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5200" windowHeight="12675" activeTab="2"/>
  </bookViews>
  <sheets>
    <sheet name="CEDEN_Se_data" sheetId="3" r:id="rId1"/>
    <sheet name="USGS_SJR_Vernalis" sheetId="4" r:id="rId2"/>
    <sheet name="plots" sheetId="5" r:id="rId3"/>
  </sheets>
  <definedNames>
    <definedName name="_xlnm._FilterDatabase" localSheetId="0" hidden="1">CEDEN_Se_data!$A$4:$CA$5606</definedName>
    <definedName name="_xlnm._FilterDatabase" localSheetId="1" hidden="1">USGS_SJR_Vernalis!$A$125:$M$1679</definedName>
  </definedNames>
  <calcPr calcId="152511"/>
</workbook>
</file>

<file path=xl/calcChain.xml><?xml version="1.0" encoding="utf-8"?>
<calcChain xmlns="http://schemas.openxmlformats.org/spreadsheetml/2006/main">
  <c r="AD3261" i="3" l="1"/>
  <c r="AD3260" i="3"/>
  <c r="AD3259" i="3"/>
  <c r="AD3258" i="3"/>
  <c r="AD3257" i="3"/>
  <c r="AD3256" i="3"/>
  <c r="AD3255" i="3"/>
  <c r="AD3254" i="3"/>
  <c r="AD3253" i="3"/>
  <c r="AD3252" i="3"/>
  <c r="AD3251" i="3"/>
  <c r="AD3250" i="3"/>
  <c r="AD3249" i="3"/>
  <c r="AD3248" i="3"/>
  <c r="AD3247" i="3"/>
  <c r="AD3246" i="3"/>
  <c r="AD3245" i="3"/>
  <c r="AD3244" i="3"/>
  <c r="AD3243" i="3"/>
  <c r="AD3242" i="3"/>
  <c r="AD3241" i="3"/>
  <c r="AD3240" i="3"/>
  <c r="AD3239" i="3"/>
  <c r="AD3238" i="3"/>
  <c r="AD3237" i="3"/>
  <c r="AD3236" i="3"/>
  <c r="AD3235" i="3"/>
  <c r="AD3234" i="3"/>
  <c r="AD3233" i="3"/>
  <c r="AD3232" i="3"/>
  <c r="AD3231" i="3"/>
  <c r="AD3230" i="3"/>
  <c r="AD3229" i="3"/>
  <c r="AD3228" i="3"/>
  <c r="AD3227" i="3"/>
  <c r="AD3226" i="3"/>
  <c r="AD3225" i="3"/>
  <c r="AD3224" i="3"/>
  <c r="AD3223" i="3"/>
  <c r="AD3222" i="3"/>
  <c r="AD3221" i="3"/>
  <c r="AD3220" i="3"/>
  <c r="AD3219" i="3"/>
  <c r="AD3218" i="3"/>
  <c r="AD3217" i="3"/>
  <c r="AD3216" i="3"/>
  <c r="AD3215" i="3"/>
  <c r="AD3214" i="3"/>
  <c r="AD3213" i="3"/>
  <c r="AD3212" i="3"/>
  <c r="AD3211" i="3"/>
  <c r="AD3210" i="3"/>
  <c r="AD3209" i="3"/>
  <c r="AD3208" i="3"/>
  <c r="AD3207" i="3"/>
  <c r="AD3206" i="3"/>
  <c r="AD3205" i="3"/>
  <c r="AD3204" i="3"/>
  <c r="AD3203" i="3"/>
  <c r="AD3202" i="3"/>
  <c r="AD3201" i="3"/>
  <c r="AD3200" i="3"/>
  <c r="AD3151" i="3"/>
  <c r="AD3150" i="3"/>
  <c r="AD3149" i="3"/>
  <c r="AD3147" i="3"/>
  <c r="AD3145" i="3"/>
  <c r="AD3144" i="3"/>
  <c r="AD3143" i="3"/>
  <c r="AD3142" i="3"/>
  <c r="AD3141" i="3"/>
  <c r="AD3140" i="3"/>
  <c r="AD3139" i="3"/>
  <c r="AD3138" i="3"/>
  <c r="AD3137" i="3"/>
  <c r="AD3136" i="3"/>
  <c r="AD3135" i="3"/>
  <c r="AD3134" i="3"/>
  <c r="AD3133" i="3"/>
  <c r="AD3132" i="3"/>
  <c r="AD3131" i="3"/>
  <c r="AD3130" i="3"/>
  <c r="AD3129" i="3"/>
  <c r="AD3128" i="3"/>
  <c r="AD3127" i="3"/>
  <c r="AD3126" i="3"/>
  <c r="AD3125" i="3"/>
  <c r="AD3124" i="3"/>
  <c r="AD3123" i="3"/>
  <c r="AD3122" i="3"/>
  <c r="AD3121" i="3"/>
  <c r="AD3120" i="3"/>
  <c r="AD3119" i="3"/>
  <c r="AD3118" i="3"/>
  <c r="AD3117" i="3"/>
  <c r="AD3116" i="3"/>
  <c r="AD3115" i="3"/>
  <c r="AD3113" i="3"/>
  <c r="AD3112" i="3"/>
  <c r="AD3110" i="3"/>
  <c r="AD3109" i="3"/>
  <c r="AD3108" i="3"/>
  <c r="AD3107" i="3"/>
  <c r="AD3106" i="3"/>
  <c r="AD3105" i="3"/>
  <c r="AD3104" i="3"/>
  <c r="AD3103" i="3"/>
  <c r="AD3102" i="3"/>
  <c r="AD3101" i="3"/>
  <c r="AD3100" i="3"/>
  <c r="AD3099" i="3"/>
  <c r="AD3098" i="3"/>
  <c r="AD3097" i="3"/>
  <c r="AD3096" i="3"/>
  <c r="AD3095" i="3"/>
  <c r="AD3094" i="3"/>
  <c r="AD3093" i="3"/>
  <c r="AD3092" i="3"/>
  <c r="AD3091" i="3"/>
  <c r="AD3090" i="3"/>
  <c r="AD3089" i="3"/>
  <c r="AD3088" i="3"/>
  <c r="AD3087" i="3"/>
  <c r="AD3086" i="3"/>
  <c r="AD3085" i="3"/>
  <c r="AD3084" i="3"/>
  <c r="AD3083" i="3"/>
  <c r="AD3082" i="3"/>
  <c r="AD3081" i="3"/>
  <c r="AD3080" i="3"/>
  <c r="AD3079" i="3"/>
  <c r="AD3078" i="3"/>
  <c r="AD3077" i="3"/>
  <c r="AD3076" i="3"/>
  <c r="AD3075" i="3"/>
  <c r="AD3074" i="3"/>
  <c r="AD3073" i="3"/>
  <c r="AD3072" i="3"/>
  <c r="AD3071" i="3"/>
  <c r="AD3070" i="3"/>
  <c r="AD3069" i="3"/>
  <c r="AD3068" i="3"/>
  <c r="AD3067" i="3"/>
  <c r="AD3066" i="3"/>
  <c r="AD3065" i="3"/>
  <c r="AD3064" i="3"/>
  <c r="AD3063" i="3"/>
  <c r="AD3062" i="3"/>
  <c r="AD3061" i="3"/>
  <c r="AD3060" i="3"/>
  <c r="AD3059" i="3"/>
  <c r="AD3058" i="3"/>
  <c r="AD3057" i="3"/>
  <c r="AD3056" i="3"/>
  <c r="AD3050" i="3"/>
  <c r="AD3049" i="3"/>
  <c r="AD3046" i="3"/>
  <c r="AD3045" i="3"/>
  <c r="AD3044" i="3"/>
  <c r="AD3043" i="3"/>
  <c r="AD3042" i="3"/>
  <c r="AD3040" i="3"/>
  <c r="AD3039" i="3"/>
  <c r="AD3038" i="3"/>
  <c r="AD3037" i="3"/>
  <c r="AD3035" i="3"/>
  <c r="AD3034" i="3"/>
  <c r="AD3033" i="3"/>
  <c r="AD3032" i="3"/>
  <c r="AD3031" i="3"/>
  <c r="AD3030" i="3"/>
  <c r="AD3027" i="3"/>
  <c r="AD3017" i="3"/>
  <c r="AD3016" i="3"/>
  <c r="AD3014" i="3"/>
  <c r="AD3013" i="3"/>
  <c r="AD3012" i="3"/>
  <c r="AD3011" i="3"/>
  <c r="AD3010" i="3"/>
  <c r="AD3009" i="3"/>
  <c r="AD3007" i="3"/>
  <c r="AD3006" i="3"/>
  <c r="AD3005" i="3"/>
  <c r="AD3004" i="3"/>
  <c r="AD3003" i="3"/>
  <c r="AD2999" i="3"/>
  <c r="AD2998" i="3"/>
  <c r="AD2996" i="3"/>
  <c r="AD2995" i="3"/>
  <c r="AD2994" i="3"/>
  <c r="AD2993" i="3"/>
  <c r="AD2992" i="3"/>
  <c r="AD2991" i="3"/>
  <c r="AD2988" i="3"/>
  <c r="AD2986" i="3"/>
  <c r="AD2985" i="3"/>
  <c r="AD2983" i="3"/>
  <c r="AD2982" i="3"/>
  <c r="AD2981" i="3"/>
  <c r="AD2979" i="3"/>
  <c r="AD2978" i="3"/>
  <c r="AD2977" i="3"/>
  <c r="AD2975" i="3"/>
  <c r="AD2971" i="3"/>
  <c r="AD2970" i="3"/>
  <c r="AD2969" i="3"/>
  <c r="AD2968" i="3"/>
  <c r="AD2967" i="3"/>
  <c r="AD2962" i="3"/>
  <c r="AD2961" i="3"/>
  <c r="AD2960" i="3"/>
  <c r="AD2959" i="3"/>
  <c r="AD2958" i="3"/>
  <c r="AD2957" i="3"/>
  <c r="AD2956" i="3"/>
  <c r="AD2955" i="3"/>
  <c r="AD2954" i="3"/>
  <c r="AD2952" i="3"/>
  <c r="AD2951" i="3"/>
  <c r="AD2950" i="3"/>
  <c r="AD2949" i="3"/>
  <c r="AD2948" i="3"/>
  <c r="AD2947" i="3"/>
  <c r="AD2946" i="3"/>
  <c r="AD2945" i="3"/>
  <c r="AD2944" i="3"/>
  <c r="AD2943" i="3"/>
  <c r="AD2942" i="3"/>
  <c r="AD2941" i="3"/>
  <c r="AD2940" i="3"/>
  <c r="AD2939" i="3"/>
  <c r="AD2938" i="3"/>
  <c r="AD2937" i="3"/>
  <c r="AD2936" i="3"/>
  <c r="AD2935" i="3"/>
  <c r="AD2934" i="3"/>
  <c r="AD2933" i="3"/>
  <c r="AD2932" i="3"/>
  <c r="AD2931" i="3"/>
  <c r="AD2930" i="3"/>
  <c r="AD2929" i="3"/>
  <c r="AD2928" i="3"/>
  <c r="AD2927" i="3"/>
  <c r="AD2926" i="3"/>
  <c r="AD2925" i="3"/>
  <c r="AD2924" i="3"/>
  <c r="AD2923" i="3"/>
  <c r="AD2922" i="3"/>
  <c r="AD2921" i="3"/>
  <c r="AD2920" i="3"/>
  <c r="AD2919" i="3"/>
  <c r="AD2918" i="3"/>
  <c r="AD2917" i="3"/>
  <c r="AD2916" i="3"/>
  <c r="AD2915" i="3"/>
  <c r="AD2914" i="3"/>
  <c r="AD2913" i="3"/>
  <c r="AD2912" i="3"/>
  <c r="AD2911" i="3"/>
  <c r="AD2910" i="3"/>
  <c r="AD2909" i="3"/>
  <c r="AD2908" i="3"/>
  <c r="AD2907" i="3"/>
  <c r="AD2906" i="3"/>
  <c r="AD2905" i="3"/>
  <c r="AD2904" i="3"/>
  <c r="AD2903" i="3"/>
  <c r="AD2902" i="3"/>
  <c r="AD2901" i="3"/>
  <c r="AD2900" i="3"/>
  <c r="AD2899" i="3"/>
  <c r="AD2898" i="3"/>
  <c r="AD2897" i="3"/>
  <c r="AD2896" i="3"/>
  <c r="AD2895" i="3"/>
  <c r="AD2894" i="3"/>
  <c r="AD2893" i="3"/>
  <c r="AD2892" i="3"/>
  <c r="AD2891" i="3"/>
  <c r="AD2890" i="3"/>
  <c r="AD2889" i="3"/>
  <c r="AD2888" i="3"/>
  <c r="AD2887" i="3"/>
  <c r="AD2886" i="3"/>
  <c r="AD2885" i="3"/>
  <c r="AD2884" i="3"/>
  <c r="AD2883" i="3"/>
  <c r="AD2882" i="3"/>
  <c r="AD2881" i="3"/>
  <c r="AD2880" i="3"/>
  <c r="AD2879" i="3"/>
  <c r="AD2878" i="3"/>
  <c r="AD2877" i="3"/>
  <c r="AD2876" i="3"/>
  <c r="AD2875" i="3"/>
  <c r="AD2874" i="3"/>
  <c r="AD2873" i="3"/>
  <c r="AD2872" i="3"/>
  <c r="AD2871" i="3"/>
  <c r="AD2870" i="3"/>
  <c r="AD2869" i="3"/>
  <c r="AD2868" i="3"/>
  <c r="AD2867" i="3"/>
  <c r="AD2866" i="3"/>
  <c r="AD2865" i="3"/>
  <c r="AD2864" i="3"/>
  <c r="AD2863" i="3"/>
  <c r="AD2862" i="3"/>
  <c r="AD2861" i="3"/>
  <c r="AD2860" i="3"/>
  <c r="AD2859" i="3"/>
  <c r="AD2858" i="3"/>
  <c r="AD2857" i="3"/>
  <c r="AD2856" i="3"/>
  <c r="AD2855" i="3"/>
  <c r="AD2854" i="3"/>
  <c r="AD2853" i="3"/>
  <c r="AD2852" i="3"/>
  <c r="AD2851" i="3"/>
  <c r="AD2850" i="3"/>
  <c r="AD2848" i="3"/>
  <c r="AD2847" i="3"/>
  <c r="AD2846" i="3"/>
  <c r="AD2845" i="3"/>
  <c r="AD2844" i="3"/>
  <c r="AD2843" i="3"/>
  <c r="AD2842" i="3"/>
  <c r="AD2841" i="3"/>
  <c r="AD2840" i="3"/>
  <c r="AD2839" i="3"/>
  <c r="AD2838" i="3"/>
  <c r="AD2837" i="3"/>
  <c r="AD2836" i="3"/>
  <c r="AD2835" i="3"/>
  <c r="AD2834" i="3"/>
  <c r="AD2833" i="3"/>
  <c r="AD2832" i="3"/>
  <c r="AD2831" i="3"/>
  <c r="AD2830" i="3"/>
  <c r="AD2829" i="3"/>
  <c r="AD2828" i="3"/>
  <c r="AD2827" i="3"/>
  <c r="AD2826" i="3"/>
  <c r="AD2825" i="3"/>
  <c r="AD2824" i="3"/>
  <c r="AD2823" i="3"/>
  <c r="AD2822" i="3"/>
  <c r="AD2821" i="3"/>
  <c r="AD2820" i="3"/>
  <c r="AD2819" i="3"/>
  <c r="AD2818" i="3"/>
  <c r="AD2817" i="3"/>
  <c r="AD2816" i="3"/>
  <c r="AD2815" i="3"/>
  <c r="AD2814" i="3"/>
  <c r="AD2813" i="3"/>
  <c r="AD2812" i="3"/>
  <c r="AD2811" i="3"/>
  <c r="AD2810" i="3"/>
  <c r="AD2809" i="3"/>
  <c r="AD2808" i="3"/>
  <c r="AD2807" i="3"/>
  <c r="AD2806" i="3"/>
  <c r="AD2805" i="3"/>
  <c r="AD2804" i="3"/>
  <c r="AD2803" i="3"/>
  <c r="AD2802" i="3"/>
  <c r="AD2801" i="3"/>
  <c r="AD2800" i="3"/>
  <c r="AD2799" i="3"/>
  <c r="AD2798" i="3"/>
  <c r="AD2797" i="3"/>
  <c r="AD2796" i="3"/>
  <c r="AD2795" i="3"/>
  <c r="AD2794" i="3"/>
  <c r="AD2793" i="3"/>
  <c r="AD2792" i="3"/>
  <c r="AD2791" i="3"/>
  <c r="AD2790" i="3"/>
  <c r="AD2789" i="3"/>
  <c r="AD2788" i="3"/>
  <c r="AD2787" i="3"/>
  <c r="AD2786" i="3"/>
  <c r="AD2784" i="3"/>
  <c r="AD2783" i="3"/>
  <c r="AD2782" i="3"/>
  <c r="AD2781" i="3"/>
  <c r="AD2780" i="3"/>
  <c r="AD2779" i="3"/>
  <c r="AD2778" i="3"/>
  <c r="AD2777" i="3"/>
  <c r="AD2776" i="3"/>
  <c r="AD2775" i="3"/>
  <c r="AD2774" i="3"/>
  <c r="AD2773" i="3"/>
  <c r="AD2772" i="3"/>
  <c r="AD2771" i="3"/>
  <c r="AD2770" i="3"/>
  <c r="AD2769" i="3"/>
  <c r="AD2768" i="3"/>
  <c r="AD2767" i="3"/>
  <c r="AD2766" i="3"/>
  <c r="AD2765" i="3"/>
  <c r="AD2764" i="3"/>
  <c r="AD2763" i="3"/>
  <c r="AD2762" i="3"/>
  <c r="AD2760" i="3"/>
  <c r="AD2758" i="3"/>
  <c r="AD2757" i="3"/>
  <c r="AD2756" i="3"/>
  <c r="AD2755" i="3"/>
  <c r="AD2754" i="3"/>
  <c r="AD2753" i="3"/>
  <c r="AD2752" i="3"/>
  <c r="AD2751" i="3"/>
  <c r="AD2750" i="3"/>
  <c r="AD2749" i="3"/>
  <c r="AD2748" i="3"/>
  <c r="AD2747" i="3"/>
  <c r="AD2746" i="3"/>
  <c r="AD2745" i="3"/>
  <c r="AD2744" i="3"/>
  <c r="AD2743" i="3"/>
  <c r="AD2742" i="3"/>
  <c r="AD2741" i="3"/>
  <c r="AD2740" i="3"/>
  <c r="AD2739" i="3"/>
  <c r="AD2738" i="3"/>
  <c r="AD2737" i="3"/>
  <c r="AD2736" i="3"/>
  <c r="AD2735" i="3"/>
  <c r="AD2734" i="3"/>
  <c r="AD2733" i="3"/>
  <c r="AD2732" i="3"/>
  <c r="AD2731" i="3"/>
  <c r="AD2730" i="3"/>
  <c r="AD2729" i="3"/>
  <c r="AD2728" i="3"/>
  <c r="AD2727" i="3"/>
  <c r="AD2726" i="3"/>
  <c r="AD2725" i="3"/>
  <c r="AD2724" i="3"/>
  <c r="AD2723" i="3"/>
  <c r="AD2722" i="3"/>
  <c r="AD2721" i="3"/>
  <c r="AD2720" i="3"/>
  <c r="AD2719" i="3"/>
  <c r="AD2718" i="3"/>
  <c r="AD2717" i="3"/>
  <c r="AD2716" i="3"/>
  <c r="AD2715" i="3"/>
  <c r="AD2714" i="3"/>
  <c r="AD2713" i="3"/>
  <c r="AD2712" i="3"/>
  <c r="AD2711" i="3"/>
  <c r="AD2710" i="3"/>
  <c r="AD2709" i="3"/>
  <c r="AD2708" i="3"/>
  <c r="AD2707" i="3"/>
  <c r="AD2706" i="3"/>
  <c r="AD2705" i="3"/>
  <c r="AD2704" i="3"/>
  <c r="AD2703" i="3"/>
  <c r="AD2702" i="3"/>
  <c r="AD2701" i="3"/>
  <c r="AD2700" i="3"/>
  <c r="AD2699" i="3"/>
  <c r="AD2698" i="3"/>
  <c r="AD2697" i="3"/>
  <c r="AD2696" i="3"/>
  <c r="AD2695" i="3"/>
  <c r="AD2694" i="3"/>
  <c r="AD2693" i="3"/>
  <c r="AD2692" i="3"/>
  <c r="AD2691" i="3"/>
  <c r="AD2690" i="3"/>
  <c r="AD2688" i="3"/>
  <c r="AD2686" i="3"/>
  <c r="AD2684" i="3"/>
  <c r="AD2682" i="3"/>
  <c r="AD2681" i="3"/>
  <c r="AD2680" i="3"/>
  <c r="AD2678" i="3"/>
  <c r="AD2677" i="3"/>
  <c r="AD2676" i="3"/>
  <c r="AD2675" i="3"/>
  <c r="AD2674" i="3"/>
  <c r="AD2673" i="3"/>
  <c r="AD2672" i="3"/>
  <c r="AD2671" i="3"/>
  <c r="AD2670" i="3"/>
  <c r="AD2669" i="3"/>
  <c r="AD2668" i="3"/>
  <c r="AD2667" i="3"/>
  <c r="AD2666" i="3"/>
  <c r="AD2665" i="3"/>
  <c r="AD2664" i="3"/>
  <c r="AD2663" i="3"/>
  <c r="AD2662" i="3"/>
  <c r="AD2661" i="3"/>
  <c r="AD2660" i="3"/>
  <c r="AD2659" i="3"/>
  <c r="AD2658" i="3"/>
  <c r="AD2657" i="3"/>
  <c r="AD2656" i="3"/>
  <c r="AD2655" i="3"/>
  <c r="AD2654" i="3"/>
  <c r="AD2653" i="3"/>
  <c r="AD2652" i="3"/>
  <c r="AD2651" i="3"/>
  <c r="AD2650" i="3"/>
  <c r="AD2649" i="3"/>
  <c r="AD2648" i="3"/>
  <c r="AD2647" i="3"/>
  <c r="AD2646" i="3"/>
  <c r="AD2645" i="3"/>
  <c r="AD2644" i="3"/>
  <c r="AD2643" i="3"/>
  <c r="AD2642" i="3"/>
  <c r="AD2641" i="3"/>
  <c r="AD2640" i="3"/>
  <c r="AD2639" i="3"/>
  <c r="AD2638" i="3"/>
  <c r="AD2637" i="3"/>
  <c r="AD2636" i="3"/>
  <c r="AD2635" i="3"/>
  <c r="AD2634" i="3"/>
  <c r="AD2633" i="3"/>
  <c r="AD2632" i="3"/>
  <c r="AD2631" i="3"/>
  <c r="AD2630" i="3"/>
  <c r="AD2629" i="3"/>
  <c r="AD2628" i="3"/>
  <c r="AD2627" i="3"/>
  <c r="AD2626" i="3"/>
  <c r="AD2625" i="3"/>
  <c r="AD2623" i="3"/>
  <c r="AD2622" i="3"/>
  <c r="AD2621" i="3"/>
  <c r="AD2620" i="3"/>
  <c r="AD2619" i="3"/>
  <c r="AD2617" i="3"/>
  <c r="AD2616" i="3"/>
  <c r="AD2615" i="3"/>
  <c r="AD2614" i="3"/>
  <c r="AD2612" i="3"/>
  <c r="AD2611" i="3"/>
  <c r="AD2610" i="3"/>
  <c r="AD2609" i="3"/>
  <c r="AD2608" i="3"/>
  <c r="AD2607" i="3"/>
  <c r="AD2606" i="3"/>
  <c r="AD2605" i="3"/>
  <c r="AD2604" i="3"/>
  <c r="AD2603" i="3"/>
  <c r="AD2602" i="3"/>
  <c r="AD2601" i="3"/>
  <c r="AD2600" i="3"/>
  <c r="AD2599" i="3"/>
  <c r="AD2598" i="3"/>
  <c r="AD2597" i="3"/>
  <c r="AD2596" i="3"/>
  <c r="AD2595" i="3"/>
  <c r="AD2594" i="3"/>
  <c r="AD2593" i="3"/>
  <c r="AD2592" i="3"/>
  <c r="AD2591" i="3"/>
  <c r="AD2590" i="3"/>
  <c r="AD2589" i="3"/>
  <c r="AD2588" i="3"/>
  <c r="AD2587" i="3"/>
  <c r="AD2586" i="3"/>
  <c r="AD2585" i="3"/>
  <c r="AD2584" i="3"/>
  <c r="AD2583" i="3"/>
  <c r="AD2582" i="3"/>
  <c r="AD2581" i="3"/>
  <c r="AD2580" i="3"/>
  <c r="AD2579" i="3"/>
  <c r="AD2578" i="3"/>
  <c r="AD2577" i="3"/>
  <c r="AD2576" i="3"/>
  <c r="AD2575" i="3"/>
  <c r="AD2574" i="3"/>
  <c r="AD2573" i="3"/>
  <c r="AD2572" i="3"/>
  <c r="AD2571" i="3"/>
  <c r="AD2570" i="3"/>
  <c r="AD2569" i="3"/>
  <c r="AD2568" i="3"/>
  <c r="AD2567" i="3"/>
  <c r="AD2566" i="3"/>
  <c r="AD2565" i="3"/>
  <c r="AD2564" i="3"/>
  <c r="AD2563" i="3"/>
  <c r="AD2562" i="3"/>
  <c r="AD2561" i="3"/>
  <c r="AD2560" i="3"/>
  <c r="AD2559" i="3"/>
  <c r="AD2558" i="3"/>
  <c r="AD2557" i="3"/>
  <c r="AD2556" i="3"/>
  <c r="AD2555" i="3"/>
  <c r="AD2554" i="3"/>
  <c r="AD2553" i="3"/>
  <c r="AD2552" i="3"/>
  <c r="AD2551" i="3"/>
  <c r="AD2550" i="3"/>
  <c r="AD2549" i="3"/>
  <c r="AD2548" i="3"/>
  <c r="AD2547" i="3"/>
  <c r="AD2546" i="3"/>
  <c r="AD2545" i="3"/>
  <c r="AD2544" i="3"/>
  <c r="AD2543" i="3"/>
  <c r="AD2542" i="3"/>
  <c r="AD2541" i="3"/>
  <c r="AD2540" i="3"/>
  <c r="AD2539" i="3"/>
  <c r="AD2538" i="3"/>
  <c r="AD2537" i="3"/>
  <c r="AD2536" i="3"/>
  <c r="AD2535" i="3"/>
  <c r="AD2534" i="3"/>
  <c r="AD2533" i="3"/>
  <c r="AD2532" i="3"/>
  <c r="AD2531" i="3"/>
  <c r="AD2530" i="3"/>
  <c r="AD2529" i="3"/>
  <c r="AD2528" i="3"/>
  <c r="AD2527" i="3"/>
  <c r="AD2526" i="3"/>
  <c r="AD2525" i="3"/>
  <c r="AD2524" i="3"/>
  <c r="AD2523" i="3"/>
  <c r="AD2522" i="3"/>
  <c r="AD2521" i="3"/>
  <c r="AD2520" i="3"/>
  <c r="AD2519" i="3"/>
  <c r="AD2518" i="3"/>
  <c r="AD2517" i="3"/>
  <c r="AD2516" i="3"/>
  <c r="AD2515" i="3"/>
  <c r="AD2514" i="3"/>
  <c r="AD2513" i="3"/>
  <c r="AD2512" i="3"/>
  <c r="AD2511" i="3"/>
  <c r="AD2510" i="3"/>
  <c r="AD2509" i="3"/>
  <c r="AD2508" i="3"/>
  <c r="AD2507" i="3"/>
  <c r="AD2506" i="3"/>
</calcChain>
</file>

<file path=xl/sharedStrings.xml><?xml version="1.0" encoding="utf-8"?>
<sst xmlns="http://schemas.openxmlformats.org/spreadsheetml/2006/main" count="228390" uniqueCount="10879">
  <si>
    <t>#</t>
  </si>
  <si>
    <t># U.S. Geological Survey</t>
  </si>
  <si>
    <t xml:space="preserve"># </t>
  </si>
  <si>
    <t xml:space="preserve"># This file contains selected water-quality data for stations in the National Water </t>
  </si>
  <si>
    <t xml:space="preserve"># Information System water-quality database.  Explanation of codes found in this file are </t>
  </si>
  <si>
    <t xml:space="preserve"># followed by the retrieved data. </t>
  </si>
  <si>
    <t xml:space="preserve"># The data you have secured from the USGS NWISWeb database may include data that have </t>
  </si>
  <si>
    <t xml:space="preserve"># not received Director's approval and as such are provisional and subject to revision. </t>
  </si>
  <si>
    <t xml:space="preserve"># The data are released on the condition that neither the USGS nor the United States </t>
  </si>
  <si>
    <t xml:space="preserve"># Government may be held liable for any damages resulting from its authorized or </t>
  </si>
  <si>
    <t># unauthorized use.</t>
  </si>
  <si>
    <t xml:space="preserve"># To view additional data-quality attributes, output the results using these options:  </t>
  </si>
  <si>
    <t># one result per row, expanded attributes.  Additional precautions are at:</t>
  </si>
  <si>
    <t># https://helps.waterdata.usgs.gov/tutorials/water-quality-data/help-using-the-water-quality-data-retrieval-system#Data_retrievals_precautions</t>
  </si>
  <si>
    <t>#  agency_cd                  - Agency Code</t>
  </si>
  <si>
    <t>#  site_no                    - USGS site number</t>
  </si>
  <si>
    <t>#  sample_dt                  - Begin date</t>
  </si>
  <si>
    <t>#  sample_tm                  - Begin time</t>
  </si>
  <si>
    <t>#  sample_end_dt              - End date</t>
  </si>
  <si>
    <t>#  sample_end_tm              - End time</t>
  </si>
  <si>
    <t>#  sample_start_time_datum_cd - Time datum</t>
  </si>
  <si>
    <t>#  tm_datum_rlbty_cd          - Time datum reliability code</t>
  </si>
  <si>
    <t>#  coll_ent_cd                - Agency Collecting Sample Code</t>
  </si>
  <si>
    <t>#  medium_cd                  - Sample Medium Code</t>
  </si>
  <si>
    <t>#  tu_id                      - Taxonomic unit code</t>
  </si>
  <si>
    <t>#  body_part_id               - Body part code</t>
  </si>
  <si>
    <t>#  parm_cd                    - Parameter code</t>
  </si>
  <si>
    <t>#  remark_cd                  - Remark code</t>
  </si>
  <si>
    <t>#  result_va                  - Parameter value</t>
  </si>
  <si>
    <t>#  val_qual_tx                - Result value qualifier code</t>
  </si>
  <si>
    <t>#  meth_cd                    - Method code</t>
  </si>
  <si>
    <t>#  dqi_cd                     - Data-quality indicator code</t>
  </si>
  <si>
    <t>#  rpt_lev_va                 - Reporting level</t>
  </si>
  <si>
    <t>#  rpt_lev_cd                 - Reporting level type</t>
  </si>
  <si>
    <t>#  lab_std_va                 - Lab standard deviation</t>
  </si>
  <si>
    <t>#  anl_ent_cd                 - Analyzing entity code</t>
  </si>
  <si>
    <t># The following parameters are included:</t>
  </si>
  <si>
    <t>#  01000  - Arsenic, water, filtered, micrograms per liter</t>
  </si>
  <si>
    <t>#  01001  - Arsenic, suspended sediment, total, micrograms per liter</t>
  </si>
  <si>
    <t>#  01002  - Arsenic, water, unfiltered, micrograms per liter</t>
  </si>
  <si>
    <t>#  01020  - Boron, water, filtered, micrograms per liter</t>
  </si>
  <si>
    <t>#  01022  - Boron, water, unfiltered, recoverable, micrograms per liter</t>
  </si>
  <si>
    <t>#  01145  - Selenium, water, filtered, micrograms per liter</t>
  </si>
  <si>
    <t>#  01146  - Selenium, suspended sediment, total, micrograms per liter</t>
  </si>
  <si>
    <t>#  01147  - Selenium, water, unfiltered, micrograms per liter</t>
  </si>
  <si>
    <t>#  34795  - Antimony, bed sediment smaller than 62.5 microns, wet sieved, field, total digestion, dry weight, milligrams per kilogram</t>
  </si>
  <si>
    <t>#  34800  - Arsenic, bed sediment smaller than 62.5 microns, wet sieved, field, total digestion, dry weight, milligrams per kilogram</t>
  </si>
  <si>
    <t>#  34950  - Selenium, bed sediment smaller than 62.5 microns, wet sieved, field, total digestion, dry weight, milligrams per kilogram</t>
  </si>
  <si>
    <t># Description of sample_start_time_datum_cd:</t>
  </si>
  <si>
    <t># PST  - Pacific Standard Time</t>
  </si>
  <si>
    <t># PDT  - Pacific Daylight Time</t>
  </si>
  <si>
    <t># Description of tm_datum_rlbty_cd:</t>
  </si>
  <si>
    <t># K  - Known</t>
  </si>
  <si>
    <t># T  - Transferred</t>
  </si>
  <si>
    <t># Description of coll_ent_cd and anl_ent_cd:</t>
  </si>
  <si>
    <t># CA-DWR  - California Department of Water Resources</t>
  </si>
  <si>
    <t># USGS-WRD  - U.S. Geological Survey-Water Resources Discipline</t>
  </si>
  <si>
    <t># USGSCAL1  - USGS-District Water-Quality Lab, Sacramento, California</t>
  </si>
  <si>
    <t># USGSCAWC  - USGS - California Water Science Center</t>
  </si>
  <si>
    <t># USGSNWQL  - USGS-National Water Quality Lab, Denver, CO</t>
  </si>
  <si>
    <t># Description of medium_cd:</t>
  </si>
  <si>
    <t># SB  - Bottom material</t>
  </si>
  <si>
    <t># WS  - Surface water</t>
  </si>
  <si>
    <t># Description of tu_id:</t>
  </si>
  <si>
    <t># https://www.itis.gov/</t>
  </si>
  <si>
    <t># Description of body_part_id:</t>
  </si>
  <si>
    <t># Description of remark_cd:</t>
  </si>
  <si>
    <t># &lt;  - less than</t>
  </si>
  <si>
    <t># E  - estimated</t>
  </si>
  <si>
    <t># M  - presence verified but not quantified</t>
  </si>
  <si>
    <t># Description of val_qual_tx:</t>
  </si>
  <si>
    <t># c  - see result comment</t>
  </si>
  <si>
    <t># d  - sample was diluted</t>
  </si>
  <si>
    <t># n  - below the reporting level but at or above the detection level</t>
  </si>
  <si>
    <t># Description of meth_cd:</t>
  </si>
  <si>
    <t># B0085  - Arsenic, ss, total, calcd</t>
  </si>
  <si>
    <t># B0089  - Selenium, ss, total, calcd</t>
  </si>
  <si>
    <t># CL068  - Boron, USGS digest, dianthrimide</t>
  </si>
  <si>
    <t># DCP03  - Boron, wf, DCP-AES</t>
  </si>
  <si>
    <t># DCP06  - Boron in unfiltered water, by DC</t>
  </si>
  <si>
    <t># GF091  - Selenium, wf, GFAAS (NWQL)</t>
  </si>
  <si>
    <t># HY006  - Selenium, geologic,CFhydride AAS</t>
  </si>
  <si>
    <t># HY007  - Arsenic, geologic,CF hydride AAS</t>
  </si>
  <si>
    <t># HY008  - Antimony, bed, hydride AA, GD</t>
  </si>
  <si>
    <t># HY010  - Arsenic, wf, auto hydride AAS</t>
  </si>
  <si>
    <t># HY011  - Selenium, wf, auto hydride AAS</t>
  </si>
  <si>
    <t># HY012  - Selenium, wu, auto hydride AAS</t>
  </si>
  <si>
    <t># HY013  - Arsenic, wu, digest &amp; hydrideAAS</t>
  </si>
  <si>
    <t># PLA13  - Metals, wf, suppliment, ICP-AES</t>
  </si>
  <si>
    <t># PLM10  - Elements, wf, cICP-MS</t>
  </si>
  <si>
    <t># PLM40  - Metals, water, ICP-MS (NWQL)</t>
  </si>
  <si>
    <t># Description of dqi_cd:</t>
  </si>
  <si>
    <t># A  - Historical data</t>
  </si>
  <si>
    <t># R  - Reviewed and approved</t>
  </si>
  <si>
    <t># S  - Provisional</t>
  </si>
  <si>
    <t># Description of rpt_lev_cd:</t>
  </si>
  <si>
    <t># DLBLK  - Detection limit by Blank Data</t>
  </si>
  <si>
    <t># DLDQC  - Detection limit by DQCALC</t>
  </si>
  <si>
    <t># LRL  - Laboratory reporting level</t>
  </si>
  <si>
    <t># LT-MDL  - Long term method detection level</t>
  </si>
  <si>
    <t># Data for the following sites are included:</t>
  </si>
  <si>
    <t>#  USGS 11303500 SAN JOAQUIN R NR VERNALIS CA</t>
  </si>
  <si>
    <t>agency_cd       site_no sample_dt       sample_tm       sample_end_dt   sample_end_tm   sample_start_time_datum_cd      tm_datum_rlbty_cd       coll_ent_cd     medium_cd       tu_id   body_part_id    parm_cd remark_cd       result_va       val_qual_tx     meth_cd dqi_cd  rpt_lev_va      rpt_lev_cd      lab_std_va      anl_ent_cd</t>
  </si>
  <si>
    <t>5s      15s     10d     5d      10d     5d      3s      1s      8s      3s      11s     11s     5s      1s      12s     5s      5s      1s      12s     6s      11s     8s</t>
  </si>
  <si>
    <t>d</t>
  </si>
  <si>
    <t>USGS</t>
  </si>
  <si>
    <t>PST</t>
  </si>
  <si>
    <t>T</t>
  </si>
  <si>
    <t>WS</t>
  </si>
  <si>
    <t>A</t>
  </si>
  <si>
    <t>PDT</t>
  </si>
  <si>
    <t>&lt;</t>
  </si>
  <si>
    <t>CA-DWR</t>
  </si>
  <si>
    <t>HY010</t>
  </si>
  <si>
    <t>HY011</t>
  </si>
  <si>
    <t>B0085</t>
  </si>
  <si>
    <t>HY013</t>
  </si>
  <si>
    <t>DCP03</t>
  </si>
  <si>
    <t>CL068</t>
  </si>
  <si>
    <t>B0089</t>
  </si>
  <si>
    <t>HY012</t>
  </si>
  <si>
    <t>M</t>
  </si>
  <si>
    <t>DCP06</t>
  </si>
  <si>
    <t>SB</t>
  </si>
  <si>
    <t>HY008</t>
  </si>
  <si>
    <t>HY007</t>
  </si>
  <si>
    <t>HY006</t>
  </si>
  <si>
    <t>PLA13</t>
  </si>
  <si>
    <t>GF091</t>
  </si>
  <si>
    <t>E</t>
  </si>
  <si>
    <t>S</t>
  </si>
  <si>
    <t>K</t>
  </si>
  <si>
    <t>PLM10</t>
  </si>
  <si>
    <t>PLM40</t>
  </si>
  <si>
    <t>BA</t>
  </si>
  <si>
    <t>CEDEN:  Data Retrieval</t>
  </si>
  <si>
    <t>Program</t>
  </si>
  <si>
    <t>ParentProject</t>
  </si>
  <si>
    <t>Project</t>
  </si>
  <si>
    <t>StationName</t>
  </si>
  <si>
    <t>StationCode</t>
  </si>
  <si>
    <t>SampleDate</t>
  </si>
  <si>
    <t>CollectionTime</t>
  </si>
  <si>
    <t>LocationCode</t>
  </si>
  <si>
    <t>CollectionDepth</t>
  </si>
  <si>
    <t>UnitCollectionDepth</t>
  </si>
  <si>
    <t>SampleTypeCode</t>
  </si>
  <si>
    <t>CollectionReplicate</t>
  </si>
  <si>
    <t>ResultsReplicate</t>
  </si>
  <si>
    <t>LabBatch</t>
  </si>
  <si>
    <t>LabSampleID</t>
  </si>
  <si>
    <t>MatrixName</t>
  </si>
  <si>
    <t>MethodName</t>
  </si>
  <si>
    <t>Analyte</t>
  </si>
  <si>
    <t>Unit</t>
  </si>
  <si>
    <t>Result</t>
  </si>
  <si>
    <t>Observation</t>
  </si>
  <si>
    <t>MDL</t>
  </si>
  <si>
    <t>RL</t>
  </si>
  <si>
    <t>ResultQualCode</t>
  </si>
  <si>
    <t>QACode</t>
  </si>
  <si>
    <t>BatchVerification</t>
  </si>
  <si>
    <t>ComplianceCode</t>
  </si>
  <si>
    <t>SampleComments</t>
  </si>
  <si>
    <t>CollectionComments</t>
  </si>
  <si>
    <t>ResultsComments</t>
  </si>
  <si>
    <t>BatchComments</t>
  </si>
  <si>
    <t>EventCode</t>
  </si>
  <si>
    <t>ProtocolCode</t>
  </si>
  <si>
    <t>SampleAgency</t>
  </si>
  <si>
    <t>GroupSamples</t>
  </si>
  <si>
    <t>CollectionMethodName</t>
  </si>
  <si>
    <t>TargetLatitude</t>
  </si>
  <si>
    <t>TargetLongitude</t>
  </si>
  <si>
    <t>CollectionDeviceDescription</t>
  </si>
  <si>
    <t>CalibrationDate</t>
  </si>
  <si>
    <t>PositionWaterColumn</t>
  </si>
  <si>
    <t>PrepPreservationName</t>
  </si>
  <si>
    <t>PrepPreservationDate</t>
  </si>
  <si>
    <t>DigestExtractMethod</t>
  </si>
  <si>
    <t>DigestExtractDate</t>
  </si>
  <si>
    <t>AnalysisDate</t>
  </si>
  <si>
    <t>DilutionFactor</t>
  </si>
  <si>
    <t>ExpectedValue</t>
  </si>
  <si>
    <t>LabAgency</t>
  </si>
  <si>
    <t>SubmittingAgency</t>
  </si>
  <si>
    <t>SubmissionCode</t>
  </si>
  <si>
    <t>OccupationMethod</t>
  </si>
  <si>
    <t>StartingBank</t>
  </si>
  <si>
    <t>DistanceFromBank</t>
  </si>
  <si>
    <t>UnitDistanceFromBank</t>
  </si>
  <si>
    <t>StreamWidth</t>
  </si>
  <si>
    <t>UnitStreamWidth</t>
  </si>
  <si>
    <t>StationWaterDepth</t>
  </si>
  <si>
    <t>UnitStationWaterDepth</t>
  </si>
  <si>
    <t>HydroMod</t>
  </si>
  <si>
    <t>HydroModLoc</t>
  </si>
  <si>
    <t>LocationDetailWQComments</t>
  </si>
  <si>
    <t>ChannelWidth</t>
  </si>
  <si>
    <t>UpstreamLength</t>
  </si>
  <si>
    <t>DownstreamLength</t>
  </si>
  <si>
    <t>TotalReach</t>
  </si>
  <si>
    <t>LocationDetailBAComments</t>
  </si>
  <si>
    <t>county</t>
  </si>
  <si>
    <t>county_fips</t>
  </si>
  <si>
    <t>regional_board</t>
  </si>
  <si>
    <t>rb_number</t>
  </si>
  <si>
    <t>huc8</t>
  </si>
  <si>
    <t>huc8_number</t>
  </si>
  <si>
    <t>huc10</t>
  </si>
  <si>
    <t>huc10_number</t>
  </si>
  <si>
    <t>huc12</t>
  </si>
  <si>
    <t>huc12_number</t>
  </si>
  <si>
    <t>waterbody_type</t>
  </si>
  <si>
    <t>SampleID</t>
  </si>
  <si>
    <t>EPA Environmental Monitoring &amp; Assessment Program</t>
  </si>
  <si>
    <t>EPA EMAP - 2000</t>
  </si>
  <si>
    <t>EMAP Wadeable Streams 2000</t>
  </si>
  <si>
    <t>Piru Creek 1.7 miles down stream from Lake Piru</t>
  </si>
  <si>
    <t>403WE0535</t>
  </si>
  <si>
    <t>X</t>
  </si>
  <si>
    <t>m</t>
  </si>
  <si>
    <t>Grab</t>
  </si>
  <si>
    <t>WRS_2000_W_Se</t>
  </si>
  <si>
    <t>samplewater</t>
  </si>
  <si>
    <t>WRS 51A.2</t>
  </si>
  <si>
    <t>Selenium, Dissolved</t>
  </si>
  <si>
    <t>ug/L</t>
  </si>
  <si>
    <t>ND</t>
  </si>
  <si>
    <t>VH</t>
  </si>
  <si>
    <t>VAC</t>
  </si>
  <si>
    <t>Hist</t>
  </si>
  <si>
    <t>Densiometer lost at TransC (canopy cover 60% d/s, 50% u/s); Trans D, E, F, G canopy cover 0% d/s, 0% u/s; Trans H, I, J canopy cover 5% d/s, 5% u/s; Trans K canopy cover 5% d/s, 10% u/s</t>
  </si>
  <si>
    <t>H441B (where number equals number of days between collection and final analysis)</t>
  </si>
  <si>
    <t>MPSL-MLML received data from EPA EMAP; QA/QC performed but not reported to MPSL-MLML</t>
  </si>
  <si>
    <t>EMAP_2001_WS</t>
  </si>
  <si>
    <t>DFG-ABL</t>
  </si>
  <si>
    <t>Water_Grab</t>
  </si>
  <si>
    <t>Individual Collection by hand</t>
  </si>
  <si>
    <t>0000-00-00</t>
  </si>
  <si>
    <t>Subsurface</t>
  </si>
  <si>
    <t>LabFiltered, LabAcidified</t>
  </si>
  <si>
    <t>0000-00-00 00:00:00</t>
  </si>
  <si>
    <t>None</t>
  </si>
  <si>
    <t>WRS</t>
  </si>
  <si>
    <t>MPSL-MLML</t>
  </si>
  <si>
    <t>QN</t>
  </si>
  <si>
    <t>VENTURA</t>
  </si>
  <si>
    <t>Los Angeles</t>
  </si>
  <si>
    <t>NULL</t>
  </si>
  <si>
    <t>WCAP99-0535</t>
  </si>
  <si>
    <t>Matilija Creek 1.7 miles upstream from Upper North Fork Matilija Creek.</t>
  </si>
  <si>
    <t>402WE0536</t>
  </si>
  <si>
    <t>No densiometer: Canopy Cover - Trans A, B, C 20%, TransD 80%, TransE 30%, Trans F, G, H 10%, Trans I 5%, Trans J 15%, Trans K 25%</t>
  </si>
  <si>
    <t>H440B (where number equals number of days between collection and final analysis)</t>
  </si>
  <si>
    <t>WCAP99-0536</t>
  </si>
  <si>
    <t>Piru Creek 1.3 miles upstream from Fish Creek</t>
  </si>
  <si>
    <t>403WE0534</t>
  </si>
  <si>
    <t>Dense brush along banks of stream channel making visibility poor; Channel splits into two above TransI, measurements taken from left channel</t>
  </si>
  <si>
    <t>H435B (where number equals number of days between collection and final analysis)</t>
  </si>
  <si>
    <t>LOS ANGELES</t>
  </si>
  <si>
    <t>WCAP99-0534</t>
  </si>
  <si>
    <t>Piru Creek ~1.9 miles upstream from Cedar Creek.</t>
  </si>
  <si>
    <t>403WE0540</t>
  </si>
  <si>
    <t>H434B (where number equals number of days between collection and final analysis)</t>
  </si>
  <si>
    <t>WCAP99-0540</t>
  </si>
  <si>
    <t>Cold Creek ~0.2 miles upstream from the Santa Ana River.</t>
  </si>
  <si>
    <t>801WE0550</t>
  </si>
  <si>
    <t>Large boulder covering thalweg at Trans A Sta 9 &amp; Trans B Sta 7; Trans D Sta 5 obscured by woody dam; Root wad at Trans E; Thalweg obscured by fallen log at Trans F Sta 4 &amp; 5</t>
  </si>
  <si>
    <t>H429B (where number equals number of days between collection and final analysis)</t>
  </si>
  <si>
    <t>SAN BERNARDINO</t>
  </si>
  <si>
    <t>Santa Ana Region</t>
  </si>
  <si>
    <t>Cold Creek</t>
  </si>
  <si>
    <t>WCAP99-0550</t>
  </si>
  <si>
    <t>Unknown Creek ~1.0 mile downstream from Las Cantilles pick-nik area.</t>
  </si>
  <si>
    <t>403WE0558</t>
  </si>
  <si>
    <t>Rip-rap at Trans C; debris jam at Trans E - not able to get to Thalweg</t>
  </si>
  <si>
    <t>H428B (where number equals number of days between collection and final analysis)</t>
  </si>
  <si>
    <t>WCAP99-0558</t>
  </si>
  <si>
    <t>El Jaro Creek ~0.3 miles downstream from Ytias Creek.</t>
  </si>
  <si>
    <t>314WE0542</t>
  </si>
  <si>
    <t>=</t>
  </si>
  <si>
    <t>H415 (where number equals number of days between collection and final analysis)</t>
  </si>
  <si>
    <t>SANTA BARBARA</t>
  </si>
  <si>
    <t>Central Coast</t>
  </si>
  <si>
    <t>WCAP99-0542</t>
  </si>
  <si>
    <t>Unknown Creek ~0.9 miles downstream from Las Posas rd.</t>
  </si>
  <si>
    <t>408WE0547</t>
  </si>
  <si>
    <t>H414 (where number equals number of days between collection and final analysis)</t>
  </si>
  <si>
    <t>Unknown Creek</t>
  </si>
  <si>
    <t>WCAP99-0547</t>
  </si>
  <si>
    <t>Sespe Creek ~0.2 miles downstream from Trout Creek.</t>
  </si>
  <si>
    <t>403WE0560</t>
  </si>
  <si>
    <t>Plunge pool at Trans F Sta 6 created by man-made rock pile wall</t>
  </si>
  <si>
    <t>H413B (where number equals number of days between collection and final analysis)</t>
  </si>
  <si>
    <t>WCAP99-0560</t>
  </si>
  <si>
    <t>Stone Creek ~2mi North of Pine Grove off FS service Road</t>
  </si>
  <si>
    <t>802WE0539</t>
  </si>
  <si>
    <t>Essentially no flow at Trans A &amp; B, Channel Unit codes same as on 7/19/00; most of Trans I is dry; Trans J is dry; Horse crossing and camping area at Trans J</t>
  </si>
  <si>
    <t>H408B (where number equals number of days between collection and final analysis)</t>
  </si>
  <si>
    <t>RIVERSIDE</t>
  </si>
  <si>
    <t>WCAP99-0539</t>
  </si>
  <si>
    <t>Arroyo Seco Creek ~2.1 miles upstream from Gould Mesa Campgroud.</t>
  </si>
  <si>
    <t>412WE0552</t>
  </si>
  <si>
    <t>H402B (where number equals number of days between collection and final analysis)</t>
  </si>
  <si>
    <t>WCAP99-0552</t>
  </si>
  <si>
    <t>Price Creek ~0.5 miles upstream from the Eel River</t>
  </si>
  <si>
    <t>111WE0600</t>
  </si>
  <si>
    <t>H398B (where number equals number of days between collection and final analysis)</t>
  </si>
  <si>
    <t>HUMBOLDT</t>
  </si>
  <si>
    <t>North Coast</t>
  </si>
  <si>
    <t>WCAP99-0600</t>
  </si>
  <si>
    <t>EF Indian Creek ~0.8 miles upstream form Grayback road.</t>
  </si>
  <si>
    <t>105WE0613</t>
  </si>
  <si>
    <t>small creek comes in at Trans J Sta 0</t>
  </si>
  <si>
    <t>H412B (where number equals number of days between collection and final analysis)</t>
  </si>
  <si>
    <t>SISKIYOU</t>
  </si>
  <si>
    <t>WCAP99-0613</t>
  </si>
  <si>
    <t>Stuart Fork ~2.4mi E Hwy 36</t>
  </si>
  <si>
    <t>106WE0505</t>
  </si>
  <si>
    <t>Small creek enters just below Trans E, which has created a large washout in this area; Small spring coming in just below Trans F</t>
  </si>
  <si>
    <t>H391B (where number equals number of days between collection and final analysis)</t>
  </si>
  <si>
    <t>TRINITY</t>
  </si>
  <si>
    <t>WCAP99-0505</t>
  </si>
  <si>
    <t>Squirrel Gulch ~2.2 miles upstream from East Side rd.</t>
  </si>
  <si>
    <t>106WE0574</t>
  </si>
  <si>
    <t>Woody debris at Trans G Sta 3 - no reading; All flow is subsurface at Trans G (no substrate readings)</t>
  </si>
  <si>
    <t>H386B (where number equals number of days between collection and final analysis)</t>
  </si>
  <si>
    <t>WCAP99-0574</t>
  </si>
  <si>
    <t>Grassy Flat Creek ~0.2 miles upstream from Hayfork Creek.</t>
  </si>
  <si>
    <t>106WE0587</t>
  </si>
  <si>
    <t>H385B (where number equals number of days between collection and final analysis)</t>
  </si>
  <si>
    <t>WCAP99-0587</t>
  </si>
  <si>
    <t>Hayshed Gulch ~1.7 miles upstream from the Noyo River.</t>
  </si>
  <si>
    <t>113WE0619</t>
  </si>
  <si>
    <t>Flow underground at Trans A Sta 6-7; Trans C Sta 2-7; Trans E Sta 4-5; Trans G Sta 5-6; Trans I Sta 5; Trans J; Stream under wood at Trans B Sta 2; Trans D</t>
  </si>
  <si>
    <t>H379B (where number equals number of days between collection and final analysis)</t>
  </si>
  <si>
    <t>MENDOCINO</t>
  </si>
  <si>
    <t>WCAP99-0619</t>
  </si>
  <si>
    <t>Hollow Tree Creek ~0.1 miles downstream from Islam John Creek.</t>
  </si>
  <si>
    <t>111WE0606</t>
  </si>
  <si>
    <t>H378B (where number equals number of days between collection and final analysis)</t>
  </si>
  <si>
    <t>WCAP99-0606</t>
  </si>
  <si>
    <t>Navarro River, NF ~0.5 miles upstream from Deer Creek</t>
  </si>
  <si>
    <t>113WE0590</t>
  </si>
  <si>
    <t>Trans A &amp; B dry; Bunch grass at Trans F; Flow subterranian at Trans H; Channel dry at Trans I &amp; J</t>
  </si>
  <si>
    <t>H377B (where number equals number of days between collection and final analysis)</t>
  </si>
  <si>
    <t>WCAP99-0590</t>
  </si>
  <si>
    <t>Truckee River Below Cox-Delany Flat</t>
  </si>
  <si>
    <t>635WE0628</t>
  </si>
  <si>
    <t>NEVADA</t>
  </si>
  <si>
    <t>Lahontan</t>
  </si>
  <si>
    <t>WCAP99-0628</t>
  </si>
  <si>
    <t>Pit River, SF ~0.7mi above West Valley Creek</t>
  </si>
  <si>
    <t>526WE0506</t>
  </si>
  <si>
    <t>H372B (where number equals number of days between collection and final analysis)</t>
  </si>
  <si>
    <t>MODOC</t>
  </si>
  <si>
    <t>Central Valley</t>
  </si>
  <si>
    <t>WCAP99-0506</t>
  </si>
  <si>
    <t>Jamison Creek 1.3 miles upstream from middle fork Feather River</t>
  </si>
  <si>
    <t>518WE0521</t>
  </si>
  <si>
    <t>PLUMAS</t>
  </si>
  <si>
    <t>WCAP99-0521</t>
  </si>
  <si>
    <t>Trinity River at Del Loma</t>
  </si>
  <si>
    <t>106WE0580</t>
  </si>
  <si>
    <t>H371B (where number equals number of days between collection and final analysis)</t>
  </si>
  <si>
    <t>WCAP99-0580</t>
  </si>
  <si>
    <t>Klamath River Below Barkhouse Creek</t>
  </si>
  <si>
    <t>105WE0601</t>
  </si>
  <si>
    <t>H366B (where number equals number of days between collection and final analysis)</t>
  </si>
  <si>
    <t>WCAP99-0601</t>
  </si>
  <si>
    <t>Klamath River Above Thomas Creek</t>
  </si>
  <si>
    <t>105WE0591</t>
  </si>
  <si>
    <t>H368B (where number equals number of days between collection and final analysis)</t>
  </si>
  <si>
    <t>WCAP99-0591</t>
  </si>
  <si>
    <t>Klamath River Above Rodgers Creek Road</t>
  </si>
  <si>
    <t>105WE0630</t>
  </si>
  <si>
    <t>H364B (where number equals number of days between collection and final analysis)</t>
  </si>
  <si>
    <t>WCAP99-0630</t>
  </si>
  <si>
    <t>Eddy Creek ~0.8 miles downstream from end of 4WD road.</t>
  </si>
  <si>
    <t>105WE0592</t>
  </si>
  <si>
    <t>Channel splits in top portion of Trans F Sta 7-9 right channel; Trans G - right channel 60% of water under pole of wood &amp; rocks;LEFT CHANNEL - 2.0 SLOPE, 1 DEG, 50% PORTION; 2.5% SLOPE, 61 DEG, 50% PORTION; 7.0 SLOPE, 54 DEG ON LEFT CHANNEL OF 40% PORTION</t>
  </si>
  <si>
    <t>H363B (where number equals number of days between collection and final analysis)</t>
  </si>
  <si>
    <t>WCAP99-0592</t>
  </si>
  <si>
    <t>Duck Lake Creek ~0.8 miles upstream from French Creek.</t>
  </si>
  <si>
    <t>105WE0604</t>
  </si>
  <si>
    <t>WCAP99-0604</t>
  </si>
  <si>
    <t>Small trib comes in at Trans D; Pool too deep to wade at Trans G; TransF, Sta 9 270 @ 35 deg; TransG, Sta 0 340 @35 deg; TransG, Sta 1 200 @ 40 deg</t>
  </si>
  <si>
    <t>Redwood Creek ~0.9 miles upstream from HWY 299.</t>
  </si>
  <si>
    <t>107WE0605</t>
  </si>
  <si>
    <t>H358B (where number equals number of days between collection and final analysis)</t>
  </si>
  <si>
    <t>WCAP99-0605</t>
  </si>
  <si>
    <t>Yuba River  0.9 miles down stream from Indian Creek</t>
  </si>
  <si>
    <t>517WE0515</t>
  </si>
  <si>
    <t>H355B (where number equals number of days between collection and final analysis)</t>
  </si>
  <si>
    <t>WCAP99-0515</t>
  </si>
  <si>
    <t>Illilouette Creek ~1.7mi below Clark Fork</t>
  </si>
  <si>
    <t>537WE0503</t>
  </si>
  <si>
    <t>H350B (where number equals number of days between collection and final analysis)</t>
  </si>
  <si>
    <t>MARIPOSA</t>
  </si>
  <si>
    <t>WCAP99-0503</t>
  </si>
  <si>
    <t>EPA EMAP - 2001</t>
  </si>
  <si>
    <t>EMAP Wadeable Streams 2001</t>
  </si>
  <si>
    <t>Andreas Creek At Gaging Station</t>
  </si>
  <si>
    <t>719WE0864</t>
  </si>
  <si>
    <t>WRS_2001_W_Se</t>
  </si>
  <si>
    <t>No samples collected in transects A and B.</t>
  </si>
  <si>
    <t>H268 (where number equals number of days between collection and final analysis)</t>
  </si>
  <si>
    <t>Colorado River Basin</t>
  </si>
  <si>
    <t>WCAP99-0864</t>
  </si>
  <si>
    <t>Fuller Mill Creek At Idyllwild Panoramic Hwy</t>
  </si>
  <si>
    <t>802WE0658</t>
  </si>
  <si>
    <t>H267 (where number equals number of days between collection and final analysis)</t>
  </si>
  <si>
    <t>WCAP99-0658</t>
  </si>
  <si>
    <t>Herkey Creek ~1.3mi above Bonita Vista Rd.</t>
  </si>
  <si>
    <t>802WE0794</t>
  </si>
  <si>
    <t>H266 (where number equals number of days between collection and final analysis)</t>
  </si>
  <si>
    <t>WCAP99-0794</t>
  </si>
  <si>
    <t>Cold Stream Above Cuyamaca State Park Indian Exhibit</t>
  </si>
  <si>
    <t>909WE0780</t>
  </si>
  <si>
    <t>H261 (where number equals number of days between collection and final analysis)</t>
  </si>
  <si>
    <t>SAN DIEGO</t>
  </si>
  <si>
    <t>San Diego</t>
  </si>
  <si>
    <t>WCAP99-0780</t>
  </si>
  <si>
    <t>Sweetwater River at Glen Valley Campground</t>
  </si>
  <si>
    <t>909WE0662</t>
  </si>
  <si>
    <t>H260 (where number equals number of days between collection and final analysis)</t>
  </si>
  <si>
    <t>WCAP99-0662</t>
  </si>
  <si>
    <t>San Luis Rey River WF ~1mi N Mendenhall Valley</t>
  </si>
  <si>
    <t>903WE0798</t>
  </si>
  <si>
    <t>H259 (where number equals number of days between collection and final analysis)</t>
  </si>
  <si>
    <t>WCAP99-0798</t>
  </si>
  <si>
    <t>Nojoqui Creek Hwy 101 ~1.4mi S Hwy 246</t>
  </si>
  <si>
    <t>314WE0898</t>
  </si>
  <si>
    <t>H253 (where number equals number of days between collection and final analysis)</t>
  </si>
  <si>
    <t>WCAP99-0898</t>
  </si>
  <si>
    <t>Unnamed Creek ~0.2mi SE Santa Ynez River</t>
  </si>
  <si>
    <t>314WE0785</t>
  </si>
  <si>
    <t>H252 (where number equals number of days between collection and final analysis)</t>
  </si>
  <si>
    <t>WCAP99-0785</t>
  </si>
  <si>
    <t>Howard Creek ~1.6mi N Route 6n31</t>
  </si>
  <si>
    <t>403WE0809</t>
  </si>
  <si>
    <t>H240 (where number equals number of days between collection and final analysis)</t>
  </si>
  <si>
    <t>WCAP99-0809</t>
  </si>
  <si>
    <t>Piru Creek ~1.7mi Below Cedar Creek</t>
  </si>
  <si>
    <t>403WE0795</t>
  </si>
  <si>
    <t>H239 (where number equals number of days between collection and final analysis)</t>
  </si>
  <si>
    <t>WCAP99-0795</t>
  </si>
  <si>
    <t>Agua Blanca Creek ~1mi Above Piru Creek</t>
  </si>
  <si>
    <t>403WE0501</t>
  </si>
  <si>
    <t>WCAP99-0501</t>
  </si>
  <si>
    <t>Coyote Creek Below Confluence of West Fork</t>
  </si>
  <si>
    <t>402WE0803</t>
  </si>
  <si>
    <t>H235 (where number equals number of days between collection and final analysis)</t>
  </si>
  <si>
    <t>WCAP99-0803</t>
  </si>
  <si>
    <t>Revolon Slough Below Wood Road</t>
  </si>
  <si>
    <t>408WE0654</t>
  </si>
  <si>
    <t>H234 (where number equals number of days between collection and final analysis)</t>
  </si>
  <si>
    <t>WCAP99-0654</t>
  </si>
  <si>
    <t>Smith River Above Myrtle Creek</t>
  </si>
  <si>
    <t>103WE0817</t>
  </si>
  <si>
    <t>Sampled chem second time on 6/18/2001</t>
  </si>
  <si>
    <t>H233 (where number equals number of days between collection and final analysis)</t>
  </si>
  <si>
    <t>Del Norte</t>
  </si>
  <si>
    <t>WCAP99-0817</t>
  </si>
  <si>
    <t>Piru Creek Above Mutau Flat Road</t>
  </si>
  <si>
    <t>403WE0891</t>
  </si>
  <si>
    <t>WCAP99-0891</t>
  </si>
  <si>
    <t>Sampled chem first time on 6/14/2001</t>
  </si>
  <si>
    <t>H229 (where number equals number of days between collection and final analysis)</t>
  </si>
  <si>
    <t>Big Tujunga Canyon East of Vogel Canyon</t>
  </si>
  <si>
    <t>412WE0896</t>
  </si>
  <si>
    <t>H228 (where number equals number of days between collection and final analysis)</t>
  </si>
  <si>
    <t>WCAP99-0896</t>
  </si>
  <si>
    <t>Eel River Below Allen Creek</t>
  </si>
  <si>
    <t>111WE0814</t>
  </si>
  <si>
    <t>WCAP99-0814</t>
  </si>
  <si>
    <t>De Luz Creek Trib ~1.8mi above De Luz Creek</t>
  </si>
  <si>
    <t>902WE0888</t>
  </si>
  <si>
    <t>De Luz Creek</t>
  </si>
  <si>
    <t>WCAP99-0888</t>
  </si>
  <si>
    <t>Plunge Creek Below Little Mill Creek</t>
  </si>
  <si>
    <t>801WE0806</t>
  </si>
  <si>
    <t>H227 (where number equals number of days between collection and final analysis)</t>
  </si>
  <si>
    <t>WCAP99-0806</t>
  </si>
  <si>
    <t>San Gabriel River, WF ~1mi E Mt Wilson Forest Hw</t>
  </si>
  <si>
    <t>405WE0777</t>
  </si>
  <si>
    <t>H236 (where number equals number of days between collection and final analysis)</t>
  </si>
  <si>
    <t>WCAP99-0777</t>
  </si>
  <si>
    <t>WF Alder Creek ~0.6mi Above Middle Fork</t>
  </si>
  <si>
    <t>412WE0563</t>
  </si>
  <si>
    <t>WCAP99-0563</t>
  </si>
  <si>
    <t>Klamath River Above Boise Creek</t>
  </si>
  <si>
    <t>105WE0603</t>
  </si>
  <si>
    <t>WCAP99-0603</t>
  </si>
  <si>
    <t>Bear Creek ~5mi W Big Bear Lake</t>
  </si>
  <si>
    <t>801WE0669</t>
  </si>
  <si>
    <t>H230 (where number equals number of days between collection and final analysis)</t>
  </si>
  <si>
    <t>WCAP99-0669</t>
  </si>
  <si>
    <t>Shuman Creek Pt Sal Rd. ~1.4mi W Casmalia</t>
  </si>
  <si>
    <t>313WE0899</t>
  </si>
  <si>
    <t>WCAP99-0899</t>
  </si>
  <si>
    <t>Sespe Creek Jacinto Reyes Scenic Byway~0.4mi W Beaver Cmp.</t>
  </si>
  <si>
    <t>403WE0905</t>
  </si>
  <si>
    <t>WCAP99-0905</t>
  </si>
  <si>
    <t>EF Barton Creek ~2mi S Jenks Lake Road</t>
  </si>
  <si>
    <t>801WE0787</t>
  </si>
  <si>
    <t>WCAP99-0787</t>
  </si>
  <si>
    <t>Bear Creek ~1mi N Slide Creek</t>
  </si>
  <si>
    <t>801WE0895</t>
  </si>
  <si>
    <t>WCAP99-0895</t>
  </si>
  <si>
    <t>Little Arthur Creek ~1mi W Redwood Retreat Rd.</t>
  </si>
  <si>
    <t>305WE0883</t>
  </si>
  <si>
    <t>SANTA CLARA</t>
  </si>
  <si>
    <t>WCAP99-0883</t>
  </si>
  <si>
    <t>Hilton Creek ~2mi S Hw 395</t>
  </si>
  <si>
    <t>603WE0758</t>
  </si>
  <si>
    <t>H226 (where number equals number of days between collection and final analysis)</t>
  </si>
  <si>
    <t>MONO</t>
  </si>
  <si>
    <t>WCAP99-0758</t>
  </si>
  <si>
    <t>Long Valley Creek ~2mi W Hwy 395</t>
  </si>
  <si>
    <t>630WE0860</t>
  </si>
  <si>
    <t>H225 (where number equals number of days between collection and final analysis)</t>
  </si>
  <si>
    <t>WCAP99-0860</t>
  </si>
  <si>
    <t>Santa Cruz Creek WF ~3mi above Coche Creek</t>
  </si>
  <si>
    <t>314WE0796</t>
  </si>
  <si>
    <t>No assemblage ID taken - no formalin. Sent in 60 mL syringes.</t>
  </si>
  <si>
    <t>H218 (where number equals number of days between collection and final analysis)</t>
  </si>
  <si>
    <t>Santa Cruz Creek</t>
  </si>
  <si>
    <t>WCAP99-0796</t>
  </si>
  <si>
    <t>Van Duzen River At Dinsmore</t>
  </si>
  <si>
    <t>111WE0825</t>
  </si>
  <si>
    <t>WCAP99-0825</t>
  </si>
  <si>
    <t>Corral Creek Above Hyampom Creek</t>
  </si>
  <si>
    <t>106WE0831</t>
  </si>
  <si>
    <t>H217 (where number equals number of days between collection and final analysis)</t>
  </si>
  <si>
    <t>WCAP99-0831</t>
  </si>
  <si>
    <t>Coche Creek ~1mi above WF Santa Cruz Creek</t>
  </si>
  <si>
    <t>314WE0779</t>
  </si>
  <si>
    <t>No assembleage taken.  No formalin. Sent in 60ml syringe tube</t>
  </si>
  <si>
    <t>WCAP99-0779</t>
  </si>
  <si>
    <t>Weaver Creek ~1mi below Little Browns Creek</t>
  </si>
  <si>
    <t>106WE0812</t>
  </si>
  <si>
    <t>H216 (where number equals number of days between collection and final analysis)</t>
  </si>
  <si>
    <t>WCAP99-0812</t>
  </si>
  <si>
    <t>Mud Creek ~1mi above SF Eel River</t>
  </si>
  <si>
    <t>111WE0832</t>
  </si>
  <si>
    <t>WCAP99-0832</t>
  </si>
  <si>
    <t>Mumbo Creek ~1.8mi E Little Bear Gulch</t>
  </si>
  <si>
    <t>106WE0824</t>
  </si>
  <si>
    <t>WCAP99-0824</t>
  </si>
  <si>
    <t>Browns Creek ~2.5mi above Little Creek</t>
  </si>
  <si>
    <t>106WE0768</t>
  </si>
  <si>
    <t>WCAP99-0768</t>
  </si>
  <si>
    <t>Hoil Creek ~2mi above Tyler Creek</t>
  </si>
  <si>
    <t>114WE0810</t>
  </si>
  <si>
    <t>WCAP99-0810</t>
  </si>
  <si>
    <t>Prospect Creek ~0.1mi Below Texas Chow Creek</t>
  </si>
  <si>
    <t>106WE0581</t>
  </si>
  <si>
    <t>WCAP99-0581</t>
  </si>
  <si>
    <t>Copper Creek Above Rough Creek</t>
  </si>
  <si>
    <t>105WE0811</t>
  </si>
  <si>
    <t>H211 (where number equals number of days between collection and final analysis)</t>
  </si>
  <si>
    <t>WCAP99-0811</t>
  </si>
  <si>
    <t>Santa Paula Creek ~2mi above Santa Paula</t>
  </si>
  <si>
    <t>403WE0746</t>
  </si>
  <si>
    <t>Santa Paula Creek</t>
  </si>
  <si>
    <t>WCAP99-0746</t>
  </si>
  <si>
    <t>Unnamed Creek ~2mi above Tompkins Creek</t>
  </si>
  <si>
    <t>105WE0583</t>
  </si>
  <si>
    <t>H210 (where number equals number of days between collection and final analysis)</t>
  </si>
  <si>
    <t>Unnamed Creek above Tompkins Creek</t>
  </si>
  <si>
    <t>WCAP99-0583</t>
  </si>
  <si>
    <t>Redwood Creek Trib. ~1mi above Redwood Creek</t>
  </si>
  <si>
    <t>107WE0750</t>
  </si>
  <si>
    <t>H204 (where number equals number of days between collection and final analysis)</t>
  </si>
  <si>
    <t>Redwood Creek Tributary</t>
  </si>
  <si>
    <t>WCAP99-0750</t>
  </si>
  <si>
    <t>Bear Creek ~1.4 miles above Lower Creek</t>
  </si>
  <si>
    <t>552WE0509</t>
  </si>
  <si>
    <t>H205 (where number equals number of days between collection and final analysis)</t>
  </si>
  <si>
    <t>FRESNO</t>
  </si>
  <si>
    <t>WCAP99-0509</t>
  </si>
  <si>
    <t>Little Freshwater Creek ~2mi above Freshwater Creek</t>
  </si>
  <si>
    <t>110WE0838</t>
  </si>
  <si>
    <t>WCAP99-0838</t>
  </si>
  <si>
    <t>Sopiago Creek ~1.6 miles above Middle Fork Cosumnes River</t>
  </si>
  <si>
    <t>532WE0760</t>
  </si>
  <si>
    <t>H203 (where number equals number of days between collection and final analysis)</t>
  </si>
  <si>
    <t>EL DORADO</t>
  </si>
  <si>
    <t>WCAP99-0760</t>
  </si>
  <si>
    <t>Eel River ~1.75 miles above Wesley Ives Creek</t>
  </si>
  <si>
    <t>111WE0816</t>
  </si>
  <si>
    <t>H198 (where number equals number of days between collection and final analysis)</t>
  </si>
  <si>
    <t>WCAP99-0816</t>
  </si>
  <si>
    <t>Shovel Creek ~ 3 miles above Rock Creek</t>
  </si>
  <si>
    <t>105WE0833</t>
  </si>
  <si>
    <t>H197 (where number equals number of days between collection and final analysis)</t>
  </si>
  <si>
    <t>WCAP99-0833</t>
  </si>
  <si>
    <t>Dye Creek ~0.4 mile below North Fork Dye Creek</t>
  </si>
  <si>
    <t>504WE0527</t>
  </si>
  <si>
    <t>H196 (where number equals number of days between collection and final analysis)</t>
  </si>
  <si>
    <t>TEHAMA</t>
  </si>
  <si>
    <t>WCAP99-0527</t>
  </si>
  <si>
    <t>San Leandro Creek Next to Southern Pacific Railroad</t>
  </si>
  <si>
    <t>204WE0748</t>
  </si>
  <si>
    <t>ALAMEDA</t>
  </si>
  <si>
    <t>San Francisco Bay</t>
  </si>
  <si>
    <t>WCAP99-0748</t>
  </si>
  <si>
    <t>Tuolumne River North Fork ~ 3 miles below Pinecrest Lake campground</t>
  </si>
  <si>
    <t>536WE0742</t>
  </si>
  <si>
    <t>Lost periphyton ring on last transect.</t>
  </si>
  <si>
    <t>H195 (where number equals number of days between collection and final analysis)</t>
  </si>
  <si>
    <t>TUOLUMNE</t>
  </si>
  <si>
    <t>WCAP99-0742</t>
  </si>
  <si>
    <t>Butte Creek ~4.4 miles above Alder Creek</t>
  </si>
  <si>
    <t>105WE0756</t>
  </si>
  <si>
    <t>WCAP99-0756</t>
  </si>
  <si>
    <t>Dry Creek 1/2 mile south of Bombay Road</t>
  </si>
  <si>
    <t>519WE0624</t>
  </si>
  <si>
    <t>H194 (where number equals number of days between collection and final analysis)</t>
  </si>
  <si>
    <t>SACRAMENTO</t>
  </si>
  <si>
    <t>WCAP99-0624</t>
  </si>
  <si>
    <t>Wagon Creek ~4 miles above Davis Place Road crossing</t>
  </si>
  <si>
    <t>525WE0755</t>
  </si>
  <si>
    <t>WCAP99-0755</t>
  </si>
  <si>
    <t>Slate Creek SF ~1.6 miles above Slate Creek</t>
  </si>
  <si>
    <t>525WE0862</t>
  </si>
  <si>
    <t>H193 (where number equals number of days between collection and final analysis)</t>
  </si>
  <si>
    <t>SHASTA</t>
  </si>
  <si>
    <t>WCAP99-0862</t>
  </si>
  <si>
    <t>Big Creek Trib. ~0.1 mile above Big Creek</t>
  </si>
  <si>
    <t>106WE0593</t>
  </si>
  <si>
    <t>H188 (where number equals number of days between collection and final analysis)</t>
  </si>
  <si>
    <t>Big Creek Tributary</t>
  </si>
  <si>
    <t>WCAP99-0593</t>
  </si>
  <si>
    <t>Elder Creek NF ~2 miles below Raglin Road crossing</t>
  </si>
  <si>
    <t>523WE0512</t>
  </si>
  <si>
    <t>H187 (where number equals number of days between collection and final analysis)</t>
  </si>
  <si>
    <t>WCAP99-0512</t>
  </si>
  <si>
    <t>H182 (where number equals number of days between collection and final analysis)</t>
  </si>
  <si>
    <t>Little Dry Creek ~2mi S Paradise</t>
  </si>
  <si>
    <t>521WE0747</t>
  </si>
  <si>
    <t>BUTTE</t>
  </si>
  <si>
    <t>WCAP99-0747</t>
  </si>
  <si>
    <t>Backbone Creek, NF ~2.6 mi. above confluence with mainstem Backbone Cr.</t>
  </si>
  <si>
    <t>506WE0625</t>
  </si>
  <si>
    <t>WCAP99-0625</t>
  </si>
  <si>
    <t>Burney Creek ~0.3 mi. north of Green Burney Cr.</t>
  </si>
  <si>
    <t>526WE0744</t>
  </si>
  <si>
    <t>WCAP99-0744</t>
  </si>
  <si>
    <t>Piute Creek ~4.4 mi. above confluence with Susan River</t>
  </si>
  <si>
    <t>637WE0759</t>
  </si>
  <si>
    <t>LASSEN</t>
  </si>
  <si>
    <t>Piute Creek</t>
  </si>
  <si>
    <t>WCAP99-0759</t>
  </si>
  <si>
    <t>Fish creek about 1/4 mile NE of Eel River</t>
  </si>
  <si>
    <t>111WE0826</t>
  </si>
  <si>
    <t>Almost entire reach was sub-surface with few isolated pools; fish found; BMI and algae not collected</t>
  </si>
  <si>
    <t>Mendocino</t>
  </si>
  <si>
    <t>WCAP99-0826</t>
  </si>
  <si>
    <t>Nolan Creek ~0.5mi above Thurston Creek</t>
  </si>
  <si>
    <t>115WE0835</t>
  </si>
  <si>
    <t>Targeted riffles- Not enough riffle habitat to take targeted riffle benthos samples.</t>
  </si>
  <si>
    <t>SONOMA</t>
  </si>
  <si>
    <t>WCAP99-0835</t>
  </si>
  <si>
    <t>Grouse Creek ~0.4 mi. above Monte Creek confluence</t>
  </si>
  <si>
    <t>105WE0845</t>
  </si>
  <si>
    <t>WCAP99-0845</t>
  </si>
  <si>
    <t>Buckhorn Creek ~1 mi. above confluence with Bear Creek</t>
  </si>
  <si>
    <t>105WE0761</t>
  </si>
  <si>
    <t>WCAP99-0761</t>
  </si>
  <si>
    <t>Browns Creek ~1.1 mi. above Chanchelulla Creek confluence</t>
  </si>
  <si>
    <t>106WE0843</t>
  </si>
  <si>
    <t>See page dated 10/15/01 for composite periphyton sample information.  Sampled chem second time on 10/15/2001</t>
  </si>
  <si>
    <t>WCAP99-0843</t>
  </si>
  <si>
    <t>Stony Creek, NF ~0.5 mi. above confluence with Ida Creek</t>
  </si>
  <si>
    <t>522WE0767</t>
  </si>
  <si>
    <t>GLENN</t>
  </si>
  <si>
    <t>WCAP99-0767</t>
  </si>
  <si>
    <t>Second field visit to redo periphyton sample, water chemistry and fish tissue. check the volume on the jar. First visit on 10/3/2001</t>
  </si>
  <si>
    <t>EPA EMAP - 2003</t>
  </si>
  <si>
    <t>EMAP Wadeable Streams 2003</t>
  </si>
  <si>
    <t>Cachuma Creek ~0.25mi below Cachuma Cmp Grnd</t>
  </si>
  <si>
    <t>314WE1102</t>
  </si>
  <si>
    <t>WRS_2003_W_Se</t>
  </si>
  <si>
    <t>WCAP99-1102</t>
  </si>
  <si>
    <t>Toro Creek at Gaging Station</t>
  </si>
  <si>
    <t>309CAW116</t>
  </si>
  <si>
    <t>SAN LUIS OBISPO</t>
  </si>
  <si>
    <t>CAW03391-116</t>
  </si>
  <si>
    <t>Tassajara Creek ~0.3mi above Tassajara Hot Springs</t>
  </si>
  <si>
    <t>309CAW126</t>
  </si>
  <si>
    <t>MONTEREY</t>
  </si>
  <si>
    <t>CAW03391-126</t>
  </si>
  <si>
    <t>Carmel River CAW135</t>
  </si>
  <si>
    <t>307CAW135</t>
  </si>
  <si>
    <t>Carmel River</t>
  </si>
  <si>
    <t>CAW03391-135</t>
  </si>
  <si>
    <t>Garrapata Creek ~0.2mi below Joshua Creek</t>
  </si>
  <si>
    <t>308CAW055</t>
  </si>
  <si>
    <t>CAW03391-055</t>
  </si>
  <si>
    <t>San Vicente Creek at Davenport</t>
  </si>
  <si>
    <t>304CAW016</t>
  </si>
  <si>
    <t>SANTA CRUZ</t>
  </si>
  <si>
    <t>CAW03391-016</t>
  </si>
  <si>
    <t>Carson River WF ~ 1.6 miles up Blue Lakes Rd.</t>
  </si>
  <si>
    <t>633WE0991</t>
  </si>
  <si>
    <t>ALPINE</t>
  </si>
  <si>
    <t>WCAP99-0991</t>
  </si>
  <si>
    <t>O'Neil Creek below Macks Gulch</t>
  </si>
  <si>
    <t>533WE0885</t>
  </si>
  <si>
    <t>CALAVERAS</t>
  </si>
  <si>
    <t>O'Neil Creek</t>
  </si>
  <si>
    <t>WCAP99-0885</t>
  </si>
  <si>
    <t>Lafayette Creek ~0.25mi above Moraga Blvd.</t>
  </si>
  <si>
    <t>207WE0867</t>
  </si>
  <si>
    <t>CONTRA COSTA</t>
  </si>
  <si>
    <t>WCAP99-0867</t>
  </si>
  <si>
    <t>Lawrence Creek ~1mi below Booths Run Creek</t>
  </si>
  <si>
    <t>111WE0618</t>
  </si>
  <si>
    <t>WCAP99-0618</t>
  </si>
  <si>
    <t>Smith River ~1.6mi E Hardscrabble Creek</t>
  </si>
  <si>
    <t>103WE1072</t>
  </si>
  <si>
    <t>WCAP99-1072</t>
  </si>
  <si>
    <t>Klamath River at Miners Creek</t>
  </si>
  <si>
    <t>105WE0579</t>
  </si>
  <si>
    <t>WCAP99-0579</t>
  </si>
  <si>
    <t>Grasslands Bypass Project</t>
  </si>
  <si>
    <t>RWB5S Grasslands Bypass FY9900</t>
  </si>
  <si>
    <t>Inflow to San Luis Drain</t>
  </si>
  <si>
    <t>541MER562</t>
  </si>
  <si>
    <t>Not Recorded</t>
  </si>
  <si>
    <t>RWQCB5_1_W_All</t>
  </si>
  <si>
    <t>LAB FILTERED; Integrated SampleRep 2 for Dissolved Selenium not to be used in comparison to Integrated SampleRep1 due to different preparation</t>
  </si>
  <si>
    <t>Zinc Dissolved result greater than total; Total Nitrogen is calculated as (NH4+NO3+DON)</t>
  </si>
  <si>
    <t>WQ</t>
  </si>
  <si>
    <t>SWAMP_Historical</t>
  </si>
  <si>
    <t>RWQCB5S</t>
  </si>
  <si>
    <t>LabFiltered</t>
  </si>
  <si>
    <t>Merced</t>
  </si>
  <si>
    <t>Grassland Bypass Channel</t>
  </si>
  <si>
    <t>LJD960926-22A</t>
  </si>
  <si>
    <t>San Luis Drain @ Terminus</t>
  </si>
  <si>
    <t>541MER535</t>
  </si>
  <si>
    <t>Integrated</t>
  </si>
  <si>
    <t>LAB FILTERED; ; Integrated SampleRep 2 for Dissolved Selenium not to be used in comparison to Integrated SampleRep1 due to different preparation, Integrated over depth</t>
  </si>
  <si>
    <t>DepthIntegrated</t>
  </si>
  <si>
    <t>San Luis Drain</t>
  </si>
  <si>
    <t>LJD960926-26A</t>
  </si>
  <si>
    <t>;LAB FILTERED;; Integrated SampleRep 2 for Dissolved Selenium not to be used in comparison to Integrated SampleRep1 due to different preparation</t>
  </si>
  <si>
    <t>LJD961003-09A</t>
  </si>
  <si>
    <t>LAB FILTERED</t>
  </si>
  <si>
    <t>LJD961003-07A</t>
  </si>
  <si>
    <t>LAB FILTERED;Integrated SampleRep 2 for Dissolved Selenium not to be used in comparison to Integrated SampleRep1 due to different preparation, Integrated over depth</t>
  </si>
  <si>
    <t>FJM961018-09A</t>
  </si>
  <si>
    <t>FJM961018-07A</t>
  </si>
  <si>
    <t>AV961025-11A</t>
  </si>
  <si>
    <t>ARP961029-08A</t>
  </si>
  <si>
    <t>Integrated over depth</t>
  </si>
  <si>
    <t>ARP961029-12A</t>
  </si>
  <si>
    <t>LAB FILTERED; Integrated SampleRep 2 for Dissolved Selenium not to be used in comparison to Integrated SampleRep1 due to different preparation, Integrated over depth</t>
  </si>
  <si>
    <t>FJM961108-09A</t>
  </si>
  <si>
    <t>LAB FILTERED; Integrated SampleRep 2 for Dissolved Selenium not to be used in comparison to Integrated SampleRep1 due to different preparation;FIELD FILTERED</t>
  </si>
  <si>
    <t>FJM961108-07A</t>
  </si>
  <si>
    <t>Integrated SampleRep 2 for Dissolved Selenium not to be used in comparison to Integrated SampleRep1 due to different preparation</t>
  </si>
  <si>
    <t>ARP961119-07A</t>
  </si>
  <si>
    <t>ntegrated SampleRep 2 for Dissolved Selenium not to be used in comparison to Integrated SampleRep1 due to different preparation, Integrated over depth</t>
  </si>
  <si>
    <t>ARP961119-09A</t>
  </si>
  <si>
    <t>ARP961126-08A</t>
  </si>
  <si>
    <t>BV</t>
  </si>
  <si>
    <t>*SUBMITTED PAST HOLDING TIME; Integrated SampleRep 2 for Dissolved Selenium not to be used in comparison to Integrated SampleRep1 due to different preparation, Integrated over depth</t>
  </si>
  <si>
    <t>ARP961126-12A</t>
  </si>
  <si>
    <t>LAB FILTERED; Integrated SampleRep 2 for Dissolved Selenium not to be used in comparison to Integrated SampleRep1 due to different preparation;no thermometer/filter broke</t>
  </si>
  <si>
    <t>LJD961205-07A</t>
  </si>
  <si>
    <t>LJD961205-09A</t>
  </si>
  <si>
    <t>LAB FILTERED;ntegrated SampleRep 2 for Dissolved Selenium not to be used in comparison to Integrated SampleRep1 due to different preparation, Integrated over depth</t>
  </si>
  <si>
    <t>ARP961210-09A</t>
  </si>
  <si>
    <t>LAB FILTERED; Integrated SampleRep 2 for Dissolved Selenium not to be used in comparison to Integrated SampleRep1 due to different preparation;BOTTLE CRACKED</t>
  </si>
  <si>
    <t>ARP961210-07A</t>
  </si>
  <si>
    <t>AV961220-15A</t>
  </si>
  <si>
    <t>;Integrated SampleRep 2 for Dissolved Selenium not to be used in comparison to Integrated SampleRep1 due to different preparation, Integrated over depth</t>
  </si>
  <si>
    <t>AV961220-13A</t>
  </si>
  <si>
    <t>LJD961227-08A</t>
  </si>
  <si>
    <t>Integrated SampleRep 2 for Dissolved Selenium not to be used in comparison to Integrated SampleRep1 due to different preparation, Integrated over depth</t>
  </si>
  <si>
    <t>LJD961227-12A</t>
  </si>
  <si>
    <t>LJD970109-03A</t>
  </si>
  <si>
    <t>LJD970109-05A</t>
  </si>
  <si>
    <t>NA</t>
  </si>
  <si>
    <t>NEVER SENT TO LAB FILTER; Integrated SampleRep 2 for Dissolved Selenium not to be used in comparison to Integrated SampleRep1 due to different preparation</t>
  </si>
  <si>
    <t>A; Not Analyzed/Lab Failure (not picked up)</t>
  </si>
  <si>
    <t>KCG970121-03A</t>
  </si>
  <si>
    <t>*SUBMITTED PAST HOLDING TIME;, Integrated over depth</t>
  </si>
  <si>
    <t>KCG970121-05A</t>
  </si>
  <si>
    <t>KCG970204-03A</t>
  </si>
  <si>
    <t>KCG970204-05A</t>
  </si>
  <si>
    <t>KCG970211-01A</t>
  </si>
  <si>
    <t>KCG970218-06A</t>
  </si>
  <si>
    <t>KCG970218-03A</t>
  </si>
  <si>
    <t>FIELD FILTERED, Integrated over depth</t>
  </si>
  <si>
    <t>AV970305-07A</t>
  </si>
  <si>
    <t>FIELD FILTERED</t>
  </si>
  <si>
    <t>TWF970305-03A</t>
  </si>
  <si>
    <t>TWF970312-03A</t>
  </si>
  <si>
    <t>LJD970313-12A</t>
  </si>
  <si>
    <t>TWF970319-03A</t>
  </si>
  <si>
    <t>LJD970320-07A</t>
  </si>
  <si>
    <t>TWF970326-03A</t>
  </si>
  <si>
    <t>KCG970327-07A</t>
  </si>
  <si>
    <t>TWF970402-03A</t>
  </si>
  <si>
    <t>JLE970403-15A</t>
  </si>
  <si>
    <t>TWF970409-03A</t>
  </si>
  <si>
    <t>LJD970410-15A</t>
  </si>
  <si>
    <t>TWF970416-03A</t>
  </si>
  <si>
    <t>HHD970417-07A</t>
  </si>
  <si>
    <t>TWF970423-03A</t>
  </si>
  <si>
    <t>JLE970424-07A</t>
  </si>
  <si>
    <t>TWF970501-03A</t>
  </si>
  <si>
    <t>AV970502-16A</t>
  </si>
  <si>
    <t>TWF970507-03A</t>
  </si>
  <si>
    <t>JLE970508-14A</t>
  </si>
  <si>
    <t>TWF970514-03A</t>
  </si>
  <si>
    <t>RJS970515-14A</t>
  </si>
  <si>
    <t>MAG970521-03A</t>
  </si>
  <si>
    <t>ARP970523-08A</t>
  </si>
  <si>
    <t>DATA UNDER REVIEW</t>
  </si>
  <si>
    <t>TWF970528-03A</t>
  </si>
  <si>
    <t>DATA UNDER REVIEW, Integrated over depth</t>
  </si>
  <si>
    <t>ARP970529-07A</t>
  </si>
  <si>
    <t>TWF970604-03A</t>
  </si>
  <si>
    <t>JLE970605-15A</t>
  </si>
  <si>
    <t>TWF970611-03A</t>
  </si>
  <si>
    <t>ARP970612-15A</t>
  </si>
  <si>
    <t>TWF970618-03A</t>
  </si>
  <si>
    <t>ARP970619-15A</t>
  </si>
  <si>
    <t>ARP970625-07A</t>
  </si>
  <si>
    <t>TWF970625-03A</t>
  </si>
  <si>
    <t>TWF970702-03A</t>
  </si>
  <si>
    <t>KCG970702-16A</t>
  </si>
  <si>
    <t>TWF970709-03A</t>
  </si>
  <si>
    <t>JLE970710-07A</t>
  </si>
  <si>
    <t>TWF970716-03A</t>
  </si>
  <si>
    <t>ARP970717-07A</t>
  </si>
  <si>
    <t>TWF970723-03A</t>
  </si>
  <si>
    <t>JLE970724-15A</t>
  </si>
  <si>
    <t>TWF970730-03A</t>
  </si>
  <si>
    <t>ARP970731-07A</t>
  </si>
  <si>
    <t>TWF970806-03A</t>
  </si>
  <si>
    <t>JLE970807-08A</t>
  </si>
  <si>
    <t>TWF970813-03A</t>
  </si>
  <si>
    <t>ARP970814-07A</t>
  </si>
  <si>
    <t>POSSIBLE CONTAMINATION SEE F S</t>
  </si>
  <si>
    <t>TWF970820-03A</t>
  </si>
  <si>
    <t>JLE970821-14A</t>
  </si>
  <si>
    <t>TWF970827-03A</t>
  </si>
  <si>
    <t>ARP970827-07A</t>
  </si>
  <si>
    <t>TWF970903-03A</t>
  </si>
  <si>
    <t>AV970905-07A</t>
  </si>
  <si>
    <t>TWF970910-03A</t>
  </si>
  <si>
    <t>AV970912-09A</t>
  </si>
  <si>
    <t>TWF970917-03A</t>
  </si>
  <si>
    <t>JLE970918-14A</t>
  </si>
  <si>
    <t>TWF970924-03A</t>
  </si>
  <si>
    <t>AV970925-07A</t>
  </si>
  <si>
    <t>TWF971001-03A</t>
  </si>
  <si>
    <t>LFG971002-07A</t>
  </si>
  <si>
    <t>TWF971008-03A</t>
  </si>
  <si>
    <t>JEC971009-17A</t>
  </si>
  <si>
    <t>TWF971015-03A</t>
  </si>
  <si>
    <t>GRL971016-15A</t>
  </si>
  <si>
    <t>MG971022-03A</t>
  </si>
  <si>
    <t>ARP971024-07A</t>
  </si>
  <si>
    <t>ORIG FLD SHTS &amp; COCS LOST</t>
  </si>
  <si>
    <t>MG971029-03A</t>
  </si>
  <si>
    <t>GRL971030-07A</t>
  </si>
  <si>
    <t>TWF971105-03A</t>
  </si>
  <si>
    <t>JLE971106-15A</t>
  </si>
  <si>
    <t>TWF971112-03A</t>
  </si>
  <si>
    <t>ARP971114-07A</t>
  </si>
  <si>
    <t>TWF971119-03A</t>
  </si>
  <si>
    <t>AV971119-07A</t>
  </si>
  <si>
    <t>MG971125-03A</t>
  </si>
  <si>
    <t>GRL971125-07A</t>
  </si>
  <si>
    <t>TWF971203-03A</t>
  </si>
  <si>
    <t>ARP971205-15A</t>
  </si>
  <si>
    <t>TWF971210-03A</t>
  </si>
  <si>
    <t>AV971211-07A</t>
  </si>
  <si>
    <t>TWF971217-03A</t>
  </si>
  <si>
    <t>JLE971218-15A</t>
  </si>
  <si>
    <t>TWF971223-03A</t>
  </si>
  <si>
    <t>GRL971226-15A</t>
  </si>
  <si>
    <t>TWF971230-03A</t>
  </si>
  <si>
    <t>AV980102-07A</t>
  </si>
  <si>
    <t>TWF980107-03A</t>
  </si>
  <si>
    <t>GRL980108-07A</t>
  </si>
  <si>
    <t>TWF980114-03A</t>
  </si>
  <si>
    <t>JLE980115-07A</t>
  </si>
  <si>
    <t>TWF980121-03A</t>
  </si>
  <si>
    <t>ARP980122-17A</t>
  </si>
  <si>
    <t>Zn UNDER REVIEW;DISSOLVED MO</t>
  </si>
  <si>
    <t>TWF980128-03A</t>
  </si>
  <si>
    <t>;LABLE MIXUP WITH -21;</t>
  </si>
  <si>
    <t>JEC980129-08A</t>
  </si>
  <si>
    <t>SJR @ Crows Landing</t>
  </si>
  <si>
    <t>535STC504</t>
  </si>
  <si>
    <t>DNQ</t>
  </si>
  <si>
    <t>ACIDIFIED BEF FILTRTN;HI SEDIM</t>
  </si>
  <si>
    <t>A; ACIDIFIED BEF FILTRTN;HI SEDIM</t>
  </si>
  <si>
    <t>24 hour auto sampler</t>
  </si>
  <si>
    <t>Stanislaus</t>
  </si>
  <si>
    <t>CRW980203-01A</t>
  </si>
  <si>
    <t>TWF980204-03A</t>
  </si>
  <si>
    <t>HHD980205-08A</t>
  </si>
  <si>
    <t>TWF980211-03A</t>
  </si>
  <si>
    <t>MAIN UNIT BEING RETIRED;UNIT COMING OUT OF FIELD</t>
  </si>
  <si>
    <t>Integrated over depth,</t>
  </si>
  <si>
    <t>JLE980211-16A</t>
  </si>
  <si>
    <t>TWF980218-03A</t>
  </si>
  <si>
    <t>ARP980219-08A</t>
  </si>
  <si>
    <t>TWF980225-03A</t>
  </si>
  <si>
    <t>GRL980226-08A</t>
  </si>
  <si>
    <t>TWF980304-03A</t>
  </si>
  <si>
    <t>RJS980305-16A</t>
  </si>
  <si>
    <t>TWF980311-03A</t>
  </si>
  <si>
    <t>LFG980312-14A</t>
  </si>
  <si>
    <t>LFG980312-08A</t>
  </si>
  <si>
    <t>TWF980318-03A</t>
  </si>
  <si>
    <t>ARP980319-08A</t>
  </si>
  <si>
    <t>AV980319-14A</t>
  </si>
  <si>
    <t>TWF980325-03A</t>
  </si>
  <si>
    <t>ARP980326-08A</t>
  </si>
  <si>
    <t>TWF980401-03A</t>
  </si>
  <si>
    <t>JLE980402-15A</t>
  </si>
  <si>
    <t>JLE980402-10A</t>
  </si>
  <si>
    <t>LC980408-03A</t>
  </si>
  <si>
    <t>AV980409-08A</t>
  </si>
  <si>
    <t>AV980409-14A</t>
  </si>
  <si>
    <t>TWF980415-03A</t>
  </si>
  <si>
    <t>JEC980416-11A</t>
  </si>
  <si>
    <t>JEC980416-16A</t>
  </si>
  <si>
    <t>TWF980422-03A</t>
  </si>
  <si>
    <t>GRL980422-14A</t>
  </si>
  <si>
    <t>GRL980423-08A</t>
  </si>
  <si>
    <t>TWF980429-03A</t>
  </si>
  <si>
    <t>GRL980430-19A</t>
  </si>
  <si>
    <t>GRL980430-12A</t>
  </si>
  <si>
    <t>TWF980506-03A</t>
  </si>
  <si>
    <t>JLE980507-08A</t>
  </si>
  <si>
    <t>JLE980507-14A</t>
  </si>
  <si>
    <t>TWF980513-03A</t>
  </si>
  <si>
    <t>ZINC UNDER REVIEW</t>
  </si>
  <si>
    <t>GRL980514-14A</t>
  </si>
  <si>
    <t>ZINC UNDER REVIEW, Integrated over depth</t>
  </si>
  <si>
    <t>GRL980514-08A</t>
  </si>
  <si>
    <t>TWF980520-03A</t>
  </si>
  <si>
    <t>JEC980521-09A</t>
  </si>
  <si>
    <t>JEC980521-14A</t>
  </si>
  <si>
    <t>VALUE FROM DUP SAMPLE</t>
  </si>
  <si>
    <t>TWF980527-03A</t>
  </si>
  <si>
    <t>ARP980528-16A</t>
  </si>
  <si>
    <t>ARP980528-11A</t>
  </si>
  <si>
    <t>TWF980603-03A</t>
  </si>
  <si>
    <t>GRL980604-11A</t>
  </si>
  <si>
    <t>GRL980604-14A</t>
  </si>
  <si>
    <t>TWF980610-03A</t>
  </si>
  <si>
    <t>ARP980611-08A</t>
  </si>
  <si>
    <t>ARP980611-14A</t>
  </si>
  <si>
    <t>TWF980617-03A</t>
  </si>
  <si>
    <t>GRL980618-14A</t>
  </si>
  <si>
    <t>GRL980618-08A</t>
  </si>
  <si>
    <t>LOW VOLUME SAMPLES</t>
  </si>
  <si>
    <t>TWF980624-03A</t>
  </si>
  <si>
    <t>Zn UNDER REVIEW</t>
  </si>
  <si>
    <t>GRL980624-18A</t>
  </si>
  <si>
    <t>Zn UNDER REVIEW, Integrated over depth</t>
  </si>
  <si>
    <t>GRL980625-10A</t>
  </si>
  <si>
    <t>TWF980701-03A</t>
  </si>
  <si>
    <t>GRL980702-08A</t>
  </si>
  <si>
    <t>GRL980702-12A</t>
  </si>
  <si>
    <t>TWF980708-03A</t>
  </si>
  <si>
    <t>ARP980709-16A</t>
  </si>
  <si>
    <t>ARP980709-08A</t>
  </si>
  <si>
    <t>TWF980715-03A</t>
  </si>
  <si>
    <t>JEC980716-10A</t>
  </si>
  <si>
    <t>JEC980716-16A</t>
  </si>
  <si>
    <t>TWF980722-03A</t>
  </si>
  <si>
    <t>GRL980723-08A</t>
  </si>
  <si>
    <t>GRL980723-14A</t>
  </si>
  <si>
    <t>TWF980729-03A</t>
  </si>
  <si>
    <t>ARP980730-16A</t>
  </si>
  <si>
    <t>ARP980730-10A</t>
  </si>
  <si>
    <t>TWF980805-03A</t>
  </si>
  <si>
    <t>GRL980806-08A</t>
  </si>
  <si>
    <t>GRL980806-14A</t>
  </si>
  <si>
    <t>AV980812-16A</t>
  </si>
  <si>
    <t>AV980812-10A</t>
  </si>
  <si>
    <t>TWF980812-03A</t>
  </si>
  <si>
    <t>TWF980819-03A</t>
  </si>
  <si>
    <t>ARP980820-16A</t>
  </si>
  <si>
    <t>ARP980820-12A</t>
  </si>
  <si>
    <t>TWF980826-03A</t>
  </si>
  <si>
    <t>ARP980827-16A</t>
  </si>
  <si>
    <t>ARP980827-10A</t>
  </si>
  <si>
    <t>TWF980902-03A</t>
  </si>
  <si>
    <t>GRL980903-16A</t>
  </si>
  <si>
    <t>GRL980903-13A</t>
  </si>
  <si>
    <t>TWF980909-03A</t>
  </si>
  <si>
    <t>AMC980910-16A</t>
  </si>
  <si>
    <t>AMC980910-10A</t>
  </si>
  <si>
    <t>MAG980916-03A</t>
  </si>
  <si>
    <t>GRL980917-18A</t>
  </si>
  <si>
    <t>GRL980917-12A</t>
  </si>
  <si>
    <t>TWF980923-03A</t>
  </si>
  <si>
    <t>no sample details, no field obs</t>
  </si>
  <si>
    <t>AV980924-16A</t>
  </si>
  <si>
    <t>AV980924-10A</t>
  </si>
  <si>
    <t>TWF980930-03A</t>
  </si>
  <si>
    <t>GCB981001-10A</t>
  </si>
  <si>
    <t>TWF981007-03A</t>
  </si>
  <si>
    <t>GCB981008-16A</t>
  </si>
  <si>
    <t>GCB981008-10A</t>
  </si>
  <si>
    <t>TWF981014-03A</t>
  </si>
  <si>
    <t>GCB981015-16A</t>
  </si>
  <si>
    <t>GCB981015-10A</t>
  </si>
  <si>
    <t>TWF981021-03A</t>
  </si>
  <si>
    <t>GCB981022-14A</t>
  </si>
  <si>
    <t>GCB981022-10A</t>
  </si>
  <si>
    <t>LC981028-03A</t>
  </si>
  <si>
    <t>No sample details or field obs</t>
  </si>
  <si>
    <t>DUP GCB-11,DISSOLVED;DUP OF GCB-11</t>
  </si>
  <si>
    <t>GCB981028-18A</t>
  </si>
  <si>
    <t>GCB981029-25A</t>
  </si>
  <si>
    <t>TWF981104-03A</t>
  </si>
  <si>
    <t>GCB981105-14A</t>
  </si>
  <si>
    <t>GCB981105-10A</t>
  </si>
  <si>
    <t>TWF981111-03A</t>
  </si>
  <si>
    <t>GCB981112-17A</t>
  </si>
  <si>
    <t>GCB981112-12A</t>
  </si>
  <si>
    <t>TWF981118-03A</t>
  </si>
  <si>
    <t>GCB981119-17A</t>
  </si>
  <si>
    <t>GCB981119-12A</t>
  </si>
  <si>
    <t>GCB981124-11A</t>
  </si>
  <si>
    <t>TWF981124-03A</t>
  </si>
  <si>
    <t>GCB981124-16A</t>
  </si>
  <si>
    <t>TWF981202-03A</t>
  </si>
  <si>
    <t>GCB981203-17A</t>
  </si>
  <si>
    <t>GCB981203-20A</t>
  </si>
  <si>
    <t>TWF981209-03A</t>
  </si>
  <si>
    <t>AV981209-09A</t>
  </si>
  <si>
    <t>AV981209-10A</t>
  </si>
  <si>
    <t>TWF981216-03A</t>
  </si>
  <si>
    <t>GCB981217-20A</t>
  </si>
  <si>
    <t>GCB981217-12A</t>
  </si>
  <si>
    <t>AV981222-18A</t>
  </si>
  <si>
    <t>TWF981222-03A</t>
  </si>
  <si>
    <t>AV981222-10A</t>
  </si>
  <si>
    <t>TWF981230-03A</t>
  </si>
  <si>
    <t>GCB981230-16A</t>
  </si>
  <si>
    <t>GCB981231-22A</t>
  </si>
  <si>
    <t>TWF990106-03A</t>
  </si>
  <si>
    <t>GCB990106-16A</t>
  </si>
  <si>
    <t>GCB990107-10A</t>
  </si>
  <si>
    <t>TWF990113-03A</t>
  </si>
  <si>
    <t>JLE990114-20A</t>
  </si>
  <si>
    <t>JLE990114-10A</t>
  </si>
  <si>
    <t>TWF990120-03A</t>
  </si>
  <si>
    <t>GCB990121-17A</t>
  </si>
  <si>
    <t>GCB990121-10A</t>
  </si>
  <si>
    <t>TWF990127-03A</t>
  </si>
  <si>
    <t>GCB990128-10A</t>
  </si>
  <si>
    <t>GCB990128-17A</t>
  </si>
  <si>
    <t>TWF990203-03A</t>
  </si>
  <si>
    <t>GCB990204-13A</t>
  </si>
  <si>
    <t>GCB990204-19A</t>
  </si>
  <si>
    <t>GCB990210-09A</t>
  </si>
  <si>
    <t>TWF990210-03A</t>
  </si>
  <si>
    <t>GCB990211-18A</t>
  </si>
  <si>
    <t>TWF990217-03A</t>
  </si>
  <si>
    <t>GCB990218-28A</t>
  </si>
  <si>
    <t>GCB990218-22A</t>
  </si>
  <si>
    <t>TWF990224-03A</t>
  </si>
  <si>
    <t>GCB990225-10A</t>
  </si>
  <si>
    <t>GCB990225-16A</t>
  </si>
  <si>
    <t>TWF990303-03A</t>
  </si>
  <si>
    <t>GCB990304-21A</t>
  </si>
  <si>
    <t>GCB990304-10A</t>
  </si>
  <si>
    <t>TWF990310-03A</t>
  </si>
  <si>
    <t>JEC990311-20A</t>
  </si>
  <si>
    <t>JEC990311-14A</t>
  </si>
  <si>
    <t>TWF990317-03A</t>
  </si>
  <si>
    <t>PGC990318-14A</t>
  </si>
  <si>
    <t>PGC990318-20A</t>
  </si>
  <si>
    <t>TWF990324-03A</t>
  </si>
  <si>
    <t>ARP990325-22A</t>
  </si>
  <si>
    <t>ARP990325-16A</t>
  </si>
  <si>
    <t>GCB990330-17A</t>
  </si>
  <si>
    <t>GCB990330-10A</t>
  </si>
  <si>
    <t>TWF990331-03A</t>
  </si>
  <si>
    <t>TWF990407-03A</t>
  </si>
  <si>
    <t>PGC990408-18A</t>
  </si>
  <si>
    <t>PGC990408-12A</t>
  </si>
  <si>
    <t>TWF990414-03A</t>
  </si>
  <si>
    <t>ARP990415-09A</t>
  </si>
  <si>
    <t>ARP990415-16A</t>
  </si>
  <si>
    <t>TWF990421-03A</t>
  </si>
  <si>
    <t>GCB990422-16A</t>
  </si>
  <si>
    <t>GCB990422-10A</t>
  </si>
  <si>
    <t>TWF990428-03A</t>
  </si>
  <si>
    <t>GCB990429-18A</t>
  </si>
  <si>
    <t>GCB990429-25A</t>
  </si>
  <si>
    <t>TWF990505-03A</t>
  </si>
  <si>
    <t>ARP990506-17A</t>
  </si>
  <si>
    <t>ARP990506-10A</t>
  </si>
  <si>
    <t>TWF990512-03A</t>
  </si>
  <si>
    <t>ARP990513-18A</t>
  </si>
  <si>
    <t>ARP990513-13A</t>
  </si>
  <si>
    <t>TWF990519-03A</t>
  </si>
  <si>
    <t>KDD990520-18A</t>
  </si>
  <si>
    <t>;KDD990520-12S1 &amp; S2 BOTH RESULTS 78 MG/L;Integrated over depth</t>
  </si>
  <si>
    <t>KDD990520-12A</t>
  </si>
  <si>
    <t>TWF990526-03A</t>
  </si>
  <si>
    <t>AV990527-23A</t>
  </si>
  <si>
    <t>AV990527-17A</t>
  </si>
  <si>
    <t>TWF990602-03A</t>
  </si>
  <si>
    <t>KDD990603-10A</t>
  </si>
  <si>
    <t>KDD990603-16A</t>
  </si>
  <si>
    <t>TWF990609-03A</t>
  </si>
  <si>
    <t>AV990610-19A</t>
  </si>
  <si>
    <t>AV990610-11A</t>
  </si>
  <si>
    <t>TWF990616-03A</t>
  </si>
  <si>
    <t>CSD990617-22A</t>
  </si>
  <si>
    <t>CSD990617-14A</t>
  </si>
  <si>
    <t>TWF990623-03A</t>
  </si>
  <si>
    <t>JLE990624-10A</t>
  </si>
  <si>
    <t>JLE990624-21A</t>
  </si>
  <si>
    <t>TWF990630-03A</t>
  </si>
  <si>
    <t>JLE990701-17A</t>
  </si>
  <si>
    <t>JLE990701-10A</t>
  </si>
  <si>
    <t>TWF990707-03A</t>
  </si>
  <si>
    <t>JEC990708-16A</t>
  </si>
  <si>
    <t>JEC990708-09A</t>
  </si>
  <si>
    <t>TWF990714-03A</t>
  </si>
  <si>
    <t>ARP990715-19A</t>
  </si>
  <si>
    <t>ARP990715-12A</t>
  </si>
  <si>
    <t>TWF990721-03A</t>
  </si>
  <si>
    <t>CSD990722-10A</t>
  </si>
  <si>
    <t>CSD990722-17A</t>
  </si>
  <si>
    <t>TWF990728-03A</t>
  </si>
  <si>
    <t>JLE990729-10A</t>
  </si>
  <si>
    <t>*past holding time</t>
  </si>
  <si>
    <t>JLE990729-18A</t>
  </si>
  <si>
    <t>TWF990804-03A</t>
  </si>
  <si>
    <t>CSD990805-13A</t>
  </si>
  <si>
    <t>CSD990805-20A</t>
  </si>
  <si>
    <t>TWF990811-03A</t>
  </si>
  <si>
    <t>ARP990812-21A</t>
  </si>
  <si>
    <t>ARP990812-14A</t>
  </si>
  <si>
    <t>TWF990818-03A</t>
  </si>
  <si>
    <t>CSD990819-19A</t>
  </si>
  <si>
    <t>CSD990819-12A</t>
  </si>
  <si>
    <t>TWF990825-03A</t>
  </si>
  <si>
    <t>JRF990826-22A</t>
  </si>
  <si>
    <t>JRF990826-12A</t>
  </si>
  <si>
    <t>TWF990901-03A</t>
  </si>
  <si>
    <t>JLE990902-10A</t>
  </si>
  <si>
    <t>JLE990902-17A</t>
  </si>
  <si>
    <t>TWF990908-03A</t>
  </si>
  <si>
    <t>LFG990909-18A</t>
  </si>
  <si>
    <t>LFG990909-11A</t>
  </si>
  <si>
    <t>TWF990915-03A</t>
  </si>
  <si>
    <t>AV990916-15A</t>
  </si>
  <si>
    <t>AV990916-22A</t>
  </si>
  <si>
    <t>TWF990922-03A</t>
  </si>
  <si>
    <t>ARP990923-22A</t>
  </si>
  <si>
    <t>ARP990923-15A</t>
  </si>
  <si>
    <t>TWF990929-03A</t>
  </si>
  <si>
    <t>JEC990930-17A</t>
  </si>
  <si>
    <t>JEC990930-10A</t>
  </si>
  <si>
    <t>TWF991006-03A</t>
  </si>
  <si>
    <t>JLE991007-12A</t>
  </si>
  <si>
    <t>TWF991013-03A</t>
  </si>
  <si>
    <t>ARP991014-20A</t>
  </si>
  <si>
    <t>TWF991020-03A</t>
  </si>
  <si>
    <t>ARP991021-09A</t>
  </si>
  <si>
    <t>TM991027-03A</t>
  </si>
  <si>
    <t>JDA991028-21A</t>
  </si>
  <si>
    <t>TWF991103-03A</t>
  </si>
  <si>
    <t>AV991104-10A</t>
  </si>
  <si>
    <t>TWF991111-03A</t>
  </si>
  <si>
    <t>JLE991111-17A</t>
  </si>
  <si>
    <t>TWF991117-03A</t>
  </si>
  <si>
    <t>ARP991118-16A</t>
  </si>
  <si>
    <t>TWF991122-03A</t>
  </si>
  <si>
    <t>JEC991123-10A</t>
  </si>
  <si>
    <t>TWF991201-03A</t>
  </si>
  <si>
    <t>GN991202-12A</t>
  </si>
  <si>
    <t>TWF991208-03A</t>
  </si>
  <si>
    <t>ARP991209-09A</t>
  </si>
  <si>
    <t>TWF991215-03A</t>
  </si>
  <si>
    <t>JLE991216-19A</t>
  </si>
  <si>
    <t>TWF991220-03A</t>
  </si>
  <si>
    <t>JRF991221-20A</t>
  </si>
  <si>
    <t>TWF991227-25A</t>
  </si>
  <si>
    <t>CSD991228-10A</t>
  </si>
  <si>
    <t>TWF000105-03A</t>
  </si>
  <si>
    <t>JLE000106-10A</t>
  </si>
  <si>
    <t>TWF000112-03A</t>
  </si>
  <si>
    <t>PGC000113-16A</t>
  </si>
  <si>
    <t>TWF000119-03A</t>
  </si>
  <si>
    <t>Irrigated Lands Regulatory Program</t>
  </si>
  <si>
    <t>Sacramento Valley Water Quality Coalition</t>
  </si>
  <si>
    <t>SVC, Order R5-2003-0105, R5-2005-0833, 2003-2008</t>
  </si>
  <si>
    <t>Big Indian Creek at Bridge</t>
  </si>
  <si>
    <t>532BGINCR</t>
  </si>
  <si>
    <t>Bank</t>
  </si>
  <si>
    <t>SVC_38431_W_METAL</t>
  </si>
  <si>
    <t>EPA 200.8</t>
  </si>
  <si>
    <t>NR</t>
  </si>
  <si>
    <t>Missing QC</t>
  </si>
  <si>
    <t>SVWQC</t>
  </si>
  <si>
    <t>Not Applicable</t>
  </si>
  <si>
    <t>Amador</t>
  </si>
  <si>
    <t>Site5-200305-1751</t>
  </si>
  <si>
    <t>McGaugh Slough at Finley Road East</t>
  </si>
  <si>
    <t>513XMGSLU</t>
  </si>
  <si>
    <t>SVC_38475_W_METAL</t>
  </si>
  <si>
    <t>J</t>
  </si>
  <si>
    <t>Lake</t>
  </si>
  <si>
    <t>003-MGSLU-902</t>
  </si>
  <si>
    <t>SVC_38510_W_METAL</t>
  </si>
  <si>
    <t>004-BICBR-155</t>
  </si>
  <si>
    <t>Cosumes River at Twin Cities Road</t>
  </si>
  <si>
    <t>531XCRTWN</t>
  </si>
  <si>
    <t>Sacramento</t>
  </si>
  <si>
    <t>004-CRTWN-140</t>
  </si>
  <si>
    <t>SVC_38539_W_METAL</t>
  </si>
  <si>
    <t>005-CRTWN-166</t>
  </si>
  <si>
    <t>Toe Drain at NE corner of Little Holland</t>
  </si>
  <si>
    <t>510TDNLHT</t>
  </si>
  <si>
    <t>Yolo</t>
  </si>
  <si>
    <t>005-TOENL-139</t>
  </si>
  <si>
    <t>Z-Drain (Dixon RCD)</t>
  </si>
  <si>
    <t>511XZDDIX</t>
  </si>
  <si>
    <t>SVC_38540_W_METAL</t>
  </si>
  <si>
    <t>005-ZDDIX-153</t>
  </si>
  <si>
    <t>Tule Canal at I-80</t>
  </si>
  <si>
    <t>511XTCHWY</t>
  </si>
  <si>
    <t>005-TCHWY-118</t>
  </si>
  <si>
    <t>SVC_38566_W_METAL</t>
  </si>
  <si>
    <t>006-CRTWN-148</t>
  </si>
  <si>
    <t>006-TCHWY-103</t>
  </si>
  <si>
    <t>Shag Slough at Liberty Island Bridge</t>
  </si>
  <si>
    <t>511XSSLIB</t>
  </si>
  <si>
    <t>SVC_38567_W_METAL</t>
  </si>
  <si>
    <t>Solano</t>
  </si>
  <si>
    <t>006-SSLIB-116</t>
  </si>
  <si>
    <t>006-ZDDIX-129</t>
  </si>
  <si>
    <t>SVC_38601_W_METAL</t>
  </si>
  <si>
    <t>007-SSLIB-122</t>
  </si>
  <si>
    <t>007-TCHWY-103</t>
  </si>
  <si>
    <t>007-ZDDIX-136</t>
  </si>
  <si>
    <t>SVC_38629_W_METAL</t>
  </si>
  <si>
    <t>008-SSLIB-102</t>
  </si>
  <si>
    <t>008-ZDDIX-116</t>
  </si>
  <si>
    <t>SVC_38631_W_METAL</t>
  </si>
  <si>
    <t>008-TCHWY-089</t>
  </si>
  <si>
    <t>Burch Creek at Woodson Avenue Bridge</t>
  </si>
  <si>
    <t>504BCAWAB</t>
  </si>
  <si>
    <t>SVC_38776_W_M</t>
  </si>
  <si>
    <t>Tehama</t>
  </si>
  <si>
    <t>Coon Creek at Striplin Road</t>
  </si>
  <si>
    <t>518XCCSTR</t>
  </si>
  <si>
    <t>Sutter</t>
  </si>
  <si>
    <t>Indian Creek Downstream from Indian Valley</t>
  </si>
  <si>
    <t>518ICDFIV</t>
  </si>
  <si>
    <t>Plumas</t>
  </si>
  <si>
    <t>Ulatis Creek at Brown Road</t>
  </si>
  <si>
    <t>511ULCABR</t>
  </si>
  <si>
    <t>Rough and Ready Pumping Plant at Road 108</t>
  </si>
  <si>
    <t>520XRARPP</t>
  </si>
  <si>
    <t>Spanish Creek below confluence with Greenhorn Creek</t>
  </si>
  <si>
    <t>518XSPNGR</t>
  </si>
  <si>
    <t>SVC_38777_W_M</t>
  </si>
  <si>
    <t>Colusa Drain near Maxwell Road</t>
  </si>
  <si>
    <t>520XCODMR</t>
  </si>
  <si>
    <t>Colusa</t>
  </si>
  <si>
    <t>North Canyon Creek</t>
  </si>
  <si>
    <t>514XNRTCN</t>
  </si>
  <si>
    <t>El Dorado</t>
  </si>
  <si>
    <t>Pine Creek at Nord-Gianella Road</t>
  </si>
  <si>
    <t>504XPNCGR</t>
  </si>
  <si>
    <t>Butte</t>
  </si>
  <si>
    <t>Stony Creek on Hwy 45 near Rd 24 (SVWQC)</t>
  </si>
  <si>
    <t>504XSTYHY</t>
  </si>
  <si>
    <t>Glenn</t>
  </si>
  <si>
    <t>Butte Slough at Pass Road</t>
  </si>
  <si>
    <t>520XBTTSL</t>
  </si>
  <si>
    <t>SVC_38778_W_M</t>
  </si>
  <si>
    <t>Wadsworth Canal at South Butte Road (Weir #4)</t>
  </si>
  <si>
    <t>520XWADCN</t>
  </si>
  <si>
    <t>SVC_38792_W_M</t>
  </si>
  <si>
    <t>Middle Fork Feather River at County Road A-23</t>
  </si>
  <si>
    <t>518XMFFRA</t>
  </si>
  <si>
    <t>SVC_38793_W_M</t>
  </si>
  <si>
    <t>Stone Corral Creek near Maxwell Road</t>
  </si>
  <si>
    <t>520XSCCMR</t>
  </si>
  <si>
    <t>Anderson Creek on Ash Creek Road</t>
  </si>
  <si>
    <t>508XACACR</t>
  </si>
  <si>
    <t>Shasta</t>
  </si>
  <si>
    <t>Butte Creek at Gridley Road</t>
  </si>
  <si>
    <t>520XXCS30</t>
  </si>
  <si>
    <t>SVC_38794_W_M</t>
  </si>
  <si>
    <t>Coyote Creek at Tyler Road</t>
  </si>
  <si>
    <t>508XCOYTR</t>
  </si>
  <si>
    <t>CALTEST_SVC_H020438-MPR4178_W_M</t>
  </si>
  <si>
    <t>H020438012</t>
  </si>
  <si>
    <t>SVWQC_QAPP_2007</t>
  </si>
  <si>
    <t>PER</t>
  </si>
  <si>
    <t>FieldAcidified, LabFiltered</t>
  </si>
  <si>
    <t>CALTEST</t>
  </si>
  <si>
    <t>017-COYTR-WE1MTLF90</t>
  </si>
  <si>
    <t>Logan Creek at 4 Mile-Excelsior Road</t>
  </si>
  <si>
    <t>520XLGNCR</t>
  </si>
  <si>
    <t>H020438014</t>
  </si>
  <si>
    <t>017-LGNCR-WE1MTLF90</t>
  </si>
  <si>
    <t>Walker Creek at County Road 48</t>
  </si>
  <si>
    <t>520XWLKRC</t>
  </si>
  <si>
    <t>H020438013</t>
  </si>
  <si>
    <t>017-WLKRC-WE1MTLF90</t>
  </si>
  <si>
    <t>H020438011</t>
  </si>
  <si>
    <t>017-ACACR-WE1MTLF90</t>
  </si>
  <si>
    <t>Lurline Creek at 99W</t>
  </si>
  <si>
    <t>520XLRLNC</t>
  </si>
  <si>
    <t>CALTEST_H020519_W_METALS</t>
  </si>
  <si>
    <t>H020519012</t>
  </si>
  <si>
    <t>017-LRLNC-WE1MTLF90</t>
  </si>
  <si>
    <t>Middle Creek upstream from Highway 20</t>
  </si>
  <si>
    <t>513XMDLCR</t>
  </si>
  <si>
    <t>CALTEST_SVC_H020519-MPR4178_W_M</t>
  </si>
  <si>
    <t>H020519020</t>
  </si>
  <si>
    <t>017-MDLCR-WE1MTLF90</t>
  </si>
  <si>
    <t>Laboratory labeled as DNQ</t>
  </si>
  <si>
    <t>Freshwater Creek at Gibson Road</t>
  </si>
  <si>
    <t>520XFRSHC</t>
  </si>
  <si>
    <t>H020519015</t>
  </si>
  <si>
    <t>017-FRSHC-WE1MTLF90</t>
  </si>
  <si>
    <t>Cache Creek at Diversion Dam</t>
  </si>
  <si>
    <t>511XCCCPY</t>
  </si>
  <si>
    <t>CALTEST_SVC_H020541-MPR4179_W_M</t>
  </si>
  <si>
    <t>H020541018</t>
  </si>
  <si>
    <t>Copper MS outside QC limit.</t>
  </si>
  <si>
    <t>A,MD</t>
  </si>
  <si>
    <t>017-CCCPY-WE1MTLF90</t>
  </si>
  <si>
    <t>Lower Snake River at Nuestro Road</t>
  </si>
  <si>
    <t>520XLSNKR</t>
  </si>
  <si>
    <t>H020541004</t>
  </si>
  <si>
    <t>017-LSNKR-WE1MTLF90</t>
  </si>
  <si>
    <t>Coon Creek at Brewer Road</t>
  </si>
  <si>
    <t>518XCCBRW</t>
  </si>
  <si>
    <t>H020541014</t>
  </si>
  <si>
    <t>Placer</t>
  </si>
  <si>
    <t>017-CCBRW-WE1MTLF90</t>
  </si>
  <si>
    <t>Willow Slough Bypass at SP</t>
  </si>
  <si>
    <t>511XWLSBP</t>
  </si>
  <si>
    <t>CALTEST_H020541_W_METALS</t>
  </si>
  <si>
    <t>H0205410123</t>
  </si>
  <si>
    <t>017-WLSBP-WE1MTLF90</t>
  </si>
  <si>
    <t>Gilsizer Slough at George Washington Blvd</t>
  </si>
  <si>
    <t>520XGILSL</t>
  </si>
  <si>
    <t>CALTEST_SVC_H020547-MPR4179_W_M</t>
  </si>
  <si>
    <t>H020547013</t>
  </si>
  <si>
    <t>017-GILSL-WE!MTLF90</t>
  </si>
  <si>
    <t>Laguna Creek at Alta Mesa Road</t>
  </si>
  <si>
    <t>531XLAGAM</t>
  </si>
  <si>
    <t>H020547016</t>
  </si>
  <si>
    <t>017-LAGAM-WE1MTLF90</t>
  </si>
  <si>
    <t>Dry Creek at Alta Mesa Road</t>
  </si>
  <si>
    <t>511XDCGLT</t>
  </si>
  <si>
    <t>017-DCGLT-WE1MTLF90</t>
  </si>
  <si>
    <t>CALTEST_SVC_H020564-MPR4178_W_M</t>
  </si>
  <si>
    <t>H020564004</t>
  </si>
  <si>
    <t>Missing QC: No QC submitted for Selenium.</t>
  </si>
  <si>
    <t>QI</t>
  </si>
  <si>
    <t>017-UCBRD-WE1MTLF90</t>
  </si>
  <si>
    <t>H020564009</t>
  </si>
  <si>
    <t>017-SSLIB-WE1MTLF90</t>
  </si>
  <si>
    <t>CALTEST_H020564_W_METALS</t>
  </si>
  <si>
    <t>CALTEST_SVC_H040707-MPR4445_W_M</t>
  </si>
  <si>
    <t>H040707001</t>
  </si>
  <si>
    <t>Arsenic MS outside QC limit.</t>
  </si>
  <si>
    <t>019-ACACR-WE1</t>
  </si>
  <si>
    <t>CALTEST_H040707_W_METALS</t>
  </si>
  <si>
    <t>H040707006</t>
  </si>
  <si>
    <t>019-LGNCR-WE1</t>
  </si>
  <si>
    <t>Coon Hollow Creek</t>
  </si>
  <si>
    <t>514XCOONH</t>
  </si>
  <si>
    <t>H040707008</t>
  </si>
  <si>
    <t>019-COONH-WE1</t>
  </si>
  <si>
    <t>CALTEST_SVC_H040707-MPR4444_W_M</t>
  </si>
  <si>
    <t>Antimony, Beryllium, Chromium, copper, lead, nickel, selenium, thallium, zinc MS outside QC limits.</t>
  </si>
  <si>
    <t>H040707002</t>
  </si>
  <si>
    <t>019-COYTR-WE1</t>
  </si>
  <si>
    <t>H040707009</t>
  </si>
  <si>
    <t>019-DCGLT-WE1</t>
  </si>
  <si>
    <t>H040707011</t>
  </si>
  <si>
    <t>019-SSLIB-WE1</t>
  </si>
  <si>
    <t>H040707003</t>
  </si>
  <si>
    <t>019-UCBRD-WE1</t>
  </si>
  <si>
    <t>H040707005</t>
  </si>
  <si>
    <t>Estimated surface flow midchannel &lt;0.1ft/s. Estimated flow near banks 0ft/s. reasampling for low DO to be performed by Glenn Gounty Ag. Dept.</t>
  </si>
  <si>
    <t>019-WLKRC-WE1</t>
  </si>
  <si>
    <t>No Flow at Site. No Flow through obstruction on DS side of Bridge. No Flow US side of bridge, vegetation throughout creekbed</t>
  </si>
  <si>
    <t>H040707010</t>
  </si>
  <si>
    <t>019-LAGAM-WE1</t>
  </si>
  <si>
    <t>D</t>
  </si>
  <si>
    <t>H040707004</t>
  </si>
  <si>
    <t>019-WLSBP-WE1</t>
  </si>
  <si>
    <t>CALTEST_SVC_H040789-MPR4445_W_M</t>
  </si>
  <si>
    <t>H040789004</t>
  </si>
  <si>
    <t>019-CCCPY-WE1</t>
  </si>
  <si>
    <t>CALTEST_H040789_W_METALS</t>
  </si>
  <si>
    <t>H040789006</t>
  </si>
  <si>
    <t>019-CCBRW-WE1</t>
  </si>
  <si>
    <t>H040789005</t>
  </si>
  <si>
    <t>019-GILSL-WE1</t>
  </si>
  <si>
    <t>Gilsizer Slough at South George Washington Road</t>
  </si>
  <si>
    <t>520GLSZR2</t>
  </si>
  <si>
    <t>H040789007</t>
  </si>
  <si>
    <t>019-LSNKR-WE1</t>
  </si>
  <si>
    <t>H040789003</t>
  </si>
  <si>
    <t>019-MDLCR-WE1</t>
  </si>
  <si>
    <t>Unable to collect sediment at Nuestro Road site. Rip-rap under bridge, US and DS, No access from banks, to Steep Sediment collected US at sanders Rd. Depositional areas US of bridge, RB (looking US) Coordinates at Sanders Rd: 39.20275, -121.70549</t>
  </si>
  <si>
    <t>H040789001</t>
  </si>
  <si>
    <t>019-LRLNC-WE1</t>
  </si>
  <si>
    <t>H040789002</t>
  </si>
  <si>
    <t>019-FRSHC-WE1</t>
  </si>
  <si>
    <t>Refridgerator in water below weir</t>
  </si>
  <si>
    <t>CALTEST_SVC_H050683-MPR4579_W_Se</t>
  </si>
  <si>
    <t>H050683001</t>
  </si>
  <si>
    <t>020-ACACR-WE1</t>
  </si>
  <si>
    <t>CALTEST_H050683_W_METALS</t>
  </si>
  <si>
    <t>H050683002</t>
  </si>
  <si>
    <t>020-COYTR-WE1</t>
  </si>
  <si>
    <t>H050683014</t>
  </si>
  <si>
    <t>020-LAGAM-WE1</t>
  </si>
  <si>
    <t>H050683004</t>
  </si>
  <si>
    <t>020-LGNCR-WE1</t>
  </si>
  <si>
    <t>H050683005</t>
  </si>
  <si>
    <t>020-LRLNC-WE1</t>
  </si>
  <si>
    <t>H050683013</t>
  </si>
  <si>
    <t>020-DCGLT-WE1</t>
  </si>
  <si>
    <t>H050683008</t>
  </si>
  <si>
    <t>020-SSLIB-WE1</t>
  </si>
  <si>
    <t>H050683012</t>
  </si>
  <si>
    <t>020-UCBRD-WE1</t>
  </si>
  <si>
    <t>H050683003</t>
  </si>
  <si>
    <t>Observed exceedance in D.O. Observed beaver dam ~ 30 yds down stream of bridge. Finger of "chocolate milk" water beginning to mix with stagnant water under bridge but had not reached sampling area at bridge when the samples were collected. Appears to be l</t>
  </si>
  <si>
    <t>020-WLKRC-WE1</t>
  </si>
  <si>
    <t>H050683009</t>
  </si>
  <si>
    <t>020-WLSBP-WE1</t>
  </si>
  <si>
    <t>Water Stagnant, No Flow. Biotic sheer(oily sheer, but not petroleum) covered 60% of water surface. Large ammount of FPOM and decomposing organic matter. Rooted emergent vegetation covered 30% of water surface fixh appear to be breathing(slurping) air from</t>
  </si>
  <si>
    <t>CALTEST_H050745_W_METALS</t>
  </si>
  <si>
    <t>H050745003</t>
  </si>
  <si>
    <t>020-CCCPY-WE1</t>
  </si>
  <si>
    <t>H050745004</t>
  </si>
  <si>
    <t>020-COONHY-WE1</t>
  </si>
  <si>
    <t>CALTEST_SVC_H050745-MPR4587_W_Se</t>
  </si>
  <si>
    <t>H050745005</t>
  </si>
  <si>
    <t>020-CCBRW-WE1</t>
  </si>
  <si>
    <t>H050745001</t>
  </si>
  <si>
    <t>020-FRSHC-WE1</t>
  </si>
  <si>
    <t>H050745007</t>
  </si>
  <si>
    <t>020-GILSL-WE1</t>
  </si>
  <si>
    <t>H050745006</t>
  </si>
  <si>
    <t>020-LSNKR-WE1</t>
  </si>
  <si>
    <t>Presence of vegitation floating on surface and fillament algae</t>
  </si>
  <si>
    <t>CALTEST_H060751_W_METALS</t>
  </si>
  <si>
    <t>021-ACACR-WE1</t>
  </si>
  <si>
    <t>021-CCBRW-WE1</t>
  </si>
  <si>
    <t>CALTEST_SVC_H060751-MPR4729_W_M</t>
  </si>
  <si>
    <t>H060751004</t>
  </si>
  <si>
    <t>For flows measuring &lt;0.1ft/s, flow visible</t>
  </si>
  <si>
    <t>Aluminum and Beryllium MS outside QC limits.</t>
  </si>
  <si>
    <t>021-COONH-WE1</t>
  </si>
  <si>
    <t>H060751001</t>
  </si>
  <si>
    <t>021-COYTR-WE1</t>
  </si>
  <si>
    <t>H060751010</t>
  </si>
  <si>
    <t>021-GILSL-WE1</t>
  </si>
  <si>
    <t>H060751012</t>
  </si>
  <si>
    <t>Stream substrate dominated by filamentous algae and rooted aquatic vegetation</t>
  </si>
  <si>
    <t>H060751002</t>
  </si>
  <si>
    <t>021-LSNKR-WE1</t>
  </si>
  <si>
    <t>021-LGNCR-WE1</t>
  </si>
  <si>
    <t>H060751007</t>
  </si>
  <si>
    <t>H060751003</t>
  </si>
  <si>
    <t>For flows measuring &lt;0.1, could verify flow by site but not strong enough to turn prop on meter</t>
  </si>
  <si>
    <t>021-WLKRC-WE1</t>
  </si>
  <si>
    <t>Willow Slough Bypass at Pole Line</t>
  </si>
  <si>
    <t>511XWLSPL</t>
  </si>
  <si>
    <t>H060751005</t>
  </si>
  <si>
    <t>Alternate site Key was not available for willow slough bypass at SP</t>
  </si>
  <si>
    <t>Alt. Site</t>
  </si>
  <si>
    <t>021-WLSBP-WE1</t>
  </si>
  <si>
    <t>H060751008</t>
  </si>
  <si>
    <t>No obserbable flow.Channel is dominated by rooted aquatic vegatation and filamentous algae. Fish were observed gulping air.  Water odor of decomposing vegetation and organisms</t>
  </si>
  <si>
    <t>CALTEST_SVC_H060817-MPR4731_W_M</t>
  </si>
  <si>
    <t>H060817003</t>
  </si>
  <si>
    <t>RETESTS</t>
  </si>
  <si>
    <t>021-CCCPY-WE1</t>
  </si>
  <si>
    <t>H060817006</t>
  </si>
  <si>
    <t>Flow to slow to measure but visible</t>
  </si>
  <si>
    <t>021-DCGLT-WE1</t>
  </si>
  <si>
    <t>CALTEST_H060817_W_METALS</t>
  </si>
  <si>
    <t>021-FRSHC-WE1</t>
  </si>
  <si>
    <t>H060817002</t>
  </si>
  <si>
    <t>021-LRLNC-WE1</t>
  </si>
  <si>
    <t>H060817001</t>
  </si>
  <si>
    <t>H060817005</t>
  </si>
  <si>
    <t>021-SSLIB-WE1</t>
  </si>
  <si>
    <t>021-UCBRD-WE1</t>
  </si>
  <si>
    <t>H060817004</t>
  </si>
  <si>
    <t>Followup samples were collected</t>
  </si>
  <si>
    <t>021-LAGAM-WE1</t>
  </si>
  <si>
    <t>H060817007</t>
  </si>
  <si>
    <t>No Flow visible or measurable. Water appears stagnant. Dry span US of bridge with stagnant looking water on either side. US duckweed and algae. DS  water covered in film. Also dries up for several small streatches before opening again.</t>
  </si>
  <si>
    <t>Caltest_SVWQC_H070689_W_TM</t>
  </si>
  <si>
    <t>CALTEST_SVC_H070689-MPR4826_W_M</t>
  </si>
  <si>
    <t>Channel substrate ~80% covered with filamentous algae and stream margins are entirely rooted aquatic vegetation</t>
  </si>
  <si>
    <t>Dry Slough at CR99</t>
  </si>
  <si>
    <t>511XWLSSO</t>
  </si>
  <si>
    <t>Samples collected from bridge with outgoing tide</t>
  </si>
  <si>
    <t>observed flow discharging from beaver dam downstream of bridge</t>
  </si>
  <si>
    <t>Willow Slough at CR99</t>
  </si>
  <si>
    <t>511XWLSNO</t>
  </si>
  <si>
    <t>Was unable to access Willow Slough Bypass at SP used this Alt site. Sampled US of Rd 102 bridge</t>
  </si>
  <si>
    <t>Caltest_SVWQC_H070759_W_TM</t>
  </si>
  <si>
    <t>CALTEST_SVC_H070759-MPR4850_W_M</t>
  </si>
  <si>
    <t>No measureable or visual flow: Algae and SAV presents almost 50% coverage. No pumping… instructed to followup.</t>
  </si>
  <si>
    <t>Water apears to have no flow. No measureable flow as well.</t>
  </si>
  <si>
    <t>Small amount of water discharging into channel appox 30ft above bridge</t>
  </si>
  <si>
    <t>Caltest_SVWQC_H080915_W_TM</t>
  </si>
  <si>
    <t>CALTEST_SVC_H080915_W_M</t>
  </si>
  <si>
    <t>90% of steam substrate covered with filamentous algae, stream margins overgrown with emergent vegetation.</t>
  </si>
  <si>
    <t>Water Stagnant. Not continuous water body. Sampled US of bridge on L bank facing DS, about 60 ft US of 60 ft wide gravel bar/dry creek bed.</t>
  </si>
  <si>
    <t>Sampled at this alt site because didn’t have key for Willow Slough Bypass at SP</t>
  </si>
  <si>
    <t>CALTEST_SVC_H080964-MPR4978_W_M</t>
  </si>
  <si>
    <t>Caltest_SVWQC_H080964_W_TM</t>
  </si>
  <si>
    <t>Caltest_SVWQC_H090698e_W_TM</t>
  </si>
  <si>
    <t>CALTEST_SVC_H090698-MPR5064_W_M</t>
  </si>
  <si>
    <t>Caltest_SVWQC_H090752D_W_TM</t>
  </si>
  <si>
    <t>CALTEST_SVC_H090752-MPR5065_W_M</t>
  </si>
  <si>
    <t>Follow up Fieldmeasurements taken</t>
  </si>
  <si>
    <t>Sampled at this alt site (US of Rd 102 bridge)</t>
  </si>
  <si>
    <t>SVC, Order R5-2008-0005, June1st 2009, WY09, Q2</t>
  </si>
  <si>
    <t>Lower Honcut Creek at Hwy 70</t>
  </si>
  <si>
    <t>515XLHNCT</t>
  </si>
  <si>
    <t>CAL_SVC_J010895_W_M</t>
  </si>
  <si>
    <t>J010895009</t>
  </si>
  <si>
    <t>No duplicate</t>
  </si>
  <si>
    <t>Missing QC: MS/MSD for dissolved analytes. Field Dup RPD; Zinc Field Blank &amp; MS; and Boron LCS and MS out of limits.</t>
  </si>
  <si>
    <t>SVWQC_QAPP_2008</t>
  </si>
  <si>
    <t>subsurface</t>
  </si>
  <si>
    <t>FieldFiltered, FieldAcidified</t>
  </si>
  <si>
    <t>035-LHNCT-WE1</t>
  </si>
  <si>
    <t>Southern San Joaquin Water Quality Coalition</t>
  </si>
  <si>
    <t>SSJ, Order R5-2008-0005, Dec 31 2009, AY09, SA2</t>
  </si>
  <si>
    <t>Main Drain Canal near Highway 46</t>
  </si>
  <si>
    <t>558MDCH46</t>
  </si>
  <si>
    <t>FGL_SSJ-E_208340_W_M</t>
  </si>
  <si>
    <t>VI0941132_001</t>
  </si>
  <si>
    <t>VNMDL</t>
  </si>
  <si>
    <t>No field sheet submitted, field results acquired from FGL lab report.</t>
  </si>
  <si>
    <t>Result originally reported in mg/L as 0.037, changed to ug/L</t>
  </si>
  <si>
    <t>Data hand entered by ILRP data management team.  QA was performed but not entered.</t>
  </si>
  <si>
    <t>SSJWQC_QAPP_2008</t>
  </si>
  <si>
    <t>Kern SW</t>
  </si>
  <si>
    <t>FGLE</t>
  </si>
  <si>
    <t>Kern</t>
  </si>
  <si>
    <t>FGL_SSJ-E_214204_W_M</t>
  </si>
  <si>
    <t>VI0942359_001</t>
  </si>
  <si>
    <t>Result originally reported in mg/L as ND, changed to ug/L</t>
  </si>
  <si>
    <t>National Pollutant Discharge Elimination System (NPDES)</t>
  </si>
  <si>
    <t>San Diego Region NPDES</t>
  </si>
  <si>
    <t>Dry Weather MS4 Outfall FS &amp; DM</t>
  </si>
  <si>
    <t>Chula_Vista_RH-1_Otay River</t>
  </si>
  <si>
    <t>CV_RH-1</t>
  </si>
  <si>
    <t>16E0654-01</t>
  </si>
  <si>
    <t>EnviroMatrix</t>
  </si>
  <si>
    <t>AMEC</t>
  </si>
  <si>
    <t>Chula_Vista_SC-2_Otay River</t>
  </si>
  <si>
    <t>CV_SC-2</t>
  </si>
  <si>
    <t>16E0654-04</t>
  </si>
  <si>
    <t>16E0654-05</t>
  </si>
  <si>
    <t>Chula_Vista_SS-3_Sweetwater River</t>
  </si>
  <si>
    <t>CV_SS-3</t>
  </si>
  <si>
    <t>16E0701-03</t>
  </si>
  <si>
    <t>16E0701-01</t>
  </si>
  <si>
    <t>16B0745-01</t>
  </si>
  <si>
    <t>Chula_Vista_TC-11_Sweetwater River</t>
  </si>
  <si>
    <t>CV_TC-11</t>
  </si>
  <si>
    <t>16B0768-04</t>
  </si>
  <si>
    <t>16E0701-04</t>
  </si>
  <si>
    <t>Poway_140_San Dieguito River</t>
  </si>
  <si>
    <t>PO_140</t>
  </si>
  <si>
    <t>NPDES Receiving Water Monitoring</t>
  </si>
  <si>
    <t>Chollas Creek MLS</t>
  </si>
  <si>
    <t>CC-SD8(1)</t>
  </si>
  <si>
    <t xml:space="preserve">m </t>
  </si>
  <si>
    <t>WS-Historical_AHC_TC_CC_Metals</t>
  </si>
  <si>
    <t>EPA 270.3</t>
  </si>
  <si>
    <t>NMDL</t>
  </si>
  <si>
    <t>WestonSolu</t>
  </si>
  <si>
    <t>Tecolote Creek MLS</t>
  </si>
  <si>
    <t>TC-MLS</t>
  </si>
  <si>
    <t>EPA 200.7</t>
  </si>
  <si>
    <t>COSD_Selenium Study</t>
  </si>
  <si>
    <t>Agua Hedionda Creek MLS</t>
  </si>
  <si>
    <t>AHC-MLS</t>
  </si>
  <si>
    <t>WS_000125_Metals</t>
  </si>
  <si>
    <t>WS_000220_Metals</t>
  </si>
  <si>
    <t>WS_000305_Metals</t>
  </si>
  <si>
    <t>WS_001027_Metals</t>
  </si>
  <si>
    <t>WS_010108_Metals</t>
  </si>
  <si>
    <t>WS_010223_Metals</t>
  </si>
  <si>
    <t>San Diegutio River MLS</t>
  </si>
  <si>
    <t>SDC-MLS</t>
  </si>
  <si>
    <t>EMA_011129_Metals</t>
  </si>
  <si>
    <t>EPA 6020</t>
  </si>
  <si>
    <t>Escondido Creek MLS</t>
  </si>
  <si>
    <t>ESC-MLS</t>
  </si>
  <si>
    <t>Los Penasquitos Creek MLS</t>
  </si>
  <si>
    <t>LPC-MLS</t>
  </si>
  <si>
    <t>San Diego River MLS</t>
  </si>
  <si>
    <t>SDR-MLS</t>
  </si>
  <si>
    <t>WS-2903-01.MEC.STRMH2O_Metals</t>
  </si>
  <si>
    <t>MEC</t>
  </si>
  <si>
    <t>San Luis Rey River MLS</t>
  </si>
  <si>
    <t>SLR-MLS</t>
  </si>
  <si>
    <t>Santa Margarita River MLS</t>
  </si>
  <si>
    <t>SMR-MLS</t>
  </si>
  <si>
    <t>WS-USNAVY_20011129</t>
  </si>
  <si>
    <t>14032-02</t>
  </si>
  <si>
    <t>Navy_011129_Metals</t>
  </si>
  <si>
    <t>WS-0217-02.MEC.STRMH2O_Metals</t>
  </si>
  <si>
    <t>0217-02-2</t>
  </si>
  <si>
    <t>EMA_020129_Metals</t>
  </si>
  <si>
    <t>Tijuana River MLS</t>
  </si>
  <si>
    <t>TJR-MLS</t>
  </si>
  <si>
    <t>0217-02-3</t>
  </si>
  <si>
    <t>EMA_020217_Metals</t>
  </si>
  <si>
    <t>0373-02-4</t>
  </si>
  <si>
    <t>WS-0373-02.MEC.STRMH2O_Metals</t>
  </si>
  <si>
    <t>0373-02-2</t>
  </si>
  <si>
    <t>0373-02-1</t>
  </si>
  <si>
    <t>0373-02-10</t>
  </si>
  <si>
    <t>0373-02-8</t>
  </si>
  <si>
    <t>0373-02-3</t>
  </si>
  <si>
    <t>0373-02-9</t>
  </si>
  <si>
    <t>0373-02-5</t>
  </si>
  <si>
    <t>0373-02-7</t>
  </si>
  <si>
    <t>Sweetwater River MLS</t>
  </si>
  <si>
    <t>SR-MLS</t>
  </si>
  <si>
    <t>0373-02-6</t>
  </si>
  <si>
    <t>EMA_020308_Metals</t>
  </si>
  <si>
    <t>0575-02-1</t>
  </si>
  <si>
    <t>WS-0575-02.MEC.STRMH2O_Metals</t>
  </si>
  <si>
    <t>WS-0577-02.MEC.STRMH2O_Metals</t>
  </si>
  <si>
    <t>0577-02-1</t>
  </si>
  <si>
    <t>WS-0576-02.MEC.STRMH2O_Metals</t>
  </si>
  <si>
    <t>0576-02-1</t>
  </si>
  <si>
    <t>WS-0578-02.MEC.STRMH2O_Metals</t>
  </si>
  <si>
    <t>0578-02-1</t>
  </si>
  <si>
    <t>EMA_020317_Metals</t>
  </si>
  <si>
    <t>0680-02-1</t>
  </si>
  <si>
    <t>0680-02-5</t>
  </si>
  <si>
    <t>0680-02-6</t>
  </si>
  <si>
    <t>0680-02-4</t>
  </si>
  <si>
    <t>WS-0680-02.MEC.STRMH2O_Metals</t>
  </si>
  <si>
    <t>0680-02-3</t>
  </si>
  <si>
    <t>0680-02-2</t>
  </si>
  <si>
    <t>EMA_020425_Metals</t>
  </si>
  <si>
    <t>1057-02-1</t>
  </si>
  <si>
    <t>WS-1057-02.MEC.STRMH2O_Metals</t>
  </si>
  <si>
    <t>COSD_Se_2111218</t>
  </si>
  <si>
    <t>0211124-01</t>
  </si>
  <si>
    <t>WS-2111218</t>
  </si>
  <si>
    <t>0211124-02</t>
  </si>
  <si>
    <t>0211124-04</t>
  </si>
  <si>
    <t>0211124-06</t>
  </si>
  <si>
    <t>0211124-03</t>
  </si>
  <si>
    <t>0211131-01</t>
  </si>
  <si>
    <t>0211124-05</t>
  </si>
  <si>
    <t>0211131-02</t>
  </si>
  <si>
    <t>COSD_Se_2121810</t>
  </si>
  <si>
    <t>0212177-03</t>
  </si>
  <si>
    <t>WS-2121810</t>
  </si>
  <si>
    <t>0212177-02</t>
  </si>
  <si>
    <t>0212177-04</t>
  </si>
  <si>
    <t>0212177-01</t>
  </si>
  <si>
    <t>COSD_Se_3031707</t>
  </si>
  <si>
    <t>0302157-03RE2</t>
  </si>
  <si>
    <t>0302157-05RE2</t>
  </si>
  <si>
    <t>0302157-07RE2</t>
  </si>
  <si>
    <t>0302157-02RE2</t>
  </si>
  <si>
    <t>0302157-04RE2</t>
  </si>
  <si>
    <t>0302157-01RE2</t>
  </si>
  <si>
    <t>0302157-09RE2</t>
  </si>
  <si>
    <t>WS-3031707</t>
  </si>
  <si>
    <t>0302157-06RE2</t>
  </si>
  <si>
    <t>0302157-10RE2</t>
  </si>
  <si>
    <t>0302157-08RE2</t>
  </si>
  <si>
    <t>WS-USNAVY_20030212</t>
  </si>
  <si>
    <t>Navy_030212_Metals</t>
  </si>
  <si>
    <t>COSD_Se_3022804</t>
  </si>
  <si>
    <t>0302329-01</t>
  </si>
  <si>
    <t>0302329-03</t>
  </si>
  <si>
    <t>WS-3022804</t>
  </si>
  <si>
    <t>0302329-02</t>
  </si>
  <si>
    <t>0302329-06</t>
  </si>
  <si>
    <t>0302329-07</t>
  </si>
  <si>
    <t>0302329-05</t>
  </si>
  <si>
    <t>Navy_030225_Metals</t>
  </si>
  <si>
    <t>0302329-04</t>
  </si>
  <si>
    <t>COSD_Se_3032513</t>
  </si>
  <si>
    <t>0303142-01</t>
  </si>
  <si>
    <t>WS-3032513</t>
  </si>
  <si>
    <t>WS-3110521</t>
  </si>
  <si>
    <t>0311012-01</t>
  </si>
  <si>
    <t>COSD_Se_3120202</t>
  </si>
  <si>
    <t>0311194-02</t>
  </si>
  <si>
    <t>0311194-03</t>
  </si>
  <si>
    <t>0311194-07</t>
  </si>
  <si>
    <t>WS-3120202</t>
  </si>
  <si>
    <t>0311194-04</t>
  </si>
  <si>
    <t>0311194-01</t>
  </si>
  <si>
    <t>0311194-06</t>
  </si>
  <si>
    <t>0311194-05</t>
  </si>
  <si>
    <t>0311194-08</t>
  </si>
  <si>
    <t>WS-4012204</t>
  </si>
  <si>
    <t>0401184-01</t>
  </si>
  <si>
    <t>COSD_Se_4012204</t>
  </si>
  <si>
    <t>WS-4012706</t>
  </si>
  <si>
    <t>0401247-01</t>
  </si>
  <si>
    <t>COSD_Se_4020508</t>
  </si>
  <si>
    <t>0402028-03</t>
  </si>
  <si>
    <t>Navy_040203_Metals</t>
  </si>
  <si>
    <t>0402028-06</t>
  </si>
  <si>
    <t>0402028-09</t>
  </si>
  <si>
    <t>0402028-08</t>
  </si>
  <si>
    <t>WS-4020508</t>
  </si>
  <si>
    <t>0402028-04</t>
  </si>
  <si>
    <t>0402028-10</t>
  </si>
  <si>
    <t>0402028-05</t>
  </si>
  <si>
    <t>0402028-02</t>
  </si>
  <si>
    <t>0402028-07</t>
  </si>
  <si>
    <t>WS-USNAVY_20040203</t>
  </si>
  <si>
    <t>COSD_Se_4030110</t>
  </si>
  <si>
    <t>0402227-05</t>
  </si>
  <si>
    <t>0402227-02</t>
  </si>
  <si>
    <t>0402227-01</t>
  </si>
  <si>
    <t>0402227-03</t>
  </si>
  <si>
    <t>WS-4030110</t>
  </si>
  <si>
    <t>0402227-06</t>
  </si>
  <si>
    <t>0402227-04</t>
  </si>
  <si>
    <t>Navy_040224_Metals</t>
  </si>
  <si>
    <t>WS-4031520</t>
  </si>
  <si>
    <t>0403028-01</t>
  </si>
  <si>
    <t>0403028-03</t>
  </si>
  <si>
    <t>0403028-02</t>
  </si>
  <si>
    <t>COSD_Se_4031520</t>
  </si>
  <si>
    <t>0403028-04</t>
  </si>
  <si>
    <t>COSD_Se_4103003</t>
  </si>
  <si>
    <t>0410243-06</t>
  </si>
  <si>
    <t>0410243-03</t>
  </si>
  <si>
    <t>WS-4103003</t>
  </si>
  <si>
    <t>0410243-02</t>
  </si>
  <si>
    <t>0410243-01</t>
  </si>
  <si>
    <t>0410243-05</t>
  </si>
  <si>
    <t>0410243-04</t>
  </si>
  <si>
    <t>COSD_Se_4110804</t>
  </si>
  <si>
    <t>0410446-01</t>
  </si>
  <si>
    <t>WS-4110804</t>
  </si>
  <si>
    <t>0410446-03</t>
  </si>
  <si>
    <t>0410446-02</t>
  </si>
  <si>
    <t>0410446-05</t>
  </si>
  <si>
    <t>COSD_Se_5022207</t>
  </si>
  <si>
    <t>0502177-03</t>
  </si>
  <si>
    <t>0502177-02</t>
  </si>
  <si>
    <t>0502177-05</t>
  </si>
  <si>
    <t>0502177-01</t>
  </si>
  <si>
    <t>WS-5022207</t>
  </si>
  <si>
    <t>0502177-08</t>
  </si>
  <si>
    <t>0502177-04</t>
  </si>
  <si>
    <t>0502177-09</t>
  </si>
  <si>
    <t>0502177-06</t>
  </si>
  <si>
    <t>0502177-07</t>
  </si>
  <si>
    <t>0502177-10</t>
  </si>
  <si>
    <t>COSD_Se_5022820</t>
  </si>
  <si>
    <t>0502271-05</t>
  </si>
  <si>
    <t>0502271-07</t>
  </si>
  <si>
    <t>0502271-01</t>
  </si>
  <si>
    <t>0502271-09</t>
  </si>
  <si>
    <t>0502271-02</t>
  </si>
  <si>
    <t>WS-5022820</t>
  </si>
  <si>
    <t>0502271-08</t>
  </si>
  <si>
    <t>0502271-06</t>
  </si>
  <si>
    <t>0502271-10</t>
  </si>
  <si>
    <t>0502271-03</t>
  </si>
  <si>
    <t>0502271-04</t>
  </si>
  <si>
    <t>COSD_Se_5110709</t>
  </si>
  <si>
    <t>0510262-02RE1</t>
  </si>
  <si>
    <t>0510262-01RE1</t>
  </si>
  <si>
    <t>0510321-01RE1</t>
  </si>
  <si>
    <t>WS-5102507</t>
  </si>
  <si>
    <t>0510262-03</t>
  </si>
  <si>
    <t>WS-5110709</t>
  </si>
  <si>
    <t>COSD_Se_5102507</t>
  </si>
  <si>
    <t>0510321-02RE1</t>
  </si>
  <si>
    <t>0510321-04RE1</t>
  </si>
  <si>
    <t>0510321-06RE1</t>
  </si>
  <si>
    <t>0510321-07RE1</t>
  </si>
  <si>
    <t>0510321-03RE1</t>
  </si>
  <si>
    <t>0510321-05RE1</t>
  </si>
  <si>
    <t>COSD_Se_6010617</t>
  </si>
  <si>
    <t>0601007-02</t>
  </si>
  <si>
    <t>WS-6010617</t>
  </si>
  <si>
    <t>0601007-01</t>
  </si>
  <si>
    <t>0601034-03</t>
  </si>
  <si>
    <t>0601034-01</t>
  </si>
  <si>
    <t>0601034-02</t>
  </si>
  <si>
    <t>COSD_Se_6022225</t>
  </si>
  <si>
    <t>0602287-04</t>
  </si>
  <si>
    <t>0602287-01</t>
  </si>
  <si>
    <t>0602287-06</t>
  </si>
  <si>
    <t>WS-6022225</t>
  </si>
  <si>
    <t>0602287-03</t>
  </si>
  <si>
    <t>0602287-08</t>
  </si>
  <si>
    <t>0602287-05</t>
  </si>
  <si>
    <t>0602287-02</t>
  </si>
  <si>
    <t>0602287-07</t>
  </si>
  <si>
    <t>0602287-10</t>
  </si>
  <si>
    <t>0602287-09</t>
  </si>
  <si>
    <t>EMAX_040228_Metals</t>
  </si>
  <si>
    <t>EMAX</t>
  </si>
  <si>
    <t>WS-6030215</t>
  </si>
  <si>
    <t>0603009-01</t>
  </si>
  <si>
    <t>0603009-03</t>
  </si>
  <si>
    <t>COSD_Se_6030215</t>
  </si>
  <si>
    <t>0603009-02</t>
  </si>
  <si>
    <t>COSD_Se_6031432</t>
  </si>
  <si>
    <t>0603201-02</t>
  </si>
  <si>
    <t>WS-6031432</t>
  </si>
  <si>
    <t>0603201-01</t>
  </si>
  <si>
    <t>COSD_Se_6102513</t>
  </si>
  <si>
    <t>0610268-04</t>
  </si>
  <si>
    <t>0610268-01</t>
  </si>
  <si>
    <t>0610268-06</t>
  </si>
  <si>
    <t>WS-6102513</t>
  </si>
  <si>
    <t>0610268-05</t>
  </si>
  <si>
    <t>0610268-03</t>
  </si>
  <si>
    <t>0610268-02</t>
  </si>
  <si>
    <t>0610268-07</t>
  </si>
  <si>
    <t>WS-6121137</t>
  </si>
  <si>
    <t>0612190-01</t>
  </si>
  <si>
    <t>COSD_Se_6121137</t>
  </si>
  <si>
    <t>0612190-03</t>
  </si>
  <si>
    <t>0612180-01</t>
  </si>
  <si>
    <t>0612190-02</t>
  </si>
  <si>
    <t>COSD_Se_7020110</t>
  </si>
  <si>
    <t>0701526-05</t>
  </si>
  <si>
    <t>WS-7020110</t>
  </si>
  <si>
    <t>0701526-04</t>
  </si>
  <si>
    <t>0701526-03</t>
  </si>
  <si>
    <t>0701526-02</t>
  </si>
  <si>
    <t>0701526-06</t>
  </si>
  <si>
    <t>0701526-01</t>
  </si>
  <si>
    <t>0701526-08</t>
  </si>
  <si>
    <t>0702011-01</t>
  </si>
  <si>
    <t>0701526-07</t>
  </si>
  <si>
    <t>COSD_Se_7022210</t>
  </si>
  <si>
    <t>0702309-01</t>
  </si>
  <si>
    <t>0702309-03</t>
  </si>
  <si>
    <t>0702309-05</t>
  </si>
  <si>
    <t>0702309-07</t>
  </si>
  <si>
    <t>0702309-09</t>
  </si>
  <si>
    <t>WS-7022210</t>
  </si>
  <si>
    <t>0702309-08</t>
  </si>
  <si>
    <t>0702309-06</t>
  </si>
  <si>
    <t>0702309-02</t>
  </si>
  <si>
    <t>0702309-04</t>
  </si>
  <si>
    <t>WS-7042416</t>
  </si>
  <si>
    <t>0704337-01</t>
  </si>
  <si>
    <t>San Luis Rey River TWAS 1</t>
  </si>
  <si>
    <t>SLR-TWAS-1</t>
  </si>
  <si>
    <t>COSD_Se_27216b-17065</t>
  </si>
  <si>
    <t>EPA 200.8m</t>
  </si>
  <si>
    <t>CRGML</t>
  </si>
  <si>
    <t>San Luis Rey</t>
  </si>
  <si>
    <t>Agua Hedionda Creek TWAS 1</t>
  </si>
  <si>
    <t>AHC-TWAS-1</t>
  </si>
  <si>
    <t>WS-27216b-17065</t>
  </si>
  <si>
    <t>Loma Alta Creek TWAS 1</t>
  </si>
  <si>
    <t>LAC-TWAS-1</t>
  </si>
  <si>
    <t>Loma Alta Creek</t>
  </si>
  <si>
    <t>Buena Vista Creek TWAS 1</t>
  </si>
  <si>
    <t>BVC-TWAS-1</t>
  </si>
  <si>
    <t>Buena Vista Creek</t>
  </si>
  <si>
    <t>Escondido Creek TWAS 1</t>
  </si>
  <si>
    <t>ESC-TWAS-1</t>
  </si>
  <si>
    <t>COSD_Se_27216d-17083</t>
  </si>
  <si>
    <t>WS-27216d-17083</t>
  </si>
  <si>
    <t>Los Penasquitos Creek TWAS 1</t>
  </si>
  <si>
    <t>LPC-TWAS-1</t>
  </si>
  <si>
    <t>Los Penasquitos Creek TWAS 2</t>
  </si>
  <si>
    <t>LPC-TWAS-2</t>
  </si>
  <si>
    <t>COSD_Se_27216e-17083</t>
  </si>
  <si>
    <t>Los Penasquitos Creek</t>
  </si>
  <si>
    <t>WS-27216e-17083</t>
  </si>
  <si>
    <t>COSD_Se_27216g-17132</t>
  </si>
  <si>
    <t>WS-27216g-17132</t>
  </si>
  <si>
    <t>San Diegutio River TWAS 1</t>
  </si>
  <si>
    <t>SDC-TWAS-1</t>
  </si>
  <si>
    <t>San Dieguito River</t>
  </si>
  <si>
    <t>COSD_Se_7120320</t>
  </si>
  <si>
    <t>0712001-01</t>
  </si>
  <si>
    <t>WS-0712001</t>
  </si>
  <si>
    <t>San Dieguito River TWAS 2</t>
  </si>
  <si>
    <t>SDC-TWAS-2</t>
  </si>
  <si>
    <t>COSD_Se_27216h-17132</t>
  </si>
  <si>
    <t>WS-27216h-17132</t>
  </si>
  <si>
    <t>COSD_Se_18058</t>
  </si>
  <si>
    <t>COSD_Se_8021919</t>
  </si>
  <si>
    <t>0802031-01</t>
  </si>
  <si>
    <t>WS-18058</t>
  </si>
  <si>
    <t>WS-0802031</t>
  </si>
  <si>
    <t>COSD_Se_18080</t>
  </si>
  <si>
    <t>WS-18080</t>
  </si>
  <si>
    <t>COSD_Se_8031318</t>
  </si>
  <si>
    <t>0803122-01</t>
  </si>
  <si>
    <t>WS-0803122</t>
  </si>
  <si>
    <t>COSD_Se_8051608</t>
  </si>
  <si>
    <t>0805151-01</t>
  </si>
  <si>
    <t>WS-0805151</t>
  </si>
  <si>
    <t>COSD_Se_18127</t>
  </si>
  <si>
    <t>WS-18127</t>
  </si>
  <si>
    <t>COSD_Se_18145</t>
  </si>
  <si>
    <t>WS-18145</t>
  </si>
  <si>
    <t>County_CAR05_Carlsbad</t>
  </si>
  <si>
    <t>CT_CAR05</t>
  </si>
  <si>
    <t>COSD_Se_080608A</t>
  </si>
  <si>
    <t>977604-001</t>
  </si>
  <si>
    <t>SDC</t>
  </si>
  <si>
    <t>Truesdail</t>
  </si>
  <si>
    <t>CAR05</t>
  </si>
  <si>
    <t>COSD_Se_19125</t>
  </si>
  <si>
    <t>COSD_Se_20031</t>
  </si>
  <si>
    <t>COSD_Se_20042</t>
  </si>
  <si>
    <t>COSD_Se_20077</t>
  </si>
  <si>
    <t>Santa Margarita River MLS 2</t>
  </si>
  <si>
    <t>SMR-MLS-2</t>
  </si>
  <si>
    <t>San Diego River TWAS 3</t>
  </si>
  <si>
    <t>SDR-TWAS-3</t>
  </si>
  <si>
    <t>COSD_Se_22062</t>
  </si>
  <si>
    <t>San Diego River</t>
  </si>
  <si>
    <t>Sweetwater River TWAS 1</t>
  </si>
  <si>
    <t>SR-TWAS-1</t>
  </si>
  <si>
    <t>Sweetwater River</t>
  </si>
  <si>
    <t>San Diego River TWAS 2</t>
  </si>
  <si>
    <t>SDR-TWAS-2</t>
  </si>
  <si>
    <t>San Diego River TWAS 1</t>
  </si>
  <si>
    <t>SDR-TWAS-1</t>
  </si>
  <si>
    <t>SDR-TWAS-1-PEAK2</t>
  </si>
  <si>
    <t>COSD_Se_22104</t>
  </si>
  <si>
    <t>COSD_Se_22142</t>
  </si>
  <si>
    <t>Forester Creek Upstream</t>
  </si>
  <si>
    <t>FC-DS</t>
  </si>
  <si>
    <t>EMA_100517_Metals</t>
  </si>
  <si>
    <t>CS</t>
  </si>
  <si>
    <t>Forester Creek Downstream</t>
  </si>
  <si>
    <t>Sycamore Creek Downstream</t>
  </si>
  <si>
    <t>SC-DS</t>
  </si>
  <si>
    <t>J,NMDL</t>
  </si>
  <si>
    <t>San Diego River Upstream</t>
  </si>
  <si>
    <t>SDR-US</t>
  </si>
  <si>
    <t>San Diego River Downstream</t>
  </si>
  <si>
    <t>SDR-DS</t>
  </si>
  <si>
    <t>FC-US</t>
  </si>
  <si>
    <t>COSD_Se_W0E0902</t>
  </si>
  <si>
    <t>0E20051-02</t>
  </si>
  <si>
    <t>WKL</t>
  </si>
  <si>
    <t>0E20051-04</t>
  </si>
  <si>
    <t>0E20051-05</t>
  </si>
  <si>
    <t>0E20051-03</t>
  </si>
  <si>
    <t>0E20051-01</t>
  </si>
  <si>
    <t>COSD_Se_W0F0166</t>
  </si>
  <si>
    <t>0E24003-01</t>
  </si>
  <si>
    <t>EMA_100915_Metals</t>
  </si>
  <si>
    <t>COSD_Se_W0I0953</t>
  </si>
  <si>
    <t>0I16024-01</t>
  </si>
  <si>
    <t>0I16024-03</t>
  </si>
  <si>
    <t>San Marcos Creek TWAS 1b</t>
  </si>
  <si>
    <t>SM-TWAS-1b</t>
  </si>
  <si>
    <t>0I16024-06</t>
  </si>
  <si>
    <t>San Marcos Creek</t>
  </si>
  <si>
    <t>0I16024-04</t>
  </si>
  <si>
    <t>EMA_100916_Metals</t>
  </si>
  <si>
    <t>COSD_Se_W0J0065</t>
  </si>
  <si>
    <t>0I23039-05</t>
  </si>
  <si>
    <t>0I23039-04</t>
  </si>
  <si>
    <t>0I23039-03</t>
  </si>
  <si>
    <t>0I24011-01</t>
  </si>
  <si>
    <t>0I23039-02</t>
  </si>
  <si>
    <t>COSD_Se_W0J0420</t>
  </si>
  <si>
    <t>0J07081-06</t>
  </si>
  <si>
    <t>0J07081-02</t>
  </si>
  <si>
    <t>0J07081-03</t>
  </si>
  <si>
    <t>San Marcos Creek TWAS 1a</t>
  </si>
  <si>
    <t>SM-TWAS-1a</t>
  </si>
  <si>
    <t>0J07081-07</t>
  </si>
  <si>
    <t>0J07081-05</t>
  </si>
  <si>
    <t>0J07081-10</t>
  </si>
  <si>
    <t>COSD_Se_W0J1157</t>
  </si>
  <si>
    <t>0J20072-01</t>
  </si>
  <si>
    <t>COSD_Se_W0J1158</t>
  </si>
  <si>
    <t>0J21036-03</t>
  </si>
  <si>
    <t>0J21036-04</t>
  </si>
  <si>
    <t>0J21036-01</t>
  </si>
  <si>
    <t>0J20072-02</t>
  </si>
  <si>
    <t>Saln Luis Rey River TWAS 2</t>
  </si>
  <si>
    <t>SLR-TWAS-2</t>
  </si>
  <si>
    <t>0J20072-03</t>
  </si>
  <si>
    <t>0J21036-02</t>
  </si>
  <si>
    <t>COSD_Se_W0L0674</t>
  </si>
  <si>
    <t>0L02064-01</t>
  </si>
  <si>
    <t>COSD_Se_W1A0611</t>
  </si>
  <si>
    <t>1A13017-01</t>
  </si>
  <si>
    <t>1A13017-04</t>
  </si>
  <si>
    <t>1A13017-02</t>
  </si>
  <si>
    <t>1A13017-03</t>
  </si>
  <si>
    <t>COSD_Se_W1B0358</t>
  </si>
  <si>
    <t>1B02019-02</t>
  </si>
  <si>
    <t>COSD_Se_W1C0022</t>
  </si>
  <si>
    <t>1B17075-06</t>
  </si>
  <si>
    <t>1B17075-05</t>
  </si>
  <si>
    <t>1B17075-03</t>
  </si>
  <si>
    <t>1B17075-01</t>
  </si>
  <si>
    <t>LPC-TWAS-1a</t>
  </si>
  <si>
    <t>1B17075-07</t>
  </si>
  <si>
    <t>1B17075-09</t>
  </si>
  <si>
    <t>1B17075-10</t>
  </si>
  <si>
    <t>COSD_Se_W1B1087</t>
  </si>
  <si>
    <t>1B17098-01</t>
  </si>
  <si>
    <t>1B17098-02</t>
  </si>
  <si>
    <t>COSD_Se_W1C0012</t>
  </si>
  <si>
    <t>1B18039-02</t>
  </si>
  <si>
    <t>1B18039-01</t>
  </si>
  <si>
    <t>1B18039-05</t>
  </si>
  <si>
    <t>1B18039-03</t>
  </si>
  <si>
    <t>1B18039-04</t>
  </si>
  <si>
    <t>CT_TIJ07_Tijuana River</t>
  </si>
  <si>
    <t>CT_TIJ07</t>
  </si>
  <si>
    <t>COSD_Se_1040416</t>
  </si>
  <si>
    <t>11C0634-01</t>
  </si>
  <si>
    <t>TIJ07</t>
  </si>
  <si>
    <t>CT_TIJ09_Tijuana River</t>
  </si>
  <si>
    <t>CT_TIJ09</t>
  </si>
  <si>
    <t>11C0634-02</t>
  </si>
  <si>
    <t>TIJ09</t>
  </si>
  <si>
    <t>County_SDR07_San Diego River</t>
  </si>
  <si>
    <t>CT_SDR07</t>
  </si>
  <si>
    <t>COSD_Se_1042145</t>
  </si>
  <si>
    <t>11D0337-01</t>
  </si>
  <si>
    <t>SDR07</t>
  </si>
  <si>
    <t>11D0337-03</t>
  </si>
  <si>
    <t>County_SWT03_Sweetwater River</t>
  </si>
  <si>
    <t>CT_SWT03</t>
  </si>
  <si>
    <t>11D0337-04</t>
  </si>
  <si>
    <t>SWT03</t>
  </si>
  <si>
    <t>County_TIJ01_Tijuana River</t>
  </si>
  <si>
    <t>CT_TIJ01</t>
  </si>
  <si>
    <t>11D0337-02</t>
  </si>
  <si>
    <t>TIJ01</t>
  </si>
  <si>
    <t>County_SLR17_San Luis Rey River</t>
  </si>
  <si>
    <t>CT_SLR17</t>
  </si>
  <si>
    <t>11D0457-02</t>
  </si>
  <si>
    <t>SLR17</t>
  </si>
  <si>
    <t>County_SLR29_San Luis Rey River</t>
  </si>
  <si>
    <t>CT_SLR29</t>
  </si>
  <si>
    <t>11D0457-07</t>
  </si>
  <si>
    <t>SLR29</t>
  </si>
  <si>
    <t>County_SDR08_San Diego River</t>
  </si>
  <si>
    <t>CT_SDR08</t>
  </si>
  <si>
    <t>11D0532-01</t>
  </si>
  <si>
    <t>SDR08</t>
  </si>
  <si>
    <t>County_CAR02_Carlsbad</t>
  </si>
  <si>
    <t>CT_CAR02</t>
  </si>
  <si>
    <t>COSD_Se_1050218</t>
  </si>
  <si>
    <t>11D0592-03</t>
  </si>
  <si>
    <t>CAR02</t>
  </si>
  <si>
    <t>County_CAR04_Carlsbad</t>
  </si>
  <si>
    <t>CT_CAR04</t>
  </si>
  <si>
    <t>11D0592-02</t>
  </si>
  <si>
    <t>CAR04</t>
  </si>
  <si>
    <t>CT_CAR16_Carlsbad</t>
  </si>
  <si>
    <t>CT_CAR16</t>
  </si>
  <si>
    <t>11D0592-01</t>
  </si>
  <si>
    <t>CAR16</t>
  </si>
  <si>
    <t>11D0638-02</t>
  </si>
  <si>
    <t>11D0638-01</t>
  </si>
  <si>
    <t>11D0738-01</t>
  </si>
  <si>
    <t>COSD_Se_1050928</t>
  </si>
  <si>
    <t>11E0168-02</t>
  </si>
  <si>
    <t>11E0168-05</t>
  </si>
  <si>
    <t>11E0168-06</t>
  </si>
  <si>
    <t>COSD_Se_W1E0545</t>
  </si>
  <si>
    <t>1E10055-01</t>
  </si>
  <si>
    <t>1E10055-06</t>
  </si>
  <si>
    <t>1E10055-03</t>
  </si>
  <si>
    <t>1E10055-02</t>
  </si>
  <si>
    <t>1E10055-04</t>
  </si>
  <si>
    <t>1E10055-08</t>
  </si>
  <si>
    <t>1E10055-07</t>
  </si>
  <si>
    <t>COSD_Se_1051820</t>
  </si>
  <si>
    <t>11E0255-01</t>
  </si>
  <si>
    <t>11E0315-03</t>
  </si>
  <si>
    <t>COSD_Se_W1E0717</t>
  </si>
  <si>
    <t>1E13027-06</t>
  </si>
  <si>
    <t>1E13027-03</t>
  </si>
  <si>
    <t>1E13027-04</t>
  </si>
  <si>
    <t>11E0315-02</t>
  </si>
  <si>
    <t>1E13027-01</t>
  </si>
  <si>
    <t>1E13027-07</t>
  </si>
  <si>
    <t>1E13027-08</t>
  </si>
  <si>
    <t>11E0315-01</t>
  </si>
  <si>
    <t>1E13027-05</t>
  </si>
  <si>
    <t>11E0360-03</t>
  </si>
  <si>
    <t>11E0360-05</t>
  </si>
  <si>
    <t>11E0360-01</t>
  </si>
  <si>
    <t>11E0360-02</t>
  </si>
  <si>
    <t>COSD_Se_1052525</t>
  </si>
  <si>
    <t>11E0400-01</t>
  </si>
  <si>
    <t>11E0400-02</t>
  </si>
  <si>
    <t>11E0400-03</t>
  </si>
  <si>
    <t>COSD_Se_1052728</t>
  </si>
  <si>
    <t>11E0655-02</t>
  </si>
  <si>
    <t>11E0655-03</t>
  </si>
  <si>
    <t>11E0655-01</t>
  </si>
  <si>
    <t>COSD_Se_1060737</t>
  </si>
  <si>
    <t>11E0757-01</t>
  </si>
  <si>
    <t>11E0757-02</t>
  </si>
  <si>
    <t>11E0757-03</t>
  </si>
  <si>
    <t>11E0757-04</t>
  </si>
  <si>
    <t>11F0062-03</t>
  </si>
  <si>
    <t>11F0062-02</t>
  </si>
  <si>
    <t>11F0062-04</t>
  </si>
  <si>
    <t>11F0104-03</t>
  </si>
  <si>
    <t>11F0104-02</t>
  </si>
  <si>
    <t>EMA_110606_Metals</t>
  </si>
  <si>
    <t>EMA_110607_Metals</t>
  </si>
  <si>
    <t>COSD_Se_1061327</t>
  </si>
  <si>
    <t>11F0187-05</t>
  </si>
  <si>
    <t>11F0187-06</t>
  </si>
  <si>
    <t>11F0187-07</t>
  </si>
  <si>
    <t>11F0218-04</t>
  </si>
  <si>
    <t>11F0218-02</t>
  </si>
  <si>
    <t>11F0218-01</t>
  </si>
  <si>
    <t>11F0218-03</t>
  </si>
  <si>
    <t>COSD_Se_1062123</t>
  </si>
  <si>
    <t>11F0411-03</t>
  </si>
  <si>
    <t>11F0411-02</t>
  </si>
  <si>
    <t>COSD_Se_1062331</t>
  </si>
  <si>
    <t>11F0590-01</t>
  </si>
  <si>
    <t>County_CAR08_Carlsbad</t>
  </si>
  <si>
    <t>CT_CAR08</t>
  </si>
  <si>
    <t>COSD_Se_1062734</t>
  </si>
  <si>
    <t>11F0623-01</t>
  </si>
  <si>
    <t>CAR08</t>
  </si>
  <si>
    <t>County_CAR15_Carlsbad</t>
  </si>
  <si>
    <t>CT_CAR15</t>
  </si>
  <si>
    <t>11F0623-02</t>
  </si>
  <si>
    <t>CAR15</t>
  </si>
  <si>
    <t>11F0623-03</t>
  </si>
  <si>
    <t>COSD_Se_1070720</t>
  </si>
  <si>
    <t>11G0096-03</t>
  </si>
  <si>
    <t>11G0096-02</t>
  </si>
  <si>
    <t>11G0096-01</t>
  </si>
  <si>
    <t>COSD_Se_1071118</t>
  </si>
  <si>
    <t>11G0129-03</t>
  </si>
  <si>
    <t>11G0129-04</t>
  </si>
  <si>
    <t>COSD_Se_1071526</t>
  </si>
  <si>
    <t>11G0225-07</t>
  </si>
  <si>
    <t>11G0225-05</t>
  </si>
  <si>
    <t>11G0225-06</t>
  </si>
  <si>
    <t>COSD_Se_1072019</t>
  </si>
  <si>
    <t>11G0284-04</t>
  </si>
  <si>
    <t>11G0280-02</t>
  </si>
  <si>
    <t>COSD_Se_1072733</t>
  </si>
  <si>
    <t>11G0323-03</t>
  </si>
  <si>
    <t>County_SDR10_San Diego River</t>
  </si>
  <si>
    <t>CT_SDR10</t>
  </si>
  <si>
    <t>11G0323-05</t>
  </si>
  <si>
    <t>SDR10</t>
  </si>
  <si>
    <t>11G0323-01</t>
  </si>
  <si>
    <t>11G0323-02</t>
  </si>
  <si>
    <t>11G0323-04</t>
  </si>
  <si>
    <t>CT_CAR19_Carlsbad</t>
  </si>
  <si>
    <t>CT_CAR19</t>
  </si>
  <si>
    <t>COSD_Se_1072735</t>
  </si>
  <si>
    <t>11G0523-06</t>
  </si>
  <si>
    <t>runoff</t>
  </si>
  <si>
    <t>CAR19</t>
  </si>
  <si>
    <t>CT_CAR20_Carlsbad</t>
  </si>
  <si>
    <t>CT_CAR20</t>
  </si>
  <si>
    <t>11G0523-01</t>
  </si>
  <si>
    <t>CAR20</t>
  </si>
  <si>
    <t>CT_CAR18_Carlsbad</t>
  </si>
  <si>
    <t>CT_CAR18</t>
  </si>
  <si>
    <t>11G0523-04</t>
  </si>
  <si>
    <t>CAR18</t>
  </si>
  <si>
    <t>11G0523-05</t>
  </si>
  <si>
    <t>CT_SWT35_Sweetwater River</t>
  </si>
  <si>
    <t>CT_SWT35</t>
  </si>
  <si>
    <t>COSD_Se_1080702</t>
  </si>
  <si>
    <t>11G0611-01</t>
  </si>
  <si>
    <t>SWT35</t>
  </si>
  <si>
    <t>CT_SWT36_Sweetwater River</t>
  </si>
  <si>
    <t>CT_SWT36</t>
  </si>
  <si>
    <t>11G0611-03</t>
  </si>
  <si>
    <t>SWT36</t>
  </si>
  <si>
    <t>CT_SWT37_Sweetwater River</t>
  </si>
  <si>
    <t>CT_SWT37</t>
  </si>
  <si>
    <t>11G0611-02</t>
  </si>
  <si>
    <t>SWT37</t>
  </si>
  <si>
    <t>COSD_Se_1080804</t>
  </si>
  <si>
    <t>11G0650-01</t>
  </si>
  <si>
    <t>CT_SWT38_Sweetwater River</t>
  </si>
  <si>
    <t>CT_SWT38</t>
  </si>
  <si>
    <t>11G0709-01</t>
  </si>
  <si>
    <t>SWT38</t>
  </si>
  <si>
    <t>CT_SWT39_Sweetwater River</t>
  </si>
  <si>
    <t>CT_SWT39</t>
  </si>
  <si>
    <t>11G0709-02</t>
  </si>
  <si>
    <t>SWT39</t>
  </si>
  <si>
    <t>CT_CAR22_Carlsbad</t>
  </si>
  <si>
    <t>CT_CAR22</t>
  </si>
  <si>
    <t>11H0082-01</t>
  </si>
  <si>
    <t>CAR22</t>
  </si>
  <si>
    <t>CT_SWT41_Sweetwater River</t>
  </si>
  <si>
    <t>CT_SWT41</t>
  </si>
  <si>
    <t>COSD_Se_1081130</t>
  </si>
  <si>
    <t>11H0120-01</t>
  </si>
  <si>
    <t>SWT41</t>
  </si>
  <si>
    <t>CT_SDR40_San Deigo River</t>
  </si>
  <si>
    <t>CT_SDR40</t>
  </si>
  <si>
    <t>11H0120-02</t>
  </si>
  <si>
    <t>SDR40</t>
  </si>
  <si>
    <t>CT_SDR41_San Diego River</t>
  </si>
  <si>
    <t>CT_SDR41</t>
  </si>
  <si>
    <t>11H0233-01</t>
  </si>
  <si>
    <t>SDR41</t>
  </si>
  <si>
    <t>EMA_110830_Metals</t>
  </si>
  <si>
    <t>EMA_110831_Metals</t>
  </si>
  <si>
    <t>COSD_Se_W1I0732</t>
  </si>
  <si>
    <t>1I14034-09</t>
  </si>
  <si>
    <t>1I14034-04</t>
  </si>
  <si>
    <t>1I14034-05</t>
  </si>
  <si>
    <t>1I14034-08</t>
  </si>
  <si>
    <t>1I14034-03</t>
  </si>
  <si>
    <t>1I14034-07</t>
  </si>
  <si>
    <t>COSD_Se_W1J0735</t>
  </si>
  <si>
    <t>1J06109-06</t>
  </si>
  <si>
    <t>1J06109-05</t>
  </si>
  <si>
    <t>1J06109-09</t>
  </si>
  <si>
    <t>1J06109-07</t>
  </si>
  <si>
    <t>1J06109-08</t>
  </si>
  <si>
    <t>1J06109-10</t>
  </si>
  <si>
    <t>COSD_Se_W2B0464</t>
  </si>
  <si>
    <t>2B08089-09</t>
  </si>
  <si>
    <t>2B08089-06</t>
  </si>
  <si>
    <t>2B08089-07</t>
  </si>
  <si>
    <t>2B08089-04</t>
  </si>
  <si>
    <t>2B08089-05</t>
  </si>
  <si>
    <t>2B08089-10</t>
  </si>
  <si>
    <t>COSD_Se_2022116</t>
  </si>
  <si>
    <t>12B0296-01</t>
  </si>
  <si>
    <t>12B0362-01</t>
  </si>
  <si>
    <t>12B0362-02</t>
  </si>
  <si>
    <t>12B0390-01</t>
  </si>
  <si>
    <t>12B0390-02</t>
  </si>
  <si>
    <t>12B0390-04</t>
  </si>
  <si>
    <t>12B0390-03</t>
  </si>
  <si>
    <t>12B0467-04</t>
  </si>
  <si>
    <t>12B0467-03</t>
  </si>
  <si>
    <t>12B0467-01</t>
  </si>
  <si>
    <t>County_CAR03_Carlsbad</t>
  </si>
  <si>
    <t>CT_CAR03</t>
  </si>
  <si>
    <t>12B0467-02</t>
  </si>
  <si>
    <t>CAR03</t>
  </si>
  <si>
    <t>COSD_Se_2022417</t>
  </si>
  <si>
    <t>12B0631-05</t>
  </si>
  <si>
    <t>12B0631-03</t>
  </si>
  <si>
    <t>12B0631-04</t>
  </si>
  <si>
    <t>COSD_Se_2030223</t>
  </si>
  <si>
    <t>12B0652-01</t>
  </si>
  <si>
    <t>12B0652-02</t>
  </si>
  <si>
    <t>12B0652-03</t>
  </si>
  <si>
    <t>12B0785-01</t>
  </si>
  <si>
    <t>12B0785-02</t>
  </si>
  <si>
    <t>12B0785-03</t>
  </si>
  <si>
    <t>12B0785-06</t>
  </si>
  <si>
    <t>12B0785-04</t>
  </si>
  <si>
    <t>COSD_Se_2031335</t>
  </si>
  <si>
    <t>12C0164-04</t>
  </si>
  <si>
    <t>12C0164-03</t>
  </si>
  <si>
    <t>12C0188-01</t>
  </si>
  <si>
    <t>12C0188-02</t>
  </si>
  <si>
    <t>County_SDG09_San Dieguito River</t>
  </si>
  <si>
    <t>CT_SDG09</t>
  </si>
  <si>
    <t>12C0188-05</t>
  </si>
  <si>
    <t>SDG09</t>
  </si>
  <si>
    <t>12C0188-04</t>
  </si>
  <si>
    <t>12C0188-03</t>
  </si>
  <si>
    <t>COSD_Se_2032021</t>
  </si>
  <si>
    <t>12C0333-01</t>
  </si>
  <si>
    <t>12C0378-01</t>
  </si>
  <si>
    <t>12C0378-02</t>
  </si>
  <si>
    <t>COSD_Se_2032722</t>
  </si>
  <si>
    <t>12C0459-03</t>
  </si>
  <si>
    <t>12C0459-04</t>
  </si>
  <si>
    <t>12C0459-02</t>
  </si>
  <si>
    <t>12C0459-01</t>
  </si>
  <si>
    <t>12C0505-03</t>
  </si>
  <si>
    <t>12C0505-05</t>
  </si>
  <si>
    <t>County_SMG07_Santa Margarita River</t>
  </si>
  <si>
    <t>CT_SMG07</t>
  </si>
  <si>
    <t>12C0505-01</t>
  </si>
  <si>
    <t>SMG07</t>
  </si>
  <si>
    <t>12C0505-04</t>
  </si>
  <si>
    <t>12C0527-02</t>
  </si>
  <si>
    <t>12C0527-03</t>
  </si>
  <si>
    <t>12C0527-01</t>
  </si>
  <si>
    <t>12C0527-05</t>
  </si>
  <si>
    <t>12C0527-04</t>
  </si>
  <si>
    <t>COSD_Se_2033023</t>
  </si>
  <si>
    <t>12C0557-04</t>
  </si>
  <si>
    <t>12C0557-01</t>
  </si>
  <si>
    <t>12C0557-03</t>
  </si>
  <si>
    <t>12C0557-02</t>
  </si>
  <si>
    <t>12C0606-02</t>
  </si>
  <si>
    <t>12C0606-04</t>
  </si>
  <si>
    <t>12C0606-03</t>
  </si>
  <si>
    <t>12C0606-05</t>
  </si>
  <si>
    <t>12C0606-01</t>
  </si>
  <si>
    <t>12C0628-02</t>
  </si>
  <si>
    <t>12C0628-01</t>
  </si>
  <si>
    <t>12C0674-03</t>
  </si>
  <si>
    <t>12C0674-04</t>
  </si>
  <si>
    <t>COSD_Se_2040417</t>
  </si>
  <si>
    <t>12C0704-01</t>
  </si>
  <si>
    <t>12C0704-04</t>
  </si>
  <si>
    <t>12C0704-06</t>
  </si>
  <si>
    <t>12C0704-02</t>
  </si>
  <si>
    <t>12C0704-03</t>
  </si>
  <si>
    <t>12D0028-05</t>
  </si>
  <si>
    <t>12D0028-04</t>
  </si>
  <si>
    <t>12D0028-01</t>
  </si>
  <si>
    <t>12D0028-02</t>
  </si>
  <si>
    <t>12D0028-03</t>
  </si>
  <si>
    <t>COSD_Se_2041030</t>
  </si>
  <si>
    <t>12D0120-03</t>
  </si>
  <si>
    <t>12D0120-04</t>
  </si>
  <si>
    <t>12D0171-06</t>
  </si>
  <si>
    <t>12D0171-04</t>
  </si>
  <si>
    <t>12D0171-01</t>
  </si>
  <si>
    <t>12D0171-02</t>
  </si>
  <si>
    <t>12D0171-03</t>
  </si>
  <si>
    <t>COSD_Se_2041817</t>
  </si>
  <si>
    <t>12D0252-01</t>
  </si>
  <si>
    <t>12D0317-01</t>
  </si>
  <si>
    <t>12D0317-02</t>
  </si>
  <si>
    <t>12D0317-04</t>
  </si>
  <si>
    <t>12D0317-03</t>
  </si>
  <si>
    <t>12D0317-05</t>
  </si>
  <si>
    <t>12D0413-01</t>
  </si>
  <si>
    <t>COSD_Se_2050121</t>
  </si>
  <si>
    <t>12D0522-01</t>
  </si>
  <si>
    <t>12D0563-02</t>
  </si>
  <si>
    <t>12D0563-04</t>
  </si>
  <si>
    <t>12D0563-03</t>
  </si>
  <si>
    <t>12D0563-01</t>
  </si>
  <si>
    <t>12D0563-05</t>
  </si>
  <si>
    <t>CT_SDR36_San Diego River</t>
  </si>
  <si>
    <t>CT_SDR36</t>
  </si>
  <si>
    <t>12D0615-01</t>
  </si>
  <si>
    <t>SDR36</t>
  </si>
  <si>
    <t>COSD_Se_2050720</t>
  </si>
  <si>
    <t>12E0098-06</t>
  </si>
  <si>
    <t>12E0098-01</t>
  </si>
  <si>
    <t>12E0098-07</t>
  </si>
  <si>
    <t>12E0098-05</t>
  </si>
  <si>
    <t>12E0098-04</t>
  </si>
  <si>
    <t>12E0098-03</t>
  </si>
  <si>
    <t>12E0098-02</t>
  </si>
  <si>
    <t>12E0110-01</t>
  </si>
  <si>
    <t>12E0110-02</t>
  </si>
  <si>
    <t>COSD_Se_W2E0922</t>
  </si>
  <si>
    <t>2E10027-05</t>
  </si>
  <si>
    <t>2E10027-06</t>
  </si>
  <si>
    <t>COSD_Se_2052124</t>
  </si>
  <si>
    <t>12E0378-01</t>
  </si>
  <si>
    <t>COSD_Se_W2E1244</t>
  </si>
  <si>
    <t>2E18004-03</t>
  </si>
  <si>
    <t>2E18004-02</t>
  </si>
  <si>
    <t>2E18004-04</t>
  </si>
  <si>
    <t>2E18004-01</t>
  </si>
  <si>
    <t>COSD_Se_2053021</t>
  </si>
  <si>
    <t>12E0534-05</t>
  </si>
  <si>
    <t>12E0534-01</t>
  </si>
  <si>
    <t>12E0534-02</t>
  </si>
  <si>
    <t>12E0534-03</t>
  </si>
  <si>
    <t>12E0565-02</t>
  </si>
  <si>
    <t>12E0565-03</t>
  </si>
  <si>
    <t>12E0565-01</t>
  </si>
  <si>
    <t>12E0599-01</t>
  </si>
  <si>
    <t>12E0599-04</t>
  </si>
  <si>
    <t>12E0599-02</t>
  </si>
  <si>
    <t>12E0599-03</t>
  </si>
  <si>
    <t>COSD_Se_2053122</t>
  </si>
  <si>
    <t>12E0631-01</t>
  </si>
  <si>
    <t>12E0689-02</t>
  </si>
  <si>
    <t>12E0689-03</t>
  </si>
  <si>
    <t>12E0689-04</t>
  </si>
  <si>
    <t>COSD_Se_2061929</t>
  </si>
  <si>
    <t>12E0749-01</t>
  </si>
  <si>
    <t>12F0014-02</t>
  </si>
  <si>
    <t>12F0071-02</t>
  </si>
  <si>
    <t>12F0143-01</t>
  </si>
  <si>
    <t>12F0143-03</t>
  </si>
  <si>
    <t>12F0143-02</t>
  </si>
  <si>
    <t>12F0143-04</t>
  </si>
  <si>
    <t>12F0186-01</t>
  </si>
  <si>
    <t>12F0269-03</t>
  </si>
  <si>
    <t>CT_SDR35_San Diego River</t>
  </si>
  <si>
    <t>CT_SDR35</t>
  </si>
  <si>
    <t>COSD_Se_2062520</t>
  </si>
  <si>
    <t>12F0315-03</t>
  </si>
  <si>
    <t>SDR35</t>
  </si>
  <si>
    <t>12F0315-04</t>
  </si>
  <si>
    <t>County_SDR13_San Diego River</t>
  </si>
  <si>
    <t>CT_SDR13</t>
  </si>
  <si>
    <t>12F0315-01</t>
  </si>
  <si>
    <t>SDR13</t>
  </si>
  <si>
    <t>County_SDR34_San Diego River</t>
  </si>
  <si>
    <t>CT_SDR34</t>
  </si>
  <si>
    <t>12F0315-02</t>
  </si>
  <si>
    <t>SDR34</t>
  </si>
  <si>
    <t>12F0350-01</t>
  </si>
  <si>
    <t>12F0417-03</t>
  </si>
  <si>
    <t>12F0417-04</t>
  </si>
  <si>
    <t>12F0417-05</t>
  </si>
  <si>
    <t>CT_SWT28_Sweetwater River</t>
  </si>
  <si>
    <t>CT_SWT28</t>
  </si>
  <si>
    <t>12F0417-01</t>
  </si>
  <si>
    <t>SWT28</t>
  </si>
  <si>
    <t>12F0417-02</t>
  </si>
  <si>
    <t>12F0417-06</t>
  </si>
  <si>
    <t>COSD_Se_2062850</t>
  </si>
  <si>
    <t>12F0536-01</t>
  </si>
  <si>
    <t>12F0565-02</t>
  </si>
  <si>
    <t>County_SDR15_San Diego River</t>
  </si>
  <si>
    <t>CT_SDR15</t>
  </si>
  <si>
    <t>12F0565-03</t>
  </si>
  <si>
    <t>SDR15</t>
  </si>
  <si>
    <t>12F0565-01</t>
  </si>
  <si>
    <t>12F0657-01</t>
  </si>
  <si>
    <t>12F0657-02</t>
  </si>
  <si>
    <t>COSD_Se_2081538</t>
  </si>
  <si>
    <t>12H0234-01</t>
  </si>
  <si>
    <t>COSD_Se_W2I0302</t>
  </si>
  <si>
    <t>2I06053-05</t>
  </si>
  <si>
    <t>2I06053-04</t>
  </si>
  <si>
    <t>2I06053-02</t>
  </si>
  <si>
    <t>WS-2I06053-W2I0302</t>
  </si>
  <si>
    <t>2I06053-03</t>
  </si>
  <si>
    <t>2I06053-01</t>
  </si>
  <si>
    <t>COSD_Se_2091846</t>
  </si>
  <si>
    <t>12I0175-04</t>
  </si>
  <si>
    <t>12I0175-03</t>
  </si>
  <si>
    <t>COSD_Se_W2I0759</t>
  </si>
  <si>
    <t>2I13053-04</t>
  </si>
  <si>
    <t>2I13053-07</t>
  </si>
  <si>
    <t>2I13053-06</t>
  </si>
  <si>
    <t>WS-2I13053-W2I0759</t>
  </si>
  <si>
    <t>2I13053-02</t>
  </si>
  <si>
    <t>Los Penasquitos Creek TWAS 3</t>
  </si>
  <si>
    <t>LPC-TWAS-3</t>
  </si>
  <si>
    <t>2I13053-05</t>
  </si>
  <si>
    <t>Chollas Creek MLS(Dry weather only)</t>
  </si>
  <si>
    <t>CC-NF54</t>
  </si>
  <si>
    <t>2I13053-01</t>
  </si>
  <si>
    <t>COSD_Se_W2J0805</t>
  </si>
  <si>
    <t>2J12080-05</t>
  </si>
  <si>
    <t>WS-2J12080-rev1-W2J0805</t>
  </si>
  <si>
    <t>2J12080-01</t>
  </si>
  <si>
    <t>2J12080-08</t>
  </si>
  <si>
    <t>2J12080-02</t>
  </si>
  <si>
    <t>2J12080-04</t>
  </si>
  <si>
    <t>COSD_Se_W2J0825</t>
  </si>
  <si>
    <t>2J13006-01</t>
  </si>
  <si>
    <t>2J12080-11</t>
  </si>
  <si>
    <t>2J12080-07</t>
  </si>
  <si>
    <t>2J12080-10</t>
  </si>
  <si>
    <t>2J12080-03</t>
  </si>
  <si>
    <t>WS-2J12080-rev1-W2J0825</t>
  </si>
  <si>
    <t>2J12080-06</t>
  </si>
  <si>
    <t>WS-2J13006-W2J0825</t>
  </si>
  <si>
    <t>COSD_Se_2102338</t>
  </si>
  <si>
    <t>12J0491-05</t>
  </si>
  <si>
    <t>12J0491-03</t>
  </si>
  <si>
    <t>12J0491-04</t>
  </si>
  <si>
    <t>12J0491-02</t>
  </si>
  <si>
    <t>12J0540-03</t>
  </si>
  <si>
    <t>12J0540-04</t>
  </si>
  <si>
    <t>12J0540-01</t>
  </si>
  <si>
    <t>12J0540-02</t>
  </si>
  <si>
    <t>12J0573-01</t>
  </si>
  <si>
    <t>COSD_Se_2103031</t>
  </si>
  <si>
    <t>12J0683-02</t>
  </si>
  <si>
    <t>12J0683-03</t>
  </si>
  <si>
    <t>12J0683-06</t>
  </si>
  <si>
    <t>12J0683-08</t>
  </si>
  <si>
    <t>12J0683-05</t>
  </si>
  <si>
    <t>12J0683-04</t>
  </si>
  <si>
    <t>12J0683-01</t>
  </si>
  <si>
    <t>12J0683-07</t>
  </si>
  <si>
    <t>12J0774-01</t>
  </si>
  <si>
    <t>12J0774-02</t>
  </si>
  <si>
    <t>12J0774-03</t>
  </si>
  <si>
    <t>COSD_Se_2120526</t>
  </si>
  <si>
    <t>12J0864-01</t>
  </si>
  <si>
    <t>12J0864-02</t>
  </si>
  <si>
    <t>12J0864-05</t>
  </si>
  <si>
    <t>12J0864-03</t>
  </si>
  <si>
    <t>12K0015-02</t>
  </si>
  <si>
    <t>12K0015-03</t>
  </si>
  <si>
    <t>12K0015-04</t>
  </si>
  <si>
    <t>12K0015-01</t>
  </si>
  <si>
    <t>12K0190-04</t>
  </si>
  <si>
    <t>12K0190-02</t>
  </si>
  <si>
    <t>12K0190-03</t>
  </si>
  <si>
    <t>12K0475-02</t>
  </si>
  <si>
    <t>12K0475-04</t>
  </si>
  <si>
    <t>12K0475-03</t>
  </si>
  <si>
    <t>12K0475-05</t>
  </si>
  <si>
    <t>12K0475-06</t>
  </si>
  <si>
    <t>COSD_Se_2121048</t>
  </si>
  <si>
    <t>12K0638-03</t>
  </si>
  <si>
    <t>12K0638-04</t>
  </si>
  <si>
    <t>12K0638-06</t>
  </si>
  <si>
    <t>12K0638-02</t>
  </si>
  <si>
    <t>12K0638-05</t>
  </si>
  <si>
    <t>12K0719-05</t>
  </si>
  <si>
    <t>12K0719-04</t>
  </si>
  <si>
    <t>12K0719-02</t>
  </si>
  <si>
    <t>12K0719-06</t>
  </si>
  <si>
    <t>12K0719-03</t>
  </si>
  <si>
    <t>12L0054-03</t>
  </si>
  <si>
    <t>12L0054-06</t>
  </si>
  <si>
    <t>12L0054-05</t>
  </si>
  <si>
    <t>12L0054-04</t>
  </si>
  <si>
    <t>WS-2L14023-rev1-W2L0845</t>
  </si>
  <si>
    <t>2L14023-01</t>
  </si>
  <si>
    <t>COSD_Se_W2L0845</t>
  </si>
  <si>
    <t>COSD_Se_2121915</t>
  </si>
  <si>
    <t>12L0479-01</t>
  </si>
  <si>
    <t>2L14023-02</t>
  </si>
  <si>
    <t>COSD_Se_3011633</t>
  </si>
  <si>
    <t>13A0270-04</t>
  </si>
  <si>
    <t>13A0270-03</t>
  </si>
  <si>
    <t>13A0270-02</t>
  </si>
  <si>
    <t>13A0270-05</t>
  </si>
  <si>
    <t>WS-3A28006-W3A1223</t>
  </si>
  <si>
    <t>3A28006-01</t>
  </si>
  <si>
    <t>COSD_Se_W3A1223</t>
  </si>
  <si>
    <t>COSD_Se_3020520</t>
  </si>
  <si>
    <t>13A0823-02</t>
  </si>
  <si>
    <t>13A0823-03</t>
  </si>
  <si>
    <t>13A0823-05</t>
  </si>
  <si>
    <t>13A0823-06</t>
  </si>
  <si>
    <t>13A0823-07</t>
  </si>
  <si>
    <t>13A0823-04</t>
  </si>
  <si>
    <t>COSD_Se_3021229</t>
  </si>
  <si>
    <t>13B0240-03</t>
  </si>
  <si>
    <t>WS-3B11003-W3B0486</t>
  </si>
  <si>
    <t>3B11003-07</t>
  </si>
  <si>
    <t>COSD_Se_W3B0486</t>
  </si>
  <si>
    <t>3B11003-01</t>
  </si>
  <si>
    <t>3B11003-03</t>
  </si>
  <si>
    <t>3B11003-10</t>
  </si>
  <si>
    <t>3B11003-08</t>
  </si>
  <si>
    <t>COSD_Se_W3B0498</t>
  </si>
  <si>
    <t>3B11001-02</t>
  </si>
  <si>
    <t>3B11003-06</t>
  </si>
  <si>
    <t>3B11003-05</t>
  </si>
  <si>
    <t>3B11001-01</t>
  </si>
  <si>
    <t>3B11001-03</t>
  </si>
  <si>
    <t>3B11003-04</t>
  </si>
  <si>
    <t>WS-3B11001-W3B0498</t>
  </si>
  <si>
    <t>3B11003-09</t>
  </si>
  <si>
    <t>3B11001-04</t>
  </si>
  <si>
    <t>13B0321-02</t>
  </si>
  <si>
    <t>13B0321-05</t>
  </si>
  <si>
    <t>13B0321-04</t>
  </si>
  <si>
    <t>13B0321-03</t>
  </si>
  <si>
    <t>13B0321-06</t>
  </si>
  <si>
    <t>13B0342-01</t>
  </si>
  <si>
    <t>COSD_Se_W3B1077</t>
  </si>
  <si>
    <t>3B21054-01</t>
  </si>
  <si>
    <t>3B20113-01</t>
  </si>
  <si>
    <t>WS-3B20113-W3B1077</t>
  </si>
  <si>
    <t>WS-3B21054-rev1-W3B1077</t>
  </si>
  <si>
    <t>COSD_Se_W3B1047</t>
  </si>
  <si>
    <t>3B21054-02</t>
  </si>
  <si>
    <t>WS-3B21054-rev1-W3B1047</t>
  </si>
  <si>
    <t>COSD_Se_3022729</t>
  </si>
  <si>
    <t>13B0637-05</t>
  </si>
  <si>
    <t>13B0637-06</t>
  </si>
  <si>
    <t>13B0637-04</t>
  </si>
  <si>
    <t>13B0637-07</t>
  </si>
  <si>
    <t>13B0637-02</t>
  </si>
  <si>
    <t>13B0637-03</t>
  </si>
  <si>
    <t>COSD_Se_W3C0175</t>
  </si>
  <si>
    <t>3B27045-03</t>
  </si>
  <si>
    <t>3B27045-02</t>
  </si>
  <si>
    <t>3B27045-01</t>
  </si>
  <si>
    <t>WS-3B27045-W3C0175</t>
  </si>
  <si>
    <t>3B27045-04</t>
  </si>
  <si>
    <t>COSD_Se_3030519</t>
  </si>
  <si>
    <t>13B0794-06</t>
  </si>
  <si>
    <t>13B0794-02</t>
  </si>
  <si>
    <t>13B0794-07</t>
  </si>
  <si>
    <t>13B0794-03</t>
  </si>
  <si>
    <t>13B0794-05</t>
  </si>
  <si>
    <t>13B0794-04</t>
  </si>
  <si>
    <t>COSD_Se_3031223</t>
  </si>
  <si>
    <t>13C0330-01</t>
  </si>
  <si>
    <t>COSD_Se_3032542</t>
  </si>
  <si>
    <t>13C0575-02</t>
  </si>
  <si>
    <t>13C0575-03</t>
  </si>
  <si>
    <t>13C0575-04</t>
  </si>
  <si>
    <t>13C0575-06</t>
  </si>
  <si>
    <t>13C0575-01</t>
  </si>
  <si>
    <t>13C0575-05</t>
  </si>
  <si>
    <t>13C0575-07</t>
  </si>
  <si>
    <t>COSD_Se_3040134</t>
  </si>
  <si>
    <t>13C0764-05</t>
  </si>
  <si>
    <t>13C0764-01</t>
  </si>
  <si>
    <t>13C0764-03</t>
  </si>
  <si>
    <t>13C0764-04</t>
  </si>
  <si>
    <t>13C0764-06</t>
  </si>
  <si>
    <t>13C0764-02</t>
  </si>
  <si>
    <t>COSD_Se_3041018</t>
  </si>
  <si>
    <t>13D0118-03</t>
  </si>
  <si>
    <t>13D0118-01</t>
  </si>
  <si>
    <t>13D0118-04</t>
  </si>
  <si>
    <t>13D0118-05</t>
  </si>
  <si>
    <t>13D0118-06</t>
  </si>
  <si>
    <t>13D0118-02</t>
  </si>
  <si>
    <t>COSD_Se_3041829</t>
  </si>
  <si>
    <t>13D0515-01</t>
  </si>
  <si>
    <t>13D0515-02</t>
  </si>
  <si>
    <t>13D0515-03</t>
  </si>
  <si>
    <t>COSD_Se_W3E0618</t>
  </si>
  <si>
    <t>3E03004-06</t>
  </si>
  <si>
    <t>3E03004-02</t>
  </si>
  <si>
    <t>3E03004-01</t>
  </si>
  <si>
    <t>WS-3E03004-W3E0618</t>
  </si>
  <si>
    <t>3E03004-04</t>
  </si>
  <si>
    <t>3E03004-07</t>
  </si>
  <si>
    <t>3E03004-03</t>
  </si>
  <si>
    <t>3E03004-05</t>
  </si>
  <si>
    <t>COSD_Se_3051108</t>
  </si>
  <si>
    <t>13E0287-01</t>
  </si>
  <si>
    <t>COSD_Se_3051625</t>
  </si>
  <si>
    <t>13E0323-01</t>
  </si>
  <si>
    <t>COSD_Se_W3E0969</t>
  </si>
  <si>
    <t>3E16034-02</t>
  </si>
  <si>
    <t>3E16034-04</t>
  </si>
  <si>
    <t>WS-3E16034-W3E0969</t>
  </si>
  <si>
    <t>3E16034-07</t>
  </si>
  <si>
    <t>3E16034-06</t>
  </si>
  <si>
    <t>3E16034-05</t>
  </si>
  <si>
    <t>3E16034-01</t>
  </si>
  <si>
    <t>3E16034-03</t>
  </si>
  <si>
    <t>3E16034-10</t>
  </si>
  <si>
    <t>13E0486-01</t>
  </si>
  <si>
    <t>COSD_Se_3052246</t>
  </si>
  <si>
    <t>13E0590-03</t>
  </si>
  <si>
    <t>COSD_Se_3052925</t>
  </si>
  <si>
    <t>13E0821-04</t>
  </si>
  <si>
    <t>13E0821-01</t>
  </si>
  <si>
    <t>13E0821-02</t>
  </si>
  <si>
    <t>13E0821-03</t>
  </si>
  <si>
    <t>13E0903-02</t>
  </si>
  <si>
    <t>COSD_Se_3060425</t>
  </si>
  <si>
    <t>13E0917-01</t>
  </si>
  <si>
    <t>13E0917-02</t>
  </si>
  <si>
    <t>COSD_Se_3072430</t>
  </si>
  <si>
    <t>13G0564-01</t>
  </si>
  <si>
    <t>COSD_Se_3080159</t>
  </si>
  <si>
    <t>13G0857-01</t>
  </si>
  <si>
    <t>COSD_Se_3081250</t>
  </si>
  <si>
    <t>13H0231-01</t>
  </si>
  <si>
    <t>COSD_Se_3082221</t>
  </si>
  <si>
    <t>13H0629-01</t>
  </si>
  <si>
    <t>COSD_Se_W3I1297</t>
  </si>
  <si>
    <t>3I19004-01</t>
  </si>
  <si>
    <t>WS-3I19011_SUPP2-W3I1297</t>
  </si>
  <si>
    <t>3I19011-01</t>
  </si>
  <si>
    <t>WS-3I19016_SUPP2-W3I1297</t>
  </si>
  <si>
    <t>3I19016-01</t>
  </si>
  <si>
    <t>WS-3I19012_SUPP2-W3I1297</t>
  </si>
  <si>
    <t>3I19012-03</t>
  </si>
  <si>
    <t>3I19012-02</t>
  </si>
  <si>
    <t>Tecolote Creek MLS (upstream)</t>
  </si>
  <si>
    <t>TC-MLS-US</t>
  </si>
  <si>
    <t>WS-3I19017_SUPP2-W3I1297</t>
  </si>
  <si>
    <t>3I19017-01</t>
  </si>
  <si>
    <t>Tijuana River TWAS 1</t>
  </si>
  <si>
    <t>TJR-TWAS-1</t>
  </si>
  <si>
    <t>3I19012-01</t>
  </si>
  <si>
    <t>Tijuana River</t>
  </si>
  <si>
    <t>WS-3I19004_SUPP2-W3I1297</t>
  </si>
  <si>
    <t>COSD_Se_W3J1000</t>
  </si>
  <si>
    <t>3J11042-01</t>
  </si>
  <si>
    <t>COSD_Se_W3J1048</t>
  </si>
  <si>
    <t>3J11047-04</t>
  </si>
  <si>
    <t>Mission Bay TWAS 1</t>
  </si>
  <si>
    <t>MB-TWAS-1</t>
  </si>
  <si>
    <t>WS-3J11047_SUPP3-W3J1048</t>
  </si>
  <si>
    <t>3J11047-01</t>
  </si>
  <si>
    <t xml:space="preserve">Rose Creek </t>
  </si>
  <si>
    <t>Mission Bay TWAS 2</t>
  </si>
  <si>
    <t>MB-TWAS-2</t>
  </si>
  <si>
    <t>3J11047-02</t>
  </si>
  <si>
    <t>Tecolote Creek</t>
  </si>
  <si>
    <t>WS-3J11042_SUPP2-W3J1000</t>
  </si>
  <si>
    <t>3J11047-03</t>
  </si>
  <si>
    <t>3J11047-05</t>
  </si>
  <si>
    <t>3J11046-01</t>
  </si>
  <si>
    <t>3J11047-07</t>
  </si>
  <si>
    <t>3J11047-08</t>
  </si>
  <si>
    <t>WS-3J11044_SUPP3-W3J1000</t>
  </si>
  <si>
    <t>3J11044-01</t>
  </si>
  <si>
    <t>WS-3J11046_SUPP2-W3J1000</t>
  </si>
  <si>
    <t>WS-3J11037_SUPP2-W3J1000</t>
  </si>
  <si>
    <t>3J11037-01</t>
  </si>
  <si>
    <t>3J11047-06</t>
  </si>
  <si>
    <t>COSD_Se_3101452</t>
  </si>
  <si>
    <t>13J0346-01</t>
  </si>
  <si>
    <t>Otay River TWAS 1</t>
  </si>
  <si>
    <t>OR-TWAS-1</t>
  </si>
  <si>
    <t>WS-3J29083_SUPP2-W4A0783</t>
  </si>
  <si>
    <t>3J29083-01RE1</t>
  </si>
  <si>
    <t>Otay River</t>
  </si>
  <si>
    <t>WS-3K22051_SUPP2-W4A0798</t>
  </si>
  <si>
    <t>3K22051-01RE1</t>
  </si>
  <si>
    <t>WS-3K22052_SUPP2-W4A0806</t>
  </si>
  <si>
    <t>3K22052-01RE1</t>
  </si>
  <si>
    <t>COSD_Se_W4A0806</t>
  </si>
  <si>
    <t>COSD_Se_W4A0821</t>
  </si>
  <si>
    <t>3L09024-01RE1</t>
  </si>
  <si>
    <t>WS-3L09015_SUPP4-W4A0806</t>
  </si>
  <si>
    <t>3L09015-01RE1</t>
  </si>
  <si>
    <t>WS-3L09024_SUPP3-W4A0821</t>
  </si>
  <si>
    <t>COSD_Se_W4A0628</t>
  </si>
  <si>
    <t>4A14076-03</t>
  </si>
  <si>
    <t>WS-4A14076_SUPP1-W4A0628</t>
  </si>
  <si>
    <t>4A14076-01</t>
  </si>
  <si>
    <t>4A14070-01</t>
  </si>
  <si>
    <t>WS-4A14074_SUPP3-W4A0628</t>
  </si>
  <si>
    <t>4A14074-01</t>
  </si>
  <si>
    <t>4A14076-02</t>
  </si>
  <si>
    <t>WS-4A14075_SUPP2-W4A0628</t>
  </si>
  <si>
    <t>4A14075-01</t>
  </si>
  <si>
    <t>WS-4A14070_SUPP2-W4A0628</t>
  </si>
  <si>
    <t>WS-4B04003_SUPP2-W4B0113</t>
  </si>
  <si>
    <t>4B04003-01</t>
  </si>
  <si>
    <t>WS-4B04004_SUPP2-W4B0113</t>
  </si>
  <si>
    <t>4B04004-03</t>
  </si>
  <si>
    <t>4B04004-04</t>
  </si>
  <si>
    <t>4B04004-01</t>
  </si>
  <si>
    <t>WS-4B04005_SUPP2-W4B0113</t>
  </si>
  <si>
    <t>4B04005-01</t>
  </si>
  <si>
    <t>COSD_Se_W4B0456</t>
  </si>
  <si>
    <t>4B07078-01</t>
  </si>
  <si>
    <t>4B07073-01</t>
  </si>
  <si>
    <t>WS-4B07073_SUPP2-W4B0456</t>
  </si>
  <si>
    <t>WS-4B07078_SUPP2-W4B0456</t>
  </si>
  <si>
    <t>WS-4B13042_SUPP2-W4B0940</t>
  </si>
  <si>
    <t>4B13042-02</t>
  </si>
  <si>
    <t>4B13042-01</t>
  </si>
  <si>
    <t>WS-4B13044_SUPP2-W4B0940</t>
  </si>
  <si>
    <t>4B13044-01</t>
  </si>
  <si>
    <t>COSD_Se_4030605</t>
  </si>
  <si>
    <t>14B0692-01</t>
  </si>
  <si>
    <t>COSD_Se_W4C0246</t>
  </si>
  <si>
    <t>4C03003-01</t>
  </si>
  <si>
    <t>4C03002-02</t>
  </si>
  <si>
    <t>WS-4C03002-W4C0246</t>
  </si>
  <si>
    <t>4C03002-03</t>
  </si>
  <si>
    <t>4C03002-04</t>
  </si>
  <si>
    <t>WS-4C03003_SUPP2-W4C0246</t>
  </si>
  <si>
    <t>WS-4C03004_SUPP2-W4C0246</t>
  </si>
  <si>
    <t>4C03004-01</t>
  </si>
  <si>
    <t>4C03002-01</t>
  </si>
  <si>
    <t>COSD_Se_4031770</t>
  </si>
  <si>
    <t>14C0277-03</t>
  </si>
  <si>
    <t>WS-4C11050_SUPP1-W4C1009</t>
  </si>
  <si>
    <t>4C11050-01</t>
  </si>
  <si>
    <t>COSD_Se_W4E0258</t>
  </si>
  <si>
    <t>4E02038-01</t>
  </si>
  <si>
    <t>WS-4E02035_SUPP1-W4E0258</t>
  </si>
  <si>
    <t>4E02035-01</t>
  </si>
  <si>
    <t>4E02036-03</t>
  </si>
  <si>
    <t>WS-4E02036_SUPP1-W4E0258</t>
  </si>
  <si>
    <t>4E02036-01</t>
  </si>
  <si>
    <t>WS-4E02038_SUPP1-W4E0258</t>
  </si>
  <si>
    <t>4E02036-02</t>
  </si>
  <si>
    <t>4E02036-04</t>
  </si>
  <si>
    <t>WS-4E02037_SUPP1-W4E0258</t>
  </si>
  <si>
    <t>4E02037-01</t>
  </si>
  <si>
    <t>COSD_Se_W4E0607</t>
  </si>
  <si>
    <t>4E08092-01</t>
  </si>
  <si>
    <t>4E08094-01</t>
  </si>
  <si>
    <t>4E08094-02</t>
  </si>
  <si>
    <t>WS-4E08093_SUPP2-W4E0607</t>
  </si>
  <si>
    <t>4E08093-01</t>
  </si>
  <si>
    <t>WS-4E08094_SUPP2-W4E0607</t>
  </si>
  <si>
    <t>4E08094-04</t>
  </si>
  <si>
    <t>WS-4E08092_SUPP2-W4E0607</t>
  </si>
  <si>
    <t>4E08094-03</t>
  </si>
  <si>
    <t>COSD_Se_W4I1192</t>
  </si>
  <si>
    <t>4I11076-02</t>
  </si>
  <si>
    <t>WS-W4I1192</t>
  </si>
  <si>
    <t>4I11072-01</t>
  </si>
  <si>
    <t>4I11076-03</t>
  </si>
  <si>
    <t>WS-W4J0185</t>
  </si>
  <si>
    <t>4I24083-01</t>
  </si>
  <si>
    <t>COSD_Se_W4J0185</t>
  </si>
  <si>
    <t>4I24084-01</t>
  </si>
  <si>
    <t>4I24085-01</t>
  </si>
  <si>
    <t>4I24083-02</t>
  </si>
  <si>
    <t>4I24086-01</t>
  </si>
  <si>
    <t>COSD_Se_W4K0260</t>
  </si>
  <si>
    <t>4K02019-01</t>
  </si>
  <si>
    <t>4K02019-03</t>
  </si>
  <si>
    <t>COSD_Se_W4K0491</t>
  </si>
  <si>
    <t>4K02033-01</t>
  </si>
  <si>
    <t>4K02033-02</t>
  </si>
  <si>
    <t>4K02032-01</t>
  </si>
  <si>
    <t>WS-W4K0260</t>
  </si>
  <si>
    <t>4K02022-01</t>
  </si>
  <si>
    <t>WS-W4K0491</t>
  </si>
  <si>
    <t>4K02033-04</t>
  </si>
  <si>
    <t>Transitional Wet Weather MS4 Outfall Monitoring</t>
  </si>
  <si>
    <t>County_MS4-SDB001_San Diego Bay</t>
  </si>
  <si>
    <t>CT_MS4-SDB001</t>
  </si>
  <si>
    <t>4K02020-01</t>
  </si>
  <si>
    <t>MS4-SDB-8</t>
  </si>
  <si>
    <t>County_MS4-SDG001_San Dieguito River</t>
  </si>
  <si>
    <t>CT_MS4-SDG001</t>
  </si>
  <si>
    <t>WS-W4K0438</t>
  </si>
  <si>
    <t>4K02027-01</t>
  </si>
  <si>
    <t>MS4-SDC-6</t>
  </si>
  <si>
    <t>4K02030-01</t>
  </si>
  <si>
    <t>County_MS4-SDR001_San Diego River</t>
  </si>
  <si>
    <t>CT_MS4-SDR001</t>
  </si>
  <si>
    <t>4K02024-01</t>
  </si>
  <si>
    <t>MS4-SDR-5</t>
  </si>
  <si>
    <t>County_MS4-SLR002_San Luis Rey River</t>
  </si>
  <si>
    <t>CT_MS4-SLR002</t>
  </si>
  <si>
    <t>4K02025-01</t>
  </si>
  <si>
    <t>MS4-SLR-4</t>
  </si>
  <si>
    <t>San Diego_DW156_Penasquitos</t>
  </si>
  <si>
    <t>SD_DW156</t>
  </si>
  <si>
    <t>4K02021-01</t>
  </si>
  <si>
    <t>MS4-MB-2</t>
  </si>
  <si>
    <t>4K02034-01</t>
  </si>
  <si>
    <t>4K02019-02</t>
  </si>
  <si>
    <t>4K02033-03</t>
  </si>
  <si>
    <t>COSD_Se_W4K0438</t>
  </si>
  <si>
    <t>County_MS4-CAR001_Carlsbad</t>
  </si>
  <si>
    <t>CT_MS4-CAR001</t>
  </si>
  <si>
    <t>4K02023-01</t>
  </si>
  <si>
    <t>MS4-CAR-8</t>
  </si>
  <si>
    <t>County_MS4-SMG001_Santa Margarita River</t>
  </si>
  <si>
    <t>CT_MS4-SMG001</t>
  </si>
  <si>
    <t>4K02028-01</t>
  </si>
  <si>
    <t>MS4-SMR-1</t>
  </si>
  <si>
    <t>Imperial Beach_E1A, E1B_Tijuana River</t>
  </si>
  <si>
    <t>IB_E1A_E1B</t>
  </si>
  <si>
    <t>4K02029-01</t>
  </si>
  <si>
    <t>MS4-TJR-1</t>
  </si>
  <si>
    <t>PO_286-1755, 1_Penasquitos</t>
  </si>
  <si>
    <t>PO_286-1755_1</t>
  </si>
  <si>
    <t>4K02026-01</t>
  </si>
  <si>
    <t>MS4-LPC-2</t>
  </si>
  <si>
    <t>COSD_Se_W4L0025</t>
  </si>
  <si>
    <t>4K24036-01</t>
  </si>
  <si>
    <t>WS-W4L0025</t>
  </si>
  <si>
    <t>4K24039-01</t>
  </si>
  <si>
    <t>4K24031-01</t>
  </si>
  <si>
    <t>4K24033-01</t>
  </si>
  <si>
    <t>County_MS4-SLR003_San Luis Rey River</t>
  </si>
  <si>
    <t>CT_MS4-SLR003</t>
  </si>
  <si>
    <t>WS-W4L0682</t>
  </si>
  <si>
    <t>4L03067-01</t>
  </si>
  <si>
    <t>MS4-SLR-5</t>
  </si>
  <si>
    <t>County_MS4-SMG002_Santa Margarita River</t>
  </si>
  <si>
    <t>CT_MS4-SMG002</t>
  </si>
  <si>
    <t>4L03064-01</t>
  </si>
  <si>
    <t>MS4-SMR-2</t>
  </si>
  <si>
    <t>Del Mar_S-06_San Dieguito River</t>
  </si>
  <si>
    <t>DM_S-06</t>
  </si>
  <si>
    <t>4L03069-01</t>
  </si>
  <si>
    <t>MS4-SDC-1</t>
  </si>
  <si>
    <t>EN_75SWOUTL_Carlsbad</t>
  </si>
  <si>
    <t>EN_75SWOUTL</t>
  </si>
  <si>
    <t>4L03070-01</t>
  </si>
  <si>
    <t>MS4-CAR-2</t>
  </si>
  <si>
    <t>COSD_Se_W4L0682</t>
  </si>
  <si>
    <t>4L04059-01</t>
  </si>
  <si>
    <t>4L04060-01</t>
  </si>
  <si>
    <t>Escondido_ESC_115_Carlsbad</t>
  </si>
  <si>
    <t>ES_ESC_115</t>
  </si>
  <si>
    <t>WS-W4L1445</t>
  </si>
  <si>
    <t>4L15031-05</t>
  </si>
  <si>
    <t>MS4-CAR-3</t>
  </si>
  <si>
    <t>Oceanside_LA-026_Carlsbad</t>
  </si>
  <si>
    <t>OC_LA-026</t>
  </si>
  <si>
    <t>4L15031-02</t>
  </si>
  <si>
    <t>MS4-CAR-4</t>
  </si>
  <si>
    <t>Oceanside_SLR-016_San Luis Rey River</t>
  </si>
  <si>
    <t>OC_SLR-016</t>
  </si>
  <si>
    <t>4L15029-01</t>
  </si>
  <si>
    <t>MS4-SLR-2</t>
  </si>
  <si>
    <t>Escondido_HDG_102_San Dieguito River</t>
  </si>
  <si>
    <t>ES_HDG_102</t>
  </si>
  <si>
    <t>4L15030-01</t>
  </si>
  <si>
    <t>MS4-SDC-2</t>
  </si>
  <si>
    <t>Oceanside_SLR-036_San Luis Rey River</t>
  </si>
  <si>
    <t>OC_SLR-036</t>
  </si>
  <si>
    <t>4L15029-02</t>
  </si>
  <si>
    <t>MS4-SLR-1</t>
  </si>
  <si>
    <t>CA_1D-21_Carlsbad</t>
  </si>
  <si>
    <t>CA_1D-21</t>
  </si>
  <si>
    <t>4L15031-01</t>
  </si>
  <si>
    <t>MS4-CAR-1</t>
  </si>
  <si>
    <t>Solana Beach_1_Carlsbad</t>
  </si>
  <si>
    <t>SB_1</t>
  </si>
  <si>
    <t>4L15031-04</t>
  </si>
  <si>
    <t>MS4-CAR-6</t>
  </si>
  <si>
    <t>Del Mar_S-01_Penasquitos</t>
  </si>
  <si>
    <t>DM_S-01</t>
  </si>
  <si>
    <t>4L15026-01</t>
  </si>
  <si>
    <t>MS4-LPC-1</t>
  </si>
  <si>
    <t>Solana Beach_25_San Dieguito River</t>
  </si>
  <si>
    <t>SB_25</t>
  </si>
  <si>
    <t>4L15030-02</t>
  </si>
  <si>
    <t>MS4-SDC-5</t>
  </si>
  <si>
    <t>San Diego_DW171_Penasquitos</t>
  </si>
  <si>
    <t>SD_DW171</t>
  </si>
  <si>
    <t>WS-W5A0312</t>
  </si>
  <si>
    <t>4L31023-04</t>
  </si>
  <si>
    <t>MS4-MB-4</t>
  </si>
  <si>
    <t>San Diego_DW053_Penasquitos</t>
  </si>
  <si>
    <t>SD_DW053</t>
  </si>
  <si>
    <t>4L31023-01</t>
  </si>
  <si>
    <t>MS4-MB-1</t>
  </si>
  <si>
    <t>San Diego_DW154_Penasquitos</t>
  </si>
  <si>
    <t>SD_DW154</t>
  </si>
  <si>
    <t>4L31023-02</t>
  </si>
  <si>
    <t>MS4-MB-5</t>
  </si>
  <si>
    <t>San Diego_DW273_Penasquitos</t>
  </si>
  <si>
    <t>SD_DW273</t>
  </si>
  <si>
    <t>4L31023-03</t>
  </si>
  <si>
    <t>MS4-MB-3</t>
  </si>
  <si>
    <t>San Diego_DW839_Penasquitos</t>
  </si>
  <si>
    <t>SD_DW839</t>
  </si>
  <si>
    <t>4L31024-01</t>
  </si>
  <si>
    <t>MS4-LPC-5</t>
  </si>
  <si>
    <t>COSD_Se_W5A0598</t>
  </si>
  <si>
    <t>5A08055-01</t>
  </si>
  <si>
    <t>WS-W5A0598</t>
  </si>
  <si>
    <t>5A08058-01</t>
  </si>
  <si>
    <t>5A08063-01</t>
  </si>
  <si>
    <t>5A08052-01</t>
  </si>
  <si>
    <t>5A08055-02</t>
  </si>
  <si>
    <t>5A08061-01</t>
  </si>
  <si>
    <t>5A08055-03</t>
  </si>
  <si>
    <t>PO_286-1755, 3_Penasquitos</t>
  </si>
  <si>
    <t>PO_286-1755_3</t>
  </si>
  <si>
    <t>WS-W5B0068</t>
  </si>
  <si>
    <t>5A27055-01</t>
  </si>
  <si>
    <t>MS4-LPC-3</t>
  </si>
  <si>
    <t>San Diego_DW001_San Dieguito River</t>
  </si>
  <si>
    <t>SD_DW001</t>
  </si>
  <si>
    <t>5A27057-01</t>
  </si>
  <si>
    <t>MS4-SDC-4</t>
  </si>
  <si>
    <t>Poway_306-1761, 1_San Dieguito River</t>
  </si>
  <si>
    <t>PO_306-1761, 1</t>
  </si>
  <si>
    <t>5A27057-02</t>
  </si>
  <si>
    <t>MS4-SDC-3</t>
  </si>
  <si>
    <t>County_MS4-TIJ001_Tijuana River</t>
  </si>
  <si>
    <t>CT_MS4-TIJ001</t>
  </si>
  <si>
    <t>5A27054-01</t>
  </si>
  <si>
    <t>MS4-TJR-5</t>
  </si>
  <si>
    <t>WS-W5B0822</t>
  </si>
  <si>
    <t>5B12058-01</t>
  </si>
  <si>
    <t>COSD_Se_W5B0822</t>
  </si>
  <si>
    <t>Imperial Beach_K-2_Otay River</t>
  </si>
  <si>
    <t>IB-K-2</t>
  </si>
  <si>
    <t>WS-W5B1327</t>
  </si>
  <si>
    <t>5B23069-01</t>
  </si>
  <si>
    <t>MS4-SDB-4</t>
  </si>
  <si>
    <t>NC_770_Pueblo San Diego</t>
  </si>
  <si>
    <t>NC_770</t>
  </si>
  <si>
    <t>5B23069-04</t>
  </si>
  <si>
    <t>MS4-SDB-7</t>
  </si>
  <si>
    <t>Chula Vista_SC-19_Otay River</t>
  </si>
  <si>
    <t>CV_SC-19</t>
  </si>
  <si>
    <t>5B23069-03</t>
  </si>
  <si>
    <t>MS4-SDB-2</t>
  </si>
  <si>
    <t>Lemon Grove_Site 69_Pueblo San Diego</t>
  </si>
  <si>
    <t>LG_Site 69</t>
  </si>
  <si>
    <t>5B23069-02</t>
  </si>
  <si>
    <t>MS4-SDB-6</t>
  </si>
  <si>
    <t>PO_286-1755, 2_Penasquitos</t>
  </si>
  <si>
    <t>PO_209-1755_ 2</t>
  </si>
  <si>
    <t>5B23067-01</t>
  </si>
  <si>
    <t>MS4-LPC-4</t>
  </si>
  <si>
    <t>County_MS4-TIJ002_Tijuana River</t>
  </si>
  <si>
    <t>CT_MS4-TIJ002</t>
  </si>
  <si>
    <t>5B23065-01</t>
  </si>
  <si>
    <t>MS4-TJR-4</t>
  </si>
  <si>
    <t>San Diego_DW797_Pueblo San Diego</t>
  </si>
  <si>
    <t>SD_DW797</t>
  </si>
  <si>
    <t>5B23069-05</t>
  </si>
  <si>
    <t>MS4-SDB-1</t>
  </si>
  <si>
    <t>COSD_Se_W5C0365</t>
  </si>
  <si>
    <t>5C02093-06</t>
  </si>
  <si>
    <t>5C02093-08</t>
  </si>
  <si>
    <t>5C02093-05</t>
  </si>
  <si>
    <t>WS-W5C0365</t>
  </si>
  <si>
    <t>5C02085-01</t>
  </si>
  <si>
    <t>5C02093-03</t>
  </si>
  <si>
    <t>5C02093-01</t>
  </si>
  <si>
    <t>5C02089-01</t>
  </si>
  <si>
    <t>5C02093-09</t>
  </si>
  <si>
    <t>5C03028-01</t>
  </si>
  <si>
    <t>5C02093-04</t>
  </si>
  <si>
    <t>5C03030-01</t>
  </si>
  <si>
    <t>5C02088-01</t>
  </si>
  <si>
    <t>AA_Airport 1_Pueblo San Diego</t>
  </si>
  <si>
    <t>AA_Airport 1</t>
  </si>
  <si>
    <t>5C02094-01</t>
  </si>
  <si>
    <t>MS4-SDB-10</t>
  </si>
  <si>
    <t>5C02093-02</t>
  </si>
  <si>
    <t>Poway_282-1749, 2_Penasquitos</t>
  </si>
  <si>
    <t>PO_282-1749, 2</t>
  </si>
  <si>
    <t>Poway_282-1749, 3 (DW Site 2)_Penasquitos</t>
  </si>
  <si>
    <t>PO_282-1749, 3 (Site 2)</t>
  </si>
  <si>
    <t>Poway_298-1749, 2_Penasquitos</t>
  </si>
  <si>
    <t>PO_298-1749, 2</t>
  </si>
  <si>
    <t>Poway_282-1749, 4(S)_Penasquitos</t>
  </si>
  <si>
    <t>PO_282-1749, 4(S)</t>
  </si>
  <si>
    <t>Poway_298-1749, 5_Penasquitos</t>
  </si>
  <si>
    <t>PO_298-1749, 5</t>
  </si>
  <si>
    <t>Poway_294-1749, 2_Penasquitos</t>
  </si>
  <si>
    <t>PO_294-1749, 2</t>
  </si>
  <si>
    <t>Eurofins_150416_Metals</t>
  </si>
  <si>
    <t>CALSCI</t>
  </si>
  <si>
    <t>San Marcos_B-02_Carlsbad</t>
  </si>
  <si>
    <t>SM_B-02</t>
  </si>
  <si>
    <t>WS-W5D1490</t>
  </si>
  <si>
    <t>5D24074-01</t>
  </si>
  <si>
    <t>MS4-CAR-5</t>
  </si>
  <si>
    <t>Vista_12_Carlsbad</t>
  </si>
  <si>
    <t>VI_12</t>
  </si>
  <si>
    <t>5D24074-02</t>
  </si>
  <si>
    <t>MS4-CAR-7</t>
  </si>
  <si>
    <t>El Cajon_27_San Diego River</t>
  </si>
  <si>
    <t>EC_27</t>
  </si>
  <si>
    <t>5D24076-01</t>
  </si>
  <si>
    <t>MS4-SDR-1</t>
  </si>
  <si>
    <t>San Diego_DW545_Tijuana River</t>
  </si>
  <si>
    <t>SD_DW545</t>
  </si>
  <si>
    <t>5D24075-01</t>
  </si>
  <si>
    <t>MS4-TJR-2</t>
  </si>
  <si>
    <t>COSD_Se_W5E0434</t>
  </si>
  <si>
    <t>5E06084-03</t>
  </si>
  <si>
    <t>5E06079-01</t>
  </si>
  <si>
    <t>5E06082-01</t>
  </si>
  <si>
    <t>5E06084-02</t>
  </si>
  <si>
    <t>WS-W5E0434</t>
  </si>
  <si>
    <t>5E06084-01</t>
  </si>
  <si>
    <t>Coronado_Site5960_Sweetwater River</t>
  </si>
  <si>
    <t>COR_SITE5960</t>
  </si>
  <si>
    <t>WS-W5E0772</t>
  </si>
  <si>
    <t>5E11005-01</t>
  </si>
  <si>
    <t>MS4-SDB-3</t>
  </si>
  <si>
    <t>La Mesa_908-UNI-MASS-Pueblo San Diego</t>
  </si>
  <si>
    <t>LM_908-UNI-MASS</t>
  </si>
  <si>
    <t>5E11005-02</t>
  </si>
  <si>
    <t>MS4-SDB-5</t>
  </si>
  <si>
    <t>La Mesa_OF-ALV-11_San Diego River</t>
  </si>
  <si>
    <t>LM_OF-ALV-11</t>
  </si>
  <si>
    <t>5E11004-01</t>
  </si>
  <si>
    <t>MS4-SDR-2</t>
  </si>
  <si>
    <t>SA_G30c_San Diego River</t>
  </si>
  <si>
    <t>SA_G30c</t>
  </si>
  <si>
    <t>5E11004-03</t>
  </si>
  <si>
    <t>MS4-SDR-4</t>
  </si>
  <si>
    <t>San Diego_DW136_San Diego River</t>
  </si>
  <si>
    <t>SD_DW136</t>
  </si>
  <si>
    <t>5E11004-02</t>
  </si>
  <si>
    <t>MS4-SDR-3</t>
  </si>
  <si>
    <t>San Diego_DW223_Tijuana River</t>
  </si>
  <si>
    <t>SD_DW223</t>
  </si>
  <si>
    <t>5E11002-01</t>
  </si>
  <si>
    <t>MS4-TJR-3</t>
  </si>
  <si>
    <t>PT_CV1-1_Pueblo San Diego</t>
  </si>
  <si>
    <t>PT_CV1-1</t>
  </si>
  <si>
    <t>5E11005-03</t>
  </si>
  <si>
    <t>MS4-SDB-9</t>
  </si>
  <si>
    <t>Vista_43_San Luis Rey River</t>
  </si>
  <si>
    <t>VI_43</t>
  </si>
  <si>
    <t>5E11003-01</t>
  </si>
  <si>
    <t>MS4-SLR-3</t>
  </si>
  <si>
    <t>COSD_Se_W5E1066</t>
  </si>
  <si>
    <t>5E14072-01</t>
  </si>
  <si>
    <t>5E14073-04</t>
  </si>
  <si>
    <t>WS-W5E1066</t>
  </si>
  <si>
    <t>5E14078-01</t>
  </si>
  <si>
    <t>5E14073-01</t>
  </si>
  <si>
    <t>5E14073-05</t>
  </si>
  <si>
    <t>5E14073-03</t>
  </si>
  <si>
    <t>5E14074-01</t>
  </si>
  <si>
    <t>5E14073-02</t>
  </si>
  <si>
    <t>San Diego_DW0081_San Diego River</t>
  </si>
  <si>
    <t>SD_DW0081</t>
  </si>
  <si>
    <t>297500_TestAmerica</t>
  </si>
  <si>
    <t>440-128802-4</t>
  </si>
  <si>
    <t>TestAmerica</t>
  </si>
  <si>
    <t>EPA 200.2</t>
  </si>
  <si>
    <t>DW0081</t>
  </si>
  <si>
    <t>San Diego_DW0696_San Diego River</t>
  </si>
  <si>
    <t>SD_DW0696</t>
  </si>
  <si>
    <t>440-128802-1</t>
  </si>
  <si>
    <t>DW0696</t>
  </si>
  <si>
    <t>San Diego_DW0067_San Diego River</t>
  </si>
  <si>
    <t>SD_DW0067</t>
  </si>
  <si>
    <t>440-128802-3</t>
  </si>
  <si>
    <t>DW0067</t>
  </si>
  <si>
    <t>San Diego_DW0369_San Diego River</t>
  </si>
  <si>
    <t>SD_DW0369</t>
  </si>
  <si>
    <t>298956_TestAmerica</t>
  </si>
  <si>
    <t>440-129947-1</t>
  </si>
  <si>
    <t>DW0369</t>
  </si>
  <si>
    <t>San Diego_DW0681-UP1_San Diego River</t>
  </si>
  <si>
    <t>SD_DW0681-UP1</t>
  </si>
  <si>
    <t>440-129947-5</t>
  </si>
  <si>
    <t>DW0681UP01</t>
  </si>
  <si>
    <t>County_MS4-SLR-152_San Luis Rey River</t>
  </si>
  <si>
    <t>CT_MS4-SLR-152</t>
  </si>
  <si>
    <t>15L0257-01_EnviroMatrix</t>
  </si>
  <si>
    <t>MS4-SLR-152</t>
  </si>
  <si>
    <t>County_MS4-SLR-155_San Luis Rey River</t>
  </si>
  <si>
    <t>CT_MS4-SLR-155</t>
  </si>
  <si>
    <t>15L0257-02_EnviroMatrix</t>
  </si>
  <si>
    <t>MS4-SLR-155</t>
  </si>
  <si>
    <t>Wet Weather MS4 Outfall Monitoring</t>
  </si>
  <si>
    <t>WS-W5L1020</t>
  </si>
  <si>
    <t>5L14013-01</t>
  </si>
  <si>
    <t>County_MS4-SMG-062_Santa Margarita River</t>
  </si>
  <si>
    <t>CT_MS4-SMG-062</t>
  </si>
  <si>
    <t>5L14012-01</t>
  </si>
  <si>
    <t>County_MS4-SLR-150_San Luis Rey River</t>
  </si>
  <si>
    <t>CT_MS4-SLR-150</t>
  </si>
  <si>
    <t>5L14014-01</t>
  </si>
  <si>
    <t>County_MS4-SDR-064_San Diego River</t>
  </si>
  <si>
    <t>CT_MS4-SDR-064</t>
  </si>
  <si>
    <t>WS-W6A0659</t>
  </si>
  <si>
    <t>6A05089-03</t>
  </si>
  <si>
    <t>San Diego_DW0136_San Diego River</t>
  </si>
  <si>
    <t>SD_DW0136</t>
  </si>
  <si>
    <t>6A05089-01</t>
  </si>
  <si>
    <t>6A06043-02</t>
  </si>
  <si>
    <t>6A06043-01</t>
  </si>
  <si>
    <t>COSD_Se_6011410</t>
  </si>
  <si>
    <t>16A0256-03</t>
  </si>
  <si>
    <t>16A0576-02_EnviroMatrix</t>
  </si>
  <si>
    <t>MS4-SLR-150</t>
  </si>
  <si>
    <t>County_MS4-SLR-156_San Luis Rey River</t>
  </si>
  <si>
    <t>CT_MS4-SLR-156</t>
  </si>
  <si>
    <t>16A0576-03_EnviroMatrix</t>
  </si>
  <si>
    <t>MS4-SLR-156</t>
  </si>
  <si>
    <t>County_MS4-SLR-095_San Luis Rey River</t>
  </si>
  <si>
    <t>CT_MS4-SLR-095</t>
  </si>
  <si>
    <t>16A0576-01_EnviroMatrix</t>
  </si>
  <si>
    <t>MS4-SLR-095</t>
  </si>
  <si>
    <t>COSD_Se_6020502</t>
  </si>
  <si>
    <t>16A0863-01</t>
  </si>
  <si>
    <t>El Cajon_OF-11_San Diego River</t>
  </si>
  <si>
    <t>EC_OF-11</t>
  </si>
  <si>
    <t>WS-W6B0416</t>
  </si>
  <si>
    <t>6B01043-04</t>
  </si>
  <si>
    <t>Vista_SLR-03_San Luis Rey River</t>
  </si>
  <si>
    <t>VI_SLR-03</t>
  </si>
  <si>
    <t>6B01039-01</t>
  </si>
  <si>
    <t>County_MS4-SLR-041_San Luis Rey River</t>
  </si>
  <si>
    <t>CT_MS4-SLR-041</t>
  </si>
  <si>
    <t>6B01039-02</t>
  </si>
  <si>
    <t>6B01043-01</t>
  </si>
  <si>
    <t>Oceanside_SLR-025_San Luis Rey River</t>
  </si>
  <si>
    <t>OC_SLR-025</t>
  </si>
  <si>
    <t>B6B1559-02_Babcock</t>
  </si>
  <si>
    <t>Babcock</t>
  </si>
  <si>
    <t>SLR-025</t>
  </si>
  <si>
    <t>B6B1559-04_Babcock</t>
  </si>
  <si>
    <t>SLR-036</t>
  </si>
  <si>
    <t>321112_TestAmerica</t>
  </si>
  <si>
    <t>440-142380-3</t>
  </si>
  <si>
    <t>440-142380-2</t>
  </si>
  <si>
    <t>440-142380-1</t>
  </si>
  <si>
    <t>440-142380-4</t>
  </si>
  <si>
    <t>County_MS4-SDR-151_San Diego River</t>
  </si>
  <si>
    <t>CT_MS4-SDR-151</t>
  </si>
  <si>
    <t>CT_MS4Dry2016_EnviroMatrix</t>
  </si>
  <si>
    <t>MS4-SDR-151</t>
  </si>
  <si>
    <t>County_MS4-SDR-207_San Diego River</t>
  </si>
  <si>
    <t>CT_MS4-SDR-207</t>
  </si>
  <si>
    <t>MS4-SDR-207</t>
  </si>
  <si>
    <t>County_MS4-SDR-036_San Diego River</t>
  </si>
  <si>
    <t>CT_MS4-SDR-036</t>
  </si>
  <si>
    <t>MS4-SDR-036</t>
  </si>
  <si>
    <t>County_MS4-SDR-127_San Diego River</t>
  </si>
  <si>
    <t>CT_MS4-SDR-127</t>
  </si>
  <si>
    <t>MS4-SDR-127</t>
  </si>
  <si>
    <t>County_MS4-SWT-030_Sweetwater River</t>
  </si>
  <si>
    <t>CT_MS4-SWT-030</t>
  </si>
  <si>
    <t>16E0061-06</t>
  </si>
  <si>
    <t>County_MS4-SWT-235_Sweetwater River</t>
  </si>
  <si>
    <t>CT_MS4-SWT-235</t>
  </si>
  <si>
    <t>16E0061-08</t>
  </si>
  <si>
    <t>County_MS4-SWT-023_Sweetwater River</t>
  </si>
  <si>
    <t>CT_MS4-SWT-023</t>
  </si>
  <si>
    <t>16E0061-01</t>
  </si>
  <si>
    <t>County_MS4-SWT-055_Sweetwater River</t>
  </si>
  <si>
    <t>CT_MS4-SWT-055</t>
  </si>
  <si>
    <t>16E0061-03</t>
  </si>
  <si>
    <t>PT_CGeo39_Otay River</t>
  </si>
  <si>
    <t>PT_CGeo39</t>
  </si>
  <si>
    <t>E-10148</t>
  </si>
  <si>
    <t>PHYSIS</t>
  </si>
  <si>
    <t>335498_TestAmerica</t>
  </si>
  <si>
    <t>440-149327-1</t>
  </si>
  <si>
    <t>RY</t>
  </si>
  <si>
    <t>16F0396-04_EnviroMatrix</t>
  </si>
  <si>
    <t>16F0396-03_EnviroMatrix</t>
  </si>
  <si>
    <t>16F0396-01_EnviroMatrix</t>
  </si>
  <si>
    <t>16F0396-06_EnviroMatrix</t>
  </si>
  <si>
    <t>16F0802-01_EnviroMatrix</t>
  </si>
  <si>
    <t>MS4-SDR-064</t>
  </si>
  <si>
    <t>16F0802-06_EnviroMatrix</t>
  </si>
  <si>
    <t>16F0802-08_EnviroMatrix</t>
  </si>
  <si>
    <t>16F0802-03_EnviroMatrix</t>
  </si>
  <si>
    <t>16F0802-09_EnviroMatrix</t>
  </si>
  <si>
    <t>NC_762_Pueblo San Diego</t>
  </si>
  <si>
    <t>NC_762</t>
  </si>
  <si>
    <t>NC_32_Sweetwater River</t>
  </si>
  <si>
    <t>NC_32</t>
  </si>
  <si>
    <t>NC_47A-1_Pueblo San Diego</t>
  </si>
  <si>
    <t>NC_47A-1</t>
  </si>
  <si>
    <t>El Cajon_OF-13_San Diego River</t>
  </si>
  <si>
    <t>EC_OF-13</t>
  </si>
  <si>
    <t>6071222_EnviroMatrix</t>
  </si>
  <si>
    <t>OF-13</t>
  </si>
  <si>
    <t>El Cajon_OF-5_San Diego River</t>
  </si>
  <si>
    <t>EC_OF-5</t>
  </si>
  <si>
    <t>OF-5</t>
  </si>
  <si>
    <t>El Cajon_OF-3_San Diego River</t>
  </si>
  <si>
    <t>EC_OF-3</t>
  </si>
  <si>
    <t>OF-3</t>
  </si>
  <si>
    <t>16G0160-01</t>
  </si>
  <si>
    <t>16G0160-07</t>
  </si>
  <si>
    <t>El Cajon_OF-16_San Diego River</t>
  </si>
  <si>
    <t>EC_OF-16</t>
  </si>
  <si>
    <t>6071336_EnviroMatrix</t>
  </si>
  <si>
    <t>OF-16</t>
  </si>
  <si>
    <t>16G0160-03</t>
  </si>
  <si>
    <t>El Cajon_OF-15A_San Diego River</t>
  </si>
  <si>
    <t>EC_OF-15A</t>
  </si>
  <si>
    <t>OF-15A</t>
  </si>
  <si>
    <t>16G0160-06</t>
  </si>
  <si>
    <t>La Mesa_OF-ALV-12_San Diego River</t>
  </si>
  <si>
    <t>LM_OF-ALV-12</t>
  </si>
  <si>
    <t>OF-ALV-12</t>
  </si>
  <si>
    <t>E-11011</t>
  </si>
  <si>
    <t>PT_CSD145_Pueblo San Diego</t>
  </si>
  <si>
    <t>PT_CSD145</t>
  </si>
  <si>
    <t>La Mesa_OF-ALV-6_San Diego River</t>
  </si>
  <si>
    <t>LM_OF-ALV-6</t>
  </si>
  <si>
    <t>OF-ALV-6</t>
  </si>
  <si>
    <t>La Mesa_OF-ALV-9_San Diego River</t>
  </si>
  <si>
    <t>LM_OF-ALV-9</t>
  </si>
  <si>
    <t>OF-ALV-9</t>
  </si>
  <si>
    <t>La Mesa_OF-ALV-13_San Diego River</t>
  </si>
  <si>
    <t>LM_OF-ALV-13</t>
  </si>
  <si>
    <t>OF-ALV-13</t>
  </si>
  <si>
    <t>6071926_EnviroMatrix</t>
  </si>
  <si>
    <t>B6H0306-02_Babcock</t>
  </si>
  <si>
    <t>La Mesa_OF-ALV-7_San Diego River</t>
  </si>
  <si>
    <t>LM_OF-ALV-7</t>
  </si>
  <si>
    <t>6082245_EnviroMatrix</t>
  </si>
  <si>
    <t>OF-ALV-7</t>
  </si>
  <si>
    <t>Vista_SLR-01_San Luis Rey River</t>
  </si>
  <si>
    <t>VI_SLR-01</t>
  </si>
  <si>
    <t>W6H0460_WKL</t>
  </si>
  <si>
    <t>SLR-01</t>
  </si>
  <si>
    <t>SA_S15h_San Diego River</t>
  </si>
  <si>
    <t>SA_S15h</t>
  </si>
  <si>
    <t>S15h</t>
  </si>
  <si>
    <t>SA_S5c_San Diego River</t>
  </si>
  <si>
    <t>SA_S5c</t>
  </si>
  <si>
    <t>S5c</t>
  </si>
  <si>
    <t>SA_E5g-1_San Diego River</t>
  </si>
  <si>
    <t>SA_E5g-1</t>
  </si>
  <si>
    <t>6082616_EnviroMatrix</t>
  </si>
  <si>
    <t>E5g1</t>
  </si>
  <si>
    <t>SA_R20a_San Diego River</t>
  </si>
  <si>
    <t>SA_R20a</t>
  </si>
  <si>
    <t>R20a</t>
  </si>
  <si>
    <t>SA_RCP1_San Diego River</t>
  </si>
  <si>
    <t>SA_RCP1</t>
  </si>
  <si>
    <t>RCP1</t>
  </si>
  <si>
    <t>W6H1188_WKL</t>
  </si>
  <si>
    <t>W6H1758_WKL</t>
  </si>
  <si>
    <t>SLR-03</t>
  </si>
  <si>
    <t>B6H2947-06_Babcock</t>
  </si>
  <si>
    <t>W6I1120_WKL</t>
  </si>
  <si>
    <t>WS-7021539</t>
  </si>
  <si>
    <t>17B0412-03</t>
  </si>
  <si>
    <t>Width, depth, and velocity could not be measured due to construction activity and sandbag berm across channel.</t>
  </si>
  <si>
    <t>LMCity</t>
  </si>
  <si>
    <t>17B0412-01</t>
  </si>
  <si>
    <t>Width, depth, and velocity could not be measured since site is in a manhole.</t>
  </si>
  <si>
    <t>17B0412-02</t>
  </si>
  <si>
    <t>17B0451-06</t>
  </si>
  <si>
    <t>Width, depth, and velocity could not be measured since site is in catch basin.</t>
  </si>
  <si>
    <t>17B0451-05</t>
  </si>
  <si>
    <t>WS-110653</t>
  </si>
  <si>
    <t>440-176971-7</t>
  </si>
  <si>
    <t>CSD</t>
  </si>
  <si>
    <t>DW0067-170215</t>
  </si>
  <si>
    <t>440-176971-10</t>
  </si>
  <si>
    <t>DW0369-170215</t>
  </si>
  <si>
    <t>440-176971-8</t>
  </si>
  <si>
    <t>DW0081-170215</t>
  </si>
  <si>
    <t>WS-7032242</t>
  </si>
  <si>
    <t>17C0426-03</t>
  </si>
  <si>
    <t>17C0426-02</t>
  </si>
  <si>
    <t>Accumulated sediment/iron particulates directly upstream of sample site potentially due to sandbag dam for downstream channel maintenance. Water was being pumped downstream out of channel for construction.</t>
  </si>
  <si>
    <t>17C0426-04</t>
  </si>
  <si>
    <t>17C0495-01</t>
  </si>
  <si>
    <t>OF-ALV-12E</t>
  </si>
  <si>
    <t>17C0495-02</t>
  </si>
  <si>
    <t>WS-397575</t>
  </si>
  <si>
    <t>440-180745-2</t>
  </si>
  <si>
    <t>DW0681UP01-170327</t>
  </si>
  <si>
    <t>440-180745-1</t>
  </si>
  <si>
    <t>DW0696-170327</t>
  </si>
  <si>
    <t>SDC_17D0813-05_Metals</t>
  </si>
  <si>
    <t>Receiving water sample; Receiving water sample; EventCode = 15207; EventCode = 15207; EventCode = 15207; EventCode = 15207; EventCode = 15207; EventCode = 15207; EventCode = 15207; EventCode = 15207; EventCode = 15207; EventCode = 15207; EventCode = 15207</t>
  </si>
  <si>
    <t>SDC_17D0813-03_Metals</t>
  </si>
  <si>
    <t>Receiving water sample; Receiving water sample; EventCode = 15205; EventCode = 15205; EventCode = 15205; EventCode = 15205; EventCode = 15205; EventCode = 15205; EventCode = 15205; EventCode = 15205; EventCode = 15205; EventCode = 15205; EventCode = 15205</t>
  </si>
  <si>
    <t>SDC_17D0813-07_Metals</t>
  </si>
  <si>
    <t>Receiving water sample; Receiving water sample; EventCode = 15209; EventCode = 15209; EventCode = 15209; EventCode = 15209; EventCode = 15209; EventCode = 15209; EventCode = 15209; EventCode = 15209; EventCode = 15209; EventCode = 15209; EventCode = 15209</t>
  </si>
  <si>
    <t>SDC_17D0813-09_Metals</t>
  </si>
  <si>
    <t>Receiving water sample; Receiving water sample. RW is dry upstream of outfall; EventCode = 15211; EventCode = 15211; EventCode = 15211; EventCode = 15211; EventCode = 15211; EventCode = 15211; EventCode = 15211; EventCode = 15211; EventCode = 15211; Event</t>
  </si>
  <si>
    <t>SDC_17D0813-01_Metals</t>
  </si>
  <si>
    <t>EventCode = 15203; EventCode = 15203; EventCode = 15203; EventCode = 15203; EventCode = 15203; EventCode = 15203; EventCode = 15203; EventCode = 15203; EventCode = 15203; EventCode = 15203; EventCode = 15203; EventCode = 15203; EventCode = 15203; EventCod</t>
  </si>
  <si>
    <t>WS-409744</t>
  </si>
  <si>
    <t>440-185346-1</t>
  </si>
  <si>
    <t>DW0081-170530</t>
  </si>
  <si>
    <t>440-185343-1</t>
  </si>
  <si>
    <t>DW0067-170530</t>
  </si>
  <si>
    <t>WS-7062652</t>
  </si>
  <si>
    <t>17F0743-01</t>
  </si>
  <si>
    <t>A correction factor of 0.9 was used to calculate flow rate.</t>
  </si>
  <si>
    <t>17F0743-03</t>
  </si>
  <si>
    <t>17F0743-04</t>
  </si>
  <si>
    <t>S5C</t>
  </si>
  <si>
    <t>17F0761-01</t>
  </si>
  <si>
    <t>17F0761-03</t>
  </si>
  <si>
    <t>WS-7070632</t>
  </si>
  <si>
    <t>17F0939-05</t>
  </si>
  <si>
    <t>17F0939-01</t>
  </si>
  <si>
    <t>17F0939-03</t>
  </si>
  <si>
    <t>17F0985-01</t>
  </si>
  <si>
    <t>17F0985-03</t>
  </si>
  <si>
    <t>ft</t>
  </si>
  <si>
    <t>WS_W7H0379</t>
  </si>
  <si>
    <t>7H07137-03</t>
  </si>
  <si>
    <t>WS-7080834</t>
  </si>
  <si>
    <t>17H0251-01</t>
  </si>
  <si>
    <t>Trash from transient dumping inside box culvert. A correction factor of 0.7 was used to calculate flow.</t>
  </si>
  <si>
    <t>CEC</t>
  </si>
  <si>
    <t>7H07137-02</t>
  </si>
  <si>
    <t>17H0251-03</t>
  </si>
  <si>
    <t>Width, depth, and velocity was estimated since site was in manhole.</t>
  </si>
  <si>
    <t>7H07137-08</t>
  </si>
  <si>
    <t>17H0251-02</t>
  </si>
  <si>
    <t>A correction factor of 0.7 was used to calculate flow rate.</t>
  </si>
  <si>
    <t>7H07137-06</t>
  </si>
  <si>
    <t>WS-7082441</t>
  </si>
  <si>
    <t>17H0292-02</t>
  </si>
  <si>
    <t>A correction factor of 0.8 was used to calculate flow.</t>
  </si>
  <si>
    <t>17H0292-01</t>
  </si>
  <si>
    <t>A correction factor of 0.8 was usesd to calculate flow rate.</t>
  </si>
  <si>
    <t>WS-7082849</t>
  </si>
  <si>
    <t>17H0580-04</t>
  </si>
  <si>
    <t>A correction factor of 0.8 was used to calculate flow rate.</t>
  </si>
  <si>
    <t>17H0580-01</t>
  </si>
  <si>
    <t>17H0580-03</t>
  </si>
  <si>
    <t>Dumping of trash and clothing in box culvert. A correction factor of 0.7 was used to calculate flow rate.</t>
  </si>
  <si>
    <t>17H0642-01</t>
  </si>
  <si>
    <t>17H0642-02</t>
  </si>
  <si>
    <t>WS-W7I1707</t>
  </si>
  <si>
    <t>7I26111-01</t>
  </si>
  <si>
    <t>ALTA flow reading. Did not have time to follow up. Will investigate in MY 17-18. Sulfurous odor in air likely from DOM.</t>
  </si>
  <si>
    <t>DW0369-170926</t>
  </si>
  <si>
    <t>WS-W7J0204</t>
  </si>
  <si>
    <t>7I28057-01</t>
  </si>
  <si>
    <t>Ponded, no sample take. Look upstream for flow input.</t>
  </si>
  <si>
    <t>DW0696-A-170928</t>
  </si>
  <si>
    <t>7I28057-02</t>
  </si>
  <si>
    <t>Flow from ALTA flow meter. Did not have time to do US investigation. Will revisit next MY. No photo taken.</t>
  </si>
  <si>
    <t>DW0681UP01-170928</t>
  </si>
  <si>
    <t>Proposition 84</t>
  </si>
  <si>
    <t>Prop 84-City of Anaheim</t>
  </si>
  <si>
    <t>43rd and Logan Ave Bioretention and Filtration Std</t>
  </si>
  <si>
    <t>43rd and Logan Curbside Filter Influent</t>
  </si>
  <si>
    <t>43LFL01</t>
  </si>
  <si>
    <t>PHYSIS_E-8037</t>
  </si>
  <si>
    <t>TetraTech</t>
  </si>
  <si>
    <t>W1-43LFL01-C-01</t>
  </si>
  <si>
    <t>43rd and Logan Bioretention Basin Effluent</t>
  </si>
  <si>
    <t>43LBR02</t>
  </si>
  <si>
    <t>W1-43LBR02-C-01</t>
  </si>
  <si>
    <t>43rd and Logan Bioretention Basin Influent</t>
  </si>
  <si>
    <t>43LBR01</t>
  </si>
  <si>
    <t>W1-43LBR01-C-01</t>
  </si>
  <si>
    <t>43rd and Logan Bioretention Basin Influent 2</t>
  </si>
  <si>
    <t>43LFL02</t>
  </si>
  <si>
    <t>W1-43LFL02-C-01</t>
  </si>
  <si>
    <t>W2-43LBR02-C-01</t>
  </si>
  <si>
    <t>W2-43LBR01-C-01</t>
  </si>
  <si>
    <t>W2-43LFL02-C-01</t>
  </si>
  <si>
    <t>W2-43LFL01-C-01</t>
  </si>
  <si>
    <t>Avalon Green Alleys Study</t>
  </si>
  <si>
    <t>Avalon Green Alley North Project</t>
  </si>
  <si>
    <t>Towne_Ave_Catch_Basin</t>
  </si>
  <si>
    <t>TCB</t>
  </si>
  <si>
    <t>cm</t>
  </si>
  <si>
    <t>NR-CLAEMD</t>
  </si>
  <si>
    <t>CWH</t>
  </si>
  <si>
    <t>CLAEMD</t>
  </si>
  <si>
    <t>PHYSIS_E-8061</t>
  </si>
  <si>
    <t>W3-43LBR02-C-01</t>
  </si>
  <si>
    <t>W3-43LBR01-C-01</t>
  </si>
  <si>
    <t>W3-43LFL02-C-01</t>
  </si>
  <si>
    <t>W3-43LFL01-C-01</t>
  </si>
  <si>
    <t>W4-43LBR02-C-01</t>
  </si>
  <si>
    <t>W4-43LFL02-C-01</t>
  </si>
  <si>
    <t>W4-43LBR01-C-01</t>
  </si>
  <si>
    <t>W4-43LFL01-C-01</t>
  </si>
  <si>
    <t>PHYSIS_E-8145</t>
  </si>
  <si>
    <t>W5-43LFL01-C-01</t>
  </si>
  <si>
    <t>W5-43LBR01-C-01</t>
  </si>
  <si>
    <t>W5-43LBR02-C-01</t>
  </si>
  <si>
    <t>W5-43LFL02-C-01</t>
  </si>
  <si>
    <t>Avalon Green Alley South Project</t>
  </si>
  <si>
    <t>Driveway between 54th St and 53rd St - South Park, dry well</t>
  </si>
  <si>
    <t>AvalonDWHT210604</t>
  </si>
  <si>
    <t>NR-CLEAMD</t>
  </si>
  <si>
    <t>scoop, polyethylene</t>
  </si>
  <si>
    <t>San Pedro St between 54th and 53rd - South Park, surface</t>
  </si>
  <si>
    <t>AvalonSPSWHT210604</t>
  </si>
  <si>
    <t>54th St between Main St and San Pedro St - South Park, surface</t>
  </si>
  <si>
    <t>Avalon54SWHT210604</t>
  </si>
  <si>
    <t>PHYSIS_E-10122</t>
  </si>
  <si>
    <t>W6-43LBR01-C-01</t>
  </si>
  <si>
    <t>W6-43LFL01-C-01</t>
  </si>
  <si>
    <t>W6-43LBR02-C-01</t>
  </si>
  <si>
    <t>Prop84_LAUSD_Markham</t>
  </si>
  <si>
    <t>Prop84_Markham_Pre-construction</t>
  </si>
  <si>
    <t>Markham Autosampler</t>
  </si>
  <si>
    <t>Markham_Auto</t>
  </si>
  <si>
    <t>WKL_W6C0524_W_M</t>
  </si>
  <si>
    <t>6C07009-01</t>
  </si>
  <si>
    <t>ISCO Auto Sampler</t>
  </si>
  <si>
    <t>MarkhamAutosampler</t>
  </si>
  <si>
    <t>6C07009-02</t>
  </si>
  <si>
    <t>MarkhamAutosamplerSample2</t>
  </si>
  <si>
    <t>W6-43LFL02-C-01</t>
  </si>
  <si>
    <t>Driveway between 54th St and 53rd St - South Park, groundwater well</t>
  </si>
  <si>
    <t>AvalonGWHT210604</t>
  </si>
  <si>
    <t>Alley between Main St and San Pedro St - South Park, surface</t>
  </si>
  <si>
    <t>AvalonASWHT210604</t>
  </si>
  <si>
    <t>PHYSIS_E-10133</t>
  </si>
  <si>
    <t>W7-43LFL02-C-01</t>
  </si>
  <si>
    <t>W7-43LBR02-C-01</t>
  </si>
  <si>
    <t>W7-43LBR01-C-01</t>
  </si>
  <si>
    <t>W7-43LFL01-C-01</t>
  </si>
  <si>
    <t>52nd_Street_Catch_Basin</t>
  </si>
  <si>
    <t>52SCB</t>
  </si>
  <si>
    <t>AvalonN_Torrent_Drywell</t>
  </si>
  <si>
    <t>TDW</t>
  </si>
  <si>
    <t>Morrison Park Prop84 Grant</t>
  </si>
  <si>
    <t>Morrison Park MP 1</t>
  </si>
  <si>
    <t>Morrison_Prop84_MP_1</t>
  </si>
  <si>
    <t>W6L2055</t>
  </si>
  <si>
    <t>Orange</t>
  </si>
  <si>
    <t>Morrison Park MP 2</t>
  </si>
  <si>
    <t>Morrison_Prop84_MP_2</t>
  </si>
  <si>
    <t>Prop84_Markham_Post-construction</t>
  </si>
  <si>
    <t>WKL_W6L2423_W_M</t>
  </si>
  <si>
    <t>6L16031-01</t>
  </si>
  <si>
    <t>6L16031-02</t>
  </si>
  <si>
    <t>WKL_W7A2122_W_M</t>
  </si>
  <si>
    <t>7A09012-02</t>
  </si>
  <si>
    <t>Biorentention Area</t>
  </si>
  <si>
    <t>Bioretention_Area</t>
  </si>
  <si>
    <t>7A09012-01</t>
  </si>
  <si>
    <t>W7A2789</t>
  </si>
  <si>
    <t>Riverside County NPDES MS4 Monitoring Program</t>
  </si>
  <si>
    <t>San Diego Region</t>
  </si>
  <si>
    <t>Santa Margarita River General Monitoring</t>
  </si>
  <si>
    <t>Temecula Crk @ Butterfield Stage Rd - IAH</t>
  </si>
  <si>
    <t>902MS4144</t>
  </si>
  <si>
    <t>RCFC-B2i1983-12I2414</t>
  </si>
  <si>
    <t>B2I1983-02</t>
  </si>
  <si>
    <t>RCFC</t>
  </si>
  <si>
    <t>Riverside</t>
  </si>
  <si>
    <t>Temecula Creek</t>
  </si>
  <si>
    <t xml:space="preserve">1213-D1-4144-01 </t>
  </si>
  <si>
    <t>Long Cyn u/s of Commerce Ctr Dr</t>
  </si>
  <si>
    <t>902MS4192</t>
  </si>
  <si>
    <t>RCFC-B2i1978-12I2414</t>
  </si>
  <si>
    <t>B2I1978-02</t>
  </si>
  <si>
    <t>Murrieta Creek</t>
  </si>
  <si>
    <t xml:space="preserve">1213-D1-4192-01 </t>
  </si>
  <si>
    <t>RCP outlet  to Warm Springs Creek d/s of M.H.S. Rd. - IAH</t>
  </si>
  <si>
    <t>902MS4034</t>
  </si>
  <si>
    <t>RCFC-B2i1964-12I2414</t>
  </si>
  <si>
    <t>B2I1964-02</t>
  </si>
  <si>
    <t>1213-D1-4034-01</t>
  </si>
  <si>
    <t>Lower Murrieta Creek</t>
  </si>
  <si>
    <t>902LTC777</t>
  </si>
  <si>
    <t>RCFC-B2J0642-12J1210</t>
  </si>
  <si>
    <t>B2J0642-03RE1</t>
  </si>
  <si>
    <t xml:space="preserve">1213-D1-777-01 </t>
  </si>
  <si>
    <t>Adobe Creek</t>
  </si>
  <si>
    <t>902ADB848</t>
  </si>
  <si>
    <t>RCFC-B2J0647-12J1210</t>
  </si>
  <si>
    <t>B2J0647-03RE1</t>
  </si>
  <si>
    <t xml:space="preserve">1213-D1-848-01 </t>
  </si>
  <si>
    <t>Lower Temecula Creek</t>
  </si>
  <si>
    <t>902LMC778</t>
  </si>
  <si>
    <t>RCFC-B2j0645-12J1210</t>
  </si>
  <si>
    <t>B2J0645-03RE1</t>
  </si>
  <si>
    <t xml:space="preserve">1213-D1-778-01 </t>
  </si>
  <si>
    <t>RCFC-B2J1405-12J1530</t>
  </si>
  <si>
    <t>B2J1405-02</t>
  </si>
  <si>
    <t xml:space="preserve">1213-W1-777-01 </t>
  </si>
  <si>
    <t>RCFC-B2J1407-12J1644</t>
  </si>
  <si>
    <t>B2J1407-02RE1</t>
  </si>
  <si>
    <t xml:space="preserve">1213-W1-778-01 </t>
  </si>
  <si>
    <t>RCFC-B2L1518-12L2022</t>
  </si>
  <si>
    <t>B2L1518-02</t>
  </si>
  <si>
    <t>1213-W1-4192-01</t>
  </si>
  <si>
    <t xml:space="preserve">Empire Crk @ Butterfield Stage Rd </t>
  </si>
  <si>
    <t>902MS4289</t>
  </si>
  <si>
    <t>RCFC-B2L1519-12L2022</t>
  </si>
  <si>
    <t>B2L1519-02</t>
  </si>
  <si>
    <t>1213-W1-4289-01</t>
  </si>
  <si>
    <t>RCFC-B2L1516-12L2022</t>
  </si>
  <si>
    <t>B2L1516-02</t>
  </si>
  <si>
    <t>1213-W1-4144-01</t>
  </si>
  <si>
    <t>RCFC-B2L1361-12L2021</t>
  </si>
  <si>
    <t>B2L1361-02</t>
  </si>
  <si>
    <t xml:space="preserve">1213-W2-777-01 </t>
  </si>
  <si>
    <t>RCFC-B2L1372-12L2021</t>
  </si>
  <si>
    <t>B2L1372-02</t>
  </si>
  <si>
    <t xml:space="preserve">1213-W2-778-01 </t>
  </si>
  <si>
    <t>Temecula Creek d/s of outlet at Butterfield Stage Rd - IAH</t>
  </si>
  <si>
    <t>902RW4145</t>
  </si>
  <si>
    <t>RCFC-B2L1322-12L2021</t>
  </si>
  <si>
    <t>B2L1322-03</t>
  </si>
  <si>
    <t xml:space="preserve">1213-W1-4145-01 </t>
  </si>
  <si>
    <t xml:space="preserve">Murrieta Cr d/s Line E - IAH </t>
  </si>
  <si>
    <t>902RW4022</t>
  </si>
  <si>
    <t>RCFC-B3B0835-13B2221</t>
  </si>
  <si>
    <t>B3B0835-03</t>
  </si>
  <si>
    <t xml:space="preserve">1213-W1-4022-01 </t>
  </si>
  <si>
    <t>Wildomar Channel u/s of Union St.</t>
  </si>
  <si>
    <t xml:space="preserve">902MS4243 </t>
  </si>
  <si>
    <t>RCFC-B3B0918-13B2308</t>
  </si>
  <si>
    <t>B3B0918-02</t>
  </si>
  <si>
    <t xml:space="preserve">1213-W1-4243-01 </t>
  </si>
  <si>
    <t>RCFC-B3B0883-13B2223</t>
  </si>
  <si>
    <t>B3B0883-02</t>
  </si>
  <si>
    <t xml:space="preserve">1213-W3-778-01 </t>
  </si>
  <si>
    <t>RCFC-B3B0879-13B2223</t>
  </si>
  <si>
    <t>B3B0879-02</t>
  </si>
  <si>
    <t xml:space="preserve">1213-W3-777-01 </t>
  </si>
  <si>
    <t>Warm Springs Creek d/s of M.H.S. Rd. d/s of outlet - IAH</t>
  </si>
  <si>
    <t>902RW4035</t>
  </si>
  <si>
    <t>RCFC-B3B0839-13B2221</t>
  </si>
  <si>
    <t>B3B0839-03</t>
  </si>
  <si>
    <t xml:space="preserve">1213-W1-4035-01 </t>
  </si>
  <si>
    <t>Line E Murrieta Cr MDP at Murrieta Cr - IAH</t>
  </si>
  <si>
    <t>902MS4021</t>
  </si>
  <si>
    <t>RCFC-B3B0914-13B2223</t>
  </si>
  <si>
    <t>B3B0914-02</t>
  </si>
  <si>
    <t xml:space="preserve">1213-W1-4021-01 </t>
  </si>
  <si>
    <t>Santa Gertrudis_Browning St SD Stg 3</t>
  </si>
  <si>
    <t>902MS4263</t>
  </si>
  <si>
    <t>RCFC-B3B0917-13B2308</t>
  </si>
  <si>
    <t>B3B0917-02</t>
  </si>
  <si>
    <t xml:space="preserve">1213-W1-4263-01 </t>
  </si>
  <si>
    <t>Warm Springs Creek d/s of M.H.S. Rd. u/s of outlet- IAH</t>
  </si>
  <si>
    <t>902RW4033</t>
  </si>
  <si>
    <t>B3B0839-05</t>
  </si>
  <si>
    <t xml:space="preserve">1213-W1-4033-01 </t>
  </si>
  <si>
    <t>RCFC-B3B0915-13B2223</t>
  </si>
  <si>
    <t>B3B0915-02</t>
  </si>
  <si>
    <t xml:space="preserve">1213-W1-4034-01 </t>
  </si>
  <si>
    <t>Warm Springs VY Euclid Loop SD</t>
  </si>
  <si>
    <t>902MS4309</t>
  </si>
  <si>
    <t>RCFC-B3B0916-13B2308</t>
  </si>
  <si>
    <t>B3B0916-02</t>
  </si>
  <si>
    <t xml:space="preserve">1213-W1-4309-01 </t>
  </si>
  <si>
    <t>RCFC-B3e1493-13E1618</t>
  </si>
  <si>
    <t>B3E1493-02</t>
  </si>
  <si>
    <t xml:space="preserve">1213-D1-4263-01 </t>
  </si>
  <si>
    <t>RCFC-B3E1490-13E1618</t>
  </si>
  <si>
    <t>B3E1490-02</t>
  </si>
  <si>
    <t xml:space="preserve">1213-D1-4309-01 </t>
  </si>
  <si>
    <t>RCFC-B3E1644-13E2160</t>
  </si>
  <si>
    <t>B3E1644-02RE1</t>
  </si>
  <si>
    <t xml:space="preserve">1213-D2-778-01 </t>
  </si>
  <si>
    <t>RCFC-B3E1637-13E2160</t>
  </si>
  <si>
    <t>B3E1637-02RE1</t>
  </si>
  <si>
    <t xml:space="preserve">1213-D2-777-01 </t>
  </si>
  <si>
    <t>Redhawk Channel</t>
  </si>
  <si>
    <t>902RDH768</t>
  </si>
  <si>
    <t>RCFC-B3E2426-13E2857</t>
  </si>
  <si>
    <t>B3E2426-02</t>
  </si>
  <si>
    <t xml:space="preserve">1213-D1-768-01 </t>
  </si>
  <si>
    <t>RCFC-B3E3035-13E2967</t>
  </si>
  <si>
    <t>B3E3035-02</t>
  </si>
  <si>
    <t xml:space="preserve">1213-D2-848-01 </t>
  </si>
  <si>
    <t>Upper Santa Margarita River</t>
  </si>
  <si>
    <t>902USM828</t>
  </si>
  <si>
    <t>RCFC-B3E3024-13E2967</t>
  </si>
  <si>
    <t>B3E3024-02</t>
  </si>
  <si>
    <t xml:space="preserve">1213-D1-828-01 </t>
  </si>
  <si>
    <t>Santa Ana River General Monitoring</t>
  </si>
  <si>
    <t>Temescal Creek near Temescal Canyon Rd.</t>
  </si>
  <si>
    <t>801TSC887</t>
  </si>
  <si>
    <t>RCFC-B3G0952-13G1152</t>
  </si>
  <si>
    <t>B3G0952-02</t>
  </si>
  <si>
    <t>Santa Ana River</t>
  </si>
  <si>
    <t>1314-D1-887-01</t>
  </si>
  <si>
    <t>Santa Ana River at Highgrove</t>
  </si>
  <si>
    <t>801AHG857</t>
  </si>
  <si>
    <t>RCFC-B3G0902-13G1152</t>
  </si>
  <si>
    <t>B3G0902-02</t>
  </si>
  <si>
    <t>1314-D1-857-01</t>
  </si>
  <si>
    <t>Magnolia Center</t>
  </si>
  <si>
    <t>801MAG364</t>
  </si>
  <si>
    <t>RCFC-B3G2931-13H0527</t>
  </si>
  <si>
    <t>B3G2931-02</t>
  </si>
  <si>
    <t>1314-D1-364-01</t>
  </si>
  <si>
    <t>University Wash</t>
  </si>
  <si>
    <t>801UNV702</t>
  </si>
  <si>
    <t>RCFC-B3G2925-13H0527</t>
  </si>
  <si>
    <t>B3G2925-02</t>
  </si>
  <si>
    <t>1314-D1-702-01</t>
  </si>
  <si>
    <t>Midchannel</t>
  </si>
  <si>
    <t>B3I1192-02</t>
  </si>
  <si>
    <t>CS,NMDL,NR</t>
  </si>
  <si>
    <t>1314-D1-4192-01 (Dissolved)</t>
  </si>
  <si>
    <t>B3I1185-02</t>
  </si>
  <si>
    <t>1314-D1-4144-01 (Dissolved)</t>
  </si>
  <si>
    <t>B3I1196-02</t>
  </si>
  <si>
    <t>CS,J,NMDL</t>
  </si>
  <si>
    <t>1314-D1-4034-01 (Dissolved)</t>
  </si>
  <si>
    <t>B3I1721-03</t>
  </si>
  <si>
    <t>CS,NMDL</t>
  </si>
  <si>
    <t>1314-D1-778-01-C (Dissolved)</t>
  </si>
  <si>
    <t>B3I1719-03</t>
  </si>
  <si>
    <t>1314-D1-848-01-C (Dissolved)</t>
  </si>
  <si>
    <t>B3I1722-03</t>
  </si>
  <si>
    <t>1314-D1-777-01-C (Dissolved)</t>
  </si>
  <si>
    <t>Corona S.D. NPDES - Ln K below Harrison &amp; Sheridan St's</t>
  </si>
  <si>
    <t xml:space="preserve">801CRN040 </t>
  </si>
  <si>
    <t>RCFC-B3K1931-13K2520</t>
  </si>
  <si>
    <t>B3K1931-02</t>
  </si>
  <si>
    <t>1314-W1-040-01</t>
  </si>
  <si>
    <t>RCFC-B3K1938-13K2520</t>
  </si>
  <si>
    <t>B3K1938-02</t>
  </si>
  <si>
    <t>1314-W1-364-01</t>
  </si>
  <si>
    <t>RCFC-B3K1932-13K2520</t>
  </si>
  <si>
    <t>B3K1932-02</t>
  </si>
  <si>
    <t>1314-W1-702-01</t>
  </si>
  <si>
    <t>North Norco Channel</t>
  </si>
  <si>
    <t>801NNR707</t>
  </si>
  <si>
    <t>RCFC-B3K1933-13K2520</t>
  </si>
  <si>
    <t>B3K1933-02</t>
  </si>
  <si>
    <t>1314-W1-707-01</t>
  </si>
  <si>
    <t>Sunnymead Channel</t>
  </si>
  <si>
    <t>802SNY316</t>
  </si>
  <si>
    <t>RCFC-B3K1980-13K2520</t>
  </si>
  <si>
    <t>B3K1980-02</t>
  </si>
  <si>
    <t>San Jacinto River</t>
  </si>
  <si>
    <t>1314-W1-316-01</t>
  </si>
  <si>
    <t>Temescal Channel at Main</t>
  </si>
  <si>
    <t>801TMS746</t>
  </si>
  <si>
    <t>RCFC-B3K1942-13K2520</t>
  </si>
  <si>
    <t>B3K1942-03</t>
  </si>
  <si>
    <t>1314-W1-746-01</t>
  </si>
  <si>
    <t>B3K2007-03</t>
  </si>
  <si>
    <t>1314-W1-777-01 (Dissolved)</t>
  </si>
  <si>
    <t>B3K1946-03</t>
  </si>
  <si>
    <t>1314-W1-778--01 (Dissolved)</t>
  </si>
  <si>
    <t>Hemet Channel</t>
  </si>
  <si>
    <t>802HMT318</t>
  </si>
  <si>
    <t>RCFC-B3K1978-13K2520</t>
  </si>
  <si>
    <t>B3K1978-02</t>
  </si>
  <si>
    <t>1314-W1-318-01</t>
  </si>
  <si>
    <t>B3L0717-02</t>
  </si>
  <si>
    <t>1314-W1-4192-01 (Dissolved)</t>
  </si>
  <si>
    <t>B3L0720-02</t>
  </si>
  <si>
    <t>1314-W1-4034-01 (Dissolved)</t>
  </si>
  <si>
    <t>B3L0714-02</t>
  </si>
  <si>
    <t>1314-W1-4243-01 (Dissolved)</t>
  </si>
  <si>
    <t>B3L0718-02</t>
  </si>
  <si>
    <t>1314-W1-4263-01 (Dissolved)</t>
  </si>
  <si>
    <t>B3L0719-02</t>
  </si>
  <si>
    <t>1314-W1-4309-01 (Dissolved)</t>
  </si>
  <si>
    <t>B3L1960-03</t>
  </si>
  <si>
    <t>1314-W2-778-01 (Dissolved)</t>
  </si>
  <si>
    <t>B3L1959-03</t>
  </si>
  <si>
    <t>1314-W2-777-01 (Dissolved)</t>
  </si>
  <si>
    <t>B4B0664-03</t>
  </si>
  <si>
    <t>1314-W1-4289-01 (Dissolved)</t>
  </si>
  <si>
    <t>B4B2672-03</t>
  </si>
  <si>
    <t>1314-W3-778-01 (Dissolved)</t>
  </si>
  <si>
    <t>B4B2640-03</t>
  </si>
  <si>
    <t>1314-W3-777-01 (Dissolved)</t>
  </si>
  <si>
    <t>RCFC-B4B2705-14C0480</t>
  </si>
  <si>
    <t>B4B2705-02</t>
  </si>
  <si>
    <t>1314-W2-364-02</t>
  </si>
  <si>
    <t>Perris Valley Channel at Nuevo</t>
  </si>
  <si>
    <t>802NVO325</t>
  </si>
  <si>
    <t>RCFC-B4B2682-14C0480</t>
  </si>
  <si>
    <t>B4B2682-03</t>
  </si>
  <si>
    <t>1314-W1-325-01</t>
  </si>
  <si>
    <t>RCFC-B4B2706-14C0480</t>
  </si>
  <si>
    <t>B4B2706-02</t>
  </si>
  <si>
    <t>1314-W2-364-03</t>
  </si>
  <si>
    <t>RCFC-B4B2697-14C0480</t>
  </si>
  <si>
    <t>B4B2697-02</t>
  </si>
  <si>
    <t>1314-W2-707-01</t>
  </si>
  <si>
    <t>Perris Line J</t>
  </si>
  <si>
    <t>802PLJ752</t>
  </si>
  <si>
    <t>RCFC-B4B2607-14C0464</t>
  </si>
  <si>
    <t>B4B2607-02</t>
  </si>
  <si>
    <t>1314-W1-752-01</t>
  </si>
  <si>
    <t>RCFC-B4B2578-14C0464</t>
  </si>
  <si>
    <t>B4B2578-03</t>
  </si>
  <si>
    <t>1314-W2-746-01</t>
  </si>
  <si>
    <t>RCFC-B4B2603-14C0464</t>
  </si>
  <si>
    <t>B4B2603-02</t>
  </si>
  <si>
    <t>1314-W2-318-01</t>
  </si>
  <si>
    <t>RCFC-B4B2702-14C0480</t>
  </si>
  <si>
    <t>B4B2702-02</t>
  </si>
  <si>
    <t>1314-W2-364-01</t>
  </si>
  <si>
    <t>RCFC-B4B2594-14C0464</t>
  </si>
  <si>
    <t>B4B2594-02</t>
  </si>
  <si>
    <t>1314-W2-316-01</t>
  </si>
  <si>
    <t>RCFC-B4B2708-14C0480</t>
  </si>
  <si>
    <t>B4B2708-02</t>
  </si>
  <si>
    <t>1314-W2-702-01</t>
  </si>
  <si>
    <t>B4B2641-03</t>
  </si>
  <si>
    <t>1314-W1-848-01 (Dissolved)</t>
  </si>
  <si>
    <t>B4B2630-03</t>
  </si>
  <si>
    <t>1314-W1-4021-01 (Dissolved)</t>
  </si>
  <si>
    <t>B4B2494-03</t>
  </si>
  <si>
    <t>1314-W1-4144-01 (Dissolved)</t>
  </si>
  <si>
    <t>RCFC-B4B2700-14C0480</t>
  </si>
  <si>
    <t>B4B2700-02</t>
  </si>
  <si>
    <t>1314-W2-040-01</t>
  </si>
  <si>
    <t>B4E0562-03</t>
  </si>
  <si>
    <t>1314-D2-848-01C (Dissolved)</t>
  </si>
  <si>
    <t>B4E0563-03</t>
  </si>
  <si>
    <t>1314-D2-777-01C (Dissolved)</t>
  </si>
  <si>
    <t>B4E1284-03</t>
  </si>
  <si>
    <t>1314-D1-828-01C (Dissolved)</t>
  </si>
  <si>
    <t>B4E1276-03</t>
  </si>
  <si>
    <t>1314-D2-778-01C (Dissolved)</t>
  </si>
  <si>
    <t>Sandia Creek 0.1 miles upstream of Via Raquel</t>
  </si>
  <si>
    <t>902SND100</t>
  </si>
  <si>
    <t>B4E2176-03</t>
  </si>
  <si>
    <t>1314-D1-100-01C (Dissolved)</t>
  </si>
  <si>
    <t>B4E2167-03</t>
  </si>
  <si>
    <t>1314-D1-768-01C (Dissolved)</t>
  </si>
  <si>
    <t>B4F0106-02</t>
  </si>
  <si>
    <t>1314-D1-4263-01 (Dissolved)</t>
  </si>
  <si>
    <t>B4F0100-02</t>
  </si>
  <si>
    <t>1314-D1-4021-01 (Dissolved)</t>
  </si>
  <si>
    <t>B4F0243-02</t>
  </si>
  <si>
    <t>1314-D1-4309-01 (Dissolved)</t>
  </si>
  <si>
    <t>RCFC-B4F0377-14F1014</t>
  </si>
  <si>
    <t>B4F0377-02</t>
  </si>
  <si>
    <t>1314-D2-857-01</t>
  </si>
  <si>
    <t>RCFC-B4F0395-14F1014</t>
  </si>
  <si>
    <t>B4F0395-02</t>
  </si>
  <si>
    <t>1314-D2-702-01</t>
  </si>
  <si>
    <t>RCFC-B4F0555-14F1014</t>
  </si>
  <si>
    <t>B4F0555-02</t>
  </si>
  <si>
    <t>1314-D2-364-01</t>
  </si>
  <si>
    <t>RCFC-14K1027-B4K0024</t>
  </si>
  <si>
    <t>B4K0024-03</t>
  </si>
  <si>
    <t>WE</t>
  </si>
  <si>
    <t>1415-W1-746-01-C (Dissolved)</t>
  </si>
  <si>
    <t>RCFC-6H29113-B6H1876</t>
  </si>
  <si>
    <t>B6H1876-02</t>
  </si>
  <si>
    <t>1617-D1-857-01 (Dissolved)</t>
  </si>
  <si>
    <t>RCFC-6H29113-B6H2021</t>
  </si>
  <si>
    <t>B6H2021-02</t>
  </si>
  <si>
    <t>1617-D1-364-01 (Dissolved)</t>
  </si>
  <si>
    <t>RCFC-6K22072-B6K1948</t>
  </si>
  <si>
    <t>B6K1948-02</t>
  </si>
  <si>
    <t>1617-W1-318-01 (Dissolved)</t>
  </si>
  <si>
    <t>RCFC-6K22072-B6K1937A</t>
  </si>
  <si>
    <t>B6K1937A-02</t>
  </si>
  <si>
    <t>1617-W1-364-01 (Dissolved)</t>
  </si>
  <si>
    <t>RCFC-6K22072-B6K1935</t>
  </si>
  <si>
    <t>B6K1935-02</t>
  </si>
  <si>
    <t>1617-W1-040-01 (Dissolved)</t>
  </si>
  <si>
    <t>RCFC-6K22072-B6K1936</t>
  </si>
  <si>
    <t>B6K1936-02</t>
  </si>
  <si>
    <t>1617-W1-707-01 (Dissolved)</t>
  </si>
  <si>
    <t>RCFC-6K22072-B6K1940A</t>
  </si>
  <si>
    <t>B6K1940A-02</t>
  </si>
  <si>
    <t>1617-W1-316-01 (Dissolved)</t>
  </si>
  <si>
    <t>RCFC-6K22072-B6K1938</t>
  </si>
  <si>
    <t>B6K1938-02</t>
  </si>
  <si>
    <t>1617-W1-702-01 (Dissolved)</t>
  </si>
  <si>
    <t>RCFC-6K22072-B6K1941</t>
  </si>
  <si>
    <t>B6K1941-02</t>
  </si>
  <si>
    <t>1617-W1-752-01 (Dissolved)</t>
  </si>
  <si>
    <t>RCFC-6K22072-B6K1933</t>
  </si>
  <si>
    <t>B6K1933-03</t>
  </si>
  <si>
    <t>1617-W1-746-01 (Dissolved)</t>
  </si>
  <si>
    <t>RCFC-6L27097-B6L1559</t>
  </si>
  <si>
    <t>B6L1559-02</t>
  </si>
  <si>
    <t>1617-W2-707-01 (Dissolved)</t>
  </si>
  <si>
    <t>RCFC-6L27097-B6L1556</t>
  </si>
  <si>
    <t>B6L1556-02</t>
  </si>
  <si>
    <t>1617-W2-316-01 (Dissolved)</t>
  </si>
  <si>
    <t>RCFC-6L27097-B6L1573</t>
  </si>
  <si>
    <t>B6L1573-03</t>
  </si>
  <si>
    <t>1617-W2-746-01-C (Dissolved)</t>
  </si>
  <si>
    <t>RCFC-6L27097-B6L1562</t>
  </si>
  <si>
    <t>B6L1562-02</t>
  </si>
  <si>
    <t>1617-W2-702-01 (Dissolved)</t>
  </si>
  <si>
    <t>RCFC-6L27097-B6L1548</t>
  </si>
  <si>
    <t>B6L1548-02</t>
  </si>
  <si>
    <t>1617-W2-318-01 (Dissolved)</t>
  </si>
  <si>
    <t>RCFC-6L27097-B6L1564</t>
  </si>
  <si>
    <t>B6L1564-03</t>
  </si>
  <si>
    <t>1617-W1-325-01-C (Dissolved)</t>
  </si>
  <si>
    <t>RCFC-6L27097-B6L1560</t>
  </si>
  <si>
    <t>B6L1560-02</t>
  </si>
  <si>
    <t>1617-W2-040-01 (Dissolved)</t>
  </si>
  <si>
    <t>RCFC-6L27097-B6L1563</t>
  </si>
  <si>
    <t>B6L1563-02</t>
  </si>
  <si>
    <t>1617-W2-364-01 (Dissolved)</t>
  </si>
  <si>
    <t>RCFC-6L27097-B6L1554</t>
  </si>
  <si>
    <t>B6L1554-02</t>
  </si>
  <si>
    <t>1617-W2-752-01 (Dissolved)</t>
  </si>
  <si>
    <t>RCFC-7A11118-B7A0659</t>
  </si>
  <si>
    <t>B7A0659-02</t>
  </si>
  <si>
    <t>1617-W3-318-01 (Dissolved)</t>
  </si>
  <si>
    <t>RCFC-7A11118-B7A0667</t>
  </si>
  <si>
    <t>B7A0667-02</t>
  </si>
  <si>
    <t>1617-W3-707-01 (Dissolved)</t>
  </si>
  <si>
    <t>RCFC-7A11118-B7A0664</t>
  </si>
  <si>
    <t>B7A0664-02</t>
  </si>
  <si>
    <t>1617-W3-040-01 (Dissolved)</t>
  </si>
  <si>
    <t>RCFC-7A11118-B7A0656</t>
  </si>
  <si>
    <t>B7A0656-02</t>
  </si>
  <si>
    <t>1617-W3-752-01 (Dissolved)</t>
  </si>
  <si>
    <t>RCFC-7A11118-B7A0652</t>
  </si>
  <si>
    <t>B7A0652-02</t>
  </si>
  <si>
    <t>1617-W3-316-01 (Dissolved)</t>
  </si>
  <si>
    <t>RCFC-7A11118-B7A0674</t>
  </si>
  <si>
    <t>B7A0674-02</t>
  </si>
  <si>
    <t>1617-W3-364-01 (Dissolved)</t>
  </si>
  <si>
    <t>RCFC-7A11118-B7A0679</t>
  </si>
  <si>
    <t>B7A0679-02</t>
  </si>
  <si>
    <t>1617-W3-702-01 (Dissolved)</t>
  </si>
  <si>
    <t>RCFC-7A31096-B7A1914</t>
  </si>
  <si>
    <t>B7A1914-03RE1</t>
  </si>
  <si>
    <t>1617-W2-325-01-C (Dissolved)</t>
  </si>
  <si>
    <t>RCFC-7F19155-B7F1042</t>
  </si>
  <si>
    <t>B7F1042-02</t>
  </si>
  <si>
    <t>1617-D2-364-01 (Dissolved)</t>
  </si>
  <si>
    <t>RCFC-7F19155-B7F1033</t>
  </si>
  <si>
    <t>B7F1033-02</t>
  </si>
  <si>
    <t>1617-D2-857-01 (Dissolved)</t>
  </si>
  <si>
    <t>RCFC-7F19155-B7F1041</t>
  </si>
  <si>
    <t>B7F1041-02</t>
  </si>
  <si>
    <t>1617-D2-702-01 (Dissolved)</t>
  </si>
  <si>
    <t>Sacramento-San Joaquin River Delta Data</t>
  </si>
  <si>
    <t>SRCSD's  Coordinated Monitoring Program</t>
  </si>
  <si>
    <t>SCRCSD Ambient Monitoring Program reg event 166</t>
  </si>
  <si>
    <t>Freeport</t>
  </si>
  <si>
    <t>OpenWater1</t>
  </si>
  <si>
    <t>SRCSD_SACAMP032604</t>
  </si>
  <si>
    <t>FGS-054.4</t>
  </si>
  <si>
    <t>Com</t>
  </si>
  <si>
    <t>SRCSD_CMP</t>
  </si>
  <si>
    <t>SRCSD</t>
  </si>
  <si>
    <t>FGS</t>
  </si>
  <si>
    <t>Freeport 0402180022</t>
  </si>
  <si>
    <t>SCRCSD Ambient Monitoring Program reg event 170</t>
  </si>
  <si>
    <t>Am River at Hwy 80</t>
  </si>
  <si>
    <t>SRCSD_SACAMP100804</t>
  </si>
  <si>
    <t>0410050021 Riv at Hwy 80</t>
  </si>
  <si>
    <t>0410050021 ARHWY80</t>
  </si>
  <si>
    <t>Discovery</t>
  </si>
  <si>
    <t>0410050018 Discovery</t>
  </si>
  <si>
    <t>Veterans</t>
  </si>
  <si>
    <t>0410050013 Veterans</t>
  </si>
  <si>
    <t>0410060003 Freeport</t>
  </si>
  <si>
    <t>River Mile 44</t>
  </si>
  <si>
    <t>0410060007 River Mile 44</t>
  </si>
  <si>
    <t>0410060007 RM44</t>
  </si>
  <si>
    <t>Nimbus</t>
  </si>
  <si>
    <t>0410060012 Nimbus</t>
  </si>
  <si>
    <t>UJ</t>
  </si>
  <si>
    <t>SCRCSD Ambient Monitoring Program reg event 172</t>
  </si>
  <si>
    <t>SRCSD_SACAMP172</t>
  </si>
  <si>
    <t>0502150009Discovery</t>
  </si>
  <si>
    <t>0502160017RiverMile44</t>
  </si>
  <si>
    <t>0502160018Nimbus</t>
  </si>
  <si>
    <t>0502150007Veterans</t>
  </si>
  <si>
    <t>0502160016Freeport</t>
  </si>
  <si>
    <t>SCRCSD Ambient Monitoring Program reg event 173</t>
  </si>
  <si>
    <t>SRCSD_SACAMP173</t>
  </si>
  <si>
    <t>0504120021 Riv at Hwy 80</t>
  </si>
  <si>
    <t>0504120021 ARHW80</t>
  </si>
  <si>
    <t>0504120011 Discovery</t>
  </si>
  <si>
    <t>504130019 Nimbus</t>
  </si>
  <si>
    <t>0504130019 Nimbus</t>
  </si>
  <si>
    <t>0504120009 Veterans</t>
  </si>
  <si>
    <t>504130013 Freeport</t>
  </si>
  <si>
    <t>0504130013 Freeport</t>
  </si>
  <si>
    <t>SCRCSD Ambient Monitoring Program reg event 174</t>
  </si>
  <si>
    <t>SRCSD_SACAMP174</t>
  </si>
  <si>
    <t>0506070009 Discovery</t>
  </si>
  <si>
    <t>050607007 Veterans</t>
  </si>
  <si>
    <t>0506080014 Freeport</t>
  </si>
  <si>
    <t>0506080016 River Mile 44</t>
  </si>
  <si>
    <t>0506080018 Nimbus</t>
  </si>
  <si>
    <t>SCRCSD Ambient Monitoring Program reg event 176</t>
  </si>
  <si>
    <t>SRCSD_SACAMP176</t>
  </si>
  <si>
    <t>0510050016 Freeport</t>
  </si>
  <si>
    <t>SCRCSD Ambient Monitoring Program reg event 177</t>
  </si>
  <si>
    <t>SRCSD_SACAMP177</t>
  </si>
  <si>
    <t>512020095AmRivatHwy80</t>
  </si>
  <si>
    <t>0512020095AmRivatHwy80</t>
  </si>
  <si>
    <t>0512020066Discovery</t>
  </si>
  <si>
    <t>0512020062Veterans</t>
  </si>
  <si>
    <t>05120700015Freeport</t>
  </si>
  <si>
    <t>0512700012Nimbus</t>
  </si>
  <si>
    <t>SCRCSD Ambient Monitoring Program reg event 178</t>
  </si>
  <si>
    <t>SRCSD_SACAMP178</t>
  </si>
  <si>
    <t>0602080010Freeport</t>
  </si>
  <si>
    <t>SCRCSD Ambient Monitoring Program reg event 178.1</t>
  </si>
  <si>
    <t>SRCSD_SACAMP178.1</t>
  </si>
  <si>
    <t>0602270066Freeport</t>
  </si>
  <si>
    <t>SCRCSD Ambient Monitoring Program reg event 180</t>
  </si>
  <si>
    <t>SRCSD_SACAMP180</t>
  </si>
  <si>
    <t>0606140014Freeport</t>
  </si>
  <si>
    <t>SCRCSD Ambient Monitoring Program reg event 182</t>
  </si>
  <si>
    <t>SRCSD_0610060</t>
  </si>
  <si>
    <t>0610060-02RE1</t>
  </si>
  <si>
    <t>0610110012 Freeport</t>
  </si>
  <si>
    <t>SCRCSD Ambient Monitoring Program reg event 184</t>
  </si>
  <si>
    <t>SRCSD_702052</t>
  </si>
  <si>
    <t>0702052-02</t>
  </si>
  <si>
    <t>0702070017 Freeport</t>
  </si>
  <si>
    <t>SCRCSD Ambient Monitoring Program reg event 186</t>
  </si>
  <si>
    <t>SRCSD_706038</t>
  </si>
  <si>
    <t>0706029-02</t>
  </si>
  <si>
    <t>0706050040 Freeport</t>
  </si>
  <si>
    <t>SCRCSD Ambient Monitoring Program reg event 188</t>
  </si>
  <si>
    <t>SRCSD_710070</t>
  </si>
  <si>
    <t>0710070-06</t>
  </si>
  <si>
    <t>07100090070Freeport</t>
  </si>
  <si>
    <t>SCRCSD Ambient Monitoring Program reg event 190</t>
  </si>
  <si>
    <t>SRCSD_802046</t>
  </si>
  <si>
    <t>0802046-06</t>
  </si>
  <si>
    <t>0802060017Freeport</t>
  </si>
  <si>
    <t>SCRCSD Ambient Monitoring Program reg event 192</t>
  </si>
  <si>
    <t>SRCSD_31353</t>
  </si>
  <si>
    <t>0806110004Freeport</t>
  </si>
  <si>
    <t>SCRCSD Ambient Monitoring Program reg event 193</t>
  </si>
  <si>
    <t>SRCSD_33230</t>
  </si>
  <si>
    <t>0810080006 Freeport</t>
  </si>
  <si>
    <t>SCRCSD Ambient Monitoring Program reg event 194</t>
  </si>
  <si>
    <t>SRCSD_34324</t>
  </si>
  <si>
    <t>0902040001 Freeport</t>
  </si>
  <si>
    <t>SCRCSD Ambient Monitoring Program reg event 195</t>
  </si>
  <si>
    <t>SRCSD_35552</t>
  </si>
  <si>
    <t>0906100001 Freeport</t>
  </si>
  <si>
    <t>SCRCSD Ambient Monitoring Program reg event 196</t>
  </si>
  <si>
    <t>SRCSD_37652</t>
  </si>
  <si>
    <t>0910070001 Freeport</t>
  </si>
  <si>
    <t>SCRCSD Ambient Monitoring Program reg event 197</t>
  </si>
  <si>
    <t>SRCSD_39296</t>
  </si>
  <si>
    <t>1002100026 Freeport</t>
  </si>
  <si>
    <t>SCRCSD Ambient Monitoring Program reg event 198</t>
  </si>
  <si>
    <t>SRCSD_40694</t>
  </si>
  <si>
    <t>1006090001 Freeport</t>
  </si>
  <si>
    <t>SCRCSD Ambient Monitoring Program reg event 199</t>
  </si>
  <si>
    <t>SRCSD_41577</t>
  </si>
  <si>
    <t>1010060006 Freeport</t>
  </si>
  <si>
    <t>SF Bay Regional Monitoring for Water Quality</t>
  </si>
  <si>
    <t>Regional Monitoring Program - Status and Trends</t>
  </si>
  <si>
    <t>1998 RMP Status and Trends</t>
  </si>
  <si>
    <t>Golden Gate (BC20)</t>
  </si>
  <si>
    <t>BC20</t>
  </si>
  <si>
    <t>1998-02-BRL-WCD</t>
  </si>
  <si>
    <t>VLC</t>
  </si>
  <si>
    <t>Rej</t>
  </si>
  <si>
    <t>RMP</t>
  </si>
  <si>
    <t>Added on 7/5/02 jr.-Site:Golden Gate</t>
  </si>
  <si>
    <t xml:space="preserve">RMP </t>
  </si>
  <si>
    <t>AMS-CA</t>
  </si>
  <si>
    <t>FieldFiltered, LabAcidified</t>
  </si>
  <si>
    <t>BR</t>
  </si>
  <si>
    <t>Marin</t>
  </si>
  <si>
    <t>98BR025-25</t>
  </si>
  <si>
    <t>2000 RMP Status and Trends</t>
  </si>
  <si>
    <t>00-52BC20Se</t>
  </si>
  <si>
    <t>No record sent by BRL 010510 jl-Site:Golden Gate</t>
  </si>
  <si>
    <t>00BR636-51</t>
  </si>
  <si>
    <t>2001 RMP Status and Trends</t>
  </si>
  <si>
    <t>01-102</t>
  </si>
  <si>
    <t>No record sent by BRL 010813 jl-Site:Golden Gate</t>
  </si>
  <si>
    <t>01BR110-52</t>
  </si>
  <si>
    <t>1993 RMP Status and Trends</t>
  </si>
  <si>
    <t>Dumbarton Bridge (BA30)</t>
  </si>
  <si>
    <t>BA30</t>
  </si>
  <si>
    <t>1993_03_BRL_WCD</t>
  </si>
  <si>
    <t>San Mateo</t>
  </si>
  <si>
    <t>WDTECO1BA30BRL</t>
  </si>
  <si>
    <t>Point Isabel (BC41)</t>
  </si>
  <si>
    <t>BC41</t>
  </si>
  <si>
    <t>Alameda</t>
  </si>
  <si>
    <t>WDTECO1BC41BRL</t>
  </si>
  <si>
    <t>Oyster Point (BB30)</t>
  </si>
  <si>
    <t>BB30</t>
  </si>
  <si>
    <t>WDTECO1BB30BRL</t>
  </si>
  <si>
    <t>Redwood Creek (BA40)</t>
  </si>
  <si>
    <t>BA40</t>
  </si>
  <si>
    <t>WDTECO1BA40BRL</t>
  </si>
  <si>
    <t>South Bay (BA20)</t>
  </si>
  <si>
    <t>BA20</t>
  </si>
  <si>
    <t>WDTECO1BA20BRL</t>
  </si>
  <si>
    <t>WDTECO1BC20BRL</t>
  </si>
  <si>
    <t>Yerba Buena Island (BC10)</t>
  </si>
  <si>
    <t>BC10</t>
  </si>
  <si>
    <t>WDTECO1BC10BRL</t>
  </si>
  <si>
    <t>Richardson Bay (BC30)</t>
  </si>
  <si>
    <t>BC30</t>
  </si>
  <si>
    <t>WDTECO1BC30BRL</t>
  </si>
  <si>
    <t>Napa River (BD50)</t>
  </si>
  <si>
    <t>BD50</t>
  </si>
  <si>
    <t>WDTECO1BD50BRL</t>
  </si>
  <si>
    <t>Pinole Point (BD30)</t>
  </si>
  <si>
    <t>BD30</t>
  </si>
  <si>
    <t>Contra Costa</t>
  </si>
  <si>
    <t>WDTECO1BD30BRL</t>
  </si>
  <si>
    <t>San Pablo Bay (BD20)</t>
  </si>
  <si>
    <t>BD20</t>
  </si>
  <si>
    <t>WDTECO1BD20BRL</t>
  </si>
  <si>
    <t>Pacheco River (BF10)</t>
  </si>
  <si>
    <t>BF10</t>
  </si>
  <si>
    <t>WDTECO1BF10BRL</t>
  </si>
  <si>
    <t>Davis Point (BD40)</t>
  </si>
  <si>
    <t>BD40</t>
  </si>
  <si>
    <t>WDTECO1BD40BRL</t>
  </si>
  <si>
    <t>Grizzly Bay (BF20)</t>
  </si>
  <si>
    <t>BF20</t>
  </si>
  <si>
    <t>WDTECO1BF20BRL</t>
  </si>
  <si>
    <t>San Joaquin River (BG30)</t>
  </si>
  <si>
    <t>BG30</t>
  </si>
  <si>
    <t>WDTECO1BG30BRL</t>
  </si>
  <si>
    <t>Sacramento River (BG20)</t>
  </si>
  <si>
    <t>BG20</t>
  </si>
  <si>
    <t>WDTECO1BG20BRL</t>
  </si>
  <si>
    <t>1993_05_BRL_WCD</t>
  </si>
  <si>
    <t>WDTECO2BA30BRL</t>
  </si>
  <si>
    <t>WDTECO2BB30BRL</t>
  </si>
  <si>
    <t>WDTECO2BA40BRL</t>
  </si>
  <si>
    <t>WDTECO2BC10BRL</t>
  </si>
  <si>
    <t>WDTECO2BA20BRL</t>
  </si>
  <si>
    <t>WDTECO2BC41BRL</t>
  </si>
  <si>
    <t>WDTECO2BC20BRL</t>
  </si>
  <si>
    <t>WDTECO2BC30BRL</t>
  </si>
  <si>
    <t>WDTECO2BD40BRL</t>
  </si>
  <si>
    <t>WDTECO2BD50BRL</t>
  </si>
  <si>
    <t>WDTECO2BD20BRL</t>
  </si>
  <si>
    <t>WDTECO2BF10BRL</t>
  </si>
  <si>
    <t>WDTECO2BD30BRL</t>
  </si>
  <si>
    <t>WDTECO2BG20BRL</t>
  </si>
  <si>
    <t>WDTECO2BF20BRL</t>
  </si>
  <si>
    <t>WDTECO2BG30BRL</t>
  </si>
  <si>
    <t>1993_09_BRL_WCD</t>
  </si>
  <si>
    <t>WDTECO3BA40BRL</t>
  </si>
  <si>
    <t>WDTECO3BB30BRL</t>
  </si>
  <si>
    <t>WDTECO3BC10BRL</t>
  </si>
  <si>
    <t>WDTECO3BA30BRL</t>
  </si>
  <si>
    <t>WDTECO3BA20BRL</t>
  </si>
  <si>
    <t>WDTECO3BC20BRL</t>
  </si>
  <si>
    <t>WDTECO3BC30BRL</t>
  </si>
  <si>
    <t>WDTECO3BC41BRL</t>
  </si>
  <si>
    <t>WDTECO3BF10BRL</t>
  </si>
  <si>
    <t>WDTECO3BD40BRL</t>
  </si>
  <si>
    <t>WDTECO3BD50BRL</t>
  </si>
  <si>
    <t>WDTECO3BD30BRL</t>
  </si>
  <si>
    <t>WDTECO3BD20BRL</t>
  </si>
  <si>
    <t>WDTECO3BF20BRL</t>
  </si>
  <si>
    <t>WDTECO3BG20BRL</t>
  </si>
  <si>
    <t>WDTECO3BG30BRL</t>
  </si>
  <si>
    <t>1994 RMP Status and Trends</t>
  </si>
  <si>
    <t>1994_01_BRL_WCD</t>
  </si>
  <si>
    <t>UCSCWCDBA302.94_BRL</t>
  </si>
  <si>
    <t>UCSCWCDBB302.94_BRL</t>
  </si>
  <si>
    <t>San Bruno Shoal (BB15)</t>
  </si>
  <si>
    <t>BB15</t>
  </si>
  <si>
    <t>UCSCWCDBB602.94_BRL</t>
  </si>
  <si>
    <t>UCSCWCDBA202.94_BRL</t>
  </si>
  <si>
    <t>Coyote Creek (BA10)</t>
  </si>
  <si>
    <t>BA10</t>
  </si>
  <si>
    <t>UCSCWCDBA102.94_BRL</t>
  </si>
  <si>
    <t>San Jose (C-3-0)</t>
  </si>
  <si>
    <t>C-3-0</t>
  </si>
  <si>
    <t>Santa Clara</t>
  </si>
  <si>
    <t>UCSCWCDBA502.94_BRL</t>
  </si>
  <si>
    <t>Sunnyvale (C-1-3)</t>
  </si>
  <si>
    <t>C-1-3</t>
  </si>
  <si>
    <t>UCSCWCDBA602.94_BRL</t>
  </si>
  <si>
    <t>UCSCWCDBC412.94_BRL</t>
  </si>
  <si>
    <t>UCSCWCDBA402.94_BRL</t>
  </si>
  <si>
    <t>UCSCWCDBC302.94_BRL</t>
  </si>
  <si>
    <t>UCSCWCDBC202.94_BRL</t>
  </si>
  <si>
    <t>UCSCWCDBC102.94_BRL</t>
  </si>
  <si>
    <t>Alameda (BB70)</t>
  </si>
  <si>
    <t>BB70</t>
  </si>
  <si>
    <t>San Francisco</t>
  </si>
  <si>
    <t>UCSCWCDBB702.94_BRL</t>
  </si>
  <si>
    <t>Red Rock (BC60)</t>
  </si>
  <si>
    <t>BC60</t>
  </si>
  <si>
    <t>UCSCWCDBC602.94_BRL</t>
  </si>
  <si>
    <t>UCSCWCDBD202.94_BRL</t>
  </si>
  <si>
    <t>Petaluma River (BD15)</t>
  </si>
  <si>
    <t>BD15</t>
  </si>
  <si>
    <t>Sonoma</t>
  </si>
  <si>
    <t>UCSCWCDBD602.94_BRL</t>
  </si>
  <si>
    <t>UCSCWCDBD302.94_BRL</t>
  </si>
  <si>
    <t>UCSCWCDBD402.94_BRL</t>
  </si>
  <si>
    <t>UCSCWCDBD502.94_BRL</t>
  </si>
  <si>
    <t>UCSCWCDBF102.94_BRL</t>
  </si>
  <si>
    <t>UCSCWCDBF202.94_BRL</t>
  </si>
  <si>
    <t>UCSCWCDBG302.94_BRL</t>
  </si>
  <si>
    <t>Honker Bay (BF40)</t>
  </si>
  <si>
    <t>BF40</t>
  </si>
  <si>
    <t>UCSCWCDBF402.94_BRL</t>
  </si>
  <si>
    <t>UCSCWCDBG202.94_BRL</t>
  </si>
  <si>
    <t>1994_04_BRL_WCD</t>
  </si>
  <si>
    <t>BR_WCD_BA30_4.94</t>
  </si>
  <si>
    <t>BR_WCD_BA40_4.94</t>
  </si>
  <si>
    <t>1994_04_BRL_WCT</t>
  </si>
  <si>
    <t>BR_WCD_BA10_4.94</t>
  </si>
  <si>
    <t>BR_WCD_BB60_4.94</t>
  </si>
  <si>
    <t>BR_WCD_BB30_4.94</t>
  </si>
  <si>
    <t>BR_WCD_BA50_4.94</t>
  </si>
  <si>
    <t>BR_WCD_BA20_4.94</t>
  </si>
  <si>
    <t>BR_WCD_BA60_4.94</t>
  </si>
  <si>
    <t>BR_WCD_BC41_4.94</t>
  </si>
  <si>
    <t>BR_WCD_BC10_4.94</t>
  </si>
  <si>
    <t>BR_WCD_BB70_4.94</t>
  </si>
  <si>
    <t>BR_WCD_BC20_4.94</t>
  </si>
  <si>
    <t>BR_WCD_BC30_4.94</t>
  </si>
  <si>
    <t>BR_WCD_BC60_4.94</t>
  </si>
  <si>
    <t>BR_WCD_BD40_4.94</t>
  </si>
  <si>
    <t>BR_WCD_BD20_4.94</t>
  </si>
  <si>
    <t>BR_WCD_BD60_4.94</t>
  </si>
  <si>
    <t>BR_WCD_BD30_4.94</t>
  </si>
  <si>
    <t>BR_WCD_BF10_4.94</t>
  </si>
  <si>
    <t>BR_WCD_BF20_4.94</t>
  </si>
  <si>
    <t>BR_WCD_BF40_4.94</t>
  </si>
  <si>
    <t>BR_WCD_BD50_4.94</t>
  </si>
  <si>
    <t>BR_WCD_BG30_4.94</t>
  </si>
  <si>
    <t>BR_WCD_BG20_4.94</t>
  </si>
  <si>
    <t>033A.XLS</t>
  </si>
  <si>
    <t>94BR123-02</t>
  </si>
  <si>
    <t>94BR123-06</t>
  </si>
  <si>
    <t>94BR123-04</t>
  </si>
  <si>
    <t>94BR123-12</t>
  </si>
  <si>
    <t>94BR123-41</t>
  </si>
  <si>
    <t>94BR123-35</t>
  </si>
  <si>
    <t>94BR123-10</t>
  </si>
  <si>
    <t>94BR123-08</t>
  </si>
  <si>
    <t>94BR123-37</t>
  </si>
  <si>
    <t>94BR123-33</t>
  </si>
  <si>
    <t>94BR123-39</t>
  </si>
  <si>
    <t>Q = less than limit of quantitation update unit from ppb to ug/L 990816nd-Site:Yerba Buena Island</t>
  </si>
  <si>
    <t>94BR123-31</t>
  </si>
  <si>
    <t>94BR123-27</t>
  </si>
  <si>
    <t>94BR123-29</t>
  </si>
  <si>
    <t>94BR147-07</t>
  </si>
  <si>
    <t>94BR147-15</t>
  </si>
  <si>
    <t>Q = less than limit of quantitation update unit from ppb to ug/L 990816nd-Site:San Pablo Bay</t>
  </si>
  <si>
    <t>94BR147-11</t>
  </si>
  <si>
    <t>94BR147-03</t>
  </si>
  <si>
    <t>94BR131-11</t>
  </si>
  <si>
    <t>94BR131-01</t>
  </si>
  <si>
    <t>94BR131-04</t>
  </si>
  <si>
    <t>94BR131-15</t>
  </si>
  <si>
    <t>Q = less than limit of quantitation update unit from ppb to ug/L 990816nd-Site:Sacramento River</t>
  </si>
  <si>
    <t>94BR131-29</t>
  </si>
  <si>
    <t>94BR131-25</t>
  </si>
  <si>
    <t>1995 RMP Status and Trends</t>
  </si>
  <si>
    <t>95BR-015</t>
  </si>
  <si>
    <t>95BR029-06</t>
  </si>
  <si>
    <t>95BR029-02</t>
  </si>
  <si>
    <t>95BR029-08</t>
  </si>
  <si>
    <t>95BR029-04</t>
  </si>
  <si>
    <t>95BR029-16</t>
  </si>
  <si>
    <t>95BR029-12</t>
  </si>
  <si>
    <t>95BR029-14</t>
  </si>
  <si>
    <t>95BR029-10</t>
  </si>
  <si>
    <t>95BR029-24</t>
  </si>
  <si>
    <t>95BR029-22</t>
  </si>
  <si>
    <t>95BR029-20</t>
  </si>
  <si>
    <t>95BR029-18</t>
  </si>
  <si>
    <t>95BR029-28</t>
  </si>
  <si>
    <t>95BR029-26</t>
  </si>
  <si>
    <t>95BR034-07</t>
  </si>
  <si>
    <t>95BR034-03</t>
  </si>
  <si>
    <t>95BR034-05</t>
  </si>
  <si>
    <t>95BR034-01</t>
  </si>
  <si>
    <t>95BR034-15</t>
  </si>
  <si>
    <t>95BR034-13</t>
  </si>
  <si>
    <t>95BR034-09</t>
  </si>
  <si>
    <t>95BR034-11</t>
  </si>
  <si>
    <t>95BR034-19</t>
  </si>
  <si>
    <t>95BR034-17</t>
  </si>
  <si>
    <t>95BR074-02</t>
  </si>
  <si>
    <t>95BR074-04</t>
  </si>
  <si>
    <t>95BR074-06</t>
  </si>
  <si>
    <t>95BR074-08</t>
  </si>
  <si>
    <t>95BR074-10</t>
  </si>
  <si>
    <t>95BR074-12</t>
  </si>
  <si>
    <t>95BR074-16</t>
  </si>
  <si>
    <t>95BR074-18</t>
  </si>
  <si>
    <t>95BR074-20</t>
  </si>
  <si>
    <t>95BR074-14</t>
  </si>
  <si>
    <t>95BR080-08</t>
  </si>
  <si>
    <t>95BR080-04</t>
  </si>
  <si>
    <t>95BR080-06</t>
  </si>
  <si>
    <t>95BR080-02</t>
  </si>
  <si>
    <t>95BR080-16</t>
  </si>
  <si>
    <t>95BR080-10</t>
  </si>
  <si>
    <t>95BR080-12</t>
  </si>
  <si>
    <t>95BR080-14</t>
  </si>
  <si>
    <t>95BR080-18</t>
  </si>
  <si>
    <t>95BR080-20</t>
  </si>
  <si>
    <t>95BR080-24</t>
  </si>
  <si>
    <t>95BR080-22</t>
  </si>
  <si>
    <t>95BR080-28</t>
  </si>
  <si>
    <t>95BR080-26</t>
  </si>
  <si>
    <t>95-160</t>
  </si>
  <si>
    <t>95BR180-06</t>
  </si>
  <si>
    <t>95BR180-04</t>
  </si>
  <si>
    <t>95BR180-02</t>
  </si>
  <si>
    <t>95BR180-12</t>
  </si>
  <si>
    <t>95BR180-10</t>
  </si>
  <si>
    <t>Changed qualifier from e to le jh. Qualifier changed based on hardcopy definition of BRL qualifiers 7/9/02 jr.-Site:Oyster Point</t>
  </si>
  <si>
    <t>95BR180-16</t>
  </si>
  <si>
    <t>95BR180-14</t>
  </si>
  <si>
    <t>95BR180-08</t>
  </si>
  <si>
    <t>95BR180-18</t>
  </si>
  <si>
    <t>Changed qualifier from e to le jh. Qualifier changed based on hardcopy definition of BRL qualifiers 7/9/02 jr.-Site:Golden Gate</t>
  </si>
  <si>
    <t>95BR180-20</t>
  </si>
  <si>
    <t>95BR180-22</t>
  </si>
  <si>
    <t>Changed qualifier from e to le jh. Qualifier changed based on hardcopy definition of BRL qualifiers 7/9/02 jr.-Site:Point Isabel</t>
  </si>
  <si>
    <t>95BR180-24</t>
  </si>
  <si>
    <t>95BR180-26</t>
  </si>
  <si>
    <t>Changed qualifier from e to le jh. Qualifier changed based on hardcopy definition of BRL qualifiers 7/9/02 jr.-Site:Richardson Bay</t>
  </si>
  <si>
    <t>95BR180-28</t>
  </si>
  <si>
    <t>95BR183-13</t>
  </si>
  <si>
    <t>Changed qualifier from e to le jh. Qualifier changed based on hardcopy definition of BRL qualifiers 7/9/02 jr.-Site:San Pablo Bay</t>
  </si>
  <si>
    <t>95BR183-17</t>
  </si>
  <si>
    <t>95BR183-11</t>
  </si>
  <si>
    <t>95BR183-15</t>
  </si>
  <si>
    <t>95BR183-05</t>
  </si>
  <si>
    <t>95BR183-03</t>
  </si>
  <si>
    <t>95BR183-19</t>
  </si>
  <si>
    <t>95BR183-01</t>
  </si>
  <si>
    <t>95BR183-09</t>
  </si>
  <si>
    <t>95BR183-07</t>
  </si>
  <si>
    <t>1996 RMP Status and Trends</t>
  </si>
  <si>
    <t>96-061</t>
  </si>
  <si>
    <t>96BR021-08</t>
  </si>
  <si>
    <t>96BR021-06</t>
  </si>
  <si>
    <t>96BR021-02</t>
  </si>
  <si>
    <t>96BR021-04</t>
  </si>
  <si>
    <t>96BR021-12</t>
  </si>
  <si>
    <t>96BR021-16</t>
  </si>
  <si>
    <t>96BR021-10</t>
  </si>
  <si>
    <t>96BR021-14</t>
  </si>
  <si>
    <t>96BR019-04</t>
  </si>
  <si>
    <t>96BR019-08</t>
  </si>
  <si>
    <t>96BR019-06</t>
  </si>
  <si>
    <t>96BR019-02</t>
  </si>
  <si>
    <t>96BR019-12</t>
  </si>
  <si>
    <t>96BR019-10</t>
  </si>
  <si>
    <t>96BR023-08</t>
  </si>
  <si>
    <t>96BR023-04</t>
  </si>
  <si>
    <t>96BR023-02</t>
  </si>
  <si>
    <t>96BR023-06</t>
  </si>
  <si>
    <t>96BR023-12</t>
  </si>
  <si>
    <t>96BR023-10</t>
  </si>
  <si>
    <t>96BR023-14</t>
  </si>
  <si>
    <t>96BR023-16</t>
  </si>
  <si>
    <t>96BR023-18</t>
  </si>
  <si>
    <t>96BR023-20</t>
  </si>
  <si>
    <t>Standish Dam (BW10)</t>
  </si>
  <si>
    <t>BW10</t>
  </si>
  <si>
    <t>95-059</t>
  </si>
  <si>
    <t>96BR032-02</t>
  </si>
  <si>
    <t>1996_04_BRL_WCD</t>
  </si>
  <si>
    <t>96BR062-01</t>
  </si>
  <si>
    <t>96BR061-02</t>
  </si>
  <si>
    <t>96BR061-08</t>
  </si>
  <si>
    <t>96BR061-04</t>
  </si>
  <si>
    <t>96BR061-06</t>
  </si>
  <si>
    <t>96BR061-10</t>
  </si>
  <si>
    <t>96BR061-12</t>
  </si>
  <si>
    <t>96BR061-14</t>
  </si>
  <si>
    <t>96BR061-18</t>
  </si>
  <si>
    <t>96BR061-16</t>
  </si>
  <si>
    <t>96BR061-20</t>
  </si>
  <si>
    <t>96BR068-14</t>
  </si>
  <si>
    <t>96BR068-12</t>
  </si>
  <si>
    <t>96BR068-16</t>
  </si>
  <si>
    <t>96BR068-10</t>
  </si>
  <si>
    <t>96BR068-08</t>
  </si>
  <si>
    <t>96BR068-06</t>
  </si>
  <si>
    <t>96BR068-02</t>
  </si>
  <si>
    <t>96BR068-04</t>
  </si>
  <si>
    <t>96BR068-22</t>
  </si>
  <si>
    <t>96BR068-20</t>
  </si>
  <si>
    <t>96BR068-18</t>
  </si>
  <si>
    <t>96BR068-26</t>
  </si>
  <si>
    <t>96BR068-28</t>
  </si>
  <si>
    <t>96BR068-24</t>
  </si>
  <si>
    <t>1996_07_BRL_WCD</t>
  </si>
  <si>
    <t>96BR123-02</t>
  </si>
  <si>
    <t>96BR123-04</t>
  </si>
  <si>
    <t>96BR123-08</t>
  </si>
  <si>
    <t>96BR123-06</t>
  </si>
  <si>
    <t>96BR123-10</t>
  </si>
  <si>
    <t>96BR123-14</t>
  </si>
  <si>
    <t>96BR123-12</t>
  </si>
  <si>
    <t>96BR123-18</t>
  </si>
  <si>
    <t>96BR123-16</t>
  </si>
  <si>
    <t>96BR123-20</t>
  </si>
  <si>
    <t>96BR123-22</t>
  </si>
  <si>
    <t>Changed qualifier from e to le jh. Qualifier changed based on corrected MDL 7/9/02 jr.-Site:Golden Gate</t>
  </si>
  <si>
    <t>96BR123-24</t>
  </si>
  <si>
    <t>96BR123-28</t>
  </si>
  <si>
    <t>Changed qualifier from e to le jh. Qualifier changed based on corrected MDL 7/9/02 jr.-Site:Richardson Bay</t>
  </si>
  <si>
    <t>96BR123-26</t>
  </si>
  <si>
    <t>96BR128-18</t>
  </si>
  <si>
    <t>96BR128-16</t>
  </si>
  <si>
    <t>96BR128-20</t>
  </si>
  <si>
    <t>96BR128-06</t>
  </si>
  <si>
    <t>96BR128-14</t>
  </si>
  <si>
    <t>96BR128-12</t>
  </si>
  <si>
    <t>96BR128-08</t>
  </si>
  <si>
    <t>96BR128-04</t>
  </si>
  <si>
    <t>96BR128-10</t>
  </si>
  <si>
    <t>96BR128-02</t>
  </si>
  <si>
    <t>96BR145-02</t>
  </si>
  <si>
    <t>1997 RMP Status and Trends</t>
  </si>
  <si>
    <t>BRL13W-1</t>
  </si>
  <si>
    <t>BRL13W_97BR014-02</t>
  </si>
  <si>
    <t>BRL13W_97BR014-06</t>
  </si>
  <si>
    <t>BRL13W_97BR014-08</t>
  </si>
  <si>
    <t>BRL13W_97BR014-04</t>
  </si>
  <si>
    <t>BRL13W_97BR014-16</t>
  </si>
  <si>
    <t>BRL13W_97BR014-14</t>
  </si>
  <si>
    <t>BRL13W_97BR014-12</t>
  </si>
  <si>
    <t>BRL13W_97BR014-10</t>
  </si>
  <si>
    <t>BRL13W_97BR014-24</t>
  </si>
  <si>
    <t>BRL13W_97BR014-18</t>
  </si>
  <si>
    <t>BRL13W_97BR014-20</t>
  </si>
  <si>
    <t>BRL13W_97BR014-26</t>
  </si>
  <si>
    <t>Less than Limit of Quantitation update unit from ppb to ug/L 990816nd-Site:Richardson Bay</t>
  </si>
  <si>
    <t>BRL13W_97BR014-22</t>
  </si>
  <si>
    <t>BRL13W_97BR014-28</t>
  </si>
  <si>
    <t>BRL13W_97BR018-07</t>
  </si>
  <si>
    <t>BRL13W_97BR018-05</t>
  </si>
  <si>
    <t>BRL13W_97BR018-01</t>
  </si>
  <si>
    <t>BRL13W_97BR018-03</t>
  </si>
  <si>
    <t>BRL13W_97BR018-09</t>
  </si>
  <si>
    <t>BRL13W_97BR018-11</t>
  </si>
  <si>
    <t>BRL13W_97BR018-13</t>
  </si>
  <si>
    <t>BRL13W_97BR018-15</t>
  </si>
  <si>
    <t>BRL13W_97BR018-19</t>
  </si>
  <si>
    <t>BRL13W_97BR018-17</t>
  </si>
  <si>
    <t>Guadalupe River (BW15)</t>
  </si>
  <si>
    <t>BW15</t>
  </si>
  <si>
    <t>BRL13W_97BR026-27</t>
  </si>
  <si>
    <t>BRL13W_97BR026-25</t>
  </si>
  <si>
    <t>97-101</t>
  </si>
  <si>
    <t>BRL14w_97BR070-02</t>
  </si>
  <si>
    <t>BRL14w_97BR070-04</t>
  </si>
  <si>
    <t>97-111</t>
  </si>
  <si>
    <t>BRL14w_97BR072-14</t>
  </si>
  <si>
    <t>BRL14w_97BR072-26</t>
  </si>
  <si>
    <t>BRL14w_97BR072-12</t>
  </si>
  <si>
    <t>BRL14w_97BR072-16</t>
  </si>
  <si>
    <t>BRL14w_97BR072-10</t>
  </si>
  <si>
    <t>BRL14w_97BR072-28</t>
  </si>
  <si>
    <t>BRL14w_97BR072-24</t>
  </si>
  <si>
    <t>BRL14w_97BR072-08</t>
  </si>
  <si>
    <t>BRL14w_97BR072-18</t>
  </si>
  <si>
    <t>BRL14w_97BR072-20</t>
  </si>
  <si>
    <t>BRL14w_97BR072-22</t>
  </si>
  <si>
    <t>BRL14w_97BR072-06</t>
  </si>
  <si>
    <t>BRL14w_97BR072-02</t>
  </si>
  <si>
    <t>BRL14w_97BR072-04</t>
  </si>
  <si>
    <t>97-112</t>
  </si>
  <si>
    <t>BRL14w_97BR079-16</t>
  </si>
  <si>
    <t>BRL14w_97BR079-14</t>
  </si>
  <si>
    <t>BRL14w_97BR079-10</t>
  </si>
  <si>
    <t>BRL14w_97BR079-12</t>
  </si>
  <si>
    <t>BRL14w_97BR079-18</t>
  </si>
  <si>
    <t>BRL14w_97BR079-08</t>
  </si>
  <si>
    <t>BRL14w_97BR079-20</t>
  </si>
  <si>
    <t>BRL14w_97BR079-02</t>
  </si>
  <si>
    <t>BRL14w_97BR079-04</t>
  </si>
  <si>
    <t>BRL14w_97BR079-06</t>
  </si>
  <si>
    <t>97-211</t>
  </si>
  <si>
    <t>BRL15W_97BR144-22</t>
  </si>
  <si>
    <t>BRL15W_97BR144-28</t>
  </si>
  <si>
    <t>BRL15W_97BR144-24</t>
  </si>
  <si>
    <t>BRL15W_97BR144-26</t>
  </si>
  <si>
    <t>97-201</t>
  </si>
  <si>
    <t>BRL15W_97BR144-14</t>
  </si>
  <si>
    <t>BRL15W_97BR144-18</t>
  </si>
  <si>
    <t>BRL15W_97BR144-16</t>
  </si>
  <si>
    <t>BRL15W_97BR144-20</t>
  </si>
  <si>
    <t>BRL15W_97BR144-08</t>
  </si>
  <si>
    <t>BRL15W_97BR144-10</t>
  </si>
  <si>
    <t>BRL15W_97BR144-12</t>
  </si>
  <si>
    <t>BRL15W_97BR144-06</t>
  </si>
  <si>
    <t>BRL15W_97BR144-04</t>
  </si>
  <si>
    <t>BRL15W_97BR144-02</t>
  </si>
  <si>
    <t>BRL15W_97BR154-10</t>
  </si>
  <si>
    <t>BRL15W_97BR154-12</t>
  </si>
  <si>
    <t>BRL15W_97BR154-04</t>
  </si>
  <si>
    <t>BRL15W_97BR154-08</t>
  </si>
  <si>
    <t>BRL15W_97BR154-02</t>
  </si>
  <si>
    <t>BRL15W_97BR154-06</t>
  </si>
  <si>
    <t>97-216</t>
  </si>
  <si>
    <t>BRL15W_97BR154-24</t>
  </si>
  <si>
    <t>BRL15W_97BR154-20</t>
  </si>
  <si>
    <t>BRL15W_97BR154-18</t>
  </si>
  <si>
    <t>BRL15W_97BR154-22</t>
  </si>
  <si>
    <t>Less than quantification limit. Measured result is considered an estimate.-Site:Sacramento River</t>
  </si>
  <si>
    <t>BRL15W_97BR154-14</t>
  </si>
  <si>
    <t>BRL15W_97BR154-16</t>
  </si>
  <si>
    <t>98-016</t>
  </si>
  <si>
    <t>98BR019-10</t>
  </si>
  <si>
    <t>98BR019-14</t>
  </si>
  <si>
    <t>98BR019-12</t>
  </si>
  <si>
    <t>98BR019-16</t>
  </si>
  <si>
    <t>98BR019-02</t>
  </si>
  <si>
    <t>98BR019-08</t>
  </si>
  <si>
    <t>98BR019-06</t>
  </si>
  <si>
    <t>98BR019-04</t>
  </si>
  <si>
    <t>98BR019-20</t>
  </si>
  <si>
    <t>98-017</t>
  </si>
  <si>
    <t>98BR019-26</t>
  </si>
  <si>
    <t>98BR019-18</t>
  </si>
  <si>
    <t>98BR019-22</t>
  </si>
  <si>
    <t>98BR019-24</t>
  </si>
  <si>
    <t>98BR025-07</t>
  </si>
  <si>
    <t>98BR025-03</t>
  </si>
  <si>
    <t>98BR025-05</t>
  </si>
  <si>
    <t>98BR025-01</t>
  </si>
  <si>
    <t>98BR025-13</t>
  </si>
  <si>
    <t>98BR025-11</t>
  </si>
  <si>
    <t>98BR025-09</t>
  </si>
  <si>
    <t>98-018</t>
  </si>
  <si>
    <t>98BR025-15</t>
  </si>
  <si>
    <t>98BR025-17</t>
  </si>
  <si>
    <t>98BR025-19</t>
  </si>
  <si>
    <t>98BR025-23</t>
  </si>
  <si>
    <t>98BR025-21</t>
  </si>
  <si>
    <t>98-095</t>
  </si>
  <si>
    <t>98BR071-01</t>
  </si>
  <si>
    <t>98BR071-03</t>
  </si>
  <si>
    <t>98BR071-11</t>
  </si>
  <si>
    <t>98BR071-05</t>
  </si>
  <si>
    <t>98BR071-07</t>
  </si>
  <si>
    <t>98BR071-09</t>
  </si>
  <si>
    <t>98BR071-17</t>
  </si>
  <si>
    <t>98BR071-15</t>
  </si>
  <si>
    <t>98BR071-19</t>
  </si>
  <si>
    <t>98BR071-13</t>
  </si>
  <si>
    <t>98-096</t>
  </si>
  <si>
    <t>98BR071-23</t>
  </si>
  <si>
    <t>98BR071-21</t>
  </si>
  <si>
    <t>98BR078-01</t>
  </si>
  <si>
    <t>98BR078-05</t>
  </si>
  <si>
    <t>98BR078-07</t>
  </si>
  <si>
    <t>98BR078-09</t>
  </si>
  <si>
    <t>98BR078-11</t>
  </si>
  <si>
    <t>98BR078-15</t>
  </si>
  <si>
    <t>98BR078-13</t>
  </si>
  <si>
    <t>98-285</t>
  </si>
  <si>
    <t>98BR078-21</t>
  </si>
  <si>
    <t>98BR078-19</t>
  </si>
  <si>
    <t>98BR078-17</t>
  </si>
  <si>
    <t>98BR078-23</t>
  </si>
  <si>
    <t>98BR078-25</t>
  </si>
  <si>
    <t>98BR078-27</t>
  </si>
  <si>
    <t>98-193</t>
  </si>
  <si>
    <t>98BR170-05</t>
  </si>
  <si>
    <t>98BR170-09</t>
  </si>
  <si>
    <t>98BR170-01</t>
  </si>
  <si>
    <t>98BR170-03</t>
  </si>
  <si>
    <t>98BR170-07</t>
  </si>
  <si>
    <t>98BR170-15</t>
  </si>
  <si>
    <t>98BR170-13</t>
  </si>
  <si>
    <t>98BR170-11</t>
  </si>
  <si>
    <t>98-194</t>
  </si>
  <si>
    <t>98BR170-23</t>
  </si>
  <si>
    <t>98BR170-21</t>
  </si>
  <si>
    <t>98BR170-17</t>
  </si>
  <si>
    <t>98BR170-19</t>
  </si>
  <si>
    <t>98BR170-26</t>
  </si>
  <si>
    <t>98BR170-27</t>
  </si>
  <si>
    <t>98BR174-01</t>
  </si>
  <si>
    <t>98BR174-05</t>
  </si>
  <si>
    <t>98BR174-03</t>
  </si>
  <si>
    <t>98BR174-07</t>
  </si>
  <si>
    <t>98-195</t>
  </si>
  <si>
    <t>98BR174-15</t>
  </si>
  <si>
    <t>98BR174-11</t>
  </si>
  <si>
    <t>98BR174-09</t>
  </si>
  <si>
    <t>98BR174-13</t>
  </si>
  <si>
    <t>98BR174-17</t>
  </si>
  <si>
    <t>98BR174-19</t>
  </si>
  <si>
    <t>98BR178-01</t>
  </si>
  <si>
    <t>98BR178-03</t>
  </si>
  <si>
    <t>1999 RMP Status and Trends</t>
  </si>
  <si>
    <t>99-043</t>
  </si>
  <si>
    <t>99BR029-07</t>
  </si>
  <si>
    <t>99BR029-05</t>
  </si>
  <si>
    <t>99BR029-01</t>
  </si>
  <si>
    <t>99BR029-03</t>
  </si>
  <si>
    <t>99BR029-15</t>
  </si>
  <si>
    <t>99BR029-13</t>
  </si>
  <si>
    <t>99BR029-11</t>
  </si>
  <si>
    <t>99BR029-09</t>
  </si>
  <si>
    <t>99BR029-17</t>
  </si>
  <si>
    <t>99BR029-19</t>
  </si>
  <si>
    <t>99-044</t>
  </si>
  <si>
    <t>99BR029-21</t>
  </si>
  <si>
    <t>99BR029-27</t>
  </si>
  <si>
    <t>99BR029-25</t>
  </si>
  <si>
    <t>99BR029-23</t>
  </si>
  <si>
    <t>99BR034-01</t>
  </si>
  <si>
    <t>99BR034-03</t>
  </si>
  <si>
    <t>99BR034-07</t>
  </si>
  <si>
    <t>99BR034-05</t>
  </si>
  <si>
    <t>99-045</t>
  </si>
  <si>
    <t>99BR034-13</t>
  </si>
  <si>
    <t>99BR034-11</t>
  </si>
  <si>
    <t>99BR034-09</t>
  </si>
  <si>
    <t>99BR034-19</t>
  </si>
  <si>
    <t>99BR034-17</t>
  </si>
  <si>
    <t>99BR034-15</t>
  </si>
  <si>
    <t>99BR034-21</t>
  </si>
  <si>
    <t>99BR034-23</t>
  </si>
  <si>
    <t>99-103</t>
  </si>
  <si>
    <t>Changed qualifier from e to le jh. -Site:Oyster Point</t>
  </si>
  <si>
    <t>99BR070-25</t>
  </si>
  <si>
    <t>99-104</t>
  </si>
  <si>
    <t>99BR070-29</t>
  </si>
  <si>
    <t>99BR070-27</t>
  </si>
  <si>
    <t>99BR070-31</t>
  </si>
  <si>
    <t>99BR070-17</t>
  </si>
  <si>
    <t>99BR070-19</t>
  </si>
  <si>
    <t>99BR070-33</t>
  </si>
  <si>
    <t>99BR070-15</t>
  </si>
  <si>
    <t>99BR070-09</t>
  </si>
  <si>
    <t>99BR070-07</t>
  </si>
  <si>
    <t>Changed qualifier from e to le jh. -Site:Alameda</t>
  </si>
  <si>
    <t>99BR070-21</t>
  </si>
  <si>
    <t>Changed qualifier from e to le jh. -Site:Yerba Buena Island</t>
  </si>
  <si>
    <t>99BR070-23</t>
  </si>
  <si>
    <t>Changed qualifier from e to le jh. -Site:Golden Gate</t>
  </si>
  <si>
    <t>99BR070-11</t>
  </si>
  <si>
    <t>Changed qualifier from e to le jh. -Site:Richardson Bay</t>
  </si>
  <si>
    <t>99BR070-13</t>
  </si>
  <si>
    <t>99BR073-01</t>
  </si>
  <si>
    <t>99BR073-07</t>
  </si>
  <si>
    <t>99BR073-03</t>
  </si>
  <si>
    <t>99BR073-05</t>
  </si>
  <si>
    <t>99-146</t>
  </si>
  <si>
    <t>99BR073-13</t>
  </si>
  <si>
    <t>Changed qualifier from e to le jh. -Site:Honker Bay</t>
  </si>
  <si>
    <t>99BR073-09</t>
  </si>
  <si>
    <t>Changed qualifier from e to le jh. -Site:Pacheco Creek</t>
  </si>
  <si>
    <t>99BR073-11</t>
  </si>
  <si>
    <t>Changed qualifier from e to le jh. -Site:Sacramento River</t>
  </si>
  <si>
    <t>99BR073-17</t>
  </si>
  <si>
    <t>99BR073-19</t>
  </si>
  <si>
    <t>Changed qualifier from e to le jh. -Site:Grizzly Bay</t>
  </si>
  <si>
    <t>99BR073-15</t>
  </si>
  <si>
    <t>99BR073-23</t>
  </si>
  <si>
    <t>99BR073-21</t>
  </si>
  <si>
    <t>99-265r2</t>
  </si>
  <si>
    <t>99BR170-17</t>
  </si>
  <si>
    <t>99-264</t>
  </si>
  <si>
    <t>99BR170-05</t>
  </si>
  <si>
    <t>99BR170-15</t>
  </si>
  <si>
    <t>99BR170-09</t>
  </si>
  <si>
    <t>99BR170-07</t>
  </si>
  <si>
    <t>Changed qualifier from e to le jh. -Site:San Jose</t>
  </si>
  <si>
    <t>99BR170-03</t>
  </si>
  <si>
    <t>99BR170-11</t>
  </si>
  <si>
    <t>99BR170-13</t>
  </si>
  <si>
    <t>99-266</t>
  </si>
  <si>
    <t>99BR175-09</t>
  </si>
  <si>
    <t>99BR175-07</t>
  </si>
  <si>
    <t>99BR175-11</t>
  </si>
  <si>
    <t>Changed qualifier from e to le jh. -Site:Point Isabel</t>
  </si>
  <si>
    <t>99BR175-05</t>
  </si>
  <si>
    <t>99BR175-03</t>
  </si>
  <si>
    <t>99BR175-01</t>
  </si>
  <si>
    <t>99BR175-15</t>
  </si>
  <si>
    <t>99-267r</t>
  </si>
  <si>
    <t>99BR175-23</t>
  </si>
  <si>
    <t>99BR175-25</t>
  </si>
  <si>
    <t>99BR175-13</t>
  </si>
  <si>
    <t>99-267</t>
  </si>
  <si>
    <t>99BR175-21</t>
  </si>
  <si>
    <t>99BR175-31</t>
  </si>
  <si>
    <t>99BR175-27</t>
  </si>
  <si>
    <t>99BR175-29</t>
  </si>
  <si>
    <t>99BR175-19</t>
  </si>
  <si>
    <t>Changed qualifier from e to le jh. -Site:San Joaquin River</t>
  </si>
  <si>
    <t>99BR175-17</t>
  </si>
  <si>
    <t>99BR175-33</t>
  </si>
  <si>
    <t>99BR175-35</t>
  </si>
  <si>
    <t>00-523</t>
  </si>
  <si>
    <t>00BR635-50</t>
  </si>
  <si>
    <t>00BR635-49</t>
  </si>
  <si>
    <t>00BR635-47</t>
  </si>
  <si>
    <t>00-522</t>
  </si>
  <si>
    <t>Changed qualifer from e to le jh. -Site:Oyster Point</t>
  </si>
  <si>
    <t>00BR635-31</t>
  </si>
  <si>
    <t>00BR635-33</t>
  </si>
  <si>
    <t>00BR635-37</t>
  </si>
  <si>
    <t>00BR635-41</t>
  </si>
  <si>
    <t>00BR635-29</t>
  </si>
  <si>
    <t>00-521</t>
  </si>
  <si>
    <t>00BR635-10</t>
  </si>
  <si>
    <t>00BR635-21</t>
  </si>
  <si>
    <t>Changed qualifer from e to le jh. -Site:Red Rock</t>
  </si>
  <si>
    <t>00BR635-35</t>
  </si>
  <si>
    <t>00BR635-45</t>
  </si>
  <si>
    <t>00BR635-46</t>
  </si>
  <si>
    <t>Changed qualifer from e to le jh. -Site:Alameda</t>
  </si>
  <si>
    <t>00BR635-32</t>
  </si>
  <si>
    <t>Changed qualifer from e to le jh. -Site:Yerba Buena Island</t>
  </si>
  <si>
    <t>00BR635-34</t>
  </si>
  <si>
    <t>Changed qualifer from e to le jh. -Site:Davis Point</t>
  </si>
  <si>
    <t>00BR635-43</t>
  </si>
  <si>
    <t>Changed qualifer from e to le jh. -Site:Pinole Point</t>
  </si>
  <si>
    <t>00BR635-36</t>
  </si>
  <si>
    <t>Changed qualifer from e to le jh. -Site:San Pablo Bay</t>
  </si>
  <si>
    <t>00BR635-42</t>
  </si>
  <si>
    <t>Changed qualifer from e to le jh. -Site:Petaluma River</t>
  </si>
  <si>
    <t>00BR635-38</t>
  </si>
  <si>
    <t>Changed qualifer from e to le jh. -Site:Grizzly Bay</t>
  </si>
  <si>
    <t>00BR635-30</t>
  </si>
  <si>
    <t>Changed qualifer from e to le jh. -Site:Honker Bay</t>
  </si>
  <si>
    <t>00BR635-39</t>
  </si>
  <si>
    <t>Changed qualifer from e to le jh. -Site:Napa River</t>
  </si>
  <si>
    <t>00BR635-44</t>
  </si>
  <si>
    <t>00BR635-40</t>
  </si>
  <si>
    <t>Changed qualifer from e to le jh. -Site:Sacramento River</t>
  </si>
  <si>
    <t>00BR635-28</t>
  </si>
  <si>
    <t>Changed qualifer from e to le jh. -Site:San Joaquin River</t>
  </si>
  <si>
    <t>00BR635-48</t>
  </si>
  <si>
    <t>00-254r</t>
  </si>
  <si>
    <t>00BR346-41</t>
  </si>
  <si>
    <t>00BR346-43</t>
  </si>
  <si>
    <t>00BR346-51</t>
  </si>
  <si>
    <t>00BR346-45</t>
  </si>
  <si>
    <t>00-253</t>
  </si>
  <si>
    <t>00BR346-29</t>
  </si>
  <si>
    <t>00BR346-49</t>
  </si>
  <si>
    <t>Changed qualifer from e to le jh. -Site:San Bruno Shoal</t>
  </si>
  <si>
    <t>00BR346-47</t>
  </si>
  <si>
    <t>00BR346-31</t>
  </si>
  <si>
    <t>00BR346-35</t>
  </si>
  <si>
    <t>00BR346-33</t>
  </si>
  <si>
    <t>00-252</t>
  </si>
  <si>
    <t>00BR346-17</t>
  </si>
  <si>
    <t>Changed qualifer from e to le jh. -Site:Point Isabel</t>
  </si>
  <si>
    <t>00BR346-19</t>
  </si>
  <si>
    <t>00BR346-39</t>
  </si>
  <si>
    <t>00BR346-37</t>
  </si>
  <si>
    <t>00BR346-21</t>
  </si>
  <si>
    <t>00BR346-23</t>
  </si>
  <si>
    <t>00BR346-25</t>
  </si>
  <si>
    <t>00BR346-09</t>
  </si>
  <si>
    <t>00BR346-07</t>
  </si>
  <si>
    <t>00BR346-05</t>
  </si>
  <si>
    <t>00BR346-27</t>
  </si>
  <si>
    <t>Changed qualifer from e to le jh. -Site:Pacheco Creek</t>
  </si>
  <si>
    <t>00BR346-11</t>
  </si>
  <si>
    <t>00BR346-15</t>
  </si>
  <si>
    <t>00BR346-13</t>
  </si>
  <si>
    <t>00BR346-03</t>
  </si>
  <si>
    <t>00BR346-01</t>
  </si>
  <si>
    <t>01-099</t>
  </si>
  <si>
    <t>01BR110-32</t>
  </si>
  <si>
    <t>01-100</t>
  </si>
  <si>
    <t>01BR110-36</t>
  </si>
  <si>
    <t>01BR110-50</t>
  </si>
  <si>
    <t>01-098</t>
  </si>
  <si>
    <t>01BR110-14</t>
  </si>
  <si>
    <t>01BR110-48</t>
  </si>
  <si>
    <t>01BR110-02</t>
  </si>
  <si>
    <t>01BR110-20</t>
  </si>
  <si>
    <t>01BR110-16</t>
  </si>
  <si>
    <t>01BR110-18</t>
  </si>
  <si>
    <t>01BR110-12</t>
  </si>
  <si>
    <t>01BR110-30</t>
  </si>
  <si>
    <t>01BR110-24</t>
  </si>
  <si>
    <t>01BR110-26</t>
  </si>
  <si>
    <t>01BR110-44</t>
  </si>
  <si>
    <t>01BR110-28</t>
  </si>
  <si>
    <t>01BR110-34</t>
  </si>
  <si>
    <t>01BR110-10</t>
  </si>
  <si>
    <t>01BR110-22</t>
  </si>
  <si>
    <t>01BR110-46</t>
  </si>
  <si>
    <t>01BR110-40</t>
  </si>
  <si>
    <t>01BR110-06</t>
  </si>
  <si>
    <t>01BR110-08</t>
  </si>
  <si>
    <t>01BR110-04</t>
  </si>
  <si>
    <t>01BR110-38</t>
  </si>
  <si>
    <t>01BR110-42</t>
  </si>
  <si>
    <t>BRL-01-265</t>
  </si>
  <si>
    <t>01BR428-02</t>
  </si>
  <si>
    <t>01BR428-04</t>
  </si>
  <si>
    <t>BRL-01-263</t>
  </si>
  <si>
    <t>01BR427-02</t>
  </si>
  <si>
    <t>01BR427-04</t>
  </si>
  <si>
    <t>01BR427-08</t>
  </si>
  <si>
    <t>01BR427-06</t>
  </si>
  <si>
    <t>01BR427-10</t>
  </si>
  <si>
    <t>01BR427-12</t>
  </si>
  <si>
    <t>01BR427-14</t>
  </si>
  <si>
    <t>01BR427-16</t>
  </si>
  <si>
    <t>01BR427-20</t>
  </si>
  <si>
    <t>BRL-01-264</t>
  </si>
  <si>
    <t>01BR427-24</t>
  </si>
  <si>
    <t>01BR427-18</t>
  </si>
  <si>
    <t>01BR427-22</t>
  </si>
  <si>
    <t>01BR427-26</t>
  </si>
  <si>
    <t>01BR427-28</t>
  </si>
  <si>
    <t>BRL-01-273</t>
  </si>
  <si>
    <t>01BR443-02</t>
  </si>
  <si>
    <t>01BR443-06</t>
  </si>
  <si>
    <t>01BR443-08</t>
  </si>
  <si>
    <t>01BR443-04</t>
  </si>
  <si>
    <t>01BR443-12</t>
  </si>
  <si>
    <t>01BR443-14</t>
  </si>
  <si>
    <t>01BR443-10</t>
  </si>
  <si>
    <t>01BR443-20</t>
  </si>
  <si>
    <t>01BR443-16</t>
  </si>
  <si>
    <t>01BR443-18</t>
  </si>
  <si>
    <t>2002 RMP Status and Trends</t>
  </si>
  <si>
    <t>San Pablo Bay (SPB001W)</t>
  </si>
  <si>
    <t>SPB001W</t>
  </si>
  <si>
    <t>02-146</t>
  </si>
  <si>
    <t>RMP02-SPB001W-DAS478-WCD</t>
  </si>
  <si>
    <t>San Pablo Bay (SPB002W)</t>
  </si>
  <si>
    <t>SPB002W</t>
  </si>
  <si>
    <t>RMP02-SPB002W-DAS479-WCD</t>
  </si>
  <si>
    <t>San Pablo Bay (SPB003W)</t>
  </si>
  <si>
    <t>SPB003W</t>
  </si>
  <si>
    <t>RMP02-SPB003W-DAS480-WCD</t>
  </si>
  <si>
    <t>San Pablo Bay (SPB004W)</t>
  </si>
  <si>
    <t>SPB004W</t>
  </si>
  <si>
    <t>02-333</t>
  </si>
  <si>
    <t>RMP02-SPB004W-DAS481-WCD</t>
  </si>
  <si>
    <t>Central Bay (CB001W)</t>
  </si>
  <si>
    <t>CB001W</t>
  </si>
  <si>
    <t>MDL&lt;result&lt;PQL-Site:Central Bay</t>
  </si>
  <si>
    <t>RMP02-CB001W-DAS483-WCD</t>
  </si>
  <si>
    <t>Central Bay (CB003W)</t>
  </si>
  <si>
    <t>CB003W</t>
  </si>
  <si>
    <t>RMP02-CB003W-DAS484-WCD</t>
  </si>
  <si>
    <t>RMP02-BC20-DAS482-WCD</t>
  </si>
  <si>
    <t>Central Bay (CB002W)</t>
  </si>
  <si>
    <t>CB002W</t>
  </si>
  <si>
    <t>RMP02-CB002W-DAS485-WCD</t>
  </si>
  <si>
    <t>Central Bay (CB004W)</t>
  </si>
  <si>
    <t>CB004W</t>
  </si>
  <si>
    <t>RMP02-CB004W-DAS486-WCD</t>
  </si>
  <si>
    <t>Lower South Bay (LSB006W)</t>
  </si>
  <si>
    <t>LSB006W</t>
  </si>
  <si>
    <t>RMP02-LSB006W-DAS488-WCD</t>
  </si>
  <si>
    <t>Lower South Bay (LSB002W)</t>
  </si>
  <si>
    <t>LSB002W</t>
  </si>
  <si>
    <t>RMP02-LSB002W-DAS487-WCD</t>
  </si>
  <si>
    <t>02-183</t>
  </si>
  <si>
    <t>RMP02-C-1-3-DAS-WCD</t>
  </si>
  <si>
    <t>Lower South Bay (LSB005W)</t>
  </si>
  <si>
    <t>LSB005W</t>
  </si>
  <si>
    <t>02-166-1</t>
  </si>
  <si>
    <t>RMP02-LSB005W-DAS-WCD</t>
  </si>
  <si>
    <t>RMP02-C-3-0-DAS-WCD</t>
  </si>
  <si>
    <t>South Bay (SB006W)</t>
  </si>
  <si>
    <t>SB006W</t>
  </si>
  <si>
    <t>02-167-1</t>
  </si>
  <si>
    <t>RMP02-SB006W-DAS-WCD</t>
  </si>
  <si>
    <t>Lower South Bay (LSB001W)</t>
  </si>
  <si>
    <t>LSB001W</t>
  </si>
  <si>
    <t>RMP02-LSB001W-DAS-WCD</t>
  </si>
  <si>
    <t>Lower South Bay (LSB003W)</t>
  </si>
  <si>
    <t>LSB003W</t>
  </si>
  <si>
    <t>RMP02-LSB003W-DAS-WCD</t>
  </si>
  <si>
    <t>South Bay (SB002W)</t>
  </si>
  <si>
    <t>SB002W</t>
  </si>
  <si>
    <t>RMP02-SB002W-DAS-WCD</t>
  </si>
  <si>
    <t>Lower South Bay (LSB004W)</t>
  </si>
  <si>
    <t>LSB004W</t>
  </si>
  <si>
    <t>RMP02-LSB004W-DAS-WCD</t>
  </si>
  <si>
    <t>South Bay (SB001W)</t>
  </si>
  <si>
    <t>SB001W</t>
  </si>
  <si>
    <t>RMP02-SB001W-DAS-WCD</t>
  </si>
  <si>
    <t>South Bay (SB004W)</t>
  </si>
  <si>
    <t>SB004W</t>
  </si>
  <si>
    <t>RMP02-SB004W-DAS-WCD</t>
  </si>
  <si>
    <t>South Bay (SB008W)</t>
  </si>
  <si>
    <t>SB008W</t>
  </si>
  <si>
    <t>RMP02-SB008W-DAS-WCD</t>
  </si>
  <si>
    <t>South Bay (SB010W)</t>
  </si>
  <si>
    <t>SB010W</t>
  </si>
  <si>
    <t>RMP02-SB010W-DAS-WCD</t>
  </si>
  <si>
    <t>South Bay (SB007W)</t>
  </si>
  <si>
    <t>SB007W</t>
  </si>
  <si>
    <t>RMP02-SB007W-DAS-WCD</t>
  </si>
  <si>
    <t>South Bay (SB005W)</t>
  </si>
  <si>
    <t>SB005W</t>
  </si>
  <si>
    <t>RMP02-SB005W-DAS-WCD</t>
  </si>
  <si>
    <t>South Bay (SB003W)</t>
  </si>
  <si>
    <t>SB003W</t>
  </si>
  <si>
    <t>RMP02-SB003W-DAS-WCD</t>
  </si>
  <si>
    <t>South Bay (SB009W)</t>
  </si>
  <si>
    <t>SB009W</t>
  </si>
  <si>
    <t>RMP02-SB009W-DAS-WCD</t>
  </si>
  <si>
    <t>Suisun Bay (SU001W)</t>
  </si>
  <si>
    <t>SU001W</t>
  </si>
  <si>
    <t>RMP02-SU001W-DAS-WCD</t>
  </si>
  <si>
    <t>Suisun Bay (SU005W)</t>
  </si>
  <si>
    <t>SU005W</t>
  </si>
  <si>
    <t>RMP02-SU005W-DAS-WCD</t>
  </si>
  <si>
    <t>Suisun Bay (SU002W)</t>
  </si>
  <si>
    <t>SU002W</t>
  </si>
  <si>
    <t>RMP02-SU002W-DAS-WCD</t>
  </si>
  <si>
    <t>Suisun Bay (SU003W)</t>
  </si>
  <si>
    <t>SU003W</t>
  </si>
  <si>
    <t>RMP02-SU003W-DAS-WCD</t>
  </si>
  <si>
    <t>RMP02-BG20-DAS-WCD</t>
  </si>
  <si>
    <t>RMP02-BG30-DAS-WCD</t>
  </si>
  <si>
    <t>2003 RMP Status and Trends</t>
  </si>
  <si>
    <t>03-375-1</t>
  </si>
  <si>
    <t>2003_BRL_BA30_WCDb</t>
  </si>
  <si>
    <t>Lower South Bay (LSB008W)</t>
  </si>
  <si>
    <t>LSB008W</t>
  </si>
  <si>
    <t>03-376</t>
  </si>
  <si>
    <t>2003_BRL_LSB008W_WCDb</t>
  </si>
  <si>
    <t>Lower South Bay (LSB007W)</t>
  </si>
  <si>
    <t>LSB007W</t>
  </si>
  <si>
    <t>2003_BRL_LSB007W_WCDb</t>
  </si>
  <si>
    <t>Lower South Bay (LSB011W)</t>
  </si>
  <si>
    <t>LSB011W</t>
  </si>
  <si>
    <t>03-374-2</t>
  </si>
  <si>
    <t>2003_BRL_LSB011W_WCDb</t>
  </si>
  <si>
    <t>Lower South Bay (LSB009W)</t>
  </si>
  <si>
    <t>LSB009W</t>
  </si>
  <si>
    <t>2003_BRL_LSB009W_WCDb</t>
  </si>
  <si>
    <t>Lower South Bay (LSB010W)</t>
  </si>
  <si>
    <t>LSB010W</t>
  </si>
  <si>
    <t>2003_BRL_LSB010W_WCDb</t>
  </si>
  <si>
    <t>South Bay (SB013W)</t>
  </si>
  <si>
    <t>SB013W</t>
  </si>
  <si>
    <t>MDL&lt;result&lt;PQL-Site:South Bay</t>
  </si>
  <si>
    <t>2003_BRL_SB013W_WCDb</t>
  </si>
  <si>
    <t>South Bay (SB015W)</t>
  </si>
  <si>
    <t>SB015W</t>
  </si>
  <si>
    <t>2003_BRL_SB015W_WCDb</t>
  </si>
  <si>
    <t>South Bay (SB016W)</t>
  </si>
  <si>
    <t>SB016W</t>
  </si>
  <si>
    <t>2003_BRL_SB016W_WCDc</t>
  </si>
  <si>
    <t>South Bay (SB018W)</t>
  </si>
  <si>
    <t>SB018W</t>
  </si>
  <si>
    <t>2003_BRL_SB018W_WCDb</t>
  </si>
  <si>
    <t>South Bay (SB017W)</t>
  </si>
  <si>
    <t>SB017W</t>
  </si>
  <si>
    <t>2003_BRL_SB017W_WCDd</t>
  </si>
  <si>
    <t>South Bay (SB019W)</t>
  </si>
  <si>
    <t>SB019W</t>
  </si>
  <si>
    <t>2003_BRL_SB019W_WCDb</t>
  </si>
  <si>
    <t>MDL&lt;result&lt;PQL-Site:Yerba Buena Island</t>
  </si>
  <si>
    <t>2003_BRL_BC10_WCDb</t>
  </si>
  <si>
    <t>Central Bay (CB007W)</t>
  </si>
  <si>
    <t>CB007W</t>
  </si>
  <si>
    <t>2003_BRL_CB007W_WCDb</t>
  </si>
  <si>
    <t>Central Bay (CB005W)</t>
  </si>
  <si>
    <t>CB005W</t>
  </si>
  <si>
    <t>03-377-1</t>
  </si>
  <si>
    <t>Reported at MDL-Site:Central Bay</t>
  </si>
  <si>
    <t>2003_BRL_CB005W_WCDb</t>
  </si>
  <si>
    <t>Central Bay (CB006W)</t>
  </si>
  <si>
    <t>CB006W</t>
  </si>
  <si>
    <t>2003_BRL_CB006W_WCDb</t>
  </si>
  <si>
    <t>Central Bay (CB008W)</t>
  </si>
  <si>
    <t>CB008W</t>
  </si>
  <si>
    <t>2003_BRL_CB008W_WCDb</t>
  </si>
  <si>
    <t>San Pablo Bay (SPB006W)</t>
  </si>
  <si>
    <t>SPB006W</t>
  </si>
  <si>
    <t>Reported at MDL-Site:San Pablo Bay</t>
  </si>
  <si>
    <t>2003_BRL_SPB006W_WCDi</t>
  </si>
  <si>
    <t>San Pablo Bay (SPB005W)</t>
  </si>
  <si>
    <t>SPB005W</t>
  </si>
  <si>
    <t>MDL&lt;result&lt;PQL-Site:San Pablo Bay</t>
  </si>
  <si>
    <t>2003_BRL_SPB005W_WCDd</t>
  </si>
  <si>
    <t>San Pablo Bay (SPB007W)</t>
  </si>
  <si>
    <t>SPB007W</t>
  </si>
  <si>
    <t>2003_BRL_SPB007W_WCDc</t>
  </si>
  <si>
    <t>San Pablo Bay (SPB008W)</t>
  </si>
  <si>
    <t>SPB008W</t>
  </si>
  <si>
    <t>2003_BRL_SPB008W_WCDb</t>
  </si>
  <si>
    <t>Suisun Bay (SU009W)</t>
  </si>
  <si>
    <t>SU009W</t>
  </si>
  <si>
    <t>MDL&lt;result&lt;PQL-Site:Suisun Bay</t>
  </si>
  <si>
    <t>2003_BRL_SU009W_WCDb</t>
  </si>
  <si>
    <t>Suisun Bay (SU007W)</t>
  </si>
  <si>
    <t>SU007W</t>
  </si>
  <si>
    <t>2003_BRL_SU007W_WCDb</t>
  </si>
  <si>
    <t>Suisun Bay (SU010W)</t>
  </si>
  <si>
    <t>SU010W</t>
  </si>
  <si>
    <t>2003_BRL_SU010W_WCDd</t>
  </si>
  <si>
    <t>Reported at MDL-Site:Sacramento River</t>
  </si>
  <si>
    <t>2003_BRL_BG20_WCDb</t>
  </si>
  <si>
    <t>Reported at MDL-Site:San Joaquin River</t>
  </si>
  <si>
    <t>2003_BRL_BG30_WCDb</t>
  </si>
  <si>
    <t>2004 RMP Status and Trends</t>
  </si>
  <si>
    <t>Lower South Bay (LSB014W)</t>
  </si>
  <si>
    <t>LSB014W</t>
  </si>
  <si>
    <t>04-544-3</t>
  </si>
  <si>
    <t>RMP04-619-WCD</t>
  </si>
  <si>
    <t>BR-0020 Rev 004</t>
  </si>
  <si>
    <t>NBC</t>
  </si>
  <si>
    <t>Method SOP = BR-0020 (HGAA) rev.4-Site:Lower South Bay</t>
  </si>
  <si>
    <t>Lower South Bay (LSB016W)</t>
  </si>
  <si>
    <t>LSB016W</t>
  </si>
  <si>
    <t>RMP04-649-WCD</t>
  </si>
  <si>
    <t>Lower South Bay (LSB012W)</t>
  </si>
  <si>
    <t>LSB012W</t>
  </si>
  <si>
    <t>RMP04-589-WCD</t>
  </si>
  <si>
    <t>RMP04-559-WCD</t>
  </si>
  <si>
    <t>Method SOP = BR-0020 (HGAA) rev.4-Site:Dumbarton Bridge</t>
  </si>
  <si>
    <t>Lower South Bay (LSB015W)</t>
  </si>
  <si>
    <t>LSB015W</t>
  </si>
  <si>
    <t>RMP04-634-WCD</t>
  </si>
  <si>
    <t>South Bay (SB022W)</t>
  </si>
  <si>
    <t>SB022W</t>
  </si>
  <si>
    <t>05-0787</t>
  </si>
  <si>
    <t>05BR0229-2</t>
  </si>
  <si>
    <t>BR-0020 (HGAA); Originally flagged as BlankCorrected but DYee said to change all to match original data submission as all Blanks were ND (sl16May06); Method SOP = BR-0020 (HGAA) rev.5-Site:South Bay</t>
  </si>
  <si>
    <t>Lower South Bay (LSB013W)</t>
  </si>
  <si>
    <t>LSB013W</t>
  </si>
  <si>
    <t>RMP04-604-WCD</t>
  </si>
  <si>
    <t>South Bay (SB021W)</t>
  </si>
  <si>
    <t>SB021W</t>
  </si>
  <si>
    <t>05-0977</t>
  </si>
  <si>
    <t>04BR499-04</t>
  </si>
  <si>
    <t>H,NBC</t>
  </si>
  <si>
    <t>Originally flagged as BlankCorrected but DYee said to change all to match original data submission as all Blanks were ND (sl16May06)"; Method SOP = BR-0020 (HGAA) rev.5-Site:South Bay</t>
  </si>
  <si>
    <t>South Bay (SB025W)</t>
  </si>
  <si>
    <t>SB025W</t>
  </si>
  <si>
    <t>04BR499-01</t>
  </si>
  <si>
    <t>South Bay (SB028W)</t>
  </si>
  <si>
    <t>SB028W</t>
  </si>
  <si>
    <t>04BR499-02</t>
  </si>
  <si>
    <t>South Bay (SB023W)</t>
  </si>
  <si>
    <t>SB023W</t>
  </si>
  <si>
    <t>04BR499-05</t>
  </si>
  <si>
    <t>South Bay (SB027W)</t>
  </si>
  <si>
    <t>SB027W</t>
  </si>
  <si>
    <t>RMP04-861-WCD</t>
  </si>
  <si>
    <t>Method SOP = BR-0020 (HGAA) rev.4-Site:South Bay</t>
  </si>
  <si>
    <t>Central Bay (CB010W)</t>
  </si>
  <si>
    <t>CB010W</t>
  </si>
  <si>
    <t>05-0865</t>
  </si>
  <si>
    <t>04BR499-15</t>
  </si>
  <si>
    <t>Originally flagged as BlankCorrected but DYee said to change all to match original data submission as all Blanks were ND (sl16May06)"; Method SOP = BR-0020 (HGAA) rev.5-Site:Central Bay</t>
  </si>
  <si>
    <t>Central Bay (CB012W)</t>
  </si>
  <si>
    <t>CB012W</t>
  </si>
  <si>
    <t>04BR499-16</t>
  </si>
  <si>
    <t>South Bay (SB026W)</t>
  </si>
  <si>
    <t>SB026W</t>
  </si>
  <si>
    <t>04BR499-17</t>
  </si>
  <si>
    <t>ProtocolCode updated from RL</t>
  </si>
  <si>
    <t>South Bay (SB020W)</t>
  </si>
  <si>
    <t>SB020W</t>
  </si>
  <si>
    <t>04BR499-11</t>
  </si>
  <si>
    <t>South Bay (SB024W)</t>
  </si>
  <si>
    <t>SB024W</t>
  </si>
  <si>
    <t>04BR499-12</t>
  </si>
  <si>
    <t>04-619-1</t>
  </si>
  <si>
    <t>RMP04W-574-WCD</t>
  </si>
  <si>
    <t>Method SOP = BR-0020 (HGAA) rev.4-Site:Golden Gate</t>
  </si>
  <si>
    <t>05-0001</t>
  </si>
  <si>
    <t>RMP 04W-949-WCD</t>
  </si>
  <si>
    <t>Method SOP = BR-0020 (HGAA) rev.4-Site:Yerba Buena Island</t>
  </si>
  <si>
    <t>RMP04W-949-WCD</t>
  </si>
  <si>
    <t>San Pablo Bay (SPB012W)</t>
  </si>
  <si>
    <t>SPB012W</t>
  </si>
  <si>
    <t>RMP 04W-739-WCD</t>
  </si>
  <si>
    <t>Method SOP = BR-0020 (HGAA) rev.4-Site:San Pablo Bay</t>
  </si>
  <si>
    <t>RMP04W-739-WCD</t>
  </si>
  <si>
    <t>Central Bay (CB009W)</t>
  </si>
  <si>
    <t>CB009W</t>
  </si>
  <si>
    <t>04BR497-27</t>
  </si>
  <si>
    <t>Central Bay (CB011W)</t>
  </si>
  <si>
    <t>CB011W</t>
  </si>
  <si>
    <t>04BR497-24</t>
  </si>
  <si>
    <t>San Pablo Bay (SPB010W)</t>
  </si>
  <si>
    <t>SPB010W</t>
  </si>
  <si>
    <t>RMP04W-711-WCD</t>
  </si>
  <si>
    <t>San Pablo Bay (SPB011W)</t>
  </si>
  <si>
    <t>SPB011W</t>
  </si>
  <si>
    <t>RMP04W-726-WCD</t>
  </si>
  <si>
    <t>San Pablo Bay (SPB009W)</t>
  </si>
  <si>
    <t>SPB009W</t>
  </si>
  <si>
    <t>RMP 04W-694-WCD</t>
  </si>
  <si>
    <t>RMP04W-694-WCD</t>
  </si>
  <si>
    <t>Suisun Bay (SU012W)</t>
  </si>
  <si>
    <t>SU012W</t>
  </si>
  <si>
    <t>05BR0229-3</t>
  </si>
  <si>
    <t>BR-0020 (HGAA); Originally flagged as BlankCorrected but DYee said to change all to match original data submission as all Blanks were ND (sl16May06); Method SOP = BR-0020 (HGAA) rev.5-Site:Suisun Bay</t>
  </si>
  <si>
    <t>Suisun Bay (SU011W)</t>
  </si>
  <si>
    <t>SU011W</t>
  </si>
  <si>
    <t>RMP04W-891-WCD</t>
  </si>
  <si>
    <t>Method SOP = BR-0020 (HGAA) rev.4-Site:Suisun Bay</t>
  </si>
  <si>
    <t>Suisun Bay (SU013W)</t>
  </si>
  <si>
    <t>SU013W</t>
  </si>
  <si>
    <t>05BR0229-6</t>
  </si>
  <si>
    <t>NBC,VJ</t>
  </si>
  <si>
    <t>Suisun Bay (SU014W)</t>
  </si>
  <si>
    <t>SU014W</t>
  </si>
  <si>
    <t>RMP04W-936-WCD</t>
  </si>
  <si>
    <t>RMP04W-664-WCD</t>
  </si>
  <si>
    <t>Method SOP = BR-0020 (HGAA) rev.4-Site:Sacramento River</t>
  </si>
  <si>
    <t>RMP04W-680-WCD</t>
  </si>
  <si>
    <t>Method SOP = BR-0020 (HGAA) rev.4-Site:San Joaquin River</t>
  </si>
  <si>
    <t>2000 RMP Winter Pilot Study</t>
  </si>
  <si>
    <t>05-0787WPS</t>
  </si>
  <si>
    <t>05BR1442-3</t>
  </si>
  <si>
    <t>BR-0020 Rev 003</t>
  </si>
  <si>
    <t>VNBC</t>
  </si>
  <si>
    <t>-Site:Sacramento River; updated PrepCode from "FieldFiltered, Acidified" per JR 8/19/09</t>
  </si>
  <si>
    <t>05BR1442-3-WPS</t>
  </si>
  <si>
    <t>05BR1442-1</t>
  </si>
  <si>
    <t>-Site:Dumbarton Bridge;  updated PrepCode from "FieldFiltered, Acidified" per JR 8/19/09</t>
  </si>
  <si>
    <t>05BR1442-1-WPS</t>
  </si>
  <si>
    <t>05BR1442-2</t>
  </si>
  <si>
    <t>VJ,VNBC</t>
  </si>
  <si>
    <t>-Site:Yerba Buena Island;  updated PrepCode from "FieldFiltered, Acidified" per JR 8/19/09</t>
  </si>
  <si>
    <t>05BR1442-2-WPS</t>
  </si>
  <si>
    <t>2005 RMP Status and Trends</t>
  </si>
  <si>
    <t>05-0629</t>
  </si>
  <si>
    <t>05BR1191-25</t>
  </si>
  <si>
    <t>BR-0020 Rev 005</t>
  </si>
  <si>
    <t>VLC,VQI</t>
  </si>
  <si>
    <t>RMP Se no SRM, but MS/D OK</t>
  </si>
  <si>
    <t>RV Endeavor</t>
  </si>
  <si>
    <t>Suisun Bay (SU018W)</t>
  </si>
  <si>
    <t>SU018W</t>
  </si>
  <si>
    <t>05BR1191-23</t>
  </si>
  <si>
    <t>05BR1191-27</t>
  </si>
  <si>
    <t>Suisun Bay (SU015W)</t>
  </si>
  <si>
    <t>SU015W</t>
  </si>
  <si>
    <t>05-0626</t>
  </si>
  <si>
    <t>05BR1191-17</t>
  </si>
  <si>
    <t>Suisun Bay (SU017W)</t>
  </si>
  <si>
    <t>SU017W</t>
  </si>
  <si>
    <t>05BR1191-21</t>
  </si>
  <si>
    <t>Suisun Bay (SU016W)</t>
  </si>
  <si>
    <t>SU016W</t>
  </si>
  <si>
    <t>05BR1191-19</t>
  </si>
  <si>
    <t>San Pablo Bay (SPB014W)</t>
  </si>
  <si>
    <t>SPB014W</t>
  </si>
  <si>
    <t>05BR1191-15</t>
  </si>
  <si>
    <t>San Pablo Bay (SPB015W)</t>
  </si>
  <si>
    <t>SPB015W</t>
  </si>
  <si>
    <t>05BR1191-11</t>
  </si>
  <si>
    <t>San Pablo Bay (SPB016W)</t>
  </si>
  <si>
    <t>SPB016W</t>
  </si>
  <si>
    <t>05BR1191-13</t>
  </si>
  <si>
    <t>Central Bay (CB015W)</t>
  </si>
  <si>
    <t>CB015W</t>
  </si>
  <si>
    <t>05BR1191-9</t>
  </si>
  <si>
    <t>Central Bay (CB013W)</t>
  </si>
  <si>
    <t>CB013W</t>
  </si>
  <si>
    <t>05BR1191-5</t>
  </si>
  <si>
    <t>San Pablo Bay (SPB013W)</t>
  </si>
  <si>
    <t>SPB013W</t>
  </si>
  <si>
    <t>05BR1191-7</t>
  </si>
  <si>
    <t>05BR1191-3</t>
  </si>
  <si>
    <t>05BR1191-1</t>
  </si>
  <si>
    <t>Lower South Bay (LSB018W)</t>
  </si>
  <si>
    <t>LSB018W</t>
  </si>
  <si>
    <t>05-0653</t>
  </si>
  <si>
    <t>05BR1243-3</t>
  </si>
  <si>
    <t>Lower South Bay (LSB021W)</t>
  </si>
  <si>
    <t>LSB021W</t>
  </si>
  <si>
    <t>05BR1243-7</t>
  </si>
  <si>
    <t>Lower South Bay (LSB017W)</t>
  </si>
  <si>
    <t>LSB017W</t>
  </si>
  <si>
    <t>05BR1243-1</t>
  </si>
  <si>
    <t>Lower South Bay (LSB020W)</t>
  </si>
  <si>
    <t>LSB020W</t>
  </si>
  <si>
    <t>05BR1243-5</t>
  </si>
  <si>
    <t>Lower South Bay (LSB019W)</t>
  </si>
  <si>
    <t>LSB019W</t>
  </si>
  <si>
    <t>05BR1243-13</t>
  </si>
  <si>
    <t>South Bay (SB030W)</t>
  </si>
  <si>
    <t>SB030W</t>
  </si>
  <si>
    <t>05BR1243-9</t>
  </si>
  <si>
    <t>05BR1243-11</t>
  </si>
  <si>
    <t>Central Bay (CB014W)</t>
  </si>
  <si>
    <t>CB014W</t>
  </si>
  <si>
    <t>05BR1243-15</t>
  </si>
  <si>
    <t>South Bay (SB029W)</t>
  </si>
  <si>
    <t>SB029W</t>
  </si>
  <si>
    <t>05-0654</t>
  </si>
  <si>
    <t>05BR1243-21</t>
  </si>
  <si>
    <t>South Bay (SB031W)</t>
  </si>
  <si>
    <t>SB031W</t>
  </si>
  <si>
    <t>05BR1243-17</t>
  </si>
  <si>
    <t>South Bay (SB033W)</t>
  </si>
  <si>
    <t>SB033W</t>
  </si>
  <si>
    <t>05BR1243-19</t>
  </si>
  <si>
    <t>Central Bay (CB016W)</t>
  </si>
  <si>
    <t>CB016W</t>
  </si>
  <si>
    <t>05BR1243-29</t>
  </si>
  <si>
    <t>South Bay (SB036W)</t>
  </si>
  <si>
    <t>SB036W</t>
  </si>
  <si>
    <t>05BR1243-23</t>
  </si>
  <si>
    <t>South Bay (SB035W)</t>
  </si>
  <si>
    <t>SB035W</t>
  </si>
  <si>
    <t>05BR1243-25</t>
  </si>
  <si>
    <t>South Bay (SB034W)</t>
  </si>
  <si>
    <t>SB034W</t>
  </si>
  <si>
    <t>05BR1243-27</t>
  </si>
  <si>
    <t>South Bay (SB032W)</t>
  </si>
  <si>
    <t>SB032W</t>
  </si>
  <si>
    <t>05BR1243-33</t>
  </si>
  <si>
    <t>South Bay (SB037W)</t>
  </si>
  <si>
    <t>SB037W</t>
  </si>
  <si>
    <t>05BR1243-31</t>
  </si>
  <si>
    <t>2006 RMP Status and Trends</t>
  </si>
  <si>
    <t>South Bay (SB043W)</t>
  </si>
  <si>
    <t>SB043W</t>
  </si>
  <si>
    <t>06-0732</t>
  </si>
  <si>
    <t>06BR1316-11</t>
  </si>
  <si>
    <t>BR-0020 Rev 007</t>
  </si>
  <si>
    <t>RMP2</t>
  </si>
  <si>
    <t>South Bay (SB045W)</t>
  </si>
  <si>
    <t>SB045W</t>
  </si>
  <si>
    <t>06BR1316-03</t>
  </si>
  <si>
    <t>Central Bay (CB018W)</t>
  </si>
  <si>
    <t>CB018W</t>
  </si>
  <si>
    <t>06BR1316-07</t>
  </si>
  <si>
    <t>South Bay (SB039W)</t>
  </si>
  <si>
    <t>SB039W</t>
  </si>
  <si>
    <t>06BR1316-19</t>
  </si>
  <si>
    <t>VJ</t>
  </si>
  <si>
    <t>South Bay (SB041W)</t>
  </si>
  <si>
    <t>SB041W</t>
  </si>
  <si>
    <t>06BR1316-23</t>
  </si>
  <si>
    <t>South Bay (SB040W)</t>
  </si>
  <si>
    <t>SB040W</t>
  </si>
  <si>
    <t>06BR1316-27</t>
  </si>
  <si>
    <t>South Bay (SB044W)</t>
  </si>
  <si>
    <t>SB044W</t>
  </si>
  <si>
    <t>06BR1316-15</t>
  </si>
  <si>
    <t>Lower South Bay (LSB025W)</t>
  </si>
  <si>
    <t>LSB025W</t>
  </si>
  <si>
    <t>06-0733</t>
  </si>
  <si>
    <t>06BR1316-39</t>
  </si>
  <si>
    <t>Lower South Bay (LSB026W)</t>
  </si>
  <si>
    <t>LSB026W</t>
  </si>
  <si>
    <t>06BR1316-43</t>
  </si>
  <si>
    <t>Lower South Bay (LSB022W)</t>
  </si>
  <si>
    <t>LSB022W</t>
  </si>
  <si>
    <t>06BR1316-31</t>
  </si>
  <si>
    <t>Lower South Bay (LSB024W)</t>
  </si>
  <si>
    <t>LSB024W</t>
  </si>
  <si>
    <t>06BR1316-35</t>
  </si>
  <si>
    <t>Lower South Bay (LSB023W)</t>
  </si>
  <si>
    <t>LSB023W</t>
  </si>
  <si>
    <t>06BR1316-47</t>
  </si>
  <si>
    <t>06BR1316-51</t>
  </si>
  <si>
    <t>South Bay (SB038W)</t>
  </si>
  <si>
    <t>SB038W</t>
  </si>
  <si>
    <t>06BR1316-55</t>
  </si>
  <si>
    <t>South Bay (SB042W)</t>
  </si>
  <si>
    <t>SB042W</t>
  </si>
  <si>
    <t>06BR1316-59</t>
  </si>
  <si>
    <t>South Bay (SB046W)</t>
  </si>
  <si>
    <t>SB046W</t>
  </si>
  <si>
    <t>06BR1316-63</t>
  </si>
  <si>
    <t>Central Bay (CB017W)</t>
  </si>
  <si>
    <t>CB017W</t>
  </si>
  <si>
    <t>06-0766</t>
  </si>
  <si>
    <t>06BR1359-11</t>
  </si>
  <si>
    <t>Central Bay (CB020W)</t>
  </si>
  <si>
    <t>CB020W</t>
  </si>
  <si>
    <t>06BR1359-15</t>
  </si>
  <si>
    <t>06BR1359--19</t>
  </si>
  <si>
    <t>06BR1359-19</t>
  </si>
  <si>
    <t>06BR1359-07</t>
  </si>
  <si>
    <t>Central Bay (CB019W)</t>
  </si>
  <si>
    <t>CB019W</t>
  </si>
  <si>
    <t>06BR1359-03</t>
  </si>
  <si>
    <t>San Pablo Bay (SPB017W)</t>
  </si>
  <si>
    <t>SPB017W</t>
  </si>
  <si>
    <t>06BR1359-27</t>
  </si>
  <si>
    <t>San Pablo Bay (SPB018W)</t>
  </si>
  <si>
    <t>SPB018W</t>
  </si>
  <si>
    <t>06-0767</t>
  </si>
  <si>
    <t>06BR1359-35</t>
  </si>
  <si>
    <t>San Pablo Bay (SPB020W)</t>
  </si>
  <si>
    <t>SPB020W</t>
  </si>
  <si>
    <t>06BR1359-31</t>
  </si>
  <si>
    <t>San Pablo Bay (SPB019W)</t>
  </si>
  <si>
    <t>SPB019W</t>
  </si>
  <si>
    <t>06BR1359-23</t>
  </si>
  <si>
    <t>06BR1359-47</t>
  </si>
  <si>
    <t>06BR1359-43</t>
  </si>
  <si>
    <t>Suisun Bay (SU022W)</t>
  </si>
  <si>
    <t>SU022W</t>
  </si>
  <si>
    <t>06BR1359-39</t>
  </si>
  <si>
    <t>Suisun Bay (SU020W)</t>
  </si>
  <si>
    <t>SU020W</t>
  </si>
  <si>
    <t>06BR1359-55</t>
  </si>
  <si>
    <t>Suisun Bay (SU019W)</t>
  </si>
  <si>
    <t>SU019W</t>
  </si>
  <si>
    <t>06BR1359-51</t>
  </si>
  <si>
    <t>Suisun Bay (SU021W)</t>
  </si>
  <si>
    <t>SU021W</t>
  </si>
  <si>
    <t>06BR1359-59</t>
  </si>
  <si>
    <t>2007 RMP Status and Trends</t>
  </si>
  <si>
    <t>07-0897</t>
  </si>
  <si>
    <t>07BR1176-37</t>
  </si>
  <si>
    <t>DF 1-Site:San Joaquin River</t>
  </si>
  <si>
    <t>FieldFiltered</t>
  </si>
  <si>
    <t>07BR1176-35</t>
  </si>
  <si>
    <t>DF 1-Site:Sacramento River</t>
  </si>
  <si>
    <t>Suisun Bay (SU023W)</t>
  </si>
  <si>
    <t>SU023W</t>
  </si>
  <si>
    <t>07BR1176-40</t>
  </si>
  <si>
    <t>DF 1-Site:Suisun Bay</t>
  </si>
  <si>
    <t>Suisun Bay (SU024W)</t>
  </si>
  <si>
    <t>SU024W</t>
  </si>
  <si>
    <t>07BR1176-42</t>
  </si>
  <si>
    <t>Suisun Bay (SU025W)</t>
  </si>
  <si>
    <t>SU025W</t>
  </si>
  <si>
    <t>07BR1176-44</t>
  </si>
  <si>
    <t>San Pablo Bay (SPB021W)</t>
  </si>
  <si>
    <t>SPB021W</t>
  </si>
  <si>
    <t>07-0940</t>
  </si>
  <si>
    <t>07BR1187-85</t>
  </si>
  <si>
    <t>DF 1-Site:San Pablo Bay</t>
  </si>
  <si>
    <t>San Pablo Bay (SPB022W)</t>
  </si>
  <si>
    <t>SPB022W</t>
  </si>
  <si>
    <t>07BR1187-87</t>
  </si>
  <si>
    <t>San Pablo Bay (SPB023W)</t>
  </si>
  <si>
    <t>SPB023W</t>
  </si>
  <si>
    <t>07BR1187-89</t>
  </si>
  <si>
    <t>Central Bay (CB023W)</t>
  </si>
  <si>
    <t>CB023W</t>
  </si>
  <si>
    <t>07BR1187-77</t>
  </si>
  <si>
    <t>DF 1-Site:Central Bay</t>
  </si>
  <si>
    <t>07BR1187-83</t>
  </si>
  <si>
    <t>DF 1-Site:Golden Gate</t>
  </si>
  <si>
    <t>Central Bay (CB021W)</t>
  </si>
  <si>
    <t>CB021W</t>
  </si>
  <si>
    <t>07BR1187-73</t>
  </si>
  <si>
    <t>07BR1187-81</t>
  </si>
  <si>
    <t>DF 1-Site:Yerba Buena Island</t>
  </si>
  <si>
    <t>Central Bay (CB022W)</t>
  </si>
  <si>
    <t>CB022W</t>
  </si>
  <si>
    <t>07BR1187-75</t>
  </si>
  <si>
    <t>South Bay (SB047W)</t>
  </si>
  <si>
    <t>SB047W</t>
  </si>
  <si>
    <t>07-0908</t>
  </si>
  <si>
    <t>07BR1203-15</t>
  </si>
  <si>
    <t>DF 1-Site:South Bay</t>
  </si>
  <si>
    <t>South Bay (SB048W)</t>
  </si>
  <si>
    <t>SB048W</t>
  </si>
  <si>
    <t>07BR1203-17</t>
  </si>
  <si>
    <t>South Bay (SB049W)</t>
  </si>
  <si>
    <t>SB049W</t>
  </si>
  <si>
    <t>07BR1203-19</t>
  </si>
  <si>
    <t>Lower South Bay (LSB030W)</t>
  </si>
  <si>
    <t>LSB030W</t>
  </si>
  <si>
    <t>07BR1203-27</t>
  </si>
  <si>
    <t>DF 1-Site:Lower South Bay</t>
  </si>
  <si>
    <t>Lower South Bay (LSB029W)</t>
  </si>
  <si>
    <t>LSB029W</t>
  </si>
  <si>
    <t>07BR1203-25</t>
  </si>
  <si>
    <t>Lower South Bay (LSB028W)</t>
  </si>
  <si>
    <t>LSB028W</t>
  </si>
  <si>
    <t>07BR1203-23</t>
  </si>
  <si>
    <t>Lower South Bay (LSB027W)</t>
  </si>
  <si>
    <t>LSB027W</t>
  </si>
  <si>
    <t>07BR1206-25</t>
  </si>
  <si>
    <t>Lower South Bay (LSB032W)</t>
  </si>
  <si>
    <t>LSB032W</t>
  </si>
  <si>
    <t>07BR1206-27</t>
  </si>
  <si>
    <t>07BR1206-29</t>
  </si>
  <si>
    <t>DF 1-Site:Dumbarton Bridge</t>
  </si>
  <si>
    <t>2008 RMP Status and Trends</t>
  </si>
  <si>
    <t>B081251</t>
  </si>
  <si>
    <t>0829027-07</t>
  </si>
  <si>
    <t>SFEI Peristaltic pump</t>
  </si>
  <si>
    <t>RV JohnMartin</t>
  </si>
  <si>
    <t>RMPWC08-1085</t>
  </si>
  <si>
    <t>0829027-19</t>
  </si>
  <si>
    <t>RMPWC08-1112</t>
  </si>
  <si>
    <t>Suisun Bay (SU026W)</t>
  </si>
  <si>
    <t>SU026W</t>
  </si>
  <si>
    <t>0829027-43</t>
  </si>
  <si>
    <t>RMPWC08-1512</t>
  </si>
  <si>
    <t>Suisun Bay (SU028W)</t>
  </si>
  <si>
    <t>SU028W</t>
  </si>
  <si>
    <t>0829027-31</t>
  </si>
  <si>
    <t>RMPWC08-1538</t>
  </si>
  <si>
    <t>Suisun Bay (SU029W)</t>
  </si>
  <si>
    <t>SU029W</t>
  </si>
  <si>
    <t>0829027-55</t>
  </si>
  <si>
    <t>RMPWC08-1564</t>
  </si>
  <si>
    <t>San Pablo Bay (SPB024W)</t>
  </si>
  <si>
    <t>SPB024W</t>
  </si>
  <si>
    <t>0829027-80</t>
  </si>
  <si>
    <t>RMPWC08-1433</t>
  </si>
  <si>
    <t>San Pablo Bay (SPB026W)</t>
  </si>
  <si>
    <t>SPB026W</t>
  </si>
  <si>
    <t>0829027-67</t>
  </si>
  <si>
    <t>RMPWC08-1486</t>
  </si>
  <si>
    <t>B081252</t>
  </si>
  <si>
    <t>0829029-24</t>
  </si>
  <si>
    <t>Duplicate precision (J qualified)</t>
  </si>
  <si>
    <t>RMPWC08-1059</t>
  </si>
  <si>
    <t>Central Bay (CB025W)</t>
  </si>
  <si>
    <t>CB025W</t>
  </si>
  <si>
    <t>0829029-25</t>
  </si>
  <si>
    <t>RMPWC08-1165</t>
  </si>
  <si>
    <t>San Pablo Bay (SPB025W)</t>
  </si>
  <si>
    <t>SPB025W</t>
  </si>
  <si>
    <t>0829027-91</t>
  </si>
  <si>
    <t>RMPWC08-1459</t>
  </si>
  <si>
    <t>Central Bay (CB026W)</t>
  </si>
  <si>
    <t>CB026W</t>
  </si>
  <si>
    <t>0829029-61</t>
  </si>
  <si>
    <t>RMPWC08-1193</t>
  </si>
  <si>
    <t>Central Bay (CB024W)</t>
  </si>
  <si>
    <t>CB024W</t>
  </si>
  <si>
    <t>0829029-49</t>
  </si>
  <si>
    <t>RMPWC08-1138</t>
  </si>
  <si>
    <t>0829029-37</t>
  </si>
  <si>
    <t>RMPWC08-1031</t>
  </si>
  <si>
    <t>Lower South Bay (LSB034W)</t>
  </si>
  <si>
    <t>LSB034W</t>
  </si>
  <si>
    <t>0830013-07</t>
  </si>
  <si>
    <t>RMPWC08-1248</t>
  </si>
  <si>
    <t>Lower South Bay (LSB036W)</t>
  </si>
  <si>
    <t>LSB036W</t>
  </si>
  <si>
    <t>0830014-07</t>
  </si>
  <si>
    <t>RMPWC08-1301</t>
  </si>
  <si>
    <t>Lower South Bay (LSB037W)</t>
  </si>
  <si>
    <t>LSB037W</t>
  </si>
  <si>
    <t>0830014-19</t>
  </si>
  <si>
    <t>RMPWC08-1328</t>
  </si>
  <si>
    <t>Lower South Bay (LSB035W)</t>
  </si>
  <si>
    <t>LSB035W</t>
  </si>
  <si>
    <t>0830013-19</t>
  </si>
  <si>
    <t>RMPWC08-1275</t>
  </si>
  <si>
    <t>South Bay (SB050W)</t>
  </si>
  <si>
    <t>SB050W</t>
  </si>
  <si>
    <t>0830013-31</t>
  </si>
  <si>
    <t>RMPWC08-1354</t>
  </si>
  <si>
    <t>South Bay (SB053W)</t>
  </si>
  <si>
    <t>SB053W</t>
  </si>
  <si>
    <t>0830013-55</t>
  </si>
  <si>
    <t>RMPWC08-1407</t>
  </si>
  <si>
    <t>South Bay (SB051W)</t>
  </si>
  <si>
    <t>SB051W</t>
  </si>
  <si>
    <t>0830013-43</t>
  </si>
  <si>
    <t>RMPWC08-1381</t>
  </si>
  <si>
    <t>Lower South Bay (LSB033W)</t>
  </si>
  <si>
    <t>LSB033W</t>
  </si>
  <si>
    <t>0830013-80</t>
  </si>
  <si>
    <t>RMPWC08-1220</t>
  </si>
  <si>
    <t>0830013-68</t>
  </si>
  <si>
    <t>RMPWC08-1005</t>
  </si>
  <si>
    <t>2009 RMP Status and Trends</t>
  </si>
  <si>
    <t>Lower South Bay (LSB043W)</t>
  </si>
  <si>
    <t>LSB043W</t>
  </si>
  <si>
    <t>B091313</t>
  </si>
  <si>
    <t>0935022-10</t>
  </si>
  <si>
    <t>EPA 1640</t>
  </si>
  <si>
    <t>VLC,VMD</t>
  </si>
  <si>
    <t>replacement site for LSB041W</t>
  </si>
  <si>
    <t>blank variability stdev &gt; MDL</t>
  </si>
  <si>
    <t>RV Shana Rae</t>
  </si>
  <si>
    <t>RMP-09WC-1385</t>
  </si>
  <si>
    <t>Lower South Bay (LSB038W)</t>
  </si>
  <si>
    <t>LSB038W</t>
  </si>
  <si>
    <t>0935022-01</t>
  </si>
  <si>
    <t>RMP-09WC-1300</t>
  </si>
  <si>
    <t>Lower South Bay (LSB042W)</t>
  </si>
  <si>
    <t>LSB042W</t>
  </si>
  <si>
    <t>0935022-04</t>
  </si>
  <si>
    <t>RMP-09WC-1413</t>
  </si>
  <si>
    <t>Lower South Bay (LSB039W)</t>
  </si>
  <si>
    <t>LSB039W</t>
  </si>
  <si>
    <t>0935022-08</t>
  </si>
  <si>
    <t>RMP-09WC-1328</t>
  </si>
  <si>
    <t>Lower South Bay (LSB040W)</t>
  </si>
  <si>
    <t>LSB040W</t>
  </si>
  <si>
    <t>0935022-06</t>
  </si>
  <si>
    <t>RMP-09WC-1356</t>
  </si>
  <si>
    <t>South Bay (SB054W)</t>
  </si>
  <si>
    <t>SB054W</t>
  </si>
  <si>
    <t>B091314</t>
  </si>
  <si>
    <t>0935022-28</t>
  </si>
  <si>
    <t>RMP-09WC-1471</t>
  </si>
  <si>
    <t>0935022-20</t>
  </si>
  <si>
    <t>RMP-09WC-1003</t>
  </si>
  <si>
    <t>South Bay (SB057W)</t>
  </si>
  <si>
    <t>SB057W</t>
  </si>
  <si>
    <t>0935022-14</t>
  </si>
  <si>
    <t>replacement site for SB056W</t>
  </si>
  <si>
    <t>RMP-09WC-1528</t>
  </si>
  <si>
    <t>Central Bay (CB028W)</t>
  </si>
  <si>
    <t>CB028W</t>
  </si>
  <si>
    <t>0935022-26</t>
  </si>
  <si>
    <t>RMP-09WC-1231</t>
  </si>
  <si>
    <t>South Bay (SB055W)</t>
  </si>
  <si>
    <t>SB055W</t>
  </si>
  <si>
    <t>0935022-12</t>
  </si>
  <si>
    <t>RMP-09WC-1499</t>
  </si>
  <si>
    <t>0935022-24</t>
  </si>
  <si>
    <t>RMP-09WC-1059</t>
  </si>
  <si>
    <t>Central Bay (CB029W)</t>
  </si>
  <si>
    <t>CB029W</t>
  </si>
  <si>
    <t>0935022-18</t>
  </si>
  <si>
    <t>RMP-09WC-1259</t>
  </si>
  <si>
    <t>0935022-16</t>
  </si>
  <si>
    <t>RMP-09WC-1031</t>
  </si>
  <si>
    <t>Central Bay (CB027W)</t>
  </si>
  <si>
    <t>CB027W</t>
  </si>
  <si>
    <t>0935022-22</t>
  </si>
  <si>
    <t>RMP-09WC-1202</t>
  </si>
  <si>
    <t>San Pablo Bay (SPB029W)</t>
  </si>
  <si>
    <t>SPB029W</t>
  </si>
  <si>
    <t>0935022-42</t>
  </si>
  <si>
    <t>RMP-09WC-1615</t>
  </si>
  <si>
    <t>San Pablo Bay (SPB027W)</t>
  </si>
  <si>
    <t>SPB027W</t>
  </si>
  <si>
    <t>0935022-48</t>
  </si>
  <si>
    <t>RMP-09WC-1556</t>
  </si>
  <si>
    <t>San Pablo Bay (SPB028W)</t>
  </si>
  <si>
    <t>SPB028W</t>
  </si>
  <si>
    <t>0935022-36</t>
  </si>
  <si>
    <t>RMP-09WC-1587</t>
  </si>
  <si>
    <t>Suisun Bay (SU030W)</t>
  </si>
  <si>
    <t>SU030W</t>
  </si>
  <si>
    <t>0935022-32</t>
  </si>
  <si>
    <t>RMP-09WC-1643</t>
  </si>
  <si>
    <t>Suisun Bay (SU031W)</t>
  </si>
  <si>
    <t>SU031W</t>
  </si>
  <si>
    <t>0935022-40</t>
  </si>
  <si>
    <t>RMP-09WC-1674</t>
  </si>
  <si>
    <t>Suisun Bay (SU034W)</t>
  </si>
  <si>
    <t>SU034W</t>
  </si>
  <si>
    <t>0935022-46</t>
  </si>
  <si>
    <t>replacement site for SU033W</t>
  </si>
  <si>
    <t>RMP-09WC-1702</t>
  </si>
  <si>
    <t>0935022-30</t>
  </si>
  <si>
    <t>RMP-09WC-1115</t>
  </si>
  <si>
    <t>0935022-34</t>
  </si>
  <si>
    <t>RMP-09WC-1087</t>
  </si>
  <si>
    <t>Other_Client_Sample_C-000NONPJ_C</t>
  </si>
  <si>
    <t>000NONPJ_C</t>
  </si>
  <si>
    <t>000NONPJ</t>
  </si>
  <si>
    <t>Other_Client_Sample_I-000NONPJ_I</t>
  </si>
  <si>
    <t>000NONPJ_I</t>
  </si>
  <si>
    <t>2010 RMP Status and Trends</t>
  </si>
  <si>
    <t>B101824</t>
  </si>
  <si>
    <t>1037001-03RE1</t>
  </si>
  <si>
    <t>EPA 1640M</t>
  </si>
  <si>
    <t>RMP-10WC-1422</t>
  </si>
  <si>
    <t>Lower South Bay (LSB049W)</t>
  </si>
  <si>
    <t>LSB049W</t>
  </si>
  <si>
    <t>1037001-05RE1</t>
  </si>
  <si>
    <t>Replacement site for LSB047W</t>
  </si>
  <si>
    <t>RMP-10WC-1639</t>
  </si>
  <si>
    <t>Lower South Bay (LSB045W)</t>
  </si>
  <si>
    <t>LSB045W</t>
  </si>
  <si>
    <t>1037001-07RE1</t>
  </si>
  <si>
    <t>RMP-10WC-1558</t>
  </si>
  <si>
    <t>Lower South Bay (LSB044W)</t>
  </si>
  <si>
    <t>LSB044W</t>
  </si>
  <si>
    <t>1037001-09RE1</t>
  </si>
  <si>
    <t>RMP-10WC-1531</t>
  </si>
  <si>
    <t>Lower South Bay (LSB046W)</t>
  </si>
  <si>
    <t>LSB046W</t>
  </si>
  <si>
    <t>1037001-13RE1</t>
  </si>
  <si>
    <t>RMP-10WC-1585</t>
  </si>
  <si>
    <t>Lower South Bay (LSB048W)</t>
  </si>
  <si>
    <t>LSB048W</t>
  </si>
  <si>
    <t>1037001-11RE1</t>
  </si>
  <si>
    <t>RMP-10WC-1612</t>
  </si>
  <si>
    <t>South Bay (SB058W)</t>
  </si>
  <si>
    <t>SB058W</t>
  </si>
  <si>
    <t>1037001-15RE1</t>
  </si>
  <si>
    <t>RMP-10WC-1450</t>
  </si>
  <si>
    <t>South Bay (SB059W)</t>
  </si>
  <si>
    <t>SB059W</t>
  </si>
  <si>
    <t>1037001-17RE1</t>
  </si>
  <si>
    <t>RMP-10WC-1477</t>
  </si>
  <si>
    <t>South Bay (SB060W)</t>
  </si>
  <si>
    <t>SB060W</t>
  </si>
  <si>
    <t>1037001-19RE1</t>
  </si>
  <si>
    <t>RMP-10WC-1504</t>
  </si>
  <si>
    <t>Central Bay (CB030W)</t>
  </si>
  <si>
    <t>CB030W</t>
  </si>
  <si>
    <t>1037001-21RE1</t>
  </si>
  <si>
    <t>RMP-10WC-1341</t>
  </si>
  <si>
    <t>1037001-25RE1</t>
  </si>
  <si>
    <t>RMP-10WC-1286</t>
  </si>
  <si>
    <t>Central Bay (CB032W)</t>
  </si>
  <si>
    <t>CB032W</t>
  </si>
  <si>
    <t>1037001-23RE1</t>
  </si>
  <si>
    <t>RMP-10WC-1395</t>
  </si>
  <si>
    <t>1037001-29RE1</t>
  </si>
  <si>
    <t>RMP-10WC-1314</t>
  </si>
  <si>
    <t>Central Bay (CB031W)</t>
  </si>
  <si>
    <t>CB031W</t>
  </si>
  <si>
    <t>1037001-27RE1</t>
  </si>
  <si>
    <t>RMP-10WC-1368</t>
  </si>
  <si>
    <t>San Pablo Bay (SPB030W)</t>
  </si>
  <si>
    <t>SPB030W</t>
  </si>
  <si>
    <t>B101826</t>
  </si>
  <si>
    <t>1037001-41RE1</t>
  </si>
  <si>
    <t>RMP-10WC-1177</t>
  </si>
  <si>
    <t>San Pablo Bay (SPB032W)</t>
  </si>
  <si>
    <t>SPB032W</t>
  </si>
  <si>
    <t>1037001-45RE1</t>
  </si>
  <si>
    <t>RMP-10WC-1259</t>
  </si>
  <si>
    <t>San Pablo Bay (SPB031W)</t>
  </si>
  <si>
    <t>SPB031W</t>
  </si>
  <si>
    <t>1037001-43RE1</t>
  </si>
  <si>
    <t>RMP-10WC-1204</t>
  </si>
  <si>
    <t>Suisun Bay (SU040W)</t>
  </si>
  <si>
    <t>SU040W</t>
  </si>
  <si>
    <t>1037001-33RE1</t>
  </si>
  <si>
    <t>Replacement site for SU035W</t>
  </si>
  <si>
    <t>RMP-10WC-1150</t>
  </si>
  <si>
    <t>Suisun Bay (SU036W)</t>
  </si>
  <si>
    <t>SU036W</t>
  </si>
  <si>
    <t>1037001-49RE1</t>
  </si>
  <si>
    <t>RMP-10WC-1068</t>
  </si>
  <si>
    <t>Suisun Bay (SU037W)</t>
  </si>
  <si>
    <t>SU037W</t>
  </si>
  <si>
    <t>1037001-31RE1</t>
  </si>
  <si>
    <t>RMP-10WC-1095</t>
  </si>
  <si>
    <t>1037001-39RE1</t>
  </si>
  <si>
    <t>RMP-10WC-1041</t>
  </si>
  <si>
    <t>1037001-37RE1</t>
  </si>
  <si>
    <t>RMP-10WC-1003</t>
  </si>
  <si>
    <t>2011 RMP Status and Trends</t>
  </si>
  <si>
    <t>Lower South Bay (LSB050W)</t>
  </si>
  <si>
    <t>LSB050W</t>
  </si>
  <si>
    <t>B121676</t>
  </si>
  <si>
    <t>1234024-05RE2</t>
  </si>
  <si>
    <t>Sample collected with filter on backwards</t>
  </si>
  <si>
    <t>Blank spike recovered low at 68%</t>
  </si>
  <si>
    <t>RMP-11WC-1288</t>
  </si>
  <si>
    <t>Lower South Bay (LSB052W)</t>
  </si>
  <si>
    <t>LSB052W</t>
  </si>
  <si>
    <t>1234024-03RE2</t>
  </si>
  <si>
    <t>RMP-11WC-1342</t>
  </si>
  <si>
    <t>Lower South Bay (LSB054W)</t>
  </si>
  <si>
    <t>LSB054W</t>
  </si>
  <si>
    <t>B140147</t>
  </si>
  <si>
    <t>1350011-14RE1</t>
  </si>
  <si>
    <t>H,J</t>
  </si>
  <si>
    <t>Est</t>
  </si>
  <si>
    <t>hold time, D/T ratios</t>
  </si>
  <si>
    <t>RMP-11WC-1394</t>
  </si>
  <si>
    <t>Lower South Bay (LSB053W)</t>
  </si>
  <si>
    <t>LSB053W</t>
  </si>
  <si>
    <t>1350011-15RE1</t>
  </si>
  <si>
    <t>H</t>
  </si>
  <si>
    <t>Qual</t>
  </si>
  <si>
    <t>RMP-11WC-1368</t>
  </si>
  <si>
    <t>Lower South Bay (LSB051W)</t>
  </si>
  <si>
    <t>LSB051W</t>
  </si>
  <si>
    <t>1350011-03RE1</t>
  </si>
  <si>
    <t>RMP-11WC-1316</t>
  </si>
  <si>
    <t>1234024-04RE2</t>
  </si>
  <si>
    <t>RMP-11WC-1007</t>
  </si>
  <si>
    <t>South Bay (SB063W)</t>
  </si>
  <si>
    <t>SB063W</t>
  </si>
  <si>
    <t>1350011-06RE1</t>
  </si>
  <si>
    <t>RMP-11WC-1474</t>
  </si>
  <si>
    <t>South Bay (SB061W)</t>
  </si>
  <si>
    <t>SB061W</t>
  </si>
  <si>
    <t>1350011-04RE1</t>
  </si>
  <si>
    <t>RMP-11WC-1420</t>
  </si>
  <si>
    <t>South Bay (SB062W)</t>
  </si>
  <si>
    <t>SB062W</t>
  </si>
  <si>
    <t>1350011-05RE1</t>
  </si>
  <si>
    <t>RMP-11WC-1448</t>
  </si>
  <si>
    <t>Central Bay (CB034W)</t>
  </si>
  <si>
    <t>CB034W</t>
  </si>
  <si>
    <t>1350011-08RE1</t>
  </si>
  <si>
    <t>RMP-11WC-1223</t>
  </si>
  <si>
    <t>1350011-09RE1</t>
  </si>
  <si>
    <t>RMP-11WC-1035</t>
  </si>
  <si>
    <t>Central Bay (CB033W)</t>
  </si>
  <si>
    <t>CB033W</t>
  </si>
  <si>
    <t>1350011-07RE1</t>
  </si>
  <si>
    <t>RMP-11WC-1195</t>
  </si>
  <si>
    <t>B111735</t>
  </si>
  <si>
    <t>1141017-01RE1</t>
  </si>
  <si>
    <t>recovery deviations, diss/tot ratios</t>
  </si>
  <si>
    <t>RMP-11WC-1062</t>
  </si>
  <si>
    <t>Central Bay (CB035W)</t>
  </si>
  <si>
    <t>CB035W</t>
  </si>
  <si>
    <t>1141017-05RE1</t>
  </si>
  <si>
    <t>RMP-11WC-1249</t>
  </si>
  <si>
    <t>San Pablo Bay (SPB033W)</t>
  </si>
  <si>
    <t>SPB033W</t>
  </si>
  <si>
    <t>1141017-07RE1</t>
  </si>
  <si>
    <t>RMP-11WC-1500</t>
  </si>
  <si>
    <t>San Pablo Bay (SPB034W)</t>
  </si>
  <si>
    <t>SPB034W</t>
  </si>
  <si>
    <t>1141017-09RE1</t>
  </si>
  <si>
    <t>RMP-11WC-1528</t>
  </si>
  <si>
    <t>San Pablo Bay (SPB035W)</t>
  </si>
  <si>
    <t>SPB035W</t>
  </si>
  <si>
    <t>1141017-11RE1</t>
  </si>
  <si>
    <t>RMP-11WC-1554</t>
  </si>
  <si>
    <t>Suisun Bay (SU041W)</t>
  </si>
  <si>
    <t>SU041W</t>
  </si>
  <si>
    <t>1141017-13RE1</t>
  </si>
  <si>
    <t>RMP-11WC-1580</t>
  </si>
  <si>
    <t>Suisun Bay (SU042W)</t>
  </si>
  <si>
    <t>SU042W</t>
  </si>
  <si>
    <t>1141017-15RE1</t>
  </si>
  <si>
    <t>RMP-11WC-1609</t>
  </si>
  <si>
    <t>Suisun Bay (SU043W)</t>
  </si>
  <si>
    <t>SU043W</t>
  </si>
  <si>
    <t>1141017-17RE1</t>
  </si>
  <si>
    <t>RMP-11WC-1635</t>
  </si>
  <si>
    <t>1141017-21RE1</t>
  </si>
  <si>
    <t>RMP-11WC-1115</t>
  </si>
  <si>
    <t>1141017-19RE1</t>
  </si>
  <si>
    <t>RMP-11WC-1088</t>
  </si>
  <si>
    <t>2013 RMP Status and Trends</t>
  </si>
  <si>
    <t>Lower South Bay (LSB058W)</t>
  </si>
  <si>
    <t>LSB058W</t>
  </si>
  <si>
    <t>B131302</t>
  </si>
  <si>
    <t>1331054-01</t>
  </si>
  <si>
    <t>some blank contamination for lead results</t>
  </si>
  <si>
    <t>RMP-13WC-1309</t>
  </si>
  <si>
    <t>Lower South Bay (LSB060W)</t>
  </si>
  <si>
    <t>LSB060W</t>
  </si>
  <si>
    <t>1331054-08</t>
  </si>
  <si>
    <t>RMP-13WC-1331</t>
  </si>
  <si>
    <t>Lower South Bay (LSB056W)</t>
  </si>
  <si>
    <t>LSB056W</t>
  </si>
  <si>
    <t>1331054-17</t>
  </si>
  <si>
    <t>RMP-13WC-1265</t>
  </si>
  <si>
    <t>Lower South Bay (LSB057W)</t>
  </si>
  <si>
    <t>LSB057W</t>
  </si>
  <si>
    <t>1331059-03</t>
  </si>
  <si>
    <t>RMP-13WC-1287</t>
  </si>
  <si>
    <t>B140297</t>
  </si>
  <si>
    <t>1331059-01RE1</t>
  </si>
  <si>
    <t>T/D discrepancy confirmed - sample BA30</t>
  </si>
  <si>
    <t>RMP-13WC-1013</t>
  </si>
  <si>
    <t>Lower South Bay (LSB055W)</t>
  </si>
  <si>
    <t>LSB055W</t>
  </si>
  <si>
    <t>1331059-05</t>
  </si>
  <si>
    <t>RMP-13WC-1242</t>
  </si>
  <si>
    <t>South Bay (SB064W)</t>
  </si>
  <si>
    <t>SB064W</t>
  </si>
  <si>
    <t>1332013-09</t>
  </si>
  <si>
    <t>RMP-13WC-1354</t>
  </si>
  <si>
    <t>South Bay (SB066W)</t>
  </si>
  <si>
    <t>SB066W</t>
  </si>
  <si>
    <t>1332013-25</t>
  </si>
  <si>
    <t>RMP-13WC-1398</t>
  </si>
  <si>
    <t>South Bay (SB065W)</t>
  </si>
  <si>
    <t>SB065W</t>
  </si>
  <si>
    <t>1332013-17</t>
  </si>
  <si>
    <t>RMP-13WC-1375</t>
  </si>
  <si>
    <t>Central Bay (CB038W)</t>
  </si>
  <si>
    <t>CB038W</t>
  </si>
  <si>
    <t>B131250</t>
  </si>
  <si>
    <t>1332025-07</t>
  </si>
  <si>
    <t>RMP-13WC-1206</t>
  </si>
  <si>
    <t>1332024-07</t>
  </si>
  <si>
    <t>RMP-13WC-1035</t>
  </si>
  <si>
    <t>Central Bay (CB036W)</t>
  </si>
  <si>
    <t>CB036W</t>
  </si>
  <si>
    <t>1332025-15</t>
  </si>
  <si>
    <t>RMP-13WC-1163</t>
  </si>
  <si>
    <t>Central Bay (CB037W)</t>
  </si>
  <si>
    <t>CB037W</t>
  </si>
  <si>
    <t>1332024-15</t>
  </si>
  <si>
    <t>RMP-13WC-1184</t>
  </si>
  <si>
    <t>B131583</t>
  </si>
  <si>
    <t>1333012-58RE2</t>
  </si>
  <si>
    <t>MS1/MSD1 recover low. Sample qualified</t>
  </si>
  <si>
    <t>RMP-13WC-1057</t>
  </si>
  <si>
    <t>San Pablo Bay (SPB036W)</t>
  </si>
  <si>
    <t>SPB036W</t>
  </si>
  <si>
    <t>1333012-62</t>
  </si>
  <si>
    <t>RMP-13WC-1421</t>
  </si>
  <si>
    <t>San Pablo Bay (SPB037W)</t>
  </si>
  <si>
    <t>SPB037W</t>
  </si>
  <si>
    <t>1333012-52</t>
  </si>
  <si>
    <t>RMP-13WC-1443</t>
  </si>
  <si>
    <t>San Pablo Bay (SPB038W)</t>
  </si>
  <si>
    <t>SPB038W</t>
  </si>
  <si>
    <t>1333012-01</t>
  </si>
  <si>
    <t>RMP-13WC-1464</t>
  </si>
  <si>
    <t>Suisun Bay (SU044W)</t>
  </si>
  <si>
    <t>SU044W</t>
  </si>
  <si>
    <t>1333012-03</t>
  </si>
  <si>
    <t>RMP-13WC-1486</t>
  </si>
  <si>
    <t>Suisun Bay (SU046W)</t>
  </si>
  <si>
    <t>SU046W</t>
  </si>
  <si>
    <t>1333012-07</t>
  </si>
  <si>
    <t>RMP-13WC-1530</t>
  </si>
  <si>
    <t>Suisun Bay (SU047W)</t>
  </si>
  <si>
    <t>SU047W</t>
  </si>
  <si>
    <t>1333012-60RE3</t>
  </si>
  <si>
    <t>Replacement site for SU045W</t>
  </si>
  <si>
    <t>RMP-13WC-1508</t>
  </si>
  <si>
    <t>1333012-54</t>
  </si>
  <si>
    <t>RMP-13WC-1099</t>
  </si>
  <si>
    <t>1333012-56</t>
  </si>
  <si>
    <t>RMP-13WC-1078</t>
  </si>
  <si>
    <t>2015 RMP Status and Trends</t>
  </si>
  <si>
    <t>Lower South Bay (LSB062W)</t>
  </si>
  <si>
    <t>LSB062W</t>
  </si>
  <si>
    <t>B151449</t>
  </si>
  <si>
    <t>1536006-06</t>
  </si>
  <si>
    <t>minor precision deviation</t>
  </si>
  <si>
    <t>RMP-15WC-1147</t>
  </si>
  <si>
    <t>Lower South Bay (LSB064W)</t>
  </si>
  <si>
    <t>LSB064W</t>
  </si>
  <si>
    <t>1536006-08</t>
  </si>
  <si>
    <t>RMP-15WC-1157</t>
  </si>
  <si>
    <t>1536006-02</t>
  </si>
  <si>
    <t>RMP-15WC-1009</t>
  </si>
  <si>
    <t>Lower South Bay (LSB066W)</t>
  </si>
  <si>
    <t>LSB066W</t>
  </si>
  <si>
    <t>1536006-12</t>
  </si>
  <si>
    <t>RMP-15WC-1177</t>
  </si>
  <si>
    <t>Lower South Bay (LSB061W)</t>
  </si>
  <si>
    <t>LSB061W</t>
  </si>
  <si>
    <t>1536006-04RE1</t>
  </si>
  <si>
    <t>RMP-15WC-1137</t>
  </si>
  <si>
    <t>Lower South Bay (LSB065W)</t>
  </si>
  <si>
    <t>LSB065W</t>
  </si>
  <si>
    <t>1536006-10RE1</t>
  </si>
  <si>
    <t>RMP-15WC-1167</t>
  </si>
  <si>
    <t>South Bay (SB067W)</t>
  </si>
  <si>
    <t>SB067W</t>
  </si>
  <si>
    <t>1536006-14</t>
  </si>
  <si>
    <t>RMP-15WC-1188</t>
  </si>
  <si>
    <t>B151450</t>
  </si>
  <si>
    <t>1536006-30</t>
  </si>
  <si>
    <t>RMP-15WC-1026</t>
  </si>
  <si>
    <t>Central Bay (CB040W)</t>
  </si>
  <si>
    <t>CB040W</t>
  </si>
  <si>
    <t>1536006-22</t>
  </si>
  <si>
    <t>RMP-15WC-1091</t>
  </si>
  <si>
    <t>South Bay (SB068W)</t>
  </si>
  <si>
    <t>SB068W</t>
  </si>
  <si>
    <t>1536006-18</t>
  </si>
  <si>
    <t>RMP-15WC-1198</t>
  </si>
  <si>
    <t>South Bay (SB070W)</t>
  </si>
  <si>
    <t>SB070W</t>
  </si>
  <si>
    <t>1536006-16</t>
  </si>
  <si>
    <t>RMP-15WC-1208</t>
  </si>
  <si>
    <t>1536006-28</t>
  </si>
  <si>
    <t>RMP-15WC-1042</t>
  </si>
  <si>
    <t>Central Bay (CB042W)</t>
  </si>
  <si>
    <t>CB042W</t>
  </si>
  <si>
    <t>1536006-26</t>
  </si>
  <si>
    <t>RMP-15WC-1111</t>
  </si>
  <si>
    <t>Central Bay (CB041W)</t>
  </si>
  <si>
    <t>CB041W</t>
  </si>
  <si>
    <t>1536006-24</t>
  </si>
  <si>
    <t>RMP-15WC-1101</t>
  </si>
  <si>
    <t>San Pablo Bay (SPB039W)</t>
  </si>
  <si>
    <t>SPB039W</t>
  </si>
  <si>
    <t>1536006-35</t>
  </si>
  <si>
    <t>RMP-15WC-1219</t>
  </si>
  <si>
    <t>San Pablo Bay (SPB041W)</t>
  </si>
  <si>
    <t>SPB041W</t>
  </si>
  <si>
    <t>1536006-33</t>
  </si>
  <si>
    <t>RMP-15WC-1239</t>
  </si>
  <si>
    <t>San Pablo Bay (SPB040W)</t>
  </si>
  <si>
    <t>SPB040W</t>
  </si>
  <si>
    <t>1536006-31</t>
  </si>
  <si>
    <t>RMP-15WC-1229</t>
  </si>
  <si>
    <t>1536006-45</t>
  </si>
  <si>
    <t>RMP-15WC-1053</t>
  </si>
  <si>
    <t>1536006-47</t>
  </si>
  <si>
    <t>RMP-15WC-1071</t>
  </si>
  <si>
    <t>Suisun Bay (SU049W)</t>
  </si>
  <si>
    <t>SU049W</t>
  </si>
  <si>
    <t>1536006-39</t>
  </si>
  <si>
    <t>RMP-15WC-1260</t>
  </si>
  <si>
    <t>Suisun Bay (SU048W)</t>
  </si>
  <si>
    <t>SU048W</t>
  </si>
  <si>
    <t>1536006-41</t>
  </si>
  <si>
    <t>RMP-15WC-1250</t>
  </si>
  <si>
    <t>Suisun Bay (SU050W)</t>
  </si>
  <si>
    <t>SU050W</t>
  </si>
  <si>
    <t>1536006-43</t>
  </si>
  <si>
    <t>RMP-15WC-1270</t>
  </si>
  <si>
    <t>2017 RMP Status and Trends</t>
  </si>
  <si>
    <t>Lower South Bay (LSB067W)</t>
  </si>
  <si>
    <t>LSB067W</t>
  </si>
  <si>
    <t>B172462</t>
  </si>
  <si>
    <t>1736009-03</t>
  </si>
  <si>
    <t>BA-Se IC Column Separation</t>
  </si>
  <si>
    <t>D,NBC</t>
  </si>
  <si>
    <t>SFEI</t>
  </si>
  <si>
    <t>RMP-17WC-1208</t>
  </si>
  <si>
    <t>Lower South Bay (LSB069W)</t>
  </si>
  <si>
    <t>LSB069W</t>
  </si>
  <si>
    <t>1736009-05</t>
  </si>
  <si>
    <t>RMP-17WC-1235</t>
  </si>
  <si>
    <t>Lower South Bay (LSB072W)</t>
  </si>
  <si>
    <t>LSB072W</t>
  </si>
  <si>
    <t>1736009-08</t>
  </si>
  <si>
    <t>RMP-17WC-1261</t>
  </si>
  <si>
    <t>Lower South Bay (LSB073W)</t>
  </si>
  <si>
    <t>LSB073W</t>
  </si>
  <si>
    <t>1736009-04</t>
  </si>
  <si>
    <t>RMP-17WC-1222</t>
  </si>
  <si>
    <t>1736009-06</t>
  </si>
  <si>
    <t>RMP-17WC-1012</t>
  </si>
  <si>
    <t>Lower South Bay (LSB070W)</t>
  </si>
  <si>
    <t>LSB070W</t>
  </si>
  <si>
    <t>1736009-07</t>
  </si>
  <si>
    <t>RMP-17WC-1248</t>
  </si>
  <si>
    <t>South Bay (SB072W)</t>
  </si>
  <si>
    <t>SB072W</t>
  </si>
  <si>
    <t>1736009-12</t>
  </si>
  <si>
    <t>RMP-17WC-1291</t>
  </si>
  <si>
    <t>Central Bay (CB046W)</t>
  </si>
  <si>
    <t>CB046W</t>
  </si>
  <si>
    <t>1736009-10</t>
  </si>
  <si>
    <t>RMP-17WC-1179</t>
  </si>
  <si>
    <t>South Bay (SB071W)</t>
  </si>
  <si>
    <t>SB071W</t>
  </si>
  <si>
    <t>1736009-14</t>
  </si>
  <si>
    <t>RMP-17WC-1277</t>
  </si>
  <si>
    <t>South Bay (SB073W)</t>
  </si>
  <si>
    <t>SB073W</t>
  </si>
  <si>
    <t>1736009-11</t>
  </si>
  <si>
    <t>RMP-17WC-1304</t>
  </si>
  <si>
    <t>1736009-17</t>
  </si>
  <si>
    <t>RMP-17WC-1059</t>
  </si>
  <si>
    <t>Central Bay (CB045W)</t>
  </si>
  <si>
    <t>CB045W</t>
  </si>
  <si>
    <t>1736009-15</t>
  </si>
  <si>
    <t>RMP-17WC-1166</t>
  </si>
  <si>
    <t>1736009-02</t>
  </si>
  <si>
    <t>RMP-17WC-1071</t>
  </si>
  <si>
    <t>1736009-16</t>
  </si>
  <si>
    <t>RMP-17WC-1029</t>
  </si>
  <si>
    <t>Central Bay (CB043W)</t>
  </si>
  <si>
    <t>CB043W</t>
  </si>
  <si>
    <t>1737008-08</t>
  </si>
  <si>
    <t>RMP-17WC-1150</t>
  </si>
  <si>
    <t>San Pablo Bay (SPB042W)</t>
  </si>
  <si>
    <t>SPB042W</t>
  </si>
  <si>
    <t>1737008-09</t>
  </si>
  <si>
    <t>The 125 mL bottle broke in transit. Sample was taken out of 1 L bottle RMP-17WC-1321.</t>
  </si>
  <si>
    <t>RMP-17WC-1320</t>
  </si>
  <si>
    <t>San Pablo Bay (SPB043W)</t>
  </si>
  <si>
    <t>SPB043W</t>
  </si>
  <si>
    <t>1737008-10</t>
  </si>
  <si>
    <t>RMP-17WC-1334</t>
  </si>
  <si>
    <t>San Pablo Bay (SPB044W)</t>
  </si>
  <si>
    <t>SPB044W</t>
  </si>
  <si>
    <t>1737008-07</t>
  </si>
  <si>
    <t>RMP-17WC-1347</t>
  </si>
  <si>
    <t>1737008-13</t>
  </si>
  <si>
    <t>RMP-17WC-1086</t>
  </si>
  <si>
    <t>1737008-15</t>
  </si>
  <si>
    <t>RMP-17WC-1105</t>
  </si>
  <si>
    <t>Suisun Bay (SU051W)</t>
  </si>
  <si>
    <t>SU051W</t>
  </si>
  <si>
    <t>1737008-12</t>
  </si>
  <si>
    <t>RMP-17WC-1366</t>
  </si>
  <si>
    <t>Suisun Bay (SU052W)</t>
  </si>
  <si>
    <t>SU052W</t>
  </si>
  <si>
    <t>1737008-11</t>
  </si>
  <si>
    <t>RMP-17WC-1380</t>
  </si>
  <si>
    <t>Suisun Bay (SU054W)</t>
  </si>
  <si>
    <t>SU054W</t>
  </si>
  <si>
    <t>1737008-14</t>
  </si>
  <si>
    <t>RMP-17WC-1393</t>
  </si>
  <si>
    <t>SF Bay STLS Monitoring</t>
  </si>
  <si>
    <t>STLS Monitoring WY2010</t>
  </si>
  <si>
    <t>STLS Monitoring RMP WY2010</t>
  </si>
  <si>
    <t>Zone 4, Line A--Hayward Industrial Storm Drain-Z4LA</t>
  </si>
  <si>
    <t>Z4LA</t>
  </si>
  <si>
    <t>B100047</t>
  </si>
  <si>
    <t>1003010-03</t>
  </si>
  <si>
    <t>EPA 1638</t>
  </si>
  <si>
    <t>; Sample placed on wet ice after collection</t>
  </si>
  <si>
    <t>SFEI 4 Wheel Boom Truck with D-95 lowered by winch</t>
  </si>
  <si>
    <t>FieldFiltered, LabFrozen</t>
  </si>
  <si>
    <t>Z4LA-910</t>
  </si>
  <si>
    <t>B100134</t>
  </si>
  <si>
    <t>1006004-06</t>
  </si>
  <si>
    <t>; 2 samples were collected using the D-95 and the SFEI ISCO Pump, hand filled, the Hg suite and the SSC sample; filtered in field; Sample placed on wet ice after collection</t>
  </si>
  <si>
    <t>LabAcidified, LabFrozen</t>
  </si>
  <si>
    <t>Z4LA-913</t>
  </si>
  <si>
    <t>B100332</t>
  </si>
  <si>
    <t>1012009-02</t>
  </si>
  <si>
    <t>Z4LA-923</t>
  </si>
  <si>
    <t>B100553</t>
  </si>
  <si>
    <t>1016008-02</t>
  </si>
  <si>
    <t>B100553 Se flagged for blank issues</t>
  </si>
  <si>
    <t>FieldAcidified, LabFiltered, LabFrozen</t>
  </si>
  <si>
    <t>Z4LA-924</t>
  </si>
  <si>
    <t>1016008-05</t>
  </si>
  <si>
    <t>Z4LA-925</t>
  </si>
  <si>
    <t>1016008-09</t>
  </si>
  <si>
    <t>Z4LA-926</t>
  </si>
  <si>
    <t>STLS Monitoring WY2011</t>
  </si>
  <si>
    <t>STLS Monitoring RMP WY2011</t>
  </si>
  <si>
    <t>Santa Fe Channel-SFeCh</t>
  </si>
  <si>
    <t>SFeCh</t>
  </si>
  <si>
    <t>B110068</t>
  </si>
  <si>
    <t>1104022-02</t>
  </si>
  <si>
    <t>EPA 1638M</t>
  </si>
  <si>
    <t>SFEI DH81 Hand Held Depth Integrated Sampler</t>
  </si>
  <si>
    <t>ST-SFeCh101</t>
  </si>
  <si>
    <t>1104022-04</t>
  </si>
  <si>
    <t>ST-SFeCh100</t>
  </si>
  <si>
    <t>Walnut Creek_WalCr_RL-WalCr</t>
  </si>
  <si>
    <t>WalCr</t>
  </si>
  <si>
    <t>B110054</t>
  </si>
  <si>
    <t>1103011-01</t>
  </si>
  <si>
    <t>ST-WalCr100</t>
  </si>
  <si>
    <t>1103011-07</t>
  </si>
  <si>
    <t>ST-WalCr103</t>
  </si>
  <si>
    <t>1103011-11</t>
  </si>
  <si>
    <t>ST-WalCr104</t>
  </si>
  <si>
    <t>1103011-03</t>
  </si>
  <si>
    <t>ST-WalCr101</t>
  </si>
  <si>
    <t>1103011-05</t>
  </si>
  <si>
    <t>ST-WalCr102</t>
  </si>
  <si>
    <t>1103011-13</t>
  </si>
  <si>
    <t>ST-WalCr105</t>
  </si>
  <si>
    <t>Lower Marsh Creek-LMarCr</t>
  </si>
  <si>
    <t>LMarCr</t>
  </si>
  <si>
    <t>B110510</t>
  </si>
  <si>
    <t>1114018-09</t>
  </si>
  <si>
    <t>ST-LMarCr104</t>
  </si>
  <si>
    <t>1114018-19</t>
  </si>
  <si>
    <t>ST-LMarCr107</t>
  </si>
  <si>
    <t>1114018-31</t>
  </si>
  <si>
    <t>ST-LMarCr108</t>
  </si>
  <si>
    <t>1114018-15</t>
  </si>
  <si>
    <t>ST-LMarCr106</t>
  </si>
  <si>
    <t>1114018-33</t>
  </si>
  <si>
    <t>ST-LMarCr109</t>
  </si>
  <si>
    <t>1114018-35</t>
  </si>
  <si>
    <t>ST-LMarCr110</t>
  </si>
  <si>
    <t>1114018-37</t>
  </si>
  <si>
    <t>ST-LMarCr111</t>
  </si>
  <si>
    <t>1114018-39</t>
  </si>
  <si>
    <t>ST-LMarCr112</t>
  </si>
  <si>
    <t>1114018-21</t>
  </si>
  <si>
    <t>ST-SFeCh102</t>
  </si>
  <si>
    <t>1114018-29</t>
  </si>
  <si>
    <t>ST-SFeCh107</t>
  </si>
  <si>
    <t>1114018-01</t>
  </si>
  <si>
    <t>ST-LMarCr100</t>
  </si>
  <si>
    <t>1114018-07</t>
  </si>
  <si>
    <t>ST-LMarCr103</t>
  </si>
  <si>
    <t>1114018-23</t>
  </si>
  <si>
    <t>ST-SFeCh103</t>
  </si>
  <si>
    <t>1114018-27</t>
  </si>
  <si>
    <t>ST-SFeCh106</t>
  </si>
  <si>
    <t>1114018-03</t>
  </si>
  <si>
    <t>ST-LMarCr101</t>
  </si>
  <si>
    <t>1114018-05</t>
  </si>
  <si>
    <t>ST-LMarCr102</t>
  </si>
  <si>
    <t>1114018-13</t>
  </si>
  <si>
    <t>ST-LMarCr105</t>
  </si>
  <si>
    <t>1114018-25</t>
  </si>
  <si>
    <t>ST-SFeCh104</t>
  </si>
  <si>
    <t>STLS Monitoring WY2012</t>
  </si>
  <si>
    <t>STLS Monitoring Santa Clara Valley URPPP WY2012</t>
  </si>
  <si>
    <t>Guadalupe River-GR</t>
  </si>
  <si>
    <t>GR</t>
  </si>
  <si>
    <t>B120192</t>
  </si>
  <si>
    <t>1204020-02RE1</t>
  </si>
  <si>
    <t>3 Wheel Boom Truck with DH-95 lowered by winch</t>
  </si>
  <si>
    <t>GR-910</t>
  </si>
  <si>
    <t>STLS Monitoring Contra Costa CWP WY2012</t>
  </si>
  <si>
    <t>1204010-02RE1</t>
  </si>
  <si>
    <t>ADH</t>
  </si>
  <si>
    <t>Auto sampler automatically triggered</t>
  </si>
  <si>
    <t>NearBottom</t>
  </si>
  <si>
    <t>ST-LMarCr-210</t>
  </si>
  <si>
    <t>STLS Monitoring RMP WY2012</t>
  </si>
  <si>
    <t>San Leandro Creek_SLeaCr_RL-SLeaCr</t>
  </si>
  <si>
    <t>SLeaCr</t>
  </si>
  <si>
    <t>B120352</t>
  </si>
  <si>
    <t>1209022-01</t>
  </si>
  <si>
    <t>ST-SLeaCr-220</t>
  </si>
  <si>
    <t>B120478</t>
  </si>
  <si>
    <t>1212013-05</t>
  </si>
  <si>
    <t>ST-SLeaCr-230</t>
  </si>
  <si>
    <t>1212013-07</t>
  </si>
  <si>
    <t>GR-920</t>
  </si>
  <si>
    <t>1212013-06</t>
  </si>
  <si>
    <t>ST-SLeaCr-250</t>
  </si>
  <si>
    <t>1212008-02</t>
  </si>
  <si>
    <t>ST-LMarCr-220</t>
  </si>
  <si>
    <t>East Sunnyvale Channel-SunCh</t>
  </si>
  <si>
    <t>SunCh</t>
  </si>
  <si>
    <t>B120644</t>
  </si>
  <si>
    <t>1215043-04</t>
  </si>
  <si>
    <t>ST-SunCh-210</t>
  </si>
  <si>
    <t>1215043-01</t>
  </si>
  <si>
    <t>GR-930</t>
  </si>
  <si>
    <t>B120657</t>
  </si>
  <si>
    <t>1216041-05</t>
  </si>
  <si>
    <t>ST-SunCh-220</t>
  </si>
  <si>
    <t>1216041-07</t>
  </si>
  <si>
    <t>ST-SLeaCr-270</t>
  </si>
  <si>
    <t>STLS Monitoring WY2013</t>
  </si>
  <si>
    <t>STLS Monitoring Alameda Countywide CWP WY2013</t>
  </si>
  <si>
    <t>Thalweg</t>
  </si>
  <si>
    <t>Caltest_MMS11439_W_TMLS</t>
  </si>
  <si>
    <t>M110947013</t>
  </si>
  <si>
    <t>13SLC-1107</t>
  </si>
  <si>
    <t>STLS Monitoring RMP WY2013</t>
  </si>
  <si>
    <t>Richmond Pump Station-RICH</t>
  </si>
  <si>
    <t>RICH</t>
  </si>
  <si>
    <t>Sump</t>
  </si>
  <si>
    <t>M111134017</t>
  </si>
  <si>
    <t>13-SFEI-1005</t>
  </si>
  <si>
    <t>STLS Monitoring Contra Costa CWP WY2013</t>
  </si>
  <si>
    <t>M111180002</t>
  </si>
  <si>
    <t>MidColumn</t>
  </si>
  <si>
    <t>13LMC-1107</t>
  </si>
  <si>
    <t>M120051002</t>
  </si>
  <si>
    <t>13-SFEI-1108</t>
  </si>
  <si>
    <t>STLS Monitoring Santa Clara Valley URPPP WY2013</t>
  </si>
  <si>
    <t>M120053002</t>
  </si>
  <si>
    <t>Balance</t>
  </si>
  <si>
    <t>13BAL-2062</t>
  </si>
  <si>
    <t>M120052002</t>
  </si>
  <si>
    <t>13-SFEI-2010</t>
  </si>
  <si>
    <t>Caltest_MMS11466_W_TMLS</t>
  </si>
  <si>
    <t>M120059005</t>
  </si>
  <si>
    <t>Batch Quality Assurance data from another project.</t>
  </si>
  <si>
    <t>13LMC-1206</t>
  </si>
  <si>
    <t>M120057016</t>
  </si>
  <si>
    <t>13SLC-1206</t>
  </si>
  <si>
    <t>M120073001</t>
  </si>
  <si>
    <t>13-SFEI-2105</t>
  </si>
  <si>
    <t>Other_Client_Sample_D-000NONPJ_D</t>
  </si>
  <si>
    <t>000NONPJ_D</t>
  </si>
  <si>
    <t>M120087001</t>
  </si>
  <si>
    <t>DS,NBC</t>
  </si>
  <si>
    <t>Other_Client_Sample_H-000NONPJ_H</t>
  </si>
  <si>
    <t>000NONPJ_H</t>
  </si>
  <si>
    <t>Caltest_MMS11501_W_TMLS</t>
  </si>
  <si>
    <t>M120882001</t>
  </si>
  <si>
    <t>Caltest_MMS11523_W_TMLS</t>
  </si>
  <si>
    <t>M120988040</t>
  </si>
  <si>
    <t>13LMC-1306</t>
  </si>
  <si>
    <t>M120989001</t>
  </si>
  <si>
    <t>13BAL-3062</t>
  </si>
  <si>
    <t>Other_Client_Sample_J-000NONPJ_J</t>
  </si>
  <si>
    <t>000NONPJ_J</t>
  </si>
  <si>
    <t>M120980006</t>
  </si>
  <si>
    <t>Caltest_MMS11706_W_TMLS</t>
  </si>
  <si>
    <t>N030216005</t>
  </si>
  <si>
    <t>13-SFEI-1205</t>
  </si>
  <si>
    <t>Caltest_MMS11799_W_TMLS</t>
  </si>
  <si>
    <t>N040370031</t>
  </si>
  <si>
    <t>13SLC-1306</t>
  </si>
  <si>
    <t>N040391001</t>
  </si>
  <si>
    <t>13BAL-4062</t>
  </si>
  <si>
    <t>N040416023</t>
  </si>
  <si>
    <t>LMC13-1407</t>
  </si>
  <si>
    <t>STLS Monitoring WY2014</t>
  </si>
  <si>
    <t>STLS Monitoring RMP WY2014</t>
  </si>
  <si>
    <t>Caltest_MMS12371_W_TMLS</t>
  </si>
  <si>
    <t>N110743038</t>
  </si>
  <si>
    <t>Batch QA data from another project.</t>
  </si>
  <si>
    <t>14-RICH-1005</t>
  </si>
  <si>
    <t>STLS Monitoring Santa Clara Valley URPPP WY2014</t>
  </si>
  <si>
    <t>N110798016</t>
  </si>
  <si>
    <t>14BAL-1062</t>
  </si>
  <si>
    <t>Caltest_MMS12511_W_TMLS</t>
  </si>
  <si>
    <t>P020055014</t>
  </si>
  <si>
    <t>14-RICH-3005</t>
  </si>
  <si>
    <t>Caltest_MMS12533_W_TMLS</t>
  </si>
  <si>
    <t>P020395007</t>
  </si>
  <si>
    <t>ISCO Pump, hand filled</t>
  </si>
  <si>
    <t>14-SUNCH-1005</t>
  </si>
  <si>
    <t>STLS Monitoring Contra Costa CWP WY2014</t>
  </si>
  <si>
    <t>P020480001</t>
  </si>
  <si>
    <t>14LMC1008</t>
  </si>
  <si>
    <t>P020400005</t>
  </si>
  <si>
    <t>14BAL-2062</t>
  </si>
  <si>
    <t>STLS Monitoring Alameda Countywide CWP WY2014</t>
  </si>
  <si>
    <t>Caltest_MMS12536_W_TMLS</t>
  </si>
  <si>
    <t>P020479006</t>
  </si>
  <si>
    <t>14SLC-1106</t>
  </si>
  <si>
    <t>P020396008</t>
  </si>
  <si>
    <t>14-RICH-4006</t>
  </si>
  <si>
    <t>P020492001</t>
  </si>
  <si>
    <t>14-RICH-5005</t>
  </si>
  <si>
    <t>P020554004</t>
  </si>
  <si>
    <t>14SLC-1206</t>
  </si>
  <si>
    <t>P020555010</t>
  </si>
  <si>
    <t>14LMC2006</t>
  </si>
  <si>
    <t>Caltest_MMS12588_W_TMLS</t>
  </si>
  <si>
    <t>P021212021</t>
  </si>
  <si>
    <t>Batch QA data from another project.; Matrix spike is outside of control limits for Selenium.</t>
  </si>
  <si>
    <t>14-RICH-6005</t>
  </si>
  <si>
    <t>P021210017</t>
  </si>
  <si>
    <t>14-SUNCH-2005</t>
  </si>
  <si>
    <t>Caltest_MMS12597_W_TMLS</t>
  </si>
  <si>
    <t>P021202034</t>
  </si>
  <si>
    <t>14SLC-1306</t>
  </si>
  <si>
    <t>P030051016</t>
  </si>
  <si>
    <t>DS</t>
  </si>
  <si>
    <t>14SLC-1406</t>
  </si>
  <si>
    <t>P021299040</t>
  </si>
  <si>
    <t>14-SUNCH-3005</t>
  </si>
  <si>
    <t>P030047001</t>
  </si>
  <si>
    <t>14BAL-3062</t>
  </si>
  <si>
    <t>Caltest_MMS12672_W_TMLS</t>
  </si>
  <si>
    <t>P031146027</t>
  </si>
  <si>
    <t>14-SUNCH-4006</t>
  </si>
  <si>
    <t>P040050005</t>
  </si>
  <si>
    <t>14-SUNCH-5005</t>
  </si>
  <si>
    <t>P040121006</t>
  </si>
  <si>
    <t>14BAL-4062</t>
  </si>
  <si>
    <t>Caltest_MMS12742_W_TMLS</t>
  </si>
  <si>
    <t>P040132003</t>
  </si>
  <si>
    <t>14-SUNCH-6005</t>
  </si>
  <si>
    <t>Southern CA Stormwater Monitoring Coalition</t>
  </si>
  <si>
    <t>RWB4 So. CA Stormwater Monitoring Coalition</t>
  </si>
  <si>
    <t>SWAMP RWB4 Stormwater Monitoring Council CY 2008</t>
  </si>
  <si>
    <t>North Fork Arroyo Conejo Random Site 36</t>
  </si>
  <si>
    <t>408BA0036</t>
  </si>
  <si>
    <t>MPSL-DFG_WTM070708_W_TM</t>
  </si>
  <si>
    <t>2008-1717</t>
  </si>
  <si>
    <t>sulfide smell in water</t>
  </si>
  <si>
    <t>Ag CRM recovery low, spikes and dup in</t>
  </si>
  <si>
    <t>SWAMP_2007_WS</t>
  </si>
  <si>
    <t>MPSL-DFW</t>
  </si>
  <si>
    <t>Ventura</t>
  </si>
  <si>
    <t>Conejo Creek Random Site 836</t>
  </si>
  <si>
    <t>408BA0836</t>
  </si>
  <si>
    <t>MPSL-DFG_WTM082508_W_TM</t>
  </si>
  <si>
    <t>2008-1723</t>
  </si>
  <si>
    <t>Santa Clara Watershed Unknown River Random Site 580</t>
  </si>
  <si>
    <t>408BA0580</t>
  </si>
  <si>
    <t>2008-1720</t>
  </si>
  <si>
    <t>Conejo Creek Random Site 916</t>
  </si>
  <si>
    <t>408BA0916</t>
  </si>
  <si>
    <t>2008-1726</t>
  </si>
  <si>
    <t>Elizabeth Lake Canyon Random Site 64</t>
  </si>
  <si>
    <t>403BA0064</t>
  </si>
  <si>
    <t>2008-1732</t>
  </si>
  <si>
    <t>Boquet Canyon Random Site 136</t>
  </si>
  <si>
    <t>403BA0136</t>
  </si>
  <si>
    <t>2008-1770</t>
  </si>
  <si>
    <t>Santa Clara Watershed Unknown River Random Site 268</t>
  </si>
  <si>
    <t>408BA0268</t>
  </si>
  <si>
    <t>2008-1772</t>
  </si>
  <si>
    <t>Samples were originally collected on 5/6/08 but were not shipped by cal overnight. Samples were re-collected on 5/13/08 for water chemisrty and probe meassurments only</t>
  </si>
  <si>
    <t>Santa Clara Watershed Unknown River Random Site 660</t>
  </si>
  <si>
    <t>408BA0660</t>
  </si>
  <si>
    <t>2008-1771</t>
  </si>
  <si>
    <t>These water samples and probe measurements were re-collected since cal overnight did not pick up the original samples on 5/8/2008.</t>
  </si>
  <si>
    <t>Pole Creek Random Site 68</t>
  </si>
  <si>
    <t>403BA0068</t>
  </si>
  <si>
    <t>2008-1779</t>
  </si>
  <si>
    <t>Santa Paula Creek Random Site 191</t>
  </si>
  <si>
    <t>403BA0191</t>
  </si>
  <si>
    <t>2008-1780</t>
  </si>
  <si>
    <t>Santa Clara River Random Site 47</t>
  </si>
  <si>
    <t>403BA0047</t>
  </si>
  <si>
    <t>MLML-TM_HiResICP052708_W_TM</t>
  </si>
  <si>
    <t>2008-1781</t>
  </si>
  <si>
    <t>negliglible Cu blank detected</t>
  </si>
  <si>
    <t>MLML-TM</t>
  </si>
  <si>
    <t>Santa Clara Watershed Unknown River Random Site 15</t>
  </si>
  <si>
    <t>403BA0015</t>
  </si>
  <si>
    <t>2008-1824</t>
  </si>
  <si>
    <t>Surface water was collected</t>
  </si>
  <si>
    <t>Surface</t>
  </si>
  <si>
    <t>Santa Clara Watershed Unknown River Random Site 191</t>
  </si>
  <si>
    <t>403BA0171</t>
  </si>
  <si>
    <t>2008-1823</t>
  </si>
  <si>
    <t>Piru Creek Random Site 27</t>
  </si>
  <si>
    <t>403BA0027</t>
  </si>
  <si>
    <t>2008-1844</t>
  </si>
  <si>
    <t>Clearwater Canyon Random Site 960</t>
  </si>
  <si>
    <t>403BA0960</t>
  </si>
  <si>
    <t>2008-1855</t>
  </si>
  <si>
    <t>Clearwater Canyon</t>
  </si>
  <si>
    <t>Ventura River Random Site 143</t>
  </si>
  <si>
    <t>402BA0143</t>
  </si>
  <si>
    <t>2008-1849</t>
  </si>
  <si>
    <t>Wiley Canyon Random Site 140</t>
  </si>
  <si>
    <t>403BA0140</t>
  </si>
  <si>
    <t>2008-1852</t>
  </si>
  <si>
    <t>Wiley Canyon</t>
  </si>
  <si>
    <t>Ventura River Random Site 335</t>
  </si>
  <si>
    <t>402BA0335</t>
  </si>
  <si>
    <t>2008-1913</t>
  </si>
  <si>
    <t>OrthoPhosphate re-sampled 5/29/08 because it was not field filtered</t>
  </si>
  <si>
    <t>OrthoPhosphate as P was deleted from this date because it was re-sampled 5/29/08.  The sample was not field filtered</t>
  </si>
  <si>
    <t>San Antonio Creek Random Site 79</t>
  </si>
  <si>
    <t>402BA0079</t>
  </si>
  <si>
    <t>2008-1946</t>
  </si>
  <si>
    <t>Ventura River Random Site 31</t>
  </si>
  <si>
    <t>402BA0031</t>
  </si>
  <si>
    <t>2008-1945</t>
  </si>
  <si>
    <t>Ventura River</t>
  </si>
  <si>
    <t>North Fork Santa Ana Creek Random Site 95</t>
  </si>
  <si>
    <t>402BA0095</t>
  </si>
  <si>
    <t>2008-1947</t>
  </si>
  <si>
    <t>North Fork Santa Ana Creek</t>
  </si>
  <si>
    <t>Malibu Creek Random Site 808</t>
  </si>
  <si>
    <t>404BA0808</t>
  </si>
  <si>
    <t>MPSL-DFG_WTM090808_W_TM</t>
  </si>
  <si>
    <t>2008-1974</t>
  </si>
  <si>
    <t>Zuma Canyon Random Site 852</t>
  </si>
  <si>
    <t>404BA0852</t>
  </si>
  <si>
    <t>2008-1980</t>
  </si>
  <si>
    <t>East Las Virgenes Canyon Random Site 616</t>
  </si>
  <si>
    <t>404BA0616</t>
  </si>
  <si>
    <t>2008-1977</t>
  </si>
  <si>
    <t>East Las Virgenes Canyon</t>
  </si>
  <si>
    <t>Little Sycamore Canyon Random Site 964</t>
  </si>
  <si>
    <t>404BA0964</t>
  </si>
  <si>
    <t>2008-1987</t>
  </si>
  <si>
    <t>target was dry, moved target u/s less than 500m. Site has lots of boulders with a recent land slide on the left bank.</t>
  </si>
  <si>
    <t>Little Sycamore Canyon Random Site 84</t>
  </si>
  <si>
    <t>404BA0084</t>
  </si>
  <si>
    <t>2008-1988</t>
  </si>
  <si>
    <t>Encinal Canyon Random Site 526</t>
  </si>
  <si>
    <t>404BA0526</t>
  </si>
  <si>
    <t>2008-1989</t>
  </si>
  <si>
    <t>Encinal Canyon</t>
  </si>
  <si>
    <t>Malibu Watershed Unknown River Random Site 376</t>
  </si>
  <si>
    <t>404BA0376</t>
  </si>
  <si>
    <t>2008-1986</t>
  </si>
  <si>
    <t>Collected Bug and Algae duplicates</t>
  </si>
  <si>
    <t>Matilija Creek Random Site 287</t>
  </si>
  <si>
    <t>402BA0287</t>
  </si>
  <si>
    <t>2008-1995</t>
  </si>
  <si>
    <t>Las Flores Canyon Random Site 1144</t>
  </si>
  <si>
    <t>404BA1144</t>
  </si>
  <si>
    <t>2008-2000</t>
  </si>
  <si>
    <t>Las Flores Canyon</t>
  </si>
  <si>
    <t>Malibu Watershed Unknown River Random Site 1166</t>
  </si>
  <si>
    <t>404BA1166</t>
  </si>
  <si>
    <t>2008-1999</t>
  </si>
  <si>
    <t>Escondido Canyon Random Site 142</t>
  </si>
  <si>
    <t>404BA0142</t>
  </si>
  <si>
    <t>MPSL-DFG_WTM111808_W_TM</t>
  </si>
  <si>
    <t>2008-2170</t>
  </si>
  <si>
    <t>moved target u/s since their was a road  bridge in the reach</t>
  </si>
  <si>
    <t>Escondido Canyon</t>
  </si>
  <si>
    <t>Malibu Creek Random Site 104</t>
  </si>
  <si>
    <t>404BA0104</t>
  </si>
  <si>
    <t>2008-2169</t>
  </si>
  <si>
    <t>Original target was non wadeable. Moved target d/s to wadeable reach</t>
  </si>
  <si>
    <t>Las Virgenes Creek Random Site 1128</t>
  </si>
  <si>
    <t>404BA1128</t>
  </si>
  <si>
    <t>2008-2171</t>
  </si>
  <si>
    <t>Collected bug and algae duplicate</t>
  </si>
  <si>
    <t>RWB9 So. CA Stormwater Monitoring Coalition</t>
  </si>
  <si>
    <t>SWAMP RWB9 Stormwater Monitoring Council CY 2009</t>
  </si>
  <si>
    <t>San Juan Creek ~1mi above Lion Cyn. Cr.</t>
  </si>
  <si>
    <t>901S00313</t>
  </si>
  <si>
    <t>MPSL-DFG_WTM091009_W_TM</t>
  </si>
  <si>
    <t>2009-1098</t>
  </si>
  <si>
    <t>Unable to measure flow due to large boulders and low flow.</t>
  </si>
  <si>
    <t>one Ag blank at MDL</t>
  </si>
  <si>
    <t>San Juan Creek above La Novia Ave.</t>
  </si>
  <si>
    <t>901S06030</t>
  </si>
  <si>
    <t>2009-1101</t>
  </si>
  <si>
    <t>Urban run off cuvert fed as a tributary.  Water flows changed daily.  Entire reach was wet at beginning of sampling, and half was dry at the end.  Total sample time was 3 hours.</t>
  </si>
  <si>
    <t>Escondido Creek above El Camino Del Norte</t>
  </si>
  <si>
    <t>904S00537</t>
  </si>
  <si>
    <t>2009-1148</t>
  </si>
  <si>
    <t>sample collected &gt;100m and &lt;300m off target due to sampling crew error per R9/SMC</t>
  </si>
  <si>
    <t>Pine Valley Creek ~3.8mi above Secret Cyn. Cr.</t>
  </si>
  <si>
    <t>911S03354</t>
  </si>
  <si>
    <t>2009-1152</t>
  </si>
  <si>
    <t>fraction not identified on bottle, determined from Fe analysis, confirmed by TM</t>
  </si>
  <si>
    <t>Pine Valley Creek ~2.3mi above Secret Cyn. Cr.</t>
  </si>
  <si>
    <t>911S00538</t>
  </si>
  <si>
    <t>2009-1154</t>
  </si>
  <si>
    <t>sample collected &gt;300m off target due to sampling crew error per R9/SMC</t>
  </si>
  <si>
    <t>Pine Valley Creek below Secret Cyn. Cr.</t>
  </si>
  <si>
    <t>911S02058</t>
  </si>
  <si>
    <t>2009-1157</t>
  </si>
  <si>
    <t>Cottonwood Creek ~0.7mi below Hauser Cr.</t>
  </si>
  <si>
    <t>911S04086</t>
  </si>
  <si>
    <t>MPSL-DFG_WTM082009_W_TM</t>
  </si>
  <si>
    <t>2009-1172</t>
  </si>
  <si>
    <t>Reach shortened because of poison oak and large macrophytes. Duplicate composite Volume=550 mL.  No flow measurements due to macrophytes choking up creek. sample collected &gt;300m off target due to sampling crew error per R9/SMC</t>
  </si>
  <si>
    <t>Pine Valley Creek below Noble Cyn. Cr.</t>
  </si>
  <si>
    <t>911S01818</t>
  </si>
  <si>
    <t>2009-1183</t>
  </si>
  <si>
    <t>VFDP</t>
  </si>
  <si>
    <t>QualH</t>
  </si>
  <si>
    <t>Duplicate Composite Volume = 325 mL.</t>
  </si>
  <si>
    <t>Santa Margarita River ~0.3mi above Sandia Cr. Dr.</t>
  </si>
  <si>
    <t>902S00565</t>
  </si>
  <si>
    <t>2009-1170</t>
  </si>
  <si>
    <t>Samples re-collected for analysis</t>
  </si>
  <si>
    <t>Santa Ysabel Creek below Clevenger Cyn. Cr.</t>
  </si>
  <si>
    <t>905S01953</t>
  </si>
  <si>
    <t>2009-1177</t>
  </si>
  <si>
    <t>Aliso Creek ~0.7mi above Aliso Cr. Rd.</t>
  </si>
  <si>
    <t>901S01811</t>
  </si>
  <si>
    <t>2009-1180</t>
  </si>
  <si>
    <t>Laguna Canyon ~1.5mi above Mouth</t>
  </si>
  <si>
    <t>901S00531</t>
  </si>
  <si>
    <t>2009-1168</t>
  </si>
  <si>
    <t>SWAMP RWB4 Stormwater Monitoring Council CY 2009</t>
  </si>
  <si>
    <t>Malibu Creek Site 11406</t>
  </si>
  <si>
    <t>404S11406</t>
  </si>
  <si>
    <t>2009-1242</t>
  </si>
  <si>
    <t>Sandia Canyon Creek ~1.9mi above De Anza Rd.</t>
  </si>
  <si>
    <t>902S01097</t>
  </si>
  <si>
    <t>2009-1244</t>
  </si>
  <si>
    <t>Santa Monica watershed unknown Site 8040</t>
  </si>
  <si>
    <t>404S08040</t>
  </si>
  <si>
    <t>2009-1255</t>
  </si>
  <si>
    <t>Medea Creek Site 2920</t>
  </si>
  <si>
    <t>404S02920</t>
  </si>
  <si>
    <t>2009-1243</t>
  </si>
  <si>
    <t>Medea Creek Site 5992</t>
  </si>
  <si>
    <t>404S05992</t>
  </si>
  <si>
    <t>2009-1256</t>
  </si>
  <si>
    <t>San Diego River below Sentenac Cr.</t>
  </si>
  <si>
    <t>907S00577</t>
  </si>
  <si>
    <t>2009-1249</t>
  </si>
  <si>
    <t>Cedar Creek ~1.5mi above San Diego R.</t>
  </si>
  <si>
    <t>907S01418</t>
  </si>
  <si>
    <t>2009-1247</t>
  </si>
  <si>
    <t>Malibu Creek Site 8616</t>
  </si>
  <si>
    <t>404S08616</t>
  </si>
  <si>
    <t>2009-1300</t>
  </si>
  <si>
    <t>site is a cement box channel</t>
  </si>
  <si>
    <t>San Mateo Canyon above Tenaja Cyn. Cr.</t>
  </si>
  <si>
    <t>901S00469</t>
  </si>
  <si>
    <t>2009-1266</t>
  </si>
  <si>
    <t>No flow taken because no measurable flow.</t>
  </si>
  <si>
    <t>Lindero Canyon Site 3048</t>
  </si>
  <si>
    <t>404S03048</t>
  </si>
  <si>
    <t>2009-1298</t>
  </si>
  <si>
    <t>King Creek ~0.8mi above WF</t>
  </si>
  <si>
    <t>907S01434</t>
  </si>
  <si>
    <t>2009-1263</t>
  </si>
  <si>
    <t>Upstream choked - shortened last 3 transects.</t>
  </si>
  <si>
    <t>Topanga Creek Site 6456</t>
  </si>
  <si>
    <t>404S06456</t>
  </si>
  <si>
    <t>2009-1299</t>
  </si>
  <si>
    <t>Hot Spring Canyon Creek ~1.2mi above Hwy 74</t>
  </si>
  <si>
    <t>901S01705</t>
  </si>
  <si>
    <t>2009-1260</t>
  </si>
  <si>
    <t>Segunda Deshecha Canada above E Avenida Pico</t>
  </si>
  <si>
    <t>901S00997</t>
  </si>
  <si>
    <t>2009-1257</t>
  </si>
  <si>
    <t>No flow taken due to algal mats across entire channel.</t>
  </si>
  <si>
    <t>Medea Creek Site 16516</t>
  </si>
  <si>
    <t>404S16516</t>
  </si>
  <si>
    <t>2009-1302</t>
  </si>
  <si>
    <t>moved target upstream from target since it was unwadeable</t>
  </si>
  <si>
    <t>Las Virgenes Creek Random Site 17266</t>
  </si>
  <si>
    <t>404S17266</t>
  </si>
  <si>
    <t>2009-1309</t>
  </si>
  <si>
    <t>Las Virgenes Creek Site 22464</t>
  </si>
  <si>
    <t>404S22464</t>
  </si>
  <si>
    <t>2009-1310</t>
  </si>
  <si>
    <t>Las Virgenes Creek Site 17664</t>
  </si>
  <si>
    <t>404S17664</t>
  </si>
  <si>
    <t>2009-1311</t>
  </si>
  <si>
    <t>VISIBLE BUT NOT MEASURABLE FLOW. LOTS OF POOLS WITH TINY AMOUNTS OF GLIDE BUT N0T MEASURABLE</t>
  </si>
  <si>
    <t>Sespe Creek Above Fillmore Site 772</t>
  </si>
  <si>
    <t>403S00772</t>
  </si>
  <si>
    <t>2009-1303</t>
  </si>
  <si>
    <t>Piru Creek d/s of HWY 126 Site 3832</t>
  </si>
  <si>
    <t>403S03832</t>
  </si>
  <si>
    <t>MPSL-DFG_WTM102009_W_TM</t>
  </si>
  <si>
    <t>2009-1483</t>
  </si>
  <si>
    <t>one Ag blank between MDL and RL</t>
  </si>
  <si>
    <t>Piru Creek u/s of Hardluck Campground Site 1163</t>
  </si>
  <si>
    <t>403S01163</t>
  </si>
  <si>
    <t>2009-1482</t>
  </si>
  <si>
    <t>Santa Clara River Site 14156</t>
  </si>
  <si>
    <t>403S14156</t>
  </si>
  <si>
    <t>2009-1517</t>
  </si>
  <si>
    <t>Santa Clara River Site 1272</t>
  </si>
  <si>
    <t>403S01272</t>
  </si>
  <si>
    <t>2009-1518</t>
  </si>
  <si>
    <t>Santa Clara River u/s Site 1784</t>
  </si>
  <si>
    <t>403S01784</t>
  </si>
  <si>
    <t>2009-1516</t>
  </si>
  <si>
    <t>Sespe Creek Site 1195</t>
  </si>
  <si>
    <t>403S01195</t>
  </si>
  <si>
    <t>2009-1522</t>
  </si>
  <si>
    <t>Unnamed 640</t>
  </si>
  <si>
    <t>403S00640</t>
  </si>
  <si>
    <t>2009-1521</t>
  </si>
  <si>
    <t>SWAMP RWB9 Stormwater Monitoring Council CY 2010</t>
  </si>
  <si>
    <t>San Juan Creek above Arroyo Trabuco</t>
  </si>
  <si>
    <t>901S39498</t>
  </si>
  <si>
    <t>MPSL-DFG_WTM052610_W_TM</t>
  </si>
  <si>
    <t>2010-1337</t>
  </si>
  <si>
    <t>WPCL reported CollTime of 9:30 (KR), collection time updated to time from WPCL LIMs; CollectionTime listed as 10:00 by MPSL (KR)</t>
  </si>
  <si>
    <t>1 of 3 Al MS/MSD too high to spike; PR outside MQO</t>
  </si>
  <si>
    <t>San Juan Creek ~0.3mi below Hwy 74</t>
  </si>
  <si>
    <t>901S45253</t>
  </si>
  <si>
    <t>2010-1340</t>
  </si>
  <si>
    <t>WPCL reported CollTime of 10:00 (KR), collection time updated to time from WPCL LIMs; CollectionTime listed as 9:30 by MPSL (KR)</t>
  </si>
  <si>
    <t>Buena Vista Creek above Buena Vista Lagoon</t>
  </si>
  <si>
    <t>904S02201</t>
  </si>
  <si>
    <t>MPSL-DFG_WTM063010_W_TM</t>
  </si>
  <si>
    <t>2010-1374</t>
  </si>
  <si>
    <t>WPCL reported CollTime as 10:30 (KR), collection time updated to time from WPCL LIMs</t>
  </si>
  <si>
    <t>1 of 3 Cd Dup RPD &gt;MQO, result near RL</t>
  </si>
  <si>
    <t>San Marcos Creek ~1.6mi above El Camino Real</t>
  </si>
  <si>
    <t>904S02585</t>
  </si>
  <si>
    <t>2010-1380</t>
  </si>
  <si>
    <t>WPCL reported CollTime as 10:00 (KR), collection time updated to time from WPCL LIMs</t>
  </si>
  <si>
    <t>Escondido Creek ~1.1mi below Country Club Dr.</t>
  </si>
  <si>
    <t>904S08089</t>
  </si>
  <si>
    <t>2010-1383</t>
  </si>
  <si>
    <t>Forester Creek above Veron Way</t>
  </si>
  <si>
    <t>907S02774</t>
  </si>
  <si>
    <t>2010-1388</t>
  </si>
  <si>
    <t>Jamul creek below Otay Lakes Rd.</t>
  </si>
  <si>
    <t>910S06570</t>
  </si>
  <si>
    <t>MPSL-DFG_WTM062310_W_TM</t>
  </si>
  <si>
    <t>2010-1406</t>
  </si>
  <si>
    <t>WPCL reported CollTime as 14:00 (KR), collection time updated to time from WPCL LIMs</t>
  </si>
  <si>
    <t>Cottonwood Creek ~0.6mi below Bob Owens Cyn. Cr.</t>
  </si>
  <si>
    <t>911S12262</t>
  </si>
  <si>
    <t>2010-1404</t>
  </si>
  <si>
    <t>WPCL reported CollTime as 13:00 (KR), collection time updated to time from WPCL LIMs</t>
  </si>
  <si>
    <t>Santa Margarita River ~0.8mi below Sandia Cr.</t>
  </si>
  <si>
    <t>902S02357</t>
  </si>
  <si>
    <t>2010-1412</t>
  </si>
  <si>
    <t>Santa Margarita River above Wood Cyn.</t>
  </si>
  <si>
    <t>902S00117</t>
  </si>
  <si>
    <t>2010-1414</t>
  </si>
  <si>
    <t>WPCL reported CollTime as 10:00 (KR), collection time updated to time from WPCL LIMs; CollectionTime listed as 12:00 by MPSL (KR)</t>
  </si>
  <si>
    <t>Santa Margarita River</t>
  </si>
  <si>
    <t>Los Penasquitos ~0.8mi above I-15</t>
  </si>
  <si>
    <t>906S02246</t>
  </si>
  <si>
    <t>2010-1419</t>
  </si>
  <si>
    <t>Jamul Creek below Dulzura Cr.</t>
  </si>
  <si>
    <t>910S14762</t>
  </si>
  <si>
    <t>2010-1417</t>
  </si>
  <si>
    <t>Santa Margarita River ~1.2mi above Rainbow Cr.</t>
  </si>
  <si>
    <t>902S02293</t>
  </si>
  <si>
    <t>2010-1421</t>
  </si>
  <si>
    <t>WPCL reported CollTime as 10:00 (KR), collection time updated to time from WPCL LIMs; CollectionTime listed as 9:00 by MPSL (KR)</t>
  </si>
  <si>
    <t>Boulder Creek ~0.7mi above Boulder Cr. Rd.</t>
  </si>
  <si>
    <t>907S01610</t>
  </si>
  <si>
    <t>2010-1429</t>
  </si>
  <si>
    <t>WPCL reported CollTime as 16:00 (KR), collection time updated to time from WPCL LIMs</t>
  </si>
  <si>
    <t>Indian creek ~1.2mi above Deer Park Rd.</t>
  </si>
  <si>
    <t>911S00858</t>
  </si>
  <si>
    <t>2010-1427</t>
  </si>
  <si>
    <t>WPCL reported CollTime as 17:00 (KR), collection time updated to time from WPCL LIMs</t>
  </si>
  <si>
    <t>San Mateo Creek ~0.6mi below Los Alamos Cyn. Cr.</t>
  </si>
  <si>
    <t>901S02873</t>
  </si>
  <si>
    <t>2010-1425</t>
  </si>
  <si>
    <t>WPCL reported CollTime as 11:00 (KR), collection time updated to time from WPCL LIMs</t>
  </si>
  <si>
    <t>SWAMP RWB4 Stormwater Monitoring Council CY 2010</t>
  </si>
  <si>
    <t>Santa Clara River</t>
  </si>
  <si>
    <t>403S05247</t>
  </si>
  <si>
    <t>MPSL-DFG_WTM070110_W_TM</t>
  </si>
  <si>
    <t>2010-1436</t>
  </si>
  <si>
    <t>1 of 2 Al Dup RPD &gt;25, sample result &lt;3x RL</t>
  </si>
  <si>
    <t>San Mateo Creek ~0.4mi above Los Alamos Cyn. Cr.</t>
  </si>
  <si>
    <t>901S01849</t>
  </si>
  <si>
    <t>2010-1423</t>
  </si>
  <si>
    <t>San Mateo Creek</t>
  </si>
  <si>
    <t>Aliso Creek ~1mi above mouth (SMC)</t>
  </si>
  <si>
    <t>901S02702</t>
  </si>
  <si>
    <t>2010-1433</t>
  </si>
  <si>
    <t>WPCL reported CollTime as 12:00 (KR), collection time updated to time from WPCL LIMs</t>
  </si>
  <si>
    <t>San Diego River below El Capitan Truck Trail</t>
  </si>
  <si>
    <t>907S46499</t>
  </si>
  <si>
    <t>2010-1431</t>
  </si>
  <si>
    <t>WPCL reported CollTime of 10:00 (KR), collection time updated to time from WPCL LIMs</t>
  </si>
  <si>
    <t>Clearwater Canyon Creek</t>
  </si>
  <si>
    <t>403S00960</t>
  </si>
  <si>
    <t>2010-1437</t>
  </si>
  <si>
    <t>Clearwater Creek</t>
  </si>
  <si>
    <t>Elizabeth Lake Canyon</t>
  </si>
  <si>
    <t>403S00064</t>
  </si>
  <si>
    <t>2010-1439</t>
  </si>
  <si>
    <t>Sespe Creek 5291</t>
  </si>
  <si>
    <t>403S05291</t>
  </si>
  <si>
    <t>2010-1535</t>
  </si>
  <si>
    <t>Sespe</t>
  </si>
  <si>
    <t>403S01707</t>
  </si>
  <si>
    <t>2010-1532</t>
  </si>
  <si>
    <t>Santa Clara River 15608</t>
  </si>
  <si>
    <t>403S15608</t>
  </si>
  <si>
    <t>2010-1548</t>
  </si>
  <si>
    <t>Tapo Canyon</t>
  </si>
  <si>
    <t>403S03320</t>
  </si>
  <si>
    <t>2010-1551</t>
  </si>
  <si>
    <t>Farm input just above transect K</t>
  </si>
  <si>
    <t>Santa Clara River 4600</t>
  </si>
  <si>
    <t>403S04600</t>
  </si>
  <si>
    <t>2010-1543</t>
  </si>
  <si>
    <t>Piru Creek 6904</t>
  </si>
  <si>
    <t>403S06904</t>
  </si>
  <si>
    <t>2010-1559</t>
  </si>
  <si>
    <t>SampleDate listed as 6/10/10 (KR)</t>
  </si>
  <si>
    <t>Santa Clara River 11084</t>
  </si>
  <si>
    <t>403S11084</t>
  </si>
  <si>
    <t>2010-1540</t>
  </si>
  <si>
    <t>moved target location to other side of flood plain where perennial flow exists.</t>
  </si>
  <si>
    <t>Hopper Canyon Cr.</t>
  </si>
  <si>
    <t>403S00831</t>
  </si>
  <si>
    <t>2010-1557</t>
  </si>
  <si>
    <t>Reach has natural crude oil seapage in water, oil in sample</t>
  </si>
  <si>
    <t>Topanga Creek 8846</t>
  </si>
  <si>
    <t>404S08846</t>
  </si>
  <si>
    <t>2010-1711</t>
  </si>
  <si>
    <t>An audit by the SMC was conducted for algae and CRAM</t>
  </si>
  <si>
    <t>Triunfo Canyon 808</t>
  </si>
  <si>
    <t>404S00808</t>
  </si>
  <si>
    <t>2010-1713</t>
  </si>
  <si>
    <t>Gradient was the same flat glide for the entire reach. There was visible flow but it could not be measured with a flow meter. There was too much wind to try the buoyant object method.</t>
  </si>
  <si>
    <t>Las Virgenes Creek 25668</t>
  </si>
  <si>
    <t>404S25668</t>
  </si>
  <si>
    <t>MPSL-DFG_WTM071310_W_TM</t>
  </si>
  <si>
    <t>2010-1727</t>
  </si>
  <si>
    <t>Collected duplicates for chemistry, bugs and algae</t>
  </si>
  <si>
    <t>Malibu Creek 16168</t>
  </si>
  <si>
    <t>404S16168</t>
  </si>
  <si>
    <t>2010-1725</t>
  </si>
  <si>
    <t>Las Virgenes Creek 1128</t>
  </si>
  <si>
    <t>404S01128</t>
  </si>
  <si>
    <t>2010-1726</t>
  </si>
  <si>
    <t>Sespe Creek 3643</t>
  </si>
  <si>
    <t>403S03643</t>
  </si>
  <si>
    <t>2010-1723</t>
  </si>
  <si>
    <t>Collected duplicates for bugs and algae</t>
  </si>
  <si>
    <t>Tule Creek 875</t>
  </si>
  <si>
    <t>403S00875</t>
  </si>
  <si>
    <t>2010-1724</t>
  </si>
  <si>
    <t>found forest service road that got us close to reach. Need FS key</t>
  </si>
  <si>
    <t>Tule Creek</t>
  </si>
  <si>
    <t>Lockwood Creek</t>
  </si>
  <si>
    <t>403S01883</t>
  </si>
  <si>
    <t>MPSL-DFG_WTM092910_W_TM</t>
  </si>
  <si>
    <t>2010-1831</t>
  </si>
  <si>
    <t>Water chemistry &amp; Tox  was recollected this date due to previous holding time exceedance</t>
  </si>
  <si>
    <t>Medea Creek 13160</t>
  </si>
  <si>
    <t>404S13160</t>
  </si>
  <si>
    <t>2010-1833</t>
  </si>
  <si>
    <t>SWAMP RWB9 Stormwater Monitoring Council CY 2011</t>
  </si>
  <si>
    <t>San Mateo Canyon Creek above Devil Cyn. Cr.</t>
  </si>
  <si>
    <t>901S04309</t>
  </si>
  <si>
    <t>MPSL-DFG_WTM051911_W_TM</t>
  </si>
  <si>
    <t>2011-2004</t>
  </si>
  <si>
    <t>Cu MS/MSD slighlty below MQO, all other QA OK</t>
  </si>
  <si>
    <t>Santa Margarita River ~2.5mi below De Luz Rd.</t>
  </si>
  <si>
    <t>902S05173</t>
  </si>
  <si>
    <t>MPSL-DFG_WTM061311_W_TM</t>
  </si>
  <si>
    <t>2011-2018</t>
  </si>
  <si>
    <t>STREAM WAS MOSTLY SANDY BOTTOM</t>
  </si>
  <si>
    <t>Cd, Se Dup out, results near RL; R6 data reported for QA purposes only</t>
  </si>
  <si>
    <t>Aliso Creek ~0.8mi below Wood Cyn. Cr.</t>
  </si>
  <si>
    <t>901S06798</t>
  </si>
  <si>
    <t>2011-2015</t>
  </si>
  <si>
    <t>No Cobbles</t>
  </si>
  <si>
    <t>San Diego River ~0.4mi above Boulder Cr.</t>
  </si>
  <si>
    <t>907S05514</t>
  </si>
  <si>
    <t>2011-2020</t>
  </si>
  <si>
    <t>Few Cobbles, Stream higher than base flow, no qualitative algae</t>
  </si>
  <si>
    <t>San Diego River below Ritchie Cr.</t>
  </si>
  <si>
    <t>907S03210</t>
  </si>
  <si>
    <t>2011-2025</t>
  </si>
  <si>
    <t>Oso Creek ~0.5mi below Crown Valley Pkwy</t>
  </si>
  <si>
    <t>901S06851</t>
  </si>
  <si>
    <t>2011-2106</t>
  </si>
  <si>
    <t>San Juan Creek ~0.4mi above Lion Cyn. Cr.</t>
  </si>
  <si>
    <t>901S04409</t>
  </si>
  <si>
    <t>2011-2101</t>
  </si>
  <si>
    <t>Pine Valley Creek ~0.9mi below Espinosa Cr.</t>
  </si>
  <si>
    <t>911S01142</t>
  </si>
  <si>
    <t>2011-2117</t>
  </si>
  <si>
    <t>moved down stream to avoid impassible area</t>
  </si>
  <si>
    <t>Escondido Creek above Harmony Grove</t>
  </si>
  <si>
    <t>904S12185</t>
  </si>
  <si>
    <t>2011-2112</t>
  </si>
  <si>
    <t>Santa Ysabel Creek ~2mi below Dan Price Cr.</t>
  </si>
  <si>
    <t>905S02561</t>
  </si>
  <si>
    <t>2011-2469</t>
  </si>
  <si>
    <t>San Mateo Canyon Creek below Tenaja Cyn. Cr.</t>
  </si>
  <si>
    <t>901S04565</t>
  </si>
  <si>
    <t>MPSL-DFG_WTM061511_W_TM</t>
  </si>
  <si>
    <t>2011-2473</t>
  </si>
  <si>
    <t>Cd Dups out, results near RL</t>
  </si>
  <si>
    <t>SWAMP RWB4 Stormwater Monitoring Council CY 2011</t>
  </si>
  <si>
    <t>Virgenes Creek</t>
  </si>
  <si>
    <t>404S11880</t>
  </si>
  <si>
    <t>2011-2602</t>
  </si>
  <si>
    <t>sediment sample and dup were also collected.</t>
  </si>
  <si>
    <t>Las Virgenes Creek 13416</t>
  </si>
  <si>
    <t>404S13416</t>
  </si>
  <si>
    <t>2011-2613</t>
  </si>
  <si>
    <t>Las Virgenes Creek</t>
  </si>
  <si>
    <t>Malibu Creek 13672</t>
  </si>
  <si>
    <t>404S13672</t>
  </si>
  <si>
    <t>2011-2614</t>
  </si>
  <si>
    <t>Malibu Creek</t>
  </si>
  <si>
    <t>Medea Creek 16232</t>
  </si>
  <si>
    <t>404S16232</t>
  </si>
  <si>
    <t>2011-2612</t>
  </si>
  <si>
    <t>Medea Creek</t>
  </si>
  <si>
    <t>Piru Creek 01136</t>
  </si>
  <si>
    <t>403S01136</t>
  </si>
  <si>
    <t>MPSL-DFG_WTM070611_W_TM</t>
  </si>
  <si>
    <t>2011-2631</t>
  </si>
  <si>
    <t>some Al, Pb and Zn MS/MSD PR low, most natives near RL or &lt;MDL; Ag blank det. &lt;RL; R6 station reported for QA purposes only</t>
  </si>
  <si>
    <t>Piru Creek</t>
  </si>
  <si>
    <t>Piru Creek 02764</t>
  </si>
  <si>
    <t>403S02764</t>
  </si>
  <si>
    <t>2011-2632</t>
  </si>
  <si>
    <t>Sespe Creek 04868</t>
  </si>
  <si>
    <t>403S04868</t>
  </si>
  <si>
    <t>2011-2648</t>
  </si>
  <si>
    <t>Target was on a dry channel. Moved target to the thalweg of the entire flood channel</t>
  </si>
  <si>
    <t>Sespe Creek</t>
  </si>
  <si>
    <t>Medea Creek 18666</t>
  </si>
  <si>
    <t>404S18666</t>
  </si>
  <si>
    <t>2011-2650</t>
  </si>
  <si>
    <t>Las Virgenes Creek 14952</t>
  </si>
  <si>
    <t>404S14952</t>
  </si>
  <si>
    <t>2011-2649</t>
  </si>
  <si>
    <t>No cobble in reach. Flow was visible but not measurable, lots of pools. The riffles that were in the reach were less than .05m (too shallow for flow meter). Pools and glides had muck, no flow reading</t>
  </si>
  <si>
    <t>Sespe (upper) 02363</t>
  </si>
  <si>
    <t>403S02363</t>
  </si>
  <si>
    <t>2011-2647</t>
  </si>
  <si>
    <t>Boquet Canyon Creek (1536)</t>
  </si>
  <si>
    <t>403S01536</t>
  </si>
  <si>
    <t>MPSL-DFG_WTM093011_W_TM</t>
  </si>
  <si>
    <t>2011-2865</t>
  </si>
  <si>
    <t>almost entire reach is dense big leaf tulle</t>
  </si>
  <si>
    <t>Al CRM PR high; Cd MS/MSD RPD high; analytes detected in field blanks</t>
  </si>
  <si>
    <t>Boquet Canyon Creek</t>
  </si>
  <si>
    <t>San Francisquito Canyon (01728)</t>
  </si>
  <si>
    <t>403S01728</t>
  </si>
  <si>
    <t>2011-2864</t>
  </si>
  <si>
    <t>San Francisquito Canyon</t>
  </si>
  <si>
    <t>SWAMP RWB9 Stormwater Monitoring Council CY 2012</t>
  </si>
  <si>
    <t>Santa Ysabel Creek below Temescal  Cr.</t>
  </si>
  <si>
    <t>905S15201</t>
  </si>
  <si>
    <t>MPSL-DFG_WTM062112_W_TM</t>
  </si>
  <si>
    <t>2012-1684</t>
  </si>
  <si>
    <t>Few cobbles</t>
  </si>
  <si>
    <t>Ni FieldBlank detected; Al, Mn MS/MSD out in 1 of 2 pair</t>
  </si>
  <si>
    <t>San Luis Rey River ~0.5mi above Lusardi Cyn.</t>
  </si>
  <si>
    <t>903S06113</t>
  </si>
  <si>
    <t>2012-1685</t>
  </si>
  <si>
    <t>pH meter not working properly.</t>
  </si>
  <si>
    <t>King Creek ~1.1mi below Grove Dr.</t>
  </si>
  <si>
    <t>907S03786</t>
  </si>
  <si>
    <t>2012-1687</t>
  </si>
  <si>
    <t>Too Few Cobles</t>
  </si>
  <si>
    <t>San Juan Creek ~0.2mi above Stonehill Dr.</t>
  </si>
  <si>
    <t>901S12942</t>
  </si>
  <si>
    <t>2012-1682</t>
  </si>
  <si>
    <t>San Juan Creek ~1mi above La Novia Ave.</t>
  </si>
  <si>
    <t>901S11685</t>
  </si>
  <si>
    <t>2012-1686</t>
  </si>
  <si>
    <t>Original sample tossed for SedTox, could not resample because site was dry. SedChem only for original</t>
  </si>
  <si>
    <t>San Mateo Creek above Los Alamos Cyn. Cr.</t>
  </si>
  <si>
    <t>901S06969</t>
  </si>
  <si>
    <t>2012-1688</t>
  </si>
  <si>
    <t>RWB8 So. CA Stormwater Monitoring Coalition</t>
  </si>
  <si>
    <t>SWAMP RWB8 Stormwater Monitoring Council CY 2012</t>
  </si>
  <si>
    <t>North Fork San Jacinto River Random SMC Site 25949</t>
  </si>
  <si>
    <t>802S25949</t>
  </si>
  <si>
    <t>BAB_12F1239_W_M</t>
  </si>
  <si>
    <t>B2F0304-02</t>
  </si>
  <si>
    <t>QAO: no MSD for 2nd pr</t>
  </si>
  <si>
    <t>CSULB-SEAL</t>
  </si>
  <si>
    <t>Strawberry Creek Random SMC Site 33561</t>
  </si>
  <si>
    <t>802S33561</t>
  </si>
  <si>
    <t>B2F0304-04</t>
  </si>
  <si>
    <t>Strawberry Creek Random SMC Site 33361</t>
  </si>
  <si>
    <t>802S33361</t>
  </si>
  <si>
    <t>B2F0408-02</t>
  </si>
  <si>
    <t>Icehouse Canyon Random SMC Site 03111</t>
  </si>
  <si>
    <t>801S03111</t>
  </si>
  <si>
    <t>B2F0591-04</t>
  </si>
  <si>
    <t>Sampling occurred ~ 700 m from target</t>
  </si>
  <si>
    <t>San Bernardino</t>
  </si>
  <si>
    <t>Icehouse Canyon Random SMC Site 03488</t>
  </si>
  <si>
    <t>801S03488</t>
  </si>
  <si>
    <t>B2F0591-02</t>
  </si>
  <si>
    <t>Sampling occurred ~ 300 m from target</t>
  </si>
  <si>
    <t>Serrano Creek Random SMC Site 10259</t>
  </si>
  <si>
    <t>801S10259</t>
  </si>
  <si>
    <t>B2F0743-02</t>
  </si>
  <si>
    <t>Mostly sandy bottom, not enough cobbles in reach</t>
  </si>
  <si>
    <t>SWAMP RWB4 Stormwater Monitoring Council CY 2012</t>
  </si>
  <si>
    <t>Piru Creek (07024)</t>
  </si>
  <si>
    <t>403S07024</t>
  </si>
  <si>
    <t>MPSL-DFG_WTM072312_W_TM</t>
  </si>
  <si>
    <t>2012-1921</t>
  </si>
  <si>
    <t>Ag blank detected &lt;RL</t>
  </si>
  <si>
    <t>Piru Creek (06283)</t>
  </si>
  <si>
    <t>403S06283</t>
  </si>
  <si>
    <t>2012-1920</t>
  </si>
  <si>
    <t>Sespe Creek (06660)</t>
  </si>
  <si>
    <t>403S06660</t>
  </si>
  <si>
    <t>2012-1922</t>
  </si>
  <si>
    <t>Collected Dup</t>
  </si>
  <si>
    <t>Medea Creek (28270)</t>
  </si>
  <si>
    <t>404S28270</t>
  </si>
  <si>
    <t>2012-1981</t>
  </si>
  <si>
    <t>Medea Creek (26670)</t>
  </si>
  <si>
    <t>404S26670</t>
  </si>
  <si>
    <t>MLML-TM_HRICP071812_W_TM</t>
  </si>
  <si>
    <t>2012-1980</t>
  </si>
  <si>
    <t>water smelled of Paint thinner.  Most of the reach was sedimented concrete bottom.</t>
  </si>
  <si>
    <t>Ag, Al blank detected &lt;3xMDL; Al MS/MSD RPD high</t>
  </si>
  <si>
    <t>Medea Creek (27470)</t>
  </si>
  <si>
    <t>404S27470</t>
  </si>
  <si>
    <t>2012-1978</t>
  </si>
  <si>
    <t>Medea Creek (31468)</t>
  </si>
  <si>
    <t>404S31468</t>
  </si>
  <si>
    <t>2012-1979</t>
  </si>
  <si>
    <t>Las Virgenes Creek (33670)</t>
  </si>
  <si>
    <t>404S33670</t>
  </si>
  <si>
    <t>2012-1994</t>
  </si>
  <si>
    <t>Concrete channel, no cobble</t>
  </si>
  <si>
    <t>Las Virgenes Creek (28068)</t>
  </si>
  <si>
    <t>404S28068</t>
  </si>
  <si>
    <t>2012-2045</t>
  </si>
  <si>
    <t>Flow visible but not measurable</t>
  </si>
  <si>
    <t>Las Virgenes Creek (35270)</t>
  </si>
  <si>
    <t>404S35270</t>
  </si>
  <si>
    <t>2012-2044</t>
  </si>
  <si>
    <t>Malibu Creek (25298)</t>
  </si>
  <si>
    <t>404S25298</t>
  </si>
  <si>
    <t>2012-1993</t>
  </si>
  <si>
    <t>Lindero Canyon (34120)</t>
  </si>
  <si>
    <t>404S34120</t>
  </si>
  <si>
    <t>2012-2046</t>
  </si>
  <si>
    <t>no cobble</t>
  </si>
  <si>
    <t>Malibu Creek (35418)</t>
  </si>
  <si>
    <t>404S35418</t>
  </si>
  <si>
    <t>2012-2137</t>
  </si>
  <si>
    <t>Collected 228m downstream from target lat/long</t>
  </si>
  <si>
    <t>Collected Duplicate</t>
  </si>
  <si>
    <t>Las Virgenes Creek (26868)</t>
  </si>
  <si>
    <t>404S26868</t>
  </si>
  <si>
    <t>2012-2138</t>
  </si>
  <si>
    <t>flow visible but not measurable</t>
  </si>
  <si>
    <t>Malibu Creek (32468)</t>
  </si>
  <si>
    <t>404S32468</t>
  </si>
  <si>
    <t>2012-2139</t>
  </si>
  <si>
    <t>Sespe Creek (06139)</t>
  </si>
  <si>
    <t>403S06139</t>
  </si>
  <si>
    <t>2012-2146</t>
  </si>
  <si>
    <t>Sespe Creek (06315)</t>
  </si>
  <si>
    <t>403S06315</t>
  </si>
  <si>
    <t>2012-2147</t>
  </si>
  <si>
    <t>Collected MS/MD for Organics</t>
  </si>
  <si>
    <t>Sespe Creek 07227</t>
  </si>
  <si>
    <t>403S07227</t>
  </si>
  <si>
    <t>2012-2145</t>
  </si>
  <si>
    <t>San Timeteo SMC Site 01805</t>
  </si>
  <si>
    <t>801S01805</t>
  </si>
  <si>
    <t>BAB_12G2026_W_M</t>
  </si>
  <si>
    <t>B2G1045-02</t>
  </si>
  <si>
    <t>VAC,VQI</t>
  </si>
  <si>
    <t>QAO: no dup or MSD</t>
  </si>
  <si>
    <t>Plunge Creek Random SMC Site 04471</t>
  </si>
  <si>
    <t>801S04471</t>
  </si>
  <si>
    <t>B2G1045-04</t>
  </si>
  <si>
    <t>Santa Ana River near Seven Oaks Random SMC Site 02567</t>
  </si>
  <si>
    <t>801S02567</t>
  </si>
  <si>
    <t>B2G1047-02</t>
  </si>
  <si>
    <t>Santa Ana River near Barton Flats SMC Site 01671</t>
  </si>
  <si>
    <t>801S01671</t>
  </si>
  <si>
    <t>B2G1047-04</t>
  </si>
  <si>
    <t>unable to record slope</t>
  </si>
  <si>
    <t>Chino Creek Random SMC Site 04078</t>
  </si>
  <si>
    <t>801S04078</t>
  </si>
  <si>
    <t>BAB_12G3022_W_M</t>
  </si>
  <si>
    <t>B2G1325-02</t>
  </si>
  <si>
    <t>No cobbles - concrete lined channel</t>
  </si>
  <si>
    <t>Waterman Canyon Random SMC Site 01783</t>
  </si>
  <si>
    <t>801S01783</t>
  </si>
  <si>
    <t>B2G1325-04</t>
  </si>
  <si>
    <t>Kitching Channel Random SMC Site 37697</t>
  </si>
  <si>
    <t>802S37697</t>
  </si>
  <si>
    <t>B2G1342-02</t>
  </si>
  <si>
    <t>Concrete channel, no cobbles present in reach</t>
  </si>
  <si>
    <t>SWAMP RWB8 Stormwater Monitoring Council CY 2013</t>
  </si>
  <si>
    <t>Silverado Creek Random SMC Site 16169</t>
  </si>
  <si>
    <t>801S16169</t>
  </si>
  <si>
    <t>BAB_13F1012_W_M</t>
  </si>
  <si>
    <t>B3F0166-02</t>
  </si>
  <si>
    <t>BZ15</t>
  </si>
  <si>
    <t>QAO: no MSD reported for nonpj BSF0641-04</t>
  </si>
  <si>
    <t>SWAMP RWB4 Stormwater Monitoring Council CY 2013</t>
  </si>
  <si>
    <t>Topanga Creek (45622)</t>
  </si>
  <si>
    <t>404S45622</t>
  </si>
  <si>
    <t>MPSL-DFG_WTM082613_W_TM</t>
  </si>
  <si>
    <t>2013-1496</t>
  </si>
  <si>
    <t>1 Cd Dup hi, results &lt;3x RL; 1 Se MS/MSD out, all other QA OK; 1 Ag blk DNQ, results corr w/ ave blk</t>
  </si>
  <si>
    <t>Warm Creek Random SMC Site 08183</t>
  </si>
  <si>
    <t>801S08183</t>
  </si>
  <si>
    <t>B3F0166-04</t>
  </si>
  <si>
    <t>No Cobbles (Concrete lined channel)</t>
  </si>
  <si>
    <t>Peters Canyon Wash Random SMC Site 19286</t>
  </si>
  <si>
    <t>801S19286</t>
  </si>
  <si>
    <t>B3F0302-02</t>
  </si>
  <si>
    <t>No cobbles in reach.</t>
  </si>
  <si>
    <t>Cucamonga Creek Random SMC Site 07485</t>
  </si>
  <si>
    <t>801S07485</t>
  </si>
  <si>
    <t>B3F0302-04</t>
  </si>
  <si>
    <t>Las Virgenes (24066)</t>
  </si>
  <si>
    <t>404S24066</t>
  </si>
  <si>
    <t>2013-1497</t>
  </si>
  <si>
    <t>concrete channel, no cobble</t>
  </si>
  <si>
    <t>Las Virgenes (44642)</t>
  </si>
  <si>
    <t>404S44642</t>
  </si>
  <si>
    <t>2013-1498</t>
  </si>
  <si>
    <t>SLM: ATL reported 15:00</t>
  </si>
  <si>
    <t>Potero Valley Creek (44532)</t>
  </si>
  <si>
    <t>404S44532</t>
  </si>
  <si>
    <t>2013-1531</t>
  </si>
  <si>
    <t>Potrero Valley Creek (18250)</t>
  </si>
  <si>
    <t>404S18250</t>
  </si>
  <si>
    <t>2013-1553</t>
  </si>
  <si>
    <t>Lytle Creek Random SMC Site 08727</t>
  </si>
  <si>
    <t>801S08727</t>
  </si>
  <si>
    <t>B3F0495-02</t>
  </si>
  <si>
    <t>Lytle Creek</t>
  </si>
  <si>
    <t>Malibu Creek (17016)</t>
  </si>
  <si>
    <t>404S17016</t>
  </si>
  <si>
    <t>2013-1532</t>
  </si>
  <si>
    <t>sed was collected</t>
  </si>
  <si>
    <t>Cajon Wash Random SMC Site 06679</t>
  </si>
  <si>
    <t>801S06679</t>
  </si>
  <si>
    <t>B3F0636-04</t>
  </si>
  <si>
    <t>Cajon Wash</t>
  </si>
  <si>
    <t>Las Virgenes Creek (37670)</t>
  </si>
  <si>
    <t>404S37670</t>
  </si>
  <si>
    <t>2013-1552</t>
  </si>
  <si>
    <t>collected sed</t>
  </si>
  <si>
    <t>Cajon Wash Random SMC Site 06231</t>
  </si>
  <si>
    <t>801S06231</t>
  </si>
  <si>
    <t>B3F0636-02</t>
  </si>
  <si>
    <t>CAL: originally entered as Trend project; missing Algae should have been loaded</t>
  </si>
  <si>
    <t>Bear Creek Random SMC Site 05383</t>
  </si>
  <si>
    <t>801S05383</t>
  </si>
  <si>
    <t>BAB_13F1419_W_M</t>
  </si>
  <si>
    <t>B3F0950-02</t>
  </si>
  <si>
    <t>Bear Creek Random SMC Site 05127</t>
  </si>
  <si>
    <t>801S05127</t>
  </si>
  <si>
    <t>B3F1178-02</t>
  </si>
  <si>
    <t>Babcock reported 11:00 (KR); SLM: ABC reported collection time of 11:00</t>
  </si>
  <si>
    <t>North Fork San Jacinto River Random SMC Site 45233</t>
  </si>
  <si>
    <t>802S45233</t>
  </si>
  <si>
    <t>B3F1417-02</t>
  </si>
  <si>
    <t>San Diego Creek Randon SMC Site 19486</t>
  </si>
  <si>
    <t>801S19486</t>
  </si>
  <si>
    <t>BAB_13F1831_W_M</t>
  </si>
  <si>
    <t>B3F1757-02</t>
  </si>
  <si>
    <t>Babcock reported 6/17/13 @ 9:45 (KR); SLM: ABC reported sample date as 6/17/13 and collection time of 9:45</t>
  </si>
  <si>
    <t>San Diego Creek Randon SMC Site 19399</t>
  </si>
  <si>
    <t>801S19399</t>
  </si>
  <si>
    <t>B3F1757-04</t>
  </si>
  <si>
    <t>Babcock reported 6/17/13  @ 11:02 (KR); SLM: ABC reported sample date as 6/17/13 and collection time 11:02</t>
  </si>
  <si>
    <t>San Antonio Creek Random SMC Site 05856</t>
  </si>
  <si>
    <t>481S05856</t>
  </si>
  <si>
    <t>B3F1757-06</t>
  </si>
  <si>
    <t>Babcock reported 6/17/13  @ 13:25 (KR); SLM: ABC reported sample date as 6/17/13 and collection time 12:25</t>
  </si>
  <si>
    <t>San Antonio Creek</t>
  </si>
  <si>
    <t>Sequit, Arroyo (48200)</t>
  </si>
  <si>
    <t>404S48200</t>
  </si>
  <si>
    <t>MPSL-DFG_WTM082713_W_TM</t>
  </si>
  <si>
    <t>2013-1978</t>
  </si>
  <si>
    <t>Low level blanks detected in Ag and Pb</t>
  </si>
  <si>
    <t>Arroyo Sequit</t>
  </si>
  <si>
    <t>Sequit, Arroyo (45745)</t>
  </si>
  <si>
    <t>404S45745</t>
  </si>
  <si>
    <t>2013-1977</t>
  </si>
  <si>
    <t>Topanga Canyon (23297)</t>
  </si>
  <si>
    <t>404S23297</t>
  </si>
  <si>
    <t>2013-1976</t>
  </si>
  <si>
    <t>Topanga Canyon (34230)</t>
  </si>
  <si>
    <t>404S34230</t>
  </si>
  <si>
    <t>2013-1998</t>
  </si>
  <si>
    <t>Medea Creek (44210)</t>
  </si>
  <si>
    <t>404S44210</t>
  </si>
  <si>
    <t>2013-1999</t>
  </si>
  <si>
    <t>Piru Creek (16493)</t>
  </si>
  <si>
    <t>403S16493</t>
  </si>
  <si>
    <t>MPSL-DFG_WTM100313_W_TM</t>
  </si>
  <si>
    <t>2013-2222</t>
  </si>
  <si>
    <t>The water chemistry for this site was not picked up by the courier. The water chemistry was re-sampled on 7-1-13 and is in the WQ database.</t>
  </si>
  <si>
    <t>See 403S34646 comments re: shipping issues- KR loaded to 6/24/13 date @ 15:00 but COC &amp; EDD show 7/1/13 @ 14:45; liaison should correct as appropriate; WPCL reported 7/1/13 @ 14:45 for DOC (KR)</t>
  </si>
  <si>
    <t>Method blanks detected near RL in Ag, Cd, Pb; one Se MSD slightly high recovery</t>
  </si>
  <si>
    <t>Piru Creek (18093)</t>
  </si>
  <si>
    <t>403S18093</t>
  </si>
  <si>
    <t>2013-2181</t>
  </si>
  <si>
    <t>Collected duplicates for Water, Sed, Bugs and Algae</t>
  </si>
  <si>
    <t>Santa Clara River (34646)</t>
  </si>
  <si>
    <t>403S34646</t>
  </si>
  <si>
    <t>2013-2221</t>
  </si>
  <si>
    <t>Nominal was on a dry flood plain. Moved the site 120m directly to the stream.</t>
  </si>
  <si>
    <t>Shipping company failed to deliver sample on time. Site was resampled for chemistry on 7/1/13 @ 13:00; (KR: loaded to 6/25/13 @ 9, but EDD reported as 7/1 @ 13:00; liaison should correct); WPCL reported 7/1/13 @ 13:00 for DOC (KR)</t>
  </si>
  <si>
    <t>Santa Clara River (403S39062)</t>
  </si>
  <si>
    <t>403S39062</t>
  </si>
  <si>
    <t>2013-2211</t>
  </si>
  <si>
    <t>SLM: ATL reported Integrated</t>
  </si>
  <si>
    <t>Piru Creek (16978)</t>
  </si>
  <si>
    <t>403S16978</t>
  </si>
  <si>
    <t>2013-2213</t>
  </si>
  <si>
    <t>Piru Creek (16332)</t>
  </si>
  <si>
    <t>403S16332</t>
  </si>
  <si>
    <t>2013-2212</t>
  </si>
  <si>
    <t>SWAMP RWB4 Stormwater Monitoring Council CY 2014</t>
  </si>
  <si>
    <t>MPSL-DFG_WTM110114_W_TM</t>
  </si>
  <si>
    <t>2014-1404</t>
  </si>
  <si>
    <t>Ag blank det; Al CRM PR hi: Cd, Se dup RPD hi, results &lt;RL</t>
  </si>
  <si>
    <t>MPSL-DFG_WTM062314_W_TM</t>
  </si>
  <si>
    <t>2014-1407</t>
  </si>
  <si>
    <t>Cd MS &amp; Ag MSD PR high, natives &lt;3x RL or &lt;MDL</t>
  </si>
  <si>
    <t>2014-1408</t>
  </si>
  <si>
    <t>2014-1422</t>
  </si>
  <si>
    <t>next to farm land. Recent fire in the area burned most of the riparian vegitation</t>
  </si>
  <si>
    <t>MPSL &amp; WPCL reported 404BA0836 (KR)</t>
  </si>
  <si>
    <t>2014-1423</t>
  </si>
  <si>
    <t>2014-1791</t>
  </si>
  <si>
    <t>Collected Matrix spike and Matrix spike dup at this site</t>
  </si>
  <si>
    <t>2014-1795</t>
  </si>
  <si>
    <t>2014-1794</t>
  </si>
  <si>
    <t>SWAMP RWB4 Stormwater Monitoring Council CY 2015</t>
  </si>
  <si>
    <t>Cerritos Channel d/s of LB Airport</t>
  </si>
  <si>
    <t>405M10596</t>
  </si>
  <si>
    <t>MPSL-DFG_20150623_W_TM</t>
  </si>
  <si>
    <t>2015-1216</t>
  </si>
  <si>
    <t>No Cobbles, concrete channel</t>
  </si>
  <si>
    <t>Se MS/MSD low, all other QA OK</t>
  </si>
  <si>
    <t>San Francisquito u/s of Power Plant</t>
  </si>
  <si>
    <t>403R4S117</t>
  </si>
  <si>
    <t>2015-1221</t>
  </si>
  <si>
    <t>San Francisquito d/s of Power Plant</t>
  </si>
  <si>
    <t>403R4S211</t>
  </si>
  <si>
    <t>2015-1220</t>
  </si>
  <si>
    <t>Plum Canyon Rd</t>
  </si>
  <si>
    <t>403R4S137</t>
  </si>
  <si>
    <t>2015-1217</t>
  </si>
  <si>
    <t>No cobbles, concrete channel</t>
  </si>
  <si>
    <t>Collected MS/MSD for organics</t>
  </si>
  <si>
    <t>Piru Creek 403R4S193</t>
  </si>
  <si>
    <t>403R4S193</t>
  </si>
  <si>
    <t>2015-1225</t>
  </si>
  <si>
    <t>Collected Duplicates for bugs, algae and chemistry</t>
  </si>
  <si>
    <t>404R4S015</t>
  </si>
  <si>
    <t>2015-1227</t>
  </si>
  <si>
    <t>No cobbles site is a concrete channel</t>
  </si>
  <si>
    <t>Medea Creek u/s of Thousand Oaks</t>
  </si>
  <si>
    <t>404R4S009</t>
  </si>
  <si>
    <t>2015-1226</t>
  </si>
  <si>
    <t>Los Allos Canyon Creek</t>
  </si>
  <si>
    <t>404R4S070</t>
  </si>
  <si>
    <t>2015-1325</t>
  </si>
  <si>
    <t>Centinela Creek</t>
  </si>
  <si>
    <t>404R4S089</t>
  </si>
  <si>
    <t>2015-1324</t>
  </si>
  <si>
    <t>Concrete Channel, No Cobble</t>
  </si>
  <si>
    <t>MPSL-DFG_20150729_W_TM</t>
  </si>
  <si>
    <t>2015-1356</t>
  </si>
  <si>
    <t>Al MS/MSD low, all other QA OK</t>
  </si>
  <si>
    <t>Elizabeth Canyon Creek Lake Hughes Rd. ~10mi E I5</t>
  </si>
  <si>
    <t>403WE1021</t>
  </si>
  <si>
    <t>MPSL-DFG_20150728_W_TM</t>
  </si>
  <si>
    <t>2015-1362</t>
  </si>
  <si>
    <t>Ag RDP hi, results at RL; Al CRM hi, all other QA OK</t>
  </si>
  <si>
    <t>Bouquet Canyon Creek ~0.5mi Below Bouquet Reservoir</t>
  </si>
  <si>
    <t>403WE0682</t>
  </si>
  <si>
    <t>2015-1361</t>
  </si>
  <si>
    <t>2015-1360</t>
  </si>
  <si>
    <t>2015-1363</t>
  </si>
  <si>
    <t>Santa Paula Creek ~0.6mi above Santa Clara River</t>
  </si>
  <si>
    <t>403CE0188</t>
  </si>
  <si>
    <t>2015-1368</t>
  </si>
  <si>
    <t>Santa Paula Creek ~2.5mi above Santa Clara River</t>
  </si>
  <si>
    <t>403CE0156</t>
  </si>
  <si>
    <t>2015-1369</t>
  </si>
  <si>
    <t>San Antonio Creek Random SMC Site 15356</t>
  </si>
  <si>
    <t>481M15356</t>
  </si>
  <si>
    <t>IIRMES_TM-03-061_W_Metals</t>
  </si>
  <si>
    <t>10943-R1</t>
  </si>
  <si>
    <t>VAC,VMD</t>
  </si>
  <si>
    <t>Sediment sample was collected.</t>
  </si>
  <si>
    <t>IQC: HOLD TIME VIOLATION&gt;180DAYS @189 days BETWEEN SAMPLE &amp; ANALYSIS. FIELD DUP RPD&gt;25%</t>
  </si>
  <si>
    <t>CSULB-IIRMES</t>
  </si>
  <si>
    <t>SWAMP RWB8 Stormwater Monitoring Council CY 2015</t>
  </si>
  <si>
    <t>East Twin Creek Random SMC Site 15366</t>
  </si>
  <si>
    <t>801M15366</t>
  </si>
  <si>
    <t>11012-R1</t>
  </si>
  <si>
    <t>East Twin Creek</t>
  </si>
  <si>
    <t>Day Creek Random SMC Site 15376</t>
  </si>
  <si>
    <t>801M15376</t>
  </si>
  <si>
    <t>11020-R1</t>
  </si>
  <si>
    <t>No cobbles present</t>
  </si>
  <si>
    <t>Day Creek</t>
  </si>
  <si>
    <t>Lytle Creek Random SMC Site 15377</t>
  </si>
  <si>
    <t>801M15377</t>
  </si>
  <si>
    <t>11055-R1</t>
  </si>
  <si>
    <t>Sediment was collected at this site.</t>
  </si>
  <si>
    <t>Special Protections for Areas of Special Biological Significance</t>
  </si>
  <si>
    <t>ASBS Regional Reference Site Monitoring</t>
  </si>
  <si>
    <t>ASBS San Nicolas Island 2013 - TT</t>
  </si>
  <si>
    <t>ASBS 21 - 2013 Barge Landing Core Site</t>
  </si>
  <si>
    <t>ASBS21_2013_015</t>
  </si>
  <si>
    <t>TT_Physis_E-5063_W_TM</t>
  </si>
  <si>
    <t>ASBS 21 - 2013 Transportation Core Site</t>
  </si>
  <si>
    <t>ASBS21_2013_019</t>
  </si>
  <si>
    <t>ASBS Regional  Discharge Monitoring</t>
  </si>
  <si>
    <t>So. Ca. Bight 2013-ASBS Survey</t>
  </si>
  <si>
    <t>24-BB-03R</t>
  </si>
  <si>
    <t>Physis_E-7074_W_TM_ABCL</t>
  </si>
  <si>
    <t>25302-R1</t>
  </si>
  <si>
    <t>Bight13_ASBS</t>
  </si>
  <si>
    <t>ABCL</t>
  </si>
  <si>
    <t>25882-R1</t>
  </si>
  <si>
    <t>24-BB-03Z</t>
  </si>
  <si>
    <t>25881-R1</t>
  </si>
  <si>
    <t>Physis_E-7077_W_TM</t>
  </si>
  <si>
    <t>ASBS21-015-02</t>
  </si>
  <si>
    <t>Physis_E-10074_W_TM</t>
  </si>
  <si>
    <t>38931-R1</t>
  </si>
  <si>
    <t>38932-R1</t>
  </si>
  <si>
    <t>38930-R1</t>
  </si>
  <si>
    <t>ASBS Reg Ref Site Monitoring 2013 - AMS</t>
  </si>
  <si>
    <t>Ocean View at 15th Street - 36in Discharge</t>
  </si>
  <si>
    <t>203PAC050-DIS-36</t>
  </si>
  <si>
    <t>Pipe</t>
  </si>
  <si>
    <t>Physis_E-10107_W_TM</t>
  </si>
  <si>
    <t>39217-R1</t>
  </si>
  <si>
    <t>VLF</t>
  </si>
  <si>
    <t>Total Se RPD out of range; Fe PR out of range</t>
  </si>
  <si>
    <t>CENCST_ASBS_SOPv1</t>
  </si>
  <si>
    <t>LabAcidified</t>
  </si>
  <si>
    <t>Monterey</t>
  </si>
  <si>
    <t>203PAC050-DIS-36-07</t>
  </si>
  <si>
    <t>Ocean View at Hopkins Marine Station, Stanford University - 36in Discharge</t>
  </si>
  <si>
    <t>203PAC010-DIS-36</t>
  </si>
  <si>
    <t>39211-R1</t>
  </si>
  <si>
    <t>203PAC010-DIS-36-07</t>
  </si>
  <si>
    <t>Lover’s at Ocean View  - 36in Discharge</t>
  </si>
  <si>
    <t>203PAC080-DIS-36</t>
  </si>
  <si>
    <t>39213-R1</t>
  </si>
  <si>
    <t>203PAC080-DIS-36-07</t>
  </si>
  <si>
    <t>18th Green PBGL / Lodge - 36in Discharge</t>
  </si>
  <si>
    <t>203PEB010-DIS-36</t>
  </si>
  <si>
    <t>39218-R1</t>
  </si>
  <si>
    <t>203PEB010-DIS-36-07</t>
  </si>
  <si>
    <t>4th Avenue - 36in Discharge</t>
  </si>
  <si>
    <t>203CAR010-DIS-36</t>
  </si>
  <si>
    <t>39220-R1</t>
  </si>
  <si>
    <t>203CAR010-DIS-36-07</t>
  </si>
  <si>
    <t>Ocean View between 12th Street and 13th Street - 36in Discharge</t>
  </si>
  <si>
    <t>203PAC040-DIS-36</t>
  </si>
  <si>
    <t>39215-R1</t>
  </si>
  <si>
    <t>203PAC040-DIS-36-07</t>
  </si>
  <si>
    <t>Physis_E-10138_W_TM</t>
  </si>
  <si>
    <t>39454-R1</t>
  </si>
  <si>
    <t>Pb, Se, Zn lab dup RPDs outside of range; Fe LCS PR outside of range</t>
  </si>
  <si>
    <t>39456-R1</t>
  </si>
  <si>
    <t>Scenic Way - 36in Discharge</t>
  </si>
  <si>
    <t>203MON010-DIS-36</t>
  </si>
  <si>
    <t>39452-R1</t>
  </si>
  <si>
    <t>203MON010-DIS-36-07</t>
  </si>
  <si>
    <t>39458-R1</t>
  </si>
  <si>
    <t>Surface Water Ambient Monitoring Program</t>
  </si>
  <si>
    <t>SWAMP RWB6 Monitoring</t>
  </si>
  <si>
    <t>RWB6 Trend Monitoring CY2001</t>
  </si>
  <si>
    <t>Mammoth Cr, at Old Mammoth Rd</t>
  </si>
  <si>
    <t>603MAM007</t>
  </si>
  <si>
    <t>USGS_RWQCB6_2001</t>
  </si>
  <si>
    <t>USGS I-2020-05</t>
  </si>
  <si>
    <t>TMDL and Trend Monitoring</t>
  </si>
  <si>
    <t>Sampler Type Code 3044 - US DH-81; Sampling Method Code 10 - Equal width increment (ewi)</t>
  </si>
  <si>
    <t>ParameterCode 1145; MCode G; Filtered, Acidified - Field or Lab not known; RL is IRL - Interim Reporting Level</t>
  </si>
  <si>
    <t>QA/QC were performed but not reported</t>
  </si>
  <si>
    <t>USGS_NatFieldMan</t>
  </si>
  <si>
    <t>USGS-CB</t>
  </si>
  <si>
    <t>USGS-NWQL</t>
  </si>
  <si>
    <t>Mono</t>
  </si>
  <si>
    <t>Mammoth Cr, at Twin Lakes</t>
  </si>
  <si>
    <t>603MAM008</t>
  </si>
  <si>
    <t>Mammoth Cr, at HWY 395</t>
  </si>
  <si>
    <t>603MAM006</t>
  </si>
  <si>
    <t>East Walker River, at CA/NV state line</t>
  </si>
  <si>
    <t>630EWK001</t>
  </si>
  <si>
    <t>ParameterCode 1145; MCode G; Filtered, Acidified - Field or Lab not known; RL is IRL - Interim Reporting Level; RemarkCode E - estimated</t>
  </si>
  <si>
    <t>SWAMP RWB2 Monitoring</t>
  </si>
  <si>
    <t>RWB2 Yr1 West Marin, Solano &amp; Alameda Co Creeks</t>
  </si>
  <si>
    <t>Arroyo las Positas</t>
  </si>
  <si>
    <t>204ALP110</t>
  </si>
  <si>
    <t>R2-101001-ICP</t>
  </si>
  <si>
    <t>2001-2149</t>
  </si>
  <si>
    <t>LAB:sample was acidified within 2 days of collection;QAO: no blank, MS %R for Cu and Cr outside QC limit of 75-125</t>
  </si>
  <si>
    <t>MPSL-DFG_Field_v1.0</t>
  </si>
  <si>
    <t>Walk In</t>
  </si>
  <si>
    <t>Altamont Creek</t>
  </si>
  <si>
    <t>204ALP100</t>
  </si>
  <si>
    <t>2001-2147</t>
  </si>
  <si>
    <t>El Charro</t>
  </si>
  <si>
    <t>204ALP010</t>
  </si>
  <si>
    <t>2001-2151</t>
  </si>
  <si>
    <t>200FDQ001</t>
  </si>
  <si>
    <t>below top 1/2 cm anoxic; occasionally deeper sample - to ~3 cm</t>
  </si>
  <si>
    <t>Kaiser Creek at Callahan</t>
  </si>
  <si>
    <t>204SLE230</t>
  </si>
  <si>
    <t>2001-2141</t>
  </si>
  <si>
    <t>Lauterwasser Creek</t>
  </si>
  <si>
    <t>206SPA200</t>
  </si>
  <si>
    <t>2001-2145</t>
  </si>
  <si>
    <t>Orinda Village</t>
  </si>
  <si>
    <t>206SPA220</t>
  </si>
  <si>
    <t>2001-2143</t>
  </si>
  <si>
    <t>San Leandro Creek at Empire Road</t>
  </si>
  <si>
    <t>204SLE030</t>
  </si>
  <si>
    <t>2001-2137</t>
  </si>
  <si>
    <t>long walk to sampling site (3/4 mi)</t>
  </si>
  <si>
    <t>cement bottom with 1/2-2cm depth</t>
  </si>
  <si>
    <t>3rd St. Bridge</t>
  </si>
  <si>
    <t>206SPA020</t>
  </si>
  <si>
    <t>2001-2179</t>
  </si>
  <si>
    <t>stream width estimated</t>
  </si>
  <si>
    <t>Cemetery Bridge</t>
  </si>
  <si>
    <t>206SPA070</t>
  </si>
  <si>
    <t>2001-2177</t>
  </si>
  <si>
    <t>Lagunitas at Gallagher Ranch and point Reyes-Petaluma Rd. Cross</t>
  </si>
  <si>
    <t>201LAG130_SWAMP</t>
  </si>
  <si>
    <t>2001-2212</t>
  </si>
  <si>
    <t>Wadable stream to certain depth  too deep to get to middle; no camera</t>
  </si>
  <si>
    <t>Creamery Gulch</t>
  </si>
  <si>
    <t>201LAG270</t>
  </si>
  <si>
    <t>2001-2217</t>
  </si>
  <si>
    <t>Sampled underneath bridge; had no camera</t>
  </si>
  <si>
    <t>Very sandy! - Sediment taken ~50ft downstream of water collection site</t>
  </si>
  <si>
    <t>Cordelia</t>
  </si>
  <si>
    <t>207SUI010</t>
  </si>
  <si>
    <t>2001-2219</t>
  </si>
  <si>
    <t>stream depth and width estimated</t>
  </si>
  <si>
    <t>Putah South Canal - Upstream</t>
  </si>
  <si>
    <t>207SUI060</t>
  </si>
  <si>
    <t>2001-2214</t>
  </si>
  <si>
    <t>RWB6 Trend Monitoring CY2002</t>
  </si>
  <si>
    <t>USGS_RWQCB6_2002</t>
  </si>
  <si>
    <t>SWAMP RWB9 Monitoring</t>
  </si>
  <si>
    <t>RWB9 Rotational Monitoring 2002</t>
  </si>
  <si>
    <t>Agua Hedionda Creek 6</t>
  </si>
  <si>
    <t>904CBAHC6</t>
  </si>
  <si>
    <t>R9-032702-ICP</t>
  </si>
  <si>
    <t>2002-0505</t>
  </si>
  <si>
    <t>Small side creek off main stream that we did not sample</t>
  </si>
  <si>
    <t>LAB: All samples were acidified within 2 days of collection QAO:Dup RPD outside criteria for Ag, CRM %R for Ag outside criteria</t>
  </si>
  <si>
    <t>LB</t>
  </si>
  <si>
    <t xml:space="preserve"> mostly sand, took composite across stream</t>
  </si>
  <si>
    <t>Buena Creek 1</t>
  </si>
  <si>
    <t>904CBBUR1</t>
  </si>
  <si>
    <t>2002-0507</t>
  </si>
  <si>
    <t>Buena Creek</t>
  </si>
  <si>
    <t>Buena Vista Creek 4</t>
  </si>
  <si>
    <t>904CBBVR4</t>
  </si>
  <si>
    <t>2002-0509</t>
  </si>
  <si>
    <t xml:space="preserve"> Sampled all small tributaries, all sed came from underneath tule (lots of tule)</t>
  </si>
  <si>
    <t>San Marcos Creek 3</t>
  </si>
  <si>
    <t>904CBSAM3</t>
  </si>
  <si>
    <t>2002-0513</t>
  </si>
  <si>
    <t>FieldCrew confirmed samples were taken at target; pulled new actual latlong from GIS layer</t>
  </si>
  <si>
    <t>Loma Alta Creek 3</t>
  </si>
  <si>
    <t>904CBLAC3</t>
  </si>
  <si>
    <t>2002-0511</t>
  </si>
  <si>
    <t>Cottonwood Creek 2</t>
  </si>
  <si>
    <t>904CBCWC2</t>
  </si>
  <si>
    <t>2002-0627</t>
  </si>
  <si>
    <t>Cottonwood Creek</t>
  </si>
  <si>
    <t>Escondido Creek 8</t>
  </si>
  <si>
    <t>904CBESC8</t>
  </si>
  <si>
    <t>2002-0633</t>
  </si>
  <si>
    <t>San Marcos Creek 6</t>
  </si>
  <si>
    <t>904CBSAM6</t>
  </si>
  <si>
    <t>2002-0635</t>
  </si>
  <si>
    <t>No flow;standing brackish water;high salinity</t>
  </si>
  <si>
    <t xml:space="preserve"> Very hard clay,hard to homog,couldn't fill GS/TOC+Archiv all the way;H2S+Sewage</t>
  </si>
  <si>
    <t>Soledad Canyon Creek 2</t>
  </si>
  <si>
    <t>906LPSOL2</t>
  </si>
  <si>
    <t>2002-0640</t>
  </si>
  <si>
    <t>RB</t>
  </si>
  <si>
    <t xml:space="preserve"> Had to walk upstream to find sediment</t>
  </si>
  <si>
    <t>Encinitas Creek 2</t>
  </si>
  <si>
    <t>904CBENC2</t>
  </si>
  <si>
    <t>2002-0629</t>
  </si>
  <si>
    <t>Encinitas Creek</t>
  </si>
  <si>
    <t>Rose Canyon Creek 4</t>
  </si>
  <si>
    <t>906LPRSC4</t>
  </si>
  <si>
    <t>2002-0639</t>
  </si>
  <si>
    <t>Soledad Canyon Creek 4</t>
  </si>
  <si>
    <t>906LPSOL4</t>
  </si>
  <si>
    <t>2002-0637</t>
  </si>
  <si>
    <t>site originally sampled as 906LPLPC6 but changed to correct WB in 2009</t>
  </si>
  <si>
    <t>Tecolote Creek 3</t>
  </si>
  <si>
    <t>906LPTEC3</t>
  </si>
  <si>
    <t>2002-0642</t>
  </si>
  <si>
    <t>Escondido Creek 5</t>
  </si>
  <si>
    <t>904CBESC5</t>
  </si>
  <si>
    <t>2002-0631</t>
  </si>
  <si>
    <t>sample was off target</t>
  </si>
  <si>
    <t>900FDQ001</t>
  </si>
  <si>
    <t>Poway Creek 2</t>
  </si>
  <si>
    <t>906LPPOW2</t>
  </si>
  <si>
    <t>2002-0645</t>
  </si>
  <si>
    <t xml:space="preserve"> Lots of organics</t>
  </si>
  <si>
    <t>R2-071002-ICP</t>
  </si>
  <si>
    <t>2002-0923</t>
  </si>
  <si>
    <t>LAB:all samples were acidified within 2 days of collectionQAO: no blank or CRM; MS/MSD %Rs outside QC limit of 75-125</t>
  </si>
  <si>
    <t>2002-0912</t>
  </si>
  <si>
    <t>2002-0915</t>
  </si>
  <si>
    <t>2002-0918</t>
  </si>
  <si>
    <t>Olema Low</t>
  </si>
  <si>
    <t>201LAG040</t>
  </si>
  <si>
    <t>2002-0909</t>
  </si>
  <si>
    <t>Richmond Parkway</t>
  </si>
  <si>
    <t>206WIL020</t>
  </si>
  <si>
    <t>2002-0933</t>
  </si>
  <si>
    <t>2002-0925</t>
  </si>
  <si>
    <t>Site accessed with Jose Setka (EBMUD);Muddy;4wd</t>
  </si>
  <si>
    <t>Monitor Cr above Lexington Canyon</t>
  </si>
  <si>
    <t>632MON002</t>
  </si>
  <si>
    <t>Sampler Type Code 3070 - Grab sample; Sampling Method Code 40 - Multiple verticals</t>
  </si>
  <si>
    <t>Alpine</t>
  </si>
  <si>
    <t>Monitor Cr below Heenan Res</t>
  </si>
  <si>
    <t>632MON003</t>
  </si>
  <si>
    <t>Sampler Type Code 3070 - Grab sample; Sampling Method Code 30 - Single vertical</t>
  </si>
  <si>
    <t>Monitor Cr below Lexington Canyon, above Goskey Cr</t>
  </si>
  <si>
    <t>632MON001</t>
  </si>
  <si>
    <t>Goskey Cr, above HWY 89</t>
  </si>
  <si>
    <t>632GOS001</t>
  </si>
  <si>
    <t>Goskey Creek</t>
  </si>
  <si>
    <t>2002-0921</t>
  </si>
  <si>
    <t>2002-0928</t>
  </si>
  <si>
    <t>2002-0931</t>
  </si>
  <si>
    <t>2002-0959</t>
  </si>
  <si>
    <t>R2-053002-ICP</t>
  </si>
  <si>
    <t>2002-0938</t>
  </si>
  <si>
    <t>All samples were acidified within 2 days of collection</t>
  </si>
  <si>
    <t>2002-0940</t>
  </si>
  <si>
    <t>200FDQ005</t>
  </si>
  <si>
    <t>2002-0962</t>
  </si>
  <si>
    <t>Wooden Valley</t>
  </si>
  <si>
    <t>207SUI110</t>
  </si>
  <si>
    <t>2002-0964</t>
  </si>
  <si>
    <t>Napa</t>
  </si>
  <si>
    <t>RWB2 Yr2 Cstal &amp; Bay Penn Crks; SMateo &amp; SClara Co</t>
  </si>
  <si>
    <t>Charleston Rd</t>
  </si>
  <si>
    <t>205PER010</t>
  </si>
  <si>
    <t>2002-0942</t>
  </si>
  <si>
    <t>200FDQ008</t>
  </si>
  <si>
    <t>La Avenida</t>
  </si>
  <si>
    <t>205STE020</t>
  </si>
  <si>
    <t>2002-0948</t>
  </si>
  <si>
    <t>Nominal coordinates are in the parking area</t>
  </si>
  <si>
    <t>Belleville/Barranca</t>
  </si>
  <si>
    <t>205STE060</t>
  </si>
  <si>
    <t>2002-0951</t>
  </si>
  <si>
    <t>Rancho San Antonio</t>
  </si>
  <si>
    <t>205PER070</t>
  </si>
  <si>
    <t>2002-0945</t>
  </si>
  <si>
    <t>La Honda at Confluence</t>
  </si>
  <si>
    <t>202SGR080</t>
  </si>
  <si>
    <t>2002-0992</t>
  </si>
  <si>
    <t>Cloverdale Rd</t>
  </si>
  <si>
    <t>202PES070</t>
  </si>
  <si>
    <t>2002-0986</t>
  </si>
  <si>
    <t>Bean Hollow</t>
  </si>
  <si>
    <t>202BUT010</t>
  </si>
  <si>
    <t>2002-0980</t>
  </si>
  <si>
    <t>San Gregorio USGS Gage</t>
  </si>
  <si>
    <t>202SGR010</t>
  </si>
  <si>
    <t>2002-0989</t>
  </si>
  <si>
    <t>GPS reading not entirely precise,taken on bridge; total depth at USGS gauge:2.5f</t>
  </si>
  <si>
    <t>Water Lane</t>
  </si>
  <si>
    <t>202PES050</t>
  </si>
  <si>
    <t>2002-0983</t>
  </si>
  <si>
    <t>R9-071602-ICP</t>
  </si>
  <si>
    <t>2002-1070</t>
  </si>
  <si>
    <t>LAB: all samples were acidified within 2 days of collection QAO: MS/D %R &amp; RPD outside criteria for Al, Cd, Pb; Dup RPD outside criteria for Pb, Ag</t>
  </si>
  <si>
    <t>2002-1067</t>
  </si>
  <si>
    <t xml:space="preserve"> crawdads;lots of organics;intense H2S smell;sticky, deep mud</t>
  </si>
  <si>
    <t>2002-1065</t>
  </si>
  <si>
    <t>2002-1066</t>
  </si>
  <si>
    <t xml:space="preserve"> scooped from underneath vegetation</t>
  </si>
  <si>
    <t>2002-1068</t>
  </si>
  <si>
    <t xml:space="preserve"> could not find fine sed</t>
  </si>
  <si>
    <t>2002-1071</t>
  </si>
  <si>
    <t>2002-1069</t>
  </si>
  <si>
    <t>2002-1072</t>
  </si>
  <si>
    <t>2002-1088</t>
  </si>
  <si>
    <t xml:space="preserve"> Oil in sed-oily film;sticky; heavy rain;hint of petroleum odor</t>
  </si>
  <si>
    <t>2002-1089</t>
  </si>
  <si>
    <t>Nasty storm run-off;foam;flow too high for meter</t>
  </si>
  <si>
    <t xml:space="preserve"> could find only enough for I tox+grainsize;sewage odor;see data sheet for info</t>
  </si>
  <si>
    <t>2002-1091</t>
  </si>
  <si>
    <t>2002-1090</t>
  </si>
  <si>
    <t>2002-1087</t>
  </si>
  <si>
    <t>2002-1092</t>
  </si>
  <si>
    <t>900FDQ002</t>
  </si>
  <si>
    <t>2002-1093</t>
  </si>
  <si>
    <t xml:space="preserve"> sampled pools next to stream-no sed at stream</t>
  </si>
  <si>
    <t>SWAMP RWB7 Monitoring</t>
  </si>
  <si>
    <t>RWB7 Trend Monitoring CY2002</t>
  </si>
  <si>
    <t>Colorado River u/s Imperial Dam</t>
  </si>
  <si>
    <t>715CRIDU1</t>
  </si>
  <si>
    <t>OpenWater</t>
  </si>
  <si>
    <t>R7-100202-ICP</t>
  </si>
  <si>
    <t>2002-1169</t>
  </si>
  <si>
    <t>Samples collected at 0.2m, 1m, and 2m.</t>
  </si>
  <si>
    <t>LAB: sample was acidified within 2 days of collection QAO:CRM %R out for selenium, MS/D %R outside criteria for Al</t>
  </si>
  <si>
    <t>Teflon Tubing/Peristaltic pump</t>
  </si>
  <si>
    <t>RV Tranquillo</t>
  </si>
  <si>
    <t>Imperial</t>
  </si>
  <si>
    <t>Ferguson Lake</t>
  </si>
  <si>
    <t>715TF0091</t>
  </si>
  <si>
    <t>2002-1171</t>
  </si>
  <si>
    <t>Samples collected at 0.2m, 1.5m, and 2.5m.</t>
  </si>
  <si>
    <t>New River Outlet</t>
  </si>
  <si>
    <t>723NROTWM</t>
  </si>
  <si>
    <t>2002-1187</t>
  </si>
  <si>
    <t>700FDQ002; Suspended Sediment Concentration bottle broke</t>
  </si>
  <si>
    <t>IMPERIAL</t>
  </si>
  <si>
    <t>Squaw Lake</t>
  </si>
  <si>
    <t>715CRSQLK</t>
  </si>
  <si>
    <t>2002-1173</t>
  </si>
  <si>
    <t>Samples collected at 0.2m, 1.5m, and 2.2m.</t>
  </si>
  <si>
    <t>Alamo River at Drop 3</t>
  </si>
  <si>
    <t>723ARDP03</t>
  </si>
  <si>
    <t>2002-1184</t>
  </si>
  <si>
    <t>Colorado River at Imperial Dam Grates</t>
  </si>
  <si>
    <t>715CRIDG1</t>
  </si>
  <si>
    <t>2002-1167</t>
  </si>
  <si>
    <t>Samples collected at 0.2m, 1m, and 2 m.</t>
  </si>
  <si>
    <t>Colorado River</t>
  </si>
  <si>
    <t>Alamo River at Drop 6A Holtville Drain</t>
  </si>
  <si>
    <t>723ARDP6A</t>
  </si>
  <si>
    <t>2002-1190</t>
  </si>
  <si>
    <t>Alamo River Outlet</t>
  </si>
  <si>
    <t>723ARGRB1</t>
  </si>
  <si>
    <t>2002-1181</t>
  </si>
  <si>
    <t>Suspended Sediment Concentration, Dissolved &amp; Total Organic Carbon Bottle Broke</t>
  </si>
  <si>
    <t>Colorado River at Nevada State Line</t>
  </si>
  <si>
    <t>713CRNVBD</t>
  </si>
  <si>
    <t>2002-1175</t>
  </si>
  <si>
    <t>Colorado River at Parker Dam</t>
  </si>
  <si>
    <t>715CRPDDM</t>
  </si>
  <si>
    <t>2002-1179</t>
  </si>
  <si>
    <t>Lake Havasu_BOG</t>
  </si>
  <si>
    <t>714PLH216</t>
  </si>
  <si>
    <t>2002-1177</t>
  </si>
  <si>
    <t>Samples collected at 0.2m, 4m, 6.5m, and 8.5m.</t>
  </si>
  <si>
    <t>Lake Havasu</t>
  </si>
  <si>
    <t>Palo Verde Lagoon (LG1)</t>
  </si>
  <si>
    <t>715CPVLG1</t>
  </si>
  <si>
    <t>R7-091302-ICP</t>
  </si>
  <si>
    <t>2002-1224</t>
  </si>
  <si>
    <t>LAB: all samples were acidified within 2 days of collection QAO: one blank not performed since more than 20 samples in batch; 727CRRMD4 MS/D %R &amp; RPD outside criteria for Mn</t>
  </si>
  <si>
    <t>Palo Verde Lagoon</t>
  </si>
  <si>
    <t>Alamo River at Drop 10 Central Drain</t>
  </si>
  <si>
    <t>723ARDP10</t>
  </si>
  <si>
    <t>2002-1238</t>
  </si>
  <si>
    <t>Alamo River at Drop 8</t>
  </si>
  <si>
    <t>723ARDP08</t>
  </si>
  <si>
    <t>2002-1236</t>
  </si>
  <si>
    <t>Suspended Sediment Concentration bottle broke</t>
  </si>
  <si>
    <t>Alamo River at International Boundary</t>
  </si>
  <si>
    <t>723ARINTL</t>
  </si>
  <si>
    <t>2002-1240</t>
  </si>
  <si>
    <t>Individual Collection by bucket sampler</t>
  </si>
  <si>
    <t>Salton Sea Drain S3 (Trifolium TD1)</t>
  </si>
  <si>
    <t>723SSDS03</t>
  </si>
  <si>
    <t>2002-1248</t>
  </si>
  <si>
    <t>Trifolium 1 Drain</t>
  </si>
  <si>
    <t>Taylor Lake</t>
  </si>
  <si>
    <t>715CRTLI1</t>
  </si>
  <si>
    <t>2002-1226</t>
  </si>
  <si>
    <t>Actual Lat/longs correct; target latlong taken from old data coverages</t>
  </si>
  <si>
    <t>Alamo River at Drop 6 Rose Drain</t>
  </si>
  <si>
    <t>723ARDP06</t>
  </si>
  <si>
    <t>2002-1234</t>
  </si>
  <si>
    <t>New River at Boundary</t>
  </si>
  <si>
    <t>723NRBDRY</t>
  </si>
  <si>
    <t>2002-1243</t>
  </si>
  <si>
    <t>New River</t>
  </si>
  <si>
    <t>Palo Verde Outfall Drain (PVOD2)</t>
  </si>
  <si>
    <t>715CPVOD2</t>
  </si>
  <si>
    <t>2002-1222</t>
  </si>
  <si>
    <t>Palo Verde Drain</t>
  </si>
  <si>
    <t>Coachella Valley Stormwater Channel Outlet</t>
  </si>
  <si>
    <t>719CVSCOT</t>
  </si>
  <si>
    <t>2002-1250</t>
  </si>
  <si>
    <t>Salton Sea Drain S1 (W Drain)</t>
  </si>
  <si>
    <t>728SSDS01</t>
  </si>
  <si>
    <t>2002-1246</t>
  </si>
  <si>
    <t>Salton Sea</t>
  </si>
  <si>
    <t>Coachella Valley Stormchannel (Ave 52)</t>
  </si>
  <si>
    <t>719CVSC52</t>
  </si>
  <si>
    <t>2002-1253</t>
  </si>
  <si>
    <t>Reservation Main Drain 4</t>
  </si>
  <si>
    <t>727CRRMD4</t>
  </si>
  <si>
    <t>2002-1228</t>
  </si>
  <si>
    <t>700FDQ001</t>
  </si>
  <si>
    <t>Salton Sea Drain NW2 (Torrez Martinez 2)</t>
  </si>
  <si>
    <t>728SSDNW2</t>
  </si>
  <si>
    <t>HiResICP091103</t>
  </si>
  <si>
    <t>2002-1290</t>
  </si>
  <si>
    <t>NO NOMINAL GPS</t>
  </si>
  <si>
    <t>LAB:All samples were acidified within 2 days of collectionQAO: DUP RPD out, MS/MSD %R out for Ag</t>
  </si>
  <si>
    <t>Salton Sea USGS10</t>
  </si>
  <si>
    <t>728SSGS10</t>
  </si>
  <si>
    <t>2002-1281</t>
  </si>
  <si>
    <t>Salton Sea Drain NE1 (USGS 8)</t>
  </si>
  <si>
    <t>728SSDNE1</t>
  </si>
  <si>
    <t>2002-1284</t>
  </si>
  <si>
    <t>wrong lat/long</t>
  </si>
  <si>
    <t>Salton Sea Drain S2 (Niland 4)</t>
  </si>
  <si>
    <t>723SSDS02</t>
  </si>
  <si>
    <t>2002-1293</t>
  </si>
  <si>
    <t>Salton Sea!! Talked to Logan while trying to find site; Recon was wrong; Actual Lat/Longs correct</t>
  </si>
  <si>
    <t>Niland 4 Drain</t>
  </si>
  <si>
    <t>Salton Sea Drain NW1 (Torrez Martinez 1)</t>
  </si>
  <si>
    <t>728SSDNW1</t>
  </si>
  <si>
    <t>2002-1287</t>
  </si>
  <si>
    <t>Salton Sea USGS2</t>
  </si>
  <si>
    <t>728SSGS02</t>
  </si>
  <si>
    <t>2002-1278</t>
  </si>
  <si>
    <t>Salton Sea USGS9</t>
  </si>
  <si>
    <t>728SSGS09</t>
  </si>
  <si>
    <t>2002-1295</t>
  </si>
  <si>
    <t>700FDQ003</t>
  </si>
  <si>
    <t>Sampler Type Code 3070 - Grab sample; Sampling Method Code 70 - Grab sample (dip)</t>
  </si>
  <si>
    <t>Salton Sea USGS7</t>
  </si>
  <si>
    <t>728SSGS07</t>
  </si>
  <si>
    <t>2002-1275</t>
  </si>
  <si>
    <t>Salton Sea Drain SW2 (Salt Creek, Mouth)</t>
  </si>
  <si>
    <t>723SSDSW2</t>
  </si>
  <si>
    <t>2002-1351</t>
  </si>
  <si>
    <t>Salton Sea USGS3</t>
  </si>
  <si>
    <t>728SSGS03</t>
  </si>
  <si>
    <t>2002-1343</t>
  </si>
  <si>
    <t>Salton Sea USGS5</t>
  </si>
  <si>
    <t>728SSGS05</t>
  </si>
  <si>
    <t>2002-1347</t>
  </si>
  <si>
    <t>Salt Creek, Slough (TSMP)</t>
  </si>
  <si>
    <t>725SCSLGH</t>
  </si>
  <si>
    <t>2002-1352</t>
  </si>
  <si>
    <t>R9-101102-ICP</t>
  </si>
  <si>
    <t>2002-1422</t>
  </si>
  <si>
    <t>2002-1421</t>
  </si>
  <si>
    <t>2002-1420</t>
  </si>
  <si>
    <t>2002-1423</t>
  </si>
  <si>
    <t>2002-1425</t>
  </si>
  <si>
    <t>2002-1428</t>
  </si>
  <si>
    <t>900FDQ003</t>
  </si>
  <si>
    <t>2002-1424</t>
  </si>
  <si>
    <t>2002-1429</t>
  </si>
  <si>
    <t>2002-1426</t>
  </si>
  <si>
    <t>2002-1427</t>
  </si>
  <si>
    <t>Los Penasquitos Creek 6</t>
  </si>
  <si>
    <t>906LPLPC6</t>
  </si>
  <si>
    <t>2002-1454</t>
  </si>
  <si>
    <t>2002-1457</t>
  </si>
  <si>
    <t>2002-1455</t>
  </si>
  <si>
    <t>2002-1456</t>
  </si>
  <si>
    <t>2002-1458</t>
  </si>
  <si>
    <t>Water depth: 1.5/.5    Stream width: 1-5</t>
  </si>
  <si>
    <t>R29-101102-ICP</t>
  </si>
  <si>
    <t>2002-1548</t>
  </si>
  <si>
    <t>Took extra filtered Chlorophyll for syringe method test (100ml filtered).</t>
  </si>
  <si>
    <t>LAB:All samples were acidified within 2 days of collectionQAO: no blank</t>
  </si>
  <si>
    <t>2002-1540</t>
  </si>
  <si>
    <t>200FDQ009; Took extra filtered Chlorophyll for syringe method test (100ml filtered).</t>
  </si>
  <si>
    <t>Rockville</t>
  </si>
  <si>
    <t>207SUI020</t>
  </si>
  <si>
    <t>2002-1564</t>
  </si>
  <si>
    <t>original nominal area could not be accessed due to poison Oak. Sampled upstream of original nominal under bridge on Suison Valley Rd.</t>
  </si>
  <si>
    <t>Nominal Lat/Longs could not be accessed; Sampled U/S of nominal under bridge on Suisun Valley Rd.; Actual Lat/long correct</t>
  </si>
  <si>
    <t>2002-1562</t>
  </si>
  <si>
    <t>2002-1544</t>
  </si>
  <si>
    <t>Took extra filtered Chlorophyll and extra filtered chlorophyll duplicate for syringe method test (100ml filtered).</t>
  </si>
  <si>
    <t>2002-1551</t>
  </si>
  <si>
    <t>2002-1568</t>
  </si>
  <si>
    <t>Station re-sampled for duplicate. WaterChem &amp; Field Measure only were resampled</t>
  </si>
  <si>
    <t>200FDQ007; Only WaterChem was resampled, no tox (c. roberts)</t>
  </si>
  <si>
    <t>2002-1557</t>
  </si>
  <si>
    <t>2002-1554</t>
  </si>
  <si>
    <t>2002-1618</t>
  </si>
  <si>
    <t>2002-1626</t>
  </si>
  <si>
    <t>2002-1622</t>
  </si>
  <si>
    <t>ICP012203</t>
  </si>
  <si>
    <t>2002-1859</t>
  </si>
  <si>
    <t>LAB: all samples acidified within 2 days of collection QAO: not enough QC more than 20 samples in batch; CRM %R outside criteria, MS/D %R outside criteria for Mn</t>
  </si>
  <si>
    <t>2002-1860</t>
  </si>
  <si>
    <t>2002-1863</t>
  </si>
  <si>
    <t>2002-1866</t>
  </si>
  <si>
    <t>2002-1862</t>
  </si>
  <si>
    <t>2002-1864</t>
  </si>
  <si>
    <t>2002-1861</t>
  </si>
  <si>
    <t>2002-1865</t>
  </si>
  <si>
    <t>2002-1867</t>
  </si>
  <si>
    <t>900FDQ004</t>
  </si>
  <si>
    <t>2002-1868</t>
  </si>
  <si>
    <t>2002-1871</t>
  </si>
  <si>
    <t>2002-1869</t>
  </si>
  <si>
    <t>2002-1872</t>
  </si>
  <si>
    <t>2002-1870</t>
  </si>
  <si>
    <t>2002-1937</t>
  </si>
  <si>
    <t>From Bridge</t>
  </si>
  <si>
    <t>2002-1925</t>
  </si>
  <si>
    <t>Suspended Sediment Concentration sample bottle received broken</t>
  </si>
  <si>
    <t>2002-1915</t>
  </si>
  <si>
    <t>2002-1927</t>
  </si>
  <si>
    <t>Individual Collection by pole sampler</t>
  </si>
  <si>
    <t>2002-1921</t>
  </si>
  <si>
    <t>2002-1923</t>
  </si>
  <si>
    <t>confirmed with field crew that samples were taken at target</t>
  </si>
  <si>
    <t>2002-1919</t>
  </si>
  <si>
    <t>2002-1917</t>
  </si>
  <si>
    <t>2002-1936</t>
  </si>
  <si>
    <t>2002-1935</t>
  </si>
  <si>
    <t>From bridge</t>
  </si>
  <si>
    <t>ICP031103</t>
  </si>
  <si>
    <t>2002-1954</t>
  </si>
  <si>
    <t>LAB: all samples acidified within 2 days of collection QAO: not enough blanks analyzed, more than 20 samples in batch; R7 Dup RPD outside criteria for Pb, Ag</t>
  </si>
  <si>
    <t>Field Crew confirmed that samples taken at same place as May samples</t>
  </si>
  <si>
    <t>2002-1944</t>
  </si>
  <si>
    <t>2002-1934</t>
  </si>
  <si>
    <t>2002-1928</t>
  </si>
  <si>
    <t>Samples collected at 0.2m, 1.2m, 2.2m, and 3.2m.</t>
  </si>
  <si>
    <t>2002-1932</t>
  </si>
  <si>
    <t>Samples collected at 0.2m, 2.2m, and 4.2m.</t>
  </si>
  <si>
    <t>2002-1930</t>
  </si>
  <si>
    <t>Samples collected at 0.2m, 2.2m, 6.2m. Dissolved Mercury bottle broken upon receipt</t>
  </si>
  <si>
    <t>2002-1956</t>
  </si>
  <si>
    <t>2002-1942</t>
  </si>
  <si>
    <t>Palo Verde Diversion Dam</t>
  </si>
  <si>
    <t>715CRPVDD</t>
  </si>
  <si>
    <t>2002-1952</t>
  </si>
  <si>
    <t>2002-1980</t>
  </si>
  <si>
    <t>Nominal coordinates taken from Logan's recon.</t>
  </si>
  <si>
    <t>No thermocline - subsurface sample taken.</t>
  </si>
  <si>
    <t>2002-1962</t>
  </si>
  <si>
    <t>Samples collected at 0.2m, 1.2m, and 3.2m.</t>
  </si>
  <si>
    <t>2002-1948</t>
  </si>
  <si>
    <t>No thermocline - no depth integrated sampling. Total depth undeterminable because of very strong flow.</t>
  </si>
  <si>
    <t>From gondola</t>
  </si>
  <si>
    <t>2002-2005</t>
  </si>
  <si>
    <t>2002-1950</t>
  </si>
  <si>
    <t>Total depth only 1m - no thermocline.</t>
  </si>
  <si>
    <t>2002-1946</t>
  </si>
  <si>
    <t>Used last sampling trip's GPS coordinates as nominals since we had been instructed by Jose that time to sample here (quite a difference to coordinates on recon).</t>
  </si>
  <si>
    <t>2002-1960</t>
  </si>
  <si>
    <t>Samples collected at 0.2m, 3.2m, and 7.2m.</t>
  </si>
  <si>
    <t>FieldCrew confirmed actual lat/longs correct</t>
  </si>
  <si>
    <t>2002-1958</t>
  </si>
  <si>
    <t>Samples collected at 0.2m, 1.2m, and 2.2m.</t>
  </si>
  <si>
    <t>2002-1979</t>
  </si>
  <si>
    <t>700FDQ005; No thermocline - subsurface sample taken.</t>
  </si>
  <si>
    <t>2002-1966</t>
  </si>
  <si>
    <t>2002-1964</t>
  </si>
  <si>
    <t>2002-1981</t>
  </si>
  <si>
    <t>Nominal GPS coordinates for Niland 4 taken from last visit (recon coordinates unusable).</t>
  </si>
  <si>
    <t>2002-2019</t>
  </si>
  <si>
    <t>700FDQ004</t>
  </si>
  <si>
    <t>2002-2023</t>
  </si>
  <si>
    <t>2002-1983</t>
  </si>
  <si>
    <t>Exact same spot as last visit.</t>
  </si>
  <si>
    <t>2002-1982</t>
  </si>
  <si>
    <t>No thermocline - subsurface samples taken.</t>
  </si>
  <si>
    <t>2002-2021</t>
  </si>
  <si>
    <t>Mesquite Spring, nr Scotty's Castle DVNP</t>
  </si>
  <si>
    <t>609MSQ001</t>
  </si>
  <si>
    <t>Sampler Type Code 4080 - Peristaltic pump; Sampling Method Code 70 - Grab sample (dip)</t>
  </si>
  <si>
    <t>Inyo</t>
  </si>
  <si>
    <t>Mesquite Spring</t>
  </si>
  <si>
    <t>English Creek 2</t>
  </si>
  <si>
    <t>901SJENG2</t>
  </si>
  <si>
    <t>2002-2331</t>
  </si>
  <si>
    <t>Oso Creek 3</t>
  </si>
  <si>
    <t>901SJOSO3</t>
  </si>
  <si>
    <t>2002-2334</t>
  </si>
  <si>
    <t>San Juan Creek 9</t>
  </si>
  <si>
    <t>901SJSJC9</t>
  </si>
  <si>
    <t>2002-2336</t>
  </si>
  <si>
    <t>Toxicity bottles broken, resampled by R9 on 11/04/2002</t>
  </si>
  <si>
    <t>Moro Canyon Creek 2</t>
  </si>
  <si>
    <t>901SJMCC2</t>
  </si>
  <si>
    <t>2002-2333</t>
  </si>
  <si>
    <t>San Juan Creek 5</t>
  </si>
  <si>
    <t>901SJSJC5</t>
  </si>
  <si>
    <t>2002-2335</t>
  </si>
  <si>
    <t>Trabuco Creek 5</t>
  </si>
  <si>
    <t>901SJATC5</t>
  </si>
  <si>
    <t>2002-2330</t>
  </si>
  <si>
    <t>900FDQ005</t>
  </si>
  <si>
    <t>Aliso Creek 6 (mouth)</t>
  </si>
  <si>
    <t>901SJALC6</t>
  </si>
  <si>
    <t>2002-2329</t>
  </si>
  <si>
    <t>No measurable flow - brackish water!</t>
  </si>
  <si>
    <t>Laguna Canyon Creek 2</t>
  </si>
  <si>
    <t>901SJLAG2</t>
  </si>
  <si>
    <t>2002-2332</t>
  </si>
  <si>
    <t>no flow / not measurable.  Easy access directions.</t>
  </si>
  <si>
    <t>SWAMP RWB4 Monitoring</t>
  </si>
  <si>
    <t>RWB4 Santa Clara R Watershed Monitoring CY 2001-03</t>
  </si>
  <si>
    <t>Bouquet Canyon Creek</t>
  </si>
  <si>
    <t>403STCBQT</t>
  </si>
  <si>
    <t>ICP040803</t>
  </si>
  <si>
    <t>2003-0001</t>
  </si>
  <si>
    <t>Cd MS %R outside criteria</t>
  </si>
  <si>
    <t>Concrete Channel</t>
  </si>
  <si>
    <t>Stream Width of 0.25 on field data sheet was a possible data entry error</t>
  </si>
  <si>
    <t>Bouquet Canyon</t>
  </si>
  <si>
    <t>RWB9 Rotational Monitoring 2003</t>
  </si>
  <si>
    <t>ICP040303</t>
  </si>
  <si>
    <t>2003-0006</t>
  </si>
  <si>
    <t>LAB: Al spike recovery was outside DQO, however duplicate and CRM within QAO: Dup RPD outside criteria for Pb</t>
  </si>
  <si>
    <t>2003-0005</t>
  </si>
  <si>
    <t>2003-0007</t>
  </si>
  <si>
    <t>2003-0009</t>
  </si>
  <si>
    <t>2003-0012</t>
  </si>
  <si>
    <t>No sed. All rocks.</t>
  </si>
  <si>
    <t>2003-0010</t>
  </si>
  <si>
    <t>Santa Margarita 10</t>
  </si>
  <si>
    <t>902SSMR10</t>
  </si>
  <si>
    <t>2003-0025</t>
  </si>
  <si>
    <t>2003-0008</t>
  </si>
  <si>
    <t>2003-0011</t>
  </si>
  <si>
    <t>Cloverdale Creek 4</t>
  </si>
  <si>
    <t>905SDCDC4</t>
  </si>
  <si>
    <t>2003-0035</t>
  </si>
  <si>
    <t>Cloverdale Creek</t>
  </si>
  <si>
    <t>Rainbow Creek 4</t>
  </si>
  <si>
    <t>902SMRNB4</t>
  </si>
  <si>
    <t>2003-0021</t>
  </si>
  <si>
    <t>Santa Ysabel Creek 1</t>
  </si>
  <si>
    <t>905SDSYC1</t>
  </si>
  <si>
    <t>2003-0036</t>
  </si>
  <si>
    <t>Sandia Creek 3</t>
  </si>
  <si>
    <t>902SMSND3</t>
  </si>
  <si>
    <t>2003-0022</t>
  </si>
  <si>
    <t>Santa Margarita 1</t>
  </si>
  <si>
    <t>902SMSMR1</t>
  </si>
  <si>
    <t>2003-0024</t>
  </si>
  <si>
    <t>Corrected Actual Lat/long errors by field crew confirmation that samples were taken at target; replaced with target lat/longs</t>
  </si>
  <si>
    <t>De Luz Creek 3</t>
  </si>
  <si>
    <t>902SMDLZ3</t>
  </si>
  <si>
    <t>2003-0023</t>
  </si>
  <si>
    <t>San Dieguito River 9</t>
  </si>
  <si>
    <t>905SDSDQ9</t>
  </si>
  <si>
    <t>2003-0038</t>
  </si>
  <si>
    <t>900FDQ006 - assoc FieldBLDup from Project 01SW9001</t>
  </si>
  <si>
    <t>Green Valley Creek 2</t>
  </si>
  <si>
    <t>905SDGVC2</t>
  </si>
  <si>
    <t>2003-0037</t>
  </si>
  <si>
    <t>Green Valley Creek</t>
  </si>
  <si>
    <t>RWB2 Yr3 Peta Riv, Smateo &amp; Contra Costa Co Creeks</t>
  </si>
  <si>
    <t>Petaluma River - Petaluma Village Premium Outlet Mall, just downstream of bridge leading into mall</t>
  </si>
  <si>
    <t>206PET310</t>
  </si>
  <si>
    <t>2003-0059</t>
  </si>
  <si>
    <t>200FDQ010</t>
  </si>
  <si>
    <t>San Antonio Creek - Just upstream of San Antonio Rd bridge crossing</t>
  </si>
  <si>
    <t>206PET010</t>
  </si>
  <si>
    <t>2003-0046</t>
  </si>
  <si>
    <t>Kirker Creek at Floodway</t>
  </si>
  <si>
    <t>207KIR020</t>
  </si>
  <si>
    <t>2003-0048</t>
  </si>
  <si>
    <t>Mitchell on Oak St</t>
  </si>
  <si>
    <t>207MTD100</t>
  </si>
  <si>
    <t>2003-0076</t>
  </si>
  <si>
    <t>Surface Water collected</t>
  </si>
  <si>
    <t>Port Chicago Highway</t>
  </si>
  <si>
    <t>207MTD010</t>
  </si>
  <si>
    <t>2003-0070</t>
  </si>
  <si>
    <t>Santa Ysabel Creek 7</t>
  </si>
  <si>
    <t>905SDYSA7</t>
  </si>
  <si>
    <t>2003-0097</t>
  </si>
  <si>
    <t>Jamul Creek 4</t>
  </si>
  <si>
    <t>910OTJMC4</t>
  </si>
  <si>
    <t>2003-0098</t>
  </si>
  <si>
    <t>Kirker Creek Apartments</t>
  </si>
  <si>
    <t>207KIR115</t>
  </si>
  <si>
    <t>2003-0056</t>
  </si>
  <si>
    <t>Poggi Creek 3</t>
  </si>
  <si>
    <t>910OTPOG3</t>
  </si>
  <si>
    <t>2003-0099</t>
  </si>
  <si>
    <t>2003-0084</t>
  </si>
  <si>
    <t>2003-0090</t>
  </si>
  <si>
    <t>2003-0094</t>
  </si>
  <si>
    <t>San Mateo Creek at Gateway Park</t>
  </si>
  <si>
    <t>204SMA020</t>
  </si>
  <si>
    <t>2003-0110</t>
  </si>
  <si>
    <t>2003-0124</t>
  </si>
  <si>
    <t>2003-0120</t>
  </si>
  <si>
    <t>2003-0127</t>
  </si>
  <si>
    <t>Incorrect Lat/Long taken.</t>
  </si>
  <si>
    <t>2003-0116</t>
  </si>
  <si>
    <t>2003-0175</t>
  </si>
  <si>
    <t>2003-0170</t>
  </si>
  <si>
    <t>RWB4 San Monica Ba Watershed Monitoring CY 2003-04</t>
  </si>
  <si>
    <t>404SMB062</t>
  </si>
  <si>
    <t>ICP050603</t>
  </si>
  <si>
    <t>2003-0491</t>
  </si>
  <si>
    <t>LAB:one duplicate RPD was outside DQO, however the native sample value was less than the RL QAO: not enough blanks performed, more than 20 samples in batch</t>
  </si>
  <si>
    <t>Marie Canyon Creek Lower</t>
  </si>
  <si>
    <t>404SMB028</t>
  </si>
  <si>
    <t>2003-0492</t>
  </si>
  <si>
    <t>Marie Canyon Creek</t>
  </si>
  <si>
    <t>Puerco Canyon Creek Lower</t>
  </si>
  <si>
    <t>404SMB026</t>
  </si>
  <si>
    <t>2003-0493</t>
  </si>
  <si>
    <t>Sampled water from waterfall; depth too shallow for bottles.</t>
  </si>
  <si>
    <t>Puerco Canyon Creek</t>
  </si>
  <si>
    <t>Topanga Canyon Creek Middle</t>
  </si>
  <si>
    <t>404SMB043</t>
  </si>
  <si>
    <t>2003-0496</t>
  </si>
  <si>
    <t>Topanga Canyon Creek</t>
  </si>
  <si>
    <t>Triunfo Creek</t>
  </si>
  <si>
    <t>404SMB065</t>
  </si>
  <si>
    <t>2003-0489</t>
  </si>
  <si>
    <t>Las Virgenes Canyon Creek</t>
  </si>
  <si>
    <t>404SMB063</t>
  </si>
  <si>
    <t>2003-0490</t>
  </si>
  <si>
    <t>Topanga Lagoon</t>
  </si>
  <si>
    <t>404SMB044</t>
  </si>
  <si>
    <t>2003-0499</t>
  </si>
  <si>
    <t>VH,VFDP</t>
  </si>
  <si>
    <t>400FDQ005</t>
  </si>
  <si>
    <t>Arroyo Sequit Upper</t>
  </si>
  <si>
    <t>404SMB001</t>
  </si>
  <si>
    <t>2003-0494</t>
  </si>
  <si>
    <t>San Nicholas Canyon Creek Lower</t>
  </si>
  <si>
    <t>404SMB004</t>
  </si>
  <si>
    <t>2003-0495</t>
  </si>
  <si>
    <t>San Nicholas Canyon Creek</t>
  </si>
  <si>
    <t>Dume Creek/Zuma Canyon Creek Lower</t>
  </si>
  <si>
    <t>404SMB014</t>
  </si>
  <si>
    <t>2003-0505</t>
  </si>
  <si>
    <t>Dume Creek (Zume Canyon)</t>
  </si>
  <si>
    <t>Lachusa Canyon Creek Lower</t>
  </si>
  <si>
    <t>404SMB008</t>
  </si>
  <si>
    <t>2003-0500</t>
  </si>
  <si>
    <t>Lachusa Canyon Creek</t>
  </si>
  <si>
    <t>Ramirez Canyon Creek Lower</t>
  </si>
  <si>
    <t>404SMB016</t>
  </si>
  <si>
    <t>2003-0506</t>
  </si>
  <si>
    <t>Ramirez Canyon Creek</t>
  </si>
  <si>
    <t>Santa Monica Canyon Channel Lower</t>
  </si>
  <si>
    <t>405SMB047</t>
  </si>
  <si>
    <t>2003-0504</t>
  </si>
  <si>
    <t>listed in lab records beginning 404 rather than 405;</t>
  </si>
  <si>
    <t>Santa Monica Canyon Channel</t>
  </si>
  <si>
    <t>Trancas Canyon Creek Lower</t>
  </si>
  <si>
    <t>404SMB012</t>
  </si>
  <si>
    <t>2003-0501</t>
  </si>
  <si>
    <t>Trancas Canyon Creek</t>
  </si>
  <si>
    <t>Ballona Creek at Centinela</t>
  </si>
  <si>
    <t>405SMB052</t>
  </si>
  <si>
    <t>2003-0507</t>
  </si>
  <si>
    <t>Ballona Creek</t>
  </si>
  <si>
    <t>Santa Monica Canyon Creek at confluence between Mandeville and Sullivan</t>
  </si>
  <si>
    <t>405SMB051</t>
  </si>
  <si>
    <t>2003-0557</t>
  </si>
  <si>
    <t>shallow.</t>
  </si>
  <si>
    <t>listed in lab records beginning 405 rather than 404;</t>
  </si>
  <si>
    <t>Mandeville Canyon Creek</t>
  </si>
  <si>
    <t>Tuna Canyon Creek Upper</t>
  </si>
  <si>
    <t>404SMB040</t>
  </si>
  <si>
    <t>2003-0558</t>
  </si>
  <si>
    <t>Tuna Canyon Creek</t>
  </si>
  <si>
    <t>Escondido Canyon Creek Upper</t>
  </si>
  <si>
    <t>404SMB017</t>
  </si>
  <si>
    <t>2003-0559</t>
  </si>
  <si>
    <t>Escondido Canyon Creek</t>
  </si>
  <si>
    <t>Solstice Canyon Creek Middle</t>
  </si>
  <si>
    <t>404SMB021</t>
  </si>
  <si>
    <t>2003-0560</t>
  </si>
  <si>
    <t>Solstice Canyon Creek</t>
  </si>
  <si>
    <t>Las Flores Canyon Creek Lower</t>
  </si>
  <si>
    <t>404SMB035</t>
  </si>
  <si>
    <t>2003-0562</t>
  </si>
  <si>
    <t>400FDQ004</t>
  </si>
  <si>
    <t>Las Flores Canyon Creek</t>
  </si>
  <si>
    <t>Carbon Canyon Creek Lower</t>
  </si>
  <si>
    <t>404SMB033</t>
  </si>
  <si>
    <t>2003-0561</t>
  </si>
  <si>
    <t>Carbon Canyon Creek</t>
  </si>
  <si>
    <t>404SMB061</t>
  </si>
  <si>
    <t>2003-0564</t>
  </si>
  <si>
    <t>ICP032305</t>
  </si>
  <si>
    <t>2003-0567</t>
  </si>
  <si>
    <t>Ag MS/MSD PR high, but CRM and dup within limits.QAO: MS/MSD and DUP performed on nonswamp sample, sample date is same as analysis date since nonswamp samples</t>
  </si>
  <si>
    <t>Unknown into Malaga Cove Upper</t>
  </si>
  <si>
    <t>405SMB059</t>
  </si>
  <si>
    <t>2003-0565</t>
  </si>
  <si>
    <t>listed in lab records beginning with 404 rather than 405;</t>
  </si>
  <si>
    <t>Verdes</t>
  </si>
  <si>
    <t>Malibu Lagoon</t>
  </si>
  <si>
    <t>404SMB029</t>
  </si>
  <si>
    <t>2003-0566</t>
  </si>
  <si>
    <t>400FDQ006</t>
  </si>
  <si>
    <t>RWB6 Trend Monitoring CY2003</t>
  </si>
  <si>
    <t>USGS_RWQCB6_2003</t>
  </si>
  <si>
    <t>Santa Ynez Canyon Creek Middle</t>
  </si>
  <si>
    <t>405SMB045</t>
  </si>
  <si>
    <t>2003-0842</t>
  </si>
  <si>
    <t>Santa Ynez Canyon</t>
  </si>
  <si>
    <t>RWB7 Trend Monitoring CY2003</t>
  </si>
  <si>
    <t>ICP071603</t>
  </si>
  <si>
    <t>2003-0962</t>
  </si>
  <si>
    <t>samples are blank corrected with average blank; QAO Cd RPD out for DUP</t>
  </si>
  <si>
    <t>Accessed station as directed on recon sheet; Actual Lat/Long correct</t>
  </si>
  <si>
    <t>2003-0963</t>
  </si>
  <si>
    <t>2003-0964</t>
  </si>
  <si>
    <t>700FDQ007</t>
  </si>
  <si>
    <t>2003-1014</t>
  </si>
  <si>
    <t>2003-1110</t>
  </si>
  <si>
    <t>2003-1106</t>
  </si>
  <si>
    <t>12.5 m station water depth for Sed_Grab</t>
  </si>
  <si>
    <t>2003-1098</t>
  </si>
  <si>
    <t>Data entry error, field crew confirms sampled at target replaced latlong with target coordinates</t>
  </si>
  <si>
    <t>2003-1102</t>
  </si>
  <si>
    <t>Dissolved Mercury sample bottle broken in shipping</t>
  </si>
  <si>
    <t>Bank2</t>
  </si>
  <si>
    <t>ICP071503a</t>
  </si>
  <si>
    <t>2003-1162</t>
  </si>
  <si>
    <t>900FDQ007; No TM filter, filter in lab</t>
  </si>
  <si>
    <t>LAB: all samples were acidified within 2 days of collection QAO: not enough blanks analyzed, more than 20 samples in batch; 105KLAMGL Dup RPD outside criteria for Se; some samples prep HT outside criteria</t>
  </si>
  <si>
    <t>2003-1166</t>
  </si>
  <si>
    <t>Flood-like conditions.</t>
  </si>
  <si>
    <t>Bell Canyon Creek 2</t>
  </si>
  <si>
    <t>901SJBEL2</t>
  </si>
  <si>
    <t>2003-1160</t>
  </si>
  <si>
    <t>2003-1158</t>
  </si>
  <si>
    <t>Trabuco Creek 2</t>
  </si>
  <si>
    <t>901SJATC2</t>
  </si>
  <si>
    <t>2003-1168</t>
  </si>
  <si>
    <t>Terential downpour, heavy water flow, and poor road conditions; Team sampled at the safest/closest location possible; Actual Lat/Longs correct</t>
  </si>
  <si>
    <t>2003-1145</t>
  </si>
  <si>
    <t>2003-1154</t>
  </si>
  <si>
    <t>2003-1198</t>
  </si>
  <si>
    <t>2003-1194</t>
  </si>
  <si>
    <t>Confirmed with field crew that actual sample was on target and replaced lat/long with pull from data layer</t>
  </si>
  <si>
    <t>2003-1192</t>
  </si>
  <si>
    <t>2003-1202</t>
  </si>
  <si>
    <t>2003-1149</t>
  </si>
  <si>
    <t>2003-1196</t>
  </si>
  <si>
    <t>2003-1200</t>
  </si>
  <si>
    <t>2003-1388</t>
  </si>
  <si>
    <t>San Mateo Creek 2</t>
  </si>
  <si>
    <t>901SJSMT2</t>
  </si>
  <si>
    <t>2003-1390</t>
  </si>
  <si>
    <t>original actual was not taken at target for station code 901SJSMT2, created this new station for this actual per Lilian</t>
  </si>
  <si>
    <t>Reconn info not provided for this run; station sampled in NHD 18070301000485 Los Alamos Canyon</t>
  </si>
  <si>
    <t>No recon data for accessing this site; Only GPS coordinates; Many dirt roads made it very confusing; Actual Lat/Long correct</t>
  </si>
  <si>
    <t>2003-1343</t>
  </si>
  <si>
    <t>2003-1345</t>
  </si>
  <si>
    <t>2003-1347</t>
  </si>
  <si>
    <t>2003-1339</t>
  </si>
  <si>
    <t>2003-1341</t>
  </si>
  <si>
    <t>2003-1389</t>
  </si>
  <si>
    <t>No field observations taken.</t>
  </si>
  <si>
    <t>This site was re-sampled because the original sample was acidified before filtration.</t>
  </si>
  <si>
    <t>2003-1391</t>
  </si>
  <si>
    <t>This site was re-sampled because the original sample was acidified before filtration</t>
  </si>
  <si>
    <t>ICP071503b</t>
  </si>
  <si>
    <t>2003-1401</t>
  </si>
  <si>
    <t>QAO: not enough QC, more than 20 samples in batch, changed QACode HS to VGB to be more descriptive, MS/MSD %R for AL outside criteria</t>
  </si>
  <si>
    <t>2003-1397</t>
  </si>
  <si>
    <t>200FDQ012</t>
  </si>
  <si>
    <t>2003-1429</t>
  </si>
  <si>
    <t>clams in 1' water - 4'' off bottom 14'' off man-made rudimentary stick retaining wall</t>
  </si>
  <si>
    <t>2003-1405</t>
  </si>
  <si>
    <t>2003-1393</t>
  </si>
  <si>
    <t>2003-1394</t>
  </si>
  <si>
    <t>2003-1392</t>
  </si>
  <si>
    <t>This site was re-sampled for Trace metals only. No field oblservations recorded.</t>
  </si>
  <si>
    <t>2003-1411</t>
  </si>
  <si>
    <t>2003-1434</t>
  </si>
  <si>
    <t>2003-1421</t>
  </si>
  <si>
    <t>ICP080603</t>
  </si>
  <si>
    <t>2003-1714</t>
  </si>
  <si>
    <t>LAB: One of two pair Ni spikes did not meet DQO, however, SRM and duplicate analysis are within QAO: not enough blanks analyzed, more than 20 samples in batch</t>
  </si>
  <si>
    <t>2003-1720</t>
  </si>
  <si>
    <t>2003-1712</t>
  </si>
  <si>
    <t>2003-1718</t>
  </si>
  <si>
    <t>2003-1716</t>
  </si>
  <si>
    <t>2003-1728</t>
  </si>
  <si>
    <t>2003-1730</t>
  </si>
  <si>
    <t>900FDQ008</t>
  </si>
  <si>
    <t>2003-1724</t>
  </si>
  <si>
    <t>2003-1722</t>
  </si>
  <si>
    <t>2003-1732</t>
  </si>
  <si>
    <t>2003-1726</t>
  </si>
  <si>
    <t>2003-1815</t>
  </si>
  <si>
    <t>2003-1785</t>
  </si>
  <si>
    <t>2003-1791</t>
  </si>
  <si>
    <t>2003-1813</t>
  </si>
  <si>
    <t>2003-1787</t>
  </si>
  <si>
    <t>2003-1809</t>
  </si>
  <si>
    <t>2003-1811</t>
  </si>
  <si>
    <t>2003-1789</t>
  </si>
  <si>
    <t>2003-1793</t>
  </si>
  <si>
    <t>2003-1819</t>
  </si>
  <si>
    <t>2003-1821</t>
  </si>
  <si>
    <t>2003-1817</t>
  </si>
  <si>
    <t>ICP101603</t>
  </si>
  <si>
    <t>2003-2002</t>
  </si>
  <si>
    <t>One spike recovery for Ag was below the DQO, however, the true value was below the RL QAO: not enough QC in batch (blanks or CRMs)</t>
  </si>
  <si>
    <t>2003-2003</t>
  </si>
  <si>
    <t>2003-1999</t>
  </si>
  <si>
    <t>RWB4 Dominguez Chan Watershed Monitor CY 2003-05</t>
  </si>
  <si>
    <t>Dominguez Channel - Artesia/Western</t>
  </si>
  <si>
    <t>405DCARWN</t>
  </si>
  <si>
    <t>ICP111803w</t>
  </si>
  <si>
    <t>2003-3033</t>
  </si>
  <si>
    <t>Elevated Cr Dup RPD, values within 3x RL; Mn blank elevated, samples blank corrected</t>
  </si>
  <si>
    <t>Climbed down ladder to access sampling reach</t>
  </si>
  <si>
    <t>Dominguez Channel to Estuary</t>
  </si>
  <si>
    <t>2003-3437</t>
  </si>
  <si>
    <t>2003-3431</t>
  </si>
  <si>
    <t>2003-3429</t>
  </si>
  <si>
    <t>900FDQ009</t>
  </si>
  <si>
    <t>HiResICP011404</t>
  </si>
  <si>
    <t>2003-3435</t>
  </si>
  <si>
    <t>No Sed, Could not access bank, water too deep.</t>
  </si>
  <si>
    <t>1 of 4 Ag CRM %Rec above 125%.  All MS %Rec within DQO, therefore batch accepted; All Ni blanks above RL, however are less than 3x RL, samples blank corrected. QAO: DUP RPDs &gt; 25%</t>
  </si>
  <si>
    <t>2003-3439</t>
  </si>
  <si>
    <t>no visible flow</t>
  </si>
  <si>
    <t>2003-3441</t>
  </si>
  <si>
    <t>2003-3433</t>
  </si>
  <si>
    <t>Surface water collected</t>
  </si>
  <si>
    <t>RWB4 BIGHT 03 Monitoring CY 2003</t>
  </si>
  <si>
    <t>Bight station 4050</t>
  </si>
  <si>
    <t>405LA4050</t>
  </si>
  <si>
    <t>2003-4348</t>
  </si>
  <si>
    <t>Chlorophyll sample lost because not frozen in field</t>
  </si>
  <si>
    <t xml:space="preserve"> Overlap in sediment collected from Van Veen Grabs occurred between SWI cores and integrated samples.</t>
  </si>
  <si>
    <t>Los Angeles/Long Beach Harbor</t>
  </si>
  <si>
    <t>2003-4349</t>
  </si>
  <si>
    <t>nearbottom</t>
  </si>
  <si>
    <t>2003-4351</t>
  </si>
  <si>
    <t>bottom</t>
  </si>
  <si>
    <t>Bight station 4400</t>
  </si>
  <si>
    <t>405LA4400</t>
  </si>
  <si>
    <t>2003-4166</t>
  </si>
  <si>
    <t>RV 20' Whaler</t>
  </si>
  <si>
    <t>Bight station 4178</t>
  </si>
  <si>
    <t>405LA4178</t>
  </si>
  <si>
    <t>2003-4345</t>
  </si>
  <si>
    <t>Bight station 4632</t>
  </si>
  <si>
    <t>405LA4632</t>
  </si>
  <si>
    <t>2003-4325</t>
  </si>
  <si>
    <t>Bight station 4656</t>
  </si>
  <si>
    <t>405LA4656</t>
  </si>
  <si>
    <t>2003-4329</t>
  </si>
  <si>
    <t>Bight station 4114</t>
  </si>
  <si>
    <t>405LA4114</t>
  </si>
  <si>
    <t>2003-4323</t>
  </si>
  <si>
    <t>2003-4341</t>
  </si>
  <si>
    <t>Bight station 4242</t>
  </si>
  <si>
    <t>405LA4242</t>
  </si>
  <si>
    <t>2003-4339</t>
  </si>
  <si>
    <t>Overlap in sediment collected in Van Veen grabs occurred btwn SWI cores and integrated samples.</t>
  </si>
  <si>
    <t>2003-4335</t>
  </si>
  <si>
    <t>2003-4337</t>
  </si>
  <si>
    <t>Bight station 4760</t>
  </si>
  <si>
    <t>405LA4760</t>
  </si>
  <si>
    <t>2003-4327</t>
  </si>
  <si>
    <t>Bight station 4784</t>
  </si>
  <si>
    <t>405LA4784</t>
  </si>
  <si>
    <t>2003-4333</t>
  </si>
  <si>
    <t>Tanker present at nominal Lat/Long. Samples taken just off the tanker.</t>
  </si>
  <si>
    <t>2003-4343</t>
  </si>
  <si>
    <t>Bight station 4464</t>
  </si>
  <si>
    <t>405LA4464</t>
  </si>
  <si>
    <t>2003-4331</t>
  </si>
  <si>
    <t>Bight station 4720</t>
  </si>
  <si>
    <t>405LA4720</t>
  </si>
  <si>
    <t>2003-4321</t>
  </si>
  <si>
    <t>Bight station 4146</t>
  </si>
  <si>
    <t>405LA4146</t>
  </si>
  <si>
    <t>2003-4360</t>
  </si>
  <si>
    <t>2003-4362</t>
  </si>
  <si>
    <t>Bight station 4162</t>
  </si>
  <si>
    <t>405LA4162</t>
  </si>
  <si>
    <t>2003-4405</t>
  </si>
  <si>
    <t>Overlap in sediment collected from Van Veen Grabs occurred between SWI cores and integrated samples.</t>
  </si>
  <si>
    <t>2003-4407</t>
  </si>
  <si>
    <t>Bight station 4274</t>
  </si>
  <si>
    <t>405LA4274</t>
  </si>
  <si>
    <t>2003-4371</t>
  </si>
  <si>
    <t xml:space="preserve"> Overlap in sediment collected in Van Veen grabs occurred btwn SWI cores and integrated samples.</t>
  </si>
  <si>
    <t>2003-4374</t>
  </si>
  <si>
    <t>2003-4376</t>
  </si>
  <si>
    <t>Bight station 4098</t>
  </si>
  <si>
    <t>405LA4098</t>
  </si>
  <si>
    <t>2003-4383</t>
  </si>
  <si>
    <t>VIL</t>
  </si>
  <si>
    <t>2003-4357</t>
  </si>
  <si>
    <t>Bight station 4210</t>
  </si>
  <si>
    <t>405LA4210</t>
  </si>
  <si>
    <t>2003-4364</t>
  </si>
  <si>
    <t>2003-4367</t>
  </si>
  <si>
    <t>Bight station 4226</t>
  </si>
  <si>
    <t>405LA4226</t>
  </si>
  <si>
    <t>2003-4385</t>
  </si>
  <si>
    <t>2003-4390</t>
  </si>
  <si>
    <t>2003-4378</t>
  </si>
  <si>
    <t>2003-4381</t>
  </si>
  <si>
    <t>2003-4409</t>
  </si>
  <si>
    <t>2003-4369</t>
  </si>
  <si>
    <t>2003-4388</t>
  </si>
  <si>
    <t>Bight station 4266</t>
  </si>
  <si>
    <t>405LA4266</t>
  </si>
  <si>
    <t>2003-4392</t>
  </si>
  <si>
    <t>400FDQ010; Chlorophyll sample lost because not frozen in field</t>
  </si>
  <si>
    <t>2003-4395</t>
  </si>
  <si>
    <t>400FDQ010</t>
  </si>
  <si>
    <t>2003-4397</t>
  </si>
  <si>
    <t>Bight station 4338</t>
  </si>
  <si>
    <t>405LA4338</t>
  </si>
  <si>
    <t>2003-4433</t>
  </si>
  <si>
    <t>Samples not collected due to previous week's sample compromise</t>
  </si>
  <si>
    <t>400FDQ011; Samples not collected due to previous week's sample compromise</t>
  </si>
  <si>
    <t>Bight station 4488</t>
  </si>
  <si>
    <t>405LA4488</t>
  </si>
  <si>
    <t>2003-4446</t>
  </si>
  <si>
    <t>Bight station 4744</t>
  </si>
  <si>
    <t>405LA4744</t>
  </si>
  <si>
    <t>2003-4427</t>
  </si>
  <si>
    <t>Bight station 4568</t>
  </si>
  <si>
    <t>405LA4568</t>
  </si>
  <si>
    <t>2003-4436</t>
  </si>
  <si>
    <t>Bight station 4306</t>
  </si>
  <si>
    <t>405LA4306</t>
  </si>
  <si>
    <t>2003-4440</t>
  </si>
  <si>
    <t>Bight station 4354</t>
  </si>
  <si>
    <t>405LA4354</t>
  </si>
  <si>
    <t>2003-4438</t>
  </si>
  <si>
    <t>Bight station 4370</t>
  </si>
  <si>
    <t>405LA4370</t>
  </si>
  <si>
    <t>2003-4444</t>
  </si>
  <si>
    <t>Bight station 4472</t>
  </si>
  <si>
    <t>405LA4472</t>
  </si>
  <si>
    <t>2003-4425</t>
  </si>
  <si>
    <t>Bight station 4504</t>
  </si>
  <si>
    <t>405LA4504</t>
  </si>
  <si>
    <t>2003-4442</t>
  </si>
  <si>
    <t>Bight station 4616</t>
  </si>
  <si>
    <t>405LA4616</t>
  </si>
  <si>
    <t>2003-4429</t>
  </si>
  <si>
    <t>Nominals on jetty. Sampled just off of jetty.</t>
  </si>
  <si>
    <t>Bight station 4408</t>
  </si>
  <si>
    <t>405LA4408</t>
  </si>
  <si>
    <t>2003-4431</t>
  </si>
  <si>
    <t>Bight station 4792</t>
  </si>
  <si>
    <t>405LA4792</t>
  </si>
  <si>
    <t>2003-4423</t>
  </si>
  <si>
    <t>Mammoth Cr Trib</t>
  </si>
  <si>
    <t>603MAM009</t>
  </si>
  <si>
    <t>MPSL_ICP042104_W_TM</t>
  </si>
  <si>
    <t>2003-4638</t>
  </si>
  <si>
    <t>sample received after 48 hours</t>
  </si>
  <si>
    <t>LAB:Se CRM and MS/MSD above control limits, Results should be interpreted accordingly,  715CPVLG1 &amp; 715CPVOD2 rec'd &amp; preserved after 48 hrs.</t>
  </si>
  <si>
    <t>2003-4481</t>
  </si>
  <si>
    <t>Depth integrated, Collected water at .1,1.5,2.0m;None</t>
  </si>
  <si>
    <t>Depth integrated, Collected water at .1,1.5,2.0m</t>
  </si>
  <si>
    <t>2003-4637</t>
  </si>
  <si>
    <t>HiResICP042604</t>
  </si>
  <si>
    <t>2003-4491</t>
  </si>
  <si>
    <t>Sampled at cement creek interface w/ stream bed, VOC's filled from organic bottles;None</t>
  </si>
  <si>
    <t>elevated Se Dup RPD, within 3x RL; low Al MS %Rec, and elevated MS/MSD RPD, within 3x RL; all SRMs OK; Ag , Ni and Se blank high due to saltwater</t>
  </si>
  <si>
    <t>Field measures at Cement pump station</t>
  </si>
  <si>
    <t>2003-4486</t>
  </si>
  <si>
    <t>sampled downstream of culverted bridge</t>
  </si>
  <si>
    <t>Bridge</t>
  </si>
  <si>
    <t>2003-4527</t>
  </si>
  <si>
    <t>RV tranquillo</t>
  </si>
  <si>
    <t>2003-4506</t>
  </si>
  <si>
    <t>taken next to USGS survey platform;None</t>
  </si>
  <si>
    <t>2003-4639</t>
  </si>
  <si>
    <t>Samples collected at .1,1.3,1.8m depth;Collected Blind Duplicate #700FDQ008</t>
  </si>
  <si>
    <t>2003-4496</t>
  </si>
  <si>
    <t>mercury sample lid was lost. Transferred to clean sample bottle before shipment</t>
  </si>
  <si>
    <t>gondola</t>
  </si>
  <si>
    <t>2003-4501</t>
  </si>
  <si>
    <t>2003-4522</t>
  </si>
  <si>
    <t>2003-4537</t>
  </si>
  <si>
    <t>2003-4532</t>
  </si>
  <si>
    <t>RWB6 Trend Monitoring CY2004</t>
  </si>
  <si>
    <t>USGS_RWQCB6_2004</t>
  </si>
  <si>
    <t>RWB6_ Wild and Scenic River Management Plan CY2004</t>
  </si>
  <si>
    <t>Amargosa River at Upper Canyon</t>
  </si>
  <si>
    <t>609AMR002</t>
  </si>
  <si>
    <t>Amargosa River below Willow Cr</t>
  </si>
  <si>
    <t>609AMR001</t>
  </si>
  <si>
    <t>fdup at 11:00, parent at 10:25; Sampler Type Code 3070 - Grab sample; Sampling Method Code 70 - Grab sample (dip)</t>
  </si>
  <si>
    <t>RWB7 Trend Monitoring CY2004</t>
  </si>
  <si>
    <t>ICP060704</t>
  </si>
  <si>
    <t>2004-2314</t>
  </si>
  <si>
    <t>LAB:R7 Mn concentrations too high to spike, R9 Cr spikes high: SRMs and Dups OK QAO: no second blank, more than 20 samples in batch</t>
  </si>
  <si>
    <t>2004-2319</t>
  </si>
  <si>
    <t>US</t>
  </si>
  <si>
    <t>2004-2336</t>
  </si>
  <si>
    <t>2004-2324</t>
  </si>
  <si>
    <t>2004-2309</t>
  </si>
  <si>
    <t xml:space="preserve"> Field Dup:  700FDQ009</t>
  </si>
  <si>
    <t>2004-2329</t>
  </si>
  <si>
    <t>Other gondola</t>
  </si>
  <si>
    <t>2004-2343</t>
  </si>
  <si>
    <t>2004-2346</t>
  </si>
  <si>
    <t>Other</t>
  </si>
  <si>
    <t>2004-2340</t>
  </si>
  <si>
    <t>715CPVDRN</t>
  </si>
  <si>
    <t>2004-2339</t>
  </si>
  <si>
    <t>Collected 1 L inorganic bottle for hardness.  Sampled at confluence of two drains.</t>
  </si>
  <si>
    <t>HiResICP111904</t>
  </si>
  <si>
    <t>2004-2359</t>
  </si>
  <si>
    <t>Al MS/MSD RPD elevated, but Rec, CRM OK; High Ni blank, all samples blank corrected; Al, Pb, Zn dup RPD elevated with MS/MSD %Rec and CRM OK</t>
  </si>
  <si>
    <t>2004-2370</t>
  </si>
  <si>
    <t>2004-2362</t>
  </si>
  <si>
    <t>2004-2366</t>
  </si>
  <si>
    <t>RWB9 Rotational Monitoring 2004</t>
  </si>
  <si>
    <t>Alvarado Creek 3</t>
  </si>
  <si>
    <t>907SDALV3</t>
  </si>
  <si>
    <t>2004-2515</t>
  </si>
  <si>
    <t>Keys Creek 3</t>
  </si>
  <si>
    <t>903SLKYS3</t>
  </si>
  <si>
    <t>2004-2479</t>
  </si>
  <si>
    <t>Gird Creek 2 at Oak Cliff Drive</t>
  </si>
  <si>
    <t>903SLGRD2</t>
  </si>
  <si>
    <t>2004-2477</t>
  </si>
  <si>
    <t>Gird Creek</t>
  </si>
  <si>
    <t>San Luis Rey River 8</t>
  </si>
  <si>
    <t>903SLSLR8</t>
  </si>
  <si>
    <t>2004-2473</t>
  </si>
  <si>
    <t>Moosa Creek 2</t>
  </si>
  <si>
    <t>903SLMSA2</t>
  </si>
  <si>
    <t>2004-2475</t>
  </si>
  <si>
    <t>San Diego River 15</t>
  </si>
  <si>
    <t>907SSDR15</t>
  </si>
  <si>
    <t>2004-2511</t>
  </si>
  <si>
    <t>Field dup: 900FDQ010</t>
  </si>
  <si>
    <t>Boulder Creek 2</t>
  </si>
  <si>
    <t>907SDBOC2</t>
  </si>
  <si>
    <t>2004-2521</t>
  </si>
  <si>
    <t>San Vicente Creek 4</t>
  </si>
  <si>
    <t>907SDSVC4</t>
  </si>
  <si>
    <t>2004-2525</t>
  </si>
  <si>
    <t>Los Coches Creek 2</t>
  </si>
  <si>
    <t>907SDLCO2</t>
  </si>
  <si>
    <t>2004-2523</t>
  </si>
  <si>
    <t>Chocolate Creek 3</t>
  </si>
  <si>
    <t>907SDCHC3</t>
  </si>
  <si>
    <t>2004-2519</t>
  </si>
  <si>
    <t>original actual was not taken at target for station code 907SDCHC3, created this new station for this actual per Lilian</t>
  </si>
  <si>
    <t>Forrester Creek 2</t>
  </si>
  <si>
    <t>907SDFRC2</t>
  </si>
  <si>
    <t>2004-2517</t>
  </si>
  <si>
    <t>ConcreteChannel</t>
  </si>
  <si>
    <t>Recon and GPS coordinates did not help crew find access to location; Choose station were access to the creek was possible;</t>
  </si>
  <si>
    <t>Irons Springs 2</t>
  </si>
  <si>
    <t>903SLIRS2</t>
  </si>
  <si>
    <t>2004-2529</t>
  </si>
  <si>
    <t>Pipes</t>
  </si>
  <si>
    <t>San Luis Rey River 3</t>
  </si>
  <si>
    <t>903SLSLR3</t>
  </si>
  <si>
    <t>2004-2527</t>
  </si>
  <si>
    <t>RWB7 New River 8 Hr Special Study</t>
  </si>
  <si>
    <t>CLS_CN06791_W_M</t>
  </si>
  <si>
    <t>CNI0006-11</t>
  </si>
  <si>
    <t>no sample details</t>
  </si>
  <si>
    <t>sampled separately from other sample; Time integrated 8, 9, 10,11</t>
  </si>
  <si>
    <t>QAO: no dup</t>
  </si>
  <si>
    <t>RWQCB7</t>
  </si>
  <si>
    <t>Pole &amp; Beaker</t>
  </si>
  <si>
    <t>EPA 3020A</t>
  </si>
  <si>
    <t>CLS</t>
  </si>
  <si>
    <t>ICP093004</t>
  </si>
  <si>
    <t>2004-5683</t>
  </si>
  <si>
    <t>Ag SRM %R high, but MS/MSD and dup within limits.  Analytical dup performed on spike.  Values will differ from MS/MSD as each spiked element is reported at appropriate level.</t>
  </si>
  <si>
    <t>2004-5679</t>
  </si>
  <si>
    <t>Corbicula Shells Present</t>
  </si>
  <si>
    <t>2004-5689</t>
  </si>
  <si>
    <t>2004-5681</t>
  </si>
  <si>
    <t>Lots of Crayfish</t>
  </si>
  <si>
    <t>Confirmed with field crew that samples were collected on target</t>
  </si>
  <si>
    <t>2004-5691</t>
  </si>
  <si>
    <t>2004-5685</t>
  </si>
  <si>
    <t>2004-5687</t>
  </si>
  <si>
    <t>Gird Creek 1 at Live Oak Park</t>
  </si>
  <si>
    <t>903SLGRD1</t>
  </si>
  <si>
    <t>2004-5693</t>
  </si>
  <si>
    <t>Field Duplicate 900FDQ010 was collected (really 900FDQ011 per Marco) -collected surface water; Original sample code 903SLGRD2; but actually sampled at 903SLGRD1</t>
  </si>
  <si>
    <t>2004-5699</t>
  </si>
  <si>
    <t>2004-5697</t>
  </si>
  <si>
    <t>2004-5695</t>
  </si>
  <si>
    <t>CLS_CN07626_W_M</t>
  </si>
  <si>
    <t>CNI0916-03</t>
  </si>
  <si>
    <t>MPSL_ICP120704_W_TM</t>
  </si>
  <si>
    <t>2004-6029</t>
  </si>
  <si>
    <t>No sediment authorized.</t>
  </si>
  <si>
    <t>2004-6030</t>
  </si>
  <si>
    <t>2004-6024</t>
  </si>
  <si>
    <t>No measurable flow</t>
  </si>
  <si>
    <t>2004-6048</t>
  </si>
  <si>
    <t>Blind duplicate 700FDQ010 was collected</t>
  </si>
  <si>
    <t>2004-6060</t>
  </si>
  <si>
    <t>2004-6042</t>
  </si>
  <si>
    <t>2004-6036</t>
  </si>
  <si>
    <t>Sampled water from gondola</t>
  </si>
  <si>
    <t>Gondola</t>
  </si>
  <si>
    <t>sampled water from gondola</t>
  </si>
  <si>
    <t>2004-6040</t>
  </si>
  <si>
    <t>2004-6053</t>
  </si>
  <si>
    <t>TOC and DOC bottle broken</t>
  </si>
  <si>
    <t>2004-6062</t>
  </si>
  <si>
    <t>GradeControl</t>
  </si>
  <si>
    <t>2004-6083</t>
  </si>
  <si>
    <t>2004-6071</t>
  </si>
  <si>
    <t>Dissolved Hg water sample spilled prior to filtration</t>
  </si>
  <si>
    <t>2004-6079</t>
  </si>
  <si>
    <t>2004-6075</t>
  </si>
  <si>
    <t>fieldduplicate at 12:50 parent at 12:40; Turbidity in NTRU units loaded to MLML RDC; Sampler Type Code 3044 - US DH-81; Sampling Method Code 10 - Equal width increment (ewi)</t>
  </si>
  <si>
    <t>Turbidity in NTRU units loaded to MLML RDC; Sampler Type Code 3070 - Grab sample; Sampling Method Code 70 - Grab sample (dip)</t>
  </si>
  <si>
    <t>Turbidity in NTRU units loaded to MLML RDC; Sampler Type Code 3044 - US DH-81; Sampling Method Code 10 - Equal width increment (ewi)</t>
  </si>
  <si>
    <t>RWB2 Yr4 East Bay Creeks</t>
  </si>
  <si>
    <t>Glen Echo at 29th Street</t>
  </si>
  <si>
    <t>204LME100</t>
  </si>
  <si>
    <t>MPSL_ICP033105_W_TM</t>
  </si>
  <si>
    <t>2005-0308</t>
  </si>
  <si>
    <t>Culvert</t>
  </si>
  <si>
    <t>Concrete wall along left bank of stream</t>
  </si>
  <si>
    <t>Baxter at Booker</t>
  </si>
  <si>
    <t>203BAX030</t>
  </si>
  <si>
    <t>2005-0288</t>
  </si>
  <si>
    <t>Baxter Creek</t>
  </si>
  <si>
    <t>Cesar Chavez Park</t>
  </si>
  <si>
    <t>204PRL020</t>
  </si>
  <si>
    <t>2005-0314</t>
  </si>
  <si>
    <t>Peralta Creek</t>
  </si>
  <si>
    <t>Sausal at E.22nd</t>
  </si>
  <si>
    <t>204SAU030</t>
  </si>
  <si>
    <t>2005-0312</t>
  </si>
  <si>
    <t>Bridges located upstream and downstream of sampling reach</t>
  </si>
  <si>
    <t>Strawberry Creek Park</t>
  </si>
  <si>
    <t>203STW010</t>
  </si>
  <si>
    <t>2005-0300</t>
  </si>
  <si>
    <t>Strawberry Creek</t>
  </si>
  <si>
    <t>Above Lake Temescal</t>
  </si>
  <si>
    <t>203TEM090</t>
  </si>
  <si>
    <t>2005-0304</t>
  </si>
  <si>
    <t>Cerrito at Creekside Park</t>
  </si>
  <si>
    <t>203CER020</t>
  </si>
  <si>
    <t>2005-0292</t>
  </si>
  <si>
    <t>Concrete hydro modification along left bank of sampling reach</t>
  </si>
  <si>
    <t>Codornices at 2nd Street</t>
  </si>
  <si>
    <t>203COD020</t>
  </si>
  <si>
    <t>2005-0296</t>
  </si>
  <si>
    <t>Above Vulcan Bridge Zone 7</t>
  </si>
  <si>
    <t>204AMO070</t>
  </si>
  <si>
    <t>2005-0328</t>
  </si>
  <si>
    <t>Arroyo Viejo Rec. Center</t>
  </si>
  <si>
    <t>204AVJ020</t>
  </si>
  <si>
    <t>2005-0320</t>
  </si>
  <si>
    <t>200FDQ014 for chemistry and toxicity</t>
  </si>
  <si>
    <t>Arroyo Viejo</t>
  </si>
  <si>
    <t>RWB6 Trend Monitoring CY2005</t>
  </si>
  <si>
    <t>USGS_RWQCB6_2005</t>
  </si>
  <si>
    <t>RWB9 Rotational Monitoring 2005</t>
  </si>
  <si>
    <t>MPSL_ICP040105_W_TM</t>
  </si>
  <si>
    <t>2005-1326</t>
  </si>
  <si>
    <t>QAO: RPD values for Ag and Ni are 0 since both results were ND</t>
  </si>
  <si>
    <t>2005-1330</t>
  </si>
  <si>
    <t>2005-1332</t>
  </si>
  <si>
    <t>2005-1324</t>
  </si>
  <si>
    <t>2005-1328</t>
  </si>
  <si>
    <t>2005-1334</t>
  </si>
  <si>
    <t>2005-1340</t>
  </si>
  <si>
    <t>DupID: 900FDQ012</t>
  </si>
  <si>
    <t>2005-1338</t>
  </si>
  <si>
    <t>2005-1342</t>
  </si>
  <si>
    <t>2005-1344</t>
  </si>
  <si>
    <t>2005-1336</t>
  </si>
  <si>
    <t>Original sample code 903SLGRD2; but actually sampled at 903SLGRD1</t>
  </si>
  <si>
    <t>2005-1348</t>
  </si>
  <si>
    <t>2005-1351</t>
  </si>
  <si>
    <t>Turbidity in NTRU units and Aluminum, Calcium, Iron, Total Phosphorus, Potassium, Sodium, Sulfur, Titanium, Magnesium in % dw units loaded to MLML RDC; Sampler Type Code 3044 - US DH-81; Sampling Method Code 10 - Equal width increment (ewi)</t>
  </si>
  <si>
    <t>RWB2 Yr5 Coastal Marin and SF Creeks</t>
  </si>
  <si>
    <t>Lobos Below Lincoln</t>
  </si>
  <si>
    <t>203LOB020</t>
  </si>
  <si>
    <t>MPSL_ICP051205_W_TM</t>
  </si>
  <si>
    <t>2005-2078</t>
  </si>
  <si>
    <t>Ag MS/MSD outside DQO because native &lt;MDL; all other criteria in</t>
  </si>
  <si>
    <t>Hydromod: Rip Rad - concrete fence on L Bank    Hydro Loc: US and DS</t>
  </si>
  <si>
    <t>Easkoot</t>
  </si>
  <si>
    <t>201EAS020</t>
  </si>
  <si>
    <t>2005-2058</t>
  </si>
  <si>
    <t>Easkoot Creek</t>
  </si>
  <si>
    <t>Lower Pine Gulch</t>
  </si>
  <si>
    <t>201PNG010</t>
  </si>
  <si>
    <t>2005-2049</t>
  </si>
  <si>
    <t>site labled as 201PNG020 on data sheet; DupID: 200FDQ016</t>
  </si>
  <si>
    <t>2005-2110</t>
  </si>
  <si>
    <t>no suitable sed to collect</t>
  </si>
  <si>
    <t>hydromod: site below 6' diameter drain tunnel</t>
  </si>
  <si>
    <t>2005-2125</t>
  </si>
  <si>
    <t>hydromod: bridge, Rip Rap, Bridge, Tunnel; US DS</t>
  </si>
  <si>
    <t>2005-2095</t>
  </si>
  <si>
    <t>2005-2135</t>
  </si>
  <si>
    <t>2005-2130</t>
  </si>
  <si>
    <t>2005-2120</t>
  </si>
  <si>
    <t>Hydromod: Bridge DS, concrete channel, rip rap</t>
  </si>
  <si>
    <t>2005-2105</t>
  </si>
  <si>
    <t>hydromod: rip rap</t>
  </si>
  <si>
    <t>2005-2085</t>
  </si>
  <si>
    <t>DupID: 200FDQ015; TOC &amp; DOC bottle broken, not analyzed</t>
  </si>
  <si>
    <t>hydromod location: US and DS</t>
  </si>
  <si>
    <t>2005-2090</t>
  </si>
  <si>
    <t>hydromod: concrete on R side,  Hydromod location: US and DS</t>
  </si>
  <si>
    <t>2005-2115</t>
  </si>
  <si>
    <t>sample location: midchannel of concrete culvert;  hydromod location: US and DS</t>
  </si>
  <si>
    <t>MPSL_WTM051605_W_TM</t>
  </si>
  <si>
    <t>2005-2263</t>
  </si>
  <si>
    <t>2005-2257</t>
  </si>
  <si>
    <t>2005-2249</t>
  </si>
  <si>
    <t>Long and Lat are the actual:  the target was not recorded</t>
  </si>
  <si>
    <t>MPSL_WTM052305_W_TM</t>
  </si>
  <si>
    <t>2005-2261</t>
  </si>
  <si>
    <t>2005-2259</t>
  </si>
  <si>
    <t>lat and long are the actual -  no target recorded;  hydromod: road</t>
  </si>
  <si>
    <t>2005-2255</t>
  </si>
  <si>
    <t>2005-2251</t>
  </si>
  <si>
    <t>2005-2253</t>
  </si>
  <si>
    <t>Duplicate is for sediment only</t>
  </si>
  <si>
    <t>2005-2322</t>
  </si>
  <si>
    <t>2005-2316</t>
  </si>
  <si>
    <t>DupID: 900FDQ013 lat and long are the actual -  no target recorded</t>
  </si>
  <si>
    <t>2005-2314</t>
  </si>
  <si>
    <t>lat and long are the actual -  no target recorded</t>
  </si>
  <si>
    <t>2005-2318</t>
  </si>
  <si>
    <t>2005-2320</t>
  </si>
  <si>
    <t>lat and long the actual - target not recorded</t>
  </si>
  <si>
    <t>RWB7 Trend Monitoring CY2005</t>
  </si>
  <si>
    <t>2005-2848</t>
  </si>
  <si>
    <t>2005-2818</t>
  </si>
  <si>
    <t>DupID: 700FDQ011</t>
  </si>
  <si>
    <t>bridge</t>
  </si>
  <si>
    <t>hydromod loc: on it</t>
  </si>
  <si>
    <t>2005-2836</t>
  </si>
  <si>
    <t>hydromod loc: on it; bacteria taken at 1405</t>
  </si>
  <si>
    <t>2005-2824</t>
  </si>
  <si>
    <t>several live fish swimming in water</t>
  </si>
  <si>
    <t>other hydromod: culvert</t>
  </si>
  <si>
    <t>2005-2830</t>
  </si>
  <si>
    <t>Gondola missing, took samples from concrete pier</t>
  </si>
  <si>
    <t>concrete walkway</t>
  </si>
  <si>
    <t>2005-2842</t>
  </si>
  <si>
    <t>2005-2860</t>
  </si>
  <si>
    <t>VBY</t>
  </si>
  <si>
    <t>rec'd @ 9.3C</t>
  </si>
  <si>
    <t>Midchannel2</t>
  </si>
  <si>
    <t>2005-2856</t>
  </si>
  <si>
    <t>MLML-TM_HiResICP072605_W_TM</t>
  </si>
  <si>
    <t>2005-2932</t>
  </si>
  <si>
    <t>BY,D</t>
  </si>
  <si>
    <t>rec'd @ 6.5C</t>
  </si>
  <si>
    <t>Changed Lat/Long to target. Sampling crew confirmed they sampled target site.</t>
  </si>
  <si>
    <t>2005-2852</t>
  </si>
  <si>
    <t>Dam</t>
  </si>
  <si>
    <t>2005-2938</t>
  </si>
  <si>
    <t>2005-2926</t>
  </si>
  <si>
    <t>2005-2920</t>
  </si>
  <si>
    <t>Sweetwater River 8</t>
  </si>
  <si>
    <t>909SSWR08</t>
  </si>
  <si>
    <t>MPSL_WTM061605_W_TM</t>
  </si>
  <si>
    <t>2005-3402</t>
  </si>
  <si>
    <t>R5 authorized Zn only; Zn MS/MSD DNQ, Cu MSD recovery low, all other QA within MQI</t>
  </si>
  <si>
    <t xml:space="preserve"> Sampled site downstream of target location since target was blocked by heavy debris. Target water looked stagnent with a green film on top</t>
  </si>
  <si>
    <t>Telegraph Canyon Creek 2</t>
  </si>
  <si>
    <t>908PTEL02</t>
  </si>
  <si>
    <t>2005-3400</t>
  </si>
  <si>
    <t>collected surface water</t>
  </si>
  <si>
    <t>Tijuana River 5</t>
  </si>
  <si>
    <t>911TTJR05</t>
  </si>
  <si>
    <t>2005-3398</t>
  </si>
  <si>
    <t>Paradise Creek 4</t>
  </si>
  <si>
    <t>908PPAR04</t>
  </si>
  <si>
    <t>2005-3357</t>
  </si>
  <si>
    <t>hydromod loc: US and DS;  surface water collected</t>
  </si>
  <si>
    <t>Paradise Creek</t>
  </si>
  <si>
    <t>Lawson Valley Creek 2</t>
  </si>
  <si>
    <t>909SLAW02</t>
  </si>
  <si>
    <t>2005-3410</t>
  </si>
  <si>
    <t>Station ID on data sheet: 908SLAW02</t>
  </si>
  <si>
    <t>Lawson Valley Creek</t>
  </si>
  <si>
    <t>Sweetwater River 3</t>
  </si>
  <si>
    <t>909SSWR03</t>
  </si>
  <si>
    <t>2005-3404</t>
  </si>
  <si>
    <t>La Posta Creek 4</t>
  </si>
  <si>
    <t>911TLAP04</t>
  </si>
  <si>
    <t>2005-3406</t>
  </si>
  <si>
    <t>DupID: 900FDQ014</t>
  </si>
  <si>
    <t>La Posta Creek</t>
  </si>
  <si>
    <t>Cottonwood Creek 10</t>
  </si>
  <si>
    <t>911TCWD10</t>
  </si>
  <si>
    <t>2005-3412</t>
  </si>
  <si>
    <t>Tecate Creek 2</t>
  </si>
  <si>
    <t>911TTET02</t>
  </si>
  <si>
    <t>2005-3414</t>
  </si>
  <si>
    <t>smells really bad! Collected surface water</t>
  </si>
  <si>
    <t>Tecate Creek</t>
  </si>
  <si>
    <t>Long Beach Marina (Los Cerritos Channel)</t>
  </si>
  <si>
    <t>405LSCTSM</t>
  </si>
  <si>
    <t>2005-3444</t>
  </si>
  <si>
    <t>400FDQ015</t>
  </si>
  <si>
    <t>Other Boat 17'whaler</t>
  </si>
  <si>
    <t>hydromod: rip rap sides</t>
  </si>
  <si>
    <t>Los Cerritos Channel</t>
  </si>
  <si>
    <t>Los Cerritos Channel, Wetlands</t>
  </si>
  <si>
    <t>405LSCTSW</t>
  </si>
  <si>
    <t>2005-3436</t>
  </si>
  <si>
    <t xml:space="preserve"> lat and long are actuall coords: target coords not recorded</t>
  </si>
  <si>
    <t>RWB4 Los Angeles R Watershed Monitoring CY 2005</t>
  </si>
  <si>
    <t>Los Angeles River Estuary</t>
  </si>
  <si>
    <t>412LARETY</t>
  </si>
  <si>
    <t>2005-3428</t>
  </si>
  <si>
    <t>Other boat 17'whaler</t>
  </si>
  <si>
    <t>Los Angeles River</t>
  </si>
  <si>
    <t>Los Cerritos Channel, Anaheim</t>
  </si>
  <si>
    <t>405LSCTSA</t>
  </si>
  <si>
    <t>2005-3440</t>
  </si>
  <si>
    <t>RWB4 San Gabriel R Watershed Monitoring CY 2005</t>
  </si>
  <si>
    <t>San Gabriel River Estuary</t>
  </si>
  <si>
    <t>405SGBETY</t>
  </si>
  <si>
    <t>2005-3432</t>
  </si>
  <si>
    <t>lat and long are actual coords; target coords not recorded</t>
  </si>
  <si>
    <t>Morris Dam (downstream)</t>
  </si>
  <si>
    <t>405SGBMRS</t>
  </si>
  <si>
    <t>2005-3459</t>
  </si>
  <si>
    <t>hydromod: dam;  lat and long are actual coordinates, target coords not recorded</t>
  </si>
  <si>
    <t>MPSL_ICP091405_W_TM</t>
  </si>
  <si>
    <t>2005-3576</t>
  </si>
  <si>
    <t>Site labled as 201PNG020 on data sheet</t>
  </si>
  <si>
    <t>Silver MS/MSD low PR, native value &lt;MDL</t>
  </si>
  <si>
    <t>2005-3540</t>
  </si>
  <si>
    <t>hydromod: concrete on RB;  hydromod location:  US and DS</t>
  </si>
  <si>
    <t>2005-3548</t>
  </si>
  <si>
    <t>2005-3596</t>
  </si>
  <si>
    <t>hydromod:  rip rap US DS, concrete fence on LB US DS</t>
  </si>
  <si>
    <t>Burbank Wash</t>
  </si>
  <si>
    <t>412LARBBK</t>
  </si>
  <si>
    <t>MPSL_W_ICP112805a_TM</t>
  </si>
  <si>
    <t>2005-3534</t>
  </si>
  <si>
    <t>DFG-ABL_2005_WS</t>
  </si>
  <si>
    <t>Verdugo Wash</t>
  </si>
  <si>
    <t>412LARVGO</t>
  </si>
  <si>
    <t>2005-3531</t>
  </si>
  <si>
    <t>2005-3536</t>
  </si>
  <si>
    <t>2005-3544</t>
  </si>
  <si>
    <t>2005-3584</t>
  </si>
  <si>
    <t>2005-3556</t>
  </si>
  <si>
    <t>2005-3572</t>
  </si>
  <si>
    <t>hydromod: concrete wall RB, tunnels US and DS</t>
  </si>
  <si>
    <t>2005-3552</t>
  </si>
  <si>
    <t>hydromod: tunnel</t>
  </si>
  <si>
    <t>2005-3560</t>
  </si>
  <si>
    <t>2005-3564</t>
  </si>
  <si>
    <t>hydromod: concrete channel US and DS;  cinder block LB</t>
  </si>
  <si>
    <t>2005-3568</t>
  </si>
  <si>
    <t>hydromod: and other: tunnel US</t>
  </si>
  <si>
    <t>North Fork San Gabriel</t>
  </si>
  <si>
    <t>405SGBNFK</t>
  </si>
  <si>
    <t>2005-3651</t>
  </si>
  <si>
    <t>North Fork San Gabriel River</t>
  </si>
  <si>
    <t>West Fork San Gabriel</t>
  </si>
  <si>
    <t>405SGBWFK</t>
  </si>
  <si>
    <t>2005-3647</t>
  </si>
  <si>
    <t>400FDQ016</t>
  </si>
  <si>
    <t>East Fork San Gabriel</t>
  </si>
  <si>
    <t>405SGBEFK</t>
  </si>
  <si>
    <t>2005-3654</t>
  </si>
  <si>
    <t>East Fork San Gabriel River</t>
  </si>
  <si>
    <t>Bull Creek</t>
  </si>
  <si>
    <t>412LARBLL</t>
  </si>
  <si>
    <t>2005-3751</t>
  </si>
  <si>
    <t>Surface water collected; pH adjusted Cerio tox result not loaded to dbase</t>
  </si>
  <si>
    <t>hydromod loc: US and DS; collected surface water</t>
  </si>
  <si>
    <t>Tujunga Wash</t>
  </si>
  <si>
    <t>412LARTJA</t>
  </si>
  <si>
    <t>2005-3750</t>
  </si>
  <si>
    <t>Chl-a was re-sampled 6/30/05 at 10:00; Surface water collected; pH adjusted Cerio tox result not loaded to dbase</t>
  </si>
  <si>
    <t xml:space="preserve">Tujunga Wash </t>
  </si>
  <si>
    <t>Arroyo Seco</t>
  </si>
  <si>
    <t>412LARSCO</t>
  </si>
  <si>
    <t>2005-3993</t>
  </si>
  <si>
    <t>hydromod loc: US and DS</t>
  </si>
  <si>
    <t>Rio Hondo</t>
  </si>
  <si>
    <t>412LARRHO</t>
  </si>
  <si>
    <t>2005-4100</t>
  </si>
  <si>
    <t xml:space="preserve"> pH adjusted Cerio tox result not loaded to dbase</t>
  </si>
  <si>
    <t>Compton Creek</t>
  </si>
  <si>
    <t>412LARCMP</t>
  </si>
  <si>
    <t>2005-4097</t>
  </si>
  <si>
    <t>lat and long coordinates are actual; target coord not recorded</t>
  </si>
  <si>
    <t>MPSL-DFG_ICP010606_W_TM</t>
  </si>
  <si>
    <t>2005-6953</t>
  </si>
  <si>
    <t>BV,H</t>
  </si>
  <si>
    <t>This site was re-sampled for a toxicity hit. Water metals chemistry came from split at ATL Lab</t>
  </si>
  <si>
    <t>Ag MS/MSD PR low due to native sample below RL; samples received well beyond hold time</t>
  </si>
  <si>
    <t>hydromod: concrete channel</t>
  </si>
  <si>
    <t>MPSL_W_WTM112805_TM</t>
  </si>
  <si>
    <t>2005-5519</t>
  </si>
  <si>
    <t>Ag MS/MSD recovery slightly low, result within 4x RL; All other QA met</t>
  </si>
  <si>
    <t>2005-5518</t>
  </si>
  <si>
    <t>datasheet says sample was taken but no results reported yet</t>
  </si>
  <si>
    <t>2005-5517</t>
  </si>
  <si>
    <t>2005-5521</t>
  </si>
  <si>
    <t>2005-5520</t>
  </si>
  <si>
    <t>surface</t>
  </si>
  <si>
    <t>all gravel, collected surface water</t>
  </si>
  <si>
    <t>2005-5522</t>
  </si>
  <si>
    <t>2005-6305</t>
  </si>
  <si>
    <t>No sediment collected, it is never collected for this station since there is no good sediment, per Marco.</t>
  </si>
  <si>
    <t>RV</t>
  </si>
  <si>
    <t>2005-6310</t>
  </si>
  <si>
    <t>2005-6327</t>
  </si>
  <si>
    <t>2005-6317</t>
  </si>
  <si>
    <t>2005-6324</t>
  </si>
  <si>
    <t>2005-6336</t>
  </si>
  <si>
    <t>2005-6354</t>
  </si>
  <si>
    <t>MLML-TM_W_HiResICP110705_TM</t>
  </si>
  <si>
    <t>2005-6400</t>
  </si>
  <si>
    <t>Al Dup RPD high, results below RL</t>
  </si>
  <si>
    <t>2005-6406</t>
  </si>
  <si>
    <t>2005-6412</t>
  </si>
  <si>
    <t>2005-6348</t>
  </si>
  <si>
    <t>duplicate 700FDQ012 collected here.</t>
  </si>
  <si>
    <t>2005-6342</t>
  </si>
  <si>
    <t>tox failure for pimphales</t>
  </si>
  <si>
    <t>2005-6418</t>
  </si>
  <si>
    <t>RWB9 Rotational Monitoring 2006</t>
  </si>
  <si>
    <t>MPSL-DFG_WTM030606_W_TM</t>
  </si>
  <si>
    <t>2006-0738</t>
  </si>
  <si>
    <t>Al CRM outside DQO, all other QA within; Some samples received and acidified after 48 hrs</t>
  </si>
  <si>
    <t>2006-0737</t>
  </si>
  <si>
    <t>collected surface water. Bridge DS as well</t>
  </si>
  <si>
    <t>2006-0740</t>
  </si>
  <si>
    <t>bridge u/s as well.</t>
  </si>
  <si>
    <t>2006-0741</t>
  </si>
  <si>
    <t>field duplicate 900FDQ015 collected here</t>
  </si>
  <si>
    <t>2006-0739</t>
  </si>
  <si>
    <t>2006-0742</t>
  </si>
  <si>
    <t>2006-1149</t>
  </si>
  <si>
    <t>concrete channel upstream and down stream on left bank only</t>
  </si>
  <si>
    <t>2006-1148</t>
  </si>
  <si>
    <t>2006-1147</t>
  </si>
  <si>
    <t>SWAMP RWB5 Monitoring</t>
  </si>
  <si>
    <t>RWB5L Miners Ravine Zinc Study FY0506</t>
  </si>
  <si>
    <t>Miner's Ravine at Horseshoe Bar Road</t>
  </si>
  <si>
    <t>519LSAC28</t>
  </si>
  <si>
    <t>MPSL-DFG_WTM041306_W_TM</t>
  </si>
  <si>
    <t>2006-2239</t>
  </si>
  <si>
    <t>Ag, Cr, Zn MS/MSD outside control limits due to natvie samples near the MDL or RL</t>
  </si>
  <si>
    <t>RWQCB5L</t>
  </si>
  <si>
    <t>Miners Ravine</t>
  </si>
  <si>
    <t>2006-2347</t>
  </si>
  <si>
    <t>2006-2351</t>
  </si>
  <si>
    <t>TM sample has low volume due to high turbidity.</t>
  </si>
  <si>
    <t>MLML-TM_HiResICP051806_W_TM</t>
  </si>
  <si>
    <t>2006-2344</t>
  </si>
  <si>
    <t>2006-2343</t>
  </si>
  <si>
    <t>2006-2348</t>
  </si>
  <si>
    <t>2006-2350</t>
  </si>
  <si>
    <t>2006-2345</t>
  </si>
  <si>
    <t>2006-2349</t>
  </si>
  <si>
    <t>2006-2346</t>
  </si>
  <si>
    <t>RWB7 Trend Monitoring CY2006</t>
  </si>
  <si>
    <t>MPSL-DFG_WTM051706_W_TM</t>
  </si>
  <si>
    <t>2006-2818</t>
  </si>
  <si>
    <t>Tox failure for pimphales</t>
  </si>
  <si>
    <t>Ag and Se CRM outside control limits; all other QA within</t>
  </si>
  <si>
    <t>2006-2817</t>
  </si>
  <si>
    <t>LatLongs seem to be off from Target Double check with Field Crew</t>
  </si>
  <si>
    <t>2006-2816</t>
  </si>
  <si>
    <t>2006-2819</t>
  </si>
  <si>
    <t>Hydromod. Is a sampling pier</t>
  </si>
  <si>
    <t>2006-3005</t>
  </si>
  <si>
    <t>2006-2814</t>
  </si>
  <si>
    <t>2006-3003</t>
  </si>
  <si>
    <t>Tox failure due to cooler leaking</t>
  </si>
  <si>
    <t>2006-2815</t>
  </si>
  <si>
    <t>2006-3004</t>
  </si>
  <si>
    <t>2006-3006</t>
  </si>
  <si>
    <t>hydromod. Is a dam</t>
  </si>
  <si>
    <t>2006-3007</t>
  </si>
  <si>
    <t>Sed Tox not collected</t>
  </si>
  <si>
    <t>2006-3008</t>
  </si>
  <si>
    <t>2006-3010</t>
  </si>
  <si>
    <t>2006-3009</t>
  </si>
  <si>
    <t>RWB7 Trend Monitoring CY2007</t>
  </si>
  <si>
    <t>MPSL-DFG_WTM091007_W_TM</t>
  </si>
  <si>
    <t>2007-1368</t>
  </si>
  <si>
    <t>Ni MS/MSD recovery low, CRM and dup OK</t>
  </si>
  <si>
    <t>2007-1367</t>
  </si>
  <si>
    <t>2007-1396</t>
  </si>
  <si>
    <t>2007-1369</t>
  </si>
  <si>
    <t>2007-1370</t>
  </si>
  <si>
    <t>VOC bottle received at empty/broken at lab</t>
  </si>
  <si>
    <t>Pier</t>
  </si>
  <si>
    <t>2007-1398</t>
  </si>
  <si>
    <t>2007-1397</t>
  </si>
  <si>
    <t>DS from target ~900M, potential input source US between target and sample source. Plotted, actuals correct</t>
  </si>
  <si>
    <t>2007-1366</t>
  </si>
  <si>
    <t>field duplicate collected</t>
  </si>
  <si>
    <t xml:space="preserve"> collected field duplicate</t>
  </si>
  <si>
    <t>2007-1399</t>
  </si>
  <si>
    <t>MLML-TM_HiResICP101807_W_TM</t>
  </si>
  <si>
    <t>2007-1418</t>
  </si>
  <si>
    <t>2007-1417</t>
  </si>
  <si>
    <t>2007-1416</t>
  </si>
  <si>
    <t>MPSL-DFG_WTM110707_W_TM</t>
  </si>
  <si>
    <t>2007-4474</t>
  </si>
  <si>
    <t>QAO: Dup RPD out under QAMP</t>
  </si>
  <si>
    <t>2007-4478</t>
  </si>
  <si>
    <t>2007-4470</t>
  </si>
  <si>
    <t>2007-4477</t>
  </si>
  <si>
    <t>switched from cerio to hyalella due to high conductivity</t>
  </si>
  <si>
    <t>2007-4472</t>
  </si>
  <si>
    <t>2007-4471</t>
  </si>
  <si>
    <t>2007-4476</t>
  </si>
  <si>
    <t>2007-4475</t>
  </si>
  <si>
    <t>2007-4473</t>
  </si>
  <si>
    <t>collected field duplicate</t>
  </si>
  <si>
    <t>MLML-TM_HiResICP111207_W_TM</t>
  </si>
  <si>
    <t>2007-4527</t>
  </si>
  <si>
    <t>2007-4528</t>
  </si>
  <si>
    <t>2007-4529</t>
  </si>
  <si>
    <t>RWB7 Trend Monitoring CY2008</t>
  </si>
  <si>
    <t>MPSL-DFG_WTM051408b_W_TM</t>
  </si>
  <si>
    <t>2008-1437</t>
  </si>
  <si>
    <t>MS results below MDL needed to calc %R and RPDs</t>
  </si>
  <si>
    <t>GradeCont</t>
  </si>
  <si>
    <t>2008-1436</t>
  </si>
  <si>
    <t>WI</t>
  </si>
  <si>
    <t>2008-1411</t>
  </si>
  <si>
    <t>River level is high</t>
  </si>
  <si>
    <t>2008-1439</t>
  </si>
  <si>
    <t>FieldQA dup 723NROTWM</t>
  </si>
  <si>
    <t>sampled from concrete platform</t>
  </si>
  <si>
    <t>2008-1438</t>
  </si>
  <si>
    <t>Sampled water from bridge</t>
  </si>
  <si>
    <t>2008-1413</t>
  </si>
  <si>
    <t>2008-1476</t>
  </si>
  <si>
    <t>2008-1477</t>
  </si>
  <si>
    <t>2008-1478</t>
  </si>
  <si>
    <t>2008-1435</t>
  </si>
  <si>
    <t>2008-1414</t>
  </si>
  <si>
    <t>RV Tranquilo</t>
  </si>
  <si>
    <t>2008-1412</t>
  </si>
  <si>
    <t>MPSL-DFG_WTM030509_W_TM</t>
  </si>
  <si>
    <t>2008-3561</t>
  </si>
  <si>
    <t>Combined sampling effort to be used with SWB_SPoT_2008 Project</t>
  </si>
  <si>
    <t>by bucket</t>
  </si>
  <si>
    <t>2008-3564</t>
  </si>
  <si>
    <t>platform upstream</t>
  </si>
  <si>
    <t>2008-3562</t>
  </si>
  <si>
    <t>2008-3538</t>
  </si>
  <si>
    <t>2008-3563</t>
  </si>
  <si>
    <t>2008-3560</t>
  </si>
  <si>
    <t>2008-3541</t>
  </si>
  <si>
    <t>MLML-TM_HiResICP121908_W_TM</t>
  </si>
  <si>
    <t>2008-3621</t>
  </si>
  <si>
    <t>blanks detected in several elements, all samples corrected w/ ave. blank</t>
  </si>
  <si>
    <t>2008-3540</t>
  </si>
  <si>
    <t>2008-3619</t>
  </si>
  <si>
    <t>2008-3539</t>
  </si>
  <si>
    <t>2008-3620</t>
  </si>
  <si>
    <t>RWB7 Trend Monitoring CY2009</t>
  </si>
  <si>
    <t>MPSL-DFG_WTM071509_W_TM</t>
  </si>
  <si>
    <t>2009-1035</t>
  </si>
  <si>
    <t>ConChan</t>
  </si>
  <si>
    <t>2009-1034</t>
  </si>
  <si>
    <t>MPSL-DFG_WTM061009_W_TM</t>
  </si>
  <si>
    <t>2009-1009</t>
  </si>
  <si>
    <t>2009-1037</t>
  </si>
  <si>
    <t>Field dup taken</t>
  </si>
  <si>
    <t>AerialZip</t>
  </si>
  <si>
    <t>2009-1036</t>
  </si>
  <si>
    <t>Stream gauge</t>
  </si>
  <si>
    <t>2009-1033</t>
  </si>
  <si>
    <t>MLML-TM_HiResICP081009_W_TM</t>
  </si>
  <si>
    <t>2009-1085</t>
  </si>
  <si>
    <t>2009-1011</t>
  </si>
  <si>
    <t>2009-1078</t>
  </si>
  <si>
    <t>field crew incorrectly loaded as 728SSDS02 changed station ID</t>
  </si>
  <si>
    <t>2009-1092</t>
  </si>
  <si>
    <t>2009-1012</t>
  </si>
  <si>
    <t>2009-1010</t>
  </si>
  <si>
    <t>MPSL-DFG_WTM011910_W_TM</t>
  </si>
  <si>
    <t>2009-2871</t>
  </si>
  <si>
    <t>Field Dup collected at this site</t>
  </si>
  <si>
    <t>Ag blanks detected, all other QA meets DQO; Cd, Se DUP RPD &gt;25 but &lt;3x RL</t>
  </si>
  <si>
    <t>2009-2870</t>
  </si>
  <si>
    <t>2009-2869</t>
  </si>
  <si>
    <t>Sed analyses were combined with sample reported as SWB_SPoT_2009 project; sed selenium not reported for this project</t>
  </si>
  <si>
    <t>2009-2895</t>
  </si>
  <si>
    <t>2009-2872</t>
  </si>
  <si>
    <t>2009-2896</t>
  </si>
  <si>
    <t>2009-2897</t>
  </si>
  <si>
    <t>2009-2868</t>
  </si>
  <si>
    <t>2009-2898</t>
  </si>
  <si>
    <t>MLML-TM_HiResICP110309_W_TM</t>
  </si>
  <si>
    <t>2009-2915</t>
  </si>
  <si>
    <t>Blanks detected below RL; samples are blank corrected</t>
  </si>
  <si>
    <t>2009-2916</t>
  </si>
  <si>
    <t>2009-2917</t>
  </si>
  <si>
    <t>RWB7 Trend Monitoring CY2010</t>
  </si>
  <si>
    <t>2010-1193</t>
  </si>
  <si>
    <t>2010-1205</t>
  </si>
  <si>
    <t>not field filtered, used lab filtrate</t>
  </si>
  <si>
    <t>2010-1208</t>
  </si>
  <si>
    <t>No time of collection noted on CoC; not field filtered, used lab filtrate</t>
  </si>
  <si>
    <t>2010-1195</t>
  </si>
  <si>
    <t>MLML-TM_HiResICP052010_W_TM</t>
  </si>
  <si>
    <t>2010-1253</t>
  </si>
  <si>
    <t>Blanks detected &lt;RL in Ag, Al, As, Cr, Cu, Ni, Zn- results blank corrected: MDL/RL based on 10x dilution</t>
  </si>
  <si>
    <t>2010-1194</t>
  </si>
  <si>
    <t>2010-1254</t>
  </si>
  <si>
    <t>2010-1206</t>
  </si>
  <si>
    <t>Toxicity sample received at 6.5° C</t>
  </si>
  <si>
    <t>2010-1203</t>
  </si>
  <si>
    <t>Sample Received at 6.2° C; not field filtered, used lab filtrate</t>
  </si>
  <si>
    <t>2010-1204</t>
  </si>
  <si>
    <t>Sample Received at 6.7° C; not field filtered, used lab filtrat</t>
  </si>
  <si>
    <t>2010-1196</t>
  </si>
  <si>
    <t>2010-1207</t>
  </si>
  <si>
    <t>Collected duplicate</t>
  </si>
  <si>
    <t>Collected field duplicate; Toxicity sample received at 6.5° C</t>
  </si>
  <si>
    <t>2010-1255</t>
  </si>
  <si>
    <t>SWAMP RWB1 Monitoring</t>
  </si>
  <si>
    <t>RWB1 Santa Rosa Creek Status Monitoring</t>
  </si>
  <si>
    <t>Santa Rosa Creek above West 3rd Street</t>
  </si>
  <si>
    <t>114SR3184</t>
  </si>
  <si>
    <t>2010-1508</t>
  </si>
  <si>
    <t>RWQCB1</t>
  </si>
  <si>
    <t>Hydromodification US Bridge and West 3rd bridge DS</t>
  </si>
  <si>
    <t>Santa Rosa Creek at Santa Rosa Avenue</t>
  </si>
  <si>
    <t>114SR3438</t>
  </si>
  <si>
    <t>2010-1512</t>
  </si>
  <si>
    <t>hydromodification US Santa Rosa ave Bridge and culvert US and pipes DS</t>
  </si>
  <si>
    <t>Santa Rosa Creek at Dutton Avenue</t>
  </si>
  <si>
    <t>114SR2971</t>
  </si>
  <si>
    <t>2010-1504</t>
  </si>
  <si>
    <t>Hydromodification DS Culvert</t>
  </si>
  <si>
    <t>Santa Rosa Creek at Highway 101</t>
  </si>
  <si>
    <t>114SR3320</t>
  </si>
  <si>
    <t>2010-1510</t>
  </si>
  <si>
    <t>Hydromodification WI Bridge and pipes US /DS</t>
  </si>
  <si>
    <t>Santa Rosa Creek below West 3rd Street</t>
  </si>
  <si>
    <t>114SR3121</t>
  </si>
  <si>
    <t>2010-1506</t>
  </si>
  <si>
    <t>Hydromodification WI concrete channel</t>
  </si>
  <si>
    <t>2010-2140</t>
  </si>
  <si>
    <t>2010-2137</t>
  </si>
  <si>
    <t>2010-2141</t>
  </si>
  <si>
    <t>other hydromodifications bridge US</t>
  </si>
  <si>
    <t>2010-2139</t>
  </si>
  <si>
    <t>2010-2138</t>
  </si>
  <si>
    <t>hydromodification WI pipes and grade control</t>
  </si>
  <si>
    <t>MPSL-DFG_WTM110410_W_TM</t>
  </si>
  <si>
    <t>2010-2366</t>
  </si>
  <si>
    <t>HT exceeded for some samples</t>
  </si>
  <si>
    <t>2010-2375</t>
  </si>
  <si>
    <t>MLML-TM_HiResICP041911_W_TM</t>
  </si>
  <si>
    <t>2010-2376</t>
  </si>
  <si>
    <t>D,H</t>
  </si>
  <si>
    <t>analyzed out of HT due to instrument malfunction, Al &amp; Cu MS and/or MSD recoveries out, CRM and dup OK</t>
  </si>
  <si>
    <t>2010-2367</t>
  </si>
  <si>
    <t>2010-2369</t>
  </si>
  <si>
    <t>Moved North of target, dredging at target</t>
  </si>
  <si>
    <t>2010-2368</t>
  </si>
  <si>
    <t>MPSL-DFG_WTM120710_W_TM</t>
  </si>
  <si>
    <t>2010-2403</t>
  </si>
  <si>
    <t>Blanks detected in FieldBl, some samples rec'd outside 48 hr HT</t>
  </si>
  <si>
    <t>2010-2402</t>
  </si>
  <si>
    <t>2010-2408</t>
  </si>
  <si>
    <t>Sed analyses were combined with sample reported as SWB_SPoT_2010 project</t>
  </si>
  <si>
    <t>Alamo River Above Drop 3</t>
  </si>
  <si>
    <t>723ARDP3A</t>
  </si>
  <si>
    <t>2010-2400</t>
  </si>
  <si>
    <t>Updated StationCode based on discussions with RBS, originally named 723ARDP03</t>
  </si>
  <si>
    <t>2010-2407</t>
  </si>
  <si>
    <t>2010-2401</t>
  </si>
  <si>
    <t>New River at Evan Hughes Hwy</t>
  </si>
  <si>
    <t>723NREVHU</t>
  </si>
  <si>
    <t>2010-2404</t>
  </si>
  <si>
    <t>2010-2405</t>
  </si>
  <si>
    <t>2010-2406</t>
  </si>
  <si>
    <t>Access issues, sampling was cut short by land owner; Sed analyses were combined with sample reported as SWB_SPoT_2010 project</t>
  </si>
  <si>
    <t>2010-2517</t>
  </si>
  <si>
    <t>other hydromodification bridge US and pipes, grade control WI</t>
  </si>
  <si>
    <t>2010-2509</t>
  </si>
  <si>
    <t>other hydromodification culvert and grade control WI</t>
  </si>
  <si>
    <t>2010-2513</t>
  </si>
  <si>
    <t>vegetation riparian tree limbs recently cut back</t>
  </si>
  <si>
    <t>other hydromodification pipes WI</t>
  </si>
  <si>
    <t>2010-2515</t>
  </si>
  <si>
    <t>other hydromodification bridge and grade control WI</t>
  </si>
  <si>
    <t>2010-2511</t>
  </si>
  <si>
    <t>other hydromodification pipes and grade control WI</t>
  </si>
  <si>
    <t>RWB7 Trend Monitoring CY2011</t>
  </si>
  <si>
    <t>2011-1889</t>
  </si>
  <si>
    <t>2011-1890</t>
  </si>
  <si>
    <t>2011-1942</t>
  </si>
  <si>
    <t>2011-1940</t>
  </si>
  <si>
    <t>2011-1892</t>
  </si>
  <si>
    <t>2011-1891</t>
  </si>
  <si>
    <t>MLML-TM_HiResICP030112_W_TM</t>
  </si>
  <si>
    <t>2011-1893</t>
  </si>
  <si>
    <t>blanks detected; Al, Zn Dup RPDs high, result &lt;3x RL; Se MS PR high, native &lt;MDL</t>
  </si>
  <si>
    <t>2011-1943</t>
  </si>
  <si>
    <t>2011-1941</t>
  </si>
  <si>
    <t>2011-1945</t>
  </si>
  <si>
    <t>2011-1944</t>
  </si>
  <si>
    <t>2011-1946</t>
  </si>
  <si>
    <t>RWB6 Trend Monitoring CY2011</t>
  </si>
  <si>
    <t>Crab Cr, at Crab Flats Rd</t>
  </si>
  <si>
    <t>628CRB001</t>
  </si>
  <si>
    <t>2011-2716</t>
  </si>
  <si>
    <t>reported for QA purposes only</t>
  </si>
  <si>
    <t>MPSL-DFG_WTM111611_W_TM</t>
  </si>
  <si>
    <t>2011-4001</t>
  </si>
  <si>
    <t>This is the closest the field crew could get with the boat. It was too shallow to go any farther upstream (S.Mundell)</t>
  </si>
  <si>
    <t>Cd,Pb dup RPD hi, near RL; 2 of 3 Pb MS/MSD PR low; Blanks detected in FieldBlank; MB detected below RL</t>
  </si>
  <si>
    <t>2011-3997</t>
  </si>
  <si>
    <t>2011-4000</t>
  </si>
  <si>
    <t>2011-3999</t>
  </si>
  <si>
    <t>2011-4044</t>
  </si>
  <si>
    <t>Collected field duplicate; Sed analyses were combined with sample reported as SWB_SPoT_2011 project</t>
  </si>
  <si>
    <t>Collected field duplicate</t>
  </si>
  <si>
    <t>2011-4045</t>
  </si>
  <si>
    <t>Sed analyses were combined with sample reported as SWB_SPoT_2011 project</t>
  </si>
  <si>
    <t>USGS Platform</t>
  </si>
  <si>
    <t>2011-4043</t>
  </si>
  <si>
    <t>2011-3998</t>
  </si>
  <si>
    <t>2011-4042</t>
  </si>
  <si>
    <t>RWB7 TMDL Augment CY2012</t>
  </si>
  <si>
    <t>MPSL-DFG_WTM041812_W_TM</t>
  </si>
  <si>
    <t>2012-0879</t>
  </si>
  <si>
    <t>Al must be reanalyzed, not reported here</t>
  </si>
  <si>
    <t>2012-0880</t>
  </si>
  <si>
    <t>2012-0881</t>
  </si>
  <si>
    <t>2012-0882</t>
  </si>
  <si>
    <t>RWB5 Tulare Lake Basin Q4 FY1112</t>
  </si>
  <si>
    <t>Kings River - S. Fork2</t>
  </si>
  <si>
    <t>551LKI050</t>
  </si>
  <si>
    <t>MTA_T2D1309_W_M</t>
  </si>
  <si>
    <t>2D10031-05</t>
  </si>
  <si>
    <t>QAO: no dup, PrepPresDate could not be eval, not correctly provided by lab</t>
  </si>
  <si>
    <t>AGPRO_R5S_2010</t>
  </si>
  <si>
    <t>RWQCB5F</t>
  </si>
  <si>
    <t>MTA</t>
  </si>
  <si>
    <t>Bridge DS</t>
  </si>
  <si>
    <t>Kings</t>
  </si>
  <si>
    <t>BDS120410-34</t>
  </si>
  <si>
    <t>Kings River at Winton Park</t>
  </si>
  <si>
    <t>552FRE510</t>
  </si>
  <si>
    <t>MTA_T2D1606_W_M</t>
  </si>
  <si>
    <t>2D10031-09</t>
  </si>
  <si>
    <t>Fresno</t>
  </si>
  <si>
    <t>SAR120410-11</t>
  </si>
  <si>
    <t>Kings River - S. Fork</t>
  </si>
  <si>
    <t>551LKI040</t>
  </si>
  <si>
    <t>2D10031-06</t>
  </si>
  <si>
    <t>End of pipe</t>
  </si>
  <si>
    <t>BDS120410-GW</t>
  </si>
  <si>
    <t>Kings River at Laton-Kingston Park</t>
  </si>
  <si>
    <t>551KIN060</t>
  </si>
  <si>
    <t>2D10031-03</t>
  </si>
  <si>
    <t>BDS120410-32</t>
  </si>
  <si>
    <t>Kings River at Kirch Flat</t>
  </si>
  <si>
    <t>552FRE515</t>
  </si>
  <si>
    <t>2D10031-11</t>
  </si>
  <si>
    <t>SAR120410-13</t>
  </si>
  <si>
    <t>Kings River at North 7th Ave Roads End</t>
  </si>
  <si>
    <t>551KIN065</t>
  </si>
  <si>
    <t>2D10031-02</t>
  </si>
  <si>
    <t>BDS120410-31</t>
  </si>
  <si>
    <t>Kings River at Reedley Beach</t>
  </si>
  <si>
    <t>552FRE511</t>
  </si>
  <si>
    <t>2D10031-01</t>
  </si>
  <si>
    <t>BDS120410-30</t>
  </si>
  <si>
    <t>2D10031-04</t>
  </si>
  <si>
    <t>BDS120410-33</t>
  </si>
  <si>
    <t>Kings River at Big Creek</t>
  </si>
  <si>
    <t>552FRE516</t>
  </si>
  <si>
    <t>2D10031-10</t>
  </si>
  <si>
    <t>SAR120410-12</t>
  </si>
  <si>
    <t>MTA_T2E0309_W_M</t>
  </si>
  <si>
    <t>2D26032-04</t>
  </si>
  <si>
    <t>BDS120426-33</t>
  </si>
  <si>
    <t>MTA_T2E0408_W_M</t>
  </si>
  <si>
    <t>2D26032-11</t>
  </si>
  <si>
    <t>SAR120426-13</t>
  </si>
  <si>
    <t>2D26032-02</t>
  </si>
  <si>
    <t>BDS120426-31</t>
  </si>
  <si>
    <t>2D26032-05</t>
  </si>
  <si>
    <t>Weir Downstream</t>
  </si>
  <si>
    <t>BDS120426-34</t>
  </si>
  <si>
    <t>2D26032-10</t>
  </si>
  <si>
    <t>SAR120426-12</t>
  </si>
  <si>
    <t>2D26032-03</t>
  </si>
  <si>
    <t>BDS120426-32</t>
  </si>
  <si>
    <t>2D26032-01</t>
  </si>
  <si>
    <t>BDS120426-30</t>
  </si>
  <si>
    <t>2D26032-12</t>
  </si>
  <si>
    <t>SAR120426-14</t>
  </si>
  <si>
    <t>Upper South Fork Kings River at Trimmer Springs Rd.</t>
  </si>
  <si>
    <t>552FRE340</t>
  </si>
  <si>
    <t>2D26032-09</t>
  </si>
  <si>
    <t>SAR120426-11</t>
  </si>
  <si>
    <t>MPSL-DFG_WTM052212_W_TM</t>
  </si>
  <si>
    <t>2012-1214</t>
  </si>
  <si>
    <t>StnCode changed from 728 to 723SSDS03; Sample was taken where fish were found (away from target lat/long)</t>
  </si>
  <si>
    <t>one of 2 pair Al, Cr and MN MS/MSD out, CRM in; Al native &gt;RL</t>
  </si>
  <si>
    <t>Timothy 2 Drain</t>
  </si>
  <si>
    <t>723TI2DRN</t>
  </si>
  <si>
    <t>2012-1213</t>
  </si>
  <si>
    <t>N Drain</t>
  </si>
  <si>
    <t>723ARNDRN</t>
  </si>
  <si>
    <t>2012-1204</t>
  </si>
  <si>
    <t>2012-1200</t>
  </si>
  <si>
    <t>2012-1201</t>
  </si>
  <si>
    <t>I Drain</t>
  </si>
  <si>
    <t>723ARIDRN</t>
  </si>
  <si>
    <t>2012-1205</t>
  </si>
  <si>
    <t>C Drain</t>
  </si>
  <si>
    <t>723ARCDRN</t>
  </si>
  <si>
    <t>2012-1206</t>
  </si>
  <si>
    <t>P Drain</t>
  </si>
  <si>
    <t>723SSPDRN</t>
  </si>
  <si>
    <t>2012-1203</t>
  </si>
  <si>
    <t>StnCode changed from 728 to 723SSPDRN</t>
  </si>
  <si>
    <t>2012-1202</t>
  </si>
  <si>
    <t>StnCode changed from 728 to 723SSDS02</t>
  </si>
  <si>
    <t>Central Drain</t>
  </si>
  <si>
    <t>723CNTDRN</t>
  </si>
  <si>
    <t>2012-1240</t>
  </si>
  <si>
    <t>Goetzl, J and Ichikawa, G collected tissue sample       Jakl, B and Mundell, S  collected water sample</t>
  </si>
  <si>
    <t>TI</t>
  </si>
  <si>
    <t>Magnolia Drain</t>
  </si>
  <si>
    <t>723MAGDRN</t>
  </si>
  <si>
    <t>2012-1209</t>
  </si>
  <si>
    <t>Verde Drain RWB7</t>
  </si>
  <si>
    <t>723VERDRN</t>
  </si>
  <si>
    <t>2012-1246</t>
  </si>
  <si>
    <t>Verde Drain</t>
  </si>
  <si>
    <t>Nettle Drain</t>
  </si>
  <si>
    <t>723NETDRN</t>
  </si>
  <si>
    <t>2012-1207</t>
  </si>
  <si>
    <t>Rice 3 Drain</t>
  </si>
  <si>
    <t>723RI3DRN</t>
  </si>
  <si>
    <t>2012-1247</t>
  </si>
  <si>
    <t>Spruce Drain</t>
  </si>
  <si>
    <t>723SPRDRN</t>
  </si>
  <si>
    <t>2012-1212</t>
  </si>
  <si>
    <t>2012-1237</t>
  </si>
  <si>
    <t>Barbara Worth Drain</t>
  </si>
  <si>
    <t>723BARWDR</t>
  </si>
  <si>
    <t>2012-1238</t>
  </si>
  <si>
    <t>Holtville Drain</t>
  </si>
  <si>
    <t>723HLVLDR</t>
  </si>
  <si>
    <t>2012-1245</t>
  </si>
  <si>
    <t>2012-1236</t>
  </si>
  <si>
    <t>E, Parras and D Service sampled tissue  B,Jakl and S, Mundell sampled Water Chem, Carp collected up to ~ 2 miles downstream (north) of target.</t>
  </si>
  <si>
    <t>Munyon Drain</t>
  </si>
  <si>
    <t>723MUNDRN</t>
  </si>
  <si>
    <t>2012-1208</t>
  </si>
  <si>
    <t>New River at Fig Drain</t>
  </si>
  <si>
    <t>723NRFGDN</t>
  </si>
  <si>
    <t>2012-1243</t>
  </si>
  <si>
    <t>Fig Drain</t>
  </si>
  <si>
    <t>Oleander Drain</t>
  </si>
  <si>
    <t>723OLANDR</t>
  </si>
  <si>
    <t>2012-1210</t>
  </si>
  <si>
    <t>Peach Drain</t>
  </si>
  <si>
    <t>723PEACHD</t>
  </si>
  <si>
    <t>2012-1239</t>
  </si>
  <si>
    <t>Rice Drain at Headgate 101</t>
  </si>
  <si>
    <t>723RICEDR</t>
  </si>
  <si>
    <t>2012-1242</t>
  </si>
  <si>
    <t>Rice Drain</t>
  </si>
  <si>
    <t>Rose Drain RWB7</t>
  </si>
  <si>
    <t>723ROSDRN</t>
  </si>
  <si>
    <t>2012-1211</t>
  </si>
  <si>
    <t>Rose Drain</t>
  </si>
  <si>
    <t>South Central Drain RWB7</t>
  </si>
  <si>
    <t>723SCNTDR</t>
  </si>
  <si>
    <t>2012-1241</t>
  </si>
  <si>
    <t>Goetzl, J and Ichikawa, G sampled Tissue                        Jakl, B and Mundell, S sampled water</t>
  </si>
  <si>
    <t>S. Central Drain</t>
  </si>
  <si>
    <t>New River at Greeson Drain</t>
  </si>
  <si>
    <t>723NRGNDN</t>
  </si>
  <si>
    <t>2012-1244</t>
  </si>
  <si>
    <t>South Fork Kings River @ 180 &amp; Cedar Grove</t>
  </si>
  <si>
    <t>552KIN903</t>
  </si>
  <si>
    <t>MTA_T2E1509_W_M</t>
  </si>
  <si>
    <t>2E14026-01</t>
  </si>
  <si>
    <t>BDS120514-15</t>
  </si>
  <si>
    <t>2E14026-09</t>
  </si>
  <si>
    <t>SAR120514-13</t>
  </si>
  <si>
    <t>South Fork Kings River @ Hotel Creek and  Cedar Grove</t>
  </si>
  <si>
    <t>552KIN901</t>
  </si>
  <si>
    <t>2E14026-03</t>
  </si>
  <si>
    <t>BDS120514-17</t>
  </si>
  <si>
    <t>Upper Kings River at Balch Camp</t>
  </si>
  <si>
    <t>552FRE330</t>
  </si>
  <si>
    <t>2E14026-06</t>
  </si>
  <si>
    <t>Hydromodification loation: overhead</t>
  </si>
  <si>
    <t>SAR120514-10</t>
  </si>
  <si>
    <t>2E14026-07</t>
  </si>
  <si>
    <t>SAR120514-11</t>
  </si>
  <si>
    <t>2E14026-08</t>
  </si>
  <si>
    <t>SAR120514-12</t>
  </si>
  <si>
    <t>South Fork Kings River @ Lewis Creek Trailhead</t>
  </si>
  <si>
    <t>552KIN902</t>
  </si>
  <si>
    <t>2E14026-02</t>
  </si>
  <si>
    <t>BDS120514-16</t>
  </si>
  <si>
    <t>South Fork Kings River @ Muir Rock</t>
  </si>
  <si>
    <t>552KIN900</t>
  </si>
  <si>
    <t>2E14026-04</t>
  </si>
  <si>
    <t>BDS120514-18</t>
  </si>
  <si>
    <t>MTA_T2E2201_W_M</t>
  </si>
  <si>
    <t>2E17020-01</t>
  </si>
  <si>
    <t>BDS120517-30</t>
  </si>
  <si>
    <t>2E17020-04</t>
  </si>
  <si>
    <t>Weir DS</t>
  </si>
  <si>
    <t>BDS120517-34</t>
  </si>
  <si>
    <t>2E17020-05</t>
  </si>
  <si>
    <t>BDS120517-35</t>
  </si>
  <si>
    <t>2E17020-03</t>
  </si>
  <si>
    <t>BDS120517-33</t>
  </si>
  <si>
    <t>2E17020-02</t>
  </si>
  <si>
    <t>BDS120517-31</t>
  </si>
  <si>
    <t>MTA_T2F1415_W_M</t>
  </si>
  <si>
    <t>2F12028-04</t>
  </si>
  <si>
    <t>SAR120612-33</t>
  </si>
  <si>
    <t>2F12028-02</t>
  </si>
  <si>
    <t>SAR120612-31</t>
  </si>
  <si>
    <t>2F12028-01</t>
  </si>
  <si>
    <t>SAR120612-30</t>
  </si>
  <si>
    <t>2F12028-05</t>
  </si>
  <si>
    <t>Also a Weir DS</t>
  </si>
  <si>
    <t>SAR120612-34</t>
  </si>
  <si>
    <t>2F12028-03</t>
  </si>
  <si>
    <t>SAR120612-32</t>
  </si>
  <si>
    <t>MTA_T2F1813_W_M</t>
  </si>
  <si>
    <t>2F14028-04</t>
  </si>
  <si>
    <t>SAR120614-13</t>
  </si>
  <si>
    <t>MTA_T2F2003_W_M</t>
  </si>
  <si>
    <t>2F14028-11</t>
  </si>
  <si>
    <t>BDS120614-18</t>
  </si>
  <si>
    <t>2F14028-03</t>
  </si>
  <si>
    <t>SAR120614-12</t>
  </si>
  <si>
    <t>2F14028-08</t>
  </si>
  <si>
    <t>BDS120614-15</t>
  </si>
  <si>
    <t>2F14028-05</t>
  </si>
  <si>
    <t>SAR120614-14</t>
  </si>
  <si>
    <t>2F14028-09</t>
  </si>
  <si>
    <t>BDS120614-16</t>
  </si>
  <si>
    <t>2F14028-01</t>
  </si>
  <si>
    <t>SAR120614-10</t>
  </si>
  <si>
    <t>2F14028-10</t>
  </si>
  <si>
    <t>BDS120614-17</t>
  </si>
  <si>
    <t>2F14028-02</t>
  </si>
  <si>
    <t>SAR120614-11</t>
  </si>
  <si>
    <t>MTA_T2F2713_W_M</t>
  </si>
  <si>
    <t>2F26020-02</t>
  </si>
  <si>
    <t>BDS120626-31</t>
  </si>
  <si>
    <t>2F26020-04</t>
  </si>
  <si>
    <t>BDS120626-33</t>
  </si>
  <si>
    <t>2F26020-05</t>
  </si>
  <si>
    <t>Wier downstream</t>
  </si>
  <si>
    <t>BDS120626-34</t>
  </si>
  <si>
    <t>2F26020-03</t>
  </si>
  <si>
    <t>BDS120626-32</t>
  </si>
  <si>
    <t>2F26020-01</t>
  </si>
  <si>
    <t>BDS120626-30</t>
  </si>
  <si>
    <t>MTA_T2G0303_W_M</t>
  </si>
  <si>
    <t>2F28035-02</t>
  </si>
  <si>
    <t>Red and orange substance on water edge</t>
  </si>
  <si>
    <t>BDS120628-16</t>
  </si>
  <si>
    <t>MTA_T2G0309_W_M</t>
  </si>
  <si>
    <t>2F28035-09</t>
  </si>
  <si>
    <t>NBS120628-13</t>
  </si>
  <si>
    <t>2F28035-07</t>
  </si>
  <si>
    <t>NBS120628-11</t>
  </si>
  <si>
    <t>2F28035-10</t>
  </si>
  <si>
    <t>NBS120628-14</t>
  </si>
  <si>
    <t>2F28035-03</t>
  </si>
  <si>
    <t>Bridge construction down stream</t>
  </si>
  <si>
    <t>BDS120628-17</t>
  </si>
  <si>
    <t>2F28035-08</t>
  </si>
  <si>
    <t>NBS120628-12</t>
  </si>
  <si>
    <t>2F28035-01</t>
  </si>
  <si>
    <t>Preparation of samples requires multiple MDL and RL values in batch</t>
  </si>
  <si>
    <t>BDS120628-15</t>
  </si>
  <si>
    <t>2F28035-04</t>
  </si>
  <si>
    <t>BDS120628-18</t>
  </si>
  <si>
    <t>2F28035-06</t>
  </si>
  <si>
    <t>NBS120628-10</t>
  </si>
  <si>
    <t>MPSL-DFG_WTM010313_W_TM</t>
  </si>
  <si>
    <t>2012-3371</t>
  </si>
  <si>
    <t>Sed Chem Analyses reported with SWB_SPoT_2012</t>
  </si>
  <si>
    <t>Ag, Cd RPD high, results near RL; Ag blank det &lt;RL, samples blank corrected with average value</t>
  </si>
  <si>
    <t>2012-3375</t>
  </si>
  <si>
    <t>2012-3383</t>
  </si>
  <si>
    <t>2012-3377</t>
  </si>
  <si>
    <t>Saw a river otter</t>
  </si>
  <si>
    <t>2012-3376</t>
  </si>
  <si>
    <t>2012-3373</t>
  </si>
  <si>
    <t>2012-3378</t>
  </si>
  <si>
    <t>2012-3374</t>
  </si>
  <si>
    <t>2012-3556</t>
  </si>
  <si>
    <t>2012-3549</t>
  </si>
  <si>
    <t>2012-3559</t>
  </si>
  <si>
    <t>2012-3382</t>
  </si>
  <si>
    <t>MLML-TM_HiResICP060413_W_TM</t>
  </si>
  <si>
    <t>2012-3548</t>
  </si>
  <si>
    <t>analyzed outside holding time</t>
  </si>
  <si>
    <t>2012-3557</t>
  </si>
  <si>
    <t>2012-3381</t>
  </si>
  <si>
    <t>2012-3561</t>
  </si>
  <si>
    <t>StnCode changed from 728 to 723SSDS03</t>
  </si>
  <si>
    <t>2012-3560</t>
  </si>
  <si>
    <t>2012-3372</t>
  </si>
  <si>
    <t>2012-3380</t>
  </si>
  <si>
    <t>2012-3555</t>
  </si>
  <si>
    <t>Sample was taken where fish were found (away from target lat/long)</t>
  </si>
  <si>
    <t>2012-3558</t>
  </si>
  <si>
    <t>2012-3379</t>
  </si>
  <si>
    <t>2012-3552</t>
  </si>
  <si>
    <t>2012-3550</t>
  </si>
  <si>
    <t>Collected MS/MSD. 10 organics bottles</t>
  </si>
  <si>
    <t>Collected MS/MSD. 10 organics bottles.</t>
  </si>
  <si>
    <t>2012-3551</t>
  </si>
  <si>
    <t>2012-3553</t>
  </si>
  <si>
    <t>2012-3554</t>
  </si>
  <si>
    <t>RWB9 Forester Creek Monitoring 2012</t>
  </si>
  <si>
    <t>Forester Creek at the Propsect Bridge</t>
  </si>
  <si>
    <t>907SDFPB1</t>
  </si>
  <si>
    <t>MPSL-DFG_WTM021413_W_TM</t>
  </si>
  <si>
    <t>2012-6866</t>
  </si>
  <si>
    <t>SWAMP and R9 Lab Funded</t>
  </si>
  <si>
    <t>FieldBl det in Ag, As, Cd, Cr, Cu, Mn, Ni, Se and Zn; Blank det in Ag, Cu and Pb near RL</t>
  </si>
  <si>
    <t>RWQCB9</t>
  </si>
  <si>
    <t>2012-6864</t>
  </si>
  <si>
    <t>50 M from flood control banks</t>
  </si>
  <si>
    <t>Forester Creek at the Olive Lane Bridge</t>
  </si>
  <si>
    <t>907SDFOL1</t>
  </si>
  <si>
    <t>2012-6865</t>
  </si>
  <si>
    <t>25 m from hardened banks</t>
  </si>
  <si>
    <t>RWB1 Trend Monitoring 2013</t>
  </si>
  <si>
    <t>Klamath River above Orleans</t>
  </si>
  <si>
    <t>105KL2814</t>
  </si>
  <si>
    <t>MPSL-DFG_WTM041713_W_TM</t>
  </si>
  <si>
    <t>2013-0308</t>
  </si>
  <si>
    <t>StationCode updated from 105KL2802 to 105KL2814 after data were loaded</t>
  </si>
  <si>
    <t>105KL2802 used for QA so all metals reported instead of Al, Cu only</t>
  </si>
  <si>
    <t>Moved site upstream from historical site ~ 300 meters.</t>
  </si>
  <si>
    <t>Siskiyou</t>
  </si>
  <si>
    <t>RWB7 Colorado River Characterization CY2013</t>
  </si>
  <si>
    <t>MPSL-DFG_WTM050813_W_TM</t>
  </si>
  <si>
    <t>2013-0619</t>
  </si>
  <si>
    <t>1 Cd, Zn RPD hi, results &lt;3x RL; Ag, Cd, Pb blk det in 1 of 2, results blk corr w/ ave</t>
  </si>
  <si>
    <t>2013-0624</t>
  </si>
  <si>
    <t>2013-0625</t>
  </si>
  <si>
    <t>2013-0645</t>
  </si>
  <si>
    <t>2013-0646</t>
  </si>
  <si>
    <t>RWB7 Trend Monitoring CY2013</t>
  </si>
  <si>
    <t>2013-0658</t>
  </si>
  <si>
    <t>2013-0655</t>
  </si>
  <si>
    <t>2013-0654</t>
  </si>
  <si>
    <t>Duplicate taken at this site</t>
  </si>
  <si>
    <t>2013-0656</t>
  </si>
  <si>
    <t>Concrete drop</t>
  </si>
  <si>
    <t>New River at Drop 2</t>
  </si>
  <si>
    <t>723NRDP02</t>
  </si>
  <si>
    <t>2013-0659</t>
  </si>
  <si>
    <t>2013-0710</t>
  </si>
  <si>
    <t>New River at Rice Drain #3</t>
  </si>
  <si>
    <t>723NRRCD3</t>
  </si>
  <si>
    <t>2013-0711</t>
  </si>
  <si>
    <t>2013-0657</t>
  </si>
  <si>
    <t>2013-0709</t>
  </si>
  <si>
    <t>Pipes, grade control also within</t>
  </si>
  <si>
    <t>New River at Rice Drain</t>
  </si>
  <si>
    <t>723NRRCDN</t>
  </si>
  <si>
    <t>2013-0712</t>
  </si>
  <si>
    <t>2013-0660</t>
  </si>
  <si>
    <t>Trinity River - South Fork near Salyer</t>
  </si>
  <si>
    <t>106SF0013</t>
  </si>
  <si>
    <t>MPSL-DFG_WTM073013_W_TM</t>
  </si>
  <si>
    <t>2013-0739</t>
  </si>
  <si>
    <t>Humboldt</t>
  </si>
  <si>
    <t>Trinity River</t>
  </si>
  <si>
    <t>RWB7 Lake Cahuilla Sportfish 2013</t>
  </si>
  <si>
    <t>Lake Cahuilla</t>
  </si>
  <si>
    <t>719PLC115</t>
  </si>
  <si>
    <t>2013-0765</t>
  </si>
  <si>
    <t>field crew was unable to collect fish for tissue analysis due to access issues</t>
  </si>
  <si>
    <t>lined lake</t>
  </si>
  <si>
    <t>2013-0706</t>
  </si>
  <si>
    <t>2013-0707</t>
  </si>
  <si>
    <t>concrete drop</t>
  </si>
  <si>
    <t>2013-0708</t>
  </si>
  <si>
    <t>RWB7 Perrenial Streams BA &amp; WQ CY2013</t>
  </si>
  <si>
    <t>White Water River at Interstate 10</t>
  </si>
  <si>
    <t>719WWRI10</t>
  </si>
  <si>
    <t>2013-0936</t>
  </si>
  <si>
    <t>White Water Preserve Upstream</t>
  </si>
  <si>
    <t>719WWRPUS</t>
  </si>
  <si>
    <t>2013-0935</t>
  </si>
  <si>
    <t>Horsethief Creek</t>
  </si>
  <si>
    <t>719HOTCPF</t>
  </si>
  <si>
    <t>2013-0934</t>
  </si>
  <si>
    <t>1000 Palms Preserve at Squaw hill</t>
  </si>
  <si>
    <t>719TPPSQH</t>
  </si>
  <si>
    <t>2013-0942</t>
  </si>
  <si>
    <t>Collected chemistry duplicate only. Not bugs and algae</t>
  </si>
  <si>
    <t>Tramway Road, downstream of station</t>
  </si>
  <si>
    <t>719TRMDSS</t>
  </si>
  <si>
    <t>2013-0943</t>
  </si>
  <si>
    <t>Anza Borrego State Park Palm Canyon</t>
  </si>
  <si>
    <t>722ABSPPC</t>
  </si>
  <si>
    <t>2013-0978</t>
  </si>
  <si>
    <t>Pipes Canyon Preserve</t>
  </si>
  <si>
    <t>705PCCPCP</t>
  </si>
  <si>
    <t>2013-1088</t>
  </si>
  <si>
    <t>only found 12 cobbles in the entire reach. Its all willow roots</t>
  </si>
  <si>
    <t>Mission Creek</t>
  </si>
  <si>
    <t>719MISSCK</t>
  </si>
  <si>
    <t>2013-0979</t>
  </si>
  <si>
    <t>Big Morongo Canyon Preserve</t>
  </si>
  <si>
    <t>719BMCPRE</t>
  </si>
  <si>
    <t>2013-1089</t>
  </si>
  <si>
    <t>RWB5 Tulare Lake Basin Q4 FY1213</t>
  </si>
  <si>
    <t>Kaweah River - Ash Mountain</t>
  </si>
  <si>
    <t>553KAR010</t>
  </si>
  <si>
    <t>MTA_T3F1211_W_M</t>
  </si>
  <si>
    <t>3F04042-01</t>
  </si>
  <si>
    <t>Preparation of samples requires multiple MDL and RL values in batch QAO: no dup, PrepPresDate could not be eval, not correctly provided by lab</t>
  </si>
  <si>
    <t>Weir</t>
  </si>
  <si>
    <t>Tulare</t>
  </si>
  <si>
    <t>SAR130604-10</t>
  </si>
  <si>
    <t>Kaweah River - Dinely Rd.</t>
  </si>
  <si>
    <t>553KAR020</t>
  </si>
  <si>
    <t>3F04042-02</t>
  </si>
  <si>
    <t>Kaweah River</t>
  </si>
  <si>
    <t>SAR130604-11</t>
  </si>
  <si>
    <t>Kaweah River at Paradise Creek Trail</t>
  </si>
  <si>
    <t>553KAR110</t>
  </si>
  <si>
    <t>3F04042-04</t>
  </si>
  <si>
    <t>SAR130604-15</t>
  </si>
  <si>
    <t>Kaweah River - North Fork</t>
  </si>
  <si>
    <t>553KAR030</t>
  </si>
  <si>
    <t>3F04042-03</t>
  </si>
  <si>
    <t>SAR130604-12</t>
  </si>
  <si>
    <t>Kaweah River at Marble Creek</t>
  </si>
  <si>
    <t>553KAR120</t>
  </si>
  <si>
    <t>3F04042-05</t>
  </si>
  <si>
    <t>SAR130604-16</t>
  </si>
  <si>
    <t>MTA_T3F2105_W_M</t>
  </si>
  <si>
    <t>3F13048-03</t>
  </si>
  <si>
    <t>Preparation of samples requires multiple MDL and RL values in batch. IQC: RPD&gt;25%. NO MS/MSD FOR Ca,Mg,K,Na.</t>
  </si>
  <si>
    <t>RWQCB5F Dipper Cup</t>
  </si>
  <si>
    <t>SAR130613-12</t>
  </si>
  <si>
    <t>3F13048-04</t>
  </si>
  <si>
    <t>SAR130613-13</t>
  </si>
  <si>
    <t>245 Bridge</t>
  </si>
  <si>
    <t>558KAR050</t>
  </si>
  <si>
    <t>3F13048-06</t>
  </si>
  <si>
    <t>SAR130613-16</t>
  </si>
  <si>
    <t>3F13048-05</t>
  </si>
  <si>
    <t>SAR130613-14</t>
  </si>
  <si>
    <t>3F13048-02</t>
  </si>
  <si>
    <t>SAR130613-11</t>
  </si>
  <si>
    <t>3F13048-01</t>
  </si>
  <si>
    <t>SAR130613-10</t>
  </si>
  <si>
    <t>SWAMP RWB8 Monitoring</t>
  </si>
  <si>
    <t>RWB8 Santa Ana / San Jacinto BA CY 2013</t>
  </si>
  <si>
    <t>Santa Ana River Random Olsen Site 494</t>
  </si>
  <si>
    <t>801RB8494</t>
  </si>
  <si>
    <t>IIRMES_M02-141_W_TM</t>
  </si>
  <si>
    <t>8116-R1</t>
  </si>
  <si>
    <t>Strawberry Creek Random Olsen Site 419</t>
  </si>
  <si>
    <t>802SWC419</t>
  </si>
  <si>
    <t>8114-R1</t>
  </si>
  <si>
    <t>Mill Creek Random Olsen Site 501</t>
  </si>
  <si>
    <t>801RB8501</t>
  </si>
  <si>
    <t>8113-R1</t>
  </si>
  <si>
    <t>Mill Creek</t>
  </si>
  <si>
    <t>Mill Creek Random Olsen Site 533</t>
  </si>
  <si>
    <t>801RB8533</t>
  </si>
  <si>
    <t>8112-R1</t>
  </si>
  <si>
    <t>Santa Ana River Random Olsen Site 594</t>
  </si>
  <si>
    <t>801RB8594</t>
  </si>
  <si>
    <t>8117-R1</t>
  </si>
  <si>
    <t>IIRMES reported SampleRep 2/LabRep2; KR loaded as Lab dup only</t>
  </si>
  <si>
    <t>Santa Ana River Random Olsen Site 050</t>
  </si>
  <si>
    <t>801HBC050</t>
  </si>
  <si>
    <t>8111-R1</t>
  </si>
  <si>
    <t>Santa Ana River Random Olsen Site 168</t>
  </si>
  <si>
    <t>801SAR168</t>
  </si>
  <si>
    <t>8110-R1</t>
  </si>
  <si>
    <t>Strawberry Creek Random Olsen Site 270</t>
  </si>
  <si>
    <t>802SWC270</t>
  </si>
  <si>
    <t>8115-R1</t>
  </si>
  <si>
    <t>MTA_T3G0814_W_M</t>
  </si>
  <si>
    <t>3F27037-02</t>
  </si>
  <si>
    <t>IQC: NO DUP FOR ALL ANALYTES; NO MS/MSD FOR Ca,Mg,K,Na. FIELD DUP RPD&gt;25% FOR Cu.</t>
  </si>
  <si>
    <t>SAR130627-11</t>
  </si>
  <si>
    <t>3F27037-03</t>
  </si>
  <si>
    <t>Bridge US</t>
  </si>
  <si>
    <t>SAR130627-12</t>
  </si>
  <si>
    <t>3F27037-05</t>
  </si>
  <si>
    <t>SAR130627-14</t>
  </si>
  <si>
    <t>3F27037-04</t>
  </si>
  <si>
    <t>SAR130627-13</t>
  </si>
  <si>
    <t>3F27037-01</t>
  </si>
  <si>
    <t>Breakwater</t>
  </si>
  <si>
    <t>SAR130627-10</t>
  </si>
  <si>
    <t>Mile Creek Random Olsen Site 448</t>
  </si>
  <si>
    <t>801RB8448</t>
  </si>
  <si>
    <t>IIRMES_M02-148_W_TM</t>
  </si>
  <si>
    <t>8144-R1</t>
  </si>
  <si>
    <t>Santa Ana River Random Olsen Site 312</t>
  </si>
  <si>
    <t>801RB8312</t>
  </si>
  <si>
    <t>8141-R1</t>
  </si>
  <si>
    <t>Unknown Channel Random Olsen Site 549</t>
  </si>
  <si>
    <t>801RB8549</t>
  </si>
  <si>
    <t>8138-R1</t>
  </si>
  <si>
    <t>Unknown Channel</t>
  </si>
  <si>
    <t>Deer Creek Random Olsen Site 254</t>
  </si>
  <si>
    <t>801RB8254</t>
  </si>
  <si>
    <t>8146-R1</t>
  </si>
  <si>
    <t>Frog Creek Random Olsen Site 380</t>
  </si>
  <si>
    <t>801RB8380</t>
  </si>
  <si>
    <t>8142-R1</t>
  </si>
  <si>
    <t>Frog Creek</t>
  </si>
  <si>
    <t>Chino Creek Random Olsen Site 197</t>
  </si>
  <si>
    <t>801RB8197</t>
  </si>
  <si>
    <t>8140-R1</t>
  </si>
  <si>
    <t>Forsee Creek Random Olsen Site 478</t>
  </si>
  <si>
    <t>801RB8478</t>
  </si>
  <si>
    <t>8143-R1</t>
  </si>
  <si>
    <t>Coyote Creek Random Olsen Site 633</t>
  </si>
  <si>
    <t>845RB8633</t>
  </si>
  <si>
    <t>8201-R1</t>
  </si>
  <si>
    <t>No cobbles in reach</t>
  </si>
  <si>
    <t>801RB8633</t>
  </si>
  <si>
    <t>Cucamonga Creek Random Olsen Site 566</t>
  </si>
  <si>
    <t>801RB8566</t>
  </si>
  <si>
    <t>8200-R1</t>
  </si>
  <si>
    <t>Cucamonga Creek</t>
  </si>
  <si>
    <t>Alder Creek Random Olsen Site 240</t>
  </si>
  <si>
    <t>801RB8240</t>
  </si>
  <si>
    <t>8202-R1</t>
  </si>
  <si>
    <t>CAL: updated collection time based on LF correction; IIRMES reported SampleRep 2/LabRep2; KR loaded as Lab dup only</t>
  </si>
  <si>
    <t>North Fork Lytle Creek Random Olsen Site 362</t>
  </si>
  <si>
    <t>801PLC362</t>
  </si>
  <si>
    <t>IIRMES_M02-149_W_TM</t>
  </si>
  <si>
    <t>8261-R1</t>
  </si>
  <si>
    <t>San Jacinto River Random Olsen Site 116</t>
  </si>
  <si>
    <t>802SJR116</t>
  </si>
  <si>
    <t>8257-R1</t>
  </si>
  <si>
    <t>Santa Ana River Random Olsen Site 151</t>
  </si>
  <si>
    <t>801SAR151</t>
  </si>
  <si>
    <t>8258-R1</t>
  </si>
  <si>
    <t>City Creek Random Olsen Site 114</t>
  </si>
  <si>
    <t>801CYC114</t>
  </si>
  <si>
    <t>8256-R1</t>
  </si>
  <si>
    <t>Cajon Wash Random Olsen Site 396</t>
  </si>
  <si>
    <t>801RB8396</t>
  </si>
  <si>
    <t>8259-R1</t>
  </si>
  <si>
    <t>San Timoteo Wash Random Olsen Site 559</t>
  </si>
  <si>
    <t>801RB8559</t>
  </si>
  <si>
    <t>8260-R1</t>
  </si>
  <si>
    <t>RWB1 Irrigated Lands Monitoring 2013</t>
  </si>
  <si>
    <t>Bucknell Creek above Eel River</t>
  </si>
  <si>
    <t>111BN0329</t>
  </si>
  <si>
    <t>MPSL-DFG_WTM013014_W_TM</t>
  </si>
  <si>
    <t>2013-3123</t>
  </si>
  <si>
    <t>Al CRM high, 1 Ag method blank high; R1 Garcia FieldBlank det</t>
  </si>
  <si>
    <t>Russian River at School Way</t>
  </si>
  <si>
    <t>114RRxxxx</t>
  </si>
  <si>
    <t>2013-3124</t>
  </si>
  <si>
    <t>MPSL-DFG_WTM012114_W_TM</t>
  </si>
  <si>
    <t>2013-4059</t>
  </si>
  <si>
    <t>Sed Chem Analyses reported with SWB_SPoT_2013 project</t>
  </si>
  <si>
    <t>some samples received beyond HT, FieldBlank detected, 1 Se MSD slightly high, 1 Ag blank between MDL &amp; RL</t>
  </si>
  <si>
    <t>2013-4064</t>
  </si>
  <si>
    <t>2013-4058</t>
  </si>
  <si>
    <t>2013-4063</t>
  </si>
  <si>
    <t>2013-4161</t>
  </si>
  <si>
    <t>2013-4160</t>
  </si>
  <si>
    <t>MLML-TM_HiResICP112213_W_TM</t>
  </si>
  <si>
    <t>2013-4158</t>
  </si>
  <si>
    <t>Al, Cu, Zn method blanks detected, results blank corr.</t>
  </si>
  <si>
    <t>2013-4060</t>
  </si>
  <si>
    <t>2013-4159</t>
  </si>
  <si>
    <t>2013-4062</t>
  </si>
  <si>
    <t>2013-4061</t>
  </si>
  <si>
    <t>2013-4157</t>
  </si>
  <si>
    <t>Coachella Valley Stormwater Channel at Dillon Rd</t>
  </si>
  <si>
    <t>719CVSCDR</t>
  </si>
  <si>
    <t>2013-4156</t>
  </si>
  <si>
    <t>2013-4162</t>
  </si>
  <si>
    <t>2013-4163</t>
  </si>
  <si>
    <t>2013-4164</t>
  </si>
  <si>
    <t>2013-4937</t>
  </si>
  <si>
    <t>2013-4935</t>
  </si>
  <si>
    <t>2013-4936</t>
  </si>
  <si>
    <t>MPSL-DFG_WTM021814_W_TM</t>
  </si>
  <si>
    <t>2013-5838</t>
  </si>
  <si>
    <t>Resampling of water chemistry from failed attempt on 11/06/13</t>
  </si>
  <si>
    <t>some samples received beyond HT, 1 Cd MS slightly high, 1 Ag blank between MDL &amp; RL</t>
  </si>
  <si>
    <t>2013-5839</t>
  </si>
  <si>
    <t>2013-5841</t>
  </si>
  <si>
    <t>2013-5835</t>
  </si>
  <si>
    <t>2013-5837</t>
  </si>
  <si>
    <t>2013-5840</t>
  </si>
  <si>
    <t>2013-5836</t>
  </si>
  <si>
    <t>Klamath River at Weitchpec</t>
  </si>
  <si>
    <t>105KL2057</t>
  </si>
  <si>
    <t>MPSL-DFG_WTM041414_W_TM</t>
  </si>
  <si>
    <t>2013-6067</t>
  </si>
  <si>
    <t>Ag blank detected; 2013-6066 all analytes reported for QA purposes.</t>
  </si>
  <si>
    <t>Trinity River at Weitchpec</t>
  </si>
  <si>
    <t>106TR0008</t>
  </si>
  <si>
    <t>2013-6066</t>
  </si>
  <si>
    <t>Mark West Creek at River Road</t>
  </si>
  <si>
    <t>114MW2583</t>
  </si>
  <si>
    <t>2013-6236</t>
  </si>
  <si>
    <t>2013-6238</t>
  </si>
  <si>
    <t>RWB5 Tulare Lake Basin Q3 FY1314</t>
  </si>
  <si>
    <t>MTA_T4A1606_W_M</t>
  </si>
  <si>
    <t>4A16030-02</t>
  </si>
  <si>
    <t>GPS batteries died</t>
  </si>
  <si>
    <t>Preparation of samples requires multiple MDL and RL values in batch. IQC: NO DUP. NO MS/MSD FOR Ca,Mg,Na.</t>
  </si>
  <si>
    <t>SAR140116-13</t>
  </si>
  <si>
    <t>4A16030-03</t>
  </si>
  <si>
    <t>SAR140116-14</t>
  </si>
  <si>
    <t>4A16030-01</t>
  </si>
  <si>
    <t>SAR140116-12</t>
  </si>
  <si>
    <t>Kaweah River - Slick Rock Rec. Area</t>
  </si>
  <si>
    <t>553KAR040</t>
  </si>
  <si>
    <t>4A16030-04</t>
  </si>
  <si>
    <t>SAR140116-15</t>
  </si>
  <si>
    <t>MTA_U4B2806_W_M</t>
  </si>
  <si>
    <t>AB20030-01</t>
  </si>
  <si>
    <t>FDP</t>
  </si>
  <si>
    <t>Metal samples field filtered</t>
  </si>
  <si>
    <t>IQC: RPD&gt;25%. NO LAB DUPLICATE REPORTED</t>
  </si>
  <si>
    <t>Also a weir upstream</t>
  </si>
  <si>
    <t>SAR140220-12</t>
  </si>
  <si>
    <t>AB20030-03</t>
  </si>
  <si>
    <t>Metals sample field filtered</t>
  </si>
  <si>
    <t>SAR140220-14</t>
  </si>
  <si>
    <t>AB20030-02</t>
  </si>
  <si>
    <t>SAR140220-13</t>
  </si>
  <si>
    <t>MTA_U4C1307_W_M</t>
  </si>
  <si>
    <t>AC04045-03</t>
  </si>
  <si>
    <t>SAR140304-14</t>
  </si>
  <si>
    <t>AC04045-01</t>
  </si>
  <si>
    <t>Field filtered for metals</t>
  </si>
  <si>
    <t>SAR140304-12</t>
  </si>
  <si>
    <t>AC04045-02</t>
  </si>
  <si>
    <t>Field filtered for metals.</t>
  </si>
  <si>
    <t>SAR140304-13</t>
  </si>
  <si>
    <t>AC04045-04</t>
  </si>
  <si>
    <t>Field Filtered Metals, Blank- low on DI water</t>
  </si>
  <si>
    <t>SAR140304-15</t>
  </si>
  <si>
    <t>MTA_U4D0802_W_M</t>
  </si>
  <si>
    <t>AC28031-04</t>
  </si>
  <si>
    <t>SAR140328-15</t>
  </si>
  <si>
    <t>AC28031-01</t>
  </si>
  <si>
    <t>Weir US</t>
  </si>
  <si>
    <t>SAR140328-12</t>
  </si>
  <si>
    <t>AC28031-02</t>
  </si>
  <si>
    <t>SAR140328-13</t>
  </si>
  <si>
    <t>AC28031-03</t>
  </si>
  <si>
    <t>SAR140328-14</t>
  </si>
  <si>
    <t>RWB5 Tulare Lake Basin Q4 FY1314</t>
  </si>
  <si>
    <t>MTA_U4D2206_W_M</t>
  </si>
  <si>
    <t>AD17044-02</t>
  </si>
  <si>
    <t>IQC: FIELD DUP RPD&gt;25%</t>
  </si>
  <si>
    <t>SAR140417-13</t>
  </si>
  <si>
    <t>AD17044-03</t>
  </si>
  <si>
    <t>SAR140417-14</t>
  </si>
  <si>
    <t>AD17044-07</t>
  </si>
  <si>
    <t>SAR140417-11</t>
  </si>
  <si>
    <t>AD17044-08</t>
  </si>
  <si>
    <t>SAR140417-10</t>
  </si>
  <si>
    <t>AD17044-01</t>
  </si>
  <si>
    <t>Also weird downstream</t>
  </si>
  <si>
    <t>SAR140417-12</t>
  </si>
  <si>
    <t>AD17044-04</t>
  </si>
  <si>
    <t>SAR140417-15</t>
  </si>
  <si>
    <t>MTA_U4E0110_W_M</t>
  </si>
  <si>
    <t>AD29045-04</t>
  </si>
  <si>
    <t>IQC: Cu,Mn,Ni-FIELD DUP RPD&gt;25%</t>
  </si>
  <si>
    <t>SAR140429-13</t>
  </si>
  <si>
    <t>AD29045-02</t>
  </si>
  <si>
    <t>SAR140429-11</t>
  </si>
  <si>
    <t>AD29045-01</t>
  </si>
  <si>
    <t>SAR140429-10</t>
  </si>
  <si>
    <t>AD29045-03</t>
  </si>
  <si>
    <t>SAR140429-12</t>
  </si>
  <si>
    <t>AD29045-05</t>
  </si>
  <si>
    <t>SAR140429-14</t>
  </si>
  <si>
    <t>AD29045-06</t>
  </si>
  <si>
    <t>SAR140429-15</t>
  </si>
  <si>
    <t>MTA_U4E1901_W_M</t>
  </si>
  <si>
    <t>AE15030-03</t>
  </si>
  <si>
    <t>Also Weir DS</t>
  </si>
  <si>
    <t>SAR140515-12</t>
  </si>
  <si>
    <t>AE15030-06</t>
  </si>
  <si>
    <t>SAR140515-15</t>
  </si>
  <si>
    <t>AE15030-02</t>
  </si>
  <si>
    <t>SAR140515-11</t>
  </si>
  <si>
    <t>AE15030-05</t>
  </si>
  <si>
    <t>SAR140515-14</t>
  </si>
  <si>
    <t>AE15030-01</t>
  </si>
  <si>
    <t>SAR140515-10</t>
  </si>
  <si>
    <t>AE15030-04</t>
  </si>
  <si>
    <t>SAR140515-13</t>
  </si>
  <si>
    <t>MTA_U4E3004_W_M</t>
  </si>
  <si>
    <t>AE29024-03</t>
  </si>
  <si>
    <t>Also Pipes &amp; Weir US</t>
  </si>
  <si>
    <t>CMO140529-12</t>
  </si>
  <si>
    <t>AE29024-04</t>
  </si>
  <si>
    <t>CMO140529-13</t>
  </si>
  <si>
    <t>AE29024-01</t>
  </si>
  <si>
    <t xml:space="preserve"> Matrix spike performed on field duplicate</t>
  </si>
  <si>
    <t>CMO140529-10</t>
  </si>
  <si>
    <t>AE29024-06</t>
  </si>
  <si>
    <t>CMO140529-15</t>
  </si>
  <si>
    <t>AE29024-05</t>
  </si>
  <si>
    <t>CMO140529-14</t>
  </si>
  <si>
    <t>AE29024-02</t>
  </si>
  <si>
    <t xml:space="preserve"> Matrix spike performed on field blank</t>
  </si>
  <si>
    <t>CMO140529-11</t>
  </si>
  <si>
    <t>MTA_U4F1306_W_M</t>
  </si>
  <si>
    <t>AF12039-04</t>
  </si>
  <si>
    <t>Sampled 15 ft upstream of normal site; swimmers 25 ft downstream, fishing 30ft upstream</t>
  </si>
  <si>
    <t>Sampled 15 ft Up Stream; Sampled upstream 15 ft</t>
  </si>
  <si>
    <t>CMO140612-13</t>
  </si>
  <si>
    <t>AF12039-02</t>
  </si>
  <si>
    <t>Bee's at site</t>
  </si>
  <si>
    <t>CMO140612-11</t>
  </si>
  <si>
    <t>AF12039-01</t>
  </si>
  <si>
    <t>CMO140612-10</t>
  </si>
  <si>
    <t>AF12039-03</t>
  </si>
  <si>
    <t>Also Weir US</t>
  </si>
  <si>
    <t>CMO140612-12</t>
  </si>
  <si>
    <t>AF12039-05</t>
  </si>
  <si>
    <t>CMO140612-14</t>
  </si>
  <si>
    <t>MTA_U4F3010_W_M</t>
  </si>
  <si>
    <t>AF26035-03</t>
  </si>
  <si>
    <t>IQC: FIELD DUP RPD&gt;25%;FIELD BLANK CONTAMINATED&gt;RL</t>
  </si>
  <si>
    <t>SAR140626-12</t>
  </si>
  <si>
    <t>AF26035-02</t>
  </si>
  <si>
    <t>SAR140626-11</t>
  </si>
  <si>
    <t>AF26035-04</t>
  </si>
  <si>
    <t>SAR140626-13</t>
  </si>
  <si>
    <t>AF26035-01</t>
  </si>
  <si>
    <t>Blank collected at Marble Creek</t>
  </si>
  <si>
    <t>SAR140626-10</t>
  </si>
  <si>
    <t>RWB5 Tulare Lake Basin Q1 FY1415</t>
  </si>
  <si>
    <t>MTA_U4G2303_W_M</t>
  </si>
  <si>
    <t>AG17046-03</t>
  </si>
  <si>
    <t>IQC: BS PR&gt;110%; FIELD DUP RPD&gt;25%</t>
  </si>
  <si>
    <t>SAR140717-12</t>
  </si>
  <si>
    <t>AG17046-04</t>
  </si>
  <si>
    <t>SAR140717-13</t>
  </si>
  <si>
    <t>AG17046-01</t>
  </si>
  <si>
    <t>People swimming.</t>
  </si>
  <si>
    <t>SAR140717-10</t>
  </si>
  <si>
    <t>AG17046-02</t>
  </si>
  <si>
    <t>SAR140717-11</t>
  </si>
  <si>
    <t>MTA_U4G3102_W_M</t>
  </si>
  <si>
    <t>AG29034-01</t>
  </si>
  <si>
    <t>Metal samples were field filtered. People swimming.</t>
  </si>
  <si>
    <t>IQC: FIELD DUP RPD&gt;25%; FIELD BLANK CONTAMINATED&gt;RL</t>
  </si>
  <si>
    <t>SAR140729-10</t>
  </si>
  <si>
    <t>AG29034-03</t>
  </si>
  <si>
    <t>Metals samples field filtered</t>
  </si>
  <si>
    <t>SAR140729-12</t>
  </si>
  <si>
    <t>AG29034-02</t>
  </si>
  <si>
    <t>SAR140729-11</t>
  </si>
  <si>
    <t>AG29034-04</t>
  </si>
  <si>
    <t>1 person swimming. Metals samples field filtered.</t>
  </si>
  <si>
    <t>SAR140729-13</t>
  </si>
  <si>
    <t>AG29034-05</t>
  </si>
  <si>
    <t>Metals samples field filtered.</t>
  </si>
  <si>
    <t>SAR140729-14</t>
  </si>
  <si>
    <t>AG29034-06</t>
  </si>
  <si>
    <t>People swimming. Metals samples field filtered.</t>
  </si>
  <si>
    <t>SAR140729-15</t>
  </si>
  <si>
    <t>MTA_U4H1302_W_M</t>
  </si>
  <si>
    <t>AH12023-06</t>
  </si>
  <si>
    <t>SAR140812-15</t>
  </si>
  <si>
    <t>AH12023-01</t>
  </si>
  <si>
    <t>SAR140812-10</t>
  </si>
  <si>
    <t>AH12023-05</t>
  </si>
  <si>
    <t>SAR140812-14</t>
  </si>
  <si>
    <t>AH12023-04</t>
  </si>
  <si>
    <t>SAR140812-13</t>
  </si>
  <si>
    <t>AH12023-02</t>
  </si>
  <si>
    <t>SAR140812-11</t>
  </si>
  <si>
    <t>AH12023-03</t>
  </si>
  <si>
    <t>SAR140812-12</t>
  </si>
  <si>
    <t>MTA_U4I0315_W_M</t>
  </si>
  <si>
    <t>AH28019-05</t>
  </si>
  <si>
    <t>NCD140828-14</t>
  </si>
  <si>
    <t>AH28019-06</t>
  </si>
  <si>
    <t>NCD140828-15</t>
  </si>
  <si>
    <t>AH28019-02</t>
  </si>
  <si>
    <t>NCD140828-11</t>
  </si>
  <si>
    <t>AH28019-01</t>
  </si>
  <si>
    <t>A lot of bugs on and around the water</t>
  </si>
  <si>
    <t>NCD140828-10</t>
  </si>
  <si>
    <t>AH28019-03</t>
  </si>
  <si>
    <t>Also weir US</t>
  </si>
  <si>
    <t>NCD140828-12</t>
  </si>
  <si>
    <t>AH28019-04</t>
  </si>
  <si>
    <t>NCD140828-13</t>
  </si>
  <si>
    <t>MTA_U4I1505_W_M</t>
  </si>
  <si>
    <t>AI11029-02</t>
  </si>
  <si>
    <t>IQC: MS/MSD PR&lt;80%; FIELD DUP RPD&gt;25%</t>
  </si>
  <si>
    <t>NCD140911-11</t>
  </si>
  <si>
    <t>AI11029-03</t>
  </si>
  <si>
    <t>NCD140911-12</t>
  </si>
  <si>
    <t>AI11029-05</t>
  </si>
  <si>
    <t>NCD140911-14</t>
  </si>
  <si>
    <t>AI11029-01</t>
  </si>
  <si>
    <t>A lot of flies present at site</t>
  </si>
  <si>
    <t>NCD140911-10</t>
  </si>
  <si>
    <t>AI11029-04</t>
  </si>
  <si>
    <t>NCD140911-13</t>
  </si>
  <si>
    <t>AI11029-06</t>
  </si>
  <si>
    <t>NCD140911-15</t>
  </si>
  <si>
    <t>MTA_U4I2919_W_M</t>
  </si>
  <si>
    <t>AI24025-03</t>
  </si>
  <si>
    <t>NCD140924-12</t>
  </si>
  <si>
    <t>AI24025-04</t>
  </si>
  <si>
    <t>NCD140924-13</t>
  </si>
  <si>
    <t>AI24025-05</t>
  </si>
  <si>
    <t>NCD140924-14</t>
  </si>
  <si>
    <t>AI24025-06</t>
  </si>
  <si>
    <t>NCD140924-15</t>
  </si>
  <si>
    <t>AI24025-02</t>
  </si>
  <si>
    <t>NCD140924-11</t>
  </si>
  <si>
    <t>AI24025-01</t>
  </si>
  <si>
    <t>NCD140924-10</t>
  </si>
  <si>
    <t>RWB5 Tulare Lake Basin Q2 FY1415</t>
  </si>
  <si>
    <t>MTA_U4K0611_W_M</t>
  </si>
  <si>
    <t>AJ30037-01</t>
  </si>
  <si>
    <t>BZ,BZ15</t>
  </si>
  <si>
    <t>Scr</t>
  </si>
  <si>
    <t>Bacti bottle was unpreserved</t>
  </si>
  <si>
    <t>bottle did not contain sodium thiosulphate per the normal project procedure; Sample was preserved in the field while only partially filtered; Sample was preserved in the field while only partially filtered then re-filtered in the lab</t>
  </si>
  <si>
    <t>NCD141030-11</t>
  </si>
  <si>
    <t>AJ30037-03</t>
  </si>
  <si>
    <t>Field Dup taken. Lab Dup moved to North Fork. Bacti bottles were unpreserved.</t>
  </si>
  <si>
    <t>bottle did not contain sodium thiosulphate per the normal project procedure</t>
  </si>
  <si>
    <t>NCD141030-13</t>
  </si>
  <si>
    <t>AJ30037-04</t>
  </si>
  <si>
    <t>Field Blank and Lab Dup taken here. Field Blank bacti bottle was unpreserved.</t>
  </si>
  <si>
    <t>NCD141030-14</t>
  </si>
  <si>
    <t>AJ30037-02</t>
  </si>
  <si>
    <t>Bacti bottle was unpreserved.</t>
  </si>
  <si>
    <t>Weir also Upstream</t>
  </si>
  <si>
    <t>NCD141030-12</t>
  </si>
  <si>
    <t>MTA_U4K2016_W_M</t>
  </si>
  <si>
    <t>AJ30037-07</t>
  </si>
  <si>
    <t>MTA_U4K2418_W_M</t>
  </si>
  <si>
    <t>AK24052-03</t>
  </si>
  <si>
    <t>Moved upstream of weir due to high flow</t>
  </si>
  <si>
    <t>Collected upstream of site</t>
  </si>
  <si>
    <t>IQC: FIELD DUP RPD&gt;25%; MS/MSD PR&gt;125%; REJ 1 SAMPLE-OUT OF 24H ANALYSIS CYCLE</t>
  </si>
  <si>
    <t>Also weir downstream</t>
  </si>
  <si>
    <t>NCD141124-12</t>
  </si>
  <si>
    <t>AK24052-04</t>
  </si>
  <si>
    <t>NCD141124-13</t>
  </si>
  <si>
    <t>AK24052-06</t>
  </si>
  <si>
    <t>NCD141124-15</t>
  </si>
  <si>
    <t>AK24052-05</t>
  </si>
  <si>
    <t>NCD141124-14</t>
  </si>
  <si>
    <t>AK24052-02</t>
  </si>
  <si>
    <t>NCD141124-11</t>
  </si>
  <si>
    <t>AK24052-01</t>
  </si>
  <si>
    <t>NCD141124-10</t>
  </si>
  <si>
    <t>RWB5 Upper Merced Post Wildfire FY1415</t>
  </si>
  <si>
    <t>Cascade Falls at El Portal Rd</t>
  </si>
  <si>
    <t>537MAR220</t>
  </si>
  <si>
    <t>MTA_U4L0901_W_M</t>
  </si>
  <si>
    <t>AL05009-04</t>
  </si>
  <si>
    <t>Sampled by George Chynoweth.</t>
  </si>
  <si>
    <t>Bacti was not collected</t>
  </si>
  <si>
    <t>IQC: NO QC REPORTED AS OF 9/22/16</t>
  </si>
  <si>
    <t>Mariposa</t>
  </si>
  <si>
    <t>UMR141204-13</t>
  </si>
  <si>
    <t>Briceburg Beach near Bluff Creek Rd</t>
  </si>
  <si>
    <t>537MAR204</t>
  </si>
  <si>
    <t>AL05009-01</t>
  </si>
  <si>
    <t>Bacti was not collected.</t>
  </si>
  <si>
    <t>UMR141204-10</t>
  </si>
  <si>
    <t>Patty’s Hole, Merced River at El Portal</t>
  </si>
  <si>
    <t>537MAR900</t>
  </si>
  <si>
    <t>AL05009-03</t>
  </si>
  <si>
    <t>UMR141204-12</t>
  </si>
  <si>
    <t>Crane Creek near Tuolumne River Rd</t>
  </si>
  <si>
    <t>537MAR210</t>
  </si>
  <si>
    <t>AL05009-02</t>
  </si>
  <si>
    <t>UMR141204-11</t>
  </si>
  <si>
    <t>MTA_U4L1801_W_M</t>
  </si>
  <si>
    <t>AL16025-01</t>
  </si>
  <si>
    <t>NCD141216-11</t>
  </si>
  <si>
    <t>AL16025-03</t>
  </si>
  <si>
    <t>NCD141216-13</t>
  </si>
  <si>
    <t>AL16025-04</t>
  </si>
  <si>
    <t>NCD141216-14</t>
  </si>
  <si>
    <t>AL16025-02</t>
  </si>
  <si>
    <t>Sampled upstream of normal site (US of weir) because of high flow/ water level</t>
  </si>
  <si>
    <t>NCD141216-12</t>
  </si>
  <si>
    <t>AL16025-05</t>
  </si>
  <si>
    <t>Moved downstream about 20ft due to high water level</t>
  </si>
  <si>
    <t>NCD141216-15</t>
  </si>
  <si>
    <t>MTA_U5B1702_W_M</t>
  </si>
  <si>
    <t>BB10010-04</t>
  </si>
  <si>
    <t>Sampled by Tim Ludington</t>
  </si>
  <si>
    <t>UMR150209-13</t>
  </si>
  <si>
    <t>BB10010-02</t>
  </si>
  <si>
    <t>UMR150209-11</t>
  </si>
  <si>
    <t>BB10010-03</t>
  </si>
  <si>
    <t>Sampled by George Chynoweth</t>
  </si>
  <si>
    <t>UMR150209-12</t>
  </si>
  <si>
    <t>BB10010-01</t>
  </si>
  <si>
    <t>Sampled by Ignas Ketvirtis</t>
  </si>
  <si>
    <t>UMR150209-10</t>
  </si>
  <si>
    <t>Yosemite View on Highway 140</t>
  </si>
  <si>
    <t>537MAR230</t>
  </si>
  <si>
    <t>BB10010-05</t>
  </si>
  <si>
    <t>UMR150209-14</t>
  </si>
  <si>
    <t>MTA_U5D2814_W_M</t>
  </si>
  <si>
    <t>BD27023-02</t>
  </si>
  <si>
    <t>AWM,BZ15</t>
  </si>
  <si>
    <t>Sampler is George Chynoweth</t>
  </si>
  <si>
    <t>includes Lab Duplicate</t>
  </si>
  <si>
    <t>UMR150426-12</t>
  </si>
  <si>
    <t>BD27023-04</t>
  </si>
  <si>
    <t>UMR150426-14</t>
  </si>
  <si>
    <t>BD27023-01</t>
  </si>
  <si>
    <t>No MS &amp; MSD. Filed Duplicate and Field Blank didn't include bacti</t>
  </si>
  <si>
    <t>UMR150426-10</t>
  </si>
  <si>
    <t>BD27023-03</t>
  </si>
  <si>
    <t>UMR150426-13</t>
  </si>
  <si>
    <t>RWB8 Santa Ana / San Jacinto BA CY 2015</t>
  </si>
  <si>
    <t>Mill Creek Creek Random Olsen Site 034</t>
  </si>
  <si>
    <t>801MIC034</t>
  </si>
  <si>
    <t>11008-R1</t>
  </si>
  <si>
    <t>J,VH</t>
  </si>
  <si>
    <t>Middle Fork Lytle Creek Random Olsen Site 057</t>
  </si>
  <si>
    <t>801MLC057</t>
  </si>
  <si>
    <t>11022-R1</t>
  </si>
  <si>
    <t>Middle Fork Lytle Creek</t>
  </si>
  <si>
    <t>Lytle Creek Random Olsen Site 062</t>
  </si>
  <si>
    <t>801LYC062</t>
  </si>
  <si>
    <t>11023-R1</t>
  </si>
  <si>
    <t>Middle Fork Lytle Creek Random Olsen Site 069</t>
  </si>
  <si>
    <t>801MLC069</t>
  </si>
  <si>
    <t>11050-R1</t>
  </si>
  <si>
    <t>Metcalf Creek Random Olsen Site 100</t>
  </si>
  <si>
    <t>801MFC100</t>
  </si>
  <si>
    <t>11064-R1</t>
  </si>
  <si>
    <t>Metcalf Creek</t>
  </si>
  <si>
    <t>Mill Creek Random Olsen Site 272</t>
  </si>
  <si>
    <t>801MIC272</t>
  </si>
  <si>
    <t>11126-R1</t>
  </si>
  <si>
    <t>Region 7 Imidacloprid Monitoring 2015</t>
  </si>
  <si>
    <t>Trifolium Three Drain</t>
  </si>
  <si>
    <t>723TRIF3D</t>
  </si>
  <si>
    <t>MPSL-DFG_20160429_W_TM</t>
  </si>
  <si>
    <t>2015-3826</t>
  </si>
  <si>
    <t>samples reanalyzed, some out of HT; Cd dup high, results at RL</t>
  </si>
  <si>
    <t>MPSL-DFG_Field_v1.1</t>
  </si>
  <si>
    <t>Vail Cut Off Drain</t>
  </si>
  <si>
    <t>723VALCOD</t>
  </si>
  <si>
    <t>2015-3820</t>
  </si>
  <si>
    <t>Trifolium Twelve Drain</t>
  </si>
  <si>
    <t>723TRI12D</t>
  </si>
  <si>
    <t>2015-3827</t>
  </si>
  <si>
    <t>Vail Seven Drain</t>
  </si>
  <si>
    <t>723VAIL7D</t>
  </si>
  <si>
    <t>2015-3821</t>
  </si>
  <si>
    <t>Agriculture Drain 0.4 Miles upstream from confluence of San Felipe Cr.</t>
  </si>
  <si>
    <t>722CSFCAD</t>
  </si>
  <si>
    <t>2015-3819</t>
  </si>
  <si>
    <t>Vail Two-A Drain</t>
  </si>
  <si>
    <t>723VAL2AD</t>
  </si>
  <si>
    <t>2015-3824</t>
  </si>
  <si>
    <t>Spruce Drain 0.5 miles from Frdericks Rd. and Kalin Rd. and Brandt Rd.</t>
  </si>
  <si>
    <t>723SPRUCD</t>
  </si>
  <si>
    <t>2015-3822</t>
  </si>
  <si>
    <t>Unnamed Agriculture Drain near New Spruce Canal</t>
  </si>
  <si>
    <t>723UADSPC</t>
  </si>
  <si>
    <t>2015-3823</t>
  </si>
  <si>
    <t>Thistle Five Drain</t>
  </si>
  <si>
    <t>723THIS5D</t>
  </si>
  <si>
    <t>2015-3825</t>
  </si>
  <si>
    <t>Central Drain Two</t>
  </si>
  <si>
    <t>723CENTD2</t>
  </si>
  <si>
    <t>MPSL-DFG_20160421_W_TM</t>
  </si>
  <si>
    <t>2015-3981</t>
  </si>
  <si>
    <t>Super Windy</t>
  </si>
  <si>
    <t>Ag,Al,Cr,Cu,Mn,Ni,Pb MS and/or MSD PR lo; analyzed multiple times, possible matrix interference; both CRMs, Dups OK. IQC_KP: FIELD DUP RPD&gt;25% @Al, Cd, Cr, Ni, Se. FIELD BLANK&gt;RL. LAB DUP RPD&gt;25%.</t>
  </si>
  <si>
    <t>Unnamed Agriculture Drain 0.5 miles west of Bonds Corner Rd.</t>
  </si>
  <si>
    <t>723USDWBC</t>
  </si>
  <si>
    <t>2015-3986</t>
  </si>
  <si>
    <t>Unnamed Agriculture Drain at the intersection of Gunterman Rd. and Hwy 98</t>
  </si>
  <si>
    <t>723UADGUN</t>
  </si>
  <si>
    <t>2015-3983</t>
  </si>
  <si>
    <t>Central Drain Three at Meloland Rd. and Abatti Rd.</t>
  </si>
  <si>
    <t>723CTD3MA</t>
  </si>
  <si>
    <t>2015-3985</t>
  </si>
  <si>
    <t>723VERDED</t>
  </si>
  <si>
    <t>2015-3988</t>
  </si>
  <si>
    <t>Oasis Drain</t>
  </si>
  <si>
    <t>723OASISD</t>
  </si>
  <si>
    <t>2015-3990</t>
  </si>
  <si>
    <t>Pampas Drain</t>
  </si>
  <si>
    <t>723PAMPAD</t>
  </si>
  <si>
    <t>2015-3987</t>
  </si>
  <si>
    <t>Super Windy, Super saturated DO</t>
  </si>
  <si>
    <t>Pampas Drain near 115</t>
  </si>
  <si>
    <t>723PAM115</t>
  </si>
  <si>
    <t>2015-3989</t>
  </si>
  <si>
    <t>Collected duplicate for water and sediment. Very Turbid water</t>
  </si>
  <si>
    <t>Collected duplicate for water and sediment.</t>
  </si>
  <si>
    <t>Barbara Worth Drain at Barbara Worth Resort and Country Club</t>
  </si>
  <si>
    <t>723BARBWD</t>
  </si>
  <si>
    <t>2015-3992</t>
  </si>
  <si>
    <t>Super Windy. Very Turbid  Collected MS/MSD for Organics</t>
  </si>
  <si>
    <t>Pomelo Drain</t>
  </si>
  <si>
    <t>723PMLEOD</t>
  </si>
  <si>
    <t>2015-3982</t>
  </si>
  <si>
    <t>South Central Drain</t>
  </si>
  <si>
    <t>723SCENTD</t>
  </si>
  <si>
    <t>2015-3984</t>
  </si>
  <si>
    <t>Osage Drain</t>
  </si>
  <si>
    <t>723OSAGED</t>
  </si>
  <si>
    <t>2015-3991</t>
  </si>
  <si>
    <t>2015-3993</t>
  </si>
  <si>
    <t>Total Maximum Daily Load</t>
  </si>
  <si>
    <t>RWB7 TMDL</t>
  </si>
  <si>
    <t>TMDL Imperial Valley Project</t>
  </si>
  <si>
    <t>MPSL-DFG_WTM122211_W_TM</t>
  </si>
  <si>
    <t>2011-5026</t>
  </si>
  <si>
    <t>Al MS PR high; Ni blank detected</t>
  </si>
  <si>
    <t>2011-5025</t>
  </si>
  <si>
    <t>2011-5027</t>
  </si>
  <si>
    <t>2011-5024</t>
  </si>
  <si>
    <t>2011-5568</t>
  </si>
  <si>
    <t>Ventura Couny Stormwater Monitoring Program</t>
  </si>
  <si>
    <t>Ventura Couny Stormwater Quality Monitoring Pgrm</t>
  </si>
  <si>
    <t>MO-CAM</t>
  </si>
  <si>
    <t>WKL_W9J0846_W_M</t>
  </si>
  <si>
    <t>9J14057-04</t>
  </si>
  <si>
    <t>none; None - No QA Qualifier (SWAMP)</t>
  </si>
  <si>
    <t>VCSQMP</t>
  </si>
  <si>
    <t>MO-VEN</t>
  </si>
  <si>
    <t>9J14057-07</t>
  </si>
  <si>
    <t>ME-VR2</t>
  </si>
  <si>
    <t>9J14057-03</t>
  </si>
  <si>
    <t>MO-MEI</t>
  </si>
  <si>
    <t>9J14057-06</t>
  </si>
  <si>
    <t>ME-CC</t>
  </si>
  <si>
    <t>9J14057-01</t>
  </si>
  <si>
    <t>ME-SCR</t>
  </si>
  <si>
    <t>9J14057-02</t>
  </si>
  <si>
    <t>MO-OJA</t>
  </si>
  <si>
    <t>9J14057-05</t>
  </si>
  <si>
    <t>WKL_W9L0707_W_M</t>
  </si>
  <si>
    <t>9L08088-01</t>
  </si>
  <si>
    <t>9L08088-05</t>
  </si>
  <si>
    <t>9L08088-07</t>
  </si>
  <si>
    <t>9L08088-02</t>
  </si>
  <si>
    <t>9L08088-04</t>
  </si>
  <si>
    <t>J; Estimated value.; Analyzed at secondary dilution.;</t>
  </si>
  <si>
    <t>9L08088-03</t>
  </si>
  <si>
    <t>9L08088-06</t>
  </si>
  <si>
    <t>WKL_W0B0553_W_M</t>
  </si>
  <si>
    <t>0B08036-06</t>
  </si>
  <si>
    <t>J; Estimated value.</t>
  </si>
  <si>
    <t>0B08036-03</t>
  </si>
  <si>
    <t>0B08036-02</t>
  </si>
  <si>
    <t>0B08036-04</t>
  </si>
  <si>
    <t>0B08036-01</t>
  </si>
  <si>
    <t>0B08036-05</t>
  </si>
  <si>
    <t>WKL_W0C0010_W_M</t>
  </si>
  <si>
    <t>0B22016-01</t>
  </si>
  <si>
    <t>WKL_W0C0971_W_M</t>
  </si>
  <si>
    <t>0C18050-01</t>
  </si>
  <si>
    <t>0C18050-03</t>
  </si>
  <si>
    <t>0C18050-06</t>
  </si>
  <si>
    <t>0C18050-04</t>
  </si>
  <si>
    <t>0C18050-05</t>
  </si>
  <si>
    <t>0C18050-02</t>
  </si>
  <si>
    <t>0C18050-07</t>
  </si>
  <si>
    <t>00:00 DF 5; Analyzed at secondary dilution.; Analyzed at secondary dilution.;</t>
  </si>
  <si>
    <t>WKL_W6A0304_W_M</t>
  </si>
  <si>
    <t>6A05083-04</t>
  </si>
  <si>
    <t>none; none</t>
  </si>
  <si>
    <t>6A05083-03</t>
  </si>
  <si>
    <t>MO-FIL</t>
  </si>
  <si>
    <t>6A05083-07</t>
  </si>
  <si>
    <t>MO-SPA</t>
  </si>
  <si>
    <t>6A05083-06</t>
  </si>
  <si>
    <t>none; Estimated value.</t>
  </si>
  <si>
    <t>MO-OXN</t>
  </si>
  <si>
    <t>6A05083-08</t>
  </si>
  <si>
    <t>6A05083-05</t>
  </si>
  <si>
    <t>6A05083-01</t>
  </si>
  <si>
    <t>6A05083-02</t>
  </si>
  <si>
    <t>WKL_W6A0655_W_M</t>
  </si>
  <si>
    <t>6A06058-02</t>
  </si>
  <si>
    <t>MO-HUE</t>
  </si>
  <si>
    <t>6A06058-06</t>
  </si>
  <si>
    <t>6A06058-01</t>
  </si>
  <si>
    <t>MO-THO</t>
  </si>
  <si>
    <t>6A06058-05</t>
  </si>
  <si>
    <t>MO-MPK</t>
  </si>
  <si>
    <t>6A06058-04</t>
  </si>
  <si>
    <t>MO-SIM</t>
  </si>
  <si>
    <t>6A06058-03</t>
  </si>
  <si>
    <t>WKL_W6B0248_W_M</t>
  </si>
  <si>
    <t>6B01055-02</t>
  </si>
  <si>
    <t>6B01055-03</t>
  </si>
  <si>
    <t>WKL_W6B0255_W_M</t>
  </si>
  <si>
    <t>6B01055-11</t>
  </si>
  <si>
    <t>6B01055-10</t>
  </si>
  <si>
    <t>6B01055-12</t>
  </si>
  <si>
    <t>6B01055-07</t>
  </si>
  <si>
    <t>6B01055-01</t>
  </si>
  <si>
    <t>6B01055-06</t>
  </si>
  <si>
    <t>6B01055-08</t>
  </si>
  <si>
    <t>6B01055-14</t>
  </si>
  <si>
    <t>6B01055-13</t>
  </si>
  <si>
    <t>6B01055-04</t>
  </si>
  <si>
    <t>6B01055-09</t>
  </si>
  <si>
    <t>6B01055-05</t>
  </si>
  <si>
    <t>Willits Bypass Project</t>
  </si>
  <si>
    <t>Willits Bypass Monitoring and Reporting Program</t>
  </si>
  <si>
    <t>Willits SWQMP - Mitigation Lands Monthly Sampling</t>
  </si>
  <si>
    <t>Outlet Creek downstream of Davis Creek confluence</t>
  </si>
  <si>
    <t>WQ-27</t>
  </si>
  <si>
    <t>AH01223</t>
  </si>
  <si>
    <t>10H0582-01</t>
  </si>
  <si>
    <t>EPA 200.9</t>
  </si>
  <si>
    <t>mg/L</t>
  </si>
  <si>
    <t>Caltrans</t>
  </si>
  <si>
    <t>EPA 3005A</t>
  </si>
  <si>
    <t>ALPHA_Ukiah</t>
  </si>
  <si>
    <t>Outlet Creek</t>
  </si>
  <si>
    <t>Outlet Creek downstream of parcel 108-030-05</t>
  </si>
  <si>
    <t>WQ-18</t>
  </si>
  <si>
    <t>10H0583-01</t>
  </si>
  <si>
    <t>Davis Creek downstream of parcel 108-060-01</t>
  </si>
  <si>
    <t>WQ-24</t>
  </si>
  <si>
    <t>10H0629-01</t>
  </si>
  <si>
    <t>Davis Creek</t>
  </si>
  <si>
    <t>Davis Creek downstream of parcel 108-010-05</t>
  </si>
  <si>
    <t>WQ-25</t>
  </si>
  <si>
    <t>10H0630-01</t>
  </si>
  <si>
    <t>Davis Creek upstream of parcel 108-070-08</t>
  </si>
  <si>
    <t>WQ-23</t>
  </si>
  <si>
    <t>AH02424</t>
  </si>
  <si>
    <t>10H0894-01</t>
  </si>
  <si>
    <t>AI02310</t>
  </si>
  <si>
    <t>10I0868-01</t>
  </si>
  <si>
    <t>10I0867-01</t>
  </si>
  <si>
    <t>10I0921-01</t>
  </si>
  <si>
    <t>10I0920-01</t>
  </si>
  <si>
    <t>10I0919-01</t>
  </si>
  <si>
    <t>AJ02108</t>
  </si>
  <si>
    <t>10J0739-01</t>
  </si>
  <si>
    <t>10J0738-01</t>
  </si>
  <si>
    <t>10J0737-01</t>
  </si>
  <si>
    <t>Willits SWQMP - Bypass Alignment Event Sampling</t>
  </si>
  <si>
    <t>Middle Haehl Creek bridge downstream of project footprint</t>
  </si>
  <si>
    <t>WQ-5</t>
  </si>
  <si>
    <t>AJ02630</t>
  </si>
  <si>
    <t>10J0908-01</t>
  </si>
  <si>
    <t>Field Duplicate RPD of Zn, Dis. &gt; 25%</t>
  </si>
  <si>
    <t>Haehl Creek</t>
  </si>
  <si>
    <t>Upp Creek downstream of Quail Meadows interchange</t>
  </si>
  <si>
    <t>WQ-17</t>
  </si>
  <si>
    <t>10J0926-01</t>
  </si>
  <si>
    <t>Upp Creek</t>
  </si>
  <si>
    <t>Willits SWQMP - Mitigation Lands Event Sampling</t>
  </si>
  <si>
    <t>Berry Creek downstream of parcel 108-060-02</t>
  </si>
  <si>
    <t>WQ-28</t>
  </si>
  <si>
    <t>10J0915-01</t>
  </si>
  <si>
    <t>Berry Creek</t>
  </si>
  <si>
    <t>Baechtel Creek upstream of Baechtel Creek retaining wall</t>
  </si>
  <si>
    <t>WQ-6</t>
  </si>
  <si>
    <t>10J0910-01</t>
  </si>
  <si>
    <t>Baechtel Creek</t>
  </si>
  <si>
    <t>Lower Haehl Creek downstream of viaduct and upstream of Baechtel Creek confluence</t>
  </si>
  <si>
    <t>WQ-9</t>
  </si>
  <si>
    <t>10J0916-01</t>
  </si>
  <si>
    <t>Outlet Creek downstream of viaduct</t>
  </si>
  <si>
    <t>WQ-11</t>
  </si>
  <si>
    <t>10J0921-01</t>
  </si>
  <si>
    <t>Upper Haehl Creek downstream of Haehl Creek interchange</t>
  </si>
  <si>
    <t>WQ-3</t>
  </si>
  <si>
    <t>10J0902-01</t>
  </si>
  <si>
    <t>Berry Creek upstream of Category I riparian creation on parcel 108-070-09</t>
  </si>
  <si>
    <t>WQ-26</t>
  </si>
  <si>
    <t>10J0907-01</t>
  </si>
  <si>
    <t>10J0938-01</t>
  </si>
  <si>
    <t>10J0911-01</t>
  </si>
  <si>
    <t>Baechtel Creek upstream of Haehl Creek confluence</t>
  </si>
  <si>
    <t>WQ-7</t>
  </si>
  <si>
    <t>10J0914-01</t>
  </si>
  <si>
    <t>Baechtel Creek upstream of viaduct</t>
  </si>
  <si>
    <t>WQ-10</t>
  </si>
  <si>
    <t>10J0918-01</t>
  </si>
  <si>
    <t>Mill Creek downstream of viaduct</t>
  </si>
  <si>
    <t>WQ-14</t>
  </si>
  <si>
    <t>10J0924-01</t>
  </si>
  <si>
    <t>10J0927-01</t>
  </si>
  <si>
    <t>Old Outlet Creek downstream of parcel 108-030-04</t>
  </si>
  <si>
    <t>WQ-20</t>
  </si>
  <si>
    <t>10J0900-01</t>
  </si>
  <si>
    <t>Old Outlet Creek west of parcel 108-010-06 along Category I riparian creation area</t>
  </si>
  <si>
    <t>WQ-21</t>
  </si>
  <si>
    <t>10J0905-01</t>
  </si>
  <si>
    <t>Old Outlet Creek</t>
  </si>
  <si>
    <t>Old Outlet Creek west of parcel 108-010-06 downstream of Category II riparian creation area</t>
  </si>
  <si>
    <t>WQ-22</t>
  </si>
  <si>
    <t>10J0929-01</t>
  </si>
  <si>
    <t>Broaddus Creek upstream of viaduct</t>
  </si>
  <si>
    <t>WQ-12</t>
  </si>
  <si>
    <t>10J0922-01</t>
  </si>
  <si>
    <t>Broaddus Creek</t>
  </si>
  <si>
    <t>10J0919-01</t>
  </si>
  <si>
    <t>10J0898-01</t>
  </si>
  <si>
    <t>AK00413</t>
  </si>
  <si>
    <t>10J1208-01</t>
  </si>
  <si>
    <t>10J1205-01</t>
  </si>
  <si>
    <t>10J1215-01</t>
  </si>
  <si>
    <t>10J1216-01</t>
  </si>
  <si>
    <t>10J1214-01</t>
  </si>
  <si>
    <t>10J1209-01</t>
  </si>
  <si>
    <t>10J1200-01</t>
  </si>
  <si>
    <t>10J1195-01</t>
  </si>
  <si>
    <t>10J1192-01</t>
  </si>
  <si>
    <t>10J1193-01</t>
  </si>
  <si>
    <t>10J1180-01</t>
  </si>
  <si>
    <t>10J1189-01</t>
  </si>
  <si>
    <t>AK00423</t>
  </si>
  <si>
    <t>10J1217-01</t>
  </si>
  <si>
    <t>10J1199-01</t>
  </si>
  <si>
    <t>Outlet Creek downstream of parcel 108-020-04</t>
  </si>
  <si>
    <t>WQ-19</t>
  </si>
  <si>
    <t>10J1187-01</t>
  </si>
  <si>
    <t>10J1196-01</t>
  </si>
  <si>
    <t>10J1207-01</t>
  </si>
  <si>
    <t>10J1201-01</t>
  </si>
  <si>
    <t>10J1194-01</t>
  </si>
  <si>
    <t>10J1197-01</t>
  </si>
  <si>
    <t>AK01214</t>
  </si>
  <si>
    <t>10K0374-01</t>
  </si>
  <si>
    <t>Field Duplicate RPD of Cu, Dis. and Zn, Dis. &gt; 25%</t>
  </si>
  <si>
    <t>10K0367-01</t>
  </si>
  <si>
    <t>10K0384-01</t>
  </si>
  <si>
    <t>10K0391-01</t>
  </si>
  <si>
    <t>10K0390-01</t>
  </si>
  <si>
    <t>10K0379-01</t>
  </si>
  <si>
    <t>AK01515</t>
  </si>
  <si>
    <t>10K0380-01</t>
  </si>
  <si>
    <t>10K0366-01</t>
  </si>
  <si>
    <t>10K0378-01</t>
  </si>
  <si>
    <t>10K0377-01</t>
  </si>
  <si>
    <t>10K0372-01</t>
  </si>
  <si>
    <t>10K0389-01</t>
  </si>
  <si>
    <t>10K0395-01</t>
  </si>
  <si>
    <t>10K0385-01</t>
  </si>
  <si>
    <t>10K0368-01</t>
  </si>
  <si>
    <t>10K0369-01</t>
  </si>
  <si>
    <t>10K0382-01</t>
  </si>
  <si>
    <t>10K0387-01</t>
  </si>
  <si>
    <t>10K0388-01</t>
  </si>
  <si>
    <t>10K0392-01</t>
  </si>
  <si>
    <t>AK01714</t>
  </si>
  <si>
    <t>10K0736-09</t>
  </si>
  <si>
    <t>10K0736-11</t>
  </si>
  <si>
    <t>10K0736-07</t>
  </si>
  <si>
    <t>10K0736-03</t>
  </si>
  <si>
    <t>10K0736-01</t>
  </si>
  <si>
    <t>10K0736-05</t>
  </si>
  <si>
    <t>10K0772-07</t>
  </si>
  <si>
    <t>10K0772-01</t>
  </si>
  <si>
    <t>10K0772-05</t>
  </si>
  <si>
    <t>10K0772-03</t>
  </si>
  <si>
    <t>AK03014</t>
  </si>
  <si>
    <t>10K0939-25</t>
  </si>
  <si>
    <t>10K0939-19</t>
  </si>
  <si>
    <t>10K0939-17</t>
  </si>
  <si>
    <t>10K0939-11</t>
  </si>
  <si>
    <t>10K0939-21</t>
  </si>
  <si>
    <t>10K0939-05</t>
  </si>
  <si>
    <t>10K0939-15</t>
  </si>
  <si>
    <t>10K0939-07</t>
  </si>
  <si>
    <t>10K0939-09</t>
  </si>
  <si>
    <t>10K0939-23</t>
  </si>
  <si>
    <t>10K0939-03</t>
  </si>
  <si>
    <t>AL00629</t>
  </si>
  <si>
    <t>10L0181-28</t>
  </si>
  <si>
    <t>10L0181-07</t>
  </si>
  <si>
    <t>10L0181-05</t>
  </si>
  <si>
    <t>10L0181-09</t>
  </si>
  <si>
    <t>10L0181-17</t>
  </si>
  <si>
    <t>10L0181-24</t>
  </si>
  <si>
    <t>10L0181-25</t>
  </si>
  <si>
    <t>10L0181-11</t>
  </si>
  <si>
    <t>10L0181-13</t>
  </si>
  <si>
    <t>10L0181-23</t>
  </si>
  <si>
    <t>10L0181-26</t>
  </si>
  <si>
    <t>10L0181-29</t>
  </si>
  <si>
    <t>10L0181-21</t>
  </si>
  <si>
    <t>10L0181-03</t>
  </si>
  <si>
    <t>10L0181-19</t>
  </si>
  <si>
    <t>10L0181-27</t>
  </si>
  <si>
    <t>AL00824</t>
  </si>
  <si>
    <t>10L0181-30</t>
  </si>
  <si>
    <t>10L0181-31</t>
  </si>
  <si>
    <t>10L0181-32</t>
  </si>
  <si>
    <t>10L0181-15</t>
  </si>
  <si>
    <t>10L0181-01</t>
  </si>
  <si>
    <t>AL01711</t>
  </si>
  <si>
    <t>10L0688-02</t>
  </si>
  <si>
    <t>10L0688-09</t>
  </si>
  <si>
    <t>10L0688-07</t>
  </si>
  <si>
    <t>AL01715</t>
  </si>
  <si>
    <t>10L0688-31</t>
  </si>
  <si>
    <t>10L0688-03</t>
  </si>
  <si>
    <t>10L0688-04</t>
  </si>
  <si>
    <t>10L0688-08</t>
  </si>
  <si>
    <t>10L0688-05</t>
  </si>
  <si>
    <t>10L0688-10</t>
  </si>
  <si>
    <t>10L0688-27</t>
  </si>
  <si>
    <t>10L0688-17</t>
  </si>
  <si>
    <t>10L0688-01</t>
  </si>
  <si>
    <t>10L0688-33</t>
  </si>
  <si>
    <t>10L0688-21</t>
  </si>
  <si>
    <t>10L0688-15</t>
  </si>
  <si>
    <t>10L0688-13</t>
  </si>
  <si>
    <t>10L0688-06</t>
  </si>
  <si>
    <t>10L0688-25</t>
  </si>
  <si>
    <t>10L0688-23</t>
  </si>
  <si>
    <t>10L0688-19</t>
  </si>
  <si>
    <t>10L0688-11</t>
  </si>
  <si>
    <t>10L0856-17</t>
  </si>
  <si>
    <t>10L0856-13</t>
  </si>
  <si>
    <t>10L0856-09</t>
  </si>
  <si>
    <t>10L0856-21</t>
  </si>
  <si>
    <t>10L0856-23</t>
  </si>
  <si>
    <t>10L0856-11</t>
  </si>
  <si>
    <t>10L0856-19</t>
  </si>
  <si>
    <t>10L0856-15</t>
  </si>
  <si>
    <t>10L0856-05</t>
  </si>
  <si>
    <t>10L0856-03</t>
  </si>
  <si>
    <t>10L0856-01</t>
  </si>
  <si>
    <t>AL02208</t>
  </si>
  <si>
    <t>10L0913-04</t>
  </si>
  <si>
    <t>10L0913-09</t>
  </si>
  <si>
    <t>10L0913-05</t>
  </si>
  <si>
    <t>10L0913-01</t>
  </si>
  <si>
    <t>10L0914-10</t>
  </si>
  <si>
    <t>10L0914-12</t>
  </si>
  <si>
    <t>10L0914-04</t>
  </si>
  <si>
    <t>10L0914-06</t>
  </si>
  <si>
    <t>10L0913-10</t>
  </si>
  <si>
    <t>10L0913-08</t>
  </si>
  <si>
    <t>10L0914-18</t>
  </si>
  <si>
    <t>10L0914-16</t>
  </si>
  <si>
    <t>10L0913-03</t>
  </si>
  <si>
    <t>10L0914-08</t>
  </si>
  <si>
    <t>10L0914-14</t>
  </si>
  <si>
    <t>10L0914-22</t>
  </si>
  <si>
    <t>10L0913-07</t>
  </si>
  <si>
    <t>10L0913-02</t>
  </si>
  <si>
    <t>10L0914-01</t>
  </si>
  <si>
    <t>10L0914-20</t>
  </si>
  <si>
    <t>10L0914-02</t>
  </si>
  <si>
    <t>AA11907</t>
  </si>
  <si>
    <t>11A0491-26</t>
  </si>
  <si>
    <t>The batch was accepted based on a non-detect for the analyte in the field sample.</t>
  </si>
  <si>
    <t>11A0491-31</t>
  </si>
  <si>
    <t>11A0491-17</t>
  </si>
  <si>
    <t>11A0491-07</t>
  </si>
  <si>
    <t>11A0491-28</t>
  </si>
  <si>
    <t>11A0491-30</t>
  </si>
  <si>
    <t>AA11318</t>
  </si>
  <si>
    <t>11A0491-33</t>
  </si>
  <si>
    <t>The QC batch was accepted based on LCS and/or LCSD recoveries within the acceptance limits.</t>
  </si>
  <si>
    <t>11A0491-25</t>
  </si>
  <si>
    <t>11A0491-19</t>
  </si>
  <si>
    <t>11A0491-05</t>
  </si>
  <si>
    <t>11A0491-27</t>
  </si>
  <si>
    <t>11A0491-32</t>
  </si>
  <si>
    <t>11A0491-29</t>
  </si>
  <si>
    <t>11A0491-23</t>
  </si>
  <si>
    <t>11A0491-21</t>
  </si>
  <si>
    <t>11A0491-34</t>
  </si>
  <si>
    <t>11A0491-15</t>
  </si>
  <si>
    <t>11A0491-11</t>
  </si>
  <si>
    <t>11A0491-09</t>
  </si>
  <si>
    <t>11A0491-03</t>
  </si>
  <si>
    <t>11A0491-01</t>
  </si>
  <si>
    <t>AA12427</t>
  </si>
  <si>
    <t>11A0792-13</t>
  </si>
  <si>
    <t>The batch was accepted based on a non-detect for the analyte.</t>
  </si>
  <si>
    <t>11A0792-07</t>
  </si>
  <si>
    <t>11A0792-01</t>
  </si>
  <si>
    <t>11A0792-19</t>
  </si>
  <si>
    <t>11A0792-09</t>
  </si>
  <si>
    <t>11A0792-03</t>
  </si>
  <si>
    <t>11A0792-23</t>
  </si>
  <si>
    <t>11A0792-15</t>
  </si>
  <si>
    <t>11A0792-11</t>
  </si>
  <si>
    <t>11A0792-05</t>
  </si>
  <si>
    <t>11A0792-21</t>
  </si>
  <si>
    <t>AB12429</t>
  </si>
  <si>
    <t>11B0753-03</t>
  </si>
  <si>
    <t>11B0753-01</t>
  </si>
  <si>
    <t>11B0753-05</t>
  </si>
  <si>
    <t>11B0872-13</t>
  </si>
  <si>
    <t>11B0872-11</t>
  </si>
  <si>
    <t>11B0872-07</t>
  </si>
  <si>
    <t>11B0872-01</t>
  </si>
  <si>
    <t>11B0872-09</t>
  </si>
  <si>
    <t>11B0872-03</t>
  </si>
  <si>
    <t>AC11820</t>
  </si>
  <si>
    <t>11C0684-07</t>
  </si>
  <si>
    <t>11C0684-09</t>
  </si>
  <si>
    <t>11C0684-01</t>
  </si>
  <si>
    <t>11C0684-21</t>
  </si>
  <si>
    <t>11C0684-17</t>
  </si>
  <si>
    <t>11C0684-13</t>
  </si>
  <si>
    <t>11C0684-19</t>
  </si>
  <si>
    <t>11C0684-03</t>
  </si>
  <si>
    <t>11C0684-05</t>
  </si>
  <si>
    <t>11C0684-15</t>
  </si>
  <si>
    <t>11C0684-11</t>
  </si>
  <si>
    <t>AD11415</t>
  </si>
  <si>
    <t>11D0654-15</t>
  </si>
  <si>
    <t>11D0654-13</t>
  </si>
  <si>
    <t>11D0654-05</t>
  </si>
  <si>
    <t>11D0654-01</t>
  </si>
  <si>
    <t>11D0654-17</t>
  </si>
  <si>
    <t>11D0654-21</t>
  </si>
  <si>
    <t>11D0654-03</t>
  </si>
  <si>
    <t>11D0654-11</t>
  </si>
  <si>
    <t>11D0654-07</t>
  </si>
  <si>
    <t>11D0654-09</t>
  </si>
  <si>
    <t>11D0654-19</t>
  </si>
  <si>
    <t>AE12018</t>
  </si>
  <si>
    <t>11E0780-23</t>
  </si>
  <si>
    <t>11E0780-15</t>
  </si>
  <si>
    <t>11E0780-07</t>
  </si>
  <si>
    <t>11E0780-11</t>
  </si>
  <si>
    <t>11E0780-21</t>
  </si>
  <si>
    <t>11E0780-19</t>
  </si>
  <si>
    <t>11E0780-17</t>
  </si>
  <si>
    <t>11E0780-13</t>
  </si>
  <si>
    <t>11E0780-03</t>
  </si>
  <si>
    <t>11E0780-01</t>
  </si>
  <si>
    <t>11E0780-09</t>
  </si>
  <si>
    <t>AF12029</t>
  </si>
  <si>
    <t>11F0723-11</t>
  </si>
  <si>
    <t>11F0723-07</t>
  </si>
  <si>
    <t>11F0723-01</t>
  </si>
  <si>
    <t>11F0723-15</t>
  </si>
  <si>
    <t>11F0723-13</t>
  </si>
  <si>
    <t>11F0723-19</t>
  </si>
  <si>
    <t>11F0723-21</t>
  </si>
  <si>
    <t>11F0723-09</t>
  </si>
  <si>
    <t>11F0723-17</t>
  </si>
  <si>
    <t>11F0723-05</t>
  </si>
  <si>
    <t>AG11338</t>
  </si>
  <si>
    <t>11G0549-17</t>
  </si>
  <si>
    <t>11G0549-15</t>
  </si>
  <si>
    <t>11G0549-03</t>
  </si>
  <si>
    <t>11G0549-13</t>
  </si>
  <si>
    <t>11G0549-07</t>
  </si>
  <si>
    <t>11G0549-19</t>
  </si>
  <si>
    <t>11G0549-01</t>
  </si>
  <si>
    <t>11G0549-09</t>
  </si>
  <si>
    <t>11G0549-05</t>
  </si>
  <si>
    <t>AH11811</t>
  </si>
  <si>
    <t>11H0730-09</t>
  </si>
  <si>
    <t>11H0730-05</t>
  </si>
  <si>
    <t>11H0730-11</t>
  </si>
  <si>
    <t>11H0730-07</t>
  </si>
  <si>
    <t>11H0730-03</t>
  </si>
  <si>
    <t>11H0730-01</t>
  </si>
  <si>
    <t>AI11243</t>
  </si>
  <si>
    <t>11I0605-03</t>
  </si>
  <si>
    <t>The spike recovery was high for Diss. Se. The batch was accepted based on a non-detect for the analyte.</t>
  </si>
  <si>
    <t>11I0605-01</t>
  </si>
  <si>
    <t>11I0605-05</t>
  </si>
  <si>
    <t>11I0605-11</t>
  </si>
  <si>
    <t>11I0605-07</t>
  </si>
  <si>
    <t>AJ10527</t>
  </si>
  <si>
    <t>11J0251-02</t>
  </si>
  <si>
    <t>11J0251-01</t>
  </si>
  <si>
    <t>AJ10726</t>
  </si>
  <si>
    <t>11J0257-11</t>
  </si>
  <si>
    <t>11J0257-07</t>
  </si>
  <si>
    <t>11J0257-03</t>
  </si>
  <si>
    <t>11J0251-08</t>
  </si>
  <si>
    <t>11J0251-05</t>
  </si>
  <si>
    <t>11J0257-13</t>
  </si>
  <si>
    <t>11J0257-01</t>
  </si>
  <si>
    <t>11J0251-04</t>
  </si>
  <si>
    <t>11J0251-09</t>
  </si>
  <si>
    <t>11J0251-07</t>
  </si>
  <si>
    <t>11J0257-15</t>
  </si>
  <si>
    <t>11J0257-05</t>
  </si>
  <si>
    <t>11J0251-03</t>
  </si>
  <si>
    <t>11J0251-06</t>
  </si>
  <si>
    <t>11J0257-09</t>
  </si>
  <si>
    <t>AJ11230</t>
  </si>
  <si>
    <t>11J0460-05</t>
  </si>
  <si>
    <t>11J0460-10</t>
  </si>
  <si>
    <t>11J0460-07</t>
  </si>
  <si>
    <t>11J0460-25</t>
  </si>
  <si>
    <t>11J0460-23</t>
  </si>
  <si>
    <t>11J0460-27</t>
  </si>
  <si>
    <t>11J0460-13</t>
  </si>
  <si>
    <t>11J0460-04</t>
  </si>
  <si>
    <t>11J0460-15</t>
  </si>
  <si>
    <t>11J0460-19</t>
  </si>
  <si>
    <t>11J0460-17</t>
  </si>
  <si>
    <t>11J0460-03</t>
  </si>
  <si>
    <t>11J0460-06</t>
  </si>
  <si>
    <t>11J0460-09</t>
  </si>
  <si>
    <t>11J0460-02</t>
  </si>
  <si>
    <t>11J0460-01</t>
  </si>
  <si>
    <t>11J0460-21</t>
  </si>
  <si>
    <t>11J0460-11</t>
  </si>
  <si>
    <t>AJ11137</t>
  </si>
  <si>
    <t>11J0535-01</t>
  </si>
  <si>
    <t>11J0535-02</t>
  </si>
  <si>
    <t>AJ12112</t>
  </si>
  <si>
    <t>11J0844-09</t>
  </si>
  <si>
    <t>Analyte detected in Lab Blank above RL, but ND in associated field sample.</t>
  </si>
  <si>
    <t>11J0844-17</t>
  </si>
  <si>
    <t>11J0844-15</t>
  </si>
  <si>
    <t>11J0844-13</t>
  </si>
  <si>
    <t>11J0844-11</t>
  </si>
  <si>
    <t>11J0844-03</t>
  </si>
  <si>
    <t>11J0844-05</t>
  </si>
  <si>
    <t>11J0844-01</t>
  </si>
  <si>
    <t>AK11630</t>
  </si>
  <si>
    <t>11K0735-09</t>
  </si>
  <si>
    <t>11K0735-05</t>
  </si>
  <si>
    <t>11K0735-07</t>
  </si>
  <si>
    <t>11K0735-15</t>
  </si>
  <si>
    <t>11K0735-11</t>
  </si>
  <si>
    <t>11K0735-03</t>
  </si>
  <si>
    <t>11K0735-01</t>
  </si>
  <si>
    <t>11K0735-17</t>
  </si>
  <si>
    <t>AK12214</t>
  </si>
  <si>
    <t>11K0970-23</t>
  </si>
  <si>
    <t>11K0970-29</t>
  </si>
  <si>
    <t>11K0970-22</t>
  </si>
  <si>
    <t>11K0970-30</t>
  </si>
  <si>
    <t>11K0970-28</t>
  </si>
  <si>
    <t>11K0970-11</t>
  </si>
  <si>
    <t>11K0970-09</t>
  </si>
  <si>
    <t>11K0970-27</t>
  </si>
  <si>
    <t>11K0970-05</t>
  </si>
  <si>
    <t>11K0970-17</t>
  </si>
  <si>
    <t>11K0970-03</t>
  </si>
  <si>
    <t>11K0970-25</t>
  </si>
  <si>
    <t>11K0970-26</t>
  </si>
  <si>
    <t>11K0970-19</t>
  </si>
  <si>
    <t>11K0970-01</t>
  </si>
  <si>
    <t>11K0970-21</t>
  </si>
  <si>
    <t>11K0970-15</t>
  </si>
  <si>
    <t>11K0970-13</t>
  </si>
  <si>
    <t>11K0970-07</t>
  </si>
  <si>
    <t>AL11009</t>
  </si>
  <si>
    <t>11L0558-09</t>
  </si>
  <si>
    <t>11L0558-07</t>
  </si>
  <si>
    <t>11L0558-05</t>
  </si>
  <si>
    <t>11L0558-03</t>
  </si>
  <si>
    <t>11L0558-13</t>
  </si>
  <si>
    <t>11L0558-11</t>
  </si>
  <si>
    <t>11L0558-01</t>
  </si>
  <si>
    <t>11L0558-17</t>
  </si>
  <si>
    <t>11L0558-21</t>
  </si>
  <si>
    <t>11L0558-15</t>
  </si>
  <si>
    <t>AL12032</t>
  </si>
  <si>
    <t>11L0705-26</t>
  </si>
  <si>
    <t>Field Duplicate RPD of As, Dis. &gt; 25%</t>
  </si>
  <si>
    <t>11L0705-30</t>
  </si>
  <si>
    <t>11L0705-23</t>
  </si>
  <si>
    <t>11L0705-11</t>
  </si>
  <si>
    <t>11L0705-07</t>
  </si>
  <si>
    <t>11L0705-28</t>
  </si>
  <si>
    <t>11L0705-24</t>
  </si>
  <si>
    <t>11L0705-31</t>
  </si>
  <si>
    <t>11L0705-19</t>
  </si>
  <si>
    <t>11L0705-17</t>
  </si>
  <si>
    <t>11L0705-03</t>
  </si>
  <si>
    <t>11L0705-01</t>
  </si>
  <si>
    <t>11L0705-29</t>
  </si>
  <si>
    <t>11L0705-13</t>
  </si>
  <si>
    <t>11L0705-09</t>
  </si>
  <si>
    <t>11L0705-05</t>
  </si>
  <si>
    <t>11L0705-25</t>
  </si>
  <si>
    <t>11L0705-27</t>
  </si>
  <si>
    <t>11L0705-15</t>
  </si>
  <si>
    <t>AA21916</t>
  </si>
  <si>
    <t>12A0587-09</t>
  </si>
  <si>
    <t>12A0587-07</t>
  </si>
  <si>
    <t>12A0587-17</t>
  </si>
  <si>
    <t>12A0587-19</t>
  </si>
  <si>
    <t>12A0587-15</t>
  </si>
  <si>
    <t>12A0587-13</t>
  </si>
  <si>
    <t>12A0587-03</t>
  </si>
  <si>
    <t>12A0587-11</t>
  </si>
  <si>
    <t>12A0587-05</t>
  </si>
  <si>
    <t>12A0587-01</t>
  </si>
  <si>
    <t>AA22339</t>
  </si>
  <si>
    <t>12A0774-04</t>
  </si>
  <si>
    <t>12A0774-09</t>
  </si>
  <si>
    <t>12A0774-10</t>
  </si>
  <si>
    <t>12A0774-19</t>
  </si>
  <si>
    <t>12A0774-06</t>
  </si>
  <si>
    <t>12A0774-05</t>
  </si>
  <si>
    <t>12A0774-07</t>
  </si>
  <si>
    <t>12A0774-29</t>
  </si>
  <si>
    <t>12A0774-25</t>
  </si>
  <si>
    <t>12A0774-21</t>
  </si>
  <si>
    <t>12A0774-15</t>
  </si>
  <si>
    <t>12A0774-13</t>
  </si>
  <si>
    <t>12A0774-02</t>
  </si>
  <si>
    <t>12A0774-01</t>
  </si>
  <si>
    <t>12A0774-27</t>
  </si>
  <si>
    <t>12A0774-03</t>
  </si>
  <si>
    <t>12A0774-08</t>
  </si>
  <si>
    <t>12A0774-23</t>
  </si>
  <si>
    <t>12A0774-17</t>
  </si>
  <si>
    <t>12A0774-11</t>
  </si>
  <si>
    <t>AB20912</t>
  </si>
  <si>
    <t>12B0382-07</t>
  </si>
  <si>
    <t>AB20225</t>
  </si>
  <si>
    <t>12B0382-33</t>
  </si>
  <si>
    <t>12B0382-29</t>
  </si>
  <si>
    <t>12B0382-17</t>
  </si>
  <si>
    <t>12B0382-03</t>
  </si>
  <si>
    <t>12B0382-06</t>
  </si>
  <si>
    <t>12B0382-02</t>
  </si>
  <si>
    <t>12B0382-10</t>
  </si>
  <si>
    <t>12B0382-01</t>
  </si>
  <si>
    <t>12B0382-15</t>
  </si>
  <si>
    <t>12B0382-04</t>
  </si>
  <si>
    <t>12B0382-08</t>
  </si>
  <si>
    <t>12B0382-05</t>
  </si>
  <si>
    <t>12B0382-09</t>
  </si>
  <si>
    <t>12B0382-27</t>
  </si>
  <si>
    <t>12B0382-25</t>
  </si>
  <si>
    <t>12B0382-21</t>
  </si>
  <si>
    <t>12B0382-13</t>
  </si>
  <si>
    <t>12B0382-19</t>
  </si>
  <si>
    <t>12B0382-31</t>
  </si>
  <si>
    <t>12B0382-11</t>
  </si>
  <si>
    <t>AB21534</t>
  </si>
  <si>
    <t>12B0583-04</t>
  </si>
  <si>
    <t>Field Duplicate RPD of Cr, Dis. &gt; 25%</t>
  </si>
  <si>
    <t>12B0583-09</t>
  </si>
  <si>
    <t>12B0583-07</t>
  </si>
  <si>
    <t>12B0583-10</t>
  </si>
  <si>
    <t>12B0583-13</t>
  </si>
  <si>
    <t>12B0583-03</t>
  </si>
  <si>
    <t>12B0583-05</t>
  </si>
  <si>
    <t>12B0583-02</t>
  </si>
  <si>
    <t>12B0583-23</t>
  </si>
  <si>
    <t>12B0583-19</t>
  </si>
  <si>
    <t>12B0583-06</t>
  </si>
  <si>
    <t>12B0583-08</t>
  </si>
  <si>
    <t>12B0583-01</t>
  </si>
  <si>
    <t>AB21426</t>
  </si>
  <si>
    <t>12B0583-33</t>
  </si>
  <si>
    <t>12B0583-31</t>
  </si>
  <si>
    <t>12B0583-29</t>
  </si>
  <si>
    <t>12B0583-27</t>
  </si>
  <si>
    <t>12B0583-21</t>
  </si>
  <si>
    <t>12B0583-15</t>
  </si>
  <si>
    <t>12B0583-17</t>
  </si>
  <si>
    <t>12B0583-11</t>
  </si>
  <si>
    <t>12B0767-15</t>
  </si>
  <si>
    <t>12B0767-05</t>
  </si>
  <si>
    <t>12B0767-07</t>
  </si>
  <si>
    <t>12B0767-23</t>
  </si>
  <si>
    <t>12B0767-17</t>
  </si>
  <si>
    <t>12B0767-13</t>
  </si>
  <si>
    <t>12B0767-09</t>
  </si>
  <si>
    <t>12B0767-21</t>
  </si>
  <si>
    <t>12B0767-03</t>
  </si>
  <si>
    <t>12B0767-11</t>
  </si>
  <si>
    <t>12B0767-01</t>
  </si>
  <si>
    <t>AC20210</t>
  </si>
  <si>
    <t>12B1201-06</t>
  </si>
  <si>
    <t>Field Duplicate RPD of Ba, Dis. &gt; 25%</t>
  </si>
  <si>
    <t>12B1201-09</t>
  </si>
  <si>
    <t>12B1201-08</t>
  </si>
  <si>
    <t>12B1201-11</t>
  </si>
  <si>
    <t>12B1201-01</t>
  </si>
  <si>
    <t>12B1201-24</t>
  </si>
  <si>
    <t>12B1201-14</t>
  </si>
  <si>
    <t>12B1201-03</t>
  </si>
  <si>
    <t>12B1201-10</t>
  </si>
  <si>
    <t>12B1201-28</t>
  </si>
  <si>
    <t>12B1201-16</t>
  </si>
  <si>
    <t>12B1201-22</t>
  </si>
  <si>
    <t>12B1201-20</t>
  </si>
  <si>
    <t>AC20212</t>
  </si>
  <si>
    <t>12B1201-30</t>
  </si>
  <si>
    <t>12B1201-12</t>
  </si>
  <si>
    <t>12B1201-04</t>
  </si>
  <si>
    <t>12B1201-05</t>
  </si>
  <si>
    <t>12B1201-02</t>
  </si>
  <si>
    <t>12B1201-32</t>
  </si>
  <si>
    <t>12B1201-26</t>
  </si>
  <si>
    <t>12B1201-18</t>
  </si>
  <si>
    <t>AC21610</t>
  </si>
  <si>
    <t>12C0707-13</t>
  </si>
  <si>
    <t>12C0707-23</t>
  </si>
  <si>
    <t>12C0707-17</t>
  </si>
  <si>
    <t>12C0707-15</t>
  </si>
  <si>
    <t>12C0707-05</t>
  </si>
  <si>
    <t>12C0707-11</t>
  </si>
  <si>
    <t>12C0707-21</t>
  </si>
  <si>
    <t>12C0707-03</t>
  </si>
  <si>
    <t>12C0707-01</t>
  </si>
  <si>
    <t>12C0707-19</t>
  </si>
  <si>
    <t>12C0707-09</t>
  </si>
  <si>
    <t>AD21933</t>
  </si>
  <si>
    <t>12D0774-17</t>
  </si>
  <si>
    <t>12D0774-11</t>
  </si>
  <si>
    <t>12D0774-05</t>
  </si>
  <si>
    <t>12D0774-07</t>
  </si>
  <si>
    <t>12D0774-01</t>
  </si>
  <si>
    <t>12D0774-15</t>
  </si>
  <si>
    <t>12D0774-13</t>
  </si>
  <si>
    <t>12D0774-09</t>
  </si>
  <si>
    <t>12D0774-19</t>
  </si>
  <si>
    <t>12D0774-23</t>
  </si>
  <si>
    <t>12D0774-03</t>
  </si>
  <si>
    <t>AE21729</t>
  </si>
  <si>
    <t>12E0694-07</t>
  </si>
  <si>
    <t>The batch was accepted based on a non-detect for Dissolved As.</t>
  </si>
  <si>
    <t>12E0694-19</t>
  </si>
  <si>
    <t>12E0694-01</t>
  </si>
  <si>
    <t>12E0694-21</t>
  </si>
  <si>
    <t>12E0694-05</t>
  </si>
  <si>
    <t>12E0694-17</t>
  </si>
  <si>
    <t>12E0694-15</t>
  </si>
  <si>
    <t>12E0694-11</t>
  </si>
  <si>
    <t>12E0694-13</t>
  </si>
  <si>
    <t>12E0694-09</t>
  </si>
  <si>
    <t>AF22210</t>
  </si>
  <si>
    <t>12F0820-11</t>
  </si>
  <si>
    <t>12F0820-19</t>
  </si>
  <si>
    <t>12F0820-13</t>
  </si>
  <si>
    <t>12F0820-15</t>
  </si>
  <si>
    <t>12F0820-05</t>
  </si>
  <si>
    <t>12F0820-03</t>
  </si>
  <si>
    <t>12F0820-17</t>
  </si>
  <si>
    <t>12F0820-07</t>
  </si>
  <si>
    <t>12F0820-01</t>
  </si>
  <si>
    <t>AG22007</t>
  </si>
  <si>
    <t>12G0780-11</t>
  </si>
  <si>
    <t>12G0780-01</t>
  </si>
  <si>
    <t>12G0780-07</t>
  </si>
  <si>
    <t>12G0780-15</t>
  </si>
  <si>
    <t>12G0780-13</t>
  </si>
  <si>
    <t>12G0780-03</t>
  </si>
  <si>
    <t>12G0780-05</t>
  </si>
  <si>
    <t>AH22116</t>
  </si>
  <si>
    <t>12H0925-01</t>
  </si>
  <si>
    <t>12H0925-07</t>
  </si>
  <si>
    <t>12H0925-05</t>
  </si>
  <si>
    <t>12H0925-09</t>
  </si>
  <si>
    <t>AI21855</t>
  </si>
  <si>
    <t>12I0784-03</t>
  </si>
  <si>
    <t>The spike recovery for a QC sample is outside of lab control limits possibly due to a sample matrix interference.</t>
  </si>
  <si>
    <t>12I0784-07</t>
  </si>
  <si>
    <t>12I0784-01</t>
  </si>
  <si>
    <t>AJ22237</t>
  </si>
  <si>
    <t>12J0889-01</t>
  </si>
  <si>
    <t>12J0889-03</t>
  </si>
  <si>
    <t>12J0889-05</t>
  </si>
  <si>
    <t>12J1051-01</t>
  </si>
  <si>
    <t>12J1051-03</t>
  </si>
  <si>
    <t>12J1051-07</t>
  </si>
  <si>
    <t>12J1051-02</t>
  </si>
  <si>
    <t>12J1051-04</t>
  </si>
  <si>
    <t>12J1051-06</t>
  </si>
  <si>
    <t>12J1130-01</t>
  </si>
  <si>
    <t>12J1130-02</t>
  </si>
  <si>
    <t>AJ23024</t>
  </si>
  <si>
    <t>12J1267-02</t>
  </si>
  <si>
    <t>12J1267-01</t>
  </si>
  <si>
    <t>12J1267-04</t>
  </si>
  <si>
    <t>AK21952</t>
  </si>
  <si>
    <t>12K0585-11</t>
  </si>
  <si>
    <t>12K0585-07</t>
  </si>
  <si>
    <t>12K0585-15</t>
  </si>
  <si>
    <t>12K0585-03</t>
  </si>
  <si>
    <t>12K0585-01</t>
  </si>
  <si>
    <t>12K0585-13</t>
  </si>
  <si>
    <t>12K0585-09</t>
  </si>
  <si>
    <t>AL20447</t>
  </si>
  <si>
    <t>12K1229-06</t>
  </si>
  <si>
    <t>12K1229-08</t>
  </si>
  <si>
    <t>AL20329</t>
  </si>
  <si>
    <t>12K1227-09</t>
  </si>
  <si>
    <t>12K1227-07</t>
  </si>
  <si>
    <t>12K1227-03</t>
  </si>
  <si>
    <t>12K1229-11</t>
  </si>
  <si>
    <t>12K1227-17</t>
  </si>
  <si>
    <t>12K1227-01</t>
  </si>
  <si>
    <t>12K1229-03</t>
  </si>
  <si>
    <t>12K1229-04</t>
  </si>
  <si>
    <t>12K1229-02</t>
  </si>
  <si>
    <t>12K1227-19</t>
  </si>
  <si>
    <t>12K1227-15</t>
  </si>
  <si>
    <t>12K1227-13</t>
  </si>
  <si>
    <t>12K1227-11</t>
  </si>
  <si>
    <t>12K1229-07</t>
  </si>
  <si>
    <t>12K1229-09</t>
  </si>
  <si>
    <t>12K1229-10</t>
  </si>
  <si>
    <t>12K1229-01</t>
  </si>
  <si>
    <t>12K1227-05</t>
  </si>
  <si>
    <t>AL21843</t>
  </si>
  <si>
    <t>12L0680-23</t>
  </si>
  <si>
    <t>The spike recovery was high for an analyte. The batch was accepted based on a non-detect for that analyte.</t>
  </si>
  <si>
    <t>12L0680-15</t>
  </si>
  <si>
    <t>12L0680-13</t>
  </si>
  <si>
    <t>12L0680-05</t>
  </si>
  <si>
    <t>12L0680-11</t>
  </si>
  <si>
    <t>12L0680-03</t>
  </si>
  <si>
    <t>12L0680-17</t>
  </si>
  <si>
    <t>12L0680-19</t>
  </si>
  <si>
    <t>12L0680-09</t>
  </si>
  <si>
    <t>12L0680-21</t>
  </si>
  <si>
    <t>12L0680-01</t>
  </si>
  <si>
    <t>AL22039</t>
  </si>
  <si>
    <t>12L0891-04</t>
  </si>
  <si>
    <t>AL22027</t>
  </si>
  <si>
    <t>12L0887-23</t>
  </si>
  <si>
    <t>12L0891-05</t>
  </si>
  <si>
    <t>12L0891-10</t>
  </si>
  <si>
    <t>12L0887-13</t>
  </si>
  <si>
    <t>12L0887-05</t>
  </si>
  <si>
    <t>12L0887-07</t>
  </si>
  <si>
    <t>12L0887-09</t>
  </si>
  <si>
    <t>12L0891-08</t>
  </si>
  <si>
    <t>12L0891-02</t>
  </si>
  <si>
    <t>12L0891-09</t>
  </si>
  <si>
    <t>12L0891-01</t>
  </si>
  <si>
    <t>12L0887-01</t>
  </si>
  <si>
    <t>12L0891-03</t>
  </si>
  <si>
    <t>12L0891-06</t>
  </si>
  <si>
    <t>12L0891-07</t>
  </si>
  <si>
    <t>12L0887-19</t>
  </si>
  <si>
    <t>12L0887-17</t>
  </si>
  <si>
    <t>12L0887-15</t>
  </si>
  <si>
    <t>12L0887-21</t>
  </si>
  <si>
    <t>12L0887-03</t>
  </si>
  <si>
    <t>AA31733</t>
  </si>
  <si>
    <t>13A0623-11</t>
  </si>
  <si>
    <t>13A0623-21</t>
  </si>
  <si>
    <t>13A0623-01</t>
  </si>
  <si>
    <t>13A0623-23</t>
  </si>
  <si>
    <t>13A0623-15</t>
  </si>
  <si>
    <t>13A0623-13</t>
  </si>
  <si>
    <t>13A0623-07</t>
  </si>
  <si>
    <t>13A0623-17</t>
  </si>
  <si>
    <t>13A0623-03</t>
  </si>
  <si>
    <t>13A0623-09</t>
  </si>
  <si>
    <t>Data retrieved from CEDEN, 6/19/2018 (Search parameter = Selenium, Dissolved)</t>
  </si>
  <si>
    <t># File created on 2018-06-19 12:47:57 EDT</t>
  </si>
  <si>
    <t>USGS-WRD</t>
  </si>
  <si>
    <t>USGSNWQL</t>
  </si>
  <si>
    <t>USGSCAWC</t>
  </si>
  <si>
    <t>LRL</t>
  </si>
  <si>
    <t>c</t>
  </si>
  <si>
    <t>LT-MDL</t>
  </si>
  <si>
    <t>USGSCAL1</t>
  </si>
  <si>
    <t>n</t>
  </si>
  <si>
    <t>DLDQC</t>
  </si>
  <si>
    <t>R</t>
  </si>
  <si>
    <t>DLBLK</t>
  </si>
  <si>
    <t>date</t>
  </si>
  <si>
    <t>Se concentration</t>
  </si>
  <si>
    <t>TMDL standard</t>
  </si>
  <si>
    <t>SJR nr Vernalis (USGS)</t>
  </si>
  <si>
    <t>SJR nr Antioch</t>
  </si>
</sst>
</file>

<file path=xl/styles.xml><?xml version="1.0" encoding="utf-8"?>
<styleSheet xmlns="http://schemas.openxmlformats.org/spreadsheetml/2006/main" xmlns:mc="http://schemas.openxmlformats.org/markup-compatibility/2006" xmlns:x14ac="http://schemas.microsoft.com/office/spreadsheetml/2009/9/ac" mc:Ignorable="x14ac">
  <fonts count="2" x14ac:knownFonts="1">
    <font>
      <sz val="11"/>
      <color theme="1"/>
      <name val="Calibri"/>
      <family val="2"/>
      <scheme val="minor"/>
    </font>
    <font>
      <sz val="10"/>
      <color rgb="FF000000"/>
      <name val="Arial Unicode MS"/>
      <family val="2"/>
    </font>
  </fonts>
  <fills count="2">
    <fill>
      <patternFill patternType="none"/>
    </fill>
    <fill>
      <patternFill patternType="gray125"/>
    </fill>
  </fills>
  <borders count="1">
    <border>
      <left/>
      <right/>
      <top/>
      <bottom/>
      <diagonal/>
    </border>
  </borders>
  <cellStyleXfs count="1">
    <xf numFmtId="0" fontId="0" fillId="0" borderId="0"/>
  </cellStyleXfs>
  <cellXfs count="6">
    <xf numFmtId="0" fontId="0" fillId="0" borderId="0" xfId="0"/>
    <xf numFmtId="14" fontId="0" fillId="0" borderId="0" xfId="0" applyNumberFormat="1"/>
    <xf numFmtId="20" fontId="0" fillId="0" borderId="0" xfId="0" applyNumberFormat="1"/>
    <xf numFmtId="0" fontId="1" fillId="0" borderId="0" xfId="0" applyFont="1" applyAlignment="1">
      <alignment vertical="center"/>
    </xf>
    <xf numFmtId="21" fontId="0" fillId="0" borderId="0" xfId="0" applyNumberFormat="1"/>
    <xf numFmtId="11" fontId="0" fillId="0" borderId="0" xfId="0" applyNumberFormat="1"/>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San Joaquin River</a:t>
            </a:r>
            <a:r>
              <a:rPr lang="en-US" baseline="0"/>
              <a:t> near Vernalis (USGS Station 11303500) </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measured</c:v>
          </c:tx>
          <c:spPr>
            <a:ln w="25400" cap="rnd">
              <a:noFill/>
              <a:round/>
            </a:ln>
            <a:effectLst/>
          </c:spPr>
          <c:marker>
            <c:symbol val="circle"/>
            <c:size val="5"/>
            <c:spPr>
              <a:solidFill>
                <a:schemeClr val="accent1"/>
              </a:solidFill>
              <a:ln w="9525">
                <a:solidFill>
                  <a:schemeClr val="accent1"/>
                </a:solidFill>
              </a:ln>
              <a:effectLst/>
            </c:spPr>
          </c:marker>
          <c:xVal>
            <c:numRef>
              <c:f>plots!$B$4:$B$155</c:f>
              <c:numCache>
                <c:formatCode>m/d/yyyy</c:formatCode>
                <c:ptCount val="152"/>
                <c:pt idx="0">
                  <c:v>39455</c:v>
                </c:pt>
                <c:pt idx="1">
                  <c:v>39476</c:v>
                </c:pt>
                <c:pt idx="2">
                  <c:v>39483</c:v>
                </c:pt>
                <c:pt idx="3">
                  <c:v>39499</c:v>
                </c:pt>
                <c:pt idx="4">
                  <c:v>39519</c:v>
                </c:pt>
                <c:pt idx="5">
                  <c:v>39533</c:v>
                </c:pt>
                <c:pt idx="6">
                  <c:v>39566</c:v>
                </c:pt>
                <c:pt idx="7">
                  <c:v>39618</c:v>
                </c:pt>
                <c:pt idx="8">
                  <c:v>39666</c:v>
                </c:pt>
                <c:pt idx="9">
                  <c:v>39749</c:v>
                </c:pt>
                <c:pt idx="10">
                  <c:v>39792</c:v>
                </c:pt>
                <c:pt idx="11">
                  <c:v>39805</c:v>
                </c:pt>
                <c:pt idx="12">
                  <c:v>39820</c:v>
                </c:pt>
                <c:pt idx="13">
                  <c:v>39834</c:v>
                </c:pt>
                <c:pt idx="14">
                  <c:v>39848</c:v>
                </c:pt>
                <c:pt idx="15">
                  <c:v>39862</c:v>
                </c:pt>
                <c:pt idx="16">
                  <c:v>39882</c:v>
                </c:pt>
                <c:pt idx="17">
                  <c:v>39897</c:v>
                </c:pt>
                <c:pt idx="18">
                  <c:v>39925</c:v>
                </c:pt>
                <c:pt idx="19">
                  <c:v>39966</c:v>
                </c:pt>
                <c:pt idx="20">
                  <c:v>40043</c:v>
                </c:pt>
                <c:pt idx="21">
                  <c:v>40113</c:v>
                </c:pt>
                <c:pt idx="22">
                  <c:v>40148</c:v>
                </c:pt>
                <c:pt idx="23">
                  <c:v>40162</c:v>
                </c:pt>
                <c:pt idx="24">
                  <c:v>40183</c:v>
                </c:pt>
                <c:pt idx="25">
                  <c:v>40197</c:v>
                </c:pt>
                <c:pt idx="26">
                  <c:v>40211</c:v>
                </c:pt>
                <c:pt idx="27">
                  <c:v>40226</c:v>
                </c:pt>
                <c:pt idx="28">
                  <c:v>40240</c:v>
                </c:pt>
                <c:pt idx="29">
                  <c:v>40255</c:v>
                </c:pt>
                <c:pt idx="30">
                  <c:v>40276</c:v>
                </c:pt>
                <c:pt idx="31">
                  <c:v>40331</c:v>
                </c:pt>
                <c:pt idx="32">
                  <c:v>40394</c:v>
                </c:pt>
                <c:pt idx="33">
                  <c:v>40476</c:v>
                </c:pt>
                <c:pt idx="34">
                  <c:v>40526</c:v>
                </c:pt>
                <c:pt idx="35">
                  <c:v>40541</c:v>
                </c:pt>
                <c:pt idx="36">
                  <c:v>40556</c:v>
                </c:pt>
                <c:pt idx="37">
                  <c:v>40568</c:v>
                </c:pt>
                <c:pt idx="38">
                  <c:v>40583</c:v>
                </c:pt>
                <c:pt idx="39">
                  <c:v>40602</c:v>
                </c:pt>
                <c:pt idx="40">
                  <c:v>40618</c:v>
                </c:pt>
                <c:pt idx="41">
                  <c:v>40632</c:v>
                </c:pt>
                <c:pt idx="42">
                  <c:v>40652</c:v>
                </c:pt>
                <c:pt idx="43">
                  <c:v>40715</c:v>
                </c:pt>
                <c:pt idx="44">
                  <c:v>40764</c:v>
                </c:pt>
                <c:pt idx="45">
                  <c:v>40842</c:v>
                </c:pt>
                <c:pt idx="46">
                  <c:v>40883</c:v>
                </c:pt>
                <c:pt idx="47">
                  <c:v>40905</c:v>
                </c:pt>
                <c:pt idx="48">
                  <c:v>40912</c:v>
                </c:pt>
                <c:pt idx="49">
                  <c:v>40927</c:v>
                </c:pt>
                <c:pt idx="50">
                  <c:v>40946</c:v>
                </c:pt>
                <c:pt idx="51">
                  <c:v>40960</c:v>
                </c:pt>
                <c:pt idx="52">
                  <c:v>40981</c:v>
                </c:pt>
                <c:pt idx="53">
                  <c:v>40996</c:v>
                </c:pt>
                <c:pt idx="54">
                  <c:v>41045</c:v>
                </c:pt>
                <c:pt idx="55">
                  <c:v>41081</c:v>
                </c:pt>
                <c:pt idx="56">
                  <c:v>41129</c:v>
                </c:pt>
                <c:pt idx="57">
                  <c:v>41199</c:v>
                </c:pt>
                <c:pt idx="58">
                  <c:v>41248</c:v>
                </c:pt>
                <c:pt idx="59">
                  <c:v>41261</c:v>
                </c:pt>
                <c:pt idx="60">
                  <c:v>41284</c:v>
                </c:pt>
                <c:pt idx="61">
                  <c:v>41298</c:v>
                </c:pt>
                <c:pt idx="62">
                  <c:v>41312</c:v>
                </c:pt>
                <c:pt idx="63">
                  <c:v>41332</c:v>
                </c:pt>
                <c:pt idx="64">
                  <c:v>41354</c:v>
                </c:pt>
                <c:pt idx="65">
                  <c:v>41387</c:v>
                </c:pt>
                <c:pt idx="66">
                  <c:v>41403</c:v>
                </c:pt>
                <c:pt idx="67">
                  <c:v>41423</c:v>
                </c:pt>
                <c:pt idx="68">
                  <c:v>41436</c:v>
                </c:pt>
                <c:pt idx="69">
                  <c:v>41474</c:v>
                </c:pt>
                <c:pt idx="70">
                  <c:v>41481</c:v>
                </c:pt>
                <c:pt idx="71">
                  <c:v>41493</c:v>
                </c:pt>
                <c:pt idx="72">
                  <c:v>41523</c:v>
                </c:pt>
                <c:pt idx="73">
                  <c:v>41571</c:v>
                </c:pt>
                <c:pt idx="74">
                  <c:v>41599</c:v>
                </c:pt>
                <c:pt idx="75">
                  <c:v>41613</c:v>
                </c:pt>
                <c:pt idx="76">
                  <c:v>41625</c:v>
                </c:pt>
                <c:pt idx="77">
                  <c:v>41648</c:v>
                </c:pt>
                <c:pt idx="78">
                  <c:v>41662</c:v>
                </c:pt>
                <c:pt idx="79">
                  <c:v>41682</c:v>
                </c:pt>
                <c:pt idx="80">
                  <c:v>41697</c:v>
                </c:pt>
                <c:pt idx="81">
                  <c:v>41723</c:v>
                </c:pt>
                <c:pt idx="82">
                  <c:v>41746</c:v>
                </c:pt>
                <c:pt idx="83">
                  <c:v>41774</c:v>
                </c:pt>
                <c:pt idx="84">
                  <c:v>41788</c:v>
                </c:pt>
                <c:pt idx="85">
                  <c:v>41794</c:v>
                </c:pt>
                <c:pt idx="86">
                  <c:v>41810</c:v>
                </c:pt>
                <c:pt idx="87">
                  <c:v>41821</c:v>
                </c:pt>
                <c:pt idx="88">
                  <c:v>41843</c:v>
                </c:pt>
                <c:pt idx="89">
                  <c:v>41855</c:v>
                </c:pt>
                <c:pt idx="90">
                  <c:v>41885</c:v>
                </c:pt>
                <c:pt idx="91">
                  <c:v>41927</c:v>
                </c:pt>
                <c:pt idx="92">
                  <c:v>41947</c:v>
                </c:pt>
                <c:pt idx="93">
                  <c:v>41974</c:v>
                </c:pt>
                <c:pt idx="94">
                  <c:v>41989</c:v>
                </c:pt>
                <c:pt idx="95">
                  <c:v>42012</c:v>
                </c:pt>
                <c:pt idx="96">
                  <c:v>42025</c:v>
                </c:pt>
                <c:pt idx="97">
                  <c:v>42053</c:v>
                </c:pt>
                <c:pt idx="98">
                  <c:v>42058</c:v>
                </c:pt>
                <c:pt idx="99">
                  <c:v>42100</c:v>
                </c:pt>
                <c:pt idx="100">
                  <c:v>42117</c:v>
                </c:pt>
                <c:pt idx="101">
                  <c:v>42139</c:v>
                </c:pt>
                <c:pt idx="102">
                  <c:v>42144</c:v>
                </c:pt>
                <c:pt idx="103">
                  <c:v>42166</c:v>
                </c:pt>
                <c:pt idx="104">
                  <c:v>42185</c:v>
                </c:pt>
                <c:pt idx="105">
                  <c:v>42202</c:v>
                </c:pt>
                <c:pt idx="106">
                  <c:v>42209</c:v>
                </c:pt>
                <c:pt idx="107">
                  <c:v>42230</c:v>
                </c:pt>
                <c:pt idx="108">
                  <c:v>42249</c:v>
                </c:pt>
                <c:pt idx="109">
                  <c:v>42304</c:v>
                </c:pt>
                <c:pt idx="110">
                  <c:v>42338</c:v>
                </c:pt>
                <c:pt idx="111">
                  <c:v>42359</c:v>
                </c:pt>
                <c:pt idx="112">
                  <c:v>42382</c:v>
                </c:pt>
                <c:pt idx="113">
                  <c:v>42395</c:v>
                </c:pt>
                <c:pt idx="114">
                  <c:v>42409</c:v>
                </c:pt>
                <c:pt idx="115">
                  <c:v>42423</c:v>
                </c:pt>
                <c:pt idx="116">
                  <c:v>42458</c:v>
                </c:pt>
                <c:pt idx="117">
                  <c:v>42479</c:v>
                </c:pt>
                <c:pt idx="118">
                  <c:v>42509</c:v>
                </c:pt>
                <c:pt idx="119">
                  <c:v>42515</c:v>
                </c:pt>
                <c:pt idx="120">
                  <c:v>42529</c:v>
                </c:pt>
                <c:pt idx="121">
                  <c:v>42542</c:v>
                </c:pt>
                <c:pt idx="122">
                  <c:v>42563</c:v>
                </c:pt>
                <c:pt idx="123">
                  <c:v>42578</c:v>
                </c:pt>
                <c:pt idx="124">
                  <c:v>42591</c:v>
                </c:pt>
                <c:pt idx="125">
                  <c:v>42619</c:v>
                </c:pt>
                <c:pt idx="126">
                  <c:v>42661</c:v>
                </c:pt>
                <c:pt idx="127">
                  <c:v>42689</c:v>
                </c:pt>
                <c:pt idx="128">
                  <c:v>42710</c:v>
                </c:pt>
                <c:pt idx="129">
                  <c:v>42725</c:v>
                </c:pt>
                <c:pt idx="130">
                  <c:v>42745</c:v>
                </c:pt>
                <c:pt idx="131">
                  <c:v>42759</c:v>
                </c:pt>
                <c:pt idx="132">
                  <c:v>42773</c:v>
                </c:pt>
                <c:pt idx="133">
                  <c:v>42789</c:v>
                </c:pt>
                <c:pt idx="134">
                  <c:v>42802</c:v>
                </c:pt>
                <c:pt idx="135">
                  <c:v>42871</c:v>
                </c:pt>
                <c:pt idx="136">
                  <c:v>42879</c:v>
                </c:pt>
                <c:pt idx="137">
                  <c:v>42892</c:v>
                </c:pt>
                <c:pt idx="138">
                  <c:v>42935</c:v>
                </c:pt>
                <c:pt idx="139">
                  <c:v>42941</c:v>
                </c:pt>
                <c:pt idx="140">
                  <c:v>42964</c:v>
                </c:pt>
                <c:pt idx="141">
                  <c:v>42970</c:v>
                </c:pt>
                <c:pt idx="142">
                  <c:v>42984</c:v>
                </c:pt>
                <c:pt idx="143">
                  <c:v>43068</c:v>
                </c:pt>
                <c:pt idx="144">
                  <c:v>43075</c:v>
                </c:pt>
                <c:pt idx="145">
                  <c:v>43082</c:v>
                </c:pt>
                <c:pt idx="146">
                  <c:v>43116</c:v>
                </c:pt>
                <c:pt idx="147">
                  <c:v>43130</c:v>
                </c:pt>
                <c:pt idx="148">
                  <c:v>43144</c:v>
                </c:pt>
                <c:pt idx="149">
                  <c:v>43158</c:v>
                </c:pt>
                <c:pt idx="150">
                  <c:v>43186</c:v>
                </c:pt>
                <c:pt idx="151">
                  <c:v>43208</c:v>
                </c:pt>
              </c:numCache>
            </c:numRef>
          </c:xVal>
          <c:yVal>
            <c:numRef>
              <c:f>plots!$C$4:$C$155</c:f>
              <c:numCache>
                <c:formatCode>General</c:formatCode>
                <c:ptCount val="152"/>
                <c:pt idx="0">
                  <c:v>0.89</c:v>
                </c:pt>
                <c:pt idx="1">
                  <c:v>0.79</c:v>
                </c:pt>
                <c:pt idx="2">
                  <c:v>0.88</c:v>
                </c:pt>
                <c:pt idx="3">
                  <c:v>1.5</c:v>
                </c:pt>
                <c:pt idx="4">
                  <c:v>0.93</c:v>
                </c:pt>
                <c:pt idx="5">
                  <c:v>0.41</c:v>
                </c:pt>
                <c:pt idx="6">
                  <c:v>0.4</c:v>
                </c:pt>
                <c:pt idx="7">
                  <c:v>0.69</c:v>
                </c:pt>
                <c:pt idx="8">
                  <c:v>0.56000000000000005</c:v>
                </c:pt>
                <c:pt idx="9">
                  <c:v>0.49</c:v>
                </c:pt>
                <c:pt idx="10">
                  <c:v>0.85</c:v>
                </c:pt>
                <c:pt idx="11">
                  <c:v>1.1000000000000001</c:v>
                </c:pt>
                <c:pt idx="12">
                  <c:v>1</c:v>
                </c:pt>
                <c:pt idx="13">
                  <c:v>0.92</c:v>
                </c:pt>
                <c:pt idx="14">
                  <c:v>1.1000000000000001</c:v>
                </c:pt>
                <c:pt idx="15">
                  <c:v>1.1000000000000001</c:v>
                </c:pt>
                <c:pt idx="16">
                  <c:v>1</c:v>
                </c:pt>
                <c:pt idx="17">
                  <c:v>0.88</c:v>
                </c:pt>
                <c:pt idx="18">
                  <c:v>0.34</c:v>
                </c:pt>
                <c:pt idx="19">
                  <c:v>0.27</c:v>
                </c:pt>
                <c:pt idx="20">
                  <c:v>0.4</c:v>
                </c:pt>
                <c:pt idx="21">
                  <c:v>0.32</c:v>
                </c:pt>
                <c:pt idx="22">
                  <c:v>0.89</c:v>
                </c:pt>
                <c:pt idx="23">
                  <c:v>0.97</c:v>
                </c:pt>
                <c:pt idx="24">
                  <c:v>1.4</c:v>
                </c:pt>
                <c:pt idx="25">
                  <c:v>1.1000000000000001</c:v>
                </c:pt>
                <c:pt idx="26">
                  <c:v>0.7</c:v>
                </c:pt>
                <c:pt idx="27">
                  <c:v>0.68</c:v>
                </c:pt>
                <c:pt idx="28">
                  <c:v>0.79</c:v>
                </c:pt>
                <c:pt idx="29">
                  <c:v>1.1000000000000001</c:v>
                </c:pt>
                <c:pt idx="30">
                  <c:v>0.35</c:v>
                </c:pt>
                <c:pt idx="31">
                  <c:v>0.54</c:v>
                </c:pt>
                <c:pt idx="32">
                  <c:v>0.57999999999999996</c:v>
                </c:pt>
                <c:pt idx="33">
                  <c:v>0.2</c:v>
                </c:pt>
                <c:pt idx="34">
                  <c:v>0.31</c:v>
                </c:pt>
                <c:pt idx="35">
                  <c:v>0.17</c:v>
                </c:pt>
                <c:pt idx="36">
                  <c:v>0.23</c:v>
                </c:pt>
                <c:pt idx="37">
                  <c:v>0.27</c:v>
                </c:pt>
                <c:pt idx="38">
                  <c:v>0.31</c:v>
                </c:pt>
                <c:pt idx="39">
                  <c:v>0.37</c:v>
                </c:pt>
                <c:pt idx="40">
                  <c:v>0.46</c:v>
                </c:pt>
                <c:pt idx="41">
                  <c:v>0.23</c:v>
                </c:pt>
                <c:pt idx="42">
                  <c:v>0.15</c:v>
                </c:pt>
                <c:pt idx="43">
                  <c:v>0.12</c:v>
                </c:pt>
                <c:pt idx="44">
                  <c:v>0.26</c:v>
                </c:pt>
                <c:pt idx="45">
                  <c:v>0.16</c:v>
                </c:pt>
                <c:pt idx="46">
                  <c:v>0.46</c:v>
                </c:pt>
                <c:pt idx="47">
                  <c:v>0.66</c:v>
                </c:pt>
                <c:pt idx="48">
                  <c:v>0.61</c:v>
                </c:pt>
                <c:pt idx="49">
                  <c:v>0.39</c:v>
                </c:pt>
                <c:pt idx="50">
                  <c:v>0.43</c:v>
                </c:pt>
                <c:pt idx="51">
                  <c:v>0.42</c:v>
                </c:pt>
                <c:pt idx="52">
                  <c:v>0.63</c:v>
                </c:pt>
                <c:pt idx="53">
                  <c:v>0.52</c:v>
                </c:pt>
                <c:pt idx="54">
                  <c:v>0.21</c:v>
                </c:pt>
                <c:pt idx="55">
                  <c:v>0.37</c:v>
                </c:pt>
                <c:pt idx="56">
                  <c:v>0.39</c:v>
                </c:pt>
                <c:pt idx="57">
                  <c:v>0.2</c:v>
                </c:pt>
                <c:pt idx="58">
                  <c:v>0.61</c:v>
                </c:pt>
                <c:pt idx="59">
                  <c:v>0.54</c:v>
                </c:pt>
                <c:pt idx="60">
                  <c:v>0.82</c:v>
                </c:pt>
                <c:pt idx="61">
                  <c:v>0.73</c:v>
                </c:pt>
                <c:pt idx="62">
                  <c:v>0.47</c:v>
                </c:pt>
                <c:pt idx="63">
                  <c:v>0.39</c:v>
                </c:pt>
                <c:pt idx="64">
                  <c:v>0.52</c:v>
                </c:pt>
                <c:pt idx="65">
                  <c:v>0.19</c:v>
                </c:pt>
                <c:pt idx="66">
                  <c:v>0.16</c:v>
                </c:pt>
                <c:pt idx="67">
                  <c:v>0.5</c:v>
                </c:pt>
                <c:pt idx="68">
                  <c:v>0.44</c:v>
                </c:pt>
                <c:pt idx="69">
                  <c:v>0.37</c:v>
                </c:pt>
                <c:pt idx="70">
                  <c:v>0.36</c:v>
                </c:pt>
                <c:pt idx="71">
                  <c:v>0.3</c:v>
                </c:pt>
                <c:pt idx="72">
                  <c:v>0.21</c:v>
                </c:pt>
                <c:pt idx="73">
                  <c:v>0.28000000000000003</c:v>
                </c:pt>
                <c:pt idx="74">
                  <c:v>0.28000000000000003</c:v>
                </c:pt>
                <c:pt idx="75">
                  <c:v>0.38</c:v>
                </c:pt>
                <c:pt idx="76">
                  <c:v>0.38</c:v>
                </c:pt>
                <c:pt idx="77">
                  <c:v>0.49</c:v>
                </c:pt>
                <c:pt idx="78">
                  <c:v>0.59</c:v>
                </c:pt>
                <c:pt idx="79">
                  <c:v>1</c:v>
                </c:pt>
                <c:pt idx="80">
                  <c:v>0.53</c:v>
                </c:pt>
                <c:pt idx="81">
                  <c:v>0.32</c:v>
                </c:pt>
                <c:pt idx="82">
                  <c:v>0.15</c:v>
                </c:pt>
                <c:pt idx="83">
                  <c:v>7.0000000000000007E-2</c:v>
                </c:pt>
                <c:pt idx="84">
                  <c:v>0.24</c:v>
                </c:pt>
                <c:pt idx="85">
                  <c:v>0.24</c:v>
                </c:pt>
                <c:pt idx="86">
                  <c:v>0.35</c:v>
                </c:pt>
                <c:pt idx="87">
                  <c:v>0.31</c:v>
                </c:pt>
                <c:pt idx="88">
                  <c:v>0.24</c:v>
                </c:pt>
                <c:pt idx="89">
                  <c:v>0.2</c:v>
                </c:pt>
                <c:pt idx="90">
                  <c:v>0.36</c:v>
                </c:pt>
                <c:pt idx="91">
                  <c:v>0.26</c:v>
                </c:pt>
                <c:pt idx="92">
                  <c:v>0.09</c:v>
                </c:pt>
                <c:pt idx="93">
                  <c:v>0.24</c:v>
                </c:pt>
                <c:pt idx="94">
                  <c:v>0.45</c:v>
                </c:pt>
                <c:pt idx="95">
                  <c:v>0.65</c:v>
                </c:pt>
                <c:pt idx="96">
                  <c:v>0.47</c:v>
                </c:pt>
                <c:pt idx="97">
                  <c:v>0.43</c:v>
                </c:pt>
                <c:pt idx="98">
                  <c:v>0.42</c:v>
                </c:pt>
                <c:pt idx="99">
                  <c:v>0</c:v>
                </c:pt>
                <c:pt idx="100">
                  <c:v>0.25</c:v>
                </c:pt>
                <c:pt idx="101">
                  <c:v>0.36</c:v>
                </c:pt>
                <c:pt idx="102">
                  <c:v>0.33</c:v>
                </c:pt>
                <c:pt idx="103">
                  <c:v>0.56999999999999995</c:v>
                </c:pt>
                <c:pt idx="104">
                  <c:v>0.34</c:v>
                </c:pt>
                <c:pt idx="105">
                  <c:v>0.24</c:v>
                </c:pt>
                <c:pt idx="106">
                  <c:v>0.28000000000000003</c:v>
                </c:pt>
                <c:pt idx="107">
                  <c:v>0.28000000000000003</c:v>
                </c:pt>
                <c:pt idx="108">
                  <c:v>0.26</c:v>
                </c:pt>
                <c:pt idx="109">
                  <c:v>0.09</c:v>
                </c:pt>
                <c:pt idx="110">
                  <c:v>0.14000000000000001</c:v>
                </c:pt>
                <c:pt idx="111">
                  <c:v>0.22</c:v>
                </c:pt>
                <c:pt idx="112">
                  <c:v>0.46</c:v>
                </c:pt>
                <c:pt idx="113">
                  <c:v>0.43</c:v>
                </c:pt>
                <c:pt idx="114">
                  <c:v>1</c:v>
                </c:pt>
                <c:pt idx="115">
                  <c:v>0.38</c:v>
                </c:pt>
                <c:pt idx="116">
                  <c:v>0.33</c:v>
                </c:pt>
                <c:pt idx="117">
                  <c:v>0.13</c:v>
                </c:pt>
                <c:pt idx="118">
                  <c:v>0.11</c:v>
                </c:pt>
                <c:pt idx="119">
                  <c:v>0.13</c:v>
                </c:pt>
                <c:pt idx="120">
                  <c:v>0.18</c:v>
                </c:pt>
                <c:pt idx="121">
                  <c:v>0.22</c:v>
                </c:pt>
                <c:pt idx="122">
                  <c:v>0.34</c:v>
                </c:pt>
                <c:pt idx="123">
                  <c:v>0.27</c:v>
                </c:pt>
                <c:pt idx="124">
                  <c:v>0.35</c:v>
                </c:pt>
                <c:pt idx="125">
                  <c:v>0.28999999999999998</c:v>
                </c:pt>
                <c:pt idx="126">
                  <c:v>0.13</c:v>
                </c:pt>
                <c:pt idx="127">
                  <c:v>0.27</c:v>
                </c:pt>
                <c:pt idx="128">
                  <c:v>0.25</c:v>
                </c:pt>
                <c:pt idx="129">
                  <c:v>0.21</c:v>
                </c:pt>
                <c:pt idx="130">
                  <c:v>0.15</c:v>
                </c:pt>
                <c:pt idx="131">
                  <c:v>0.22</c:v>
                </c:pt>
                <c:pt idx="132">
                  <c:v>0.25</c:v>
                </c:pt>
                <c:pt idx="133">
                  <c:v>0.23</c:v>
                </c:pt>
                <c:pt idx="134">
                  <c:v>0.22</c:v>
                </c:pt>
                <c:pt idx="135">
                  <c:v>0.06</c:v>
                </c:pt>
                <c:pt idx="136">
                  <c:v>0.06</c:v>
                </c:pt>
                <c:pt idx="137">
                  <c:v>0.06</c:v>
                </c:pt>
                <c:pt idx="138">
                  <c:v>0.08</c:v>
                </c:pt>
                <c:pt idx="139">
                  <c:v>0.08</c:v>
                </c:pt>
                <c:pt idx="140">
                  <c:v>0.08</c:v>
                </c:pt>
                <c:pt idx="141">
                  <c:v>7.0000000000000007E-2</c:v>
                </c:pt>
                <c:pt idx="142">
                  <c:v>0.1</c:v>
                </c:pt>
                <c:pt idx="143">
                  <c:v>0.18</c:v>
                </c:pt>
                <c:pt idx="144">
                  <c:v>0.1</c:v>
                </c:pt>
                <c:pt idx="145">
                  <c:v>0.17</c:v>
                </c:pt>
                <c:pt idx="146">
                  <c:v>0.56999999999999995</c:v>
                </c:pt>
                <c:pt idx="147">
                  <c:v>0.27</c:v>
                </c:pt>
                <c:pt idx="148">
                  <c:v>0.15</c:v>
                </c:pt>
                <c:pt idx="149">
                  <c:v>0.11</c:v>
                </c:pt>
                <c:pt idx="150">
                  <c:v>0.16</c:v>
                </c:pt>
                <c:pt idx="151">
                  <c:v>7.0000000000000007E-2</c:v>
                </c:pt>
              </c:numCache>
            </c:numRef>
          </c:yVal>
          <c:smooth val="0"/>
        </c:ser>
        <c:ser>
          <c:idx val="1"/>
          <c:order val="1"/>
          <c:tx>
            <c:v>standard</c:v>
          </c:tx>
          <c:spPr>
            <a:ln w="19050" cap="rnd">
              <a:solidFill>
                <a:schemeClr val="accent2"/>
              </a:solidFill>
              <a:round/>
            </a:ln>
            <a:effectLst/>
          </c:spPr>
          <c:marker>
            <c:symbol val="none"/>
          </c:marker>
          <c:xVal>
            <c:numRef>
              <c:f>plots!$B$4:$B$155</c:f>
              <c:numCache>
                <c:formatCode>m/d/yyyy</c:formatCode>
                <c:ptCount val="152"/>
                <c:pt idx="0">
                  <c:v>39455</c:v>
                </c:pt>
                <c:pt idx="1">
                  <c:v>39476</c:v>
                </c:pt>
                <c:pt idx="2">
                  <c:v>39483</c:v>
                </c:pt>
                <c:pt idx="3">
                  <c:v>39499</c:v>
                </c:pt>
                <c:pt idx="4">
                  <c:v>39519</c:v>
                </c:pt>
                <c:pt idx="5">
                  <c:v>39533</c:v>
                </c:pt>
                <c:pt idx="6">
                  <c:v>39566</c:v>
                </c:pt>
                <c:pt idx="7">
                  <c:v>39618</c:v>
                </c:pt>
                <c:pt idx="8">
                  <c:v>39666</c:v>
                </c:pt>
                <c:pt idx="9">
                  <c:v>39749</c:v>
                </c:pt>
                <c:pt idx="10">
                  <c:v>39792</c:v>
                </c:pt>
                <c:pt idx="11">
                  <c:v>39805</c:v>
                </c:pt>
                <c:pt idx="12">
                  <c:v>39820</c:v>
                </c:pt>
                <c:pt idx="13">
                  <c:v>39834</c:v>
                </c:pt>
                <c:pt idx="14">
                  <c:v>39848</c:v>
                </c:pt>
                <c:pt idx="15">
                  <c:v>39862</c:v>
                </c:pt>
                <c:pt idx="16">
                  <c:v>39882</c:v>
                </c:pt>
                <c:pt idx="17">
                  <c:v>39897</c:v>
                </c:pt>
                <c:pt idx="18">
                  <c:v>39925</c:v>
                </c:pt>
                <c:pt idx="19">
                  <c:v>39966</c:v>
                </c:pt>
                <c:pt idx="20">
                  <c:v>40043</c:v>
                </c:pt>
                <c:pt idx="21">
                  <c:v>40113</c:v>
                </c:pt>
                <c:pt idx="22">
                  <c:v>40148</c:v>
                </c:pt>
                <c:pt idx="23">
                  <c:v>40162</c:v>
                </c:pt>
                <c:pt idx="24">
                  <c:v>40183</c:v>
                </c:pt>
                <c:pt idx="25">
                  <c:v>40197</c:v>
                </c:pt>
                <c:pt idx="26">
                  <c:v>40211</c:v>
                </c:pt>
                <c:pt idx="27">
                  <c:v>40226</c:v>
                </c:pt>
                <c:pt idx="28">
                  <c:v>40240</c:v>
                </c:pt>
                <c:pt idx="29">
                  <c:v>40255</c:v>
                </c:pt>
                <c:pt idx="30">
                  <c:v>40276</c:v>
                </c:pt>
                <c:pt idx="31">
                  <c:v>40331</c:v>
                </c:pt>
                <c:pt idx="32">
                  <c:v>40394</c:v>
                </c:pt>
                <c:pt idx="33">
                  <c:v>40476</c:v>
                </c:pt>
                <c:pt idx="34">
                  <c:v>40526</c:v>
                </c:pt>
                <c:pt idx="35">
                  <c:v>40541</c:v>
                </c:pt>
                <c:pt idx="36">
                  <c:v>40556</c:v>
                </c:pt>
                <c:pt idx="37">
                  <c:v>40568</c:v>
                </c:pt>
                <c:pt idx="38">
                  <c:v>40583</c:v>
                </c:pt>
                <c:pt idx="39">
                  <c:v>40602</c:v>
                </c:pt>
                <c:pt idx="40">
                  <c:v>40618</c:v>
                </c:pt>
                <c:pt idx="41">
                  <c:v>40632</c:v>
                </c:pt>
                <c:pt idx="42">
                  <c:v>40652</c:v>
                </c:pt>
                <c:pt idx="43">
                  <c:v>40715</c:v>
                </c:pt>
                <c:pt idx="44">
                  <c:v>40764</c:v>
                </c:pt>
                <c:pt idx="45">
                  <c:v>40842</c:v>
                </c:pt>
                <c:pt idx="46">
                  <c:v>40883</c:v>
                </c:pt>
                <c:pt idx="47">
                  <c:v>40905</c:v>
                </c:pt>
                <c:pt idx="48">
                  <c:v>40912</c:v>
                </c:pt>
                <c:pt idx="49">
                  <c:v>40927</c:v>
                </c:pt>
                <c:pt idx="50">
                  <c:v>40946</c:v>
                </c:pt>
                <c:pt idx="51">
                  <c:v>40960</c:v>
                </c:pt>
                <c:pt idx="52">
                  <c:v>40981</c:v>
                </c:pt>
                <c:pt idx="53">
                  <c:v>40996</c:v>
                </c:pt>
                <c:pt idx="54">
                  <c:v>41045</c:v>
                </c:pt>
                <c:pt idx="55">
                  <c:v>41081</c:v>
                </c:pt>
                <c:pt idx="56">
                  <c:v>41129</c:v>
                </c:pt>
                <c:pt idx="57">
                  <c:v>41199</c:v>
                </c:pt>
                <c:pt idx="58">
                  <c:v>41248</c:v>
                </c:pt>
                <c:pt idx="59">
                  <c:v>41261</c:v>
                </c:pt>
                <c:pt idx="60">
                  <c:v>41284</c:v>
                </c:pt>
                <c:pt idx="61">
                  <c:v>41298</c:v>
                </c:pt>
                <c:pt idx="62">
                  <c:v>41312</c:v>
                </c:pt>
                <c:pt idx="63">
                  <c:v>41332</c:v>
                </c:pt>
                <c:pt idx="64">
                  <c:v>41354</c:v>
                </c:pt>
                <c:pt idx="65">
                  <c:v>41387</c:v>
                </c:pt>
                <c:pt idx="66">
                  <c:v>41403</c:v>
                </c:pt>
                <c:pt idx="67">
                  <c:v>41423</c:v>
                </c:pt>
                <c:pt idx="68">
                  <c:v>41436</c:v>
                </c:pt>
                <c:pt idx="69">
                  <c:v>41474</c:v>
                </c:pt>
                <c:pt idx="70">
                  <c:v>41481</c:v>
                </c:pt>
                <c:pt idx="71">
                  <c:v>41493</c:v>
                </c:pt>
                <c:pt idx="72">
                  <c:v>41523</c:v>
                </c:pt>
                <c:pt idx="73">
                  <c:v>41571</c:v>
                </c:pt>
                <c:pt idx="74">
                  <c:v>41599</c:v>
                </c:pt>
                <c:pt idx="75">
                  <c:v>41613</c:v>
                </c:pt>
                <c:pt idx="76">
                  <c:v>41625</c:v>
                </c:pt>
                <c:pt idx="77">
                  <c:v>41648</c:v>
                </c:pt>
                <c:pt idx="78">
                  <c:v>41662</c:v>
                </c:pt>
                <c:pt idx="79">
                  <c:v>41682</c:v>
                </c:pt>
                <c:pt idx="80">
                  <c:v>41697</c:v>
                </c:pt>
                <c:pt idx="81">
                  <c:v>41723</c:v>
                </c:pt>
                <c:pt idx="82">
                  <c:v>41746</c:v>
                </c:pt>
                <c:pt idx="83">
                  <c:v>41774</c:v>
                </c:pt>
                <c:pt idx="84">
                  <c:v>41788</c:v>
                </c:pt>
                <c:pt idx="85">
                  <c:v>41794</c:v>
                </c:pt>
                <c:pt idx="86">
                  <c:v>41810</c:v>
                </c:pt>
                <c:pt idx="87">
                  <c:v>41821</c:v>
                </c:pt>
                <c:pt idx="88">
                  <c:v>41843</c:v>
                </c:pt>
                <c:pt idx="89">
                  <c:v>41855</c:v>
                </c:pt>
                <c:pt idx="90">
                  <c:v>41885</c:v>
                </c:pt>
                <c:pt idx="91">
                  <c:v>41927</c:v>
                </c:pt>
                <c:pt idx="92">
                  <c:v>41947</c:v>
                </c:pt>
                <c:pt idx="93">
                  <c:v>41974</c:v>
                </c:pt>
                <c:pt idx="94">
                  <c:v>41989</c:v>
                </c:pt>
                <c:pt idx="95">
                  <c:v>42012</c:v>
                </c:pt>
                <c:pt idx="96">
                  <c:v>42025</c:v>
                </c:pt>
                <c:pt idx="97">
                  <c:v>42053</c:v>
                </c:pt>
                <c:pt idx="98">
                  <c:v>42058</c:v>
                </c:pt>
                <c:pt idx="99">
                  <c:v>42100</c:v>
                </c:pt>
                <c:pt idx="100">
                  <c:v>42117</c:v>
                </c:pt>
                <c:pt idx="101">
                  <c:v>42139</c:v>
                </c:pt>
                <c:pt idx="102">
                  <c:v>42144</c:v>
                </c:pt>
                <c:pt idx="103">
                  <c:v>42166</c:v>
                </c:pt>
                <c:pt idx="104">
                  <c:v>42185</c:v>
                </c:pt>
                <c:pt idx="105">
                  <c:v>42202</c:v>
                </c:pt>
                <c:pt idx="106">
                  <c:v>42209</c:v>
                </c:pt>
                <c:pt idx="107">
                  <c:v>42230</c:v>
                </c:pt>
                <c:pt idx="108">
                  <c:v>42249</c:v>
                </c:pt>
                <c:pt idx="109">
                  <c:v>42304</c:v>
                </c:pt>
                <c:pt idx="110">
                  <c:v>42338</c:v>
                </c:pt>
                <c:pt idx="111">
                  <c:v>42359</c:v>
                </c:pt>
                <c:pt idx="112">
                  <c:v>42382</c:v>
                </c:pt>
                <c:pt idx="113">
                  <c:v>42395</c:v>
                </c:pt>
                <c:pt idx="114">
                  <c:v>42409</c:v>
                </c:pt>
                <c:pt idx="115">
                  <c:v>42423</c:v>
                </c:pt>
                <c:pt idx="116">
                  <c:v>42458</c:v>
                </c:pt>
                <c:pt idx="117">
                  <c:v>42479</c:v>
                </c:pt>
                <c:pt idx="118">
                  <c:v>42509</c:v>
                </c:pt>
                <c:pt idx="119">
                  <c:v>42515</c:v>
                </c:pt>
                <c:pt idx="120">
                  <c:v>42529</c:v>
                </c:pt>
                <c:pt idx="121">
                  <c:v>42542</c:v>
                </c:pt>
                <c:pt idx="122">
                  <c:v>42563</c:v>
                </c:pt>
                <c:pt idx="123">
                  <c:v>42578</c:v>
                </c:pt>
                <c:pt idx="124">
                  <c:v>42591</c:v>
                </c:pt>
                <c:pt idx="125">
                  <c:v>42619</c:v>
                </c:pt>
                <c:pt idx="126">
                  <c:v>42661</c:v>
                </c:pt>
                <c:pt idx="127">
                  <c:v>42689</c:v>
                </c:pt>
                <c:pt idx="128">
                  <c:v>42710</c:v>
                </c:pt>
                <c:pt idx="129">
                  <c:v>42725</c:v>
                </c:pt>
                <c:pt idx="130">
                  <c:v>42745</c:v>
                </c:pt>
                <c:pt idx="131">
                  <c:v>42759</c:v>
                </c:pt>
                <c:pt idx="132">
                  <c:v>42773</c:v>
                </c:pt>
                <c:pt idx="133">
                  <c:v>42789</c:v>
                </c:pt>
                <c:pt idx="134">
                  <c:v>42802</c:v>
                </c:pt>
                <c:pt idx="135">
                  <c:v>42871</c:v>
                </c:pt>
                <c:pt idx="136">
                  <c:v>42879</c:v>
                </c:pt>
                <c:pt idx="137">
                  <c:v>42892</c:v>
                </c:pt>
                <c:pt idx="138">
                  <c:v>42935</c:v>
                </c:pt>
                <c:pt idx="139">
                  <c:v>42941</c:v>
                </c:pt>
                <c:pt idx="140">
                  <c:v>42964</c:v>
                </c:pt>
                <c:pt idx="141">
                  <c:v>42970</c:v>
                </c:pt>
                <c:pt idx="142">
                  <c:v>42984</c:v>
                </c:pt>
                <c:pt idx="143">
                  <c:v>43068</c:v>
                </c:pt>
                <c:pt idx="144">
                  <c:v>43075</c:v>
                </c:pt>
                <c:pt idx="145">
                  <c:v>43082</c:v>
                </c:pt>
                <c:pt idx="146">
                  <c:v>43116</c:v>
                </c:pt>
                <c:pt idx="147">
                  <c:v>43130</c:v>
                </c:pt>
                <c:pt idx="148">
                  <c:v>43144</c:v>
                </c:pt>
                <c:pt idx="149">
                  <c:v>43158</c:v>
                </c:pt>
                <c:pt idx="150">
                  <c:v>43186</c:v>
                </c:pt>
                <c:pt idx="151">
                  <c:v>43208</c:v>
                </c:pt>
              </c:numCache>
            </c:numRef>
          </c:xVal>
          <c:yVal>
            <c:numRef>
              <c:f>plots!$D$4:$D$155</c:f>
              <c:numCache>
                <c:formatCode>General</c:formatCode>
                <c:ptCount val="152"/>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0.5</c:v>
                </c:pt>
                <c:pt idx="125">
                  <c:v>0.5</c:v>
                </c:pt>
                <c:pt idx="126">
                  <c:v>0.5</c:v>
                </c:pt>
                <c:pt idx="127">
                  <c:v>0.5</c:v>
                </c:pt>
                <c:pt idx="128">
                  <c:v>0.5</c:v>
                </c:pt>
                <c:pt idx="129">
                  <c:v>0.5</c:v>
                </c:pt>
                <c:pt idx="130">
                  <c:v>0.5</c:v>
                </c:pt>
                <c:pt idx="131">
                  <c:v>0.5</c:v>
                </c:pt>
                <c:pt idx="132">
                  <c:v>0.5</c:v>
                </c:pt>
                <c:pt idx="133">
                  <c:v>0.5</c:v>
                </c:pt>
                <c:pt idx="134">
                  <c:v>0.5</c:v>
                </c:pt>
                <c:pt idx="135">
                  <c:v>0.5</c:v>
                </c:pt>
                <c:pt idx="136">
                  <c:v>0.5</c:v>
                </c:pt>
                <c:pt idx="137">
                  <c:v>0.5</c:v>
                </c:pt>
                <c:pt idx="138">
                  <c:v>0.5</c:v>
                </c:pt>
                <c:pt idx="139">
                  <c:v>0.5</c:v>
                </c:pt>
                <c:pt idx="140">
                  <c:v>0.5</c:v>
                </c:pt>
                <c:pt idx="141">
                  <c:v>0.5</c:v>
                </c:pt>
                <c:pt idx="142">
                  <c:v>0.5</c:v>
                </c:pt>
                <c:pt idx="143">
                  <c:v>0.5</c:v>
                </c:pt>
                <c:pt idx="144">
                  <c:v>0.5</c:v>
                </c:pt>
                <c:pt idx="145">
                  <c:v>0.5</c:v>
                </c:pt>
                <c:pt idx="146">
                  <c:v>0.5</c:v>
                </c:pt>
                <c:pt idx="147">
                  <c:v>0.5</c:v>
                </c:pt>
                <c:pt idx="148">
                  <c:v>0.5</c:v>
                </c:pt>
                <c:pt idx="149">
                  <c:v>0.5</c:v>
                </c:pt>
                <c:pt idx="150">
                  <c:v>0.5</c:v>
                </c:pt>
                <c:pt idx="151">
                  <c:v>0.5</c:v>
                </c:pt>
              </c:numCache>
            </c:numRef>
          </c:yVal>
          <c:smooth val="0"/>
        </c:ser>
        <c:dLbls>
          <c:showLegendKey val="0"/>
          <c:showVal val="0"/>
          <c:showCatName val="0"/>
          <c:showSerName val="0"/>
          <c:showPercent val="0"/>
          <c:showBubbleSize val="0"/>
        </c:dLbls>
        <c:axId val="904527448"/>
        <c:axId val="904523920"/>
      </c:scatterChart>
      <c:valAx>
        <c:axId val="904527448"/>
        <c:scaling>
          <c:orientation val="minMax"/>
          <c:max val="43248"/>
          <c:min val="3944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04523920"/>
        <c:crosses val="autoZero"/>
        <c:crossBetween val="midCat"/>
        <c:majorUnit val="366"/>
      </c:valAx>
      <c:valAx>
        <c:axId val="9045239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Dissolved Selenium (µg/l)</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0452744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t>San Joaquin River</a:t>
            </a:r>
            <a:r>
              <a:rPr lang="en-US" baseline="0"/>
              <a:t> near Antioch (Regional Monitoring Program Station BG30) </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v>measured</c:v>
          </c:tx>
          <c:spPr>
            <a:ln w="25400" cap="rnd">
              <a:noFill/>
              <a:round/>
            </a:ln>
            <a:effectLst/>
          </c:spPr>
          <c:marker>
            <c:symbol val="circle"/>
            <c:size val="5"/>
            <c:spPr>
              <a:solidFill>
                <a:schemeClr val="accent1"/>
              </a:solidFill>
              <a:ln w="9525">
                <a:solidFill>
                  <a:schemeClr val="accent1"/>
                </a:solidFill>
              </a:ln>
              <a:effectLst/>
            </c:spPr>
          </c:marker>
          <c:xVal>
            <c:numRef>
              <c:f>plots!$G$4:$G$41</c:f>
              <c:numCache>
                <c:formatCode>m/d/yyyy</c:formatCode>
                <c:ptCount val="38"/>
                <c:pt idx="0">
                  <c:v>34033</c:v>
                </c:pt>
                <c:pt idx="1">
                  <c:v>34116</c:v>
                </c:pt>
                <c:pt idx="2">
                  <c:v>34228</c:v>
                </c:pt>
                <c:pt idx="3">
                  <c:v>34374</c:v>
                </c:pt>
                <c:pt idx="4">
                  <c:v>34452</c:v>
                </c:pt>
                <c:pt idx="5">
                  <c:v>34570</c:v>
                </c:pt>
                <c:pt idx="6">
                  <c:v>34745</c:v>
                </c:pt>
                <c:pt idx="7">
                  <c:v>34807</c:v>
                </c:pt>
                <c:pt idx="8">
                  <c:v>34934</c:v>
                </c:pt>
                <c:pt idx="9">
                  <c:v>35109</c:v>
                </c:pt>
                <c:pt idx="10">
                  <c:v>35178</c:v>
                </c:pt>
                <c:pt idx="11">
                  <c:v>35268</c:v>
                </c:pt>
                <c:pt idx="12">
                  <c:v>35459</c:v>
                </c:pt>
                <c:pt idx="13">
                  <c:v>35543</c:v>
                </c:pt>
                <c:pt idx="14">
                  <c:v>35648</c:v>
                </c:pt>
                <c:pt idx="15">
                  <c:v>35830</c:v>
                </c:pt>
                <c:pt idx="16">
                  <c:v>35901</c:v>
                </c:pt>
                <c:pt idx="17">
                  <c:v>36005</c:v>
                </c:pt>
                <c:pt idx="18">
                  <c:v>36201</c:v>
                </c:pt>
                <c:pt idx="19">
                  <c:v>36271</c:v>
                </c:pt>
                <c:pt idx="20">
                  <c:v>36362</c:v>
                </c:pt>
                <c:pt idx="21">
                  <c:v>36565</c:v>
                </c:pt>
                <c:pt idx="22">
                  <c:v>36726</c:v>
                </c:pt>
                <c:pt idx="23">
                  <c:v>36936</c:v>
                </c:pt>
                <c:pt idx="24">
                  <c:v>37110</c:v>
                </c:pt>
                <c:pt idx="25">
                  <c:v>37467</c:v>
                </c:pt>
                <c:pt idx="26">
                  <c:v>37848</c:v>
                </c:pt>
                <c:pt idx="27">
                  <c:v>38191</c:v>
                </c:pt>
                <c:pt idx="28">
                  <c:v>38572</c:v>
                </c:pt>
                <c:pt idx="29">
                  <c:v>38953</c:v>
                </c:pt>
                <c:pt idx="30">
                  <c:v>39301</c:v>
                </c:pt>
                <c:pt idx="31">
                  <c:v>39638</c:v>
                </c:pt>
                <c:pt idx="32">
                  <c:v>40059</c:v>
                </c:pt>
                <c:pt idx="33">
                  <c:v>40423</c:v>
                </c:pt>
                <c:pt idx="34">
                  <c:v>40808</c:v>
                </c:pt>
                <c:pt idx="35">
                  <c:v>41494</c:v>
                </c:pt>
                <c:pt idx="36">
                  <c:v>42248</c:v>
                </c:pt>
                <c:pt idx="37">
                  <c:v>42985</c:v>
                </c:pt>
              </c:numCache>
            </c:numRef>
          </c:xVal>
          <c:yVal>
            <c:numRef>
              <c:f>plots!$H$4:$H$41</c:f>
              <c:numCache>
                <c:formatCode>General</c:formatCode>
                <c:ptCount val="38"/>
                <c:pt idx="0">
                  <c:v>0.17</c:v>
                </c:pt>
                <c:pt idx="1">
                  <c:v>0.15</c:v>
                </c:pt>
                <c:pt idx="2">
                  <c:v>0.19</c:v>
                </c:pt>
                <c:pt idx="3">
                  <c:v>0.27400000000000002</c:v>
                </c:pt>
                <c:pt idx="4">
                  <c:v>0.19700000000000001</c:v>
                </c:pt>
                <c:pt idx="5">
                  <c:v>0.17299999999999999</c:v>
                </c:pt>
                <c:pt idx="6">
                  <c:v>9.8000000000000004E-2</c:v>
                </c:pt>
                <c:pt idx="7">
                  <c:v>0.30099999999999999</c:v>
                </c:pt>
                <c:pt idx="8">
                  <c:v>0.108</c:v>
                </c:pt>
                <c:pt idx="9">
                  <c:v>0.13200000000000001</c:v>
                </c:pt>
                <c:pt idx="10">
                  <c:v>0.16</c:v>
                </c:pt>
                <c:pt idx="11">
                  <c:v>9.5000000000000001E-2</c:v>
                </c:pt>
                <c:pt idx="12">
                  <c:v>0.14699999999999999</c:v>
                </c:pt>
                <c:pt idx="13">
                  <c:v>0.20699999999999999</c:v>
                </c:pt>
                <c:pt idx="14">
                  <c:v>6.9000000000000006E-2</c:v>
                </c:pt>
                <c:pt idx="15">
                  <c:v>0.159</c:v>
                </c:pt>
                <c:pt idx="16">
                  <c:v>0.37</c:v>
                </c:pt>
                <c:pt idx="17">
                  <c:v>0.15</c:v>
                </c:pt>
                <c:pt idx="18">
                  <c:v>0.128</c:v>
                </c:pt>
                <c:pt idx="19">
                  <c:v>7.9000000000000001E-2</c:v>
                </c:pt>
                <c:pt idx="20">
                  <c:v>5.5E-2</c:v>
                </c:pt>
                <c:pt idx="21">
                  <c:v>6.0999999999999999E-2</c:v>
                </c:pt>
                <c:pt idx="22">
                  <c:v>9.2999999999999999E-2</c:v>
                </c:pt>
                <c:pt idx="23">
                  <c:v>0.113</c:v>
                </c:pt>
                <c:pt idx="24">
                  <c:v>0.08</c:v>
                </c:pt>
                <c:pt idx="25">
                  <c:v>0.104</c:v>
                </c:pt>
                <c:pt idx="26">
                  <c:v>0.03</c:v>
                </c:pt>
                <c:pt idx="27">
                  <c:v>0.44600000000000001</c:v>
                </c:pt>
                <c:pt idx="28">
                  <c:v>6.8000000000000005E-2</c:v>
                </c:pt>
                <c:pt idx="29">
                  <c:v>6.4000000000000001E-2</c:v>
                </c:pt>
                <c:pt idx="30">
                  <c:v>7.3999999999999996E-2</c:v>
                </c:pt>
                <c:pt idx="31">
                  <c:v>0.127</c:v>
                </c:pt>
                <c:pt idx="32">
                  <c:v>9.4E-2</c:v>
                </c:pt>
                <c:pt idx="33">
                  <c:v>6.7000000000000004E-2</c:v>
                </c:pt>
                <c:pt idx="34">
                  <c:v>0.125</c:v>
                </c:pt>
                <c:pt idx="35">
                  <c:v>0.123</c:v>
                </c:pt>
                <c:pt idx="36">
                  <c:v>7.1999999999999995E-2</c:v>
                </c:pt>
                <c:pt idx="37">
                  <c:v>6.6799999999999998E-2</c:v>
                </c:pt>
              </c:numCache>
            </c:numRef>
          </c:yVal>
          <c:smooth val="0"/>
        </c:ser>
        <c:ser>
          <c:idx val="1"/>
          <c:order val="1"/>
          <c:tx>
            <c:v>standard</c:v>
          </c:tx>
          <c:spPr>
            <a:ln w="19050" cap="rnd">
              <a:solidFill>
                <a:schemeClr val="accent2"/>
              </a:solidFill>
              <a:round/>
            </a:ln>
            <a:effectLst/>
          </c:spPr>
          <c:marker>
            <c:symbol val="none"/>
          </c:marker>
          <c:xVal>
            <c:numRef>
              <c:f>plots!$G$4:$G$41</c:f>
              <c:numCache>
                <c:formatCode>m/d/yyyy</c:formatCode>
                <c:ptCount val="38"/>
                <c:pt idx="0">
                  <c:v>34033</c:v>
                </c:pt>
                <c:pt idx="1">
                  <c:v>34116</c:v>
                </c:pt>
                <c:pt idx="2">
                  <c:v>34228</c:v>
                </c:pt>
                <c:pt idx="3">
                  <c:v>34374</c:v>
                </c:pt>
                <c:pt idx="4">
                  <c:v>34452</c:v>
                </c:pt>
                <c:pt idx="5">
                  <c:v>34570</c:v>
                </c:pt>
                <c:pt idx="6">
                  <c:v>34745</c:v>
                </c:pt>
                <c:pt idx="7">
                  <c:v>34807</c:v>
                </c:pt>
                <c:pt idx="8">
                  <c:v>34934</c:v>
                </c:pt>
                <c:pt idx="9">
                  <c:v>35109</c:v>
                </c:pt>
                <c:pt idx="10">
                  <c:v>35178</c:v>
                </c:pt>
                <c:pt idx="11">
                  <c:v>35268</c:v>
                </c:pt>
                <c:pt idx="12">
                  <c:v>35459</c:v>
                </c:pt>
                <c:pt idx="13">
                  <c:v>35543</c:v>
                </c:pt>
                <c:pt idx="14">
                  <c:v>35648</c:v>
                </c:pt>
                <c:pt idx="15">
                  <c:v>35830</c:v>
                </c:pt>
                <c:pt idx="16">
                  <c:v>35901</c:v>
                </c:pt>
                <c:pt idx="17">
                  <c:v>36005</c:v>
                </c:pt>
                <c:pt idx="18">
                  <c:v>36201</c:v>
                </c:pt>
                <c:pt idx="19">
                  <c:v>36271</c:v>
                </c:pt>
                <c:pt idx="20">
                  <c:v>36362</c:v>
                </c:pt>
                <c:pt idx="21">
                  <c:v>36565</c:v>
                </c:pt>
                <c:pt idx="22">
                  <c:v>36726</c:v>
                </c:pt>
                <c:pt idx="23">
                  <c:v>36936</c:v>
                </c:pt>
                <c:pt idx="24">
                  <c:v>37110</c:v>
                </c:pt>
                <c:pt idx="25">
                  <c:v>37467</c:v>
                </c:pt>
                <c:pt idx="26">
                  <c:v>37848</c:v>
                </c:pt>
                <c:pt idx="27">
                  <c:v>38191</c:v>
                </c:pt>
                <c:pt idx="28">
                  <c:v>38572</c:v>
                </c:pt>
                <c:pt idx="29">
                  <c:v>38953</c:v>
                </c:pt>
                <c:pt idx="30">
                  <c:v>39301</c:v>
                </c:pt>
                <c:pt idx="31">
                  <c:v>39638</c:v>
                </c:pt>
                <c:pt idx="32">
                  <c:v>40059</c:v>
                </c:pt>
                <c:pt idx="33">
                  <c:v>40423</c:v>
                </c:pt>
                <c:pt idx="34">
                  <c:v>40808</c:v>
                </c:pt>
                <c:pt idx="35">
                  <c:v>41494</c:v>
                </c:pt>
                <c:pt idx="36">
                  <c:v>42248</c:v>
                </c:pt>
                <c:pt idx="37">
                  <c:v>42985</c:v>
                </c:pt>
              </c:numCache>
            </c:numRef>
          </c:xVal>
          <c:yVal>
            <c:numRef>
              <c:f>plots!$I$4:$I$41</c:f>
              <c:numCache>
                <c:formatCode>General</c:formatCode>
                <c:ptCount val="38"/>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numCache>
            </c:numRef>
          </c:yVal>
          <c:smooth val="0"/>
        </c:ser>
        <c:dLbls>
          <c:showLegendKey val="0"/>
          <c:showVal val="0"/>
          <c:showCatName val="0"/>
          <c:showSerName val="0"/>
          <c:showPercent val="0"/>
          <c:showBubbleSize val="0"/>
        </c:dLbls>
        <c:axId val="417136856"/>
        <c:axId val="417137640"/>
      </c:scatterChart>
      <c:valAx>
        <c:axId val="417136856"/>
        <c:scaling>
          <c:orientation val="minMax"/>
          <c:max val="43000"/>
          <c:min val="34033"/>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17137640"/>
        <c:crosses val="autoZero"/>
        <c:crossBetween val="midCat"/>
        <c:majorUnit val="1098"/>
      </c:valAx>
      <c:valAx>
        <c:axId val="417137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Dissolved Selenium (µg/l)</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171368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12</xdr:col>
      <xdr:colOff>600075</xdr:colOff>
      <xdr:row>2</xdr:row>
      <xdr:rowOff>90486</xdr:rowOff>
    </xdr:from>
    <xdr:to>
      <xdr:col>21</xdr:col>
      <xdr:colOff>485775</xdr:colOff>
      <xdr:row>19</xdr:row>
      <xdr:rowOff>76199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21</xdr:row>
      <xdr:rowOff>0</xdr:rowOff>
    </xdr:from>
    <xdr:to>
      <xdr:col>21</xdr:col>
      <xdr:colOff>495300</xdr:colOff>
      <xdr:row>37</xdr:row>
      <xdr:rowOff>176213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CA5606"/>
  <sheetViews>
    <sheetView workbookViewId="0">
      <selection activeCell="K5610" sqref="K5610"/>
    </sheetView>
  </sheetViews>
  <sheetFormatPr defaultRowHeight="15" x14ac:dyDescent="0.25"/>
  <cols>
    <col min="6" max="6" width="11.7109375" bestFit="1" customWidth="1"/>
  </cols>
  <sheetData>
    <row r="1" spans="1:79" x14ac:dyDescent="0.25">
      <c r="A1" t="s">
        <v>10861</v>
      </c>
    </row>
    <row r="3" spans="1:79" x14ac:dyDescent="0.25">
      <c r="A3" t="s">
        <v>135</v>
      </c>
    </row>
    <row r="4" spans="1:79" x14ac:dyDescent="0.25">
      <c r="A4" t="s">
        <v>136</v>
      </c>
      <c r="B4" t="s">
        <v>137</v>
      </c>
      <c r="C4" t="s">
        <v>138</v>
      </c>
      <c r="D4" t="s">
        <v>139</v>
      </c>
      <c r="E4" t="s">
        <v>140</v>
      </c>
      <c r="F4" t="s">
        <v>141</v>
      </c>
      <c r="G4" t="s">
        <v>142</v>
      </c>
      <c r="H4" t="s">
        <v>143</v>
      </c>
      <c r="I4" t="s">
        <v>144</v>
      </c>
      <c r="J4" t="s">
        <v>145</v>
      </c>
      <c r="K4" t="s">
        <v>146</v>
      </c>
      <c r="L4" t="s">
        <v>147</v>
      </c>
      <c r="M4" t="s">
        <v>148</v>
      </c>
      <c r="N4" t="s">
        <v>149</v>
      </c>
      <c r="O4" t="s">
        <v>150</v>
      </c>
      <c r="P4" t="s">
        <v>151</v>
      </c>
      <c r="Q4" t="s">
        <v>152</v>
      </c>
      <c r="R4" t="s">
        <v>153</v>
      </c>
      <c r="S4" t="s">
        <v>154</v>
      </c>
      <c r="T4" t="s">
        <v>155</v>
      </c>
      <c r="U4" t="s">
        <v>156</v>
      </c>
      <c r="V4" t="s">
        <v>157</v>
      </c>
      <c r="W4" t="s">
        <v>158</v>
      </c>
      <c r="X4" t="s">
        <v>159</v>
      </c>
      <c r="Y4" t="s">
        <v>160</v>
      </c>
      <c r="Z4" t="s">
        <v>161</v>
      </c>
      <c r="AA4" t="s">
        <v>162</v>
      </c>
      <c r="AB4" t="s">
        <v>163</v>
      </c>
      <c r="AC4" t="s">
        <v>164</v>
      </c>
      <c r="AD4" t="s">
        <v>165</v>
      </c>
      <c r="AE4" t="s">
        <v>166</v>
      </c>
      <c r="AF4" t="s">
        <v>167</v>
      </c>
      <c r="AG4" t="s">
        <v>168</v>
      </c>
      <c r="AH4" t="s">
        <v>169</v>
      </c>
      <c r="AI4" t="s">
        <v>170</v>
      </c>
      <c r="AJ4" t="s">
        <v>171</v>
      </c>
      <c r="AK4" t="s">
        <v>172</v>
      </c>
      <c r="AL4" t="s">
        <v>173</v>
      </c>
      <c r="AM4" t="s">
        <v>174</v>
      </c>
      <c r="AN4" t="s">
        <v>175</v>
      </c>
      <c r="AO4" t="s">
        <v>176</v>
      </c>
      <c r="AP4" t="s">
        <v>177</v>
      </c>
      <c r="AQ4" t="s">
        <v>178</v>
      </c>
      <c r="AR4" t="s">
        <v>179</v>
      </c>
      <c r="AS4" t="s">
        <v>180</v>
      </c>
      <c r="AT4" t="s">
        <v>181</v>
      </c>
      <c r="AU4" t="s">
        <v>182</v>
      </c>
      <c r="AV4" t="s">
        <v>183</v>
      </c>
      <c r="AW4" t="s">
        <v>184</v>
      </c>
      <c r="AX4" t="s">
        <v>185</v>
      </c>
      <c r="AY4" t="s">
        <v>186</v>
      </c>
      <c r="AZ4" t="s">
        <v>187</v>
      </c>
      <c r="BA4" t="s">
        <v>188</v>
      </c>
      <c r="BB4" t="s">
        <v>189</v>
      </c>
      <c r="BC4" t="s">
        <v>190</v>
      </c>
      <c r="BD4" t="s">
        <v>191</v>
      </c>
      <c r="BE4" t="s">
        <v>192</v>
      </c>
      <c r="BF4" t="s">
        <v>193</v>
      </c>
      <c r="BG4" t="s">
        <v>194</v>
      </c>
      <c r="BH4" t="s">
        <v>195</v>
      </c>
      <c r="BI4" t="s">
        <v>196</v>
      </c>
      <c r="BJ4" t="s">
        <v>197</v>
      </c>
      <c r="BK4" t="s">
        <v>198</v>
      </c>
      <c r="BL4" t="s">
        <v>199</v>
      </c>
      <c r="BM4" t="s">
        <v>200</v>
      </c>
      <c r="BN4" t="s">
        <v>201</v>
      </c>
      <c r="BO4" t="s">
        <v>202</v>
      </c>
      <c r="BP4" t="s">
        <v>203</v>
      </c>
      <c r="BQ4" t="s">
        <v>204</v>
      </c>
      <c r="BR4" t="s">
        <v>205</v>
      </c>
      <c r="BS4" t="s">
        <v>206</v>
      </c>
      <c r="BT4" t="s">
        <v>207</v>
      </c>
      <c r="BU4" t="s">
        <v>208</v>
      </c>
      <c r="BV4" t="s">
        <v>209</v>
      </c>
      <c r="BW4" t="s">
        <v>210</v>
      </c>
      <c r="BX4" t="s">
        <v>211</v>
      </c>
      <c r="BY4" t="s">
        <v>212</v>
      </c>
      <c r="BZ4" t="s">
        <v>213</v>
      </c>
      <c r="CA4" t="s">
        <v>214</v>
      </c>
    </row>
    <row r="5" spans="1:79" hidden="1" x14ac:dyDescent="0.25">
      <c r="A5" t="s">
        <v>215</v>
      </c>
      <c r="B5" t="s">
        <v>216</v>
      </c>
      <c r="C5" t="s">
        <v>217</v>
      </c>
      <c r="D5" t="s">
        <v>218</v>
      </c>
      <c r="E5" t="s">
        <v>219</v>
      </c>
      <c r="F5" s="1">
        <v>36690</v>
      </c>
      <c r="G5" s="4">
        <v>0</v>
      </c>
      <c r="H5" t="s">
        <v>220</v>
      </c>
      <c r="I5">
        <v>0.1</v>
      </c>
      <c r="J5" t="s">
        <v>221</v>
      </c>
      <c r="K5" t="s">
        <v>222</v>
      </c>
      <c r="L5">
        <v>1</v>
      </c>
      <c r="M5">
        <v>1</v>
      </c>
      <c r="N5" t="s">
        <v>223</v>
      </c>
      <c r="P5" t="s">
        <v>224</v>
      </c>
      <c r="Q5" t="s">
        <v>225</v>
      </c>
      <c r="R5" t="s">
        <v>226</v>
      </c>
      <c r="S5" t="s">
        <v>227</v>
      </c>
      <c r="V5">
        <v>2</v>
      </c>
      <c r="W5">
        <v>-88</v>
      </c>
      <c r="X5" t="s">
        <v>228</v>
      </c>
      <c r="Y5" t="s">
        <v>229</v>
      </c>
      <c r="Z5" t="s">
        <v>230</v>
      </c>
      <c r="AA5" t="s">
        <v>231</v>
      </c>
      <c r="AB5" t="s">
        <v>232</v>
      </c>
      <c r="AD5" t="s">
        <v>233</v>
      </c>
      <c r="AE5" t="s">
        <v>234</v>
      </c>
      <c r="AF5" t="s">
        <v>134</v>
      </c>
      <c r="AG5" t="s">
        <v>235</v>
      </c>
      <c r="AH5" t="s">
        <v>236</v>
      </c>
      <c r="AJ5" t="s">
        <v>237</v>
      </c>
      <c r="AK5">
        <v>34.439571000000001</v>
      </c>
      <c r="AL5">
        <v>-118.75910186767599</v>
      </c>
      <c r="AM5" t="s">
        <v>238</v>
      </c>
      <c r="AN5" t="s">
        <v>239</v>
      </c>
      <c r="AO5" t="s">
        <v>240</v>
      </c>
      <c r="AP5" t="s">
        <v>241</v>
      </c>
      <c r="AQ5" t="s">
        <v>242</v>
      </c>
      <c r="AR5" t="s">
        <v>243</v>
      </c>
      <c r="AS5" t="s">
        <v>239</v>
      </c>
      <c r="AT5" t="s">
        <v>239</v>
      </c>
      <c r="AU5">
        <v>1</v>
      </c>
      <c r="AW5" t="s">
        <v>244</v>
      </c>
      <c r="AX5" t="s">
        <v>245</v>
      </c>
      <c r="AY5" t="s">
        <v>246</v>
      </c>
      <c r="BP5" t="s">
        <v>247</v>
      </c>
      <c r="BQ5">
        <v>111</v>
      </c>
      <c r="BR5" t="s">
        <v>248</v>
      </c>
      <c r="BS5">
        <v>4</v>
      </c>
      <c r="BZ5" t="s">
        <v>249</v>
      </c>
      <c r="CA5" t="s">
        <v>250</v>
      </c>
    </row>
    <row r="6" spans="1:79" hidden="1" x14ac:dyDescent="0.25">
      <c r="A6" t="s">
        <v>215</v>
      </c>
      <c r="B6" t="s">
        <v>216</v>
      </c>
      <c r="C6" t="s">
        <v>217</v>
      </c>
      <c r="D6" t="s">
        <v>251</v>
      </c>
      <c r="E6" t="s">
        <v>252</v>
      </c>
      <c r="F6" s="1">
        <v>36691</v>
      </c>
      <c r="G6" s="4">
        <v>0</v>
      </c>
      <c r="H6" t="s">
        <v>220</v>
      </c>
      <c r="I6">
        <v>0.1</v>
      </c>
      <c r="J6" t="s">
        <v>221</v>
      </c>
      <c r="K6" t="s">
        <v>222</v>
      </c>
      <c r="L6">
        <v>1</v>
      </c>
      <c r="M6">
        <v>1</v>
      </c>
      <c r="N6" t="s">
        <v>223</v>
      </c>
      <c r="P6" t="s">
        <v>224</v>
      </c>
      <c r="Q6" t="s">
        <v>225</v>
      </c>
      <c r="R6" t="s">
        <v>226</v>
      </c>
      <c r="S6" t="s">
        <v>227</v>
      </c>
      <c r="V6">
        <v>2</v>
      </c>
      <c r="W6">
        <v>-88</v>
      </c>
      <c r="X6" t="s">
        <v>228</v>
      </c>
      <c r="Y6" t="s">
        <v>229</v>
      </c>
      <c r="Z6" t="s">
        <v>230</v>
      </c>
      <c r="AA6" t="s">
        <v>231</v>
      </c>
      <c r="AB6" t="s">
        <v>253</v>
      </c>
      <c r="AD6" t="s">
        <v>254</v>
      </c>
      <c r="AE6" t="s">
        <v>234</v>
      </c>
      <c r="AF6" t="s">
        <v>134</v>
      </c>
      <c r="AG6" t="s">
        <v>235</v>
      </c>
      <c r="AH6" t="s">
        <v>236</v>
      </c>
      <c r="AJ6" t="s">
        <v>237</v>
      </c>
      <c r="AK6">
        <v>34.519599999999997</v>
      </c>
      <c r="AL6">
        <v>-119.405403137207</v>
      </c>
      <c r="AM6" t="s">
        <v>238</v>
      </c>
      <c r="AN6" t="s">
        <v>239</v>
      </c>
      <c r="AO6" t="s">
        <v>240</v>
      </c>
      <c r="AP6" t="s">
        <v>241</v>
      </c>
      <c r="AQ6" t="s">
        <v>242</v>
      </c>
      <c r="AR6" t="s">
        <v>243</v>
      </c>
      <c r="AS6" t="s">
        <v>239</v>
      </c>
      <c r="AT6" t="s">
        <v>239</v>
      </c>
      <c r="AU6">
        <v>1</v>
      </c>
      <c r="AW6" t="s">
        <v>244</v>
      </c>
      <c r="AX6" t="s">
        <v>245</v>
      </c>
      <c r="AY6" t="s">
        <v>246</v>
      </c>
      <c r="BP6" t="s">
        <v>247</v>
      </c>
      <c r="BQ6">
        <v>111</v>
      </c>
      <c r="BR6" t="s">
        <v>248</v>
      </c>
      <c r="BS6">
        <v>4</v>
      </c>
      <c r="BZ6" t="s">
        <v>249</v>
      </c>
      <c r="CA6" t="s">
        <v>255</v>
      </c>
    </row>
    <row r="7" spans="1:79" hidden="1" x14ac:dyDescent="0.25">
      <c r="A7" t="s">
        <v>215</v>
      </c>
      <c r="B7" t="s">
        <v>216</v>
      </c>
      <c r="C7" t="s">
        <v>217</v>
      </c>
      <c r="D7" t="s">
        <v>256</v>
      </c>
      <c r="E7" t="s">
        <v>257</v>
      </c>
      <c r="F7" s="1">
        <v>36697</v>
      </c>
      <c r="G7" s="4">
        <v>0</v>
      </c>
      <c r="H7" t="s">
        <v>220</v>
      </c>
      <c r="I7">
        <v>0.1</v>
      </c>
      <c r="J7" t="s">
        <v>221</v>
      </c>
      <c r="K7" t="s">
        <v>222</v>
      </c>
      <c r="L7">
        <v>1</v>
      </c>
      <c r="M7">
        <v>1</v>
      </c>
      <c r="N7" t="s">
        <v>223</v>
      </c>
      <c r="P7" t="s">
        <v>224</v>
      </c>
      <c r="Q7" t="s">
        <v>225</v>
      </c>
      <c r="R7" t="s">
        <v>226</v>
      </c>
      <c r="S7" t="s">
        <v>227</v>
      </c>
      <c r="V7">
        <v>2</v>
      </c>
      <c r="W7">
        <v>-88</v>
      </c>
      <c r="X7" t="s">
        <v>228</v>
      </c>
      <c r="Y7" t="s">
        <v>229</v>
      </c>
      <c r="Z7" t="s">
        <v>230</v>
      </c>
      <c r="AA7" t="s">
        <v>231</v>
      </c>
      <c r="AB7" t="s">
        <v>258</v>
      </c>
      <c r="AD7" t="s">
        <v>259</v>
      </c>
      <c r="AE7" t="s">
        <v>234</v>
      </c>
      <c r="AF7" t="s">
        <v>134</v>
      </c>
      <c r="AG7" t="s">
        <v>235</v>
      </c>
      <c r="AH7" t="s">
        <v>236</v>
      </c>
      <c r="AJ7" t="s">
        <v>237</v>
      </c>
      <c r="AK7">
        <v>34.613590000000002</v>
      </c>
      <c r="AL7">
        <v>-118.77980041503901</v>
      </c>
      <c r="AM7" t="s">
        <v>238</v>
      </c>
      <c r="AN7" t="s">
        <v>239</v>
      </c>
      <c r="AO7" t="s">
        <v>240</v>
      </c>
      <c r="AP7" t="s">
        <v>241</v>
      </c>
      <c r="AQ7" t="s">
        <v>242</v>
      </c>
      <c r="AR7" t="s">
        <v>243</v>
      </c>
      <c r="AS7" t="s">
        <v>239</v>
      </c>
      <c r="AT7" t="s">
        <v>239</v>
      </c>
      <c r="AU7">
        <v>1</v>
      </c>
      <c r="AW7" t="s">
        <v>244</v>
      </c>
      <c r="AX7" t="s">
        <v>245</v>
      </c>
      <c r="AY7" t="s">
        <v>246</v>
      </c>
      <c r="BP7" t="s">
        <v>260</v>
      </c>
      <c r="BQ7">
        <v>37</v>
      </c>
      <c r="BR7" t="s">
        <v>248</v>
      </c>
      <c r="BS7">
        <v>4</v>
      </c>
      <c r="BZ7" t="s">
        <v>249</v>
      </c>
      <c r="CA7" t="s">
        <v>261</v>
      </c>
    </row>
    <row r="8" spans="1:79" hidden="1" x14ac:dyDescent="0.25">
      <c r="A8" t="s">
        <v>215</v>
      </c>
      <c r="B8" t="s">
        <v>216</v>
      </c>
      <c r="C8" t="s">
        <v>217</v>
      </c>
      <c r="D8" t="s">
        <v>262</v>
      </c>
      <c r="E8" t="s">
        <v>263</v>
      </c>
      <c r="F8" s="1">
        <v>36698</v>
      </c>
      <c r="G8" s="4">
        <v>0</v>
      </c>
      <c r="H8" t="s">
        <v>220</v>
      </c>
      <c r="I8">
        <v>0.1</v>
      </c>
      <c r="J8" t="s">
        <v>221</v>
      </c>
      <c r="K8" t="s">
        <v>222</v>
      </c>
      <c r="L8">
        <v>1</v>
      </c>
      <c r="M8">
        <v>1</v>
      </c>
      <c r="N8" t="s">
        <v>223</v>
      </c>
      <c r="P8" t="s">
        <v>224</v>
      </c>
      <c r="Q8" t="s">
        <v>225</v>
      </c>
      <c r="R8" t="s">
        <v>226</v>
      </c>
      <c r="S8" t="s">
        <v>227</v>
      </c>
      <c r="V8">
        <v>2</v>
      </c>
      <c r="W8">
        <v>-88</v>
      </c>
      <c r="X8" t="s">
        <v>228</v>
      </c>
      <c r="Y8" t="s">
        <v>229</v>
      </c>
      <c r="Z8" t="s">
        <v>230</v>
      </c>
      <c r="AA8" t="s">
        <v>231</v>
      </c>
      <c r="AD8" t="s">
        <v>264</v>
      </c>
      <c r="AE8" t="s">
        <v>234</v>
      </c>
      <c r="AF8" t="s">
        <v>134</v>
      </c>
      <c r="AG8" t="s">
        <v>235</v>
      </c>
      <c r="AH8" t="s">
        <v>236</v>
      </c>
      <c r="AJ8" t="s">
        <v>237</v>
      </c>
      <c r="AK8">
        <v>34.651359999999997</v>
      </c>
      <c r="AL8">
        <v>-119.11849975585901</v>
      </c>
      <c r="AM8" t="s">
        <v>238</v>
      </c>
      <c r="AN8" t="s">
        <v>239</v>
      </c>
      <c r="AO8" t="s">
        <v>240</v>
      </c>
      <c r="AP8" t="s">
        <v>241</v>
      </c>
      <c r="AQ8" t="s">
        <v>242</v>
      </c>
      <c r="AR8" t="s">
        <v>243</v>
      </c>
      <c r="AS8" t="s">
        <v>239</v>
      </c>
      <c r="AT8" t="s">
        <v>239</v>
      </c>
      <c r="AU8">
        <v>1</v>
      </c>
      <c r="AW8" t="s">
        <v>244</v>
      </c>
      <c r="AX8" t="s">
        <v>245</v>
      </c>
      <c r="AY8" t="s">
        <v>246</v>
      </c>
      <c r="BP8" t="s">
        <v>247</v>
      </c>
      <c r="BQ8">
        <v>111</v>
      </c>
      <c r="BR8" t="s">
        <v>248</v>
      </c>
      <c r="BS8">
        <v>4</v>
      </c>
      <c r="BZ8" t="s">
        <v>249</v>
      </c>
      <c r="CA8" t="s">
        <v>265</v>
      </c>
    </row>
    <row r="9" spans="1:79" hidden="1" x14ac:dyDescent="0.25">
      <c r="A9" t="s">
        <v>215</v>
      </c>
      <c r="B9" t="s">
        <v>216</v>
      </c>
      <c r="C9" t="s">
        <v>217</v>
      </c>
      <c r="D9" t="s">
        <v>266</v>
      </c>
      <c r="E9" t="s">
        <v>267</v>
      </c>
      <c r="F9" s="1">
        <v>36704</v>
      </c>
      <c r="G9" s="4">
        <v>0</v>
      </c>
      <c r="H9" t="s">
        <v>220</v>
      </c>
      <c r="I9">
        <v>0.1</v>
      </c>
      <c r="J9" t="s">
        <v>221</v>
      </c>
      <c r="K9" t="s">
        <v>222</v>
      </c>
      <c r="L9">
        <v>1</v>
      </c>
      <c r="M9">
        <v>1</v>
      </c>
      <c r="N9" t="s">
        <v>223</v>
      </c>
      <c r="P9" t="s">
        <v>224</v>
      </c>
      <c r="Q9" t="s">
        <v>225</v>
      </c>
      <c r="R9" t="s">
        <v>226</v>
      </c>
      <c r="S9" t="s">
        <v>227</v>
      </c>
      <c r="V9">
        <v>2</v>
      </c>
      <c r="W9">
        <v>-88</v>
      </c>
      <c r="X9" t="s">
        <v>228</v>
      </c>
      <c r="Y9" t="s">
        <v>229</v>
      </c>
      <c r="Z9" t="s">
        <v>230</v>
      </c>
      <c r="AA9" t="s">
        <v>231</v>
      </c>
      <c r="AB9" t="s">
        <v>268</v>
      </c>
      <c r="AD9" t="s">
        <v>269</v>
      </c>
      <c r="AE9" t="s">
        <v>234</v>
      </c>
      <c r="AF9" t="s">
        <v>134</v>
      </c>
      <c r="AG9" t="s">
        <v>235</v>
      </c>
      <c r="AH9" t="s">
        <v>236</v>
      </c>
      <c r="AJ9" t="s">
        <v>237</v>
      </c>
      <c r="AK9">
        <v>34.164710999999997</v>
      </c>
      <c r="AL9">
        <v>-116.974403381348</v>
      </c>
      <c r="AM9" t="s">
        <v>238</v>
      </c>
      <c r="AN9" t="s">
        <v>239</v>
      </c>
      <c r="AO9" t="s">
        <v>240</v>
      </c>
      <c r="AP9" t="s">
        <v>241</v>
      </c>
      <c r="AQ9" t="s">
        <v>242</v>
      </c>
      <c r="AR9" t="s">
        <v>243</v>
      </c>
      <c r="AS9" t="s">
        <v>239</v>
      </c>
      <c r="AT9" t="s">
        <v>239</v>
      </c>
      <c r="AU9">
        <v>1</v>
      </c>
      <c r="AW9" t="s">
        <v>244</v>
      </c>
      <c r="AX9" t="s">
        <v>245</v>
      </c>
      <c r="AY9" t="s">
        <v>246</v>
      </c>
      <c r="BP9" t="s">
        <v>270</v>
      </c>
      <c r="BQ9">
        <v>71</v>
      </c>
      <c r="BR9" t="s">
        <v>271</v>
      </c>
      <c r="BS9">
        <v>8</v>
      </c>
      <c r="BZ9" t="s">
        <v>272</v>
      </c>
      <c r="CA9" t="s">
        <v>273</v>
      </c>
    </row>
    <row r="10" spans="1:79" hidden="1" x14ac:dyDescent="0.25">
      <c r="A10" t="s">
        <v>215</v>
      </c>
      <c r="B10" t="s">
        <v>216</v>
      </c>
      <c r="C10" t="s">
        <v>217</v>
      </c>
      <c r="D10" t="s">
        <v>274</v>
      </c>
      <c r="E10" t="s">
        <v>275</v>
      </c>
      <c r="F10" s="1">
        <v>36705</v>
      </c>
      <c r="G10" s="4">
        <v>0</v>
      </c>
      <c r="H10" t="s">
        <v>220</v>
      </c>
      <c r="I10">
        <v>0.1</v>
      </c>
      <c r="J10" t="s">
        <v>221</v>
      </c>
      <c r="K10" t="s">
        <v>222</v>
      </c>
      <c r="L10">
        <v>1</v>
      </c>
      <c r="M10">
        <v>1</v>
      </c>
      <c r="N10" t="s">
        <v>223</v>
      </c>
      <c r="P10" t="s">
        <v>224</v>
      </c>
      <c r="Q10" t="s">
        <v>225</v>
      </c>
      <c r="R10" t="s">
        <v>226</v>
      </c>
      <c r="S10" t="s">
        <v>227</v>
      </c>
      <c r="V10">
        <v>2</v>
      </c>
      <c r="W10">
        <v>-88</v>
      </c>
      <c r="X10" t="s">
        <v>228</v>
      </c>
      <c r="Y10" t="s">
        <v>229</v>
      </c>
      <c r="Z10" t="s">
        <v>230</v>
      </c>
      <c r="AA10" t="s">
        <v>231</v>
      </c>
      <c r="AB10" t="s">
        <v>276</v>
      </c>
      <c r="AD10" t="s">
        <v>277</v>
      </c>
      <c r="AE10" t="s">
        <v>234</v>
      </c>
      <c r="AF10" t="s">
        <v>134</v>
      </c>
      <c r="AG10" t="s">
        <v>235</v>
      </c>
      <c r="AH10" t="s">
        <v>236</v>
      </c>
      <c r="AJ10" t="s">
        <v>237</v>
      </c>
      <c r="AK10">
        <v>34.493468999999997</v>
      </c>
      <c r="AL10">
        <v>-118.457000732422</v>
      </c>
      <c r="AM10" t="s">
        <v>238</v>
      </c>
      <c r="AN10" t="s">
        <v>239</v>
      </c>
      <c r="AO10" t="s">
        <v>240</v>
      </c>
      <c r="AP10" t="s">
        <v>241</v>
      </c>
      <c r="AQ10" t="s">
        <v>242</v>
      </c>
      <c r="AR10" t="s">
        <v>243</v>
      </c>
      <c r="AS10" t="s">
        <v>239</v>
      </c>
      <c r="AT10" t="s">
        <v>239</v>
      </c>
      <c r="AU10">
        <v>1</v>
      </c>
      <c r="AW10" t="s">
        <v>244</v>
      </c>
      <c r="AX10" t="s">
        <v>245</v>
      </c>
      <c r="AY10" t="s">
        <v>246</v>
      </c>
      <c r="BP10" t="s">
        <v>260</v>
      </c>
      <c r="BQ10">
        <v>37</v>
      </c>
      <c r="BR10" t="s">
        <v>248</v>
      </c>
      <c r="BS10">
        <v>4</v>
      </c>
      <c r="BZ10" t="s">
        <v>249</v>
      </c>
      <c r="CA10" t="s">
        <v>278</v>
      </c>
    </row>
    <row r="11" spans="1:79" hidden="1" x14ac:dyDescent="0.25">
      <c r="A11" t="s">
        <v>215</v>
      </c>
      <c r="B11" t="s">
        <v>216</v>
      </c>
      <c r="C11" t="s">
        <v>217</v>
      </c>
      <c r="D11" t="s">
        <v>279</v>
      </c>
      <c r="E11" t="s">
        <v>280</v>
      </c>
      <c r="F11" s="1">
        <v>36718</v>
      </c>
      <c r="G11" s="4">
        <v>0</v>
      </c>
      <c r="H11" t="s">
        <v>220</v>
      </c>
      <c r="I11">
        <v>0.1</v>
      </c>
      <c r="J11" t="s">
        <v>221</v>
      </c>
      <c r="K11" t="s">
        <v>222</v>
      </c>
      <c r="L11">
        <v>1</v>
      </c>
      <c r="M11">
        <v>1</v>
      </c>
      <c r="N11" t="s">
        <v>223</v>
      </c>
      <c r="P11" t="s">
        <v>224</v>
      </c>
      <c r="Q11" t="s">
        <v>225</v>
      </c>
      <c r="R11" t="s">
        <v>226</v>
      </c>
      <c r="S11" t="s">
        <v>227</v>
      </c>
      <c r="T11">
        <v>2</v>
      </c>
      <c r="V11">
        <v>2</v>
      </c>
      <c r="W11">
        <v>-88</v>
      </c>
      <c r="X11" t="s">
        <v>281</v>
      </c>
      <c r="Y11" t="s">
        <v>229</v>
      </c>
      <c r="Z11" t="s">
        <v>230</v>
      </c>
      <c r="AA11" t="s">
        <v>231</v>
      </c>
      <c r="AD11" t="s">
        <v>282</v>
      </c>
      <c r="AE11" t="s">
        <v>234</v>
      </c>
      <c r="AF11" t="s">
        <v>134</v>
      </c>
      <c r="AG11" t="s">
        <v>235</v>
      </c>
      <c r="AH11" t="s">
        <v>236</v>
      </c>
      <c r="AJ11" t="s">
        <v>237</v>
      </c>
      <c r="AK11">
        <v>34.550849999999997</v>
      </c>
      <c r="AL11">
        <v>-120.35829925537099</v>
      </c>
      <c r="AM11" t="s">
        <v>238</v>
      </c>
      <c r="AN11" t="s">
        <v>239</v>
      </c>
      <c r="AO11" t="s">
        <v>240</v>
      </c>
      <c r="AP11" t="s">
        <v>241</v>
      </c>
      <c r="AQ11" t="s">
        <v>242</v>
      </c>
      <c r="AR11" t="s">
        <v>243</v>
      </c>
      <c r="AS11" t="s">
        <v>239</v>
      </c>
      <c r="AT11" t="s">
        <v>239</v>
      </c>
      <c r="AU11">
        <v>1</v>
      </c>
      <c r="AW11" t="s">
        <v>244</v>
      </c>
      <c r="AX11" t="s">
        <v>245</v>
      </c>
      <c r="AY11" t="s">
        <v>246</v>
      </c>
      <c r="BP11" t="s">
        <v>283</v>
      </c>
      <c r="BQ11">
        <v>83</v>
      </c>
      <c r="BR11" t="s">
        <v>284</v>
      </c>
      <c r="BS11">
        <v>3</v>
      </c>
      <c r="BZ11" t="s">
        <v>249</v>
      </c>
      <c r="CA11" t="s">
        <v>285</v>
      </c>
    </row>
    <row r="12" spans="1:79" hidden="1" x14ac:dyDescent="0.25">
      <c r="A12" t="s">
        <v>215</v>
      </c>
      <c r="B12" t="s">
        <v>216</v>
      </c>
      <c r="C12" t="s">
        <v>217</v>
      </c>
      <c r="D12" t="s">
        <v>286</v>
      </c>
      <c r="E12" t="s">
        <v>287</v>
      </c>
      <c r="F12" s="1">
        <v>36719</v>
      </c>
      <c r="G12" s="4">
        <v>0</v>
      </c>
      <c r="H12" t="s">
        <v>220</v>
      </c>
      <c r="I12">
        <v>0.1</v>
      </c>
      <c r="J12" t="s">
        <v>221</v>
      </c>
      <c r="K12" t="s">
        <v>222</v>
      </c>
      <c r="L12">
        <v>1</v>
      </c>
      <c r="M12">
        <v>1</v>
      </c>
      <c r="N12" t="s">
        <v>223</v>
      </c>
      <c r="P12" t="s">
        <v>224</v>
      </c>
      <c r="Q12" t="s">
        <v>225</v>
      </c>
      <c r="R12" t="s">
        <v>226</v>
      </c>
      <c r="S12" t="s">
        <v>227</v>
      </c>
      <c r="T12">
        <v>3</v>
      </c>
      <c r="V12">
        <v>2</v>
      </c>
      <c r="W12">
        <v>-88</v>
      </c>
      <c r="X12" t="s">
        <v>281</v>
      </c>
      <c r="Y12" t="s">
        <v>229</v>
      </c>
      <c r="Z12" t="s">
        <v>230</v>
      </c>
      <c r="AA12" t="s">
        <v>231</v>
      </c>
      <c r="AD12" t="s">
        <v>288</v>
      </c>
      <c r="AE12" t="s">
        <v>234</v>
      </c>
      <c r="AF12" t="s">
        <v>134</v>
      </c>
      <c r="AG12" t="s">
        <v>235</v>
      </c>
      <c r="AH12" t="s">
        <v>236</v>
      </c>
      <c r="AJ12" t="s">
        <v>237</v>
      </c>
      <c r="AK12">
        <v>34.190941000000002</v>
      </c>
      <c r="AL12">
        <v>-119.085899353027</v>
      </c>
      <c r="AM12" t="s">
        <v>238</v>
      </c>
      <c r="AN12" t="s">
        <v>239</v>
      </c>
      <c r="AO12" t="s">
        <v>240</v>
      </c>
      <c r="AP12" t="s">
        <v>241</v>
      </c>
      <c r="AQ12" t="s">
        <v>242</v>
      </c>
      <c r="AR12" t="s">
        <v>243</v>
      </c>
      <c r="AS12" t="s">
        <v>239</v>
      </c>
      <c r="AT12" t="s">
        <v>239</v>
      </c>
      <c r="AU12">
        <v>1</v>
      </c>
      <c r="AW12" t="s">
        <v>244</v>
      </c>
      <c r="AX12" t="s">
        <v>245</v>
      </c>
      <c r="AY12" t="s">
        <v>246</v>
      </c>
      <c r="BP12" t="s">
        <v>247</v>
      </c>
      <c r="BQ12">
        <v>111</v>
      </c>
      <c r="BR12" t="s">
        <v>248</v>
      </c>
      <c r="BS12">
        <v>4</v>
      </c>
      <c r="BZ12" t="s">
        <v>289</v>
      </c>
      <c r="CA12" t="s">
        <v>290</v>
      </c>
    </row>
    <row r="13" spans="1:79" hidden="1" x14ac:dyDescent="0.25">
      <c r="A13" t="s">
        <v>215</v>
      </c>
      <c r="B13" t="s">
        <v>216</v>
      </c>
      <c r="C13" t="s">
        <v>217</v>
      </c>
      <c r="D13" t="s">
        <v>291</v>
      </c>
      <c r="E13" t="s">
        <v>292</v>
      </c>
      <c r="F13" s="1">
        <v>36720</v>
      </c>
      <c r="G13" s="4">
        <v>0</v>
      </c>
      <c r="H13" t="s">
        <v>220</v>
      </c>
      <c r="I13">
        <v>0.1</v>
      </c>
      <c r="J13" t="s">
        <v>221</v>
      </c>
      <c r="K13" t="s">
        <v>222</v>
      </c>
      <c r="L13">
        <v>1</v>
      </c>
      <c r="M13">
        <v>1</v>
      </c>
      <c r="N13" t="s">
        <v>223</v>
      </c>
      <c r="P13" t="s">
        <v>224</v>
      </c>
      <c r="Q13" t="s">
        <v>225</v>
      </c>
      <c r="R13" t="s">
        <v>226</v>
      </c>
      <c r="S13" t="s">
        <v>227</v>
      </c>
      <c r="V13">
        <v>2</v>
      </c>
      <c r="W13">
        <v>-88</v>
      </c>
      <c r="X13" t="s">
        <v>228</v>
      </c>
      <c r="Y13" t="s">
        <v>229</v>
      </c>
      <c r="Z13" t="s">
        <v>230</v>
      </c>
      <c r="AA13" t="s">
        <v>231</v>
      </c>
      <c r="AB13" t="s">
        <v>293</v>
      </c>
      <c r="AD13" t="s">
        <v>294</v>
      </c>
      <c r="AE13" t="s">
        <v>234</v>
      </c>
      <c r="AF13" t="s">
        <v>134</v>
      </c>
      <c r="AG13" t="s">
        <v>235</v>
      </c>
      <c r="AH13" t="s">
        <v>236</v>
      </c>
      <c r="AJ13" t="s">
        <v>237</v>
      </c>
      <c r="AK13">
        <v>34.558411</v>
      </c>
      <c r="AL13">
        <v>-119.14080047607401</v>
      </c>
      <c r="AM13" t="s">
        <v>238</v>
      </c>
      <c r="AN13" t="s">
        <v>239</v>
      </c>
      <c r="AO13" t="s">
        <v>240</v>
      </c>
      <c r="AP13" t="s">
        <v>241</v>
      </c>
      <c r="AQ13" t="s">
        <v>242</v>
      </c>
      <c r="AR13" t="s">
        <v>243</v>
      </c>
      <c r="AS13" t="s">
        <v>239</v>
      </c>
      <c r="AT13" t="s">
        <v>239</v>
      </c>
      <c r="AU13">
        <v>1</v>
      </c>
      <c r="AW13" t="s">
        <v>244</v>
      </c>
      <c r="AX13" t="s">
        <v>245</v>
      </c>
      <c r="AY13" t="s">
        <v>246</v>
      </c>
      <c r="BP13" t="s">
        <v>247</v>
      </c>
      <c r="BQ13">
        <v>111</v>
      </c>
      <c r="BR13" t="s">
        <v>248</v>
      </c>
      <c r="BS13">
        <v>4</v>
      </c>
      <c r="BZ13" t="s">
        <v>249</v>
      </c>
      <c r="CA13" t="s">
        <v>295</v>
      </c>
    </row>
    <row r="14" spans="1:79" hidden="1" x14ac:dyDescent="0.25">
      <c r="A14" t="s">
        <v>215</v>
      </c>
      <c r="B14" t="s">
        <v>216</v>
      </c>
      <c r="C14" t="s">
        <v>217</v>
      </c>
      <c r="D14" t="s">
        <v>296</v>
      </c>
      <c r="E14" t="s">
        <v>297</v>
      </c>
      <c r="F14" s="1">
        <v>36726</v>
      </c>
      <c r="G14" s="4">
        <v>0</v>
      </c>
      <c r="H14" t="s">
        <v>220</v>
      </c>
      <c r="I14">
        <v>0.1</v>
      </c>
      <c r="J14" t="s">
        <v>221</v>
      </c>
      <c r="K14" t="s">
        <v>222</v>
      </c>
      <c r="L14">
        <v>1</v>
      </c>
      <c r="M14">
        <v>1</v>
      </c>
      <c r="N14" t="s">
        <v>223</v>
      </c>
      <c r="P14" t="s">
        <v>224</v>
      </c>
      <c r="Q14" t="s">
        <v>225</v>
      </c>
      <c r="R14" t="s">
        <v>226</v>
      </c>
      <c r="S14" t="s">
        <v>227</v>
      </c>
      <c r="V14">
        <v>2</v>
      </c>
      <c r="W14">
        <v>-88</v>
      </c>
      <c r="X14" t="s">
        <v>228</v>
      </c>
      <c r="Y14" t="s">
        <v>229</v>
      </c>
      <c r="Z14" t="s">
        <v>230</v>
      </c>
      <c r="AA14" t="s">
        <v>231</v>
      </c>
      <c r="AB14" t="s">
        <v>298</v>
      </c>
      <c r="AD14" t="s">
        <v>299</v>
      </c>
      <c r="AE14" t="s">
        <v>234</v>
      </c>
      <c r="AF14" t="s">
        <v>134</v>
      </c>
      <c r="AG14" t="s">
        <v>235</v>
      </c>
      <c r="AH14" t="s">
        <v>236</v>
      </c>
      <c r="AJ14" t="s">
        <v>237</v>
      </c>
      <c r="AK14">
        <v>33.771740000000001</v>
      </c>
      <c r="AL14">
        <v>-116.76959991455099</v>
      </c>
      <c r="AM14" t="s">
        <v>238</v>
      </c>
      <c r="AN14" t="s">
        <v>239</v>
      </c>
      <c r="AO14" t="s">
        <v>240</v>
      </c>
      <c r="AP14" t="s">
        <v>241</v>
      </c>
      <c r="AQ14" t="s">
        <v>242</v>
      </c>
      <c r="AR14" t="s">
        <v>243</v>
      </c>
      <c r="AS14" t="s">
        <v>239</v>
      </c>
      <c r="AT14" t="s">
        <v>239</v>
      </c>
      <c r="AU14">
        <v>1</v>
      </c>
      <c r="AW14" t="s">
        <v>244</v>
      </c>
      <c r="AX14" t="s">
        <v>245</v>
      </c>
      <c r="AY14" t="s">
        <v>246</v>
      </c>
      <c r="BP14" t="s">
        <v>300</v>
      </c>
      <c r="BQ14">
        <v>65</v>
      </c>
      <c r="BR14" t="s">
        <v>271</v>
      </c>
      <c r="BS14">
        <v>8</v>
      </c>
      <c r="BZ14" t="s">
        <v>249</v>
      </c>
      <c r="CA14" t="s">
        <v>301</v>
      </c>
    </row>
    <row r="15" spans="1:79" hidden="1" x14ac:dyDescent="0.25">
      <c r="A15" t="s">
        <v>215</v>
      </c>
      <c r="B15" t="s">
        <v>216</v>
      </c>
      <c r="C15" t="s">
        <v>217</v>
      </c>
      <c r="D15" t="s">
        <v>302</v>
      </c>
      <c r="E15" t="s">
        <v>303</v>
      </c>
      <c r="F15" s="1">
        <v>36732</v>
      </c>
      <c r="G15" s="4">
        <v>0</v>
      </c>
      <c r="H15" t="s">
        <v>220</v>
      </c>
      <c r="I15">
        <v>0.1</v>
      </c>
      <c r="J15" t="s">
        <v>221</v>
      </c>
      <c r="K15" t="s">
        <v>222</v>
      </c>
      <c r="L15">
        <v>1</v>
      </c>
      <c r="M15">
        <v>1</v>
      </c>
      <c r="N15" t="s">
        <v>223</v>
      </c>
      <c r="P15" t="s">
        <v>224</v>
      </c>
      <c r="Q15" t="s">
        <v>225</v>
      </c>
      <c r="R15" t="s">
        <v>226</v>
      </c>
      <c r="S15" t="s">
        <v>227</v>
      </c>
      <c r="V15">
        <v>2</v>
      </c>
      <c r="W15">
        <v>-88</v>
      </c>
      <c r="X15" t="s">
        <v>228</v>
      </c>
      <c r="Y15" t="s">
        <v>229</v>
      </c>
      <c r="Z15" t="s">
        <v>230</v>
      </c>
      <c r="AA15" t="s">
        <v>231</v>
      </c>
      <c r="AD15" t="s">
        <v>304</v>
      </c>
      <c r="AE15" t="s">
        <v>234</v>
      </c>
      <c r="AF15" t="s">
        <v>134</v>
      </c>
      <c r="AG15" t="s">
        <v>235</v>
      </c>
      <c r="AH15" t="s">
        <v>236</v>
      </c>
      <c r="AJ15" t="s">
        <v>237</v>
      </c>
      <c r="AK15">
        <v>34.239078999999997</v>
      </c>
      <c r="AL15">
        <v>-118.18060302734401</v>
      </c>
      <c r="AM15" t="s">
        <v>238</v>
      </c>
      <c r="AN15" t="s">
        <v>239</v>
      </c>
      <c r="AO15" t="s">
        <v>240</v>
      </c>
      <c r="AP15" t="s">
        <v>241</v>
      </c>
      <c r="AQ15" t="s">
        <v>242</v>
      </c>
      <c r="AR15" t="s">
        <v>243</v>
      </c>
      <c r="AS15" t="s">
        <v>239</v>
      </c>
      <c r="AT15" t="s">
        <v>239</v>
      </c>
      <c r="AU15">
        <v>1</v>
      </c>
      <c r="AW15" t="s">
        <v>244</v>
      </c>
      <c r="AX15" t="s">
        <v>245</v>
      </c>
      <c r="AY15" t="s">
        <v>246</v>
      </c>
      <c r="BP15" t="s">
        <v>260</v>
      </c>
      <c r="BQ15">
        <v>37</v>
      </c>
      <c r="BR15" t="s">
        <v>248</v>
      </c>
      <c r="BS15">
        <v>4</v>
      </c>
      <c r="BZ15" t="s">
        <v>249</v>
      </c>
      <c r="CA15" t="s">
        <v>305</v>
      </c>
    </row>
    <row r="16" spans="1:79" hidden="1" x14ac:dyDescent="0.25">
      <c r="A16" t="s">
        <v>215</v>
      </c>
      <c r="B16" t="s">
        <v>216</v>
      </c>
      <c r="C16" t="s">
        <v>217</v>
      </c>
      <c r="D16" t="s">
        <v>306</v>
      </c>
      <c r="E16" t="s">
        <v>307</v>
      </c>
      <c r="F16" s="1">
        <v>36740</v>
      </c>
      <c r="G16" s="4">
        <v>0</v>
      </c>
      <c r="H16" t="s">
        <v>220</v>
      </c>
      <c r="I16">
        <v>0.1</v>
      </c>
      <c r="J16" t="s">
        <v>221</v>
      </c>
      <c r="K16" t="s">
        <v>222</v>
      </c>
      <c r="L16">
        <v>1</v>
      </c>
      <c r="M16">
        <v>1</v>
      </c>
      <c r="N16" t="s">
        <v>223</v>
      </c>
      <c r="P16" t="s">
        <v>224</v>
      </c>
      <c r="Q16" t="s">
        <v>225</v>
      </c>
      <c r="R16" t="s">
        <v>226</v>
      </c>
      <c r="S16" t="s">
        <v>227</v>
      </c>
      <c r="V16">
        <v>2</v>
      </c>
      <c r="W16">
        <v>-88</v>
      </c>
      <c r="X16" t="s">
        <v>228</v>
      </c>
      <c r="Y16" t="s">
        <v>229</v>
      </c>
      <c r="Z16" t="s">
        <v>230</v>
      </c>
      <c r="AA16" t="s">
        <v>231</v>
      </c>
      <c r="AD16" t="s">
        <v>308</v>
      </c>
      <c r="AE16" t="s">
        <v>234</v>
      </c>
      <c r="AF16" t="s">
        <v>134</v>
      </c>
      <c r="AG16" t="s">
        <v>235</v>
      </c>
      <c r="AH16" t="s">
        <v>236</v>
      </c>
      <c r="AJ16" t="s">
        <v>237</v>
      </c>
      <c r="AK16">
        <v>40.527118999999999</v>
      </c>
      <c r="AL16">
        <v>-124.170196533203</v>
      </c>
      <c r="AM16" t="s">
        <v>238</v>
      </c>
      <c r="AN16" t="s">
        <v>239</v>
      </c>
      <c r="AO16" t="s">
        <v>240</v>
      </c>
      <c r="AP16" t="s">
        <v>241</v>
      </c>
      <c r="AQ16" t="s">
        <v>242</v>
      </c>
      <c r="AR16" t="s">
        <v>243</v>
      </c>
      <c r="AS16" t="s">
        <v>239</v>
      </c>
      <c r="AT16" t="s">
        <v>239</v>
      </c>
      <c r="AU16">
        <v>1</v>
      </c>
      <c r="AW16" t="s">
        <v>244</v>
      </c>
      <c r="AX16" t="s">
        <v>245</v>
      </c>
      <c r="AY16" t="s">
        <v>246</v>
      </c>
      <c r="BP16" t="s">
        <v>309</v>
      </c>
      <c r="BQ16">
        <v>23</v>
      </c>
      <c r="BR16" t="s">
        <v>310</v>
      </c>
      <c r="BS16">
        <v>1</v>
      </c>
      <c r="BZ16" t="s">
        <v>249</v>
      </c>
      <c r="CA16" t="s">
        <v>311</v>
      </c>
    </row>
    <row r="17" spans="1:79" hidden="1" x14ac:dyDescent="0.25">
      <c r="A17" t="s">
        <v>215</v>
      </c>
      <c r="B17" t="s">
        <v>216</v>
      </c>
      <c r="C17" t="s">
        <v>217</v>
      </c>
      <c r="D17" t="s">
        <v>312</v>
      </c>
      <c r="E17" t="s">
        <v>313</v>
      </c>
      <c r="F17" s="1">
        <v>36746</v>
      </c>
      <c r="G17" s="4">
        <v>0</v>
      </c>
      <c r="H17" t="s">
        <v>220</v>
      </c>
      <c r="I17">
        <v>0.1</v>
      </c>
      <c r="J17" t="s">
        <v>221</v>
      </c>
      <c r="K17" t="s">
        <v>222</v>
      </c>
      <c r="L17">
        <v>1</v>
      </c>
      <c r="M17">
        <v>1</v>
      </c>
      <c r="N17" t="s">
        <v>223</v>
      </c>
      <c r="P17" t="s">
        <v>224</v>
      </c>
      <c r="Q17" t="s">
        <v>225</v>
      </c>
      <c r="R17" t="s">
        <v>226</v>
      </c>
      <c r="S17" t="s">
        <v>227</v>
      </c>
      <c r="V17">
        <v>2</v>
      </c>
      <c r="W17">
        <v>-88</v>
      </c>
      <c r="X17" t="s">
        <v>228</v>
      </c>
      <c r="Y17" t="s">
        <v>229</v>
      </c>
      <c r="Z17" t="s">
        <v>230</v>
      </c>
      <c r="AA17" t="s">
        <v>231</v>
      </c>
      <c r="AB17" t="s">
        <v>314</v>
      </c>
      <c r="AD17" t="s">
        <v>315</v>
      </c>
      <c r="AE17" t="s">
        <v>234</v>
      </c>
      <c r="AF17" t="s">
        <v>134</v>
      </c>
      <c r="AG17" t="s">
        <v>235</v>
      </c>
      <c r="AH17" t="s">
        <v>236</v>
      </c>
      <c r="AJ17" t="s">
        <v>237</v>
      </c>
      <c r="AK17">
        <v>41.888438999999998</v>
      </c>
      <c r="AL17">
        <v>-123.41310119628901</v>
      </c>
      <c r="AM17" t="s">
        <v>238</v>
      </c>
      <c r="AN17" t="s">
        <v>239</v>
      </c>
      <c r="AO17" t="s">
        <v>240</v>
      </c>
      <c r="AP17" t="s">
        <v>241</v>
      </c>
      <c r="AQ17" t="s">
        <v>242</v>
      </c>
      <c r="AR17" t="s">
        <v>243</v>
      </c>
      <c r="AS17" t="s">
        <v>239</v>
      </c>
      <c r="AT17" t="s">
        <v>239</v>
      </c>
      <c r="AU17">
        <v>1</v>
      </c>
      <c r="AW17" t="s">
        <v>244</v>
      </c>
      <c r="AX17" t="s">
        <v>245</v>
      </c>
      <c r="AY17" t="s">
        <v>246</v>
      </c>
      <c r="BP17" t="s">
        <v>316</v>
      </c>
      <c r="BQ17">
        <v>93</v>
      </c>
      <c r="BR17" t="s">
        <v>310</v>
      </c>
      <c r="BS17">
        <v>1</v>
      </c>
      <c r="BZ17" t="s">
        <v>249</v>
      </c>
      <c r="CA17" t="s">
        <v>317</v>
      </c>
    </row>
    <row r="18" spans="1:79" hidden="1" x14ac:dyDescent="0.25">
      <c r="A18" t="s">
        <v>215</v>
      </c>
      <c r="B18" t="s">
        <v>216</v>
      </c>
      <c r="C18" t="s">
        <v>217</v>
      </c>
      <c r="D18" t="s">
        <v>318</v>
      </c>
      <c r="E18" t="s">
        <v>319</v>
      </c>
      <c r="F18" s="1">
        <v>36747</v>
      </c>
      <c r="G18" s="4">
        <v>0</v>
      </c>
      <c r="H18" t="s">
        <v>220</v>
      </c>
      <c r="I18">
        <v>0.1</v>
      </c>
      <c r="J18" t="s">
        <v>221</v>
      </c>
      <c r="K18" t="s">
        <v>222</v>
      </c>
      <c r="L18">
        <v>1</v>
      </c>
      <c r="M18">
        <v>1</v>
      </c>
      <c r="N18" t="s">
        <v>223</v>
      </c>
      <c r="P18" t="s">
        <v>224</v>
      </c>
      <c r="Q18" t="s">
        <v>225</v>
      </c>
      <c r="R18" t="s">
        <v>226</v>
      </c>
      <c r="S18" t="s">
        <v>227</v>
      </c>
      <c r="V18">
        <v>2</v>
      </c>
      <c r="W18">
        <v>-88</v>
      </c>
      <c r="X18" t="s">
        <v>228</v>
      </c>
      <c r="Y18" t="s">
        <v>229</v>
      </c>
      <c r="Z18" t="s">
        <v>230</v>
      </c>
      <c r="AA18" t="s">
        <v>231</v>
      </c>
      <c r="AB18" t="s">
        <v>320</v>
      </c>
      <c r="AD18" t="s">
        <v>321</v>
      </c>
      <c r="AE18" t="s">
        <v>234</v>
      </c>
      <c r="AF18" t="s">
        <v>134</v>
      </c>
      <c r="AG18" t="s">
        <v>235</v>
      </c>
      <c r="AH18" t="s">
        <v>236</v>
      </c>
      <c r="AJ18" t="s">
        <v>237</v>
      </c>
      <c r="AK18">
        <v>40.862437999999997</v>
      </c>
      <c r="AL18">
        <v>-122.90168762207</v>
      </c>
      <c r="AM18" t="s">
        <v>238</v>
      </c>
      <c r="AN18" t="s">
        <v>239</v>
      </c>
      <c r="AO18" t="s">
        <v>240</v>
      </c>
      <c r="AP18" t="s">
        <v>241</v>
      </c>
      <c r="AQ18" t="s">
        <v>242</v>
      </c>
      <c r="AR18" t="s">
        <v>243</v>
      </c>
      <c r="AS18" t="s">
        <v>239</v>
      </c>
      <c r="AT18" t="s">
        <v>239</v>
      </c>
      <c r="AU18">
        <v>1</v>
      </c>
      <c r="AW18" t="s">
        <v>244</v>
      </c>
      <c r="AX18" t="s">
        <v>245</v>
      </c>
      <c r="AY18" t="s">
        <v>246</v>
      </c>
      <c r="BP18" t="s">
        <v>322</v>
      </c>
      <c r="BQ18">
        <v>105</v>
      </c>
      <c r="BR18" t="s">
        <v>310</v>
      </c>
      <c r="BS18">
        <v>1</v>
      </c>
      <c r="BZ18" t="s">
        <v>249</v>
      </c>
      <c r="CA18" t="s">
        <v>323</v>
      </c>
    </row>
    <row r="19" spans="1:79" hidden="1" x14ac:dyDescent="0.25">
      <c r="A19" t="s">
        <v>215</v>
      </c>
      <c r="B19" t="s">
        <v>216</v>
      </c>
      <c r="C19" t="s">
        <v>217</v>
      </c>
      <c r="D19" t="s">
        <v>324</v>
      </c>
      <c r="E19" t="s">
        <v>325</v>
      </c>
      <c r="F19" s="1">
        <v>36753</v>
      </c>
      <c r="G19" s="4">
        <v>0</v>
      </c>
      <c r="H19" t="s">
        <v>220</v>
      </c>
      <c r="I19">
        <v>0.1</v>
      </c>
      <c r="J19" t="s">
        <v>221</v>
      </c>
      <c r="K19" t="s">
        <v>222</v>
      </c>
      <c r="L19">
        <v>1</v>
      </c>
      <c r="M19">
        <v>1</v>
      </c>
      <c r="N19" t="s">
        <v>223</v>
      </c>
      <c r="P19" t="s">
        <v>224</v>
      </c>
      <c r="Q19" t="s">
        <v>225</v>
      </c>
      <c r="R19" t="s">
        <v>226</v>
      </c>
      <c r="S19" t="s">
        <v>227</v>
      </c>
      <c r="V19">
        <v>2</v>
      </c>
      <c r="W19">
        <v>-88</v>
      </c>
      <c r="X19" t="s">
        <v>228</v>
      </c>
      <c r="Y19" t="s">
        <v>229</v>
      </c>
      <c r="Z19" t="s">
        <v>230</v>
      </c>
      <c r="AA19" t="s">
        <v>231</v>
      </c>
      <c r="AB19" t="s">
        <v>326</v>
      </c>
      <c r="AD19" t="s">
        <v>327</v>
      </c>
      <c r="AE19" t="s">
        <v>234</v>
      </c>
      <c r="AF19" t="s">
        <v>134</v>
      </c>
      <c r="AG19" t="s">
        <v>235</v>
      </c>
      <c r="AH19" t="s">
        <v>236</v>
      </c>
      <c r="AJ19" t="s">
        <v>237</v>
      </c>
      <c r="AK19">
        <v>41.048302</v>
      </c>
      <c r="AL19">
        <v>-122.65529632568401</v>
      </c>
      <c r="AM19" t="s">
        <v>238</v>
      </c>
      <c r="AN19" t="s">
        <v>239</v>
      </c>
      <c r="AO19" t="s">
        <v>240</v>
      </c>
      <c r="AP19" t="s">
        <v>241</v>
      </c>
      <c r="AQ19" t="s">
        <v>242</v>
      </c>
      <c r="AR19" t="s">
        <v>243</v>
      </c>
      <c r="AS19" t="s">
        <v>239</v>
      </c>
      <c r="AT19" t="s">
        <v>239</v>
      </c>
      <c r="AU19">
        <v>1</v>
      </c>
      <c r="AW19" t="s">
        <v>244</v>
      </c>
      <c r="AX19" t="s">
        <v>245</v>
      </c>
      <c r="AY19" t="s">
        <v>246</v>
      </c>
      <c r="BP19" t="s">
        <v>322</v>
      </c>
      <c r="BQ19">
        <v>105</v>
      </c>
      <c r="BR19" t="s">
        <v>310</v>
      </c>
      <c r="BS19">
        <v>1</v>
      </c>
      <c r="BZ19" t="s">
        <v>249</v>
      </c>
      <c r="CA19" t="s">
        <v>328</v>
      </c>
    </row>
    <row r="20" spans="1:79" hidden="1" x14ac:dyDescent="0.25">
      <c r="A20" t="s">
        <v>215</v>
      </c>
      <c r="B20" t="s">
        <v>216</v>
      </c>
      <c r="C20" t="s">
        <v>217</v>
      </c>
      <c r="D20" t="s">
        <v>329</v>
      </c>
      <c r="E20" t="s">
        <v>330</v>
      </c>
      <c r="F20" s="1">
        <v>36754</v>
      </c>
      <c r="G20" s="4">
        <v>0</v>
      </c>
      <c r="H20" t="s">
        <v>220</v>
      </c>
      <c r="I20">
        <v>0.1</v>
      </c>
      <c r="J20" t="s">
        <v>221</v>
      </c>
      <c r="K20" t="s">
        <v>222</v>
      </c>
      <c r="L20">
        <v>1</v>
      </c>
      <c r="M20">
        <v>1</v>
      </c>
      <c r="N20" t="s">
        <v>223</v>
      </c>
      <c r="P20" t="s">
        <v>224</v>
      </c>
      <c r="Q20" t="s">
        <v>225</v>
      </c>
      <c r="R20" t="s">
        <v>226</v>
      </c>
      <c r="S20" t="s">
        <v>227</v>
      </c>
      <c r="V20">
        <v>2</v>
      </c>
      <c r="W20">
        <v>-88</v>
      </c>
      <c r="X20" t="s">
        <v>228</v>
      </c>
      <c r="Y20" t="s">
        <v>229</v>
      </c>
      <c r="Z20" t="s">
        <v>230</v>
      </c>
      <c r="AA20" t="s">
        <v>231</v>
      </c>
      <c r="AD20" t="s">
        <v>331</v>
      </c>
      <c r="AE20" t="s">
        <v>234</v>
      </c>
      <c r="AF20" t="s">
        <v>134</v>
      </c>
      <c r="AG20" t="s">
        <v>235</v>
      </c>
      <c r="AH20" t="s">
        <v>236</v>
      </c>
      <c r="AJ20" t="s">
        <v>237</v>
      </c>
      <c r="AK20">
        <v>40.627251000000001</v>
      </c>
      <c r="AL20">
        <v>-123.37290191650401</v>
      </c>
      <c r="AM20" t="s">
        <v>238</v>
      </c>
      <c r="AN20" t="s">
        <v>239</v>
      </c>
      <c r="AO20" t="s">
        <v>240</v>
      </c>
      <c r="AP20" t="s">
        <v>241</v>
      </c>
      <c r="AQ20" t="s">
        <v>242</v>
      </c>
      <c r="AR20" t="s">
        <v>243</v>
      </c>
      <c r="AS20" t="s">
        <v>239</v>
      </c>
      <c r="AT20" t="s">
        <v>239</v>
      </c>
      <c r="AU20">
        <v>1</v>
      </c>
      <c r="AW20" t="s">
        <v>244</v>
      </c>
      <c r="AX20" t="s">
        <v>245</v>
      </c>
      <c r="AY20" t="s">
        <v>246</v>
      </c>
      <c r="BP20" t="s">
        <v>322</v>
      </c>
      <c r="BQ20">
        <v>105</v>
      </c>
      <c r="BR20" t="s">
        <v>310</v>
      </c>
      <c r="BS20">
        <v>1</v>
      </c>
      <c r="BZ20" t="s">
        <v>249</v>
      </c>
      <c r="CA20" t="s">
        <v>332</v>
      </c>
    </row>
    <row r="21" spans="1:79" hidden="1" x14ac:dyDescent="0.25">
      <c r="A21" t="s">
        <v>215</v>
      </c>
      <c r="B21" t="s">
        <v>216</v>
      </c>
      <c r="C21" t="s">
        <v>217</v>
      </c>
      <c r="D21" t="s">
        <v>333</v>
      </c>
      <c r="E21" t="s">
        <v>334</v>
      </c>
      <c r="F21" s="1">
        <v>36760</v>
      </c>
      <c r="G21" s="4">
        <v>0</v>
      </c>
      <c r="H21" t="s">
        <v>220</v>
      </c>
      <c r="I21">
        <v>0.1</v>
      </c>
      <c r="J21" t="s">
        <v>221</v>
      </c>
      <c r="K21" t="s">
        <v>222</v>
      </c>
      <c r="L21">
        <v>1</v>
      </c>
      <c r="M21">
        <v>1</v>
      </c>
      <c r="N21" t="s">
        <v>223</v>
      </c>
      <c r="P21" t="s">
        <v>224</v>
      </c>
      <c r="Q21" t="s">
        <v>225</v>
      </c>
      <c r="R21" t="s">
        <v>226</v>
      </c>
      <c r="S21" t="s">
        <v>227</v>
      </c>
      <c r="V21">
        <v>2</v>
      </c>
      <c r="W21">
        <v>-88</v>
      </c>
      <c r="X21" t="s">
        <v>228</v>
      </c>
      <c r="Y21" t="s">
        <v>229</v>
      </c>
      <c r="Z21" t="s">
        <v>230</v>
      </c>
      <c r="AA21" t="s">
        <v>231</v>
      </c>
      <c r="AB21" t="s">
        <v>335</v>
      </c>
      <c r="AD21" t="s">
        <v>336</v>
      </c>
      <c r="AE21" t="s">
        <v>234</v>
      </c>
      <c r="AF21" t="s">
        <v>134</v>
      </c>
      <c r="AG21" t="s">
        <v>235</v>
      </c>
      <c r="AH21" t="s">
        <v>236</v>
      </c>
      <c r="AJ21" t="s">
        <v>237</v>
      </c>
      <c r="AK21">
        <v>39.407429</v>
      </c>
      <c r="AL21">
        <v>-123.74069976806599</v>
      </c>
      <c r="AM21" t="s">
        <v>238</v>
      </c>
      <c r="AN21" t="s">
        <v>239</v>
      </c>
      <c r="AO21" t="s">
        <v>240</v>
      </c>
      <c r="AP21" t="s">
        <v>241</v>
      </c>
      <c r="AQ21" t="s">
        <v>242</v>
      </c>
      <c r="AR21" t="s">
        <v>243</v>
      </c>
      <c r="AS21" t="s">
        <v>239</v>
      </c>
      <c r="AT21" t="s">
        <v>239</v>
      </c>
      <c r="AU21">
        <v>1</v>
      </c>
      <c r="AW21" t="s">
        <v>244</v>
      </c>
      <c r="AX21" t="s">
        <v>245</v>
      </c>
      <c r="AY21" t="s">
        <v>246</v>
      </c>
      <c r="BP21" t="s">
        <v>337</v>
      </c>
      <c r="BQ21">
        <v>45</v>
      </c>
      <c r="BR21" t="s">
        <v>310</v>
      </c>
      <c r="BS21">
        <v>1</v>
      </c>
      <c r="BZ21" t="s">
        <v>249</v>
      </c>
      <c r="CA21" t="s">
        <v>338</v>
      </c>
    </row>
    <row r="22" spans="1:79" hidden="1" x14ac:dyDescent="0.25">
      <c r="A22" t="s">
        <v>215</v>
      </c>
      <c r="B22" t="s">
        <v>216</v>
      </c>
      <c r="C22" t="s">
        <v>217</v>
      </c>
      <c r="D22" t="s">
        <v>339</v>
      </c>
      <c r="E22" t="s">
        <v>340</v>
      </c>
      <c r="F22" s="1">
        <v>36761</v>
      </c>
      <c r="G22" s="4">
        <v>0</v>
      </c>
      <c r="H22" t="s">
        <v>220</v>
      </c>
      <c r="I22">
        <v>0.1</v>
      </c>
      <c r="J22" t="s">
        <v>221</v>
      </c>
      <c r="K22" t="s">
        <v>222</v>
      </c>
      <c r="L22">
        <v>1</v>
      </c>
      <c r="M22">
        <v>1</v>
      </c>
      <c r="N22" t="s">
        <v>223</v>
      </c>
      <c r="P22" t="s">
        <v>224</v>
      </c>
      <c r="Q22" t="s">
        <v>225</v>
      </c>
      <c r="R22" t="s">
        <v>226</v>
      </c>
      <c r="S22" t="s">
        <v>227</v>
      </c>
      <c r="V22">
        <v>2</v>
      </c>
      <c r="W22">
        <v>-88</v>
      </c>
      <c r="X22" t="s">
        <v>228</v>
      </c>
      <c r="Y22" t="s">
        <v>229</v>
      </c>
      <c r="Z22" t="s">
        <v>230</v>
      </c>
      <c r="AA22" t="s">
        <v>231</v>
      </c>
      <c r="AD22" t="s">
        <v>341</v>
      </c>
      <c r="AE22" t="s">
        <v>234</v>
      </c>
      <c r="AF22" t="s">
        <v>134</v>
      </c>
      <c r="AG22" t="s">
        <v>235</v>
      </c>
      <c r="AH22" t="s">
        <v>236</v>
      </c>
      <c r="AJ22" t="s">
        <v>237</v>
      </c>
      <c r="AK22">
        <v>39.799370000000003</v>
      </c>
      <c r="AL22">
        <v>-123.744903564453</v>
      </c>
      <c r="AM22" t="s">
        <v>238</v>
      </c>
      <c r="AN22" t="s">
        <v>239</v>
      </c>
      <c r="AO22" t="s">
        <v>240</v>
      </c>
      <c r="AP22" t="s">
        <v>241</v>
      </c>
      <c r="AQ22" t="s">
        <v>242</v>
      </c>
      <c r="AR22" t="s">
        <v>243</v>
      </c>
      <c r="AS22" t="s">
        <v>239</v>
      </c>
      <c r="AT22" t="s">
        <v>239</v>
      </c>
      <c r="AU22">
        <v>1</v>
      </c>
      <c r="AW22" t="s">
        <v>244</v>
      </c>
      <c r="AX22" t="s">
        <v>245</v>
      </c>
      <c r="AY22" t="s">
        <v>246</v>
      </c>
      <c r="BP22" t="s">
        <v>337</v>
      </c>
      <c r="BQ22">
        <v>45</v>
      </c>
      <c r="BR22" t="s">
        <v>310</v>
      </c>
      <c r="BS22">
        <v>1</v>
      </c>
      <c r="BZ22" t="s">
        <v>249</v>
      </c>
      <c r="CA22" t="s">
        <v>342</v>
      </c>
    </row>
    <row r="23" spans="1:79" hidden="1" x14ac:dyDescent="0.25">
      <c r="A23" t="s">
        <v>215</v>
      </c>
      <c r="B23" t="s">
        <v>216</v>
      </c>
      <c r="C23" t="s">
        <v>217</v>
      </c>
      <c r="D23" t="s">
        <v>343</v>
      </c>
      <c r="E23" t="s">
        <v>344</v>
      </c>
      <c r="F23" s="1">
        <v>36762</v>
      </c>
      <c r="G23" s="4">
        <v>0</v>
      </c>
      <c r="H23" t="s">
        <v>220</v>
      </c>
      <c r="I23">
        <v>0.1</v>
      </c>
      <c r="J23" t="s">
        <v>221</v>
      </c>
      <c r="K23" t="s">
        <v>222</v>
      </c>
      <c r="L23">
        <v>1</v>
      </c>
      <c r="M23">
        <v>1</v>
      </c>
      <c r="N23" t="s">
        <v>223</v>
      </c>
      <c r="P23" t="s">
        <v>224</v>
      </c>
      <c r="Q23" t="s">
        <v>225</v>
      </c>
      <c r="R23" t="s">
        <v>226</v>
      </c>
      <c r="S23" t="s">
        <v>227</v>
      </c>
      <c r="V23">
        <v>2</v>
      </c>
      <c r="W23">
        <v>-88</v>
      </c>
      <c r="X23" t="s">
        <v>228</v>
      </c>
      <c r="Y23" t="s">
        <v>229</v>
      </c>
      <c r="Z23" t="s">
        <v>230</v>
      </c>
      <c r="AA23" t="s">
        <v>231</v>
      </c>
      <c r="AB23" t="s">
        <v>345</v>
      </c>
      <c r="AD23" t="s">
        <v>346</v>
      </c>
      <c r="AE23" t="s">
        <v>234</v>
      </c>
      <c r="AF23" t="s">
        <v>134</v>
      </c>
      <c r="AG23" t="s">
        <v>235</v>
      </c>
      <c r="AH23" t="s">
        <v>236</v>
      </c>
      <c r="AJ23" t="s">
        <v>237</v>
      </c>
      <c r="AK23">
        <v>39.186568999999999</v>
      </c>
      <c r="AL23">
        <v>-123.54810333252</v>
      </c>
      <c r="AM23" t="s">
        <v>238</v>
      </c>
      <c r="AN23" t="s">
        <v>239</v>
      </c>
      <c r="AO23" t="s">
        <v>240</v>
      </c>
      <c r="AP23" t="s">
        <v>241</v>
      </c>
      <c r="AQ23" t="s">
        <v>242</v>
      </c>
      <c r="AR23" t="s">
        <v>243</v>
      </c>
      <c r="AS23" t="s">
        <v>239</v>
      </c>
      <c r="AT23" t="s">
        <v>239</v>
      </c>
      <c r="AU23">
        <v>1</v>
      </c>
      <c r="AW23" t="s">
        <v>244</v>
      </c>
      <c r="AX23" t="s">
        <v>245</v>
      </c>
      <c r="AY23" t="s">
        <v>246</v>
      </c>
      <c r="BP23" t="s">
        <v>337</v>
      </c>
      <c r="BQ23">
        <v>45</v>
      </c>
      <c r="BR23" t="s">
        <v>310</v>
      </c>
      <c r="BS23">
        <v>1</v>
      </c>
      <c r="BZ23" t="s">
        <v>249</v>
      </c>
      <c r="CA23" t="s">
        <v>347</v>
      </c>
    </row>
    <row r="24" spans="1:79" hidden="1" x14ac:dyDescent="0.25">
      <c r="A24" t="s">
        <v>215</v>
      </c>
      <c r="B24" t="s">
        <v>216</v>
      </c>
      <c r="C24" t="s">
        <v>217</v>
      </c>
      <c r="D24" t="s">
        <v>348</v>
      </c>
      <c r="E24" t="s">
        <v>349</v>
      </c>
      <c r="F24" s="1">
        <v>36764</v>
      </c>
      <c r="G24" s="4">
        <v>0</v>
      </c>
      <c r="H24" t="s">
        <v>220</v>
      </c>
      <c r="I24">
        <v>0.1</v>
      </c>
      <c r="J24" t="s">
        <v>221</v>
      </c>
      <c r="K24" t="s">
        <v>222</v>
      </c>
      <c r="L24">
        <v>1</v>
      </c>
      <c r="M24">
        <v>1</v>
      </c>
      <c r="N24" t="s">
        <v>223</v>
      </c>
      <c r="P24" t="s">
        <v>224</v>
      </c>
      <c r="Q24" t="s">
        <v>225</v>
      </c>
      <c r="R24" t="s">
        <v>226</v>
      </c>
      <c r="S24" t="s">
        <v>227</v>
      </c>
      <c r="V24">
        <v>2</v>
      </c>
      <c r="W24">
        <v>-88</v>
      </c>
      <c r="X24" t="s">
        <v>228</v>
      </c>
      <c r="Y24" t="s">
        <v>229</v>
      </c>
      <c r="Z24" t="s">
        <v>230</v>
      </c>
      <c r="AA24" t="s">
        <v>231</v>
      </c>
      <c r="AD24" t="s">
        <v>346</v>
      </c>
      <c r="AE24" t="s">
        <v>234</v>
      </c>
      <c r="AF24" t="s">
        <v>134</v>
      </c>
      <c r="AG24" t="s">
        <v>235</v>
      </c>
      <c r="AH24" t="s">
        <v>236</v>
      </c>
      <c r="AJ24" t="s">
        <v>237</v>
      </c>
      <c r="AK24">
        <v>39.371119999999998</v>
      </c>
      <c r="AL24">
        <v>-120.032760620117</v>
      </c>
      <c r="AM24" t="s">
        <v>238</v>
      </c>
      <c r="AN24" t="s">
        <v>239</v>
      </c>
      <c r="AO24" t="s">
        <v>240</v>
      </c>
      <c r="AP24" t="s">
        <v>241</v>
      </c>
      <c r="AQ24" t="s">
        <v>242</v>
      </c>
      <c r="AR24" t="s">
        <v>243</v>
      </c>
      <c r="AS24" t="s">
        <v>239</v>
      </c>
      <c r="AT24" t="s">
        <v>239</v>
      </c>
      <c r="AU24">
        <v>1</v>
      </c>
      <c r="AW24" t="s">
        <v>244</v>
      </c>
      <c r="AX24" t="s">
        <v>245</v>
      </c>
      <c r="AY24" t="s">
        <v>246</v>
      </c>
      <c r="BP24" t="s">
        <v>350</v>
      </c>
      <c r="BQ24">
        <v>57</v>
      </c>
      <c r="BR24" t="s">
        <v>351</v>
      </c>
      <c r="BS24">
        <v>6</v>
      </c>
      <c r="BZ24" t="s">
        <v>249</v>
      </c>
      <c r="CA24" t="s">
        <v>352</v>
      </c>
    </row>
    <row r="25" spans="1:79" hidden="1" x14ac:dyDescent="0.25">
      <c r="A25" t="s">
        <v>215</v>
      </c>
      <c r="B25" t="s">
        <v>216</v>
      </c>
      <c r="C25" t="s">
        <v>217</v>
      </c>
      <c r="D25" t="s">
        <v>353</v>
      </c>
      <c r="E25" t="s">
        <v>354</v>
      </c>
      <c r="F25" s="1">
        <v>36767</v>
      </c>
      <c r="G25" s="4">
        <v>0</v>
      </c>
      <c r="H25" t="s">
        <v>220</v>
      </c>
      <c r="I25">
        <v>0.1</v>
      </c>
      <c r="J25" t="s">
        <v>221</v>
      </c>
      <c r="K25" t="s">
        <v>222</v>
      </c>
      <c r="L25">
        <v>1</v>
      </c>
      <c r="M25">
        <v>1</v>
      </c>
      <c r="N25" t="s">
        <v>223</v>
      </c>
      <c r="P25" t="s">
        <v>224</v>
      </c>
      <c r="Q25" t="s">
        <v>225</v>
      </c>
      <c r="R25" t="s">
        <v>226</v>
      </c>
      <c r="S25" t="s">
        <v>227</v>
      </c>
      <c r="V25">
        <v>2</v>
      </c>
      <c r="W25">
        <v>-88</v>
      </c>
      <c r="X25" t="s">
        <v>228</v>
      </c>
      <c r="Y25" t="s">
        <v>229</v>
      </c>
      <c r="Z25" t="s">
        <v>230</v>
      </c>
      <c r="AA25" t="s">
        <v>231</v>
      </c>
      <c r="AD25" t="s">
        <v>355</v>
      </c>
      <c r="AE25" t="s">
        <v>234</v>
      </c>
      <c r="AF25" t="s">
        <v>134</v>
      </c>
      <c r="AG25" t="s">
        <v>235</v>
      </c>
      <c r="AH25" t="s">
        <v>236</v>
      </c>
      <c r="AJ25" t="s">
        <v>237</v>
      </c>
      <c r="AK25">
        <v>41.229481</v>
      </c>
      <c r="AL25">
        <v>-120.404899597168</v>
      </c>
      <c r="AM25" t="s">
        <v>238</v>
      </c>
      <c r="AN25" t="s">
        <v>239</v>
      </c>
      <c r="AO25" t="s">
        <v>240</v>
      </c>
      <c r="AP25" t="s">
        <v>241</v>
      </c>
      <c r="AQ25" t="s">
        <v>242</v>
      </c>
      <c r="AR25" t="s">
        <v>243</v>
      </c>
      <c r="AS25" t="s">
        <v>239</v>
      </c>
      <c r="AT25" t="s">
        <v>239</v>
      </c>
      <c r="AU25">
        <v>1</v>
      </c>
      <c r="AW25" t="s">
        <v>244</v>
      </c>
      <c r="AX25" t="s">
        <v>245</v>
      </c>
      <c r="AY25" t="s">
        <v>246</v>
      </c>
      <c r="BP25" t="s">
        <v>356</v>
      </c>
      <c r="BQ25">
        <v>49</v>
      </c>
      <c r="BR25" t="s">
        <v>357</v>
      </c>
      <c r="BS25">
        <v>5</v>
      </c>
      <c r="BZ25" t="s">
        <v>249</v>
      </c>
      <c r="CA25" t="s">
        <v>358</v>
      </c>
    </row>
    <row r="26" spans="1:79" hidden="1" x14ac:dyDescent="0.25">
      <c r="A26" t="s">
        <v>215</v>
      </c>
      <c r="B26" t="s">
        <v>216</v>
      </c>
      <c r="C26" t="s">
        <v>217</v>
      </c>
      <c r="D26" t="s">
        <v>359</v>
      </c>
      <c r="E26" t="s">
        <v>360</v>
      </c>
      <c r="F26" s="1">
        <v>36768</v>
      </c>
      <c r="G26" s="4">
        <v>0</v>
      </c>
      <c r="H26" t="s">
        <v>220</v>
      </c>
      <c r="I26">
        <v>0.1</v>
      </c>
      <c r="J26" t="s">
        <v>221</v>
      </c>
      <c r="K26" t="s">
        <v>222</v>
      </c>
      <c r="L26">
        <v>1</v>
      </c>
      <c r="M26">
        <v>1</v>
      </c>
      <c r="N26" t="s">
        <v>223</v>
      </c>
      <c r="P26" t="s">
        <v>224</v>
      </c>
      <c r="Q26" t="s">
        <v>225</v>
      </c>
      <c r="R26" t="s">
        <v>226</v>
      </c>
      <c r="S26" t="s">
        <v>227</v>
      </c>
      <c r="V26">
        <v>2</v>
      </c>
      <c r="W26">
        <v>-88</v>
      </c>
      <c r="X26" t="s">
        <v>228</v>
      </c>
      <c r="Y26" t="s">
        <v>229</v>
      </c>
      <c r="Z26" t="s">
        <v>230</v>
      </c>
      <c r="AA26" t="s">
        <v>231</v>
      </c>
      <c r="AD26" t="s">
        <v>355</v>
      </c>
      <c r="AE26" t="s">
        <v>234</v>
      </c>
      <c r="AF26" t="s">
        <v>134</v>
      </c>
      <c r="AG26" t="s">
        <v>235</v>
      </c>
      <c r="AH26" t="s">
        <v>236</v>
      </c>
      <c r="AJ26" t="s">
        <v>237</v>
      </c>
      <c r="AK26">
        <v>39.812111000000002</v>
      </c>
      <c r="AL26">
        <v>-120.681396484375</v>
      </c>
      <c r="AM26" t="s">
        <v>238</v>
      </c>
      <c r="AN26" t="s">
        <v>239</v>
      </c>
      <c r="AO26" t="s">
        <v>240</v>
      </c>
      <c r="AP26" t="s">
        <v>241</v>
      </c>
      <c r="AQ26" t="s">
        <v>242</v>
      </c>
      <c r="AR26" t="s">
        <v>243</v>
      </c>
      <c r="AS26" t="s">
        <v>239</v>
      </c>
      <c r="AT26" t="s">
        <v>239</v>
      </c>
      <c r="AU26">
        <v>1</v>
      </c>
      <c r="AW26" t="s">
        <v>244</v>
      </c>
      <c r="AX26" t="s">
        <v>245</v>
      </c>
      <c r="AY26" t="s">
        <v>246</v>
      </c>
      <c r="BP26" t="s">
        <v>361</v>
      </c>
      <c r="BQ26">
        <v>63</v>
      </c>
      <c r="BR26" t="s">
        <v>357</v>
      </c>
      <c r="BS26">
        <v>5</v>
      </c>
      <c r="BZ26" t="s">
        <v>249</v>
      </c>
      <c r="CA26" t="s">
        <v>362</v>
      </c>
    </row>
    <row r="27" spans="1:79" hidden="1" x14ac:dyDescent="0.25">
      <c r="A27" t="s">
        <v>215</v>
      </c>
      <c r="B27" t="s">
        <v>216</v>
      </c>
      <c r="C27" t="s">
        <v>217</v>
      </c>
      <c r="D27" t="s">
        <v>363</v>
      </c>
      <c r="E27" t="s">
        <v>364</v>
      </c>
      <c r="F27" s="1">
        <v>36768</v>
      </c>
      <c r="G27" s="4">
        <v>0</v>
      </c>
      <c r="H27" t="s">
        <v>220</v>
      </c>
      <c r="I27">
        <v>0.1</v>
      </c>
      <c r="J27" t="s">
        <v>221</v>
      </c>
      <c r="K27" t="s">
        <v>222</v>
      </c>
      <c r="L27">
        <v>1</v>
      </c>
      <c r="M27">
        <v>1</v>
      </c>
      <c r="N27" t="s">
        <v>223</v>
      </c>
      <c r="P27" t="s">
        <v>224</v>
      </c>
      <c r="Q27" t="s">
        <v>225</v>
      </c>
      <c r="R27" t="s">
        <v>226</v>
      </c>
      <c r="S27" t="s">
        <v>227</v>
      </c>
      <c r="V27">
        <v>2</v>
      </c>
      <c r="W27">
        <v>-88</v>
      </c>
      <c r="X27" t="s">
        <v>228</v>
      </c>
      <c r="Y27" t="s">
        <v>229</v>
      </c>
      <c r="Z27" t="s">
        <v>230</v>
      </c>
      <c r="AA27" t="s">
        <v>231</v>
      </c>
      <c r="AD27" t="s">
        <v>365</v>
      </c>
      <c r="AE27" t="s">
        <v>234</v>
      </c>
      <c r="AF27" t="s">
        <v>134</v>
      </c>
      <c r="AG27" t="s">
        <v>235</v>
      </c>
      <c r="AH27" t="s">
        <v>236</v>
      </c>
      <c r="AJ27" t="s">
        <v>237</v>
      </c>
      <c r="AK27">
        <v>40.7789</v>
      </c>
      <c r="AL27">
        <v>-123.33512878418</v>
      </c>
      <c r="AM27" t="s">
        <v>238</v>
      </c>
      <c r="AN27" t="s">
        <v>239</v>
      </c>
      <c r="AO27" t="s">
        <v>240</v>
      </c>
      <c r="AP27" t="s">
        <v>241</v>
      </c>
      <c r="AQ27" t="s">
        <v>242</v>
      </c>
      <c r="AR27" t="s">
        <v>243</v>
      </c>
      <c r="AS27" t="s">
        <v>239</v>
      </c>
      <c r="AT27" t="s">
        <v>239</v>
      </c>
      <c r="AU27">
        <v>1</v>
      </c>
      <c r="AW27" t="s">
        <v>244</v>
      </c>
      <c r="AX27" t="s">
        <v>245</v>
      </c>
      <c r="AY27" t="s">
        <v>246</v>
      </c>
      <c r="BP27" t="s">
        <v>322</v>
      </c>
      <c r="BQ27">
        <v>105</v>
      </c>
      <c r="BR27" t="s">
        <v>310</v>
      </c>
      <c r="BS27">
        <v>1</v>
      </c>
      <c r="BZ27" t="s">
        <v>249</v>
      </c>
      <c r="CA27" t="s">
        <v>366</v>
      </c>
    </row>
    <row r="28" spans="1:79" hidden="1" x14ac:dyDescent="0.25">
      <c r="A28" t="s">
        <v>215</v>
      </c>
      <c r="B28" t="s">
        <v>216</v>
      </c>
      <c r="C28" t="s">
        <v>217</v>
      </c>
      <c r="D28" t="s">
        <v>367</v>
      </c>
      <c r="E28" t="s">
        <v>368</v>
      </c>
      <c r="F28" s="1">
        <v>36774</v>
      </c>
      <c r="G28" s="4">
        <v>0</v>
      </c>
      <c r="H28" t="s">
        <v>220</v>
      </c>
      <c r="I28">
        <v>0.1</v>
      </c>
      <c r="J28" t="s">
        <v>221</v>
      </c>
      <c r="K28" t="s">
        <v>222</v>
      </c>
      <c r="L28">
        <v>1</v>
      </c>
      <c r="M28">
        <v>1</v>
      </c>
      <c r="N28" t="s">
        <v>223</v>
      </c>
      <c r="P28" t="s">
        <v>224</v>
      </c>
      <c r="Q28" t="s">
        <v>225</v>
      </c>
      <c r="R28" t="s">
        <v>226</v>
      </c>
      <c r="S28" t="s">
        <v>227</v>
      </c>
      <c r="V28">
        <v>2</v>
      </c>
      <c r="W28">
        <v>-88</v>
      </c>
      <c r="X28" t="s">
        <v>228</v>
      </c>
      <c r="Y28" t="s">
        <v>229</v>
      </c>
      <c r="Z28" t="s">
        <v>230</v>
      </c>
      <c r="AA28" t="s">
        <v>231</v>
      </c>
      <c r="AD28" t="s">
        <v>369</v>
      </c>
      <c r="AE28" t="s">
        <v>234</v>
      </c>
      <c r="AF28" t="s">
        <v>134</v>
      </c>
      <c r="AG28" t="s">
        <v>235</v>
      </c>
      <c r="AH28" t="s">
        <v>236</v>
      </c>
      <c r="AJ28" t="s">
        <v>237</v>
      </c>
      <c r="AK28">
        <v>41.831958999999998</v>
      </c>
      <c r="AL28">
        <v>-122.847290039062</v>
      </c>
      <c r="AM28" t="s">
        <v>238</v>
      </c>
      <c r="AN28" t="s">
        <v>239</v>
      </c>
      <c r="AO28" t="s">
        <v>240</v>
      </c>
      <c r="AP28" t="s">
        <v>241</v>
      </c>
      <c r="AQ28" t="s">
        <v>242</v>
      </c>
      <c r="AR28" t="s">
        <v>243</v>
      </c>
      <c r="AS28" t="s">
        <v>239</v>
      </c>
      <c r="AT28" t="s">
        <v>239</v>
      </c>
      <c r="AU28">
        <v>1</v>
      </c>
      <c r="AW28" t="s">
        <v>244</v>
      </c>
      <c r="AX28" t="s">
        <v>245</v>
      </c>
      <c r="AY28" t="s">
        <v>246</v>
      </c>
      <c r="BP28" t="s">
        <v>316</v>
      </c>
      <c r="BQ28">
        <v>93</v>
      </c>
      <c r="BR28" t="s">
        <v>310</v>
      </c>
      <c r="BS28">
        <v>1</v>
      </c>
      <c r="BZ28" t="s">
        <v>249</v>
      </c>
      <c r="CA28" t="s">
        <v>370</v>
      </c>
    </row>
    <row r="29" spans="1:79" hidden="1" x14ac:dyDescent="0.25">
      <c r="A29" t="s">
        <v>215</v>
      </c>
      <c r="B29" t="s">
        <v>216</v>
      </c>
      <c r="C29" t="s">
        <v>217</v>
      </c>
      <c r="D29" t="s">
        <v>371</v>
      </c>
      <c r="E29" t="s">
        <v>372</v>
      </c>
      <c r="F29" s="1">
        <v>36776</v>
      </c>
      <c r="G29" s="4">
        <v>0</v>
      </c>
      <c r="H29" t="s">
        <v>220</v>
      </c>
      <c r="I29">
        <v>0.1</v>
      </c>
      <c r="J29" t="s">
        <v>221</v>
      </c>
      <c r="K29" t="s">
        <v>222</v>
      </c>
      <c r="L29">
        <v>1</v>
      </c>
      <c r="M29">
        <v>1</v>
      </c>
      <c r="N29" t="s">
        <v>223</v>
      </c>
      <c r="P29" t="s">
        <v>224</v>
      </c>
      <c r="Q29" t="s">
        <v>225</v>
      </c>
      <c r="R29" t="s">
        <v>226</v>
      </c>
      <c r="S29" t="s">
        <v>227</v>
      </c>
      <c r="V29">
        <v>2</v>
      </c>
      <c r="W29">
        <v>-88</v>
      </c>
      <c r="X29" t="s">
        <v>228</v>
      </c>
      <c r="Y29" t="s">
        <v>229</v>
      </c>
      <c r="Z29" t="s">
        <v>230</v>
      </c>
      <c r="AA29" t="s">
        <v>231</v>
      </c>
      <c r="AD29" t="s">
        <v>373</v>
      </c>
      <c r="AE29" t="s">
        <v>234</v>
      </c>
      <c r="AF29" t="s">
        <v>134</v>
      </c>
      <c r="AG29" t="s">
        <v>235</v>
      </c>
      <c r="AH29" t="s">
        <v>236</v>
      </c>
      <c r="AJ29" t="s">
        <v>237</v>
      </c>
      <c r="AK29">
        <v>41.603259999999999</v>
      </c>
      <c r="AL29">
        <v>-123.499992370605</v>
      </c>
      <c r="AM29" t="s">
        <v>238</v>
      </c>
      <c r="AN29" t="s">
        <v>239</v>
      </c>
      <c r="AO29" t="s">
        <v>240</v>
      </c>
      <c r="AP29" t="s">
        <v>241</v>
      </c>
      <c r="AQ29" t="s">
        <v>242</v>
      </c>
      <c r="AR29" t="s">
        <v>243</v>
      </c>
      <c r="AS29" t="s">
        <v>239</v>
      </c>
      <c r="AT29" t="s">
        <v>239</v>
      </c>
      <c r="AU29">
        <v>1</v>
      </c>
      <c r="AW29" t="s">
        <v>244</v>
      </c>
      <c r="AX29" t="s">
        <v>245</v>
      </c>
      <c r="AY29" t="s">
        <v>246</v>
      </c>
      <c r="BP29" t="s">
        <v>316</v>
      </c>
      <c r="BQ29">
        <v>93</v>
      </c>
      <c r="BR29" t="s">
        <v>310</v>
      </c>
      <c r="BS29">
        <v>1</v>
      </c>
      <c r="BZ29" t="s">
        <v>249</v>
      </c>
      <c r="CA29" t="s">
        <v>374</v>
      </c>
    </row>
    <row r="30" spans="1:79" hidden="1" x14ac:dyDescent="0.25">
      <c r="A30" t="s">
        <v>215</v>
      </c>
      <c r="B30" t="s">
        <v>216</v>
      </c>
      <c r="C30" t="s">
        <v>217</v>
      </c>
      <c r="D30" t="s">
        <v>375</v>
      </c>
      <c r="E30" t="s">
        <v>376</v>
      </c>
      <c r="F30" s="1">
        <v>36780</v>
      </c>
      <c r="G30" s="4">
        <v>0</v>
      </c>
      <c r="H30" t="s">
        <v>220</v>
      </c>
      <c r="I30">
        <v>0.1</v>
      </c>
      <c r="J30" t="s">
        <v>221</v>
      </c>
      <c r="K30" t="s">
        <v>222</v>
      </c>
      <c r="L30">
        <v>1</v>
      </c>
      <c r="M30">
        <v>1</v>
      </c>
      <c r="N30" t="s">
        <v>223</v>
      </c>
      <c r="P30" t="s">
        <v>224</v>
      </c>
      <c r="Q30" t="s">
        <v>225</v>
      </c>
      <c r="R30" t="s">
        <v>226</v>
      </c>
      <c r="S30" t="s">
        <v>227</v>
      </c>
      <c r="V30">
        <v>2</v>
      </c>
      <c r="W30">
        <v>-88</v>
      </c>
      <c r="X30" t="s">
        <v>228</v>
      </c>
      <c r="Y30" t="s">
        <v>229</v>
      </c>
      <c r="Z30" t="s">
        <v>230</v>
      </c>
      <c r="AA30" t="s">
        <v>231</v>
      </c>
      <c r="AD30" t="s">
        <v>377</v>
      </c>
      <c r="AE30" t="s">
        <v>234</v>
      </c>
      <c r="AF30" t="s">
        <v>134</v>
      </c>
      <c r="AG30" t="s">
        <v>235</v>
      </c>
      <c r="AH30" t="s">
        <v>236</v>
      </c>
      <c r="AJ30" t="s">
        <v>237</v>
      </c>
      <c r="AK30">
        <v>41.461368999999998</v>
      </c>
      <c r="AL30">
        <v>-123.496788024902</v>
      </c>
      <c r="AM30" t="s">
        <v>238</v>
      </c>
      <c r="AN30" t="s">
        <v>239</v>
      </c>
      <c r="AO30" t="s">
        <v>240</v>
      </c>
      <c r="AP30" t="s">
        <v>241</v>
      </c>
      <c r="AQ30" t="s">
        <v>242</v>
      </c>
      <c r="AR30" t="s">
        <v>243</v>
      </c>
      <c r="AS30" t="s">
        <v>239</v>
      </c>
      <c r="AT30" t="s">
        <v>239</v>
      </c>
      <c r="AU30">
        <v>1</v>
      </c>
      <c r="AW30" t="s">
        <v>244</v>
      </c>
      <c r="AX30" t="s">
        <v>245</v>
      </c>
      <c r="AY30" t="s">
        <v>246</v>
      </c>
      <c r="BP30" t="s">
        <v>316</v>
      </c>
      <c r="BQ30">
        <v>93</v>
      </c>
      <c r="BR30" t="s">
        <v>310</v>
      </c>
      <c r="BS30">
        <v>1</v>
      </c>
      <c r="BZ30" t="s">
        <v>249</v>
      </c>
      <c r="CA30" t="s">
        <v>378</v>
      </c>
    </row>
    <row r="31" spans="1:79" hidden="1" x14ac:dyDescent="0.25">
      <c r="A31" t="s">
        <v>215</v>
      </c>
      <c r="B31" t="s">
        <v>216</v>
      </c>
      <c r="C31" t="s">
        <v>217</v>
      </c>
      <c r="D31" t="s">
        <v>379</v>
      </c>
      <c r="E31" t="s">
        <v>380</v>
      </c>
      <c r="F31" s="1">
        <v>36781</v>
      </c>
      <c r="G31" s="4">
        <v>0</v>
      </c>
      <c r="H31" t="s">
        <v>220</v>
      </c>
      <c r="I31">
        <v>0.1</v>
      </c>
      <c r="J31" t="s">
        <v>221</v>
      </c>
      <c r="K31" t="s">
        <v>222</v>
      </c>
      <c r="L31">
        <v>1</v>
      </c>
      <c r="M31">
        <v>1</v>
      </c>
      <c r="N31" t="s">
        <v>223</v>
      </c>
      <c r="P31" t="s">
        <v>224</v>
      </c>
      <c r="Q31" t="s">
        <v>225</v>
      </c>
      <c r="R31" t="s">
        <v>226</v>
      </c>
      <c r="S31" t="s">
        <v>227</v>
      </c>
      <c r="V31">
        <v>2</v>
      </c>
      <c r="W31">
        <v>-88</v>
      </c>
      <c r="X31" t="s">
        <v>228</v>
      </c>
      <c r="Y31" t="s">
        <v>229</v>
      </c>
      <c r="Z31" t="s">
        <v>230</v>
      </c>
      <c r="AA31" t="s">
        <v>231</v>
      </c>
      <c r="AB31" t="s">
        <v>381</v>
      </c>
      <c r="AD31" t="s">
        <v>382</v>
      </c>
      <c r="AE31" t="s">
        <v>234</v>
      </c>
      <c r="AF31" t="s">
        <v>134</v>
      </c>
      <c r="AG31" t="s">
        <v>235</v>
      </c>
      <c r="AH31" t="s">
        <v>236</v>
      </c>
      <c r="AJ31" t="s">
        <v>237</v>
      </c>
      <c r="AK31">
        <v>41.362597999999998</v>
      </c>
      <c r="AL31">
        <v>-122.518798828125</v>
      </c>
      <c r="AM31" t="s">
        <v>238</v>
      </c>
      <c r="AN31" t="s">
        <v>239</v>
      </c>
      <c r="AO31" t="s">
        <v>240</v>
      </c>
      <c r="AP31" t="s">
        <v>241</v>
      </c>
      <c r="AQ31" t="s">
        <v>242</v>
      </c>
      <c r="AR31" t="s">
        <v>243</v>
      </c>
      <c r="AS31" t="s">
        <v>239</v>
      </c>
      <c r="AT31" t="s">
        <v>239</v>
      </c>
      <c r="AU31">
        <v>1</v>
      </c>
      <c r="AW31" t="s">
        <v>244</v>
      </c>
      <c r="AX31" t="s">
        <v>245</v>
      </c>
      <c r="AY31" t="s">
        <v>246</v>
      </c>
      <c r="BP31" t="s">
        <v>316</v>
      </c>
      <c r="BQ31">
        <v>93</v>
      </c>
      <c r="BR31" t="s">
        <v>310</v>
      </c>
      <c r="BS31">
        <v>1</v>
      </c>
      <c r="BZ31" t="s">
        <v>249</v>
      </c>
      <c r="CA31" t="s">
        <v>383</v>
      </c>
    </row>
    <row r="32" spans="1:79" hidden="1" x14ac:dyDescent="0.25">
      <c r="A32" t="s">
        <v>215</v>
      </c>
      <c r="B32" t="s">
        <v>216</v>
      </c>
      <c r="C32" t="s">
        <v>217</v>
      </c>
      <c r="D32" t="s">
        <v>384</v>
      </c>
      <c r="E32" t="s">
        <v>385</v>
      </c>
      <c r="F32" s="1">
        <v>36782</v>
      </c>
      <c r="G32" s="4">
        <v>0</v>
      </c>
      <c r="H32" t="s">
        <v>220</v>
      </c>
      <c r="I32">
        <v>0.1</v>
      </c>
      <c r="J32" t="s">
        <v>221</v>
      </c>
      <c r="K32" t="s">
        <v>222</v>
      </c>
      <c r="L32">
        <v>1</v>
      </c>
      <c r="M32">
        <v>1</v>
      </c>
      <c r="N32" t="s">
        <v>223</v>
      </c>
      <c r="P32" t="s">
        <v>224</v>
      </c>
      <c r="Q32" t="s">
        <v>225</v>
      </c>
      <c r="R32" t="s">
        <v>226</v>
      </c>
      <c r="S32" t="s">
        <v>227</v>
      </c>
      <c r="V32">
        <v>2</v>
      </c>
      <c r="W32">
        <v>-88</v>
      </c>
      <c r="X32" t="s">
        <v>228</v>
      </c>
      <c r="Y32" t="s">
        <v>229</v>
      </c>
      <c r="Z32" t="s">
        <v>230</v>
      </c>
      <c r="AA32" t="s">
        <v>231</v>
      </c>
      <c r="AD32" t="s">
        <v>377</v>
      </c>
      <c r="AE32" t="s">
        <v>234</v>
      </c>
      <c r="AF32" t="s">
        <v>134</v>
      </c>
      <c r="AG32" t="s">
        <v>235</v>
      </c>
      <c r="AH32" t="s">
        <v>236</v>
      </c>
      <c r="AJ32" t="s">
        <v>237</v>
      </c>
      <c r="AK32">
        <v>41.338371000000002</v>
      </c>
      <c r="AL32">
        <v>-122.91780090332</v>
      </c>
      <c r="AM32" t="s">
        <v>238</v>
      </c>
      <c r="AN32" t="s">
        <v>239</v>
      </c>
      <c r="AO32" t="s">
        <v>240</v>
      </c>
      <c r="AP32" t="s">
        <v>241</v>
      </c>
      <c r="AQ32" t="s">
        <v>242</v>
      </c>
      <c r="AR32" t="s">
        <v>243</v>
      </c>
      <c r="AS32" t="s">
        <v>239</v>
      </c>
      <c r="AT32" t="s">
        <v>239</v>
      </c>
      <c r="AU32">
        <v>1</v>
      </c>
      <c r="AW32" t="s">
        <v>244</v>
      </c>
      <c r="AX32" t="s">
        <v>245</v>
      </c>
      <c r="AY32" t="s">
        <v>246</v>
      </c>
      <c r="BP32" t="s">
        <v>316</v>
      </c>
      <c r="BQ32">
        <v>93</v>
      </c>
      <c r="BR32" t="s">
        <v>310</v>
      </c>
      <c r="BS32">
        <v>1</v>
      </c>
      <c r="BZ32" t="s">
        <v>249</v>
      </c>
      <c r="CA32" t="s">
        <v>386</v>
      </c>
    </row>
    <row r="33" spans="1:79" hidden="1" x14ac:dyDescent="0.25">
      <c r="A33" t="s">
        <v>215</v>
      </c>
      <c r="B33" t="s">
        <v>216</v>
      </c>
      <c r="C33" t="s">
        <v>217</v>
      </c>
      <c r="D33" t="s">
        <v>318</v>
      </c>
      <c r="E33" t="s">
        <v>319</v>
      </c>
      <c r="F33" s="1">
        <v>36783</v>
      </c>
      <c r="G33" s="4">
        <v>0</v>
      </c>
      <c r="H33" t="s">
        <v>220</v>
      </c>
      <c r="I33">
        <v>0.1</v>
      </c>
      <c r="J33" t="s">
        <v>221</v>
      </c>
      <c r="K33" t="s">
        <v>222</v>
      </c>
      <c r="L33">
        <v>1</v>
      </c>
      <c r="M33">
        <v>1</v>
      </c>
      <c r="N33" t="s">
        <v>223</v>
      </c>
      <c r="P33" t="s">
        <v>224</v>
      </c>
      <c r="Q33" t="s">
        <v>225</v>
      </c>
      <c r="R33" t="s">
        <v>226</v>
      </c>
      <c r="S33" t="s">
        <v>227</v>
      </c>
      <c r="V33">
        <v>2</v>
      </c>
      <c r="W33">
        <v>-88</v>
      </c>
      <c r="X33" t="s">
        <v>228</v>
      </c>
      <c r="Y33" t="s">
        <v>229</v>
      </c>
      <c r="Z33" t="s">
        <v>230</v>
      </c>
      <c r="AA33" t="s">
        <v>231</v>
      </c>
      <c r="AB33" t="s">
        <v>387</v>
      </c>
      <c r="AD33" t="s">
        <v>382</v>
      </c>
      <c r="AE33" t="s">
        <v>234</v>
      </c>
      <c r="AF33" t="s">
        <v>134</v>
      </c>
      <c r="AG33" t="s">
        <v>235</v>
      </c>
      <c r="AH33" t="s">
        <v>236</v>
      </c>
      <c r="AJ33" t="s">
        <v>237</v>
      </c>
      <c r="AK33">
        <v>40.862437999999997</v>
      </c>
      <c r="AL33">
        <v>-122.90168762207</v>
      </c>
      <c r="AM33" t="s">
        <v>238</v>
      </c>
      <c r="AN33" t="s">
        <v>239</v>
      </c>
      <c r="AO33" t="s">
        <v>240</v>
      </c>
      <c r="AP33" t="s">
        <v>241</v>
      </c>
      <c r="AQ33" t="s">
        <v>242</v>
      </c>
      <c r="AR33" t="s">
        <v>243</v>
      </c>
      <c r="AS33" t="s">
        <v>239</v>
      </c>
      <c r="AT33" t="s">
        <v>239</v>
      </c>
      <c r="AU33">
        <v>1</v>
      </c>
      <c r="AW33" t="s">
        <v>244</v>
      </c>
      <c r="AX33" t="s">
        <v>245</v>
      </c>
      <c r="AY33" t="s">
        <v>246</v>
      </c>
      <c r="BP33" t="s">
        <v>322</v>
      </c>
      <c r="BQ33">
        <v>105</v>
      </c>
      <c r="BR33" t="s">
        <v>310</v>
      </c>
      <c r="BS33">
        <v>1</v>
      </c>
      <c r="BZ33" t="s">
        <v>249</v>
      </c>
      <c r="CA33" t="s">
        <v>323</v>
      </c>
    </row>
    <row r="34" spans="1:79" hidden="1" x14ac:dyDescent="0.25">
      <c r="A34" t="s">
        <v>215</v>
      </c>
      <c r="B34" t="s">
        <v>216</v>
      </c>
      <c r="C34" t="s">
        <v>217</v>
      </c>
      <c r="D34" t="s">
        <v>388</v>
      </c>
      <c r="E34" t="s">
        <v>389</v>
      </c>
      <c r="F34" s="1">
        <v>36788</v>
      </c>
      <c r="G34" s="4">
        <v>0</v>
      </c>
      <c r="H34" t="s">
        <v>220</v>
      </c>
      <c r="I34">
        <v>0.1</v>
      </c>
      <c r="J34" t="s">
        <v>221</v>
      </c>
      <c r="K34" t="s">
        <v>222</v>
      </c>
      <c r="L34">
        <v>1</v>
      </c>
      <c r="M34">
        <v>1</v>
      </c>
      <c r="N34" t="s">
        <v>223</v>
      </c>
      <c r="P34" t="s">
        <v>224</v>
      </c>
      <c r="Q34" t="s">
        <v>225</v>
      </c>
      <c r="R34" t="s">
        <v>226</v>
      </c>
      <c r="S34" t="s">
        <v>227</v>
      </c>
      <c r="V34">
        <v>2</v>
      </c>
      <c r="W34">
        <v>-88</v>
      </c>
      <c r="X34" t="s">
        <v>228</v>
      </c>
      <c r="Y34" t="s">
        <v>229</v>
      </c>
      <c r="Z34" t="s">
        <v>230</v>
      </c>
      <c r="AA34" t="s">
        <v>231</v>
      </c>
      <c r="AD34" t="s">
        <v>390</v>
      </c>
      <c r="AE34" t="s">
        <v>234</v>
      </c>
      <c r="AF34" t="s">
        <v>134</v>
      </c>
      <c r="AG34" t="s">
        <v>235</v>
      </c>
      <c r="AH34" t="s">
        <v>236</v>
      </c>
      <c r="AJ34" t="s">
        <v>237</v>
      </c>
      <c r="AK34">
        <v>40.891540999999997</v>
      </c>
      <c r="AL34">
        <v>-123.808403015137</v>
      </c>
      <c r="AM34" t="s">
        <v>238</v>
      </c>
      <c r="AN34" t="s">
        <v>239</v>
      </c>
      <c r="AO34" t="s">
        <v>240</v>
      </c>
      <c r="AP34" t="s">
        <v>241</v>
      </c>
      <c r="AQ34" t="s">
        <v>242</v>
      </c>
      <c r="AR34" t="s">
        <v>243</v>
      </c>
      <c r="AS34" t="s">
        <v>239</v>
      </c>
      <c r="AT34" t="s">
        <v>239</v>
      </c>
      <c r="AU34">
        <v>1</v>
      </c>
      <c r="AW34" t="s">
        <v>244</v>
      </c>
      <c r="AX34" t="s">
        <v>245</v>
      </c>
      <c r="AY34" t="s">
        <v>246</v>
      </c>
      <c r="BP34" t="s">
        <v>309</v>
      </c>
      <c r="BQ34">
        <v>23</v>
      </c>
      <c r="BR34" t="s">
        <v>310</v>
      </c>
      <c r="BS34">
        <v>1</v>
      </c>
      <c r="BZ34" t="s">
        <v>249</v>
      </c>
      <c r="CA34" t="s">
        <v>391</v>
      </c>
    </row>
    <row r="35" spans="1:79" hidden="1" x14ac:dyDescent="0.25">
      <c r="A35" t="s">
        <v>215</v>
      </c>
      <c r="B35" t="s">
        <v>216</v>
      </c>
      <c r="C35" t="s">
        <v>217</v>
      </c>
      <c r="D35" t="s">
        <v>392</v>
      </c>
      <c r="E35" t="s">
        <v>393</v>
      </c>
      <c r="F35" s="1">
        <v>36797</v>
      </c>
      <c r="G35" s="4">
        <v>0</v>
      </c>
      <c r="H35" t="s">
        <v>220</v>
      </c>
      <c r="I35">
        <v>0.1</v>
      </c>
      <c r="J35" t="s">
        <v>221</v>
      </c>
      <c r="K35" t="s">
        <v>222</v>
      </c>
      <c r="L35">
        <v>1</v>
      </c>
      <c r="M35">
        <v>1</v>
      </c>
      <c r="N35" t="s">
        <v>223</v>
      </c>
      <c r="P35" t="s">
        <v>224</v>
      </c>
      <c r="Q35" t="s">
        <v>225</v>
      </c>
      <c r="R35" t="s">
        <v>226</v>
      </c>
      <c r="S35" t="s">
        <v>227</v>
      </c>
      <c r="V35">
        <v>2</v>
      </c>
      <c r="W35">
        <v>-88</v>
      </c>
      <c r="X35" t="s">
        <v>228</v>
      </c>
      <c r="Y35" t="s">
        <v>229</v>
      </c>
      <c r="Z35" t="s">
        <v>230</v>
      </c>
      <c r="AA35" t="s">
        <v>231</v>
      </c>
      <c r="AD35" t="s">
        <v>394</v>
      </c>
      <c r="AE35" t="s">
        <v>234</v>
      </c>
      <c r="AF35" t="s">
        <v>134</v>
      </c>
      <c r="AG35" t="s">
        <v>235</v>
      </c>
      <c r="AH35" t="s">
        <v>236</v>
      </c>
      <c r="AJ35" t="s">
        <v>237</v>
      </c>
      <c r="AK35">
        <v>39.413960000000003</v>
      </c>
      <c r="AL35">
        <v>-120.98040008544901</v>
      </c>
      <c r="AM35" t="s">
        <v>238</v>
      </c>
      <c r="AN35" t="s">
        <v>239</v>
      </c>
      <c r="AO35" t="s">
        <v>240</v>
      </c>
      <c r="AP35" t="s">
        <v>241</v>
      </c>
      <c r="AQ35" t="s">
        <v>242</v>
      </c>
      <c r="AR35" t="s">
        <v>243</v>
      </c>
      <c r="AS35" t="s">
        <v>239</v>
      </c>
      <c r="AT35" t="s">
        <v>239</v>
      </c>
      <c r="AU35">
        <v>1</v>
      </c>
      <c r="AW35" t="s">
        <v>244</v>
      </c>
      <c r="AX35" t="s">
        <v>245</v>
      </c>
      <c r="AY35" t="s">
        <v>246</v>
      </c>
      <c r="BP35" t="s">
        <v>350</v>
      </c>
      <c r="BQ35">
        <v>57</v>
      </c>
      <c r="BR35" t="s">
        <v>357</v>
      </c>
      <c r="BS35">
        <v>5</v>
      </c>
      <c r="BZ35" t="s">
        <v>249</v>
      </c>
      <c r="CA35" t="s">
        <v>395</v>
      </c>
    </row>
    <row r="36" spans="1:79" hidden="1" x14ac:dyDescent="0.25">
      <c r="A36" t="s">
        <v>215</v>
      </c>
      <c r="B36" t="s">
        <v>216</v>
      </c>
      <c r="C36" t="s">
        <v>217</v>
      </c>
      <c r="D36" t="s">
        <v>396</v>
      </c>
      <c r="E36" t="s">
        <v>397</v>
      </c>
      <c r="F36" s="1">
        <v>36802</v>
      </c>
      <c r="G36" s="4">
        <v>0</v>
      </c>
      <c r="H36" t="s">
        <v>220</v>
      </c>
      <c r="I36">
        <v>0.1</v>
      </c>
      <c r="J36" t="s">
        <v>221</v>
      </c>
      <c r="K36" t="s">
        <v>222</v>
      </c>
      <c r="L36">
        <v>1</v>
      </c>
      <c r="M36">
        <v>1</v>
      </c>
      <c r="N36" t="s">
        <v>223</v>
      </c>
      <c r="P36" t="s">
        <v>224</v>
      </c>
      <c r="Q36" t="s">
        <v>225</v>
      </c>
      <c r="R36" t="s">
        <v>226</v>
      </c>
      <c r="S36" t="s">
        <v>227</v>
      </c>
      <c r="V36">
        <v>2</v>
      </c>
      <c r="W36">
        <v>-88</v>
      </c>
      <c r="X36" t="s">
        <v>228</v>
      </c>
      <c r="Y36" t="s">
        <v>229</v>
      </c>
      <c r="Z36" t="s">
        <v>230</v>
      </c>
      <c r="AA36" t="s">
        <v>231</v>
      </c>
      <c r="AD36" t="s">
        <v>398</v>
      </c>
      <c r="AE36" t="s">
        <v>234</v>
      </c>
      <c r="AF36" t="s">
        <v>134</v>
      </c>
      <c r="AG36" t="s">
        <v>235</v>
      </c>
      <c r="AH36" t="s">
        <v>236</v>
      </c>
      <c r="AJ36" t="s">
        <v>237</v>
      </c>
      <c r="AK36">
        <v>37.681781999999998</v>
      </c>
      <c r="AL36">
        <v>-119.53589630127</v>
      </c>
      <c r="AM36" t="s">
        <v>238</v>
      </c>
      <c r="AN36" t="s">
        <v>239</v>
      </c>
      <c r="AO36" t="s">
        <v>240</v>
      </c>
      <c r="AP36" t="s">
        <v>241</v>
      </c>
      <c r="AQ36" t="s">
        <v>242</v>
      </c>
      <c r="AR36" t="s">
        <v>243</v>
      </c>
      <c r="AS36" t="s">
        <v>239</v>
      </c>
      <c r="AT36" t="s">
        <v>239</v>
      </c>
      <c r="AU36">
        <v>1</v>
      </c>
      <c r="AW36" t="s">
        <v>244</v>
      </c>
      <c r="AX36" t="s">
        <v>245</v>
      </c>
      <c r="AY36" t="s">
        <v>246</v>
      </c>
      <c r="BP36" t="s">
        <v>399</v>
      </c>
      <c r="BQ36">
        <v>43</v>
      </c>
      <c r="BR36" t="s">
        <v>357</v>
      </c>
      <c r="BS36">
        <v>5</v>
      </c>
      <c r="BZ36" t="s">
        <v>249</v>
      </c>
      <c r="CA36" t="s">
        <v>400</v>
      </c>
    </row>
    <row r="37" spans="1:79" hidden="1" x14ac:dyDescent="0.25">
      <c r="A37" t="s">
        <v>215</v>
      </c>
      <c r="B37" t="s">
        <v>401</v>
      </c>
      <c r="C37" t="s">
        <v>402</v>
      </c>
      <c r="D37" t="s">
        <v>403</v>
      </c>
      <c r="E37" t="s">
        <v>404</v>
      </c>
      <c r="F37" s="1">
        <v>37019</v>
      </c>
      <c r="G37" s="4">
        <v>0</v>
      </c>
      <c r="H37" t="s">
        <v>220</v>
      </c>
      <c r="I37">
        <v>0.1</v>
      </c>
      <c r="J37" t="s">
        <v>221</v>
      </c>
      <c r="K37" t="s">
        <v>222</v>
      </c>
      <c r="L37">
        <v>1</v>
      </c>
      <c r="M37">
        <v>1</v>
      </c>
      <c r="N37" t="s">
        <v>405</v>
      </c>
      <c r="P37" t="s">
        <v>224</v>
      </c>
      <c r="Q37" t="s">
        <v>225</v>
      </c>
      <c r="R37" t="s">
        <v>226</v>
      </c>
      <c r="S37" t="s">
        <v>227</v>
      </c>
      <c r="V37">
        <v>2</v>
      </c>
      <c r="W37">
        <v>-88</v>
      </c>
      <c r="X37" t="s">
        <v>228</v>
      </c>
      <c r="Y37" t="s">
        <v>229</v>
      </c>
      <c r="Z37" t="s">
        <v>230</v>
      </c>
      <c r="AA37" t="s">
        <v>231</v>
      </c>
      <c r="AB37" t="s">
        <v>406</v>
      </c>
      <c r="AD37" t="s">
        <v>407</v>
      </c>
      <c r="AE37" t="s">
        <v>234</v>
      </c>
      <c r="AF37" t="s">
        <v>134</v>
      </c>
      <c r="AG37" t="s">
        <v>235</v>
      </c>
      <c r="AH37" t="s">
        <v>236</v>
      </c>
      <c r="AJ37" t="s">
        <v>237</v>
      </c>
      <c r="AK37">
        <v>33.760528999999998</v>
      </c>
      <c r="AL37">
        <v>-116.54889678955099</v>
      </c>
      <c r="AM37" t="s">
        <v>238</v>
      </c>
      <c r="AN37" t="s">
        <v>239</v>
      </c>
      <c r="AO37" t="s">
        <v>240</v>
      </c>
      <c r="AP37" t="s">
        <v>241</v>
      </c>
      <c r="AQ37" t="s">
        <v>242</v>
      </c>
      <c r="AR37" t="s">
        <v>243</v>
      </c>
      <c r="AS37" t="s">
        <v>239</v>
      </c>
      <c r="AT37" t="s">
        <v>239</v>
      </c>
      <c r="AU37">
        <v>1</v>
      </c>
      <c r="AW37" t="s">
        <v>244</v>
      </c>
      <c r="AX37" t="s">
        <v>245</v>
      </c>
      <c r="AY37" t="s">
        <v>246</v>
      </c>
      <c r="BP37" t="s">
        <v>300</v>
      </c>
      <c r="BQ37">
        <v>65</v>
      </c>
      <c r="BR37" t="s">
        <v>408</v>
      </c>
      <c r="BS37">
        <v>7</v>
      </c>
      <c r="BZ37" t="s">
        <v>249</v>
      </c>
      <c r="CA37" t="s">
        <v>409</v>
      </c>
    </row>
    <row r="38" spans="1:79" hidden="1" x14ac:dyDescent="0.25">
      <c r="A38" t="s">
        <v>215</v>
      </c>
      <c r="B38" t="s">
        <v>401</v>
      </c>
      <c r="C38" t="s">
        <v>402</v>
      </c>
      <c r="D38" t="s">
        <v>410</v>
      </c>
      <c r="E38" t="s">
        <v>411</v>
      </c>
      <c r="F38" s="1">
        <v>37020</v>
      </c>
      <c r="G38" s="4">
        <v>0</v>
      </c>
      <c r="H38" t="s">
        <v>220</v>
      </c>
      <c r="I38">
        <v>0.1</v>
      </c>
      <c r="J38" t="s">
        <v>221</v>
      </c>
      <c r="K38" t="s">
        <v>222</v>
      </c>
      <c r="L38">
        <v>1</v>
      </c>
      <c r="M38">
        <v>1</v>
      </c>
      <c r="N38" t="s">
        <v>405</v>
      </c>
      <c r="P38" t="s">
        <v>224</v>
      </c>
      <c r="Q38" t="s">
        <v>225</v>
      </c>
      <c r="R38" t="s">
        <v>226</v>
      </c>
      <c r="S38" t="s">
        <v>227</v>
      </c>
      <c r="V38">
        <v>2</v>
      </c>
      <c r="W38">
        <v>-88</v>
      </c>
      <c r="X38" t="s">
        <v>228</v>
      </c>
      <c r="Y38" t="s">
        <v>229</v>
      </c>
      <c r="Z38" t="s">
        <v>230</v>
      </c>
      <c r="AA38" t="s">
        <v>231</v>
      </c>
      <c r="AD38" t="s">
        <v>412</v>
      </c>
      <c r="AE38" t="s">
        <v>234</v>
      </c>
      <c r="AF38" t="s">
        <v>134</v>
      </c>
      <c r="AG38" t="s">
        <v>235</v>
      </c>
      <c r="AH38" t="s">
        <v>236</v>
      </c>
      <c r="AJ38" t="s">
        <v>237</v>
      </c>
      <c r="AK38">
        <v>33.798240999999997</v>
      </c>
      <c r="AL38">
        <v>-116.74830627441401</v>
      </c>
      <c r="AM38" t="s">
        <v>238</v>
      </c>
      <c r="AN38" t="s">
        <v>239</v>
      </c>
      <c r="AO38" t="s">
        <v>240</v>
      </c>
      <c r="AP38" t="s">
        <v>241</v>
      </c>
      <c r="AQ38" t="s">
        <v>242</v>
      </c>
      <c r="AR38" t="s">
        <v>243</v>
      </c>
      <c r="AS38" t="s">
        <v>239</v>
      </c>
      <c r="AT38" t="s">
        <v>239</v>
      </c>
      <c r="AU38">
        <v>1</v>
      </c>
      <c r="AW38" t="s">
        <v>244</v>
      </c>
      <c r="AX38" t="s">
        <v>245</v>
      </c>
      <c r="AY38" t="s">
        <v>246</v>
      </c>
      <c r="BP38" t="s">
        <v>300</v>
      </c>
      <c r="BQ38">
        <v>65</v>
      </c>
      <c r="BR38" t="s">
        <v>271</v>
      </c>
      <c r="BS38">
        <v>8</v>
      </c>
      <c r="BZ38" t="s">
        <v>249</v>
      </c>
      <c r="CA38" t="s">
        <v>413</v>
      </c>
    </row>
    <row r="39" spans="1:79" hidden="1" x14ac:dyDescent="0.25">
      <c r="A39" t="s">
        <v>215</v>
      </c>
      <c r="B39" t="s">
        <v>401</v>
      </c>
      <c r="C39" t="s">
        <v>402</v>
      </c>
      <c r="D39" t="s">
        <v>414</v>
      </c>
      <c r="E39" t="s">
        <v>415</v>
      </c>
      <c r="F39" s="1">
        <v>37021</v>
      </c>
      <c r="G39" s="4">
        <v>0</v>
      </c>
      <c r="H39" t="s">
        <v>220</v>
      </c>
      <c r="I39">
        <v>0.1</v>
      </c>
      <c r="J39" t="s">
        <v>221</v>
      </c>
      <c r="K39" t="s">
        <v>222</v>
      </c>
      <c r="L39">
        <v>1</v>
      </c>
      <c r="M39">
        <v>1</v>
      </c>
      <c r="N39" t="s">
        <v>405</v>
      </c>
      <c r="P39" t="s">
        <v>224</v>
      </c>
      <c r="Q39" t="s">
        <v>225</v>
      </c>
      <c r="R39" t="s">
        <v>226</v>
      </c>
      <c r="S39" t="s">
        <v>227</v>
      </c>
      <c r="V39">
        <v>2</v>
      </c>
      <c r="W39">
        <v>-88</v>
      </c>
      <c r="X39" t="s">
        <v>228</v>
      </c>
      <c r="Y39" t="s">
        <v>229</v>
      </c>
      <c r="Z39" t="s">
        <v>230</v>
      </c>
      <c r="AA39" t="s">
        <v>231</v>
      </c>
      <c r="AD39" t="s">
        <v>416</v>
      </c>
      <c r="AE39" t="s">
        <v>234</v>
      </c>
      <c r="AF39" t="s">
        <v>134</v>
      </c>
      <c r="AG39" t="s">
        <v>235</v>
      </c>
      <c r="AH39" t="s">
        <v>236</v>
      </c>
      <c r="AJ39" t="s">
        <v>237</v>
      </c>
      <c r="AK39">
        <v>33.729621999999999</v>
      </c>
      <c r="AL39">
        <v>-116.673500061035</v>
      </c>
      <c r="AM39" t="s">
        <v>238</v>
      </c>
      <c r="AN39" t="s">
        <v>239</v>
      </c>
      <c r="AO39" t="s">
        <v>240</v>
      </c>
      <c r="AP39" t="s">
        <v>241</v>
      </c>
      <c r="AQ39" t="s">
        <v>242</v>
      </c>
      <c r="AR39" t="s">
        <v>243</v>
      </c>
      <c r="AS39" t="s">
        <v>239</v>
      </c>
      <c r="AT39" t="s">
        <v>239</v>
      </c>
      <c r="AU39">
        <v>1</v>
      </c>
      <c r="AW39" t="s">
        <v>244</v>
      </c>
      <c r="AX39" t="s">
        <v>245</v>
      </c>
      <c r="AY39" t="s">
        <v>246</v>
      </c>
      <c r="BP39" t="s">
        <v>300</v>
      </c>
      <c r="BQ39">
        <v>65</v>
      </c>
      <c r="BR39" t="s">
        <v>271</v>
      </c>
      <c r="BS39">
        <v>8</v>
      </c>
      <c r="BZ39" t="s">
        <v>249</v>
      </c>
      <c r="CA39" t="s">
        <v>417</v>
      </c>
    </row>
    <row r="40" spans="1:79" hidden="1" x14ac:dyDescent="0.25">
      <c r="A40" t="s">
        <v>215</v>
      </c>
      <c r="B40" t="s">
        <v>401</v>
      </c>
      <c r="C40" t="s">
        <v>402</v>
      </c>
      <c r="D40" t="s">
        <v>418</v>
      </c>
      <c r="E40" t="s">
        <v>419</v>
      </c>
      <c r="F40" s="1">
        <v>37026</v>
      </c>
      <c r="G40" s="4">
        <v>0</v>
      </c>
      <c r="H40" t="s">
        <v>220</v>
      </c>
      <c r="I40">
        <v>0.1</v>
      </c>
      <c r="J40" t="s">
        <v>221</v>
      </c>
      <c r="K40" t="s">
        <v>222</v>
      </c>
      <c r="L40">
        <v>1</v>
      </c>
      <c r="M40">
        <v>1</v>
      </c>
      <c r="N40" t="s">
        <v>405</v>
      </c>
      <c r="P40" t="s">
        <v>224</v>
      </c>
      <c r="Q40" t="s">
        <v>225</v>
      </c>
      <c r="R40" t="s">
        <v>226</v>
      </c>
      <c r="S40" t="s">
        <v>227</v>
      </c>
      <c r="V40">
        <v>2</v>
      </c>
      <c r="W40">
        <v>-88</v>
      </c>
      <c r="X40" t="s">
        <v>228</v>
      </c>
      <c r="Y40" t="s">
        <v>229</v>
      </c>
      <c r="Z40" t="s">
        <v>230</v>
      </c>
      <c r="AA40" t="s">
        <v>231</v>
      </c>
      <c r="AD40" t="s">
        <v>420</v>
      </c>
      <c r="AE40" t="s">
        <v>234</v>
      </c>
      <c r="AF40" t="s">
        <v>134</v>
      </c>
      <c r="AG40" t="s">
        <v>235</v>
      </c>
      <c r="AH40" t="s">
        <v>236</v>
      </c>
      <c r="AJ40" t="s">
        <v>237</v>
      </c>
      <c r="AK40">
        <v>32.929810000000003</v>
      </c>
      <c r="AL40">
        <v>-116.55901336669901</v>
      </c>
      <c r="AM40" t="s">
        <v>238</v>
      </c>
      <c r="AN40" t="s">
        <v>239</v>
      </c>
      <c r="AO40" t="s">
        <v>240</v>
      </c>
      <c r="AP40" t="s">
        <v>241</v>
      </c>
      <c r="AQ40" t="s">
        <v>242</v>
      </c>
      <c r="AR40" t="s">
        <v>243</v>
      </c>
      <c r="AS40" t="s">
        <v>239</v>
      </c>
      <c r="AT40" t="s">
        <v>239</v>
      </c>
      <c r="AU40">
        <v>1</v>
      </c>
      <c r="AW40" t="s">
        <v>244</v>
      </c>
      <c r="AX40" t="s">
        <v>245</v>
      </c>
      <c r="AY40" t="s">
        <v>246</v>
      </c>
      <c r="BP40" t="s">
        <v>421</v>
      </c>
      <c r="BQ40">
        <v>73</v>
      </c>
      <c r="BR40" t="s">
        <v>422</v>
      </c>
      <c r="BS40">
        <v>9</v>
      </c>
      <c r="BZ40" t="s">
        <v>249</v>
      </c>
      <c r="CA40" t="s">
        <v>423</v>
      </c>
    </row>
    <row r="41" spans="1:79" hidden="1" x14ac:dyDescent="0.25">
      <c r="A41" t="s">
        <v>215</v>
      </c>
      <c r="B41" t="s">
        <v>401</v>
      </c>
      <c r="C41" t="s">
        <v>402</v>
      </c>
      <c r="D41" t="s">
        <v>424</v>
      </c>
      <c r="E41" t="s">
        <v>425</v>
      </c>
      <c r="F41" s="1">
        <v>37027</v>
      </c>
      <c r="G41" s="4">
        <v>0</v>
      </c>
      <c r="H41" t="s">
        <v>220</v>
      </c>
      <c r="I41">
        <v>0.1</v>
      </c>
      <c r="J41" t="s">
        <v>221</v>
      </c>
      <c r="K41" t="s">
        <v>222</v>
      </c>
      <c r="L41">
        <v>1</v>
      </c>
      <c r="M41">
        <v>1</v>
      </c>
      <c r="N41" t="s">
        <v>405</v>
      </c>
      <c r="P41" t="s">
        <v>224</v>
      </c>
      <c r="Q41" t="s">
        <v>225</v>
      </c>
      <c r="R41" t="s">
        <v>226</v>
      </c>
      <c r="S41" t="s">
        <v>227</v>
      </c>
      <c r="V41">
        <v>2</v>
      </c>
      <c r="W41">
        <v>-88</v>
      </c>
      <c r="X41" t="s">
        <v>228</v>
      </c>
      <c r="Y41" t="s">
        <v>229</v>
      </c>
      <c r="Z41" t="s">
        <v>230</v>
      </c>
      <c r="AA41" t="s">
        <v>231</v>
      </c>
      <c r="AD41" t="s">
        <v>426</v>
      </c>
      <c r="AE41" t="s">
        <v>234</v>
      </c>
      <c r="AF41" t="s">
        <v>134</v>
      </c>
      <c r="AG41" t="s">
        <v>235</v>
      </c>
      <c r="AH41" t="s">
        <v>236</v>
      </c>
      <c r="AJ41" t="s">
        <v>237</v>
      </c>
      <c r="AK41">
        <v>32.899569999999997</v>
      </c>
      <c r="AL41">
        <v>-116.587890625</v>
      </c>
      <c r="AM41" t="s">
        <v>238</v>
      </c>
      <c r="AN41" t="s">
        <v>239</v>
      </c>
      <c r="AO41" t="s">
        <v>240</v>
      </c>
      <c r="AP41" t="s">
        <v>241</v>
      </c>
      <c r="AQ41" t="s">
        <v>242</v>
      </c>
      <c r="AR41" t="s">
        <v>243</v>
      </c>
      <c r="AS41" t="s">
        <v>239</v>
      </c>
      <c r="AT41" t="s">
        <v>239</v>
      </c>
      <c r="AU41">
        <v>1</v>
      </c>
      <c r="AW41" t="s">
        <v>244</v>
      </c>
      <c r="AX41" t="s">
        <v>245</v>
      </c>
      <c r="AY41" t="s">
        <v>246</v>
      </c>
      <c r="BP41" t="s">
        <v>421</v>
      </c>
      <c r="BQ41">
        <v>73</v>
      </c>
      <c r="BR41" t="s">
        <v>422</v>
      </c>
      <c r="BS41">
        <v>9</v>
      </c>
      <c r="BZ41" t="s">
        <v>249</v>
      </c>
      <c r="CA41" t="s">
        <v>427</v>
      </c>
    </row>
    <row r="42" spans="1:79" hidden="1" x14ac:dyDescent="0.25">
      <c r="A42" t="s">
        <v>215</v>
      </c>
      <c r="B42" t="s">
        <v>401</v>
      </c>
      <c r="C42" t="s">
        <v>402</v>
      </c>
      <c r="D42" t="s">
        <v>428</v>
      </c>
      <c r="E42" t="s">
        <v>429</v>
      </c>
      <c r="F42" s="1">
        <v>37028</v>
      </c>
      <c r="G42" s="4">
        <v>0</v>
      </c>
      <c r="H42" t="s">
        <v>220</v>
      </c>
      <c r="I42">
        <v>0.1</v>
      </c>
      <c r="J42" t="s">
        <v>221</v>
      </c>
      <c r="K42" t="s">
        <v>222</v>
      </c>
      <c r="L42">
        <v>1</v>
      </c>
      <c r="M42">
        <v>1</v>
      </c>
      <c r="N42" t="s">
        <v>405</v>
      </c>
      <c r="P42" t="s">
        <v>224</v>
      </c>
      <c r="Q42" t="s">
        <v>225</v>
      </c>
      <c r="R42" t="s">
        <v>226</v>
      </c>
      <c r="S42" t="s">
        <v>227</v>
      </c>
      <c r="V42">
        <v>2</v>
      </c>
      <c r="W42">
        <v>-88</v>
      </c>
      <c r="X42" t="s">
        <v>228</v>
      </c>
      <c r="Y42" t="s">
        <v>229</v>
      </c>
      <c r="Z42" t="s">
        <v>230</v>
      </c>
      <c r="AA42" t="s">
        <v>231</v>
      </c>
      <c r="AD42" t="s">
        <v>430</v>
      </c>
      <c r="AE42" t="s">
        <v>234</v>
      </c>
      <c r="AF42" t="s">
        <v>134</v>
      </c>
      <c r="AG42" t="s">
        <v>235</v>
      </c>
      <c r="AH42" t="s">
        <v>236</v>
      </c>
      <c r="AJ42" t="s">
        <v>237</v>
      </c>
      <c r="AK42">
        <v>33.336689</v>
      </c>
      <c r="AL42">
        <v>-116.828483581543</v>
      </c>
      <c r="AM42" t="s">
        <v>238</v>
      </c>
      <c r="AN42" t="s">
        <v>239</v>
      </c>
      <c r="AO42" t="s">
        <v>240</v>
      </c>
      <c r="AP42" t="s">
        <v>241</v>
      </c>
      <c r="AQ42" t="s">
        <v>242</v>
      </c>
      <c r="AR42" t="s">
        <v>243</v>
      </c>
      <c r="AS42" t="s">
        <v>239</v>
      </c>
      <c r="AT42" t="s">
        <v>239</v>
      </c>
      <c r="AU42">
        <v>1</v>
      </c>
      <c r="AW42" t="s">
        <v>244</v>
      </c>
      <c r="AX42" t="s">
        <v>245</v>
      </c>
      <c r="AY42" t="s">
        <v>246</v>
      </c>
      <c r="BP42" t="s">
        <v>421</v>
      </c>
      <c r="BQ42">
        <v>73</v>
      </c>
      <c r="BR42" t="s">
        <v>422</v>
      </c>
      <c r="BS42">
        <v>9</v>
      </c>
      <c r="BZ42" t="s">
        <v>249</v>
      </c>
      <c r="CA42" t="s">
        <v>431</v>
      </c>
    </row>
    <row r="43" spans="1:79" hidden="1" x14ac:dyDescent="0.25">
      <c r="A43" t="s">
        <v>215</v>
      </c>
      <c r="B43" t="s">
        <v>401</v>
      </c>
      <c r="C43" t="s">
        <v>402</v>
      </c>
      <c r="D43" t="s">
        <v>432</v>
      </c>
      <c r="E43" t="s">
        <v>433</v>
      </c>
      <c r="F43" s="1">
        <v>37034</v>
      </c>
      <c r="G43" s="4">
        <v>0</v>
      </c>
      <c r="H43" t="s">
        <v>220</v>
      </c>
      <c r="I43">
        <v>0.1</v>
      </c>
      <c r="J43" t="s">
        <v>221</v>
      </c>
      <c r="K43" t="s">
        <v>222</v>
      </c>
      <c r="L43">
        <v>1</v>
      </c>
      <c r="M43">
        <v>1</v>
      </c>
      <c r="N43" t="s">
        <v>405</v>
      </c>
      <c r="P43" t="s">
        <v>224</v>
      </c>
      <c r="Q43" t="s">
        <v>225</v>
      </c>
      <c r="R43" t="s">
        <v>226</v>
      </c>
      <c r="S43" t="s">
        <v>227</v>
      </c>
      <c r="T43">
        <v>2</v>
      </c>
      <c r="V43">
        <v>2</v>
      </c>
      <c r="W43">
        <v>-88</v>
      </c>
      <c r="X43" t="s">
        <v>281</v>
      </c>
      <c r="Y43" t="s">
        <v>229</v>
      </c>
      <c r="Z43" t="s">
        <v>230</v>
      </c>
      <c r="AA43" t="s">
        <v>231</v>
      </c>
      <c r="AD43" t="s">
        <v>434</v>
      </c>
      <c r="AE43" t="s">
        <v>234</v>
      </c>
      <c r="AF43" t="s">
        <v>134</v>
      </c>
      <c r="AG43" t="s">
        <v>235</v>
      </c>
      <c r="AH43" t="s">
        <v>236</v>
      </c>
      <c r="AJ43" t="s">
        <v>237</v>
      </c>
      <c r="AK43">
        <v>34.594020999999998</v>
      </c>
      <c r="AL43">
        <v>-120.19376373291</v>
      </c>
      <c r="AM43" t="s">
        <v>238</v>
      </c>
      <c r="AN43" t="s">
        <v>239</v>
      </c>
      <c r="AO43" t="s">
        <v>240</v>
      </c>
      <c r="AP43" t="s">
        <v>241</v>
      </c>
      <c r="AQ43" t="s">
        <v>242</v>
      </c>
      <c r="AR43" t="s">
        <v>243</v>
      </c>
      <c r="AS43" t="s">
        <v>239</v>
      </c>
      <c r="AT43" t="s">
        <v>239</v>
      </c>
      <c r="AU43">
        <v>1</v>
      </c>
      <c r="AW43" t="s">
        <v>244</v>
      </c>
      <c r="AX43" t="s">
        <v>245</v>
      </c>
      <c r="AY43" t="s">
        <v>246</v>
      </c>
      <c r="BP43" t="s">
        <v>283</v>
      </c>
      <c r="BQ43">
        <v>83</v>
      </c>
      <c r="BR43" t="s">
        <v>284</v>
      </c>
      <c r="BS43">
        <v>3</v>
      </c>
      <c r="BZ43" t="s">
        <v>249</v>
      </c>
      <c r="CA43" t="s">
        <v>435</v>
      </c>
    </row>
    <row r="44" spans="1:79" hidden="1" x14ac:dyDescent="0.25">
      <c r="A44" t="s">
        <v>215</v>
      </c>
      <c r="B44" t="s">
        <v>401</v>
      </c>
      <c r="C44" t="s">
        <v>402</v>
      </c>
      <c r="D44" t="s">
        <v>436</v>
      </c>
      <c r="E44" t="s">
        <v>437</v>
      </c>
      <c r="F44" s="1">
        <v>37035</v>
      </c>
      <c r="G44" s="4">
        <v>0</v>
      </c>
      <c r="H44" t="s">
        <v>220</v>
      </c>
      <c r="I44">
        <v>0.1</v>
      </c>
      <c r="J44" t="s">
        <v>221</v>
      </c>
      <c r="K44" t="s">
        <v>222</v>
      </c>
      <c r="L44">
        <v>1</v>
      </c>
      <c r="M44">
        <v>1</v>
      </c>
      <c r="N44" t="s">
        <v>405</v>
      </c>
      <c r="P44" t="s">
        <v>224</v>
      </c>
      <c r="Q44" t="s">
        <v>225</v>
      </c>
      <c r="R44" t="s">
        <v>226</v>
      </c>
      <c r="S44" t="s">
        <v>227</v>
      </c>
      <c r="T44">
        <v>2</v>
      </c>
      <c r="V44">
        <v>2</v>
      </c>
      <c r="W44">
        <v>-88</v>
      </c>
      <c r="X44" t="s">
        <v>281</v>
      </c>
      <c r="Y44" t="s">
        <v>229</v>
      </c>
      <c r="Z44" t="s">
        <v>230</v>
      </c>
      <c r="AA44" t="s">
        <v>231</v>
      </c>
      <c r="AD44" t="s">
        <v>438</v>
      </c>
      <c r="AE44" t="s">
        <v>234</v>
      </c>
      <c r="AF44" t="s">
        <v>134</v>
      </c>
      <c r="AG44" t="s">
        <v>235</v>
      </c>
      <c r="AH44" t="s">
        <v>236</v>
      </c>
      <c r="AJ44" t="s">
        <v>237</v>
      </c>
      <c r="AK44">
        <v>34.674728000000002</v>
      </c>
      <c r="AL44">
        <v>-120.514167785645</v>
      </c>
      <c r="AM44" t="s">
        <v>238</v>
      </c>
      <c r="AN44" t="s">
        <v>239</v>
      </c>
      <c r="AO44" t="s">
        <v>240</v>
      </c>
      <c r="AP44" t="s">
        <v>241</v>
      </c>
      <c r="AQ44" t="s">
        <v>242</v>
      </c>
      <c r="AR44" t="s">
        <v>243</v>
      </c>
      <c r="AS44" t="s">
        <v>239</v>
      </c>
      <c r="AT44" t="s">
        <v>239</v>
      </c>
      <c r="AU44">
        <v>1</v>
      </c>
      <c r="AW44" t="s">
        <v>244</v>
      </c>
      <c r="AX44" t="s">
        <v>245</v>
      </c>
      <c r="AY44" t="s">
        <v>246</v>
      </c>
      <c r="BP44" t="s">
        <v>283</v>
      </c>
      <c r="BQ44">
        <v>83</v>
      </c>
      <c r="BR44" t="s">
        <v>284</v>
      </c>
      <c r="BS44">
        <v>3</v>
      </c>
      <c r="BZ44" t="s">
        <v>249</v>
      </c>
      <c r="CA44" t="s">
        <v>439</v>
      </c>
    </row>
    <row r="45" spans="1:79" hidden="1" x14ac:dyDescent="0.25">
      <c r="A45" t="s">
        <v>215</v>
      </c>
      <c r="B45" t="s">
        <v>401</v>
      </c>
      <c r="C45" t="s">
        <v>402</v>
      </c>
      <c r="D45" t="s">
        <v>440</v>
      </c>
      <c r="E45" t="s">
        <v>441</v>
      </c>
      <c r="F45" s="1">
        <v>37047</v>
      </c>
      <c r="G45" s="4">
        <v>0</v>
      </c>
      <c r="H45" t="s">
        <v>220</v>
      </c>
      <c r="I45">
        <v>0.1</v>
      </c>
      <c r="J45" t="s">
        <v>221</v>
      </c>
      <c r="K45" t="s">
        <v>222</v>
      </c>
      <c r="L45">
        <v>1</v>
      </c>
      <c r="M45">
        <v>1</v>
      </c>
      <c r="N45" t="s">
        <v>405</v>
      </c>
      <c r="P45" t="s">
        <v>224</v>
      </c>
      <c r="Q45" t="s">
        <v>225</v>
      </c>
      <c r="R45" t="s">
        <v>226</v>
      </c>
      <c r="S45" t="s">
        <v>227</v>
      </c>
      <c r="V45">
        <v>2</v>
      </c>
      <c r="W45">
        <v>-88</v>
      </c>
      <c r="X45" t="s">
        <v>228</v>
      </c>
      <c r="Y45" t="s">
        <v>229</v>
      </c>
      <c r="Z45" t="s">
        <v>230</v>
      </c>
      <c r="AA45" t="s">
        <v>231</v>
      </c>
      <c r="AD45" t="s">
        <v>442</v>
      </c>
      <c r="AE45" t="s">
        <v>234</v>
      </c>
      <c r="AF45" t="s">
        <v>134</v>
      </c>
      <c r="AG45" t="s">
        <v>235</v>
      </c>
      <c r="AH45" t="s">
        <v>236</v>
      </c>
      <c r="AJ45" t="s">
        <v>237</v>
      </c>
      <c r="AK45">
        <v>34.551498000000002</v>
      </c>
      <c r="AL45">
        <v>-119.20810699462901</v>
      </c>
      <c r="AM45" t="s">
        <v>238</v>
      </c>
      <c r="AN45" t="s">
        <v>239</v>
      </c>
      <c r="AO45" t="s">
        <v>240</v>
      </c>
      <c r="AP45" t="s">
        <v>241</v>
      </c>
      <c r="AQ45" t="s">
        <v>242</v>
      </c>
      <c r="AR45" t="s">
        <v>243</v>
      </c>
      <c r="AS45" t="s">
        <v>239</v>
      </c>
      <c r="AT45" t="s">
        <v>239</v>
      </c>
      <c r="AU45">
        <v>1</v>
      </c>
      <c r="AW45" t="s">
        <v>244</v>
      </c>
      <c r="AX45" t="s">
        <v>245</v>
      </c>
      <c r="AY45" t="s">
        <v>246</v>
      </c>
      <c r="BP45" t="s">
        <v>247</v>
      </c>
      <c r="BQ45">
        <v>111</v>
      </c>
      <c r="BR45" t="s">
        <v>248</v>
      </c>
      <c r="BS45">
        <v>4</v>
      </c>
      <c r="BZ45" t="s">
        <v>249</v>
      </c>
      <c r="CA45" t="s">
        <v>443</v>
      </c>
    </row>
    <row r="46" spans="1:79" hidden="1" x14ac:dyDescent="0.25">
      <c r="A46" t="s">
        <v>215</v>
      </c>
      <c r="B46" t="s">
        <v>401</v>
      </c>
      <c r="C46" t="s">
        <v>402</v>
      </c>
      <c r="D46" t="s">
        <v>444</v>
      </c>
      <c r="E46" t="s">
        <v>445</v>
      </c>
      <c r="F46" s="1">
        <v>37048</v>
      </c>
      <c r="G46" s="4">
        <v>0</v>
      </c>
      <c r="H46" t="s">
        <v>220</v>
      </c>
      <c r="I46">
        <v>0.1</v>
      </c>
      <c r="J46" t="s">
        <v>221</v>
      </c>
      <c r="K46" t="s">
        <v>222</v>
      </c>
      <c r="L46">
        <v>1</v>
      </c>
      <c r="M46">
        <v>1</v>
      </c>
      <c r="N46" t="s">
        <v>405</v>
      </c>
      <c r="P46" t="s">
        <v>224</v>
      </c>
      <c r="Q46" t="s">
        <v>225</v>
      </c>
      <c r="R46" t="s">
        <v>226</v>
      </c>
      <c r="S46" t="s">
        <v>227</v>
      </c>
      <c r="V46">
        <v>2</v>
      </c>
      <c r="W46">
        <v>-88</v>
      </c>
      <c r="X46" t="s">
        <v>228</v>
      </c>
      <c r="Y46" t="s">
        <v>229</v>
      </c>
      <c r="Z46" t="s">
        <v>230</v>
      </c>
      <c r="AA46" t="s">
        <v>231</v>
      </c>
      <c r="AD46" t="s">
        <v>446</v>
      </c>
      <c r="AE46" t="s">
        <v>234</v>
      </c>
      <c r="AF46" t="s">
        <v>134</v>
      </c>
      <c r="AG46" t="s">
        <v>235</v>
      </c>
      <c r="AH46" t="s">
        <v>236</v>
      </c>
      <c r="AJ46" t="s">
        <v>237</v>
      </c>
      <c r="AK46">
        <v>34.640799999999999</v>
      </c>
      <c r="AL46">
        <v>-119.080940246582</v>
      </c>
      <c r="AM46" t="s">
        <v>238</v>
      </c>
      <c r="AN46" t="s">
        <v>239</v>
      </c>
      <c r="AO46" t="s">
        <v>240</v>
      </c>
      <c r="AP46" t="s">
        <v>241</v>
      </c>
      <c r="AQ46" t="s">
        <v>242</v>
      </c>
      <c r="AR46" t="s">
        <v>243</v>
      </c>
      <c r="AS46" t="s">
        <v>239</v>
      </c>
      <c r="AT46" t="s">
        <v>239</v>
      </c>
      <c r="AU46">
        <v>1</v>
      </c>
      <c r="AW46" t="s">
        <v>244</v>
      </c>
      <c r="AX46" t="s">
        <v>245</v>
      </c>
      <c r="AY46" t="s">
        <v>246</v>
      </c>
      <c r="BP46" t="s">
        <v>247</v>
      </c>
      <c r="BQ46">
        <v>111</v>
      </c>
      <c r="BR46" t="s">
        <v>248</v>
      </c>
      <c r="BS46">
        <v>4</v>
      </c>
      <c r="BZ46" t="s">
        <v>249</v>
      </c>
      <c r="CA46" t="s">
        <v>447</v>
      </c>
    </row>
    <row r="47" spans="1:79" hidden="1" x14ac:dyDescent="0.25">
      <c r="A47" t="s">
        <v>215</v>
      </c>
      <c r="B47" t="s">
        <v>401</v>
      </c>
      <c r="C47" t="s">
        <v>402</v>
      </c>
      <c r="D47" t="s">
        <v>448</v>
      </c>
      <c r="E47" t="s">
        <v>449</v>
      </c>
      <c r="F47" s="1">
        <v>37049</v>
      </c>
      <c r="G47" s="4">
        <v>0</v>
      </c>
      <c r="H47" t="s">
        <v>220</v>
      </c>
      <c r="I47">
        <v>0.1</v>
      </c>
      <c r="J47" t="s">
        <v>221</v>
      </c>
      <c r="K47" t="s">
        <v>222</v>
      </c>
      <c r="L47">
        <v>1</v>
      </c>
      <c r="M47">
        <v>1</v>
      </c>
      <c r="N47" t="s">
        <v>405</v>
      </c>
      <c r="P47" t="s">
        <v>224</v>
      </c>
      <c r="Q47" t="s">
        <v>225</v>
      </c>
      <c r="R47" t="s">
        <v>226</v>
      </c>
      <c r="S47" t="s">
        <v>227</v>
      </c>
      <c r="V47">
        <v>2</v>
      </c>
      <c r="W47">
        <v>-88</v>
      </c>
      <c r="X47" t="s">
        <v>228</v>
      </c>
      <c r="Y47" t="s">
        <v>229</v>
      </c>
      <c r="Z47" t="s">
        <v>230</v>
      </c>
      <c r="AA47" t="s">
        <v>231</v>
      </c>
      <c r="AD47" t="s">
        <v>442</v>
      </c>
      <c r="AE47" t="s">
        <v>234</v>
      </c>
      <c r="AF47" t="s">
        <v>134</v>
      </c>
      <c r="AG47" t="s">
        <v>235</v>
      </c>
      <c r="AH47" t="s">
        <v>236</v>
      </c>
      <c r="AJ47" t="s">
        <v>237</v>
      </c>
      <c r="AK47">
        <v>34.541721000000003</v>
      </c>
      <c r="AL47">
        <v>-118.77285766601599</v>
      </c>
      <c r="AM47" t="s">
        <v>238</v>
      </c>
      <c r="AN47" t="s">
        <v>239</v>
      </c>
      <c r="AO47" t="s">
        <v>240</v>
      </c>
      <c r="AP47" t="s">
        <v>241</v>
      </c>
      <c r="AQ47" t="s">
        <v>242</v>
      </c>
      <c r="AR47" t="s">
        <v>243</v>
      </c>
      <c r="AS47" t="s">
        <v>239</v>
      </c>
      <c r="AT47" t="s">
        <v>239</v>
      </c>
      <c r="AU47">
        <v>1</v>
      </c>
      <c r="AW47" t="s">
        <v>244</v>
      </c>
      <c r="AX47" t="s">
        <v>245</v>
      </c>
      <c r="AY47" t="s">
        <v>246</v>
      </c>
      <c r="BP47" t="s">
        <v>247</v>
      </c>
      <c r="BQ47">
        <v>111</v>
      </c>
      <c r="BR47" t="s">
        <v>248</v>
      </c>
      <c r="BS47">
        <v>4</v>
      </c>
      <c r="BZ47" t="s">
        <v>249</v>
      </c>
      <c r="CA47" t="s">
        <v>450</v>
      </c>
    </row>
    <row r="48" spans="1:79" hidden="1" x14ac:dyDescent="0.25">
      <c r="A48" t="s">
        <v>215</v>
      </c>
      <c r="B48" t="s">
        <v>401</v>
      </c>
      <c r="C48" t="s">
        <v>402</v>
      </c>
      <c r="D48" t="s">
        <v>451</v>
      </c>
      <c r="E48" t="s">
        <v>452</v>
      </c>
      <c r="F48" s="1">
        <v>37054</v>
      </c>
      <c r="G48" s="4">
        <v>0</v>
      </c>
      <c r="H48" t="s">
        <v>220</v>
      </c>
      <c r="I48">
        <v>0.1</v>
      </c>
      <c r="J48" t="s">
        <v>221</v>
      </c>
      <c r="K48" t="s">
        <v>222</v>
      </c>
      <c r="L48">
        <v>1</v>
      </c>
      <c r="M48">
        <v>1</v>
      </c>
      <c r="N48" t="s">
        <v>405</v>
      </c>
      <c r="P48" t="s">
        <v>224</v>
      </c>
      <c r="Q48" t="s">
        <v>225</v>
      </c>
      <c r="R48" t="s">
        <v>226</v>
      </c>
      <c r="S48" t="s">
        <v>227</v>
      </c>
      <c r="V48">
        <v>2</v>
      </c>
      <c r="W48">
        <v>-88</v>
      </c>
      <c r="X48" t="s">
        <v>228</v>
      </c>
      <c r="Y48" t="s">
        <v>229</v>
      </c>
      <c r="Z48" t="s">
        <v>230</v>
      </c>
      <c r="AA48" t="s">
        <v>231</v>
      </c>
      <c r="AD48" t="s">
        <v>453</v>
      </c>
      <c r="AE48" t="s">
        <v>234</v>
      </c>
      <c r="AF48" t="s">
        <v>134</v>
      </c>
      <c r="AG48" t="s">
        <v>235</v>
      </c>
      <c r="AH48" t="s">
        <v>236</v>
      </c>
      <c r="AJ48" t="s">
        <v>237</v>
      </c>
      <c r="AK48">
        <v>34.421309999999998</v>
      </c>
      <c r="AL48">
        <v>-119.38059997558599</v>
      </c>
      <c r="AM48" t="s">
        <v>238</v>
      </c>
      <c r="AN48" t="s">
        <v>239</v>
      </c>
      <c r="AO48" t="s">
        <v>240</v>
      </c>
      <c r="AP48" t="s">
        <v>241</v>
      </c>
      <c r="AQ48" t="s">
        <v>242</v>
      </c>
      <c r="AR48" t="s">
        <v>243</v>
      </c>
      <c r="AS48" t="s">
        <v>239</v>
      </c>
      <c r="AT48" t="s">
        <v>239</v>
      </c>
      <c r="AU48">
        <v>1</v>
      </c>
      <c r="AW48" t="s">
        <v>244</v>
      </c>
      <c r="AX48" t="s">
        <v>245</v>
      </c>
      <c r="AY48" t="s">
        <v>246</v>
      </c>
      <c r="BP48" t="s">
        <v>247</v>
      </c>
      <c r="BQ48">
        <v>111</v>
      </c>
      <c r="BR48" t="s">
        <v>248</v>
      </c>
      <c r="BS48">
        <v>4</v>
      </c>
      <c r="BZ48" t="s">
        <v>249</v>
      </c>
      <c r="CA48" t="s">
        <v>454</v>
      </c>
    </row>
    <row r="49" spans="1:79" hidden="1" x14ac:dyDescent="0.25">
      <c r="A49" t="s">
        <v>215</v>
      </c>
      <c r="B49" t="s">
        <v>401</v>
      </c>
      <c r="C49" t="s">
        <v>402</v>
      </c>
      <c r="D49" t="s">
        <v>455</v>
      </c>
      <c r="E49" t="s">
        <v>456</v>
      </c>
      <c r="F49" s="1">
        <v>37055</v>
      </c>
      <c r="G49" s="4">
        <v>0</v>
      </c>
      <c r="H49" t="s">
        <v>220</v>
      </c>
      <c r="I49">
        <v>0.1</v>
      </c>
      <c r="J49" t="s">
        <v>221</v>
      </c>
      <c r="K49" t="s">
        <v>222</v>
      </c>
      <c r="L49">
        <v>1</v>
      </c>
      <c r="M49">
        <v>1</v>
      </c>
      <c r="N49" t="s">
        <v>405</v>
      </c>
      <c r="P49" t="s">
        <v>224</v>
      </c>
      <c r="Q49" t="s">
        <v>225</v>
      </c>
      <c r="R49" t="s">
        <v>226</v>
      </c>
      <c r="S49" t="s">
        <v>227</v>
      </c>
      <c r="T49">
        <v>5</v>
      </c>
      <c r="V49">
        <v>2</v>
      </c>
      <c r="W49">
        <v>-88</v>
      </c>
      <c r="X49" t="s">
        <v>281</v>
      </c>
      <c r="Y49" t="s">
        <v>229</v>
      </c>
      <c r="Z49" t="s">
        <v>230</v>
      </c>
      <c r="AA49" t="s">
        <v>231</v>
      </c>
      <c r="AD49" t="s">
        <v>457</v>
      </c>
      <c r="AE49" t="s">
        <v>234</v>
      </c>
      <c r="AF49" t="s">
        <v>134</v>
      </c>
      <c r="AG49" t="s">
        <v>235</v>
      </c>
      <c r="AH49" t="s">
        <v>236</v>
      </c>
      <c r="AJ49" t="s">
        <v>237</v>
      </c>
      <c r="AK49">
        <v>34.165218000000003</v>
      </c>
      <c r="AL49">
        <v>-119.090690612793</v>
      </c>
      <c r="AM49" t="s">
        <v>238</v>
      </c>
      <c r="AN49" t="s">
        <v>239</v>
      </c>
      <c r="AO49" t="s">
        <v>240</v>
      </c>
      <c r="AP49" t="s">
        <v>241</v>
      </c>
      <c r="AQ49" t="s">
        <v>242</v>
      </c>
      <c r="AR49" t="s">
        <v>243</v>
      </c>
      <c r="AS49" t="s">
        <v>239</v>
      </c>
      <c r="AT49" t="s">
        <v>239</v>
      </c>
      <c r="AU49">
        <v>1</v>
      </c>
      <c r="AW49" t="s">
        <v>244</v>
      </c>
      <c r="AX49" t="s">
        <v>245</v>
      </c>
      <c r="AY49" t="s">
        <v>246</v>
      </c>
      <c r="BP49" t="s">
        <v>247</v>
      </c>
      <c r="BQ49">
        <v>111</v>
      </c>
      <c r="BR49" t="s">
        <v>248</v>
      </c>
      <c r="BS49">
        <v>4</v>
      </c>
      <c r="BZ49" t="s">
        <v>249</v>
      </c>
      <c r="CA49" t="s">
        <v>458</v>
      </c>
    </row>
    <row r="50" spans="1:79" hidden="1" x14ac:dyDescent="0.25">
      <c r="A50" t="s">
        <v>215</v>
      </c>
      <c r="B50" t="s">
        <v>401</v>
      </c>
      <c r="C50" t="s">
        <v>402</v>
      </c>
      <c r="D50" t="s">
        <v>459</v>
      </c>
      <c r="E50" t="s">
        <v>460</v>
      </c>
      <c r="F50" s="1">
        <v>37056</v>
      </c>
      <c r="G50" s="4">
        <v>0</v>
      </c>
      <c r="H50" t="s">
        <v>220</v>
      </c>
      <c r="I50">
        <v>0.1</v>
      </c>
      <c r="J50" t="s">
        <v>221</v>
      </c>
      <c r="K50" t="s">
        <v>222</v>
      </c>
      <c r="L50">
        <v>1</v>
      </c>
      <c r="M50">
        <v>1</v>
      </c>
      <c r="N50" t="s">
        <v>405</v>
      </c>
      <c r="P50" t="s">
        <v>224</v>
      </c>
      <c r="Q50" t="s">
        <v>225</v>
      </c>
      <c r="R50" t="s">
        <v>226</v>
      </c>
      <c r="S50" t="s">
        <v>227</v>
      </c>
      <c r="V50">
        <v>2</v>
      </c>
      <c r="W50">
        <v>-88</v>
      </c>
      <c r="X50" t="s">
        <v>228</v>
      </c>
      <c r="Y50" t="s">
        <v>229</v>
      </c>
      <c r="Z50" t="s">
        <v>230</v>
      </c>
      <c r="AA50" t="s">
        <v>231</v>
      </c>
      <c r="AB50" t="s">
        <v>461</v>
      </c>
      <c r="AD50" t="s">
        <v>462</v>
      </c>
      <c r="AE50" t="s">
        <v>234</v>
      </c>
      <c r="AF50" t="s">
        <v>134</v>
      </c>
      <c r="AG50" t="s">
        <v>235</v>
      </c>
      <c r="AH50" t="s">
        <v>236</v>
      </c>
      <c r="AJ50" t="s">
        <v>237</v>
      </c>
      <c r="AK50">
        <v>41.826327999999997</v>
      </c>
      <c r="AL50">
        <v>-124.114181518555</v>
      </c>
      <c r="AM50" t="s">
        <v>238</v>
      </c>
      <c r="AN50" t="s">
        <v>239</v>
      </c>
      <c r="AO50" t="s">
        <v>240</v>
      </c>
      <c r="AP50" t="s">
        <v>241</v>
      </c>
      <c r="AQ50" t="s">
        <v>242</v>
      </c>
      <c r="AR50" t="s">
        <v>243</v>
      </c>
      <c r="AS50" t="s">
        <v>239</v>
      </c>
      <c r="AT50" t="s">
        <v>239</v>
      </c>
      <c r="AU50">
        <v>1</v>
      </c>
      <c r="AW50" t="s">
        <v>244</v>
      </c>
      <c r="AX50" t="s">
        <v>245</v>
      </c>
      <c r="AY50" t="s">
        <v>246</v>
      </c>
      <c r="BP50" t="s">
        <v>463</v>
      </c>
      <c r="BQ50">
        <v>15</v>
      </c>
      <c r="BR50" t="s">
        <v>310</v>
      </c>
      <c r="BS50">
        <v>1</v>
      </c>
      <c r="BZ50" t="s">
        <v>249</v>
      </c>
      <c r="CA50" t="s">
        <v>464</v>
      </c>
    </row>
    <row r="51" spans="1:79" hidden="1" x14ac:dyDescent="0.25">
      <c r="A51" t="s">
        <v>215</v>
      </c>
      <c r="B51" t="s">
        <v>401</v>
      </c>
      <c r="C51" t="s">
        <v>402</v>
      </c>
      <c r="D51" t="s">
        <v>465</v>
      </c>
      <c r="E51" t="s">
        <v>466</v>
      </c>
      <c r="F51" s="1">
        <v>37056</v>
      </c>
      <c r="G51" s="4">
        <v>0</v>
      </c>
      <c r="H51" t="s">
        <v>220</v>
      </c>
      <c r="I51">
        <v>0.1</v>
      </c>
      <c r="J51" t="s">
        <v>221</v>
      </c>
      <c r="K51" t="s">
        <v>222</v>
      </c>
      <c r="L51">
        <v>1</v>
      </c>
      <c r="M51">
        <v>1</v>
      </c>
      <c r="N51" t="s">
        <v>405</v>
      </c>
      <c r="P51" t="s">
        <v>224</v>
      </c>
      <c r="Q51" t="s">
        <v>225</v>
      </c>
      <c r="R51" t="s">
        <v>226</v>
      </c>
      <c r="S51" t="s">
        <v>227</v>
      </c>
      <c r="V51">
        <v>2</v>
      </c>
      <c r="W51">
        <v>-88</v>
      </c>
      <c r="X51" t="s">
        <v>228</v>
      </c>
      <c r="Y51" t="s">
        <v>229</v>
      </c>
      <c r="Z51" t="s">
        <v>230</v>
      </c>
      <c r="AA51" t="s">
        <v>231</v>
      </c>
      <c r="AD51" t="s">
        <v>462</v>
      </c>
      <c r="AE51" t="s">
        <v>234</v>
      </c>
      <c r="AF51" t="s">
        <v>134</v>
      </c>
      <c r="AG51" t="s">
        <v>235</v>
      </c>
      <c r="AH51" t="s">
        <v>236</v>
      </c>
      <c r="AJ51" t="s">
        <v>237</v>
      </c>
      <c r="AK51">
        <v>34.659260000000003</v>
      </c>
      <c r="AL51">
        <v>-119.142547607422</v>
      </c>
      <c r="AM51" t="s">
        <v>238</v>
      </c>
      <c r="AN51" t="s">
        <v>239</v>
      </c>
      <c r="AO51" t="s">
        <v>240</v>
      </c>
      <c r="AP51" t="s">
        <v>241</v>
      </c>
      <c r="AQ51" t="s">
        <v>242</v>
      </c>
      <c r="AR51" t="s">
        <v>243</v>
      </c>
      <c r="AS51" t="s">
        <v>239</v>
      </c>
      <c r="AT51" t="s">
        <v>239</v>
      </c>
      <c r="AU51">
        <v>1</v>
      </c>
      <c r="AW51" t="s">
        <v>244</v>
      </c>
      <c r="AX51" t="s">
        <v>245</v>
      </c>
      <c r="AY51" t="s">
        <v>246</v>
      </c>
      <c r="BP51" t="s">
        <v>247</v>
      </c>
      <c r="BQ51">
        <v>111</v>
      </c>
      <c r="BR51" t="s">
        <v>248</v>
      </c>
      <c r="BS51">
        <v>4</v>
      </c>
      <c r="BZ51" t="s">
        <v>249</v>
      </c>
      <c r="CA51" t="s">
        <v>467</v>
      </c>
    </row>
    <row r="52" spans="1:79" hidden="1" x14ac:dyDescent="0.25">
      <c r="A52" t="s">
        <v>215</v>
      </c>
      <c r="B52" t="s">
        <v>401</v>
      </c>
      <c r="C52" t="s">
        <v>402</v>
      </c>
      <c r="D52" t="s">
        <v>459</v>
      </c>
      <c r="E52" t="s">
        <v>460</v>
      </c>
      <c r="F52" s="1">
        <v>37060</v>
      </c>
      <c r="G52" s="4">
        <v>0</v>
      </c>
      <c r="H52" t="s">
        <v>220</v>
      </c>
      <c r="I52">
        <v>0.1</v>
      </c>
      <c r="J52" t="s">
        <v>221</v>
      </c>
      <c r="K52" t="s">
        <v>222</v>
      </c>
      <c r="L52">
        <v>1</v>
      </c>
      <c r="M52">
        <v>1</v>
      </c>
      <c r="N52" t="s">
        <v>405</v>
      </c>
      <c r="P52" t="s">
        <v>224</v>
      </c>
      <c r="Q52" t="s">
        <v>225</v>
      </c>
      <c r="R52" t="s">
        <v>226</v>
      </c>
      <c r="S52" t="s">
        <v>227</v>
      </c>
      <c r="V52">
        <v>2</v>
      </c>
      <c r="W52">
        <v>-88</v>
      </c>
      <c r="X52" t="s">
        <v>228</v>
      </c>
      <c r="Y52" t="s">
        <v>229</v>
      </c>
      <c r="Z52" t="s">
        <v>230</v>
      </c>
      <c r="AA52" t="s">
        <v>231</v>
      </c>
      <c r="AB52" t="s">
        <v>468</v>
      </c>
      <c r="AD52" t="s">
        <v>469</v>
      </c>
      <c r="AE52" t="s">
        <v>234</v>
      </c>
      <c r="AF52" t="s">
        <v>134</v>
      </c>
      <c r="AG52" t="s">
        <v>235</v>
      </c>
      <c r="AH52" t="s">
        <v>236</v>
      </c>
      <c r="AJ52" t="s">
        <v>237</v>
      </c>
      <c r="AK52">
        <v>41.826327999999997</v>
      </c>
      <c r="AL52">
        <v>-124.114181518555</v>
      </c>
      <c r="AM52" t="s">
        <v>238</v>
      </c>
      <c r="AN52" t="s">
        <v>239</v>
      </c>
      <c r="AO52" t="s">
        <v>240</v>
      </c>
      <c r="AP52" t="s">
        <v>241</v>
      </c>
      <c r="AQ52" t="s">
        <v>242</v>
      </c>
      <c r="AR52" t="s">
        <v>243</v>
      </c>
      <c r="AS52" t="s">
        <v>239</v>
      </c>
      <c r="AT52" t="s">
        <v>239</v>
      </c>
      <c r="AU52">
        <v>1</v>
      </c>
      <c r="AW52" t="s">
        <v>244</v>
      </c>
      <c r="AX52" t="s">
        <v>245</v>
      </c>
      <c r="AY52" t="s">
        <v>246</v>
      </c>
      <c r="BP52" t="s">
        <v>463</v>
      </c>
      <c r="BQ52">
        <v>15</v>
      </c>
      <c r="BR52" t="s">
        <v>310</v>
      </c>
      <c r="BS52">
        <v>1</v>
      </c>
      <c r="BZ52" t="s">
        <v>249</v>
      </c>
      <c r="CA52" t="s">
        <v>464</v>
      </c>
    </row>
    <row r="53" spans="1:79" hidden="1" x14ac:dyDescent="0.25">
      <c r="A53" t="s">
        <v>215</v>
      </c>
      <c r="B53" t="s">
        <v>401</v>
      </c>
      <c r="C53" t="s">
        <v>402</v>
      </c>
      <c r="D53" t="s">
        <v>470</v>
      </c>
      <c r="E53" t="s">
        <v>471</v>
      </c>
      <c r="F53" s="1">
        <v>37061</v>
      </c>
      <c r="G53" s="4">
        <v>0</v>
      </c>
      <c r="H53" t="s">
        <v>220</v>
      </c>
      <c r="I53">
        <v>0.1</v>
      </c>
      <c r="J53" t="s">
        <v>221</v>
      </c>
      <c r="K53" t="s">
        <v>222</v>
      </c>
      <c r="L53">
        <v>1</v>
      </c>
      <c r="M53">
        <v>1</v>
      </c>
      <c r="N53" t="s">
        <v>405</v>
      </c>
      <c r="P53" t="s">
        <v>224</v>
      </c>
      <c r="Q53" t="s">
        <v>225</v>
      </c>
      <c r="R53" t="s">
        <v>226</v>
      </c>
      <c r="S53" t="s">
        <v>227</v>
      </c>
      <c r="V53">
        <v>2</v>
      </c>
      <c r="W53">
        <v>-88</v>
      </c>
      <c r="X53" t="s">
        <v>228</v>
      </c>
      <c r="Y53" t="s">
        <v>229</v>
      </c>
      <c r="Z53" t="s">
        <v>230</v>
      </c>
      <c r="AA53" t="s">
        <v>231</v>
      </c>
      <c r="AD53" t="s">
        <v>472</v>
      </c>
      <c r="AE53" t="s">
        <v>234</v>
      </c>
      <c r="AF53" t="s">
        <v>134</v>
      </c>
      <c r="AG53" t="s">
        <v>235</v>
      </c>
      <c r="AH53" t="s">
        <v>236</v>
      </c>
      <c r="AJ53" t="s">
        <v>237</v>
      </c>
      <c r="AK53">
        <v>34.287708000000002</v>
      </c>
      <c r="AL53">
        <v>-118.23007965087901</v>
      </c>
      <c r="AM53" t="s">
        <v>238</v>
      </c>
      <c r="AN53" t="s">
        <v>239</v>
      </c>
      <c r="AO53" t="s">
        <v>240</v>
      </c>
      <c r="AP53" t="s">
        <v>241</v>
      </c>
      <c r="AQ53" t="s">
        <v>242</v>
      </c>
      <c r="AR53" t="s">
        <v>243</v>
      </c>
      <c r="AS53" t="s">
        <v>239</v>
      </c>
      <c r="AT53" t="s">
        <v>239</v>
      </c>
      <c r="AU53">
        <v>1</v>
      </c>
      <c r="AW53" t="s">
        <v>244</v>
      </c>
      <c r="AX53" t="s">
        <v>245</v>
      </c>
      <c r="AY53" t="s">
        <v>246</v>
      </c>
      <c r="BP53" t="s">
        <v>260</v>
      </c>
      <c r="BQ53">
        <v>37</v>
      </c>
      <c r="BR53" t="s">
        <v>248</v>
      </c>
      <c r="BS53">
        <v>4</v>
      </c>
      <c r="BZ53" t="s">
        <v>249</v>
      </c>
      <c r="CA53" t="s">
        <v>473</v>
      </c>
    </row>
    <row r="54" spans="1:79" hidden="1" x14ac:dyDescent="0.25">
      <c r="A54" t="s">
        <v>215</v>
      </c>
      <c r="B54" t="s">
        <v>401</v>
      </c>
      <c r="C54" t="s">
        <v>402</v>
      </c>
      <c r="D54" t="s">
        <v>474</v>
      </c>
      <c r="E54" t="s">
        <v>475</v>
      </c>
      <c r="F54" s="1">
        <v>37061</v>
      </c>
      <c r="G54" s="4">
        <v>0</v>
      </c>
      <c r="H54" t="s">
        <v>220</v>
      </c>
      <c r="I54">
        <v>0.1</v>
      </c>
      <c r="J54" t="s">
        <v>221</v>
      </c>
      <c r="K54" t="s">
        <v>222</v>
      </c>
      <c r="L54">
        <v>1</v>
      </c>
      <c r="M54">
        <v>1</v>
      </c>
      <c r="N54" t="s">
        <v>405</v>
      </c>
      <c r="P54" t="s">
        <v>224</v>
      </c>
      <c r="Q54" t="s">
        <v>225</v>
      </c>
      <c r="R54" t="s">
        <v>226</v>
      </c>
      <c r="S54" t="s">
        <v>227</v>
      </c>
      <c r="V54">
        <v>2</v>
      </c>
      <c r="W54">
        <v>-88</v>
      </c>
      <c r="X54" t="s">
        <v>228</v>
      </c>
      <c r="Y54" t="s">
        <v>229</v>
      </c>
      <c r="Z54" t="s">
        <v>230</v>
      </c>
      <c r="AA54" t="s">
        <v>231</v>
      </c>
      <c r="AD54" t="s">
        <v>472</v>
      </c>
      <c r="AE54" t="s">
        <v>234</v>
      </c>
      <c r="AF54" t="s">
        <v>134</v>
      </c>
      <c r="AG54" t="s">
        <v>235</v>
      </c>
      <c r="AH54" t="s">
        <v>236</v>
      </c>
      <c r="AJ54" t="s">
        <v>237</v>
      </c>
      <c r="AK54">
        <v>40.390419000000001</v>
      </c>
      <c r="AL54">
        <v>-123.927810668945</v>
      </c>
      <c r="AM54" t="s">
        <v>238</v>
      </c>
      <c r="AN54" t="s">
        <v>239</v>
      </c>
      <c r="AO54" t="s">
        <v>240</v>
      </c>
      <c r="AP54" t="s">
        <v>241</v>
      </c>
      <c r="AQ54" t="s">
        <v>242</v>
      </c>
      <c r="AR54" t="s">
        <v>243</v>
      </c>
      <c r="AS54" t="s">
        <v>239</v>
      </c>
      <c r="AT54" t="s">
        <v>239</v>
      </c>
      <c r="AU54">
        <v>1</v>
      </c>
      <c r="AW54" t="s">
        <v>244</v>
      </c>
      <c r="AX54" t="s">
        <v>245</v>
      </c>
      <c r="AY54" t="s">
        <v>246</v>
      </c>
      <c r="BP54" t="s">
        <v>309</v>
      </c>
      <c r="BQ54">
        <v>23</v>
      </c>
      <c r="BR54" t="s">
        <v>310</v>
      </c>
      <c r="BS54">
        <v>1</v>
      </c>
      <c r="BZ54" t="s">
        <v>249</v>
      </c>
      <c r="CA54" t="s">
        <v>476</v>
      </c>
    </row>
    <row r="55" spans="1:79" hidden="1" x14ac:dyDescent="0.25">
      <c r="A55" t="s">
        <v>215</v>
      </c>
      <c r="B55" t="s">
        <v>401</v>
      </c>
      <c r="C55" t="s">
        <v>402</v>
      </c>
      <c r="D55" t="s">
        <v>477</v>
      </c>
      <c r="E55" t="s">
        <v>478</v>
      </c>
      <c r="F55" s="1">
        <v>37061</v>
      </c>
      <c r="G55" s="4">
        <v>0</v>
      </c>
      <c r="H55" t="s">
        <v>220</v>
      </c>
      <c r="I55">
        <v>0.1</v>
      </c>
      <c r="J55" t="s">
        <v>221</v>
      </c>
      <c r="K55" t="s">
        <v>222</v>
      </c>
      <c r="L55">
        <v>1</v>
      </c>
      <c r="M55">
        <v>1</v>
      </c>
      <c r="N55" t="s">
        <v>405</v>
      </c>
      <c r="P55" t="s">
        <v>224</v>
      </c>
      <c r="Q55" t="s">
        <v>225</v>
      </c>
      <c r="R55" t="s">
        <v>226</v>
      </c>
      <c r="S55" t="s">
        <v>227</v>
      </c>
      <c r="V55">
        <v>2</v>
      </c>
      <c r="W55">
        <v>-88</v>
      </c>
      <c r="X55" t="s">
        <v>228</v>
      </c>
      <c r="Y55" t="s">
        <v>229</v>
      </c>
      <c r="Z55" t="s">
        <v>230</v>
      </c>
      <c r="AA55" t="s">
        <v>231</v>
      </c>
      <c r="AD55" t="s">
        <v>472</v>
      </c>
      <c r="AE55" t="s">
        <v>234</v>
      </c>
      <c r="AF55" t="s">
        <v>134</v>
      </c>
      <c r="AG55" t="s">
        <v>235</v>
      </c>
      <c r="AH55" t="s">
        <v>236</v>
      </c>
      <c r="AJ55" t="s">
        <v>237</v>
      </c>
      <c r="AK55">
        <v>33.454070999999999</v>
      </c>
      <c r="AL55">
        <v>-117.30181884765599</v>
      </c>
      <c r="AM55" t="s">
        <v>238</v>
      </c>
      <c r="AN55" t="s">
        <v>239</v>
      </c>
      <c r="AO55" t="s">
        <v>240</v>
      </c>
      <c r="AP55" t="s">
        <v>241</v>
      </c>
      <c r="AQ55" t="s">
        <v>242</v>
      </c>
      <c r="AR55" t="s">
        <v>243</v>
      </c>
      <c r="AS55" t="s">
        <v>239</v>
      </c>
      <c r="AT55" t="s">
        <v>239</v>
      </c>
      <c r="AU55">
        <v>1</v>
      </c>
      <c r="AW55" t="s">
        <v>244</v>
      </c>
      <c r="AX55" t="s">
        <v>245</v>
      </c>
      <c r="AY55" t="s">
        <v>246</v>
      </c>
      <c r="BP55" t="s">
        <v>421</v>
      </c>
      <c r="BQ55">
        <v>73</v>
      </c>
      <c r="BR55" t="s">
        <v>422</v>
      </c>
      <c r="BS55">
        <v>9</v>
      </c>
      <c r="BZ55" t="s">
        <v>479</v>
      </c>
      <c r="CA55" t="s">
        <v>480</v>
      </c>
    </row>
    <row r="56" spans="1:79" hidden="1" x14ac:dyDescent="0.25">
      <c r="A56" t="s">
        <v>215</v>
      </c>
      <c r="B56" t="s">
        <v>401</v>
      </c>
      <c r="C56" t="s">
        <v>402</v>
      </c>
      <c r="D56" t="s">
        <v>481</v>
      </c>
      <c r="E56" t="s">
        <v>482</v>
      </c>
      <c r="F56" s="1">
        <v>37062</v>
      </c>
      <c r="G56" s="4">
        <v>0</v>
      </c>
      <c r="H56" t="s">
        <v>220</v>
      </c>
      <c r="I56">
        <v>0.1</v>
      </c>
      <c r="J56" t="s">
        <v>221</v>
      </c>
      <c r="K56" t="s">
        <v>222</v>
      </c>
      <c r="L56">
        <v>1</v>
      </c>
      <c r="M56">
        <v>1</v>
      </c>
      <c r="N56" t="s">
        <v>405</v>
      </c>
      <c r="P56" t="s">
        <v>224</v>
      </c>
      <c r="Q56" t="s">
        <v>225</v>
      </c>
      <c r="R56" t="s">
        <v>226</v>
      </c>
      <c r="S56" t="s">
        <v>227</v>
      </c>
      <c r="V56">
        <v>2</v>
      </c>
      <c r="W56">
        <v>-88</v>
      </c>
      <c r="X56" t="s">
        <v>228</v>
      </c>
      <c r="Y56" t="s">
        <v>229</v>
      </c>
      <c r="Z56" t="s">
        <v>230</v>
      </c>
      <c r="AA56" t="s">
        <v>231</v>
      </c>
      <c r="AD56" t="s">
        <v>483</v>
      </c>
      <c r="AE56" t="s">
        <v>234</v>
      </c>
      <c r="AF56" t="s">
        <v>134</v>
      </c>
      <c r="AG56" t="s">
        <v>235</v>
      </c>
      <c r="AH56" t="s">
        <v>236</v>
      </c>
      <c r="AJ56" t="s">
        <v>237</v>
      </c>
      <c r="AK56">
        <v>34.149718999999997</v>
      </c>
      <c r="AL56">
        <v>-117.13313293457</v>
      </c>
      <c r="AM56" t="s">
        <v>238</v>
      </c>
      <c r="AN56" t="s">
        <v>239</v>
      </c>
      <c r="AO56" t="s">
        <v>240</v>
      </c>
      <c r="AP56" t="s">
        <v>241</v>
      </c>
      <c r="AQ56" t="s">
        <v>242</v>
      </c>
      <c r="AR56" t="s">
        <v>243</v>
      </c>
      <c r="AS56" t="s">
        <v>239</v>
      </c>
      <c r="AT56" t="s">
        <v>239</v>
      </c>
      <c r="AU56">
        <v>1</v>
      </c>
      <c r="AW56" t="s">
        <v>244</v>
      </c>
      <c r="AX56" t="s">
        <v>245</v>
      </c>
      <c r="AY56" t="s">
        <v>246</v>
      </c>
      <c r="BP56" t="s">
        <v>270</v>
      </c>
      <c r="BQ56">
        <v>71</v>
      </c>
      <c r="BR56" t="s">
        <v>271</v>
      </c>
      <c r="BS56">
        <v>8</v>
      </c>
      <c r="BZ56" t="s">
        <v>249</v>
      </c>
      <c r="CA56" t="s">
        <v>484</v>
      </c>
    </row>
    <row r="57" spans="1:79" hidden="1" x14ac:dyDescent="0.25">
      <c r="A57" t="s">
        <v>215</v>
      </c>
      <c r="B57" t="s">
        <v>401</v>
      </c>
      <c r="C57" t="s">
        <v>402</v>
      </c>
      <c r="D57" t="s">
        <v>485</v>
      </c>
      <c r="E57" t="s">
        <v>486</v>
      </c>
      <c r="F57" s="1">
        <v>37062</v>
      </c>
      <c r="G57" s="4">
        <v>0</v>
      </c>
      <c r="H57" t="s">
        <v>220</v>
      </c>
      <c r="I57">
        <v>0.1</v>
      </c>
      <c r="J57" t="s">
        <v>221</v>
      </c>
      <c r="K57" t="s">
        <v>222</v>
      </c>
      <c r="L57">
        <v>1</v>
      </c>
      <c r="M57">
        <v>1</v>
      </c>
      <c r="N57" t="s">
        <v>405</v>
      </c>
      <c r="P57" t="s">
        <v>224</v>
      </c>
      <c r="Q57" t="s">
        <v>225</v>
      </c>
      <c r="R57" t="s">
        <v>226</v>
      </c>
      <c r="S57" t="s">
        <v>227</v>
      </c>
      <c r="V57">
        <v>2</v>
      </c>
      <c r="W57">
        <v>-88</v>
      </c>
      <c r="X57" t="s">
        <v>228</v>
      </c>
      <c r="Y57" t="s">
        <v>229</v>
      </c>
      <c r="Z57" t="s">
        <v>230</v>
      </c>
      <c r="AA57" t="s">
        <v>231</v>
      </c>
      <c r="AD57" t="s">
        <v>487</v>
      </c>
      <c r="AE57" t="s">
        <v>234</v>
      </c>
      <c r="AF57" t="s">
        <v>134</v>
      </c>
      <c r="AG57" t="s">
        <v>235</v>
      </c>
      <c r="AH57" t="s">
        <v>236</v>
      </c>
      <c r="AJ57" t="s">
        <v>237</v>
      </c>
      <c r="AK57">
        <v>34.254607999999998</v>
      </c>
      <c r="AL57">
        <v>-118.08522796630901</v>
      </c>
      <c r="AM57" t="s">
        <v>238</v>
      </c>
      <c r="AN57" t="s">
        <v>239</v>
      </c>
      <c r="AO57" t="s">
        <v>240</v>
      </c>
      <c r="AP57" t="s">
        <v>241</v>
      </c>
      <c r="AQ57" t="s">
        <v>242</v>
      </c>
      <c r="AR57" t="s">
        <v>243</v>
      </c>
      <c r="AS57" t="s">
        <v>239</v>
      </c>
      <c r="AT57" t="s">
        <v>239</v>
      </c>
      <c r="AU57">
        <v>1</v>
      </c>
      <c r="AW57" t="s">
        <v>244</v>
      </c>
      <c r="AX57" t="s">
        <v>245</v>
      </c>
      <c r="AY57" t="s">
        <v>246</v>
      </c>
      <c r="BP57" t="s">
        <v>260</v>
      </c>
      <c r="BQ57">
        <v>37</v>
      </c>
      <c r="BR57" t="s">
        <v>248</v>
      </c>
      <c r="BS57">
        <v>4</v>
      </c>
      <c r="BZ57" t="s">
        <v>249</v>
      </c>
      <c r="CA57" t="s">
        <v>488</v>
      </c>
    </row>
    <row r="58" spans="1:79" hidden="1" x14ac:dyDescent="0.25">
      <c r="A58" t="s">
        <v>215</v>
      </c>
      <c r="B58" t="s">
        <v>401</v>
      </c>
      <c r="C58" t="s">
        <v>402</v>
      </c>
      <c r="D58" t="s">
        <v>489</v>
      </c>
      <c r="E58" t="s">
        <v>490</v>
      </c>
      <c r="F58" s="1">
        <v>37063</v>
      </c>
      <c r="G58" s="4">
        <v>0</v>
      </c>
      <c r="H58" t="s">
        <v>220</v>
      </c>
      <c r="I58">
        <v>0.1</v>
      </c>
      <c r="J58" t="s">
        <v>221</v>
      </c>
      <c r="K58" t="s">
        <v>222</v>
      </c>
      <c r="L58">
        <v>1</v>
      </c>
      <c r="M58">
        <v>1</v>
      </c>
      <c r="N58" t="s">
        <v>405</v>
      </c>
      <c r="P58" t="s">
        <v>224</v>
      </c>
      <c r="Q58" t="s">
        <v>225</v>
      </c>
      <c r="R58" t="s">
        <v>226</v>
      </c>
      <c r="S58" t="s">
        <v>227</v>
      </c>
      <c r="V58">
        <v>2</v>
      </c>
      <c r="W58">
        <v>-88</v>
      </c>
      <c r="X58" t="s">
        <v>228</v>
      </c>
      <c r="Y58" t="s">
        <v>229</v>
      </c>
      <c r="Z58" t="s">
        <v>230</v>
      </c>
      <c r="AA58" t="s">
        <v>231</v>
      </c>
      <c r="AD58" t="s">
        <v>453</v>
      </c>
      <c r="AE58" t="s">
        <v>234</v>
      </c>
      <c r="AF58" t="s">
        <v>134</v>
      </c>
      <c r="AG58" t="s">
        <v>235</v>
      </c>
      <c r="AH58" t="s">
        <v>236</v>
      </c>
      <c r="AJ58" t="s">
        <v>237</v>
      </c>
      <c r="AK58">
        <v>34.347160000000002</v>
      </c>
      <c r="AL58">
        <v>-118.048690795898</v>
      </c>
      <c r="AM58" t="s">
        <v>238</v>
      </c>
      <c r="AN58" t="s">
        <v>239</v>
      </c>
      <c r="AO58" t="s">
        <v>240</v>
      </c>
      <c r="AP58" t="s">
        <v>241</v>
      </c>
      <c r="AQ58" t="s">
        <v>242</v>
      </c>
      <c r="AR58" t="s">
        <v>243</v>
      </c>
      <c r="AS58" t="s">
        <v>239</v>
      </c>
      <c r="AT58" t="s">
        <v>239</v>
      </c>
      <c r="AU58">
        <v>1</v>
      </c>
      <c r="AW58" t="s">
        <v>244</v>
      </c>
      <c r="AX58" t="s">
        <v>245</v>
      </c>
      <c r="AY58" t="s">
        <v>246</v>
      </c>
      <c r="BP58" t="s">
        <v>260</v>
      </c>
      <c r="BQ58">
        <v>37</v>
      </c>
      <c r="BR58" t="s">
        <v>248</v>
      </c>
      <c r="BS58">
        <v>4</v>
      </c>
      <c r="BZ58" t="s">
        <v>249</v>
      </c>
      <c r="CA58" t="s">
        <v>491</v>
      </c>
    </row>
    <row r="59" spans="1:79" hidden="1" x14ac:dyDescent="0.25">
      <c r="A59" t="s">
        <v>215</v>
      </c>
      <c r="B59" t="s">
        <v>401</v>
      </c>
      <c r="C59" t="s">
        <v>402</v>
      </c>
      <c r="D59" t="s">
        <v>492</v>
      </c>
      <c r="E59" t="s">
        <v>493</v>
      </c>
      <c r="F59" s="1">
        <v>37064</v>
      </c>
      <c r="G59" s="4">
        <v>0</v>
      </c>
      <c r="H59" t="s">
        <v>220</v>
      </c>
      <c r="I59">
        <v>0.1</v>
      </c>
      <c r="J59" t="s">
        <v>221</v>
      </c>
      <c r="K59" t="s">
        <v>222</v>
      </c>
      <c r="L59">
        <v>1</v>
      </c>
      <c r="M59">
        <v>1</v>
      </c>
      <c r="N59" t="s">
        <v>405</v>
      </c>
      <c r="P59" t="s">
        <v>224</v>
      </c>
      <c r="Q59" t="s">
        <v>225</v>
      </c>
      <c r="R59" t="s">
        <v>226</v>
      </c>
      <c r="S59" t="s">
        <v>227</v>
      </c>
      <c r="V59">
        <v>2</v>
      </c>
      <c r="W59">
        <v>-88</v>
      </c>
      <c r="X59" t="s">
        <v>228</v>
      </c>
      <c r="Y59" t="s">
        <v>229</v>
      </c>
      <c r="Z59" t="s">
        <v>230</v>
      </c>
      <c r="AA59" t="s">
        <v>231</v>
      </c>
      <c r="AD59" t="s">
        <v>457</v>
      </c>
      <c r="AE59" t="s">
        <v>234</v>
      </c>
      <c r="AF59" t="s">
        <v>134</v>
      </c>
      <c r="AG59" t="s">
        <v>235</v>
      </c>
      <c r="AH59" t="s">
        <v>236</v>
      </c>
      <c r="AJ59" t="s">
        <v>237</v>
      </c>
      <c r="AK59">
        <v>41.291198999999999</v>
      </c>
      <c r="AL59">
        <v>-123.568649291992</v>
      </c>
      <c r="AM59" t="s">
        <v>238</v>
      </c>
      <c r="AN59" t="s">
        <v>239</v>
      </c>
      <c r="AO59" t="s">
        <v>240</v>
      </c>
      <c r="AP59" t="s">
        <v>241</v>
      </c>
      <c r="AQ59" t="s">
        <v>242</v>
      </c>
      <c r="AR59" t="s">
        <v>243</v>
      </c>
      <c r="AS59" t="s">
        <v>239</v>
      </c>
      <c r="AT59" t="s">
        <v>239</v>
      </c>
      <c r="AU59">
        <v>1</v>
      </c>
      <c r="AW59" t="s">
        <v>244</v>
      </c>
      <c r="AX59" t="s">
        <v>245</v>
      </c>
      <c r="AY59" t="s">
        <v>246</v>
      </c>
      <c r="BP59" t="s">
        <v>309</v>
      </c>
      <c r="BQ59">
        <v>23</v>
      </c>
      <c r="BR59" t="s">
        <v>310</v>
      </c>
      <c r="BS59">
        <v>1</v>
      </c>
      <c r="BZ59" t="s">
        <v>249</v>
      </c>
      <c r="CA59" t="s">
        <v>494</v>
      </c>
    </row>
    <row r="60" spans="1:79" hidden="1" x14ac:dyDescent="0.25">
      <c r="A60" t="s">
        <v>215</v>
      </c>
      <c r="B60" t="s">
        <v>401</v>
      </c>
      <c r="C60" t="s">
        <v>402</v>
      </c>
      <c r="D60" t="s">
        <v>495</v>
      </c>
      <c r="E60" t="s">
        <v>496</v>
      </c>
      <c r="F60" s="1">
        <v>37068</v>
      </c>
      <c r="G60" s="4">
        <v>0</v>
      </c>
      <c r="H60" t="s">
        <v>220</v>
      </c>
      <c r="I60">
        <v>0.1</v>
      </c>
      <c r="J60" t="s">
        <v>221</v>
      </c>
      <c r="K60" t="s">
        <v>222</v>
      </c>
      <c r="L60">
        <v>1</v>
      </c>
      <c r="M60">
        <v>1</v>
      </c>
      <c r="N60" t="s">
        <v>405</v>
      </c>
      <c r="P60" t="s">
        <v>224</v>
      </c>
      <c r="Q60" t="s">
        <v>225</v>
      </c>
      <c r="R60" t="s">
        <v>226</v>
      </c>
      <c r="S60" t="s">
        <v>227</v>
      </c>
      <c r="V60">
        <v>2</v>
      </c>
      <c r="W60">
        <v>-88</v>
      </c>
      <c r="X60" t="s">
        <v>228</v>
      </c>
      <c r="Y60" t="s">
        <v>229</v>
      </c>
      <c r="Z60" t="s">
        <v>230</v>
      </c>
      <c r="AA60" t="s">
        <v>231</v>
      </c>
      <c r="AD60" t="s">
        <v>497</v>
      </c>
      <c r="AE60" t="s">
        <v>234</v>
      </c>
      <c r="AF60" t="s">
        <v>134</v>
      </c>
      <c r="AG60" t="s">
        <v>235</v>
      </c>
      <c r="AH60" t="s">
        <v>236</v>
      </c>
      <c r="AJ60" t="s">
        <v>237</v>
      </c>
      <c r="AK60">
        <v>34.231689000000003</v>
      </c>
      <c r="AL60">
        <v>-116.999153137207</v>
      </c>
      <c r="AM60" t="s">
        <v>238</v>
      </c>
      <c r="AN60" t="s">
        <v>239</v>
      </c>
      <c r="AO60" t="s">
        <v>240</v>
      </c>
      <c r="AP60" t="s">
        <v>241</v>
      </c>
      <c r="AQ60" t="s">
        <v>242</v>
      </c>
      <c r="AR60" t="s">
        <v>243</v>
      </c>
      <c r="AS60" t="s">
        <v>239</v>
      </c>
      <c r="AT60" t="s">
        <v>239</v>
      </c>
      <c r="AU60">
        <v>1</v>
      </c>
      <c r="AW60" t="s">
        <v>244</v>
      </c>
      <c r="AX60" t="s">
        <v>245</v>
      </c>
      <c r="AY60" t="s">
        <v>246</v>
      </c>
      <c r="BP60" t="s">
        <v>270</v>
      </c>
      <c r="BQ60">
        <v>71</v>
      </c>
      <c r="BR60" t="s">
        <v>271</v>
      </c>
      <c r="BS60">
        <v>8</v>
      </c>
      <c r="BZ60" t="s">
        <v>249</v>
      </c>
      <c r="CA60" t="s">
        <v>498</v>
      </c>
    </row>
    <row r="61" spans="1:79" hidden="1" x14ac:dyDescent="0.25">
      <c r="A61" t="s">
        <v>215</v>
      </c>
      <c r="B61" t="s">
        <v>401</v>
      </c>
      <c r="C61" t="s">
        <v>402</v>
      </c>
      <c r="D61" t="s">
        <v>499</v>
      </c>
      <c r="E61" t="s">
        <v>500</v>
      </c>
      <c r="F61" s="1">
        <v>37068</v>
      </c>
      <c r="G61" s="4">
        <v>0</v>
      </c>
      <c r="H61" t="s">
        <v>220</v>
      </c>
      <c r="I61">
        <v>0.1</v>
      </c>
      <c r="J61" t="s">
        <v>221</v>
      </c>
      <c r="K61" t="s">
        <v>222</v>
      </c>
      <c r="L61">
        <v>1</v>
      </c>
      <c r="M61">
        <v>1</v>
      </c>
      <c r="N61" t="s">
        <v>405</v>
      </c>
      <c r="P61" t="s">
        <v>224</v>
      </c>
      <c r="Q61" t="s">
        <v>225</v>
      </c>
      <c r="R61" t="s">
        <v>226</v>
      </c>
      <c r="S61" t="s">
        <v>227</v>
      </c>
      <c r="T61">
        <v>3</v>
      </c>
      <c r="V61">
        <v>2</v>
      </c>
      <c r="W61">
        <v>-88</v>
      </c>
      <c r="X61" t="s">
        <v>281</v>
      </c>
      <c r="Y61" t="s">
        <v>229</v>
      </c>
      <c r="Z61" t="s">
        <v>230</v>
      </c>
      <c r="AA61" t="s">
        <v>231</v>
      </c>
      <c r="AD61" t="s">
        <v>497</v>
      </c>
      <c r="AE61" t="s">
        <v>234</v>
      </c>
      <c r="AF61" t="s">
        <v>134</v>
      </c>
      <c r="AG61" t="s">
        <v>235</v>
      </c>
      <c r="AH61" t="s">
        <v>236</v>
      </c>
      <c r="AJ61" t="s">
        <v>237</v>
      </c>
      <c r="AK61">
        <v>34.829459999999997</v>
      </c>
      <c r="AL61">
        <v>-120.549156188965</v>
      </c>
      <c r="AM61" t="s">
        <v>238</v>
      </c>
      <c r="AN61" t="s">
        <v>239</v>
      </c>
      <c r="AO61" t="s">
        <v>240</v>
      </c>
      <c r="AP61" t="s">
        <v>241</v>
      </c>
      <c r="AQ61" t="s">
        <v>242</v>
      </c>
      <c r="AR61" t="s">
        <v>243</v>
      </c>
      <c r="AS61" t="s">
        <v>239</v>
      </c>
      <c r="AT61" t="s">
        <v>239</v>
      </c>
      <c r="AU61">
        <v>1</v>
      </c>
      <c r="AW61" t="s">
        <v>244</v>
      </c>
      <c r="AX61" t="s">
        <v>245</v>
      </c>
      <c r="AY61" t="s">
        <v>246</v>
      </c>
      <c r="BP61" t="s">
        <v>283</v>
      </c>
      <c r="BQ61">
        <v>83</v>
      </c>
      <c r="BR61" t="s">
        <v>284</v>
      </c>
      <c r="BS61">
        <v>3</v>
      </c>
      <c r="BZ61" t="s">
        <v>249</v>
      </c>
      <c r="CA61" t="s">
        <v>501</v>
      </c>
    </row>
    <row r="62" spans="1:79" hidden="1" x14ac:dyDescent="0.25">
      <c r="A62" t="s">
        <v>215</v>
      </c>
      <c r="B62" t="s">
        <v>401</v>
      </c>
      <c r="C62" t="s">
        <v>402</v>
      </c>
      <c r="D62" t="s">
        <v>502</v>
      </c>
      <c r="E62" t="s">
        <v>503</v>
      </c>
      <c r="F62" s="1">
        <v>37069</v>
      </c>
      <c r="G62" s="4">
        <v>0</v>
      </c>
      <c r="H62" t="s">
        <v>220</v>
      </c>
      <c r="I62">
        <v>0.1</v>
      </c>
      <c r="J62" t="s">
        <v>221</v>
      </c>
      <c r="K62" t="s">
        <v>222</v>
      </c>
      <c r="L62">
        <v>1</v>
      </c>
      <c r="M62">
        <v>1</v>
      </c>
      <c r="N62" t="s">
        <v>405</v>
      </c>
      <c r="P62" t="s">
        <v>224</v>
      </c>
      <c r="Q62" t="s">
        <v>225</v>
      </c>
      <c r="R62" t="s">
        <v>226</v>
      </c>
      <c r="S62" t="s">
        <v>227</v>
      </c>
      <c r="V62">
        <v>2</v>
      </c>
      <c r="W62">
        <v>-88</v>
      </c>
      <c r="X62" t="s">
        <v>228</v>
      </c>
      <c r="Y62" t="s">
        <v>229</v>
      </c>
      <c r="Z62" t="s">
        <v>230</v>
      </c>
      <c r="AA62" t="s">
        <v>231</v>
      </c>
      <c r="AD62" t="s">
        <v>469</v>
      </c>
      <c r="AE62" t="s">
        <v>234</v>
      </c>
      <c r="AF62" t="s">
        <v>134</v>
      </c>
      <c r="AG62" t="s">
        <v>235</v>
      </c>
      <c r="AH62" t="s">
        <v>236</v>
      </c>
      <c r="AJ62" t="s">
        <v>237</v>
      </c>
      <c r="AK62">
        <v>34.557338999999999</v>
      </c>
      <c r="AL62">
        <v>-119.24875640869099</v>
      </c>
      <c r="AM62" t="s">
        <v>238</v>
      </c>
      <c r="AN62" t="s">
        <v>239</v>
      </c>
      <c r="AO62" t="s">
        <v>240</v>
      </c>
      <c r="AP62" t="s">
        <v>241</v>
      </c>
      <c r="AQ62" t="s">
        <v>242</v>
      </c>
      <c r="AR62" t="s">
        <v>243</v>
      </c>
      <c r="AS62" t="s">
        <v>239</v>
      </c>
      <c r="AT62" t="s">
        <v>239</v>
      </c>
      <c r="AU62">
        <v>1</v>
      </c>
      <c r="AW62" t="s">
        <v>244</v>
      </c>
      <c r="AX62" t="s">
        <v>245</v>
      </c>
      <c r="AY62" t="s">
        <v>246</v>
      </c>
      <c r="BP62" t="s">
        <v>247</v>
      </c>
      <c r="BQ62">
        <v>111</v>
      </c>
      <c r="BR62" t="s">
        <v>248</v>
      </c>
      <c r="BS62">
        <v>4</v>
      </c>
      <c r="BZ62" t="s">
        <v>249</v>
      </c>
      <c r="CA62" t="s">
        <v>504</v>
      </c>
    </row>
    <row r="63" spans="1:79" hidden="1" x14ac:dyDescent="0.25">
      <c r="A63" t="s">
        <v>215</v>
      </c>
      <c r="B63" t="s">
        <v>401</v>
      </c>
      <c r="C63" t="s">
        <v>402</v>
      </c>
      <c r="D63" t="s">
        <v>505</v>
      </c>
      <c r="E63" t="s">
        <v>506</v>
      </c>
      <c r="F63" s="1">
        <v>37069</v>
      </c>
      <c r="G63" s="4">
        <v>0</v>
      </c>
      <c r="H63" t="s">
        <v>220</v>
      </c>
      <c r="I63">
        <v>0.1</v>
      </c>
      <c r="J63" t="s">
        <v>221</v>
      </c>
      <c r="K63" t="s">
        <v>222</v>
      </c>
      <c r="L63">
        <v>1</v>
      </c>
      <c r="M63">
        <v>1</v>
      </c>
      <c r="N63" t="s">
        <v>405</v>
      </c>
      <c r="P63" t="s">
        <v>224</v>
      </c>
      <c r="Q63" t="s">
        <v>225</v>
      </c>
      <c r="R63" t="s">
        <v>226</v>
      </c>
      <c r="S63" t="s">
        <v>227</v>
      </c>
      <c r="V63">
        <v>2</v>
      </c>
      <c r="W63">
        <v>-88</v>
      </c>
      <c r="X63" t="s">
        <v>228</v>
      </c>
      <c r="Y63" t="s">
        <v>229</v>
      </c>
      <c r="Z63" t="s">
        <v>230</v>
      </c>
      <c r="AA63" t="s">
        <v>231</v>
      </c>
      <c r="AD63" t="s">
        <v>469</v>
      </c>
      <c r="AE63" t="s">
        <v>234</v>
      </c>
      <c r="AF63" t="s">
        <v>134</v>
      </c>
      <c r="AG63" t="s">
        <v>235</v>
      </c>
      <c r="AH63" t="s">
        <v>236</v>
      </c>
      <c r="AJ63" t="s">
        <v>237</v>
      </c>
      <c r="AK63">
        <v>34.145988000000003</v>
      </c>
      <c r="AL63">
        <v>-116.87859344482401</v>
      </c>
      <c r="AM63" t="s">
        <v>238</v>
      </c>
      <c r="AN63" t="s">
        <v>239</v>
      </c>
      <c r="AO63" t="s">
        <v>240</v>
      </c>
      <c r="AP63" t="s">
        <v>241</v>
      </c>
      <c r="AQ63" t="s">
        <v>242</v>
      </c>
      <c r="AR63" t="s">
        <v>243</v>
      </c>
      <c r="AS63" t="s">
        <v>239</v>
      </c>
      <c r="AT63" t="s">
        <v>239</v>
      </c>
      <c r="AU63">
        <v>1</v>
      </c>
      <c r="AW63" t="s">
        <v>244</v>
      </c>
      <c r="AX63" t="s">
        <v>245</v>
      </c>
      <c r="AY63" t="s">
        <v>246</v>
      </c>
      <c r="BP63" t="s">
        <v>270</v>
      </c>
      <c r="BQ63">
        <v>71</v>
      </c>
      <c r="BR63" t="s">
        <v>271</v>
      </c>
      <c r="BS63">
        <v>8</v>
      </c>
      <c r="BZ63" t="s">
        <v>249</v>
      </c>
      <c r="CA63" t="s">
        <v>507</v>
      </c>
    </row>
    <row r="64" spans="1:79" hidden="1" x14ac:dyDescent="0.25">
      <c r="A64" t="s">
        <v>215</v>
      </c>
      <c r="B64" t="s">
        <v>401</v>
      </c>
      <c r="C64" t="s">
        <v>402</v>
      </c>
      <c r="D64" t="s">
        <v>508</v>
      </c>
      <c r="E64" t="s">
        <v>509</v>
      </c>
      <c r="F64" s="1">
        <v>37070</v>
      </c>
      <c r="G64" s="4">
        <v>0</v>
      </c>
      <c r="H64" t="s">
        <v>220</v>
      </c>
      <c r="I64">
        <v>0.1</v>
      </c>
      <c r="J64" t="s">
        <v>221</v>
      </c>
      <c r="K64" t="s">
        <v>222</v>
      </c>
      <c r="L64">
        <v>1</v>
      </c>
      <c r="M64">
        <v>1</v>
      </c>
      <c r="N64" t="s">
        <v>405</v>
      </c>
      <c r="P64" t="s">
        <v>224</v>
      </c>
      <c r="Q64" t="s">
        <v>225</v>
      </c>
      <c r="R64" t="s">
        <v>226</v>
      </c>
      <c r="S64" t="s">
        <v>227</v>
      </c>
      <c r="V64">
        <v>2</v>
      </c>
      <c r="W64">
        <v>-88</v>
      </c>
      <c r="X64" t="s">
        <v>228</v>
      </c>
      <c r="Y64" t="s">
        <v>229</v>
      </c>
      <c r="Z64" t="s">
        <v>230</v>
      </c>
      <c r="AA64" t="s">
        <v>231</v>
      </c>
      <c r="AD64" t="s">
        <v>472</v>
      </c>
      <c r="AE64" t="s">
        <v>234</v>
      </c>
      <c r="AF64" t="s">
        <v>134</v>
      </c>
      <c r="AG64" t="s">
        <v>235</v>
      </c>
      <c r="AH64" t="s">
        <v>236</v>
      </c>
      <c r="AJ64" t="s">
        <v>237</v>
      </c>
      <c r="AK64">
        <v>34.186900999999999</v>
      </c>
      <c r="AL64">
        <v>-117.00758361816401</v>
      </c>
      <c r="AM64" t="s">
        <v>238</v>
      </c>
      <c r="AN64" t="s">
        <v>239</v>
      </c>
      <c r="AO64" t="s">
        <v>240</v>
      </c>
      <c r="AP64" t="s">
        <v>241</v>
      </c>
      <c r="AQ64" t="s">
        <v>242</v>
      </c>
      <c r="AR64" t="s">
        <v>243</v>
      </c>
      <c r="AS64" t="s">
        <v>239</v>
      </c>
      <c r="AT64" t="s">
        <v>239</v>
      </c>
      <c r="AU64">
        <v>1</v>
      </c>
      <c r="AW64" t="s">
        <v>244</v>
      </c>
      <c r="AX64" t="s">
        <v>245</v>
      </c>
      <c r="AY64" t="s">
        <v>246</v>
      </c>
      <c r="BP64" t="s">
        <v>270</v>
      </c>
      <c r="BQ64">
        <v>71</v>
      </c>
      <c r="BR64" t="s">
        <v>271</v>
      </c>
      <c r="BS64">
        <v>8</v>
      </c>
      <c r="BZ64" t="s">
        <v>249</v>
      </c>
      <c r="CA64" t="s">
        <v>510</v>
      </c>
    </row>
    <row r="65" spans="1:79" hidden="1" x14ac:dyDescent="0.25">
      <c r="A65" t="s">
        <v>215</v>
      </c>
      <c r="B65" t="s">
        <v>401</v>
      </c>
      <c r="C65" t="s">
        <v>402</v>
      </c>
      <c r="D65" t="s">
        <v>511</v>
      </c>
      <c r="E65" t="s">
        <v>512</v>
      </c>
      <c r="F65" s="1">
        <v>37070</v>
      </c>
      <c r="G65" s="4">
        <v>0</v>
      </c>
      <c r="H65" t="s">
        <v>220</v>
      </c>
      <c r="I65">
        <v>0.1</v>
      </c>
      <c r="J65" t="s">
        <v>221</v>
      </c>
      <c r="K65" t="s">
        <v>222</v>
      </c>
      <c r="L65">
        <v>1</v>
      </c>
      <c r="M65">
        <v>1</v>
      </c>
      <c r="N65" t="s">
        <v>405</v>
      </c>
      <c r="P65" t="s">
        <v>224</v>
      </c>
      <c r="Q65" t="s">
        <v>225</v>
      </c>
      <c r="R65" t="s">
        <v>226</v>
      </c>
      <c r="S65" t="s">
        <v>227</v>
      </c>
      <c r="V65">
        <v>2</v>
      </c>
      <c r="W65">
        <v>-88</v>
      </c>
      <c r="X65" t="s">
        <v>228</v>
      </c>
      <c r="Y65" t="s">
        <v>229</v>
      </c>
      <c r="Z65" t="s">
        <v>230</v>
      </c>
      <c r="AA65" t="s">
        <v>231</v>
      </c>
      <c r="AD65" t="s">
        <v>472</v>
      </c>
      <c r="AE65" t="s">
        <v>234</v>
      </c>
      <c r="AF65" t="s">
        <v>134</v>
      </c>
      <c r="AG65" t="s">
        <v>235</v>
      </c>
      <c r="AH65" t="s">
        <v>236</v>
      </c>
      <c r="AJ65" t="s">
        <v>237</v>
      </c>
      <c r="AK65">
        <v>37.044528999999997</v>
      </c>
      <c r="AL65">
        <v>-121.72860717773401</v>
      </c>
      <c r="AM65" t="s">
        <v>238</v>
      </c>
      <c r="AN65" t="s">
        <v>239</v>
      </c>
      <c r="AO65" t="s">
        <v>240</v>
      </c>
      <c r="AP65" t="s">
        <v>241</v>
      </c>
      <c r="AQ65" t="s">
        <v>242</v>
      </c>
      <c r="AR65" t="s">
        <v>243</v>
      </c>
      <c r="AS65" t="s">
        <v>239</v>
      </c>
      <c r="AT65" t="s">
        <v>239</v>
      </c>
      <c r="AU65">
        <v>1</v>
      </c>
      <c r="AW65" t="s">
        <v>244</v>
      </c>
      <c r="AX65" t="s">
        <v>245</v>
      </c>
      <c r="AY65" t="s">
        <v>246</v>
      </c>
      <c r="BP65" t="s">
        <v>513</v>
      </c>
      <c r="BQ65">
        <v>85</v>
      </c>
      <c r="BR65" t="s">
        <v>284</v>
      </c>
      <c r="BS65">
        <v>3</v>
      </c>
      <c r="BZ65" t="s">
        <v>249</v>
      </c>
      <c r="CA65" t="s">
        <v>514</v>
      </c>
    </row>
    <row r="66" spans="1:79" hidden="1" x14ac:dyDescent="0.25">
      <c r="A66" t="s">
        <v>215</v>
      </c>
      <c r="B66" t="s">
        <v>401</v>
      </c>
      <c r="C66" t="s">
        <v>402</v>
      </c>
      <c r="D66" t="s">
        <v>515</v>
      </c>
      <c r="E66" t="s">
        <v>516</v>
      </c>
      <c r="F66" s="1">
        <v>37074</v>
      </c>
      <c r="G66" s="4">
        <v>0</v>
      </c>
      <c r="H66" t="s">
        <v>220</v>
      </c>
      <c r="I66">
        <v>0.1</v>
      </c>
      <c r="J66" t="s">
        <v>221</v>
      </c>
      <c r="K66" t="s">
        <v>222</v>
      </c>
      <c r="L66">
        <v>1</v>
      </c>
      <c r="M66">
        <v>1</v>
      </c>
      <c r="N66" t="s">
        <v>405</v>
      </c>
      <c r="P66" t="s">
        <v>224</v>
      </c>
      <c r="Q66" t="s">
        <v>225</v>
      </c>
      <c r="R66" t="s">
        <v>226</v>
      </c>
      <c r="S66" t="s">
        <v>227</v>
      </c>
      <c r="V66">
        <v>2</v>
      </c>
      <c r="W66">
        <v>-88</v>
      </c>
      <c r="X66" t="s">
        <v>228</v>
      </c>
      <c r="Y66" t="s">
        <v>229</v>
      </c>
      <c r="Z66" t="s">
        <v>230</v>
      </c>
      <c r="AA66" t="s">
        <v>231</v>
      </c>
      <c r="AD66" t="s">
        <v>517</v>
      </c>
      <c r="AE66" t="s">
        <v>234</v>
      </c>
      <c r="AF66" t="s">
        <v>134</v>
      </c>
      <c r="AG66" t="s">
        <v>235</v>
      </c>
      <c r="AH66" t="s">
        <v>236</v>
      </c>
      <c r="AJ66" t="s">
        <v>237</v>
      </c>
      <c r="AK66">
        <v>37.549979999999998</v>
      </c>
      <c r="AL66">
        <v>-118.759651184082</v>
      </c>
      <c r="AM66" t="s">
        <v>238</v>
      </c>
      <c r="AN66" t="s">
        <v>239</v>
      </c>
      <c r="AO66" t="s">
        <v>240</v>
      </c>
      <c r="AP66" t="s">
        <v>241</v>
      </c>
      <c r="AQ66" t="s">
        <v>242</v>
      </c>
      <c r="AR66" t="s">
        <v>243</v>
      </c>
      <c r="AS66" t="s">
        <v>239</v>
      </c>
      <c r="AT66" t="s">
        <v>239</v>
      </c>
      <c r="AU66">
        <v>1</v>
      </c>
      <c r="AW66" t="s">
        <v>244</v>
      </c>
      <c r="AX66" t="s">
        <v>245</v>
      </c>
      <c r="AY66" t="s">
        <v>246</v>
      </c>
      <c r="BP66" t="s">
        <v>518</v>
      </c>
      <c r="BQ66">
        <v>51</v>
      </c>
      <c r="BR66" t="s">
        <v>351</v>
      </c>
      <c r="BS66">
        <v>6</v>
      </c>
      <c r="BZ66" t="s">
        <v>249</v>
      </c>
      <c r="CA66" t="s">
        <v>519</v>
      </c>
    </row>
    <row r="67" spans="1:79" hidden="1" x14ac:dyDescent="0.25">
      <c r="A67" t="s">
        <v>215</v>
      </c>
      <c r="B67" t="s">
        <v>401</v>
      </c>
      <c r="C67" t="s">
        <v>402</v>
      </c>
      <c r="D67" t="s">
        <v>520</v>
      </c>
      <c r="E67" t="s">
        <v>521</v>
      </c>
      <c r="F67" s="1">
        <v>37075</v>
      </c>
      <c r="G67" s="4">
        <v>0</v>
      </c>
      <c r="H67" t="s">
        <v>220</v>
      </c>
      <c r="I67">
        <v>0.1</v>
      </c>
      <c r="J67" t="s">
        <v>221</v>
      </c>
      <c r="K67" t="s">
        <v>222</v>
      </c>
      <c r="L67">
        <v>1</v>
      </c>
      <c r="M67">
        <v>1</v>
      </c>
      <c r="N67" t="s">
        <v>405</v>
      </c>
      <c r="P67" t="s">
        <v>224</v>
      </c>
      <c r="Q67" t="s">
        <v>225</v>
      </c>
      <c r="R67" t="s">
        <v>226</v>
      </c>
      <c r="S67" t="s">
        <v>227</v>
      </c>
      <c r="V67">
        <v>2</v>
      </c>
      <c r="W67">
        <v>-88</v>
      </c>
      <c r="X67" t="s">
        <v>228</v>
      </c>
      <c r="Y67" t="s">
        <v>229</v>
      </c>
      <c r="Z67" t="s">
        <v>230</v>
      </c>
      <c r="AA67" t="s">
        <v>231</v>
      </c>
      <c r="AD67" t="s">
        <v>522</v>
      </c>
      <c r="AE67" t="s">
        <v>234</v>
      </c>
      <c r="AF67" t="s">
        <v>134</v>
      </c>
      <c r="AG67" t="s">
        <v>235</v>
      </c>
      <c r="AH67" t="s">
        <v>236</v>
      </c>
      <c r="AJ67" t="s">
        <v>237</v>
      </c>
      <c r="AK67">
        <v>38.310901999999999</v>
      </c>
      <c r="AL67">
        <v>-119.342933654785</v>
      </c>
      <c r="AM67" t="s">
        <v>238</v>
      </c>
      <c r="AN67" t="s">
        <v>239</v>
      </c>
      <c r="AO67" t="s">
        <v>240</v>
      </c>
      <c r="AP67" t="s">
        <v>241</v>
      </c>
      <c r="AQ67" t="s">
        <v>242</v>
      </c>
      <c r="AR67" t="s">
        <v>243</v>
      </c>
      <c r="AS67" t="s">
        <v>239</v>
      </c>
      <c r="AT67" t="s">
        <v>239</v>
      </c>
      <c r="AU67">
        <v>1</v>
      </c>
      <c r="AW67" t="s">
        <v>244</v>
      </c>
      <c r="AX67" t="s">
        <v>245</v>
      </c>
      <c r="AY67" t="s">
        <v>246</v>
      </c>
      <c r="BP67" t="s">
        <v>518</v>
      </c>
      <c r="BQ67">
        <v>51</v>
      </c>
      <c r="BR67" t="s">
        <v>351</v>
      </c>
      <c r="BS67">
        <v>6</v>
      </c>
      <c r="BZ67" t="s">
        <v>249</v>
      </c>
      <c r="CA67" t="s">
        <v>523</v>
      </c>
    </row>
    <row r="68" spans="1:79" hidden="1" x14ac:dyDescent="0.25">
      <c r="A68" t="s">
        <v>215</v>
      </c>
      <c r="B68" t="s">
        <v>401</v>
      </c>
      <c r="C68" t="s">
        <v>402</v>
      </c>
      <c r="D68" t="s">
        <v>524</v>
      </c>
      <c r="E68" t="s">
        <v>525</v>
      </c>
      <c r="F68" s="1">
        <v>37082</v>
      </c>
      <c r="G68" s="4">
        <v>0</v>
      </c>
      <c r="H68" t="s">
        <v>220</v>
      </c>
      <c r="I68">
        <v>0.1</v>
      </c>
      <c r="J68" t="s">
        <v>221</v>
      </c>
      <c r="K68" t="s">
        <v>222</v>
      </c>
      <c r="L68">
        <v>1</v>
      </c>
      <c r="M68">
        <v>1</v>
      </c>
      <c r="N68" t="s">
        <v>405</v>
      </c>
      <c r="P68" t="s">
        <v>224</v>
      </c>
      <c r="Q68" t="s">
        <v>225</v>
      </c>
      <c r="R68" t="s">
        <v>226</v>
      </c>
      <c r="S68" t="s">
        <v>227</v>
      </c>
      <c r="V68">
        <v>2</v>
      </c>
      <c r="W68">
        <v>-88</v>
      </c>
      <c r="X68" t="s">
        <v>228</v>
      </c>
      <c r="Y68" t="s">
        <v>229</v>
      </c>
      <c r="Z68" t="s">
        <v>230</v>
      </c>
      <c r="AA68" t="s">
        <v>231</v>
      </c>
      <c r="AB68" t="s">
        <v>526</v>
      </c>
      <c r="AD68" t="s">
        <v>527</v>
      </c>
      <c r="AE68" t="s">
        <v>234</v>
      </c>
      <c r="AF68" t="s">
        <v>134</v>
      </c>
      <c r="AG68" t="s">
        <v>235</v>
      </c>
      <c r="AH68" t="s">
        <v>236</v>
      </c>
      <c r="AJ68" t="s">
        <v>237</v>
      </c>
      <c r="AK68">
        <v>34.683509999999998</v>
      </c>
      <c r="AL68">
        <v>-119.798751831055</v>
      </c>
      <c r="AM68" t="s">
        <v>238</v>
      </c>
      <c r="AN68" t="s">
        <v>239</v>
      </c>
      <c r="AO68" t="s">
        <v>240</v>
      </c>
      <c r="AP68" t="s">
        <v>241</v>
      </c>
      <c r="AQ68" t="s">
        <v>242</v>
      </c>
      <c r="AR68" t="s">
        <v>243</v>
      </c>
      <c r="AS68" t="s">
        <v>239</v>
      </c>
      <c r="AT68" t="s">
        <v>239</v>
      </c>
      <c r="AU68">
        <v>1</v>
      </c>
      <c r="AW68" t="s">
        <v>244</v>
      </c>
      <c r="AX68" t="s">
        <v>245</v>
      </c>
      <c r="AY68" t="s">
        <v>246</v>
      </c>
      <c r="BP68" t="s">
        <v>283</v>
      </c>
      <c r="BQ68">
        <v>83</v>
      </c>
      <c r="BR68" t="s">
        <v>284</v>
      </c>
      <c r="BS68">
        <v>3</v>
      </c>
      <c r="BZ68" t="s">
        <v>528</v>
      </c>
      <c r="CA68" t="s">
        <v>529</v>
      </c>
    </row>
    <row r="69" spans="1:79" hidden="1" x14ac:dyDescent="0.25">
      <c r="A69" t="s">
        <v>215</v>
      </c>
      <c r="B69" t="s">
        <v>401</v>
      </c>
      <c r="C69" t="s">
        <v>402</v>
      </c>
      <c r="D69" t="s">
        <v>530</v>
      </c>
      <c r="E69" t="s">
        <v>531</v>
      </c>
      <c r="F69" s="1">
        <v>37082</v>
      </c>
      <c r="G69" s="4">
        <v>0</v>
      </c>
      <c r="H69" t="s">
        <v>220</v>
      </c>
      <c r="I69">
        <v>0.1</v>
      </c>
      <c r="J69" t="s">
        <v>221</v>
      </c>
      <c r="K69" t="s">
        <v>222</v>
      </c>
      <c r="L69">
        <v>1</v>
      </c>
      <c r="M69">
        <v>1</v>
      </c>
      <c r="N69" t="s">
        <v>405</v>
      </c>
      <c r="P69" t="s">
        <v>224</v>
      </c>
      <c r="Q69" t="s">
        <v>225</v>
      </c>
      <c r="R69" t="s">
        <v>226</v>
      </c>
      <c r="S69" t="s">
        <v>227</v>
      </c>
      <c r="V69">
        <v>2</v>
      </c>
      <c r="W69">
        <v>-88</v>
      </c>
      <c r="X69" t="s">
        <v>228</v>
      </c>
      <c r="Y69" t="s">
        <v>229</v>
      </c>
      <c r="Z69" t="s">
        <v>230</v>
      </c>
      <c r="AA69" t="s">
        <v>231</v>
      </c>
      <c r="AD69" t="s">
        <v>527</v>
      </c>
      <c r="AE69" t="s">
        <v>234</v>
      </c>
      <c r="AF69" t="s">
        <v>134</v>
      </c>
      <c r="AG69" t="s">
        <v>235</v>
      </c>
      <c r="AH69" t="s">
        <v>236</v>
      </c>
      <c r="AJ69" t="s">
        <v>237</v>
      </c>
      <c r="AK69">
        <v>40.490181</v>
      </c>
      <c r="AL69">
        <v>-123.612678527832</v>
      </c>
      <c r="AM69" t="s">
        <v>238</v>
      </c>
      <c r="AN69" t="s">
        <v>239</v>
      </c>
      <c r="AO69" t="s">
        <v>240</v>
      </c>
      <c r="AP69" t="s">
        <v>241</v>
      </c>
      <c r="AQ69" t="s">
        <v>242</v>
      </c>
      <c r="AR69" t="s">
        <v>243</v>
      </c>
      <c r="AS69" t="s">
        <v>239</v>
      </c>
      <c r="AT69" t="s">
        <v>239</v>
      </c>
      <c r="AU69">
        <v>1</v>
      </c>
      <c r="AW69" t="s">
        <v>244</v>
      </c>
      <c r="AX69" t="s">
        <v>245</v>
      </c>
      <c r="AY69" t="s">
        <v>246</v>
      </c>
      <c r="BP69" t="s">
        <v>309</v>
      </c>
      <c r="BQ69">
        <v>23</v>
      </c>
      <c r="BR69" t="s">
        <v>310</v>
      </c>
      <c r="BS69">
        <v>1</v>
      </c>
      <c r="BZ69" t="s">
        <v>249</v>
      </c>
      <c r="CA69" t="s">
        <v>532</v>
      </c>
    </row>
    <row r="70" spans="1:79" hidden="1" x14ac:dyDescent="0.25">
      <c r="A70" t="s">
        <v>215</v>
      </c>
      <c r="B70" t="s">
        <v>401</v>
      </c>
      <c r="C70" t="s">
        <v>402</v>
      </c>
      <c r="D70" t="s">
        <v>533</v>
      </c>
      <c r="E70" t="s">
        <v>534</v>
      </c>
      <c r="F70" s="1">
        <v>37083</v>
      </c>
      <c r="G70" s="4">
        <v>0</v>
      </c>
      <c r="H70" t="s">
        <v>220</v>
      </c>
      <c r="I70">
        <v>0.1</v>
      </c>
      <c r="J70" t="s">
        <v>221</v>
      </c>
      <c r="K70" t="s">
        <v>222</v>
      </c>
      <c r="L70">
        <v>1</v>
      </c>
      <c r="M70">
        <v>1</v>
      </c>
      <c r="N70" t="s">
        <v>405</v>
      </c>
      <c r="P70" t="s">
        <v>224</v>
      </c>
      <c r="Q70" t="s">
        <v>225</v>
      </c>
      <c r="R70" t="s">
        <v>226</v>
      </c>
      <c r="S70" t="s">
        <v>227</v>
      </c>
      <c r="V70">
        <v>2</v>
      </c>
      <c r="W70">
        <v>-88</v>
      </c>
      <c r="X70" t="s">
        <v>228</v>
      </c>
      <c r="Y70" t="s">
        <v>229</v>
      </c>
      <c r="Z70" t="s">
        <v>230</v>
      </c>
      <c r="AA70" t="s">
        <v>231</v>
      </c>
      <c r="AD70" t="s">
        <v>535</v>
      </c>
      <c r="AE70" t="s">
        <v>234</v>
      </c>
      <c r="AF70" t="s">
        <v>134</v>
      </c>
      <c r="AG70" t="s">
        <v>235</v>
      </c>
      <c r="AH70" t="s">
        <v>236</v>
      </c>
      <c r="AJ70" t="s">
        <v>237</v>
      </c>
      <c r="AK70">
        <v>40.697701000000002</v>
      </c>
      <c r="AL70">
        <v>-123.36434173584</v>
      </c>
      <c r="AM70" t="s">
        <v>238</v>
      </c>
      <c r="AN70" t="s">
        <v>239</v>
      </c>
      <c r="AO70" t="s">
        <v>240</v>
      </c>
      <c r="AP70" t="s">
        <v>241</v>
      </c>
      <c r="AQ70" t="s">
        <v>242</v>
      </c>
      <c r="AR70" t="s">
        <v>243</v>
      </c>
      <c r="AS70" t="s">
        <v>239</v>
      </c>
      <c r="AT70" t="s">
        <v>239</v>
      </c>
      <c r="AU70">
        <v>1</v>
      </c>
      <c r="AW70" t="s">
        <v>244</v>
      </c>
      <c r="AX70" t="s">
        <v>245</v>
      </c>
      <c r="AY70" t="s">
        <v>246</v>
      </c>
      <c r="BP70" t="s">
        <v>322</v>
      </c>
      <c r="BQ70">
        <v>105</v>
      </c>
      <c r="BR70" t="s">
        <v>310</v>
      </c>
      <c r="BS70">
        <v>1</v>
      </c>
      <c r="BZ70" t="s">
        <v>249</v>
      </c>
      <c r="CA70" t="s">
        <v>536</v>
      </c>
    </row>
    <row r="71" spans="1:79" hidden="1" x14ac:dyDescent="0.25">
      <c r="A71" t="s">
        <v>215</v>
      </c>
      <c r="B71" t="s">
        <v>401</v>
      </c>
      <c r="C71" t="s">
        <v>402</v>
      </c>
      <c r="D71" t="s">
        <v>537</v>
      </c>
      <c r="E71" t="s">
        <v>538</v>
      </c>
      <c r="F71" s="1">
        <v>37083</v>
      </c>
      <c r="G71" s="4">
        <v>0</v>
      </c>
      <c r="H71" t="s">
        <v>220</v>
      </c>
      <c r="I71">
        <v>0.1</v>
      </c>
      <c r="J71" t="s">
        <v>221</v>
      </c>
      <c r="K71" t="s">
        <v>222</v>
      </c>
      <c r="L71">
        <v>1</v>
      </c>
      <c r="M71">
        <v>1</v>
      </c>
      <c r="N71" t="s">
        <v>405</v>
      </c>
      <c r="P71" t="s">
        <v>224</v>
      </c>
      <c r="Q71" t="s">
        <v>225</v>
      </c>
      <c r="R71" t="s">
        <v>226</v>
      </c>
      <c r="S71" t="s">
        <v>227</v>
      </c>
      <c r="V71">
        <v>2</v>
      </c>
      <c r="W71">
        <v>-88</v>
      </c>
      <c r="X71" t="s">
        <v>228</v>
      </c>
      <c r="Y71" t="s">
        <v>229</v>
      </c>
      <c r="Z71" t="s">
        <v>230</v>
      </c>
      <c r="AA71" t="s">
        <v>231</v>
      </c>
      <c r="AB71" t="s">
        <v>539</v>
      </c>
      <c r="AD71" t="s">
        <v>535</v>
      </c>
      <c r="AE71" t="s">
        <v>234</v>
      </c>
      <c r="AF71" t="s">
        <v>134</v>
      </c>
      <c r="AG71" t="s">
        <v>235</v>
      </c>
      <c r="AH71" t="s">
        <v>236</v>
      </c>
      <c r="AJ71" t="s">
        <v>237</v>
      </c>
      <c r="AK71">
        <v>34.669589999999999</v>
      </c>
      <c r="AL71">
        <v>-119.754043579102</v>
      </c>
      <c r="AM71" t="s">
        <v>238</v>
      </c>
      <c r="AN71" t="s">
        <v>239</v>
      </c>
      <c r="AO71" t="s">
        <v>240</v>
      </c>
      <c r="AP71" t="s">
        <v>241</v>
      </c>
      <c r="AQ71" t="s">
        <v>242</v>
      </c>
      <c r="AR71" t="s">
        <v>243</v>
      </c>
      <c r="AS71" t="s">
        <v>239</v>
      </c>
      <c r="AT71" t="s">
        <v>239</v>
      </c>
      <c r="AU71">
        <v>1</v>
      </c>
      <c r="AW71" t="s">
        <v>244</v>
      </c>
      <c r="AX71" t="s">
        <v>245</v>
      </c>
      <c r="AY71" t="s">
        <v>246</v>
      </c>
      <c r="BP71" t="s">
        <v>283</v>
      </c>
      <c r="BQ71">
        <v>83</v>
      </c>
      <c r="BR71" t="s">
        <v>284</v>
      </c>
      <c r="BS71">
        <v>3</v>
      </c>
      <c r="BZ71" t="s">
        <v>249</v>
      </c>
      <c r="CA71" t="s">
        <v>540</v>
      </c>
    </row>
    <row r="72" spans="1:79" hidden="1" x14ac:dyDescent="0.25">
      <c r="A72" t="s">
        <v>215</v>
      </c>
      <c r="B72" t="s">
        <v>401</v>
      </c>
      <c r="C72" t="s">
        <v>402</v>
      </c>
      <c r="D72" t="s">
        <v>541</v>
      </c>
      <c r="E72" t="s">
        <v>542</v>
      </c>
      <c r="F72" s="1">
        <v>37084</v>
      </c>
      <c r="G72" s="4">
        <v>0</v>
      </c>
      <c r="H72" t="s">
        <v>220</v>
      </c>
      <c r="I72">
        <v>0.1</v>
      </c>
      <c r="J72" t="s">
        <v>221</v>
      </c>
      <c r="K72" t="s">
        <v>222</v>
      </c>
      <c r="L72">
        <v>1</v>
      </c>
      <c r="M72">
        <v>1</v>
      </c>
      <c r="N72" t="s">
        <v>405</v>
      </c>
      <c r="P72" t="s">
        <v>224</v>
      </c>
      <c r="Q72" t="s">
        <v>225</v>
      </c>
      <c r="R72" t="s">
        <v>226</v>
      </c>
      <c r="S72" t="s">
        <v>227</v>
      </c>
      <c r="V72">
        <v>2</v>
      </c>
      <c r="W72">
        <v>-88</v>
      </c>
      <c r="X72" t="s">
        <v>228</v>
      </c>
      <c r="Y72" t="s">
        <v>229</v>
      </c>
      <c r="Z72" t="s">
        <v>230</v>
      </c>
      <c r="AA72" t="s">
        <v>231</v>
      </c>
      <c r="AD72" t="s">
        <v>543</v>
      </c>
      <c r="AE72" t="s">
        <v>234</v>
      </c>
      <c r="AF72" t="s">
        <v>134</v>
      </c>
      <c r="AG72" t="s">
        <v>235</v>
      </c>
      <c r="AH72" t="s">
        <v>236</v>
      </c>
      <c r="AJ72" t="s">
        <v>237</v>
      </c>
      <c r="AK72">
        <v>40.688622000000002</v>
      </c>
      <c r="AL72">
        <v>-122.93228149414099</v>
      </c>
      <c r="AM72" t="s">
        <v>238</v>
      </c>
      <c r="AN72" t="s">
        <v>239</v>
      </c>
      <c r="AO72" t="s">
        <v>240</v>
      </c>
      <c r="AP72" t="s">
        <v>241</v>
      </c>
      <c r="AQ72" t="s">
        <v>242</v>
      </c>
      <c r="AR72" t="s">
        <v>243</v>
      </c>
      <c r="AS72" t="s">
        <v>239</v>
      </c>
      <c r="AT72" t="s">
        <v>239</v>
      </c>
      <c r="AU72">
        <v>1</v>
      </c>
      <c r="AW72" t="s">
        <v>244</v>
      </c>
      <c r="AX72" t="s">
        <v>245</v>
      </c>
      <c r="AY72" t="s">
        <v>246</v>
      </c>
      <c r="BP72" t="s">
        <v>322</v>
      </c>
      <c r="BQ72">
        <v>105</v>
      </c>
      <c r="BR72" t="s">
        <v>310</v>
      </c>
      <c r="BS72">
        <v>1</v>
      </c>
      <c r="BZ72" t="s">
        <v>249</v>
      </c>
      <c r="CA72" t="s">
        <v>544</v>
      </c>
    </row>
    <row r="73" spans="1:79" hidden="1" x14ac:dyDescent="0.25">
      <c r="A73" t="s">
        <v>215</v>
      </c>
      <c r="B73" t="s">
        <v>401</v>
      </c>
      <c r="C73" t="s">
        <v>402</v>
      </c>
      <c r="D73" t="s">
        <v>545</v>
      </c>
      <c r="E73" t="s">
        <v>546</v>
      </c>
      <c r="F73" s="1">
        <v>37096</v>
      </c>
      <c r="G73" s="4">
        <v>0</v>
      </c>
      <c r="H73" t="s">
        <v>220</v>
      </c>
      <c r="I73">
        <v>0.1</v>
      </c>
      <c r="J73" t="s">
        <v>221</v>
      </c>
      <c r="K73" t="s">
        <v>222</v>
      </c>
      <c r="L73">
        <v>1</v>
      </c>
      <c r="M73">
        <v>1</v>
      </c>
      <c r="N73" t="s">
        <v>405</v>
      </c>
      <c r="P73" t="s">
        <v>224</v>
      </c>
      <c r="Q73" t="s">
        <v>225</v>
      </c>
      <c r="R73" t="s">
        <v>226</v>
      </c>
      <c r="S73" t="s">
        <v>227</v>
      </c>
      <c r="V73">
        <v>2</v>
      </c>
      <c r="W73">
        <v>-88</v>
      </c>
      <c r="X73" t="s">
        <v>228</v>
      </c>
      <c r="Y73" t="s">
        <v>229</v>
      </c>
      <c r="Z73" t="s">
        <v>230</v>
      </c>
      <c r="AA73" t="s">
        <v>231</v>
      </c>
      <c r="AD73" t="s">
        <v>527</v>
      </c>
      <c r="AE73" t="s">
        <v>234</v>
      </c>
      <c r="AF73" t="s">
        <v>134</v>
      </c>
      <c r="AG73" t="s">
        <v>235</v>
      </c>
      <c r="AH73" t="s">
        <v>236</v>
      </c>
      <c r="AJ73" t="s">
        <v>237</v>
      </c>
      <c r="AK73">
        <v>39.650089000000001</v>
      </c>
      <c r="AL73">
        <v>-123.608047485352</v>
      </c>
      <c r="AM73" t="s">
        <v>238</v>
      </c>
      <c r="AN73" t="s">
        <v>239</v>
      </c>
      <c r="AO73" t="s">
        <v>240</v>
      </c>
      <c r="AP73" t="s">
        <v>241</v>
      </c>
      <c r="AQ73" t="s">
        <v>242</v>
      </c>
      <c r="AR73" t="s">
        <v>243</v>
      </c>
      <c r="AS73" t="s">
        <v>239</v>
      </c>
      <c r="AT73" t="s">
        <v>239</v>
      </c>
      <c r="AU73">
        <v>1</v>
      </c>
      <c r="AW73" t="s">
        <v>244</v>
      </c>
      <c r="AX73" t="s">
        <v>245</v>
      </c>
      <c r="AY73" t="s">
        <v>246</v>
      </c>
      <c r="BP73" t="s">
        <v>337</v>
      </c>
      <c r="BQ73">
        <v>45</v>
      </c>
      <c r="BR73" t="s">
        <v>310</v>
      </c>
      <c r="BS73">
        <v>1</v>
      </c>
      <c r="BZ73" t="s">
        <v>249</v>
      </c>
      <c r="CA73" t="s">
        <v>547</v>
      </c>
    </row>
    <row r="74" spans="1:79" hidden="1" x14ac:dyDescent="0.25">
      <c r="A74" t="s">
        <v>215</v>
      </c>
      <c r="B74" t="s">
        <v>401</v>
      </c>
      <c r="C74" t="s">
        <v>402</v>
      </c>
      <c r="D74" t="s">
        <v>548</v>
      </c>
      <c r="E74" t="s">
        <v>549</v>
      </c>
      <c r="F74" s="1">
        <v>37096</v>
      </c>
      <c r="G74" s="4">
        <v>0</v>
      </c>
      <c r="H74" t="s">
        <v>220</v>
      </c>
      <c r="I74">
        <v>0.1</v>
      </c>
      <c r="J74" t="s">
        <v>221</v>
      </c>
      <c r="K74" t="s">
        <v>222</v>
      </c>
      <c r="L74">
        <v>1</v>
      </c>
      <c r="M74">
        <v>1</v>
      </c>
      <c r="N74" t="s">
        <v>405</v>
      </c>
      <c r="P74" t="s">
        <v>224</v>
      </c>
      <c r="Q74" t="s">
        <v>225</v>
      </c>
      <c r="R74" t="s">
        <v>226</v>
      </c>
      <c r="S74" t="s">
        <v>227</v>
      </c>
      <c r="V74">
        <v>2</v>
      </c>
      <c r="W74">
        <v>-88</v>
      </c>
      <c r="X74" t="s">
        <v>228</v>
      </c>
      <c r="Y74" t="s">
        <v>229</v>
      </c>
      <c r="Z74" t="s">
        <v>230</v>
      </c>
      <c r="AA74" t="s">
        <v>231</v>
      </c>
      <c r="AD74" t="s">
        <v>527</v>
      </c>
      <c r="AE74" t="s">
        <v>234</v>
      </c>
      <c r="AF74" t="s">
        <v>134</v>
      </c>
      <c r="AG74" t="s">
        <v>235</v>
      </c>
      <c r="AH74" t="s">
        <v>236</v>
      </c>
      <c r="AJ74" t="s">
        <v>237</v>
      </c>
      <c r="AK74">
        <v>41.197079000000002</v>
      </c>
      <c r="AL74">
        <v>-122.529731750488</v>
      </c>
      <c r="AM74" t="s">
        <v>238</v>
      </c>
      <c r="AN74" t="s">
        <v>239</v>
      </c>
      <c r="AO74" t="s">
        <v>240</v>
      </c>
      <c r="AP74" t="s">
        <v>241</v>
      </c>
      <c r="AQ74" t="s">
        <v>242</v>
      </c>
      <c r="AR74" t="s">
        <v>243</v>
      </c>
      <c r="AS74" t="s">
        <v>239</v>
      </c>
      <c r="AT74" t="s">
        <v>239</v>
      </c>
      <c r="AU74">
        <v>1</v>
      </c>
      <c r="AW74" t="s">
        <v>244</v>
      </c>
      <c r="AX74" t="s">
        <v>245</v>
      </c>
      <c r="AY74" t="s">
        <v>246</v>
      </c>
      <c r="BP74" t="s">
        <v>322</v>
      </c>
      <c r="BQ74">
        <v>105</v>
      </c>
      <c r="BR74" t="s">
        <v>310</v>
      </c>
      <c r="BS74">
        <v>1</v>
      </c>
      <c r="BZ74" t="s">
        <v>249</v>
      </c>
      <c r="CA74" t="s">
        <v>550</v>
      </c>
    </row>
    <row r="75" spans="1:79" hidden="1" x14ac:dyDescent="0.25">
      <c r="A75" t="s">
        <v>215</v>
      </c>
      <c r="B75" t="s">
        <v>401</v>
      </c>
      <c r="C75" t="s">
        <v>402</v>
      </c>
      <c r="D75" t="s">
        <v>551</v>
      </c>
      <c r="E75" t="s">
        <v>552</v>
      </c>
      <c r="F75" s="1">
        <v>37097</v>
      </c>
      <c r="G75" s="4">
        <v>0</v>
      </c>
      <c r="H75" t="s">
        <v>220</v>
      </c>
      <c r="I75">
        <v>0.1</v>
      </c>
      <c r="J75" t="s">
        <v>221</v>
      </c>
      <c r="K75" t="s">
        <v>222</v>
      </c>
      <c r="L75">
        <v>1</v>
      </c>
      <c r="M75">
        <v>1</v>
      </c>
      <c r="N75" t="s">
        <v>405</v>
      </c>
      <c r="P75" t="s">
        <v>224</v>
      </c>
      <c r="Q75" t="s">
        <v>225</v>
      </c>
      <c r="R75" t="s">
        <v>226</v>
      </c>
      <c r="S75" t="s">
        <v>227</v>
      </c>
      <c r="V75">
        <v>2</v>
      </c>
      <c r="W75">
        <v>-88</v>
      </c>
      <c r="X75" t="s">
        <v>228</v>
      </c>
      <c r="Y75" t="s">
        <v>229</v>
      </c>
      <c r="Z75" t="s">
        <v>230</v>
      </c>
      <c r="AA75" t="s">
        <v>231</v>
      </c>
      <c r="AD75" t="s">
        <v>535</v>
      </c>
      <c r="AE75" t="s">
        <v>234</v>
      </c>
      <c r="AF75" t="s">
        <v>134</v>
      </c>
      <c r="AG75" t="s">
        <v>235</v>
      </c>
      <c r="AH75" t="s">
        <v>236</v>
      </c>
      <c r="AJ75" t="s">
        <v>237</v>
      </c>
      <c r="AK75">
        <v>40.625670999999997</v>
      </c>
      <c r="AL75">
        <v>-122.956016540527</v>
      </c>
      <c r="AM75" t="s">
        <v>238</v>
      </c>
      <c r="AN75" t="s">
        <v>239</v>
      </c>
      <c r="AO75" t="s">
        <v>240</v>
      </c>
      <c r="AP75" t="s">
        <v>241</v>
      </c>
      <c r="AQ75" t="s">
        <v>242</v>
      </c>
      <c r="AR75" t="s">
        <v>243</v>
      </c>
      <c r="AS75" t="s">
        <v>239</v>
      </c>
      <c r="AT75" t="s">
        <v>239</v>
      </c>
      <c r="AU75">
        <v>1</v>
      </c>
      <c r="AW75" t="s">
        <v>244</v>
      </c>
      <c r="AX75" t="s">
        <v>245</v>
      </c>
      <c r="AY75" t="s">
        <v>246</v>
      </c>
      <c r="BP75" t="s">
        <v>322</v>
      </c>
      <c r="BQ75">
        <v>105</v>
      </c>
      <c r="BR75" t="s">
        <v>310</v>
      </c>
      <c r="BS75">
        <v>1</v>
      </c>
      <c r="BZ75" t="s">
        <v>249</v>
      </c>
      <c r="CA75" t="s">
        <v>553</v>
      </c>
    </row>
    <row r="76" spans="1:79" hidden="1" x14ac:dyDescent="0.25">
      <c r="A76" t="s">
        <v>215</v>
      </c>
      <c r="B76" t="s">
        <v>401</v>
      </c>
      <c r="C76" t="s">
        <v>402</v>
      </c>
      <c r="D76" t="s">
        <v>554</v>
      </c>
      <c r="E76" t="s">
        <v>555</v>
      </c>
      <c r="F76" s="1">
        <v>37098</v>
      </c>
      <c r="G76" s="4">
        <v>0</v>
      </c>
      <c r="H76" t="s">
        <v>220</v>
      </c>
      <c r="I76">
        <v>0.1</v>
      </c>
      <c r="J76" t="s">
        <v>221</v>
      </c>
      <c r="K76" t="s">
        <v>222</v>
      </c>
      <c r="L76">
        <v>1</v>
      </c>
      <c r="M76">
        <v>1</v>
      </c>
      <c r="N76" t="s">
        <v>405</v>
      </c>
      <c r="P76" t="s">
        <v>224</v>
      </c>
      <c r="Q76" t="s">
        <v>225</v>
      </c>
      <c r="R76" t="s">
        <v>226</v>
      </c>
      <c r="S76" t="s">
        <v>227</v>
      </c>
      <c r="V76">
        <v>2</v>
      </c>
      <c r="W76">
        <v>-88</v>
      </c>
      <c r="X76" t="s">
        <v>228</v>
      </c>
      <c r="Y76" t="s">
        <v>229</v>
      </c>
      <c r="Z76" t="s">
        <v>230</v>
      </c>
      <c r="AA76" t="s">
        <v>231</v>
      </c>
      <c r="AD76" t="s">
        <v>543</v>
      </c>
      <c r="AE76" t="s">
        <v>234</v>
      </c>
      <c r="AF76" t="s">
        <v>134</v>
      </c>
      <c r="AG76" t="s">
        <v>235</v>
      </c>
      <c r="AH76" t="s">
        <v>236</v>
      </c>
      <c r="AJ76" t="s">
        <v>237</v>
      </c>
      <c r="AK76">
        <v>38.875191000000001</v>
      </c>
      <c r="AL76">
        <v>-122.881729125977</v>
      </c>
      <c r="AM76" t="s">
        <v>238</v>
      </c>
      <c r="AN76" t="s">
        <v>239</v>
      </c>
      <c r="AO76" t="s">
        <v>240</v>
      </c>
      <c r="AP76" t="s">
        <v>241</v>
      </c>
      <c r="AQ76" t="s">
        <v>242</v>
      </c>
      <c r="AR76" t="s">
        <v>243</v>
      </c>
      <c r="AS76" t="s">
        <v>239</v>
      </c>
      <c r="AT76" t="s">
        <v>239</v>
      </c>
      <c r="AU76">
        <v>1</v>
      </c>
      <c r="AW76" t="s">
        <v>244</v>
      </c>
      <c r="AX76" t="s">
        <v>245</v>
      </c>
      <c r="AY76" t="s">
        <v>246</v>
      </c>
      <c r="BP76" t="s">
        <v>337</v>
      </c>
      <c r="BQ76">
        <v>45</v>
      </c>
      <c r="BR76" t="s">
        <v>310</v>
      </c>
      <c r="BS76">
        <v>1</v>
      </c>
      <c r="BZ76" t="s">
        <v>249</v>
      </c>
      <c r="CA76" t="s">
        <v>556</v>
      </c>
    </row>
    <row r="77" spans="1:79" hidden="1" x14ac:dyDescent="0.25">
      <c r="A77" t="s">
        <v>215</v>
      </c>
      <c r="B77" t="s">
        <v>401</v>
      </c>
      <c r="C77" t="s">
        <v>402</v>
      </c>
      <c r="D77" t="s">
        <v>557</v>
      </c>
      <c r="E77" t="s">
        <v>558</v>
      </c>
      <c r="F77" s="1">
        <v>37098</v>
      </c>
      <c r="G77" s="4">
        <v>0</v>
      </c>
      <c r="H77" t="s">
        <v>220</v>
      </c>
      <c r="I77">
        <v>0.1</v>
      </c>
      <c r="J77" t="s">
        <v>221</v>
      </c>
      <c r="K77" t="s">
        <v>222</v>
      </c>
      <c r="L77">
        <v>1</v>
      </c>
      <c r="M77">
        <v>1</v>
      </c>
      <c r="N77" t="s">
        <v>405</v>
      </c>
      <c r="P77" t="s">
        <v>224</v>
      </c>
      <c r="Q77" t="s">
        <v>225</v>
      </c>
      <c r="R77" t="s">
        <v>226</v>
      </c>
      <c r="S77" t="s">
        <v>227</v>
      </c>
      <c r="V77">
        <v>2</v>
      </c>
      <c r="W77">
        <v>-88</v>
      </c>
      <c r="X77" t="s">
        <v>228</v>
      </c>
      <c r="Y77" t="s">
        <v>229</v>
      </c>
      <c r="Z77" t="s">
        <v>230</v>
      </c>
      <c r="AA77" t="s">
        <v>231</v>
      </c>
      <c r="AD77" t="s">
        <v>543</v>
      </c>
      <c r="AE77" t="s">
        <v>234</v>
      </c>
      <c r="AF77" t="s">
        <v>134</v>
      </c>
      <c r="AG77" t="s">
        <v>235</v>
      </c>
      <c r="AH77" t="s">
        <v>236</v>
      </c>
      <c r="AJ77" t="s">
        <v>237</v>
      </c>
      <c r="AK77">
        <v>40.254249999999999</v>
      </c>
      <c r="AL77">
        <v>-123.107803344727</v>
      </c>
      <c r="AM77" t="s">
        <v>238</v>
      </c>
      <c r="AN77" t="s">
        <v>239</v>
      </c>
      <c r="AO77" t="s">
        <v>240</v>
      </c>
      <c r="AP77" t="s">
        <v>241</v>
      </c>
      <c r="AQ77" t="s">
        <v>242</v>
      </c>
      <c r="AR77" t="s">
        <v>243</v>
      </c>
      <c r="AS77" t="s">
        <v>239</v>
      </c>
      <c r="AT77" t="s">
        <v>239</v>
      </c>
      <c r="AU77">
        <v>1</v>
      </c>
      <c r="AW77" t="s">
        <v>244</v>
      </c>
      <c r="AX77" t="s">
        <v>245</v>
      </c>
      <c r="AY77" t="s">
        <v>246</v>
      </c>
      <c r="BP77" t="s">
        <v>322</v>
      </c>
      <c r="BQ77">
        <v>105</v>
      </c>
      <c r="BR77" t="s">
        <v>310</v>
      </c>
      <c r="BS77">
        <v>1</v>
      </c>
      <c r="BZ77" t="s">
        <v>249</v>
      </c>
      <c r="CA77" t="s">
        <v>559</v>
      </c>
    </row>
    <row r="78" spans="1:79" hidden="1" x14ac:dyDescent="0.25">
      <c r="A78" t="s">
        <v>215</v>
      </c>
      <c r="B78" t="s">
        <v>401</v>
      </c>
      <c r="C78" t="s">
        <v>402</v>
      </c>
      <c r="D78" t="s">
        <v>560</v>
      </c>
      <c r="E78" t="s">
        <v>561</v>
      </c>
      <c r="F78" s="1">
        <v>37103</v>
      </c>
      <c r="G78" s="4">
        <v>0</v>
      </c>
      <c r="H78" t="s">
        <v>220</v>
      </c>
      <c r="I78">
        <v>0.1</v>
      </c>
      <c r="J78" t="s">
        <v>221</v>
      </c>
      <c r="K78" t="s">
        <v>222</v>
      </c>
      <c r="L78">
        <v>1</v>
      </c>
      <c r="M78">
        <v>1</v>
      </c>
      <c r="N78" t="s">
        <v>405</v>
      </c>
      <c r="P78" t="s">
        <v>224</v>
      </c>
      <c r="Q78" t="s">
        <v>225</v>
      </c>
      <c r="R78" t="s">
        <v>226</v>
      </c>
      <c r="S78" t="s">
        <v>227</v>
      </c>
      <c r="V78">
        <v>2</v>
      </c>
      <c r="W78">
        <v>-88</v>
      </c>
      <c r="X78" t="s">
        <v>228</v>
      </c>
      <c r="Y78" t="s">
        <v>229</v>
      </c>
      <c r="Z78" t="s">
        <v>230</v>
      </c>
      <c r="AA78" t="s">
        <v>231</v>
      </c>
      <c r="AD78" t="s">
        <v>562</v>
      </c>
      <c r="AE78" t="s">
        <v>234</v>
      </c>
      <c r="AF78" t="s">
        <v>134</v>
      </c>
      <c r="AG78" t="s">
        <v>235</v>
      </c>
      <c r="AH78" t="s">
        <v>236</v>
      </c>
      <c r="AJ78" t="s">
        <v>237</v>
      </c>
      <c r="AK78">
        <v>41.572121000000003</v>
      </c>
      <c r="AL78">
        <v>-123.64054107666</v>
      </c>
      <c r="AM78" t="s">
        <v>238</v>
      </c>
      <c r="AN78" t="s">
        <v>239</v>
      </c>
      <c r="AO78" t="s">
        <v>240</v>
      </c>
      <c r="AP78" t="s">
        <v>241</v>
      </c>
      <c r="AQ78" t="s">
        <v>242</v>
      </c>
      <c r="AR78" t="s">
        <v>243</v>
      </c>
      <c r="AS78" t="s">
        <v>239</v>
      </c>
      <c r="AT78" t="s">
        <v>239</v>
      </c>
      <c r="AU78">
        <v>1</v>
      </c>
      <c r="AW78" t="s">
        <v>244</v>
      </c>
      <c r="AX78" t="s">
        <v>245</v>
      </c>
      <c r="AY78" t="s">
        <v>246</v>
      </c>
      <c r="BP78" t="s">
        <v>316</v>
      </c>
      <c r="BQ78">
        <v>93</v>
      </c>
      <c r="BR78" t="s">
        <v>310</v>
      </c>
      <c r="BS78">
        <v>1</v>
      </c>
      <c r="BZ78" t="s">
        <v>249</v>
      </c>
      <c r="CA78" t="s">
        <v>563</v>
      </c>
    </row>
    <row r="79" spans="1:79" hidden="1" x14ac:dyDescent="0.25">
      <c r="A79" t="s">
        <v>215</v>
      </c>
      <c r="B79" t="s">
        <v>401</v>
      </c>
      <c r="C79" t="s">
        <v>402</v>
      </c>
      <c r="D79" t="s">
        <v>564</v>
      </c>
      <c r="E79" t="s">
        <v>565</v>
      </c>
      <c r="F79" s="1">
        <v>37103</v>
      </c>
      <c r="G79" s="4">
        <v>0</v>
      </c>
      <c r="H79" t="s">
        <v>220</v>
      </c>
      <c r="I79">
        <v>0.1</v>
      </c>
      <c r="J79" t="s">
        <v>221</v>
      </c>
      <c r="K79" t="s">
        <v>222</v>
      </c>
      <c r="L79">
        <v>1</v>
      </c>
      <c r="M79">
        <v>1</v>
      </c>
      <c r="N79" t="s">
        <v>405</v>
      </c>
      <c r="P79" t="s">
        <v>224</v>
      </c>
      <c r="Q79" t="s">
        <v>225</v>
      </c>
      <c r="R79" t="s">
        <v>226</v>
      </c>
      <c r="S79" t="s">
        <v>227</v>
      </c>
      <c r="V79">
        <v>2</v>
      </c>
      <c r="W79">
        <v>-88</v>
      </c>
      <c r="X79" t="s">
        <v>228</v>
      </c>
      <c r="Y79" t="s">
        <v>229</v>
      </c>
      <c r="Z79" t="s">
        <v>230</v>
      </c>
      <c r="AA79" t="s">
        <v>231</v>
      </c>
      <c r="AD79" t="s">
        <v>562</v>
      </c>
      <c r="AE79" t="s">
        <v>234</v>
      </c>
      <c r="AF79" t="s">
        <v>134</v>
      </c>
      <c r="AG79" t="s">
        <v>235</v>
      </c>
      <c r="AH79" t="s">
        <v>236</v>
      </c>
      <c r="AJ79" t="s">
        <v>237</v>
      </c>
      <c r="AK79">
        <v>34.395480999999997</v>
      </c>
      <c r="AL79">
        <v>-119.07511138916</v>
      </c>
      <c r="AM79" t="s">
        <v>238</v>
      </c>
      <c r="AN79" t="s">
        <v>239</v>
      </c>
      <c r="AO79" t="s">
        <v>240</v>
      </c>
      <c r="AP79" t="s">
        <v>241</v>
      </c>
      <c r="AQ79" t="s">
        <v>242</v>
      </c>
      <c r="AR79" t="s">
        <v>243</v>
      </c>
      <c r="AS79" t="s">
        <v>239</v>
      </c>
      <c r="AT79" t="s">
        <v>239</v>
      </c>
      <c r="AU79">
        <v>1</v>
      </c>
      <c r="AW79" t="s">
        <v>244</v>
      </c>
      <c r="AX79" t="s">
        <v>245</v>
      </c>
      <c r="AY79" t="s">
        <v>246</v>
      </c>
      <c r="BP79" t="s">
        <v>247</v>
      </c>
      <c r="BQ79">
        <v>111</v>
      </c>
      <c r="BR79" t="s">
        <v>248</v>
      </c>
      <c r="BS79">
        <v>4</v>
      </c>
      <c r="BZ79" t="s">
        <v>566</v>
      </c>
      <c r="CA79" t="s">
        <v>567</v>
      </c>
    </row>
    <row r="80" spans="1:79" hidden="1" x14ac:dyDescent="0.25">
      <c r="A80" t="s">
        <v>215</v>
      </c>
      <c r="B80" t="s">
        <v>401</v>
      </c>
      <c r="C80" t="s">
        <v>402</v>
      </c>
      <c r="D80" t="s">
        <v>568</v>
      </c>
      <c r="E80" t="s">
        <v>569</v>
      </c>
      <c r="F80" s="1">
        <v>37104</v>
      </c>
      <c r="G80" s="4">
        <v>0</v>
      </c>
      <c r="H80" t="s">
        <v>220</v>
      </c>
      <c r="I80">
        <v>0.1</v>
      </c>
      <c r="J80" t="s">
        <v>221</v>
      </c>
      <c r="K80" t="s">
        <v>222</v>
      </c>
      <c r="L80">
        <v>1</v>
      </c>
      <c r="M80">
        <v>1</v>
      </c>
      <c r="N80" t="s">
        <v>405</v>
      </c>
      <c r="P80" t="s">
        <v>224</v>
      </c>
      <c r="Q80" t="s">
        <v>225</v>
      </c>
      <c r="R80" t="s">
        <v>226</v>
      </c>
      <c r="S80" t="s">
        <v>227</v>
      </c>
      <c r="V80">
        <v>2</v>
      </c>
      <c r="W80">
        <v>-88</v>
      </c>
      <c r="X80" t="s">
        <v>228</v>
      </c>
      <c r="Y80" t="s">
        <v>229</v>
      </c>
      <c r="Z80" t="s">
        <v>230</v>
      </c>
      <c r="AA80" t="s">
        <v>231</v>
      </c>
      <c r="AD80" t="s">
        <v>570</v>
      </c>
      <c r="AE80" t="s">
        <v>234</v>
      </c>
      <c r="AF80" t="s">
        <v>134</v>
      </c>
      <c r="AG80" t="s">
        <v>235</v>
      </c>
      <c r="AH80" t="s">
        <v>236</v>
      </c>
      <c r="AJ80" t="s">
        <v>237</v>
      </c>
      <c r="AK80">
        <v>41.708449999999999</v>
      </c>
      <c r="AL80">
        <v>-123.130851745605</v>
      </c>
      <c r="AM80" t="s">
        <v>238</v>
      </c>
      <c r="AN80" t="s">
        <v>239</v>
      </c>
      <c r="AO80" t="s">
        <v>240</v>
      </c>
      <c r="AP80" t="s">
        <v>241</v>
      </c>
      <c r="AQ80" t="s">
        <v>242</v>
      </c>
      <c r="AR80" t="s">
        <v>243</v>
      </c>
      <c r="AS80" t="s">
        <v>239</v>
      </c>
      <c r="AT80" t="s">
        <v>239</v>
      </c>
      <c r="AU80">
        <v>1</v>
      </c>
      <c r="AW80" t="s">
        <v>244</v>
      </c>
      <c r="AX80" t="s">
        <v>245</v>
      </c>
      <c r="AY80" t="s">
        <v>246</v>
      </c>
      <c r="BP80" t="s">
        <v>316</v>
      </c>
      <c r="BQ80">
        <v>93</v>
      </c>
      <c r="BR80" t="s">
        <v>310</v>
      </c>
      <c r="BS80">
        <v>1</v>
      </c>
      <c r="BZ80" t="s">
        <v>571</v>
      </c>
      <c r="CA80" t="s">
        <v>572</v>
      </c>
    </row>
    <row r="81" spans="1:79" hidden="1" x14ac:dyDescent="0.25">
      <c r="A81" t="s">
        <v>215</v>
      </c>
      <c r="B81" t="s">
        <v>401</v>
      </c>
      <c r="C81" t="s">
        <v>402</v>
      </c>
      <c r="D81" t="s">
        <v>573</v>
      </c>
      <c r="E81" t="s">
        <v>574</v>
      </c>
      <c r="F81" s="1">
        <v>37110</v>
      </c>
      <c r="G81" s="4">
        <v>0</v>
      </c>
      <c r="H81" t="s">
        <v>220</v>
      </c>
      <c r="I81">
        <v>0.1</v>
      </c>
      <c r="J81" t="s">
        <v>221</v>
      </c>
      <c r="K81" t="s">
        <v>222</v>
      </c>
      <c r="L81">
        <v>1</v>
      </c>
      <c r="M81">
        <v>1</v>
      </c>
      <c r="N81" t="s">
        <v>405</v>
      </c>
      <c r="P81" t="s">
        <v>224</v>
      </c>
      <c r="Q81" t="s">
        <v>225</v>
      </c>
      <c r="R81" t="s">
        <v>226</v>
      </c>
      <c r="S81" t="s">
        <v>227</v>
      </c>
      <c r="V81">
        <v>2</v>
      </c>
      <c r="W81">
        <v>-88</v>
      </c>
      <c r="X81" t="s">
        <v>228</v>
      </c>
      <c r="Y81" t="s">
        <v>229</v>
      </c>
      <c r="Z81" t="s">
        <v>230</v>
      </c>
      <c r="AA81" t="s">
        <v>231</v>
      </c>
      <c r="AD81" t="s">
        <v>575</v>
      </c>
      <c r="AE81" t="s">
        <v>234</v>
      </c>
      <c r="AF81" t="s">
        <v>134</v>
      </c>
      <c r="AG81" t="s">
        <v>235</v>
      </c>
      <c r="AH81" t="s">
        <v>236</v>
      </c>
      <c r="AJ81" t="s">
        <v>237</v>
      </c>
      <c r="AK81">
        <v>40.754798999999998</v>
      </c>
      <c r="AL81">
        <v>-123.73980712890599</v>
      </c>
      <c r="AM81" t="s">
        <v>238</v>
      </c>
      <c r="AN81" t="s">
        <v>239</v>
      </c>
      <c r="AO81" t="s">
        <v>240</v>
      </c>
      <c r="AP81" t="s">
        <v>241</v>
      </c>
      <c r="AQ81" t="s">
        <v>242</v>
      </c>
      <c r="AR81" t="s">
        <v>243</v>
      </c>
      <c r="AS81" t="s">
        <v>239</v>
      </c>
      <c r="AT81" t="s">
        <v>239</v>
      </c>
      <c r="AU81">
        <v>1</v>
      </c>
      <c r="AW81" t="s">
        <v>244</v>
      </c>
      <c r="AX81" t="s">
        <v>245</v>
      </c>
      <c r="AY81" t="s">
        <v>246</v>
      </c>
      <c r="BP81" t="s">
        <v>309</v>
      </c>
      <c r="BQ81">
        <v>23</v>
      </c>
      <c r="BR81" t="s">
        <v>310</v>
      </c>
      <c r="BS81">
        <v>1</v>
      </c>
      <c r="BZ81" t="s">
        <v>576</v>
      </c>
      <c r="CA81" t="s">
        <v>577</v>
      </c>
    </row>
    <row r="82" spans="1:79" hidden="1" x14ac:dyDescent="0.25">
      <c r="A82" t="s">
        <v>215</v>
      </c>
      <c r="B82" t="s">
        <v>401</v>
      </c>
      <c r="C82" t="s">
        <v>402</v>
      </c>
      <c r="D82" t="s">
        <v>578</v>
      </c>
      <c r="E82" t="s">
        <v>579</v>
      </c>
      <c r="F82" s="1">
        <v>37110</v>
      </c>
      <c r="G82" s="4">
        <v>0</v>
      </c>
      <c r="H82" t="s">
        <v>220</v>
      </c>
      <c r="I82">
        <v>0.1</v>
      </c>
      <c r="J82" t="s">
        <v>221</v>
      </c>
      <c r="K82" t="s">
        <v>222</v>
      </c>
      <c r="L82">
        <v>1</v>
      </c>
      <c r="M82">
        <v>1</v>
      </c>
      <c r="N82" t="s">
        <v>405</v>
      </c>
      <c r="P82" t="s">
        <v>224</v>
      </c>
      <c r="Q82" t="s">
        <v>225</v>
      </c>
      <c r="R82" t="s">
        <v>226</v>
      </c>
      <c r="S82" t="s">
        <v>227</v>
      </c>
      <c r="V82">
        <v>2</v>
      </c>
      <c r="W82">
        <v>-88</v>
      </c>
      <c r="X82" t="s">
        <v>228</v>
      </c>
      <c r="Y82" t="s">
        <v>229</v>
      </c>
      <c r="Z82" t="s">
        <v>230</v>
      </c>
      <c r="AA82" t="s">
        <v>231</v>
      </c>
      <c r="AD82" t="s">
        <v>580</v>
      </c>
      <c r="AE82" t="s">
        <v>234</v>
      </c>
      <c r="AF82" t="s">
        <v>134</v>
      </c>
      <c r="AG82" t="s">
        <v>235</v>
      </c>
      <c r="AH82" t="s">
        <v>236</v>
      </c>
      <c r="AJ82" t="s">
        <v>237</v>
      </c>
      <c r="AK82">
        <v>37.044471999999999</v>
      </c>
      <c r="AL82">
        <v>-119.110397338867</v>
      </c>
      <c r="AM82" t="s">
        <v>238</v>
      </c>
      <c r="AN82" t="s">
        <v>239</v>
      </c>
      <c r="AO82" t="s">
        <v>240</v>
      </c>
      <c r="AP82" t="s">
        <v>241</v>
      </c>
      <c r="AQ82" t="s">
        <v>242</v>
      </c>
      <c r="AR82" t="s">
        <v>243</v>
      </c>
      <c r="AS82" t="s">
        <v>239</v>
      </c>
      <c r="AT82" t="s">
        <v>239</v>
      </c>
      <c r="AU82">
        <v>1</v>
      </c>
      <c r="AW82" t="s">
        <v>244</v>
      </c>
      <c r="AX82" t="s">
        <v>245</v>
      </c>
      <c r="AY82" t="s">
        <v>246</v>
      </c>
      <c r="BP82" t="s">
        <v>581</v>
      </c>
      <c r="BQ82">
        <v>19</v>
      </c>
      <c r="BR82" t="s">
        <v>357</v>
      </c>
      <c r="BS82">
        <v>5</v>
      </c>
      <c r="BZ82" t="s">
        <v>249</v>
      </c>
      <c r="CA82" t="s">
        <v>582</v>
      </c>
    </row>
    <row r="83" spans="1:79" hidden="1" x14ac:dyDescent="0.25">
      <c r="A83" t="s">
        <v>215</v>
      </c>
      <c r="B83" t="s">
        <v>401</v>
      </c>
      <c r="C83" t="s">
        <v>402</v>
      </c>
      <c r="D83" t="s">
        <v>583</v>
      </c>
      <c r="E83" t="s">
        <v>584</v>
      </c>
      <c r="F83" s="1">
        <v>37111</v>
      </c>
      <c r="G83" s="4">
        <v>0</v>
      </c>
      <c r="H83" t="s">
        <v>220</v>
      </c>
      <c r="I83">
        <v>0.1</v>
      </c>
      <c r="J83" t="s">
        <v>221</v>
      </c>
      <c r="K83" t="s">
        <v>222</v>
      </c>
      <c r="L83">
        <v>1</v>
      </c>
      <c r="M83">
        <v>1</v>
      </c>
      <c r="N83" t="s">
        <v>405</v>
      </c>
      <c r="P83" t="s">
        <v>224</v>
      </c>
      <c r="Q83" t="s">
        <v>225</v>
      </c>
      <c r="R83" t="s">
        <v>226</v>
      </c>
      <c r="S83" t="s">
        <v>227</v>
      </c>
      <c r="V83">
        <v>2</v>
      </c>
      <c r="W83">
        <v>-88</v>
      </c>
      <c r="X83" t="s">
        <v>228</v>
      </c>
      <c r="Y83" t="s">
        <v>229</v>
      </c>
      <c r="Z83" t="s">
        <v>230</v>
      </c>
      <c r="AA83" t="s">
        <v>231</v>
      </c>
      <c r="AD83" t="s">
        <v>575</v>
      </c>
      <c r="AE83" t="s">
        <v>234</v>
      </c>
      <c r="AF83" t="s">
        <v>134</v>
      </c>
      <c r="AG83" t="s">
        <v>235</v>
      </c>
      <c r="AH83" t="s">
        <v>236</v>
      </c>
      <c r="AJ83" t="s">
        <v>237</v>
      </c>
      <c r="AK83">
        <v>40.728611000000001</v>
      </c>
      <c r="AL83">
        <v>-124.06014251709</v>
      </c>
      <c r="AM83" t="s">
        <v>238</v>
      </c>
      <c r="AN83" t="s">
        <v>239</v>
      </c>
      <c r="AO83" t="s">
        <v>240</v>
      </c>
      <c r="AP83" t="s">
        <v>241</v>
      </c>
      <c r="AQ83" t="s">
        <v>242</v>
      </c>
      <c r="AR83" t="s">
        <v>243</v>
      </c>
      <c r="AS83" t="s">
        <v>239</v>
      </c>
      <c r="AT83" t="s">
        <v>239</v>
      </c>
      <c r="AU83">
        <v>1</v>
      </c>
      <c r="AW83" t="s">
        <v>244</v>
      </c>
      <c r="AX83" t="s">
        <v>245</v>
      </c>
      <c r="AY83" t="s">
        <v>246</v>
      </c>
      <c r="BP83" t="s">
        <v>309</v>
      </c>
      <c r="BQ83">
        <v>23</v>
      </c>
      <c r="BR83" t="s">
        <v>310</v>
      </c>
      <c r="BS83">
        <v>1</v>
      </c>
      <c r="BZ83" t="s">
        <v>249</v>
      </c>
      <c r="CA83" t="s">
        <v>585</v>
      </c>
    </row>
    <row r="84" spans="1:79" hidden="1" x14ac:dyDescent="0.25">
      <c r="A84" t="s">
        <v>215</v>
      </c>
      <c r="B84" t="s">
        <v>401</v>
      </c>
      <c r="C84" t="s">
        <v>402</v>
      </c>
      <c r="D84" t="s">
        <v>586</v>
      </c>
      <c r="E84" t="s">
        <v>587</v>
      </c>
      <c r="F84" s="1">
        <v>37112</v>
      </c>
      <c r="G84" s="4">
        <v>0</v>
      </c>
      <c r="H84" t="s">
        <v>220</v>
      </c>
      <c r="I84">
        <v>0.1</v>
      </c>
      <c r="J84" t="s">
        <v>221</v>
      </c>
      <c r="K84" t="s">
        <v>222</v>
      </c>
      <c r="L84">
        <v>1</v>
      </c>
      <c r="M84">
        <v>1</v>
      </c>
      <c r="N84" t="s">
        <v>405</v>
      </c>
      <c r="P84" t="s">
        <v>224</v>
      </c>
      <c r="Q84" t="s">
        <v>225</v>
      </c>
      <c r="R84" t="s">
        <v>226</v>
      </c>
      <c r="S84" t="s">
        <v>227</v>
      </c>
      <c r="V84">
        <v>2</v>
      </c>
      <c r="W84">
        <v>-88</v>
      </c>
      <c r="X84" t="s">
        <v>228</v>
      </c>
      <c r="Y84" t="s">
        <v>229</v>
      </c>
      <c r="Z84" t="s">
        <v>230</v>
      </c>
      <c r="AA84" t="s">
        <v>231</v>
      </c>
      <c r="AD84" t="s">
        <v>588</v>
      </c>
      <c r="AE84" t="s">
        <v>234</v>
      </c>
      <c r="AF84" t="s">
        <v>134</v>
      </c>
      <c r="AG84" t="s">
        <v>235</v>
      </c>
      <c r="AH84" t="s">
        <v>236</v>
      </c>
      <c r="AJ84" t="s">
        <v>237</v>
      </c>
      <c r="AK84">
        <v>38.577351</v>
      </c>
      <c r="AL84">
        <v>-120.543983459473</v>
      </c>
      <c r="AM84" t="s">
        <v>238</v>
      </c>
      <c r="AN84" t="s">
        <v>239</v>
      </c>
      <c r="AO84" t="s">
        <v>240</v>
      </c>
      <c r="AP84" t="s">
        <v>241</v>
      </c>
      <c r="AQ84" t="s">
        <v>242</v>
      </c>
      <c r="AR84" t="s">
        <v>243</v>
      </c>
      <c r="AS84" t="s">
        <v>239</v>
      </c>
      <c r="AT84" t="s">
        <v>239</v>
      </c>
      <c r="AU84">
        <v>1</v>
      </c>
      <c r="AW84" t="s">
        <v>244</v>
      </c>
      <c r="AX84" t="s">
        <v>245</v>
      </c>
      <c r="AY84" t="s">
        <v>246</v>
      </c>
      <c r="BP84" t="s">
        <v>589</v>
      </c>
      <c r="BQ84">
        <v>17</v>
      </c>
      <c r="BR84" t="s">
        <v>357</v>
      </c>
      <c r="BS84">
        <v>5</v>
      </c>
      <c r="BZ84" t="s">
        <v>249</v>
      </c>
      <c r="CA84" t="s">
        <v>590</v>
      </c>
    </row>
    <row r="85" spans="1:79" hidden="1" x14ac:dyDescent="0.25">
      <c r="A85" t="s">
        <v>215</v>
      </c>
      <c r="B85" t="s">
        <v>401</v>
      </c>
      <c r="C85" t="s">
        <v>402</v>
      </c>
      <c r="D85" t="s">
        <v>591</v>
      </c>
      <c r="E85" t="s">
        <v>592</v>
      </c>
      <c r="F85" s="1">
        <v>37117</v>
      </c>
      <c r="G85" s="4">
        <v>0</v>
      </c>
      <c r="H85" t="s">
        <v>220</v>
      </c>
      <c r="I85">
        <v>0.1</v>
      </c>
      <c r="J85" t="s">
        <v>221</v>
      </c>
      <c r="K85" t="s">
        <v>222</v>
      </c>
      <c r="L85">
        <v>1</v>
      </c>
      <c r="M85">
        <v>1</v>
      </c>
      <c r="N85" t="s">
        <v>405</v>
      </c>
      <c r="P85" t="s">
        <v>224</v>
      </c>
      <c r="Q85" t="s">
        <v>225</v>
      </c>
      <c r="R85" t="s">
        <v>226</v>
      </c>
      <c r="S85" t="s">
        <v>227</v>
      </c>
      <c r="V85">
        <v>2</v>
      </c>
      <c r="W85">
        <v>-88</v>
      </c>
      <c r="X85" t="s">
        <v>228</v>
      </c>
      <c r="Y85" t="s">
        <v>229</v>
      </c>
      <c r="Z85" t="s">
        <v>230</v>
      </c>
      <c r="AA85" t="s">
        <v>231</v>
      </c>
      <c r="AD85" t="s">
        <v>593</v>
      </c>
      <c r="AE85" t="s">
        <v>234</v>
      </c>
      <c r="AF85" t="s">
        <v>134</v>
      </c>
      <c r="AG85" t="s">
        <v>235</v>
      </c>
      <c r="AH85" t="s">
        <v>236</v>
      </c>
      <c r="AJ85" t="s">
        <v>237</v>
      </c>
      <c r="AK85">
        <v>39.587890999999999</v>
      </c>
      <c r="AL85">
        <v>-122.916496276855</v>
      </c>
      <c r="AM85" t="s">
        <v>238</v>
      </c>
      <c r="AN85" t="s">
        <v>239</v>
      </c>
      <c r="AO85" t="s">
        <v>240</v>
      </c>
      <c r="AP85" t="s">
        <v>241</v>
      </c>
      <c r="AQ85" t="s">
        <v>242</v>
      </c>
      <c r="AR85" t="s">
        <v>243</v>
      </c>
      <c r="AS85" t="s">
        <v>239</v>
      </c>
      <c r="AT85" t="s">
        <v>239</v>
      </c>
      <c r="AU85">
        <v>1</v>
      </c>
      <c r="AW85" t="s">
        <v>244</v>
      </c>
      <c r="AX85" t="s">
        <v>245</v>
      </c>
      <c r="AY85" t="s">
        <v>246</v>
      </c>
      <c r="BP85" t="s">
        <v>337</v>
      </c>
      <c r="BQ85">
        <v>45</v>
      </c>
      <c r="BR85" t="s">
        <v>310</v>
      </c>
      <c r="BS85">
        <v>1</v>
      </c>
      <c r="BZ85" t="s">
        <v>249</v>
      </c>
      <c r="CA85" t="s">
        <v>594</v>
      </c>
    </row>
    <row r="86" spans="1:79" hidden="1" x14ac:dyDescent="0.25">
      <c r="A86" t="s">
        <v>215</v>
      </c>
      <c r="B86" t="s">
        <v>401</v>
      </c>
      <c r="C86" t="s">
        <v>402</v>
      </c>
      <c r="D86" t="s">
        <v>595</v>
      </c>
      <c r="E86" t="s">
        <v>596</v>
      </c>
      <c r="F86" s="1">
        <v>37118</v>
      </c>
      <c r="G86" s="4">
        <v>0</v>
      </c>
      <c r="H86" t="s">
        <v>220</v>
      </c>
      <c r="I86">
        <v>0.1</v>
      </c>
      <c r="J86" t="s">
        <v>221</v>
      </c>
      <c r="K86" t="s">
        <v>222</v>
      </c>
      <c r="L86">
        <v>1</v>
      </c>
      <c r="M86">
        <v>1</v>
      </c>
      <c r="N86" t="s">
        <v>405</v>
      </c>
      <c r="P86" t="s">
        <v>224</v>
      </c>
      <c r="Q86" t="s">
        <v>225</v>
      </c>
      <c r="R86" t="s">
        <v>226</v>
      </c>
      <c r="S86" t="s">
        <v>227</v>
      </c>
      <c r="V86">
        <v>2</v>
      </c>
      <c r="W86">
        <v>-88</v>
      </c>
      <c r="X86" t="s">
        <v>228</v>
      </c>
      <c r="Y86" t="s">
        <v>229</v>
      </c>
      <c r="Z86" t="s">
        <v>230</v>
      </c>
      <c r="AA86" t="s">
        <v>231</v>
      </c>
      <c r="AD86" t="s">
        <v>597</v>
      </c>
      <c r="AE86" t="s">
        <v>234</v>
      </c>
      <c r="AF86" t="s">
        <v>134</v>
      </c>
      <c r="AG86" t="s">
        <v>235</v>
      </c>
      <c r="AH86" t="s">
        <v>236</v>
      </c>
      <c r="AJ86" t="s">
        <v>237</v>
      </c>
      <c r="AK86">
        <v>41.861697999999997</v>
      </c>
      <c r="AL86">
        <v>-122.207656860352</v>
      </c>
      <c r="AM86" t="s">
        <v>238</v>
      </c>
      <c r="AN86" t="s">
        <v>239</v>
      </c>
      <c r="AO86" t="s">
        <v>240</v>
      </c>
      <c r="AP86" t="s">
        <v>241</v>
      </c>
      <c r="AQ86" t="s">
        <v>242</v>
      </c>
      <c r="AR86" t="s">
        <v>243</v>
      </c>
      <c r="AS86" t="s">
        <v>239</v>
      </c>
      <c r="AT86" t="s">
        <v>239</v>
      </c>
      <c r="AU86">
        <v>1</v>
      </c>
      <c r="AW86" t="s">
        <v>244</v>
      </c>
      <c r="AX86" t="s">
        <v>245</v>
      </c>
      <c r="AY86" t="s">
        <v>246</v>
      </c>
      <c r="BP86" t="s">
        <v>316</v>
      </c>
      <c r="BQ86">
        <v>93</v>
      </c>
      <c r="BR86" t="s">
        <v>310</v>
      </c>
      <c r="BS86">
        <v>1</v>
      </c>
      <c r="BZ86" t="s">
        <v>249</v>
      </c>
      <c r="CA86" t="s">
        <v>598</v>
      </c>
    </row>
    <row r="87" spans="1:79" hidden="1" x14ac:dyDescent="0.25">
      <c r="A87" t="s">
        <v>215</v>
      </c>
      <c r="B87" t="s">
        <v>401</v>
      </c>
      <c r="C87" t="s">
        <v>402</v>
      </c>
      <c r="D87" t="s">
        <v>599</v>
      </c>
      <c r="E87" t="s">
        <v>600</v>
      </c>
      <c r="F87" s="1">
        <v>37123</v>
      </c>
      <c r="G87" s="4">
        <v>0</v>
      </c>
      <c r="H87" t="s">
        <v>220</v>
      </c>
      <c r="I87">
        <v>0.1</v>
      </c>
      <c r="J87" t="s">
        <v>221</v>
      </c>
      <c r="K87" t="s">
        <v>222</v>
      </c>
      <c r="L87">
        <v>1</v>
      </c>
      <c r="M87">
        <v>1</v>
      </c>
      <c r="N87" t="s">
        <v>405</v>
      </c>
      <c r="P87" t="s">
        <v>224</v>
      </c>
      <c r="Q87" t="s">
        <v>225</v>
      </c>
      <c r="R87" t="s">
        <v>226</v>
      </c>
      <c r="S87" t="s">
        <v>227</v>
      </c>
      <c r="V87">
        <v>2</v>
      </c>
      <c r="W87">
        <v>-88</v>
      </c>
      <c r="X87" t="s">
        <v>228</v>
      </c>
      <c r="Y87" t="s">
        <v>229</v>
      </c>
      <c r="Z87" t="s">
        <v>230</v>
      </c>
      <c r="AA87" t="s">
        <v>231</v>
      </c>
      <c r="AD87" t="s">
        <v>601</v>
      </c>
      <c r="AE87" t="s">
        <v>234</v>
      </c>
      <c r="AF87" t="s">
        <v>134</v>
      </c>
      <c r="AG87" t="s">
        <v>235</v>
      </c>
      <c r="AH87" t="s">
        <v>236</v>
      </c>
      <c r="AJ87" t="s">
        <v>237</v>
      </c>
      <c r="AK87">
        <v>40.107529</v>
      </c>
      <c r="AL87">
        <v>-122.029922485352</v>
      </c>
      <c r="AM87" t="s">
        <v>238</v>
      </c>
      <c r="AN87" t="s">
        <v>239</v>
      </c>
      <c r="AO87" t="s">
        <v>240</v>
      </c>
      <c r="AP87" t="s">
        <v>241</v>
      </c>
      <c r="AQ87" t="s">
        <v>242</v>
      </c>
      <c r="AR87" t="s">
        <v>243</v>
      </c>
      <c r="AS87" t="s">
        <v>239</v>
      </c>
      <c r="AT87" t="s">
        <v>239</v>
      </c>
      <c r="AU87">
        <v>1</v>
      </c>
      <c r="AW87" t="s">
        <v>244</v>
      </c>
      <c r="AX87" t="s">
        <v>245</v>
      </c>
      <c r="AY87" t="s">
        <v>246</v>
      </c>
      <c r="BP87" t="s">
        <v>602</v>
      </c>
      <c r="BQ87">
        <v>103</v>
      </c>
      <c r="BR87" t="s">
        <v>357</v>
      </c>
      <c r="BS87">
        <v>5</v>
      </c>
      <c r="BZ87" t="s">
        <v>249</v>
      </c>
      <c r="CA87" t="s">
        <v>603</v>
      </c>
    </row>
    <row r="88" spans="1:79" hidden="1" x14ac:dyDescent="0.25">
      <c r="A88" t="s">
        <v>215</v>
      </c>
      <c r="B88" t="s">
        <v>401</v>
      </c>
      <c r="C88" t="s">
        <v>402</v>
      </c>
      <c r="D88" t="s">
        <v>604</v>
      </c>
      <c r="E88" t="s">
        <v>605</v>
      </c>
      <c r="F88" s="1">
        <v>37123</v>
      </c>
      <c r="G88" s="4">
        <v>0</v>
      </c>
      <c r="H88" t="s">
        <v>220</v>
      </c>
      <c r="I88">
        <v>0.1</v>
      </c>
      <c r="J88" t="s">
        <v>221</v>
      </c>
      <c r="K88" t="s">
        <v>222</v>
      </c>
      <c r="L88">
        <v>1</v>
      </c>
      <c r="M88">
        <v>1</v>
      </c>
      <c r="N88" t="s">
        <v>405</v>
      </c>
      <c r="P88" t="s">
        <v>224</v>
      </c>
      <c r="Q88" t="s">
        <v>225</v>
      </c>
      <c r="R88" t="s">
        <v>226</v>
      </c>
      <c r="S88" t="s">
        <v>227</v>
      </c>
      <c r="V88">
        <v>2</v>
      </c>
      <c r="W88">
        <v>-88</v>
      </c>
      <c r="X88" t="s">
        <v>228</v>
      </c>
      <c r="Y88" t="s">
        <v>229</v>
      </c>
      <c r="Z88" t="s">
        <v>230</v>
      </c>
      <c r="AA88" t="s">
        <v>231</v>
      </c>
      <c r="AD88" t="s">
        <v>601</v>
      </c>
      <c r="AE88" t="s">
        <v>234</v>
      </c>
      <c r="AF88" t="s">
        <v>134</v>
      </c>
      <c r="AG88" t="s">
        <v>235</v>
      </c>
      <c r="AH88" t="s">
        <v>236</v>
      </c>
      <c r="AJ88" t="s">
        <v>237</v>
      </c>
      <c r="AK88">
        <v>37.727679999999999</v>
      </c>
      <c r="AL88">
        <v>-122.168869018555</v>
      </c>
      <c r="AM88" t="s">
        <v>238</v>
      </c>
      <c r="AN88" t="s">
        <v>239</v>
      </c>
      <c r="AO88" t="s">
        <v>240</v>
      </c>
      <c r="AP88" t="s">
        <v>241</v>
      </c>
      <c r="AQ88" t="s">
        <v>242</v>
      </c>
      <c r="AR88" t="s">
        <v>243</v>
      </c>
      <c r="AS88" t="s">
        <v>239</v>
      </c>
      <c r="AT88" t="s">
        <v>239</v>
      </c>
      <c r="AU88">
        <v>1</v>
      </c>
      <c r="AW88" t="s">
        <v>244</v>
      </c>
      <c r="AX88" t="s">
        <v>245</v>
      </c>
      <c r="AY88" t="s">
        <v>246</v>
      </c>
      <c r="BP88" t="s">
        <v>606</v>
      </c>
      <c r="BQ88">
        <v>1</v>
      </c>
      <c r="BR88" t="s">
        <v>607</v>
      </c>
      <c r="BS88">
        <v>2</v>
      </c>
      <c r="BZ88" t="s">
        <v>249</v>
      </c>
      <c r="CA88" t="s">
        <v>608</v>
      </c>
    </row>
    <row r="89" spans="1:79" hidden="1" x14ac:dyDescent="0.25">
      <c r="A89" t="s">
        <v>215</v>
      </c>
      <c r="B89" t="s">
        <v>401</v>
      </c>
      <c r="C89" t="s">
        <v>402</v>
      </c>
      <c r="D89" t="s">
        <v>609</v>
      </c>
      <c r="E89" t="s">
        <v>610</v>
      </c>
      <c r="F89" s="1">
        <v>37124</v>
      </c>
      <c r="G89" s="4">
        <v>0</v>
      </c>
      <c r="H89" t="s">
        <v>220</v>
      </c>
      <c r="I89">
        <v>0.1</v>
      </c>
      <c r="J89" t="s">
        <v>221</v>
      </c>
      <c r="K89" t="s">
        <v>222</v>
      </c>
      <c r="L89">
        <v>1</v>
      </c>
      <c r="M89">
        <v>1</v>
      </c>
      <c r="N89" t="s">
        <v>405</v>
      </c>
      <c r="P89" t="s">
        <v>224</v>
      </c>
      <c r="Q89" t="s">
        <v>225</v>
      </c>
      <c r="R89" t="s">
        <v>226</v>
      </c>
      <c r="S89" t="s">
        <v>227</v>
      </c>
      <c r="V89">
        <v>2</v>
      </c>
      <c r="W89">
        <v>-88</v>
      </c>
      <c r="X89" t="s">
        <v>228</v>
      </c>
      <c r="Y89" t="s">
        <v>229</v>
      </c>
      <c r="Z89" t="s">
        <v>230</v>
      </c>
      <c r="AA89" t="s">
        <v>231</v>
      </c>
      <c r="AB89" t="s">
        <v>611</v>
      </c>
      <c r="AD89" t="s">
        <v>612</v>
      </c>
      <c r="AE89" t="s">
        <v>234</v>
      </c>
      <c r="AF89" t="s">
        <v>134</v>
      </c>
      <c r="AG89" t="s">
        <v>235</v>
      </c>
      <c r="AH89" t="s">
        <v>236</v>
      </c>
      <c r="AJ89" t="s">
        <v>237</v>
      </c>
      <c r="AK89">
        <v>38.165421000000002</v>
      </c>
      <c r="AL89">
        <v>-120.034721374512</v>
      </c>
      <c r="AM89" t="s">
        <v>238</v>
      </c>
      <c r="AN89" t="s">
        <v>239</v>
      </c>
      <c r="AO89" t="s">
        <v>240</v>
      </c>
      <c r="AP89" t="s">
        <v>241</v>
      </c>
      <c r="AQ89" t="s">
        <v>242</v>
      </c>
      <c r="AR89" t="s">
        <v>243</v>
      </c>
      <c r="AS89" t="s">
        <v>239</v>
      </c>
      <c r="AT89" t="s">
        <v>239</v>
      </c>
      <c r="AU89">
        <v>1</v>
      </c>
      <c r="AW89" t="s">
        <v>244</v>
      </c>
      <c r="AX89" t="s">
        <v>245</v>
      </c>
      <c r="AY89" t="s">
        <v>246</v>
      </c>
      <c r="BP89" t="s">
        <v>613</v>
      </c>
      <c r="BQ89">
        <v>109</v>
      </c>
      <c r="BR89" t="s">
        <v>357</v>
      </c>
      <c r="BS89">
        <v>5</v>
      </c>
      <c r="BZ89" t="s">
        <v>249</v>
      </c>
      <c r="CA89" t="s">
        <v>614</v>
      </c>
    </row>
    <row r="90" spans="1:79" hidden="1" x14ac:dyDescent="0.25">
      <c r="A90" t="s">
        <v>215</v>
      </c>
      <c r="B90" t="s">
        <v>401</v>
      </c>
      <c r="C90" t="s">
        <v>402</v>
      </c>
      <c r="D90" t="s">
        <v>615</v>
      </c>
      <c r="E90" t="s">
        <v>616</v>
      </c>
      <c r="F90" s="1">
        <v>37124</v>
      </c>
      <c r="G90" s="4">
        <v>0</v>
      </c>
      <c r="H90" t="s">
        <v>220</v>
      </c>
      <c r="I90">
        <v>0.1</v>
      </c>
      <c r="J90" t="s">
        <v>221</v>
      </c>
      <c r="K90" t="s">
        <v>222</v>
      </c>
      <c r="L90">
        <v>1</v>
      </c>
      <c r="M90">
        <v>1</v>
      </c>
      <c r="N90" t="s">
        <v>405</v>
      </c>
      <c r="P90" t="s">
        <v>224</v>
      </c>
      <c r="Q90" t="s">
        <v>225</v>
      </c>
      <c r="R90" t="s">
        <v>226</v>
      </c>
      <c r="S90" t="s">
        <v>227</v>
      </c>
      <c r="V90">
        <v>2</v>
      </c>
      <c r="W90">
        <v>-88</v>
      </c>
      <c r="X90" t="s">
        <v>228</v>
      </c>
      <c r="Y90" t="s">
        <v>229</v>
      </c>
      <c r="Z90" t="s">
        <v>230</v>
      </c>
      <c r="AA90" t="s">
        <v>231</v>
      </c>
      <c r="AD90" t="s">
        <v>612</v>
      </c>
      <c r="AE90" t="s">
        <v>234</v>
      </c>
      <c r="AF90" t="s">
        <v>134</v>
      </c>
      <c r="AG90" t="s">
        <v>235</v>
      </c>
      <c r="AH90" t="s">
        <v>236</v>
      </c>
      <c r="AJ90" t="s">
        <v>237</v>
      </c>
      <c r="AK90">
        <v>41.490237999999998</v>
      </c>
      <c r="AL90">
        <v>-122.02899169921901</v>
      </c>
      <c r="AM90" t="s">
        <v>238</v>
      </c>
      <c r="AN90" t="s">
        <v>239</v>
      </c>
      <c r="AO90" t="s">
        <v>240</v>
      </c>
      <c r="AP90" t="s">
        <v>241</v>
      </c>
      <c r="AQ90" t="s">
        <v>242</v>
      </c>
      <c r="AR90" t="s">
        <v>243</v>
      </c>
      <c r="AS90" t="s">
        <v>239</v>
      </c>
      <c r="AT90" t="s">
        <v>239</v>
      </c>
      <c r="AU90">
        <v>1</v>
      </c>
      <c r="AW90" t="s">
        <v>244</v>
      </c>
      <c r="AX90" t="s">
        <v>245</v>
      </c>
      <c r="AY90" t="s">
        <v>246</v>
      </c>
      <c r="BP90" t="s">
        <v>316</v>
      </c>
      <c r="BQ90">
        <v>93</v>
      </c>
      <c r="BR90" t="s">
        <v>310</v>
      </c>
      <c r="BS90">
        <v>1</v>
      </c>
      <c r="BZ90" t="s">
        <v>249</v>
      </c>
      <c r="CA90" t="s">
        <v>617</v>
      </c>
    </row>
    <row r="91" spans="1:79" hidden="1" x14ac:dyDescent="0.25">
      <c r="A91" t="s">
        <v>215</v>
      </c>
      <c r="B91" t="s">
        <v>401</v>
      </c>
      <c r="C91" t="s">
        <v>402</v>
      </c>
      <c r="D91" t="s">
        <v>618</v>
      </c>
      <c r="E91" t="s">
        <v>619</v>
      </c>
      <c r="F91" s="1">
        <v>37125</v>
      </c>
      <c r="G91" s="4">
        <v>0</v>
      </c>
      <c r="H91" t="s">
        <v>220</v>
      </c>
      <c r="I91">
        <v>0.1</v>
      </c>
      <c r="J91" t="s">
        <v>221</v>
      </c>
      <c r="K91" t="s">
        <v>222</v>
      </c>
      <c r="L91">
        <v>1</v>
      </c>
      <c r="M91">
        <v>1</v>
      </c>
      <c r="N91" t="s">
        <v>405</v>
      </c>
      <c r="P91" t="s">
        <v>224</v>
      </c>
      <c r="Q91" t="s">
        <v>225</v>
      </c>
      <c r="R91" t="s">
        <v>226</v>
      </c>
      <c r="S91" t="s">
        <v>227</v>
      </c>
      <c r="V91">
        <v>2</v>
      </c>
      <c r="W91">
        <v>-88</v>
      </c>
      <c r="X91" t="s">
        <v>228</v>
      </c>
      <c r="Y91" t="s">
        <v>229</v>
      </c>
      <c r="Z91" t="s">
        <v>230</v>
      </c>
      <c r="AA91" t="s">
        <v>231</v>
      </c>
      <c r="AD91" t="s">
        <v>620</v>
      </c>
      <c r="AE91" t="s">
        <v>234</v>
      </c>
      <c r="AF91" t="s">
        <v>134</v>
      </c>
      <c r="AG91" t="s">
        <v>235</v>
      </c>
      <c r="AH91" t="s">
        <v>236</v>
      </c>
      <c r="AJ91" t="s">
        <v>237</v>
      </c>
      <c r="AK91">
        <v>38.675522000000001</v>
      </c>
      <c r="AL91">
        <v>-121.446128845215</v>
      </c>
      <c r="AM91" t="s">
        <v>238</v>
      </c>
      <c r="AN91" t="s">
        <v>239</v>
      </c>
      <c r="AO91" t="s">
        <v>240</v>
      </c>
      <c r="AP91" t="s">
        <v>241</v>
      </c>
      <c r="AQ91" t="s">
        <v>242</v>
      </c>
      <c r="AR91" t="s">
        <v>243</v>
      </c>
      <c r="AS91" t="s">
        <v>239</v>
      </c>
      <c r="AT91" t="s">
        <v>239</v>
      </c>
      <c r="AU91">
        <v>1</v>
      </c>
      <c r="AW91" t="s">
        <v>244</v>
      </c>
      <c r="AX91" t="s">
        <v>245</v>
      </c>
      <c r="AY91" t="s">
        <v>246</v>
      </c>
      <c r="BP91" t="s">
        <v>621</v>
      </c>
      <c r="BQ91">
        <v>67</v>
      </c>
      <c r="BR91" t="s">
        <v>357</v>
      </c>
      <c r="BS91">
        <v>5</v>
      </c>
      <c r="BZ91" t="s">
        <v>249</v>
      </c>
      <c r="CA91" t="s">
        <v>622</v>
      </c>
    </row>
    <row r="92" spans="1:79" hidden="1" x14ac:dyDescent="0.25">
      <c r="A92" t="s">
        <v>215</v>
      </c>
      <c r="B92" t="s">
        <v>401</v>
      </c>
      <c r="C92" t="s">
        <v>402</v>
      </c>
      <c r="D92" t="s">
        <v>623</v>
      </c>
      <c r="E92" t="s">
        <v>624</v>
      </c>
      <c r="F92" s="1">
        <v>37125</v>
      </c>
      <c r="G92" s="4">
        <v>0</v>
      </c>
      <c r="H92" t="s">
        <v>220</v>
      </c>
      <c r="I92">
        <v>0.1</v>
      </c>
      <c r="J92" t="s">
        <v>221</v>
      </c>
      <c r="K92" t="s">
        <v>222</v>
      </c>
      <c r="L92">
        <v>1</v>
      </c>
      <c r="M92">
        <v>1</v>
      </c>
      <c r="N92" t="s">
        <v>405</v>
      </c>
      <c r="P92" t="s">
        <v>224</v>
      </c>
      <c r="Q92" t="s">
        <v>225</v>
      </c>
      <c r="R92" t="s">
        <v>226</v>
      </c>
      <c r="S92" t="s">
        <v>227</v>
      </c>
      <c r="V92">
        <v>2</v>
      </c>
      <c r="W92">
        <v>-88</v>
      </c>
      <c r="X92" t="s">
        <v>228</v>
      </c>
      <c r="Y92" t="s">
        <v>229</v>
      </c>
      <c r="Z92" t="s">
        <v>230</v>
      </c>
      <c r="AA92" t="s">
        <v>231</v>
      </c>
      <c r="AD92" t="s">
        <v>620</v>
      </c>
      <c r="AE92" t="s">
        <v>234</v>
      </c>
      <c r="AF92" t="s">
        <v>134</v>
      </c>
      <c r="AG92" t="s">
        <v>235</v>
      </c>
      <c r="AH92" t="s">
        <v>236</v>
      </c>
      <c r="AJ92" t="s">
        <v>237</v>
      </c>
      <c r="AK92">
        <v>41.33699</v>
      </c>
      <c r="AL92">
        <v>-122.40794372558599</v>
      </c>
      <c r="AM92" t="s">
        <v>238</v>
      </c>
      <c r="AN92" t="s">
        <v>239</v>
      </c>
      <c r="AO92" t="s">
        <v>240</v>
      </c>
      <c r="AP92" t="s">
        <v>241</v>
      </c>
      <c r="AQ92" t="s">
        <v>242</v>
      </c>
      <c r="AR92" t="s">
        <v>243</v>
      </c>
      <c r="AS92" t="s">
        <v>239</v>
      </c>
      <c r="AT92" t="s">
        <v>239</v>
      </c>
      <c r="AU92">
        <v>1</v>
      </c>
      <c r="AW92" t="s">
        <v>244</v>
      </c>
      <c r="AX92" t="s">
        <v>245</v>
      </c>
      <c r="AY92" t="s">
        <v>246</v>
      </c>
      <c r="BP92" t="s">
        <v>316</v>
      </c>
      <c r="BQ92">
        <v>93</v>
      </c>
      <c r="BR92" t="s">
        <v>357</v>
      </c>
      <c r="BS92">
        <v>5</v>
      </c>
      <c r="BZ92" t="s">
        <v>249</v>
      </c>
      <c r="CA92" t="s">
        <v>625</v>
      </c>
    </row>
    <row r="93" spans="1:79" hidden="1" x14ac:dyDescent="0.25">
      <c r="A93" t="s">
        <v>215</v>
      </c>
      <c r="B93" t="s">
        <v>401</v>
      </c>
      <c r="C93" t="s">
        <v>402</v>
      </c>
      <c r="D93" t="s">
        <v>626</v>
      </c>
      <c r="E93" t="s">
        <v>627</v>
      </c>
      <c r="F93" s="1">
        <v>37126</v>
      </c>
      <c r="G93" s="4">
        <v>0</v>
      </c>
      <c r="H93" t="s">
        <v>220</v>
      </c>
      <c r="I93">
        <v>0.1</v>
      </c>
      <c r="J93" t="s">
        <v>221</v>
      </c>
      <c r="K93" t="s">
        <v>222</v>
      </c>
      <c r="L93">
        <v>1</v>
      </c>
      <c r="M93">
        <v>1</v>
      </c>
      <c r="N93" t="s">
        <v>405</v>
      </c>
      <c r="P93" t="s">
        <v>224</v>
      </c>
      <c r="Q93" t="s">
        <v>225</v>
      </c>
      <c r="R93" t="s">
        <v>226</v>
      </c>
      <c r="S93" t="s">
        <v>227</v>
      </c>
      <c r="V93">
        <v>2</v>
      </c>
      <c r="W93">
        <v>-88</v>
      </c>
      <c r="X93" t="s">
        <v>228</v>
      </c>
      <c r="Y93" t="s">
        <v>229</v>
      </c>
      <c r="Z93" t="s">
        <v>230</v>
      </c>
      <c r="AA93" t="s">
        <v>231</v>
      </c>
      <c r="AD93" t="s">
        <v>628</v>
      </c>
      <c r="AE93" t="s">
        <v>234</v>
      </c>
      <c r="AF93" t="s">
        <v>134</v>
      </c>
      <c r="AG93" t="s">
        <v>235</v>
      </c>
      <c r="AH93" t="s">
        <v>236</v>
      </c>
      <c r="AJ93" t="s">
        <v>237</v>
      </c>
      <c r="AK93">
        <v>40.980437999999999</v>
      </c>
      <c r="AL93">
        <v>-122.507293701172</v>
      </c>
      <c r="AM93" t="s">
        <v>238</v>
      </c>
      <c r="AN93" t="s">
        <v>239</v>
      </c>
      <c r="AO93" t="s">
        <v>240</v>
      </c>
      <c r="AP93" t="s">
        <v>241</v>
      </c>
      <c r="AQ93" t="s">
        <v>242</v>
      </c>
      <c r="AR93" t="s">
        <v>243</v>
      </c>
      <c r="AS93" t="s">
        <v>239</v>
      </c>
      <c r="AT93" t="s">
        <v>239</v>
      </c>
      <c r="AU93">
        <v>1</v>
      </c>
      <c r="AW93" t="s">
        <v>244</v>
      </c>
      <c r="AX93" t="s">
        <v>245</v>
      </c>
      <c r="AY93" t="s">
        <v>246</v>
      </c>
      <c r="BP93" t="s">
        <v>629</v>
      </c>
      <c r="BQ93">
        <v>89</v>
      </c>
      <c r="BR93" t="s">
        <v>357</v>
      </c>
      <c r="BS93">
        <v>5</v>
      </c>
      <c r="BZ93" t="s">
        <v>249</v>
      </c>
      <c r="CA93" t="s">
        <v>630</v>
      </c>
    </row>
    <row r="94" spans="1:79" hidden="1" x14ac:dyDescent="0.25">
      <c r="A94" t="s">
        <v>215</v>
      </c>
      <c r="B94" t="s">
        <v>401</v>
      </c>
      <c r="C94" t="s">
        <v>402</v>
      </c>
      <c r="D94" t="s">
        <v>631</v>
      </c>
      <c r="E94" t="s">
        <v>632</v>
      </c>
      <c r="F94" s="1">
        <v>37131</v>
      </c>
      <c r="G94" s="4">
        <v>0</v>
      </c>
      <c r="H94" t="s">
        <v>220</v>
      </c>
      <c r="I94">
        <v>0.1</v>
      </c>
      <c r="J94" t="s">
        <v>221</v>
      </c>
      <c r="K94" t="s">
        <v>222</v>
      </c>
      <c r="L94">
        <v>1</v>
      </c>
      <c r="M94">
        <v>1</v>
      </c>
      <c r="N94" t="s">
        <v>405</v>
      </c>
      <c r="P94" t="s">
        <v>224</v>
      </c>
      <c r="Q94" t="s">
        <v>225</v>
      </c>
      <c r="R94" t="s">
        <v>226</v>
      </c>
      <c r="S94" t="s">
        <v>227</v>
      </c>
      <c r="V94">
        <v>2</v>
      </c>
      <c r="W94">
        <v>-88</v>
      </c>
      <c r="X94" t="s">
        <v>228</v>
      </c>
      <c r="Y94" t="s">
        <v>229</v>
      </c>
      <c r="Z94" t="s">
        <v>230</v>
      </c>
      <c r="AA94" t="s">
        <v>231</v>
      </c>
      <c r="AD94" t="s">
        <v>633</v>
      </c>
      <c r="AE94" t="s">
        <v>234</v>
      </c>
      <c r="AF94" t="s">
        <v>134</v>
      </c>
      <c r="AG94" t="s">
        <v>235</v>
      </c>
      <c r="AH94" t="s">
        <v>236</v>
      </c>
      <c r="AJ94" t="s">
        <v>237</v>
      </c>
      <c r="AK94">
        <v>40.847228999999999</v>
      </c>
      <c r="AL94">
        <v>-123.399627685547</v>
      </c>
      <c r="AM94" t="s">
        <v>238</v>
      </c>
      <c r="AN94" t="s">
        <v>239</v>
      </c>
      <c r="AO94" t="s">
        <v>240</v>
      </c>
      <c r="AP94" t="s">
        <v>241</v>
      </c>
      <c r="AQ94" t="s">
        <v>242</v>
      </c>
      <c r="AR94" t="s">
        <v>243</v>
      </c>
      <c r="AS94" t="s">
        <v>239</v>
      </c>
      <c r="AT94" t="s">
        <v>239</v>
      </c>
      <c r="AU94">
        <v>1</v>
      </c>
      <c r="AW94" t="s">
        <v>244</v>
      </c>
      <c r="AX94" t="s">
        <v>245</v>
      </c>
      <c r="AY94" t="s">
        <v>246</v>
      </c>
      <c r="BP94" t="s">
        <v>322</v>
      </c>
      <c r="BQ94">
        <v>105</v>
      </c>
      <c r="BR94" t="s">
        <v>310</v>
      </c>
      <c r="BS94">
        <v>1</v>
      </c>
      <c r="BZ94" t="s">
        <v>634</v>
      </c>
      <c r="CA94" t="s">
        <v>635</v>
      </c>
    </row>
    <row r="95" spans="1:79" hidden="1" x14ac:dyDescent="0.25">
      <c r="A95" t="s">
        <v>215</v>
      </c>
      <c r="B95" t="s">
        <v>401</v>
      </c>
      <c r="C95" t="s">
        <v>402</v>
      </c>
      <c r="D95" t="s">
        <v>636</v>
      </c>
      <c r="E95" t="s">
        <v>637</v>
      </c>
      <c r="F95" s="1">
        <v>37132</v>
      </c>
      <c r="G95" s="4">
        <v>0</v>
      </c>
      <c r="H95" t="s">
        <v>220</v>
      </c>
      <c r="I95">
        <v>0.1</v>
      </c>
      <c r="J95" t="s">
        <v>221</v>
      </c>
      <c r="K95" t="s">
        <v>222</v>
      </c>
      <c r="L95">
        <v>1</v>
      </c>
      <c r="M95">
        <v>1</v>
      </c>
      <c r="N95" t="s">
        <v>405</v>
      </c>
      <c r="P95" t="s">
        <v>224</v>
      </c>
      <c r="Q95" t="s">
        <v>225</v>
      </c>
      <c r="R95" t="s">
        <v>226</v>
      </c>
      <c r="S95" t="s">
        <v>227</v>
      </c>
      <c r="V95">
        <v>2</v>
      </c>
      <c r="W95">
        <v>-88</v>
      </c>
      <c r="X95" t="s">
        <v>228</v>
      </c>
      <c r="Y95" t="s">
        <v>229</v>
      </c>
      <c r="Z95" t="s">
        <v>230</v>
      </c>
      <c r="AA95" t="s">
        <v>231</v>
      </c>
      <c r="AD95" t="s">
        <v>638</v>
      </c>
      <c r="AE95" t="s">
        <v>234</v>
      </c>
      <c r="AF95" t="s">
        <v>134</v>
      </c>
      <c r="AG95" t="s">
        <v>235</v>
      </c>
      <c r="AH95" t="s">
        <v>236</v>
      </c>
      <c r="AJ95" t="s">
        <v>237</v>
      </c>
      <c r="AK95">
        <v>40.035209999999999</v>
      </c>
      <c r="AL95">
        <v>-122.61093902587901</v>
      </c>
      <c r="AM95" t="s">
        <v>238</v>
      </c>
      <c r="AN95" t="s">
        <v>239</v>
      </c>
      <c r="AO95" t="s">
        <v>240</v>
      </c>
      <c r="AP95" t="s">
        <v>241</v>
      </c>
      <c r="AQ95" t="s">
        <v>242</v>
      </c>
      <c r="AR95" t="s">
        <v>243</v>
      </c>
      <c r="AS95" t="s">
        <v>239</v>
      </c>
      <c r="AT95" t="s">
        <v>239</v>
      </c>
      <c r="AU95">
        <v>1</v>
      </c>
      <c r="AW95" t="s">
        <v>244</v>
      </c>
      <c r="AX95" t="s">
        <v>245</v>
      </c>
      <c r="AY95" t="s">
        <v>246</v>
      </c>
      <c r="BP95" t="s">
        <v>602</v>
      </c>
      <c r="BQ95">
        <v>103</v>
      </c>
      <c r="BR95" t="s">
        <v>357</v>
      </c>
      <c r="BS95">
        <v>5</v>
      </c>
      <c r="BZ95" t="s">
        <v>249</v>
      </c>
      <c r="CA95" t="s">
        <v>639</v>
      </c>
    </row>
    <row r="96" spans="1:79" hidden="1" x14ac:dyDescent="0.25">
      <c r="A96" t="s">
        <v>215</v>
      </c>
      <c r="B96" t="s">
        <v>401</v>
      </c>
      <c r="C96" t="s">
        <v>402</v>
      </c>
      <c r="D96" t="s">
        <v>318</v>
      </c>
      <c r="E96" t="s">
        <v>319</v>
      </c>
      <c r="F96" s="1">
        <v>37139</v>
      </c>
      <c r="G96" s="4">
        <v>0</v>
      </c>
      <c r="H96" t="s">
        <v>220</v>
      </c>
      <c r="I96">
        <v>0.1</v>
      </c>
      <c r="J96" t="s">
        <v>221</v>
      </c>
      <c r="K96" t="s">
        <v>222</v>
      </c>
      <c r="L96">
        <v>1</v>
      </c>
      <c r="M96">
        <v>1</v>
      </c>
      <c r="N96" t="s">
        <v>405</v>
      </c>
      <c r="P96" t="s">
        <v>224</v>
      </c>
      <c r="Q96" t="s">
        <v>225</v>
      </c>
      <c r="R96" t="s">
        <v>226</v>
      </c>
      <c r="S96" t="s">
        <v>227</v>
      </c>
      <c r="V96">
        <v>2</v>
      </c>
      <c r="W96">
        <v>-88</v>
      </c>
      <c r="X96" t="s">
        <v>228</v>
      </c>
      <c r="Y96" t="s">
        <v>229</v>
      </c>
      <c r="Z96" t="s">
        <v>230</v>
      </c>
      <c r="AA96" t="s">
        <v>231</v>
      </c>
      <c r="AD96" t="s">
        <v>640</v>
      </c>
      <c r="AE96" t="s">
        <v>234</v>
      </c>
      <c r="AF96" t="s">
        <v>134</v>
      </c>
      <c r="AG96" t="s">
        <v>235</v>
      </c>
      <c r="AH96" t="s">
        <v>236</v>
      </c>
      <c r="AJ96" t="s">
        <v>237</v>
      </c>
      <c r="AK96">
        <v>40.862437999999997</v>
      </c>
      <c r="AL96">
        <v>-122.90168762207</v>
      </c>
      <c r="AM96" t="s">
        <v>238</v>
      </c>
      <c r="AN96" t="s">
        <v>239</v>
      </c>
      <c r="AO96" t="s">
        <v>240</v>
      </c>
      <c r="AP96" t="s">
        <v>241</v>
      </c>
      <c r="AQ96" t="s">
        <v>242</v>
      </c>
      <c r="AR96" t="s">
        <v>243</v>
      </c>
      <c r="AS96" t="s">
        <v>239</v>
      </c>
      <c r="AT96" t="s">
        <v>239</v>
      </c>
      <c r="AU96">
        <v>1</v>
      </c>
      <c r="AW96" t="s">
        <v>244</v>
      </c>
      <c r="AX96" t="s">
        <v>245</v>
      </c>
      <c r="AY96" t="s">
        <v>246</v>
      </c>
      <c r="BP96" t="s">
        <v>322</v>
      </c>
      <c r="BQ96">
        <v>105</v>
      </c>
      <c r="BR96" t="s">
        <v>310</v>
      </c>
      <c r="BS96">
        <v>1</v>
      </c>
      <c r="BZ96" t="s">
        <v>249</v>
      </c>
      <c r="CA96" t="s">
        <v>323</v>
      </c>
    </row>
    <row r="97" spans="1:79" hidden="1" x14ac:dyDescent="0.25">
      <c r="A97" t="s">
        <v>215</v>
      </c>
      <c r="B97" t="s">
        <v>401</v>
      </c>
      <c r="C97" t="s">
        <v>402</v>
      </c>
      <c r="D97" t="s">
        <v>641</v>
      </c>
      <c r="E97" t="s">
        <v>642</v>
      </c>
      <c r="F97" s="1">
        <v>37141</v>
      </c>
      <c r="G97" s="4">
        <v>0</v>
      </c>
      <c r="H97" t="s">
        <v>220</v>
      </c>
      <c r="I97">
        <v>0.1</v>
      </c>
      <c r="J97" t="s">
        <v>221</v>
      </c>
      <c r="K97" t="s">
        <v>222</v>
      </c>
      <c r="L97">
        <v>1</v>
      </c>
      <c r="M97">
        <v>1</v>
      </c>
      <c r="N97" t="s">
        <v>405</v>
      </c>
      <c r="P97" t="s">
        <v>224</v>
      </c>
      <c r="Q97" t="s">
        <v>225</v>
      </c>
      <c r="R97" t="s">
        <v>226</v>
      </c>
      <c r="S97" t="s">
        <v>227</v>
      </c>
      <c r="V97">
        <v>2</v>
      </c>
      <c r="W97">
        <v>-88</v>
      </c>
      <c r="X97" t="s">
        <v>228</v>
      </c>
      <c r="Y97" t="s">
        <v>243</v>
      </c>
      <c r="Z97" t="s">
        <v>230</v>
      </c>
      <c r="AA97" t="s">
        <v>231</v>
      </c>
      <c r="AE97" t="s">
        <v>234</v>
      </c>
      <c r="AF97" t="s">
        <v>134</v>
      </c>
      <c r="AG97" t="s">
        <v>235</v>
      </c>
      <c r="AH97" t="s">
        <v>236</v>
      </c>
      <c r="AJ97" t="s">
        <v>237</v>
      </c>
      <c r="AK97">
        <v>39.716351000000003</v>
      </c>
      <c r="AL97">
        <v>-121.63526916503901</v>
      </c>
      <c r="AM97" t="s">
        <v>238</v>
      </c>
      <c r="AN97" t="s">
        <v>239</v>
      </c>
      <c r="AO97" t="s">
        <v>240</v>
      </c>
      <c r="AP97" t="s">
        <v>241</v>
      </c>
      <c r="AQ97" t="s">
        <v>242</v>
      </c>
      <c r="AR97" t="s">
        <v>243</v>
      </c>
      <c r="AS97" t="s">
        <v>239</v>
      </c>
      <c r="AT97" t="s">
        <v>239</v>
      </c>
      <c r="AU97">
        <v>1</v>
      </c>
      <c r="AW97" t="s">
        <v>244</v>
      </c>
      <c r="AX97" t="s">
        <v>245</v>
      </c>
      <c r="AY97" t="s">
        <v>246</v>
      </c>
      <c r="BP97" t="s">
        <v>643</v>
      </c>
      <c r="BQ97">
        <v>7</v>
      </c>
      <c r="BR97" t="s">
        <v>357</v>
      </c>
      <c r="BS97">
        <v>5</v>
      </c>
      <c r="BZ97" t="s">
        <v>249</v>
      </c>
      <c r="CA97" t="s">
        <v>644</v>
      </c>
    </row>
    <row r="98" spans="1:79" hidden="1" x14ac:dyDescent="0.25">
      <c r="A98" t="s">
        <v>215</v>
      </c>
      <c r="B98" t="s">
        <v>401</v>
      </c>
      <c r="C98" t="s">
        <v>402</v>
      </c>
      <c r="D98" t="s">
        <v>645</v>
      </c>
      <c r="E98" t="s">
        <v>646</v>
      </c>
      <c r="F98" s="1">
        <v>37145</v>
      </c>
      <c r="G98" s="4">
        <v>0</v>
      </c>
      <c r="H98" t="s">
        <v>220</v>
      </c>
      <c r="I98">
        <v>0.1</v>
      </c>
      <c r="J98" t="s">
        <v>221</v>
      </c>
      <c r="K98" t="s">
        <v>222</v>
      </c>
      <c r="L98">
        <v>1</v>
      </c>
      <c r="M98">
        <v>1</v>
      </c>
      <c r="N98" t="s">
        <v>405</v>
      </c>
      <c r="P98" t="s">
        <v>224</v>
      </c>
      <c r="Q98" t="s">
        <v>225</v>
      </c>
      <c r="R98" t="s">
        <v>226</v>
      </c>
      <c r="S98" t="s">
        <v>227</v>
      </c>
      <c r="V98">
        <v>2</v>
      </c>
      <c r="W98">
        <v>-88</v>
      </c>
      <c r="X98" t="s">
        <v>228</v>
      </c>
      <c r="Y98" t="s">
        <v>243</v>
      </c>
      <c r="Z98" t="s">
        <v>230</v>
      </c>
      <c r="AA98" t="s">
        <v>231</v>
      </c>
      <c r="AE98" t="s">
        <v>234</v>
      </c>
      <c r="AF98" t="s">
        <v>134</v>
      </c>
      <c r="AG98" t="s">
        <v>235</v>
      </c>
      <c r="AH98" t="s">
        <v>236</v>
      </c>
      <c r="AJ98" t="s">
        <v>237</v>
      </c>
      <c r="AK98">
        <v>40.856918</v>
      </c>
      <c r="AL98">
        <v>-122.488807678223</v>
      </c>
      <c r="AM98" t="s">
        <v>238</v>
      </c>
      <c r="AN98" t="s">
        <v>239</v>
      </c>
      <c r="AO98" t="s">
        <v>240</v>
      </c>
      <c r="AP98" t="s">
        <v>241</v>
      </c>
      <c r="AQ98" t="s">
        <v>242</v>
      </c>
      <c r="AR98" t="s">
        <v>243</v>
      </c>
      <c r="AS98" t="s">
        <v>239</v>
      </c>
      <c r="AT98" t="s">
        <v>239</v>
      </c>
      <c r="AU98">
        <v>1</v>
      </c>
      <c r="AW98" t="s">
        <v>244</v>
      </c>
      <c r="AX98" t="s">
        <v>245</v>
      </c>
      <c r="AY98" t="s">
        <v>246</v>
      </c>
      <c r="BP98" t="s">
        <v>629</v>
      </c>
      <c r="BQ98">
        <v>89</v>
      </c>
      <c r="BR98" t="s">
        <v>357</v>
      </c>
      <c r="BS98">
        <v>5</v>
      </c>
      <c r="BZ98" t="s">
        <v>249</v>
      </c>
      <c r="CA98" t="s">
        <v>647</v>
      </c>
    </row>
    <row r="99" spans="1:79" hidden="1" x14ac:dyDescent="0.25">
      <c r="A99" t="s">
        <v>215</v>
      </c>
      <c r="B99" t="s">
        <v>401</v>
      </c>
      <c r="C99" t="s">
        <v>402</v>
      </c>
      <c r="D99" t="s">
        <v>648</v>
      </c>
      <c r="E99" t="s">
        <v>649</v>
      </c>
      <c r="F99" s="1">
        <v>37146</v>
      </c>
      <c r="G99" s="4">
        <v>0</v>
      </c>
      <c r="H99" t="s">
        <v>220</v>
      </c>
      <c r="I99">
        <v>0.1</v>
      </c>
      <c r="J99" t="s">
        <v>221</v>
      </c>
      <c r="K99" t="s">
        <v>222</v>
      </c>
      <c r="L99">
        <v>1</v>
      </c>
      <c r="M99">
        <v>1</v>
      </c>
      <c r="N99" t="s">
        <v>405</v>
      </c>
      <c r="P99" t="s">
        <v>224</v>
      </c>
      <c r="Q99" t="s">
        <v>225</v>
      </c>
      <c r="R99" t="s">
        <v>226</v>
      </c>
      <c r="S99" t="s">
        <v>227</v>
      </c>
      <c r="V99">
        <v>2</v>
      </c>
      <c r="W99">
        <v>-88</v>
      </c>
      <c r="X99" t="s">
        <v>228</v>
      </c>
      <c r="Y99" t="s">
        <v>243</v>
      </c>
      <c r="Z99" t="s">
        <v>230</v>
      </c>
      <c r="AA99" t="s">
        <v>231</v>
      </c>
      <c r="AE99" t="s">
        <v>234</v>
      </c>
      <c r="AF99" t="s">
        <v>134</v>
      </c>
      <c r="AG99" t="s">
        <v>235</v>
      </c>
      <c r="AH99" t="s">
        <v>236</v>
      </c>
      <c r="AJ99" t="s">
        <v>237</v>
      </c>
      <c r="AK99">
        <v>40.815708000000001</v>
      </c>
      <c r="AL99">
        <v>-121.72190856933599</v>
      </c>
      <c r="AM99" t="s">
        <v>238</v>
      </c>
      <c r="AN99" t="s">
        <v>239</v>
      </c>
      <c r="AO99" t="s">
        <v>240</v>
      </c>
      <c r="AP99" t="s">
        <v>241</v>
      </c>
      <c r="AQ99" t="s">
        <v>242</v>
      </c>
      <c r="AR99" t="s">
        <v>243</v>
      </c>
      <c r="AS99" t="s">
        <v>239</v>
      </c>
      <c r="AT99" t="s">
        <v>239</v>
      </c>
      <c r="AU99">
        <v>1</v>
      </c>
      <c r="AW99" t="s">
        <v>244</v>
      </c>
      <c r="AX99" t="s">
        <v>245</v>
      </c>
      <c r="AY99" t="s">
        <v>246</v>
      </c>
      <c r="BP99" t="s">
        <v>629</v>
      </c>
      <c r="BQ99">
        <v>89</v>
      </c>
      <c r="BR99" t="s">
        <v>357</v>
      </c>
      <c r="BS99">
        <v>5</v>
      </c>
      <c r="BZ99" t="s">
        <v>249</v>
      </c>
      <c r="CA99" t="s">
        <v>650</v>
      </c>
    </row>
    <row r="100" spans="1:79" hidden="1" x14ac:dyDescent="0.25">
      <c r="A100" t="s">
        <v>215</v>
      </c>
      <c r="B100" t="s">
        <v>401</v>
      </c>
      <c r="C100" t="s">
        <v>402</v>
      </c>
      <c r="D100" t="s">
        <v>651</v>
      </c>
      <c r="E100" t="s">
        <v>652</v>
      </c>
      <c r="F100" s="1">
        <v>37147</v>
      </c>
      <c r="G100" s="4">
        <v>0</v>
      </c>
      <c r="H100" t="s">
        <v>220</v>
      </c>
      <c r="I100">
        <v>0.1</v>
      </c>
      <c r="J100" t="s">
        <v>221</v>
      </c>
      <c r="K100" t="s">
        <v>222</v>
      </c>
      <c r="L100">
        <v>1</v>
      </c>
      <c r="M100">
        <v>1</v>
      </c>
      <c r="N100" t="s">
        <v>405</v>
      </c>
      <c r="P100" t="s">
        <v>224</v>
      </c>
      <c r="Q100" t="s">
        <v>225</v>
      </c>
      <c r="R100" t="s">
        <v>226</v>
      </c>
      <c r="S100" t="s">
        <v>227</v>
      </c>
      <c r="V100">
        <v>2</v>
      </c>
      <c r="W100">
        <v>-88</v>
      </c>
      <c r="X100" t="s">
        <v>228</v>
      </c>
      <c r="Y100" t="s">
        <v>243</v>
      </c>
      <c r="Z100" t="s">
        <v>230</v>
      </c>
      <c r="AA100" t="s">
        <v>231</v>
      </c>
      <c r="AE100" t="s">
        <v>234</v>
      </c>
      <c r="AF100" t="s">
        <v>134</v>
      </c>
      <c r="AG100" t="s">
        <v>235</v>
      </c>
      <c r="AH100" t="s">
        <v>236</v>
      </c>
      <c r="AJ100" t="s">
        <v>237</v>
      </c>
      <c r="AK100">
        <v>40.433681</v>
      </c>
      <c r="AL100">
        <v>-120.72438049316401</v>
      </c>
      <c r="AM100" t="s">
        <v>238</v>
      </c>
      <c r="AN100" t="s">
        <v>239</v>
      </c>
      <c r="AO100" t="s">
        <v>240</v>
      </c>
      <c r="AP100" t="s">
        <v>241</v>
      </c>
      <c r="AQ100" t="s">
        <v>242</v>
      </c>
      <c r="AR100" t="s">
        <v>243</v>
      </c>
      <c r="AS100" t="s">
        <v>239</v>
      </c>
      <c r="AT100" t="s">
        <v>239</v>
      </c>
      <c r="AU100">
        <v>1</v>
      </c>
      <c r="AW100" t="s">
        <v>244</v>
      </c>
      <c r="AX100" t="s">
        <v>245</v>
      </c>
      <c r="AY100" t="s">
        <v>246</v>
      </c>
      <c r="BP100" t="s">
        <v>653</v>
      </c>
      <c r="BQ100">
        <v>35</v>
      </c>
      <c r="BR100" t="s">
        <v>351</v>
      </c>
      <c r="BS100">
        <v>6</v>
      </c>
      <c r="BZ100" t="s">
        <v>654</v>
      </c>
      <c r="CA100" t="s">
        <v>655</v>
      </c>
    </row>
    <row r="101" spans="1:79" hidden="1" x14ac:dyDescent="0.25">
      <c r="A101" t="s">
        <v>215</v>
      </c>
      <c r="B101" t="s">
        <v>401</v>
      </c>
      <c r="C101" t="s">
        <v>402</v>
      </c>
      <c r="D101" t="s">
        <v>656</v>
      </c>
      <c r="E101" t="s">
        <v>657</v>
      </c>
      <c r="F101" s="1">
        <v>37152</v>
      </c>
      <c r="G101" s="4">
        <v>0</v>
      </c>
      <c r="H101" t="s">
        <v>220</v>
      </c>
      <c r="I101">
        <v>0.1</v>
      </c>
      <c r="J101" t="s">
        <v>221</v>
      </c>
      <c r="K101" t="s">
        <v>222</v>
      </c>
      <c r="L101">
        <v>1</v>
      </c>
      <c r="M101">
        <v>1</v>
      </c>
      <c r="N101" t="s">
        <v>405</v>
      </c>
      <c r="P101" t="s">
        <v>224</v>
      </c>
      <c r="Q101" t="s">
        <v>225</v>
      </c>
      <c r="R101" t="s">
        <v>226</v>
      </c>
      <c r="S101" t="s">
        <v>227</v>
      </c>
      <c r="V101">
        <v>2</v>
      </c>
      <c r="W101">
        <v>-88</v>
      </c>
      <c r="X101" t="s">
        <v>228</v>
      </c>
      <c r="Y101" t="s">
        <v>243</v>
      </c>
      <c r="Z101" t="s">
        <v>230</v>
      </c>
      <c r="AA101" t="s">
        <v>231</v>
      </c>
      <c r="AB101" t="s">
        <v>658</v>
      </c>
      <c r="AE101" t="s">
        <v>234</v>
      </c>
      <c r="AF101" t="s">
        <v>134</v>
      </c>
      <c r="AG101" t="s">
        <v>235</v>
      </c>
      <c r="AH101" t="s">
        <v>236</v>
      </c>
      <c r="AJ101" t="s">
        <v>237</v>
      </c>
      <c r="AK101">
        <v>39.557789</v>
      </c>
      <c r="AL101">
        <v>-123.28131866455099</v>
      </c>
      <c r="AM101" t="s">
        <v>238</v>
      </c>
      <c r="AN101" t="s">
        <v>239</v>
      </c>
      <c r="AO101" t="s">
        <v>240</v>
      </c>
      <c r="AP101" t="s">
        <v>241</v>
      </c>
      <c r="AQ101" t="s">
        <v>242</v>
      </c>
      <c r="AR101" t="s">
        <v>243</v>
      </c>
      <c r="AS101" t="s">
        <v>239</v>
      </c>
      <c r="AT101" t="s">
        <v>239</v>
      </c>
      <c r="AU101">
        <v>1</v>
      </c>
      <c r="AW101" t="s">
        <v>244</v>
      </c>
      <c r="AX101" t="s">
        <v>245</v>
      </c>
      <c r="AY101" t="s">
        <v>246</v>
      </c>
      <c r="BP101" t="s">
        <v>659</v>
      </c>
      <c r="BQ101">
        <v>45</v>
      </c>
      <c r="BR101" t="s">
        <v>310</v>
      </c>
      <c r="BS101">
        <v>1</v>
      </c>
      <c r="BZ101" t="s">
        <v>249</v>
      </c>
      <c r="CA101" t="s">
        <v>660</v>
      </c>
    </row>
    <row r="102" spans="1:79" hidden="1" x14ac:dyDescent="0.25">
      <c r="A102" t="s">
        <v>215</v>
      </c>
      <c r="B102" t="s">
        <v>401</v>
      </c>
      <c r="C102" t="s">
        <v>402</v>
      </c>
      <c r="D102" t="s">
        <v>661</v>
      </c>
      <c r="E102" t="s">
        <v>662</v>
      </c>
      <c r="F102" s="1">
        <v>37153</v>
      </c>
      <c r="G102" s="4">
        <v>0</v>
      </c>
      <c r="H102" t="s">
        <v>220</v>
      </c>
      <c r="I102">
        <v>0.1</v>
      </c>
      <c r="J102" t="s">
        <v>221</v>
      </c>
      <c r="K102" t="s">
        <v>222</v>
      </c>
      <c r="L102">
        <v>1</v>
      </c>
      <c r="M102">
        <v>1</v>
      </c>
      <c r="N102" t="s">
        <v>405</v>
      </c>
      <c r="P102" t="s">
        <v>224</v>
      </c>
      <c r="Q102" t="s">
        <v>225</v>
      </c>
      <c r="R102" t="s">
        <v>226</v>
      </c>
      <c r="S102" t="s">
        <v>227</v>
      </c>
      <c r="V102">
        <v>2</v>
      </c>
      <c r="W102">
        <v>-88</v>
      </c>
      <c r="X102" t="s">
        <v>228</v>
      </c>
      <c r="Y102" t="s">
        <v>243</v>
      </c>
      <c r="Z102" t="s">
        <v>230</v>
      </c>
      <c r="AA102" t="s">
        <v>231</v>
      </c>
      <c r="AB102" t="s">
        <v>663</v>
      </c>
      <c r="AE102" t="s">
        <v>234</v>
      </c>
      <c r="AF102" t="s">
        <v>134</v>
      </c>
      <c r="AG102" t="s">
        <v>235</v>
      </c>
      <c r="AH102" t="s">
        <v>236</v>
      </c>
      <c r="AJ102" t="s">
        <v>237</v>
      </c>
      <c r="AK102">
        <v>38.366871000000003</v>
      </c>
      <c r="AL102">
        <v>-122.95614624023401</v>
      </c>
      <c r="AM102" t="s">
        <v>238</v>
      </c>
      <c r="AN102" t="s">
        <v>239</v>
      </c>
      <c r="AO102" t="s">
        <v>240</v>
      </c>
      <c r="AP102" t="s">
        <v>241</v>
      </c>
      <c r="AQ102" t="s">
        <v>242</v>
      </c>
      <c r="AR102" t="s">
        <v>243</v>
      </c>
      <c r="AS102" t="s">
        <v>239</v>
      </c>
      <c r="AT102" t="s">
        <v>239</v>
      </c>
      <c r="AU102">
        <v>1</v>
      </c>
      <c r="AW102" t="s">
        <v>244</v>
      </c>
      <c r="AX102" t="s">
        <v>245</v>
      </c>
      <c r="AY102" t="s">
        <v>246</v>
      </c>
      <c r="BP102" t="s">
        <v>664</v>
      </c>
      <c r="BQ102">
        <v>97</v>
      </c>
      <c r="BR102" t="s">
        <v>310</v>
      </c>
      <c r="BS102">
        <v>1</v>
      </c>
      <c r="BZ102" t="s">
        <v>249</v>
      </c>
      <c r="CA102" t="s">
        <v>665</v>
      </c>
    </row>
    <row r="103" spans="1:79" hidden="1" x14ac:dyDescent="0.25">
      <c r="A103" t="s">
        <v>215</v>
      </c>
      <c r="B103" t="s">
        <v>401</v>
      </c>
      <c r="C103" t="s">
        <v>402</v>
      </c>
      <c r="D103" t="s">
        <v>666</v>
      </c>
      <c r="E103" t="s">
        <v>667</v>
      </c>
      <c r="F103" s="1">
        <v>37160</v>
      </c>
      <c r="G103" s="4">
        <v>0</v>
      </c>
      <c r="H103" t="s">
        <v>220</v>
      </c>
      <c r="I103">
        <v>0.1</v>
      </c>
      <c r="J103" t="s">
        <v>221</v>
      </c>
      <c r="K103" t="s">
        <v>222</v>
      </c>
      <c r="L103">
        <v>1</v>
      </c>
      <c r="M103">
        <v>1</v>
      </c>
      <c r="N103" t="s">
        <v>405</v>
      </c>
      <c r="P103" t="s">
        <v>224</v>
      </c>
      <c r="Q103" t="s">
        <v>225</v>
      </c>
      <c r="R103" t="s">
        <v>226</v>
      </c>
      <c r="S103" t="s">
        <v>227</v>
      </c>
      <c r="V103">
        <v>2</v>
      </c>
      <c r="W103">
        <v>-88</v>
      </c>
      <c r="X103" t="s">
        <v>228</v>
      </c>
      <c r="Y103" t="s">
        <v>243</v>
      </c>
      <c r="Z103" t="s">
        <v>230</v>
      </c>
      <c r="AA103" t="s">
        <v>231</v>
      </c>
      <c r="AE103" t="s">
        <v>234</v>
      </c>
      <c r="AF103" t="s">
        <v>134</v>
      </c>
      <c r="AG103" t="s">
        <v>235</v>
      </c>
      <c r="AH103" t="s">
        <v>236</v>
      </c>
      <c r="AJ103" t="s">
        <v>237</v>
      </c>
      <c r="AK103">
        <v>42.002997999999998</v>
      </c>
      <c r="AL103">
        <v>-122.76312255859401</v>
      </c>
      <c r="AM103" t="s">
        <v>238</v>
      </c>
      <c r="AN103" t="s">
        <v>239</v>
      </c>
      <c r="AO103" t="s">
        <v>240</v>
      </c>
      <c r="AP103" t="s">
        <v>241</v>
      </c>
      <c r="AQ103" t="s">
        <v>242</v>
      </c>
      <c r="AR103" t="s">
        <v>243</v>
      </c>
      <c r="AS103" t="s">
        <v>239</v>
      </c>
      <c r="AT103" t="s">
        <v>239</v>
      </c>
      <c r="AU103">
        <v>1</v>
      </c>
      <c r="AW103" t="s">
        <v>244</v>
      </c>
      <c r="AX103" t="s">
        <v>245</v>
      </c>
      <c r="AY103" t="s">
        <v>246</v>
      </c>
      <c r="BP103" t="s">
        <v>316</v>
      </c>
      <c r="BQ103">
        <v>93</v>
      </c>
      <c r="BR103" t="s">
        <v>310</v>
      </c>
      <c r="BS103">
        <v>1</v>
      </c>
      <c r="BZ103" t="s">
        <v>249</v>
      </c>
      <c r="CA103" t="s">
        <v>668</v>
      </c>
    </row>
    <row r="104" spans="1:79" hidden="1" x14ac:dyDescent="0.25">
      <c r="A104" t="s">
        <v>215</v>
      </c>
      <c r="B104" t="s">
        <v>401</v>
      </c>
      <c r="C104" t="s">
        <v>402</v>
      </c>
      <c r="D104" t="s">
        <v>615</v>
      </c>
      <c r="E104" t="s">
        <v>616</v>
      </c>
      <c r="F104" s="1">
        <v>37161</v>
      </c>
      <c r="G104" s="4">
        <v>0</v>
      </c>
      <c r="H104" t="s">
        <v>220</v>
      </c>
      <c r="I104">
        <v>0.1</v>
      </c>
      <c r="J104" t="s">
        <v>221</v>
      </c>
      <c r="K104" t="s">
        <v>222</v>
      </c>
      <c r="L104">
        <v>1</v>
      </c>
      <c r="M104">
        <v>1</v>
      </c>
      <c r="N104" t="s">
        <v>405</v>
      </c>
      <c r="P104" t="s">
        <v>224</v>
      </c>
      <c r="Q104" t="s">
        <v>225</v>
      </c>
      <c r="R104" t="s">
        <v>226</v>
      </c>
      <c r="S104" t="s">
        <v>227</v>
      </c>
      <c r="V104">
        <v>2</v>
      </c>
      <c r="W104">
        <v>-88</v>
      </c>
      <c r="X104" t="s">
        <v>228</v>
      </c>
      <c r="Y104" t="s">
        <v>243</v>
      </c>
      <c r="Z104" t="s">
        <v>230</v>
      </c>
      <c r="AA104" t="s">
        <v>231</v>
      </c>
      <c r="AE104" t="s">
        <v>234</v>
      </c>
      <c r="AF104" t="s">
        <v>134</v>
      </c>
      <c r="AG104" t="s">
        <v>235</v>
      </c>
      <c r="AH104" t="s">
        <v>236</v>
      </c>
      <c r="AJ104" t="s">
        <v>237</v>
      </c>
      <c r="AK104">
        <v>41.490237999999998</v>
      </c>
      <c r="AL104">
        <v>-122.02899169921901</v>
      </c>
      <c r="AM104" t="s">
        <v>238</v>
      </c>
      <c r="AN104" t="s">
        <v>239</v>
      </c>
      <c r="AO104" t="s">
        <v>240</v>
      </c>
      <c r="AP104" t="s">
        <v>241</v>
      </c>
      <c r="AQ104" t="s">
        <v>242</v>
      </c>
      <c r="AR104" t="s">
        <v>243</v>
      </c>
      <c r="AS104" t="s">
        <v>239</v>
      </c>
      <c r="AT104" t="s">
        <v>239</v>
      </c>
      <c r="AU104">
        <v>1</v>
      </c>
      <c r="AW104" t="s">
        <v>244</v>
      </c>
      <c r="AX104" t="s">
        <v>245</v>
      </c>
      <c r="AY104" t="s">
        <v>246</v>
      </c>
      <c r="BP104" t="s">
        <v>316</v>
      </c>
      <c r="BQ104">
        <v>93</v>
      </c>
      <c r="BR104" t="s">
        <v>310</v>
      </c>
      <c r="BS104">
        <v>1</v>
      </c>
      <c r="BZ104" t="s">
        <v>249</v>
      </c>
      <c r="CA104" t="s">
        <v>617</v>
      </c>
    </row>
    <row r="105" spans="1:79" hidden="1" x14ac:dyDescent="0.25">
      <c r="A105" t="s">
        <v>215</v>
      </c>
      <c r="B105" t="s">
        <v>401</v>
      </c>
      <c r="C105" t="s">
        <v>402</v>
      </c>
      <c r="D105" t="s">
        <v>669</v>
      </c>
      <c r="E105" t="s">
        <v>670</v>
      </c>
      <c r="F105" s="1">
        <v>37166</v>
      </c>
      <c r="G105" s="4">
        <v>0</v>
      </c>
      <c r="H105" t="s">
        <v>220</v>
      </c>
      <c r="I105">
        <v>0.1</v>
      </c>
      <c r="J105" t="s">
        <v>221</v>
      </c>
      <c r="K105" t="s">
        <v>222</v>
      </c>
      <c r="L105">
        <v>1</v>
      </c>
      <c r="M105">
        <v>1</v>
      </c>
      <c r="N105" t="s">
        <v>405</v>
      </c>
      <c r="P105" t="s">
        <v>224</v>
      </c>
      <c r="Q105" t="s">
        <v>225</v>
      </c>
      <c r="R105" t="s">
        <v>226</v>
      </c>
      <c r="S105" t="s">
        <v>227</v>
      </c>
      <c r="V105">
        <v>2</v>
      </c>
      <c r="W105">
        <v>-88</v>
      </c>
      <c r="X105" t="s">
        <v>228</v>
      </c>
      <c r="Y105" t="s">
        <v>243</v>
      </c>
      <c r="Z105" t="s">
        <v>230</v>
      </c>
      <c r="AA105" t="s">
        <v>231</v>
      </c>
      <c r="AE105" t="s">
        <v>234</v>
      </c>
      <c r="AF105" t="s">
        <v>134</v>
      </c>
      <c r="AG105" t="s">
        <v>235</v>
      </c>
      <c r="AH105" t="s">
        <v>236</v>
      </c>
      <c r="AJ105" t="s">
        <v>237</v>
      </c>
      <c r="AK105">
        <v>41.663471000000001</v>
      </c>
      <c r="AL105">
        <v>-123.27662658691401</v>
      </c>
      <c r="AM105" t="s">
        <v>238</v>
      </c>
      <c r="AN105" t="s">
        <v>239</v>
      </c>
      <c r="AO105" t="s">
        <v>240</v>
      </c>
      <c r="AP105" t="s">
        <v>241</v>
      </c>
      <c r="AQ105" t="s">
        <v>242</v>
      </c>
      <c r="AR105" t="s">
        <v>243</v>
      </c>
      <c r="AS105" t="s">
        <v>239</v>
      </c>
      <c r="AT105" t="s">
        <v>239</v>
      </c>
      <c r="AU105">
        <v>1</v>
      </c>
      <c r="AW105" t="s">
        <v>244</v>
      </c>
      <c r="AX105" t="s">
        <v>245</v>
      </c>
      <c r="AY105" t="s">
        <v>246</v>
      </c>
      <c r="BP105" t="s">
        <v>316</v>
      </c>
      <c r="BQ105">
        <v>93</v>
      </c>
      <c r="BR105" t="s">
        <v>310</v>
      </c>
      <c r="BS105">
        <v>1</v>
      </c>
      <c r="BZ105" t="s">
        <v>249</v>
      </c>
      <c r="CA105" t="s">
        <v>671</v>
      </c>
    </row>
    <row r="106" spans="1:79" hidden="1" x14ac:dyDescent="0.25">
      <c r="A106" t="s">
        <v>215</v>
      </c>
      <c r="B106" t="s">
        <v>401</v>
      </c>
      <c r="C106" t="s">
        <v>402</v>
      </c>
      <c r="D106" t="s">
        <v>672</v>
      </c>
      <c r="E106" t="s">
        <v>673</v>
      </c>
      <c r="F106" s="1">
        <v>37167</v>
      </c>
      <c r="G106" s="4">
        <v>0</v>
      </c>
      <c r="H106" t="s">
        <v>220</v>
      </c>
      <c r="I106">
        <v>0.1</v>
      </c>
      <c r="J106" t="s">
        <v>221</v>
      </c>
      <c r="K106" t="s">
        <v>222</v>
      </c>
      <c r="L106">
        <v>1</v>
      </c>
      <c r="M106">
        <v>1</v>
      </c>
      <c r="N106" t="s">
        <v>405</v>
      </c>
      <c r="P106" t="s">
        <v>224</v>
      </c>
      <c r="Q106" t="s">
        <v>225</v>
      </c>
      <c r="R106" t="s">
        <v>226</v>
      </c>
      <c r="S106" t="s">
        <v>227</v>
      </c>
      <c r="V106">
        <v>2</v>
      </c>
      <c r="W106">
        <v>-88</v>
      </c>
      <c r="X106" t="s">
        <v>228</v>
      </c>
      <c r="Y106" t="s">
        <v>243</v>
      </c>
      <c r="Z106" t="s">
        <v>230</v>
      </c>
      <c r="AA106" t="s">
        <v>231</v>
      </c>
      <c r="AB106" t="s">
        <v>674</v>
      </c>
      <c r="AE106" t="s">
        <v>234</v>
      </c>
      <c r="AF106" t="s">
        <v>134</v>
      </c>
      <c r="AG106" t="s">
        <v>235</v>
      </c>
      <c r="AH106" t="s">
        <v>236</v>
      </c>
      <c r="AJ106" t="s">
        <v>237</v>
      </c>
      <c r="AK106">
        <v>40.445929999999997</v>
      </c>
      <c r="AL106">
        <v>-122.94635009765599</v>
      </c>
      <c r="AM106" t="s">
        <v>238</v>
      </c>
      <c r="AN106" t="s">
        <v>239</v>
      </c>
      <c r="AO106" t="s">
        <v>240</v>
      </c>
      <c r="AP106" t="s">
        <v>241</v>
      </c>
      <c r="AQ106" t="s">
        <v>242</v>
      </c>
      <c r="AR106" t="s">
        <v>243</v>
      </c>
      <c r="AS106" t="s">
        <v>239</v>
      </c>
      <c r="AT106" t="s">
        <v>239</v>
      </c>
      <c r="AU106">
        <v>1</v>
      </c>
      <c r="AW106" t="s">
        <v>244</v>
      </c>
      <c r="AX106" t="s">
        <v>245</v>
      </c>
      <c r="AY106" t="s">
        <v>246</v>
      </c>
      <c r="BP106" t="s">
        <v>322</v>
      </c>
      <c r="BQ106">
        <v>105</v>
      </c>
      <c r="BR106" t="s">
        <v>310</v>
      </c>
      <c r="BS106">
        <v>1</v>
      </c>
      <c r="BZ106" t="s">
        <v>249</v>
      </c>
      <c r="CA106" t="s">
        <v>675</v>
      </c>
    </row>
    <row r="107" spans="1:79" hidden="1" x14ac:dyDescent="0.25">
      <c r="A107" t="s">
        <v>215</v>
      </c>
      <c r="B107" t="s">
        <v>401</v>
      </c>
      <c r="C107" t="s">
        <v>402</v>
      </c>
      <c r="D107" t="s">
        <v>318</v>
      </c>
      <c r="E107" t="s">
        <v>319</v>
      </c>
      <c r="F107" s="1">
        <v>37168</v>
      </c>
      <c r="G107" s="4">
        <v>0</v>
      </c>
      <c r="H107" t="s">
        <v>220</v>
      </c>
      <c r="I107">
        <v>0.1</v>
      </c>
      <c r="J107" t="s">
        <v>221</v>
      </c>
      <c r="K107" t="s">
        <v>222</v>
      </c>
      <c r="L107">
        <v>1</v>
      </c>
      <c r="M107">
        <v>1</v>
      </c>
      <c r="N107" t="s">
        <v>405</v>
      </c>
      <c r="P107" t="s">
        <v>224</v>
      </c>
      <c r="Q107" t="s">
        <v>225</v>
      </c>
      <c r="R107" t="s">
        <v>226</v>
      </c>
      <c r="S107" t="s">
        <v>227</v>
      </c>
      <c r="V107">
        <v>2</v>
      </c>
      <c r="W107">
        <v>-88</v>
      </c>
      <c r="X107" t="s">
        <v>228</v>
      </c>
      <c r="Y107" t="s">
        <v>243</v>
      </c>
      <c r="Z107" t="s">
        <v>230</v>
      </c>
      <c r="AA107" t="s">
        <v>231</v>
      </c>
      <c r="AE107" t="s">
        <v>234</v>
      </c>
      <c r="AF107" t="s">
        <v>134</v>
      </c>
      <c r="AG107" t="s">
        <v>235</v>
      </c>
      <c r="AH107" t="s">
        <v>236</v>
      </c>
      <c r="AJ107" t="s">
        <v>237</v>
      </c>
      <c r="AK107">
        <v>40.862437999999997</v>
      </c>
      <c r="AL107">
        <v>-122.90168762207</v>
      </c>
      <c r="AM107" t="s">
        <v>238</v>
      </c>
      <c r="AN107" t="s">
        <v>239</v>
      </c>
      <c r="AO107" t="s">
        <v>240</v>
      </c>
      <c r="AP107" t="s">
        <v>241</v>
      </c>
      <c r="AQ107" t="s">
        <v>242</v>
      </c>
      <c r="AR107" t="s">
        <v>243</v>
      </c>
      <c r="AS107" t="s">
        <v>239</v>
      </c>
      <c r="AT107" t="s">
        <v>239</v>
      </c>
      <c r="AU107">
        <v>1</v>
      </c>
      <c r="AW107" t="s">
        <v>244</v>
      </c>
      <c r="AX107" t="s">
        <v>245</v>
      </c>
      <c r="AY107" t="s">
        <v>246</v>
      </c>
      <c r="BP107" t="s">
        <v>322</v>
      </c>
      <c r="BQ107">
        <v>105</v>
      </c>
      <c r="BR107" t="s">
        <v>310</v>
      </c>
      <c r="BS107">
        <v>1</v>
      </c>
      <c r="BZ107" t="s">
        <v>249</v>
      </c>
      <c r="CA107" t="s">
        <v>323</v>
      </c>
    </row>
    <row r="108" spans="1:79" hidden="1" x14ac:dyDescent="0.25">
      <c r="A108" t="s">
        <v>215</v>
      </c>
      <c r="B108" t="s">
        <v>401</v>
      </c>
      <c r="C108" t="s">
        <v>402</v>
      </c>
      <c r="D108" t="s">
        <v>676</v>
      </c>
      <c r="E108" t="s">
        <v>677</v>
      </c>
      <c r="F108" s="1">
        <v>37174</v>
      </c>
      <c r="G108" s="4">
        <v>0</v>
      </c>
      <c r="H108" t="s">
        <v>220</v>
      </c>
      <c r="I108">
        <v>0.1</v>
      </c>
      <c r="J108" t="s">
        <v>221</v>
      </c>
      <c r="K108" t="s">
        <v>222</v>
      </c>
      <c r="L108">
        <v>1</v>
      </c>
      <c r="M108">
        <v>1</v>
      </c>
      <c r="N108" t="s">
        <v>405</v>
      </c>
      <c r="P108" t="s">
        <v>224</v>
      </c>
      <c r="Q108" t="s">
        <v>225</v>
      </c>
      <c r="R108" t="s">
        <v>226</v>
      </c>
      <c r="S108" t="s">
        <v>227</v>
      </c>
      <c r="V108">
        <v>2</v>
      </c>
      <c r="W108">
        <v>-88</v>
      </c>
      <c r="X108" t="s">
        <v>228</v>
      </c>
      <c r="Y108" t="s">
        <v>243</v>
      </c>
      <c r="Z108" t="s">
        <v>230</v>
      </c>
      <c r="AA108" t="s">
        <v>231</v>
      </c>
      <c r="AE108" t="s">
        <v>234</v>
      </c>
      <c r="AF108" t="s">
        <v>134</v>
      </c>
      <c r="AG108" t="s">
        <v>235</v>
      </c>
      <c r="AH108" t="s">
        <v>236</v>
      </c>
      <c r="AJ108" t="s">
        <v>237</v>
      </c>
      <c r="AK108">
        <v>39.442120000000003</v>
      </c>
      <c r="AL108">
        <v>-122.63613128662099</v>
      </c>
      <c r="AM108" t="s">
        <v>238</v>
      </c>
      <c r="AN108" t="s">
        <v>239</v>
      </c>
      <c r="AO108" t="s">
        <v>240</v>
      </c>
      <c r="AP108" t="s">
        <v>241</v>
      </c>
      <c r="AQ108" t="s">
        <v>242</v>
      </c>
      <c r="AR108" t="s">
        <v>243</v>
      </c>
      <c r="AS108" t="s">
        <v>239</v>
      </c>
      <c r="AT108" t="s">
        <v>239</v>
      </c>
      <c r="AU108">
        <v>1</v>
      </c>
      <c r="AW108" t="s">
        <v>244</v>
      </c>
      <c r="AX108" t="s">
        <v>245</v>
      </c>
      <c r="AY108" t="s">
        <v>246</v>
      </c>
      <c r="BP108" t="s">
        <v>678</v>
      </c>
      <c r="BQ108">
        <v>21</v>
      </c>
      <c r="BR108" t="s">
        <v>357</v>
      </c>
      <c r="BS108">
        <v>5</v>
      </c>
      <c r="BZ108" t="s">
        <v>249</v>
      </c>
      <c r="CA108" t="s">
        <v>679</v>
      </c>
    </row>
    <row r="109" spans="1:79" hidden="1" x14ac:dyDescent="0.25">
      <c r="A109" t="s">
        <v>215</v>
      </c>
      <c r="B109" t="s">
        <v>401</v>
      </c>
      <c r="C109" t="s">
        <v>402</v>
      </c>
      <c r="D109" t="s">
        <v>672</v>
      </c>
      <c r="E109" t="s">
        <v>673</v>
      </c>
      <c r="F109" s="1">
        <v>37179</v>
      </c>
      <c r="G109" s="4">
        <v>0</v>
      </c>
      <c r="H109" t="s">
        <v>220</v>
      </c>
      <c r="I109">
        <v>0.1</v>
      </c>
      <c r="J109" t="s">
        <v>221</v>
      </c>
      <c r="K109" t="s">
        <v>222</v>
      </c>
      <c r="L109">
        <v>1</v>
      </c>
      <c r="M109">
        <v>1</v>
      </c>
      <c r="N109" t="s">
        <v>405</v>
      </c>
      <c r="P109" t="s">
        <v>224</v>
      </c>
      <c r="Q109" t="s">
        <v>225</v>
      </c>
      <c r="R109" t="s">
        <v>226</v>
      </c>
      <c r="S109" t="s">
        <v>227</v>
      </c>
      <c r="V109">
        <v>2</v>
      </c>
      <c r="W109">
        <v>-88</v>
      </c>
      <c r="X109" t="s">
        <v>228</v>
      </c>
      <c r="Y109" t="s">
        <v>243</v>
      </c>
      <c r="Z109" t="s">
        <v>230</v>
      </c>
      <c r="AA109" t="s">
        <v>231</v>
      </c>
      <c r="AB109" t="s">
        <v>680</v>
      </c>
      <c r="AE109" t="s">
        <v>234</v>
      </c>
      <c r="AF109" t="s">
        <v>134</v>
      </c>
      <c r="AG109" t="s">
        <v>235</v>
      </c>
      <c r="AH109" t="s">
        <v>236</v>
      </c>
      <c r="AJ109" t="s">
        <v>237</v>
      </c>
      <c r="AK109">
        <v>40.445929999999997</v>
      </c>
      <c r="AL109">
        <v>-122.94635009765599</v>
      </c>
      <c r="AM109" t="s">
        <v>238</v>
      </c>
      <c r="AN109" t="s">
        <v>239</v>
      </c>
      <c r="AO109" t="s">
        <v>240</v>
      </c>
      <c r="AP109" t="s">
        <v>241</v>
      </c>
      <c r="AQ109" t="s">
        <v>242</v>
      </c>
      <c r="AR109" t="s">
        <v>243</v>
      </c>
      <c r="AS109" t="s">
        <v>239</v>
      </c>
      <c r="AT109" t="s">
        <v>239</v>
      </c>
      <c r="AU109">
        <v>1</v>
      </c>
      <c r="AW109" t="s">
        <v>244</v>
      </c>
      <c r="AX109" t="s">
        <v>245</v>
      </c>
      <c r="AY109" t="s">
        <v>246</v>
      </c>
      <c r="BP109" t="s">
        <v>322</v>
      </c>
      <c r="BQ109">
        <v>105</v>
      </c>
      <c r="BR109" t="s">
        <v>310</v>
      </c>
      <c r="BS109">
        <v>1</v>
      </c>
      <c r="BZ109" t="s">
        <v>249</v>
      </c>
      <c r="CA109" t="s">
        <v>675</v>
      </c>
    </row>
    <row r="110" spans="1:79" hidden="1" x14ac:dyDescent="0.25">
      <c r="A110" t="s">
        <v>215</v>
      </c>
      <c r="B110" t="s">
        <v>681</v>
      </c>
      <c r="C110" t="s">
        <v>682</v>
      </c>
      <c r="D110" t="s">
        <v>683</v>
      </c>
      <c r="E110" t="s">
        <v>684</v>
      </c>
      <c r="F110" s="1">
        <v>37748</v>
      </c>
      <c r="G110" s="4">
        <v>0</v>
      </c>
      <c r="H110" t="s">
        <v>220</v>
      </c>
      <c r="I110">
        <v>0.1</v>
      </c>
      <c r="J110" t="s">
        <v>221</v>
      </c>
      <c r="K110" t="s">
        <v>222</v>
      </c>
      <c r="L110">
        <v>1</v>
      </c>
      <c r="M110">
        <v>1</v>
      </c>
      <c r="N110" t="s">
        <v>685</v>
      </c>
      <c r="P110" t="s">
        <v>224</v>
      </c>
      <c r="Q110" t="s">
        <v>225</v>
      </c>
      <c r="R110" t="s">
        <v>226</v>
      </c>
      <c r="S110" t="s">
        <v>227</v>
      </c>
      <c r="V110">
        <v>2</v>
      </c>
      <c r="W110">
        <v>-88</v>
      </c>
      <c r="X110" t="s">
        <v>228</v>
      </c>
      <c r="Y110" t="s">
        <v>243</v>
      </c>
      <c r="Z110" t="s">
        <v>230</v>
      </c>
      <c r="AA110" t="s">
        <v>231</v>
      </c>
      <c r="AE110" t="s">
        <v>234</v>
      </c>
      <c r="AF110" t="s">
        <v>134</v>
      </c>
      <c r="AG110" t="s">
        <v>235</v>
      </c>
      <c r="AH110" t="s">
        <v>236</v>
      </c>
      <c r="AJ110" t="s">
        <v>237</v>
      </c>
      <c r="AK110">
        <v>34.695259</v>
      </c>
      <c r="AL110">
        <v>-119.909149169922</v>
      </c>
      <c r="AM110" t="s">
        <v>238</v>
      </c>
      <c r="AN110" t="s">
        <v>239</v>
      </c>
      <c r="AO110" t="s">
        <v>240</v>
      </c>
      <c r="AP110" t="s">
        <v>241</v>
      </c>
      <c r="AQ110" t="s">
        <v>242</v>
      </c>
      <c r="AR110" t="s">
        <v>243</v>
      </c>
      <c r="AS110" t="s">
        <v>239</v>
      </c>
      <c r="AT110" t="s">
        <v>239</v>
      </c>
      <c r="AU110">
        <v>1</v>
      </c>
      <c r="AW110" t="s">
        <v>244</v>
      </c>
      <c r="AX110" t="s">
        <v>245</v>
      </c>
      <c r="AY110" t="s">
        <v>246</v>
      </c>
      <c r="BP110" t="s">
        <v>283</v>
      </c>
      <c r="BQ110">
        <v>83</v>
      </c>
      <c r="BR110" t="s">
        <v>284</v>
      </c>
      <c r="BS110">
        <v>3</v>
      </c>
      <c r="BZ110" t="s">
        <v>249</v>
      </c>
      <c r="CA110" t="s">
        <v>686</v>
      </c>
    </row>
    <row r="111" spans="1:79" hidden="1" x14ac:dyDescent="0.25">
      <c r="A111" t="s">
        <v>215</v>
      </c>
      <c r="B111" t="s">
        <v>681</v>
      </c>
      <c r="C111" t="s">
        <v>682</v>
      </c>
      <c r="D111" t="s">
        <v>687</v>
      </c>
      <c r="E111" t="s">
        <v>688</v>
      </c>
      <c r="F111" s="1">
        <v>37749</v>
      </c>
      <c r="G111" s="4">
        <v>0</v>
      </c>
      <c r="H111" t="s">
        <v>220</v>
      </c>
      <c r="I111">
        <v>0.1</v>
      </c>
      <c r="J111" t="s">
        <v>221</v>
      </c>
      <c r="K111" t="s">
        <v>222</v>
      </c>
      <c r="L111">
        <v>1</v>
      </c>
      <c r="M111">
        <v>1</v>
      </c>
      <c r="N111" t="s">
        <v>685</v>
      </c>
      <c r="P111" t="s">
        <v>224</v>
      </c>
      <c r="Q111" t="s">
        <v>225</v>
      </c>
      <c r="R111" t="s">
        <v>226</v>
      </c>
      <c r="S111" t="s">
        <v>227</v>
      </c>
      <c r="V111">
        <v>2</v>
      </c>
      <c r="W111">
        <v>-88</v>
      </c>
      <c r="X111" t="s">
        <v>228</v>
      </c>
      <c r="Y111" t="s">
        <v>243</v>
      </c>
      <c r="Z111" t="s">
        <v>230</v>
      </c>
      <c r="AA111" t="s">
        <v>231</v>
      </c>
      <c r="AE111" t="s">
        <v>234</v>
      </c>
      <c r="AF111" t="s">
        <v>134</v>
      </c>
      <c r="AG111" t="s">
        <v>235</v>
      </c>
      <c r="AH111" t="s">
        <v>236</v>
      </c>
      <c r="AJ111" t="s">
        <v>237</v>
      </c>
      <c r="AK111">
        <v>35.321258999999998</v>
      </c>
      <c r="AL111">
        <v>-120.423667907715</v>
      </c>
      <c r="AM111" t="s">
        <v>238</v>
      </c>
      <c r="AN111" t="s">
        <v>239</v>
      </c>
      <c r="AO111" t="s">
        <v>240</v>
      </c>
      <c r="AP111" t="s">
        <v>241</v>
      </c>
      <c r="AQ111" t="s">
        <v>242</v>
      </c>
      <c r="AR111" t="s">
        <v>243</v>
      </c>
      <c r="AS111" t="s">
        <v>239</v>
      </c>
      <c r="AT111" t="s">
        <v>239</v>
      </c>
      <c r="AU111">
        <v>1</v>
      </c>
      <c r="AW111" t="s">
        <v>244</v>
      </c>
      <c r="AX111" t="s">
        <v>245</v>
      </c>
      <c r="AY111" t="s">
        <v>246</v>
      </c>
      <c r="BP111" t="s">
        <v>689</v>
      </c>
      <c r="BQ111">
        <v>79</v>
      </c>
      <c r="BR111" t="s">
        <v>284</v>
      </c>
      <c r="BS111">
        <v>3</v>
      </c>
      <c r="BZ111" t="s">
        <v>249</v>
      </c>
      <c r="CA111" t="s">
        <v>690</v>
      </c>
    </row>
    <row r="112" spans="1:79" hidden="1" x14ac:dyDescent="0.25">
      <c r="A112" t="s">
        <v>215</v>
      </c>
      <c r="B112" t="s">
        <v>681</v>
      </c>
      <c r="C112" t="s">
        <v>682</v>
      </c>
      <c r="D112" t="s">
        <v>691</v>
      </c>
      <c r="E112" t="s">
        <v>692</v>
      </c>
      <c r="F112" s="1">
        <v>37789</v>
      </c>
      <c r="G112" s="4">
        <v>0</v>
      </c>
      <c r="H112" t="s">
        <v>220</v>
      </c>
      <c r="I112">
        <v>0.1</v>
      </c>
      <c r="J112" t="s">
        <v>221</v>
      </c>
      <c r="K112" t="s">
        <v>222</v>
      </c>
      <c r="L112">
        <v>1</v>
      </c>
      <c r="M112">
        <v>1</v>
      </c>
      <c r="N112" t="s">
        <v>685</v>
      </c>
      <c r="P112" t="s">
        <v>224</v>
      </c>
      <c r="Q112" t="s">
        <v>225</v>
      </c>
      <c r="R112" t="s">
        <v>226</v>
      </c>
      <c r="S112" t="s">
        <v>227</v>
      </c>
      <c r="V112">
        <v>2</v>
      </c>
      <c r="W112">
        <v>-88</v>
      </c>
      <c r="X112" t="s">
        <v>228</v>
      </c>
      <c r="Y112" t="s">
        <v>243</v>
      </c>
      <c r="Z112" t="s">
        <v>230</v>
      </c>
      <c r="AA112" t="s">
        <v>231</v>
      </c>
      <c r="AE112" t="s">
        <v>234</v>
      </c>
      <c r="AF112" t="s">
        <v>134</v>
      </c>
      <c r="AG112" t="s">
        <v>235</v>
      </c>
      <c r="AH112" t="s">
        <v>236</v>
      </c>
      <c r="AJ112" t="s">
        <v>237</v>
      </c>
      <c r="AK112">
        <v>36.23077</v>
      </c>
      <c r="AL112">
        <v>-121.54988861084</v>
      </c>
      <c r="AM112" t="s">
        <v>238</v>
      </c>
      <c r="AN112" t="s">
        <v>239</v>
      </c>
      <c r="AO112" t="s">
        <v>240</v>
      </c>
      <c r="AP112" t="s">
        <v>241</v>
      </c>
      <c r="AQ112" t="s">
        <v>242</v>
      </c>
      <c r="AR112" t="s">
        <v>243</v>
      </c>
      <c r="AS112" t="s">
        <v>239</v>
      </c>
      <c r="AT112" t="s">
        <v>239</v>
      </c>
      <c r="AU112">
        <v>1</v>
      </c>
      <c r="AW112" t="s">
        <v>244</v>
      </c>
      <c r="AX112" t="s">
        <v>245</v>
      </c>
      <c r="AY112" t="s">
        <v>246</v>
      </c>
      <c r="BP112" t="s">
        <v>693</v>
      </c>
      <c r="BQ112">
        <v>53</v>
      </c>
      <c r="BR112" t="s">
        <v>284</v>
      </c>
      <c r="BS112">
        <v>3</v>
      </c>
      <c r="BZ112" t="s">
        <v>249</v>
      </c>
      <c r="CA112" t="s">
        <v>694</v>
      </c>
    </row>
    <row r="113" spans="1:79" hidden="1" x14ac:dyDescent="0.25">
      <c r="A113" t="s">
        <v>215</v>
      </c>
      <c r="B113" t="s">
        <v>681</v>
      </c>
      <c r="C113" t="s">
        <v>682</v>
      </c>
      <c r="D113" t="s">
        <v>695</v>
      </c>
      <c r="E113" t="s">
        <v>696</v>
      </c>
      <c r="F113" s="1">
        <v>37790</v>
      </c>
      <c r="G113" s="4">
        <v>0</v>
      </c>
      <c r="H113" t="s">
        <v>220</v>
      </c>
      <c r="I113">
        <v>0.1</v>
      </c>
      <c r="J113" t="s">
        <v>221</v>
      </c>
      <c r="K113" t="s">
        <v>222</v>
      </c>
      <c r="L113">
        <v>1</v>
      </c>
      <c r="M113">
        <v>1</v>
      </c>
      <c r="N113" t="s">
        <v>685</v>
      </c>
      <c r="P113" t="s">
        <v>224</v>
      </c>
      <c r="Q113" t="s">
        <v>225</v>
      </c>
      <c r="R113" t="s">
        <v>226</v>
      </c>
      <c r="S113" t="s">
        <v>227</v>
      </c>
      <c r="V113">
        <v>2</v>
      </c>
      <c r="W113">
        <v>-88</v>
      </c>
      <c r="X113" t="s">
        <v>228</v>
      </c>
      <c r="Y113" t="s">
        <v>243</v>
      </c>
      <c r="Z113" t="s">
        <v>230</v>
      </c>
      <c r="AA113" t="s">
        <v>231</v>
      </c>
      <c r="AE113" t="s">
        <v>234</v>
      </c>
      <c r="AF113" t="s">
        <v>134</v>
      </c>
      <c r="AG113" t="s">
        <v>235</v>
      </c>
      <c r="AH113" t="s">
        <v>236</v>
      </c>
      <c r="AJ113" t="s">
        <v>237</v>
      </c>
      <c r="AK113">
        <v>36.544128000000001</v>
      </c>
      <c r="AL113">
        <v>-121.91716766357401</v>
      </c>
      <c r="AM113" t="s">
        <v>238</v>
      </c>
      <c r="AN113" t="s">
        <v>239</v>
      </c>
      <c r="AO113" t="s">
        <v>240</v>
      </c>
      <c r="AP113" t="s">
        <v>241</v>
      </c>
      <c r="AQ113" t="s">
        <v>242</v>
      </c>
      <c r="AR113" t="s">
        <v>243</v>
      </c>
      <c r="AS113" t="s">
        <v>239</v>
      </c>
      <c r="AT113" t="s">
        <v>239</v>
      </c>
      <c r="AU113">
        <v>1</v>
      </c>
      <c r="AW113" t="s">
        <v>244</v>
      </c>
      <c r="AX113" t="s">
        <v>245</v>
      </c>
      <c r="AY113" t="s">
        <v>246</v>
      </c>
      <c r="BP113" t="s">
        <v>693</v>
      </c>
      <c r="BQ113">
        <v>53</v>
      </c>
      <c r="BR113" t="s">
        <v>284</v>
      </c>
      <c r="BS113">
        <v>3</v>
      </c>
      <c r="BZ113" t="s">
        <v>697</v>
      </c>
      <c r="CA113" t="s">
        <v>698</v>
      </c>
    </row>
    <row r="114" spans="1:79" hidden="1" x14ac:dyDescent="0.25">
      <c r="A114" t="s">
        <v>215</v>
      </c>
      <c r="B114" t="s">
        <v>681</v>
      </c>
      <c r="C114" t="s">
        <v>682</v>
      </c>
      <c r="D114" t="s">
        <v>699</v>
      </c>
      <c r="E114" t="s">
        <v>700</v>
      </c>
      <c r="F114" s="1">
        <v>37791</v>
      </c>
      <c r="G114" s="4">
        <v>0</v>
      </c>
      <c r="H114" t="s">
        <v>220</v>
      </c>
      <c r="I114">
        <v>0.1</v>
      </c>
      <c r="J114" t="s">
        <v>221</v>
      </c>
      <c r="K114" t="s">
        <v>222</v>
      </c>
      <c r="L114">
        <v>1</v>
      </c>
      <c r="M114">
        <v>1</v>
      </c>
      <c r="N114" t="s">
        <v>685</v>
      </c>
      <c r="P114" t="s">
        <v>224</v>
      </c>
      <c r="Q114" t="s">
        <v>225</v>
      </c>
      <c r="R114" t="s">
        <v>226</v>
      </c>
      <c r="S114" t="s">
        <v>227</v>
      </c>
      <c r="V114">
        <v>2</v>
      </c>
      <c r="W114">
        <v>-88</v>
      </c>
      <c r="X114" t="s">
        <v>228</v>
      </c>
      <c r="Y114" t="s">
        <v>243</v>
      </c>
      <c r="Z114" t="s">
        <v>230</v>
      </c>
      <c r="AA114" t="s">
        <v>231</v>
      </c>
      <c r="AE114" t="s">
        <v>234</v>
      </c>
      <c r="AF114" t="s">
        <v>134</v>
      </c>
      <c r="AG114" t="s">
        <v>235</v>
      </c>
      <c r="AH114" t="s">
        <v>236</v>
      </c>
      <c r="AJ114" t="s">
        <v>237</v>
      </c>
      <c r="AK114">
        <v>36.416308999999998</v>
      </c>
      <c r="AL114">
        <v>-121.90679931640599</v>
      </c>
      <c r="AM114" t="s">
        <v>238</v>
      </c>
      <c r="AN114" t="s">
        <v>239</v>
      </c>
      <c r="AO114" t="s">
        <v>240</v>
      </c>
      <c r="AP114" t="s">
        <v>241</v>
      </c>
      <c r="AQ114" t="s">
        <v>242</v>
      </c>
      <c r="AR114" t="s">
        <v>243</v>
      </c>
      <c r="AS114" t="s">
        <v>239</v>
      </c>
      <c r="AT114" t="s">
        <v>239</v>
      </c>
      <c r="AU114">
        <v>1</v>
      </c>
      <c r="AW114" t="s">
        <v>244</v>
      </c>
      <c r="AX114" t="s">
        <v>245</v>
      </c>
      <c r="AY114" t="s">
        <v>246</v>
      </c>
      <c r="BP114" t="s">
        <v>693</v>
      </c>
      <c r="BQ114">
        <v>53</v>
      </c>
      <c r="BR114" t="s">
        <v>284</v>
      </c>
      <c r="BS114">
        <v>3</v>
      </c>
      <c r="BZ114" t="s">
        <v>249</v>
      </c>
      <c r="CA114" t="s">
        <v>701</v>
      </c>
    </row>
    <row r="115" spans="1:79" hidden="1" x14ac:dyDescent="0.25">
      <c r="A115" t="s">
        <v>215</v>
      </c>
      <c r="B115" t="s">
        <v>681</v>
      </c>
      <c r="C115" t="s">
        <v>682</v>
      </c>
      <c r="D115" t="s">
        <v>702</v>
      </c>
      <c r="E115" t="s">
        <v>703</v>
      </c>
      <c r="F115" s="1">
        <v>37812</v>
      </c>
      <c r="G115" s="4">
        <v>0</v>
      </c>
      <c r="H115" t="s">
        <v>220</v>
      </c>
      <c r="I115">
        <v>0.1</v>
      </c>
      <c r="J115" t="s">
        <v>221</v>
      </c>
      <c r="K115" t="s">
        <v>222</v>
      </c>
      <c r="L115">
        <v>1</v>
      </c>
      <c r="M115">
        <v>1</v>
      </c>
      <c r="N115" t="s">
        <v>685</v>
      </c>
      <c r="P115" t="s">
        <v>224</v>
      </c>
      <c r="Q115" t="s">
        <v>225</v>
      </c>
      <c r="R115" t="s">
        <v>226</v>
      </c>
      <c r="S115" t="s">
        <v>227</v>
      </c>
      <c r="V115">
        <v>2</v>
      </c>
      <c r="W115">
        <v>-88</v>
      </c>
      <c r="X115" t="s">
        <v>228</v>
      </c>
      <c r="Y115" t="s">
        <v>243</v>
      </c>
      <c r="Z115" t="s">
        <v>230</v>
      </c>
      <c r="AA115" t="s">
        <v>231</v>
      </c>
      <c r="AE115" t="s">
        <v>234</v>
      </c>
      <c r="AF115" t="s">
        <v>134</v>
      </c>
      <c r="AG115" t="s">
        <v>235</v>
      </c>
      <c r="AH115" t="s">
        <v>236</v>
      </c>
      <c r="AJ115" t="s">
        <v>237</v>
      </c>
      <c r="AK115">
        <v>37.009929999999997</v>
      </c>
      <c r="AL115">
        <v>-122.191131591797</v>
      </c>
      <c r="AM115" t="s">
        <v>238</v>
      </c>
      <c r="AN115" t="s">
        <v>239</v>
      </c>
      <c r="AO115" t="s">
        <v>240</v>
      </c>
      <c r="AP115" t="s">
        <v>241</v>
      </c>
      <c r="AQ115" t="s">
        <v>242</v>
      </c>
      <c r="AR115" t="s">
        <v>243</v>
      </c>
      <c r="AS115" t="s">
        <v>239</v>
      </c>
      <c r="AT115" t="s">
        <v>239</v>
      </c>
      <c r="AU115">
        <v>1</v>
      </c>
      <c r="AW115" t="s">
        <v>244</v>
      </c>
      <c r="AX115" t="s">
        <v>245</v>
      </c>
      <c r="AY115" t="s">
        <v>246</v>
      </c>
      <c r="BP115" t="s">
        <v>704</v>
      </c>
      <c r="BQ115">
        <v>87</v>
      </c>
      <c r="BR115" t="s">
        <v>284</v>
      </c>
      <c r="BS115">
        <v>3</v>
      </c>
      <c r="BZ115" t="s">
        <v>249</v>
      </c>
      <c r="CA115" t="s">
        <v>705</v>
      </c>
    </row>
    <row r="116" spans="1:79" hidden="1" x14ac:dyDescent="0.25">
      <c r="A116" t="s">
        <v>215</v>
      </c>
      <c r="B116" t="s">
        <v>681</v>
      </c>
      <c r="C116" t="s">
        <v>682</v>
      </c>
      <c r="D116" t="s">
        <v>706</v>
      </c>
      <c r="E116" t="s">
        <v>707</v>
      </c>
      <c r="F116" s="1">
        <v>37816</v>
      </c>
      <c r="G116" s="4">
        <v>0</v>
      </c>
      <c r="H116" t="s">
        <v>220</v>
      </c>
      <c r="I116">
        <v>0.1</v>
      </c>
      <c r="J116" t="s">
        <v>221</v>
      </c>
      <c r="K116" t="s">
        <v>222</v>
      </c>
      <c r="L116">
        <v>1</v>
      </c>
      <c r="M116">
        <v>1</v>
      </c>
      <c r="N116" t="s">
        <v>685</v>
      </c>
      <c r="P116" t="s">
        <v>224</v>
      </c>
      <c r="Q116" t="s">
        <v>225</v>
      </c>
      <c r="R116" t="s">
        <v>226</v>
      </c>
      <c r="S116" t="s">
        <v>227</v>
      </c>
      <c r="V116">
        <v>2</v>
      </c>
      <c r="W116">
        <v>-88</v>
      </c>
      <c r="X116" t="s">
        <v>228</v>
      </c>
      <c r="Y116" t="s">
        <v>243</v>
      </c>
      <c r="Z116" t="s">
        <v>230</v>
      </c>
      <c r="AA116" t="s">
        <v>231</v>
      </c>
      <c r="AE116" t="s">
        <v>234</v>
      </c>
      <c r="AF116" t="s">
        <v>134</v>
      </c>
      <c r="AG116" t="s">
        <v>235</v>
      </c>
      <c r="AH116" t="s">
        <v>236</v>
      </c>
      <c r="AJ116" t="s">
        <v>237</v>
      </c>
      <c r="AK116">
        <v>38.732170000000004</v>
      </c>
      <c r="AL116">
        <v>-119.92823791503901</v>
      </c>
      <c r="AM116" t="s">
        <v>238</v>
      </c>
      <c r="AN116" t="s">
        <v>239</v>
      </c>
      <c r="AO116" t="s">
        <v>240</v>
      </c>
      <c r="AP116" t="s">
        <v>241</v>
      </c>
      <c r="AQ116" t="s">
        <v>242</v>
      </c>
      <c r="AR116" t="s">
        <v>243</v>
      </c>
      <c r="AS116" t="s">
        <v>239</v>
      </c>
      <c r="AT116" t="s">
        <v>239</v>
      </c>
      <c r="AU116">
        <v>1</v>
      </c>
      <c r="AW116" t="s">
        <v>244</v>
      </c>
      <c r="AX116" t="s">
        <v>245</v>
      </c>
      <c r="AY116" t="s">
        <v>246</v>
      </c>
      <c r="BP116" t="s">
        <v>708</v>
      </c>
      <c r="BQ116">
        <v>3</v>
      </c>
      <c r="BR116" t="s">
        <v>351</v>
      </c>
      <c r="BS116">
        <v>6</v>
      </c>
      <c r="BZ116" t="s">
        <v>249</v>
      </c>
      <c r="CA116" t="s">
        <v>709</v>
      </c>
    </row>
    <row r="117" spans="1:79" hidden="1" x14ac:dyDescent="0.25">
      <c r="A117" t="s">
        <v>215</v>
      </c>
      <c r="B117" t="s">
        <v>681</v>
      </c>
      <c r="C117" t="s">
        <v>682</v>
      </c>
      <c r="D117" t="s">
        <v>710</v>
      </c>
      <c r="E117" t="s">
        <v>711</v>
      </c>
      <c r="F117" s="1">
        <v>37817</v>
      </c>
      <c r="G117" s="4">
        <v>0</v>
      </c>
      <c r="H117" t="s">
        <v>220</v>
      </c>
      <c r="I117">
        <v>0.1</v>
      </c>
      <c r="J117" t="s">
        <v>221</v>
      </c>
      <c r="K117" t="s">
        <v>222</v>
      </c>
      <c r="L117">
        <v>1</v>
      </c>
      <c r="M117">
        <v>1</v>
      </c>
      <c r="N117" t="s">
        <v>685</v>
      </c>
      <c r="P117" t="s">
        <v>224</v>
      </c>
      <c r="Q117" t="s">
        <v>225</v>
      </c>
      <c r="R117" t="s">
        <v>226</v>
      </c>
      <c r="S117" t="s">
        <v>227</v>
      </c>
      <c r="V117">
        <v>2</v>
      </c>
      <c r="W117">
        <v>-88</v>
      </c>
      <c r="X117" t="s">
        <v>228</v>
      </c>
      <c r="Y117" t="s">
        <v>243</v>
      </c>
      <c r="Z117" t="s">
        <v>230</v>
      </c>
      <c r="AA117" t="s">
        <v>231</v>
      </c>
      <c r="AE117" t="s">
        <v>234</v>
      </c>
      <c r="AF117" t="s">
        <v>134</v>
      </c>
      <c r="AG117" t="s">
        <v>235</v>
      </c>
      <c r="AH117" t="s">
        <v>236</v>
      </c>
      <c r="AJ117" t="s">
        <v>237</v>
      </c>
      <c r="AK117">
        <v>38.220081</v>
      </c>
      <c r="AL117">
        <v>-120.469848632812</v>
      </c>
      <c r="AM117" t="s">
        <v>238</v>
      </c>
      <c r="AN117" t="s">
        <v>239</v>
      </c>
      <c r="AO117" t="s">
        <v>240</v>
      </c>
      <c r="AP117" t="s">
        <v>241</v>
      </c>
      <c r="AQ117" t="s">
        <v>242</v>
      </c>
      <c r="AR117" t="s">
        <v>243</v>
      </c>
      <c r="AS117" t="s">
        <v>239</v>
      </c>
      <c r="AT117" t="s">
        <v>239</v>
      </c>
      <c r="AU117">
        <v>1</v>
      </c>
      <c r="AW117" t="s">
        <v>244</v>
      </c>
      <c r="AX117" t="s">
        <v>245</v>
      </c>
      <c r="AY117" t="s">
        <v>246</v>
      </c>
      <c r="BP117" t="s">
        <v>712</v>
      </c>
      <c r="BQ117">
        <v>9</v>
      </c>
      <c r="BR117" t="s">
        <v>357</v>
      </c>
      <c r="BS117">
        <v>5</v>
      </c>
      <c r="BZ117" t="s">
        <v>713</v>
      </c>
      <c r="CA117" t="s">
        <v>714</v>
      </c>
    </row>
    <row r="118" spans="1:79" hidden="1" x14ac:dyDescent="0.25">
      <c r="A118" t="s">
        <v>215</v>
      </c>
      <c r="B118" t="s">
        <v>681</v>
      </c>
      <c r="C118" t="s">
        <v>682</v>
      </c>
      <c r="D118" t="s">
        <v>715</v>
      </c>
      <c r="E118" t="s">
        <v>716</v>
      </c>
      <c r="F118" s="1">
        <v>37818</v>
      </c>
      <c r="G118" s="4">
        <v>0</v>
      </c>
      <c r="H118" t="s">
        <v>220</v>
      </c>
      <c r="I118">
        <v>0.1</v>
      </c>
      <c r="J118" t="s">
        <v>221</v>
      </c>
      <c r="K118" t="s">
        <v>222</v>
      </c>
      <c r="L118">
        <v>1</v>
      </c>
      <c r="M118">
        <v>1</v>
      </c>
      <c r="N118" t="s">
        <v>685</v>
      </c>
      <c r="P118" t="s">
        <v>224</v>
      </c>
      <c r="Q118" t="s">
        <v>225</v>
      </c>
      <c r="R118" t="s">
        <v>226</v>
      </c>
      <c r="S118" t="s">
        <v>227</v>
      </c>
      <c r="V118">
        <v>2</v>
      </c>
      <c r="W118">
        <v>-88</v>
      </c>
      <c r="X118" t="s">
        <v>228</v>
      </c>
      <c r="Y118" t="s">
        <v>243</v>
      </c>
      <c r="Z118" t="s">
        <v>230</v>
      </c>
      <c r="AA118" t="s">
        <v>231</v>
      </c>
      <c r="AE118" t="s">
        <v>234</v>
      </c>
      <c r="AF118" t="s">
        <v>134</v>
      </c>
      <c r="AG118" t="s">
        <v>235</v>
      </c>
      <c r="AH118" t="s">
        <v>236</v>
      </c>
      <c r="AJ118" t="s">
        <v>237</v>
      </c>
      <c r="AK118">
        <v>37.892657999999997</v>
      </c>
      <c r="AL118">
        <v>-122.103797912598</v>
      </c>
      <c r="AM118" t="s">
        <v>238</v>
      </c>
      <c r="AN118" t="s">
        <v>239</v>
      </c>
      <c r="AO118" t="s">
        <v>240</v>
      </c>
      <c r="AP118" t="s">
        <v>241</v>
      </c>
      <c r="AQ118" t="s">
        <v>242</v>
      </c>
      <c r="AR118" t="s">
        <v>243</v>
      </c>
      <c r="AS118" t="s">
        <v>239</v>
      </c>
      <c r="AT118" t="s">
        <v>239</v>
      </c>
      <c r="AU118">
        <v>1</v>
      </c>
      <c r="AW118" t="s">
        <v>244</v>
      </c>
      <c r="AX118" t="s">
        <v>245</v>
      </c>
      <c r="AY118" t="s">
        <v>246</v>
      </c>
      <c r="BP118" t="s">
        <v>717</v>
      </c>
      <c r="BQ118">
        <v>13</v>
      </c>
      <c r="BR118" t="s">
        <v>607</v>
      </c>
      <c r="BS118">
        <v>2</v>
      </c>
      <c r="BZ118" t="s">
        <v>249</v>
      </c>
      <c r="CA118" t="s">
        <v>718</v>
      </c>
    </row>
    <row r="119" spans="1:79" hidden="1" x14ac:dyDescent="0.25">
      <c r="A119" t="s">
        <v>215</v>
      </c>
      <c r="B119" t="s">
        <v>681</v>
      </c>
      <c r="C119" t="s">
        <v>682</v>
      </c>
      <c r="D119" t="s">
        <v>459</v>
      </c>
      <c r="E119" t="s">
        <v>460</v>
      </c>
      <c r="F119" s="1">
        <v>37824</v>
      </c>
      <c r="G119" s="4">
        <v>0</v>
      </c>
      <c r="H119" t="s">
        <v>220</v>
      </c>
      <c r="I119">
        <v>0.1</v>
      </c>
      <c r="J119" t="s">
        <v>221</v>
      </c>
      <c r="K119" t="s">
        <v>222</v>
      </c>
      <c r="L119">
        <v>1</v>
      </c>
      <c r="M119">
        <v>1</v>
      </c>
      <c r="N119" t="s">
        <v>685</v>
      </c>
      <c r="P119" t="s">
        <v>224</v>
      </c>
      <c r="Q119" t="s">
        <v>225</v>
      </c>
      <c r="R119" t="s">
        <v>226</v>
      </c>
      <c r="S119" t="s">
        <v>227</v>
      </c>
      <c r="V119">
        <v>2</v>
      </c>
      <c r="W119">
        <v>-88</v>
      </c>
      <c r="X119" t="s">
        <v>228</v>
      </c>
      <c r="Y119" t="s">
        <v>243</v>
      </c>
      <c r="Z119" t="s">
        <v>230</v>
      </c>
      <c r="AA119" t="s">
        <v>231</v>
      </c>
      <c r="AE119" t="s">
        <v>234</v>
      </c>
      <c r="AF119" t="s">
        <v>134</v>
      </c>
      <c r="AG119" t="s">
        <v>235</v>
      </c>
      <c r="AH119" t="s">
        <v>236</v>
      </c>
      <c r="AJ119" t="s">
        <v>237</v>
      </c>
      <c r="AK119">
        <v>41.826327999999997</v>
      </c>
      <c r="AL119">
        <v>-124.114181518555</v>
      </c>
      <c r="AM119" t="s">
        <v>238</v>
      </c>
      <c r="AN119" t="s">
        <v>239</v>
      </c>
      <c r="AO119" t="s">
        <v>240</v>
      </c>
      <c r="AP119" t="s">
        <v>241</v>
      </c>
      <c r="AQ119" t="s">
        <v>242</v>
      </c>
      <c r="AR119" t="s">
        <v>243</v>
      </c>
      <c r="AS119" t="s">
        <v>239</v>
      </c>
      <c r="AT119" t="s">
        <v>239</v>
      </c>
      <c r="AU119">
        <v>1</v>
      </c>
      <c r="AW119" t="s">
        <v>244</v>
      </c>
      <c r="AX119" t="s">
        <v>245</v>
      </c>
      <c r="AY119" t="s">
        <v>246</v>
      </c>
      <c r="BP119" t="s">
        <v>463</v>
      </c>
      <c r="BQ119">
        <v>15</v>
      </c>
      <c r="BR119" t="s">
        <v>310</v>
      </c>
      <c r="BS119">
        <v>1</v>
      </c>
      <c r="BZ119" t="s">
        <v>249</v>
      </c>
      <c r="CA119" t="s">
        <v>464</v>
      </c>
    </row>
    <row r="120" spans="1:79" hidden="1" x14ac:dyDescent="0.25">
      <c r="A120" t="s">
        <v>215</v>
      </c>
      <c r="B120" t="s">
        <v>681</v>
      </c>
      <c r="C120" t="s">
        <v>682</v>
      </c>
      <c r="D120" t="s">
        <v>719</v>
      </c>
      <c r="E120" t="s">
        <v>720</v>
      </c>
      <c r="F120" s="1">
        <v>37825</v>
      </c>
      <c r="G120" s="4">
        <v>0</v>
      </c>
      <c r="H120" t="s">
        <v>220</v>
      </c>
      <c r="I120">
        <v>0.1</v>
      </c>
      <c r="J120" t="s">
        <v>221</v>
      </c>
      <c r="K120" t="s">
        <v>222</v>
      </c>
      <c r="L120">
        <v>1</v>
      </c>
      <c r="M120">
        <v>1</v>
      </c>
      <c r="N120" t="s">
        <v>685</v>
      </c>
      <c r="P120" t="s">
        <v>224</v>
      </c>
      <c r="Q120" t="s">
        <v>225</v>
      </c>
      <c r="R120" t="s">
        <v>226</v>
      </c>
      <c r="S120" t="s">
        <v>227</v>
      </c>
      <c r="V120">
        <v>2</v>
      </c>
      <c r="W120">
        <v>-88</v>
      </c>
      <c r="X120" t="s">
        <v>228</v>
      </c>
      <c r="Y120" t="s">
        <v>243</v>
      </c>
      <c r="Z120" t="s">
        <v>230</v>
      </c>
      <c r="AA120" t="s">
        <v>231</v>
      </c>
      <c r="AE120" t="s">
        <v>234</v>
      </c>
      <c r="AF120" t="s">
        <v>134</v>
      </c>
      <c r="AG120" t="s">
        <v>235</v>
      </c>
      <c r="AH120" t="s">
        <v>236</v>
      </c>
      <c r="AJ120" t="s">
        <v>237</v>
      </c>
      <c r="AK120">
        <v>40.656798999999999</v>
      </c>
      <c r="AL120">
        <v>-123.98030090332</v>
      </c>
      <c r="AM120" t="s">
        <v>238</v>
      </c>
      <c r="AN120" t="s">
        <v>239</v>
      </c>
      <c r="AO120" t="s">
        <v>240</v>
      </c>
      <c r="AP120" t="s">
        <v>241</v>
      </c>
      <c r="AQ120" t="s">
        <v>242</v>
      </c>
      <c r="AR120" t="s">
        <v>243</v>
      </c>
      <c r="AS120" t="s">
        <v>239</v>
      </c>
      <c r="AT120" t="s">
        <v>239</v>
      </c>
      <c r="AU120">
        <v>1</v>
      </c>
      <c r="AW120" t="s">
        <v>244</v>
      </c>
      <c r="AX120" t="s">
        <v>245</v>
      </c>
      <c r="AY120" t="s">
        <v>246</v>
      </c>
      <c r="BP120" t="s">
        <v>309</v>
      </c>
      <c r="BQ120">
        <v>23</v>
      </c>
      <c r="BR120" t="s">
        <v>310</v>
      </c>
      <c r="BS120">
        <v>1</v>
      </c>
      <c r="BZ120" t="s">
        <v>249</v>
      </c>
      <c r="CA120" t="s">
        <v>721</v>
      </c>
    </row>
    <row r="121" spans="1:79" hidden="1" x14ac:dyDescent="0.25">
      <c r="A121" t="s">
        <v>215</v>
      </c>
      <c r="B121" t="s">
        <v>681</v>
      </c>
      <c r="C121" t="s">
        <v>682</v>
      </c>
      <c r="D121" t="s">
        <v>722</v>
      </c>
      <c r="E121" t="s">
        <v>723</v>
      </c>
      <c r="F121" s="1">
        <v>37825</v>
      </c>
      <c r="G121" s="4">
        <v>0</v>
      </c>
      <c r="H121" t="s">
        <v>220</v>
      </c>
      <c r="I121">
        <v>0.1</v>
      </c>
      <c r="J121" t="s">
        <v>221</v>
      </c>
      <c r="K121" t="s">
        <v>222</v>
      </c>
      <c r="L121">
        <v>1</v>
      </c>
      <c r="M121">
        <v>1</v>
      </c>
      <c r="N121" t="s">
        <v>685</v>
      </c>
      <c r="P121" t="s">
        <v>224</v>
      </c>
      <c r="Q121" t="s">
        <v>225</v>
      </c>
      <c r="R121" t="s">
        <v>226</v>
      </c>
      <c r="S121" t="s">
        <v>227</v>
      </c>
      <c r="V121">
        <v>2</v>
      </c>
      <c r="W121">
        <v>-88</v>
      </c>
      <c r="X121" t="s">
        <v>228</v>
      </c>
      <c r="Y121" t="s">
        <v>243</v>
      </c>
      <c r="Z121" t="s">
        <v>230</v>
      </c>
      <c r="AA121" t="s">
        <v>231</v>
      </c>
      <c r="AE121" t="s">
        <v>234</v>
      </c>
      <c r="AF121" t="s">
        <v>134</v>
      </c>
      <c r="AG121" t="s">
        <v>235</v>
      </c>
      <c r="AH121" t="s">
        <v>236</v>
      </c>
      <c r="AJ121" t="s">
        <v>237</v>
      </c>
      <c r="AK121">
        <v>41.844020999999998</v>
      </c>
      <c r="AL121">
        <v>-124.001823425293</v>
      </c>
      <c r="AM121" t="s">
        <v>238</v>
      </c>
      <c r="AN121" t="s">
        <v>239</v>
      </c>
      <c r="AO121" t="s">
        <v>240</v>
      </c>
      <c r="AP121" t="s">
        <v>241</v>
      </c>
      <c r="AQ121" t="s">
        <v>242</v>
      </c>
      <c r="AR121" t="s">
        <v>243</v>
      </c>
      <c r="AS121" t="s">
        <v>239</v>
      </c>
      <c r="AT121" t="s">
        <v>239</v>
      </c>
      <c r="AU121">
        <v>1</v>
      </c>
      <c r="AW121" t="s">
        <v>244</v>
      </c>
      <c r="AX121" t="s">
        <v>245</v>
      </c>
      <c r="AY121" t="s">
        <v>246</v>
      </c>
      <c r="BP121" t="s">
        <v>463</v>
      </c>
      <c r="BQ121">
        <v>15</v>
      </c>
      <c r="BR121" t="s">
        <v>310</v>
      </c>
      <c r="BS121">
        <v>1</v>
      </c>
      <c r="BZ121" t="s">
        <v>249</v>
      </c>
      <c r="CA121" t="s">
        <v>724</v>
      </c>
    </row>
    <row r="122" spans="1:79" hidden="1" x14ac:dyDescent="0.25">
      <c r="A122" t="s">
        <v>215</v>
      </c>
      <c r="B122" t="s">
        <v>681</v>
      </c>
      <c r="C122" t="s">
        <v>682</v>
      </c>
      <c r="D122" t="s">
        <v>371</v>
      </c>
      <c r="E122" t="s">
        <v>372</v>
      </c>
      <c r="F122" s="1">
        <v>37827</v>
      </c>
      <c r="G122" s="4">
        <v>0</v>
      </c>
      <c r="H122" t="s">
        <v>220</v>
      </c>
      <c r="I122">
        <v>0.1</v>
      </c>
      <c r="J122" t="s">
        <v>221</v>
      </c>
      <c r="K122" t="s">
        <v>222</v>
      </c>
      <c r="L122">
        <v>1</v>
      </c>
      <c r="M122">
        <v>1</v>
      </c>
      <c r="N122" t="s">
        <v>685</v>
      </c>
      <c r="P122" t="s">
        <v>224</v>
      </c>
      <c r="Q122" t="s">
        <v>225</v>
      </c>
      <c r="R122" t="s">
        <v>226</v>
      </c>
      <c r="S122" t="s">
        <v>227</v>
      </c>
      <c r="V122">
        <v>2</v>
      </c>
      <c r="W122">
        <v>-88</v>
      </c>
      <c r="X122" t="s">
        <v>228</v>
      </c>
      <c r="Y122" t="s">
        <v>243</v>
      </c>
      <c r="Z122" t="s">
        <v>230</v>
      </c>
      <c r="AA122" t="s">
        <v>231</v>
      </c>
      <c r="AE122" t="s">
        <v>234</v>
      </c>
      <c r="AF122" t="s">
        <v>134</v>
      </c>
      <c r="AG122" t="s">
        <v>235</v>
      </c>
      <c r="AH122" t="s">
        <v>236</v>
      </c>
      <c r="AJ122" t="s">
        <v>237</v>
      </c>
      <c r="AK122">
        <v>41.603259999999999</v>
      </c>
      <c r="AL122">
        <v>-123.499992370605</v>
      </c>
      <c r="AM122" t="s">
        <v>238</v>
      </c>
      <c r="AN122" t="s">
        <v>239</v>
      </c>
      <c r="AO122" t="s">
        <v>240</v>
      </c>
      <c r="AP122" t="s">
        <v>241</v>
      </c>
      <c r="AQ122" t="s">
        <v>242</v>
      </c>
      <c r="AR122" t="s">
        <v>243</v>
      </c>
      <c r="AS122" t="s">
        <v>239</v>
      </c>
      <c r="AT122" t="s">
        <v>239</v>
      </c>
      <c r="AU122">
        <v>1</v>
      </c>
      <c r="AW122" t="s">
        <v>244</v>
      </c>
      <c r="AX122" t="s">
        <v>245</v>
      </c>
      <c r="AY122" t="s">
        <v>246</v>
      </c>
      <c r="BP122" t="s">
        <v>316</v>
      </c>
      <c r="BQ122">
        <v>93</v>
      </c>
      <c r="BR122" t="s">
        <v>310</v>
      </c>
      <c r="BS122">
        <v>1</v>
      </c>
      <c r="BZ122" t="s">
        <v>249</v>
      </c>
      <c r="CA122" t="s">
        <v>374</v>
      </c>
    </row>
    <row r="123" spans="1:79" hidden="1" x14ac:dyDescent="0.25">
      <c r="A123" t="s">
        <v>215</v>
      </c>
      <c r="B123" t="s">
        <v>681</v>
      </c>
      <c r="C123" t="s">
        <v>682</v>
      </c>
      <c r="D123" t="s">
        <v>725</v>
      </c>
      <c r="E123" t="s">
        <v>726</v>
      </c>
      <c r="F123" s="1">
        <v>37830</v>
      </c>
      <c r="G123" s="4">
        <v>0</v>
      </c>
      <c r="H123" t="s">
        <v>220</v>
      </c>
      <c r="I123">
        <v>0.1</v>
      </c>
      <c r="J123" t="s">
        <v>221</v>
      </c>
      <c r="K123" t="s">
        <v>222</v>
      </c>
      <c r="L123">
        <v>1</v>
      </c>
      <c r="M123">
        <v>1</v>
      </c>
      <c r="N123" t="s">
        <v>685</v>
      </c>
      <c r="P123" t="s">
        <v>224</v>
      </c>
      <c r="Q123" t="s">
        <v>225</v>
      </c>
      <c r="R123" t="s">
        <v>226</v>
      </c>
      <c r="S123" t="s">
        <v>227</v>
      </c>
      <c r="V123">
        <v>2</v>
      </c>
      <c r="W123">
        <v>-88</v>
      </c>
      <c r="X123" t="s">
        <v>228</v>
      </c>
      <c r="Y123" t="s">
        <v>243</v>
      </c>
      <c r="Z123" t="s">
        <v>230</v>
      </c>
      <c r="AA123" t="s">
        <v>231</v>
      </c>
      <c r="AE123" t="s">
        <v>234</v>
      </c>
      <c r="AF123" t="s">
        <v>134</v>
      </c>
      <c r="AG123" t="s">
        <v>235</v>
      </c>
      <c r="AH123" t="s">
        <v>236</v>
      </c>
      <c r="AJ123" t="s">
        <v>237</v>
      </c>
      <c r="AK123">
        <v>41.248589000000003</v>
      </c>
      <c r="AL123">
        <v>-123.775253295898</v>
      </c>
      <c r="AM123" t="s">
        <v>238</v>
      </c>
      <c r="AN123" t="s">
        <v>239</v>
      </c>
      <c r="AO123" t="s">
        <v>240</v>
      </c>
      <c r="AP123" t="s">
        <v>241</v>
      </c>
      <c r="AQ123" t="s">
        <v>242</v>
      </c>
      <c r="AR123" t="s">
        <v>243</v>
      </c>
      <c r="AS123" t="s">
        <v>239</v>
      </c>
      <c r="AT123" t="s">
        <v>239</v>
      </c>
      <c r="AU123">
        <v>1</v>
      </c>
      <c r="AW123" t="s">
        <v>244</v>
      </c>
      <c r="AX123" t="s">
        <v>245</v>
      </c>
      <c r="AY123" t="s">
        <v>246</v>
      </c>
      <c r="BP123" t="s">
        <v>309</v>
      </c>
      <c r="BQ123">
        <v>23</v>
      </c>
      <c r="BR123" t="s">
        <v>310</v>
      </c>
      <c r="BS123">
        <v>1</v>
      </c>
      <c r="BZ123" t="s">
        <v>249</v>
      </c>
      <c r="CA123" t="s">
        <v>727</v>
      </c>
    </row>
    <row r="124" spans="1:79" hidden="1" x14ac:dyDescent="0.25">
      <c r="A124" t="s">
        <v>215</v>
      </c>
      <c r="B124" t="s">
        <v>681</v>
      </c>
      <c r="C124" t="s">
        <v>682</v>
      </c>
      <c r="D124" t="s">
        <v>492</v>
      </c>
      <c r="E124" t="s">
        <v>493</v>
      </c>
      <c r="F124" s="1">
        <v>37831</v>
      </c>
      <c r="G124" s="4">
        <v>0</v>
      </c>
      <c r="H124" t="s">
        <v>220</v>
      </c>
      <c r="I124">
        <v>0.1</v>
      </c>
      <c r="J124" t="s">
        <v>221</v>
      </c>
      <c r="K124" t="s">
        <v>222</v>
      </c>
      <c r="L124">
        <v>1</v>
      </c>
      <c r="M124">
        <v>1</v>
      </c>
      <c r="N124" t="s">
        <v>685</v>
      </c>
      <c r="P124" t="s">
        <v>224</v>
      </c>
      <c r="Q124" t="s">
        <v>225</v>
      </c>
      <c r="R124" t="s">
        <v>226</v>
      </c>
      <c r="S124" t="s">
        <v>227</v>
      </c>
      <c r="V124">
        <v>2</v>
      </c>
      <c r="W124">
        <v>-88</v>
      </c>
      <c r="X124" t="s">
        <v>228</v>
      </c>
      <c r="Y124" t="s">
        <v>243</v>
      </c>
      <c r="Z124" t="s">
        <v>230</v>
      </c>
      <c r="AA124" t="s">
        <v>231</v>
      </c>
      <c r="AE124" t="s">
        <v>234</v>
      </c>
      <c r="AF124" t="s">
        <v>134</v>
      </c>
      <c r="AG124" t="s">
        <v>235</v>
      </c>
      <c r="AH124" t="s">
        <v>236</v>
      </c>
      <c r="AJ124" t="s">
        <v>237</v>
      </c>
      <c r="AK124">
        <v>41.291198999999999</v>
      </c>
      <c r="AL124">
        <v>-123.568649291992</v>
      </c>
      <c r="AM124" t="s">
        <v>238</v>
      </c>
      <c r="AN124" t="s">
        <v>239</v>
      </c>
      <c r="AO124" t="s">
        <v>240</v>
      </c>
      <c r="AP124" t="s">
        <v>241</v>
      </c>
      <c r="AQ124" t="s">
        <v>242</v>
      </c>
      <c r="AR124" t="s">
        <v>243</v>
      </c>
      <c r="AS124" t="s">
        <v>239</v>
      </c>
      <c r="AT124" t="s">
        <v>239</v>
      </c>
      <c r="AU124">
        <v>1</v>
      </c>
      <c r="AW124" t="s">
        <v>244</v>
      </c>
      <c r="AX124" t="s">
        <v>245</v>
      </c>
      <c r="AY124" t="s">
        <v>246</v>
      </c>
      <c r="BP124" t="s">
        <v>309</v>
      </c>
      <c r="BQ124">
        <v>23</v>
      </c>
      <c r="BR124" t="s">
        <v>310</v>
      </c>
      <c r="BS124">
        <v>1</v>
      </c>
      <c r="BZ124" t="s">
        <v>249</v>
      </c>
      <c r="CA124" t="s">
        <v>494</v>
      </c>
    </row>
    <row r="125" spans="1:79" hidden="1" x14ac:dyDescent="0.25">
      <c r="A125" t="s">
        <v>215</v>
      </c>
      <c r="B125" t="s">
        <v>681</v>
      </c>
      <c r="C125" t="s">
        <v>682</v>
      </c>
      <c r="D125" t="s">
        <v>459</v>
      </c>
      <c r="E125" t="s">
        <v>460</v>
      </c>
      <c r="F125" s="1">
        <v>37833</v>
      </c>
      <c r="G125" s="4">
        <v>0</v>
      </c>
      <c r="H125" t="s">
        <v>220</v>
      </c>
      <c r="I125">
        <v>0.1</v>
      </c>
      <c r="J125" t="s">
        <v>221</v>
      </c>
      <c r="K125" t="s">
        <v>222</v>
      </c>
      <c r="L125">
        <v>1</v>
      </c>
      <c r="M125">
        <v>1</v>
      </c>
      <c r="N125" t="s">
        <v>685</v>
      </c>
      <c r="P125" t="s">
        <v>224</v>
      </c>
      <c r="Q125" t="s">
        <v>225</v>
      </c>
      <c r="R125" t="s">
        <v>226</v>
      </c>
      <c r="S125" t="s">
        <v>227</v>
      </c>
      <c r="V125">
        <v>2</v>
      </c>
      <c r="W125">
        <v>-88</v>
      </c>
      <c r="X125" t="s">
        <v>228</v>
      </c>
      <c r="Y125" t="s">
        <v>243</v>
      </c>
      <c r="Z125" t="s">
        <v>230</v>
      </c>
      <c r="AA125" t="s">
        <v>231</v>
      </c>
      <c r="AE125" t="s">
        <v>234</v>
      </c>
      <c r="AF125" t="s">
        <v>134</v>
      </c>
      <c r="AG125" t="s">
        <v>235</v>
      </c>
      <c r="AH125" t="s">
        <v>236</v>
      </c>
      <c r="AJ125" t="s">
        <v>237</v>
      </c>
      <c r="AK125">
        <v>41.826327999999997</v>
      </c>
      <c r="AL125">
        <v>-124.114181518555</v>
      </c>
      <c r="AM125" t="s">
        <v>238</v>
      </c>
      <c r="AN125" t="s">
        <v>239</v>
      </c>
      <c r="AO125" t="s">
        <v>240</v>
      </c>
      <c r="AP125" t="s">
        <v>241</v>
      </c>
      <c r="AQ125" t="s">
        <v>242</v>
      </c>
      <c r="AR125" t="s">
        <v>243</v>
      </c>
      <c r="AS125" t="s">
        <v>239</v>
      </c>
      <c r="AT125" t="s">
        <v>239</v>
      </c>
      <c r="AU125">
        <v>1</v>
      </c>
      <c r="AW125" t="s">
        <v>244</v>
      </c>
      <c r="AX125" t="s">
        <v>245</v>
      </c>
      <c r="AY125" t="s">
        <v>246</v>
      </c>
      <c r="BP125" t="s">
        <v>463</v>
      </c>
      <c r="BQ125">
        <v>15</v>
      </c>
      <c r="BR125" t="s">
        <v>310</v>
      </c>
      <c r="BS125">
        <v>1</v>
      </c>
      <c r="BZ125" t="s">
        <v>249</v>
      </c>
      <c r="CA125" t="s">
        <v>464</v>
      </c>
    </row>
    <row r="126" spans="1:79" hidden="1" x14ac:dyDescent="0.25">
      <c r="A126" t="s">
        <v>728</v>
      </c>
      <c r="B126" t="s">
        <v>728</v>
      </c>
      <c r="C126" t="s">
        <v>729</v>
      </c>
      <c r="D126" t="s">
        <v>730</v>
      </c>
      <c r="E126" t="s">
        <v>731</v>
      </c>
      <c r="F126" s="1">
        <v>35334</v>
      </c>
      <c r="G126" s="4">
        <v>0.49305555555555558</v>
      </c>
      <c r="H126" t="s">
        <v>732</v>
      </c>
      <c r="I126">
        <v>0.1</v>
      </c>
      <c r="J126" t="s">
        <v>221</v>
      </c>
      <c r="K126" t="s">
        <v>222</v>
      </c>
      <c r="L126">
        <v>1</v>
      </c>
      <c r="M126">
        <v>1</v>
      </c>
      <c r="N126" t="s">
        <v>733</v>
      </c>
      <c r="O126" t="s">
        <v>243</v>
      </c>
      <c r="P126" t="s">
        <v>224</v>
      </c>
      <c r="Q126" t="s">
        <v>732</v>
      </c>
      <c r="R126" t="s">
        <v>226</v>
      </c>
      <c r="S126" t="s">
        <v>227</v>
      </c>
      <c r="T126">
        <v>46</v>
      </c>
      <c r="V126">
        <v>-88</v>
      </c>
      <c r="W126">
        <v>0.4</v>
      </c>
      <c r="X126" t="s">
        <v>281</v>
      </c>
      <c r="Y126" t="s">
        <v>243</v>
      </c>
      <c r="Z126" t="s">
        <v>230</v>
      </c>
      <c r="AA126" t="s">
        <v>231</v>
      </c>
      <c r="AC126" t="s">
        <v>734</v>
      </c>
      <c r="AD126" t="s">
        <v>109</v>
      </c>
      <c r="AE126" t="s">
        <v>735</v>
      </c>
      <c r="AF126" t="s">
        <v>736</v>
      </c>
      <c r="AG126" t="s">
        <v>737</v>
      </c>
      <c r="AH126" t="s">
        <v>738</v>
      </c>
      <c r="AJ126" t="s">
        <v>237</v>
      </c>
      <c r="AK126">
        <v>36.96611</v>
      </c>
      <c r="AL126">
        <v>-120.671112060547</v>
      </c>
      <c r="AM126" t="s">
        <v>732</v>
      </c>
      <c r="AN126" t="s">
        <v>239</v>
      </c>
      <c r="AP126" t="s">
        <v>739</v>
      </c>
      <c r="AQ126" t="s">
        <v>242</v>
      </c>
      <c r="AR126" t="s">
        <v>732</v>
      </c>
      <c r="AS126" t="s">
        <v>239</v>
      </c>
      <c r="AT126" t="s">
        <v>239</v>
      </c>
      <c r="AU126">
        <v>1</v>
      </c>
      <c r="AW126" t="s">
        <v>738</v>
      </c>
      <c r="AX126" t="s">
        <v>738</v>
      </c>
      <c r="AY126" t="s">
        <v>246</v>
      </c>
      <c r="BP126" t="s">
        <v>740</v>
      </c>
      <c r="BQ126">
        <v>47</v>
      </c>
      <c r="BR126" t="s">
        <v>357</v>
      </c>
      <c r="BS126">
        <v>5</v>
      </c>
      <c r="BZ126" t="s">
        <v>741</v>
      </c>
      <c r="CA126" t="s">
        <v>742</v>
      </c>
    </row>
    <row r="127" spans="1:79" hidden="1" x14ac:dyDescent="0.25">
      <c r="A127" t="s">
        <v>728</v>
      </c>
      <c r="B127" t="s">
        <v>728</v>
      </c>
      <c r="C127" t="s">
        <v>729</v>
      </c>
      <c r="D127" t="s">
        <v>743</v>
      </c>
      <c r="E127" t="s">
        <v>744</v>
      </c>
      <c r="F127" s="1">
        <v>35334</v>
      </c>
      <c r="G127" s="4">
        <v>0.33333333333333331</v>
      </c>
      <c r="H127" t="s">
        <v>732</v>
      </c>
      <c r="I127">
        <v>-88</v>
      </c>
      <c r="J127" t="s">
        <v>221</v>
      </c>
      <c r="K127" t="s">
        <v>745</v>
      </c>
      <c r="L127">
        <v>1</v>
      </c>
      <c r="M127">
        <v>1</v>
      </c>
      <c r="N127" t="s">
        <v>733</v>
      </c>
      <c r="O127" t="s">
        <v>243</v>
      </c>
      <c r="P127" t="s">
        <v>224</v>
      </c>
      <c r="Q127" t="s">
        <v>732</v>
      </c>
      <c r="R127" t="s">
        <v>226</v>
      </c>
      <c r="S127" t="s">
        <v>227</v>
      </c>
      <c r="T127">
        <v>19.5</v>
      </c>
      <c r="V127">
        <v>-88</v>
      </c>
      <c r="W127">
        <v>0.4</v>
      </c>
      <c r="X127" t="s">
        <v>281</v>
      </c>
      <c r="Y127" t="s">
        <v>243</v>
      </c>
      <c r="Z127" t="s">
        <v>230</v>
      </c>
      <c r="AA127" t="s">
        <v>231</v>
      </c>
      <c r="AC127" t="s">
        <v>746</v>
      </c>
      <c r="AD127" t="s">
        <v>109</v>
      </c>
      <c r="AE127" t="s">
        <v>735</v>
      </c>
      <c r="AF127" t="s">
        <v>736</v>
      </c>
      <c r="AG127" t="s">
        <v>737</v>
      </c>
      <c r="AH127" t="s">
        <v>738</v>
      </c>
      <c r="AJ127" t="s">
        <v>237</v>
      </c>
      <c r="AK127">
        <v>37.259441000000002</v>
      </c>
      <c r="AL127">
        <v>-120.90387725830099</v>
      </c>
      <c r="AM127" t="s">
        <v>732</v>
      </c>
      <c r="AN127" t="s">
        <v>239</v>
      </c>
      <c r="AO127" t="s">
        <v>747</v>
      </c>
      <c r="AP127" t="s">
        <v>739</v>
      </c>
      <c r="AQ127" t="s">
        <v>242</v>
      </c>
      <c r="AR127" t="s">
        <v>732</v>
      </c>
      <c r="AS127" t="s">
        <v>239</v>
      </c>
      <c r="AT127" t="s">
        <v>239</v>
      </c>
      <c r="AU127">
        <v>1</v>
      </c>
      <c r="AW127" t="s">
        <v>738</v>
      </c>
      <c r="AX127" t="s">
        <v>738</v>
      </c>
      <c r="AY127" t="s">
        <v>246</v>
      </c>
      <c r="BP127" t="s">
        <v>740</v>
      </c>
      <c r="BQ127">
        <v>47</v>
      </c>
      <c r="BR127" t="s">
        <v>357</v>
      </c>
      <c r="BS127">
        <v>5</v>
      </c>
      <c r="BZ127" t="s">
        <v>748</v>
      </c>
      <c r="CA127" t="s">
        <v>749</v>
      </c>
    </row>
    <row r="128" spans="1:79" hidden="1" x14ac:dyDescent="0.25">
      <c r="A128" t="s">
        <v>728</v>
      </c>
      <c r="B128" t="s">
        <v>728</v>
      </c>
      <c r="C128" t="s">
        <v>729</v>
      </c>
      <c r="D128" t="s">
        <v>743</v>
      </c>
      <c r="E128" t="s">
        <v>744</v>
      </c>
      <c r="F128" s="1">
        <v>35341</v>
      </c>
      <c r="G128" s="4">
        <v>0.38541666666666669</v>
      </c>
      <c r="H128" t="s">
        <v>732</v>
      </c>
      <c r="I128">
        <v>-88</v>
      </c>
      <c r="J128" t="s">
        <v>221</v>
      </c>
      <c r="K128" t="s">
        <v>745</v>
      </c>
      <c r="L128">
        <v>1</v>
      </c>
      <c r="M128">
        <v>1</v>
      </c>
      <c r="N128" t="s">
        <v>733</v>
      </c>
      <c r="O128" t="s">
        <v>243</v>
      </c>
      <c r="P128" t="s">
        <v>224</v>
      </c>
      <c r="Q128" t="s">
        <v>732</v>
      </c>
      <c r="R128" t="s">
        <v>226</v>
      </c>
      <c r="S128" t="s">
        <v>227</v>
      </c>
      <c r="T128">
        <v>65.8</v>
      </c>
      <c r="V128">
        <v>-88</v>
      </c>
      <c r="W128">
        <v>0.4</v>
      </c>
      <c r="X128" t="s">
        <v>281</v>
      </c>
      <c r="Y128" t="s">
        <v>243</v>
      </c>
      <c r="Z128" t="s">
        <v>230</v>
      </c>
      <c r="AA128" t="s">
        <v>231</v>
      </c>
      <c r="AC128" t="s">
        <v>750</v>
      </c>
      <c r="AD128" t="s">
        <v>109</v>
      </c>
      <c r="AE128" t="s">
        <v>735</v>
      </c>
      <c r="AF128" t="s">
        <v>736</v>
      </c>
      <c r="AG128" t="s">
        <v>737</v>
      </c>
      <c r="AH128" t="s">
        <v>738</v>
      </c>
      <c r="AJ128" t="s">
        <v>237</v>
      </c>
      <c r="AK128">
        <v>37.259441000000002</v>
      </c>
      <c r="AL128">
        <v>-120.90387725830099</v>
      </c>
      <c r="AM128" t="s">
        <v>732</v>
      </c>
      <c r="AN128" t="s">
        <v>239</v>
      </c>
      <c r="AO128" t="s">
        <v>747</v>
      </c>
      <c r="AP128" t="s">
        <v>739</v>
      </c>
      <c r="AQ128" t="s">
        <v>242</v>
      </c>
      <c r="AR128" t="s">
        <v>732</v>
      </c>
      <c r="AS128" t="s">
        <v>239</v>
      </c>
      <c r="AT128" t="s">
        <v>239</v>
      </c>
      <c r="AU128">
        <v>1</v>
      </c>
      <c r="AW128" t="s">
        <v>738</v>
      </c>
      <c r="AX128" t="s">
        <v>738</v>
      </c>
      <c r="AY128" t="s">
        <v>246</v>
      </c>
      <c r="BP128" t="s">
        <v>740</v>
      </c>
      <c r="BQ128">
        <v>47</v>
      </c>
      <c r="BR128" t="s">
        <v>357</v>
      </c>
      <c r="BS128">
        <v>5</v>
      </c>
      <c r="BZ128" t="s">
        <v>748</v>
      </c>
      <c r="CA128" t="s">
        <v>751</v>
      </c>
    </row>
    <row r="129" spans="1:79" hidden="1" x14ac:dyDescent="0.25">
      <c r="A129" t="s">
        <v>728</v>
      </c>
      <c r="B129" t="s">
        <v>728</v>
      </c>
      <c r="C129" t="s">
        <v>729</v>
      </c>
      <c r="D129" t="s">
        <v>730</v>
      </c>
      <c r="E129" t="s">
        <v>731</v>
      </c>
      <c r="F129" s="1">
        <v>35341</v>
      </c>
      <c r="G129" s="4">
        <v>0.5</v>
      </c>
      <c r="H129" t="s">
        <v>732</v>
      </c>
      <c r="I129">
        <v>0.1</v>
      </c>
      <c r="J129" t="s">
        <v>221</v>
      </c>
      <c r="K129" t="s">
        <v>222</v>
      </c>
      <c r="L129">
        <v>1</v>
      </c>
      <c r="M129">
        <v>1</v>
      </c>
      <c r="N129" t="s">
        <v>733</v>
      </c>
      <c r="O129" t="s">
        <v>243</v>
      </c>
      <c r="P129" t="s">
        <v>224</v>
      </c>
      <c r="Q129" t="s">
        <v>732</v>
      </c>
      <c r="R129" t="s">
        <v>226</v>
      </c>
      <c r="S129" t="s">
        <v>227</v>
      </c>
      <c r="T129">
        <v>79.099999999999994</v>
      </c>
      <c r="V129">
        <v>-88</v>
      </c>
      <c r="W129">
        <v>0.4</v>
      </c>
      <c r="X129" t="s">
        <v>281</v>
      </c>
      <c r="Y129" t="s">
        <v>243</v>
      </c>
      <c r="Z129" t="s">
        <v>230</v>
      </c>
      <c r="AA129" t="s">
        <v>231</v>
      </c>
      <c r="AC129" t="s">
        <v>752</v>
      </c>
      <c r="AD129" t="s">
        <v>109</v>
      </c>
      <c r="AE129" t="s">
        <v>735</v>
      </c>
      <c r="AF129" t="s">
        <v>736</v>
      </c>
      <c r="AG129" t="s">
        <v>737</v>
      </c>
      <c r="AH129" t="s">
        <v>738</v>
      </c>
      <c r="AJ129" t="s">
        <v>237</v>
      </c>
      <c r="AK129">
        <v>36.96611</v>
      </c>
      <c r="AL129">
        <v>-120.671112060547</v>
      </c>
      <c r="AM129" t="s">
        <v>732</v>
      </c>
      <c r="AN129" t="s">
        <v>239</v>
      </c>
      <c r="AP129" t="s">
        <v>732</v>
      </c>
      <c r="AQ129" t="s">
        <v>242</v>
      </c>
      <c r="AR129" t="s">
        <v>732</v>
      </c>
      <c r="AS129" t="s">
        <v>239</v>
      </c>
      <c r="AT129" t="s">
        <v>239</v>
      </c>
      <c r="AU129">
        <v>1</v>
      </c>
      <c r="AW129" t="s">
        <v>738</v>
      </c>
      <c r="AX129" t="s">
        <v>738</v>
      </c>
      <c r="AY129" t="s">
        <v>246</v>
      </c>
      <c r="BP129" t="s">
        <v>740</v>
      </c>
      <c r="BQ129">
        <v>47</v>
      </c>
      <c r="BR129" t="s">
        <v>357</v>
      </c>
      <c r="BS129">
        <v>5</v>
      </c>
      <c r="BZ129" t="s">
        <v>741</v>
      </c>
      <c r="CA129" t="s">
        <v>753</v>
      </c>
    </row>
    <row r="130" spans="1:79" hidden="1" x14ac:dyDescent="0.25">
      <c r="A130" t="s">
        <v>728</v>
      </c>
      <c r="B130" t="s">
        <v>728</v>
      </c>
      <c r="C130" t="s">
        <v>729</v>
      </c>
      <c r="D130" t="s">
        <v>743</v>
      </c>
      <c r="E130" t="s">
        <v>744</v>
      </c>
      <c r="F130" s="1">
        <v>35356</v>
      </c>
      <c r="G130" s="4">
        <v>0.39930555555555558</v>
      </c>
      <c r="H130" t="s">
        <v>732</v>
      </c>
      <c r="I130">
        <v>-88</v>
      </c>
      <c r="J130" t="s">
        <v>221</v>
      </c>
      <c r="K130" t="s">
        <v>745</v>
      </c>
      <c r="L130">
        <v>1</v>
      </c>
      <c r="M130">
        <v>1</v>
      </c>
      <c r="N130" t="s">
        <v>733</v>
      </c>
      <c r="O130" t="s">
        <v>243</v>
      </c>
      <c r="P130" t="s">
        <v>224</v>
      </c>
      <c r="Q130" t="s">
        <v>732</v>
      </c>
      <c r="R130" t="s">
        <v>226</v>
      </c>
      <c r="S130" t="s">
        <v>227</v>
      </c>
      <c r="T130">
        <v>41.8</v>
      </c>
      <c r="V130">
        <v>-88</v>
      </c>
      <c r="W130">
        <v>0.4</v>
      </c>
      <c r="X130" t="s">
        <v>281</v>
      </c>
      <c r="Y130" t="s">
        <v>243</v>
      </c>
      <c r="Z130" t="s">
        <v>230</v>
      </c>
      <c r="AA130" t="s">
        <v>231</v>
      </c>
      <c r="AC130" t="s">
        <v>754</v>
      </c>
      <c r="AD130" t="s">
        <v>109</v>
      </c>
      <c r="AE130" t="s">
        <v>735</v>
      </c>
      <c r="AF130" t="s">
        <v>736</v>
      </c>
      <c r="AG130" t="s">
        <v>737</v>
      </c>
      <c r="AH130" t="s">
        <v>738</v>
      </c>
      <c r="AJ130" t="s">
        <v>237</v>
      </c>
      <c r="AK130">
        <v>37.259441000000002</v>
      </c>
      <c r="AL130">
        <v>-120.90387725830099</v>
      </c>
      <c r="AM130" t="s">
        <v>732</v>
      </c>
      <c r="AN130" t="s">
        <v>239</v>
      </c>
      <c r="AO130" t="s">
        <v>747</v>
      </c>
      <c r="AP130" t="s">
        <v>739</v>
      </c>
      <c r="AQ130" t="s">
        <v>242</v>
      </c>
      <c r="AR130" t="s">
        <v>732</v>
      </c>
      <c r="AS130" t="s">
        <v>239</v>
      </c>
      <c r="AT130" t="s">
        <v>239</v>
      </c>
      <c r="AU130">
        <v>1</v>
      </c>
      <c r="AW130" t="s">
        <v>738</v>
      </c>
      <c r="AX130" t="s">
        <v>738</v>
      </c>
      <c r="AY130" t="s">
        <v>246</v>
      </c>
      <c r="BP130" t="s">
        <v>740</v>
      </c>
      <c r="BQ130">
        <v>47</v>
      </c>
      <c r="BR130" t="s">
        <v>357</v>
      </c>
      <c r="BS130">
        <v>5</v>
      </c>
      <c r="BZ130" t="s">
        <v>748</v>
      </c>
      <c r="CA130" t="s">
        <v>755</v>
      </c>
    </row>
    <row r="131" spans="1:79" hidden="1" x14ac:dyDescent="0.25">
      <c r="A131" t="s">
        <v>728</v>
      </c>
      <c r="B131" t="s">
        <v>728</v>
      </c>
      <c r="C131" t="s">
        <v>729</v>
      </c>
      <c r="D131" t="s">
        <v>730</v>
      </c>
      <c r="E131" t="s">
        <v>731</v>
      </c>
      <c r="F131" s="1">
        <v>35356</v>
      </c>
      <c r="G131" s="4">
        <v>0.52083333333333337</v>
      </c>
      <c r="H131" t="s">
        <v>732</v>
      </c>
      <c r="I131">
        <v>0.1</v>
      </c>
      <c r="J131" t="s">
        <v>221</v>
      </c>
      <c r="K131" t="s">
        <v>222</v>
      </c>
      <c r="L131">
        <v>1</v>
      </c>
      <c r="M131">
        <v>1</v>
      </c>
      <c r="N131" t="s">
        <v>733</v>
      </c>
      <c r="O131" t="s">
        <v>243</v>
      </c>
      <c r="P131" t="s">
        <v>224</v>
      </c>
      <c r="Q131" t="s">
        <v>732</v>
      </c>
      <c r="R131" t="s">
        <v>226</v>
      </c>
      <c r="S131" t="s">
        <v>227</v>
      </c>
      <c r="T131">
        <v>37.5</v>
      </c>
      <c r="V131">
        <v>-88</v>
      </c>
      <c r="W131">
        <v>0.4</v>
      </c>
      <c r="X131" t="s">
        <v>281</v>
      </c>
      <c r="Y131" t="s">
        <v>243</v>
      </c>
      <c r="Z131" t="s">
        <v>230</v>
      </c>
      <c r="AA131" t="s">
        <v>231</v>
      </c>
      <c r="AC131" t="s">
        <v>752</v>
      </c>
      <c r="AD131" t="s">
        <v>109</v>
      </c>
      <c r="AE131" t="s">
        <v>735</v>
      </c>
      <c r="AF131" t="s">
        <v>736</v>
      </c>
      <c r="AG131" t="s">
        <v>737</v>
      </c>
      <c r="AH131" t="s">
        <v>738</v>
      </c>
      <c r="AJ131" t="s">
        <v>237</v>
      </c>
      <c r="AK131">
        <v>36.96611</v>
      </c>
      <c r="AL131">
        <v>-120.671112060547</v>
      </c>
      <c r="AM131" t="s">
        <v>732</v>
      </c>
      <c r="AN131" t="s">
        <v>239</v>
      </c>
      <c r="AP131" t="s">
        <v>732</v>
      </c>
      <c r="AQ131" t="s">
        <v>242</v>
      </c>
      <c r="AR131" t="s">
        <v>732</v>
      </c>
      <c r="AS131" t="s">
        <v>239</v>
      </c>
      <c r="AT131" t="s">
        <v>239</v>
      </c>
      <c r="AU131">
        <v>1</v>
      </c>
      <c r="AW131" t="s">
        <v>738</v>
      </c>
      <c r="AX131" t="s">
        <v>738</v>
      </c>
      <c r="AY131" t="s">
        <v>246</v>
      </c>
      <c r="BP131" t="s">
        <v>740</v>
      </c>
      <c r="BQ131">
        <v>47</v>
      </c>
      <c r="BR131" t="s">
        <v>357</v>
      </c>
      <c r="BS131">
        <v>5</v>
      </c>
      <c r="BZ131" t="s">
        <v>741</v>
      </c>
      <c r="CA131" t="s">
        <v>756</v>
      </c>
    </row>
    <row r="132" spans="1:79" hidden="1" x14ac:dyDescent="0.25">
      <c r="A132" t="s">
        <v>728</v>
      </c>
      <c r="B132" t="s">
        <v>728</v>
      </c>
      <c r="C132" t="s">
        <v>729</v>
      </c>
      <c r="D132" t="s">
        <v>730</v>
      </c>
      <c r="E132" t="s">
        <v>731</v>
      </c>
      <c r="F132" s="1">
        <v>35363</v>
      </c>
      <c r="G132" s="4">
        <v>0.61805555555555558</v>
      </c>
      <c r="H132" t="s">
        <v>732</v>
      </c>
      <c r="I132">
        <v>0.1</v>
      </c>
      <c r="J132" t="s">
        <v>221</v>
      </c>
      <c r="K132" t="s">
        <v>222</v>
      </c>
      <c r="L132">
        <v>1</v>
      </c>
      <c r="M132">
        <v>1</v>
      </c>
      <c r="N132" t="s">
        <v>733</v>
      </c>
      <c r="O132" t="s">
        <v>243</v>
      </c>
      <c r="P132" t="s">
        <v>224</v>
      </c>
      <c r="Q132" t="s">
        <v>732</v>
      </c>
      <c r="R132" t="s">
        <v>226</v>
      </c>
      <c r="S132" t="s">
        <v>227</v>
      </c>
      <c r="T132">
        <v>49.5</v>
      </c>
      <c r="V132">
        <v>-88</v>
      </c>
      <c r="W132">
        <v>0.4</v>
      </c>
      <c r="X132" t="s">
        <v>281</v>
      </c>
      <c r="Y132" t="s">
        <v>243</v>
      </c>
      <c r="Z132" t="s">
        <v>230</v>
      </c>
      <c r="AA132" t="s">
        <v>231</v>
      </c>
      <c r="AD132" t="s">
        <v>109</v>
      </c>
      <c r="AE132" t="s">
        <v>735</v>
      </c>
      <c r="AF132" t="s">
        <v>736</v>
      </c>
      <c r="AG132" t="s">
        <v>737</v>
      </c>
      <c r="AH132" t="s">
        <v>738</v>
      </c>
      <c r="AJ132" t="s">
        <v>237</v>
      </c>
      <c r="AK132">
        <v>36.96611</v>
      </c>
      <c r="AL132">
        <v>-120.671112060547</v>
      </c>
      <c r="AM132" t="s">
        <v>732</v>
      </c>
      <c r="AN132" t="s">
        <v>239</v>
      </c>
      <c r="AP132" t="s">
        <v>732</v>
      </c>
      <c r="AQ132" t="s">
        <v>242</v>
      </c>
      <c r="AR132" t="s">
        <v>732</v>
      </c>
      <c r="AS132" t="s">
        <v>239</v>
      </c>
      <c r="AT132" t="s">
        <v>239</v>
      </c>
      <c r="AU132">
        <v>1</v>
      </c>
      <c r="AW132" t="s">
        <v>738</v>
      </c>
      <c r="AX132" t="s">
        <v>738</v>
      </c>
      <c r="AY132" t="s">
        <v>246</v>
      </c>
      <c r="BP132" t="s">
        <v>740</v>
      </c>
      <c r="BQ132">
        <v>47</v>
      </c>
      <c r="BR132" t="s">
        <v>357</v>
      </c>
      <c r="BS132">
        <v>5</v>
      </c>
      <c r="BZ132" t="s">
        <v>741</v>
      </c>
      <c r="CA132" t="s">
        <v>757</v>
      </c>
    </row>
    <row r="133" spans="1:79" hidden="1" x14ac:dyDescent="0.25">
      <c r="A133" t="s">
        <v>728</v>
      </c>
      <c r="B133" t="s">
        <v>728</v>
      </c>
      <c r="C133" t="s">
        <v>729</v>
      </c>
      <c r="D133" t="s">
        <v>730</v>
      </c>
      <c r="E133" t="s">
        <v>731</v>
      </c>
      <c r="F133" s="1">
        <v>35367</v>
      </c>
      <c r="G133" s="4">
        <v>0.58333333333333337</v>
      </c>
      <c r="H133" t="s">
        <v>732</v>
      </c>
      <c r="I133">
        <v>0.1</v>
      </c>
      <c r="J133" t="s">
        <v>221</v>
      </c>
      <c r="K133" t="s">
        <v>222</v>
      </c>
      <c r="L133">
        <v>1</v>
      </c>
      <c r="M133">
        <v>1</v>
      </c>
      <c r="N133" t="s">
        <v>733</v>
      </c>
      <c r="O133" t="s">
        <v>243</v>
      </c>
      <c r="P133" t="s">
        <v>224</v>
      </c>
      <c r="Q133" t="s">
        <v>732</v>
      </c>
      <c r="R133" t="s">
        <v>226</v>
      </c>
      <c r="S133" t="s">
        <v>227</v>
      </c>
      <c r="T133">
        <v>61.6</v>
      </c>
      <c r="V133">
        <v>-88</v>
      </c>
      <c r="W133">
        <v>0.4</v>
      </c>
      <c r="X133" t="s">
        <v>281</v>
      </c>
      <c r="Y133" t="s">
        <v>243</v>
      </c>
      <c r="Z133" t="s">
        <v>230</v>
      </c>
      <c r="AA133" t="s">
        <v>231</v>
      </c>
      <c r="AD133" t="s">
        <v>109</v>
      </c>
      <c r="AE133" t="s">
        <v>735</v>
      </c>
      <c r="AF133" t="s">
        <v>736</v>
      </c>
      <c r="AG133" t="s">
        <v>737</v>
      </c>
      <c r="AH133" t="s">
        <v>738</v>
      </c>
      <c r="AJ133" t="s">
        <v>237</v>
      </c>
      <c r="AK133">
        <v>36.96611</v>
      </c>
      <c r="AL133">
        <v>-120.671112060547</v>
      </c>
      <c r="AM133" t="s">
        <v>732</v>
      </c>
      <c r="AN133" t="s">
        <v>239</v>
      </c>
      <c r="AP133" t="s">
        <v>732</v>
      </c>
      <c r="AQ133" t="s">
        <v>242</v>
      </c>
      <c r="AR133" t="s">
        <v>732</v>
      </c>
      <c r="AS133" t="s">
        <v>239</v>
      </c>
      <c r="AT133" t="s">
        <v>239</v>
      </c>
      <c r="AU133">
        <v>1</v>
      </c>
      <c r="AW133" t="s">
        <v>738</v>
      </c>
      <c r="AX133" t="s">
        <v>738</v>
      </c>
      <c r="AY133" t="s">
        <v>246</v>
      </c>
      <c r="BP133" t="s">
        <v>740</v>
      </c>
      <c r="BQ133">
        <v>47</v>
      </c>
      <c r="BR133" t="s">
        <v>357</v>
      </c>
      <c r="BS133">
        <v>5</v>
      </c>
      <c r="BZ133" t="s">
        <v>741</v>
      </c>
      <c r="CA133" t="s">
        <v>758</v>
      </c>
    </row>
    <row r="134" spans="1:79" hidden="1" x14ac:dyDescent="0.25">
      <c r="A134" t="s">
        <v>728</v>
      </c>
      <c r="B134" t="s">
        <v>728</v>
      </c>
      <c r="C134" t="s">
        <v>729</v>
      </c>
      <c r="D134" t="s">
        <v>743</v>
      </c>
      <c r="E134" t="s">
        <v>744</v>
      </c>
      <c r="F134" s="1">
        <v>35367</v>
      </c>
      <c r="G134" s="4">
        <v>0.44791666666666669</v>
      </c>
      <c r="H134" t="s">
        <v>732</v>
      </c>
      <c r="I134">
        <v>-88</v>
      </c>
      <c r="J134" t="s">
        <v>221</v>
      </c>
      <c r="K134" t="s">
        <v>745</v>
      </c>
      <c r="L134">
        <v>1</v>
      </c>
      <c r="M134">
        <v>1</v>
      </c>
      <c r="N134" t="s">
        <v>733</v>
      </c>
      <c r="O134" t="s">
        <v>243</v>
      </c>
      <c r="P134" t="s">
        <v>224</v>
      </c>
      <c r="Q134" t="s">
        <v>732</v>
      </c>
      <c r="R134" t="s">
        <v>226</v>
      </c>
      <c r="S134" t="s">
        <v>227</v>
      </c>
      <c r="T134">
        <v>54.8</v>
      </c>
      <c r="V134">
        <v>-88</v>
      </c>
      <c r="W134">
        <v>0.4</v>
      </c>
      <c r="X134" t="s">
        <v>281</v>
      </c>
      <c r="Y134" t="s">
        <v>243</v>
      </c>
      <c r="Z134" t="s">
        <v>230</v>
      </c>
      <c r="AA134" t="s">
        <v>231</v>
      </c>
      <c r="AC134" t="s">
        <v>759</v>
      </c>
      <c r="AD134" t="s">
        <v>109</v>
      </c>
      <c r="AE134" t="s">
        <v>735</v>
      </c>
      <c r="AF134" t="s">
        <v>736</v>
      </c>
      <c r="AG134" t="s">
        <v>737</v>
      </c>
      <c r="AH134" t="s">
        <v>738</v>
      </c>
      <c r="AJ134" t="s">
        <v>237</v>
      </c>
      <c r="AK134">
        <v>37.259441000000002</v>
      </c>
      <c r="AL134">
        <v>-120.90387725830099</v>
      </c>
      <c r="AM134" t="s">
        <v>732</v>
      </c>
      <c r="AN134" t="s">
        <v>239</v>
      </c>
      <c r="AO134" t="s">
        <v>747</v>
      </c>
      <c r="AP134" t="s">
        <v>732</v>
      </c>
      <c r="AQ134" t="s">
        <v>242</v>
      </c>
      <c r="AR134" t="s">
        <v>732</v>
      </c>
      <c r="AS134" t="s">
        <v>239</v>
      </c>
      <c r="AT134" t="s">
        <v>239</v>
      </c>
      <c r="AU134">
        <v>1</v>
      </c>
      <c r="AW134" t="s">
        <v>738</v>
      </c>
      <c r="AX134" t="s">
        <v>738</v>
      </c>
      <c r="AY134" t="s">
        <v>246</v>
      </c>
      <c r="BP134" t="s">
        <v>740</v>
      </c>
      <c r="BQ134">
        <v>47</v>
      </c>
      <c r="BR134" t="s">
        <v>357</v>
      </c>
      <c r="BS134">
        <v>5</v>
      </c>
      <c r="BZ134" t="s">
        <v>748</v>
      </c>
      <c r="CA134" t="s">
        <v>760</v>
      </c>
    </row>
    <row r="135" spans="1:79" hidden="1" x14ac:dyDescent="0.25">
      <c r="A135" t="s">
        <v>728</v>
      </c>
      <c r="B135" t="s">
        <v>728</v>
      </c>
      <c r="C135" t="s">
        <v>729</v>
      </c>
      <c r="D135" t="s">
        <v>743</v>
      </c>
      <c r="E135" t="s">
        <v>744</v>
      </c>
      <c r="F135" s="1">
        <v>35377</v>
      </c>
      <c r="G135" s="4">
        <v>0.375</v>
      </c>
      <c r="H135" t="s">
        <v>732</v>
      </c>
      <c r="I135">
        <v>-88</v>
      </c>
      <c r="J135" t="s">
        <v>221</v>
      </c>
      <c r="K135" t="s">
        <v>745</v>
      </c>
      <c r="L135">
        <v>1</v>
      </c>
      <c r="M135">
        <v>1</v>
      </c>
      <c r="N135" t="s">
        <v>733</v>
      </c>
      <c r="O135" t="s">
        <v>243</v>
      </c>
      <c r="P135" t="s">
        <v>224</v>
      </c>
      <c r="Q135" t="s">
        <v>732</v>
      </c>
      <c r="R135" t="s">
        <v>226</v>
      </c>
      <c r="S135" t="s">
        <v>227</v>
      </c>
      <c r="T135">
        <v>43.4</v>
      </c>
      <c r="V135">
        <v>-88</v>
      </c>
      <c r="W135">
        <v>0.4</v>
      </c>
      <c r="X135" t="s">
        <v>281</v>
      </c>
      <c r="Y135" t="s">
        <v>243</v>
      </c>
      <c r="Z135" t="s">
        <v>230</v>
      </c>
      <c r="AA135" t="s">
        <v>231</v>
      </c>
      <c r="AC135" t="s">
        <v>761</v>
      </c>
      <c r="AD135" t="s">
        <v>109</v>
      </c>
      <c r="AE135" t="s">
        <v>735</v>
      </c>
      <c r="AF135" t="s">
        <v>736</v>
      </c>
      <c r="AG135" t="s">
        <v>737</v>
      </c>
      <c r="AH135" t="s">
        <v>738</v>
      </c>
      <c r="AJ135" t="s">
        <v>237</v>
      </c>
      <c r="AK135">
        <v>37.259441000000002</v>
      </c>
      <c r="AL135">
        <v>-120.90387725830099</v>
      </c>
      <c r="AM135" t="s">
        <v>732</v>
      </c>
      <c r="AN135" t="s">
        <v>239</v>
      </c>
      <c r="AO135" t="s">
        <v>747</v>
      </c>
      <c r="AP135" t="s">
        <v>739</v>
      </c>
      <c r="AQ135" t="s">
        <v>242</v>
      </c>
      <c r="AR135" t="s">
        <v>732</v>
      </c>
      <c r="AS135" t="s">
        <v>239</v>
      </c>
      <c r="AT135" t="s">
        <v>239</v>
      </c>
      <c r="AU135">
        <v>1</v>
      </c>
      <c r="AW135" t="s">
        <v>738</v>
      </c>
      <c r="AX135" t="s">
        <v>738</v>
      </c>
      <c r="AY135" t="s">
        <v>246</v>
      </c>
      <c r="BP135" t="s">
        <v>740</v>
      </c>
      <c r="BQ135">
        <v>47</v>
      </c>
      <c r="BR135" t="s">
        <v>357</v>
      </c>
      <c r="BS135">
        <v>5</v>
      </c>
      <c r="BZ135" t="s">
        <v>748</v>
      </c>
      <c r="CA135" t="s">
        <v>762</v>
      </c>
    </row>
    <row r="136" spans="1:79" hidden="1" x14ac:dyDescent="0.25">
      <c r="A136" t="s">
        <v>728</v>
      </c>
      <c r="B136" t="s">
        <v>728</v>
      </c>
      <c r="C136" t="s">
        <v>729</v>
      </c>
      <c r="D136" t="s">
        <v>730</v>
      </c>
      <c r="E136" t="s">
        <v>731</v>
      </c>
      <c r="F136" s="1">
        <v>35377</v>
      </c>
      <c r="G136" s="4">
        <v>0.5625</v>
      </c>
      <c r="H136" t="s">
        <v>732</v>
      </c>
      <c r="I136">
        <v>0.1</v>
      </c>
      <c r="J136" t="s">
        <v>221</v>
      </c>
      <c r="K136" t="s">
        <v>222</v>
      </c>
      <c r="L136">
        <v>1</v>
      </c>
      <c r="M136">
        <v>1</v>
      </c>
      <c r="N136" t="s">
        <v>733</v>
      </c>
      <c r="O136" t="s">
        <v>243</v>
      </c>
      <c r="P136" t="s">
        <v>224</v>
      </c>
      <c r="Q136" t="s">
        <v>732</v>
      </c>
      <c r="R136" t="s">
        <v>226</v>
      </c>
      <c r="S136" t="s">
        <v>227</v>
      </c>
      <c r="T136">
        <v>61.8</v>
      </c>
      <c r="V136">
        <v>-88</v>
      </c>
      <c r="W136">
        <v>0.4</v>
      </c>
      <c r="X136" t="s">
        <v>281</v>
      </c>
      <c r="Y136" t="s">
        <v>243</v>
      </c>
      <c r="Z136" t="s">
        <v>230</v>
      </c>
      <c r="AA136" t="s">
        <v>231</v>
      </c>
      <c r="AC136" t="s">
        <v>763</v>
      </c>
      <c r="AD136" t="s">
        <v>109</v>
      </c>
      <c r="AE136" t="s">
        <v>735</v>
      </c>
      <c r="AF136" t="s">
        <v>736</v>
      </c>
      <c r="AG136" t="s">
        <v>737</v>
      </c>
      <c r="AH136" t="s">
        <v>738</v>
      </c>
      <c r="AJ136" t="s">
        <v>237</v>
      </c>
      <c r="AK136">
        <v>36.96611</v>
      </c>
      <c r="AL136">
        <v>-120.671112060547</v>
      </c>
      <c r="AM136" t="s">
        <v>732</v>
      </c>
      <c r="AN136" t="s">
        <v>239</v>
      </c>
      <c r="AP136" t="s">
        <v>739</v>
      </c>
      <c r="AQ136" t="s">
        <v>242</v>
      </c>
      <c r="AR136" t="s">
        <v>732</v>
      </c>
      <c r="AS136" t="s">
        <v>239</v>
      </c>
      <c r="AT136" t="s">
        <v>239</v>
      </c>
      <c r="AU136">
        <v>1</v>
      </c>
      <c r="AW136" t="s">
        <v>738</v>
      </c>
      <c r="AX136" t="s">
        <v>738</v>
      </c>
      <c r="AY136" t="s">
        <v>246</v>
      </c>
      <c r="BP136" t="s">
        <v>740</v>
      </c>
      <c r="BQ136">
        <v>47</v>
      </c>
      <c r="BR136" t="s">
        <v>357</v>
      </c>
      <c r="BS136">
        <v>5</v>
      </c>
      <c r="BZ136" t="s">
        <v>741</v>
      </c>
      <c r="CA136" t="s">
        <v>764</v>
      </c>
    </row>
    <row r="137" spans="1:79" hidden="1" x14ac:dyDescent="0.25">
      <c r="A137" t="s">
        <v>728</v>
      </c>
      <c r="B137" t="s">
        <v>728</v>
      </c>
      <c r="C137" t="s">
        <v>729</v>
      </c>
      <c r="D137" t="s">
        <v>730</v>
      </c>
      <c r="E137" t="s">
        <v>731</v>
      </c>
      <c r="F137" s="1">
        <v>35388</v>
      </c>
      <c r="G137" s="4">
        <v>0.45833333333333331</v>
      </c>
      <c r="H137" t="s">
        <v>732</v>
      </c>
      <c r="I137">
        <v>0.1</v>
      </c>
      <c r="J137" t="s">
        <v>221</v>
      </c>
      <c r="K137" t="s">
        <v>222</v>
      </c>
      <c r="L137">
        <v>1</v>
      </c>
      <c r="M137">
        <v>1</v>
      </c>
      <c r="N137" t="s">
        <v>733</v>
      </c>
      <c r="O137" t="s">
        <v>243</v>
      </c>
      <c r="P137" t="s">
        <v>224</v>
      </c>
      <c r="Q137" t="s">
        <v>732</v>
      </c>
      <c r="R137" t="s">
        <v>226</v>
      </c>
      <c r="S137" t="s">
        <v>227</v>
      </c>
      <c r="T137">
        <v>58.8</v>
      </c>
      <c r="V137">
        <v>-88</v>
      </c>
      <c r="W137">
        <v>0.4</v>
      </c>
      <c r="X137" t="s">
        <v>281</v>
      </c>
      <c r="Y137" t="s">
        <v>243</v>
      </c>
      <c r="Z137" t="s">
        <v>230</v>
      </c>
      <c r="AA137" t="s">
        <v>231</v>
      </c>
      <c r="AC137" t="s">
        <v>765</v>
      </c>
      <c r="AD137" t="s">
        <v>109</v>
      </c>
      <c r="AE137" t="s">
        <v>735</v>
      </c>
      <c r="AF137" t="s">
        <v>736</v>
      </c>
      <c r="AG137" t="s">
        <v>737</v>
      </c>
      <c r="AH137" t="s">
        <v>738</v>
      </c>
      <c r="AJ137" t="s">
        <v>237</v>
      </c>
      <c r="AK137">
        <v>36.96611</v>
      </c>
      <c r="AL137">
        <v>-120.671112060547</v>
      </c>
      <c r="AM137" t="s">
        <v>732</v>
      </c>
      <c r="AN137" t="s">
        <v>239</v>
      </c>
      <c r="AP137" t="s">
        <v>739</v>
      </c>
      <c r="AQ137" t="s">
        <v>242</v>
      </c>
      <c r="AR137" t="s">
        <v>732</v>
      </c>
      <c r="AS137" t="s">
        <v>239</v>
      </c>
      <c r="AT137" t="s">
        <v>239</v>
      </c>
      <c r="AU137">
        <v>1</v>
      </c>
      <c r="AW137" t="s">
        <v>738</v>
      </c>
      <c r="AX137" t="s">
        <v>738</v>
      </c>
      <c r="AY137" t="s">
        <v>246</v>
      </c>
      <c r="BP137" t="s">
        <v>740</v>
      </c>
      <c r="BQ137">
        <v>47</v>
      </c>
      <c r="BR137" t="s">
        <v>357</v>
      </c>
      <c r="BS137">
        <v>5</v>
      </c>
      <c r="BZ137" t="s">
        <v>741</v>
      </c>
      <c r="CA137" t="s">
        <v>766</v>
      </c>
    </row>
    <row r="138" spans="1:79" hidden="1" x14ac:dyDescent="0.25">
      <c r="A138" t="s">
        <v>728</v>
      </c>
      <c r="B138" t="s">
        <v>728</v>
      </c>
      <c r="C138" t="s">
        <v>729</v>
      </c>
      <c r="D138" t="s">
        <v>743</v>
      </c>
      <c r="E138" t="s">
        <v>744</v>
      </c>
      <c r="F138" s="1">
        <v>35388</v>
      </c>
      <c r="G138" s="4">
        <v>0.39583333333333331</v>
      </c>
      <c r="H138" t="s">
        <v>732</v>
      </c>
      <c r="I138">
        <v>-88</v>
      </c>
      <c r="J138" t="s">
        <v>221</v>
      </c>
      <c r="K138" t="s">
        <v>745</v>
      </c>
      <c r="L138">
        <v>1</v>
      </c>
      <c r="M138">
        <v>1</v>
      </c>
      <c r="N138" t="s">
        <v>733</v>
      </c>
      <c r="O138" t="s">
        <v>243</v>
      </c>
      <c r="P138" t="s">
        <v>224</v>
      </c>
      <c r="Q138" t="s">
        <v>732</v>
      </c>
      <c r="R138" t="s">
        <v>226</v>
      </c>
      <c r="S138" t="s">
        <v>227</v>
      </c>
      <c r="T138">
        <v>77.3</v>
      </c>
      <c r="V138">
        <v>-88</v>
      </c>
      <c r="W138">
        <v>0.4</v>
      </c>
      <c r="X138" t="s">
        <v>281</v>
      </c>
      <c r="Y138" t="s">
        <v>243</v>
      </c>
      <c r="Z138" t="s">
        <v>230</v>
      </c>
      <c r="AA138" t="s">
        <v>231</v>
      </c>
      <c r="AC138" t="s">
        <v>767</v>
      </c>
      <c r="AD138" t="s">
        <v>109</v>
      </c>
      <c r="AE138" t="s">
        <v>735</v>
      </c>
      <c r="AF138" t="s">
        <v>736</v>
      </c>
      <c r="AG138" t="s">
        <v>737</v>
      </c>
      <c r="AH138" t="s">
        <v>738</v>
      </c>
      <c r="AJ138" t="s">
        <v>237</v>
      </c>
      <c r="AK138">
        <v>37.259441000000002</v>
      </c>
      <c r="AL138">
        <v>-120.90387725830099</v>
      </c>
      <c r="AM138" t="s">
        <v>732</v>
      </c>
      <c r="AN138" t="s">
        <v>239</v>
      </c>
      <c r="AO138" t="s">
        <v>747</v>
      </c>
      <c r="AP138" t="s">
        <v>739</v>
      </c>
      <c r="AQ138" t="s">
        <v>242</v>
      </c>
      <c r="AR138" t="s">
        <v>732</v>
      </c>
      <c r="AS138" t="s">
        <v>239</v>
      </c>
      <c r="AT138" t="s">
        <v>239</v>
      </c>
      <c r="AU138">
        <v>1</v>
      </c>
      <c r="AW138" t="s">
        <v>738</v>
      </c>
      <c r="AX138" t="s">
        <v>738</v>
      </c>
      <c r="AY138" t="s">
        <v>246</v>
      </c>
      <c r="BP138" t="s">
        <v>740</v>
      </c>
      <c r="BQ138">
        <v>47</v>
      </c>
      <c r="BR138" t="s">
        <v>357</v>
      </c>
      <c r="BS138">
        <v>5</v>
      </c>
      <c r="BZ138" t="s">
        <v>748</v>
      </c>
      <c r="CA138" t="s">
        <v>768</v>
      </c>
    </row>
    <row r="139" spans="1:79" hidden="1" x14ac:dyDescent="0.25">
      <c r="A139" t="s">
        <v>728</v>
      </c>
      <c r="B139" t="s">
        <v>728</v>
      </c>
      <c r="C139" t="s">
        <v>729</v>
      </c>
      <c r="D139" t="s">
        <v>730</v>
      </c>
      <c r="E139" t="s">
        <v>731</v>
      </c>
      <c r="F139" s="1">
        <v>35395</v>
      </c>
      <c r="G139" s="4">
        <v>0.4861111111111111</v>
      </c>
      <c r="H139" t="s">
        <v>732</v>
      </c>
      <c r="I139">
        <v>0.1</v>
      </c>
      <c r="J139" t="s">
        <v>221</v>
      </c>
      <c r="K139" t="s">
        <v>222</v>
      </c>
      <c r="L139">
        <v>1</v>
      </c>
      <c r="M139">
        <v>1</v>
      </c>
      <c r="N139" t="s">
        <v>733</v>
      </c>
      <c r="O139" t="s">
        <v>243</v>
      </c>
      <c r="P139" t="s">
        <v>224</v>
      </c>
      <c r="Q139" t="s">
        <v>732</v>
      </c>
      <c r="R139" t="s">
        <v>226</v>
      </c>
      <c r="S139" t="s">
        <v>227</v>
      </c>
      <c r="T139">
        <v>42.8</v>
      </c>
      <c r="V139">
        <v>-88</v>
      </c>
      <c r="W139">
        <v>0.4</v>
      </c>
      <c r="X139" t="s">
        <v>281</v>
      </c>
      <c r="Y139" t="s">
        <v>243</v>
      </c>
      <c r="Z139" t="s">
        <v>230</v>
      </c>
      <c r="AA139" t="s">
        <v>231</v>
      </c>
      <c r="AC139" t="s">
        <v>765</v>
      </c>
      <c r="AD139" t="s">
        <v>109</v>
      </c>
      <c r="AE139" t="s">
        <v>735</v>
      </c>
      <c r="AF139" t="s">
        <v>736</v>
      </c>
      <c r="AG139" t="s">
        <v>737</v>
      </c>
      <c r="AH139" t="s">
        <v>738</v>
      </c>
      <c r="AJ139" t="s">
        <v>237</v>
      </c>
      <c r="AK139">
        <v>36.96611</v>
      </c>
      <c r="AL139">
        <v>-120.671112060547</v>
      </c>
      <c r="AM139" t="s">
        <v>732</v>
      </c>
      <c r="AN139" t="s">
        <v>239</v>
      </c>
      <c r="AP139" t="s">
        <v>739</v>
      </c>
      <c r="AQ139" t="s">
        <v>242</v>
      </c>
      <c r="AR139" t="s">
        <v>732</v>
      </c>
      <c r="AS139" t="s">
        <v>239</v>
      </c>
      <c r="AT139" t="s">
        <v>239</v>
      </c>
      <c r="AU139">
        <v>1</v>
      </c>
      <c r="AW139" t="s">
        <v>738</v>
      </c>
      <c r="AX139" t="s">
        <v>738</v>
      </c>
      <c r="AY139" t="s">
        <v>246</v>
      </c>
      <c r="BP139" t="s">
        <v>740</v>
      </c>
      <c r="BQ139">
        <v>47</v>
      </c>
      <c r="BR139" t="s">
        <v>357</v>
      </c>
      <c r="BS139">
        <v>5</v>
      </c>
      <c r="BZ139" t="s">
        <v>741</v>
      </c>
      <c r="CA139" t="s">
        <v>769</v>
      </c>
    </row>
    <row r="140" spans="1:79" hidden="1" x14ac:dyDescent="0.25">
      <c r="A140" t="s">
        <v>728</v>
      </c>
      <c r="B140" t="s">
        <v>728</v>
      </c>
      <c r="C140" t="s">
        <v>729</v>
      </c>
      <c r="D140" t="s">
        <v>743</v>
      </c>
      <c r="E140" t="s">
        <v>744</v>
      </c>
      <c r="F140" s="1">
        <v>35395</v>
      </c>
      <c r="G140" s="4">
        <v>0.40972222222222227</v>
      </c>
      <c r="H140" t="s">
        <v>732</v>
      </c>
      <c r="I140">
        <v>-88</v>
      </c>
      <c r="J140" t="s">
        <v>221</v>
      </c>
      <c r="K140" t="s">
        <v>745</v>
      </c>
      <c r="L140">
        <v>1</v>
      </c>
      <c r="M140">
        <v>1</v>
      </c>
      <c r="N140" t="s">
        <v>733</v>
      </c>
      <c r="O140" t="s">
        <v>243</v>
      </c>
      <c r="P140" t="s">
        <v>224</v>
      </c>
      <c r="Q140" t="s">
        <v>732</v>
      </c>
      <c r="R140" t="s">
        <v>226</v>
      </c>
      <c r="S140" t="s">
        <v>227</v>
      </c>
      <c r="T140">
        <v>58.2</v>
      </c>
      <c r="V140">
        <v>-88</v>
      </c>
      <c r="W140">
        <v>0.4</v>
      </c>
      <c r="X140" t="s">
        <v>281</v>
      </c>
      <c r="Y140" t="s">
        <v>770</v>
      </c>
      <c r="Z140" t="s">
        <v>230</v>
      </c>
      <c r="AA140" t="s">
        <v>231</v>
      </c>
      <c r="AC140" t="s">
        <v>771</v>
      </c>
      <c r="AD140" t="s">
        <v>109</v>
      </c>
      <c r="AE140" t="s">
        <v>735</v>
      </c>
      <c r="AF140" t="s">
        <v>736</v>
      </c>
      <c r="AG140" t="s">
        <v>737</v>
      </c>
      <c r="AH140" t="s">
        <v>738</v>
      </c>
      <c r="AJ140" t="s">
        <v>237</v>
      </c>
      <c r="AK140">
        <v>37.259441000000002</v>
      </c>
      <c r="AL140">
        <v>-120.90387725830099</v>
      </c>
      <c r="AM140" t="s">
        <v>732</v>
      </c>
      <c r="AN140" t="s">
        <v>239</v>
      </c>
      <c r="AO140" t="s">
        <v>747</v>
      </c>
      <c r="AP140" t="s">
        <v>739</v>
      </c>
      <c r="AQ140" t="s">
        <v>242</v>
      </c>
      <c r="AR140" t="s">
        <v>732</v>
      </c>
      <c r="AS140" t="s">
        <v>239</v>
      </c>
      <c r="AT140" t="s">
        <v>239</v>
      </c>
      <c r="AU140">
        <v>1</v>
      </c>
      <c r="AW140" t="s">
        <v>738</v>
      </c>
      <c r="AX140" t="s">
        <v>738</v>
      </c>
      <c r="AY140" t="s">
        <v>246</v>
      </c>
      <c r="BP140" t="s">
        <v>740</v>
      </c>
      <c r="BQ140">
        <v>47</v>
      </c>
      <c r="BR140" t="s">
        <v>357</v>
      </c>
      <c r="BS140">
        <v>5</v>
      </c>
      <c r="BZ140" t="s">
        <v>748</v>
      </c>
      <c r="CA140" t="s">
        <v>772</v>
      </c>
    </row>
    <row r="141" spans="1:79" hidden="1" x14ac:dyDescent="0.25">
      <c r="A141" t="s">
        <v>728</v>
      </c>
      <c r="B141" t="s">
        <v>728</v>
      </c>
      <c r="C141" t="s">
        <v>729</v>
      </c>
      <c r="D141" t="s">
        <v>730</v>
      </c>
      <c r="E141" t="s">
        <v>731</v>
      </c>
      <c r="F141" s="1">
        <v>35404</v>
      </c>
      <c r="G141" s="4">
        <v>0.51527777777777783</v>
      </c>
      <c r="H141" t="s">
        <v>732</v>
      </c>
      <c r="I141">
        <v>0.1</v>
      </c>
      <c r="J141" t="s">
        <v>221</v>
      </c>
      <c r="K141" t="s">
        <v>222</v>
      </c>
      <c r="L141">
        <v>1</v>
      </c>
      <c r="M141">
        <v>1</v>
      </c>
      <c r="N141" t="s">
        <v>733</v>
      </c>
      <c r="O141" t="s">
        <v>243</v>
      </c>
      <c r="P141" t="s">
        <v>224</v>
      </c>
      <c r="Q141" t="s">
        <v>732</v>
      </c>
      <c r="R141" t="s">
        <v>226</v>
      </c>
      <c r="S141" t="s">
        <v>227</v>
      </c>
      <c r="T141">
        <v>69.900000000000006</v>
      </c>
      <c r="V141">
        <v>-88</v>
      </c>
      <c r="W141">
        <v>0.4</v>
      </c>
      <c r="X141" t="s">
        <v>281</v>
      </c>
      <c r="Y141" t="s">
        <v>243</v>
      </c>
      <c r="Z141" t="s">
        <v>230</v>
      </c>
      <c r="AA141" t="s">
        <v>231</v>
      </c>
      <c r="AC141" t="s">
        <v>773</v>
      </c>
      <c r="AD141" t="s">
        <v>109</v>
      </c>
      <c r="AE141" t="s">
        <v>735</v>
      </c>
      <c r="AF141" t="s">
        <v>736</v>
      </c>
      <c r="AG141" t="s">
        <v>737</v>
      </c>
      <c r="AH141" t="s">
        <v>738</v>
      </c>
      <c r="AJ141" t="s">
        <v>237</v>
      </c>
      <c r="AK141">
        <v>36.96611</v>
      </c>
      <c r="AL141">
        <v>-120.671112060547</v>
      </c>
      <c r="AM141" t="s">
        <v>732</v>
      </c>
      <c r="AN141" t="s">
        <v>239</v>
      </c>
      <c r="AP141" t="s">
        <v>739</v>
      </c>
      <c r="AQ141" t="s">
        <v>242</v>
      </c>
      <c r="AR141" t="s">
        <v>732</v>
      </c>
      <c r="AS141" t="s">
        <v>239</v>
      </c>
      <c r="AT141" t="s">
        <v>239</v>
      </c>
      <c r="AU141">
        <v>1</v>
      </c>
      <c r="AW141" t="s">
        <v>738</v>
      </c>
      <c r="AX141" t="s">
        <v>738</v>
      </c>
      <c r="AY141" t="s">
        <v>246</v>
      </c>
      <c r="BP141" t="s">
        <v>740</v>
      </c>
      <c r="BQ141">
        <v>47</v>
      </c>
      <c r="BR141" t="s">
        <v>357</v>
      </c>
      <c r="BS141">
        <v>5</v>
      </c>
      <c r="BZ141" t="s">
        <v>741</v>
      </c>
      <c r="CA141" t="s">
        <v>774</v>
      </c>
    </row>
    <row r="142" spans="1:79" hidden="1" x14ac:dyDescent="0.25">
      <c r="A142" t="s">
        <v>728</v>
      </c>
      <c r="B142" t="s">
        <v>728</v>
      </c>
      <c r="C142" t="s">
        <v>729</v>
      </c>
      <c r="D142" t="s">
        <v>743</v>
      </c>
      <c r="E142" t="s">
        <v>744</v>
      </c>
      <c r="F142" s="1">
        <v>35404</v>
      </c>
      <c r="G142" s="4">
        <v>0.3611111111111111</v>
      </c>
      <c r="H142" t="s">
        <v>732</v>
      </c>
      <c r="I142">
        <v>-88</v>
      </c>
      <c r="J142" t="s">
        <v>221</v>
      </c>
      <c r="K142" t="s">
        <v>745</v>
      </c>
      <c r="L142">
        <v>1</v>
      </c>
      <c r="M142">
        <v>1</v>
      </c>
      <c r="N142" t="s">
        <v>733</v>
      </c>
      <c r="O142" t="s">
        <v>243</v>
      </c>
      <c r="P142" t="s">
        <v>224</v>
      </c>
      <c r="Q142" t="s">
        <v>732</v>
      </c>
      <c r="R142" t="s">
        <v>226</v>
      </c>
      <c r="S142" t="s">
        <v>227</v>
      </c>
      <c r="T142">
        <v>28.8</v>
      </c>
      <c r="V142">
        <v>-88</v>
      </c>
      <c r="W142">
        <v>0.4</v>
      </c>
      <c r="X142" t="s">
        <v>281</v>
      </c>
      <c r="Y142" t="s">
        <v>243</v>
      </c>
      <c r="Z142" t="s">
        <v>230</v>
      </c>
      <c r="AA142" t="s">
        <v>231</v>
      </c>
      <c r="AC142" t="s">
        <v>734</v>
      </c>
      <c r="AD142" t="s">
        <v>109</v>
      </c>
      <c r="AE142" t="s">
        <v>735</v>
      </c>
      <c r="AF142" t="s">
        <v>736</v>
      </c>
      <c r="AG142" t="s">
        <v>737</v>
      </c>
      <c r="AH142" t="s">
        <v>738</v>
      </c>
      <c r="AJ142" t="s">
        <v>237</v>
      </c>
      <c r="AK142">
        <v>37.259441000000002</v>
      </c>
      <c r="AL142">
        <v>-120.90387725830099</v>
      </c>
      <c r="AM142" t="s">
        <v>732</v>
      </c>
      <c r="AN142" t="s">
        <v>239</v>
      </c>
      <c r="AO142" t="s">
        <v>747</v>
      </c>
      <c r="AP142" t="s">
        <v>739</v>
      </c>
      <c r="AQ142" t="s">
        <v>242</v>
      </c>
      <c r="AR142" t="s">
        <v>732</v>
      </c>
      <c r="AS142" t="s">
        <v>239</v>
      </c>
      <c r="AT142" t="s">
        <v>239</v>
      </c>
      <c r="AU142">
        <v>1</v>
      </c>
      <c r="AW142" t="s">
        <v>738</v>
      </c>
      <c r="AX142" t="s">
        <v>738</v>
      </c>
      <c r="AY142" t="s">
        <v>246</v>
      </c>
      <c r="BP142" t="s">
        <v>740</v>
      </c>
      <c r="BQ142">
        <v>47</v>
      </c>
      <c r="BR142" t="s">
        <v>357</v>
      </c>
      <c r="BS142">
        <v>5</v>
      </c>
      <c r="BZ142" t="s">
        <v>748</v>
      </c>
      <c r="CA142" t="s">
        <v>775</v>
      </c>
    </row>
    <row r="143" spans="1:79" hidden="1" x14ac:dyDescent="0.25">
      <c r="A143" t="s">
        <v>728</v>
      </c>
      <c r="B143" t="s">
        <v>728</v>
      </c>
      <c r="C143" t="s">
        <v>729</v>
      </c>
      <c r="D143" t="s">
        <v>743</v>
      </c>
      <c r="E143" t="s">
        <v>744</v>
      </c>
      <c r="F143" s="1">
        <v>35409</v>
      </c>
      <c r="G143" s="4">
        <v>0.46527777777777773</v>
      </c>
      <c r="H143" t="s">
        <v>732</v>
      </c>
      <c r="I143">
        <v>-88</v>
      </c>
      <c r="J143" t="s">
        <v>221</v>
      </c>
      <c r="K143" t="s">
        <v>745</v>
      </c>
      <c r="L143">
        <v>1</v>
      </c>
      <c r="M143">
        <v>1</v>
      </c>
      <c r="N143" t="s">
        <v>733</v>
      </c>
      <c r="O143" t="s">
        <v>243</v>
      </c>
      <c r="P143" t="s">
        <v>224</v>
      </c>
      <c r="Q143" t="s">
        <v>732</v>
      </c>
      <c r="R143" t="s">
        <v>226</v>
      </c>
      <c r="S143" t="s">
        <v>227</v>
      </c>
      <c r="T143">
        <v>36.200000000000003</v>
      </c>
      <c r="V143">
        <v>-88</v>
      </c>
      <c r="W143">
        <v>0.4</v>
      </c>
      <c r="X143" t="s">
        <v>281</v>
      </c>
      <c r="Y143" t="s">
        <v>243</v>
      </c>
      <c r="Z143" t="s">
        <v>230</v>
      </c>
      <c r="AA143" t="s">
        <v>231</v>
      </c>
      <c r="AC143" t="s">
        <v>776</v>
      </c>
      <c r="AD143" t="s">
        <v>109</v>
      </c>
      <c r="AE143" t="s">
        <v>735</v>
      </c>
      <c r="AF143" t="s">
        <v>736</v>
      </c>
      <c r="AG143" t="s">
        <v>737</v>
      </c>
      <c r="AH143" t="s">
        <v>738</v>
      </c>
      <c r="AJ143" t="s">
        <v>237</v>
      </c>
      <c r="AK143">
        <v>37.259441000000002</v>
      </c>
      <c r="AL143">
        <v>-120.90387725830099</v>
      </c>
      <c r="AM143" t="s">
        <v>732</v>
      </c>
      <c r="AN143" t="s">
        <v>239</v>
      </c>
      <c r="AO143" t="s">
        <v>747</v>
      </c>
      <c r="AP143" t="s">
        <v>739</v>
      </c>
      <c r="AQ143" t="s">
        <v>242</v>
      </c>
      <c r="AR143" t="s">
        <v>732</v>
      </c>
      <c r="AS143" t="s">
        <v>239</v>
      </c>
      <c r="AT143" t="s">
        <v>239</v>
      </c>
      <c r="AU143">
        <v>1</v>
      </c>
      <c r="AW143" t="s">
        <v>738</v>
      </c>
      <c r="AX143" t="s">
        <v>738</v>
      </c>
      <c r="AY143" t="s">
        <v>246</v>
      </c>
      <c r="BP143" t="s">
        <v>740</v>
      </c>
      <c r="BQ143">
        <v>47</v>
      </c>
      <c r="BR143" t="s">
        <v>357</v>
      </c>
      <c r="BS143">
        <v>5</v>
      </c>
      <c r="BZ143" t="s">
        <v>748</v>
      </c>
      <c r="CA143" t="s">
        <v>777</v>
      </c>
    </row>
    <row r="144" spans="1:79" hidden="1" x14ac:dyDescent="0.25">
      <c r="A144" t="s">
        <v>728</v>
      </c>
      <c r="B144" t="s">
        <v>728</v>
      </c>
      <c r="C144" t="s">
        <v>729</v>
      </c>
      <c r="D144" t="s">
        <v>730</v>
      </c>
      <c r="E144" t="s">
        <v>731</v>
      </c>
      <c r="F144" s="1">
        <v>35409</v>
      </c>
      <c r="G144" s="4">
        <v>0.58333333333333337</v>
      </c>
      <c r="H144" t="s">
        <v>732</v>
      </c>
      <c r="I144">
        <v>0.1</v>
      </c>
      <c r="J144" t="s">
        <v>221</v>
      </c>
      <c r="K144" t="s">
        <v>222</v>
      </c>
      <c r="L144">
        <v>1</v>
      </c>
      <c r="M144">
        <v>1</v>
      </c>
      <c r="N144" t="s">
        <v>733</v>
      </c>
      <c r="O144" t="s">
        <v>243</v>
      </c>
      <c r="P144" t="s">
        <v>224</v>
      </c>
      <c r="Q144" t="s">
        <v>732</v>
      </c>
      <c r="R144" t="s">
        <v>226</v>
      </c>
      <c r="S144" t="s">
        <v>227</v>
      </c>
      <c r="T144">
        <v>54.3</v>
      </c>
      <c r="V144">
        <v>-88</v>
      </c>
      <c r="W144">
        <v>0.4</v>
      </c>
      <c r="X144" t="s">
        <v>281</v>
      </c>
      <c r="Y144" t="s">
        <v>243</v>
      </c>
      <c r="Z144" t="s">
        <v>230</v>
      </c>
      <c r="AA144" t="s">
        <v>231</v>
      </c>
      <c r="AC144" t="s">
        <v>778</v>
      </c>
      <c r="AD144" t="s">
        <v>109</v>
      </c>
      <c r="AE144" t="s">
        <v>735</v>
      </c>
      <c r="AF144" t="s">
        <v>736</v>
      </c>
      <c r="AG144" t="s">
        <v>737</v>
      </c>
      <c r="AH144" t="s">
        <v>738</v>
      </c>
      <c r="AJ144" t="s">
        <v>237</v>
      </c>
      <c r="AK144">
        <v>36.96611</v>
      </c>
      <c r="AL144">
        <v>-120.671112060547</v>
      </c>
      <c r="AM144" t="s">
        <v>732</v>
      </c>
      <c r="AN144" t="s">
        <v>239</v>
      </c>
      <c r="AP144" t="s">
        <v>739</v>
      </c>
      <c r="AQ144" t="s">
        <v>242</v>
      </c>
      <c r="AR144" t="s">
        <v>732</v>
      </c>
      <c r="AS144" t="s">
        <v>239</v>
      </c>
      <c r="AT144" t="s">
        <v>239</v>
      </c>
      <c r="AU144">
        <v>1</v>
      </c>
      <c r="AW144" t="s">
        <v>738</v>
      </c>
      <c r="AX144" t="s">
        <v>738</v>
      </c>
      <c r="AY144" t="s">
        <v>246</v>
      </c>
      <c r="BP144" t="s">
        <v>740</v>
      </c>
      <c r="BQ144">
        <v>47</v>
      </c>
      <c r="BR144" t="s">
        <v>357</v>
      </c>
      <c r="BS144">
        <v>5</v>
      </c>
      <c r="BZ144" t="s">
        <v>741</v>
      </c>
      <c r="CA144" t="s">
        <v>779</v>
      </c>
    </row>
    <row r="145" spans="1:79" hidden="1" x14ac:dyDescent="0.25">
      <c r="A145" t="s">
        <v>728</v>
      </c>
      <c r="B145" t="s">
        <v>728</v>
      </c>
      <c r="C145" t="s">
        <v>729</v>
      </c>
      <c r="D145" t="s">
        <v>730</v>
      </c>
      <c r="E145" t="s">
        <v>731</v>
      </c>
      <c r="F145" s="1">
        <v>35419</v>
      </c>
      <c r="G145" s="4">
        <v>0.54513888888888895</v>
      </c>
      <c r="H145" t="s">
        <v>732</v>
      </c>
      <c r="I145">
        <v>0.1</v>
      </c>
      <c r="J145" t="s">
        <v>221</v>
      </c>
      <c r="K145" t="s">
        <v>222</v>
      </c>
      <c r="L145">
        <v>1</v>
      </c>
      <c r="M145">
        <v>1</v>
      </c>
      <c r="N145" t="s">
        <v>733</v>
      </c>
      <c r="O145" t="s">
        <v>243</v>
      </c>
      <c r="P145" t="s">
        <v>224</v>
      </c>
      <c r="Q145" t="s">
        <v>732</v>
      </c>
      <c r="R145" t="s">
        <v>226</v>
      </c>
      <c r="S145" t="s">
        <v>227</v>
      </c>
      <c r="T145">
        <v>81</v>
      </c>
      <c r="V145">
        <v>-88</v>
      </c>
      <c r="W145">
        <v>0.4</v>
      </c>
      <c r="X145" t="s">
        <v>281</v>
      </c>
      <c r="Y145" t="s">
        <v>243</v>
      </c>
      <c r="Z145" t="s">
        <v>230</v>
      </c>
      <c r="AA145" t="s">
        <v>231</v>
      </c>
      <c r="AC145" t="s">
        <v>734</v>
      </c>
      <c r="AD145" t="s">
        <v>109</v>
      </c>
      <c r="AE145" t="s">
        <v>735</v>
      </c>
      <c r="AF145" t="s">
        <v>736</v>
      </c>
      <c r="AG145" t="s">
        <v>737</v>
      </c>
      <c r="AH145" t="s">
        <v>738</v>
      </c>
      <c r="AJ145" t="s">
        <v>237</v>
      </c>
      <c r="AK145">
        <v>36.96611</v>
      </c>
      <c r="AL145">
        <v>-120.671112060547</v>
      </c>
      <c r="AM145" t="s">
        <v>732</v>
      </c>
      <c r="AN145" t="s">
        <v>239</v>
      </c>
      <c r="AP145" t="s">
        <v>739</v>
      </c>
      <c r="AQ145" t="s">
        <v>242</v>
      </c>
      <c r="AR145" t="s">
        <v>732</v>
      </c>
      <c r="AS145" t="s">
        <v>239</v>
      </c>
      <c r="AT145" t="s">
        <v>239</v>
      </c>
      <c r="AU145">
        <v>1</v>
      </c>
      <c r="AW145" t="s">
        <v>738</v>
      </c>
      <c r="AX145" t="s">
        <v>738</v>
      </c>
      <c r="AY145" t="s">
        <v>246</v>
      </c>
      <c r="BP145" t="s">
        <v>740</v>
      </c>
      <c r="BQ145">
        <v>47</v>
      </c>
      <c r="BR145" t="s">
        <v>357</v>
      </c>
      <c r="BS145">
        <v>5</v>
      </c>
      <c r="BZ145" t="s">
        <v>741</v>
      </c>
      <c r="CA145" t="s">
        <v>780</v>
      </c>
    </row>
    <row r="146" spans="1:79" hidden="1" x14ac:dyDescent="0.25">
      <c r="A146" t="s">
        <v>728</v>
      </c>
      <c r="B146" t="s">
        <v>728</v>
      </c>
      <c r="C146" t="s">
        <v>729</v>
      </c>
      <c r="D146" t="s">
        <v>743</v>
      </c>
      <c r="E146" t="s">
        <v>744</v>
      </c>
      <c r="F146" s="1">
        <v>35419</v>
      </c>
      <c r="G146" s="4">
        <v>0.40625</v>
      </c>
      <c r="H146" t="s">
        <v>732</v>
      </c>
      <c r="I146">
        <v>-88</v>
      </c>
      <c r="J146" t="s">
        <v>221</v>
      </c>
      <c r="K146" t="s">
        <v>745</v>
      </c>
      <c r="L146">
        <v>1</v>
      </c>
      <c r="M146">
        <v>1</v>
      </c>
      <c r="N146" t="s">
        <v>733</v>
      </c>
      <c r="O146" t="s">
        <v>243</v>
      </c>
      <c r="P146" t="s">
        <v>224</v>
      </c>
      <c r="Q146" t="s">
        <v>732</v>
      </c>
      <c r="R146" t="s">
        <v>226</v>
      </c>
      <c r="S146" t="s">
        <v>227</v>
      </c>
      <c r="T146">
        <v>51.1</v>
      </c>
      <c r="V146">
        <v>-88</v>
      </c>
      <c r="W146">
        <v>0.4</v>
      </c>
      <c r="X146" t="s">
        <v>281</v>
      </c>
      <c r="Y146" t="s">
        <v>243</v>
      </c>
      <c r="Z146" t="s">
        <v>230</v>
      </c>
      <c r="AA146" t="s">
        <v>231</v>
      </c>
      <c r="AC146" t="s">
        <v>781</v>
      </c>
      <c r="AD146" t="s">
        <v>109</v>
      </c>
      <c r="AE146" t="s">
        <v>735</v>
      </c>
      <c r="AF146" t="s">
        <v>736</v>
      </c>
      <c r="AG146" t="s">
        <v>737</v>
      </c>
      <c r="AH146" t="s">
        <v>738</v>
      </c>
      <c r="AJ146" t="s">
        <v>237</v>
      </c>
      <c r="AK146">
        <v>37.259441000000002</v>
      </c>
      <c r="AL146">
        <v>-120.90387725830099</v>
      </c>
      <c r="AM146" t="s">
        <v>732</v>
      </c>
      <c r="AN146" t="s">
        <v>239</v>
      </c>
      <c r="AO146" t="s">
        <v>747</v>
      </c>
      <c r="AP146" t="s">
        <v>739</v>
      </c>
      <c r="AQ146" t="s">
        <v>242</v>
      </c>
      <c r="AR146" t="s">
        <v>732</v>
      </c>
      <c r="AS146" t="s">
        <v>239</v>
      </c>
      <c r="AT146" t="s">
        <v>239</v>
      </c>
      <c r="AU146">
        <v>1</v>
      </c>
      <c r="AW146" t="s">
        <v>738</v>
      </c>
      <c r="AX146" t="s">
        <v>738</v>
      </c>
      <c r="AY146" t="s">
        <v>246</v>
      </c>
      <c r="BP146" t="s">
        <v>740</v>
      </c>
      <c r="BQ146">
        <v>47</v>
      </c>
      <c r="BR146" t="s">
        <v>357</v>
      </c>
      <c r="BS146">
        <v>5</v>
      </c>
      <c r="BZ146" t="s">
        <v>748</v>
      </c>
      <c r="CA146" t="s">
        <v>782</v>
      </c>
    </row>
    <row r="147" spans="1:79" hidden="1" x14ac:dyDescent="0.25">
      <c r="A147" t="s">
        <v>728</v>
      </c>
      <c r="B147" t="s">
        <v>728</v>
      </c>
      <c r="C147" t="s">
        <v>729</v>
      </c>
      <c r="D147" t="s">
        <v>730</v>
      </c>
      <c r="E147" t="s">
        <v>731</v>
      </c>
      <c r="F147" s="1">
        <v>35426</v>
      </c>
      <c r="G147" s="4">
        <v>0.40625</v>
      </c>
      <c r="H147" t="s">
        <v>732</v>
      </c>
      <c r="I147">
        <v>0.1</v>
      </c>
      <c r="J147" t="s">
        <v>221</v>
      </c>
      <c r="K147" t="s">
        <v>222</v>
      </c>
      <c r="L147">
        <v>1</v>
      </c>
      <c r="M147">
        <v>1</v>
      </c>
      <c r="N147" t="s">
        <v>733</v>
      </c>
      <c r="O147" t="s">
        <v>243</v>
      </c>
      <c r="P147" t="s">
        <v>224</v>
      </c>
      <c r="Q147" t="s">
        <v>732</v>
      </c>
      <c r="R147" t="s">
        <v>226</v>
      </c>
      <c r="S147" t="s">
        <v>227</v>
      </c>
      <c r="T147">
        <v>92</v>
      </c>
      <c r="V147">
        <v>-88</v>
      </c>
      <c r="W147">
        <v>0.4</v>
      </c>
      <c r="X147" t="s">
        <v>281</v>
      </c>
      <c r="Y147" t="s">
        <v>243</v>
      </c>
      <c r="Z147" t="s">
        <v>230</v>
      </c>
      <c r="AA147" t="s">
        <v>231</v>
      </c>
      <c r="AC147" t="s">
        <v>765</v>
      </c>
      <c r="AD147" t="s">
        <v>109</v>
      </c>
      <c r="AE147" t="s">
        <v>735</v>
      </c>
      <c r="AF147" t="s">
        <v>736</v>
      </c>
      <c r="AG147" t="s">
        <v>737</v>
      </c>
      <c r="AH147" t="s">
        <v>738</v>
      </c>
      <c r="AJ147" t="s">
        <v>237</v>
      </c>
      <c r="AK147">
        <v>36.96611</v>
      </c>
      <c r="AL147">
        <v>-120.671112060547</v>
      </c>
      <c r="AM147" t="s">
        <v>732</v>
      </c>
      <c r="AN147" t="s">
        <v>239</v>
      </c>
      <c r="AP147" t="s">
        <v>739</v>
      </c>
      <c r="AQ147" t="s">
        <v>242</v>
      </c>
      <c r="AR147" t="s">
        <v>732</v>
      </c>
      <c r="AS147" t="s">
        <v>239</v>
      </c>
      <c r="AT147" t="s">
        <v>239</v>
      </c>
      <c r="AU147">
        <v>1</v>
      </c>
      <c r="AW147" t="s">
        <v>738</v>
      </c>
      <c r="AX147" t="s">
        <v>738</v>
      </c>
      <c r="AY147" t="s">
        <v>246</v>
      </c>
      <c r="BP147" t="s">
        <v>740</v>
      </c>
      <c r="BQ147">
        <v>47</v>
      </c>
      <c r="BR147" t="s">
        <v>357</v>
      </c>
      <c r="BS147">
        <v>5</v>
      </c>
      <c r="BZ147" t="s">
        <v>741</v>
      </c>
      <c r="CA147" t="s">
        <v>783</v>
      </c>
    </row>
    <row r="148" spans="1:79" hidden="1" x14ac:dyDescent="0.25">
      <c r="A148" t="s">
        <v>728</v>
      </c>
      <c r="B148" t="s">
        <v>728</v>
      </c>
      <c r="C148" t="s">
        <v>729</v>
      </c>
      <c r="D148" t="s">
        <v>743</v>
      </c>
      <c r="E148" t="s">
        <v>744</v>
      </c>
      <c r="F148" s="1">
        <v>35426</v>
      </c>
      <c r="G148" s="4">
        <v>0.55625000000000002</v>
      </c>
      <c r="H148" t="s">
        <v>732</v>
      </c>
      <c r="I148">
        <v>-88</v>
      </c>
      <c r="J148" t="s">
        <v>221</v>
      </c>
      <c r="K148" t="s">
        <v>745</v>
      </c>
      <c r="L148">
        <v>1</v>
      </c>
      <c r="M148">
        <v>1</v>
      </c>
      <c r="N148" t="s">
        <v>733</v>
      </c>
      <c r="O148" t="s">
        <v>243</v>
      </c>
      <c r="P148" t="s">
        <v>224</v>
      </c>
      <c r="Q148" t="s">
        <v>732</v>
      </c>
      <c r="R148" t="s">
        <v>226</v>
      </c>
      <c r="S148" t="s">
        <v>227</v>
      </c>
      <c r="T148">
        <v>63.5</v>
      </c>
      <c r="V148">
        <v>-88</v>
      </c>
      <c r="W148">
        <v>0.4</v>
      </c>
      <c r="X148" t="s">
        <v>281</v>
      </c>
      <c r="Y148" t="s">
        <v>243</v>
      </c>
      <c r="Z148" t="s">
        <v>230</v>
      </c>
      <c r="AA148" t="s">
        <v>231</v>
      </c>
      <c r="AC148" t="s">
        <v>784</v>
      </c>
      <c r="AD148" t="s">
        <v>109</v>
      </c>
      <c r="AE148" t="s">
        <v>735</v>
      </c>
      <c r="AF148" t="s">
        <v>736</v>
      </c>
      <c r="AG148" t="s">
        <v>737</v>
      </c>
      <c r="AH148" t="s">
        <v>738</v>
      </c>
      <c r="AJ148" t="s">
        <v>237</v>
      </c>
      <c r="AK148">
        <v>37.259441000000002</v>
      </c>
      <c r="AL148">
        <v>-120.90387725830099</v>
      </c>
      <c r="AM148" t="s">
        <v>732</v>
      </c>
      <c r="AN148" t="s">
        <v>239</v>
      </c>
      <c r="AO148" t="s">
        <v>747</v>
      </c>
      <c r="AP148" t="s">
        <v>739</v>
      </c>
      <c r="AQ148" t="s">
        <v>242</v>
      </c>
      <c r="AR148" t="s">
        <v>732</v>
      </c>
      <c r="AS148" t="s">
        <v>239</v>
      </c>
      <c r="AT148" t="s">
        <v>239</v>
      </c>
      <c r="AU148">
        <v>1</v>
      </c>
      <c r="AW148" t="s">
        <v>738</v>
      </c>
      <c r="AX148" t="s">
        <v>738</v>
      </c>
      <c r="AY148" t="s">
        <v>246</v>
      </c>
      <c r="BP148" t="s">
        <v>740</v>
      </c>
      <c r="BQ148">
        <v>47</v>
      </c>
      <c r="BR148" t="s">
        <v>357</v>
      </c>
      <c r="BS148">
        <v>5</v>
      </c>
      <c r="BZ148" t="s">
        <v>748</v>
      </c>
      <c r="CA148" t="s">
        <v>785</v>
      </c>
    </row>
    <row r="149" spans="1:79" hidden="1" x14ac:dyDescent="0.25">
      <c r="A149" t="s">
        <v>728</v>
      </c>
      <c r="B149" t="s">
        <v>728</v>
      </c>
      <c r="C149" t="s">
        <v>729</v>
      </c>
      <c r="D149" t="s">
        <v>730</v>
      </c>
      <c r="E149" t="s">
        <v>731</v>
      </c>
      <c r="F149" s="1">
        <v>35439</v>
      </c>
      <c r="G149" s="4">
        <v>0.37083333333333335</v>
      </c>
      <c r="H149" t="s">
        <v>732</v>
      </c>
      <c r="I149">
        <v>0.1</v>
      </c>
      <c r="J149" t="s">
        <v>221</v>
      </c>
      <c r="K149" t="s">
        <v>222</v>
      </c>
      <c r="L149">
        <v>1</v>
      </c>
      <c r="M149">
        <v>1</v>
      </c>
      <c r="N149" t="s">
        <v>733</v>
      </c>
      <c r="O149" t="s">
        <v>243</v>
      </c>
      <c r="P149" t="s">
        <v>224</v>
      </c>
      <c r="Q149" t="s">
        <v>732</v>
      </c>
      <c r="R149" t="s">
        <v>226</v>
      </c>
      <c r="S149" t="s">
        <v>227</v>
      </c>
      <c r="T149">
        <v>72.400000000000006</v>
      </c>
      <c r="V149">
        <v>-88</v>
      </c>
      <c r="W149">
        <v>0.4</v>
      </c>
      <c r="X149" t="s">
        <v>281</v>
      </c>
      <c r="Y149" t="s">
        <v>243</v>
      </c>
      <c r="Z149" t="s">
        <v>230</v>
      </c>
      <c r="AA149" t="s">
        <v>231</v>
      </c>
      <c r="AC149" t="s">
        <v>765</v>
      </c>
      <c r="AD149" t="s">
        <v>109</v>
      </c>
      <c r="AE149" t="s">
        <v>735</v>
      </c>
      <c r="AF149" t="s">
        <v>736</v>
      </c>
      <c r="AG149" t="s">
        <v>737</v>
      </c>
      <c r="AH149" t="s">
        <v>738</v>
      </c>
      <c r="AJ149" t="s">
        <v>237</v>
      </c>
      <c r="AK149">
        <v>36.96611</v>
      </c>
      <c r="AL149">
        <v>-120.671112060547</v>
      </c>
      <c r="AM149" t="s">
        <v>732</v>
      </c>
      <c r="AN149" t="s">
        <v>239</v>
      </c>
      <c r="AP149" t="s">
        <v>739</v>
      </c>
      <c r="AQ149" t="s">
        <v>242</v>
      </c>
      <c r="AR149" t="s">
        <v>732</v>
      </c>
      <c r="AS149" t="s">
        <v>239</v>
      </c>
      <c r="AT149" t="s">
        <v>239</v>
      </c>
      <c r="AU149">
        <v>1</v>
      </c>
      <c r="AW149" t="s">
        <v>738</v>
      </c>
      <c r="AX149" t="s">
        <v>738</v>
      </c>
      <c r="AY149" t="s">
        <v>246</v>
      </c>
      <c r="BP149" t="s">
        <v>740</v>
      </c>
      <c r="BQ149">
        <v>47</v>
      </c>
      <c r="BR149" t="s">
        <v>357</v>
      </c>
      <c r="BS149">
        <v>5</v>
      </c>
      <c r="BZ149" t="s">
        <v>741</v>
      </c>
      <c r="CA149" t="s">
        <v>786</v>
      </c>
    </row>
    <row r="150" spans="1:79" hidden="1" x14ac:dyDescent="0.25">
      <c r="A150" t="s">
        <v>728</v>
      </c>
      <c r="B150" t="s">
        <v>728</v>
      </c>
      <c r="C150" t="s">
        <v>729</v>
      </c>
      <c r="D150" t="s">
        <v>743</v>
      </c>
      <c r="E150" t="s">
        <v>744</v>
      </c>
      <c r="F150" s="1">
        <v>35439</v>
      </c>
      <c r="G150" s="4">
        <v>0.62847222222222221</v>
      </c>
      <c r="H150" t="s">
        <v>732</v>
      </c>
      <c r="I150">
        <v>-88</v>
      </c>
      <c r="J150" t="s">
        <v>221</v>
      </c>
      <c r="K150" t="s">
        <v>745</v>
      </c>
      <c r="L150">
        <v>1</v>
      </c>
      <c r="M150">
        <v>1</v>
      </c>
      <c r="N150" t="s">
        <v>733</v>
      </c>
      <c r="O150" t="s">
        <v>243</v>
      </c>
      <c r="P150" t="s">
        <v>224</v>
      </c>
      <c r="Q150" t="s">
        <v>732</v>
      </c>
      <c r="R150" t="s">
        <v>226</v>
      </c>
      <c r="S150" t="s">
        <v>227</v>
      </c>
      <c r="T150">
        <v>32.4</v>
      </c>
      <c r="V150">
        <v>-88</v>
      </c>
      <c r="W150">
        <v>0.4</v>
      </c>
      <c r="X150" t="s">
        <v>281</v>
      </c>
      <c r="Y150" t="s">
        <v>243</v>
      </c>
      <c r="Z150" t="s">
        <v>230</v>
      </c>
      <c r="AA150" t="s">
        <v>231</v>
      </c>
      <c r="AC150" t="s">
        <v>784</v>
      </c>
      <c r="AD150" t="s">
        <v>109</v>
      </c>
      <c r="AE150" t="s">
        <v>735</v>
      </c>
      <c r="AF150" t="s">
        <v>736</v>
      </c>
      <c r="AG150" t="s">
        <v>737</v>
      </c>
      <c r="AH150" t="s">
        <v>738</v>
      </c>
      <c r="AJ150" t="s">
        <v>237</v>
      </c>
      <c r="AK150">
        <v>37.259441000000002</v>
      </c>
      <c r="AL150">
        <v>-120.90387725830099</v>
      </c>
      <c r="AM150" t="s">
        <v>732</v>
      </c>
      <c r="AN150" t="s">
        <v>239</v>
      </c>
      <c r="AO150" t="s">
        <v>747</v>
      </c>
      <c r="AP150" t="s">
        <v>739</v>
      </c>
      <c r="AQ150" t="s">
        <v>242</v>
      </c>
      <c r="AR150" t="s">
        <v>732</v>
      </c>
      <c r="AS150" t="s">
        <v>239</v>
      </c>
      <c r="AT150" t="s">
        <v>239</v>
      </c>
      <c r="AU150">
        <v>1</v>
      </c>
      <c r="AW150" t="s">
        <v>738</v>
      </c>
      <c r="AX150" t="s">
        <v>738</v>
      </c>
      <c r="AY150" t="s">
        <v>246</v>
      </c>
      <c r="BP150" t="s">
        <v>740</v>
      </c>
      <c r="BQ150">
        <v>47</v>
      </c>
      <c r="BR150" t="s">
        <v>357</v>
      </c>
      <c r="BS150">
        <v>5</v>
      </c>
      <c r="BZ150" t="s">
        <v>748</v>
      </c>
      <c r="CA150" t="s">
        <v>787</v>
      </c>
    </row>
    <row r="151" spans="1:79" hidden="1" x14ac:dyDescent="0.25">
      <c r="A151" t="s">
        <v>728</v>
      </c>
      <c r="B151" t="s">
        <v>728</v>
      </c>
      <c r="C151" t="s">
        <v>729</v>
      </c>
      <c r="D151" t="s">
        <v>730</v>
      </c>
      <c r="E151" t="s">
        <v>731</v>
      </c>
      <c r="F151" s="1">
        <v>35451</v>
      </c>
      <c r="G151" s="4">
        <v>0.55208333333333337</v>
      </c>
      <c r="H151" t="s">
        <v>732</v>
      </c>
      <c r="I151">
        <v>0.1</v>
      </c>
      <c r="J151" t="s">
        <v>221</v>
      </c>
      <c r="K151" t="s">
        <v>222</v>
      </c>
      <c r="L151">
        <v>1</v>
      </c>
      <c r="M151">
        <v>1</v>
      </c>
      <c r="N151" t="s">
        <v>733</v>
      </c>
      <c r="O151" t="s">
        <v>243</v>
      </c>
      <c r="P151" t="s">
        <v>224</v>
      </c>
      <c r="Q151" t="s">
        <v>732</v>
      </c>
      <c r="R151" t="s">
        <v>226</v>
      </c>
      <c r="S151" t="s">
        <v>227</v>
      </c>
      <c r="V151">
        <v>-88</v>
      </c>
      <c r="W151">
        <v>0.4</v>
      </c>
      <c r="X151" t="s">
        <v>788</v>
      </c>
      <c r="Y151" t="s">
        <v>243</v>
      </c>
      <c r="Z151" t="s">
        <v>230</v>
      </c>
      <c r="AA151" t="s">
        <v>231</v>
      </c>
      <c r="AC151" t="s">
        <v>789</v>
      </c>
      <c r="AD151" t="s">
        <v>790</v>
      </c>
      <c r="AE151" t="s">
        <v>735</v>
      </c>
      <c r="AF151" t="s">
        <v>736</v>
      </c>
      <c r="AG151" t="s">
        <v>737</v>
      </c>
      <c r="AH151" t="s">
        <v>738</v>
      </c>
      <c r="AJ151" t="s">
        <v>237</v>
      </c>
      <c r="AK151">
        <v>36.96611</v>
      </c>
      <c r="AL151">
        <v>-120.671112060547</v>
      </c>
      <c r="AM151" t="s">
        <v>732</v>
      </c>
      <c r="AN151" t="s">
        <v>239</v>
      </c>
      <c r="AP151" t="s">
        <v>739</v>
      </c>
      <c r="AQ151" t="s">
        <v>242</v>
      </c>
      <c r="AR151" t="s">
        <v>732</v>
      </c>
      <c r="AS151" t="s">
        <v>239</v>
      </c>
      <c r="AT151" t="s">
        <v>239</v>
      </c>
      <c r="AU151">
        <v>1</v>
      </c>
      <c r="AW151" t="s">
        <v>738</v>
      </c>
      <c r="AX151" t="s">
        <v>738</v>
      </c>
      <c r="AY151" t="s">
        <v>246</v>
      </c>
      <c r="BP151" t="s">
        <v>740</v>
      </c>
      <c r="BQ151">
        <v>47</v>
      </c>
      <c r="BR151" t="s">
        <v>357</v>
      </c>
      <c r="BS151">
        <v>5</v>
      </c>
      <c r="BZ151" t="s">
        <v>741</v>
      </c>
      <c r="CA151" t="s">
        <v>791</v>
      </c>
    </row>
    <row r="152" spans="1:79" hidden="1" x14ac:dyDescent="0.25">
      <c r="A152" t="s">
        <v>728</v>
      </c>
      <c r="B152" t="s">
        <v>728</v>
      </c>
      <c r="C152" t="s">
        <v>729</v>
      </c>
      <c r="D152" t="s">
        <v>743</v>
      </c>
      <c r="E152" t="s">
        <v>744</v>
      </c>
      <c r="F152" s="1">
        <v>35451</v>
      </c>
      <c r="G152" s="4">
        <v>0.4513888888888889</v>
      </c>
      <c r="H152" t="s">
        <v>732</v>
      </c>
      <c r="I152">
        <v>-88</v>
      </c>
      <c r="J152" t="s">
        <v>221</v>
      </c>
      <c r="K152" t="s">
        <v>745</v>
      </c>
      <c r="L152">
        <v>1</v>
      </c>
      <c r="M152">
        <v>1</v>
      </c>
      <c r="N152" t="s">
        <v>733</v>
      </c>
      <c r="O152" t="s">
        <v>243</v>
      </c>
      <c r="P152" t="s">
        <v>224</v>
      </c>
      <c r="Q152" t="s">
        <v>732</v>
      </c>
      <c r="R152" t="s">
        <v>226</v>
      </c>
      <c r="S152" t="s">
        <v>227</v>
      </c>
      <c r="V152">
        <v>-88</v>
      </c>
      <c r="W152">
        <v>0.4</v>
      </c>
      <c r="X152" t="s">
        <v>788</v>
      </c>
      <c r="Y152" t="s">
        <v>770</v>
      </c>
      <c r="Z152" t="s">
        <v>230</v>
      </c>
      <c r="AA152" t="s">
        <v>231</v>
      </c>
      <c r="AC152" t="s">
        <v>792</v>
      </c>
      <c r="AD152" t="s">
        <v>790</v>
      </c>
      <c r="AE152" t="s">
        <v>735</v>
      </c>
      <c r="AF152" t="s">
        <v>736</v>
      </c>
      <c r="AG152" t="s">
        <v>737</v>
      </c>
      <c r="AH152" t="s">
        <v>738</v>
      </c>
      <c r="AJ152" t="s">
        <v>237</v>
      </c>
      <c r="AK152">
        <v>37.259441000000002</v>
      </c>
      <c r="AL152">
        <v>-120.90387725830099</v>
      </c>
      <c r="AM152" t="s">
        <v>732</v>
      </c>
      <c r="AN152" t="s">
        <v>239</v>
      </c>
      <c r="AO152" t="s">
        <v>747</v>
      </c>
      <c r="AP152" t="s">
        <v>739</v>
      </c>
      <c r="AQ152" t="s">
        <v>242</v>
      </c>
      <c r="AR152" t="s">
        <v>732</v>
      </c>
      <c r="AS152" t="s">
        <v>239</v>
      </c>
      <c r="AT152" t="s">
        <v>239</v>
      </c>
      <c r="AU152">
        <v>1</v>
      </c>
      <c r="AW152" t="s">
        <v>738</v>
      </c>
      <c r="AX152" t="s">
        <v>738</v>
      </c>
      <c r="AY152" t="s">
        <v>246</v>
      </c>
      <c r="BP152" t="s">
        <v>740</v>
      </c>
      <c r="BQ152">
        <v>47</v>
      </c>
      <c r="BR152" t="s">
        <v>357</v>
      </c>
      <c r="BS152">
        <v>5</v>
      </c>
      <c r="BZ152" t="s">
        <v>748</v>
      </c>
      <c r="CA152" t="s">
        <v>793</v>
      </c>
    </row>
    <row r="153" spans="1:79" hidden="1" x14ac:dyDescent="0.25">
      <c r="A153" t="s">
        <v>728</v>
      </c>
      <c r="B153" t="s">
        <v>728</v>
      </c>
      <c r="C153" t="s">
        <v>729</v>
      </c>
      <c r="D153" t="s">
        <v>730</v>
      </c>
      <c r="E153" t="s">
        <v>731</v>
      </c>
      <c r="F153" s="1">
        <v>35465</v>
      </c>
      <c r="G153" s="4">
        <v>0.42083333333333334</v>
      </c>
      <c r="H153" t="s">
        <v>732</v>
      </c>
      <c r="I153">
        <v>0.1</v>
      </c>
      <c r="J153" t="s">
        <v>221</v>
      </c>
      <c r="K153" t="s">
        <v>222</v>
      </c>
      <c r="L153">
        <v>1</v>
      </c>
      <c r="M153">
        <v>1</v>
      </c>
      <c r="N153" t="s">
        <v>733</v>
      </c>
      <c r="O153" t="s">
        <v>243</v>
      </c>
      <c r="P153" t="s">
        <v>224</v>
      </c>
      <c r="Q153" t="s">
        <v>732</v>
      </c>
      <c r="R153" t="s">
        <v>226</v>
      </c>
      <c r="S153" t="s">
        <v>227</v>
      </c>
      <c r="T153">
        <v>70.2</v>
      </c>
      <c r="V153">
        <v>-88</v>
      </c>
      <c r="W153">
        <v>0.4</v>
      </c>
      <c r="X153" t="s">
        <v>281</v>
      </c>
      <c r="Y153" t="s">
        <v>243</v>
      </c>
      <c r="Z153" t="s">
        <v>230</v>
      </c>
      <c r="AA153" t="s">
        <v>231</v>
      </c>
      <c r="AC153" t="s">
        <v>765</v>
      </c>
      <c r="AD153" t="s">
        <v>109</v>
      </c>
      <c r="AE153" t="s">
        <v>735</v>
      </c>
      <c r="AF153" t="s">
        <v>736</v>
      </c>
      <c r="AG153" t="s">
        <v>737</v>
      </c>
      <c r="AH153" t="s">
        <v>738</v>
      </c>
      <c r="AJ153" t="s">
        <v>237</v>
      </c>
      <c r="AK153">
        <v>36.96611</v>
      </c>
      <c r="AL153">
        <v>-120.671112060547</v>
      </c>
      <c r="AM153" t="s">
        <v>732</v>
      </c>
      <c r="AN153" t="s">
        <v>239</v>
      </c>
      <c r="AP153" t="s">
        <v>739</v>
      </c>
      <c r="AQ153" t="s">
        <v>242</v>
      </c>
      <c r="AR153" t="s">
        <v>732</v>
      </c>
      <c r="AS153" t="s">
        <v>239</v>
      </c>
      <c r="AT153" t="s">
        <v>239</v>
      </c>
      <c r="AU153">
        <v>1</v>
      </c>
      <c r="AW153" t="s">
        <v>738</v>
      </c>
      <c r="AX153" t="s">
        <v>738</v>
      </c>
      <c r="AY153" t="s">
        <v>246</v>
      </c>
      <c r="BP153" t="s">
        <v>740</v>
      </c>
      <c r="BQ153">
        <v>47</v>
      </c>
      <c r="BR153" t="s">
        <v>357</v>
      </c>
      <c r="BS153">
        <v>5</v>
      </c>
      <c r="BZ153" t="s">
        <v>741</v>
      </c>
      <c r="CA153" t="s">
        <v>794</v>
      </c>
    </row>
    <row r="154" spans="1:79" hidden="1" x14ac:dyDescent="0.25">
      <c r="A154" t="s">
        <v>728</v>
      </c>
      <c r="B154" t="s">
        <v>728</v>
      </c>
      <c r="C154" t="s">
        <v>729</v>
      </c>
      <c r="D154" t="s">
        <v>743</v>
      </c>
      <c r="E154" t="s">
        <v>744</v>
      </c>
      <c r="F154" s="1">
        <v>35465</v>
      </c>
      <c r="G154" s="4">
        <v>0.55208333333333337</v>
      </c>
      <c r="H154" t="s">
        <v>732</v>
      </c>
      <c r="I154">
        <v>-88</v>
      </c>
      <c r="J154" t="s">
        <v>221</v>
      </c>
      <c r="K154" t="s">
        <v>745</v>
      </c>
      <c r="L154">
        <v>1</v>
      </c>
      <c r="M154">
        <v>1</v>
      </c>
      <c r="N154" t="s">
        <v>733</v>
      </c>
      <c r="O154" t="s">
        <v>243</v>
      </c>
      <c r="P154" t="s">
        <v>224</v>
      </c>
      <c r="Q154" t="s">
        <v>732</v>
      </c>
      <c r="R154" t="s">
        <v>226</v>
      </c>
      <c r="S154" t="s">
        <v>227</v>
      </c>
      <c r="T154">
        <v>61.8</v>
      </c>
      <c r="V154">
        <v>-88</v>
      </c>
      <c r="W154">
        <v>0.4</v>
      </c>
      <c r="X154" t="s">
        <v>281</v>
      </c>
      <c r="Y154" t="s">
        <v>243</v>
      </c>
      <c r="Z154" t="s">
        <v>230</v>
      </c>
      <c r="AA154" t="s">
        <v>231</v>
      </c>
      <c r="AC154" t="s">
        <v>784</v>
      </c>
      <c r="AD154" t="s">
        <v>109</v>
      </c>
      <c r="AE154" t="s">
        <v>735</v>
      </c>
      <c r="AF154" t="s">
        <v>736</v>
      </c>
      <c r="AG154" t="s">
        <v>737</v>
      </c>
      <c r="AH154" t="s">
        <v>738</v>
      </c>
      <c r="AJ154" t="s">
        <v>237</v>
      </c>
      <c r="AK154">
        <v>37.259441000000002</v>
      </c>
      <c r="AL154">
        <v>-120.90387725830099</v>
      </c>
      <c r="AM154" t="s">
        <v>732</v>
      </c>
      <c r="AN154" t="s">
        <v>239</v>
      </c>
      <c r="AO154" t="s">
        <v>747</v>
      </c>
      <c r="AP154" t="s">
        <v>739</v>
      </c>
      <c r="AQ154" t="s">
        <v>242</v>
      </c>
      <c r="AR154" t="s">
        <v>732</v>
      </c>
      <c r="AS154" t="s">
        <v>239</v>
      </c>
      <c r="AT154" t="s">
        <v>239</v>
      </c>
      <c r="AU154">
        <v>1</v>
      </c>
      <c r="AW154" t="s">
        <v>738</v>
      </c>
      <c r="AX154" t="s">
        <v>738</v>
      </c>
      <c r="AY154" t="s">
        <v>246</v>
      </c>
      <c r="BP154" t="s">
        <v>740</v>
      </c>
      <c r="BQ154">
        <v>47</v>
      </c>
      <c r="BR154" t="s">
        <v>357</v>
      </c>
      <c r="BS154">
        <v>5</v>
      </c>
      <c r="BZ154" t="s">
        <v>748</v>
      </c>
      <c r="CA154" t="s">
        <v>795</v>
      </c>
    </row>
    <row r="155" spans="1:79" hidden="1" x14ac:dyDescent="0.25">
      <c r="A155" t="s">
        <v>728</v>
      </c>
      <c r="B155" t="s">
        <v>728</v>
      </c>
      <c r="C155" t="s">
        <v>729</v>
      </c>
      <c r="D155" t="s">
        <v>730</v>
      </c>
      <c r="E155" t="s">
        <v>731</v>
      </c>
      <c r="F155" s="1">
        <v>35472</v>
      </c>
      <c r="G155" s="4">
        <v>0.57986111111111105</v>
      </c>
      <c r="H155" t="s">
        <v>732</v>
      </c>
      <c r="I155">
        <v>0.1</v>
      </c>
      <c r="J155" t="s">
        <v>221</v>
      </c>
      <c r="K155" t="s">
        <v>222</v>
      </c>
      <c r="L155">
        <v>1</v>
      </c>
      <c r="M155">
        <v>1</v>
      </c>
      <c r="N155" t="s">
        <v>733</v>
      </c>
      <c r="O155" t="s">
        <v>243</v>
      </c>
      <c r="P155" t="s">
        <v>224</v>
      </c>
      <c r="Q155" t="s">
        <v>732</v>
      </c>
      <c r="R155" t="s">
        <v>226</v>
      </c>
      <c r="S155" t="s">
        <v>227</v>
      </c>
      <c r="T155">
        <v>94.2</v>
      </c>
      <c r="V155">
        <v>-88</v>
      </c>
      <c r="W155">
        <v>0.4</v>
      </c>
      <c r="X155" t="s">
        <v>281</v>
      </c>
      <c r="Y155" t="s">
        <v>243</v>
      </c>
      <c r="Z155" t="s">
        <v>230</v>
      </c>
      <c r="AA155" t="s">
        <v>231</v>
      </c>
      <c r="AC155" t="s">
        <v>765</v>
      </c>
      <c r="AD155" t="s">
        <v>109</v>
      </c>
      <c r="AE155" t="s">
        <v>735</v>
      </c>
      <c r="AF155" t="s">
        <v>736</v>
      </c>
      <c r="AG155" t="s">
        <v>737</v>
      </c>
      <c r="AH155" t="s">
        <v>738</v>
      </c>
      <c r="AJ155" t="s">
        <v>237</v>
      </c>
      <c r="AK155">
        <v>36.96611</v>
      </c>
      <c r="AL155">
        <v>-120.671112060547</v>
      </c>
      <c r="AM155" t="s">
        <v>732</v>
      </c>
      <c r="AN155" t="s">
        <v>239</v>
      </c>
      <c r="AP155" t="s">
        <v>739</v>
      </c>
      <c r="AQ155" t="s">
        <v>242</v>
      </c>
      <c r="AR155" t="s">
        <v>732</v>
      </c>
      <c r="AS155" t="s">
        <v>239</v>
      </c>
      <c r="AT155" t="s">
        <v>239</v>
      </c>
      <c r="AU155">
        <v>1</v>
      </c>
      <c r="AW155" t="s">
        <v>738</v>
      </c>
      <c r="AX155" t="s">
        <v>738</v>
      </c>
      <c r="AY155" t="s">
        <v>246</v>
      </c>
      <c r="BP155" t="s">
        <v>740</v>
      </c>
      <c r="BQ155">
        <v>47</v>
      </c>
      <c r="BR155" t="s">
        <v>357</v>
      </c>
      <c r="BS155">
        <v>5</v>
      </c>
      <c r="BZ155" t="s">
        <v>741</v>
      </c>
      <c r="CA155" t="s">
        <v>796</v>
      </c>
    </row>
    <row r="156" spans="1:79" hidden="1" x14ac:dyDescent="0.25">
      <c r="A156" t="s">
        <v>728</v>
      </c>
      <c r="B156" t="s">
        <v>728</v>
      </c>
      <c r="C156" t="s">
        <v>729</v>
      </c>
      <c r="D156" t="s">
        <v>730</v>
      </c>
      <c r="E156" t="s">
        <v>731</v>
      </c>
      <c r="F156" s="1">
        <v>35479</v>
      </c>
      <c r="G156" s="4">
        <v>0.53125</v>
      </c>
      <c r="H156" t="s">
        <v>732</v>
      </c>
      <c r="I156">
        <v>0.1</v>
      </c>
      <c r="J156" t="s">
        <v>221</v>
      </c>
      <c r="K156" t="s">
        <v>222</v>
      </c>
      <c r="L156">
        <v>1</v>
      </c>
      <c r="M156">
        <v>1</v>
      </c>
      <c r="N156" t="s">
        <v>733</v>
      </c>
      <c r="O156" t="s">
        <v>243</v>
      </c>
      <c r="P156" t="s">
        <v>224</v>
      </c>
      <c r="Q156" t="s">
        <v>732</v>
      </c>
      <c r="R156" t="s">
        <v>226</v>
      </c>
      <c r="S156" t="s">
        <v>227</v>
      </c>
      <c r="T156">
        <v>89.4</v>
      </c>
      <c r="V156">
        <v>-88</v>
      </c>
      <c r="W156">
        <v>0.4</v>
      </c>
      <c r="X156" t="s">
        <v>281</v>
      </c>
      <c r="Y156" t="s">
        <v>243</v>
      </c>
      <c r="Z156" t="s">
        <v>230</v>
      </c>
      <c r="AA156" t="s">
        <v>231</v>
      </c>
      <c r="AC156" t="s">
        <v>765</v>
      </c>
      <c r="AD156" t="s">
        <v>109</v>
      </c>
      <c r="AE156" t="s">
        <v>735</v>
      </c>
      <c r="AF156" t="s">
        <v>736</v>
      </c>
      <c r="AG156" t="s">
        <v>737</v>
      </c>
      <c r="AH156" t="s">
        <v>738</v>
      </c>
      <c r="AJ156" t="s">
        <v>237</v>
      </c>
      <c r="AK156">
        <v>36.96611</v>
      </c>
      <c r="AL156">
        <v>-120.671112060547</v>
      </c>
      <c r="AM156" t="s">
        <v>732</v>
      </c>
      <c r="AN156" t="s">
        <v>239</v>
      </c>
      <c r="AP156" t="s">
        <v>739</v>
      </c>
      <c r="AQ156" t="s">
        <v>242</v>
      </c>
      <c r="AR156" t="s">
        <v>732</v>
      </c>
      <c r="AS156" t="s">
        <v>239</v>
      </c>
      <c r="AT156" t="s">
        <v>239</v>
      </c>
      <c r="AU156">
        <v>1</v>
      </c>
      <c r="AW156" t="s">
        <v>738</v>
      </c>
      <c r="AX156" t="s">
        <v>738</v>
      </c>
      <c r="AY156" t="s">
        <v>246</v>
      </c>
      <c r="BP156" t="s">
        <v>740</v>
      </c>
      <c r="BQ156">
        <v>47</v>
      </c>
      <c r="BR156" t="s">
        <v>357</v>
      </c>
      <c r="BS156">
        <v>5</v>
      </c>
      <c r="BZ156" t="s">
        <v>741</v>
      </c>
      <c r="CA156" t="s">
        <v>797</v>
      </c>
    </row>
    <row r="157" spans="1:79" hidden="1" x14ac:dyDescent="0.25">
      <c r="A157" t="s">
        <v>728</v>
      </c>
      <c r="B157" t="s">
        <v>728</v>
      </c>
      <c r="C157" t="s">
        <v>729</v>
      </c>
      <c r="D157" t="s">
        <v>743</v>
      </c>
      <c r="E157" t="s">
        <v>744</v>
      </c>
      <c r="F157" s="1">
        <v>35479</v>
      </c>
      <c r="G157" s="4">
        <v>0.43055555555555558</v>
      </c>
      <c r="H157" t="s">
        <v>732</v>
      </c>
      <c r="I157">
        <v>-88</v>
      </c>
      <c r="J157" t="s">
        <v>221</v>
      </c>
      <c r="K157" t="s">
        <v>745</v>
      </c>
      <c r="L157">
        <v>1</v>
      </c>
      <c r="M157">
        <v>1</v>
      </c>
      <c r="N157" t="s">
        <v>733</v>
      </c>
      <c r="O157" t="s">
        <v>243</v>
      </c>
      <c r="P157" t="s">
        <v>224</v>
      </c>
      <c r="Q157" t="s">
        <v>732</v>
      </c>
      <c r="R157" t="s">
        <v>226</v>
      </c>
      <c r="S157" t="s">
        <v>227</v>
      </c>
      <c r="T157">
        <v>76.5</v>
      </c>
      <c r="V157">
        <v>-88</v>
      </c>
      <c r="W157">
        <v>0.4</v>
      </c>
      <c r="X157" t="s">
        <v>281</v>
      </c>
      <c r="Y157" t="s">
        <v>243</v>
      </c>
      <c r="Z157" t="s">
        <v>230</v>
      </c>
      <c r="AA157" t="s">
        <v>231</v>
      </c>
      <c r="AC157" t="s">
        <v>781</v>
      </c>
      <c r="AD157" t="s">
        <v>109</v>
      </c>
      <c r="AE157" t="s">
        <v>735</v>
      </c>
      <c r="AF157" t="s">
        <v>736</v>
      </c>
      <c r="AG157" t="s">
        <v>737</v>
      </c>
      <c r="AH157" t="s">
        <v>738</v>
      </c>
      <c r="AJ157" t="s">
        <v>237</v>
      </c>
      <c r="AK157">
        <v>37.259441000000002</v>
      </c>
      <c r="AL157">
        <v>-120.90387725830099</v>
      </c>
      <c r="AM157" t="s">
        <v>732</v>
      </c>
      <c r="AN157" t="s">
        <v>239</v>
      </c>
      <c r="AO157" t="s">
        <v>747</v>
      </c>
      <c r="AP157" t="s">
        <v>739</v>
      </c>
      <c r="AQ157" t="s">
        <v>242</v>
      </c>
      <c r="AR157" t="s">
        <v>732</v>
      </c>
      <c r="AS157" t="s">
        <v>239</v>
      </c>
      <c r="AT157" t="s">
        <v>239</v>
      </c>
      <c r="AU157">
        <v>1</v>
      </c>
      <c r="AW157" t="s">
        <v>738</v>
      </c>
      <c r="AX157" t="s">
        <v>738</v>
      </c>
      <c r="AY157" t="s">
        <v>246</v>
      </c>
      <c r="BP157" t="s">
        <v>740</v>
      </c>
      <c r="BQ157">
        <v>47</v>
      </c>
      <c r="BR157" t="s">
        <v>357</v>
      </c>
      <c r="BS157">
        <v>5</v>
      </c>
      <c r="BZ157" t="s">
        <v>748</v>
      </c>
      <c r="CA157" t="s">
        <v>798</v>
      </c>
    </row>
    <row r="158" spans="1:79" hidden="1" x14ac:dyDescent="0.25">
      <c r="A158" t="s">
        <v>728</v>
      </c>
      <c r="B158" t="s">
        <v>728</v>
      </c>
      <c r="C158" t="s">
        <v>729</v>
      </c>
      <c r="D158" t="s">
        <v>743</v>
      </c>
      <c r="E158" t="s">
        <v>744</v>
      </c>
      <c r="F158" s="1">
        <v>35494</v>
      </c>
      <c r="G158" s="4">
        <v>0.70833333333333337</v>
      </c>
      <c r="H158" t="s">
        <v>732</v>
      </c>
      <c r="I158">
        <v>-88</v>
      </c>
      <c r="J158" t="s">
        <v>221</v>
      </c>
      <c r="K158" t="s">
        <v>745</v>
      </c>
      <c r="L158">
        <v>1</v>
      </c>
      <c r="M158">
        <v>1</v>
      </c>
      <c r="N158" t="s">
        <v>733</v>
      </c>
      <c r="O158" t="s">
        <v>243</v>
      </c>
      <c r="P158" t="s">
        <v>224</v>
      </c>
      <c r="Q158" t="s">
        <v>732</v>
      </c>
      <c r="R158" t="s">
        <v>226</v>
      </c>
      <c r="S158" t="s">
        <v>227</v>
      </c>
      <c r="T158">
        <v>87.1</v>
      </c>
      <c r="V158">
        <v>-88</v>
      </c>
      <c r="W158">
        <v>0.4</v>
      </c>
      <c r="X158" t="s">
        <v>281</v>
      </c>
      <c r="Y158" t="s">
        <v>243</v>
      </c>
      <c r="Z158" t="s">
        <v>230</v>
      </c>
      <c r="AA158" t="s">
        <v>231</v>
      </c>
      <c r="AC158" t="s">
        <v>799</v>
      </c>
      <c r="AD158" t="s">
        <v>109</v>
      </c>
      <c r="AE158" t="s">
        <v>735</v>
      </c>
      <c r="AF158" t="s">
        <v>736</v>
      </c>
      <c r="AG158" t="s">
        <v>737</v>
      </c>
      <c r="AH158" t="s">
        <v>738</v>
      </c>
      <c r="AJ158" t="s">
        <v>237</v>
      </c>
      <c r="AK158">
        <v>37.259441000000002</v>
      </c>
      <c r="AL158">
        <v>-120.90387725830099</v>
      </c>
      <c r="AM158" t="s">
        <v>732</v>
      </c>
      <c r="AN158" t="s">
        <v>239</v>
      </c>
      <c r="AO158" t="s">
        <v>747</v>
      </c>
      <c r="AP158" t="s">
        <v>732</v>
      </c>
      <c r="AQ158" t="s">
        <v>242</v>
      </c>
      <c r="AR158" t="s">
        <v>732</v>
      </c>
      <c r="AS158" t="s">
        <v>239</v>
      </c>
      <c r="AT158" t="s">
        <v>239</v>
      </c>
      <c r="AU158">
        <v>1</v>
      </c>
      <c r="AW158" t="s">
        <v>738</v>
      </c>
      <c r="AX158" t="s">
        <v>738</v>
      </c>
      <c r="AY158" t="s">
        <v>246</v>
      </c>
      <c r="BP158" t="s">
        <v>740</v>
      </c>
      <c r="BQ158">
        <v>47</v>
      </c>
      <c r="BR158" t="s">
        <v>357</v>
      </c>
      <c r="BS158">
        <v>5</v>
      </c>
      <c r="BZ158" t="s">
        <v>748</v>
      </c>
      <c r="CA158" t="s">
        <v>800</v>
      </c>
    </row>
    <row r="159" spans="1:79" hidden="1" x14ac:dyDescent="0.25">
      <c r="A159" t="s">
        <v>728</v>
      </c>
      <c r="B159" t="s">
        <v>728</v>
      </c>
      <c r="C159" t="s">
        <v>729</v>
      </c>
      <c r="D159" t="s">
        <v>730</v>
      </c>
      <c r="E159" t="s">
        <v>731</v>
      </c>
      <c r="F159" s="1">
        <v>35494</v>
      </c>
      <c r="G159" s="4">
        <v>0.60763888888888895</v>
      </c>
      <c r="H159" t="s">
        <v>732</v>
      </c>
      <c r="I159">
        <v>0.1</v>
      </c>
      <c r="J159" t="s">
        <v>221</v>
      </c>
      <c r="K159" t="s">
        <v>222</v>
      </c>
      <c r="L159">
        <v>1</v>
      </c>
      <c r="M159">
        <v>1</v>
      </c>
      <c r="N159" t="s">
        <v>733</v>
      </c>
      <c r="O159" t="s">
        <v>243</v>
      </c>
      <c r="P159" t="s">
        <v>224</v>
      </c>
      <c r="Q159" t="s">
        <v>732</v>
      </c>
      <c r="R159" t="s">
        <v>226</v>
      </c>
      <c r="S159" t="s">
        <v>227</v>
      </c>
      <c r="T159">
        <v>91.1</v>
      </c>
      <c r="V159">
        <v>-88</v>
      </c>
      <c r="W159">
        <v>0.4</v>
      </c>
      <c r="X159" t="s">
        <v>281</v>
      </c>
      <c r="Y159" t="s">
        <v>243</v>
      </c>
      <c r="Z159" t="s">
        <v>230</v>
      </c>
      <c r="AA159" t="s">
        <v>231</v>
      </c>
      <c r="AC159" t="s">
        <v>801</v>
      </c>
      <c r="AD159" t="s">
        <v>109</v>
      </c>
      <c r="AE159" t="s">
        <v>735</v>
      </c>
      <c r="AF159" t="s">
        <v>736</v>
      </c>
      <c r="AG159" t="s">
        <v>737</v>
      </c>
      <c r="AH159" t="s">
        <v>738</v>
      </c>
      <c r="AJ159" t="s">
        <v>237</v>
      </c>
      <c r="AK159">
        <v>36.96611</v>
      </c>
      <c r="AL159">
        <v>-120.671112060547</v>
      </c>
      <c r="AM159" t="s">
        <v>732</v>
      </c>
      <c r="AN159" t="s">
        <v>239</v>
      </c>
      <c r="AP159" t="s">
        <v>732</v>
      </c>
      <c r="AQ159" t="s">
        <v>242</v>
      </c>
      <c r="AR159" t="s">
        <v>732</v>
      </c>
      <c r="AS159" t="s">
        <v>239</v>
      </c>
      <c r="AT159" t="s">
        <v>239</v>
      </c>
      <c r="AU159">
        <v>1</v>
      </c>
      <c r="AW159" t="s">
        <v>738</v>
      </c>
      <c r="AX159" t="s">
        <v>738</v>
      </c>
      <c r="AY159" t="s">
        <v>246</v>
      </c>
      <c r="BP159" t="s">
        <v>740</v>
      </c>
      <c r="BQ159">
        <v>47</v>
      </c>
      <c r="BR159" t="s">
        <v>357</v>
      </c>
      <c r="BS159">
        <v>5</v>
      </c>
      <c r="BZ159" t="s">
        <v>741</v>
      </c>
      <c r="CA159" t="s">
        <v>802</v>
      </c>
    </row>
    <row r="160" spans="1:79" hidden="1" x14ac:dyDescent="0.25">
      <c r="A160" t="s">
        <v>728</v>
      </c>
      <c r="B160" t="s">
        <v>728</v>
      </c>
      <c r="C160" t="s">
        <v>729</v>
      </c>
      <c r="D160" t="s">
        <v>730</v>
      </c>
      <c r="E160" t="s">
        <v>731</v>
      </c>
      <c r="F160" s="1">
        <v>35501</v>
      </c>
      <c r="G160" s="4">
        <v>0.40972222222222227</v>
      </c>
      <c r="H160" t="s">
        <v>732</v>
      </c>
      <c r="I160">
        <v>0.1</v>
      </c>
      <c r="J160" t="s">
        <v>221</v>
      </c>
      <c r="K160" t="s">
        <v>222</v>
      </c>
      <c r="L160">
        <v>1</v>
      </c>
      <c r="M160">
        <v>1</v>
      </c>
      <c r="N160" t="s">
        <v>733</v>
      </c>
      <c r="O160" t="s">
        <v>243</v>
      </c>
      <c r="P160" t="s">
        <v>224</v>
      </c>
      <c r="Q160" t="s">
        <v>732</v>
      </c>
      <c r="R160" t="s">
        <v>226</v>
      </c>
      <c r="S160" t="s">
        <v>227</v>
      </c>
      <c r="T160">
        <v>77.2</v>
      </c>
      <c r="V160">
        <v>-88</v>
      </c>
      <c r="W160">
        <v>0.4</v>
      </c>
      <c r="X160" t="s">
        <v>281</v>
      </c>
      <c r="Y160" t="s">
        <v>243</v>
      </c>
      <c r="Z160" t="s">
        <v>230</v>
      </c>
      <c r="AA160" t="s">
        <v>231</v>
      </c>
      <c r="AD160" t="s">
        <v>109</v>
      </c>
      <c r="AE160" t="s">
        <v>735</v>
      </c>
      <c r="AF160" t="s">
        <v>736</v>
      </c>
      <c r="AG160" t="s">
        <v>737</v>
      </c>
      <c r="AH160" t="s">
        <v>738</v>
      </c>
      <c r="AJ160" t="s">
        <v>237</v>
      </c>
      <c r="AK160">
        <v>36.96611</v>
      </c>
      <c r="AL160">
        <v>-120.671112060547</v>
      </c>
      <c r="AM160" t="s">
        <v>732</v>
      </c>
      <c r="AN160" t="s">
        <v>239</v>
      </c>
      <c r="AP160" t="s">
        <v>732</v>
      </c>
      <c r="AQ160" t="s">
        <v>242</v>
      </c>
      <c r="AR160" t="s">
        <v>732</v>
      </c>
      <c r="AS160" t="s">
        <v>239</v>
      </c>
      <c r="AT160" t="s">
        <v>239</v>
      </c>
      <c r="AU160">
        <v>1</v>
      </c>
      <c r="AW160" t="s">
        <v>738</v>
      </c>
      <c r="AX160" t="s">
        <v>738</v>
      </c>
      <c r="AY160" t="s">
        <v>246</v>
      </c>
      <c r="BP160" t="s">
        <v>740</v>
      </c>
      <c r="BQ160">
        <v>47</v>
      </c>
      <c r="BR160" t="s">
        <v>357</v>
      </c>
      <c r="BS160">
        <v>5</v>
      </c>
      <c r="BZ160" t="s">
        <v>741</v>
      </c>
      <c r="CA160" t="s">
        <v>803</v>
      </c>
    </row>
    <row r="161" spans="1:79" hidden="1" x14ac:dyDescent="0.25">
      <c r="A161" t="s">
        <v>728</v>
      </c>
      <c r="B161" t="s">
        <v>728</v>
      </c>
      <c r="C161" t="s">
        <v>729</v>
      </c>
      <c r="D161" t="s">
        <v>743</v>
      </c>
      <c r="E161" t="s">
        <v>744</v>
      </c>
      <c r="F161" s="1">
        <v>35502</v>
      </c>
      <c r="G161" s="4">
        <v>0.3923611111111111</v>
      </c>
      <c r="H161" t="s">
        <v>732</v>
      </c>
      <c r="I161">
        <v>-88</v>
      </c>
      <c r="J161" t="s">
        <v>221</v>
      </c>
      <c r="K161" t="s">
        <v>745</v>
      </c>
      <c r="L161">
        <v>1</v>
      </c>
      <c r="M161">
        <v>1</v>
      </c>
      <c r="N161" t="s">
        <v>733</v>
      </c>
      <c r="O161" t="s">
        <v>243</v>
      </c>
      <c r="P161" t="s">
        <v>224</v>
      </c>
      <c r="Q161" t="s">
        <v>732</v>
      </c>
      <c r="R161" t="s">
        <v>226</v>
      </c>
      <c r="S161" t="s">
        <v>227</v>
      </c>
      <c r="T161">
        <v>84.4</v>
      </c>
      <c r="V161">
        <v>-88</v>
      </c>
      <c r="W161">
        <v>0.4</v>
      </c>
      <c r="X161" t="s">
        <v>281</v>
      </c>
      <c r="Y161" t="s">
        <v>243</v>
      </c>
      <c r="Z161" t="s">
        <v>230</v>
      </c>
      <c r="AA161" t="s">
        <v>231</v>
      </c>
      <c r="AC161" t="s">
        <v>759</v>
      </c>
      <c r="AD161" t="s">
        <v>109</v>
      </c>
      <c r="AE161" t="s">
        <v>735</v>
      </c>
      <c r="AF161" t="s">
        <v>736</v>
      </c>
      <c r="AG161" t="s">
        <v>737</v>
      </c>
      <c r="AH161" t="s">
        <v>738</v>
      </c>
      <c r="AJ161" t="s">
        <v>237</v>
      </c>
      <c r="AK161">
        <v>37.259441000000002</v>
      </c>
      <c r="AL161">
        <v>-120.90387725830099</v>
      </c>
      <c r="AM161" t="s">
        <v>732</v>
      </c>
      <c r="AN161" t="s">
        <v>239</v>
      </c>
      <c r="AO161" t="s">
        <v>747</v>
      </c>
      <c r="AP161" t="s">
        <v>732</v>
      </c>
      <c r="AQ161" t="s">
        <v>242</v>
      </c>
      <c r="AR161" t="s">
        <v>732</v>
      </c>
      <c r="AS161" t="s">
        <v>239</v>
      </c>
      <c r="AT161" t="s">
        <v>239</v>
      </c>
      <c r="AU161">
        <v>1</v>
      </c>
      <c r="AW161" t="s">
        <v>738</v>
      </c>
      <c r="AX161" t="s">
        <v>738</v>
      </c>
      <c r="AY161" t="s">
        <v>246</v>
      </c>
      <c r="BP161" t="s">
        <v>740</v>
      </c>
      <c r="BQ161">
        <v>47</v>
      </c>
      <c r="BR161" t="s">
        <v>357</v>
      </c>
      <c r="BS161">
        <v>5</v>
      </c>
      <c r="BZ161" t="s">
        <v>748</v>
      </c>
      <c r="CA161" t="s">
        <v>804</v>
      </c>
    </row>
    <row r="162" spans="1:79" hidden="1" x14ac:dyDescent="0.25">
      <c r="A162" t="s">
        <v>728</v>
      </c>
      <c r="B162" t="s">
        <v>728</v>
      </c>
      <c r="C162" t="s">
        <v>729</v>
      </c>
      <c r="D162" t="s">
        <v>730</v>
      </c>
      <c r="E162" t="s">
        <v>731</v>
      </c>
      <c r="F162" s="1">
        <v>35508</v>
      </c>
      <c r="G162" s="4">
        <v>0.4513888888888889</v>
      </c>
      <c r="H162" t="s">
        <v>732</v>
      </c>
      <c r="I162">
        <v>0.1</v>
      </c>
      <c r="J162" t="s">
        <v>221</v>
      </c>
      <c r="K162" t="s">
        <v>222</v>
      </c>
      <c r="L162">
        <v>1</v>
      </c>
      <c r="M162">
        <v>1</v>
      </c>
      <c r="N162" t="s">
        <v>733</v>
      </c>
      <c r="O162" t="s">
        <v>243</v>
      </c>
      <c r="P162" t="s">
        <v>224</v>
      </c>
      <c r="Q162" t="s">
        <v>732</v>
      </c>
      <c r="R162" t="s">
        <v>226</v>
      </c>
      <c r="S162" t="s">
        <v>227</v>
      </c>
      <c r="T162">
        <v>71.099999999999994</v>
      </c>
      <c r="V162">
        <v>-88</v>
      </c>
      <c r="W162">
        <v>0.4</v>
      </c>
      <c r="X162" t="s">
        <v>281</v>
      </c>
      <c r="Y162" t="s">
        <v>243</v>
      </c>
      <c r="Z162" t="s">
        <v>230</v>
      </c>
      <c r="AA162" t="s">
        <v>231</v>
      </c>
      <c r="AD162" t="s">
        <v>109</v>
      </c>
      <c r="AE162" t="s">
        <v>735</v>
      </c>
      <c r="AF162" t="s">
        <v>736</v>
      </c>
      <c r="AG162" t="s">
        <v>737</v>
      </c>
      <c r="AH162" t="s">
        <v>738</v>
      </c>
      <c r="AJ162" t="s">
        <v>237</v>
      </c>
      <c r="AK162">
        <v>36.96611</v>
      </c>
      <c r="AL162">
        <v>-120.671112060547</v>
      </c>
      <c r="AM162" t="s">
        <v>732</v>
      </c>
      <c r="AN162" t="s">
        <v>239</v>
      </c>
      <c r="AP162" t="s">
        <v>732</v>
      </c>
      <c r="AQ162" t="s">
        <v>242</v>
      </c>
      <c r="AR162" t="s">
        <v>732</v>
      </c>
      <c r="AS162" t="s">
        <v>239</v>
      </c>
      <c r="AT162" t="s">
        <v>239</v>
      </c>
      <c r="AU162">
        <v>1</v>
      </c>
      <c r="AW162" t="s">
        <v>738</v>
      </c>
      <c r="AX162" t="s">
        <v>738</v>
      </c>
      <c r="AY162" t="s">
        <v>246</v>
      </c>
      <c r="BP162" t="s">
        <v>740</v>
      </c>
      <c r="BQ162">
        <v>47</v>
      </c>
      <c r="BR162" t="s">
        <v>357</v>
      </c>
      <c r="BS162">
        <v>5</v>
      </c>
      <c r="BZ162" t="s">
        <v>741</v>
      </c>
      <c r="CA162" t="s">
        <v>805</v>
      </c>
    </row>
    <row r="163" spans="1:79" hidden="1" x14ac:dyDescent="0.25">
      <c r="A163" t="s">
        <v>728</v>
      </c>
      <c r="B163" t="s">
        <v>728</v>
      </c>
      <c r="C163" t="s">
        <v>729</v>
      </c>
      <c r="D163" t="s">
        <v>743</v>
      </c>
      <c r="E163" t="s">
        <v>744</v>
      </c>
      <c r="F163" s="1">
        <v>35509</v>
      </c>
      <c r="G163" s="4">
        <v>0.3923611111111111</v>
      </c>
      <c r="H163" t="s">
        <v>732</v>
      </c>
      <c r="I163">
        <v>-88</v>
      </c>
      <c r="J163" t="s">
        <v>221</v>
      </c>
      <c r="K163" t="s">
        <v>745</v>
      </c>
      <c r="L163">
        <v>1</v>
      </c>
      <c r="M163">
        <v>1</v>
      </c>
      <c r="N163" t="s">
        <v>733</v>
      </c>
      <c r="O163" t="s">
        <v>243</v>
      </c>
      <c r="P163" t="s">
        <v>224</v>
      </c>
      <c r="Q163" t="s">
        <v>732</v>
      </c>
      <c r="R163" t="s">
        <v>226</v>
      </c>
      <c r="S163" t="s">
        <v>227</v>
      </c>
      <c r="T163">
        <v>70.400000000000006</v>
      </c>
      <c r="V163">
        <v>-88</v>
      </c>
      <c r="W163">
        <v>0.4</v>
      </c>
      <c r="X163" t="s">
        <v>281</v>
      </c>
      <c r="Y163" t="s">
        <v>243</v>
      </c>
      <c r="Z163" t="s">
        <v>230</v>
      </c>
      <c r="AA163" t="s">
        <v>231</v>
      </c>
      <c r="AC163" t="s">
        <v>759</v>
      </c>
      <c r="AD163" t="s">
        <v>109</v>
      </c>
      <c r="AE163" t="s">
        <v>735</v>
      </c>
      <c r="AF163" t="s">
        <v>736</v>
      </c>
      <c r="AG163" t="s">
        <v>737</v>
      </c>
      <c r="AH163" t="s">
        <v>738</v>
      </c>
      <c r="AJ163" t="s">
        <v>237</v>
      </c>
      <c r="AK163">
        <v>37.259441000000002</v>
      </c>
      <c r="AL163">
        <v>-120.90387725830099</v>
      </c>
      <c r="AM163" t="s">
        <v>732</v>
      </c>
      <c r="AN163" t="s">
        <v>239</v>
      </c>
      <c r="AO163" t="s">
        <v>747</v>
      </c>
      <c r="AP163" t="s">
        <v>732</v>
      </c>
      <c r="AQ163" t="s">
        <v>242</v>
      </c>
      <c r="AR163" t="s">
        <v>732</v>
      </c>
      <c r="AS163" t="s">
        <v>239</v>
      </c>
      <c r="AT163" t="s">
        <v>239</v>
      </c>
      <c r="AU163">
        <v>1</v>
      </c>
      <c r="AW163" t="s">
        <v>738</v>
      </c>
      <c r="AX163" t="s">
        <v>738</v>
      </c>
      <c r="AY163" t="s">
        <v>246</v>
      </c>
      <c r="BP163" t="s">
        <v>740</v>
      </c>
      <c r="BQ163">
        <v>47</v>
      </c>
      <c r="BR163" t="s">
        <v>357</v>
      </c>
      <c r="BS163">
        <v>5</v>
      </c>
      <c r="BZ163" t="s">
        <v>748</v>
      </c>
      <c r="CA163" t="s">
        <v>806</v>
      </c>
    </row>
    <row r="164" spans="1:79" hidden="1" x14ac:dyDescent="0.25">
      <c r="A164" t="s">
        <v>728</v>
      </c>
      <c r="B164" t="s">
        <v>728</v>
      </c>
      <c r="C164" t="s">
        <v>729</v>
      </c>
      <c r="D164" t="s">
        <v>730</v>
      </c>
      <c r="E164" t="s">
        <v>731</v>
      </c>
      <c r="F164" s="1">
        <v>35515</v>
      </c>
      <c r="G164" s="4">
        <v>0.45833333333333331</v>
      </c>
      <c r="H164" t="s">
        <v>732</v>
      </c>
      <c r="I164">
        <v>0.1</v>
      </c>
      <c r="J164" t="s">
        <v>221</v>
      </c>
      <c r="K164" t="s">
        <v>222</v>
      </c>
      <c r="L164">
        <v>1</v>
      </c>
      <c r="M164">
        <v>1</v>
      </c>
      <c r="N164" t="s">
        <v>733</v>
      </c>
      <c r="O164" t="s">
        <v>243</v>
      </c>
      <c r="P164" t="s">
        <v>224</v>
      </c>
      <c r="Q164" t="s">
        <v>732</v>
      </c>
      <c r="R164" t="s">
        <v>226</v>
      </c>
      <c r="S164" t="s">
        <v>227</v>
      </c>
      <c r="T164">
        <v>61</v>
      </c>
      <c r="V164">
        <v>-88</v>
      </c>
      <c r="W164">
        <v>0.4</v>
      </c>
      <c r="X164" t="s">
        <v>281</v>
      </c>
      <c r="Y164" t="s">
        <v>243</v>
      </c>
      <c r="Z164" t="s">
        <v>230</v>
      </c>
      <c r="AA164" t="s">
        <v>231</v>
      </c>
      <c r="AD164" t="s">
        <v>109</v>
      </c>
      <c r="AE164" t="s">
        <v>735</v>
      </c>
      <c r="AF164" t="s">
        <v>736</v>
      </c>
      <c r="AG164" t="s">
        <v>737</v>
      </c>
      <c r="AH164" t="s">
        <v>738</v>
      </c>
      <c r="AJ164" t="s">
        <v>237</v>
      </c>
      <c r="AK164">
        <v>36.96611</v>
      </c>
      <c r="AL164">
        <v>-120.671112060547</v>
      </c>
      <c r="AM164" t="s">
        <v>732</v>
      </c>
      <c r="AN164" t="s">
        <v>239</v>
      </c>
      <c r="AP164" t="s">
        <v>732</v>
      </c>
      <c r="AQ164" t="s">
        <v>242</v>
      </c>
      <c r="AR164" t="s">
        <v>732</v>
      </c>
      <c r="AS164" t="s">
        <v>239</v>
      </c>
      <c r="AT164" t="s">
        <v>239</v>
      </c>
      <c r="AU164">
        <v>1</v>
      </c>
      <c r="AW164" t="s">
        <v>738</v>
      </c>
      <c r="AX164" t="s">
        <v>738</v>
      </c>
      <c r="AY164" t="s">
        <v>246</v>
      </c>
      <c r="BP164" t="s">
        <v>740</v>
      </c>
      <c r="BQ164">
        <v>47</v>
      </c>
      <c r="BR164" t="s">
        <v>357</v>
      </c>
      <c r="BS164">
        <v>5</v>
      </c>
      <c r="BZ164" t="s">
        <v>741</v>
      </c>
      <c r="CA164" t="s">
        <v>807</v>
      </c>
    </row>
    <row r="165" spans="1:79" hidden="1" x14ac:dyDescent="0.25">
      <c r="A165" t="s">
        <v>728</v>
      </c>
      <c r="B165" t="s">
        <v>728</v>
      </c>
      <c r="C165" t="s">
        <v>729</v>
      </c>
      <c r="D165" t="s">
        <v>743</v>
      </c>
      <c r="E165" t="s">
        <v>744</v>
      </c>
      <c r="F165" s="1">
        <v>35516</v>
      </c>
      <c r="G165" s="4">
        <v>0.61458333333333337</v>
      </c>
      <c r="H165" t="s">
        <v>732</v>
      </c>
      <c r="I165">
        <v>-88</v>
      </c>
      <c r="J165" t="s">
        <v>221</v>
      </c>
      <c r="K165" t="s">
        <v>745</v>
      </c>
      <c r="L165">
        <v>1</v>
      </c>
      <c r="M165">
        <v>1</v>
      </c>
      <c r="N165" t="s">
        <v>733</v>
      </c>
      <c r="O165" t="s">
        <v>243</v>
      </c>
      <c r="P165" t="s">
        <v>224</v>
      </c>
      <c r="Q165" t="s">
        <v>732</v>
      </c>
      <c r="R165" t="s">
        <v>226</v>
      </c>
      <c r="S165" t="s">
        <v>227</v>
      </c>
      <c r="T165">
        <v>78.099999999999994</v>
      </c>
      <c r="V165">
        <v>-88</v>
      </c>
      <c r="W165">
        <v>0.4</v>
      </c>
      <c r="X165" t="s">
        <v>281</v>
      </c>
      <c r="Y165" t="s">
        <v>243</v>
      </c>
      <c r="Z165" t="s">
        <v>230</v>
      </c>
      <c r="AA165" t="s">
        <v>231</v>
      </c>
      <c r="AC165" t="s">
        <v>759</v>
      </c>
      <c r="AD165" t="s">
        <v>109</v>
      </c>
      <c r="AE165" t="s">
        <v>735</v>
      </c>
      <c r="AF165" t="s">
        <v>736</v>
      </c>
      <c r="AG165" t="s">
        <v>737</v>
      </c>
      <c r="AH165" t="s">
        <v>738</v>
      </c>
      <c r="AJ165" t="s">
        <v>237</v>
      </c>
      <c r="AK165">
        <v>37.259441000000002</v>
      </c>
      <c r="AL165">
        <v>-120.90387725830099</v>
      </c>
      <c r="AM165" t="s">
        <v>732</v>
      </c>
      <c r="AN165" t="s">
        <v>239</v>
      </c>
      <c r="AO165" t="s">
        <v>747</v>
      </c>
      <c r="AP165" t="s">
        <v>732</v>
      </c>
      <c r="AQ165" t="s">
        <v>242</v>
      </c>
      <c r="AR165" t="s">
        <v>732</v>
      </c>
      <c r="AS165" t="s">
        <v>239</v>
      </c>
      <c r="AT165" t="s">
        <v>239</v>
      </c>
      <c r="AU165">
        <v>1</v>
      </c>
      <c r="AW165" t="s">
        <v>738</v>
      </c>
      <c r="AX165" t="s">
        <v>738</v>
      </c>
      <c r="AY165" t="s">
        <v>246</v>
      </c>
      <c r="BP165" t="s">
        <v>740</v>
      </c>
      <c r="BQ165">
        <v>47</v>
      </c>
      <c r="BR165" t="s">
        <v>357</v>
      </c>
      <c r="BS165">
        <v>5</v>
      </c>
      <c r="BZ165" t="s">
        <v>748</v>
      </c>
      <c r="CA165" t="s">
        <v>808</v>
      </c>
    </row>
    <row r="166" spans="1:79" hidden="1" x14ac:dyDescent="0.25">
      <c r="A166" t="s">
        <v>728</v>
      </c>
      <c r="B166" t="s">
        <v>728</v>
      </c>
      <c r="C166" t="s">
        <v>729</v>
      </c>
      <c r="D166" t="s">
        <v>730</v>
      </c>
      <c r="E166" t="s">
        <v>731</v>
      </c>
      <c r="F166" s="1">
        <v>35522</v>
      </c>
      <c r="G166" s="4">
        <v>0.46875</v>
      </c>
      <c r="H166" t="s">
        <v>732</v>
      </c>
      <c r="I166">
        <v>0.1</v>
      </c>
      <c r="J166" t="s">
        <v>221</v>
      </c>
      <c r="K166" t="s">
        <v>222</v>
      </c>
      <c r="L166">
        <v>1</v>
      </c>
      <c r="M166">
        <v>1</v>
      </c>
      <c r="N166" t="s">
        <v>733</v>
      </c>
      <c r="O166" t="s">
        <v>243</v>
      </c>
      <c r="P166" t="s">
        <v>224</v>
      </c>
      <c r="Q166" t="s">
        <v>732</v>
      </c>
      <c r="R166" t="s">
        <v>226</v>
      </c>
      <c r="S166" t="s">
        <v>227</v>
      </c>
      <c r="T166">
        <v>95.8</v>
      </c>
      <c r="V166">
        <v>-88</v>
      </c>
      <c r="W166">
        <v>0.4</v>
      </c>
      <c r="X166" t="s">
        <v>281</v>
      </c>
      <c r="Y166" t="s">
        <v>243</v>
      </c>
      <c r="Z166" t="s">
        <v>230</v>
      </c>
      <c r="AA166" t="s">
        <v>231</v>
      </c>
      <c r="AD166" t="s">
        <v>109</v>
      </c>
      <c r="AE166" t="s">
        <v>735</v>
      </c>
      <c r="AF166" t="s">
        <v>736</v>
      </c>
      <c r="AG166" t="s">
        <v>737</v>
      </c>
      <c r="AH166" t="s">
        <v>738</v>
      </c>
      <c r="AJ166" t="s">
        <v>237</v>
      </c>
      <c r="AK166">
        <v>36.96611</v>
      </c>
      <c r="AL166">
        <v>-120.671112060547</v>
      </c>
      <c r="AM166" t="s">
        <v>732</v>
      </c>
      <c r="AN166" t="s">
        <v>239</v>
      </c>
      <c r="AP166" t="s">
        <v>732</v>
      </c>
      <c r="AQ166" t="s">
        <v>242</v>
      </c>
      <c r="AR166" t="s">
        <v>732</v>
      </c>
      <c r="AS166" t="s">
        <v>239</v>
      </c>
      <c r="AT166" t="s">
        <v>239</v>
      </c>
      <c r="AU166">
        <v>1</v>
      </c>
      <c r="AW166" t="s">
        <v>738</v>
      </c>
      <c r="AX166" t="s">
        <v>738</v>
      </c>
      <c r="AY166" t="s">
        <v>246</v>
      </c>
      <c r="BP166" t="s">
        <v>740</v>
      </c>
      <c r="BQ166">
        <v>47</v>
      </c>
      <c r="BR166" t="s">
        <v>357</v>
      </c>
      <c r="BS166">
        <v>5</v>
      </c>
      <c r="BZ166" t="s">
        <v>741</v>
      </c>
      <c r="CA166" t="s">
        <v>809</v>
      </c>
    </row>
    <row r="167" spans="1:79" hidden="1" x14ac:dyDescent="0.25">
      <c r="A167" t="s">
        <v>728</v>
      </c>
      <c r="B167" t="s">
        <v>728</v>
      </c>
      <c r="C167" t="s">
        <v>729</v>
      </c>
      <c r="D167" t="s">
        <v>743</v>
      </c>
      <c r="E167" t="s">
        <v>744</v>
      </c>
      <c r="F167" s="1">
        <v>35523</v>
      </c>
      <c r="G167" s="4">
        <v>0.4513888888888889</v>
      </c>
      <c r="H167" t="s">
        <v>732</v>
      </c>
      <c r="I167">
        <v>-88</v>
      </c>
      <c r="J167" t="s">
        <v>221</v>
      </c>
      <c r="K167" t="s">
        <v>745</v>
      </c>
      <c r="L167">
        <v>1</v>
      </c>
      <c r="M167">
        <v>1</v>
      </c>
      <c r="N167" t="s">
        <v>733</v>
      </c>
      <c r="O167" t="s">
        <v>243</v>
      </c>
      <c r="P167" t="s">
        <v>224</v>
      </c>
      <c r="Q167" t="s">
        <v>732</v>
      </c>
      <c r="R167" t="s">
        <v>226</v>
      </c>
      <c r="S167" t="s">
        <v>227</v>
      </c>
      <c r="T167">
        <v>93.7</v>
      </c>
      <c r="V167">
        <v>-88</v>
      </c>
      <c r="W167">
        <v>0.4</v>
      </c>
      <c r="X167" t="s">
        <v>281</v>
      </c>
      <c r="Y167" t="s">
        <v>243</v>
      </c>
      <c r="Z167" t="s">
        <v>230</v>
      </c>
      <c r="AA167" t="s">
        <v>231</v>
      </c>
      <c r="AC167" t="s">
        <v>759</v>
      </c>
      <c r="AD167" t="s">
        <v>109</v>
      </c>
      <c r="AE167" t="s">
        <v>735</v>
      </c>
      <c r="AF167" t="s">
        <v>736</v>
      </c>
      <c r="AG167" t="s">
        <v>737</v>
      </c>
      <c r="AH167" t="s">
        <v>738</v>
      </c>
      <c r="AJ167" t="s">
        <v>237</v>
      </c>
      <c r="AK167">
        <v>37.259441000000002</v>
      </c>
      <c r="AL167">
        <v>-120.90387725830099</v>
      </c>
      <c r="AM167" t="s">
        <v>732</v>
      </c>
      <c r="AN167" t="s">
        <v>239</v>
      </c>
      <c r="AO167" t="s">
        <v>747</v>
      </c>
      <c r="AP167" t="s">
        <v>732</v>
      </c>
      <c r="AQ167" t="s">
        <v>242</v>
      </c>
      <c r="AR167" t="s">
        <v>732</v>
      </c>
      <c r="AS167" t="s">
        <v>239</v>
      </c>
      <c r="AT167" t="s">
        <v>239</v>
      </c>
      <c r="AU167">
        <v>1</v>
      </c>
      <c r="AW167" t="s">
        <v>738</v>
      </c>
      <c r="AX167" t="s">
        <v>738</v>
      </c>
      <c r="AY167" t="s">
        <v>246</v>
      </c>
      <c r="BP167" t="s">
        <v>740</v>
      </c>
      <c r="BQ167">
        <v>47</v>
      </c>
      <c r="BR167" t="s">
        <v>357</v>
      </c>
      <c r="BS167">
        <v>5</v>
      </c>
      <c r="BZ167" t="s">
        <v>748</v>
      </c>
      <c r="CA167" t="s">
        <v>810</v>
      </c>
    </row>
    <row r="168" spans="1:79" hidden="1" x14ac:dyDescent="0.25">
      <c r="A168" t="s">
        <v>728</v>
      </c>
      <c r="B168" t="s">
        <v>728</v>
      </c>
      <c r="C168" t="s">
        <v>729</v>
      </c>
      <c r="D168" t="s">
        <v>730</v>
      </c>
      <c r="E168" t="s">
        <v>731</v>
      </c>
      <c r="F168" s="1">
        <v>35529</v>
      </c>
      <c r="G168" s="4">
        <v>0.46875</v>
      </c>
      <c r="H168" t="s">
        <v>732</v>
      </c>
      <c r="I168">
        <v>0.1</v>
      </c>
      <c r="J168" t="s">
        <v>221</v>
      </c>
      <c r="K168" t="s">
        <v>222</v>
      </c>
      <c r="L168">
        <v>1</v>
      </c>
      <c r="M168">
        <v>1</v>
      </c>
      <c r="N168" t="s">
        <v>733</v>
      </c>
      <c r="O168" t="s">
        <v>243</v>
      </c>
      <c r="P168" t="s">
        <v>224</v>
      </c>
      <c r="Q168" t="s">
        <v>732</v>
      </c>
      <c r="R168" t="s">
        <v>226</v>
      </c>
      <c r="S168" t="s">
        <v>227</v>
      </c>
      <c r="T168">
        <v>117</v>
      </c>
      <c r="V168">
        <v>-88</v>
      </c>
      <c r="W168">
        <v>0.4</v>
      </c>
      <c r="X168" t="s">
        <v>281</v>
      </c>
      <c r="Y168" t="s">
        <v>243</v>
      </c>
      <c r="Z168" t="s">
        <v>230</v>
      </c>
      <c r="AA168" t="s">
        <v>231</v>
      </c>
      <c r="AD168" t="s">
        <v>109</v>
      </c>
      <c r="AE168" t="s">
        <v>735</v>
      </c>
      <c r="AF168" t="s">
        <v>736</v>
      </c>
      <c r="AG168" t="s">
        <v>737</v>
      </c>
      <c r="AH168" t="s">
        <v>738</v>
      </c>
      <c r="AJ168" t="s">
        <v>237</v>
      </c>
      <c r="AK168">
        <v>36.96611</v>
      </c>
      <c r="AL168">
        <v>-120.671112060547</v>
      </c>
      <c r="AM168" t="s">
        <v>732</v>
      </c>
      <c r="AN168" t="s">
        <v>239</v>
      </c>
      <c r="AP168" t="s">
        <v>732</v>
      </c>
      <c r="AQ168" t="s">
        <v>242</v>
      </c>
      <c r="AR168" t="s">
        <v>732</v>
      </c>
      <c r="AS168" t="s">
        <v>239</v>
      </c>
      <c r="AT168" t="s">
        <v>239</v>
      </c>
      <c r="AU168">
        <v>1</v>
      </c>
      <c r="AW168" t="s">
        <v>738</v>
      </c>
      <c r="AX168" t="s">
        <v>738</v>
      </c>
      <c r="AY168" t="s">
        <v>246</v>
      </c>
      <c r="BP168" t="s">
        <v>740</v>
      </c>
      <c r="BQ168">
        <v>47</v>
      </c>
      <c r="BR168" t="s">
        <v>357</v>
      </c>
      <c r="BS168">
        <v>5</v>
      </c>
      <c r="BZ168" t="s">
        <v>741</v>
      </c>
      <c r="CA168" t="s">
        <v>811</v>
      </c>
    </row>
    <row r="169" spans="1:79" hidden="1" x14ac:dyDescent="0.25">
      <c r="A169" t="s">
        <v>728</v>
      </c>
      <c r="B169" t="s">
        <v>728</v>
      </c>
      <c r="C169" t="s">
        <v>729</v>
      </c>
      <c r="D169" t="s">
        <v>743</v>
      </c>
      <c r="E169" t="s">
        <v>744</v>
      </c>
      <c r="F169" s="1">
        <v>35530</v>
      </c>
      <c r="G169" s="4">
        <v>0.3298611111111111</v>
      </c>
      <c r="H169" t="s">
        <v>732</v>
      </c>
      <c r="I169">
        <v>-88</v>
      </c>
      <c r="J169" t="s">
        <v>221</v>
      </c>
      <c r="K169" t="s">
        <v>745</v>
      </c>
      <c r="L169">
        <v>1</v>
      </c>
      <c r="M169">
        <v>1</v>
      </c>
      <c r="N169" t="s">
        <v>733</v>
      </c>
      <c r="O169" t="s">
        <v>243</v>
      </c>
      <c r="P169" t="s">
        <v>224</v>
      </c>
      <c r="Q169" t="s">
        <v>732</v>
      </c>
      <c r="R169" t="s">
        <v>226</v>
      </c>
      <c r="S169" t="s">
        <v>227</v>
      </c>
      <c r="T169">
        <v>102</v>
      </c>
      <c r="V169">
        <v>-88</v>
      </c>
      <c r="W169">
        <v>0.4</v>
      </c>
      <c r="X169" t="s">
        <v>281</v>
      </c>
      <c r="Y169" t="s">
        <v>243</v>
      </c>
      <c r="Z169" t="s">
        <v>230</v>
      </c>
      <c r="AA169" t="s">
        <v>231</v>
      </c>
      <c r="AC169" t="s">
        <v>759</v>
      </c>
      <c r="AD169" t="s">
        <v>109</v>
      </c>
      <c r="AE169" t="s">
        <v>735</v>
      </c>
      <c r="AF169" t="s">
        <v>736</v>
      </c>
      <c r="AG169" t="s">
        <v>737</v>
      </c>
      <c r="AH169" t="s">
        <v>738</v>
      </c>
      <c r="AJ169" t="s">
        <v>237</v>
      </c>
      <c r="AK169">
        <v>37.259441000000002</v>
      </c>
      <c r="AL169">
        <v>-120.90387725830099</v>
      </c>
      <c r="AM169" t="s">
        <v>732</v>
      </c>
      <c r="AN169" t="s">
        <v>239</v>
      </c>
      <c r="AO169" t="s">
        <v>747</v>
      </c>
      <c r="AP169" t="s">
        <v>732</v>
      </c>
      <c r="AQ169" t="s">
        <v>242</v>
      </c>
      <c r="AR169" t="s">
        <v>732</v>
      </c>
      <c r="AS169" t="s">
        <v>239</v>
      </c>
      <c r="AT169" t="s">
        <v>239</v>
      </c>
      <c r="AU169">
        <v>1</v>
      </c>
      <c r="AW169" t="s">
        <v>738</v>
      </c>
      <c r="AX169" t="s">
        <v>738</v>
      </c>
      <c r="AY169" t="s">
        <v>246</v>
      </c>
      <c r="BP169" t="s">
        <v>740</v>
      </c>
      <c r="BQ169">
        <v>47</v>
      </c>
      <c r="BR169" t="s">
        <v>357</v>
      </c>
      <c r="BS169">
        <v>5</v>
      </c>
      <c r="BZ169" t="s">
        <v>748</v>
      </c>
      <c r="CA169" t="s">
        <v>812</v>
      </c>
    </row>
    <row r="170" spans="1:79" hidden="1" x14ac:dyDescent="0.25">
      <c r="A170" t="s">
        <v>728</v>
      </c>
      <c r="B170" t="s">
        <v>728</v>
      </c>
      <c r="C170" t="s">
        <v>729</v>
      </c>
      <c r="D170" t="s">
        <v>730</v>
      </c>
      <c r="E170" t="s">
        <v>731</v>
      </c>
      <c r="F170" s="1">
        <v>35536</v>
      </c>
      <c r="G170" s="4">
        <v>0.4861111111111111</v>
      </c>
      <c r="H170" t="s">
        <v>732</v>
      </c>
      <c r="I170">
        <v>0.1</v>
      </c>
      <c r="J170" t="s">
        <v>221</v>
      </c>
      <c r="K170" t="s">
        <v>222</v>
      </c>
      <c r="L170">
        <v>1</v>
      </c>
      <c r="M170">
        <v>1</v>
      </c>
      <c r="N170" t="s">
        <v>733</v>
      </c>
      <c r="O170" t="s">
        <v>243</v>
      </c>
      <c r="P170" t="s">
        <v>224</v>
      </c>
      <c r="Q170" t="s">
        <v>732</v>
      </c>
      <c r="R170" t="s">
        <v>226</v>
      </c>
      <c r="S170" t="s">
        <v>227</v>
      </c>
      <c r="T170">
        <v>104</v>
      </c>
      <c r="V170">
        <v>-88</v>
      </c>
      <c r="W170">
        <v>0.4</v>
      </c>
      <c r="X170" t="s">
        <v>281</v>
      </c>
      <c r="Y170" t="s">
        <v>243</v>
      </c>
      <c r="Z170" t="s">
        <v>230</v>
      </c>
      <c r="AA170" t="s">
        <v>231</v>
      </c>
      <c r="AD170" t="s">
        <v>109</v>
      </c>
      <c r="AE170" t="s">
        <v>735</v>
      </c>
      <c r="AF170" t="s">
        <v>736</v>
      </c>
      <c r="AG170" t="s">
        <v>737</v>
      </c>
      <c r="AH170" t="s">
        <v>738</v>
      </c>
      <c r="AJ170" t="s">
        <v>237</v>
      </c>
      <c r="AK170">
        <v>36.96611</v>
      </c>
      <c r="AL170">
        <v>-120.671112060547</v>
      </c>
      <c r="AM170" t="s">
        <v>732</v>
      </c>
      <c r="AN170" t="s">
        <v>239</v>
      </c>
      <c r="AP170" t="s">
        <v>732</v>
      </c>
      <c r="AQ170" t="s">
        <v>242</v>
      </c>
      <c r="AR170" t="s">
        <v>732</v>
      </c>
      <c r="AS170" t="s">
        <v>239</v>
      </c>
      <c r="AT170" t="s">
        <v>239</v>
      </c>
      <c r="AU170">
        <v>1</v>
      </c>
      <c r="AW170" t="s">
        <v>738</v>
      </c>
      <c r="AX170" t="s">
        <v>738</v>
      </c>
      <c r="AY170" t="s">
        <v>246</v>
      </c>
      <c r="BP170" t="s">
        <v>740</v>
      </c>
      <c r="BQ170">
        <v>47</v>
      </c>
      <c r="BR170" t="s">
        <v>357</v>
      </c>
      <c r="BS170">
        <v>5</v>
      </c>
      <c r="BZ170" t="s">
        <v>741</v>
      </c>
      <c r="CA170" t="s">
        <v>813</v>
      </c>
    </row>
    <row r="171" spans="1:79" hidden="1" x14ac:dyDescent="0.25">
      <c r="A171" t="s">
        <v>728</v>
      </c>
      <c r="B171" t="s">
        <v>728</v>
      </c>
      <c r="C171" t="s">
        <v>729</v>
      </c>
      <c r="D171" t="s">
        <v>743</v>
      </c>
      <c r="E171" t="s">
        <v>744</v>
      </c>
      <c r="F171" s="1">
        <v>35537</v>
      </c>
      <c r="G171" s="4">
        <v>0.4548611111111111</v>
      </c>
      <c r="H171" t="s">
        <v>732</v>
      </c>
      <c r="I171">
        <v>-88</v>
      </c>
      <c r="J171" t="s">
        <v>221</v>
      </c>
      <c r="K171" t="s">
        <v>745</v>
      </c>
      <c r="L171">
        <v>1</v>
      </c>
      <c r="M171">
        <v>1</v>
      </c>
      <c r="N171" t="s">
        <v>733</v>
      </c>
      <c r="O171" t="s">
        <v>243</v>
      </c>
      <c r="P171" t="s">
        <v>224</v>
      </c>
      <c r="Q171" t="s">
        <v>732</v>
      </c>
      <c r="R171" t="s">
        <v>226</v>
      </c>
      <c r="S171" t="s">
        <v>227</v>
      </c>
      <c r="T171">
        <v>110</v>
      </c>
      <c r="V171">
        <v>-88</v>
      </c>
      <c r="W171">
        <v>0.4</v>
      </c>
      <c r="X171" t="s">
        <v>281</v>
      </c>
      <c r="Y171" t="s">
        <v>243</v>
      </c>
      <c r="Z171" t="s">
        <v>230</v>
      </c>
      <c r="AA171" t="s">
        <v>231</v>
      </c>
      <c r="AC171" t="s">
        <v>759</v>
      </c>
      <c r="AD171" t="s">
        <v>109</v>
      </c>
      <c r="AE171" t="s">
        <v>735</v>
      </c>
      <c r="AF171" t="s">
        <v>736</v>
      </c>
      <c r="AG171" t="s">
        <v>737</v>
      </c>
      <c r="AH171" t="s">
        <v>738</v>
      </c>
      <c r="AJ171" t="s">
        <v>237</v>
      </c>
      <c r="AK171">
        <v>37.259441000000002</v>
      </c>
      <c r="AL171">
        <v>-120.90387725830099</v>
      </c>
      <c r="AM171" t="s">
        <v>732</v>
      </c>
      <c r="AN171" t="s">
        <v>239</v>
      </c>
      <c r="AO171" t="s">
        <v>747</v>
      </c>
      <c r="AP171" t="s">
        <v>732</v>
      </c>
      <c r="AQ171" t="s">
        <v>242</v>
      </c>
      <c r="AR171" t="s">
        <v>732</v>
      </c>
      <c r="AS171" t="s">
        <v>239</v>
      </c>
      <c r="AT171" t="s">
        <v>239</v>
      </c>
      <c r="AU171">
        <v>1</v>
      </c>
      <c r="AW171" t="s">
        <v>738</v>
      </c>
      <c r="AX171" t="s">
        <v>738</v>
      </c>
      <c r="AY171" t="s">
        <v>246</v>
      </c>
      <c r="BP171" t="s">
        <v>740</v>
      </c>
      <c r="BQ171">
        <v>47</v>
      </c>
      <c r="BR171" t="s">
        <v>357</v>
      </c>
      <c r="BS171">
        <v>5</v>
      </c>
      <c r="BZ171" t="s">
        <v>748</v>
      </c>
      <c r="CA171" t="s">
        <v>814</v>
      </c>
    </row>
    <row r="172" spans="1:79" hidden="1" x14ac:dyDescent="0.25">
      <c r="A172" t="s">
        <v>728</v>
      </c>
      <c r="B172" t="s">
        <v>728</v>
      </c>
      <c r="C172" t="s">
        <v>729</v>
      </c>
      <c r="D172" t="s">
        <v>730</v>
      </c>
      <c r="E172" t="s">
        <v>731</v>
      </c>
      <c r="F172" s="1">
        <v>35543</v>
      </c>
      <c r="G172" s="4">
        <v>0.47569444444444442</v>
      </c>
      <c r="H172" t="s">
        <v>732</v>
      </c>
      <c r="I172">
        <v>0.1</v>
      </c>
      <c r="J172" t="s">
        <v>221</v>
      </c>
      <c r="K172" t="s">
        <v>222</v>
      </c>
      <c r="L172">
        <v>1</v>
      </c>
      <c r="M172">
        <v>1</v>
      </c>
      <c r="N172" t="s">
        <v>733</v>
      </c>
      <c r="O172" t="s">
        <v>243</v>
      </c>
      <c r="P172" t="s">
        <v>224</v>
      </c>
      <c r="Q172" t="s">
        <v>732</v>
      </c>
      <c r="R172" t="s">
        <v>226</v>
      </c>
      <c r="S172" t="s">
        <v>227</v>
      </c>
      <c r="T172">
        <v>97.6</v>
      </c>
      <c r="V172">
        <v>-88</v>
      </c>
      <c r="W172">
        <v>0.4</v>
      </c>
      <c r="X172" t="s">
        <v>281</v>
      </c>
      <c r="Y172" t="s">
        <v>243</v>
      </c>
      <c r="Z172" t="s">
        <v>230</v>
      </c>
      <c r="AA172" t="s">
        <v>231</v>
      </c>
      <c r="AD172" t="s">
        <v>109</v>
      </c>
      <c r="AE172" t="s">
        <v>735</v>
      </c>
      <c r="AF172" t="s">
        <v>736</v>
      </c>
      <c r="AG172" t="s">
        <v>737</v>
      </c>
      <c r="AH172" t="s">
        <v>738</v>
      </c>
      <c r="AJ172" t="s">
        <v>237</v>
      </c>
      <c r="AK172">
        <v>36.96611</v>
      </c>
      <c r="AL172">
        <v>-120.671112060547</v>
      </c>
      <c r="AM172" t="s">
        <v>732</v>
      </c>
      <c r="AN172" t="s">
        <v>239</v>
      </c>
      <c r="AP172" t="s">
        <v>732</v>
      </c>
      <c r="AQ172" t="s">
        <v>242</v>
      </c>
      <c r="AR172" t="s">
        <v>732</v>
      </c>
      <c r="AS172" t="s">
        <v>239</v>
      </c>
      <c r="AT172" t="s">
        <v>239</v>
      </c>
      <c r="AU172">
        <v>1</v>
      </c>
      <c r="AW172" t="s">
        <v>738</v>
      </c>
      <c r="AX172" t="s">
        <v>738</v>
      </c>
      <c r="AY172" t="s">
        <v>246</v>
      </c>
      <c r="BP172" t="s">
        <v>740</v>
      </c>
      <c r="BQ172">
        <v>47</v>
      </c>
      <c r="BR172" t="s">
        <v>357</v>
      </c>
      <c r="BS172">
        <v>5</v>
      </c>
      <c r="BZ172" t="s">
        <v>741</v>
      </c>
      <c r="CA172" t="s">
        <v>815</v>
      </c>
    </row>
    <row r="173" spans="1:79" hidden="1" x14ac:dyDescent="0.25">
      <c r="A173" t="s">
        <v>728</v>
      </c>
      <c r="B173" t="s">
        <v>728</v>
      </c>
      <c r="C173" t="s">
        <v>729</v>
      </c>
      <c r="D173" t="s">
        <v>743</v>
      </c>
      <c r="E173" t="s">
        <v>744</v>
      </c>
      <c r="F173" s="1">
        <v>35544</v>
      </c>
      <c r="G173" s="4">
        <v>0.45</v>
      </c>
      <c r="H173" t="s">
        <v>732</v>
      </c>
      <c r="I173">
        <v>-88</v>
      </c>
      <c r="J173" t="s">
        <v>221</v>
      </c>
      <c r="K173" t="s">
        <v>745</v>
      </c>
      <c r="L173">
        <v>1</v>
      </c>
      <c r="M173">
        <v>1</v>
      </c>
      <c r="N173" t="s">
        <v>733</v>
      </c>
      <c r="O173" t="s">
        <v>243</v>
      </c>
      <c r="P173" t="s">
        <v>224</v>
      </c>
      <c r="Q173" t="s">
        <v>732</v>
      </c>
      <c r="R173" t="s">
        <v>226</v>
      </c>
      <c r="S173" t="s">
        <v>227</v>
      </c>
      <c r="T173">
        <v>93.6</v>
      </c>
      <c r="V173">
        <v>-88</v>
      </c>
      <c r="W173">
        <v>0.4</v>
      </c>
      <c r="X173" t="s">
        <v>281</v>
      </c>
      <c r="Y173" t="s">
        <v>243</v>
      </c>
      <c r="Z173" t="s">
        <v>230</v>
      </c>
      <c r="AA173" t="s">
        <v>231</v>
      </c>
      <c r="AC173" t="s">
        <v>759</v>
      </c>
      <c r="AD173" t="s">
        <v>109</v>
      </c>
      <c r="AE173" t="s">
        <v>735</v>
      </c>
      <c r="AF173" t="s">
        <v>736</v>
      </c>
      <c r="AG173" t="s">
        <v>737</v>
      </c>
      <c r="AH173" t="s">
        <v>738</v>
      </c>
      <c r="AJ173" t="s">
        <v>237</v>
      </c>
      <c r="AK173">
        <v>37.259441000000002</v>
      </c>
      <c r="AL173">
        <v>-120.90387725830099</v>
      </c>
      <c r="AM173" t="s">
        <v>732</v>
      </c>
      <c r="AN173" t="s">
        <v>239</v>
      </c>
      <c r="AO173" t="s">
        <v>747</v>
      </c>
      <c r="AP173" t="s">
        <v>732</v>
      </c>
      <c r="AQ173" t="s">
        <v>242</v>
      </c>
      <c r="AR173" t="s">
        <v>732</v>
      </c>
      <c r="AS173" t="s">
        <v>239</v>
      </c>
      <c r="AT173" t="s">
        <v>239</v>
      </c>
      <c r="AU173">
        <v>1</v>
      </c>
      <c r="AW173" t="s">
        <v>738</v>
      </c>
      <c r="AX173" t="s">
        <v>738</v>
      </c>
      <c r="AY173" t="s">
        <v>246</v>
      </c>
      <c r="BP173" t="s">
        <v>740</v>
      </c>
      <c r="BQ173">
        <v>47</v>
      </c>
      <c r="BR173" t="s">
        <v>357</v>
      </c>
      <c r="BS173">
        <v>5</v>
      </c>
      <c r="BZ173" t="s">
        <v>748</v>
      </c>
      <c r="CA173" t="s">
        <v>816</v>
      </c>
    </row>
    <row r="174" spans="1:79" hidden="1" x14ac:dyDescent="0.25">
      <c r="A174" t="s">
        <v>728</v>
      </c>
      <c r="B174" t="s">
        <v>728</v>
      </c>
      <c r="C174" t="s">
        <v>729</v>
      </c>
      <c r="D174" t="s">
        <v>730</v>
      </c>
      <c r="E174" t="s">
        <v>731</v>
      </c>
      <c r="F174" s="1">
        <v>35551</v>
      </c>
      <c r="G174" s="4">
        <v>0.46736111111111112</v>
      </c>
      <c r="H174" t="s">
        <v>732</v>
      </c>
      <c r="I174">
        <v>0.1</v>
      </c>
      <c r="J174" t="s">
        <v>221</v>
      </c>
      <c r="K174" t="s">
        <v>222</v>
      </c>
      <c r="L174">
        <v>1</v>
      </c>
      <c r="M174">
        <v>1</v>
      </c>
      <c r="N174" t="s">
        <v>733</v>
      </c>
      <c r="O174" t="s">
        <v>243</v>
      </c>
      <c r="P174" t="s">
        <v>224</v>
      </c>
      <c r="Q174" t="s">
        <v>732</v>
      </c>
      <c r="R174" t="s">
        <v>226</v>
      </c>
      <c r="S174" t="s">
        <v>227</v>
      </c>
      <c r="T174">
        <v>96.6</v>
      </c>
      <c r="V174">
        <v>-88</v>
      </c>
      <c r="W174">
        <v>0.4</v>
      </c>
      <c r="X174" t="s">
        <v>281</v>
      </c>
      <c r="Y174" t="s">
        <v>243</v>
      </c>
      <c r="Z174" t="s">
        <v>230</v>
      </c>
      <c r="AA174" t="s">
        <v>231</v>
      </c>
      <c r="AD174" t="s">
        <v>109</v>
      </c>
      <c r="AE174" t="s">
        <v>735</v>
      </c>
      <c r="AF174" t="s">
        <v>736</v>
      </c>
      <c r="AG174" t="s">
        <v>737</v>
      </c>
      <c r="AH174" t="s">
        <v>738</v>
      </c>
      <c r="AJ174" t="s">
        <v>237</v>
      </c>
      <c r="AK174">
        <v>36.96611</v>
      </c>
      <c r="AL174">
        <v>-120.671112060547</v>
      </c>
      <c r="AM174" t="s">
        <v>732</v>
      </c>
      <c r="AN174" t="s">
        <v>239</v>
      </c>
      <c r="AP174" t="s">
        <v>732</v>
      </c>
      <c r="AQ174" t="s">
        <v>242</v>
      </c>
      <c r="AR174" t="s">
        <v>732</v>
      </c>
      <c r="AS174" t="s">
        <v>239</v>
      </c>
      <c r="AT174" t="s">
        <v>239</v>
      </c>
      <c r="AU174">
        <v>1</v>
      </c>
      <c r="AW174" t="s">
        <v>738</v>
      </c>
      <c r="AX174" t="s">
        <v>738</v>
      </c>
      <c r="AY174" t="s">
        <v>246</v>
      </c>
      <c r="BP174" t="s">
        <v>740</v>
      </c>
      <c r="BQ174">
        <v>47</v>
      </c>
      <c r="BR174" t="s">
        <v>357</v>
      </c>
      <c r="BS174">
        <v>5</v>
      </c>
      <c r="BZ174" t="s">
        <v>741</v>
      </c>
      <c r="CA174" t="s">
        <v>817</v>
      </c>
    </row>
    <row r="175" spans="1:79" hidden="1" x14ac:dyDescent="0.25">
      <c r="A175" t="s">
        <v>728</v>
      </c>
      <c r="B175" t="s">
        <v>728</v>
      </c>
      <c r="C175" t="s">
        <v>729</v>
      </c>
      <c r="D175" t="s">
        <v>743</v>
      </c>
      <c r="E175" t="s">
        <v>744</v>
      </c>
      <c r="F175" s="1">
        <v>35552</v>
      </c>
      <c r="G175" s="4">
        <v>0.35416666666666669</v>
      </c>
      <c r="H175" t="s">
        <v>732</v>
      </c>
      <c r="I175">
        <v>-88</v>
      </c>
      <c r="J175" t="s">
        <v>221</v>
      </c>
      <c r="K175" t="s">
        <v>745</v>
      </c>
      <c r="L175">
        <v>1</v>
      </c>
      <c r="M175">
        <v>1</v>
      </c>
      <c r="N175" t="s">
        <v>733</v>
      </c>
      <c r="O175" t="s">
        <v>243</v>
      </c>
      <c r="P175" t="s">
        <v>224</v>
      </c>
      <c r="Q175" t="s">
        <v>732</v>
      </c>
      <c r="R175" t="s">
        <v>226</v>
      </c>
      <c r="S175" t="s">
        <v>227</v>
      </c>
      <c r="T175">
        <v>73.7</v>
      </c>
      <c r="V175">
        <v>-88</v>
      </c>
      <c r="W175">
        <v>0.4</v>
      </c>
      <c r="X175" t="s">
        <v>281</v>
      </c>
      <c r="Y175" t="s">
        <v>243</v>
      </c>
      <c r="Z175" t="s">
        <v>230</v>
      </c>
      <c r="AA175" t="s">
        <v>231</v>
      </c>
      <c r="AC175" t="s">
        <v>759</v>
      </c>
      <c r="AD175" t="s">
        <v>109</v>
      </c>
      <c r="AE175" t="s">
        <v>735</v>
      </c>
      <c r="AF175" t="s">
        <v>736</v>
      </c>
      <c r="AG175" t="s">
        <v>737</v>
      </c>
      <c r="AH175" t="s">
        <v>738</v>
      </c>
      <c r="AJ175" t="s">
        <v>237</v>
      </c>
      <c r="AK175">
        <v>37.259441000000002</v>
      </c>
      <c r="AL175">
        <v>-120.90387725830099</v>
      </c>
      <c r="AM175" t="s">
        <v>732</v>
      </c>
      <c r="AN175" t="s">
        <v>239</v>
      </c>
      <c r="AO175" t="s">
        <v>747</v>
      </c>
      <c r="AP175" t="s">
        <v>732</v>
      </c>
      <c r="AQ175" t="s">
        <v>242</v>
      </c>
      <c r="AR175" t="s">
        <v>732</v>
      </c>
      <c r="AS175" t="s">
        <v>239</v>
      </c>
      <c r="AT175" t="s">
        <v>239</v>
      </c>
      <c r="AU175">
        <v>1</v>
      </c>
      <c r="AW175" t="s">
        <v>738</v>
      </c>
      <c r="AX175" t="s">
        <v>738</v>
      </c>
      <c r="AY175" t="s">
        <v>246</v>
      </c>
      <c r="BP175" t="s">
        <v>740</v>
      </c>
      <c r="BQ175">
        <v>47</v>
      </c>
      <c r="BR175" t="s">
        <v>357</v>
      </c>
      <c r="BS175">
        <v>5</v>
      </c>
      <c r="BZ175" t="s">
        <v>748</v>
      </c>
      <c r="CA175" t="s">
        <v>818</v>
      </c>
    </row>
    <row r="176" spans="1:79" hidden="1" x14ac:dyDescent="0.25">
      <c r="A176" t="s">
        <v>728</v>
      </c>
      <c r="B176" t="s">
        <v>728</v>
      </c>
      <c r="C176" t="s">
        <v>729</v>
      </c>
      <c r="D176" t="s">
        <v>730</v>
      </c>
      <c r="E176" t="s">
        <v>731</v>
      </c>
      <c r="F176" s="1">
        <v>35557</v>
      </c>
      <c r="G176" s="4">
        <v>0.51388888888888895</v>
      </c>
      <c r="H176" t="s">
        <v>732</v>
      </c>
      <c r="I176">
        <v>0.1</v>
      </c>
      <c r="J176" t="s">
        <v>221</v>
      </c>
      <c r="K176" t="s">
        <v>222</v>
      </c>
      <c r="L176">
        <v>1</v>
      </c>
      <c r="M176">
        <v>1</v>
      </c>
      <c r="N176" t="s">
        <v>733</v>
      </c>
      <c r="O176" t="s">
        <v>243</v>
      </c>
      <c r="P176" t="s">
        <v>224</v>
      </c>
      <c r="Q176" t="s">
        <v>732</v>
      </c>
      <c r="R176" t="s">
        <v>226</v>
      </c>
      <c r="S176" t="s">
        <v>227</v>
      </c>
      <c r="T176">
        <v>73</v>
      </c>
      <c r="V176">
        <v>-88</v>
      </c>
      <c r="W176">
        <v>0.4</v>
      </c>
      <c r="X176" t="s">
        <v>281</v>
      </c>
      <c r="Y176" t="s">
        <v>243</v>
      </c>
      <c r="Z176" t="s">
        <v>230</v>
      </c>
      <c r="AA176" t="s">
        <v>231</v>
      </c>
      <c r="AD176" t="s">
        <v>109</v>
      </c>
      <c r="AE176" t="s">
        <v>735</v>
      </c>
      <c r="AF176" t="s">
        <v>736</v>
      </c>
      <c r="AG176" t="s">
        <v>737</v>
      </c>
      <c r="AH176" t="s">
        <v>738</v>
      </c>
      <c r="AJ176" t="s">
        <v>237</v>
      </c>
      <c r="AK176">
        <v>36.96611</v>
      </c>
      <c r="AL176">
        <v>-120.671112060547</v>
      </c>
      <c r="AM176" t="s">
        <v>732</v>
      </c>
      <c r="AN176" t="s">
        <v>239</v>
      </c>
      <c r="AP176" t="s">
        <v>732</v>
      </c>
      <c r="AQ176" t="s">
        <v>242</v>
      </c>
      <c r="AR176" t="s">
        <v>732</v>
      </c>
      <c r="AS176" t="s">
        <v>239</v>
      </c>
      <c r="AT176" t="s">
        <v>239</v>
      </c>
      <c r="AU176">
        <v>1</v>
      </c>
      <c r="AW176" t="s">
        <v>738</v>
      </c>
      <c r="AX176" t="s">
        <v>738</v>
      </c>
      <c r="AY176" t="s">
        <v>246</v>
      </c>
      <c r="BP176" t="s">
        <v>740</v>
      </c>
      <c r="BQ176">
        <v>47</v>
      </c>
      <c r="BR176" t="s">
        <v>357</v>
      </c>
      <c r="BS176">
        <v>5</v>
      </c>
      <c r="BZ176" t="s">
        <v>741</v>
      </c>
      <c r="CA176" t="s">
        <v>819</v>
      </c>
    </row>
    <row r="177" spans="1:79" hidden="1" x14ac:dyDescent="0.25">
      <c r="A177" t="s">
        <v>728</v>
      </c>
      <c r="B177" t="s">
        <v>728</v>
      </c>
      <c r="C177" t="s">
        <v>729</v>
      </c>
      <c r="D177" t="s">
        <v>743</v>
      </c>
      <c r="E177" t="s">
        <v>744</v>
      </c>
      <c r="F177" s="1">
        <v>35558</v>
      </c>
      <c r="G177" s="4">
        <v>0.3263888888888889</v>
      </c>
      <c r="H177" t="s">
        <v>732</v>
      </c>
      <c r="I177">
        <v>-88</v>
      </c>
      <c r="J177" t="s">
        <v>221</v>
      </c>
      <c r="K177" t="s">
        <v>745</v>
      </c>
      <c r="L177">
        <v>1</v>
      </c>
      <c r="M177">
        <v>1</v>
      </c>
      <c r="N177" t="s">
        <v>733</v>
      </c>
      <c r="O177" t="s">
        <v>243</v>
      </c>
      <c r="P177" t="s">
        <v>224</v>
      </c>
      <c r="Q177" t="s">
        <v>732</v>
      </c>
      <c r="R177" t="s">
        <v>226</v>
      </c>
      <c r="S177" t="s">
        <v>227</v>
      </c>
      <c r="T177">
        <v>78.3</v>
      </c>
      <c r="V177">
        <v>-88</v>
      </c>
      <c r="W177">
        <v>0.4</v>
      </c>
      <c r="X177" t="s">
        <v>281</v>
      </c>
      <c r="Y177" t="s">
        <v>243</v>
      </c>
      <c r="Z177" t="s">
        <v>230</v>
      </c>
      <c r="AA177" t="s">
        <v>231</v>
      </c>
      <c r="AC177" t="s">
        <v>759</v>
      </c>
      <c r="AD177" t="s">
        <v>109</v>
      </c>
      <c r="AE177" t="s">
        <v>735</v>
      </c>
      <c r="AF177" t="s">
        <v>736</v>
      </c>
      <c r="AG177" t="s">
        <v>737</v>
      </c>
      <c r="AH177" t="s">
        <v>738</v>
      </c>
      <c r="AJ177" t="s">
        <v>237</v>
      </c>
      <c r="AK177">
        <v>37.259441000000002</v>
      </c>
      <c r="AL177">
        <v>-120.90387725830099</v>
      </c>
      <c r="AM177" t="s">
        <v>732</v>
      </c>
      <c r="AN177" t="s">
        <v>239</v>
      </c>
      <c r="AO177" t="s">
        <v>747</v>
      </c>
      <c r="AP177" t="s">
        <v>732</v>
      </c>
      <c r="AQ177" t="s">
        <v>242</v>
      </c>
      <c r="AR177" t="s">
        <v>732</v>
      </c>
      <c r="AS177" t="s">
        <v>239</v>
      </c>
      <c r="AT177" t="s">
        <v>239</v>
      </c>
      <c r="AU177">
        <v>1</v>
      </c>
      <c r="AW177" t="s">
        <v>738</v>
      </c>
      <c r="AX177" t="s">
        <v>738</v>
      </c>
      <c r="AY177" t="s">
        <v>246</v>
      </c>
      <c r="BP177" t="s">
        <v>740</v>
      </c>
      <c r="BQ177">
        <v>47</v>
      </c>
      <c r="BR177" t="s">
        <v>357</v>
      </c>
      <c r="BS177">
        <v>5</v>
      </c>
      <c r="BZ177" t="s">
        <v>748</v>
      </c>
      <c r="CA177" t="s">
        <v>820</v>
      </c>
    </row>
    <row r="178" spans="1:79" hidden="1" x14ac:dyDescent="0.25">
      <c r="A178" t="s">
        <v>728</v>
      </c>
      <c r="B178" t="s">
        <v>728</v>
      </c>
      <c r="C178" t="s">
        <v>729</v>
      </c>
      <c r="D178" t="s">
        <v>730</v>
      </c>
      <c r="E178" t="s">
        <v>731</v>
      </c>
      <c r="F178" s="1">
        <v>35564</v>
      </c>
      <c r="G178" s="4">
        <v>0.47916666666666669</v>
      </c>
      <c r="H178" t="s">
        <v>732</v>
      </c>
      <c r="I178">
        <v>0.1</v>
      </c>
      <c r="J178" t="s">
        <v>221</v>
      </c>
      <c r="K178" t="s">
        <v>222</v>
      </c>
      <c r="L178">
        <v>1</v>
      </c>
      <c r="M178">
        <v>1</v>
      </c>
      <c r="N178" t="s">
        <v>733</v>
      </c>
      <c r="O178" t="s">
        <v>243</v>
      </c>
      <c r="P178" t="s">
        <v>224</v>
      </c>
      <c r="Q178" t="s">
        <v>732</v>
      </c>
      <c r="R178" t="s">
        <v>226</v>
      </c>
      <c r="S178" t="s">
        <v>227</v>
      </c>
      <c r="T178">
        <v>57.6</v>
      </c>
      <c r="V178">
        <v>-88</v>
      </c>
      <c r="W178">
        <v>0.4</v>
      </c>
      <c r="X178" t="s">
        <v>281</v>
      </c>
      <c r="Y178" t="s">
        <v>243</v>
      </c>
      <c r="Z178" t="s">
        <v>230</v>
      </c>
      <c r="AA178" t="s">
        <v>231</v>
      </c>
      <c r="AD178" t="s">
        <v>109</v>
      </c>
      <c r="AE178" t="s">
        <v>735</v>
      </c>
      <c r="AF178" t="s">
        <v>736</v>
      </c>
      <c r="AG178" t="s">
        <v>737</v>
      </c>
      <c r="AH178" t="s">
        <v>738</v>
      </c>
      <c r="AJ178" t="s">
        <v>237</v>
      </c>
      <c r="AK178">
        <v>36.96611</v>
      </c>
      <c r="AL178">
        <v>-120.671112060547</v>
      </c>
      <c r="AM178" t="s">
        <v>732</v>
      </c>
      <c r="AN178" t="s">
        <v>239</v>
      </c>
      <c r="AP178" t="s">
        <v>732</v>
      </c>
      <c r="AQ178" t="s">
        <v>242</v>
      </c>
      <c r="AR178" t="s">
        <v>732</v>
      </c>
      <c r="AS178" t="s">
        <v>239</v>
      </c>
      <c r="AT178" t="s">
        <v>239</v>
      </c>
      <c r="AU178">
        <v>1</v>
      </c>
      <c r="AW178" t="s">
        <v>738</v>
      </c>
      <c r="AX178" t="s">
        <v>738</v>
      </c>
      <c r="AY178" t="s">
        <v>246</v>
      </c>
      <c r="BP178" t="s">
        <v>740</v>
      </c>
      <c r="BQ178">
        <v>47</v>
      </c>
      <c r="BR178" t="s">
        <v>357</v>
      </c>
      <c r="BS178">
        <v>5</v>
      </c>
      <c r="BZ178" t="s">
        <v>741</v>
      </c>
      <c r="CA178" t="s">
        <v>821</v>
      </c>
    </row>
    <row r="179" spans="1:79" hidden="1" x14ac:dyDescent="0.25">
      <c r="A179" t="s">
        <v>728</v>
      </c>
      <c r="B179" t="s">
        <v>728</v>
      </c>
      <c r="C179" t="s">
        <v>729</v>
      </c>
      <c r="D179" t="s">
        <v>743</v>
      </c>
      <c r="E179" t="s">
        <v>744</v>
      </c>
      <c r="F179" s="1">
        <v>35565</v>
      </c>
      <c r="G179" s="4">
        <v>0.40277777777777773</v>
      </c>
      <c r="H179" t="s">
        <v>732</v>
      </c>
      <c r="I179">
        <v>-88</v>
      </c>
      <c r="J179" t="s">
        <v>221</v>
      </c>
      <c r="K179" t="s">
        <v>745</v>
      </c>
      <c r="L179">
        <v>1</v>
      </c>
      <c r="M179">
        <v>1</v>
      </c>
      <c r="N179" t="s">
        <v>733</v>
      </c>
      <c r="O179" t="s">
        <v>243</v>
      </c>
      <c r="P179" t="s">
        <v>224</v>
      </c>
      <c r="Q179" t="s">
        <v>732</v>
      </c>
      <c r="R179" t="s">
        <v>226</v>
      </c>
      <c r="S179" t="s">
        <v>227</v>
      </c>
      <c r="T179">
        <v>75.7</v>
      </c>
      <c r="V179">
        <v>-88</v>
      </c>
      <c r="W179">
        <v>0.4</v>
      </c>
      <c r="X179" t="s">
        <v>281</v>
      </c>
      <c r="Y179" t="s">
        <v>243</v>
      </c>
      <c r="Z179" t="s">
        <v>230</v>
      </c>
      <c r="AA179" t="s">
        <v>231</v>
      </c>
      <c r="AC179" t="s">
        <v>759</v>
      </c>
      <c r="AD179" t="s">
        <v>109</v>
      </c>
      <c r="AE179" t="s">
        <v>735</v>
      </c>
      <c r="AF179" t="s">
        <v>736</v>
      </c>
      <c r="AG179" t="s">
        <v>737</v>
      </c>
      <c r="AH179" t="s">
        <v>738</v>
      </c>
      <c r="AJ179" t="s">
        <v>237</v>
      </c>
      <c r="AK179">
        <v>37.259441000000002</v>
      </c>
      <c r="AL179">
        <v>-120.90387725830099</v>
      </c>
      <c r="AM179" t="s">
        <v>732</v>
      </c>
      <c r="AN179" t="s">
        <v>239</v>
      </c>
      <c r="AO179" t="s">
        <v>747</v>
      </c>
      <c r="AP179" t="s">
        <v>732</v>
      </c>
      <c r="AQ179" t="s">
        <v>242</v>
      </c>
      <c r="AR179" t="s">
        <v>732</v>
      </c>
      <c r="AS179" t="s">
        <v>239</v>
      </c>
      <c r="AT179" t="s">
        <v>239</v>
      </c>
      <c r="AU179">
        <v>1</v>
      </c>
      <c r="AW179" t="s">
        <v>738</v>
      </c>
      <c r="AX179" t="s">
        <v>738</v>
      </c>
      <c r="AY179" t="s">
        <v>246</v>
      </c>
      <c r="BP179" t="s">
        <v>740</v>
      </c>
      <c r="BQ179">
        <v>47</v>
      </c>
      <c r="BR179" t="s">
        <v>357</v>
      </c>
      <c r="BS179">
        <v>5</v>
      </c>
      <c r="BZ179" t="s">
        <v>748</v>
      </c>
      <c r="CA179" t="s">
        <v>822</v>
      </c>
    </row>
    <row r="180" spans="1:79" hidden="1" x14ac:dyDescent="0.25">
      <c r="A180" t="s">
        <v>728</v>
      </c>
      <c r="B180" t="s">
        <v>728</v>
      </c>
      <c r="C180" t="s">
        <v>729</v>
      </c>
      <c r="D180" t="s">
        <v>730</v>
      </c>
      <c r="E180" t="s">
        <v>731</v>
      </c>
      <c r="F180" s="1">
        <v>35571</v>
      </c>
      <c r="G180" s="4">
        <v>0.45833333333333331</v>
      </c>
      <c r="H180" t="s">
        <v>732</v>
      </c>
      <c r="I180">
        <v>0.1</v>
      </c>
      <c r="J180" t="s">
        <v>221</v>
      </c>
      <c r="K180" t="s">
        <v>222</v>
      </c>
      <c r="L180">
        <v>1</v>
      </c>
      <c r="M180">
        <v>1</v>
      </c>
      <c r="N180" t="s">
        <v>733</v>
      </c>
      <c r="O180" t="s">
        <v>243</v>
      </c>
      <c r="P180" t="s">
        <v>224</v>
      </c>
      <c r="Q180" t="s">
        <v>732</v>
      </c>
      <c r="R180" t="s">
        <v>226</v>
      </c>
      <c r="S180" t="s">
        <v>227</v>
      </c>
      <c r="T180">
        <v>63.6</v>
      </c>
      <c r="V180">
        <v>-88</v>
      </c>
      <c r="W180">
        <v>0.4</v>
      </c>
      <c r="X180" t="s">
        <v>281</v>
      </c>
      <c r="Y180" t="s">
        <v>243</v>
      </c>
      <c r="Z180" t="s">
        <v>230</v>
      </c>
      <c r="AA180" t="s">
        <v>231</v>
      </c>
      <c r="AD180" t="s">
        <v>109</v>
      </c>
      <c r="AE180" t="s">
        <v>735</v>
      </c>
      <c r="AF180" t="s">
        <v>736</v>
      </c>
      <c r="AG180" t="s">
        <v>737</v>
      </c>
      <c r="AH180" t="s">
        <v>738</v>
      </c>
      <c r="AJ180" t="s">
        <v>237</v>
      </c>
      <c r="AK180">
        <v>36.96611</v>
      </c>
      <c r="AL180">
        <v>-120.671112060547</v>
      </c>
      <c r="AM180" t="s">
        <v>732</v>
      </c>
      <c r="AN180" t="s">
        <v>239</v>
      </c>
      <c r="AP180" t="s">
        <v>732</v>
      </c>
      <c r="AQ180" t="s">
        <v>242</v>
      </c>
      <c r="AR180" t="s">
        <v>732</v>
      </c>
      <c r="AS180" t="s">
        <v>239</v>
      </c>
      <c r="AT180" t="s">
        <v>239</v>
      </c>
      <c r="AU180">
        <v>1</v>
      </c>
      <c r="AW180" t="s">
        <v>738</v>
      </c>
      <c r="AX180" t="s">
        <v>738</v>
      </c>
      <c r="AY180" t="s">
        <v>246</v>
      </c>
      <c r="BP180" t="s">
        <v>740</v>
      </c>
      <c r="BQ180">
        <v>47</v>
      </c>
      <c r="BR180" t="s">
        <v>357</v>
      </c>
      <c r="BS180">
        <v>5</v>
      </c>
      <c r="BZ180" t="s">
        <v>741</v>
      </c>
      <c r="CA180" t="s">
        <v>823</v>
      </c>
    </row>
    <row r="181" spans="1:79" hidden="1" x14ac:dyDescent="0.25">
      <c r="A181" t="s">
        <v>728</v>
      </c>
      <c r="B181" t="s">
        <v>728</v>
      </c>
      <c r="C181" t="s">
        <v>729</v>
      </c>
      <c r="D181" t="s">
        <v>743</v>
      </c>
      <c r="E181" t="s">
        <v>744</v>
      </c>
      <c r="F181" s="1">
        <v>35573</v>
      </c>
      <c r="G181" s="4">
        <v>0.46180555555555558</v>
      </c>
      <c r="H181" t="s">
        <v>732</v>
      </c>
      <c r="I181">
        <v>-88</v>
      </c>
      <c r="J181" t="s">
        <v>221</v>
      </c>
      <c r="K181" t="s">
        <v>745</v>
      </c>
      <c r="L181">
        <v>1</v>
      </c>
      <c r="M181">
        <v>1</v>
      </c>
      <c r="N181" t="s">
        <v>733</v>
      </c>
      <c r="O181" t="s">
        <v>243</v>
      </c>
      <c r="P181" t="s">
        <v>224</v>
      </c>
      <c r="Q181" t="s">
        <v>732</v>
      </c>
      <c r="R181" t="s">
        <v>226</v>
      </c>
      <c r="S181" t="s">
        <v>227</v>
      </c>
      <c r="T181">
        <v>64.599999999999994</v>
      </c>
      <c r="V181">
        <v>-88</v>
      </c>
      <c r="W181">
        <v>0.4</v>
      </c>
      <c r="X181" t="s">
        <v>281</v>
      </c>
      <c r="Y181" t="s">
        <v>243</v>
      </c>
      <c r="Z181" t="s">
        <v>230</v>
      </c>
      <c r="AA181" t="s">
        <v>231</v>
      </c>
      <c r="AC181" t="s">
        <v>759</v>
      </c>
      <c r="AD181" t="s">
        <v>109</v>
      </c>
      <c r="AE181" t="s">
        <v>735</v>
      </c>
      <c r="AF181" t="s">
        <v>736</v>
      </c>
      <c r="AG181" t="s">
        <v>737</v>
      </c>
      <c r="AH181" t="s">
        <v>738</v>
      </c>
      <c r="AJ181" t="s">
        <v>237</v>
      </c>
      <c r="AK181">
        <v>37.259441000000002</v>
      </c>
      <c r="AL181">
        <v>-120.90387725830099</v>
      </c>
      <c r="AM181" t="s">
        <v>732</v>
      </c>
      <c r="AN181" t="s">
        <v>239</v>
      </c>
      <c r="AO181" t="s">
        <v>747</v>
      </c>
      <c r="AP181" t="s">
        <v>732</v>
      </c>
      <c r="AQ181" t="s">
        <v>242</v>
      </c>
      <c r="AR181" t="s">
        <v>732</v>
      </c>
      <c r="AS181" t="s">
        <v>239</v>
      </c>
      <c r="AT181" t="s">
        <v>239</v>
      </c>
      <c r="AU181">
        <v>1</v>
      </c>
      <c r="AW181" t="s">
        <v>738</v>
      </c>
      <c r="AX181" t="s">
        <v>738</v>
      </c>
      <c r="AY181" t="s">
        <v>246</v>
      </c>
      <c r="BP181" t="s">
        <v>740</v>
      </c>
      <c r="BQ181">
        <v>47</v>
      </c>
      <c r="BR181" t="s">
        <v>357</v>
      </c>
      <c r="BS181">
        <v>5</v>
      </c>
      <c r="BZ181" t="s">
        <v>748</v>
      </c>
      <c r="CA181" t="s">
        <v>824</v>
      </c>
    </row>
    <row r="182" spans="1:79" hidden="1" x14ac:dyDescent="0.25">
      <c r="A182" t="s">
        <v>728</v>
      </c>
      <c r="B182" t="s">
        <v>728</v>
      </c>
      <c r="C182" t="s">
        <v>729</v>
      </c>
      <c r="D182" t="s">
        <v>730</v>
      </c>
      <c r="E182" t="s">
        <v>731</v>
      </c>
      <c r="F182" s="1">
        <v>35578</v>
      </c>
      <c r="G182" s="4">
        <v>0.47916666666666669</v>
      </c>
      <c r="H182" t="s">
        <v>732</v>
      </c>
      <c r="I182">
        <v>0.1</v>
      </c>
      <c r="J182" t="s">
        <v>221</v>
      </c>
      <c r="K182" t="s">
        <v>222</v>
      </c>
      <c r="L182">
        <v>1</v>
      </c>
      <c r="M182">
        <v>1</v>
      </c>
      <c r="N182" t="s">
        <v>733</v>
      </c>
      <c r="O182" t="s">
        <v>243</v>
      </c>
      <c r="P182" t="s">
        <v>224</v>
      </c>
      <c r="Q182" t="s">
        <v>732</v>
      </c>
      <c r="R182" t="s">
        <v>226</v>
      </c>
      <c r="S182" t="s">
        <v>227</v>
      </c>
      <c r="T182">
        <v>60.6</v>
      </c>
      <c r="V182">
        <v>-88</v>
      </c>
      <c r="W182">
        <v>0.4</v>
      </c>
      <c r="X182" t="s">
        <v>281</v>
      </c>
      <c r="Y182" t="s">
        <v>243</v>
      </c>
      <c r="Z182" t="s">
        <v>230</v>
      </c>
      <c r="AA182" t="s">
        <v>231</v>
      </c>
      <c r="AC182" t="s">
        <v>825</v>
      </c>
      <c r="AD182" t="s">
        <v>109</v>
      </c>
      <c r="AE182" t="s">
        <v>735</v>
      </c>
      <c r="AF182" t="s">
        <v>736</v>
      </c>
      <c r="AG182" t="s">
        <v>737</v>
      </c>
      <c r="AH182" t="s">
        <v>738</v>
      </c>
      <c r="AJ182" t="s">
        <v>237</v>
      </c>
      <c r="AK182">
        <v>36.96611</v>
      </c>
      <c r="AL182">
        <v>-120.671112060547</v>
      </c>
      <c r="AM182" t="s">
        <v>732</v>
      </c>
      <c r="AN182" t="s">
        <v>239</v>
      </c>
      <c r="AP182" t="s">
        <v>732</v>
      </c>
      <c r="AQ182" t="s">
        <v>242</v>
      </c>
      <c r="AR182" t="s">
        <v>732</v>
      </c>
      <c r="AS182" t="s">
        <v>239</v>
      </c>
      <c r="AT182" t="s">
        <v>239</v>
      </c>
      <c r="AU182">
        <v>1</v>
      </c>
      <c r="AW182" t="s">
        <v>738</v>
      </c>
      <c r="AX182" t="s">
        <v>738</v>
      </c>
      <c r="AY182" t="s">
        <v>246</v>
      </c>
      <c r="BP182" t="s">
        <v>740</v>
      </c>
      <c r="BQ182">
        <v>47</v>
      </c>
      <c r="BR182" t="s">
        <v>357</v>
      </c>
      <c r="BS182">
        <v>5</v>
      </c>
      <c r="BZ182" t="s">
        <v>741</v>
      </c>
      <c r="CA182" t="s">
        <v>826</v>
      </c>
    </row>
    <row r="183" spans="1:79" hidden="1" x14ac:dyDescent="0.25">
      <c r="A183" t="s">
        <v>728</v>
      </c>
      <c r="B183" t="s">
        <v>728</v>
      </c>
      <c r="C183" t="s">
        <v>729</v>
      </c>
      <c r="D183" t="s">
        <v>743</v>
      </c>
      <c r="E183" t="s">
        <v>744</v>
      </c>
      <c r="F183" s="1">
        <v>35579</v>
      </c>
      <c r="G183" s="4">
        <v>0.38541666666666669</v>
      </c>
      <c r="H183" t="s">
        <v>732</v>
      </c>
      <c r="I183">
        <v>-88</v>
      </c>
      <c r="J183" t="s">
        <v>221</v>
      </c>
      <c r="K183" t="s">
        <v>745</v>
      </c>
      <c r="L183">
        <v>1</v>
      </c>
      <c r="M183">
        <v>1</v>
      </c>
      <c r="N183" t="s">
        <v>733</v>
      </c>
      <c r="O183" t="s">
        <v>243</v>
      </c>
      <c r="P183" t="s">
        <v>224</v>
      </c>
      <c r="Q183" t="s">
        <v>732</v>
      </c>
      <c r="R183" t="s">
        <v>226</v>
      </c>
      <c r="S183" t="s">
        <v>227</v>
      </c>
      <c r="T183">
        <v>60.9</v>
      </c>
      <c r="V183">
        <v>-88</v>
      </c>
      <c r="W183">
        <v>0.4</v>
      </c>
      <c r="X183" t="s">
        <v>281</v>
      </c>
      <c r="Y183" t="s">
        <v>243</v>
      </c>
      <c r="Z183" t="s">
        <v>230</v>
      </c>
      <c r="AA183" t="s">
        <v>231</v>
      </c>
      <c r="AC183" t="s">
        <v>827</v>
      </c>
      <c r="AD183" t="s">
        <v>109</v>
      </c>
      <c r="AE183" t="s">
        <v>735</v>
      </c>
      <c r="AF183" t="s">
        <v>736</v>
      </c>
      <c r="AG183" t="s">
        <v>737</v>
      </c>
      <c r="AH183" t="s">
        <v>738</v>
      </c>
      <c r="AJ183" t="s">
        <v>237</v>
      </c>
      <c r="AK183">
        <v>37.259441000000002</v>
      </c>
      <c r="AL183">
        <v>-120.90387725830099</v>
      </c>
      <c r="AM183" t="s">
        <v>732</v>
      </c>
      <c r="AN183" t="s">
        <v>239</v>
      </c>
      <c r="AO183" t="s">
        <v>747</v>
      </c>
      <c r="AP183" t="s">
        <v>732</v>
      </c>
      <c r="AQ183" t="s">
        <v>242</v>
      </c>
      <c r="AR183" t="s">
        <v>732</v>
      </c>
      <c r="AS183" t="s">
        <v>239</v>
      </c>
      <c r="AT183" t="s">
        <v>239</v>
      </c>
      <c r="AU183">
        <v>1</v>
      </c>
      <c r="AW183" t="s">
        <v>738</v>
      </c>
      <c r="AX183" t="s">
        <v>738</v>
      </c>
      <c r="AY183" t="s">
        <v>246</v>
      </c>
      <c r="BP183" t="s">
        <v>740</v>
      </c>
      <c r="BQ183">
        <v>47</v>
      </c>
      <c r="BR183" t="s">
        <v>357</v>
      </c>
      <c r="BS183">
        <v>5</v>
      </c>
      <c r="BZ183" t="s">
        <v>748</v>
      </c>
      <c r="CA183" t="s">
        <v>828</v>
      </c>
    </row>
    <row r="184" spans="1:79" hidden="1" x14ac:dyDescent="0.25">
      <c r="A184" t="s">
        <v>728</v>
      </c>
      <c r="B184" t="s">
        <v>728</v>
      </c>
      <c r="C184" t="s">
        <v>729</v>
      </c>
      <c r="D184" t="s">
        <v>730</v>
      </c>
      <c r="E184" t="s">
        <v>731</v>
      </c>
      <c r="F184" s="1">
        <v>35585</v>
      </c>
      <c r="G184" s="4">
        <v>0.4548611111111111</v>
      </c>
      <c r="H184" t="s">
        <v>732</v>
      </c>
      <c r="I184">
        <v>0.1</v>
      </c>
      <c r="J184" t="s">
        <v>221</v>
      </c>
      <c r="K184" t="s">
        <v>222</v>
      </c>
      <c r="L184">
        <v>1</v>
      </c>
      <c r="M184">
        <v>1</v>
      </c>
      <c r="N184" t="s">
        <v>733</v>
      </c>
      <c r="O184" t="s">
        <v>243</v>
      </c>
      <c r="P184" t="s">
        <v>224</v>
      </c>
      <c r="Q184" t="s">
        <v>732</v>
      </c>
      <c r="R184" t="s">
        <v>226</v>
      </c>
      <c r="S184" t="s">
        <v>227</v>
      </c>
      <c r="T184">
        <v>50.6</v>
      </c>
      <c r="V184">
        <v>-88</v>
      </c>
      <c r="W184">
        <v>0.4</v>
      </c>
      <c r="X184" t="s">
        <v>281</v>
      </c>
      <c r="Y184" t="s">
        <v>243</v>
      </c>
      <c r="Z184" t="s">
        <v>230</v>
      </c>
      <c r="AA184" t="s">
        <v>231</v>
      </c>
      <c r="AD184" t="s">
        <v>109</v>
      </c>
      <c r="AE184" t="s">
        <v>735</v>
      </c>
      <c r="AF184" t="s">
        <v>736</v>
      </c>
      <c r="AG184" t="s">
        <v>737</v>
      </c>
      <c r="AH184" t="s">
        <v>738</v>
      </c>
      <c r="AJ184" t="s">
        <v>237</v>
      </c>
      <c r="AK184">
        <v>36.96611</v>
      </c>
      <c r="AL184">
        <v>-120.671112060547</v>
      </c>
      <c r="AM184" t="s">
        <v>732</v>
      </c>
      <c r="AN184" t="s">
        <v>239</v>
      </c>
      <c r="AP184" t="s">
        <v>732</v>
      </c>
      <c r="AQ184" t="s">
        <v>242</v>
      </c>
      <c r="AR184" t="s">
        <v>732</v>
      </c>
      <c r="AS184" t="s">
        <v>239</v>
      </c>
      <c r="AT184" t="s">
        <v>239</v>
      </c>
      <c r="AU184">
        <v>1</v>
      </c>
      <c r="AW184" t="s">
        <v>738</v>
      </c>
      <c r="AX184" t="s">
        <v>738</v>
      </c>
      <c r="AY184" t="s">
        <v>246</v>
      </c>
      <c r="BP184" t="s">
        <v>740</v>
      </c>
      <c r="BQ184">
        <v>47</v>
      </c>
      <c r="BR184" t="s">
        <v>357</v>
      </c>
      <c r="BS184">
        <v>5</v>
      </c>
      <c r="BZ184" t="s">
        <v>741</v>
      </c>
      <c r="CA184" t="s">
        <v>829</v>
      </c>
    </row>
    <row r="185" spans="1:79" hidden="1" x14ac:dyDescent="0.25">
      <c r="A185" t="s">
        <v>728</v>
      </c>
      <c r="B185" t="s">
        <v>728</v>
      </c>
      <c r="C185" t="s">
        <v>729</v>
      </c>
      <c r="D185" t="s">
        <v>743</v>
      </c>
      <c r="E185" t="s">
        <v>744</v>
      </c>
      <c r="F185" s="1">
        <v>35586</v>
      </c>
      <c r="G185" s="4">
        <v>0.4291666666666667</v>
      </c>
      <c r="H185" t="s">
        <v>732</v>
      </c>
      <c r="I185">
        <v>-88</v>
      </c>
      <c r="J185" t="s">
        <v>221</v>
      </c>
      <c r="K185" t="s">
        <v>745</v>
      </c>
      <c r="L185">
        <v>1</v>
      </c>
      <c r="M185">
        <v>1</v>
      </c>
      <c r="N185" t="s">
        <v>733</v>
      </c>
      <c r="O185" t="s">
        <v>243</v>
      </c>
      <c r="P185" t="s">
        <v>224</v>
      </c>
      <c r="Q185" t="s">
        <v>732</v>
      </c>
      <c r="R185" t="s">
        <v>226</v>
      </c>
      <c r="S185" t="s">
        <v>227</v>
      </c>
      <c r="T185">
        <v>70.400000000000006</v>
      </c>
      <c r="V185">
        <v>-88</v>
      </c>
      <c r="W185">
        <v>0.4</v>
      </c>
      <c r="X185" t="s">
        <v>281</v>
      </c>
      <c r="Y185" t="s">
        <v>243</v>
      </c>
      <c r="Z185" t="s">
        <v>230</v>
      </c>
      <c r="AA185" t="s">
        <v>231</v>
      </c>
      <c r="AC185" t="s">
        <v>759</v>
      </c>
      <c r="AD185" t="s">
        <v>109</v>
      </c>
      <c r="AE185" t="s">
        <v>735</v>
      </c>
      <c r="AF185" t="s">
        <v>736</v>
      </c>
      <c r="AG185" t="s">
        <v>737</v>
      </c>
      <c r="AH185" t="s">
        <v>738</v>
      </c>
      <c r="AJ185" t="s">
        <v>237</v>
      </c>
      <c r="AK185">
        <v>37.259441000000002</v>
      </c>
      <c r="AL185">
        <v>-120.90387725830099</v>
      </c>
      <c r="AM185" t="s">
        <v>732</v>
      </c>
      <c r="AN185" t="s">
        <v>239</v>
      </c>
      <c r="AO185" t="s">
        <v>747</v>
      </c>
      <c r="AP185" t="s">
        <v>732</v>
      </c>
      <c r="AQ185" t="s">
        <v>242</v>
      </c>
      <c r="AR185" t="s">
        <v>732</v>
      </c>
      <c r="AS185" t="s">
        <v>239</v>
      </c>
      <c r="AT185" t="s">
        <v>239</v>
      </c>
      <c r="AU185">
        <v>1</v>
      </c>
      <c r="AW185" t="s">
        <v>738</v>
      </c>
      <c r="AX185" t="s">
        <v>738</v>
      </c>
      <c r="AY185" t="s">
        <v>246</v>
      </c>
      <c r="BP185" t="s">
        <v>740</v>
      </c>
      <c r="BQ185">
        <v>47</v>
      </c>
      <c r="BR185" t="s">
        <v>357</v>
      </c>
      <c r="BS185">
        <v>5</v>
      </c>
      <c r="BZ185" t="s">
        <v>748</v>
      </c>
      <c r="CA185" t="s">
        <v>830</v>
      </c>
    </row>
    <row r="186" spans="1:79" hidden="1" x14ac:dyDescent="0.25">
      <c r="A186" t="s">
        <v>728</v>
      </c>
      <c r="B186" t="s">
        <v>728</v>
      </c>
      <c r="C186" t="s">
        <v>729</v>
      </c>
      <c r="D186" t="s">
        <v>730</v>
      </c>
      <c r="E186" t="s">
        <v>731</v>
      </c>
      <c r="F186" s="1">
        <v>35592</v>
      </c>
      <c r="G186" s="4">
        <v>0.47222222222222227</v>
      </c>
      <c r="H186" t="s">
        <v>732</v>
      </c>
      <c r="I186">
        <v>0.1</v>
      </c>
      <c r="J186" t="s">
        <v>221</v>
      </c>
      <c r="K186" t="s">
        <v>222</v>
      </c>
      <c r="L186">
        <v>1</v>
      </c>
      <c r="M186">
        <v>1</v>
      </c>
      <c r="N186" t="s">
        <v>733</v>
      </c>
      <c r="O186" t="s">
        <v>243</v>
      </c>
      <c r="P186" t="s">
        <v>224</v>
      </c>
      <c r="Q186" t="s">
        <v>732</v>
      </c>
      <c r="R186" t="s">
        <v>226</v>
      </c>
      <c r="S186" t="s">
        <v>227</v>
      </c>
      <c r="T186">
        <v>78.900000000000006</v>
      </c>
      <c r="V186">
        <v>-88</v>
      </c>
      <c r="W186">
        <v>0.4</v>
      </c>
      <c r="X186" t="s">
        <v>281</v>
      </c>
      <c r="Y186" t="s">
        <v>243</v>
      </c>
      <c r="Z186" t="s">
        <v>230</v>
      </c>
      <c r="AA186" t="s">
        <v>231</v>
      </c>
      <c r="AD186" t="s">
        <v>109</v>
      </c>
      <c r="AE186" t="s">
        <v>735</v>
      </c>
      <c r="AF186" t="s">
        <v>736</v>
      </c>
      <c r="AG186" t="s">
        <v>737</v>
      </c>
      <c r="AH186" t="s">
        <v>738</v>
      </c>
      <c r="AJ186" t="s">
        <v>237</v>
      </c>
      <c r="AK186">
        <v>36.96611</v>
      </c>
      <c r="AL186">
        <v>-120.671112060547</v>
      </c>
      <c r="AM186" t="s">
        <v>732</v>
      </c>
      <c r="AN186" t="s">
        <v>239</v>
      </c>
      <c r="AP186" t="s">
        <v>732</v>
      </c>
      <c r="AQ186" t="s">
        <v>242</v>
      </c>
      <c r="AR186" t="s">
        <v>732</v>
      </c>
      <c r="AS186" t="s">
        <v>239</v>
      </c>
      <c r="AT186" t="s">
        <v>239</v>
      </c>
      <c r="AU186">
        <v>1</v>
      </c>
      <c r="AW186" t="s">
        <v>738</v>
      </c>
      <c r="AX186" t="s">
        <v>738</v>
      </c>
      <c r="AY186" t="s">
        <v>246</v>
      </c>
      <c r="BP186" t="s">
        <v>740</v>
      </c>
      <c r="BQ186">
        <v>47</v>
      </c>
      <c r="BR186" t="s">
        <v>357</v>
      </c>
      <c r="BS186">
        <v>5</v>
      </c>
      <c r="BZ186" t="s">
        <v>741</v>
      </c>
      <c r="CA186" t="s">
        <v>831</v>
      </c>
    </row>
    <row r="187" spans="1:79" hidden="1" x14ac:dyDescent="0.25">
      <c r="A187" t="s">
        <v>728</v>
      </c>
      <c r="B187" t="s">
        <v>728</v>
      </c>
      <c r="C187" t="s">
        <v>729</v>
      </c>
      <c r="D187" t="s">
        <v>743</v>
      </c>
      <c r="E187" t="s">
        <v>744</v>
      </c>
      <c r="F187" s="1">
        <v>35593</v>
      </c>
      <c r="G187" s="4">
        <v>0.42708333333333331</v>
      </c>
      <c r="H187" t="s">
        <v>732</v>
      </c>
      <c r="I187">
        <v>-88</v>
      </c>
      <c r="J187" t="s">
        <v>221</v>
      </c>
      <c r="K187" t="s">
        <v>745</v>
      </c>
      <c r="L187">
        <v>1</v>
      </c>
      <c r="M187">
        <v>1</v>
      </c>
      <c r="N187" t="s">
        <v>733</v>
      </c>
      <c r="O187" t="s">
        <v>243</v>
      </c>
      <c r="P187" t="s">
        <v>224</v>
      </c>
      <c r="Q187" t="s">
        <v>732</v>
      </c>
      <c r="R187" t="s">
        <v>226</v>
      </c>
      <c r="S187" t="s">
        <v>227</v>
      </c>
      <c r="T187">
        <v>55</v>
      </c>
      <c r="V187">
        <v>-88</v>
      </c>
      <c r="W187">
        <v>0.4</v>
      </c>
      <c r="X187" t="s">
        <v>281</v>
      </c>
      <c r="Y187" t="s">
        <v>243</v>
      </c>
      <c r="Z187" t="s">
        <v>230</v>
      </c>
      <c r="AA187" t="s">
        <v>231</v>
      </c>
      <c r="AC187" t="s">
        <v>759</v>
      </c>
      <c r="AD187" t="s">
        <v>109</v>
      </c>
      <c r="AE187" t="s">
        <v>735</v>
      </c>
      <c r="AF187" t="s">
        <v>736</v>
      </c>
      <c r="AG187" t="s">
        <v>737</v>
      </c>
      <c r="AH187" t="s">
        <v>738</v>
      </c>
      <c r="AJ187" t="s">
        <v>237</v>
      </c>
      <c r="AK187">
        <v>37.259441000000002</v>
      </c>
      <c r="AL187">
        <v>-120.90387725830099</v>
      </c>
      <c r="AM187" t="s">
        <v>732</v>
      </c>
      <c r="AN187" t="s">
        <v>239</v>
      </c>
      <c r="AO187" t="s">
        <v>747</v>
      </c>
      <c r="AP187" t="s">
        <v>732</v>
      </c>
      <c r="AQ187" t="s">
        <v>242</v>
      </c>
      <c r="AR187" t="s">
        <v>732</v>
      </c>
      <c r="AS187" t="s">
        <v>239</v>
      </c>
      <c r="AT187" t="s">
        <v>239</v>
      </c>
      <c r="AU187">
        <v>1</v>
      </c>
      <c r="AW187" t="s">
        <v>738</v>
      </c>
      <c r="AX187" t="s">
        <v>738</v>
      </c>
      <c r="AY187" t="s">
        <v>246</v>
      </c>
      <c r="BP187" t="s">
        <v>740</v>
      </c>
      <c r="BQ187">
        <v>47</v>
      </c>
      <c r="BR187" t="s">
        <v>357</v>
      </c>
      <c r="BS187">
        <v>5</v>
      </c>
      <c r="BZ187" t="s">
        <v>748</v>
      </c>
      <c r="CA187" t="s">
        <v>832</v>
      </c>
    </row>
    <row r="188" spans="1:79" hidden="1" x14ac:dyDescent="0.25">
      <c r="A188" t="s">
        <v>728</v>
      </c>
      <c r="B188" t="s">
        <v>728</v>
      </c>
      <c r="C188" t="s">
        <v>729</v>
      </c>
      <c r="D188" t="s">
        <v>730</v>
      </c>
      <c r="E188" t="s">
        <v>731</v>
      </c>
      <c r="F188" s="1">
        <v>35599</v>
      </c>
      <c r="G188" s="4">
        <v>0.46666666666666662</v>
      </c>
      <c r="H188" t="s">
        <v>732</v>
      </c>
      <c r="I188">
        <v>0.1</v>
      </c>
      <c r="J188" t="s">
        <v>221</v>
      </c>
      <c r="K188" t="s">
        <v>222</v>
      </c>
      <c r="L188">
        <v>1</v>
      </c>
      <c r="M188">
        <v>1</v>
      </c>
      <c r="N188" t="s">
        <v>733</v>
      </c>
      <c r="O188" t="s">
        <v>243</v>
      </c>
      <c r="P188" t="s">
        <v>224</v>
      </c>
      <c r="Q188" t="s">
        <v>732</v>
      </c>
      <c r="R188" t="s">
        <v>226</v>
      </c>
      <c r="S188" t="s">
        <v>227</v>
      </c>
      <c r="T188">
        <v>63.1</v>
      </c>
      <c r="V188">
        <v>-88</v>
      </c>
      <c r="W188">
        <v>0.4</v>
      </c>
      <c r="X188" t="s">
        <v>281</v>
      </c>
      <c r="Y188" t="s">
        <v>243</v>
      </c>
      <c r="Z188" t="s">
        <v>230</v>
      </c>
      <c r="AA188" t="s">
        <v>231</v>
      </c>
      <c r="AD188" t="s">
        <v>109</v>
      </c>
      <c r="AE188" t="s">
        <v>735</v>
      </c>
      <c r="AF188" t="s">
        <v>736</v>
      </c>
      <c r="AG188" t="s">
        <v>737</v>
      </c>
      <c r="AH188" t="s">
        <v>738</v>
      </c>
      <c r="AJ188" t="s">
        <v>237</v>
      </c>
      <c r="AK188">
        <v>36.96611</v>
      </c>
      <c r="AL188">
        <v>-120.671112060547</v>
      </c>
      <c r="AM188" t="s">
        <v>732</v>
      </c>
      <c r="AN188" t="s">
        <v>239</v>
      </c>
      <c r="AP188" t="s">
        <v>732</v>
      </c>
      <c r="AQ188" t="s">
        <v>242</v>
      </c>
      <c r="AR188" t="s">
        <v>732</v>
      </c>
      <c r="AS188" t="s">
        <v>239</v>
      </c>
      <c r="AT188" t="s">
        <v>239</v>
      </c>
      <c r="AU188">
        <v>1</v>
      </c>
      <c r="AW188" t="s">
        <v>738</v>
      </c>
      <c r="AX188" t="s">
        <v>738</v>
      </c>
      <c r="AY188" t="s">
        <v>246</v>
      </c>
      <c r="BP188" t="s">
        <v>740</v>
      </c>
      <c r="BQ188">
        <v>47</v>
      </c>
      <c r="BR188" t="s">
        <v>357</v>
      </c>
      <c r="BS188">
        <v>5</v>
      </c>
      <c r="BZ188" t="s">
        <v>741</v>
      </c>
      <c r="CA188" t="s">
        <v>833</v>
      </c>
    </row>
    <row r="189" spans="1:79" hidden="1" x14ac:dyDescent="0.25">
      <c r="A189" t="s">
        <v>728</v>
      </c>
      <c r="B189" t="s">
        <v>728</v>
      </c>
      <c r="C189" t="s">
        <v>729</v>
      </c>
      <c r="D189" t="s">
        <v>743</v>
      </c>
      <c r="E189" t="s">
        <v>744</v>
      </c>
      <c r="F189" s="1">
        <v>35600</v>
      </c>
      <c r="G189" s="4">
        <v>0.5</v>
      </c>
      <c r="H189" t="s">
        <v>732</v>
      </c>
      <c r="I189">
        <v>-88</v>
      </c>
      <c r="J189" t="s">
        <v>221</v>
      </c>
      <c r="K189" t="s">
        <v>745</v>
      </c>
      <c r="L189">
        <v>1</v>
      </c>
      <c r="M189">
        <v>1</v>
      </c>
      <c r="N189" t="s">
        <v>733</v>
      </c>
      <c r="O189" t="s">
        <v>243</v>
      </c>
      <c r="P189" t="s">
        <v>224</v>
      </c>
      <c r="Q189" t="s">
        <v>732</v>
      </c>
      <c r="R189" t="s">
        <v>226</v>
      </c>
      <c r="S189" t="s">
        <v>227</v>
      </c>
      <c r="T189">
        <v>71.3</v>
      </c>
      <c r="V189">
        <v>-88</v>
      </c>
      <c r="W189">
        <v>0.4</v>
      </c>
      <c r="X189" t="s">
        <v>281</v>
      </c>
      <c r="Y189" t="s">
        <v>243</v>
      </c>
      <c r="Z189" t="s">
        <v>230</v>
      </c>
      <c r="AA189" t="s">
        <v>231</v>
      </c>
      <c r="AC189" t="s">
        <v>759</v>
      </c>
      <c r="AD189" t="s">
        <v>109</v>
      </c>
      <c r="AE189" t="s">
        <v>735</v>
      </c>
      <c r="AF189" t="s">
        <v>736</v>
      </c>
      <c r="AG189" t="s">
        <v>737</v>
      </c>
      <c r="AH189" t="s">
        <v>738</v>
      </c>
      <c r="AJ189" t="s">
        <v>237</v>
      </c>
      <c r="AK189">
        <v>37.259441000000002</v>
      </c>
      <c r="AL189">
        <v>-120.90387725830099</v>
      </c>
      <c r="AM189" t="s">
        <v>732</v>
      </c>
      <c r="AN189" t="s">
        <v>239</v>
      </c>
      <c r="AO189" t="s">
        <v>747</v>
      </c>
      <c r="AP189" t="s">
        <v>732</v>
      </c>
      <c r="AQ189" t="s">
        <v>242</v>
      </c>
      <c r="AR189" t="s">
        <v>732</v>
      </c>
      <c r="AS189" t="s">
        <v>239</v>
      </c>
      <c r="AT189" t="s">
        <v>239</v>
      </c>
      <c r="AU189">
        <v>1</v>
      </c>
      <c r="AW189" t="s">
        <v>738</v>
      </c>
      <c r="AX189" t="s">
        <v>738</v>
      </c>
      <c r="AY189" t="s">
        <v>246</v>
      </c>
      <c r="BP189" t="s">
        <v>740</v>
      </c>
      <c r="BQ189">
        <v>47</v>
      </c>
      <c r="BR189" t="s">
        <v>357</v>
      </c>
      <c r="BS189">
        <v>5</v>
      </c>
      <c r="BZ189" t="s">
        <v>748</v>
      </c>
      <c r="CA189" t="s">
        <v>834</v>
      </c>
    </row>
    <row r="190" spans="1:79" hidden="1" x14ac:dyDescent="0.25">
      <c r="A190" t="s">
        <v>728</v>
      </c>
      <c r="B190" t="s">
        <v>728</v>
      </c>
      <c r="C190" t="s">
        <v>729</v>
      </c>
      <c r="D190" t="s">
        <v>743</v>
      </c>
      <c r="E190" t="s">
        <v>744</v>
      </c>
      <c r="F190" s="1">
        <v>35606</v>
      </c>
      <c r="G190" s="4">
        <v>0.4826388888888889</v>
      </c>
      <c r="H190" t="s">
        <v>732</v>
      </c>
      <c r="I190">
        <v>-88</v>
      </c>
      <c r="J190" t="s">
        <v>221</v>
      </c>
      <c r="K190" t="s">
        <v>745</v>
      </c>
      <c r="L190">
        <v>1</v>
      </c>
      <c r="M190">
        <v>1</v>
      </c>
      <c r="N190" t="s">
        <v>733</v>
      </c>
      <c r="O190" t="s">
        <v>243</v>
      </c>
      <c r="P190" t="s">
        <v>224</v>
      </c>
      <c r="Q190" t="s">
        <v>732</v>
      </c>
      <c r="R190" t="s">
        <v>226</v>
      </c>
      <c r="S190" t="s">
        <v>227</v>
      </c>
      <c r="T190">
        <v>73.599999999999994</v>
      </c>
      <c r="V190">
        <v>-88</v>
      </c>
      <c r="W190">
        <v>0.4</v>
      </c>
      <c r="X190" t="s">
        <v>281</v>
      </c>
      <c r="Y190" t="s">
        <v>243</v>
      </c>
      <c r="Z190" t="s">
        <v>230</v>
      </c>
      <c r="AA190" t="s">
        <v>231</v>
      </c>
      <c r="AC190" t="s">
        <v>759</v>
      </c>
      <c r="AD190" t="s">
        <v>109</v>
      </c>
      <c r="AE190" t="s">
        <v>735</v>
      </c>
      <c r="AF190" t="s">
        <v>736</v>
      </c>
      <c r="AG190" t="s">
        <v>737</v>
      </c>
      <c r="AH190" t="s">
        <v>738</v>
      </c>
      <c r="AJ190" t="s">
        <v>237</v>
      </c>
      <c r="AK190">
        <v>37.259441000000002</v>
      </c>
      <c r="AL190">
        <v>-120.90387725830099</v>
      </c>
      <c r="AM190" t="s">
        <v>732</v>
      </c>
      <c r="AN190" t="s">
        <v>239</v>
      </c>
      <c r="AO190" t="s">
        <v>747</v>
      </c>
      <c r="AP190" t="s">
        <v>732</v>
      </c>
      <c r="AQ190" t="s">
        <v>242</v>
      </c>
      <c r="AR190" t="s">
        <v>732</v>
      </c>
      <c r="AS190" t="s">
        <v>239</v>
      </c>
      <c r="AT190" t="s">
        <v>239</v>
      </c>
      <c r="AU190">
        <v>1</v>
      </c>
      <c r="AW190" t="s">
        <v>738</v>
      </c>
      <c r="AX190" t="s">
        <v>738</v>
      </c>
      <c r="AY190" t="s">
        <v>246</v>
      </c>
      <c r="BP190" t="s">
        <v>740</v>
      </c>
      <c r="BQ190">
        <v>47</v>
      </c>
      <c r="BR190" t="s">
        <v>357</v>
      </c>
      <c r="BS190">
        <v>5</v>
      </c>
      <c r="BZ190" t="s">
        <v>748</v>
      </c>
      <c r="CA190" t="s">
        <v>835</v>
      </c>
    </row>
    <row r="191" spans="1:79" hidden="1" x14ac:dyDescent="0.25">
      <c r="A191" t="s">
        <v>728</v>
      </c>
      <c r="B191" t="s">
        <v>728</v>
      </c>
      <c r="C191" t="s">
        <v>729</v>
      </c>
      <c r="D191" t="s">
        <v>730</v>
      </c>
      <c r="E191" t="s">
        <v>731</v>
      </c>
      <c r="F191" s="1">
        <v>35606</v>
      </c>
      <c r="G191" s="4">
        <v>0.48680555555555555</v>
      </c>
      <c r="H191" t="s">
        <v>732</v>
      </c>
      <c r="I191">
        <v>0.1</v>
      </c>
      <c r="J191" t="s">
        <v>221</v>
      </c>
      <c r="K191" t="s">
        <v>222</v>
      </c>
      <c r="L191">
        <v>1</v>
      </c>
      <c r="M191">
        <v>1</v>
      </c>
      <c r="N191" t="s">
        <v>733</v>
      </c>
      <c r="O191" t="s">
        <v>243</v>
      </c>
      <c r="P191" t="s">
        <v>224</v>
      </c>
      <c r="Q191" t="s">
        <v>732</v>
      </c>
      <c r="R191" t="s">
        <v>226</v>
      </c>
      <c r="S191" t="s">
        <v>227</v>
      </c>
      <c r="T191">
        <v>60.5</v>
      </c>
      <c r="V191">
        <v>-88</v>
      </c>
      <c r="W191">
        <v>0.4</v>
      </c>
      <c r="X191" t="s">
        <v>281</v>
      </c>
      <c r="Y191" t="s">
        <v>243</v>
      </c>
      <c r="Z191" t="s">
        <v>230</v>
      </c>
      <c r="AA191" t="s">
        <v>231</v>
      </c>
      <c r="AD191" t="s">
        <v>109</v>
      </c>
      <c r="AE191" t="s">
        <v>735</v>
      </c>
      <c r="AF191" t="s">
        <v>736</v>
      </c>
      <c r="AG191" t="s">
        <v>737</v>
      </c>
      <c r="AH191" t="s">
        <v>738</v>
      </c>
      <c r="AJ191" t="s">
        <v>237</v>
      </c>
      <c r="AK191">
        <v>36.96611</v>
      </c>
      <c r="AL191">
        <v>-120.671112060547</v>
      </c>
      <c r="AM191" t="s">
        <v>732</v>
      </c>
      <c r="AN191" t="s">
        <v>239</v>
      </c>
      <c r="AP191" t="s">
        <v>732</v>
      </c>
      <c r="AQ191" t="s">
        <v>242</v>
      </c>
      <c r="AR191" t="s">
        <v>732</v>
      </c>
      <c r="AS191" t="s">
        <v>239</v>
      </c>
      <c r="AT191" t="s">
        <v>239</v>
      </c>
      <c r="AU191">
        <v>1</v>
      </c>
      <c r="AW191" t="s">
        <v>738</v>
      </c>
      <c r="AX191" t="s">
        <v>738</v>
      </c>
      <c r="AY191" t="s">
        <v>246</v>
      </c>
      <c r="BP191" t="s">
        <v>740</v>
      </c>
      <c r="BQ191">
        <v>47</v>
      </c>
      <c r="BR191" t="s">
        <v>357</v>
      </c>
      <c r="BS191">
        <v>5</v>
      </c>
      <c r="BZ191" t="s">
        <v>741</v>
      </c>
      <c r="CA191" t="s">
        <v>836</v>
      </c>
    </row>
    <row r="192" spans="1:79" hidden="1" x14ac:dyDescent="0.25">
      <c r="A192" t="s">
        <v>728</v>
      </c>
      <c r="B192" t="s">
        <v>728</v>
      </c>
      <c r="C192" t="s">
        <v>729</v>
      </c>
      <c r="D192" t="s">
        <v>730</v>
      </c>
      <c r="E192" t="s">
        <v>731</v>
      </c>
      <c r="F192" s="1">
        <v>35613</v>
      </c>
      <c r="G192" s="4">
        <v>0.47430555555555554</v>
      </c>
      <c r="H192" t="s">
        <v>732</v>
      </c>
      <c r="I192">
        <v>0.1</v>
      </c>
      <c r="J192" t="s">
        <v>221</v>
      </c>
      <c r="K192" t="s">
        <v>222</v>
      </c>
      <c r="L192">
        <v>1</v>
      </c>
      <c r="M192">
        <v>1</v>
      </c>
      <c r="N192" t="s">
        <v>733</v>
      </c>
      <c r="O192" t="s">
        <v>243</v>
      </c>
      <c r="P192" t="s">
        <v>224</v>
      </c>
      <c r="Q192" t="s">
        <v>732</v>
      </c>
      <c r="R192" t="s">
        <v>226</v>
      </c>
      <c r="S192" t="s">
        <v>227</v>
      </c>
      <c r="T192">
        <v>64.099999999999994</v>
      </c>
      <c r="V192">
        <v>-88</v>
      </c>
      <c r="W192">
        <v>0.4</v>
      </c>
      <c r="X192" t="s">
        <v>281</v>
      </c>
      <c r="Y192" t="s">
        <v>243</v>
      </c>
      <c r="Z192" t="s">
        <v>230</v>
      </c>
      <c r="AA192" t="s">
        <v>231</v>
      </c>
      <c r="AD192" t="s">
        <v>109</v>
      </c>
      <c r="AE192" t="s">
        <v>735</v>
      </c>
      <c r="AF192" t="s">
        <v>736</v>
      </c>
      <c r="AG192" t="s">
        <v>737</v>
      </c>
      <c r="AH192" t="s">
        <v>738</v>
      </c>
      <c r="AJ192" t="s">
        <v>237</v>
      </c>
      <c r="AK192">
        <v>36.96611</v>
      </c>
      <c r="AL192">
        <v>-120.671112060547</v>
      </c>
      <c r="AM192" t="s">
        <v>732</v>
      </c>
      <c r="AN192" t="s">
        <v>239</v>
      </c>
      <c r="AP192" t="s">
        <v>732</v>
      </c>
      <c r="AQ192" t="s">
        <v>242</v>
      </c>
      <c r="AR192" t="s">
        <v>732</v>
      </c>
      <c r="AS192" t="s">
        <v>239</v>
      </c>
      <c r="AT192" t="s">
        <v>239</v>
      </c>
      <c r="AU192">
        <v>1</v>
      </c>
      <c r="AW192" t="s">
        <v>738</v>
      </c>
      <c r="AX192" t="s">
        <v>738</v>
      </c>
      <c r="AY192" t="s">
        <v>246</v>
      </c>
      <c r="BP192" t="s">
        <v>740</v>
      </c>
      <c r="BQ192">
        <v>47</v>
      </c>
      <c r="BR192" t="s">
        <v>357</v>
      </c>
      <c r="BS192">
        <v>5</v>
      </c>
      <c r="BZ192" t="s">
        <v>741</v>
      </c>
      <c r="CA192" t="s">
        <v>837</v>
      </c>
    </row>
    <row r="193" spans="1:79" hidden="1" x14ac:dyDescent="0.25">
      <c r="A193" t="s">
        <v>728</v>
      </c>
      <c r="B193" t="s">
        <v>728</v>
      </c>
      <c r="C193" t="s">
        <v>729</v>
      </c>
      <c r="D193" t="s">
        <v>743</v>
      </c>
      <c r="E193" t="s">
        <v>744</v>
      </c>
      <c r="F193" s="1">
        <v>35613</v>
      </c>
      <c r="G193" s="4">
        <v>0.52083333333333337</v>
      </c>
      <c r="H193" t="s">
        <v>732</v>
      </c>
      <c r="I193">
        <v>-88</v>
      </c>
      <c r="J193" t="s">
        <v>221</v>
      </c>
      <c r="K193" t="s">
        <v>745</v>
      </c>
      <c r="L193">
        <v>1</v>
      </c>
      <c r="M193">
        <v>1</v>
      </c>
      <c r="N193" t="s">
        <v>733</v>
      </c>
      <c r="O193" t="s">
        <v>243</v>
      </c>
      <c r="P193" t="s">
        <v>224</v>
      </c>
      <c r="Q193" t="s">
        <v>732</v>
      </c>
      <c r="R193" t="s">
        <v>226</v>
      </c>
      <c r="S193" t="s">
        <v>227</v>
      </c>
      <c r="T193">
        <v>59.8</v>
      </c>
      <c r="V193">
        <v>-88</v>
      </c>
      <c r="W193">
        <v>0.4</v>
      </c>
      <c r="X193" t="s">
        <v>281</v>
      </c>
      <c r="Y193" t="s">
        <v>243</v>
      </c>
      <c r="Z193" t="s">
        <v>230</v>
      </c>
      <c r="AA193" t="s">
        <v>231</v>
      </c>
      <c r="AC193" t="s">
        <v>759</v>
      </c>
      <c r="AD193" t="s">
        <v>109</v>
      </c>
      <c r="AE193" t="s">
        <v>735</v>
      </c>
      <c r="AF193" t="s">
        <v>736</v>
      </c>
      <c r="AG193" t="s">
        <v>737</v>
      </c>
      <c r="AH193" t="s">
        <v>738</v>
      </c>
      <c r="AJ193" t="s">
        <v>237</v>
      </c>
      <c r="AK193">
        <v>37.259441000000002</v>
      </c>
      <c r="AL193">
        <v>-120.90387725830099</v>
      </c>
      <c r="AM193" t="s">
        <v>732</v>
      </c>
      <c r="AN193" t="s">
        <v>239</v>
      </c>
      <c r="AO193" t="s">
        <v>747</v>
      </c>
      <c r="AP193" t="s">
        <v>732</v>
      </c>
      <c r="AQ193" t="s">
        <v>242</v>
      </c>
      <c r="AR193" t="s">
        <v>732</v>
      </c>
      <c r="AS193" t="s">
        <v>239</v>
      </c>
      <c r="AT193" t="s">
        <v>239</v>
      </c>
      <c r="AU193">
        <v>1</v>
      </c>
      <c r="AW193" t="s">
        <v>738</v>
      </c>
      <c r="AX193" t="s">
        <v>738</v>
      </c>
      <c r="AY193" t="s">
        <v>246</v>
      </c>
      <c r="BP193" t="s">
        <v>740</v>
      </c>
      <c r="BQ193">
        <v>47</v>
      </c>
      <c r="BR193" t="s">
        <v>357</v>
      </c>
      <c r="BS193">
        <v>5</v>
      </c>
      <c r="BZ193" t="s">
        <v>748</v>
      </c>
      <c r="CA193" t="s">
        <v>838</v>
      </c>
    </row>
    <row r="194" spans="1:79" hidden="1" x14ac:dyDescent="0.25">
      <c r="A194" t="s">
        <v>728</v>
      </c>
      <c r="B194" t="s">
        <v>728</v>
      </c>
      <c r="C194" t="s">
        <v>729</v>
      </c>
      <c r="D194" t="s">
        <v>730</v>
      </c>
      <c r="E194" t="s">
        <v>731</v>
      </c>
      <c r="F194" s="1">
        <v>35620</v>
      </c>
      <c r="G194" s="4">
        <v>0.47013888888888888</v>
      </c>
      <c r="H194" t="s">
        <v>732</v>
      </c>
      <c r="I194">
        <v>0.1</v>
      </c>
      <c r="J194" t="s">
        <v>221</v>
      </c>
      <c r="K194" t="s">
        <v>222</v>
      </c>
      <c r="L194">
        <v>1</v>
      </c>
      <c r="M194">
        <v>1</v>
      </c>
      <c r="N194" t="s">
        <v>733</v>
      </c>
      <c r="O194" t="s">
        <v>243</v>
      </c>
      <c r="P194" t="s">
        <v>224</v>
      </c>
      <c r="Q194" t="s">
        <v>732</v>
      </c>
      <c r="R194" t="s">
        <v>226</v>
      </c>
      <c r="S194" t="s">
        <v>227</v>
      </c>
      <c r="T194">
        <v>40.5</v>
      </c>
      <c r="V194">
        <v>-88</v>
      </c>
      <c r="W194">
        <v>0.4</v>
      </c>
      <c r="X194" t="s">
        <v>281</v>
      </c>
      <c r="Y194" t="s">
        <v>243</v>
      </c>
      <c r="Z194" t="s">
        <v>230</v>
      </c>
      <c r="AA194" t="s">
        <v>231</v>
      </c>
      <c r="AD194" t="s">
        <v>109</v>
      </c>
      <c r="AE194" t="s">
        <v>735</v>
      </c>
      <c r="AF194" t="s">
        <v>736</v>
      </c>
      <c r="AG194" t="s">
        <v>737</v>
      </c>
      <c r="AH194" t="s">
        <v>738</v>
      </c>
      <c r="AJ194" t="s">
        <v>237</v>
      </c>
      <c r="AK194">
        <v>36.96611</v>
      </c>
      <c r="AL194">
        <v>-120.671112060547</v>
      </c>
      <c r="AM194" t="s">
        <v>732</v>
      </c>
      <c r="AN194" t="s">
        <v>239</v>
      </c>
      <c r="AP194" t="s">
        <v>732</v>
      </c>
      <c r="AQ194" t="s">
        <v>242</v>
      </c>
      <c r="AR194" t="s">
        <v>732</v>
      </c>
      <c r="AS194" t="s">
        <v>239</v>
      </c>
      <c r="AT194" t="s">
        <v>239</v>
      </c>
      <c r="AU194">
        <v>1</v>
      </c>
      <c r="AW194" t="s">
        <v>738</v>
      </c>
      <c r="AX194" t="s">
        <v>738</v>
      </c>
      <c r="AY194" t="s">
        <v>246</v>
      </c>
      <c r="BP194" t="s">
        <v>740</v>
      </c>
      <c r="BQ194">
        <v>47</v>
      </c>
      <c r="BR194" t="s">
        <v>357</v>
      </c>
      <c r="BS194">
        <v>5</v>
      </c>
      <c r="BZ194" t="s">
        <v>741</v>
      </c>
      <c r="CA194" t="s">
        <v>839</v>
      </c>
    </row>
    <row r="195" spans="1:79" hidden="1" x14ac:dyDescent="0.25">
      <c r="A195" t="s">
        <v>728</v>
      </c>
      <c r="B195" t="s">
        <v>728</v>
      </c>
      <c r="C195" t="s">
        <v>729</v>
      </c>
      <c r="D195" t="s">
        <v>743</v>
      </c>
      <c r="E195" t="s">
        <v>744</v>
      </c>
      <c r="F195" s="1">
        <v>35621</v>
      </c>
      <c r="G195" s="4">
        <v>0.47083333333333338</v>
      </c>
      <c r="H195" t="s">
        <v>732</v>
      </c>
      <c r="I195">
        <v>-88</v>
      </c>
      <c r="J195" t="s">
        <v>221</v>
      </c>
      <c r="K195" t="s">
        <v>745</v>
      </c>
      <c r="L195">
        <v>1</v>
      </c>
      <c r="M195">
        <v>1</v>
      </c>
      <c r="N195" t="s">
        <v>733</v>
      </c>
      <c r="O195" t="s">
        <v>243</v>
      </c>
      <c r="P195" t="s">
        <v>224</v>
      </c>
      <c r="Q195" t="s">
        <v>732</v>
      </c>
      <c r="R195" t="s">
        <v>226</v>
      </c>
      <c r="S195" t="s">
        <v>227</v>
      </c>
      <c r="T195">
        <v>35</v>
      </c>
      <c r="V195">
        <v>-88</v>
      </c>
      <c r="W195">
        <v>0.4</v>
      </c>
      <c r="X195" t="s">
        <v>281</v>
      </c>
      <c r="Y195" t="s">
        <v>243</v>
      </c>
      <c r="Z195" t="s">
        <v>230</v>
      </c>
      <c r="AA195" t="s">
        <v>231</v>
      </c>
      <c r="AC195" t="s">
        <v>759</v>
      </c>
      <c r="AD195" t="s">
        <v>109</v>
      </c>
      <c r="AE195" t="s">
        <v>735</v>
      </c>
      <c r="AF195" t="s">
        <v>736</v>
      </c>
      <c r="AG195" t="s">
        <v>737</v>
      </c>
      <c r="AH195" t="s">
        <v>738</v>
      </c>
      <c r="AJ195" t="s">
        <v>237</v>
      </c>
      <c r="AK195">
        <v>37.259441000000002</v>
      </c>
      <c r="AL195">
        <v>-120.90387725830099</v>
      </c>
      <c r="AM195" t="s">
        <v>732</v>
      </c>
      <c r="AN195" t="s">
        <v>239</v>
      </c>
      <c r="AO195" t="s">
        <v>747</v>
      </c>
      <c r="AP195" t="s">
        <v>732</v>
      </c>
      <c r="AQ195" t="s">
        <v>242</v>
      </c>
      <c r="AR195" t="s">
        <v>732</v>
      </c>
      <c r="AS195" t="s">
        <v>239</v>
      </c>
      <c r="AT195" t="s">
        <v>239</v>
      </c>
      <c r="AU195">
        <v>1</v>
      </c>
      <c r="AW195" t="s">
        <v>738</v>
      </c>
      <c r="AX195" t="s">
        <v>738</v>
      </c>
      <c r="AY195" t="s">
        <v>246</v>
      </c>
      <c r="BP195" t="s">
        <v>740</v>
      </c>
      <c r="BQ195">
        <v>47</v>
      </c>
      <c r="BR195" t="s">
        <v>357</v>
      </c>
      <c r="BS195">
        <v>5</v>
      </c>
      <c r="BZ195" t="s">
        <v>748</v>
      </c>
      <c r="CA195" t="s">
        <v>840</v>
      </c>
    </row>
    <row r="196" spans="1:79" hidden="1" x14ac:dyDescent="0.25">
      <c r="A196" t="s">
        <v>728</v>
      </c>
      <c r="B196" t="s">
        <v>728</v>
      </c>
      <c r="C196" t="s">
        <v>729</v>
      </c>
      <c r="D196" t="s">
        <v>730</v>
      </c>
      <c r="E196" t="s">
        <v>731</v>
      </c>
      <c r="F196" s="1">
        <v>35627</v>
      </c>
      <c r="G196" s="4">
        <v>0.47430555555555554</v>
      </c>
      <c r="H196" t="s">
        <v>732</v>
      </c>
      <c r="I196">
        <v>0.1</v>
      </c>
      <c r="J196" t="s">
        <v>221</v>
      </c>
      <c r="K196" t="s">
        <v>222</v>
      </c>
      <c r="L196">
        <v>1</v>
      </c>
      <c r="M196">
        <v>1</v>
      </c>
      <c r="N196" t="s">
        <v>733</v>
      </c>
      <c r="O196" t="s">
        <v>243</v>
      </c>
      <c r="P196" t="s">
        <v>224</v>
      </c>
      <c r="Q196" t="s">
        <v>732</v>
      </c>
      <c r="R196" t="s">
        <v>226</v>
      </c>
      <c r="S196" t="s">
        <v>227</v>
      </c>
      <c r="T196">
        <v>53</v>
      </c>
      <c r="V196">
        <v>-88</v>
      </c>
      <c r="W196">
        <v>0.4</v>
      </c>
      <c r="X196" t="s">
        <v>281</v>
      </c>
      <c r="Y196" t="s">
        <v>243</v>
      </c>
      <c r="Z196" t="s">
        <v>230</v>
      </c>
      <c r="AA196" t="s">
        <v>231</v>
      </c>
      <c r="AD196" t="s">
        <v>109</v>
      </c>
      <c r="AE196" t="s">
        <v>735</v>
      </c>
      <c r="AF196" t="s">
        <v>736</v>
      </c>
      <c r="AG196" t="s">
        <v>737</v>
      </c>
      <c r="AH196" t="s">
        <v>738</v>
      </c>
      <c r="AJ196" t="s">
        <v>237</v>
      </c>
      <c r="AK196">
        <v>36.96611</v>
      </c>
      <c r="AL196">
        <v>-120.671112060547</v>
      </c>
      <c r="AM196" t="s">
        <v>732</v>
      </c>
      <c r="AN196" t="s">
        <v>239</v>
      </c>
      <c r="AP196" t="s">
        <v>732</v>
      </c>
      <c r="AQ196" t="s">
        <v>242</v>
      </c>
      <c r="AR196" t="s">
        <v>732</v>
      </c>
      <c r="AS196" t="s">
        <v>239</v>
      </c>
      <c r="AT196" t="s">
        <v>239</v>
      </c>
      <c r="AU196">
        <v>1</v>
      </c>
      <c r="AW196" t="s">
        <v>738</v>
      </c>
      <c r="AX196" t="s">
        <v>738</v>
      </c>
      <c r="AY196" t="s">
        <v>246</v>
      </c>
      <c r="BP196" t="s">
        <v>740</v>
      </c>
      <c r="BQ196">
        <v>47</v>
      </c>
      <c r="BR196" t="s">
        <v>357</v>
      </c>
      <c r="BS196">
        <v>5</v>
      </c>
      <c r="BZ196" t="s">
        <v>741</v>
      </c>
      <c r="CA196" t="s">
        <v>841</v>
      </c>
    </row>
    <row r="197" spans="1:79" hidden="1" x14ac:dyDescent="0.25">
      <c r="A197" t="s">
        <v>728</v>
      </c>
      <c r="B197" t="s">
        <v>728</v>
      </c>
      <c r="C197" t="s">
        <v>729</v>
      </c>
      <c r="D197" t="s">
        <v>743</v>
      </c>
      <c r="E197" t="s">
        <v>744</v>
      </c>
      <c r="F197" s="1">
        <v>35628</v>
      </c>
      <c r="G197" s="4">
        <v>0.47222222222222227</v>
      </c>
      <c r="H197" t="s">
        <v>732</v>
      </c>
      <c r="I197">
        <v>-88</v>
      </c>
      <c r="J197" t="s">
        <v>221</v>
      </c>
      <c r="K197" t="s">
        <v>745</v>
      </c>
      <c r="L197">
        <v>1</v>
      </c>
      <c r="M197">
        <v>1</v>
      </c>
      <c r="N197" t="s">
        <v>733</v>
      </c>
      <c r="O197" t="s">
        <v>243</v>
      </c>
      <c r="P197" t="s">
        <v>224</v>
      </c>
      <c r="Q197" t="s">
        <v>732</v>
      </c>
      <c r="R197" t="s">
        <v>226</v>
      </c>
      <c r="S197" t="s">
        <v>227</v>
      </c>
      <c r="T197">
        <v>37</v>
      </c>
      <c r="V197">
        <v>-88</v>
      </c>
      <c r="W197">
        <v>0.4</v>
      </c>
      <c r="X197" t="s">
        <v>281</v>
      </c>
      <c r="Y197" t="s">
        <v>243</v>
      </c>
      <c r="Z197" t="s">
        <v>230</v>
      </c>
      <c r="AA197" t="s">
        <v>231</v>
      </c>
      <c r="AC197" t="s">
        <v>759</v>
      </c>
      <c r="AD197" t="s">
        <v>109</v>
      </c>
      <c r="AE197" t="s">
        <v>735</v>
      </c>
      <c r="AF197" t="s">
        <v>736</v>
      </c>
      <c r="AG197" t="s">
        <v>737</v>
      </c>
      <c r="AH197" t="s">
        <v>738</v>
      </c>
      <c r="AJ197" t="s">
        <v>237</v>
      </c>
      <c r="AK197">
        <v>37.259441000000002</v>
      </c>
      <c r="AL197">
        <v>-120.90387725830099</v>
      </c>
      <c r="AM197" t="s">
        <v>732</v>
      </c>
      <c r="AN197" t="s">
        <v>239</v>
      </c>
      <c r="AO197" t="s">
        <v>747</v>
      </c>
      <c r="AP197" t="s">
        <v>732</v>
      </c>
      <c r="AQ197" t="s">
        <v>242</v>
      </c>
      <c r="AR197" t="s">
        <v>732</v>
      </c>
      <c r="AS197" t="s">
        <v>239</v>
      </c>
      <c r="AT197" t="s">
        <v>239</v>
      </c>
      <c r="AU197">
        <v>1</v>
      </c>
      <c r="AW197" t="s">
        <v>738</v>
      </c>
      <c r="AX197" t="s">
        <v>738</v>
      </c>
      <c r="AY197" t="s">
        <v>246</v>
      </c>
      <c r="BP197" t="s">
        <v>740</v>
      </c>
      <c r="BQ197">
        <v>47</v>
      </c>
      <c r="BR197" t="s">
        <v>357</v>
      </c>
      <c r="BS197">
        <v>5</v>
      </c>
      <c r="BZ197" t="s">
        <v>748</v>
      </c>
      <c r="CA197" t="s">
        <v>842</v>
      </c>
    </row>
    <row r="198" spans="1:79" hidden="1" x14ac:dyDescent="0.25">
      <c r="A198" t="s">
        <v>728</v>
      </c>
      <c r="B198" t="s">
        <v>728</v>
      </c>
      <c r="C198" t="s">
        <v>729</v>
      </c>
      <c r="D198" t="s">
        <v>730</v>
      </c>
      <c r="E198" t="s">
        <v>731</v>
      </c>
      <c r="F198" s="1">
        <v>35634</v>
      </c>
      <c r="G198" s="4">
        <v>0.47152777777777777</v>
      </c>
      <c r="H198" t="s">
        <v>732</v>
      </c>
      <c r="I198">
        <v>0.1</v>
      </c>
      <c r="J198" t="s">
        <v>221</v>
      </c>
      <c r="K198" t="s">
        <v>222</v>
      </c>
      <c r="L198">
        <v>1</v>
      </c>
      <c r="M198">
        <v>1</v>
      </c>
      <c r="N198" t="s">
        <v>733</v>
      </c>
      <c r="O198" t="s">
        <v>243</v>
      </c>
      <c r="P198" t="s">
        <v>224</v>
      </c>
      <c r="Q198" t="s">
        <v>732</v>
      </c>
      <c r="R198" t="s">
        <v>226</v>
      </c>
      <c r="S198" t="s">
        <v>227</v>
      </c>
      <c r="T198">
        <v>43.5</v>
      </c>
      <c r="V198">
        <v>-88</v>
      </c>
      <c r="W198">
        <v>0.4</v>
      </c>
      <c r="X198" t="s">
        <v>281</v>
      </c>
      <c r="Y198" t="s">
        <v>243</v>
      </c>
      <c r="Z198" t="s">
        <v>230</v>
      </c>
      <c r="AA198" t="s">
        <v>231</v>
      </c>
      <c r="AD198" t="s">
        <v>109</v>
      </c>
      <c r="AE198" t="s">
        <v>735</v>
      </c>
      <c r="AF198" t="s">
        <v>736</v>
      </c>
      <c r="AG198" t="s">
        <v>737</v>
      </c>
      <c r="AH198" t="s">
        <v>738</v>
      </c>
      <c r="AJ198" t="s">
        <v>237</v>
      </c>
      <c r="AK198">
        <v>36.96611</v>
      </c>
      <c r="AL198">
        <v>-120.671112060547</v>
      </c>
      <c r="AM198" t="s">
        <v>732</v>
      </c>
      <c r="AN198" t="s">
        <v>239</v>
      </c>
      <c r="AP198" t="s">
        <v>732</v>
      </c>
      <c r="AQ198" t="s">
        <v>242</v>
      </c>
      <c r="AR198" t="s">
        <v>732</v>
      </c>
      <c r="AS198" t="s">
        <v>239</v>
      </c>
      <c r="AT198" t="s">
        <v>239</v>
      </c>
      <c r="AU198">
        <v>1</v>
      </c>
      <c r="AW198" t="s">
        <v>738</v>
      </c>
      <c r="AX198" t="s">
        <v>738</v>
      </c>
      <c r="AY198" t="s">
        <v>246</v>
      </c>
      <c r="BP198" t="s">
        <v>740</v>
      </c>
      <c r="BQ198">
        <v>47</v>
      </c>
      <c r="BR198" t="s">
        <v>357</v>
      </c>
      <c r="BS198">
        <v>5</v>
      </c>
      <c r="BZ198" t="s">
        <v>741</v>
      </c>
      <c r="CA198" t="s">
        <v>843</v>
      </c>
    </row>
    <row r="199" spans="1:79" hidden="1" x14ac:dyDescent="0.25">
      <c r="A199" t="s">
        <v>728</v>
      </c>
      <c r="B199" t="s">
        <v>728</v>
      </c>
      <c r="C199" t="s">
        <v>729</v>
      </c>
      <c r="D199" t="s">
        <v>743</v>
      </c>
      <c r="E199" t="s">
        <v>744</v>
      </c>
      <c r="F199" s="1">
        <v>35635</v>
      </c>
      <c r="G199" s="4">
        <v>0.42430555555555555</v>
      </c>
      <c r="H199" t="s">
        <v>732</v>
      </c>
      <c r="I199">
        <v>-88</v>
      </c>
      <c r="J199" t="s">
        <v>221</v>
      </c>
      <c r="K199" t="s">
        <v>745</v>
      </c>
      <c r="L199">
        <v>1</v>
      </c>
      <c r="M199">
        <v>1</v>
      </c>
      <c r="N199" t="s">
        <v>733</v>
      </c>
      <c r="O199" t="s">
        <v>243</v>
      </c>
      <c r="P199" t="s">
        <v>224</v>
      </c>
      <c r="Q199" t="s">
        <v>732</v>
      </c>
      <c r="R199" t="s">
        <v>226</v>
      </c>
      <c r="S199" t="s">
        <v>227</v>
      </c>
      <c r="T199">
        <v>39.5</v>
      </c>
      <c r="V199">
        <v>-88</v>
      </c>
      <c r="W199">
        <v>0.4</v>
      </c>
      <c r="X199" t="s">
        <v>281</v>
      </c>
      <c r="Y199" t="s">
        <v>243</v>
      </c>
      <c r="Z199" t="s">
        <v>230</v>
      </c>
      <c r="AA199" t="s">
        <v>231</v>
      </c>
      <c r="AC199" t="s">
        <v>759</v>
      </c>
      <c r="AD199" t="s">
        <v>109</v>
      </c>
      <c r="AE199" t="s">
        <v>735</v>
      </c>
      <c r="AF199" t="s">
        <v>736</v>
      </c>
      <c r="AG199" t="s">
        <v>737</v>
      </c>
      <c r="AH199" t="s">
        <v>738</v>
      </c>
      <c r="AJ199" t="s">
        <v>237</v>
      </c>
      <c r="AK199">
        <v>37.259441000000002</v>
      </c>
      <c r="AL199">
        <v>-120.90387725830099</v>
      </c>
      <c r="AM199" t="s">
        <v>732</v>
      </c>
      <c r="AN199" t="s">
        <v>239</v>
      </c>
      <c r="AO199" t="s">
        <v>747</v>
      </c>
      <c r="AP199" t="s">
        <v>732</v>
      </c>
      <c r="AQ199" t="s">
        <v>242</v>
      </c>
      <c r="AR199" t="s">
        <v>732</v>
      </c>
      <c r="AS199" t="s">
        <v>239</v>
      </c>
      <c r="AT199" t="s">
        <v>239</v>
      </c>
      <c r="AU199">
        <v>1</v>
      </c>
      <c r="AW199" t="s">
        <v>738</v>
      </c>
      <c r="AX199" t="s">
        <v>738</v>
      </c>
      <c r="AY199" t="s">
        <v>246</v>
      </c>
      <c r="BP199" t="s">
        <v>740</v>
      </c>
      <c r="BQ199">
        <v>47</v>
      </c>
      <c r="BR199" t="s">
        <v>357</v>
      </c>
      <c r="BS199">
        <v>5</v>
      </c>
      <c r="BZ199" t="s">
        <v>748</v>
      </c>
      <c r="CA199" t="s">
        <v>844</v>
      </c>
    </row>
    <row r="200" spans="1:79" hidden="1" x14ac:dyDescent="0.25">
      <c r="A200" t="s">
        <v>728</v>
      </c>
      <c r="B200" t="s">
        <v>728</v>
      </c>
      <c r="C200" t="s">
        <v>729</v>
      </c>
      <c r="D200" t="s">
        <v>730</v>
      </c>
      <c r="E200" t="s">
        <v>731</v>
      </c>
      <c r="F200" s="1">
        <v>35641</v>
      </c>
      <c r="G200" s="4">
        <v>0.48194444444444445</v>
      </c>
      <c r="H200" t="s">
        <v>732</v>
      </c>
      <c r="I200">
        <v>0.1</v>
      </c>
      <c r="J200" t="s">
        <v>221</v>
      </c>
      <c r="K200" t="s">
        <v>222</v>
      </c>
      <c r="L200">
        <v>1</v>
      </c>
      <c r="M200">
        <v>1</v>
      </c>
      <c r="N200" t="s">
        <v>733</v>
      </c>
      <c r="O200" t="s">
        <v>243</v>
      </c>
      <c r="P200" t="s">
        <v>224</v>
      </c>
      <c r="Q200" t="s">
        <v>732</v>
      </c>
      <c r="R200" t="s">
        <v>226</v>
      </c>
      <c r="S200" t="s">
        <v>227</v>
      </c>
      <c r="T200">
        <v>44.6</v>
      </c>
      <c r="V200">
        <v>-88</v>
      </c>
      <c r="W200">
        <v>0.4</v>
      </c>
      <c r="X200" t="s">
        <v>281</v>
      </c>
      <c r="Y200" t="s">
        <v>243</v>
      </c>
      <c r="Z200" t="s">
        <v>230</v>
      </c>
      <c r="AA200" t="s">
        <v>231</v>
      </c>
      <c r="AD200" t="s">
        <v>109</v>
      </c>
      <c r="AE200" t="s">
        <v>735</v>
      </c>
      <c r="AF200" t="s">
        <v>736</v>
      </c>
      <c r="AG200" t="s">
        <v>737</v>
      </c>
      <c r="AH200" t="s">
        <v>738</v>
      </c>
      <c r="AJ200" t="s">
        <v>237</v>
      </c>
      <c r="AK200">
        <v>36.96611</v>
      </c>
      <c r="AL200">
        <v>-120.671112060547</v>
      </c>
      <c r="AM200" t="s">
        <v>732</v>
      </c>
      <c r="AN200" t="s">
        <v>239</v>
      </c>
      <c r="AP200" t="s">
        <v>732</v>
      </c>
      <c r="AQ200" t="s">
        <v>242</v>
      </c>
      <c r="AR200" t="s">
        <v>732</v>
      </c>
      <c r="AS200" t="s">
        <v>239</v>
      </c>
      <c r="AT200" t="s">
        <v>239</v>
      </c>
      <c r="AU200">
        <v>1</v>
      </c>
      <c r="AW200" t="s">
        <v>738</v>
      </c>
      <c r="AX200" t="s">
        <v>738</v>
      </c>
      <c r="AY200" t="s">
        <v>246</v>
      </c>
      <c r="BP200" t="s">
        <v>740</v>
      </c>
      <c r="BQ200">
        <v>47</v>
      </c>
      <c r="BR200" t="s">
        <v>357</v>
      </c>
      <c r="BS200">
        <v>5</v>
      </c>
      <c r="BZ200" t="s">
        <v>741</v>
      </c>
      <c r="CA200" t="s">
        <v>845</v>
      </c>
    </row>
    <row r="201" spans="1:79" hidden="1" x14ac:dyDescent="0.25">
      <c r="A201" t="s">
        <v>728</v>
      </c>
      <c r="B201" t="s">
        <v>728</v>
      </c>
      <c r="C201" t="s">
        <v>729</v>
      </c>
      <c r="D201" t="s">
        <v>743</v>
      </c>
      <c r="E201" t="s">
        <v>744</v>
      </c>
      <c r="F201" s="1">
        <v>35642</v>
      </c>
      <c r="G201" s="4">
        <v>0.5</v>
      </c>
      <c r="H201" t="s">
        <v>732</v>
      </c>
      <c r="I201">
        <v>-88</v>
      </c>
      <c r="J201" t="s">
        <v>221</v>
      </c>
      <c r="K201" t="s">
        <v>745</v>
      </c>
      <c r="L201">
        <v>1</v>
      </c>
      <c r="M201">
        <v>1</v>
      </c>
      <c r="N201" t="s">
        <v>733</v>
      </c>
      <c r="O201" t="s">
        <v>243</v>
      </c>
      <c r="P201" t="s">
        <v>224</v>
      </c>
      <c r="Q201" t="s">
        <v>732</v>
      </c>
      <c r="R201" t="s">
        <v>226</v>
      </c>
      <c r="S201" t="s">
        <v>227</v>
      </c>
      <c r="T201">
        <v>42.4</v>
      </c>
      <c r="V201">
        <v>-88</v>
      </c>
      <c r="W201">
        <v>0.4</v>
      </c>
      <c r="X201" t="s">
        <v>281</v>
      </c>
      <c r="Y201" t="s">
        <v>243</v>
      </c>
      <c r="Z201" t="s">
        <v>230</v>
      </c>
      <c r="AA201" t="s">
        <v>231</v>
      </c>
      <c r="AC201" t="s">
        <v>759</v>
      </c>
      <c r="AD201" t="s">
        <v>109</v>
      </c>
      <c r="AE201" t="s">
        <v>735</v>
      </c>
      <c r="AF201" t="s">
        <v>736</v>
      </c>
      <c r="AG201" t="s">
        <v>737</v>
      </c>
      <c r="AH201" t="s">
        <v>738</v>
      </c>
      <c r="AJ201" t="s">
        <v>237</v>
      </c>
      <c r="AK201">
        <v>37.259441000000002</v>
      </c>
      <c r="AL201">
        <v>-120.90387725830099</v>
      </c>
      <c r="AM201" t="s">
        <v>732</v>
      </c>
      <c r="AN201" t="s">
        <v>239</v>
      </c>
      <c r="AO201" t="s">
        <v>747</v>
      </c>
      <c r="AP201" t="s">
        <v>732</v>
      </c>
      <c r="AQ201" t="s">
        <v>242</v>
      </c>
      <c r="AR201" t="s">
        <v>732</v>
      </c>
      <c r="AS201" t="s">
        <v>239</v>
      </c>
      <c r="AT201" t="s">
        <v>239</v>
      </c>
      <c r="AU201">
        <v>1</v>
      </c>
      <c r="AW201" t="s">
        <v>738</v>
      </c>
      <c r="AX201" t="s">
        <v>738</v>
      </c>
      <c r="AY201" t="s">
        <v>246</v>
      </c>
      <c r="BP201" t="s">
        <v>740</v>
      </c>
      <c r="BQ201">
        <v>47</v>
      </c>
      <c r="BR201" t="s">
        <v>357</v>
      </c>
      <c r="BS201">
        <v>5</v>
      </c>
      <c r="BZ201" t="s">
        <v>748</v>
      </c>
      <c r="CA201" t="s">
        <v>846</v>
      </c>
    </row>
    <row r="202" spans="1:79" hidden="1" x14ac:dyDescent="0.25">
      <c r="A202" t="s">
        <v>728</v>
      </c>
      <c r="B202" t="s">
        <v>728</v>
      </c>
      <c r="C202" t="s">
        <v>729</v>
      </c>
      <c r="D202" t="s">
        <v>730</v>
      </c>
      <c r="E202" t="s">
        <v>731</v>
      </c>
      <c r="F202" s="1">
        <v>35648</v>
      </c>
      <c r="G202" s="4">
        <v>0.47916666666666669</v>
      </c>
      <c r="H202" t="s">
        <v>732</v>
      </c>
      <c r="I202">
        <v>0.1</v>
      </c>
      <c r="J202" t="s">
        <v>221</v>
      </c>
      <c r="K202" t="s">
        <v>222</v>
      </c>
      <c r="L202">
        <v>1</v>
      </c>
      <c r="M202">
        <v>1</v>
      </c>
      <c r="N202" t="s">
        <v>733</v>
      </c>
      <c r="O202" t="s">
        <v>243</v>
      </c>
      <c r="P202" t="s">
        <v>224</v>
      </c>
      <c r="Q202" t="s">
        <v>732</v>
      </c>
      <c r="R202" t="s">
        <v>226</v>
      </c>
      <c r="S202" t="s">
        <v>227</v>
      </c>
      <c r="T202">
        <v>50.4</v>
      </c>
      <c r="V202">
        <v>-88</v>
      </c>
      <c r="W202">
        <v>0.4</v>
      </c>
      <c r="X202" t="s">
        <v>281</v>
      </c>
      <c r="Y202" t="s">
        <v>243</v>
      </c>
      <c r="Z202" t="s">
        <v>230</v>
      </c>
      <c r="AA202" t="s">
        <v>231</v>
      </c>
      <c r="AD202" t="s">
        <v>109</v>
      </c>
      <c r="AE202" t="s">
        <v>735</v>
      </c>
      <c r="AF202" t="s">
        <v>736</v>
      </c>
      <c r="AG202" t="s">
        <v>737</v>
      </c>
      <c r="AH202" t="s">
        <v>738</v>
      </c>
      <c r="AJ202" t="s">
        <v>237</v>
      </c>
      <c r="AK202">
        <v>36.96611</v>
      </c>
      <c r="AL202">
        <v>-120.671112060547</v>
      </c>
      <c r="AM202" t="s">
        <v>732</v>
      </c>
      <c r="AN202" t="s">
        <v>239</v>
      </c>
      <c r="AP202" t="s">
        <v>732</v>
      </c>
      <c r="AQ202" t="s">
        <v>242</v>
      </c>
      <c r="AR202" t="s">
        <v>732</v>
      </c>
      <c r="AS202" t="s">
        <v>239</v>
      </c>
      <c r="AT202" t="s">
        <v>239</v>
      </c>
      <c r="AU202">
        <v>1</v>
      </c>
      <c r="AW202" t="s">
        <v>738</v>
      </c>
      <c r="AX202" t="s">
        <v>738</v>
      </c>
      <c r="AY202" t="s">
        <v>246</v>
      </c>
      <c r="BP202" t="s">
        <v>740</v>
      </c>
      <c r="BQ202">
        <v>47</v>
      </c>
      <c r="BR202" t="s">
        <v>357</v>
      </c>
      <c r="BS202">
        <v>5</v>
      </c>
      <c r="BZ202" t="s">
        <v>741</v>
      </c>
      <c r="CA202" t="s">
        <v>847</v>
      </c>
    </row>
    <row r="203" spans="1:79" hidden="1" x14ac:dyDescent="0.25">
      <c r="A203" t="s">
        <v>728</v>
      </c>
      <c r="B203" t="s">
        <v>728</v>
      </c>
      <c r="C203" t="s">
        <v>729</v>
      </c>
      <c r="D203" t="s">
        <v>743</v>
      </c>
      <c r="E203" t="s">
        <v>744</v>
      </c>
      <c r="F203" s="1">
        <v>35649</v>
      </c>
      <c r="G203" s="4">
        <v>0.37222222222222223</v>
      </c>
      <c r="H203" t="s">
        <v>732</v>
      </c>
      <c r="I203">
        <v>-88</v>
      </c>
      <c r="J203" t="s">
        <v>221</v>
      </c>
      <c r="K203" t="s">
        <v>745</v>
      </c>
      <c r="L203">
        <v>1</v>
      </c>
      <c r="M203">
        <v>1</v>
      </c>
      <c r="N203" t="s">
        <v>733</v>
      </c>
      <c r="O203" t="s">
        <v>243</v>
      </c>
      <c r="P203" t="s">
        <v>224</v>
      </c>
      <c r="Q203" t="s">
        <v>732</v>
      </c>
      <c r="R203" t="s">
        <v>226</v>
      </c>
      <c r="S203" t="s">
        <v>227</v>
      </c>
      <c r="T203">
        <v>27.7</v>
      </c>
      <c r="V203">
        <v>-88</v>
      </c>
      <c r="W203">
        <v>0.4</v>
      </c>
      <c r="X203" t="s">
        <v>281</v>
      </c>
      <c r="Y203" t="s">
        <v>243</v>
      </c>
      <c r="Z203" t="s">
        <v>230</v>
      </c>
      <c r="AA203" t="s">
        <v>231</v>
      </c>
      <c r="AC203" t="s">
        <v>759</v>
      </c>
      <c r="AD203" t="s">
        <v>109</v>
      </c>
      <c r="AE203" t="s">
        <v>735</v>
      </c>
      <c r="AF203" t="s">
        <v>736</v>
      </c>
      <c r="AG203" t="s">
        <v>737</v>
      </c>
      <c r="AH203" t="s">
        <v>738</v>
      </c>
      <c r="AJ203" t="s">
        <v>237</v>
      </c>
      <c r="AK203">
        <v>37.259441000000002</v>
      </c>
      <c r="AL203">
        <v>-120.90387725830099</v>
      </c>
      <c r="AM203" t="s">
        <v>732</v>
      </c>
      <c r="AN203" t="s">
        <v>239</v>
      </c>
      <c r="AO203" t="s">
        <v>747</v>
      </c>
      <c r="AP203" t="s">
        <v>732</v>
      </c>
      <c r="AQ203" t="s">
        <v>242</v>
      </c>
      <c r="AR203" t="s">
        <v>732</v>
      </c>
      <c r="AS203" t="s">
        <v>239</v>
      </c>
      <c r="AT203" t="s">
        <v>239</v>
      </c>
      <c r="AU203">
        <v>1</v>
      </c>
      <c r="AW203" t="s">
        <v>738</v>
      </c>
      <c r="AX203" t="s">
        <v>738</v>
      </c>
      <c r="AY203" t="s">
        <v>246</v>
      </c>
      <c r="BP203" t="s">
        <v>740</v>
      </c>
      <c r="BQ203">
        <v>47</v>
      </c>
      <c r="BR203" t="s">
        <v>357</v>
      </c>
      <c r="BS203">
        <v>5</v>
      </c>
      <c r="BZ203" t="s">
        <v>748</v>
      </c>
      <c r="CA203" t="s">
        <v>848</v>
      </c>
    </row>
    <row r="204" spans="1:79" hidden="1" x14ac:dyDescent="0.25">
      <c r="A204" t="s">
        <v>728</v>
      </c>
      <c r="B204" t="s">
        <v>728</v>
      </c>
      <c r="C204" t="s">
        <v>729</v>
      </c>
      <c r="D204" t="s">
        <v>730</v>
      </c>
      <c r="E204" t="s">
        <v>731</v>
      </c>
      <c r="F204" s="1">
        <v>35655</v>
      </c>
      <c r="G204" s="4">
        <v>0.47361111111111115</v>
      </c>
      <c r="H204" t="s">
        <v>732</v>
      </c>
      <c r="I204">
        <v>0.1</v>
      </c>
      <c r="J204" t="s">
        <v>221</v>
      </c>
      <c r="K204" t="s">
        <v>222</v>
      </c>
      <c r="L204">
        <v>1</v>
      </c>
      <c r="M204">
        <v>1</v>
      </c>
      <c r="N204" t="s">
        <v>733</v>
      </c>
      <c r="O204" t="s">
        <v>243</v>
      </c>
      <c r="P204" t="s">
        <v>224</v>
      </c>
      <c r="Q204" t="s">
        <v>732</v>
      </c>
      <c r="R204" t="s">
        <v>226</v>
      </c>
      <c r="S204" t="s">
        <v>227</v>
      </c>
      <c r="T204">
        <v>39</v>
      </c>
      <c r="V204">
        <v>-88</v>
      </c>
      <c r="W204">
        <v>0.4</v>
      </c>
      <c r="X204" t="s">
        <v>281</v>
      </c>
      <c r="Y204" t="s">
        <v>243</v>
      </c>
      <c r="Z204" t="s">
        <v>230</v>
      </c>
      <c r="AA204" t="s">
        <v>231</v>
      </c>
      <c r="AD204" t="s">
        <v>109</v>
      </c>
      <c r="AE204" t="s">
        <v>735</v>
      </c>
      <c r="AF204" t="s">
        <v>736</v>
      </c>
      <c r="AG204" t="s">
        <v>737</v>
      </c>
      <c r="AH204" t="s">
        <v>738</v>
      </c>
      <c r="AJ204" t="s">
        <v>237</v>
      </c>
      <c r="AK204">
        <v>36.96611</v>
      </c>
      <c r="AL204">
        <v>-120.671112060547</v>
      </c>
      <c r="AM204" t="s">
        <v>732</v>
      </c>
      <c r="AN204" t="s">
        <v>239</v>
      </c>
      <c r="AP204" t="s">
        <v>732</v>
      </c>
      <c r="AQ204" t="s">
        <v>242</v>
      </c>
      <c r="AR204" t="s">
        <v>732</v>
      </c>
      <c r="AS204" t="s">
        <v>239</v>
      </c>
      <c r="AT204" t="s">
        <v>239</v>
      </c>
      <c r="AU204">
        <v>1</v>
      </c>
      <c r="AW204" t="s">
        <v>738</v>
      </c>
      <c r="AX204" t="s">
        <v>738</v>
      </c>
      <c r="AY204" t="s">
        <v>246</v>
      </c>
      <c r="BP204" t="s">
        <v>740</v>
      </c>
      <c r="BQ204">
        <v>47</v>
      </c>
      <c r="BR204" t="s">
        <v>357</v>
      </c>
      <c r="BS204">
        <v>5</v>
      </c>
      <c r="BZ204" t="s">
        <v>741</v>
      </c>
      <c r="CA204" t="s">
        <v>849</v>
      </c>
    </row>
    <row r="205" spans="1:79" hidden="1" x14ac:dyDescent="0.25">
      <c r="A205" t="s">
        <v>728</v>
      </c>
      <c r="B205" t="s">
        <v>728</v>
      </c>
      <c r="C205" t="s">
        <v>729</v>
      </c>
      <c r="D205" t="s">
        <v>743</v>
      </c>
      <c r="E205" t="s">
        <v>744</v>
      </c>
      <c r="F205" s="1">
        <v>35656</v>
      </c>
      <c r="G205" s="4">
        <v>0.52430555555555558</v>
      </c>
      <c r="H205" t="s">
        <v>732</v>
      </c>
      <c r="I205">
        <v>-88</v>
      </c>
      <c r="J205" t="s">
        <v>221</v>
      </c>
      <c r="K205" t="s">
        <v>745</v>
      </c>
      <c r="L205">
        <v>1</v>
      </c>
      <c r="M205">
        <v>1</v>
      </c>
      <c r="N205" t="s">
        <v>733</v>
      </c>
      <c r="O205" t="s">
        <v>243</v>
      </c>
      <c r="P205" t="s">
        <v>224</v>
      </c>
      <c r="Q205" t="s">
        <v>732</v>
      </c>
      <c r="R205" t="s">
        <v>226</v>
      </c>
      <c r="S205" t="s">
        <v>227</v>
      </c>
      <c r="T205">
        <v>41.7</v>
      </c>
      <c r="V205">
        <v>-88</v>
      </c>
      <c r="W205">
        <v>0.4</v>
      </c>
      <c r="X205" t="s">
        <v>281</v>
      </c>
      <c r="Y205" t="s">
        <v>243</v>
      </c>
      <c r="Z205" t="s">
        <v>230</v>
      </c>
      <c r="AA205" t="s">
        <v>231</v>
      </c>
      <c r="AC205" t="s">
        <v>759</v>
      </c>
      <c r="AD205" t="s">
        <v>109</v>
      </c>
      <c r="AE205" t="s">
        <v>735</v>
      </c>
      <c r="AF205" t="s">
        <v>736</v>
      </c>
      <c r="AG205" t="s">
        <v>737</v>
      </c>
      <c r="AH205" t="s">
        <v>738</v>
      </c>
      <c r="AJ205" t="s">
        <v>237</v>
      </c>
      <c r="AK205">
        <v>37.259441000000002</v>
      </c>
      <c r="AL205">
        <v>-120.90387725830099</v>
      </c>
      <c r="AM205" t="s">
        <v>732</v>
      </c>
      <c r="AN205" t="s">
        <v>239</v>
      </c>
      <c r="AO205" t="s">
        <v>747</v>
      </c>
      <c r="AP205" t="s">
        <v>732</v>
      </c>
      <c r="AQ205" t="s">
        <v>242</v>
      </c>
      <c r="AR205" t="s">
        <v>732</v>
      </c>
      <c r="AS205" t="s">
        <v>239</v>
      </c>
      <c r="AT205" t="s">
        <v>239</v>
      </c>
      <c r="AU205">
        <v>1</v>
      </c>
      <c r="AW205" t="s">
        <v>738</v>
      </c>
      <c r="AX205" t="s">
        <v>738</v>
      </c>
      <c r="AY205" t="s">
        <v>246</v>
      </c>
      <c r="BP205" t="s">
        <v>740</v>
      </c>
      <c r="BQ205">
        <v>47</v>
      </c>
      <c r="BR205" t="s">
        <v>357</v>
      </c>
      <c r="BS205">
        <v>5</v>
      </c>
      <c r="BZ205" t="s">
        <v>748</v>
      </c>
      <c r="CA205" t="s">
        <v>850</v>
      </c>
    </row>
    <row r="206" spans="1:79" hidden="1" x14ac:dyDescent="0.25">
      <c r="A206" t="s">
        <v>728</v>
      </c>
      <c r="B206" t="s">
        <v>728</v>
      </c>
      <c r="C206" t="s">
        <v>729</v>
      </c>
      <c r="D206" t="s">
        <v>730</v>
      </c>
      <c r="E206" t="s">
        <v>731</v>
      </c>
      <c r="F206" s="1">
        <v>35662</v>
      </c>
      <c r="G206" s="4">
        <v>0.46249999999999997</v>
      </c>
      <c r="H206" t="s">
        <v>732</v>
      </c>
      <c r="I206">
        <v>0.1</v>
      </c>
      <c r="J206" t="s">
        <v>221</v>
      </c>
      <c r="K206" t="s">
        <v>222</v>
      </c>
      <c r="L206">
        <v>1</v>
      </c>
      <c r="M206">
        <v>1</v>
      </c>
      <c r="N206" t="s">
        <v>733</v>
      </c>
      <c r="O206" t="s">
        <v>243</v>
      </c>
      <c r="P206" t="s">
        <v>224</v>
      </c>
      <c r="Q206" t="s">
        <v>732</v>
      </c>
      <c r="R206" t="s">
        <v>226</v>
      </c>
      <c r="S206" t="s">
        <v>227</v>
      </c>
      <c r="T206">
        <v>30.4</v>
      </c>
      <c r="V206">
        <v>-88</v>
      </c>
      <c r="W206">
        <v>0.4</v>
      </c>
      <c r="X206" t="s">
        <v>281</v>
      </c>
      <c r="Y206" t="s">
        <v>243</v>
      </c>
      <c r="Z206" t="s">
        <v>230</v>
      </c>
      <c r="AA206" t="s">
        <v>231</v>
      </c>
      <c r="AC206" t="s">
        <v>851</v>
      </c>
      <c r="AD206" t="s">
        <v>109</v>
      </c>
      <c r="AE206" t="s">
        <v>735</v>
      </c>
      <c r="AF206" t="s">
        <v>736</v>
      </c>
      <c r="AG206" t="s">
        <v>737</v>
      </c>
      <c r="AH206" t="s">
        <v>738</v>
      </c>
      <c r="AJ206" t="s">
        <v>237</v>
      </c>
      <c r="AK206">
        <v>36.96611</v>
      </c>
      <c r="AL206">
        <v>-120.671112060547</v>
      </c>
      <c r="AM206" t="s">
        <v>732</v>
      </c>
      <c r="AN206" t="s">
        <v>239</v>
      </c>
      <c r="AP206" t="s">
        <v>732</v>
      </c>
      <c r="AQ206" t="s">
        <v>242</v>
      </c>
      <c r="AR206" t="s">
        <v>732</v>
      </c>
      <c r="AS206" t="s">
        <v>239</v>
      </c>
      <c r="AT206" t="s">
        <v>239</v>
      </c>
      <c r="AU206">
        <v>1</v>
      </c>
      <c r="AW206" t="s">
        <v>738</v>
      </c>
      <c r="AX206" t="s">
        <v>738</v>
      </c>
      <c r="AY206" t="s">
        <v>246</v>
      </c>
      <c r="BP206" t="s">
        <v>740</v>
      </c>
      <c r="BQ206">
        <v>47</v>
      </c>
      <c r="BR206" t="s">
        <v>357</v>
      </c>
      <c r="BS206">
        <v>5</v>
      </c>
      <c r="BZ206" t="s">
        <v>741</v>
      </c>
      <c r="CA206" t="s">
        <v>852</v>
      </c>
    </row>
    <row r="207" spans="1:79" hidden="1" x14ac:dyDescent="0.25">
      <c r="A207" t="s">
        <v>728</v>
      </c>
      <c r="B207" t="s">
        <v>728</v>
      </c>
      <c r="C207" t="s">
        <v>729</v>
      </c>
      <c r="D207" t="s">
        <v>743</v>
      </c>
      <c r="E207" t="s">
        <v>744</v>
      </c>
      <c r="F207" s="1">
        <v>35663</v>
      </c>
      <c r="G207" s="4">
        <v>0.60416666666666663</v>
      </c>
      <c r="H207" t="s">
        <v>732</v>
      </c>
      <c r="I207">
        <v>-88</v>
      </c>
      <c r="J207" t="s">
        <v>221</v>
      </c>
      <c r="K207" t="s">
        <v>745</v>
      </c>
      <c r="L207">
        <v>1</v>
      </c>
      <c r="M207">
        <v>1</v>
      </c>
      <c r="N207" t="s">
        <v>733</v>
      </c>
      <c r="O207" t="s">
        <v>243</v>
      </c>
      <c r="P207" t="s">
        <v>224</v>
      </c>
      <c r="Q207" t="s">
        <v>732</v>
      </c>
      <c r="R207" t="s">
        <v>226</v>
      </c>
      <c r="S207" t="s">
        <v>227</v>
      </c>
      <c r="T207">
        <v>31</v>
      </c>
      <c r="V207">
        <v>-88</v>
      </c>
      <c r="W207">
        <v>0.4</v>
      </c>
      <c r="X207" t="s">
        <v>281</v>
      </c>
      <c r="Y207" t="s">
        <v>243</v>
      </c>
      <c r="Z207" t="s">
        <v>230</v>
      </c>
      <c r="AA207" t="s">
        <v>231</v>
      </c>
      <c r="AC207" t="s">
        <v>759</v>
      </c>
      <c r="AD207" t="s">
        <v>109</v>
      </c>
      <c r="AE207" t="s">
        <v>735</v>
      </c>
      <c r="AF207" t="s">
        <v>736</v>
      </c>
      <c r="AG207" t="s">
        <v>737</v>
      </c>
      <c r="AH207" t="s">
        <v>738</v>
      </c>
      <c r="AJ207" t="s">
        <v>237</v>
      </c>
      <c r="AK207">
        <v>37.259441000000002</v>
      </c>
      <c r="AL207">
        <v>-120.90387725830099</v>
      </c>
      <c r="AM207" t="s">
        <v>732</v>
      </c>
      <c r="AN207" t="s">
        <v>239</v>
      </c>
      <c r="AO207" t="s">
        <v>747</v>
      </c>
      <c r="AP207" t="s">
        <v>732</v>
      </c>
      <c r="AQ207" t="s">
        <v>242</v>
      </c>
      <c r="AR207" t="s">
        <v>732</v>
      </c>
      <c r="AS207" t="s">
        <v>239</v>
      </c>
      <c r="AT207" t="s">
        <v>239</v>
      </c>
      <c r="AU207">
        <v>1</v>
      </c>
      <c r="AW207" t="s">
        <v>738</v>
      </c>
      <c r="AX207" t="s">
        <v>738</v>
      </c>
      <c r="AY207" t="s">
        <v>246</v>
      </c>
      <c r="BP207" t="s">
        <v>740</v>
      </c>
      <c r="BQ207">
        <v>47</v>
      </c>
      <c r="BR207" t="s">
        <v>357</v>
      </c>
      <c r="BS207">
        <v>5</v>
      </c>
      <c r="BZ207" t="s">
        <v>748</v>
      </c>
      <c r="CA207" t="s">
        <v>853</v>
      </c>
    </row>
    <row r="208" spans="1:79" hidden="1" x14ac:dyDescent="0.25">
      <c r="A208" t="s">
        <v>728</v>
      </c>
      <c r="B208" t="s">
        <v>728</v>
      </c>
      <c r="C208" t="s">
        <v>729</v>
      </c>
      <c r="D208" t="s">
        <v>730</v>
      </c>
      <c r="E208" t="s">
        <v>731</v>
      </c>
      <c r="F208" s="1">
        <v>35669</v>
      </c>
      <c r="G208" s="4">
        <v>0.46527777777777773</v>
      </c>
      <c r="H208" t="s">
        <v>732</v>
      </c>
      <c r="I208">
        <v>0.1</v>
      </c>
      <c r="J208" t="s">
        <v>221</v>
      </c>
      <c r="K208" t="s">
        <v>222</v>
      </c>
      <c r="L208">
        <v>1</v>
      </c>
      <c r="M208">
        <v>1</v>
      </c>
      <c r="N208" t="s">
        <v>733</v>
      </c>
      <c r="O208" t="s">
        <v>243</v>
      </c>
      <c r="P208" t="s">
        <v>224</v>
      </c>
      <c r="Q208" t="s">
        <v>732</v>
      </c>
      <c r="R208" t="s">
        <v>226</v>
      </c>
      <c r="S208" t="s">
        <v>227</v>
      </c>
      <c r="T208">
        <v>53.7</v>
      </c>
      <c r="V208">
        <v>-88</v>
      </c>
      <c r="W208">
        <v>0.4</v>
      </c>
      <c r="X208" t="s">
        <v>281</v>
      </c>
      <c r="Y208" t="s">
        <v>243</v>
      </c>
      <c r="Z208" t="s">
        <v>230</v>
      </c>
      <c r="AA208" t="s">
        <v>231</v>
      </c>
      <c r="AD208" t="s">
        <v>109</v>
      </c>
      <c r="AE208" t="s">
        <v>735</v>
      </c>
      <c r="AF208" t="s">
        <v>736</v>
      </c>
      <c r="AG208" t="s">
        <v>737</v>
      </c>
      <c r="AH208" t="s">
        <v>738</v>
      </c>
      <c r="AJ208" t="s">
        <v>237</v>
      </c>
      <c r="AK208">
        <v>36.96611</v>
      </c>
      <c r="AL208">
        <v>-120.671112060547</v>
      </c>
      <c r="AM208" t="s">
        <v>732</v>
      </c>
      <c r="AN208" t="s">
        <v>239</v>
      </c>
      <c r="AP208" t="s">
        <v>732</v>
      </c>
      <c r="AQ208" t="s">
        <v>242</v>
      </c>
      <c r="AR208" t="s">
        <v>732</v>
      </c>
      <c r="AS208" t="s">
        <v>239</v>
      </c>
      <c r="AT208" t="s">
        <v>239</v>
      </c>
      <c r="AU208">
        <v>1</v>
      </c>
      <c r="AW208" t="s">
        <v>738</v>
      </c>
      <c r="AX208" t="s">
        <v>738</v>
      </c>
      <c r="AY208" t="s">
        <v>246</v>
      </c>
      <c r="BP208" t="s">
        <v>740</v>
      </c>
      <c r="BQ208">
        <v>47</v>
      </c>
      <c r="BR208" t="s">
        <v>357</v>
      </c>
      <c r="BS208">
        <v>5</v>
      </c>
      <c r="BZ208" t="s">
        <v>741</v>
      </c>
      <c r="CA208" t="s">
        <v>854</v>
      </c>
    </row>
    <row r="209" spans="1:79" hidden="1" x14ac:dyDescent="0.25">
      <c r="A209" t="s">
        <v>728</v>
      </c>
      <c r="B209" t="s">
        <v>728</v>
      </c>
      <c r="C209" t="s">
        <v>729</v>
      </c>
      <c r="D209" t="s">
        <v>743</v>
      </c>
      <c r="E209" t="s">
        <v>744</v>
      </c>
      <c r="F209" s="1">
        <v>35669</v>
      </c>
      <c r="G209" s="4">
        <v>0.5</v>
      </c>
      <c r="H209" t="s">
        <v>732</v>
      </c>
      <c r="I209">
        <v>-88</v>
      </c>
      <c r="J209" t="s">
        <v>221</v>
      </c>
      <c r="K209" t="s">
        <v>745</v>
      </c>
      <c r="L209">
        <v>1</v>
      </c>
      <c r="M209">
        <v>1</v>
      </c>
      <c r="N209" t="s">
        <v>733</v>
      </c>
      <c r="O209" t="s">
        <v>243</v>
      </c>
      <c r="P209" t="s">
        <v>224</v>
      </c>
      <c r="Q209" t="s">
        <v>732</v>
      </c>
      <c r="R209" t="s">
        <v>226</v>
      </c>
      <c r="S209" t="s">
        <v>227</v>
      </c>
      <c r="T209">
        <v>47.2</v>
      </c>
      <c r="V209">
        <v>-88</v>
      </c>
      <c r="W209">
        <v>0.4</v>
      </c>
      <c r="X209" t="s">
        <v>281</v>
      </c>
      <c r="Y209" t="s">
        <v>243</v>
      </c>
      <c r="Z209" t="s">
        <v>230</v>
      </c>
      <c r="AA209" t="s">
        <v>231</v>
      </c>
      <c r="AC209" t="s">
        <v>759</v>
      </c>
      <c r="AD209" t="s">
        <v>109</v>
      </c>
      <c r="AE209" t="s">
        <v>735</v>
      </c>
      <c r="AF209" t="s">
        <v>736</v>
      </c>
      <c r="AG209" t="s">
        <v>737</v>
      </c>
      <c r="AH209" t="s">
        <v>738</v>
      </c>
      <c r="AJ209" t="s">
        <v>237</v>
      </c>
      <c r="AK209">
        <v>37.259441000000002</v>
      </c>
      <c r="AL209">
        <v>-120.90387725830099</v>
      </c>
      <c r="AM209" t="s">
        <v>732</v>
      </c>
      <c r="AN209" t="s">
        <v>239</v>
      </c>
      <c r="AO209" t="s">
        <v>747</v>
      </c>
      <c r="AP209" t="s">
        <v>732</v>
      </c>
      <c r="AQ209" t="s">
        <v>242</v>
      </c>
      <c r="AR209" t="s">
        <v>732</v>
      </c>
      <c r="AS209" t="s">
        <v>239</v>
      </c>
      <c r="AT209" t="s">
        <v>239</v>
      </c>
      <c r="AU209">
        <v>1</v>
      </c>
      <c r="AW209" t="s">
        <v>738</v>
      </c>
      <c r="AX209" t="s">
        <v>738</v>
      </c>
      <c r="AY209" t="s">
        <v>246</v>
      </c>
      <c r="BP209" t="s">
        <v>740</v>
      </c>
      <c r="BQ209">
        <v>47</v>
      </c>
      <c r="BR209" t="s">
        <v>357</v>
      </c>
      <c r="BS209">
        <v>5</v>
      </c>
      <c r="BZ209" t="s">
        <v>748</v>
      </c>
      <c r="CA209" t="s">
        <v>855</v>
      </c>
    </row>
    <row r="210" spans="1:79" hidden="1" x14ac:dyDescent="0.25">
      <c r="A210" t="s">
        <v>728</v>
      </c>
      <c r="B210" t="s">
        <v>728</v>
      </c>
      <c r="C210" t="s">
        <v>729</v>
      </c>
      <c r="D210" t="s">
        <v>730</v>
      </c>
      <c r="E210" t="s">
        <v>731</v>
      </c>
      <c r="F210" s="1">
        <v>35676</v>
      </c>
      <c r="G210" s="4">
        <v>0.375</v>
      </c>
      <c r="H210" t="s">
        <v>732</v>
      </c>
      <c r="I210">
        <v>0.1</v>
      </c>
      <c r="J210" t="s">
        <v>221</v>
      </c>
      <c r="K210" t="s">
        <v>222</v>
      </c>
      <c r="L210">
        <v>1</v>
      </c>
      <c r="M210">
        <v>1</v>
      </c>
      <c r="N210" t="s">
        <v>733</v>
      </c>
      <c r="O210" t="s">
        <v>243</v>
      </c>
      <c r="P210" t="s">
        <v>224</v>
      </c>
      <c r="Q210" t="s">
        <v>732</v>
      </c>
      <c r="R210" t="s">
        <v>226</v>
      </c>
      <c r="S210" t="s">
        <v>227</v>
      </c>
      <c r="T210">
        <v>49.4</v>
      </c>
      <c r="V210">
        <v>-88</v>
      </c>
      <c r="W210">
        <v>0.4</v>
      </c>
      <c r="X210" t="s">
        <v>281</v>
      </c>
      <c r="Y210" t="s">
        <v>243</v>
      </c>
      <c r="Z210" t="s">
        <v>230</v>
      </c>
      <c r="AA210" t="s">
        <v>231</v>
      </c>
      <c r="AD210" t="s">
        <v>109</v>
      </c>
      <c r="AE210" t="s">
        <v>735</v>
      </c>
      <c r="AF210" t="s">
        <v>736</v>
      </c>
      <c r="AG210" t="s">
        <v>737</v>
      </c>
      <c r="AH210" t="s">
        <v>738</v>
      </c>
      <c r="AJ210" t="s">
        <v>237</v>
      </c>
      <c r="AK210">
        <v>36.96611</v>
      </c>
      <c r="AL210">
        <v>-120.671112060547</v>
      </c>
      <c r="AM210" t="s">
        <v>732</v>
      </c>
      <c r="AN210" t="s">
        <v>239</v>
      </c>
      <c r="AP210" t="s">
        <v>732</v>
      </c>
      <c r="AQ210" t="s">
        <v>242</v>
      </c>
      <c r="AR210" t="s">
        <v>732</v>
      </c>
      <c r="AS210" t="s">
        <v>239</v>
      </c>
      <c r="AT210" t="s">
        <v>239</v>
      </c>
      <c r="AU210">
        <v>1</v>
      </c>
      <c r="AW210" t="s">
        <v>738</v>
      </c>
      <c r="AX210" t="s">
        <v>738</v>
      </c>
      <c r="AY210" t="s">
        <v>246</v>
      </c>
      <c r="BP210" t="s">
        <v>740</v>
      </c>
      <c r="BQ210">
        <v>47</v>
      </c>
      <c r="BR210" t="s">
        <v>357</v>
      </c>
      <c r="BS210">
        <v>5</v>
      </c>
      <c r="BZ210" t="s">
        <v>741</v>
      </c>
      <c r="CA210" t="s">
        <v>856</v>
      </c>
    </row>
    <row r="211" spans="1:79" hidden="1" x14ac:dyDescent="0.25">
      <c r="A211" t="s">
        <v>728</v>
      </c>
      <c r="B211" t="s">
        <v>728</v>
      </c>
      <c r="C211" t="s">
        <v>729</v>
      </c>
      <c r="D211" t="s">
        <v>743</v>
      </c>
      <c r="E211" t="s">
        <v>744</v>
      </c>
      <c r="F211" s="1">
        <v>35678</v>
      </c>
      <c r="G211" s="4">
        <v>0.39583333333333331</v>
      </c>
      <c r="H211" t="s">
        <v>732</v>
      </c>
      <c r="I211">
        <v>-88</v>
      </c>
      <c r="J211" t="s">
        <v>221</v>
      </c>
      <c r="K211" t="s">
        <v>745</v>
      </c>
      <c r="L211">
        <v>1</v>
      </c>
      <c r="M211">
        <v>1</v>
      </c>
      <c r="N211" t="s">
        <v>733</v>
      </c>
      <c r="O211" t="s">
        <v>243</v>
      </c>
      <c r="P211" t="s">
        <v>224</v>
      </c>
      <c r="Q211" t="s">
        <v>732</v>
      </c>
      <c r="R211" t="s">
        <v>226</v>
      </c>
      <c r="S211" t="s">
        <v>227</v>
      </c>
      <c r="T211">
        <v>23.3</v>
      </c>
      <c r="V211">
        <v>-88</v>
      </c>
      <c r="W211">
        <v>0.4</v>
      </c>
      <c r="X211" t="s">
        <v>281</v>
      </c>
      <c r="Y211" t="s">
        <v>243</v>
      </c>
      <c r="Z211" t="s">
        <v>230</v>
      </c>
      <c r="AA211" t="s">
        <v>231</v>
      </c>
      <c r="AC211" t="s">
        <v>759</v>
      </c>
      <c r="AD211" t="s">
        <v>109</v>
      </c>
      <c r="AE211" t="s">
        <v>735</v>
      </c>
      <c r="AF211" t="s">
        <v>736</v>
      </c>
      <c r="AG211" t="s">
        <v>737</v>
      </c>
      <c r="AH211" t="s">
        <v>738</v>
      </c>
      <c r="AJ211" t="s">
        <v>237</v>
      </c>
      <c r="AK211">
        <v>37.259441000000002</v>
      </c>
      <c r="AL211">
        <v>-120.90387725830099</v>
      </c>
      <c r="AM211" t="s">
        <v>732</v>
      </c>
      <c r="AN211" t="s">
        <v>239</v>
      </c>
      <c r="AO211" t="s">
        <v>747</v>
      </c>
      <c r="AP211" t="s">
        <v>732</v>
      </c>
      <c r="AQ211" t="s">
        <v>242</v>
      </c>
      <c r="AR211" t="s">
        <v>732</v>
      </c>
      <c r="AS211" t="s">
        <v>239</v>
      </c>
      <c r="AT211" t="s">
        <v>239</v>
      </c>
      <c r="AU211">
        <v>1</v>
      </c>
      <c r="AW211" t="s">
        <v>738</v>
      </c>
      <c r="AX211" t="s">
        <v>738</v>
      </c>
      <c r="AY211" t="s">
        <v>246</v>
      </c>
      <c r="BP211" t="s">
        <v>740</v>
      </c>
      <c r="BQ211">
        <v>47</v>
      </c>
      <c r="BR211" t="s">
        <v>357</v>
      </c>
      <c r="BS211">
        <v>5</v>
      </c>
      <c r="BZ211" t="s">
        <v>748</v>
      </c>
      <c r="CA211" t="s">
        <v>857</v>
      </c>
    </row>
    <row r="212" spans="1:79" hidden="1" x14ac:dyDescent="0.25">
      <c r="A212" t="s">
        <v>728</v>
      </c>
      <c r="B212" t="s">
        <v>728</v>
      </c>
      <c r="C212" t="s">
        <v>729</v>
      </c>
      <c r="D212" t="s">
        <v>730</v>
      </c>
      <c r="E212" t="s">
        <v>731</v>
      </c>
      <c r="F212" s="1">
        <v>35683</v>
      </c>
      <c r="G212" s="4">
        <v>0.47916666666666669</v>
      </c>
      <c r="H212" t="s">
        <v>732</v>
      </c>
      <c r="I212">
        <v>0.1</v>
      </c>
      <c r="J212" t="s">
        <v>221</v>
      </c>
      <c r="K212" t="s">
        <v>222</v>
      </c>
      <c r="L212">
        <v>1</v>
      </c>
      <c r="M212">
        <v>1</v>
      </c>
      <c r="N212" t="s">
        <v>733</v>
      </c>
      <c r="O212" t="s">
        <v>243</v>
      </c>
      <c r="P212" t="s">
        <v>224</v>
      </c>
      <c r="Q212" t="s">
        <v>732</v>
      </c>
      <c r="R212" t="s">
        <v>226</v>
      </c>
      <c r="S212" t="s">
        <v>227</v>
      </c>
      <c r="T212">
        <v>16.600000000000001</v>
      </c>
      <c r="V212">
        <v>-88</v>
      </c>
      <c r="W212">
        <v>0.4</v>
      </c>
      <c r="X212" t="s">
        <v>281</v>
      </c>
      <c r="Y212" t="s">
        <v>243</v>
      </c>
      <c r="Z212" t="s">
        <v>230</v>
      </c>
      <c r="AA212" t="s">
        <v>231</v>
      </c>
      <c r="AD212" t="s">
        <v>109</v>
      </c>
      <c r="AE212" t="s">
        <v>735</v>
      </c>
      <c r="AF212" t="s">
        <v>736</v>
      </c>
      <c r="AG212" t="s">
        <v>737</v>
      </c>
      <c r="AH212" t="s">
        <v>738</v>
      </c>
      <c r="AJ212" t="s">
        <v>237</v>
      </c>
      <c r="AK212">
        <v>36.96611</v>
      </c>
      <c r="AL212">
        <v>-120.671112060547</v>
      </c>
      <c r="AM212" t="s">
        <v>732</v>
      </c>
      <c r="AN212" t="s">
        <v>239</v>
      </c>
      <c r="AP212" t="s">
        <v>732</v>
      </c>
      <c r="AQ212" t="s">
        <v>242</v>
      </c>
      <c r="AR212" t="s">
        <v>732</v>
      </c>
      <c r="AS212" t="s">
        <v>239</v>
      </c>
      <c r="AT212" t="s">
        <v>239</v>
      </c>
      <c r="AU212">
        <v>1</v>
      </c>
      <c r="AW212" t="s">
        <v>738</v>
      </c>
      <c r="AX212" t="s">
        <v>738</v>
      </c>
      <c r="AY212" t="s">
        <v>246</v>
      </c>
      <c r="BP212" t="s">
        <v>740</v>
      </c>
      <c r="BQ212">
        <v>47</v>
      </c>
      <c r="BR212" t="s">
        <v>357</v>
      </c>
      <c r="BS212">
        <v>5</v>
      </c>
      <c r="BZ212" t="s">
        <v>741</v>
      </c>
      <c r="CA212" t="s">
        <v>858</v>
      </c>
    </row>
    <row r="213" spans="1:79" hidden="1" x14ac:dyDescent="0.25">
      <c r="A213" t="s">
        <v>728</v>
      </c>
      <c r="B213" t="s">
        <v>728</v>
      </c>
      <c r="C213" t="s">
        <v>729</v>
      </c>
      <c r="D213" t="s">
        <v>743</v>
      </c>
      <c r="E213" t="s">
        <v>744</v>
      </c>
      <c r="F213" s="1">
        <v>35685</v>
      </c>
      <c r="G213" s="4">
        <v>0.43055555555555558</v>
      </c>
      <c r="H213" t="s">
        <v>732</v>
      </c>
      <c r="I213">
        <v>-88</v>
      </c>
      <c r="J213" t="s">
        <v>221</v>
      </c>
      <c r="K213" t="s">
        <v>745</v>
      </c>
      <c r="L213">
        <v>1</v>
      </c>
      <c r="M213">
        <v>1</v>
      </c>
      <c r="N213" t="s">
        <v>733</v>
      </c>
      <c r="O213" t="s">
        <v>243</v>
      </c>
      <c r="P213" t="s">
        <v>224</v>
      </c>
      <c r="Q213" t="s">
        <v>732</v>
      </c>
      <c r="R213" t="s">
        <v>226</v>
      </c>
      <c r="S213" t="s">
        <v>227</v>
      </c>
      <c r="T213">
        <v>16.399999999999999</v>
      </c>
      <c r="V213">
        <v>-88</v>
      </c>
      <c r="W213">
        <v>0.4</v>
      </c>
      <c r="X213" t="s">
        <v>281</v>
      </c>
      <c r="Y213" t="s">
        <v>243</v>
      </c>
      <c r="Z213" t="s">
        <v>230</v>
      </c>
      <c r="AA213" t="s">
        <v>231</v>
      </c>
      <c r="AC213" t="s">
        <v>759</v>
      </c>
      <c r="AD213" t="s">
        <v>109</v>
      </c>
      <c r="AE213" t="s">
        <v>735</v>
      </c>
      <c r="AF213" t="s">
        <v>736</v>
      </c>
      <c r="AG213" t="s">
        <v>737</v>
      </c>
      <c r="AH213" t="s">
        <v>738</v>
      </c>
      <c r="AJ213" t="s">
        <v>237</v>
      </c>
      <c r="AK213">
        <v>37.259441000000002</v>
      </c>
      <c r="AL213">
        <v>-120.90387725830099</v>
      </c>
      <c r="AM213" t="s">
        <v>732</v>
      </c>
      <c r="AN213" t="s">
        <v>239</v>
      </c>
      <c r="AO213" t="s">
        <v>747</v>
      </c>
      <c r="AP213" t="s">
        <v>732</v>
      </c>
      <c r="AQ213" t="s">
        <v>242</v>
      </c>
      <c r="AR213" t="s">
        <v>732</v>
      </c>
      <c r="AS213" t="s">
        <v>239</v>
      </c>
      <c r="AT213" t="s">
        <v>239</v>
      </c>
      <c r="AU213">
        <v>1</v>
      </c>
      <c r="AW213" t="s">
        <v>738</v>
      </c>
      <c r="AX213" t="s">
        <v>738</v>
      </c>
      <c r="AY213" t="s">
        <v>246</v>
      </c>
      <c r="BP213" t="s">
        <v>740</v>
      </c>
      <c r="BQ213">
        <v>47</v>
      </c>
      <c r="BR213" t="s">
        <v>357</v>
      </c>
      <c r="BS213">
        <v>5</v>
      </c>
      <c r="BZ213" t="s">
        <v>748</v>
      </c>
      <c r="CA213" t="s">
        <v>859</v>
      </c>
    </row>
    <row r="214" spans="1:79" hidden="1" x14ac:dyDescent="0.25">
      <c r="A214" t="s">
        <v>728</v>
      </c>
      <c r="B214" t="s">
        <v>728</v>
      </c>
      <c r="C214" t="s">
        <v>729</v>
      </c>
      <c r="D214" t="s">
        <v>730</v>
      </c>
      <c r="E214" t="s">
        <v>731</v>
      </c>
      <c r="F214" s="1">
        <v>35690</v>
      </c>
      <c r="G214" s="4">
        <v>0.4513888888888889</v>
      </c>
      <c r="H214" t="s">
        <v>732</v>
      </c>
      <c r="I214">
        <v>0.1</v>
      </c>
      <c r="J214" t="s">
        <v>221</v>
      </c>
      <c r="K214" t="s">
        <v>222</v>
      </c>
      <c r="L214">
        <v>1</v>
      </c>
      <c r="M214">
        <v>1</v>
      </c>
      <c r="N214" t="s">
        <v>733</v>
      </c>
      <c r="O214" t="s">
        <v>243</v>
      </c>
      <c r="P214" t="s">
        <v>224</v>
      </c>
      <c r="Q214" t="s">
        <v>732</v>
      </c>
      <c r="R214" t="s">
        <v>226</v>
      </c>
      <c r="S214" t="s">
        <v>227</v>
      </c>
      <c r="T214">
        <v>21.8</v>
      </c>
      <c r="V214">
        <v>-88</v>
      </c>
      <c r="W214">
        <v>0.4</v>
      </c>
      <c r="X214" t="s">
        <v>281</v>
      </c>
      <c r="Y214" t="s">
        <v>243</v>
      </c>
      <c r="Z214" t="s">
        <v>230</v>
      </c>
      <c r="AA214" t="s">
        <v>231</v>
      </c>
      <c r="AD214" t="s">
        <v>109</v>
      </c>
      <c r="AE214" t="s">
        <v>735</v>
      </c>
      <c r="AF214" t="s">
        <v>736</v>
      </c>
      <c r="AG214" t="s">
        <v>737</v>
      </c>
      <c r="AH214" t="s">
        <v>738</v>
      </c>
      <c r="AJ214" t="s">
        <v>237</v>
      </c>
      <c r="AK214">
        <v>36.96611</v>
      </c>
      <c r="AL214">
        <v>-120.671112060547</v>
      </c>
      <c r="AM214" t="s">
        <v>732</v>
      </c>
      <c r="AN214" t="s">
        <v>239</v>
      </c>
      <c r="AP214" t="s">
        <v>732</v>
      </c>
      <c r="AQ214" t="s">
        <v>242</v>
      </c>
      <c r="AR214" t="s">
        <v>732</v>
      </c>
      <c r="AS214" t="s">
        <v>239</v>
      </c>
      <c r="AT214" t="s">
        <v>239</v>
      </c>
      <c r="AU214">
        <v>1</v>
      </c>
      <c r="AW214" t="s">
        <v>738</v>
      </c>
      <c r="AX214" t="s">
        <v>738</v>
      </c>
      <c r="AY214" t="s">
        <v>246</v>
      </c>
      <c r="BP214" t="s">
        <v>740</v>
      </c>
      <c r="BQ214">
        <v>47</v>
      </c>
      <c r="BR214" t="s">
        <v>357</v>
      </c>
      <c r="BS214">
        <v>5</v>
      </c>
      <c r="BZ214" t="s">
        <v>741</v>
      </c>
      <c r="CA214" t="s">
        <v>860</v>
      </c>
    </row>
    <row r="215" spans="1:79" hidden="1" x14ac:dyDescent="0.25">
      <c r="A215" t="s">
        <v>728</v>
      </c>
      <c r="B215" t="s">
        <v>728</v>
      </c>
      <c r="C215" t="s">
        <v>729</v>
      </c>
      <c r="D215" t="s">
        <v>743</v>
      </c>
      <c r="E215" t="s">
        <v>744</v>
      </c>
      <c r="F215" s="1">
        <v>35691</v>
      </c>
      <c r="G215" s="4">
        <v>0.51736111111111105</v>
      </c>
      <c r="H215" t="s">
        <v>732</v>
      </c>
      <c r="I215">
        <v>-88</v>
      </c>
      <c r="J215" t="s">
        <v>221</v>
      </c>
      <c r="K215" t="s">
        <v>745</v>
      </c>
      <c r="L215">
        <v>1</v>
      </c>
      <c r="M215">
        <v>1</v>
      </c>
      <c r="N215" t="s">
        <v>733</v>
      </c>
      <c r="O215" t="s">
        <v>243</v>
      </c>
      <c r="P215" t="s">
        <v>224</v>
      </c>
      <c r="Q215" t="s">
        <v>732</v>
      </c>
      <c r="R215" t="s">
        <v>226</v>
      </c>
      <c r="S215" t="s">
        <v>227</v>
      </c>
      <c r="T215">
        <v>17</v>
      </c>
      <c r="V215">
        <v>-88</v>
      </c>
      <c r="W215">
        <v>0.4</v>
      </c>
      <c r="X215" t="s">
        <v>281</v>
      </c>
      <c r="Y215" t="s">
        <v>243</v>
      </c>
      <c r="Z215" t="s">
        <v>230</v>
      </c>
      <c r="AA215" t="s">
        <v>231</v>
      </c>
      <c r="AC215" t="s">
        <v>759</v>
      </c>
      <c r="AD215" t="s">
        <v>109</v>
      </c>
      <c r="AE215" t="s">
        <v>735</v>
      </c>
      <c r="AF215" t="s">
        <v>736</v>
      </c>
      <c r="AG215" t="s">
        <v>737</v>
      </c>
      <c r="AH215" t="s">
        <v>738</v>
      </c>
      <c r="AJ215" t="s">
        <v>237</v>
      </c>
      <c r="AK215">
        <v>37.259441000000002</v>
      </c>
      <c r="AL215">
        <v>-120.90387725830099</v>
      </c>
      <c r="AM215" t="s">
        <v>732</v>
      </c>
      <c r="AN215" t="s">
        <v>239</v>
      </c>
      <c r="AO215" t="s">
        <v>747</v>
      </c>
      <c r="AP215" t="s">
        <v>732</v>
      </c>
      <c r="AQ215" t="s">
        <v>242</v>
      </c>
      <c r="AR215" t="s">
        <v>732</v>
      </c>
      <c r="AS215" t="s">
        <v>239</v>
      </c>
      <c r="AT215" t="s">
        <v>239</v>
      </c>
      <c r="AU215">
        <v>1</v>
      </c>
      <c r="AW215" t="s">
        <v>738</v>
      </c>
      <c r="AX215" t="s">
        <v>738</v>
      </c>
      <c r="AY215" t="s">
        <v>246</v>
      </c>
      <c r="BP215" t="s">
        <v>740</v>
      </c>
      <c r="BQ215">
        <v>47</v>
      </c>
      <c r="BR215" t="s">
        <v>357</v>
      </c>
      <c r="BS215">
        <v>5</v>
      </c>
      <c r="BZ215" t="s">
        <v>748</v>
      </c>
      <c r="CA215" t="s">
        <v>861</v>
      </c>
    </row>
    <row r="216" spans="1:79" hidden="1" x14ac:dyDescent="0.25">
      <c r="A216" t="s">
        <v>728</v>
      </c>
      <c r="B216" t="s">
        <v>728</v>
      </c>
      <c r="C216" t="s">
        <v>729</v>
      </c>
      <c r="D216" t="s">
        <v>730</v>
      </c>
      <c r="E216" t="s">
        <v>731</v>
      </c>
      <c r="F216" s="1">
        <v>35697</v>
      </c>
      <c r="G216" s="4">
        <v>0.40625</v>
      </c>
      <c r="H216" t="s">
        <v>732</v>
      </c>
      <c r="I216">
        <v>0.1</v>
      </c>
      <c r="J216" t="s">
        <v>221</v>
      </c>
      <c r="K216" t="s">
        <v>222</v>
      </c>
      <c r="L216">
        <v>1</v>
      </c>
      <c r="M216">
        <v>1</v>
      </c>
      <c r="N216" t="s">
        <v>733</v>
      </c>
      <c r="O216" t="s">
        <v>243</v>
      </c>
      <c r="P216" t="s">
        <v>224</v>
      </c>
      <c r="Q216" t="s">
        <v>732</v>
      </c>
      <c r="R216" t="s">
        <v>226</v>
      </c>
      <c r="S216" t="s">
        <v>227</v>
      </c>
      <c r="T216">
        <v>28</v>
      </c>
      <c r="V216">
        <v>-88</v>
      </c>
      <c r="W216">
        <v>0.4</v>
      </c>
      <c r="X216" t="s">
        <v>281</v>
      </c>
      <c r="Y216" t="s">
        <v>243</v>
      </c>
      <c r="Z216" t="s">
        <v>230</v>
      </c>
      <c r="AA216" t="s">
        <v>231</v>
      </c>
      <c r="AD216" t="s">
        <v>109</v>
      </c>
      <c r="AE216" t="s">
        <v>735</v>
      </c>
      <c r="AF216" t="s">
        <v>736</v>
      </c>
      <c r="AG216" t="s">
        <v>737</v>
      </c>
      <c r="AH216" t="s">
        <v>738</v>
      </c>
      <c r="AJ216" t="s">
        <v>237</v>
      </c>
      <c r="AK216">
        <v>36.96611</v>
      </c>
      <c r="AL216">
        <v>-120.671112060547</v>
      </c>
      <c r="AM216" t="s">
        <v>732</v>
      </c>
      <c r="AN216" t="s">
        <v>239</v>
      </c>
      <c r="AP216" t="s">
        <v>732</v>
      </c>
      <c r="AQ216" t="s">
        <v>242</v>
      </c>
      <c r="AR216" t="s">
        <v>732</v>
      </c>
      <c r="AS216" t="s">
        <v>239</v>
      </c>
      <c r="AT216" t="s">
        <v>239</v>
      </c>
      <c r="AU216">
        <v>1</v>
      </c>
      <c r="AW216" t="s">
        <v>738</v>
      </c>
      <c r="AX216" t="s">
        <v>738</v>
      </c>
      <c r="AY216" t="s">
        <v>246</v>
      </c>
      <c r="BP216" t="s">
        <v>740</v>
      </c>
      <c r="BQ216">
        <v>47</v>
      </c>
      <c r="BR216" t="s">
        <v>357</v>
      </c>
      <c r="BS216">
        <v>5</v>
      </c>
      <c r="BZ216" t="s">
        <v>741</v>
      </c>
      <c r="CA216" t="s">
        <v>862</v>
      </c>
    </row>
    <row r="217" spans="1:79" hidden="1" x14ac:dyDescent="0.25">
      <c r="A217" t="s">
        <v>728</v>
      </c>
      <c r="B217" t="s">
        <v>728</v>
      </c>
      <c r="C217" t="s">
        <v>729</v>
      </c>
      <c r="D217" t="s">
        <v>743</v>
      </c>
      <c r="E217" t="s">
        <v>744</v>
      </c>
      <c r="F217" s="1">
        <v>35698</v>
      </c>
      <c r="G217" s="4">
        <v>0.64930555555555558</v>
      </c>
      <c r="H217" t="s">
        <v>732</v>
      </c>
      <c r="I217">
        <v>-88</v>
      </c>
      <c r="J217" t="s">
        <v>221</v>
      </c>
      <c r="K217" t="s">
        <v>745</v>
      </c>
      <c r="L217">
        <v>1</v>
      </c>
      <c r="M217">
        <v>1</v>
      </c>
      <c r="N217" t="s">
        <v>733</v>
      </c>
      <c r="O217" t="s">
        <v>243</v>
      </c>
      <c r="P217" t="s">
        <v>224</v>
      </c>
      <c r="Q217" t="s">
        <v>732</v>
      </c>
      <c r="R217" t="s">
        <v>226</v>
      </c>
      <c r="S217" t="s">
        <v>227</v>
      </c>
      <c r="T217">
        <v>18.399999999999999</v>
      </c>
      <c r="V217">
        <v>-88</v>
      </c>
      <c r="W217">
        <v>0.4</v>
      </c>
      <c r="X217" t="s">
        <v>281</v>
      </c>
      <c r="Y217" t="s">
        <v>243</v>
      </c>
      <c r="Z217" t="s">
        <v>230</v>
      </c>
      <c r="AA217" t="s">
        <v>231</v>
      </c>
      <c r="AC217" t="s">
        <v>759</v>
      </c>
      <c r="AD217" t="s">
        <v>109</v>
      </c>
      <c r="AE217" t="s">
        <v>735</v>
      </c>
      <c r="AF217" t="s">
        <v>736</v>
      </c>
      <c r="AG217" t="s">
        <v>737</v>
      </c>
      <c r="AH217" t="s">
        <v>738</v>
      </c>
      <c r="AJ217" t="s">
        <v>237</v>
      </c>
      <c r="AK217">
        <v>37.259441000000002</v>
      </c>
      <c r="AL217">
        <v>-120.90387725830099</v>
      </c>
      <c r="AM217" t="s">
        <v>732</v>
      </c>
      <c r="AN217" t="s">
        <v>239</v>
      </c>
      <c r="AO217" t="s">
        <v>747</v>
      </c>
      <c r="AP217" t="s">
        <v>732</v>
      </c>
      <c r="AQ217" t="s">
        <v>242</v>
      </c>
      <c r="AR217" t="s">
        <v>732</v>
      </c>
      <c r="AS217" t="s">
        <v>239</v>
      </c>
      <c r="AT217" t="s">
        <v>239</v>
      </c>
      <c r="AU217">
        <v>1</v>
      </c>
      <c r="AW217" t="s">
        <v>738</v>
      </c>
      <c r="AX217" t="s">
        <v>738</v>
      </c>
      <c r="AY217" t="s">
        <v>246</v>
      </c>
      <c r="BP217" t="s">
        <v>740</v>
      </c>
      <c r="BQ217">
        <v>47</v>
      </c>
      <c r="BR217" t="s">
        <v>357</v>
      </c>
      <c r="BS217">
        <v>5</v>
      </c>
      <c r="BZ217" t="s">
        <v>748</v>
      </c>
      <c r="CA217" t="s">
        <v>863</v>
      </c>
    </row>
    <row r="218" spans="1:79" hidden="1" x14ac:dyDescent="0.25">
      <c r="A218" t="s">
        <v>728</v>
      </c>
      <c r="B218" t="s">
        <v>728</v>
      </c>
      <c r="C218" t="s">
        <v>729</v>
      </c>
      <c r="D218" t="s">
        <v>730</v>
      </c>
      <c r="E218" t="s">
        <v>731</v>
      </c>
      <c r="F218" s="1">
        <v>35704</v>
      </c>
      <c r="G218" s="4">
        <v>0.45833333333333331</v>
      </c>
      <c r="H218" t="s">
        <v>732</v>
      </c>
      <c r="I218">
        <v>0.1</v>
      </c>
      <c r="J218" t="s">
        <v>221</v>
      </c>
      <c r="K218" t="s">
        <v>222</v>
      </c>
      <c r="L218">
        <v>1</v>
      </c>
      <c r="M218">
        <v>1</v>
      </c>
      <c r="N218" t="s">
        <v>733</v>
      </c>
      <c r="O218" t="s">
        <v>243</v>
      </c>
      <c r="P218" t="s">
        <v>224</v>
      </c>
      <c r="Q218" t="s">
        <v>732</v>
      </c>
      <c r="R218" t="s">
        <v>226</v>
      </c>
      <c r="S218" t="s">
        <v>227</v>
      </c>
      <c r="T218">
        <v>80.5</v>
      </c>
      <c r="V218">
        <v>-88</v>
      </c>
      <c r="W218">
        <v>0.4</v>
      </c>
      <c r="X218" t="s">
        <v>281</v>
      </c>
      <c r="Y218" t="s">
        <v>243</v>
      </c>
      <c r="Z218" t="s">
        <v>230</v>
      </c>
      <c r="AA218" t="s">
        <v>231</v>
      </c>
      <c r="AD218" t="s">
        <v>109</v>
      </c>
      <c r="AE218" t="s">
        <v>735</v>
      </c>
      <c r="AF218" t="s">
        <v>736</v>
      </c>
      <c r="AG218" t="s">
        <v>737</v>
      </c>
      <c r="AH218" t="s">
        <v>738</v>
      </c>
      <c r="AJ218" t="s">
        <v>237</v>
      </c>
      <c r="AK218">
        <v>36.96611</v>
      </c>
      <c r="AL218">
        <v>-120.671112060547</v>
      </c>
      <c r="AM218" t="s">
        <v>732</v>
      </c>
      <c r="AN218" t="s">
        <v>239</v>
      </c>
      <c r="AP218" t="s">
        <v>732</v>
      </c>
      <c r="AQ218" t="s">
        <v>242</v>
      </c>
      <c r="AR218" t="s">
        <v>732</v>
      </c>
      <c r="AS218" t="s">
        <v>239</v>
      </c>
      <c r="AT218" t="s">
        <v>239</v>
      </c>
      <c r="AU218">
        <v>1</v>
      </c>
      <c r="AW218" t="s">
        <v>738</v>
      </c>
      <c r="AX218" t="s">
        <v>738</v>
      </c>
      <c r="AY218" t="s">
        <v>246</v>
      </c>
      <c r="BP218" t="s">
        <v>740</v>
      </c>
      <c r="BQ218">
        <v>47</v>
      </c>
      <c r="BR218" t="s">
        <v>357</v>
      </c>
      <c r="BS218">
        <v>5</v>
      </c>
      <c r="BZ218" t="s">
        <v>741</v>
      </c>
      <c r="CA218" t="s">
        <v>864</v>
      </c>
    </row>
    <row r="219" spans="1:79" hidden="1" x14ac:dyDescent="0.25">
      <c r="A219" t="s">
        <v>728</v>
      </c>
      <c r="B219" t="s">
        <v>728</v>
      </c>
      <c r="C219" t="s">
        <v>729</v>
      </c>
      <c r="D219" t="s">
        <v>743</v>
      </c>
      <c r="E219" t="s">
        <v>744</v>
      </c>
      <c r="F219" s="1">
        <v>35705</v>
      </c>
      <c r="G219" s="4">
        <v>0.49305555555555558</v>
      </c>
      <c r="H219" t="s">
        <v>732</v>
      </c>
      <c r="I219">
        <v>-88</v>
      </c>
      <c r="J219" t="s">
        <v>221</v>
      </c>
      <c r="K219" t="s">
        <v>745</v>
      </c>
      <c r="L219">
        <v>1</v>
      </c>
      <c r="M219">
        <v>1</v>
      </c>
      <c r="N219" t="s">
        <v>733</v>
      </c>
      <c r="O219" t="s">
        <v>243</v>
      </c>
      <c r="P219" t="s">
        <v>224</v>
      </c>
      <c r="Q219" t="s">
        <v>732</v>
      </c>
      <c r="R219" t="s">
        <v>226</v>
      </c>
      <c r="S219" t="s">
        <v>227</v>
      </c>
      <c r="T219">
        <v>45.1</v>
      </c>
      <c r="V219">
        <v>-88</v>
      </c>
      <c r="W219">
        <v>0.4</v>
      </c>
      <c r="X219" t="s">
        <v>281</v>
      </c>
      <c r="Y219" t="s">
        <v>243</v>
      </c>
      <c r="Z219" t="s">
        <v>230</v>
      </c>
      <c r="AA219" t="s">
        <v>231</v>
      </c>
      <c r="AC219" t="s">
        <v>759</v>
      </c>
      <c r="AD219" t="s">
        <v>109</v>
      </c>
      <c r="AE219" t="s">
        <v>735</v>
      </c>
      <c r="AF219" t="s">
        <v>736</v>
      </c>
      <c r="AG219" t="s">
        <v>737</v>
      </c>
      <c r="AH219" t="s">
        <v>738</v>
      </c>
      <c r="AJ219" t="s">
        <v>237</v>
      </c>
      <c r="AK219">
        <v>37.259441000000002</v>
      </c>
      <c r="AL219">
        <v>-120.90387725830099</v>
      </c>
      <c r="AM219" t="s">
        <v>732</v>
      </c>
      <c r="AN219" t="s">
        <v>239</v>
      </c>
      <c r="AO219" t="s">
        <v>747</v>
      </c>
      <c r="AP219" t="s">
        <v>732</v>
      </c>
      <c r="AQ219" t="s">
        <v>242</v>
      </c>
      <c r="AR219" t="s">
        <v>732</v>
      </c>
      <c r="AS219" t="s">
        <v>239</v>
      </c>
      <c r="AT219" t="s">
        <v>239</v>
      </c>
      <c r="AU219">
        <v>1</v>
      </c>
      <c r="AW219" t="s">
        <v>738</v>
      </c>
      <c r="AX219" t="s">
        <v>738</v>
      </c>
      <c r="AY219" t="s">
        <v>246</v>
      </c>
      <c r="BP219" t="s">
        <v>740</v>
      </c>
      <c r="BQ219">
        <v>47</v>
      </c>
      <c r="BR219" t="s">
        <v>357</v>
      </c>
      <c r="BS219">
        <v>5</v>
      </c>
      <c r="BZ219" t="s">
        <v>748</v>
      </c>
      <c r="CA219" t="s">
        <v>865</v>
      </c>
    </row>
    <row r="220" spans="1:79" hidden="1" x14ac:dyDescent="0.25">
      <c r="A220" t="s">
        <v>728</v>
      </c>
      <c r="B220" t="s">
        <v>728</v>
      </c>
      <c r="C220" t="s">
        <v>729</v>
      </c>
      <c r="D220" t="s">
        <v>730</v>
      </c>
      <c r="E220" t="s">
        <v>731</v>
      </c>
      <c r="F220" s="1">
        <v>35711</v>
      </c>
      <c r="G220" s="4">
        <v>0.48958333333333331</v>
      </c>
      <c r="H220" t="s">
        <v>732</v>
      </c>
      <c r="I220">
        <v>0.1</v>
      </c>
      <c r="J220" t="s">
        <v>221</v>
      </c>
      <c r="K220" t="s">
        <v>222</v>
      </c>
      <c r="L220">
        <v>1</v>
      </c>
      <c r="M220">
        <v>1</v>
      </c>
      <c r="N220" t="s">
        <v>733</v>
      </c>
      <c r="O220" t="s">
        <v>243</v>
      </c>
      <c r="P220" t="s">
        <v>224</v>
      </c>
      <c r="Q220" t="s">
        <v>732</v>
      </c>
      <c r="R220" t="s">
        <v>226</v>
      </c>
      <c r="S220" t="s">
        <v>227</v>
      </c>
      <c r="T220">
        <v>55.6</v>
      </c>
      <c r="V220">
        <v>-88</v>
      </c>
      <c r="W220">
        <v>0.4</v>
      </c>
      <c r="X220" t="s">
        <v>281</v>
      </c>
      <c r="Y220" t="s">
        <v>243</v>
      </c>
      <c r="Z220" t="s">
        <v>230</v>
      </c>
      <c r="AA220" t="s">
        <v>231</v>
      </c>
      <c r="AD220" t="s">
        <v>109</v>
      </c>
      <c r="AE220" t="s">
        <v>735</v>
      </c>
      <c r="AF220" t="s">
        <v>736</v>
      </c>
      <c r="AG220" t="s">
        <v>737</v>
      </c>
      <c r="AH220" t="s">
        <v>738</v>
      </c>
      <c r="AJ220" t="s">
        <v>237</v>
      </c>
      <c r="AK220">
        <v>36.96611</v>
      </c>
      <c r="AL220">
        <v>-120.671112060547</v>
      </c>
      <c r="AM220" t="s">
        <v>732</v>
      </c>
      <c r="AN220" t="s">
        <v>239</v>
      </c>
      <c r="AP220" t="s">
        <v>732</v>
      </c>
      <c r="AQ220" t="s">
        <v>242</v>
      </c>
      <c r="AR220" t="s">
        <v>732</v>
      </c>
      <c r="AS220" t="s">
        <v>239</v>
      </c>
      <c r="AT220" t="s">
        <v>239</v>
      </c>
      <c r="AU220">
        <v>1</v>
      </c>
      <c r="AW220" t="s">
        <v>738</v>
      </c>
      <c r="AX220" t="s">
        <v>738</v>
      </c>
      <c r="AY220" t="s">
        <v>246</v>
      </c>
      <c r="BP220" t="s">
        <v>740</v>
      </c>
      <c r="BQ220">
        <v>47</v>
      </c>
      <c r="BR220" t="s">
        <v>357</v>
      </c>
      <c r="BS220">
        <v>5</v>
      </c>
      <c r="BZ220" t="s">
        <v>741</v>
      </c>
      <c r="CA220" t="s">
        <v>866</v>
      </c>
    </row>
    <row r="221" spans="1:79" hidden="1" x14ac:dyDescent="0.25">
      <c r="A221" t="s">
        <v>728</v>
      </c>
      <c r="B221" t="s">
        <v>728</v>
      </c>
      <c r="C221" t="s">
        <v>729</v>
      </c>
      <c r="D221" t="s">
        <v>743</v>
      </c>
      <c r="E221" t="s">
        <v>744</v>
      </c>
      <c r="F221" s="1">
        <v>35712</v>
      </c>
      <c r="G221" s="4">
        <v>0.40625</v>
      </c>
      <c r="H221" t="s">
        <v>732</v>
      </c>
      <c r="I221">
        <v>-88</v>
      </c>
      <c r="J221" t="s">
        <v>221</v>
      </c>
      <c r="K221" t="s">
        <v>745</v>
      </c>
      <c r="L221">
        <v>1</v>
      </c>
      <c r="M221">
        <v>1</v>
      </c>
      <c r="N221" t="s">
        <v>733</v>
      </c>
      <c r="O221" t="s">
        <v>243</v>
      </c>
      <c r="P221" t="s">
        <v>224</v>
      </c>
      <c r="Q221" t="s">
        <v>732</v>
      </c>
      <c r="R221" t="s">
        <v>226</v>
      </c>
      <c r="S221" t="s">
        <v>227</v>
      </c>
      <c r="T221">
        <v>52.6</v>
      </c>
      <c r="V221">
        <v>-88</v>
      </c>
      <c r="W221">
        <v>0.4</v>
      </c>
      <c r="X221" t="s">
        <v>281</v>
      </c>
      <c r="Y221" t="s">
        <v>243</v>
      </c>
      <c r="Z221" t="s">
        <v>230</v>
      </c>
      <c r="AA221" t="s">
        <v>231</v>
      </c>
      <c r="AC221" t="s">
        <v>759</v>
      </c>
      <c r="AD221" t="s">
        <v>109</v>
      </c>
      <c r="AE221" t="s">
        <v>735</v>
      </c>
      <c r="AF221" t="s">
        <v>736</v>
      </c>
      <c r="AG221" t="s">
        <v>737</v>
      </c>
      <c r="AH221" t="s">
        <v>738</v>
      </c>
      <c r="AJ221" t="s">
        <v>237</v>
      </c>
      <c r="AK221">
        <v>37.259441000000002</v>
      </c>
      <c r="AL221">
        <v>-120.90387725830099</v>
      </c>
      <c r="AM221" t="s">
        <v>732</v>
      </c>
      <c r="AN221" t="s">
        <v>239</v>
      </c>
      <c r="AO221" t="s">
        <v>747</v>
      </c>
      <c r="AP221" t="s">
        <v>732</v>
      </c>
      <c r="AQ221" t="s">
        <v>242</v>
      </c>
      <c r="AR221" t="s">
        <v>732</v>
      </c>
      <c r="AS221" t="s">
        <v>239</v>
      </c>
      <c r="AT221" t="s">
        <v>239</v>
      </c>
      <c r="AU221">
        <v>1</v>
      </c>
      <c r="AW221" t="s">
        <v>738</v>
      </c>
      <c r="AX221" t="s">
        <v>738</v>
      </c>
      <c r="AY221" t="s">
        <v>246</v>
      </c>
      <c r="BP221" t="s">
        <v>740</v>
      </c>
      <c r="BQ221">
        <v>47</v>
      </c>
      <c r="BR221" t="s">
        <v>357</v>
      </c>
      <c r="BS221">
        <v>5</v>
      </c>
      <c r="BZ221" t="s">
        <v>748</v>
      </c>
      <c r="CA221" t="s">
        <v>867</v>
      </c>
    </row>
    <row r="222" spans="1:79" hidden="1" x14ac:dyDescent="0.25">
      <c r="A222" t="s">
        <v>728</v>
      </c>
      <c r="B222" t="s">
        <v>728</v>
      </c>
      <c r="C222" t="s">
        <v>729</v>
      </c>
      <c r="D222" t="s">
        <v>730</v>
      </c>
      <c r="E222" t="s">
        <v>731</v>
      </c>
      <c r="F222" s="1">
        <v>35718</v>
      </c>
      <c r="G222" s="4">
        <v>0.4861111111111111</v>
      </c>
      <c r="H222" t="s">
        <v>732</v>
      </c>
      <c r="I222">
        <v>0.1</v>
      </c>
      <c r="J222" t="s">
        <v>221</v>
      </c>
      <c r="K222" t="s">
        <v>222</v>
      </c>
      <c r="L222">
        <v>1</v>
      </c>
      <c r="M222">
        <v>1</v>
      </c>
      <c r="N222" t="s">
        <v>733</v>
      </c>
      <c r="O222" t="s">
        <v>243</v>
      </c>
      <c r="P222" t="s">
        <v>224</v>
      </c>
      <c r="Q222" t="s">
        <v>732</v>
      </c>
      <c r="R222" t="s">
        <v>226</v>
      </c>
      <c r="S222" t="s">
        <v>227</v>
      </c>
      <c r="T222">
        <v>47.3</v>
      </c>
      <c r="V222">
        <v>-88</v>
      </c>
      <c r="W222">
        <v>0.4</v>
      </c>
      <c r="X222" t="s">
        <v>281</v>
      </c>
      <c r="Y222" t="s">
        <v>243</v>
      </c>
      <c r="Z222" t="s">
        <v>230</v>
      </c>
      <c r="AA222" t="s">
        <v>231</v>
      </c>
      <c r="AD222" t="s">
        <v>109</v>
      </c>
      <c r="AE222" t="s">
        <v>735</v>
      </c>
      <c r="AF222" t="s">
        <v>736</v>
      </c>
      <c r="AG222" t="s">
        <v>737</v>
      </c>
      <c r="AH222" t="s">
        <v>738</v>
      </c>
      <c r="AJ222" t="s">
        <v>237</v>
      </c>
      <c r="AK222">
        <v>36.96611</v>
      </c>
      <c r="AL222">
        <v>-120.671112060547</v>
      </c>
      <c r="AM222" t="s">
        <v>732</v>
      </c>
      <c r="AN222" t="s">
        <v>239</v>
      </c>
      <c r="AP222" t="s">
        <v>732</v>
      </c>
      <c r="AQ222" t="s">
        <v>242</v>
      </c>
      <c r="AR222" t="s">
        <v>732</v>
      </c>
      <c r="AS222" t="s">
        <v>239</v>
      </c>
      <c r="AT222" t="s">
        <v>239</v>
      </c>
      <c r="AU222">
        <v>1</v>
      </c>
      <c r="AW222" t="s">
        <v>738</v>
      </c>
      <c r="AX222" t="s">
        <v>738</v>
      </c>
      <c r="AY222" t="s">
        <v>246</v>
      </c>
      <c r="BP222" t="s">
        <v>740</v>
      </c>
      <c r="BQ222">
        <v>47</v>
      </c>
      <c r="BR222" t="s">
        <v>357</v>
      </c>
      <c r="BS222">
        <v>5</v>
      </c>
      <c r="BZ222" t="s">
        <v>741</v>
      </c>
      <c r="CA222" t="s">
        <v>868</v>
      </c>
    </row>
    <row r="223" spans="1:79" hidden="1" x14ac:dyDescent="0.25">
      <c r="A223" t="s">
        <v>728</v>
      </c>
      <c r="B223" t="s">
        <v>728</v>
      </c>
      <c r="C223" t="s">
        <v>729</v>
      </c>
      <c r="D223" t="s">
        <v>743</v>
      </c>
      <c r="E223" t="s">
        <v>744</v>
      </c>
      <c r="F223" s="1">
        <v>35719</v>
      </c>
      <c r="G223" s="4">
        <v>0.47222222222222227</v>
      </c>
      <c r="H223" t="s">
        <v>732</v>
      </c>
      <c r="I223">
        <v>-88</v>
      </c>
      <c r="J223" t="s">
        <v>221</v>
      </c>
      <c r="K223" t="s">
        <v>745</v>
      </c>
      <c r="L223">
        <v>1</v>
      </c>
      <c r="M223">
        <v>1</v>
      </c>
      <c r="N223" t="s">
        <v>733</v>
      </c>
      <c r="O223" t="s">
        <v>243</v>
      </c>
      <c r="P223" t="s">
        <v>224</v>
      </c>
      <c r="Q223" t="s">
        <v>732</v>
      </c>
      <c r="R223" t="s">
        <v>226</v>
      </c>
      <c r="S223" t="s">
        <v>227</v>
      </c>
      <c r="T223">
        <v>51.6</v>
      </c>
      <c r="V223">
        <v>-88</v>
      </c>
      <c r="W223">
        <v>0.4</v>
      </c>
      <c r="X223" t="s">
        <v>281</v>
      </c>
      <c r="Y223" t="s">
        <v>243</v>
      </c>
      <c r="Z223" t="s">
        <v>230</v>
      </c>
      <c r="AA223" t="s">
        <v>231</v>
      </c>
      <c r="AC223" t="s">
        <v>759</v>
      </c>
      <c r="AD223" t="s">
        <v>109</v>
      </c>
      <c r="AE223" t="s">
        <v>735</v>
      </c>
      <c r="AF223" t="s">
        <v>736</v>
      </c>
      <c r="AG223" t="s">
        <v>737</v>
      </c>
      <c r="AH223" t="s">
        <v>738</v>
      </c>
      <c r="AJ223" t="s">
        <v>237</v>
      </c>
      <c r="AK223">
        <v>37.259441000000002</v>
      </c>
      <c r="AL223">
        <v>-120.90387725830099</v>
      </c>
      <c r="AM223" t="s">
        <v>732</v>
      </c>
      <c r="AN223" t="s">
        <v>239</v>
      </c>
      <c r="AO223" t="s">
        <v>747</v>
      </c>
      <c r="AP223" t="s">
        <v>732</v>
      </c>
      <c r="AQ223" t="s">
        <v>242</v>
      </c>
      <c r="AR223" t="s">
        <v>732</v>
      </c>
      <c r="AS223" t="s">
        <v>239</v>
      </c>
      <c r="AT223" t="s">
        <v>239</v>
      </c>
      <c r="AU223">
        <v>1</v>
      </c>
      <c r="AW223" t="s">
        <v>738</v>
      </c>
      <c r="AX223" t="s">
        <v>738</v>
      </c>
      <c r="AY223" t="s">
        <v>246</v>
      </c>
      <c r="BP223" t="s">
        <v>740</v>
      </c>
      <c r="BQ223">
        <v>47</v>
      </c>
      <c r="BR223" t="s">
        <v>357</v>
      </c>
      <c r="BS223">
        <v>5</v>
      </c>
      <c r="BZ223" t="s">
        <v>748</v>
      </c>
      <c r="CA223" t="s">
        <v>869</v>
      </c>
    </row>
    <row r="224" spans="1:79" hidden="1" x14ac:dyDescent="0.25">
      <c r="A224" t="s">
        <v>728</v>
      </c>
      <c r="B224" t="s">
        <v>728</v>
      </c>
      <c r="C224" t="s">
        <v>729</v>
      </c>
      <c r="D224" t="s">
        <v>730</v>
      </c>
      <c r="E224" t="s">
        <v>731</v>
      </c>
      <c r="F224" s="1">
        <v>35725</v>
      </c>
      <c r="G224" s="4">
        <v>0.4375</v>
      </c>
      <c r="H224" t="s">
        <v>732</v>
      </c>
      <c r="I224">
        <v>0.1</v>
      </c>
      <c r="J224" t="s">
        <v>221</v>
      </c>
      <c r="K224" t="s">
        <v>222</v>
      </c>
      <c r="L224">
        <v>1</v>
      </c>
      <c r="M224">
        <v>1</v>
      </c>
      <c r="N224" t="s">
        <v>733</v>
      </c>
      <c r="O224" t="s">
        <v>243</v>
      </c>
      <c r="P224" t="s">
        <v>224</v>
      </c>
      <c r="Q224" t="s">
        <v>732</v>
      </c>
      <c r="R224" t="s">
        <v>226</v>
      </c>
      <c r="S224" t="s">
        <v>227</v>
      </c>
      <c r="T224">
        <v>75.099999999999994</v>
      </c>
      <c r="V224">
        <v>-88</v>
      </c>
      <c r="W224">
        <v>0.4</v>
      </c>
      <c r="X224" t="s">
        <v>281</v>
      </c>
      <c r="Y224" t="s">
        <v>243</v>
      </c>
      <c r="Z224" t="s">
        <v>230</v>
      </c>
      <c r="AA224" t="s">
        <v>231</v>
      </c>
      <c r="AD224" t="s">
        <v>109</v>
      </c>
      <c r="AE224" t="s">
        <v>735</v>
      </c>
      <c r="AF224" t="s">
        <v>736</v>
      </c>
      <c r="AG224" t="s">
        <v>737</v>
      </c>
      <c r="AH224" t="s">
        <v>738</v>
      </c>
      <c r="AJ224" t="s">
        <v>237</v>
      </c>
      <c r="AK224">
        <v>36.96611</v>
      </c>
      <c r="AL224">
        <v>-120.671112060547</v>
      </c>
      <c r="AM224" t="s">
        <v>732</v>
      </c>
      <c r="AN224" t="s">
        <v>239</v>
      </c>
      <c r="AP224" t="s">
        <v>732</v>
      </c>
      <c r="AQ224" t="s">
        <v>242</v>
      </c>
      <c r="AR224" t="s">
        <v>732</v>
      </c>
      <c r="AS224" t="s">
        <v>239</v>
      </c>
      <c r="AT224" t="s">
        <v>239</v>
      </c>
      <c r="AU224">
        <v>1</v>
      </c>
      <c r="AW224" t="s">
        <v>738</v>
      </c>
      <c r="AX224" t="s">
        <v>738</v>
      </c>
      <c r="AY224" t="s">
        <v>246</v>
      </c>
      <c r="BP224" t="s">
        <v>740</v>
      </c>
      <c r="BQ224">
        <v>47</v>
      </c>
      <c r="BR224" t="s">
        <v>357</v>
      </c>
      <c r="BS224">
        <v>5</v>
      </c>
      <c r="BZ224" t="s">
        <v>741</v>
      </c>
      <c r="CA224" t="s">
        <v>870</v>
      </c>
    </row>
    <row r="225" spans="1:79" hidden="1" x14ac:dyDescent="0.25">
      <c r="A225" t="s">
        <v>728</v>
      </c>
      <c r="B225" t="s">
        <v>728</v>
      </c>
      <c r="C225" t="s">
        <v>729</v>
      </c>
      <c r="D225" t="s">
        <v>743</v>
      </c>
      <c r="E225" t="s">
        <v>744</v>
      </c>
      <c r="F225" s="1">
        <v>35727</v>
      </c>
      <c r="G225" s="4">
        <v>0.3263888888888889</v>
      </c>
      <c r="H225" t="s">
        <v>732</v>
      </c>
      <c r="I225">
        <v>-88</v>
      </c>
      <c r="J225" t="s">
        <v>221</v>
      </c>
      <c r="K225" t="s">
        <v>745</v>
      </c>
      <c r="L225">
        <v>1</v>
      </c>
      <c r="M225">
        <v>1</v>
      </c>
      <c r="N225" t="s">
        <v>733</v>
      </c>
      <c r="O225" t="s">
        <v>243</v>
      </c>
      <c r="P225" t="s">
        <v>224</v>
      </c>
      <c r="Q225" t="s">
        <v>732</v>
      </c>
      <c r="R225" t="s">
        <v>226</v>
      </c>
      <c r="S225" t="s">
        <v>227</v>
      </c>
      <c r="T225">
        <v>60.2</v>
      </c>
      <c r="V225">
        <v>-88</v>
      </c>
      <c r="W225">
        <v>0.4</v>
      </c>
      <c r="X225" t="s">
        <v>281</v>
      </c>
      <c r="Y225" t="s">
        <v>243</v>
      </c>
      <c r="Z225" t="s">
        <v>230</v>
      </c>
      <c r="AA225" t="s">
        <v>231</v>
      </c>
      <c r="AC225" t="s">
        <v>759</v>
      </c>
      <c r="AD225" t="s">
        <v>109</v>
      </c>
      <c r="AE225" t="s">
        <v>735</v>
      </c>
      <c r="AF225" t="s">
        <v>736</v>
      </c>
      <c r="AG225" t="s">
        <v>737</v>
      </c>
      <c r="AH225" t="s">
        <v>738</v>
      </c>
      <c r="AJ225" t="s">
        <v>237</v>
      </c>
      <c r="AK225">
        <v>37.259441000000002</v>
      </c>
      <c r="AL225">
        <v>-120.90387725830099</v>
      </c>
      <c r="AM225" t="s">
        <v>732</v>
      </c>
      <c r="AN225" t="s">
        <v>239</v>
      </c>
      <c r="AO225" t="s">
        <v>747</v>
      </c>
      <c r="AP225" t="s">
        <v>732</v>
      </c>
      <c r="AQ225" t="s">
        <v>242</v>
      </c>
      <c r="AR225" t="s">
        <v>732</v>
      </c>
      <c r="AS225" t="s">
        <v>239</v>
      </c>
      <c r="AT225" t="s">
        <v>239</v>
      </c>
      <c r="AU225">
        <v>1</v>
      </c>
      <c r="AW225" t="s">
        <v>738</v>
      </c>
      <c r="AX225" t="s">
        <v>738</v>
      </c>
      <c r="AY225" t="s">
        <v>246</v>
      </c>
      <c r="BP225" t="s">
        <v>740</v>
      </c>
      <c r="BQ225">
        <v>47</v>
      </c>
      <c r="BR225" t="s">
        <v>357</v>
      </c>
      <c r="BS225">
        <v>5</v>
      </c>
      <c r="BZ225" t="s">
        <v>748</v>
      </c>
      <c r="CA225" t="s">
        <v>871</v>
      </c>
    </row>
    <row r="226" spans="1:79" hidden="1" x14ac:dyDescent="0.25">
      <c r="A226" t="s">
        <v>728</v>
      </c>
      <c r="B226" t="s">
        <v>728</v>
      </c>
      <c r="C226" t="s">
        <v>729</v>
      </c>
      <c r="D226" t="s">
        <v>730</v>
      </c>
      <c r="E226" t="s">
        <v>731</v>
      </c>
      <c r="F226" s="1">
        <v>35732</v>
      </c>
      <c r="G226" s="4">
        <v>0</v>
      </c>
      <c r="H226" t="s">
        <v>732</v>
      </c>
      <c r="I226">
        <v>0.1</v>
      </c>
      <c r="J226" t="s">
        <v>221</v>
      </c>
      <c r="K226" t="s">
        <v>222</v>
      </c>
      <c r="L226">
        <v>1</v>
      </c>
      <c r="M226">
        <v>1</v>
      </c>
      <c r="N226" t="s">
        <v>733</v>
      </c>
      <c r="O226" t="s">
        <v>243</v>
      </c>
      <c r="P226" t="s">
        <v>224</v>
      </c>
      <c r="Q226" t="s">
        <v>732</v>
      </c>
      <c r="R226" t="s">
        <v>226</v>
      </c>
      <c r="S226" t="s">
        <v>227</v>
      </c>
      <c r="T226">
        <v>78.2</v>
      </c>
      <c r="V226">
        <v>-88</v>
      </c>
      <c r="W226">
        <v>0.4</v>
      </c>
      <c r="X226" t="s">
        <v>281</v>
      </c>
      <c r="Y226" t="s">
        <v>243</v>
      </c>
      <c r="Z226" t="s">
        <v>230</v>
      </c>
      <c r="AA226" t="s">
        <v>231</v>
      </c>
      <c r="AC226" t="s">
        <v>872</v>
      </c>
      <c r="AD226" t="s">
        <v>109</v>
      </c>
      <c r="AE226" t="s">
        <v>735</v>
      </c>
      <c r="AF226" t="s">
        <v>736</v>
      </c>
      <c r="AG226" t="s">
        <v>737</v>
      </c>
      <c r="AH226" t="s">
        <v>738</v>
      </c>
      <c r="AJ226" t="s">
        <v>237</v>
      </c>
      <c r="AK226">
        <v>36.96611</v>
      </c>
      <c r="AL226">
        <v>-120.671112060547</v>
      </c>
      <c r="AM226" t="s">
        <v>732</v>
      </c>
      <c r="AN226" t="s">
        <v>239</v>
      </c>
      <c r="AP226" t="s">
        <v>732</v>
      </c>
      <c r="AQ226" t="s">
        <v>242</v>
      </c>
      <c r="AR226" t="s">
        <v>732</v>
      </c>
      <c r="AS226" t="s">
        <v>239</v>
      </c>
      <c r="AT226" t="s">
        <v>239</v>
      </c>
      <c r="AU226">
        <v>1</v>
      </c>
      <c r="AW226" t="s">
        <v>738</v>
      </c>
      <c r="AX226" t="s">
        <v>738</v>
      </c>
      <c r="AY226" t="s">
        <v>246</v>
      </c>
      <c r="BP226" t="s">
        <v>740</v>
      </c>
      <c r="BQ226">
        <v>47</v>
      </c>
      <c r="BR226" t="s">
        <v>357</v>
      </c>
      <c r="BS226">
        <v>5</v>
      </c>
      <c r="BZ226" t="s">
        <v>741</v>
      </c>
      <c r="CA226" t="s">
        <v>873</v>
      </c>
    </row>
    <row r="227" spans="1:79" hidden="1" x14ac:dyDescent="0.25">
      <c r="A227" t="s">
        <v>728</v>
      </c>
      <c r="B227" t="s">
        <v>728</v>
      </c>
      <c r="C227" t="s">
        <v>729</v>
      </c>
      <c r="D227" t="s">
        <v>743</v>
      </c>
      <c r="E227" t="s">
        <v>744</v>
      </c>
      <c r="F227" s="1">
        <v>35733</v>
      </c>
      <c r="G227" s="4">
        <v>0.39930555555555558</v>
      </c>
      <c r="H227" t="s">
        <v>732</v>
      </c>
      <c r="I227">
        <v>-88</v>
      </c>
      <c r="J227" t="s">
        <v>221</v>
      </c>
      <c r="K227" t="s">
        <v>745</v>
      </c>
      <c r="L227">
        <v>1</v>
      </c>
      <c r="M227">
        <v>1</v>
      </c>
      <c r="N227" t="s">
        <v>733</v>
      </c>
      <c r="O227" t="s">
        <v>243</v>
      </c>
      <c r="P227" t="s">
        <v>224</v>
      </c>
      <c r="Q227" t="s">
        <v>732</v>
      </c>
      <c r="R227" t="s">
        <v>226</v>
      </c>
      <c r="S227" t="s">
        <v>227</v>
      </c>
      <c r="T227">
        <v>60.9</v>
      </c>
      <c r="V227">
        <v>-88</v>
      </c>
      <c r="W227">
        <v>0.4</v>
      </c>
      <c r="X227" t="s">
        <v>281</v>
      </c>
      <c r="Y227" t="s">
        <v>243</v>
      </c>
      <c r="Z227" t="s">
        <v>230</v>
      </c>
      <c r="AA227" t="s">
        <v>231</v>
      </c>
      <c r="AC227" t="s">
        <v>759</v>
      </c>
      <c r="AD227" t="s">
        <v>109</v>
      </c>
      <c r="AE227" t="s">
        <v>735</v>
      </c>
      <c r="AF227" t="s">
        <v>736</v>
      </c>
      <c r="AG227" t="s">
        <v>737</v>
      </c>
      <c r="AH227" t="s">
        <v>738</v>
      </c>
      <c r="AJ227" t="s">
        <v>237</v>
      </c>
      <c r="AK227">
        <v>37.259441000000002</v>
      </c>
      <c r="AL227">
        <v>-120.90387725830099</v>
      </c>
      <c r="AM227" t="s">
        <v>732</v>
      </c>
      <c r="AN227" t="s">
        <v>239</v>
      </c>
      <c r="AO227" t="s">
        <v>747</v>
      </c>
      <c r="AP227" t="s">
        <v>732</v>
      </c>
      <c r="AQ227" t="s">
        <v>242</v>
      </c>
      <c r="AR227" t="s">
        <v>732</v>
      </c>
      <c r="AS227" t="s">
        <v>239</v>
      </c>
      <c r="AT227" t="s">
        <v>239</v>
      </c>
      <c r="AU227">
        <v>1</v>
      </c>
      <c r="AW227" t="s">
        <v>738</v>
      </c>
      <c r="AX227" t="s">
        <v>738</v>
      </c>
      <c r="AY227" t="s">
        <v>246</v>
      </c>
      <c r="BP227" t="s">
        <v>740</v>
      </c>
      <c r="BQ227">
        <v>47</v>
      </c>
      <c r="BR227" t="s">
        <v>357</v>
      </c>
      <c r="BS227">
        <v>5</v>
      </c>
      <c r="BZ227" t="s">
        <v>748</v>
      </c>
      <c r="CA227" t="s">
        <v>874</v>
      </c>
    </row>
    <row r="228" spans="1:79" hidden="1" x14ac:dyDescent="0.25">
      <c r="A228" t="s">
        <v>728</v>
      </c>
      <c r="B228" t="s">
        <v>728</v>
      </c>
      <c r="C228" t="s">
        <v>729</v>
      </c>
      <c r="D228" t="s">
        <v>730</v>
      </c>
      <c r="E228" t="s">
        <v>731</v>
      </c>
      <c r="F228" s="1">
        <v>35739</v>
      </c>
      <c r="G228" s="4">
        <v>0.47222222222222227</v>
      </c>
      <c r="H228" t="s">
        <v>732</v>
      </c>
      <c r="I228">
        <v>0.1</v>
      </c>
      <c r="J228" t="s">
        <v>221</v>
      </c>
      <c r="K228" t="s">
        <v>222</v>
      </c>
      <c r="L228">
        <v>1</v>
      </c>
      <c r="M228">
        <v>1</v>
      </c>
      <c r="N228" t="s">
        <v>733</v>
      </c>
      <c r="O228" t="s">
        <v>243</v>
      </c>
      <c r="P228" t="s">
        <v>224</v>
      </c>
      <c r="Q228" t="s">
        <v>732</v>
      </c>
      <c r="R228" t="s">
        <v>226</v>
      </c>
      <c r="S228" t="s">
        <v>227</v>
      </c>
      <c r="T228">
        <v>77.2</v>
      </c>
      <c r="V228">
        <v>-88</v>
      </c>
      <c r="W228">
        <v>0.4</v>
      </c>
      <c r="X228" t="s">
        <v>281</v>
      </c>
      <c r="Y228" t="s">
        <v>243</v>
      </c>
      <c r="Z228" t="s">
        <v>230</v>
      </c>
      <c r="AA228" t="s">
        <v>231</v>
      </c>
      <c r="AD228" t="s">
        <v>109</v>
      </c>
      <c r="AE228" t="s">
        <v>735</v>
      </c>
      <c r="AF228" t="s">
        <v>736</v>
      </c>
      <c r="AG228" t="s">
        <v>737</v>
      </c>
      <c r="AH228" t="s">
        <v>738</v>
      </c>
      <c r="AJ228" t="s">
        <v>237</v>
      </c>
      <c r="AK228">
        <v>36.96611</v>
      </c>
      <c r="AL228">
        <v>-120.671112060547</v>
      </c>
      <c r="AM228" t="s">
        <v>732</v>
      </c>
      <c r="AN228" t="s">
        <v>239</v>
      </c>
      <c r="AP228" t="s">
        <v>732</v>
      </c>
      <c r="AQ228" t="s">
        <v>242</v>
      </c>
      <c r="AR228" t="s">
        <v>732</v>
      </c>
      <c r="AS228" t="s">
        <v>239</v>
      </c>
      <c r="AT228" t="s">
        <v>239</v>
      </c>
      <c r="AU228">
        <v>1</v>
      </c>
      <c r="AW228" t="s">
        <v>738</v>
      </c>
      <c r="AX228" t="s">
        <v>738</v>
      </c>
      <c r="AY228" t="s">
        <v>246</v>
      </c>
      <c r="BP228" t="s">
        <v>740</v>
      </c>
      <c r="BQ228">
        <v>47</v>
      </c>
      <c r="BR228" t="s">
        <v>357</v>
      </c>
      <c r="BS228">
        <v>5</v>
      </c>
      <c r="BZ228" t="s">
        <v>741</v>
      </c>
      <c r="CA228" t="s">
        <v>875</v>
      </c>
    </row>
    <row r="229" spans="1:79" hidden="1" x14ac:dyDescent="0.25">
      <c r="A229" t="s">
        <v>728</v>
      </c>
      <c r="B229" t="s">
        <v>728</v>
      </c>
      <c r="C229" t="s">
        <v>729</v>
      </c>
      <c r="D229" t="s">
        <v>743</v>
      </c>
      <c r="E229" t="s">
        <v>744</v>
      </c>
      <c r="F229" s="1">
        <v>35740</v>
      </c>
      <c r="G229" s="4">
        <v>0.39583333333333331</v>
      </c>
      <c r="H229" t="s">
        <v>732</v>
      </c>
      <c r="I229">
        <v>-88</v>
      </c>
      <c r="J229" t="s">
        <v>221</v>
      </c>
      <c r="K229" t="s">
        <v>745</v>
      </c>
      <c r="L229">
        <v>1</v>
      </c>
      <c r="M229">
        <v>1</v>
      </c>
      <c r="N229" t="s">
        <v>733</v>
      </c>
      <c r="O229" t="s">
        <v>243</v>
      </c>
      <c r="P229" t="s">
        <v>224</v>
      </c>
      <c r="Q229" t="s">
        <v>732</v>
      </c>
      <c r="R229" t="s">
        <v>226</v>
      </c>
      <c r="S229" t="s">
        <v>227</v>
      </c>
      <c r="T229">
        <v>50.5</v>
      </c>
      <c r="V229">
        <v>-88</v>
      </c>
      <c r="W229">
        <v>0.4</v>
      </c>
      <c r="X229" t="s">
        <v>281</v>
      </c>
      <c r="Y229" t="s">
        <v>243</v>
      </c>
      <c r="Z229" t="s">
        <v>230</v>
      </c>
      <c r="AA229" t="s">
        <v>231</v>
      </c>
      <c r="AC229" t="s">
        <v>759</v>
      </c>
      <c r="AD229" t="s">
        <v>109</v>
      </c>
      <c r="AE229" t="s">
        <v>735</v>
      </c>
      <c r="AF229" t="s">
        <v>736</v>
      </c>
      <c r="AG229" t="s">
        <v>737</v>
      </c>
      <c r="AH229" t="s">
        <v>738</v>
      </c>
      <c r="AJ229" t="s">
        <v>237</v>
      </c>
      <c r="AK229">
        <v>37.259441000000002</v>
      </c>
      <c r="AL229">
        <v>-120.90387725830099</v>
      </c>
      <c r="AM229" t="s">
        <v>732</v>
      </c>
      <c r="AN229" t="s">
        <v>239</v>
      </c>
      <c r="AO229" t="s">
        <v>747</v>
      </c>
      <c r="AP229" t="s">
        <v>732</v>
      </c>
      <c r="AQ229" t="s">
        <v>242</v>
      </c>
      <c r="AR229" t="s">
        <v>732</v>
      </c>
      <c r="AS229" t="s">
        <v>239</v>
      </c>
      <c r="AT229" t="s">
        <v>239</v>
      </c>
      <c r="AU229">
        <v>1</v>
      </c>
      <c r="AW229" t="s">
        <v>738</v>
      </c>
      <c r="AX229" t="s">
        <v>738</v>
      </c>
      <c r="AY229" t="s">
        <v>246</v>
      </c>
      <c r="BP229" t="s">
        <v>740</v>
      </c>
      <c r="BQ229">
        <v>47</v>
      </c>
      <c r="BR229" t="s">
        <v>357</v>
      </c>
      <c r="BS229">
        <v>5</v>
      </c>
      <c r="BZ229" t="s">
        <v>748</v>
      </c>
      <c r="CA229" t="s">
        <v>876</v>
      </c>
    </row>
    <row r="230" spans="1:79" hidden="1" x14ac:dyDescent="0.25">
      <c r="A230" t="s">
        <v>728</v>
      </c>
      <c r="B230" t="s">
        <v>728</v>
      </c>
      <c r="C230" t="s">
        <v>729</v>
      </c>
      <c r="D230" t="s">
        <v>730</v>
      </c>
      <c r="E230" t="s">
        <v>731</v>
      </c>
      <c r="F230" s="1">
        <v>35746</v>
      </c>
      <c r="G230" s="4">
        <v>0.4861111111111111</v>
      </c>
      <c r="H230" t="s">
        <v>732</v>
      </c>
      <c r="I230">
        <v>0.1</v>
      </c>
      <c r="J230" t="s">
        <v>221</v>
      </c>
      <c r="K230" t="s">
        <v>222</v>
      </c>
      <c r="L230">
        <v>1</v>
      </c>
      <c r="M230">
        <v>1</v>
      </c>
      <c r="N230" t="s">
        <v>733</v>
      </c>
      <c r="O230" t="s">
        <v>243</v>
      </c>
      <c r="P230" t="s">
        <v>224</v>
      </c>
      <c r="Q230" t="s">
        <v>732</v>
      </c>
      <c r="R230" t="s">
        <v>226</v>
      </c>
      <c r="S230" t="s">
        <v>227</v>
      </c>
      <c r="T230">
        <v>69.2</v>
      </c>
      <c r="V230">
        <v>-88</v>
      </c>
      <c r="W230">
        <v>0.4</v>
      </c>
      <c r="X230" t="s">
        <v>281</v>
      </c>
      <c r="Y230" t="s">
        <v>243</v>
      </c>
      <c r="Z230" t="s">
        <v>230</v>
      </c>
      <c r="AA230" t="s">
        <v>231</v>
      </c>
      <c r="AD230" t="s">
        <v>109</v>
      </c>
      <c r="AE230" t="s">
        <v>735</v>
      </c>
      <c r="AF230" t="s">
        <v>736</v>
      </c>
      <c r="AG230" t="s">
        <v>737</v>
      </c>
      <c r="AH230" t="s">
        <v>738</v>
      </c>
      <c r="AJ230" t="s">
        <v>237</v>
      </c>
      <c r="AK230">
        <v>36.96611</v>
      </c>
      <c r="AL230">
        <v>-120.671112060547</v>
      </c>
      <c r="AM230" t="s">
        <v>732</v>
      </c>
      <c r="AN230" t="s">
        <v>239</v>
      </c>
      <c r="AP230" t="s">
        <v>732</v>
      </c>
      <c r="AQ230" t="s">
        <v>242</v>
      </c>
      <c r="AR230" t="s">
        <v>732</v>
      </c>
      <c r="AS230" t="s">
        <v>239</v>
      </c>
      <c r="AT230" t="s">
        <v>239</v>
      </c>
      <c r="AU230">
        <v>1</v>
      </c>
      <c r="AW230" t="s">
        <v>738</v>
      </c>
      <c r="AX230" t="s">
        <v>738</v>
      </c>
      <c r="AY230" t="s">
        <v>246</v>
      </c>
      <c r="BP230" t="s">
        <v>740</v>
      </c>
      <c r="BQ230">
        <v>47</v>
      </c>
      <c r="BR230" t="s">
        <v>357</v>
      </c>
      <c r="BS230">
        <v>5</v>
      </c>
      <c r="BZ230" t="s">
        <v>741</v>
      </c>
      <c r="CA230" t="s">
        <v>877</v>
      </c>
    </row>
    <row r="231" spans="1:79" hidden="1" x14ac:dyDescent="0.25">
      <c r="A231" t="s">
        <v>728</v>
      </c>
      <c r="B231" t="s">
        <v>728</v>
      </c>
      <c r="C231" t="s">
        <v>729</v>
      </c>
      <c r="D231" t="s">
        <v>743</v>
      </c>
      <c r="E231" t="s">
        <v>744</v>
      </c>
      <c r="F231" s="1">
        <v>35748</v>
      </c>
      <c r="G231" s="4">
        <v>0.51736111111111105</v>
      </c>
      <c r="H231" t="s">
        <v>732</v>
      </c>
      <c r="I231">
        <v>-88</v>
      </c>
      <c r="J231" t="s">
        <v>221</v>
      </c>
      <c r="K231" t="s">
        <v>745</v>
      </c>
      <c r="L231">
        <v>1</v>
      </c>
      <c r="M231">
        <v>1</v>
      </c>
      <c r="N231" t="s">
        <v>733</v>
      </c>
      <c r="O231" t="s">
        <v>243</v>
      </c>
      <c r="P231" t="s">
        <v>224</v>
      </c>
      <c r="Q231" t="s">
        <v>732</v>
      </c>
      <c r="R231" t="s">
        <v>226</v>
      </c>
      <c r="S231" t="s">
        <v>227</v>
      </c>
      <c r="T231">
        <v>43.3</v>
      </c>
      <c r="V231">
        <v>-88</v>
      </c>
      <c r="W231">
        <v>0.4</v>
      </c>
      <c r="X231" t="s">
        <v>281</v>
      </c>
      <c r="Y231" t="s">
        <v>243</v>
      </c>
      <c r="Z231" t="s">
        <v>230</v>
      </c>
      <c r="AA231" t="s">
        <v>231</v>
      </c>
      <c r="AC231" t="s">
        <v>759</v>
      </c>
      <c r="AD231" t="s">
        <v>109</v>
      </c>
      <c r="AE231" t="s">
        <v>735</v>
      </c>
      <c r="AF231" t="s">
        <v>736</v>
      </c>
      <c r="AG231" t="s">
        <v>737</v>
      </c>
      <c r="AH231" t="s">
        <v>738</v>
      </c>
      <c r="AJ231" t="s">
        <v>237</v>
      </c>
      <c r="AK231">
        <v>37.259441000000002</v>
      </c>
      <c r="AL231">
        <v>-120.90387725830099</v>
      </c>
      <c r="AM231" t="s">
        <v>732</v>
      </c>
      <c r="AN231" t="s">
        <v>239</v>
      </c>
      <c r="AO231" t="s">
        <v>747</v>
      </c>
      <c r="AP231" t="s">
        <v>732</v>
      </c>
      <c r="AQ231" t="s">
        <v>242</v>
      </c>
      <c r="AR231" t="s">
        <v>732</v>
      </c>
      <c r="AS231" t="s">
        <v>239</v>
      </c>
      <c r="AT231" t="s">
        <v>239</v>
      </c>
      <c r="AU231">
        <v>1</v>
      </c>
      <c r="AW231" t="s">
        <v>738</v>
      </c>
      <c r="AX231" t="s">
        <v>738</v>
      </c>
      <c r="AY231" t="s">
        <v>246</v>
      </c>
      <c r="BP231" t="s">
        <v>740</v>
      </c>
      <c r="BQ231">
        <v>47</v>
      </c>
      <c r="BR231" t="s">
        <v>357</v>
      </c>
      <c r="BS231">
        <v>5</v>
      </c>
      <c r="BZ231" t="s">
        <v>748</v>
      </c>
      <c r="CA231" t="s">
        <v>878</v>
      </c>
    </row>
    <row r="232" spans="1:79" hidden="1" x14ac:dyDescent="0.25">
      <c r="A232" t="s">
        <v>728</v>
      </c>
      <c r="B232" t="s">
        <v>728</v>
      </c>
      <c r="C232" t="s">
        <v>729</v>
      </c>
      <c r="D232" t="s">
        <v>730</v>
      </c>
      <c r="E232" t="s">
        <v>731</v>
      </c>
      <c r="F232" s="1">
        <v>35753</v>
      </c>
      <c r="G232" s="4">
        <v>0.47222222222222227</v>
      </c>
      <c r="H232" t="s">
        <v>732</v>
      </c>
      <c r="I232">
        <v>0.1</v>
      </c>
      <c r="J232" t="s">
        <v>221</v>
      </c>
      <c r="K232" t="s">
        <v>222</v>
      </c>
      <c r="L232">
        <v>1</v>
      </c>
      <c r="M232">
        <v>1</v>
      </c>
      <c r="N232" t="s">
        <v>733</v>
      </c>
      <c r="O232" t="s">
        <v>243</v>
      </c>
      <c r="P232" t="s">
        <v>224</v>
      </c>
      <c r="Q232" t="s">
        <v>732</v>
      </c>
      <c r="R232" t="s">
        <v>226</v>
      </c>
      <c r="S232" t="s">
        <v>227</v>
      </c>
      <c r="T232">
        <v>74.599999999999994</v>
      </c>
      <c r="V232">
        <v>-88</v>
      </c>
      <c r="W232">
        <v>0.4</v>
      </c>
      <c r="X232" t="s">
        <v>281</v>
      </c>
      <c r="Y232" t="s">
        <v>243</v>
      </c>
      <c r="Z232" t="s">
        <v>230</v>
      </c>
      <c r="AA232" t="s">
        <v>231</v>
      </c>
      <c r="AD232" t="s">
        <v>109</v>
      </c>
      <c r="AE232" t="s">
        <v>735</v>
      </c>
      <c r="AF232" t="s">
        <v>736</v>
      </c>
      <c r="AG232" t="s">
        <v>737</v>
      </c>
      <c r="AH232" t="s">
        <v>738</v>
      </c>
      <c r="AJ232" t="s">
        <v>237</v>
      </c>
      <c r="AK232">
        <v>36.96611</v>
      </c>
      <c r="AL232">
        <v>-120.671112060547</v>
      </c>
      <c r="AM232" t="s">
        <v>732</v>
      </c>
      <c r="AN232" t="s">
        <v>239</v>
      </c>
      <c r="AP232" t="s">
        <v>732</v>
      </c>
      <c r="AQ232" t="s">
        <v>242</v>
      </c>
      <c r="AR232" t="s">
        <v>732</v>
      </c>
      <c r="AS232" t="s">
        <v>239</v>
      </c>
      <c r="AT232" t="s">
        <v>239</v>
      </c>
      <c r="AU232">
        <v>1</v>
      </c>
      <c r="AW232" t="s">
        <v>738</v>
      </c>
      <c r="AX232" t="s">
        <v>738</v>
      </c>
      <c r="AY232" t="s">
        <v>246</v>
      </c>
      <c r="BP232" t="s">
        <v>740</v>
      </c>
      <c r="BQ232">
        <v>47</v>
      </c>
      <c r="BR232" t="s">
        <v>357</v>
      </c>
      <c r="BS232">
        <v>5</v>
      </c>
      <c r="BZ232" t="s">
        <v>741</v>
      </c>
      <c r="CA232" t="s">
        <v>879</v>
      </c>
    </row>
    <row r="233" spans="1:79" hidden="1" x14ac:dyDescent="0.25">
      <c r="A233" t="s">
        <v>728</v>
      </c>
      <c r="B233" t="s">
        <v>728</v>
      </c>
      <c r="C233" t="s">
        <v>729</v>
      </c>
      <c r="D233" t="s">
        <v>743</v>
      </c>
      <c r="E233" t="s">
        <v>744</v>
      </c>
      <c r="F233" s="1">
        <v>35753</v>
      </c>
      <c r="G233" s="4">
        <v>0.8125</v>
      </c>
      <c r="H233" t="s">
        <v>732</v>
      </c>
      <c r="I233">
        <v>-88</v>
      </c>
      <c r="J233" t="s">
        <v>221</v>
      </c>
      <c r="K233" t="s">
        <v>745</v>
      </c>
      <c r="L233">
        <v>1</v>
      </c>
      <c r="M233">
        <v>1</v>
      </c>
      <c r="N233" t="s">
        <v>733</v>
      </c>
      <c r="O233" t="s">
        <v>243</v>
      </c>
      <c r="P233" t="s">
        <v>224</v>
      </c>
      <c r="Q233" t="s">
        <v>732</v>
      </c>
      <c r="R233" t="s">
        <v>226</v>
      </c>
      <c r="S233" t="s">
        <v>227</v>
      </c>
      <c r="T233">
        <v>50.2</v>
      </c>
      <c r="V233">
        <v>-88</v>
      </c>
      <c r="W233">
        <v>0.4</v>
      </c>
      <c r="X233" t="s">
        <v>281</v>
      </c>
      <c r="Y233" t="s">
        <v>243</v>
      </c>
      <c r="Z233" t="s">
        <v>230</v>
      </c>
      <c r="AA233" t="s">
        <v>231</v>
      </c>
      <c r="AC233" t="s">
        <v>759</v>
      </c>
      <c r="AD233" t="s">
        <v>109</v>
      </c>
      <c r="AE233" t="s">
        <v>735</v>
      </c>
      <c r="AF233" t="s">
        <v>736</v>
      </c>
      <c r="AG233" t="s">
        <v>737</v>
      </c>
      <c r="AH233" t="s">
        <v>738</v>
      </c>
      <c r="AJ233" t="s">
        <v>237</v>
      </c>
      <c r="AK233">
        <v>37.259441000000002</v>
      </c>
      <c r="AL233">
        <v>-120.90387725830099</v>
      </c>
      <c r="AM233" t="s">
        <v>732</v>
      </c>
      <c r="AN233" t="s">
        <v>239</v>
      </c>
      <c r="AO233" t="s">
        <v>747</v>
      </c>
      <c r="AP233" t="s">
        <v>732</v>
      </c>
      <c r="AQ233" t="s">
        <v>242</v>
      </c>
      <c r="AR233" t="s">
        <v>732</v>
      </c>
      <c r="AS233" t="s">
        <v>239</v>
      </c>
      <c r="AT233" t="s">
        <v>239</v>
      </c>
      <c r="AU233">
        <v>1</v>
      </c>
      <c r="AW233" t="s">
        <v>738</v>
      </c>
      <c r="AX233" t="s">
        <v>738</v>
      </c>
      <c r="AY233" t="s">
        <v>246</v>
      </c>
      <c r="BP233" t="s">
        <v>740</v>
      </c>
      <c r="BQ233">
        <v>47</v>
      </c>
      <c r="BR233" t="s">
        <v>357</v>
      </c>
      <c r="BS233">
        <v>5</v>
      </c>
      <c r="BZ233" t="s">
        <v>748</v>
      </c>
      <c r="CA233" t="s">
        <v>880</v>
      </c>
    </row>
    <row r="234" spans="1:79" hidden="1" x14ac:dyDescent="0.25">
      <c r="A234" t="s">
        <v>728</v>
      </c>
      <c r="B234" t="s">
        <v>728</v>
      </c>
      <c r="C234" t="s">
        <v>729</v>
      </c>
      <c r="D234" t="s">
        <v>730</v>
      </c>
      <c r="E234" t="s">
        <v>731</v>
      </c>
      <c r="F234" s="1">
        <v>35759</v>
      </c>
      <c r="G234" s="4">
        <v>0.38541666666666669</v>
      </c>
      <c r="H234" t="s">
        <v>732</v>
      </c>
      <c r="I234">
        <v>0.1</v>
      </c>
      <c r="J234" t="s">
        <v>221</v>
      </c>
      <c r="K234" t="s">
        <v>222</v>
      </c>
      <c r="L234">
        <v>1</v>
      </c>
      <c r="M234">
        <v>1</v>
      </c>
      <c r="N234" t="s">
        <v>733</v>
      </c>
      <c r="O234" t="s">
        <v>243</v>
      </c>
      <c r="P234" t="s">
        <v>224</v>
      </c>
      <c r="Q234" t="s">
        <v>732</v>
      </c>
      <c r="R234" t="s">
        <v>226</v>
      </c>
      <c r="S234" t="s">
        <v>227</v>
      </c>
      <c r="T234">
        <v>38.799999999999997</v>
      </c>
      <c r="V234">
        <v>-88</v>
      </c>
      <c r="W234">
        <v>0.4</v>
      </c>
      <c r="X234" t="s">
        <v>281</v>
      </c>
      <c r="Y234" t="s">
        <v>243</v>
      </c>
      <c r="Z234" t="s">
        <v>230</v>
      </c>
      <c r="AA234" t="s">
        <v>231</v>
      </c>
      <c r="AD234" t="s">
        <v>109</v>
      </c>
      <c r="AE234" t="s">
        <v>735</v>
      </c>
      <c r="AF234" t="s">
        <v>736</v>
      </c>
      <c r="AG234" t="s">
        <v>737</v>
      </c>
      <c r="AH234" t="s">
        <v>738</v>
      </c>
      <c r="AJ234" t="s">
        <v>237</v>
      </c>
      <c r="AK234">
        <v>36.96611</v>
      </c>
      <c r="AL234">
        <v>-120.671112060547</v>
      </c>
      <c r="AM234" t="s">
        <v>732</v>
      </c>
      <c r="AN234" t="s">
        <v>239</v>
      </c>
      <c r="AP234" t="s">
        <v>732</v>
      </c>
      <c r="AQ234" t="s">
        <v>242</v>
      </c>
      <c r="AR234" t="s">
        <v>732</v>
      </c>
      <c r="AS234" t="s">
        <v>239</v>
      </c>
      <c r="AT234" t="s">
        <v>239</v>
      </c>
      <c r="AU234">
        <v>1</v>
      </c>
      <c r="AW234" t="s">
        <v>738</v>
      </c>
      <c r="AX234" t="s">
        <v>738</v>
      </c>
      <c r="AY234" t="s">
        <v>246</v>
      </c>
      <c r="BP234" t="s">
        <v>740</v>
      </c>
      <c r="BQ234">
        <v>47</v>
      </c>
      <c r="BR234" t="s">
        <v>357</v>
      </c>
      <c r="BS234">
        <v>5</v>
      </c>
      <c r="BZ234" t="s">
        <v>741</v>
      </c>
      <c r="CA234" t="s">
        <v>881</v>
      </c>
    </row>
    <row r="235" spans="1:79" hidden="1" x14ac:dyDescent="0.25">
      <c r="A235" t="s">
        <v>728</v>
      </c>
      <c r="B235" t="s">
        <v>728</v>
      </c>
      <c r="C235" t="s">
        <v>729</v>
      </c>
      <c r="D235" t="s">
        <v>743</v>
      </c>
      <c r="E235" t="s">
        <v>744</v>
      </c>
      <c r="F235" s="1">
        <v>35759</v>
      </c>
      <c r="G235" s="4">
        <v>0.47222222222222227</v>
      </c>
      <c r="H235" t="s">
        <v>732</v>
      </c>
      <c r="I235">
        <v>-88</v>
      </c>
      <c r="J235" t="s">
        <v>221</v>
      </c>
      <c r="K235" t="s">
        <v>745</v>
      </c>
      <c r="L235">
        <v>1</v>
      </c>
      <c r="M235">
        <v>1</v>
      </c>
      <c r="N235" t="s">
        <v>733</v>
      </c>
      <c r="O235" t="s">
        <v>243</v>
      </c>
      <c r="P235" t="s">
        <v>224</v>
      </c>
      <c r="Q235" t="s">
        <v>732</v>
      </c>
      <c r="R235" t="s">
        <v>226</v>
      </c>
      <c r="S235" t="s">
        <v>227</v>
      </c>
      <c r="T235">
        <v>50.6</v>
      </c>
      <c r="V235">
        <v>-88</v>
      </c>
      <c r="W235">
        <v>0.4</v>
      </c>
      <c r="X235" t="s">
        <v>281</v>
      </c>
      <c r="Y235" t="s">
        <v>243</v>
      </c>
      <c r="Z235" t="s">
        <v>230</v>
      </c>
      <c r="AA235" t="s">
        <v>231</v>
      </c>
      <c r="AC235" t="s">
        <v>759</v>
      </c>
      <c r="AD235" t="s">
        <v>109</v>
      </c>
      <c r="AE235" t="s">
        <v>735</v>
      </c>
      <c r="AF235" t="s">
        <v>736</v>
      </c>
      <c r="AG235" t="s">
        <v>737</v>
      </c>
      <c r="AH235" t="s">
        <v>738</v>
      </c>
      <c r="AJ235" t="s">
        <v>237</v>
      </c>
      <c r="AK235">
        <v>37.259441000000002</v>
      </c>
      <c r="AL235">
        <v>-120.90387725830099</v>
      </c>
      <c r="AM235" t="s">
        <v>732</v>
      </c>
      <c r="AN235" t="s">
        <v>239</v>
      </c>
      <c r="AO235" t="s">
        <v>747</v>
      </c>
      <c r="AP235" t="s">
        <v>732</v>
      </c>
      <c r="AQ235" t="s">
        <v>242</v>
      </c>
      <c r="AR235" t="s">
        <v>732</v>
      </c>
      <c r="AS235" t="s">
        <v>239</v>
      </c>
      <c r="AT235" t="s">
        <v>239</v>
      </c>
      <c r="AU235">
        <v>1</v>
      </c>
      <c r="AW235" t="s">
        <v>738</v>
      </c>
      <c r="AX235" t="s">
        <v>738</v>
      </c>
      <c r="AY235" t="s">
        <v>246</v>
      </c>
      <c r="BP235" t="s">
        <v>740</v>
      </c>
      <c r="BQ235">
        <v>47</v>
      </c>
      <c r="BR235" t="s">
        <v>357</v>
      </c>
      <c r="BS235">
        <v>5</v>
      </c>
      <c r="BZ235" t="s">
        <v>748</v>
      </c>
      <c r="CA235" t="s">
        <v>882</v>
      </c>
    </row>
    <row r="236" spans="1:79" hidden="1" x14ac:dyDescent="0.25">
      <c r="A236" t="s">
        <v>728</v>
      </c>
      <c r="B236" t="s">
        <v>728</v>
      </c>
      <c r="C236" t="s">
        <v>729</v>
      </c>
      <c r="D236" t="s">
        <v>730</v>
      </c>
      <c r="E236" t="s">
        <v>731</v>
      </c>
      <c r="F236" s="1">
        <v>35767</v>
      </c>
      <c r="G236" s="4">
        <v>0.52777777777777779</v>
      </c>
      <c r="H236" t="s">
        <v>732</v>
      </c>
      <c r="I236">
        <v>0.1</v>
      </c>
      <c r="J236" t="s">
        <v>221</v>
      </c>
      <c r="K236" t="s">
        <v>222</v>
      </c>
      <c r="L236">
        <v>1</v>
      </c>
      <c r="M236">
        <v>1</v>
      </c>
      <c r="N236" t="s">
        <v>733</v>
      </c>
      <c r="O236" t="s">
        <v>243</v>
      </c>
      <c r="P236" t="s">
        <v>224</v>
      </c>
      <c r="Q236" t="s">
        <v>732</v>
      </c>
      <c r="R236" t="s">
        <v>226</v>
      </c>
      <c r="S236" t="s">
        <v>227</v>
      </c>
      <c r="T236">
        <v>54.5</v>
      </c>
      <c r="V236">
        <v>-88</v>
      </c>
      <c r="W236">
        <v>0.4</v>
      </c>
      <c r="X236" t="s">
        <v>281</v>
      </c>
      <c r="Y236" t="s">
        <v>243</v>
      </c>
      <c r="Z236" t="s">
        <v>230</v>
      </c>
      <c r="AA236" t="s">
        <v>231</v>
      </c>
      <c r="AD236" t="s">
        <v>109</v>
      </c>
      <c r="AE236" t="s">
        <v>735</v>
      </c>
      <c r="AF236" t="s">
        <v>736</v>
      </c>
      <c r="AG236" t="s">
        <v>737</v>
      </c>
      <c r="AH236" t="s">
        <v>738</v>
      </c>
      <c r="AJ236" t="s">
        <v>237</v>
      </c>
      <c r="AK236">
        <v>36.96611</v>
      </c>
      <c r="AL236">
        <v>-120.671112060547</v>
      </c>
      <c r="AM236" t="s">
        <v>732</v>
      </c>
      <c r="AN236" t="s">
        <v>239</v>
      </c>
      <c r="AP236" t="s">
        <v>732</v>
      </c>
      <c r="AQ236" t="s">
        <v>242</v>
      </c>
      <c r="AR236" t="s">
        <v>732</v>
      </c>
      <c r="AS236" t="s">
        <v>239</v>
      </c>
      <c r="AT236" t="s">
        <v>239</v>
      </c>
      <c r="AU236">
        <v>1</v>
      </c>
      <c r="AW236" t="s">
        <v>738</v>
      </c>
      <c r="AX236" t="s">
        <v>738</v>
      </c>
      <c r="AY236" t="s">
        <v>246</v>
      </c>
      <c r="BP236" t="s">
        <v>740</v>
      </c>
      <c r="BQ236">
        <v>47</v>
      </c>
      <c r="BR236" t="s">
        <v>357</v>
      </c>
      <c r="BS236">
        <v>5</v>
      </c>
      <c r="BZ236" t="s">
        <v>741</v>
      </c>
      <c r="CA236" t="s">
        <v>883</v>
      </c>
    </row>
    <row r="237" spans="1:79" hidden="1" x14ac:dyDescent="0.25">
      <c r="A237" t="s">
        <v>728</v>
      </c>
      <c r="B237" t="s">
        <v>728</v>
      </c>
      <c r="C237" t="s">
        <v>729</v>
      </c>
      <c r="D237" t="s">
        <v>743</v>
      </c>
      <c r="E237" t="s">
        <v>744</v>
      </c>
      <c r="F237" s="1">
        <v>35769</v>
      </c>
      <c r="G237" s="4">
        <v>0.49305555555555558</v>
      </c>
      <c r="H237" t="s">
        <v>732</v>
      </c>
      <c r="I237">
        <v>-88</v>
      </c>
      <c r="J237" t="s">
        <v>221</v>
      </c>
      <c r="K237" t="s">
        <v>745</v>
      </c>
      <c r="L237">
        <v>1</v>
      </c>
      <c r="M237">
        <v>1</v>
      </c>
      <c r="N237" t="s">
        <v>733</v>
      </c>
      <c r="O237" t="s">
        <v>243</v>
      </c>
      <c r="P237" t="s">
        <v>224</v>
      </c>
      <c r="Q237" t="s">
        <v>732</v>
      </c>
      <c r="R237" t="s">
        <v>226</v>
      </c>
      <c r="S237" t="s">
        <v>227</v>
      </c>
      <c r="T237">
        <v>33.9</v>
      </c>
      <c r="V237">
        <v>-88</v>
      </c>
      <c r="W237">
        <v>0.4</v>
      </c>
      <c r="X237" t="s">
        <v>281</v>
      </c>
      <c r="Y237" t="s">
        <v>243</v>
      </c>
      <c r="Z237" t="s">
        <v>230</v>
      </c>
      <c r="AA237" t="s">
        <v>231</v>
      </c>
      <c r="AC237" t="s">
        <v>759</v>
      </c>
      <c r="AD237" t="s">
        <v>109</v>
      </c>
      <c r="AE237" t="s">
        <v>735</v>
      </c>
      <c r="AF237" t="s">
        <v>736</v>
      </c>
      <c r="AG237" t="s">
        <v>737</v>
      </c>
      <c r="AH237" t="s">
        <v>738</v>
      </c>
      <c r="AJ237" t="s">
        <v>237</v>
      </c>
      <c r="AK237">
        <v>37.259441000000002</v>
      </c>
      <c r="AL237">
        <v>-120.90387725830099</v>
      </c>
      <c r="AM237" t="s">
        <v>732</v>
      </c>
      <c r="AN237" t="s">
        <v>239</v>
      </c>
      <c r="AO237" t="s">
        <v>747</v>
      </c>
      <c r="AP237" t="s">
        <v>732</v>
      </c>
      <c r="AQ237" t="s">
        <v>242</v>
      </c>
      <c r="AR237" t="s">
        <v>732</v>
      </c>
      <c r="AS237" t="s">
        <v>239</v>
      </c>
      <c r="AT237" t="s">
        <v>239</v>
      </c>
      <c r="AU237">
        <v>1</v>
      </c>
      <c r="AW237" t="s">
        <v>738</v>
      </c>
      <c r="AX237" t="s">
        <v>738</v>
      </c>
      <c r="AY237" t="s">
        <v>246</v>
      </c>
      <c r="BP237" t="s">
        <v>740</v>
      </c>
      <c r="BQ237">
        <v>47</v>
      </c>
      <c r="BR237" t="s">
        <v>357</v>
      </c>
      <c r="BS237">
        <v>5</v>
      </c>
      <c r="BZ237" t="s">
        <v>748</v>
      </c>
      <c r="CA237" t="s">
        <v>884</v>
      </c>
    </row>
    <row r="238" spans="1:79" hidden="1" x14ac:dyDescent="0.25">
      <c r="A238" t="s">
        <v>728</v>
      </c>
      <c r="B238" t="s">
        <v>728</v>
      </c>
      <c r="C238" t="s">
        <v>729</v>
      </c>
      <c r="D238" t="s">
        <v>730</v>
      </c>
      <c r="E238" t="s">
        <v>731</v>
      </c>
      <c r="F238" s="1">
        <v>35774</v>
      </c>
      <c r="G238" s="4">
        <v>0.42708333333333331</v>
      </c>
      <c r="H238" t="s">
        <v>732</v>
      </c>
      <c r="I238">
        <v>0.1</v>
      </c>
      <c r="J238" t="s">
        <v>221</v>
      </c>
      <c r="K238" t="s">
        <v>222</v>
      </c>
      <c r="L238">
        <v>1</v>
      </c>
      <c r="M238">
        <v>1</v>
      </c>
      <c r="N238" t="s">
        <v>733</v>
      </c>
      <c r="O238" t="s">
        <v>243</v>
      </c>
      <c r="P238" t="s">
        <v>224</v>
      </c>
      <c r="Q238" t="s">
        <v>732</v>
      </c>
      <c r="R238" t="s">
        <v>226</v>
      </c>
      <c r="S238" t="s">
        <v>227</v>
      </c>
      <c r="T238">
        <v>57.2</v>
      </c>
      <c r="V238">
        <v>-88</v>
      </c>
      <c r="W238">
        <v>0.4</v>
      </c>
      <c r="X238" t="s">
        <v>281</v>
      </c>
      <c r="Y238" t="s">
        <v>243</v>
      </c>
      <c r="Z238" t="s">
        <v>230</v>
      </c>
      <c r="AA238" t="s">
        <v>231</v>
      </c>
      <c r="AD238" t="s">
        <v>109</v>
      </c>
      <c r="AE238" t="s">
        <v>735</v>
      </c>
      <c r="AF238" t="s">
        <v>736</v>
      </c>
      <c r="AG238" t="s">
        <v>737</v>
      </c>
      <c r="AH238" t="s">
        <v>738</v>
      </c>
      <c r="AJ238" t="s">
        <v>237</v>
      </c>
      <c r="AK238">
        <v>36.96611</v>
      </c>
      <c r="AL238">
        <v>-120.671112060547</v>
      </c>
      <c r="AM238" t="s">
        <v>732</v>
      </c>
      <c r="AN238" t="s">
        <v>239</v>
      </c>
      <c r="AP238" t="s">
        <v>732</v>
      </c>
      <c r="AQ238" t="s">
        <v>242</v>
      </c>
      <c r="AR238" t="s">
        <v>732</v>
      </c>
      <c r="AS238" t="s">
        <v>239</v>
      </c>
      <c r="AT238" t="s">
        <v>239</v>
      </c>
      <c r="AU238">
        <v>1</v>
      </c>
      <c r="AW238" t="s">
        <v>738</v>
      </c>
      <c r="AX238" t="s">
        <v>738</v>
      </c>
      <c r="AY238" t="s">
        <v>246</v>
      </c>
      <c r="BP238" t="s">
        <v>740</v>
      </c>
      <c r="BQ238">
        <v>47</v>
      </c>
      <c r="BR238" t="s">
        <v>357</v>
      </c>
      <c r="BS238">
        <v>5</v>
      </c>
      <c r="BZ238" t="s">
        <v>741</v>
      </c>
      <c r="CA238" t="s">
        <v>885</v>
      </c>
    </row>
    <row r="239" spans="1:79" hidden="1" x14ac:dyDescent="0.25">
      <c r="A239" t="s">
        <v>728</v>
      </c>
      <c r="B239" t="s">
        <v>728</v>
      </c>
      <c r="C239" t="s">
        <v>729</v>
      </c>
      <c r="D239" t="s">
        <v>743</v>
      </c>
      <c r="E239" t="s">
        <v>744</v>
      </c>
      <c r="F239" s="1">
        <v>35775</v>
      </c>
      <c r="G239" s="4">
        <v>0.40972222222222227</v>
      </c>
      <c r="H239" t="s">
        <v>732</v>
      </c>
      <c r="I239">
        <v>-88</v>
      </c>
      <c r="J239" t="s">
        <v>221</v>
      </c>
      <c r="K239" t="s">
        <v>745</v>
      </c>
      <c r="L239">
        <v>1</v>
      </c>
      <c r="M239">
        <v>1</v>
      </c>
      <c r="N239" t="s">
        <v>733</v>
      </c>
      <c r="O239" t="s">
        <v>243</v>
      </c>
      <c r="P239" t="s">
        <v>224</v>
      </c>
      <c r="Q239" t="s">
        <v>732</v>
      </c>
      <c r="R239" t="s">
        <v>226</v>
      </c>
      <c r="S239" t="s">
        <v>227</v>
      </c>
      <c r="T239">
        <v>49</v>
      </c>
      <c r="V239">
        <v>-88</v>
      </c>
      <c r="W239">
        <v>0.4</v>
      </c>
      <c r="X239" t="s">
        <v>281</v>
      </c>
      <c r="Y239" t="s">
        <v>243</v>
      </c>
      <c r="Z239" t="s">
        <v>230</v>
      </c>
      <c r="AA239" t="s">
        <v>231</v>
      </c>
      <c r="AC239" t="s">
        <v>759</v>
      </c>
      <c r="AD239" t="s">
        <v>109</v>
      </c>
      <c r="AE239" t="s">
        <v>735</v>
      </c>
      <c r="AF239" t="s">
        <v>736</v>
      </c>
      <c r="AG239" t="s">
        <v>737</v>
      </c>
      <c r="AH239" t="s">
        <v>738</v>
      </c>
      <c r="AJ239" t="s">
        <v>237</v>
      </c>
      <c r="AK239">
        <v>37.259441000000002</v>
      </c>
      <c r="AL239">
        <v>-120.90387725830099</v>
      </c>
      <c r="AM239" t="s">
        <v>732</v>
      </c>
      <c r="AN239" t="s">
        <v>239</v>
      </c>
      <c r="AO239" t="s">
        <v>747</v>
      </c>
      <c r="AP239" t="s">
        <v>732</v>
      </c>
      <c r="AQ239" t="s">
        <v>242</v>
      </c>
      <c r="AR239" t="s">
        <v>732</v>
      </c>
      <c r="AS239" t="s">
        <v>239</v>
      </c>
      <c r="AT239" t="s">
        <v>239</v>
      </c>
      <c r="AU239">
        <v>1</v>
      </c>
      <c r="AW239" t="s">
        <v>738</v>
      </c>
      <c r="AX239" t="s">
        <v>738</v>
      </c>
      <c r="AY239" t="s">
        <v>246</v>
      </c>
      <c r="BP239" t="s">
        <v>740</v>
      </c>
      <c r="BQ239">
        <v>47</v>
      </c>
      <c r="BR239" t="s">
        <v>357</v>
      </c>
      <c r="BS239">
        <v>5</v>
      </c>
      <c r="BZ239" t="s">
        <v>748</v>
      </c>
      <c r="CA239" t="s">
        <v>886</v>
      </c>
    </row>
    <row r="240" spans="1:79" hidden="1" x14ac:dyDescent="0.25">
      <c r="A240" t="s">
        <v>728</v>
      </c>
      <c r="B240" t="s">
        <v>728</v>
      </c>
      <c r="C240" t="s">
        <v>729</v>
      </c>
      <c r="D240" t="s">
        <v>730</v>
      </c>
      <c r="E240" t="s">
        <v>731</v>
      </c>
      <c r="F240" s="1">
        <v>35781</v>
      </c>
      <c r="G240" s="4">
        <v>0.47916666666666669</v>
      </c>
      <c r="H240" t="s">
        <v>732</v>
      </c>
      <c r="I240">
        <v>0.1</v>
      </c>
      <c r="J240" t="s">
        <v>221</v>
      </c>
      <c r="K240" t="s">
        <v>222</v>
      </c>
      <c r="L240">
        <v>1</v>
      </c>
      <c r="M240">
        <v>1</v>
      </c>
      <c r="N240" t="s">
        <v>733</v>
      </c>
      <c r="O240" t="s">
        <v>243</v>
      </c>
      <c r="P240" t="s">
        <v>224</v>
      </c>
      <c r="Q240" t="s">
        <v>732</v>
      </c>
      <c r="R240" t="s">
        <v>226</v>
      </c>
      <c r="S240" t="s">
        <v>227</v>
      </c>
      <c r="T240">
        <v>64.3</v>
      </c>
      <c r="V240">
        <v>-88</v>
      </c>
      <c r="W240">
        <v>0.4</v>
      </c>
      <c r="X240" t="s">
        <v>281</v>
      </c>
      <c r="Y240" t="s">
        <v>243</v>
      </c>
      <c r="Z240" t="s">
        <v>230</v>
      </c>
      <c r="AA240" t="s">
        <v>231</v>
      </c>
      <c r="AD240" t="s">
        <v>109</v>
      </c>
      <c r="AE240" t="s">
        <v>735</v>
      </c>
      <c r="AF240" t="s">
        <v>736</v>
      </c>
      <c r="AG240" t="s">
        <v>737</v>
      </c>
      <c r="AH240" t="s">
        <v>738</v>
      </c>
      <c r="AJ240" t="s">
        <v>237</v>
      </c>
      <c r="AK240">
        <v>36.96611</v>
      </c>
      <c r="AL240">
        <v>-120.671112060547</v>
      </c>
      <c r="AM240" t="s">
        <v>732</v>
      </c>
      <c r="AN240" t="s">
        <v>239</v>
      </c>
      <c r="AP240" t="s">
        <v>732</v>
      </c>
      <c r="AQ240" t="s">
        <v>242</v>
      </c>
      <c r="AR240" t="s">
        <v>732</v>
      </c>
      <c r="AS240" t="s">
        <v>239</v>
      </c>
      <c r="AT240" t="s">
        <v>239</v>
      </c>
      <c r="AU240">
        <v>1</v>
      </c>
      <c r="AW240" t="s">
        <v>738</v>
      </c>
      <c r="AX240" t="s">
        <v>738</v>
      </c>
      <c r="AY240" t="s">
        <v>246</v>
      </c>
      <c r="BP240" t="s">
        <v>740</v>
      </c>
      <c r="BQ240">
        <v>47</v>
      </c>
      <c r="BR240" t="s">
        <v>357</v>
      </c>
      <c r="BS240">
        <v>5</v>
      </c>
      <c r="BZ240" t="s">
        <v>741</v>
      </c>
      <c r="CA240" t="s">
        <v>887</v>
      </c>
    </row>
    <row r="241" spans="1:79" hidden="1" x14ac:dyDescent="0.25">
      <c r="A241" t="s">
        <v>728</v>
      </c>
      <c r="B241" t="s">
        <v>728</v>
      </c>
      <c r="C241" t="s">
        <v>729</v>
      </c>
      <c r="D241" t="s">
        <v>743</v>
      </c>
      <c r="E241" t="s">
        <v>744</v>
      </c>
      <c r="F241" s="1">
        <v>35782</v>
      </c>
      <c r="G241" s="4">
        <v>0.5625</v>
      </c>
      <c r="H241" t="s">
        <v>732</v>
      </c>
      <c r="I241">
        <v>-88</v>
      </c>
      <c r="J241" t="s">
        <v>221</v>
      </c>
      <c r="K241" t="s">
        <v>745</v>
      </c>
      <c r="L241">
        <v>1</v>
      </c>
      <c r="M241">
        <v>1</v>
      </c>
      <c r="N241" t="s">
        <v>733</v>
      </c>
      <c r="O241" t="s">
        <v>243</v>
      </c>
      <c r="P241" t="s">
        <v>224</v>
      </c>
      <c r="Q241" t="s">
        <v>732</v>
      </c>
      <c r="R241" t="s">
        <v>226</v>
      </c>
      <c r="S241" t="s">
        <v>227</v>
      </c>
      <c r="T241">
        <v>51.8</v>
      </c>
      <c r="V241">
        <v>-88</v>
      </c>
      <c r="W241">
        <v>0.4</v>
      </c>
      <c r="X241" t="s">
        <v>281</v>
      </c>
      <c r="Y241" t="s">
        <v>243</v>
      </c>
      <c r="Z241" t="s">
        <v>230</v>
      </c>
      <c r="AA241" t="s">
        <v>231</v>
      </c>
      <c r="AC241" t="s">
        <v>759</v>
      </c>
      <c r="AD241" t="s">
        <v>109</v>
      </c>
      <c r="AE241" t="s">
        <v>735</v>
      </c>
      <c r="AF241" t="s">
        <v>736</v>
      </c>
      <c r="AG241" t="s">
        <v>737</v>
      </c>
      <c r="AH241" t="s">
        <v>738</v>
      </c>
      <c r="AJ241" t="s">
        <v>237</v>
      </c>
      <c r="AK241">
        <v>37.259441000000002</v>
      </c>
      <c r="AL241">
        <v>-120.90387725830099</v>
      </c>
      <c r="AM241" t="s">
        <v>732</v>
      </c>
      <c r="AN241" t="s">
        <v>239</v>
      </c>
      <c r="AO241" t="s">
        <v>747</v>
      </c>
      <c r="AP241" t="s">
        <v>732</v>
      </c>
      <c r="AQ241" t="s">
        <v>242</v>
      </c>
      <c r="AR241" t="s">
        <v>732</v>
      </c>
      <c r="AS241" t="s">
        <v>239</v>
      </c>
      <c r="AT241" t="s">
        <v>239</v>
      </c>
      <c r="AU241">
        <v>1</v>
      </c>
      <c r="AW241" t="s">
        <v>738</v>
      </c>
      <c r="AX241" t="s">
        <v>738</v>
      </c>
      <c r="AY241" t="s">
        <v>246</v>
      </c>
      <c r="BP241" t="s">
        <v>740</v>
      </c>
      <c r="BQ241">
        <v>47</v>
      </c>
      <c r="BR241" t="s">
        <v>357</v>
      </c>
      <c r="BS241">
        <v>5</v>
      </c>
      <c r="BZ241" t="s">
        <v>748</v>
      </c>
      <c r="CA241" t="s">
        <v>888</v>
      </c>
    </row>
    <row r="242" spans="1:79" hidden="1" x14ac:dyDescent="0.25">
      <c r="A242" t="s">
        <v>728</v>
      </c>
      <c r="B242" t="s">
        <v>728</v>
      </c>
      <c r="C242" t="s">
        <v>729</v>
      </c>
      <c r="D242" t="s">
        <v>730</v>
      </c>
      <c r="E242" t="s">
        <v>731</v>
      </c>
      <c r="F242" s="1">
        <v>35787</v>
      </c>
      <c r="G242" s="4">
        <v>0.46527777777777773</v>
      </c>
      <c r="H242" t="s">
        <v>732</v>
      </c>
      <c r="I242">
        <v>0.1</v>
      </c>
      <c r="J242" t="s">
        <v>221</v>
      </c>
      <c r="K242" t="s">
        <v>222</v>
      </c>
      <c r="L242">
        <v>1</v>
      </c>
      <c r="M242">
        <v>1</v>
      </c>
      <c r="N242" t="s">
        <v>733</v>
      </c>
      <c r="O242" t="s">
        <v>243</v>
      </c>
      <c r="P242" t="s">
        <v>224</v>
      </c>
      <c r="Q242" t="s">
        <v>732</v>
      </c>
      <c r="R242" t="s">
        <v>226</v>
      </c>
      <c r="S242" t="s">
        <v>227</v>
      </c>
      <c r="T242">
        <v>84.2</v>
      </c>
      <c r="V242">
        <v>-88</v>
      </c>
      <c r="W242">
        <v>0.4</v>
      </c>
      <c r="X242" t="s">
        <v>281</v>
      </c>
      <c r="Y242" t="s">
        <v>243</v>
      </c>
      <c r="Z242" t="s">
        <v>230</v>
      </c>
      <c r="AA242" t="s">
        <v>231</v>
      </c>
      <c r="AD242" t="s">
        <v>109</v>
      </c>
      <c r="AE242" t="s">
        <v>735</v>
      </c>
      <c r="AF242" t="s">
        <v>736</v>
      </c>
      <c r="AG242" t="s">
        <v>737</v>
      </c>
      <c r="AH242" t="s">
        <v>738</v>
      </c>
      <c r="AJ242" t="s">
        <v>237</v>
      </c>
      <c r="AK242">
        <v>36.96611</v>
      </c>
      <c r="AL242">
        <v>-120.671112060547</v>
      </c>
      <c r="AM242" t="s">
        <v>732</v>
      </c>
      <c r="AN242" t="s">
        <v>239</v>
      </c>
      <c r="AP242" t="s">
        <v>732</v>
      </c>
      <c r="AQ242" t="s">
        <v>242</v>
      </c>
      <c r="AR242" t="s">
        <v>732</v>
      </c>
      <c r="AS242" t="s">
        <v>239</v>
      </c>
      <c r="AT242" t="s">
        <v>239</v>
      </c>
      <c r="AU242">
        <v>1</v>
      </c>
      <c r="AW242" t="s">
        <v>738</v>
      </c>
      <c r="AX242" t="s">
        <v>738</v>
      </c>
      <c r="AY242" t="s">
        <v>246</v>
      </c>
      <c r="BP242" t="s">
        <v>740</v>
      </c>
      <c r="BQ242">
        <v>47</v>
      </c>
      <c r="BR242" t="s">
        <v>357</v>
      </c>
      <c r="BS242">
        <v>5</v>
      </c>
      <c r="BZ242" t="s">
        <v>741</v>
      </c>
      <c r="CA242" t="s">
        <v>889</v>
      </c>
    </row>
    <row r="243" spans="1:79" hidden="1" x14ac:dyDescent="0.25">
      <c r="A243" t="s">
        <v>728</v>
      </c>
      <c r="B243" t="s">
        <v>728</v>
      </c>
      <c r="C243" t="s">
        <v>729</v>
      </c>
      <c r="D243" t="s">
        <v>743</v>
      </c>
      <c r="E243" t="s">
        <v>744</v>
      </c>
      <c r="F243" s="1">
        <v>35790</v>
      </c>
      <c r="G243" s="4">
        <v>0.41666666666666669</v>
      </c>
      <c r="H243" t="s">
        <v>732</v>
      </c>
      <c r="I243">
        <v>-88</v>
      </c>
      <c r="J243" t="s">
        <v>221</v>
      </c>
      <c r="K243" t="s">
        <v>745</v>
      </c>
      <c r="L243">
        <v>1</v>
      </c>
      <c r="M243">
        <v>1</v>
      </c>
      <c r="N243" t="s">
        <v>733</v>
      </c>
      <c r="O243" t="s">
        <v>243</v>
      </c>
      <c r="P243" t="s">
        <v>224</v>
      </c>
      <c r="Q243" t="s">
        <v>732</v>
      </c>
      <c r="R243" t="s">
        <v>226</v>
      </c>
      <c r="S243" t="s">
        <v>227</v>
      </c>
      <c r="T243">
        <v>56.8</v>
      </c>
      <c r="V243">
        <v>-88</v>
      </c>
      <c r="W243">
        <v>0.4</v>
      </c>
      <c r="X243" t="s">
        <v>281</v>
      </c>
      <c r="Y243" t="s">
        <v>243</v>
      </c>
      <c r="Z243" t="s">
        <v>230</v>
      </c>
      <c r="AA243" t="s">
        <v>231</v>
      </c>
      <c r="AC243" t="s">
        <v>759</v>
      </c>
      <c r="AD243" t="s">
        <v>109</v>
      </c>
      <c r="AE243" t="s">
        <v>735</v>
      </c>
      <c r="AF243" t="s">
        <v>736</v>
      </c>
      <c r="AG243" t="s">
        <v>737</v>
      </c>
      <c r="AH243" t="s">
        <v>738</v>
      </c>
      <c r="AJ243" t="s">
        <v>237</v>
      </c>
      <c r="AK243">
        <v>37.259441000000002</v>
      </c>
      <c r="AL243">
        <v>-120.90387725830099</v>
      </c>
      <c r="AM243" t="s">
        <v>732</v>
      </c>
      <c r="AN243" t="s">
        <v>239</v>
      </c>
      <c r="AO243" t="s">
        <v>747</v>
      </c>
      <c r="AP243" t="s">
        <v>732</v>
      </c>
      <c r="AQ243" t="s">
        <v>242</v>
      </c>
      <c r="AR243" t="s">
        <v>732</v>
      </c>
      <c r="AS243" t="s">
        <v>239</v>
      </c>
      <c r="AT243" t="s">
        <v>239</v>
      </c>
      <c r="AU243">
        <v>1</v>
      </c>
      <c r="AW243" t="s">
        <v>738</v>
      </c>
      <c r="AX243" t="s">
        <v>738</v>
      </c>
      <c r="AY243" t="s">
        <v>246</v>
      </c>
      <c r="BP243" t="s">
        <v>740</v>
      </c>
      <c r="BQ243">
        <v>47</v>
      </c>
      <c r="BR243" t="s">
        <v>357</v>
      </c>
      <c r="BS243">
        <v>5</v>
      </c>
      <c r="BZ243" t="s">
        <v>748</v>
      </c>
      <c r="CA243" t="s">
        <v>890</v>
      </c>
    </row>
    <row r="244" spans="1:79" hidden="1" x14ac:dyDescent="0.25">
      <c r="A244" t="s">
        <v>728</v>
      </c>
      <c r="B244" t="s">
        <v>728</v>
      </c>
      <c r="C244" t="s">
        <v>729</v>
      </c>
      <c r="D244" t="s">
        <v>730</v>
      </c>
      <c r="E244" t="s">
        <v>731</v>
      </c>
      <c r="F244" s="1">
        <v>35794</v>
      </c>
      <c r="G244" s="4">
        <v>0.40277777777777773</v>
      </c>
      <c r="H244" t="s">
        <v>732</v>
      </c>
      <c r="I244">
        <v>0.1</v>
      </c>
      <c r="J244" t="s">
        <v>221</v>
      </c>
      <c r="K244" t="s">
        <v>222</v>
      </c>
      <c r="L244">
        <v>1</v>
      </c>
      <c r="M244">
        <v>1</v>
      </c>
      <c r="N244" t="s">
        <v>733</v>
      </c>
      <c r="O244" t="s">
        <v>243</v>
      </c>
      <c r="P244" t="s">
        <v>224</v>
      </c>
      <c r="Q244" t="s">
        <v>732</v>
      </c>
      <c r="R244" t="s">
        <v>226</v>
      </c>
      <c r="S244" t="s">
        <v>227</v>
      </c>
      <c r="T244">
        <v>91.7</v>
      </c>
      <c r="V244">
        <v>-88</v>
      </c>
      <c r="W244">
        <v>0.4</v>
      </c>
      <c r="X244" t="s">
        <v>281</v>
      </c>
      <c r="Y244" t="s">
        <v>243</v>
      </c>
      <c r="Z244" t="s">
        <v>230</v>
      </c>
      <c r="AA244" t="s">
        <v>231</v>
      </c>
      <c r="AD244" t="s">
        <v>109</v>
      </c>
      <c r="AE244" t="s">
        <v>735</v>
      </c>
      <c r="AF244" t="s">
        <v>736</v>
      </c>
      <c r="AG244" t="s">
        <v>737</v>
      </c>
      <c r="AH244" t="s">
        <v>738</v>
      </c>
      <c r="AJ244" t="s">
        <v>237</v>
      </c>
      <c r="AK244">
        <v>36.96611</v>
      </c>
      <c r="AL244">
        <v>-120.671112060547</v>
      </c>
      <c r="AM244" t="s">
        <v>732</v>
      </c>
      <c r="AN244" t="s">
        <v>239</v>
      </c>
      <c r="AP244" t="s">
        <v>732</v>
      </c>
      <c r="AQ244" t="s">
        <v>242</v>
      </c>
      <c r="AR244" t="s">
        <v>732</v>
      </c>
      <c r="AS244" t="s">
        <v>239</v>
      </c>
      <c r="AT244" t="s">
        <v>239</v>
      </c>
      <c r="AU244">
        <v>1</v>
      </c>
      <c r="AW244" t="s">
        <v>738</v>
      </c>
      <c r="AX244" t="s">
        <v>738</v>
      </c>
      <c r="AY244" t="s">
        <v>246</v>
      </c>
      <c r="BP244" t="s">
        <v>740</v>
      </c>
      <c r="BQ244">
        <v>47</v>
      </c>
      <c r="BR244" t="s">
        <v>357</v>
      </c>
      <c r="BS244">
        <v>5</v>
      </c>
      <c r="BZ244" t="s">
        <v>741</v>
      </c>
      <c r="CA244" t="s">
        <v>891</v>
      </c>
    </row>
    <row r="245" spans="1:79" hidden="1" x14ac:dyDescent="0.25">
      <c r="A245" t="s">
        <v>728</v>
      </c>
      <c r="B245" t="s">
        <v>728</v>
      </c>
      <c r="C245" t="s">
        <v>729</v>
      </c>
      <c r="D245" t="s">
        <v>743</v>
      </c>
      <c r="E245" t="s">
        <v>744</v>
      </c>
      <c r="F245" s="1">
        <v>35797</v>
      </c>
      <c r="G245" s="4">
        <v>0.49305555555555558</v>
      </c>
      <c r="H245" t="s">
        <v>732</v>
      </c>
      <c r="I245">
        <v>-88</v>
      </c>
      <c r="J245" t="s">
        <v>221</v>
      </c>
      <c r="K245" t="s">
        <v>745</v>
      </c>
      <c r="L245">
        <v>1</v>
      </c>
      <c r="M245">
        <v>1</v>
      </c>
      <c r="N245" t="s">
        <v>733</v>
      </c>
      <c r="O245" t="s">
        <v>243</v>
      </c>
      <c r="P245" t="s">
        <v>224</v>
      </c>
      <c r="Q245" t="s">
        <v>732</v>
      </c>
      <c r="R245" t="s">
        <v>226</v>
      </c>
      <c r="S245" t="s">
        <v>227</v>
      </c>
      <c r="T245">
        <v>73</v>
      </c>
      <c r="V245">
        <v>-88</v>
      </c>
      <c r="W245">
        <v>0.4</v>
      </c>
      <c r="X245" t="s">
        <v>281</v>
      </c>
      <c r="Y245" t="s">
        <v>243</v>
      </c>
      <c r="Z245" t="s">
        <v>230</v>
      </c>
      <c r="AA245" t="s">
        <v>231</v>
      </c>
      <c r="AC245" t="s">
        <v>759</v>
      </c>
      <c r="AD245" t="s">
        <v>109</v>
      </c>
      <c r="AE245" t="s">
        <v>735</v>
      </c>
      <c r="AF245" t="s">
        <v>736</v>
      </c>
      <c r="AG245" t="s">
        <v>737</v>
      </c>
      <c r="AH245" t="s">
        <v>738</v>
      </c>
      <c r="AJ245" t="s">
        <v>237</v>
      </c>
      <c r="AK245">
        <v>37.259441000000002</v>
      </c>
      <c r="AL245">
        <v>-120.90387725830099</v>
      </c>
      <c r="AM245" t="s">
        <v>732</v>
      </c>
      <c r="AN245" t="s">
        <v>239</v>
      </c>
      <c r="AO245" t="s">
        <v>747</v>
      </c>
      <c r="AP245" t="s">
        <v>732</v>
      </c>
      <c r="AQ245" t="s">
        <v>242</v>
      </c>
      <c r="AR245" t="s">
        <v>732</v>
      </c>
      <c r="AS245" t="s">
        <v>239</v>
      </c>
      <c r="AT245" t="s">
        <v>239</v>
      </c>
      <c r="AU245">
        <v>1</v>
      </c>
      <c r="AW245" t="s">
        <v>738</v>
      </c>
      <c r="AX245" t="s">
        <v>738</v>
      </c>
      <c r="AY245" t="s">
        <v>246</v>
      </c>
      <c r="BP245" t="s">
        <v>740</v>
      </c>
      <c r="BQ245">
        <v>47</v>
      </c>
      <c r="BR245" t="s">
        <v>357</v>
      </c>
      <c r="BS245">
        <v>5</v>
      </c>
      <c r="BZ245" t="s">
        <v>748</v>
      </c>
      <c r="CA245" t="s">
        <v>892</v>
      </c>
    </row>
    <row r="246" spans="1:79" hidden="1" x14ac:dyDescent="0.25">
      <c r="A246" t="s">
        <v>728</v>
      </c>
      <c r="B246" t="s">
        <v>728</v>
      </c>
      <c r="C246" t="s">
        <v>729</v>
      </c>
      <c r="D246" t="s">
        <v>730</v>
      </c>
      <c r="E246" t="s">
        <v>731</v>
      </c>
      <c r="F246" s="1">
        <v>35802</v>
      </c>
      <c r="G246" s="4">
        <v>0.53125</v>
      </c>
      <c r="H246" t="s">
        <v>732</v>
      </c>
      <c r="I246">
        <v>0.1</v>
      </c>
      <c r="J246" t="s">
        <v>221</v>
      </c>
      <c r="K246" t="s">
        <v>222</v>
      </c>
      <c r="L246">
        <v>1</v>
      </c>
      <c r="M246">
        <v>1</v>
      </c>
      <c r="N246" t="s">
        <v>733</v>
      </c>
      <c r="O246" t="s">
        <v>243</v>
      </c>
      <c r="P246" t="s">
        <v>224</v>
      </c>
      <c r="Q246" t="s">
        <v>732</v>
      </c>
      <c r="R246" t="s">
        <v>226</v>
      </c>
      <c r="S246" t="s">
        <v>227</v>
      </c>
      <c r="T246">
        <v>118</v>
      </c>
      <c r="V246">
        <v>-88</v>
      </c>
      <c r="W246">
        <v>0.4</v>
      </c>
      <c r="X246" t="s">
        <v>281</v>
      </c>
      <c r="Y246" t="s">
        <v>243</v>
      </c>
      <c r="Z246" t="s">
        <v>230</v>
      </c>
      <c r="AA246" t="s">
        <v>231</v>
      </c>
      <c r="AD246" t="s">
        <v>109</v>
      </c>
      <c r="AE246" t="s">
        <v>735</v>
      </c>
      <c r="AF246" t="s">
        <v>736</v>
      </c>
      <c r="AG246" t="s">
        <v>737</v>
      </c>
      <c r="AH246" t="s">
        <v>738</v>
      </c>
      <c r="AJ246" t="s">
        <v>237</v>
      </c>
      <c r="AK246">
        <v>36.96611</v>
      </c>
      <c r="AL246">
        <v>-120.671112060547</v>
      </c>
      <c r="AM246" t="s">
        <v>732</v>
      </c>
      <c r="AN246" t="s">
        <v>239</v>
      </c>
      <c r="AP246" t="s">
        <v>732</v>
      </c>
      <c r="AQ246" t="s">
        <v>242</v>
      </c>
      <c r="AR246" t="s">
        <v>732</v>
      </c>
      <c r="AS246" t="s">
        <v>239</v>
      </c>
      <c r="AT246" t="s">
        <v>239</v>
      </c>
      <c r="AU246">
        <v>1</v>
      </c>
      <c r="AW246" t="s">
        <v>738</v>
      </c>
      <c r="AX246" t="s">
        <v>738</v>
      </c>
      <c r="AY246" t="s">
        <v>246</v>
      </c>
      <c r="BP246" t="s">
        <v>740</v>
      </c>
      <c r="BQ246">
        <v>47</v>
      </c>
      <c r="BR246" t="s">
        <v>357</v>
      </c>
      <c r="BS246">
        <v>5</v>
      </c>
      <c r="BZ246" t="s">
        <v>741</v>
      </c>
      <c r="CA246" t="s">
        <v>893</v>
      </c>
    </row>
    <row r="247" spans="1:79" hidden="1" x14ac:dyDescent="0.25">
      <c r="A247" t="s">
        <v>728</v>
      </c>
      <c r="B247" t="s">
        <v>728</v>
      </c>
      <c r="C247" t="s">
        <v>729</v>
      </c>
      <c r="D247" t="s">
        <v>743</v>
      </c>
      <c r="E247" t="s">
        <v>744</v>
      </c>
      <c r="F247" s="1">
        <v>35803</v>
      </c>
      <c r="G247" s="4">
        <v>0.52777777777777779</v>
      </c>
      <c r="H247" t="s">
        <v>732</v>
      </c>
      <c r="I247">
        <v>-88</v>
      </c>
      <c r="J247" t="s">
        <v>221</v>
      </c>
      <c r="K247" t="s">
        <v>745</v>
      </c>
      <c r="L247">
        <v>1</v>
      </c>
      <c r="M247">
        <v>1</v>
      </c>
      <c r="N247" t="s">
        <v>733</v>
      </c>
      <c r="O247" t="s">
        <v>243</v>
      </c>
      <c r="P247" t="s">
        <v>224</v>
      </c>
      <c r="Q247" t="s">
        <v>732</v>
      </c>
      <c r="R247" t="s">
        <v>226</v>
      </c>
      <c r="S247" t="s">
        <v>227</v>
      </c>
      <c r="T247">
        <v>80.099999999999994</v>
      </c>
      <c r="V247">
        <v>-88</v>
      </c>
      <c r="W247">
        <v>0.4</v>
      </c>
      <c r="X247" t="s">
        <v>281</v>
      </c>
      <c r="Y247" t="s">
        <v>243</v>
      </c>
      <c r="Z247" t="s">
        <v>230</v>
      </c>
      <c r="AA247" t="s">
        <v>231</v>
      </c>
      <c r="AC247" t="s">
        <v>759</v>
      </c>
      <c r="AD247" t="s">
        <v>109</v>
      </c>
      <c r="AE247" t="s">
        <v>735</v>
      </c>
      <c r="AF247" t="s">
        <v>736</v>
      </c>
      <c r="AG247" t="s">
        <v>737</v>
      </c>
      <c r="AH247" t="s">
        <v>738</v>
      </c>
      <c r="AJ247" t="s">
        <v>237</v>
      </c>
      <c r="AK247">
        <v>37.259441000000002</v>
      </c>
      <c r="AL247">
        <v>-120.90387725830099</v>
      </c>
      <c r="AM247" t="s">
        <v>732</v>
      </c>
      <c r="AN247" t="s">
        <v>239</v>
      </c>
      <c r="AO247" t="s">
        <v>747</v>
      </c>
      <c r="AP247" t="s">
        <v>732</v>
      </c>
      <c r="AQ247" t="s">
        <v>242</v>
      </c>
      <c r="AR247" t="s">
        <v>732</v>
      </c>
      <c r="AS247" t="s">
        <v>239</v>
      </c>
      <c r="AT247" t="s">
        <v>239</v>
      </c>
      <c r="AU247">
        <v>1</v>
      </c>
      <c r="AW247" t="s">
        <v>738</v>
      </c>
      <c r="AX247" t="s">
        <v>738</v>
      </c>
      <c r="AY247" t="s">
        <v>246</v>
      </c>
      <c r="BP247" t="s">
        <v>740</v>
      </c>
      <c r="BQ247">
        <v>47</v>
      </c>
      <c r="BR247" t="s">
        <v>357</v>
      </c>
      <c r="BS247">
        <v>5</v>
      </c>
      <c r="BZ247" t="s">
        <v>748</v>
      </c>
      <c r="CA247" t="s">
        <v>894</v>
      </c>
    </row>
    <row r="248" spans="1:79" hidden="1" x14ac:dyDescent="0.25">
      <c r="A248" t="s">
        <v>728</v>
      </c>
      <c r="B248" t="s">
        <v>728</v>
      </c>
      <c r="C248" t="s">
        <v>729</v>
      </c>
      <c r="D248" t="s">
        <v>730</v>
      </c>
      <c r="E248" t="s">
        <v>731</v>
      </c>
      <c r="F248" s="1">
        <v>35809</v>
      </c>
      <c r="G248" s="4">
        <v>0.47916666666666669</v>
      </c>
      <c r="H248" t="s">
        <v>732</v>
      </c>
      <c r="I248">
        <v>0.1</v>
      </c>
      <c r="J248" t="s">
        <v>221</v>
      </c>
      <c r="K248" t="s">
        <v>222</v>
      </c>
      <c r="L248">
        <v>1</v>
      </c>
      <c r="M248">
        <v>1</v>
      </c>
      <c r="N248" t="s">
        <v>733</v>
      </c>
      <c r="O248" t="s">
        <v>243</v>
      </c>
      <c r="P248" t="s">
        <v>224</v>
      </c>
      <c r="Q248" t="s">
        <v>732</v>
      </c>
      <c r="R248" t="s">
        <v>226</v>
      </c>
      <c r="S248" t="s">
        <v>227</v>
      </c>
      <c r="T248">
        <v>67.900000000000006</v>
      </c>
      <c r="V248">
        <v>-88</v>
      </c>
      <c r="W248">
        <v>0.4</v>
      </c>
      <c r="X248" t="s">
        <v>281</v>
      </c>
      <c r="Y248" t="s">
        <v>243</v>
      </c>
      <c r="Z248" t="s">
        <v>230</v>
      </c>
      <c r="AA248" t="s">
        <v>231</v>
      </c>
      <c r="AD248" t="s">
        <v>109</v>
      </c>
      <c r="AE248" t="s">
        <v>735</v>
      </c>
      <c r="AF248" t="s">
        <v>736</v>
      </c>
      <c r="AG248" t="s">
        <v>737</v>
      </c>
      <c r="AH248" t="s">
        <v>738</v>
      </c>
      <c r="AJ248" t="s">
        <v>237</v>
      </c>
      <c r="AK248">
        <v>36.96611</v>
      </c>
      <c r="AL248">
        <v>-120.671112060547</v>
      </c>
      <c r="AM248" t="s">
        <v>732</v>
      </c>
      <c r="AN248" t="s">
        <v>239</v>
      </c>
      <c r="AP248" t="s">
        <v>732</v>
      </c>
      <c r="AQ248" t="s">
        <v>242</v>
      </c>
      <c r="AR248" t="s">
        <v>732</v>
      </c>
      <c r="AS248" t="s">
        <v>239</v>
      </c>
      <c r="AT248" t="s">
        <v>239</v>
      </c>
      <c r="AU248">
        <v>1</v>
      </c>
      <c r="AW248" t="s">
        <v>738</v>
      </c>
      <c r="AX248" t="s">
        <v>738</v>
      </c>
      <c r="AY248" t="s">
        <v>246</v>
      </c>
      <c r="BP248" t="s">
        <v>740</v>
      </c>
      <c r="BQ248">
        <v>47</v>
      </c>
      <c r="BR248" t="s">
        <v>357</v>
      </c>
      <c r="BS248">
        <v>5</v>
      </c>
      <c r="BZ248" t="s">
        <v>741</v>
      </c>
      <c r="CA248" t="s">
        <v>895</v>
      </c>
    </row>
    <row r="249" spans="1:79" hidden="1" x14ac:dyDescent="0.25">
      <c r="A249" t="s">
        <v>728</v>
      </c>
      <c r="B249" t="s">
        <v>728</v>
      </c>
      <c r="C249" t="s">
        <v>729</v>
      </c>
      <c r="D249" t="s">
        <v>743</v>
      </c>
      <c r="E249" t="s">
        <v>744</v>
      </c>
      <c r="F249" s="1">
        <v>35810</v>
      </c>
      <c r="G249" s="4">
        <v>0.53819444444444442</v>
      </c>
      <c r="H249" t="s">
        <v>732</v>
      </c>
      <c r="I249">
        <v>-88</v>
      </c>
      <c r="J249" t="s">
        <v>221</v>
      </c>
      <c r="K249" t="s">
        <v>745</v>
      </c>
      <c r="L249">
        <v>1</v>
      </c>
      <c r="M249">
        <v>1</v>
      </c>
      <c r="N249" t="s">
        <v>733</v>
      </c>
      <c r="O249" t="s">
        <v>243</v>
      </c>
      <c r="P249" t="s">
        <v>224</v>
      </c>
      <c r="Q249" t="s">
        <v>732</v>
      </c>
      <c r="R249" t="s">
        <v>226</v>
      </c>
      <c r="S249" t="s">
        <v>227</v>
      </c>
      <c r="T249">
        <v>100</v>
      </c>
      <c r="V249">
        <v>-88</v>
      </c>
      <c r="W249">
        <v>0.4</v>
      </c>
      <c r="X249" t="s">
        <v>281</v>
      </c>
      <c r="Y249" t="s">
        <v>243</v>
      </c>
      <c r="Z249" t="s">
        <v>230</v>
      </c>
      <c r="AA249" t="s">
        <v>231</v>
      </c>
      <c r="AC249" t="s">
        <v>759</v>
      </c>
      <c r="AD249" t="s">
        <v>109</v>
      </c>
      <c r="AE249" t="s">
        <v>735</v>
      </c>
      <c r="AF249" t="s">
        <v>736</v>
      </c>
      <c r="AG249" t="s">
        <v>737</v>
      </c>
      <c r="AH249" t="s">
        <v>738</v>
      </c>
      <c r="AJ249" t="s">
        <v>237</v>
      </c>
      <c r="AK249">
        <v>37.259441000000002</v>
      </c>
      <c r="AL249">
        <v>-120.90387725830099</v>
      </c>
      <c r="AM249" t="s">
        <v>732</v>
      </c>
      <c r="AN249" t="s">
        <v>239</v>
      </c>
      <c r="AO249" t="s">
        <v>747</v>
      </c>
      <c r="AP249" t="s">
        <v>732</v>
      </c>
      <c r="AQ249" t="s">
        <v>242</v>
      </c>
      <c r="AR249" t="s">
        <v>732</v>
      </c>
      <c r="AS249" t="s">
        <v>239</v>
      </c>
      <c r="AT249" t="s">
        <v>239</v>
      </c>
      <c r="AU249">
        <v>1</v>
      </c>
      <c r="AW249" t="s">
        <v>738</v>
      </c>
      <c r="AX249" t="s">
        <v>738</v>
      </c>
      <c r="AY249" t="s">
        <v>246</v>
      </c>
      <c r="BP249" t="s">
        <v>740</v>
      </c>
      <c r="BQ249">
        <v>47</v>
      </c>
      <c r="BR249" t="s">
        <v>357</v>
      </c>
      <c r="BS249">
        <v>5</v>
      </c>
      <c r="BZ249" t="s">
        <v>748</v>
      </c>
      <c r="CA249" t="s">
        <v>896</v>
      </c>
    </row>
    <row r="250" spans="1:79" hidden="1" x14ac:dyDescent="0.25">
      <c r="A250" t="s">
        <v>728</v>
      </c>
      <c r="B250" t="s">
        <v>728</v>
      </c>
      <c r="C250" t="s">
        <v>729</v>
      </c>
      <c r="D250" t="s">
        <v>730</v>
      </c>
      <c r="E250" t="s">
        <v>731</v>
      </c>
      <c r="F250" s="1">
        <v>35816</v>
      </c>
      <c r="G250" s="4">
        <v>0.58333333333333337</v>
      </c>
      <c r="H250" t="s">
        <v>732</v>
      </c>
      <c r="I250">
        <v>0.1</v>
      </c>
      <c r="J250" t="s">
        <v>221</v>
      </c>
      <c r="K250" t="s">
        <v>222</v>
      </c>
      <c r="L250">
        <v>1</v>
      </c>
      <c r="M250">
        <v>1</v>
      </c>
      <c r="N250" t="s">
        <v>733</v>
      </c>
      <c r="O250" t="s">
        <v>243</v>
      </c>
      <c r="P250" t="s">
        <v>224</v>
      </c>
      <c r="Q250" t="s">
        <v>732</v>
      </c>
      <c r="R250" t="s">
        <v>226</v>
      </c>
      <c r="S250" t="s">
        <v>227</v>
      </c>
      <c r="T250">
        <v>81.7</v>
      </c>
      <c r="V250">
        <v>-88</v>
      </c>
      <c r="W250">
        <v>0.4</v>
      </c>
      <c r="X250" t="s">
        <v>281</v>
      </c>
      <c r="Y250" t="s">
        <v>243</v>
      </c>
      <c r="Z250" t="s">
        <v>230</v>
      </c>
      <c r="AA250" t="s">
        <v>231</v>
      </c>
      <c r="AD250" t="s">
        <v>109</v>
      </c>
      <c r="AE250" t="s">
        <v>735</v>
      </c>
      <c r="AF250" t="s">
        <v>736</v>
      </c>
      <c r="AG250" t="s">
        <v>737</v>
      </c>
      <c r="AH250" t="s">
        <v>738</v>
      </c>
      <c r="AJ250" t="s">
        <v>237</v>
      </c>
      <c r="AK250">
        <v>36.96611</v>
      </c>
      <c r="AL250">
        <v>-120.671112060547</v>
      </c>
      <c r="AM250" t="s">
        <v>732</v>
      </c>
      <c r="AN250" t="s">
        <v>239</v>
      </c>
      <c r="AP250" t="s">
        <v>732</v>
      </c>
      <c r="AQ250" t="s">
        <v>242</v>
      </c>
      <c r="AR250" t="s">
        <v>732</v>
      </c>
      <c r="AS250" t="s">
        <v>239</v>
      </c>
      <c r="AT250" t="s">
        <v>239</v>
      </c>
      <c r="AU250">
        <v>1</v>
      </c>
      <c r="AW250" t="s">
        <v>738</v>
      </c>
      <c r="AX250" t="s">
        <v>738</v>
      </c>
      <c r="AY250" t="s">
        <v>246</v>
      </c>
      <c r="BP250" t="s">
        <v>740</v>
      </c>
      <c r="BQ250">
        <v>47</v>
      </c>
      <c r="BR250" t="s">
        <v>357</v>
      </c>
      <c r="BS250">
        <v>5</v>
      </c>
      <c r="BZ250" t="s">
        <v>741</v>
      </c>
      <c r="CA250" t="s">
        <v>897</v>
      </c>
    </row>
    <row r="251" spans="1:79" hidden="1" x14ac:dyDescent="0.25">
      <c r="A251" t="s">
        <v>728</v>
      </c>
      <c r="B251" t="s">
        <v>728</v>
      </c>
      <c r="C251" t="s">
        <v>729</v>
      </c>
      <c r="D251" t="s">
        <v>743</v>
      </c>
      <c r="E251" t="s">
        <v>744</v>
      </c>
      <c r="F251" s="1">
        <v>35817</v>
      </c>
      <c r="G251" s="4">
        <v>0.51041666666666663</v>
      </c>
      <c r="H251" t="s">
        <v>732</v>
      </c>
      <c r="I251">
        <v>-88</v>
      </c>
      <c r="J251" t="s">
        <v>221</v>
      </c>
      <c r="K251" t="s">
        <v>745</v>
      </c>
      <c r="L251">
        <v>1</v>
      </c>
      <c r="M251">
        <v>1</v>
      </c>
      <c r="N251" t="s">
        <v>733</v>
      </c>
      <c r="O251" t="s">
        <v>243</v>
      </c>
      <c r="P251" t="s">
        <v>224</v>
      </c>
      <c r="Q251" t="s">
        <v>732</v>
      </c>
      <c r="R251" t="s">
        <v>226</v>
      </c>
      <c r="S251" t="s">
        <v>227</v>
      </c>
      <c r="T251">
        <v>73.2</v>
      </c>
      <c r="V251">
        <v>-88</v>
      </c>
      <c r="W251">
        <v>0.4</v>
      </c>
      <c r="X251" t="s">
        <v>281</v>
      </c>
      <c r="Y251" t="s">
        <v>243</v>
      </c>
      <c r="Z251" t="s">
        <v>230</v>
      </c>
      <c r="AA251" t="s">
        <v>231</v>
      </c>
      <c r="AC251" t="s">
        <v>759</v>
      </c>
      <c r="AD251" t="s">
        <v>109</v>
      </c>
      <c r="AE251" t="s">
        <v>735</v>
      </c>
      <c r="AF251" t="s">
        <v>736</v>
      </c>
      <c r="AG251" t="s">
        <v>737</v>
      </c>
      <c r="AH251" t="s">
        <v>738</v>
      </c>
      <c r="AJ251" t="s">
        <v>237</v>
      </c>
      <c r="AK251">
        <v>37.259441000000002</v>
      </c>
      <c r="AL251">
        <v>-120.90387725830099</v>
      </c>
      <c r="AM251" t="s">
        <v>732</v>
      </c>
      <c r="AN251" t="s">
        <v>239</v>
      </c>
      <c r="AO251" t="s">
        <v>747</v>
      </c>
      <c r="AP251" t="s">
        <v>732</v>
      </c>
      <c r="AQ251" t="s">
        <v>242</v>
      </c>
      <c r="AR251" t="s">
        <v>732</v>
      </c>
      <c r="AS251" t="s">
        <v>239</v>
      </c>
      <c r="AT251" t="s">
        <v>239</v>
      </c>
      <c r="AU251">
        <v>1</v>
      </c>
      <c r="AW251" t="s">
        <v>738</v>
      </c>
      <c r="AX251" t="s">
        <v>738</v>
      </c>
      <c r="AY251" t="s">
        <v>246</v>
      </c>
      <c r="BP251" t="s">
        <v>740</v>
      </c>
      <c r="BQ251">
        <v>47</v>
      </c>
      <c r="BR251" t="s">
        <v>357</v>
      </c>
      <c r="BS251">
        <v>5</v>
      </c>
      <c r="BZ251" t="s">
        <v>748</v>
      </c>
      <c r="CA251" t="s">
        <v>898</v>
      </c>
    </row>
    <row r="252" spans="1:79" hidden="1" x14ac:dyDescent="0.25">
      <c r="A252" t="s">
        <v>728</v>
      </c>
      <c r="B252" t="s">
        <v>728</v>
      </c>
      <c r="C252" t="s">
        <v>729</v>
      </c>
      <c r="D252" t="s">
        <v>730</v>
      </c>
      <c r="E252" t="s">
        <v>731</v>
      </c>
      <c r="F252" s="1">
        <v>35823</v>
      </c>
      <c r="G252" s="4">
        <v>0.46875</v>
      </c>
      <c r="H252" t="s">
        <v>732</v>
      </c>
      <c r="I252">
        <v>0.1</v>
      </c>
      <c r="J252" t="s">
        <v>221</v>
      </c>
      <c r="K252" t="s">
        <v>222</v>
      </c>
      <c r="L252">
        <v>1</v>
      </c>
      <c r="M252">
        <v>1</v>
      </c>
      <c r="N252" t="s">
        <v>733</v>
      </c>
      <c r="O252" t="s">
        <v>243</v>
      </c>
      <c r="P252" t="s">
        <v>224</v>
      </c>
      <c r="Q252" t="s">
        <v>732</v>
      </c>
      <c r="R252" t="s">
        <v>226</v>
      </c>
      <c r="S252" t="s">
        <v>227</v>
      </c>
      <c r="T252">
        <v>77.400000000000006</v>
      </c>
      <c r="V252">
        <v>-88</v>
      </c>
      <c r="W252">
        <v>0.4</v>
      </c>
      <c r="X252" t="s">
        <v>281</v>
      </c>
      <c r="Y252" t="s">
        <v>243</v>
      </c>
      <c r="Z252" t="s">
        <v>230</v>
      </c>
      <c r="AA252" t="s">
        <v>231</v>
      </c>
      <c r="AC252" t="s">
        <v>899</v>
      </c>
      <c r="AD252" t="s">
        <v>109</v>
      </c>
      <c r="AE252" t="s">
        <v>735</v>
      </c>
      <c r="AF252" t="s">
        <v>736</v>
      </c>
      <c r="AG252" t="s">
        <v>737</v>
      </c>
      <c r="AH252" t="s">
        <v>738</v>
      </c>
      <c r="AJ252" t="s">
        <v>237</v>
      </c>
      <c r="AK252">
        <v>36.96611</v>
      </c>
      <c r="AL252">
        <v>-120.671112060547</v>
      </c>
      <c r="AM252" t="s">
        <v>732</v>
      </c>
      <c r="AN252" t="s">
        <v>239</v>
      </c>
      <c r="AP252" t="s">
        <v>732</v>
      </c>
      <c r="AQ252" t="s">
        <v>242</v>
      </c>
      <c r="AR252" t="s">
        <v>732</v>
      </c>
      <c r="AS252" t="s">
        <v>239</v>
      </c>
      <c r="AT252" t="s">
        <v>239</v>
      </c>
      <c r="AU252">
        <v>1</v>
      </c>
      <c r="AW252" t="s">
        <v>738</v>
      </c>
      <c r="AX252" t="s">
        <v>738</v>
      </c>
      <c r="AY252" t="s">
        <v>246</v>
      </c>
      <c r="BP252" t="s">
        <v>740</v>
      </c>
      <c r="BQ252">
        <v>47</v>
      </c>
      <c r="BR252" t="s">
        <v>357</v>
      </c>
      <c r="BS252">
        <v>5</v>
      </c>
      <c r="BZ252" t="s">
        <v>741</v>
      </c>
      <c r="CA252" t="s">
        <v>900</v>
      </c>
    </row>
    <row r="253" spans="1:79" hidden="1" x14ac:dyDescent="0.25">
      <c r="A253" t="s">
        <v>728</v>
      </c>
      <c r="B253" t="s">
        <v>728</v>
      </c>
      <c r="C253" t="s">
        <v>729</v>
      </c>
      <c r="D253" t="s">
        <v>743</v>
      </c>
      <c r="E253" t="s">
        <v>744</v>
      </c>
      <c r="F253" s="1">
        <v>35824</v>
      </c>
      <c r="G253" s="4">
        <v>0.3923611111111111</v>
      </c>
      <c r="H253" t="s">
        <v>732</v>
      </c>
      <c r="I253">
        <v>-88</v>
      </c>
      <c r="J253" t="s">
        <v>221</v>
      </c>
      <c r="K253" t="s">
        <v>745</v>
      </c>
      <c r="L253">
        <v>1</v>
      </c>
      <c r="M253">
        <v>1</v>
      </c>
      <c r="N253" t="s">
        <v>733</v>
      </c>
      <c r="O253" t="s">
        <v>243</v>
      </c>
      <c r="P253" t="s">
        <v>224</v>
      </c>
      <c r="Q253" t="s">
        <v>732</v>
      </c>
      <c r="R253" t="s">
        <v>226</v>
      </c>
      <c r="S253" t="s">
        <v>227</v>
      </c>
      <c r="T253">
        <v>75.400000000000006</v>
      </c>
      <c r="V253">
        <v>-88</v>
      </c>
      <c r="W253">
        <v>0.4</v>
      </c>
      <c r="X253" t="s">
        <v>281</v>
      </c>
      <c r="Y253" t="s">
        <v>243</v>
      </c>
      <c r="Z253" t="s">
        <v>230</v>
      </c>
      <c r="AA253" t="s">
        <v>231</v>
      </c>
      <c r="AC253" t="s">
        <v>901</v>
      </c>
      <c r="AD253" t="s">
        <v>109</v>
      </c>
      <c r="AE253" t="s">
        <v>735</v>
      </c>
      <c r="AF253" t="s">
        <v>736</v>
      </c>
      <c r="AG253" t="s">
        <v>737</v>
      </c>
      <c r="AH253" t="s">
        <v>738</v>
      </c>
      <c r="AJ253" t="s">
        <v>237</v>
      </c>
      <c r="AK253">
        <v>37.259441000000002</v>
      </c>
      <c r="AL253">
        <v>-120.90387725830099</v>
      </c>
      <c r="AM253" t="s">
        <v>732</v>
      </c>
      <c r="AN253" t="s">
        <v>239</v>
      </c>
      <c r="AO253" t="s">
        <v>747</v>
      </c>
      <c r="AP253" t="s">
        <v>732</v>
      </c>
      <c r="AQ253" t="s">
        <v>242</v>
      </c>
      <c r="AR253" t="s">
        <v>732</v>
      </c>
      <c r="AS253" t="s">
        <v>239</v>
      </c>
      <c r="AT253" t="s">
        <v>239</v>
      </c>
      <c r="AU253">
        <v>1</v>
      </c>
      <c r="AW253" t="s">
        <v>738</v>
      </c>
      <c r="AX253" t="s">
        <v>738</v>
      </c>
      <c r="AY253" t="s">
        <v>246</v>
      </c>
      <c r="BP253" t="s">
        <v>740</v>
      </c>
      <c r="BQ253">
        <v>47</v>
      </c>
      <c r="BR253" t="s">
        <v>357</v>
      </c>
      <c r="BS253">
        <v>5</v>
      </c>
      <c r="BZ253" t="s">
        <v>748</v>
      </c>
      <c r="CA253" t="s">
        <v>902</v>
      </c>
    </row>
    <row r="254" spans="1:79" hidden="1" x14ac:dyDescent="0.25">
      <c r="A254" t="s">
        <v>728</v>
      </c>
      <c r="B254" t="s">
        <v>728</v>
      </c>
      <c r="C254" t="s">
        <v>729</v>
      </c>
      <c r="D254" t="s">
        <v>903</v>
      </c>
      <c r="E254" t="s">
        <v>904</v>
      </c>
      <c r="F254" s="1">
        <v>35829</v>
      </c>
      <c r="G254" s="4">
        <v>0</v>
      </c>
      <c r="H254" t="s">
        <v>732</v>
      </c>
      <c r="I254">
        <v>0.1</v>
      </c>
      <c r="J254" t="s">
        <v>221</v>
      </c>
      <c r="K254" t="s">
        <v>745</v>
      </c>
      <c r="L254">
        <v>1</v>
      </c>
      <c r="M254">
        <v>1</v>
      </c>
      <c r="N254" t="s">
        <v>733</v>
      </c>
      <c r="O254" t="s">
        <v>243</v>
      </c>
      <c r="P254" t="s">
        <v>224</v>
      </c>
      <c r="Q254" t="s">
        <v>732</v>
      </c>
      <c r="R254" t="s">
        <v>226</v>
      </c>
      <c r="S254" t="s">
        <v>227</v>
      </c>
      <c r="T254">
        <v>0.18</v>
      </c>
      <c r="V254">
        <v>-88</v>
      </c>
      <c r="W254">
        <v>0.4</v>
      </c>
      <c r="X254" t="s">
        <v>905</v>
      </c>
      <c r="Y254" t="s">
        <v>243</v>
      </c>
      <c r="Z254" t="s">
        <v>230</v>
      </c>
      <c r="AA254" t="s">
        <v>231</v>
      </c>
      <c r="AC254" t="s">
        <v>906</v>
      </c>
      <c r="AD254" t="s">
        <v>907</v>
      </c>
      <c r="AE254" t="s">
        <v>735</v>
      </c>
      <c r="AF254" t="s">
        <v>736</v>
      </c>
      <c r="AG254" t="s">
        <v>737</v>
      </c>
      <c r="AH254" t="s">
        <v>738</v>
      </c>
      <c r="AJ254" t="s">
        <v>908</v>
      </c>
      <c r="AK254">
        <v>37.433230999999999</v>
      </c>
      <c r="AL254">
        <v>-121.01596832275401</v>
      </c>
      <c r="AM254" t="s">
        <v>732</v>
      </c>
      <c r="AN254" t="s">
        <v>239</v>
      </c>
      <c r="AP254" t="s">
        <v>732</v>
      </c>
      <c r="AQ254" t="s">
        <v>242</v>
      </c>
      <c r="AR254" t="s">
        <v>732</v>
      </c>
      <c r="AS254" t="s">
        <v>239</v>
      </c>
      <c r="AT254" t="s">
        <v>239</v>
      </c>
      <c r="AU254">
        <v>1</v>
      </c>
      <c r="AW254" t="s">
        <v>738</v>
      </c>
      <c r="AX254" t="s">
        <v>738</v>
      </c>
      <c r="AY254" t="s">
        <v>246</v>
      </c>
      <c r="BP254" t="s">
        <v>909</v>
      </c>
      <c r="BQ254">
        <v>99</v>
      </c>
      <c r="BR254" t="s">
        <v>357</v>
      </c>
      <c r="BS254">
        <v>5</v>
      </c>
      <c r="BZ254" t="s">
        <v>249</v>
      </c>
      <c r="CA254" t="s">
        <v>910</v>
      </c>
    </row>
    <row r="255" spans="1:79" hidden="1" x14ac:dyDescent="0.25">
      <c r="A255" t="s">
        <v>728</v>
      </c>
      <c r="B255" t="s">
        <v>728</v>
      </c>
      <c r="C255" t="s">
        <v>729</v>
      </c>
      <c r="D255" t="s">
        <v>730</v>
      </c>
      <c r="E255" t="s">
        <v>731</v>
      </c>
      <c r="F255" s="1">
        <v>35830</v>
      </c>
      <c r="G255" s="4">
        <v>0.52083333333333337</v>
      </c>
      <c r="H255" t="s">
        <v>732</v>
      </c>
      <c r="I255">
        <v>0.1</v>
      </c>
      <c r="J255" t="s">
        <v>221</v>
      </c>
      <c r="K255" t="s">
        <v>222</v>
      </c>
      <c r="L255">
        <v>1</v>
      </c>
      <c r="M255">
        <v>1</v>
      </c>
      <c r="N255" t="s">
        <v>733</v>
      </c>
      <c r="O255" t="s">
        <v>243</v>
      </c>
      <c r="P255" t="s">
        <v>224</v>
      </c>
      <c r="Q255" t="s">
        <v>732</v>
      </c>
      <c r="R255" t="s">
        <v>226</v>
      </c>
      <c r="S255" t="s">
        <v>227</v>
      </c>
      <c r="T255">
        <v>18.399999999999999</v>
      </c>
      <c r="V255">
        <v>-88</v>
      </c>
      <c r="W255">
        <v>0.4</v>
      </c>
      <c r="X255" t="s">
        <v>281</v>
      </c>
      <c r="Y255" t="s">
        <v>243</v>
      </c>
      <c r="Z255" t="s">
        <v>230</v>
      </c>
      <c r="AA255" t="s">
        <v>231</v>
      </c>
      <c r="AD255" t="s">
        <v>109</v>
      </c>
      <c r="AE255" t="s">
        <v>735</v>
      </c>
      <c r="AF255" t="s">
        <v>736</v>
      </c>
      <c r="AG255" t="s">
        <v>737</v>
      </c>
      <c r="AH255" t="s">
        <v>738</v>
      </c>
      <c r="AJ255" t="s">
        <v>237</v>
      </c>
      <c r="AK255">
        <v>36.96611</v>
      </c>
      <c r="AL255">
        <v>-120.671112060547</v>
      </c>
      <c r="AM255" t="s">
        <v>732</v>
      </c>
      <c r="AN255" t="s">
        <v>239</v>
      </c>
      <c r="AP255" t="s">
        <v>732</v>
      </c>
      <c r="AQ255" t="s">
        <v>242</v>
      </c>
      <c r="AR255" t="s">
        <v>732</v>
      </c>
      <c r="AS255" t="s">
        <v>239</v>
      </c>
      <c r="AT255" t="s">
        <v>239</v>
      </c>
      <c r="AU255">
        <v>1</v>
      </c>
      <c r="AW255" t="s">
        <v>738</v>
      </c>
      <c r="AX255" t="s">
        <v>738</v>
      </c>
      <c r="AY255" t="s">
        <v>246</v>
      </c>
      <c r="BP255" t="s">
        <v>740</v>
      </c>
      <c r="BQ255">
        <v>47</v>
      </c>
      <c r="BR255" t="s">
        <v>357</v>
      </c>
      <c r="BS255">
        <v>5</v>
      </c>
      <c r="BZ255" t="s">
        <v>741</v>
      </c>
      <c r="CA255" t="s">
        <v>911</v>
      </c>
    </row>
    <row r="256" spans="1:79" hidden="1" x14ac:dyDescent="0.25">
      <c r="A256" t="s">
        <v>728</v>
      </c>
      <c r="B256" t="s">
        <v>728</v>
      </c>
      <c r="C256" t="s">
        <v>729</v>
      </c>
      <c r="D256" t="s">
        <v>743</v>
      </c>
      <c r="E256" t="s">
        <v>744</v>
      </c>
      <c r="F256" s="1">
        <v>35831</v>
      </c>
      <c r="G256" s="4">
        <v>0.3263888888888889</v>
      </c>
      <c r="H256" t="s">
        <v>732</v>
      </c>
      <c r="I256">
        <v>-88</v>
      </c>
      <c r="J256" t="s">
        <v>221</v>
      </c>
      <c r="K256" t="s">
        <v>745</v>
      </c>
      <c r="L256">
        <v>1</v>
      </c>
      <c r="M256">
        <v>1</v>
      </c>
      <c r="N256" t="s">
        <v>733</v>
      </c>
      <c r="O256" t="s">
        <v>243</v>
      </c>
      <c r="P256" t="s">
        <v>224</v>
      </c>
      <c r="Q256" t="s">
        <v>732</v>
      </c>
      <c r="R256" t="s">
        <v>226</v>
      </c>
      <c r="S256" t="s">
        <v>227</v>
      </c>
      <c r="T256">
        <v>33.4</v>
      </c>
      <c r="V256">
        <v>-88</v>
      </c>
      <c r="W256">
        <v>0.4</v>
      </c>
      <c r="X256" t="s">
        <v>281</v>
      </c>
      <c r="Y256" t="s">
        <v>243</v>
      </c>
      <c r="Z256" t="s">
        <v>230</v>
      </c>
      <c r="AA256" t="s">
        <v>231</v>
      </c>
      <c r="AC256" t="s">
        <v>759</v>
      </c>
      <c r="AD256" t="s">
        <v>109</v>
      </c>
      <c r="AE256" t="s">
        <v>735</v>
      </c>
      <c r="AF256" t="s">
        <v>736</v>
      </c>
      <c r="AG256" t="s">
        <v>737</v>
      </c>
      <c r="AH256" t="s">
        <v>738</v>
      </c>
      <c r="AJ256" t="s">
        <v>237</v>
      </c>
      <c r="AK256">
        <v>37.259441000000002</v>
      </c>
      <c r="AL256">
        <v>-120.90387725830099</v>
      </c>
      <c r="AM256" t="s">
        <v>732</v>
      </c>
      <c r="AN256" t="s">
        <v>239</v>
      </c>
      <c r="AO256" t="s">
        <v>747</v>
      </c>
      <c r="AP256" t="s">
        <v>732</v>
      </c>
      <c r="AQ256" t="s">
        <v>242</v>
      </c>
      <c r="AR256" t="s">
        <v>732</v>
      </c>
      <c r="AS256" t="s">
        <v>239</v>
      </c>
      <c r="AT256" t="s">
        <v>239</v>
      </c>
      <c r="AU256">
        <v>1</v>
      </c>
      <c r="AW256" t="s">
        <v>738</v>
      </c>
      <c r="AX256" t="s">
        <v>738</v>
      </c>
      <c r="AY256" t="s">
        <v>246</v>
      </c>
      <c r="BP256" t="s">
        <v>740</v>
      </c>
      <c r="BQ256">
        <v>47</v>
      </c>
      <c r="BR256" t="s">
        <v>357</v>
      </c>
      <c r="BS256">
        <v>5</v>
      </c>
      <c r="BZ256" t="s">
        <v>748</v>
      </c>
      <c r="CA256" t="s">
        <v>912</v>
      </c>
    </row>
    <row r="257" spans="1:79" hidden="1" x14ac:dyDescent="0.25">
      <c r="A257" t="s">
        <v>728</v>
      </c>
      <c r="B257" t="s">
        <v>728</v>
      </c>
      <c r="C257" t="s">
        <v>729</v>
      </c>
      <c r="D257" t="s">
        <v>730</v>
      </c>
      <c r="E257" t="s">
        <v>731</v>
      </c>
      <c r="F257" s="1">
        <v>35837</v>
      </c>
      <c r="G257" s="4">
        <v>0.47916666666666669</v>
      </c>
      <c r="H257" t="s">
        <v>732</v>
      </c>
      <c r="I257">
        <v>0.1</v>
      </c>
      <c r="J257" t="s">
        <v>221</v>
      </c>
      <c r="K257" t="s">
        <v>222</v>
      </c>
      <c r="L257">
        <v>1</v>
      </c>
      <c r="M257">
        <v>1</v>
      </c>
      <c r="N257" t="s">
        <v>733</v>
      </c>
      <c r="O257" t="s">
        <v>243</v>
      </c>
      <c r="P257" t="s">
        <v>224</v>
      </c>
      <c r="Q257" t="s">
        <v>732</v>
      </c>
      <c r="R257" t="s">
        <v>226</v>
      </c>
      <c r="S257" t="s">
        <v>227</v>
      </c>
      <c r="T257">
        <v>45.9</v>
      </c>
      <c r="V257">
        <v>-88</v>
      </c>
      <c r="W257">
        <v>0.4</v>
      </c>
      <c r="X257" t="s">
        <v>281</v>
      </c>
      <c r="Y257" t="s">
        <v>243</v>
      </c>
      <c r="Z257" t="s">
        <v>230</v>
      </c>
      <c r="AA257" t="s">
        <v>231</v>
      </c>
      <c r="AD257" t="s">
        <v>109</v>
      </c>
      <c r="AE257" t="s">
        <v>735</v>
      </c>
      <c r="AF257" t="s">
        <v>736</v>
      </c>
      <c r="AG257" t="s">
        <v>737</v>
      </c>
      <c r="AH257" t="s">
        <v>738</v>
      </c>
      <c r="AJ257" t="s">
        <v>237</v>
      </c>
      <c r="AK257">
        <v>36.96611</v>
      </c>
      <c r="AL257">
        <v>-120.671112060547</v>
      </c>
      <c r="AM257" t="s">
        <v>732</v>
      </c>
      <c r="AN257" t="s">
        <v>239</v>
      </c>
      <c r="AP257" t="s">
        <v>732</v>
      </c>
      <c r="AQ257" t="s">
        <v>242</v>
      </c>
      <c r="AR257" t="s">
        <v>732</v>
      </c>
      <c r="AS257" t="s">
        <v>239</v>
      </c>
      <c r="AT257" t="s">
        <v>239</v>
      </c>
      <c r="AU257">
        <v>1</v>
      </c>
      <c r="AW257" t="s">
        <v>738</v>
      </c>
      <c r="AX257" t="s">
        <v>738</v>
      </c>
      <c r="AY257" t="s">
        <v>246</v>
      </c>
      <c r="BP257" t="s">
        <v>740</v>
      </c>
      <c r="BQ257">
        <v>47</v>
      </c>
      <c r="BR257" t="s">
        <v>357</v>
      </c>
      <c r="BS257">
        <v>5</v>
      </c>
      <c r="BZ257" t="s">
        <v>741</v>
      </c>
      <c r="CA257" t="s">
        <v>913</v>
      </c>
    </row>
    <row r="258" spans="1:79" hidden="1" x14ac:dyDescent="0.25">
      <c r="A258" t="s">
        <v>728</v>
      </c>
      <c r="B258" t="s">
        <v>728</v>
      </c>
      <c r="C258" t="s">
        <v>729</v>
      </c>
      <c r="D258" t="s">
        <v>743</v>
      </c>
      <c r="E258" t="s">
        <v>744</v>
      </c>
      <c r="F258" s="1">
        <v>35837</v>
      </c>
      <c r="G258" s="4">
        <v>0.52777777777777779</v>
      </c>
      <c r="H258" t="s">
        <v>732</v>
      </c>
      <c r="I258">
        <v>-88</v>
      </c>
      <c r="J258" t="s">
        <v>221</v>
      </c>
      <c r="K258" t="s">
        <v>745</v>
      </c>
      <c r="L258">
        <v>1</v>
      </c>
      <c r="M258">
        <v>1</v>
      </c>
      <c r="N258" t="s">
        <v>733</v>
      </c>
      <c r="O258" t="s">
        <v>243</v>
      </c>
      <c r="P258" t="s">
        <v>224</v>
      </c>
      <c r="Q258" t="s">
        <v>732</v>
      </c>
      <c r="R258" t="s">
        <v>226</v>
      </c>
      <c r="S258" t="s">
        <v>227</v>
      </c>
      <c r="T258">
        <v>36.6</v>
      </c>
      <c r="V258">
        <v>-88</v>
      </c>
      <c r="W258">
        <v>0.4</v>
      </c>
      <c r="X258" t="s">
        <v>281</v>
      </c>
      <c r="Y258" t="s">
        <v>243</v>
      </c>
      <c r="Z258" t="s">
        <v>230</v>
      </c>
      <c r="AA258" t="s">
        <v>231</v>
      </c>
      <c r="AB258" t="s">
        <v>914</v>
      </c>
      <c r="AC258" t="s">
        <v>915</v>
      </c>
      <c r="AD258" t="s">
        <v>109</v>
      </c>
      <c r="AE258" t="s">
        <v>735</v>
      </c>
      <c r="AF258" t="s">
        <v>736</v>
      </c>
      <c r="AG258" t="s">
        <v>737</v>
      </c>
      <c r="AH258" t="s">
        <v>738</v>
      </c>
      <c r="AJ258" t="s">
        <v>237</v>
      </c>
      <c r="AK258">
        <v>37.259441000000002</v>
      </c>
      <c r="AL258">
        <v>-120.90387725830099</v>
      </c>
      <c r="AM258" t="s">
        <v>732</v>
      </c>
      <c r="AN258" t="s">
        <v>239</v>
      </c>
      <c r="AO258" t="s">
        <v>747</v>
      </c>
      <c r="AP258" t="s">
        <v>732</v>
      </c>
      <c r="AQ258" t="s">
        <v>242</v>
      </c>
      <c r="AR258" t="s">
        <v>732</v>
      </c>
      <c r="AS258" t="s">
        <v>239</v>
      </c>
      <c r="AT258" t="s">
        <v>239</v>
      </c>
      <c r="AU258">
        <v>1</v>
      </c>
      <c r="AW258" t="s">
        <v>738</v>
      </c>
      <c r="AX258" t="s">
        <v>738</v>
      </c>
      <c r="AY258" t="s">
        <v>246</v>
      </c>
      <c r="BP258" t="s">
        <v>740</v>
      </c>
      <c r="BQ258">
        <v>47</v>
      </c>
      <c r="BR258" t="s">
        <v>357</v>
      </c>
      <c r="BS258">
        <v>5</v>
      </c>
      <c r="BZ258" t="s">
        <v>748</v>
      </c>
      <c r="CA258" t="s">
        <v>916</v>
      </c>
    </row>
    <row r="259" spans="1:79" hidden="1" x14ac:dyDescent="0.25">
      <c r="A259" t="s">
        <v>728</v>
      </c>
      <c r="B259" t="s">
        <v>728</v>
      </c>
      <c r="C259" t="s">
        <v>729</v>
      </c>
      <c r="D259" t="s">
        <v>730</v>
      </c>
      <c r="E259" t="s">
        <v>731</v>
      </c>
      <c r="F259" s="1">
        <v>35844</v>
      </c>
      <c r="G259" s="4">
        <v>0.54166666666666663</v>
      </c>
      <c r="H259" t="s">
        <v>732</v>
      </c>
      <c r="I259">
        <v>0.1</v>
      </c>
      <c r="J259" t="s">
        <v>221</v>
      </c>
      <c r="K259" t="s">
        <v>222</v>
      </c>
      <c r="L259">
        <v>1</v>
      </c>
      <c r="M259">
        <v>1</v>
      </c>
      <c r="N259" t="s">
        <v>733</v>
      </c>
      <c r="O259" t="s">
        <v>243</v>
      </c>
      <c r="P259" t="s">
        <v>224</v>
      </c>
      <c r="Q259" t="s">
        <v>732</v>
      </c>
      <c r="R259" t="s">
        <v>226</v>
      </c>
      <c r="S259" t="s">
        <v>227</v>
      </c>
      <c r="T259">
        <v>58.4</v>
      </c>
      <c r="V259">
        <v>-88</v>
      </c>
      <c r="W259">
        <v>0.4</v>
      </c>
      <c r="X259" t="s">
        <v>281</v>
      </c>
      <c r="Y259" t="s">
        <v>243</v>
      </c>
      <c r="Z259" t="s">
        <v>230</v>
      </c>
      <c r="AA259" t="s">
        <v>231</v>
      </c>
      <c r="AD259" t="s">
        <v>109</v>
      </c>
      <c r="AE259" t="s">
        <v>735</v>
      </c>
      <c r="AF259" t="s">
        <v>736</v>
      </c>
      <c r="AG259" t="s">
        <v>737</v>
      </c>
      <c r="AH259" t="s">
        <v>738</v>
      </c>
      <c r="AJ259" t="s">
        <v>237</v>
      </c>
      <c r="AK259">
        <v>36.96611</v>
      </c>
      <c r="AL259">
        <v>-120.671112060547</v>
      </c>
      <c r="AM259" t="s">
        <v>732</v>
      </c>
      <c r="AN259" t="s">
        <v>239</v>
      </c>
      <c r="AP259" t="s">
        <v>732</v>
      </c>
      <c r="AQ259" t="s">
        <v>242</v>
      </c>
      <c r="AR259" t="s">
        <v>732</v>
      </c>
      <c r="AS259" t="s">
        <v>239</v>
      </c>
      <c r="AT259" t="s">
        <v>239</v>
      </c>
      <c r="AU259">
        <v>1</v>
      </c>
      <c r="AW259" t="s">
        <v>738</v>
      </c>
      <c r="AX259" t="s">
        <v>738</v>
      </c>
      <c r="AY259" t="s">
        <v>246</v>
      </c>
      <c r="BP259" t="s">
        <v>740</v>
      </c>
      <c r="BQ259">
        <v>47</v>
      </c>
      <c r="BR259" t="s">
        <v>357</v>
      </c>
      <c r="BS259">
        <v>5</v>
      </c>
      <c r="BZ259" t="s">
        <v>741</v>
      </c>
      <c r="CA259" t="s">
        <v>917</v>
      </c>
    </row>
    <row r="260" spans="1:79" hidden="1" x14ac:dyDescent="0.25">
      <c r="A260" t="s">
        <v>728</v>
      </c>
      <c r="B260" t="s">
        <v>728</v>
      </c>
      <c r="C260" t="s">
        <v>729</v>
      </c>
      <c r="D260" t="s">
        <v>743</v>
      </c>
      <c r="E260" t="s">
        <v>744</v>
      </c>
      <c r="F260" s="1">
        <v>35845</v>
      </c>
      <c r="G260" s="4">
        <v>0.52430555555555558</v>
      </c>
      <c r="H260" t="s">
        <v>732</v>
      </c>
      <c r="I260">
        <v>-88</v>
      </c>
      <c r="J260" t="s">
        <v>221</v>
      </c>
      <c r="K260" t="s">
        <v>745</v>
      </c>
      <c r="L260">
        <v>1</v>
      </c>
      <c r="M260">
        <v>1</v>
      </c>
      <c r="N260" t="s">
        <v>733</v>
      </c>
      <c r="O260" t="s">
        <v>243</v>
      </c>
      <c r="P260" t="s">
        <v>224</v>
      </c>
      <c r="Q260" t="s">
        <v>732</v>
      </c>
      <c r="R260" t="s">
        <v>226</v>
      </c>
      <c r="S260" t="s">
        <v>227</v>
      </c>
      <c r="T260">
        <v>54.4</v>
      </c>
      <c r="V260">
        <v>-88</v>
      </c>
      <c r="W260">
        <v>0.4</v>
      </c>
      <c r="X260" t="s">
        <v>281</v>
      </c>
      <c r="Y260" t="s">
        <v>243</v>
      </c>
      <c r="Z260" t="s">
        <v>230</v>
      </c>
      <c r="AA260" t="s">
        <v>231</v>
      </c>
      <c r="AC260" t="s">
        <v>759</v>
      </c>
      <c r="AD260" t="s">
        <v>109</v>
      </c>
      <c r="AE260" t="s">
        <v>735</v>
      </c>
      <c r="AF260" t="s">
        <v>736</v>
      </c>
      <c r="AG260" t="s">
        <v>737</v>
      </c>
      <c r="AH260" t="s">
        <v>738</v>
      </c>
      <c r="AJ260" t="s">
        <v>237</v>
      </c>
      <c r="AK260">
        <v>37.259441000000002</v>
      </c>
      <c r="AL260">
        <v>-120.90387725830099</v>
      </c>
      <c r="AM260" t="s">
        <v>732</v>
      </c>
      <c r="AN260" t="s">
        <v>239</v>
      </c>
      <c r="AO260" t="s">
        <v>747</v>
      </c>
      <c r="AP260" t="s">
        <v>732</v>
      </c>
      <c r="AQ260" t="s">
        <v>242</v>
      </c>
      <c r="AR260" t="s">
        <v>732</v>
      </c>
      <c r="AS260" t="s">
        <v>239</v>
      </c>
      <c r="AT260" t="s">
        <v>239</v>
      </c>
      <c r="AU260">
        <v>1</v>
      </c>
      <c r="AW260" t="s">
        <v>738</v>
      </c>
      <c r="AX260" t="s">
        <v>738</v>
      </c>
      <c r="AY260" t="s">
        <v>246</v>
      </c>
      <c r="BP260" t="s">
        <v>740</v>
      </c>
      <c r="BQ260">
        <v>47</v>
      </c>
      <c r="BR260" t="s">
        <v>357</v>
      </c>
      <c r="BS260">
        <v>5</v>
      </c>
      <c r="BZ260" t="s">
        <v>748</v>
      </c>
      <c r="CA260" t="s">
        <v>918</v>
      </c>
    </row>
    <row r="261" spans="1:79" hidden="1" x14ac:dyDescent="0.25">
      <c r="A261" t="s">
        <v>728</v>
      </c>
      <c r="B261" t="s">
        <v>728</v>
      </c>
      <c r="C261" t="s">
        <v>729</v>
      </c>
      <c r="D261" t="s">
        <v>730</v>
      </c>
      <c r="E261" t="s">
        <v>731</v>
      </c>
      <c r="F261" s="1">
        <v>35851</v>
      </c>
      <c r="G261" s="4">
        <v>0.46875</v>
      </c>
      <c r="H261" t="s">
        <v>732</v>
      </c>
      <c r="I261">
        <v>0.1</v>
      </c>
      <c r="J261" t="s">
        <v>221</v>
      </c>
      <c r="K261" t="s">
        <v>222</v>
      </c>
      <c r="L261">
        <v>1</v>
      </c>
      <c r="M261">
        <v>1</v>
      </c>
      <c r="N261" t="s">
        <v>733</v>
      </c>
      <c r="O261" t="s">
        <v>243</v>
      </c>
      <c r="P261" t="s">
        <v>224</v>
      </c>
      <c r="Q261" t="s">
        <v>732</v>
      </c>
      <c r="R261" t="s">
        <v>226</v>
      </c>
      <c r="S261" t="s">
        <v>227</v>
      </c>
      <c r="T261">
        <v>50.8</v>
      </c>
      <c r="V261">
        <v>-88</v>
      </c>
      <c r="W261">
        <v>0.4</v>
      </c>
      <c r="X261" t="s">
        <v>281</v>
      </c>
      <c r="Y261" t="s">
        <v>243</v>
      </c>
      <c r="Z261" t="s">
        <v>230</v>
      </c>
      <c r="AA261" t="s">
        <v>231</v>
      </c>
      <c r="AD261" t="s">
        <v>109</v>
      </c>
      <c r="AE261" t="s">
        <v>735</v>
      </c>
      <c r="AF261" t="s">
        <v>736</v>
      </c>
      <c r="AG261" t="s">
        <v>737</v>
      </c>
      <c r="AH261" t="s">
        <v>738</v>
      </c>
      <c r="AJ261" t="s">
        <v>237</v>
      </c>
      <c r="AK261">
        <v>36.96611</v>
      </c>
      <c r="AL261">
        <v>-120.671112060547</v>
      </c>
      <c r="AM261" t="s">
        <v>732</v>
      </c>
      <c r="AN261" t="s">
        <v>239</v>
      </c>
      <c r="AP261" t="s">
        <v>732</v>
      </c>
      <c r="AQ261" t="s">
        <v>242</v>
      </c>
      <c r="AR261" t="s">
        <v>732</v>
      </c>
      <c r="AS261" t="s">
        <v>239</v>
      </c>
      <c r="AT261" t="s">
        <v>239</v>
      </c>
      <c r="AU261">
        <v>1</v>
      </c>
      <c r="AW261" t="s">
        <v>738</v>
      </c>
      <c r="AX261" t="s">
        <v>738</v>
      </c>
      <c r="AY261" t="s">
        <v>246</v>
      </c>
      <c r="BP261" t="s">
        <v>740</v>
      </c>
      <c r="BQ261">
        <v>47</v>
      </c>
      <c r="BR261" t="s">
        <v>357</v>
      </c>
      <c r="BS261">
        <v>5</v>
      </c>
      <c r="BZ261" t="s">
        <v>741</v>
      </c>
      <c r="CA261" t="s">
        <v>919</v>
      </c>
    </row>
    <row r="262" spans="1:79" hidden="1" x14ac:dyDescent="0.25">
      <c r="A262" t="s">
        <v>728</v>
      </c>
      <c r="B262" t="s">
        <v>728</v>
      </c>
      <c r="C262" t="s">
        <v>729</v>
      </c>
      <c r="D262" t="s">
        <v>743</v>
      </c>
      <c r="E262" t="s">
        <v>744</v>
      </c>
      <c r="F262" s="1">
        <v>35852</v>
      </c>
      <c r="G262" s="4">
        <v>0.38541666666666669</v>
      </c>
      <c r="H262" t="s">
        <v>732</v>
      </c>
      <c r="I262">
        <v>-88</v>
      </c>
      <c r="J262" t="s">
        <v>221</v>
      </c>
      <c r="K262" t="s">
        <v>745</v>
      </c>
      <c r="L262">
        <v>1</v>
      </c>
      <c r="M262">
        <v>1</v>
      </c>
      <c r="N262" t="s">
        <v>733</v>
      </c>
      <c r="O262" t="s">
        <v>243</v>
      </c>
      <c r="P262" t="s">
        <v>224</v>
      </c>
      <c r="Q262" t="s">
        <v>732</v>
      </c>
      <c r="R262" t="s">
        <v>226</v>
      </c>
      <c r="S262" t="s">
        <v>227</v>
      </c>
      <c r="T262">
        <v>42.6</v>
      </c>
      <c r="V262">
        <v>-88</v>
      </c>
      <c r="W262">
        <v>0.4</v>
      </c>
      <c r="X262" t="s">
        <v>281</v>
      </c>
      <c r="Y262" t="s">
        <v>243</v>
      </c>
      <c r="Z262" t="s">
        <v>230</v>
      </c>
      <c r="AA262" t="s">
        <v>231</v>
      </c>
      <c r="AC262" t="s">
        <v>759</v>
      </c>
      <c r="AD262" t="s">
        <v>109</v>
      </c>
      <c r="AE262" t="s">
        <v>735</v>
      </c>
      <c r="AF262" t="s">
        <v>736</v>
      </c>
      <c r="AG262" t="s">
        <v>737</v>
      </c>
      <c r="AH262" t="s">
        <v>738</v>
      </c>
      <c r="AJ262" t="s">
        <v>237</v>
      </c>
      <c r="AK262">
        <v>37.259441000000002</v>
      </c>
      <c r="AL262">
        <v>-120.90387725830099</v>
      </c>
      <c r="AM262" t="s">
        <v>732</v>
      </c>
      <c r="AN262" t="s">
        <v>239</v>
      </c>
      <c r="AO262" t="s">
        <v>747</v>
      </c>
      <c r="AP262" t="s">
        <v>732</v>
      </c>
      <c r="AQ262" t="s">
        <v>242</v>
      </c>
      <c r="AR262" t="s">
        <v>732</v>
      </c>
      <c r="AS262" t="s">
        <v>239</v>
      </c>
      <c r="AT262" t="s">
        <v>239</v>
      </c>
      <c r="AU262">
        <v>1</v>
      </c>
      <c r="AW262" t="s">
        <v>738</v>
      </c>
      <c r="AX262" t="s">
        <v>738</v>
      </c>
      <c r="AY262" t="s">
        <v>246</v>
      </c>
      <c r="BP262" t="s">
        <v>740</v>
      </c>
      <c r="BQ262">
        <v>47</v>
      </c>
      <c r="BR262" t="s">
        <v>357</v>
      </c>
      <c r="BS262">
        <v>5</v>
      </c>
      <c r="BZ262" t="s">
        <v>748</v>
      </c>
      <c r="CA262" t="s">
        <v>920</v>
      </c>
    </row>
    <row r="263" spans="1:79" hidden="1" x14ac:dyDescent="0.25">
      <c r="A263" t="s">
        <v>728</v>
      </c>
      <c r="B263" t="s">
        <v>728</v>
      </c>
      <c r="C263" t="s">
        <v>729</v>
      </c>
      <c r="D263" t="s">
        <v>730</v>
      </c>
      <c r="E263" t="s">
        <v>731</v>
      </c>
      <c r="F263" s="1">
        <v>35858</v>
      </c>
      <c r="G263" s="4">
        <v>0.47916666666666669</v>
      </c>
      <c r="H263" t="s">
        <v>732</v>
      </c>
      <c r="I263">
        <v>0.1</v>
      </c>
      <c r="J263" t="s">
        <v>221</v>
      </c>
      <c r="K263" t="s">
        <v>222</v>
      </c>
      <c r="L263">
        <v>1</v>
      </c>
      <c r="M263">
        <v>1</v>
      </c>
      <c r="N263" t="s">
        <v>733</v>
      </c>
      <c r="O263" t="s">
        <v>243</v>
      </c>
      <c r="P263" t="s">
        <v>224</v>
      </c>
      <c r="Q263" t="s">
        <v>732</v>
      </c>
      <c r="R263" t="s">
        <v>226</v>
      </c>
      <c r="S263" t="s">
        <v>227</v>
      </c>
      <c r="T263">
        <v>76.8</v>
      </c>
      <c r="V263">
        <v>-88</v>
      </c>
      <c r="W263">
        <v>0.4</v>
      </c>
      <c r="X263" t="s">
        <v>281</v>
      </c>
      <c r="Y263" t="s">
        <v>243</v>
      </c>
      <c r="Z263" t="s">
        <v>230</v>
      </c>
      <c r="AA263" t="s">
        <v>231</v>
      </c>
      <c r="AD263" t="s">
        <v>109</v>
      </c>
      <c r="AE263" t="s">
        <v>735</v>
      </c>
      <c r="AF263" t="s">
        <v>736</v>
      </c>
      <c r="AG263" t="s">
        <v>737</v>
      </c>
      <c r="AH263" t="s">
        <v>738</v>
      </c>
      <c r="AJ263" t="s">
        <v>237</v>
      </c>
      <c r="AK263">
        <v>36.96611</v>
      </c>
      <c r="AL263">
        <v>-120.671112060547</v>
      </c>
      <c r="AM263" t="s">
        <v>732</v>
      </c>
      <c r="AN263" t="s">
        <v>239</v>
      </c>
      <c r="AP263" t="s">
        <v>732</v>
      </c>
      <c r="AQ263" t="s">
        <v>242</v>
      </c>
      <c r="AR263" t="s">
        <v>732</v>
      </c>
      <c r="AS263" t="s">
        <v>239</v>
      </c>
      <c r="AT263" t="s">
        <v>239</v>
      </c>
      <c r="AU263">
        <v>1</v>
      </c>
      <c r="AW263" t="s">
        <v>738</v>
      </c>
      <c r="AX263" t="s">
        <v>738</v>
      </c>
      <c r="AY263" t="s">
        <v>246</v>
      </c>
      <c r="BP263" t="s">
        <v>740</v>
      </c>
      <c r="BQ263">
        <v>47</v>
      </c>
      <c r="BR263" t="s">
        <v>357</v>
      </c>
      <c r="BS263">
        <v>5</v>
      </c>
      <c r="BZ263" t="s">
        <v>741</v>
      </c>
      <c r="CA263" t="s">
        <v>921</v>
      </c>
    </row>
    <row r="264" spans="1:79" hidden="1" x14ac:dyDescent="0.25">
      <c r="A264" t="s">
        <v>728</v>
      </c>
      <c r="B264" t="s">
        <v>728</v>
      </c>
      <c r="C264" t="s">
        <v>729</v>
      </c>
      <c r="D264" t="s">
        <v>743</v>
      </c>
      <c r="E264" t="s">
        <v>744</v>
      </c>
      <c r="F264" s="1">
        <v>35859</v>
      </c>
      <c r="G264" s="4">
        <v>0.52083333333333337</v>
      </c>
      <c r="H264" t="s">
        <v>732</v>
      </c>
      <c r="I264">
        <v>-88</v>
      </c>
      <c r="J264" t="s">
        <v>221</v>
      </c>
      <c r="K264" t="s">
        <v>745</v>
      </c>
      <c r="L264">
        <v>1</v>
      </c>
      <c r="M264">
        <v>1</v>
      </c>
      <c r="N264" t="s">
        <v>733</v>
      </c>
      <c r="O264" t="s">
        <v>243</v>
      </c>
      <c r="P264" t="s">
        <v>224</v>
      </c>
      <c r="Q264" t="s">
        <v>732</v>
      </c>
      <c r="R264" t="s">
        <v>226</v>
      </c>
      <c r="S264" t="s">
        <v>227</v>
      </c>
      <c r="T264">
        <v>80.5</v>
      </c>
      <c r="V264">
        <v>-88</v>
      </c>
      <c r="W264">
        <v>0.4</v>
      </c>
      <c r="X264" t="s">
        <v>281</v>
      </c>
      <c r="Y264" t="s">
        <v>243</v>
      </c>
      <c r="Z264" t="s">
        <v>230</v>
      </c>
      <c r="AA264" t="s">
        <v>231</v>
      </c>
      <c r="AC264" t="s">
        <v>759</v>
      </c>
      <c r="AD264" t="s">
        <v>109</v>
      </c>
      <c r="AE264" t="s">
        <v>735</v>
      </c>
      <c r="AF264" t="s">
        <v>736</v>
      </c>
      <c r="AG264" t="s">
        <v>737</v>
      </c>
      <c r="AH264" t="s">
        <v>738</v>
      </c>
      <c r="AJ264" t="s">
        <v>237</v>
      </c>
      <c r="AK264">
        <v>37.259441000000002</v>
      </c>
      <c r="AL264">
        <v>-120.90387725830099</v>
      </c>
      <c r="AM264" t="s">
        <v>732</v>
      </c>
      <c r="AN264" t="s">
        <v>239</v>
      </c>
      <c r="AO264" t="s">
        <v>747</v>
      </c>
      <c r="AP264" t="s">
        <v>732</v>
      </c>
      <c r="AQ264" t="s">
        <v>242</v>
      </c>
      <c r="AR264" t="s">
        <v>732</v>
      </c>
      <c r="AS264" t="s">
        <v>239</v>
      </c>
      <c r="AT264" t="s">
        <v>239</v>
      </c>
      <c r="AU264">
        <v>1</v>
      </c>
      <c r="AW264" t="s">
        <v>738</v>
      </c>
      <c r="AX264" t="s">
        <v>738</v>
      </c>
      <c r="AY264" t="s">
        <v>246</v>
      </c>
      <c r="BP264" t="s">
        <v>740</v>
      </c>
      <c r="BQ264">
        <v>47</v>
      </c>
      <c r="BR264" t="s">
        <v>357</v>
      </c>
      <c r="BS264">
        <v>5</v>
      </c>
      <c r="BZ264" t="s">
        <v>748</v>
      </c>
      <c r="CA264" t="s">
        <v>922</v>
      </c>
    </row>
    <row r="265" spans="1:79" hidden="1" x14ac:dyDescent="0.25">
      <c r="A265" t="s">
        <v>728</v>
      </c>
      <c r="B265" t="s">
        <v>728</v>
      </c>
      <c r="C265" t="s">
        <v>729</v>
      </c>
      <c r="D265" t="s">
        <v>730</v>
      </c>
      <c r="E265" t="s">
        <v>731</v>
      </c>
      <c r="F265" s="1">
        <v>35865</v>
      </c>
      <c r="G265" s="4">
        <v>0.47916666666666669</v>
      </c>
      <c r="H265" t="s">
        <v>732</v>
      </c>
      <c r="I265">
        <v>0.1</v>
      </c>
      <c r="J265" t="s">
        <v>221</v>
      </c>
      <c r="K265" t="s">
        <v>222</v>
      </c>
      <c r="L265">
        <v>1</v>
      </c>
      <c r="M265">
        <v>1</v>
      </c>
      <c r="N265" t="s">
        <v>733</v>
      </c>
      <c r="O265" t="s">
        <v>243</v>
      </c>
      <c r="P265" t="s">
        <v>224</v>
      </c>
      <c r="Q265" t="s">
        <v>732</v>
      </c>
      <c r="R265" t="s">
        <v>226</v>
      </c>
      <c r="S265" t="s">
        <v>227</v>
      </c>
      <c r="T265">
        <v>85.6</v>
      </c>
      <c r="V265">
        <v>-88</v>
      </c>
      <c r="W265">
        <v>0.4</v>
      </c>
      <c r="X265" t="s">
        <v>281</v>
      </c>
      <c r="Y265" t="s">
        <v>243</v>
      </c>
      <c r="Z265" t="s">
        <v>230</v>
      </c>
      <c r="AA265" t="s">
        <v>231</v>
      </c>
      <c r="AD265" t="s">
        <v>109</v>
      </c>
      <c r="AE265" t="s">
        <v>735</v>
      </c>
      <c r="AF265" t="s">
        <v>736</v>
      </c>
      <c r="AG265" t="s">
        <v>737</v>
      </c>
      <c r="AH265" t="s">
        <v>738</v>
      </c>
      <c r="AJ265" t="s">
        <v>237</v>
      </c>
      <c r="AK265">
        <v>36.96611</v>
      </c>
      <c r="AL265">
        <v>-120.671112060547</v>
      </c>
      <c r="AM265" t="s">
        <v>732</v>
      </c>
      <c r="AN265" t="s">
        <v>239</v>
      </c>
      <c r="AP265" t="s">
        <v>732</v>
      </c>
      <c r="AQ265" t="s">
        <v>242</v>
      </c>
      <c r="AR265" t="s">
        <v>732</v>
      </c>
      <c r="AS265" t="s">
        <v>239</v>
      </c>
      <c r="AT265" t="s">
        <v>239</v>
      </c>
      <c r="AU265">
        <v>1</v>
      </c>
      <c r="AW265" t="s">
        <v>738</v>
      </c>
      <c r="AX265" t="s">
        <v>738</v>
      </c>
      <c r="AY265" t="s">
        <v>246</v>
      </c>
      <c r="BP265" t="s">
        <v>740</v>
      </c>
      <c r="BQ265">
        <v>47</v>
      </c>
      <c r="BR265" t="s">
        <v>357</v>
      </c>
      <c r="BS265">
        <v>5</v>
      </c>
      <c r="BZ265" t="s">
        <v>741</v>
      </c>
      <c r="CA265" t="s">
        <v>923</v>
      </c>
    </row>
    <row r="266" spans="1:79" hidden="1" x14ac:dyDescent="0.25">
      <c r="A266" t="s">
        <v>728</v>
      </c>
      <c r="B266" t="s">
        <v>728</v>
      </c>
      <c r="C266" t="s">
        <v>729</v>
      </c>
      <c r="D266" t="s">
        <v>903</v>
      </c>
      <c r="E266" t="s">
        <v>904</v>
      </c>
      <c r="F266" s="1">
        <v>35866</v>
      </c>
      <c r="G266" s="4">
        <v>0.3888888888888889</v>
      </c>
      <c r="H266" t="s">
        <v>732</v>
      </c>
      <c r="I266">
        <v>0.1</v>
      </c>
      <c r="J266" t="s">
        <v>221</v>
      </c>
      <c r="K266" t="s">
        <v>222</v>
      </c>
      <c r="L266">
        <v>1</v>
      </c>
      <c r="M266">
        <v>1</v>
      </c>
      <c r="N266" t="s">
        <v>733</v>
      </c>
      <c r="O266" t="s">
        <v>243</v>
      </c>
      <c r="P266" t="s">
        <v>224</v>
      </c>
      <c r="Q266" t="s">
        <v>732</v>
      </c>
      <c r="R266" t="s">
        <v>226</v>
      </c>
      <c r="S266" t="s">
        <v>227</v>
      </c>
      <c r="T266">
        <v>1.8</v>
      </c>
      <c r="V266">
        <v>-88</v>
      </c>
      <c r="W266">
        <v>0.4</v>
      </c>
      <c r="X266" t="s">
        <v>281</v>
      </c>
      <c r="Y266" t="s">
        <v>243</v>
      </c>
      <c r="Z266" t="s">
        <v>230</v>
      </c>
      <c r="AA266" t="s">
        <v>231</v>
      </c>
      <c r="AD266" t="s">
        <v>109</v>
      </c>
      <c r="AE266" t="s">
        <v>735</v>
      </c>
      <c r="AF266" t="s">
        <v>736</v>
      </c>
      <c r="AG266" t="s">
        <v>737</v>
      </c>
      <c r="AH266" t="s">
        <v>738</v>
      </c>
      <c r="AJ266" t="s">
        <v>237</v>
      </c>
      <c r="AK266">
        <v>37.433230999999999</v>
      </c>
      <c r="AL266">
        <v>-121.01596832275401</v>
      </c>
      <c r="AM266" t="s">
        <v>732</v>
      </c>
      <c r="AN266" t="s">
        <v>239</v>
      </c>
      <c r="AP266" t="s">
        <v>732</v>
      </c>
      <c r="AQ266" t="s">
        <v>242</v>
      </c>
      <c r="AR266" t="s">
        <v>732</v>
      </c>
      <c r="AS266" t="s">
        <v>239</v>
      </c>
      <c r="AT266" t="s">
        <v>239</v>
      </c>
      <c r="AU266">
        <v>1</v>
      </c>
      <c r="AW266" t="s">
        <v>738</v>
      </c>
      <c r="AX266" t="s">
        <v>738</v>
      </c>
      <c r="AY266" t="s">
        <v>246</v>
      </c>
      <c r="BP266" t="s">
        <v>909</v>
      </c>
      <c r="BQ266">
        <v>99</v>
      </c>
      <c r="BR266" t="s">
        <v>357</v>
      </c>
      <c r="BS266">
        <v>5</v>
      </c>
      <c r="BZ266" t="s">
        <v>249</v>
      </c>
      <c r="CA266" t="s">
        <v>924</v>
      </c>
    </row>
    <row r="267" spans="1:79" hidden="1" x14ac:dyDescent="0.25">
      <c r="A267" t="s">
        <v>728</v>
      </c>
      <c r="B267" t="s">
        <v>728</v>
      </c>
      <c r="C267" t="s">
        <v>729</v>
      </c>
      <c r="D267" t="s">
        <v>743</v>
      </c>
      <c r="E267" t="s">
        <v>744</v>
      </c>
      <c r="F267" s="1">
        <v>35866</v>
      </c>
      <c r="G267" s="4">
        <v>0.46180555555555558</v>
      </c>
      <c r="H267" t="s">
        <v>732</v>
      </c>
      <c r="I267">
        <v>-88</v>
      </c>
      <c r="J267" t="s">
        <v>221</v>
      </c>
      <c r="K267" t="s">
        <v>745</v>
      </c>
      <c r="L267">
        <v>1</v>
      </c>
      <c r="M267">
        <v>1</v>
      </c>
      <c r="N267" t="s">
        <v>733</v>
      </c>
      <c r="O267" t="s">
        <v>243</v>
      </c>
      <c r="P267" t="s">
        <v>224</v>
      </c>
      <c r="Q267" t="s">
        <v>732</v>
      </c>
      <c r="R267" t="s">
        <v>226</v>
      </c>
      <c r="S267" t="s">
        <v>227</v>
      </c>
      <c r="T267">
        <v>88.8</v>
      </c>
      <c r="V267">
        <v>-88</v>
      </c>
      <c r="W267">
        <v>0.4</v>
      </c>
      <c r="X267" t="s">
        <v>281</v>
      </c>
      <c r="Y267" t="s">
        <v>243</v>
      </c>
      <c r="Z267" t="s">
        <v>230</v>
      </c>
      <c r="AA267" t="s">
        <v>231</v>
      </c>
      <c r="AC267" t="s">
        <v>759</v>
      </c>
      <c r="AD267" t="s">
        <v>109</v>
      </c>
      <c r="AE267" t="s">
        <v>735</v>
      </c>
      <c r="AF267" t="s">
        <v>736</v>
      </c>
      <c r="AG267" t="s">
        <v>737</v>
      </c>
      <c r="AH267" t="s">
        <v>738</v>
      </c>
      <c r="AJ267" t="s">
        <v>237</v>
      </c>
      <c r="AK267">
        <v>37.259441000000002</v>
      </c>
      <c r="AL267">
        <v>-120.90387725830099</v>
      </c>
      <c r="AM267" t="s">
        <v>732</v>
      </c>
      <c r="AN267" t="s">
        <v>239</v>
      </c>
      <c r="AO267" t="s">
        <v>747</v>
      </c>
      <c r="AP267" t="s">
        <v>732</v>
      </c>
      <c r="AQ267" t="s">
        <v>242</v>
      </c>
      <c r="AR267" t="s">
        <v>732</v>
      </c>
      <c r="AS267" t="s">
        <v>239</v>
      </c>
      <c r="AT267" t="s">
        <v>239</v>
      </c>
      <c r="AU267">
        <v>1</v>
      </c>
      <c r="AW267" t="s">
        <v>738</v>
      </c>
      <c r="AX267" t="s">
        <v>738</v>
      </c>
      <c r="AY267" t="s">
        <v>246</v>
      </c>
      <c r="BP267" t="s">
        <v>740</v>
      </c>
      <c r="BQ267">
        <v>47</v>
      </c>
      <c r="BR267" t="s">
        <v>357</v>
      </c>
      <c r="BS267">
        <v>5</v>
      </c>
      <c r="BZ267" t="s">
        <v>748</v>
      </c>
      <c r="CA267" t="s">
        <v>925</v>
      </c>
    </row>
    <row r="268" spans="1:79" hidden="1" x14ac:dyDescent="0.25">
      <c r="A268" t="s">
        <v>728</v>
      </c>
      <c r="B268" t="s">
        <v>728</v>
      </c>
      <c r="C268" t="s">
        <v>729</v>
      </c>
      <c r="D268" t="s">
        <v>730</v>
      </c>
      <c r="E268" t="s">
        <v>731</v>
      </c>
      <c r="F268" s="1">
        <v>35872</v>
      </c>
      <c r="G268" s="4">
        <v>0.46875</v>
      </c>
      <c r="H268" t="s">
        <v>732</v>
      </c>
      <c r="I268">
        <v>0.1</v>
      </c>
      <c r="J268" t="s">
        <v>221</v>
      </c>
      <c r="K268" t="s">
        <v>222</v>
      </c>
      <c r="L268">
        <v>1</v>
      </c>
      <c r="M268">
        <v>1</v>
      </c>
      <c r="N268" t="s">
        <v>733</v>
      </c>
      <c r="O268" t="s">
        <v>243</v>
      </c>
      <c r="P268" t="s">
        <v>224</v>
      </c>
      <c r="Q268" t="s">
        <v>732</v>
      </c>
      <c r="R268" t="s">
        <v>226</v>
      </c>
      <c r="S268" t="s">
        <v>227</v>
      </c>
      <c r="T268">
        <v>91.5</v>
      </c>
      <c r="V268">
        <v>-88</v>
      </c>
      <c r="W268">
        <v>0.4</v>
      </c>
      <c r="X268" t="s">
        <v>281</v>
      </c>
      <c r="Y268" t="s">
        <v>243</v>
      </c>
      <c r="Z268" t="s">
        <v>230</v>
      </c>
      <c r="AA268" t="s">
        <v>231</v>
      </c>
      <c r="AD268" t="s">
        <v>109</v>
      </c>
      <c r="AE268" t="s">
        <v>735</v>
      </c>
      <c r="AF268" t="s">
        <v>736</v>
      </c>
      <c r="AG268" t="s">
        <v>737</v>
      </c>
      <c r="AH268" t="s">
        <v>738</v>
      </c>
      <c r="AJ268" t="s">
        <v>237</v>
      </c>
      <c r="AK268">
        <v>36.96611</v>
      </c>
      <c r="AL268">
        <v>-120.671112060547</v>
      </c>
      <c r="AM268" t="s">
        <v>732</v>
      </c>
      <c r="AN268" t="s">
        <v>239</v>
      </c>
      <c r="AP268" t="s">
        <v>732</v>
      </c>
      <c r="AQ268" t="s">
        <v>242</v>
      </c>
      <c r="AR268" t="s">
        <v>732</v>
      </c>
      <c r="AS268" t="s">
        <v>239</v>
      </c>
      <c r="AT268" t="s">
        <v>239</v>
      </c>
      <c r="AU268">
        <v>1</v>
      </c>
      <c r="AW268" t="s">
        <v>738</v>
      </c>
      <c r="AX268" t="s">
        <v>738</v>
      </c>
      <c r="AY268" t="s">
        <v>246</v>
      </c>
      <c r="BP268" t="s">
        <v>740</v>
      </c>
      <c r="BQ268">
        <v>47</v>
      </c>
      <c r="BR268" t="s">
        <v>357</v>
      </c>
      <c r="BS268">
        <v>5</v>
      </c>
      <c r="BZ268" t="s">
        <v>741</v>
      </c>
      <c r="CA268" t="s">
        <v>926</v>
      </c>
    </row>
    <row r="269" spans="1:79" hidden="1" x14ac:dyDescent="0.25">
      <c r="A269" t="s">
        <v>728</v>
      </c>
      <c r="B269" t="s">
        <v>728</v>
      </c>
      <c r="C269" t="s">
        <v>729</v>
      </c>
      <c r="D269" t="s">
        <v>743</v>
      </c>
      <c r="E269" t="s">
        <v>744</v>
      </c>
      <c r="F269" s="1">
        <v>35873</v>
      </c>
      <c r="G269" s="4">
        <v>0.71180555555555547</v>
      </c>
      <c r="H269" t="s">
        <v>732</v>
      </c>
      <c r="I269">
        <v>-88</v>
      </c>
      <c r="J269" t="s">
        <v>221</v>
      </c>
      <c r="K269" t="s">
        <v>745</v>
      </c>
      <c r="L269">
        <v>1</v>
      </c>
      <c r="M269">
        <v>1</v>
      </c>
      <c r="N269" t="s">
        <v>733</v>
      </c>
      <c r="O269" t="s">
        <v>243</v>
      </c>
      <c r="P269" t="s">
        <v>224</v>
      </c>
      <c r="Q269" t="s">
        <v>732</v>
      </c>
      <c r="R269" t="s">
        <v>226</v>
      </c>
      <c r="S269" t="s">
        <v>227</v>
      </c>
      <c r="T269">
        <v>90.9</v>
      </c>
      <c r="V269">
        <v>-88</v>
      </c>
      <c r="W269">
        <v>0.4</v>
      </c>
      <c r="X269" t="s">
        <v>281</v>
      </c>
      <c r="Y269" t="s">
        <v>243</v>
      </c>
      <c r="Z269" t="s">
        <v>230</v>
      </c>
      <c r="AA269" t="s">
        <v>231</v>
      </c>
      <c r="AC269" t="s">
        <v>759</v>
      </c>
      <c r="AD269" t="s">
        <v>109</v>
      </c>
      <c r="AE269" t="s">
        <v>735</v>
      </c>
      <c r="AF269" t="s">
        <v>736</v>
      </c>
      <c r="AG269" t="s">
        <v>737</v>
      </c>
      <c r="AH269" t="s">
        <v>738</v>
      </c>
      <c r="AJ269" t="s">
        <v>237</v>
      </c>
      <c r="AK269">
        <v>37.259441000000002</v>
      </c>
      <c r="AL269">
        <v>-120.90387725830099</v>
      </c>
      <c r="AM269" t="s">
        <v>732</v>
      </c>
      <c r="AN269" t="s">
        <v>239</v>
      </c>
      <c r="AO269" t="s">
        <v>747</v>
      </c>
      <c r="AP269" t="s">
        <v>732</v>
      </c>
      <c r="AQ269" t="s">
        <v>242</v>
      </c>
      <c r="AR269" t="s">
        <v>732</v>
      </c>
      <c r="AS269" t="s">
        <v>239</v>
      </c>
      <c r="AT269" t="s">
        <v>239</v>
      </c>
      <c r="AU269">
        <v>1</v>
      </c>
      <c r="AW269" t="s">
        <v>738</v>
      </c>
      <c r="AX269" t="s">
        <v>738</v>
      </c>
      <c r="AY269" t="s">
        <v>246</v>
      </c>
      <c r="BP269" t="s">
        <v>740</v>
      </c>
      <c r="BQ269">
        <v>47</v>
      </c>
      <c r="BR269" t="s">
        <v>357</v>
      </c>
      <c r="BS269">
        <v>5</v>
      </c>
      <c r="BZ269" t="s">
        <v>748</v>
      </c>
      <c r="CA269" t="s">
        <v>927</v>
      </c>
    </row>
    <row r="270" spans="1:79" hidden="1" x14ac:dyDescent="0.25">
      <c r="A270" t="s">
        <v>728</v>
      </c>
      <c r="B270" t="s">
        <v>728</v>
      </c>
      <c r="C270" t="s">
        <v>729</v>
      </c>
      <c r="D270" t="s">
        <v>903</v>
      </c>
      <c r="E270" t="s">
        <v>904</v>
      </c>
      <c r="F270" s="1">
        <v>35873</v>
      </c>
      <c r="G270" s="4">
        <v>0.50347222222222221</v>
      </c>
      <c r="H270" t="s">
        <v>732</v>
      </c>
      <c r="I270">
        <v>0.1</v>
      </c>
      <c r="J270" t="s">
        <v>221</v>
      </c>
      <c r="K270" t="s">
        <v>222</v>
      </c>
      <c r="L270">
        <v>1</v>
      </c>
      <c r="M270">
        <v>1</v>
      </c>
      <c r="N270" t="s">
        <v>733</v>
      </c>
      <c r="O270" t="s">
        <v>243</v>
      </c>
      <c r="P270" t="s">
        <v>224</v>
      </c>
      <c r="Q270" t="s">
        <v>732</v>
      </c>
      <c r="R270" t="s">
        <v>226</v>
      </c>
      <c r="S270" t="s">
        <v>227</v>
      </c>
      <c r="T270">
        <v>1.95</v>
      </c>
      <c r="V270">
        <v>-88</v>
      </c>
      <c r="W270">
        <v>0.4</v>
      </c>
      <c r="X270" t="s">
        <v>281</v>
      </c>
      <c r="Y270" t="s">
        <v>243</v>
      </c>
      <c r="Z270" t="s">
        <v>230</v>
      </c>
      <c r="AA270" t="s">
        <v>231</v>
      </c>
      <c r="AC270" t="s">
        <v>759</v>
      </c>
      <c r="AD270" t="s">
        <v>109</v>
      </c>
      <c r="AE270" t="s">
        <v>735</v>
      </c>
      <c r="AF270" t="s">
        <v>736</v>
      </c>
      <c r="AG270" t="s">
        <v>737</v>
      </c>
      <c r="AH270" t="s">
        <v>738</v>
      </c>
      <c r="AJ270" t="s">
        <v>237</v>
      </c>
      <c r="AK270">
        <v>37.433230999999999</v>
      </c>
      <c r="AL270">
        <v>-121.01596832275401</v>
      </c>
      <c r="AM270" t="s">
        <v>732</v>
      </c>
      <c r="AN270" t="s">
        <v>239</v>
      </c>
      <c r="AP270" t="s">
        <v>732</v>
      </c>
      <c r="AQ270" t="s">
        <v>242</v>
      </c>
      <c r="AR270" t="s">
        <v>732</v>
      </c>
      <c r="AS270" t="s">
        <v>239</v>
      </c>
      <c r="AT270" t="s">
        <v>239</v>
      </c>
      <c r="AU270">
        <v>1</v>
      </c>
      <c r="AW270" t="s">
        <v>738</v>
      </c>
      <c r="AX270" t="s">
        <v>738</v>
      </c>
      <c r="AY270" t="s">
        <v>246</v>
      </c>
      <c r="BP270" t="s">
        <v>909</v>
      </c>
      <c r="BQ270">
        <v>99</v>
      </c>
      <c r="BR270" t="s">
        <v>357</v>
      </c>
      <c r="BS270">
        <v>5</v>
      </c>
      <c r="BZ270" t="s">
        <v>249</v>
      </c>
      <c r="CA270" t="s">
        <v>928</v>
      </c>
    </row>
    <row r="271" spans="1:79" hidden="1" x14ac:dyDescent="0.25">
      <c r="A271" t="s">
        <v>728</v>
      </c>
      <c r="B271" t="s">
        <v>728</v>
      </c>
      <c r="C271" t="s">
        <v>729</v>
      </c>
      <c r="D271" t="s">
        <v>730</v>
      </c>
      <c r="E271" t="s">
        <v>731</v>
      </c>
      <c r="F271" s="1">
        <v>35879</v>
      </c>
      <c r="G271" s="4">
        <v>0.47916666666666669</v>
      </c>
      <c r="H271" t="s">
        <v>732</v>
      </c>
      <c r="I271">
        <v>0.1</v>
      </c>
      <c r="J271" t="s">
        <v>221</v>
      </c>
      <c r="K271" t="s">
        <v>222</v>
      </c>
      <c r="L271">
        <v>1</v>
      </c>
      <c r="M271">
        <v>1</v>
      </c>
      <c r="N271" t="s">
        <v>733</v>
      </c>
      <c r="O271" t="s">
        <v>243</v>
      </c>
      <c r="P271" t="s">
        <v>224</v>
      </c>
      <c r="Q271" t="s">
        <v>732</v>
      </c>
      <c r="R271" t="s">
        <v>226</v>
      </c>
      <c r="S271" t="s">
        <v>227</v>
      </c>
      <c r="T271">
        <v>50.6</v>
      </c>
      <c r="V271">
        <v>-88</v>
      </c>
      <c r="W271">
        <v>0.4</v>
      </c>
      <c r="X271" t="s">
        <v>281</v>
      </c>
      <c r="Y271" t="s">
        <v>243</v>
      </c>
      <c r="Z271" t="s">
        <v>230</v>
      </c>
      <c r="AA271" t="s">
        <v>231</v>
      </c>
      <c r="AD271" t="s">
        <v>109</v>
      </c>
      <c r="AE271" t="s">
        <v>735</v>
      </c>
      <c r="AF271" t="s">
        <v>736</v>
      </c>
      <c r="AG271" t="s">
        <v>737</v>
      </c>
      <c r="AH271" t="s">
        <v>738</v>
      </c>
      <c r="AJ271" t="s">
        <v>237</v>
      </c>
      <c r="AK271">
        <v>36.96611</v>
      </c>
      <c r="AL271">
        <v>-120.671112060547</v>
      </c>
      <c r="AM271" t="s">
        <v>732</v>
      </c>
      <c r="AN271" t="s">
        <v>239</v>
      </c>
      <c r="AP271" t="s">
        <v>732</v>
      </c>
      <c r="AQ271" t="s">
        <v>242</v>
      </c>
      <c r="AR271" t="s">
        <v>732</v>
      </c>
      <c r="AS271" t="s">
        <v>239</v>
      </c>
      <c r="AT271" t="s">
        <v>239</v>
      </c>
      <c r="AU271">
        <v>1</v>
      </c>
      <c r="AW271" t="s">
        <v>738</v>
      </c>
      <c r="AX271" t="s">
        <v>738</v>
      </c>
      <c r="AY271" t="s">
        <v>246</v>
      </c>
      <c r="BP271" t="s">
        <v>740</v>
      </c>
      <c r="BQ271">
        <v>47</v>
      </c>
      <c r="BR271" t="s">
        <v>357</v>
      </c>
      <c r="BS271">
        <v>5</v>
      </c>
      <c r="BZ271" t="s">
        <v>741</v>
      </c>
      <c r="CA271" t="s">
        <v>929</v>
      </c>
    </row>
    <row r="272" spans="1:79" hidden="1" x14ac:dyDescent="0.25">
      <c r="A272" t="s">
        <v>728</v>
      </c>
      <c r="B272" t="s">
        <v>728</v>
      </c>
      <c r="C272" t="s">
        <v>729</v>
      </c>
      <c r="D272" t="s">
        <v>743</v>
      </c>
      <c r="E272" t="s">
        <v>744</v>
      </c>
      <c r="F272" s="1">
        <v>35880</v>
      </c>
      <c r="G272" s="4">
        <v>0.44444444444444442</v>
      </c>
      <c r="H272" t="s">
        <v>732</v>
      </c>
      <c r="I272">
        <v>-88</v>
      </c>
      <c r="J272" t="s">
        <v>221</v>
      </c>
      <c r="K272" t="s">
        <v>745</v>
      </c>
      <c r="L272">
        <v>1</v>
      </c>
      <c r="M272">
        <v>1</v>
      </c>
      <c r="N272" t="s">
        <v>733</v>
      </c>
      <c r="O272" t="s">
        <v>243</v>
      </c>
      <c r="P272" t="s">
        <v>224</v>
      </c>
      <c r="Q272" t="s">
        <v>732</v>
      </c>
      <c r="R272" t="s">
        <v>226</v>
      </c>
      <c r="S272" t="s">
        <v>227</v>
      </c>
      <c r="T272">
        <v>79.400000000000006</v>
      </c>
      <c r="V272">
        <v>-88</v>
      </c>
      <c r="W272">
        <v>0.4</v>
      </c>
      <c r="X272" t="s">
        <v>281</v>
      </c>
      <c r="Y272" t="s">
        <v>243</v>
      </c>
      <c r="Z272" t="s">
        <v>230</v>
      </c>
      <c r="AA272" t="s">
        <v>231</v>
      </c>
      <c r="AC272" t="s">
        <v>759</v>
      </c>
      <c r="AD272" t="s">
        <v>109</v>
      </c>
      <c r="AE272" t="s">
        <v>735</v>
      </c>
      <c r="AF272" t="s">
        <v>736</v>
      </c>
      <c r="AG272" t="s">
        <v>737</v>
      </c>
      <c r="AH272" t="s">
        <v>738</v>
      </c>
      <c r="AJ272" t="s">
        <v>237</v>
      </c>
      <c r="AK272">
        <v>37.259441000000002</v>
      </c>
      <c r="AL272">
        <v>-120.90387725830099</v>
      </c>
      <c r="AM272" t="s">
        <v>732</v>
      </c>
      <c r="AN272" t="s">
        <v>239</v>
      </c>
      <c r="AO272" t="s">
        <v>747</v>
      </c>
      <c r="AP272" t="s">
        <v>732</v>
      </c>
      <c r="AQ272" t="s">
        <v>242</v>
      </c>
      <c r="AR272" t="s">
        <v>732</v>
      </c>
      <c r="AS272" t="s">
        <v>239</v>
      </c>
      <c r="AT272" t="s">
        <v>239</v>
      </c>
      <c r="AU272">
        <v>1</v>
      </c>
      <c r="AW272" t="s">
        <v>738</v>
      </c>
      <c r="AX272" t="s">
        <v>738</v>
      </c>
      <c r="AY272" t="s">
        <v>246</v>
      </c>
      <c r="BP272" t="s">
        <v>740</v>
      </c>
      <c r="BQ272">
        <v>47</v>
      </c>
      <c r="BR272" t="s">
        <v>357</v>
      </c>
      <c r="BS272">
        <v>5</v>
      </c>
      <c r="BZ272" t="s">
        <v>748</v>
      </c>
      <c r="CA272" t="s">
        <v>930</v>
      </c>
    </row>
    <row r="273" spans="1:79" hidden="1" x14ac:dyDescent="0.25">
      <c r="A273" t="s">
        <v>728</v>
      </c>
      <c r="B273" t="s">
        <v>728</v>
      </c>
      <c r="C273" t="s">
        <v>729</v>
      </c>
      <c r="D273" t="s">
        <v>730</v>
      </c>
      <c r="E273" t="s">
        <v>731</v>
      </c>
      <c r="F273" s="1">
        <v>35886</v>
      </c>
      <c r="G273" s="4">
        <v>0.45833333333333331</v>
      </c>
      <c r="H273" t="s">
        <v>732</v>
      </c>
      <c r="I273">
        <v>0.1</v>
      </c>
      <c r="J273" t="s">
        <v>221</v>
      </c>
      <c r="K273" t="s">
        <v>222</v>
      </c>
      <c r="L273">
        <v>1</v>
      </c>
      <c r="M273">
        <v>1</v>
      </c>
      <c r="N273" t="s">
        <v>733</v>
      </c>
      <c r="O273" t="s">
        <v>243</v>
      </c>
      <c r="P273" t="s">
        <v>224</v>
      </c>
      <c r="Q273" t="s">
        <v>732</v>
      </c>
      <c r="R273" t="s">
        <v>226</v>
      </c>
      <c r="S273" t="s">
        <v>227</v>
      </c>
      <c r="T273">
        <v>92.6</v>
      </c>
      <c r="V273">
        <v>-88</v>
      </c>
      <c r="W273">
        <v>0.4</v>
      </c>
      <c r="X273" t="s">
        <v>281</v>
      </c>
      <c r="Y273" t="s">
        <v>243</v>
      </c>
      <c r="Z273" t="s">
        <v>230</v>
      </c>
      <c r="AA273" t="s">
        <v>231</v>
      </c>
      <c r="AD273" t="s">
        <v>109</v>
      </c>
      <c r="AE273" t="s">
        <v>735</v>
      </c>
      <c r="AF273" t="s">
        <v>736</v>
      </c>
      <c r="AG273" t="s">
        <v>737</v>
      </c>
      <c r="AH273" t="s">
        <v>738</v>
      </c>
      <c r="AJ273" t="s">
        <v>237</v>
      </c>
      <c r="AK273">
        <v>36.96611</v>
      </c>
      <c r="AL273">
        <v>-120.671112060547</v>
      </c>
      <c r="AM273" t="s">
        <v>732</v>
      </c>
      <c r="AN273" t="s">
        <v>239</v>
      </c>
      <c r="AP273" t="s">
        <v>732</v>
      </c>
      <c r="AQ273" t="s">
        <v>242</v>
      </c>
      <c r="AR273" t="s">
        <v>732</v>
      </c>
      <c r="AS273" t="s">
        <v>239</v>
      </c>
      <c r="AT273" t="s">
        <v>239</v>
      </c>
      <c r="AU273">
        <v>1</v>
      </c>
      <c r="AW273" t="s">
        <v>738</v>
      </c>
      <c r="AX273" t="s">
        <v>738</v>
      </c>
      <c r="AY273" t="s">
        <v>246</v>
      </c>
      <c r="BP273" t="s">
        <v>740</v>
      </c>
      <c r="BQ273">
        <v>47</v>
      </c>
      <c r="BR273" t="s">
        <v>357</v>
      </c>
      <c r="BS273">
        <v>5</v>
      </c>
      <c r="BZ273" t="s">
        <v>741</v>
      </c>
      <c r="CA273" t="s">
        <v>931</v>
      </c>
    </row>
    <row r="274" spans="1:79" hidden="1" x14ac:dyDescent="0.25">
      <c r="A274" t="s">
        <v>728</v>
      </c>
      <c r="B274" t="s">
        <v>728</v>
      </c>
      <c r="C274" t="s">
        <v>729</v>
      </c>
      <c r="D274" t="s">
        <v>743</v>
      </c>
      <c r="E274" t="s">
        <v>744</v>
      </c>
      <c r="F274" s="1">
        <v>35887</v>
      </c>
      <c r="G274" s="4">
        <v>0.49652777777777773</v>
      </c>
      <c r="H274" t="s">
        <v>732</v>
      </c>
      <c r="I274">
        <v>-88</v>
      </c>
      <c r="J274" t="s">
        <v>221</v>
      </c>
      <c r="K274" t="s">
        <v>745</v>
      </c>
      <c r="L274">
        <v>1</v>
      </c>
      <c r="M274">
        <v>1</v>
      </c>
      <c r="N274" t="s">
        <v>733</v>
      </c>
      <c r="O274" t="s">
        <v>243</v>
      </c>
      <c r="P274" t="s">
        <v>224</v>
      </c>
      <c r="Q274" t="s">
        <v>732</v>
      </c>
      <c r="R274" t="s">
        <v>226</v>
      </c>
      <c r="S274" t="s">
        <v>227</v>
      </c>
      <c r="T274">
        <v>92.8</v>
      </c>
      <c r="V274">
        <v>-88</v>
      </c>
      <c r="W274">
        <v>0.4</v>
      </c>
      <c r="X274" t="s">
        <v>281</v>
      </c>
      <c r="Y274" t="s">
        <v>243</v>
      </c>
      <c r="Z274" t="s">
        <v>230</v>
      </c>
      <c r="AA274" t="s">
        <v>231</v>
      </c>
      <c r="AC274" t="s">
        <v>759</v>
      </c>
      <c r="AD274" t="s">
        <v>109</v>
      </c>
      <c r="AE274" t="s">
        <v>735</v>
      </c>
      <c r="AF274" t="s">
        <v>736</v>
      </c>
      <c r="AG274" t="s">
        <v>737</v>
      </c>
      <c r="AH274" t="s">
        <v>738</v>
      </c>
      <c r="AJ274" t="s">
        <v>237</v>
      </c>
      <c r="AK274">
        <v>37.259441000000002</v>
      </c>
      <c r="AL274">
        <v>-120.90387725830099</v>
      </c>
      <c r="AM274" t="s">
        <v>732</v>
      </c>
      <c r="AN274" t="s">
        <v>239</v>
      </c>
      <c r="AO274" t="s">
        <v>747</v>
      </c>
      <c r="AP274" t="s">
        <v>732</v>
      </c>
      <c r="AQ274" t="s">
        <v>242</v>
      </c>
      <c r="AR274" t="s">
        <v>732</v>
      </c>
      <c r="AS274" t="s">
        <v>239</v>
      </c>
      <c r="AT274" t="s">
        <v>239</v>
      </c>
      <c r="AU274">
        <v>1</v>
      </c>
      <c r="AW274" t="s">
        <v>738</v>
      </c>
      <c r="AX274" t="s">
        <v>738</v>
      </c>
      <c r="AY274" t="s">
        <v>246</v>
      </c>
      <c r="BP274" t="s">
        <v>740</v>
      </c>
      <c r="BQ274">
        <v>47</v>
      </c>
      <c r="BR274" t="s">
        <v>357</v>
      </c>
      <c r="BS274">
        <v>5</v>
      </c>
      <c r="BZ274" t="s">
        <v>748</v>
      </c>
      <c r="CA274" t="s">
        <v>932</v>
      </c>
    </row>
    <row r="275" spans="1:79" hidden="1" x14ac:dyDescent="0.25">
      <c r="A275" t="s">
        <v>728</v>
      </c>
      <c r="B275" t="s">
        <v>728</v>
      </c>
      <c r="C275" t="s">
        <v>729</v>
      </c>
      <c r="D275" t="s">
        <v>903</v>
      </c>
      <c r="E275" t="s">
        <v>904</v>
      </c>
      <c r="F275" s="1">
        <v>35887</v>
      </c>
      <c r="G275" s="4">
        <v>0.3611111111111111</v>
      </c>
      <c r="H275" t="s">
        <v>732</v>
      </c>
      <c r="I275">
        <v>0.1</v>
      </c>
      <c r="J275" t="s">
        <v>221</v>
      </c>
      <c r="K275" t="s">
        <v>222</v>
      </c>
      <c r="L275">
        <v>1</v>
      </c>
      <c r="M275">
        <v>1</v>
      </c>
      <c r="N275" t="s">
        <v>733</v>
      </c>
      <c r="O275" t="s">
        <v>243</v>
      </c>
      <c r="P275" t="s">
        <v>224</v>
      </c>
      <c r="Q275" t="s">
        <v>732</v>
      </c>
      <c r="R275" t="s">
        <v>226</v>
      </c>
      <c r="S275" t="s">
        <v>227</v>
      </c>
      <c r="T275">
        <v>1.31</v>
      </c>
      <c r="V275">
        <v>-88</v>
      </c>
      <c r="W275">
        <v>0.4</v>
      </c>
      <c r="X275" t="s">
        <v>281</v>
      </c>
      <c r="Y275" t="s">
        <v>243</v>
      </c>
      <c r="Z275" t="s">
        <v>230</v>
      </c>
      <c r="AA275" t="s">
        <v>231</v>
      </c>
      <c r="AD275" t="s">
        <v>109</v>
      </c>
      <c r="AE275" t="s">
        <v>735</v>
      </c>
      <c r="AF275" t="s">
        <v>736</v>
      </c>
      <c r="AG275" t="s">
        <v>737</v>
      </c>
      <c r="AH275" t="s">
        <v>738</v>
      </c>
      <c r="AJ275" t="s">
        <v>237</v>
      </c>
      <c r="AK275">
        <v>37.433230999999999</v>
      </c>
      <c r="AL275">
        <v>-121.01596832275401</v>
      </c>
      <c r="AM275" t="s">
        <v>732</v>
      </c>
      <c r="AN275" t="s">
        <v>239</v>
      </c>
      <c r="AP275" t="s">
        <v>732</v>
      </c>
      <c r="AQ275" t="s">
        <v>242</v>
      </c>
      <c r="AR275" t="s">
        <v>732</v>
      </c>
      <c r="AS275" t="s">
        <v>239</v>
      </c>
      <c r="AT275" t="s">
        <v>239</v>
      </c>
      <c r="AU275">
        <v>1</v>
      </c>
      <c r="AW275" t="s">
        <v>738</v>
      </c>
      <c r="AX275" t="s">
        <v>738</v>
      </c>
      <c r="AY275" t="s">
        <v>246</v>
      </c>
      <c r="BP275" t="s">
        <v>909</v>
      </c>
      <c r="BQ275">
        <v>99</v>
      </c>
      <c r="BR275" t="s">
        <v>357</v>
      </c>
      <c r="BS275">
        <v>5</v>
      </c>
      <c r="BZ275" t="s">
        <v>249</v>
      </c>
      <c r="CA275" t="s">
        <v>933</v>
      </c>
    </row>
    <row r="276" spans="1:79" hidden="1" x14ac:dyDescent="0.25">
      <c r="A276" t="s">
        <v>728</v>
      </c>
      <c r="B276" t="s">
        <v>728</v>
      </c>
      <c r="C276" t="s">
        <v>729</v>
      </c>
      <c r="D276" t="s">
        <v>730</v>
      </c>
      <c r="E276" t="s">
        <v>731</v>
      </c>
      <c r="F276" s="1">
        <v>35893</v>
      </c>
      <c r="G276" s="4">
        <v>0.52083333333333337</v>
      </c>
      <c r="H276" t="s">
        <v>732</v>
      </c>
      <c r="I276">
        <v>0.1</v>
      </c>
      <c r="J276" t="s">
        <v>221</v>
      </c>
      <c r="K276" t="s">
        <v>222</v>
      </c>
      <c r="L276">
        <v>1</v>
      </c>
      <c r="M276">
        <v>1</v>
      </c>
      <c r="N276" t="s">
        <v>733</v>
      </c>
      <c r="O276" t="s">
        <v>243</v>
      </c>
      <c r="P276" t="s">
        <v>224</v>
      </c>
      <c r="Q276" t="s">
        <v>732</v>
      </c>
      <c r="R276" t="s">
        <v>226</v>
      </c>
      <c r="S276" t="s">
        <v>227</v>
      </c>
      <c r="T276">
        <v>77.7</v>
      </c>
      <c r="V276">
        <v>-88</v>
      </c>
      <c r="W276">
        <v>0.4</v>
      </c>
      <c r="X276" t="s">
        <v>281</v>
      </c>
      <c r="Y276" t="s">
        <v>243</v>
      </c>
      <c r="Z276" t="s">
        <v>230</v>
      </c>
      <c r="AA276" t="s">
        <v>231</v>
      </c>
      <c r="AD276" t="s">
        <v>109</v>
      </c>
      <c r="AE276" t="s">
        <v>735</v>
      </c>
      <c r="AF276" t="s">
        <v>736</v>
      </c>
      <c r="AG276" t="s">
        <v>737</v>
      </c>
      <c r="AH276" t="s">
        <v>738</v>
      </c>
      <c r="AJ276" t="s">
        <v>237</v>
      </c>
      <c r="AK276">
        <v>36.96611</v>
      </c>
      <c r="AL276">
        <v>-120.671112060547</v>
      </c>
      <c r="AM276" t="s">
        <v>732</v>
      </c>
      <c r="AN276" t="s">
        <v>239</v>
      </c>
      <c r="AP276" t="s">
        <v>732</v>
      </c>
      <c r="AQ276" t="s">
        <v>242</v>
      </c>
      <c r="AR276" t="s">
        <v>732</v>
      </c>
      <c r="AS276" t="s">
        <v>239</v>
      </c>
      <c r="AT276" t="s">
        <v>239</v>
      </c>
      <c r="AU276">
        <v>1</v>
      </c>
      <c r="AW276" t="s">
        <v>738</v>
      </c>
      <c r="AX276" t="s">
        <v>738</v>
      </c>
      <c r="AY276" t="s">
        <v>246</v>
      </c>
      <c r="BP276" t="s">
        <v>740</v>
      </c>
      <c r="BQ276">
        <v>47</v>
      </c>
      <c r="BR276" t="s">
        <v>357</v>
      </c>
      <c r="BS276">
        <v>5</v>
      </c>
      <c r="BZ276" t="s">
        <v>741</v>
      </c>
      <c r="CA276" t="s">
        <v>934</v>
      </c>
    </row>
    <row r="277" spans="1:79" hidden="1" x14ac:dyDescent="0.25">
      <c r="A277" t="s">
        <v>728</v>
      </c>
      <c r="B277" t="s">
        <v>728</v>
      </c>
      <c r="C277" t="s">
        <v>729</v>
      </c>
      <c r="D277" t="s">
        <v>743</v>
      </c>
      <c r="E277" t="s">
        <v>744</v>
      </c>
      <c r="F277" s="1">
        <v>35894</v>
      </c>
      <c r="G277" s="4">
        <v>0.39444444444444443</v>
      </c>
      <c r="H277" t="s">
        <v>732</v>
      </c>
      <c r="I277">
        <v>-88</v>
      </c>
      <c r="J277" t="s">
        <v>221</v>
      </c>
      <c r="K277" t="s">
        <v>745</v>
      </c>
      <c r="L277">
        <v>1</v>
      </c>
      <c r="M277">
        <v>1</v>
      </c>
      <c r="N277" t="s">
        <v>733</v>
      </c>
      <c r="O277" t="s">
        <v>243</v>
      </c>
      <c r="P277" t="s">
        <v>224</v>
      </c>
      <c r="Q277" t="s">
        <v>732</v>
      </c>
      <c r="R277" t="s">
        <v>226</v>
      </c>
      <c r="S277" t="s">
        <v>227</v>
      </c>
      <c r="T277">
        <v>93</v>
      </c>
      <c r="V277">
        <v>-88</v>
      </c>
      <c r="W277">
        <v>0.4</v>
      </c>
      <c r="X277" t="s">
        <v>281</v>
      </c>
      <c r="Y277" t="s">
        <v>243</v>
      </c>
      <c r="Z277" t="s">
        <v>230</v>
      </c>
      <c r="AA277" t="s">
        <v>231</v>
      </c>
      <c r="AC277" t="s">
        <v>759</v>
      </c>
      <c r="AD277" t="s">
        <v>109</v>
      </c>
      <c r="AE277" t="s">
        <v>735</v>
      </c>
      <c r="AF277" t="s">
        <v>736</v>
      </c>
      <c r="AG277" t="s">
        <v>737</v>
      </c>
      <c r="AH277" t="s">
        <v>738</v>
      </c>
      <c r="AJ277" t="s">
        <v>237</v>
      </c>
      <c r="AK277">
        <v>37.259441000000002</v>
      </c>
      <c r="AL277">
        <v>-120.90387725830099</v>
      </c>
      <c r="AM277" t="s">
        <v>732</v>
      </c>
      <c r="AN277" t="s">
        <v>239</v>
      </c>
      <c r="AO277" t="s">
        <v>747</v>
      </c>
      <c r="AP277" t="s">
        <v>732</v>
      </c>
      <c r="AQ277" t="s">
        <v>242</v>
      </c>
      <c r="AR277" t="s">
        <v>732</v>
      </c>
      <c r="AS277" t="s">
        <v>239</v>
      </c>
      <c r="AT277" t="s">
        <v>239</v>
      </c>
      <c r="AU277">
        <v>1</v>
      </c>
      <c r="AW277" t="s">
        <v>738</v>
      </c>
      <c r="AX277" t="s">
        <v>738</v>
      </c>
      <c r="AY277" t="s">
        <v>246</v>
      </c>
      <c r="BP277" t="s">
        <v>740</v>
      </c>
      <c r="BQ277">
        <v>47</v>
      </c>
      <c r="BR277" t="s">
        <v>357</v>
      </c>
      <c r="BS277">
        <v>5</v>
      </c>
      <c r="BZ277" t="s">
        <v>748</v>
      </c>
      <c r="CA277" t="s">
        <v>935</v>
      </c>
    </row>
    <row r="278" spans="1:79" hidden="1" x14ac:dyDescent="0.25">
      <c r="A278" t="s">
        <v>728</v>
      </c>
      <c r="B278" t="s">
        <v>728</v>
      </c>
      <c r="C278" t="s">
        <v>729</v>
      </c>
      <c r="D278" t="s">
        <v>903</v>
      </c>
      <c r="E278" t="s">
        <v>904</v>
      </c>
      <c r="F278" s="1">
        <v>35894</v>
      </c>
      <c r="G278" s="4">
        <v>0</v>
      </c>
      <c r="H278" t="s">
        <v>732</v>
      </c>
      <c r="I278">
        <v>0.1</v>
      </c>
      <c r="J278" t="s">
        <v>221</v>
      </c>
      <c r="K278" t="s">
        <v>222</v>
      </c>
      <c r="L278">
        <v>1</v>
      </c>
      <c r="M278">
        <v>1</v>
      </c>
      <c r="N278" t="s">
        <v>733</v>
      </c>
      <c r="O278" t="s">
        <v>243</v>
      </c>
      <c r="P278" t="s">
        <v>224</v>
      </c>
      <c r="Q278" t="s">
        <v>732</v>
      </c>
      <c r="R278" t="s">
        <v>226</v>
      </c>
      <c r="S278" t="s">
        <v>227</v>
      </c>
      <c r="T278">
        <v>0.9</v>
      </c>
      <c r="V278">
        <v>-88</v>
      </c>
      <c r="W278">
        <v>0.4</v>
      </c>
      <c r="X278" t="s">
        <v>281</v>
      </c>
      <c r="Y278" t="s">
        <v>243</v>
      </c>
      <c r="Z278" t="s">
        <v>230</v>
      </c>
      <c r="AA278" t="s">
        <v>231</v>
      </c>
      <c r="AD278" t="s">
        <v>109</v>
      </c>
      <c r="AE278" t="s">
        <v>735</v>
      </c>
      <c r="AF278" t="s">
        <v>736</v>
      </c>
      <c r="AG278" t="s">
        <v>737</v>
      </c>
      <c r="AH278" t="s">
        <v>738</v>
      </c>
      <c r="AJ278" t="s">
        <v>237</v>
      </c>
      <c r="AK278">
        <v>37.433230999999999</v>
      </c>
      <c r="AL278">
        <v>-121.01596832275401</v>
      </c>
      <c r="AM278" t="s">
        <v>732</v>
      </c>
      <c r="AN278" t="s">
        <v>239</v>
      </c>
      <c r="AP278" t="s">
        <v>732</v>
      </c>
      <c r="AQ278" t="s">
        <v>242</v>
      </c>
      <c r="AR278" t="s">
        <v>732</v>
      </c>
      <c r="AS278" t="s">
        <v>239</v>
      </c>
      <c r="AT278" t="s">
        <v>239</v>
      </c>
      <c r="AU278">
        <v>1</v>
      </c>
      <c r="AW278" t="s">
        <v>738</v>
      </c>
      <c r="AX278" t="s">
        <v>738</v>
      </c>
      <c r="AY278" t="s">
        <v>246</v>
      </c>
      <c r="BP278" t="s">
        <v>909</v>
      </c>
      <c r="BQ278">
        <v>99</v>
      </c>
      <c r="BR278" t="s">
        <v>357</v>
      </c>
      <c r="BS278">
        <v>5</v>
      </c>
      <c r="BZ278" t="s">
        <v>249</v>
      </c>
      <c r="CA278" t="s">
        <v>936</v>
      </c>
    </row>
    <row r="279" spans="1:79" hidden="1" x14ac:dyDescent="0.25">
      <c r="A279" t="s">
        <v>728</v>
      </c>
      <c r="B279" t="s">
        <v>728</v>
      </c>
      <c r="C279" t="s">
        <v>729</v>
      </c>
      <c r="D279" t="s">
        <v>730</v>
      </c>
      <c r="E279" t="s">
        <v>731</v>
      </c>
      <c r="F279" s="1">
        <v>35900</v>
      </c>
      <c r="G279" s="4">
        <v>0.48958333333333331</v>
      </c>
      <c r="H279" t="s">
        <v>732</v>
      </c>
      <c r="I279">
        <v>0.1</v>
      </c>
      <c r="J279" t="s">
        <v>221</v>
      </c>
      <c r="K279" t="s">
        <v>222</v>
      </c>
      <c r="L279">
        <v>1</v>
      </c>
      <c r="M279">
        <v>1</v>
      </c>
      <c r="N279" t="s">
        <v>733</v>
      </c>
      <c r="O279" t="s">
        <v>243</v>
      </c>
      <c r="P279" t="s">
        <v>224</v>
      </c>
      <c r="Q279" t="s">
        <v>732</v>
      </c>
      <c r="R279" t="s">
        <v>226</v>
      </c>
      <c r="S279" t="s">
        <v>227</v>
      </c>
      <c r="T279">
        <v>130</v>
      </c>
      <c r="V279">
        <v>-88</v>
      </c>
      <c r="W279">
        <v>0.4</v>
      </c>
      <c r="X279" t="s">
        <v>281</v>
      </c>
      <c r="Y279" t="s">
        <v>243</v>
      </c>
      <c r="Z279" t="s">
        <v>230</v>
      </c>
      <c r="AA279" t="s">
        <v>231</v>
      </c>
      <c r="AD279" t="s">
        <v>109</v>
      </c>
      <c r="AE279" t="s">
        <v>735</v>
      </c>
      <c r="AF279" t="s">
        <v>736</v>
      </c>
      <c r="AG279" t="s">
        <v>737</v>
      </c>
      <c r="AH279" t="s">
        <v>738</v>
      </c>
      <c r="AJ279" t="s">
        <v>237</v>
      </c>
      <c r="AK279">
        <v>36.96611</v>
      </c>
      <c r="AL279">
        <v>-120.671112060547</v>
      </c>
      <c r="AM279" t="s">
        <v>732</v>
      </c>
      <c r="AN279" t="s">
        <v>239</v>
      </c>
      <c r="AP279" t="s">
        <v>732</v>
      </c>
      <c r="AQ279" t="s">
        <v>242</v>
      </c>
      <c r="AR279" t="s">
        <v>732</v>
      </c>
      <c r="AS279" t="s">
        <v>239</v>
      </c>
      <c r="AT279" t="s">
        <v>239</v>
      </c>
      <c r="AU279">
        <v>1</v>
      </c>
      <c r="AW279" t="s">
        <v>738</v>
      </c>
      <c r="AX279" t="s">
        <v>738</v>
      </c>
      <c r="AY279" t="s">
        <v>246</v>
      </c>
      <c r="BP279" t="s">
        <v>740</v>
      </c>
      <c r="BQ279">
        <v>47</v>
      </c>
      <c r="BR279" t="s">
        <v>357</v>
      </c>
      <c r="BS279">
        <v>5</v>
      </c>
      <c r="BZ279" t="s">
        <v>741</v>
      </c>
      <c r="CA279" t="s">
        <v>937</v>
      </c>
    </row>
    <row r="280" spans="1:79" hidden="1" x14ac:dyDescent="0.25">
      <c r="A280" t="s">
        <v>728</v>
      </c>
      <c r="B280" t="s">
        <v>728</v>
      </c>
      <c r="C280" t="s">
        <v>729</v>
      </c>
      <c r="D280" t="s">
        <v>903</v>
      </c>
      <c r="E280" t="s">
        <v>904</v>
      </c>
      <c r="F280" s="1">
        <v>35901</v>
      </c>
      <c r="G280" s="4">
        <v>0.40972222222222227</v>
      </c>
      <c r="H280" t="s">
        <v>732</v>
      </c>
      <c r="I280">
        <v>0.1</v>
      </c>
      <c r="J280" t="s">
        <v>221</v>
      </c>
      <c r="K280" t="s">
        <v>222</v>
      </c>
      <c r="L280">
        <v>1</v>
      </c>
      <c r="M280">
        <v>1</v>
      </c>
      <c r="N280" t="s">
        <v>733</v>
      </c>
      <c r="O280" t="s">
        <v>243</v>
      </c>
      <c r="P280" t="s">
        <v>224</v>
      </c>
      <c r="Q280" t="s">
        <v>732</v>
      </c>
      <c r="R280" t="s">
        <v>226</v>
      </c>
      <c r="S280" t="s">
        <v>227</v>
      </c>
      <c r="T280">
        <v>1</v>
      </c>
      <c r="V280">
        <v>-88</v>
      </c>
      <c r="W280">
        <v>0.4</v>
      </c>
      <c r="X280" t="s">
        <v>281</v>
      </c>
      <c r="Y280" t="s">
        <v>243</v>
      </c>
      <c r="Z280" t="s">
        <v>230</v>
      </c>
      <c r="AA280" t="s">
        <v>231</v>
      </c>
      <c r="AD280" t="s">
        <v>109</v>
      </c>
      <c r="AE280" t="s">
        <v>735</v>
      </c>
      <c r="AF280" t="s">
        <v>736</v>
      </c>
      <c r="AG280" t="s">
        <v>737</v>
      </c>
      <c r="AH280" t="s">
        <v>738</v>
      </c>
      <c r="AJ280" t="s">
        <v>237</v>
      </c>
      <c r="AK280">
        <v>37.433230999999999</v>
      </c>
      <c r="AL280">
        <v>-121.01596832275401</v>
      </c>
      <c r="AM280" t="s">
        <v>732</v>
      </c>
      <c r="AN280" t="s">
        <v>239</v>
      </c>
      <c r="AP280" t="s">
        <v>732</v>
      </c>
      <c r="AQ280" t="s">
        <v>242</v>
      </c>
      <c r="AR280" t="s">
        <v>732</v>
      </c>
      <c r="AS280" t="s">
        <v>239</v>
      </c>
      <c r="AT280" t="s">
        <v>239</v>
      </c>
      <c r="AU280">
        <v>1</v>
      </c>
      <c r="AW280" t="s">
        <v>738</v>
      </c>
      <c r="AX280" t="s">
        <v>738</v>
      </c>
      <c r="AY280" t="s">
        <v>246</v>
      </c>
      <c r="BP280" t="s">
        <v>909</v>
      </c>
      <c r="BQ280">
        <v>99</v>
      </c>
      <c r="BR280" t="s">
        <v>357</v>
      </c>
      <c r="BS280">
        <v>5</v>
      </c>
      <c r="BZ280" t="s">
        <v>249</v>
      </c>
      <c r="CA280" t="s">
        <v>938</v>
      </c>
    </row>
    <row r="281" spans="1:79" hidden="1" x14ac:dyDescent="0.25">
      <c r="A281" t="s">
        <v>728</v>
      </c>
      <c r="B281" t="s">
        <v>728</v>
      </c>
      <c r="C281" t="s">
        <v>729</v>
      </c>
      <c r="D281" t="s">
        <v>743</v>
      </c>
      <c r="E281" t="s">
        <v>744</v>
      </c>
      <c r="F281" s="1">
        <v>35901</v>
      </c>
      <c r="G281" s="4">
        <v>0.32291666666666669</v>
      </c>
      <c r="H281" t="s">
        <v>732</v>
      </c>
      <c r="I281">
        <v>-88</v>
      </c>
      <c r="J281" t="s">
        <v>221</v>
      </c>
      <c r="K281" t="s">
        <v>745</v>
      </c>
      <c r="L281">
        <v>1</v>
      </c>
      <c r="M281">
        <v>1</v>
      </c>
      <c r="N281" t="s">
        <v>733</v>
      </c>
      <c r="O281" t="s">
        <v>243</v>
      </c>
      <c r="P281" t="s">
        <v>224</v>
      </c>
      <c r="Q281" t="s">
        <v>732</v>
      </c>
      <c r="R281" t="s">
        <v>226</v>
      </c>
      <c r="S281" t="s">
        <v>227</v>
      </c>
      <c r="T281">
        <v>120</v>
      </c>
      <c r="V281">
        <v>-88</v>
      </c>
      <c r="W281">
        <v>0.4</v>
      </c>
      <c r="X281" t="s">
        <v>281</v>
      </c>
      <c r="Y281" t="s">
        <v>243</v>
      </c>
      <c r="Z281" t="s">
        <v>230</v>
      </c>
      <c r="AA281" t="s">
        <v>231</v>
      </c>
      <c r="AC281" t="s">
        <v>759</v>
      </c>
      <c r="AD281" t="s">
        <v>109</v>
      </c>
      <c r="AE281" t="s">
        <v>735</v>
      </c>
      <c r="AF281" t="s">
        <v>736</v>
      </c>
      <c r="AG281" t="s">
        <v>737</v>
      </c>
      <c r="AH281" t="s">
        <v>738</v>
      </c>
      <c r="AJ281" t="s">
        <v>237</v>
      </c>
      <c r="AK281">
        <v>37.259441000000002</v>
      </c>
      <c r="AL281">
        <v>-120.90387725830099</v>
      </c>
      <c r="AM281" t="s">
        <v>732</v>
      </c>
      <c r="AN281" t="s">
        <v>239</v>
      </c>
      <c r="AO281" t="s">
        <v>747</v>
      </c>
      <c r="AP281" t="s">
        <v>732</v>
      </c>
      <c r="AQ281" t="s">
        <v>242</v>
      </c>
      <c r="AR281" t="s">
        <v>732</v>
      </c>
      <c r="AS281" t="s">
        <v>239</v>
      </c>
      <c r="AT281" t="s">
        <v>239</v>
      </c>
      <c r="AU281">
        <v>1</v>
      </c>
      <c r="AW281" t="s">
        <v>738</v>
      </c>
      <c r="AX281" t="s">
        <v>738</v>
      </c>
      <c r="AY281" t="s">
        <v>246</v>
      </c>
      <c r="BP281" t="s">
        <v>740</v>
      </c>
      <c r="BQ281">
        <v>47</v>
      </c>
      <c r="BR281" t="s">
        <v>357</v>
      </c>
      <c r="BS281">
        <v>5</v>
      </c>
      <c r="BZ281" t="s">
        <v>748</v>
      </c>
      <c r="CA281" t="s">
        <v>939</v>
      </c>
    </row>
    <row r="282" spans="1:79" hidden="1" x14ac:dyDescent="0.25">
      <c r="A282" t="s">
        <v>728</v>
      </c>
      <c r="B282" t="s">
        <v>728</v>
      </c>
      <c r="C282" t="s">
        <v>729</v>
      </c>
      <c r="D282" t="s">
        <v>730</v>
      </c>
      <c r="E282" t="s">
        <v>731</v>
      </c>
      <c r="F282" s="1">
        <v>35907</v>
      </c>
      <c r="G282" s="4">
        <v>0.48958333333333331</v>
      </c>
      <c r="H282" t="s">
        <v>732</v>
      </c>
      <c r="I282">
        <v>0.1</v>
      </c>
      <c r="J282" t="s">
        <v>221</v>
      </c>
      <c r="K282" t="s">
        <v>222</v>
      </c>
      <c r="L282">
        <v>1</v>
      </c>
      <c r="M282">
        <v>1</v>
      </c>
      <c r="N282" t="s">
        <v>733</v>
      </c>
      <c r="O282" t="s">
        <v>243</v>
      </c>
      <c r="P282" t="s">
        <v>224</v>
      </c>
      <c r="Q282" t="s">
        <v>732</v>
      </c>
      <c r="R282" t="s">
        <v>226</v>
      </c>
      <c r="S282" t="s">
        <v>227</v>
      </c>
      <c r="T282">
        <v>126</v>
      </c>
      <c r="V282">
        <v>-88</v>
      </c>
      <c r="W282">
        <v>0.4</v>
      </c>
      <c r="X282" t="s">
        <v>281</v>
      </c>
      <c r="Y282" t="s">
        <v>243</v>
      </c>
      <c r="Z282" t="s">
        <v>230</v>
      </c>
      <c r="AA282" t="s">
        <v>231</v>
      </c>
      <c r="AD282" t="s">
        <v>109</v>
      </c>
      <c r="AE282" t="s">
        <v>735</v>
      </c>
      <c r="AF282" t="s">
        <v>736</v>
      </c>
      <c r="AG282" t="s">
        <v>737</v>
      </c>
      <c r="AH282" t="s">
        <v>738</v>
      </c>
      <c r="AJ282" t="s">
        <v>237</v>
      </c>
      <c r="AK282">
        <v>36.96611</v>
      </c>
      <c r="AL282">
        <v>-120.671112060547</v>
      </c>
      <c r="AM282" t="s">
        <v>732</v>
      </c>
      <c r="AN282" t="s">
        <v>239</v>
      </c>
      <c r="AP282" t="s">
        <v>732</v>
      </c>
      <c r="AQ282" t="s">
        <v>242</v>
      </c>
      <c r="AR282" t="s">
        <v>732</v>
      </c>
      <c r="AS282" t="s">
        <v>239</v>
      </c>
      <c r="AT282" t="s">
        <v>239</v>
      </c>
      <c r="AU282">
        <v>1</v>
      </c>
      <c r="AW282" t="s">
        <v>738</v>
      </c>
      <c r="AX282" t="s">
        <v>738</v>
      </c>
      <c r="AY282" t="s">
        <v>246</v>
      </c>
      <c r="BP282" t="s">
        <v>740</v>
      </c>
      <c r="BQ282">
        <v>47</v>
      </c>
      <c r="BR282" t="s">
        <v>357</v>
      </c>
      <c r="BS282">
        <v>5</v>
      </c>
      <c r="BZ282" t="s">
        <v>741</v>
      </c>
      <c r="CA282" t="s">
        <v>940</v>
      </c>
    </row>
    <row r="283" spans="1:79" hidden="1" x14ac:dyDescent="0.25">
      <c r="A283" t="s">
        <v>728</v>
      </c>
      <c r="B283" t="s">
        <v>728</v>
      </c>
      <c r="C283" t="s">
        <v>729</v>
      </c>
      <c r="D283" t="s">
        <v>903</v>
      </c>
      <c r="E283" t="s">
        <v>904</v>
      </c>
      <c r="F283" s="1">
        <v>35907</v>
      </c>
      <c r="G283" s="4">
        <v>0.78125</v>
      </c>
      <c r="H283" t="s">
        <v>732</v>
      </c>
      <c r="I283">
        <v>0.1</v>
      </c>
      <c r="J283" t="s">
        <v>221</v>
      </c>
      <c r="K283" t="s">
        <v>222</v>
      </c>
      <c r="L283">
        <v>1</v>
      </c>
      <c r="M283">
        <v>1</v>
      </c>
      <c r="N283" t="s">
        <v>733</v>
      </c>
      <c r="O283" t="s">
        <v>243</v>
      </c>
      <c r="P283" t="s">
        <v>224</v>
      </c>
      <c r="Q283" t="s">
        <v>732</v>
      </c>
      <c r="R283" t="s">
        <v>226</v>
      </c>
      <c r="S283" t="s">
        <v>227</v>
      </c>
      <c r="T283">
        <v>0.92</v>
      </c>
      <c r="V283">
        <v>-88</v>
      </c>
      <c r="W283">
        <v>0.4</v>
      </c>
      <c r="X283" t="s">
        <v>281</v>
      </c>
      <c r="Y283" t="s">
        <v>243</v>
      </c>
      <c r="Z283" t="s">
        <v>230</v>
      </c>
      <c r="AA283" t="s">
        <v>231</v>
      </c>
      <c r="AD283" t="s">
        <v>109</v>
      </c>
      <c r="AE283" t="s">
        <v>735</v>
      </c>
      <c r="AF283" t="s">
        <v>736</v>
      </c>
      <c r="AG283" t="s">
        <v>737</v>
      </c>
      <c r="AH283" t="s">
        <v>738</v>
      </c>
      <c r="AJ283" t="s">
        <v>237</v>
      </c>
      <c r="AK283">
        <v>37.433230999999999</v>
      </c>
      <c r="AL283">
        <v>-121.01596832275401</v>
      </c>
      <c r="AM283" t="s">
        <v>732</v>
      </c>
      <c r="AN283" t="s">
        <v>239</v>
      </c>
      <c r="AP283" t="s">
        <v>732</v>
      </c>
      <c r="AQ283" t="s">
        <v>242</v>
      </c>
      <c r="AR283" t="s">
        <v>732</v>
      </c>
      <c r="AS283" t="s">
        <v>239</v>
      </c>
      <c r="AT283" t="s">
        <v>239</v>
      </c>
      <c r="AU283">
        <v>1</v>
      </c>
      <c r="AW283" t="s">
        <v>738</v>
      </c>
      <c r="AX283" t="s">
        <v>738</v>
      </c>
      <c r="AY283" t="s">
        <v>246</v>
      </c>
      <c r="BP283" t="s">
        <v>909</v>
      </c>
      <c r="BQ283">
        <v>99</v>
      </c>
      <c r="BR283" t="s">
        <v>357</v>
      </c>
      <c r="BS283">
        <v>5</v>
      </c>
      <c r="BZ283" t="s">
        <v>249</v>
      </c>
      <c r="CA283" t="s">
        <v>941</v>
      </c>
    </row>
    <row r="284" spans="1:79" hidden="1" x14ac:dyDescent="0.25">
      <c r="A284" t="s">
        <v>728</v>
      </c>
      <c r="B284" t="s">
        <v>728</v>
      </c>
      <c r="C284" t="s">
        <v>729</v>
      </c>
      <c r="D284" t="s">
        <v>743</v>
      </c>
      <c r="E284" t="s">
        <v>744</v>
      </c>
      <c r="F284" s="1">
        <v>35908</v>
      </c>
      <c r="G284" s="4">
        <v>0.40972222222222227</v>
      </c>
      <c r="H284" t="s">
        <v>732</v>
      </c>
      <c r="I284">
        <v>-88</v>
      </c>
      <c r="J284" t="s">
        <v>221</v>
      </c>
      <c r="K284" t="s">
        <v>745</v>
      </c>
      <c r="L284">
        <v>1</v>
      </c>
      <c r="M284">
        <v>1</v>
      </c>
      <c r="N284" t="s">
        <v>733</v>
      </c>
      <c r="O284" t="s">
        <v>243</v>
      </c>
      <c r="P284" t="s">
        <v>224</v>
      </c>
      <c r="Q284" t="s">
        <v>732</v>
      </c>
      <c r="R284" t="s">
        <v>226</v>
      </c>
      <c r="S284" t="s">
        <v>227</v>
      </c>
      <c r="T284">
        <v>119</v>
      </c>
      <c r="V284">
        <v>-88</v>
      </c>
      <c r="W284">
        <v>0.4</v>
      </c>
      <c r="X284" t="s">
        <v>281</v>
      </c>
      <c r="Y284" t="s">
        <v>243</v>
      </c>
      <c r="Z284" t="s">
        <v>230</v>
      </c>
      <c r="AA284" t="s">
        <v>231</v>
      </c>
      <c r="AC284" t="s">
        <v>759</v>
      </c>
      <c r="AD284" t="s">
        <v>109</v>
      </c>
      <c r="AE284" t="s">
        <v>735</v>
      </c>
      <c r="AF284" t="s">
        <v>736</v>
      </c>
      <c r="AG284" t="s">
        <v>737</v>
      </c>
      <c r="AH284" t="s">
        <v>738</v>
      </c>
      <c r="AJ284" t="s">
        <v>237</v>
      </c>
      <c r="AK284">
        <v>37.259441000000002</v>
      </c>
      <c r="AL284">
        <v>-120.90387725830099</v>
      </c>
      <c r="AM284" t="s">
        <v>732</v>
      </c>
      <c r="AN284" t="s">
        <v>239</v>
      </c>
      <c r="AO284" t="s">
        <v>747</v>
      </c>
      <c r="AP284" t="s">
        <v>732</v>
      </c>
      <c r="AQ284" t="s">
        <v>242</v>
      </c>
      <c r="AR284" t="s">
        <v>732</v>
      </c>
      <c r="AS284" t="s">
        <v>239</v>
      </c>
      <c r="AT284" t="s">
        <v>239</v>
      </c>
      <c r="AU284">
        <v>1</v>
      </c>
      <c r="AW284" t="s">
        <v>738</v>
      </c>
      <c r="AX284" t="s">
        <v>738</v>
      </c>
      <c r="AY284" t="s">
        <v>246</v>
      </c>
      <c r="BP284" t="s">
        <v>740</v>
      </c>
      <c r="BQ284">
        <v>47</v>
      </c>
      <c r="BR284" t="s">
        <v>357</v>
      </c>
      <c r="BS284">
        <v>5</v>
      </c>
      <c r="BZ284" t="s">
        <v>748</v>
      </c>
      <c r="CA284" t="s">
        <v>942</v>
      </c>
    </row>
    <row r="285" spans="1:79" hidden="1" x14ac:dyDescent="0.25">
      <c r="A285" t="s">
        <v>728</v>
      </c>
      <c r="B285" t="s">
        <v>728</v>
      </c>
      <c r="C285" t="s">
        <v>729</v>
      </c>
      <c r="D285" t="s">
        <v>730</v>
      </c>
      <c r="E285" t="s">
        <v>731</v>
      </c>
      <c r="F285" s="1">
        <v>35914</v>
      </c>
      <c r="G285" s="4">
        <v>0.4861111111111111</v>
      </c>
      <c r="H285" t="s">
        <v>732</v>
      </c>
      <c r="I285">
        <v>0.1</v>
      </c>
      <c r="J285" t="s">
        <v>221</v>
      </c>
      <c r="K285" t="s">
        <v>222</v>
      </c>
      <c r="L285">
        <v>1</v>
      </c>
      <c r="M285">
        <v>1</v>
      </c>
      <c r="N285" t="s">
        <v>733</v>
      </c>
      <c r="O285" t="s">
        <v>243</v>
      </c>
      <c r="P285" t="s">
        <v>224</v>
      </c>
      <c r="Q285" t="s">
        <v>732</v>
      </c>
      <c r="R285" t="s">
        <v>226</v>
      </c>
      <c r="S285" t="s">
        <v>227</v>
      </c>
      <c r="T285">
        <v>105</v>
      </c>
      <c r="V285">
        <v>-88</v>
      </c>
      <c r="W285">
        <v>0.4</v>
      </c>
      <c r="X285" t="s">
        <v>281</v>
      </c>
      <c r="Y285" t="s">
        <v>243</v>
      </c>
      <c r="Z285" t="s">
        <v>230</v>
      </c>
      <c r="AA285" t="s">
        <v>231</v>
      </c>
      <c r="AD285" t="s">
        <v>109</v>
      </c>
      <c r="AE285" t="s">
        <v>735</v>
      </c>
      <c r="AF285" t="s">
        <v>736</v>
      </c>
      <c r="AG285" t="s">
        <v>737</v>
      </c>
      <c r="AH285" t="s">
        <v>738</v>
      </c>
      <c r="AJ285" t="s">
        <v>237</v>
      </c>
      <c r="AK285">
        <v>36.96611</v>
      </c>
      <c r="AL285">
        <v>-120.671112060547</v>
      </c>
      <c r="AM285" t="s">
        <v>732</v>
      </c>
      <c r="AN285" t="s">
        <v>239</v>
      </c>
      <c r="AP285" t="s">
        <v>732</v>
      </c>
      <c r="AQ285" t="s">
        <v>242</v>
      </c>
      <c r="AR285" t="s">
        <v>732</v>
      </c>
      <c r="AS285" t="s">
        <v>239</v>
      </c>
      <c r="AT285" t="s">
        <v>239</v>
      </c>
      <c r="AU285">
        <v>1</v>
      </c>
      <c r="AW285" t="s">
        <v>738</v>
      </c>
      <c r="AX285" t="s">
        <v>738</v>
      </c>
      <c r="AY285" t="s">
        <v>246</v>
      </c>
      <c r="BP285" t="s">
        <v>740</v>
      </c>
      <c r="BQ285">
        <v>47</v>
      </c>
      <c r="BR285" t="s">
        <v>357</v>
      </c>
      <c r="BS285">
        <v>5</v>
      </c>
      <c r="BZ285" t="s">
        <v>741</v>
      </c>
      <c r="CA285" t="s">
        <v>943</v>
      </c>
    </row>
    <row r="286" spans="1:79" hidden="1" x14ac:dyDescent="0.25">
      <c r="A286" t="s">
        <v>728</v>
      </c>
      <c r="B286" t="s">
        <v>728</v>
      </c>
      <c r="C286" t="s">
        <v>729</v>
      </c>
      <c r="D286" t="s">
        <v>743</v>
      </c>
      <c r="E286" t="s">
        <v>744</v>
      </c>
      <c r="F286" s="1">
        <v>35915</v>
      </c>
      <c r="G286" s="4">
        <v>0.375</v>
      </c>
      <c r="H286" t="s">
        <v>732</v>
      </c>
      <c r="I286">
        <v>-88</v>
      </c>
      <c r="J286" t="s">
        <v>221</v>
      </c>
      <c r="K286" t="s">
        <v>745</v>
      </c>
      <c r="L286">
        <v>1</v>
      </c>
      <c r="M286">
        <v>1</v>
      </c>
      <c r="N286" t="s">
        <v>733</v>
      </c>
      <c r="O286" t="s">
        <v>243</v>
      </c>
      <c r="P286" t="s">
        <v>224</v>
      </c>
      <c r="Q286" t="s">
        <v>732</v>
      </c>
      <c r="R286" t="s">
        <v>226</v>
      </c>
      <c r="S286" t="s">
        <v>227</v>
      </c>
      <c r="T286">
        <v>106</v>
      </c>
      <c r="V286">
        <v>-88</v>
      </c>
      <c r="W286">
        <v>0.4</v>
      </c>
      <c r="X286" t="s">
        <v>281</v>
      </c>
      <c r="Y286" t="s">
        <v>243</v>
      </c>
      <c r="Z286" t="s">
        <v>230</v>
      </c>
      <c r="AA286" t="s">
        <v>231</v>
      </c>
      <c r="AC286" t="s">
        <v>759</v>
      </c>
      <c r="AD286" t="s">
        <v>109</v>
      </c>
      <c r="AE286" t="s">
        <v>735</v>
      </c>
      <c r="AF286" t="s">
        <v>736</v>
      </c>
      <c r="AG286" t="s">
        <v>737</v>
      </c>
      <c r="AH286" t="s">
        <v>738</v>
      </c>
      <c r="AJ286" t="s">
        <v>237</v>
      </c>
      <c r="AK286">
        <v>37.259441000000002</v>
      </c>
      <c r="AL286">
        <v>-120.90387725830099</v>
      </c>
      <c r="AM286" t="s">
        <v>732</v>
      </c>
      <c r="AN286" t="s">
        <v>239</v>
      </c>
      <c r="AO286" t="s">
        <v>747</v>
      </c>
      <c r="AP286" t="s">
        <v>732</v>
      </c>
      <c r="AQ286" t="s">
        <v>242</v>
      </c>
      <c r="AR286" t="s">
        <v>732</v>
      </c>
      <c r="AS286" t="s">
        <v>239</v>
      </c>
      <c r="AT286" t="s">
        <v>239</v>
      </c>
      <c r="AU286">
        <v>1</v>
      </c>
      <c r="AW286" t="s">
        <v>738</v>
      </c>
      <c r="AX286" t="s">
        <v>738</v>
      </c>
      <c r="AY286" t="s">
        <v>246</v>
      </c>
      <c r="BP286" t="s">
        <v>740</v>
      </c>
      <c r="BQ286">
        <v>47</v>
      </c>
      <c r="BR286" t="s">
        <v>357</v>
      </c>
      <c r="BS286">
        <v>5</v>
      </c>
      <c r="BZ286" t="s">
        <v>748</v>
      </c>
      <c r="CA286" t="s">
        <v>944</v>
      </c>
    </row>
    <row r="287" spans="1:79" hidden="1" x14ac:dyDescent="0.25">
      <c r="A287" t="s">
        <v>728</v>
      </c>
      <c r="B287" t="s">
        <v>728</v>
      </c>
      <c r="C287" t="s">
        <v>729</v>
      </c>
      <c r="D287" t="s">
        <v>903</v>
      </c>
      <c r="E287" t="s">
        <v>904</v>
      </c>
      <c r="F287" s="1">
        <v>35915</v>
      </c>
      <c r="G287" s="4">
        <v>0.4548611111111111</v>
      </c>
      <c r="H287" t="s">
        <v>732</v>
      </c>
      <c r="I287">
        <v>0.1</v>
      </c>
      <c r="J287" t="s">
        <v>221</v>
      </c>
      <c r="K287" t="s">
        <v>222</v>
      </c>
      <c r="L287">
        <v>1</v>
      </c>
      <c r="M287">
        <v>1</v>
      </c>
      <c r="N287" t="s">
        <v>733</v>
      </c>
      <c r="O287" t="s">
        <v>243</v>
      </c>
      <c r="P287" t="s">
        <v>224</v>
      </c>
      <c r="Q287" t="s">
        <v>732</v>
      </c>
      <c r="R287" t="s">
        <v>226</v>
      </c>
      <c r="S287" t="s">
        <v>227</v>
      </c>
      <c r="T287">
        <v>0.8</v>
      </c>
      <c r="V287">
        <v>-88</v>
      </c>
      <c r="W287">
        <v>0.4</v>
      </c>
      <c r="X287" t="s">
        <v>281</v>
      </c>
      <c r="Y287" t="s">
        <v>243</v>
      </c>
      <c r="Z287" t="s">
        <v>230</v>
      </c>
      <c r="AA287" t="s">
        <v>231</v>
      </c>
      <c r="AD287" t="s">
        <v>109</v>
      </c>
      <c r="AE287" t="s">
        <v>735</v>
      </c>
      <c r="AF287" t="s">
        <v>736</v>
      </c>
      <c r="AG287" t="s">
        <v>737</v>
      </c>
      <c r="AH287" t="s">
        <v>738</v>
      </c>
      <c r="AJ287" t="s">
        <v>237</v>
      </c>
      <c r="AK287">
        <v>37.433230999999999</v>
      </c>
      <c r="AL287">
        <v>-121.01596832275401</v>
      </c>
      <c r="AM287" t="s">
        <v>732</v>
      </c>
      <c r="AN287" t="s">
        <v>239</v>
      </c>
      <c r="AP287" t="s">
        <v>732</v>
      </c>
      <c r="AQ287" t="s">
        <v>242</v>
      </c>
      <c r="AR287" t="s">
        <v>732</v>
      </c>
      <c r="AS287" t="s">
        <v>239</v>
      </c>
      <c r="AT287" t="s">
        <v>239</v>
      </c>
      <c r="AU287">
        <v>1</v>
      </c>
      <c r="AW287" t="s">
        <v>738</v>
      </c>
      <c r="AX287" t="s">
        <v>738</v>
      </c>
      <c r="AY287" t="s">
        <v>246</v>
      </c>
      <c r="BP287" t="s">
        <v>909</v>
      </c>
      <c r="BQ287">
        <v>99</v>
      </c>
      <c r="BR287" t="s">
        <v>357</v>
      </c>
      <c r="BS287">
        <v>5</v>
      </c>
      <c r="BZ287" t="s">
        <v>249</v>
      </c>
      <c r="CA287" t="s">
        <v>945</v>
      </c>
    </row>
    <row r="288" spans="1:79" hidden="1" x14ac:dyDescent="0.25">
      <c r="A288" t="s">
        <v>728</v>
      </c>
      <c r="B288" t="s">
        <v>728</v>
      </c>
      <c r="C288" t="s">
        <v>729</v>
      </c>
      <c r="D288" t="s">
        <v>730</v>
      </c>
      <c r="E288" t="s">
        <v>731</v>
      </c>
      <c r="F288" s="1">
        <v>35921</v>
      </c>
      <c r="G288" s="4">
        <v>0.4548611111111111</v>
      </c>
      <c r="H288" t="s">
        <v>732</v>
      </c>
      <c r="I288">
        <v>0.1</v>
      </c>
      <c r="J288" t="s">
        <v>221</v>
      </c>
      <c r="K288" t="s">
        <v>222</v>
      </c>
      <c r="L288">
        <v>1</v>
      </c>
      <c r="M288">
        <v>1</v>
      </c>
      <c r="N288" t="s">
        <v>733</v>
      </c>
      <c r="O288" t="s">
        <v>243</v>
      </c>
      <c r="P288" t="s">
        <v>224</v>
      </c>
      <c r="Q288" t="s">
        <v>732</v>
      </c>
      <c r="R288" t="s">
        <v>226</v>
      </c>
      <c r="S288" t="s">
        <v>227</v>
      </c>
      <c r="T288">
        <v>92.4</v>
      </c>
      <c r="V288">
        <v>-88</v>
      </c>
      <c r="W288">
        <v>0.4</v>
      </c>
      <c r="X288" t="s">
        <v>281</v>
      </c>
      <c r="Y288" t="s">
        <v>243</v>
      </c>
      <c r="Z288" t="s">
        <v>230</v>
      </c>
      <c r="AA288" t="s">
        <v>231</v>
      </c>
      <c r="AD288" t="s">
        <v>109</v>
      </c>
      <c r="AE288" t="s">
        <v>735</v>
      </c>
      <c r="AF288" t="s">
        <v>736</v>
      </c>
      <c r="AG288" t="s">
        <v>737</v>
      </c>
      <c r="AH288" t="s">
        <v>738</v>
      </c>
      <c r="AJ288" t="s">
        <v>237</v>
      </c>
      <c r="AK288">
        <v>36.96611</v>
      </c>
      <c r="AL288">
        <v>-120.671112060547</v>
      </c>
      <c r="AM288" t="s">
        <v>732</v>
      </c>
      <c r="AN288" t="s">
        <v>239</v>
      </c>
      <c r="AP288" t="s">
        <v>732</v>
      </c>
      <c r="AQ288" t="s">
        <v>242</v>
      </c>
      <c r="AR288" t="s">
        <v>732</v>
      </c>
      <c r="AS288" t="s">
        <v>239</v>
      </c>
      <c r="AT288" t="s">
        <v>239</v>
      </c>
      <c r="AU288">
        <v>1</v>
      </c>
      <c r="AW288" t="s">
        <v>738</v>
      </c>
      <c r="AX288" t="s">
        <v>738</v>
      </c>
      <c r="AY288" t="s">
        <v>246</v>
      </c>
      <c r="BP288" t="s">
        <v>740</v>
      </c>
      <c r="BQ288">
        <v>47</v>
      </c>
      <c r="BR288" t="s">
        <v>357</v>
      </c>
      <c r="BS288">
        <v>5</v>
      </c>
      <c r="BZ288" t="s">
        <v>741</v>
      </c>
      <c r="CA288" t="s">
        <v>946</v>
      </c>
    </row>
    <row r="289" spans="1:79" hidden="1" x14ac:dyDescent="0.25">
      <c r="A289" t="s">
        <v>728</v>
      </c>
      <c r="B289" t="s">
        <v>728</v>
      </c>
      <c r="C289" t="s">
        <v>729</v>
      </c>
      <c r="D289" t="s">
        <v>743</v>
      </c>
      <c r="E289" t="s">
        <v>744</v>
      </c>
      <c r="F289" s="1">
        <v>35922</v>
      </c>
      <c r="G289" s="4">
        <v>0.4201388888888889</v>
      </c>
      <c r="H289" t="s">
        <v>732</v>
      </c>
      <c r="I289">
        <v>-88</v>
      </c>
      <c r="J289" t="s">
        <v>221</v>
      </c>
      <c r="K289" t="s">
        <v>745</v>
      </c>
      <c r="L289">
        <v>1</v>
      </c>
      <c r="M289">
        <v>1</v>
      </c>
      <c r="N289" t="s">
        <v>733</v>
      </c>
      <c r="O289" t="s">
        <v>243</v>
      </c>
      <c r="P289" t="s">
        <v>224</v>
      </c>
      <c r="Q289" t="s">
        <v>732</v>
      </c>
      <c r="R289" t="s">
        <v>226</v>
      </c>
      <c r="S289" t="s">
        <v>227</v>
      </c>
      <c r="T289">
        <v>104</v>
      </c>
      <c r="V289">
        <v>-88</v>
      </c>
      <c r="W289">
        <v>0.4</v>
      </c>
      <c r="X289" t="s">
        <v>281</v>
      </c>
      <c r="Y289" t="s">
        <v>243</v>
      </c>
      <c r="Z289" t="s">
        <v>230</v>
      </c>
      <c r="AA289" t="s">
        <v>231</v>
      </c>
      <c r="AC289" t="s">
        <v>759</v>
      </c>
      <c r="AD289" t="s">
        <v>109</v>
      </c>
      <c r="AE289" t="s">
        <v>735</v>
      </c>
      <c r="AF289" t="s">
        <v>736</v>
      </c>
      <c r="AG289" t="s">
        <v>737</v>
      </c>
      <c r="AH289" t="s">
        <v>738</v>
      </c>
      <c r="AJ289" t="s">
        <v>237</v>
      </c>
      <c r="AK289">
        <v>37.259441000000002</v>
      </c>
      <c r="AL289">
        <v>-120.90387725830099</v>
      </c>
      <c r="AM289" t="s">
        <v>732</v>
      </c>
      <c r="AN289" t="s">
        <v>239</v>
      </c>
      <c r="AO289" t="s">
        <v>747</v>
      </c>
      <c r="AP289" t="s">
        <v>732</v>
      </c>
      <c r="AQ289" t="s">
        <v>242</v>
      </c>
      <c r="AR289" t="s">
        <v>732</v>
      </c>
      <c r="AS289" t="s">
        <v>239</v>
      </c>
      <c r="AT289" t="s">
        <v>239</v>
      </c>
      <c r="AU289">
        <v>1</v>
      </c>
      <c r="AW289" t="s">
        <v>738</v>
      </c>
      <c r="AX289" t="s">
        <v>738</v>
      </c>
      <c r="AY289" t="s">
        <v>246</v>
      </c>
      <c r="BP289" t="s">
        <v>740</v>
      </c>
      <c r="BQ289">
        <v>47</v>
      </c>
      <c r="BR289" t="s">
        <v>357</v>
      </c>
      <c r="BS289">
        <v>5</v>
      </c>
      <c r="BZ289" t="s">
        <v>748</v>
      </c>
      <c r="CA289" t="s">
        <v>947</v>
      </c>
    </row>
    <row r="290" spans="1:79" hidden="1" x14ac:dyDescent="0.25">
      <c r="A290" t="s">
        <v>728</v>
      </c>
      <c r="B290" t="s">
        <v>728</v>
      </c>
      <c r="C290" t="s">
        <v>729</v>
      </c>
      <c r="D290" t="s">
        <v>903</v>
      </c>
      <c r="E290" t="s">
        <v>904</v>
      </c>
      <c r="F290" s="1">
        <v>35922</v>
      </c>
      <c r="G290" s="4">
        <v>0.3298611111111111</v>
      </c>
      <c r="H290" t="s">
        <v>732</v>
      </c>
      <c r="I290">
        <v>0.1</v>
      </c>
      <c r="J290" t="s">
        <v>221</v>
      </c>
      <c r="K290" t="s">
        <v>222</v>
      </c>
      <c r="L290">
        <v>1</v>
      </c>
      <c r="M290">
        <v>1</v>
      </c>
      <c r="N290" t="s">
        <v>733</v>
      </c>
      <c r="O290" t="s">
        <v>243</v>
      </c>
      <c r="P290" t="s">
        <v>224</v>
      </c>
      <c r="Q290" t="s">
        <v>732</v>
      </c>
      <c r="R290" t="s">
        <v>226</v>
      </c>
      <c r="S290" t="s">
        <v>227</v>
      </c>
      <c r="T290">
        <v>1.1399999999999999</v>
      </c>
      <c r="V290">
        <v>-88</v>
      </c>
      <c r="W290">
        <v>0.4</v>
      </c>
      <c r="X290" t="s">
        <v>281</v>
      </c>
      <c r="Y290" t="s">
        <v>243</v>
      </c>
      <c r="Z290" t="s">
        <v>230</v>
      </c>
      <c r="AA290" t="s">
        <v>231</v>
      </c>
      <c r="AD290" t="s">
        <v>109</v>
      </c>
      <c r="AE290" t="s">
        <v>735</v>
      </c>
      <c r="AF290" t="s">
        <v>736</v>
      </c>
      <c r="AG290" t="s">
        <v>737</v>
      </c>
      <c r="AH290" t="s">
        <v>738</v>
      </c>
      <c r="AJ290" t="s">
        <v>237</v>
      </c>
      <c r="AK290">
        <v>37.433230999999999</v>
      </c>
      <c r="AL290">
        <v>-121.01596832275401</v>
      </c>
      <c r="AM290" t="s">
        <v>732</v>
      </c>
      <c r="AN290" t="s">
        <v>239</v>
      </c>
      <c r="AP290" t="s">
        <v>732</v>
      </c>
      <c r="AQ290" t="s">
        <v>242</v>
      </c>
      <c r="AR290" t="s">
        <v>732</v>
      </c>
      <c r="AS290" t="s">
        <v>239</v>
      </c>
      <c r="AT290" t="s">
        <v>239</v>
      </c>
      <c r="AU290">
        <v>1</v>
      </c>
      <c r="AW290" t="s">
        <v>738</v>
      </c>
      <c r="AX290" t="s">
        <v>738</v>
      </c>
      <c r="AY290" t="s">
        <v>246</v>
      </c>
      <c r="BP290" t="s">
        <v>909</v>
      </c>
      <c r="BQ290">
        <v>99</v>
      </c>
      <c r="BR290" t="s">
        <v>357</v>
      </c>
      <c r="BS290">
        <v>5</v>
      </c>
      <c r="BZ290" t="s">
        <v>249</v>
      </c>
      <c r="CA290" t="s">
        <v>948</v>
      </c>
    </row>
    <row r="291" spans="1:79" hidden="1" x14ac:dyDescent="0.25">
      <c r="A291" t="s">
        <v>728</v>
      </c>
      <c r="B291" t="s">
        <v>728</v>
      </c>
      <c r="C291" t="s">
        <v>729</v>
      </c>
      <c r="D291" t="s">
        <v>730</v>
      </c>
      <c r="E291" t="s">
        <v>731</v>
      </c>
      <c r="F291" s="1">
        <v>35928</v>
      </c>
      <c r="G291" s="4">
        <v>0.52777777777777779</v>
      </c>
      <c r="H291" t="s">
        <v>732</v>
      </c>
      <c r="I291">
        <v>0.1</v>
      </c>
      <c r="J291" t="s">
        <v>221</v>
      </c>
      <c r="K291" t="s">
        <v>222</v>
      </c>
      <c r="L291">
        <v>1</v>
      </c>
      <c r="M291">
        <v>1</v>
      </c>
      <c r="N291" t="s">
        <v>733</v>
      </c>
      <c r="O291" t="s">
        <v>243</v>
      </c>
      <c r="P291" t="s">
        <v>224</v>
      </c>
      <c r="Q291" t="s">
        <v>732</v>
      </c>
      <c r="R291" t="s">
        <v>226</v>
      </c>
      <c r="S291" t="s">
        <v>227</v>
      </c>
      <c r="T291">
        <v>60.7</v>
      </c>
      <c r="V291">
        <v>-88</v>
      </c>
      <c r="W291">
        <v>0.4</v>
      </c>
      <c r="X291" t="s">
        <v>281</v>
      </c>
      <c r="Y291" t="s">
        <v>243</v>
      </c>
      <c r="Z291" t="s">
        <v>230</v>
      </c>
      <c r="AA291" t="s">
        <v>231</v>
      </c>
      <c r="AD291" t="s">
        <v>109</v>
      </c>
      <c r="AE291" t="s">
        <v>735</v>
      </c>
      <c r="AF291" t="s">
        <v>736</v>
      </c>
      <c r="AG291" t="s">
        <v>737</v>
      </c>
      <c r="AH291" t="s">
        <v>738</v>
      </c>
      <c r="AJ291" t="s">
        <v>237</v>
      </c>
      <c r="AK291">
        <v>36.96611</v>
      </c>
      <c r="AL291">
        <v>-120.671112060547</v>
      </c>
      <c r="AM291" t="s">
        <v>732</v>
      </c>
      <c r="AN291" t="s">
        <v>239</v>
      </c>
      <c r="AP291" t="s">
        <v>732</v>
      </c>
      <c r="AQ291" t="s">
        <v>242</v>
      </c>
      <c r="AR291" t="s">
        <v>732</v>
      </c>
      <c r="AS291" t="s">
        <v>239</v>
      </c>
      <c r="AT291" t="s">
        <v>239</v>
      </c>
      <c r="AU291">
        <v>1</v>
      </c>
      <c r="AW291" t="s">
        <v>738</v>
      </c>
      <c r="AX291" t="s">
        <v>738</v>
      </c>
      <c r="AY291" t="s">
        <v>246</v>
      </c>
      <c r="BP291" t="s">
        <v>740</v>
      </c>
      <c r="BQ291">
        <v>47</v>
      </c>
      <c r="BR291" t="s">
        <v>357</v>
      </c>
      <c r="BS291">
        <v>5</v>
      </c>
      <c r="BZ291" t="s">
        <v>741</v>
      </c>
      <c r="CA291" t="s">
        <v>949</v>
      </c>
    </row>
    <row r="292" spans="1:79" hidden="1" x14ac:dyDescent="0.25">
      <c r="A292" t="s">
        <v>728</v>
      </c>
      <c r="B292" t="s">
        <v>728</v>
      </c>
      <c r="C292" t="s">
        <v>729</v>
      </c>
      <c r="D292" t="s">
        <v>903</v>
      </c>
      <c r="E292" t="s">
        <v>904</v>
      </c>
      <c r="F292" s="1">
        <v>35929</v>
      </c>
      <c r="G292" s="4">
        <v>0.5</v>
      </c>
      <c r="H292" t="s">
        <v>732</v>
      </c>
      <c r="I292">
        <v>0.1</v>
      </c>
      <c r="J292" t="s">
        <v>221</v>
      </c>
      <c r="K292" t="s">
        <v>222</v>
      </c>
      <c r="L292">
        <v>1</v>
      </c>
      <c r="M292">
        <v>1</v>
      </c>
      <c r="N292" t="s">
        <v>733</v>
      </c>
      <c r="O292" t="s">
        <v>243</v>
      </c>
      <c r="P292" t="s">
        <v>224</v>
      </c>
      <c r="Q292" t="s">
        <v>732</v>
      </c>
      <c r="R292" t="s">
        <v>226</v>
      </c>
      <c r="S292" t="s">
        <v>227</v>
      </c>
      <c r="T292">
        <v>0.86</v>
      </c>
      <c r="V292">
        <v>-88</v>
      </c>
      <c r="W292">
        <v>0.4</v>
      </c>
      <c r="X292" t="s">
        <v>281</v>
      </c>
      <c r="Y292" t="s">
        <v>243</v>
      </c>
      <c r="Z292" t="s">
        <v>230</v>
      </c>
      <c r="AA292" t="s">
        <v>231</v>
      </c>
      <c r="AC292" t="s">
        <v>950</v>
      </c>
      <c r="AD292" t="s">
        <v>109</v>
      </c>
      <c r="AE292" t="s">
        <v>735</v>
      </c>
      <c r="AF292" t="s">
        <v>736</v>
      </c>
      <c r="AG292" t="s">
        <v>737</v>
      </c>
      <c r="AH292" t="s">
        <v>738</v>
      </c>
      <c r="AJ292" t="s">
        <v>237</v>
      </c>
      <c r="AK292">
        <v>37.433230999999999</v>
      </c>
      <c r="AL292">
        <v>-121.01596832275401</v>
      </c>
      <c r="AM292" t="s">
        <v>732</v>
      </c>
      <c r="AN292" t="s">
        <v>239</v>
      </c>
      <c r="AP292" t="s">
        <v>732</v>
      </c>
      <c r="AQ292" t="s">
        <v>242</v>
      </c>
      <c r="AR292" t="s">
        <v>732</v>
      </c>
      <c r="AS292" t="s">
        <v>239</v>
      </c>
      <c r="AT292" t="s">
        <v>239</v>
      </c>
      <c r="AU292">
        <v>1</v>
      </c>
      <c r="AW292" t="s">
        <v>738</v>
      </c>
      <c r="AX292" t="s">
        <v>738</v>
      </c>
      <c r="AY292" t="s">
        <v>246</v>
      </c>
      <c r="BP292" t="s">
        <v>909</v>
      </c>
      <c r="BQ292">
        <v>99</v>
      </c>
      <c r="BR292" t="s">
        <v>357</v>
      </c>
      <c r="BS292">
        <v>5</v>
      </c>
      <c r="BZ292" t="s">
        <v>249</v>
      </c>
      <c r="CA292" t="s">
        <v>951</v>
      </c>
    </row>
    <row r="293" spans="1:79" hidden="1" x14ac:dyDescent="0.25">
      <c r="A293" t="s">
        <v>728</v>
      </c>
      <c r="B293" t="s">
        <v>728</v>
      </c>
      <c r="C293" t="s">
        <v>729</v>
      </c>
      <c r="D293" t="s">
        <v>743</v>
      </c>
      <c r="E293" t="s">
        <v>744</v>
      </c>
      <c r="F293" s="1">
        <v>35929</v>
      </c>
      <c r="G293" s="4">
        <v>0.37152777777777773</v>
      </c>
      <c r="H293" t="s">
        <v>732</v>
      </c>
      <c r="I293">
        <v>-88</v>
      </c>
      <c r="J293" t="s">
        <v>221</v>
      </c>
      <c r="K293" t="s">
        <v>745</v>
      </c>
      <c r="L293">
        <v>1</v>
      </c>
      <c r="M293">
        <v>1</v>
      </c>
      <c r="N293" t="s">
        <v>733</v>
      </c>
      <c r="O293" t="s">
        <v>243</v>
      </c>
      <c r="P293" t="s">
        <v>224</v>
      </c>
      <c r="Q293" t="s">
        <v>732</v>
      </c>
      <c r="R293" t="s">
        <v>226</v>
      </c>
      <c r="S293" t="s">
        <v>227</v>
      </c>
      <c r="T293">
        <v>99.4</v>
      </c>
      <c r="V293">
        <v>-88</v>
      </c>
      <c r="W293">
        <v>0.4</v>
      </c>
      <c r="X293" t="s">
        <v>281</v>
      </c>
      <c r="Y293" t="s">
        <v>243</v>
      </c>
      <c r="Z293" t="s">
        <v>230</v>
      </c>
      <c r="AA293" t="s">
        <v>231</v>
      </c>
      <c r="AC293" t="s">
        <v>952</v>
      </c>
      <c r="AD293" t="s">
        <v>109</v>
      </c>
      <c r="AE293" t="s">
        <v>735</v>
      </c>
      <c r="AF293" t="s">
        <v>736</v>
      </c>
      <c r="AG293" t="s">
        <v>737</v>
      </c>
      <c r="AH293" t="s">
        <v>738</v>
      </c>
      <c r="AJ293" t="s">
        <v>237</v>
      </c>
      <c r="AK293">
        <v>37.259441000000002</v>
      </c>
      <c r="AL293">
        <v>-120.90387725830099</v>
      </c>
      <c r="AM293" t="s">
        <v>732</v>
      </c>
      <c r="AN293" t="s">
        <v>239</v>
      </c>
      <c r="AO293" t="s">
        <v>747</v>
      </c>
      <c r="AP293" t="s">
        <v>732</v>
      </c>
      <c r="AQ293" t="s">
        <v>242</v>
      </c>
      <c r="AR293" t="s">
        <v>732</v>
      </c>
      <c r="AS293" t="s">
        <v>239</v>
      </c>
      <c r="AT293" t="s">
        <v>239</v>
      </c>
      <c r="AU293">
        <v>1</v>
      </c>
      <c r="AW293" t="s">
        <v>738</v>
      </c>
      <c r="AX293" t="s">
        <v>738</v>
      </c>
      <c r="AY293" t="s">
        <v>246</v>
      </c>
      <c r="BP293" t="s">
        <v>740</v>
      </c>
      <c r="BQ293">
        <v>47</v>
      </c>
      <c r="BR293" t="s">
        <v>357</v>
      </c>
      <c r="BS293">
        <v>5</v>
      </c>
      <c r="BZ293" t="s">
        <v>748</v>
      </c>
      <c r="CA293" t="s">
        <v>953</v>
      </c>
    </row>
    <row r="294" spans="1:79" hidden="1" x14ac:dyDescent="0.25">
      <c r="A294" t="s">
        <v>728</v>
      </c>
      <c r="B294" t="s">
        <v>728</v>
      </c>
      <c r="C294" t="s">
        <v>729</v>
      </c>
      <c r="D294" t="s">
        <v>730</v>
      </c>
      <c r="E294" t="s">
        <v>731</v>
      </c>
      <c r="F294" s="1">
        <v>35935</v>
      </c>
      <c r="G294" s="4">
        <v>0.47916666666666669</v>
      </c>
      <c r="H294" t="s">
        <v>732</v>
      </c>
      <c r="I294">
        <v>0.1</v>
      </c>
      <c r="J294" t="s">
        <v>221</v>
      </c>
      <c r="K294" t="s">
        <v>222</v>
      </c>
      <c r="L294">
        <v>1</v>
      </c>
      <c r="M294">
        <v>1</v>
      </c>
      <c r="N294" t="s">
        <v>733</v>
      </c>
      <c r="O294" t="s">
        <v>243</v>
      </c>
      <c r="P294" t="s">
        <v>224</v>
      </c>
      <c r="Q294" t="s">
        <v>732</v>
      </c>
      <c r="R294" t="s">
        <v>226</v>
      </c>
      <c r="S294" t="s">
        <v>227</v>
      </c>
      <c r="T294">
        <v>120</v>
      </c>
      <c r="V294">
        <v>-88</v>
      </c>
      <c r="W294">
        <v>0.4</v>
      </c>
      <c r="X294" t="s">
        <v>281</v>
      </c>
      <c r="Y294" t="s">
        <v>243</v>
      </c>
      <c r="Z294" t="s">
        <v>230</v>
      </c>
      <c r="AA294" t="s">
        <v>231</v>
      </c>
      <c r="AD294" t="s">
        <v>109</v>
      </c>
      <c r="AE294" t="s">
        <v>735</v>
      </c>
      <c r="AF294" t="s">
        <v>736</v>
      </c>
      <c r="AG294" t="s">
        <v>737</v>
      </c>
      <c r="AH294" t="s">
        <v>738</v>
      </c>
      <c r="AJ294" t="s">
        <v>237</v>
      </c>
      <c r="AK294">
        <v>36.96611</v>
      </c>
      <c r="AL294">
        <v>-120.671112060547</v>
      </c>
      <c r="AM294" t="s">
        <v>732</v>
      </c>
      <c r="AN294" t="s">
        <v>239</v>
      </c>
      <c r="AP294" t="s">
        <v>732</v>
      </c>
      <c r="AQ294" t="s">
        <v>242</v>
      </c>
      <c r="AR294" t="s">
        <v>732</v>
      </c>
      <c r="AS294" t="s">
        <v>239</v>
      </c>
      <c r="AT294" t="s">
        <v>239</v>
      </c>
      <c r="AU294">
        <v>1</v>
      </c>
      <c r="AW294" t="s">
        <v>738</v>
      </c>
      <c r="AX294" t="s">
        <v>738</v>
      </c>
      <c r="AY294" t="s">
        <v>246</v>
      </c>
      <c r="BP294" t="s">
        <v>740</v>
      </c>
      <c r="BQ294">
        <v>47</v>
      </c>
      <c r="BR294" t="s">
        <v>357</v>
      </c>
      <c r="BS294">
        <v>5</v>
      </c>
      <c r="BZ294" t="s">
        <v>741</v>
      </c>
      <c r="CA294" t="s">
        <v>954</v>
      </c>
    </row>
    <row r="295" spans="1:79" hidden="1" x14ac:dyDescent="0.25">
      <c r="A295" t="s">
        <v>728</v>
      </c>
      <c r="B295" t="s">
        <v>728</v>
      </c>
      <c r="C295" t="s">
        <v>729</v>
      </c>
      <c r="D295" t="s">
        <v>903</v>
      </c>
      <c r="E295" t="s">
        <v>904</v>
      </c>
      <c r="F295" s="1">
        <v>35936</v>
      </c>
      <c r="G295" s="4">
        <v>0.49652777777777773</v>
      </c>
      <c r="H295" t="s">
        <v>732</v>
      </c>
      <c r="I295">
        <v>0.1</v>
      </c>
      <c r="J295" t="s">
        <v>221</v>
      </c>
      <c r="K295" t="s">
        <v>222</v>
      </c>
      <c r="L295">
        <v>1</v>
      </c>
      <c r="M295">
        <v>1</v>
      </c>
      <c r="N295" t="s">
        <v>733</v>
      </c>
      <c r="O295" t="s">
        <v>243</v>
      </c>
      <c r="P295" t="s">
        <v>224</v>
      </c>
      <c r="Q295" t="s">
        <v>732</v>
      </c>
      <c r="R295" t="s">
        <v>226</v>
      </c>
      <c r="S295" t="s">
        <v>227</v>
      </c>
      <c r="T295">
        <v>1.1000000000000001</v>
      </c>
      <c r="V295">
        <v>-88</v>
      </c>
      <c r="W295">
        <v>0.4</v>
      </c>
      <c r="X295" t="s">
        <v>281</v>
      </c>
      <c r="Y295" t="s">
        <v>243</v>
      </c>
      <c r="Z295" t="s">
        <v>230</v>
      </c>
      <c r="AA295" t="s">
        <v>231</v>
      </c>
      <c r="AD295" t="s">
        <v>109</v>
      </c>
      <c r="AE295" t="s">
        <v>735</v>
      </c>
      <c r="AF295" t="s">
        <v>736</v>
      </c>
      <c r="AG295" t="s">
        <v>737</v>
      </c>
      <c r="AH295" t="s">
        <v>738</v>
      </c>
      <c r="AJ295" t="s">
        <v>237</v>
      </c>
      <c r="AK295">
        <v>37.433230999999999</v>
      </c>
      <c r="AL295">
        <v>-121.01596832275401</v>
      </c>
      <c r="AM295" t="s">
        <v>732</v>
      </c>
      <c r="AN295" t="s">
        <v>239</v>
      </c>
      <c r="AP295" t="s">
        <v>732</v>
      </c>
      <c r="AQ295" t="s">
        <v>242</v>
      </c>
      <c r="AR295" t="s">
        <v>732</v>
      </c>
      <c r="AS295" t="s">
        <v>239</v>
      </c>
      <c r="AT295" t="s">
        <v>239</v>
      </c>
      <c r="AU295">
        <v>1</v>
      </c>
      <c r="AW295" t="s">
        <v>738</v>
      </c>
      <c r="AX295" t="s">
        <v>738</v>
      </c>
      <c r="AY295" t="s">
        <v>246</v>
      </c>
      <c r="BP295" t="s">
        <v>909</v>
      </c>
      <c r="BQ295">
        <v>99</v>
      </c>
      <c r="BR295" t="s">
        <v>357</v>
      </c>
      <c r="BS295">
        <v>5</v>
      </c>
      <c r="BZ295" t="s">
        <v>249</v>
      </c>
      <c r="CA295" t="s">
        <v>955</v>
      </c>
    </row>
    <row r="296" spans="1:79" hidden="1" x14ac:dyDescent="0.25">
      <c r="A296" t="s">
        <v>728</v>
      </c>
      <c r="B296" t="s">
        <v>728</v>
      </c>
      <c r="C296" t="s">
        <v>729</v>
      </c>
      <c r="D296" t="s">
        <v>743</v>
      </c>
      <c r="E296" t="s">
        <v>744</v>
      </c>
      <c r="F296" s="1">
        <v>35936</v>
      </c>
      <c r="G296" s="4">
        <v>0.33333333333333331</v>
      </c>
      <c r="H296" t="s">
        <v>732</v>
      </c>
      <c r="I296">
        <v>-88</v>
      </c>
      <c r="J296" t="s">
        <v>221</v>
      </c>
      <c r="K296" t="s">
        <v>745</v>
      </c>
      <c r="L296">
        <v>1</v>
      </c>
      <c r="M296">
        <v>1</v>
      </c>
      <c r="N296" t="s">
        <v>733</v>
      </c>
      <c r="O296" t="s">
        <v>243</v>
      </c>
      <c r="P296" t="s">
        <v>224</v>
      </c>
      <c r="Q296" t="s">
        <v>732</v>
      </c>
      <c r="R296" t="s">
        <v>226</v>
      </c>
      <c r="S296" t="s">
        <v>227</v>
      </c>
      <c r="T296">
        <v>119</v>
      </c>
      <c r="V296">
        <v>-88</v>
      </c>
      <c r="W296">
        <v>0.4</v>
      </c>
      <c r="X296" t="s">
        <v>281</v>
      </c>
      <c r="Y296" t="s">
        <v>243</v>
      </c>
      <c r="Z296" t="s">
        <v>230</v>
      </c>
      <c r="AA296" t="s">
        <v>231</v>
      </c>
      <c r="AC296" t="s">
        <v>759</v>
      </c>
      <c r="AD296" t="s">
        <v>109</v>
      </c>
      <c r="AE296" t="s">
        <v>735</v>
      </c>
      <c r="AF296" t="s">
        <v>736</v>
      </c>
      <c r="AG296" t="s">
        <v>737</v>
      </c>
      <c r="AH296" t="s">
        <v>738</v>
      </c>
      <c r="AJ296" t="s">
        <v>237</v>
      </c>
      <c r="AK296">
        <v>37.259441000000002</v>
      </c>
      <c r="AL296">
        <v>-120.90387725830099</v>
      </c>
      <c r="AM296" t="s">
        <v>732</v>
      </c>
      <c r="AN296" t="s">
        <v>239</v>
      </c>
      <c r="AO296" t="s">
        <v>747</v>
      </c>
      <c r="AP296" t="s">
        <v>732</v>
      </c>
      <c r="AQ296" t="s">
        <v>242</v>
      </c>
      <c r="AR296" t="s">
        <v>732</v>
      </c>
      <c r="AS296" t="s">
        <v>239</v>
      </c>
      <c r="AT296" t="s">
        <v>239</v>
      </c>
      <c r="AU296">
        <v>1</v>
      </c>
      <c r="AW296" t="s">
        <v>738</v>
      </c>
      <c r="AX296" t="s">
        <v>738</v>
      </c>
      <c r="AY296" t="s">
        <v>246</v>
      </c>
      <c r="BP296" t="s">
        <v>740</v>
      </c>
      <c r="BQ296">
        <v>47</v>
      </c>
      <c r="BR296" t="s">
        <v>357</v>
      </c>
      <c r="BS296">
        <v>5</v>
      </c>
      <c r="BZ296" t="s">
        <v>748</v>
      </c>
      <c r="CA296" t="s">
        <v>956</v>
      </c>
    </row>
    <row r="297" spans="1:79" hidden="1" x14ac:dyDescent="0.25">
      <c r="A297" t="s">
        <v>728</v>
      </c>
      <c r="B297" t="s">
        <v>728</v>
      </c>
      <c r="C297" t="s">
        <v>729</v>
      </c>
      <c r="D297" t="s">
        <v>730</v>
      </c>
      <c r="E297" t="s">
        <v>731</v>
      </c>
      <c r="F297" s="1">
        <v>35942</v>
      </c>
      <c r="G297" s="4">
        <v>0.47222222222222227</v>
      </c>
      <c r="H297" t="s">
        <v>732</v>
      </c>
      <c r="I297">
        <v>0.1</v>
      </c>
      <c r="J297" t="s">
        <v>221</v>
      </c>
      <c r="K297" t="s">
        <v>222</v>
      </c>
      <c r="L297">
        <v>1</v>
      </c>
      <c r="M297">
        <v>1</v>
      </c>
      <c r="N297" t="s">
        <v>733</v>
      </c>
      <c r="O297" t="s">
        <v>243</v>
      </c>
      <c r="P297" t="s">
        <v>224</v>
      </c>
      <c r="Q297" t="s">
        <v>732</v>
      </c>
      <c r="R297" t="s">
        <v>226</v>
      </c>
      <c r="S297" t="s">
        <v>227</v>
      </c>
      <c r="T297">
        <v>112</v>
      </c>
      <c r="V297">
        <v>-88</v>
      </c>
      <c r="W297">
        <v>0.4</v>
      </c>
      <c r="X297" t="s">
        <v>281</v>
      </c>
      <c r="Y297" t="s">
        <v>243</v>
      </c>
      <c r="Z297" t="s">
        <v>230</v>
      </c>
      <c r="AA297" t="s">
        <v>231</v>
      </c>
      <c r="AC297" t="s">
        <v>957</v>
      </c>
      <c r="AD297" t="s">
        <v>109</v>
      </c>
      <c r="AE297" t="s">
        <v>735</v>
      </c>
      <c r="AF297" t="s">
        <v>736</v>
      </c>
      <c r="AG297" t="s">
        <v>737</v>
      </c>
      <c r="AH297" t="s">
        <v>738</v>
      </c>
      <c r="AJ297" t="s">
        <v>237</v>
      </c>
      <c r="AK297">
        <v>36.96611</v>
      </c>
      <c r="AL297">
        <v>-120.671112060547</v>
      </c>
      <c r="AM297" t="s">
        <v>732</v>
      </c>
      <c r="AN297" t="s">
        <v>239</v>
      </c>
      <c r="AP297" t="s">
        <v>732</v>
      </c>
      <c r="AQ297" t="s">
        <v>242</v>
      </c>
      <c r="AR297" t="s">
        <v>732</v>
      </c>
      <c r="AS297" t="s">
        <v>239</v>
      </c>
      <c r="AT297" t="s">
        <v>239</v>
      </c>
      <c r="AU297">
        <v>1</v>
      </c>
      <c r="AW297" t="s">
        <v>738</v>
      </c>
      <c r="AX297" t="s">
        <v>738</v>
      </c>
      <c r="AY297" t="s">
        <v>246</v>
      </c>
      <c r="BP297" t="s">
        <v>740</v>
      </c>
      <c r="BQ297">
        <v>47</v>
      </c>
      <c r="BR297" t="s">
        <v>357</v>
      </c>
      <c r="BS297">
        <v>5</v>
      </c>
      <c r="BZ297" t="s">
        <v>741</v>
      </c>
      <c r="CA297" t="s">
        <v>958</v>
      </c>
    </row>
    <row r="298" spans="1:79" hidden="1" x14ac:dyDescent="0.25">
      <c r="A298" t="s">
        <v>728</v>
      </c>
      <c r="B298" t="s">
        <v>728</v>
      </c>
      <c r="C298" t="s">
        <v>729</v>
      </c>
      <c r="D298" t="s">
        <v>743</v>
      </c>
      <c r="E298" t="s">
        <v>744</v>
      </c>
      <c r="F298" s="1">
        <v>35943</v>
      </c>
      <c r="G298" s="4">
        <v>0.55208333333333337</v>
      </c>
      <c r="H298" t="s">
        <v>732</v>
      </c>
      <c r="I298">
        <v>-88</v>
      </c>
      <c r="J298" t="s">
        <v>221</v>
      </c>
      <c r="K298" t="s">
        <v>745</v>
      </c>
      <c r="L298">
        <v>1</v>
      </c>
      <c r="M298">
        <v>1</v>
      </c>
      <c r="N298" t="s">
        <v>733</v>
      </c>
      <c r="O298" t="s">
        <v>243</v>
      </c>
      <c r="P298" t="s">
        <v>224</v>
      </c>
      <c r="Q298" t="s">
        <v>732</v>
      </c>
      <c r="R298" t="s">
        <v>226</v>
      </c>
      <c r="S298" t="s">
        <v>227</v>
      </c>
      <c r="T298">
        <v>120</v>
      </c>
      <c r="V298">
        <v>-88</v>
      </c>
      <c r="W298">
        <v>0.4</v>
      </c>
      <c r="X298" t="s">
        <v>281</v>
      </c>
      <c r="Y298" t="s">
        <v>243</v>
      </c>
      <c r="Z298" t="s">
        <v>230</v>
      </c>
      <c r="AA298" t="s">
        <v>231</v>
      </c>
      <c r="AC298" t="s">
        <v>759</v>
      </c>
      <c r="AD298" t="s">
        <v>109</v>
      </c>
      <c r="AE298" t="s">
        <v>735</v>
      </c>
      <c r="AF298" t="s">
        <v>736</v>
      </c>
      <c r="AG298" t="s">
        <v>737</v>
      </c>
      <c r="AH298" t="s">
        <v>738</v>
      </c>
      <c r="AJ298" t="s">
        <v>237</v>
      </c>
      <c r="AK298">
        <v>37.259441000000002</v>
      </c>
      <c r="AL298">
        <v>-120.90387725830099</v>
      </c>
      <c r="AM298" t="s">
        <v>732</v>
      </c>
      <c r="AN298" t="s">
        <v>239</v>
      </c>
      <c r="AO298" t="s">
        <v>747</v>
      </c>
      <c r="AP298" t="s">
        <v>732</v>
      </c>
      <c r="AQ298" t="s">
        <v>242</v>
      </c>
      <c r="AR298" t="s">
        <v>732</v>
      </c>
      <c r="AS298" t="s">
        <v>239</v>
      </c>
      <c r="AT298" t="s">
        <v>239</v>
      </c>
      <c r="AU298">
        <v>1</v>
      </c>
      <c r="AW298" t="s">
        <v>738</v>
      </c>
      <c r="AX298" t="s">
        <v>738</v>
      </c>
      <c r="AY298" t="s">
        <v>246</v>
      </c>
      <c r="BP298" t="s">
        <v>740</v>
      </c>
      <c r="BQ298">
        <v>47</v>
      </c>
      <c r="BR298" t="s">
        <v>357</v>
      </c>
      <c r="BS298">
        <v>5</v>
      </c>
      <c r="BZ298" t="s">
        <v>748</v>
      </c>
      <c r="CA298" t="s">
        <v>959</v>
      </c>
    </row>
    <row r="299" spans="1:79" hidden="1" x14ac:dyDescent="0.25">
      <c r="A299" t="s">
        <v>728</v>
      </c>
      <c r="B299" t="s">
        <v>728</v>
      </c>
      <c r="C299" t="s">
        <v>729</v>
      </c>
      <c r="D299" t="s">
        <v>903</v>
      </c>
      <c r="E299" t="s">
        <v>904</v>
      </c>
      <c r="F299" s="1">
        <v>35943</v>
      </c>
      <c r="G299" s="4">
        <v>0.46666666666666662</v>
      </c>
      <c r="H299" t="s">
        <v>732</v>
      </c>
      <c r="I299">
        <v>0.1</v>
      </c>
      <c r="J299" t="s">
        <v>221</v>
      </c>
      <c r="K299" t="s">
        <v>222</v>
      </c>
      <c r="L299">
        <v>1</v>
      </c>
      <c r="M299">
        <v>1</v>
      </c>
      <c r="N299" t="s">
        <v>733</v>
      </c>
      <c r="O299" t="s">
        <v>243</v>
      </c>
      <c r="P299" t="s">
        <v>224</v>
      </c>
      <c r="Q299" t="s">
        <v>732</v>
      </c>
      <c r="R299" t="s">
        <v>226</v>
      </c>
      <c r="S299" t="s">
        <v>227</v>
      </c>
      <c r="T299">
        <v>0.9</v>
      </c>
      <c r="V299">
        <v>-88</v>
      </c>
      <c r="W299">
        <v>0.4</v>
      </c>
      <c r="X299" t="s">
        <v>281</v>
      </c>
      <c r="Y299" t="s">
        <v>243</v>
      </c>
      <c r="Z299" t="s">
        <v>230</v>
      </c>
      <c r="AA299" t="s">
        <v>231</v>
      </c>
      <c r="AD299" t="s">
        <v>109</v>
      </c>
      <c r="AE299" t="s">
        <v>735</v>
      </c>
      <c r="AF299" t="s">
        <v>736</v>
      </c>
      <c r="AG299" t="s">
        <v>737</v>
      </c>
      <c r="AH299" t="s">
        <v>738</v>
      </c>
      <c r="AJ299" t="s">
        <v>237</v>
      </c>
      <c r="AK299">
        <v>37.433230999999999</v>
      </c>
      <c r="AL299">
        <v>-121.01596832275401</v>
      </c>
      <c r="AM299" t="s">
        <v>732</v>
      </c>
      <c r="AN299" t="s">
        <v>239</v>
      </c>
      <c r="AP299" t="s">
        <v>732</v>
      </c>
      <c r="AQ299" t="s">
        <v>242</v>
      </c>
      <c r="AR299" t="s">
        <v>732</v>
      </c>
      <c r="AS299" t="s">
        <v>239</v>
      </c>
      <c r="AT299" t="s">
        <v>239</v>
      </c>
      <c r="AU299">
        <v>1</v>
      </c>
      <c r="AW299" t="s">
        <v>738</v>
      </c>
      <c r="AX299" t="s">
        <v>738</v>
      </c>
      <c r="AY299" t="s">
        <v>246</v>
      </c>
      <c r="BP299" t="s">
        <v>909</v>
      </c>
      <c r="BQ299">
        <v>99</v>
      </c>
      <c r="BR299" t="s">
        <v>357</v>
      </c>
      <c r="BS299">
        <v>5</v>
      </c>
      <c r="BZ299" t="s">
        <v>249</v>
      </c>
      <c r="CA299" t="s">
        <v>960</v>
      </c>
    </row>
    <row r="300" spans="1:79" hidden="1" x14ac:dyDescent="0.25">
      <c r="A300" t="s">
        <v>728</v>
      </c>
      <c r="B300" t="s">
        <v>728</v>
      </c>
      <c r="C300" t="s">
        <v>729</v>
      </c>
      <c r="D300" t="s">
        <v>730</v>
      </c>
      <c r="E300" t="s">
        <v>731</v>
      </c>
      <c r="F300" s="1">
        <v>35949</v>
      </c>
      <c r="G300" s="4">
        <v>0.52430555555555558</v>
      </c>
      <c r="H300" t="s">
        <v>732</v>
      </c>
      <c r="I300">
        <v>0.1</v>
      </c>
      <c r="J300" t="s">
        <v>221</v>
      </c>
      <c r="K300" t="s">
        <v>222</v>
      </c>
      <c r="L300">
        <v>1</v>
      </c>
      <c r="M300">
        <v>1</v>
      </c>
      <c r="N300" t="s">
        <v>733</v>
      </c>
      <c r="O300" t="s">
        <v>243</v>
      </c>
      <c r="P300" t="s">
        <v>224</v>
      </c>
      <c r="Q300" t="s">
        <v>732</v>
      </c>
      <c r="R300" t="s">
        <v>226</v>
      </c>
      <c r="S300" t="s">
        <v>227</v>
      </c>
      <c r="T300">
        <v>92.8</v>
      </c>
      <c r="V300">
        <v>-88</v>
      </c>
      <c r="W300">
        <v>0.4</v>
      </c>
      <c r="X300" t="s">
        <v>281</v>
      </c>
      <c r="Y300" t="s">
        <v>243</v>
      </c>
      <c r="Z300" t="s">
        <v>230</v>
      </c>
      <c r="AA300" t="s">
        <v>231</v>
      </c>
      <c r="AD300" t="s">
        <v>109</v>
      </c>
      <c r="AE300" t="s">
        <v>735</v>
      </c>
      <c r="AF300" t="s">
        <v>736</v>
      </c>
      <c r="AG300" t="s">
        <v>737</v>
      </c>
      <c r="AH300" t="s">
        <v>738</v>
      </c>
      <c r="AJ300" t="s">
        <v>237</v>
      </c>
      <c r="AK300">
        <v>36.96611</v>
      </c>
      <c r="AL300">
        <v>-120.671112060547</v>
      </c>
      <c r="AM300" t="s">
        <v>732</v>
      </c>
      <c r="AN300" t="s">
        <v>239</v>
      </c>
      <c r="AP300" t="s">
        <v>732</v>
      </c>
      <c r="AQ300" t="s">
        <v>242</v>
      </c>
      <c r="AR300" t="s">
        <v>732</v>
      </c>
      <c r="AS300" t="s">
        <v>239</v>
      </c>
      <c r="AT300" t="s">
        <v>239</v>
      </c>
      <c r="AU300">
        <v>1</v>
      </c>
      <c r="AW300" t="s">
        <v>738</v>
      </c>
      <c r="AX300" t="s">
        <v>738</v>
      </c>
      <c r="AY300" t="s">
        <v>246</v>
      </c>
      <c r="BP300" t="s">
        <v>740</v>
      </c>
      <c r="BQ300">
        <v>47</v>
      </c>
      <c r="BR300" t="s">
        <v>357</v>
      </c>
      <c r="BS300">
        <v>5</v>
      </c>
      <c r="BZ300" t="s">
        <v>741</v>
      </c>
      <c r="CA300" t="s">
        <v>961</v>
      </c>
    </row>
    <row r="301" spans="1:79" hidden="1" x14ac:dyDescent="0.25">
      <c r="A301" t="s">
        <v>728</v>
      </c>
      <c r="B301" t="s">
        <v>728</v>
      </c>
      <c r="C301" t="s">
        <v>729</v>
      </c>
      <c r="D301" t="s">
        <v>743</v>
      </c>
      <c r="E301" t="s">
        <v>744</v>
      </c>
      <c r="F301" s="1">
        <v>35950</v>
      </c>
      <c r="G301" s="4">
        <v>0.39930555555555558</v>
      </c>
      <c r="H301" t="s">
        <v>732</v>
      </c>
      <c r="I301">
        <v>-88</v>
      </c>
      <c r="J301" t="s">
        <v>221</v>
      </c>
      <c r="K301" t="s">
        <v>745</v>
      </c>
      <c r="L301">
        <v>1</v>
      </c>
      <c r="M301">
        <v>1</v>
      </c>
      <c r="N301" t="s">
        <v>733</v>
      </c>
      <c r="O301" t="s">
        <v>243</v>
      </c>
      <c r="P301" t="s">
        <v>224</v>
      </c>
      <c r="Q301" t="s">
        <v>732</v>
      </c>
      <c r="R301" t="s">
        <v>226</v>
      </c>
      <c r="S301" t="s">
        <v>227</v>
      </c>
      <c r="T301">
        <v>80.599999999999994</v>
      </c>
      <c r="V301">
        <v>-88</v>
      </c>
      <c r="W301">
        <v>0.4</v>
      </c>
      <c r="X301" t="s">
        <v>281</v>
      </c>
      <c r="Y301" t="s">
        <v>243</v>
      </c>
      <c r="Z301" t="s">
        <v>230</v>
      </c>
      <c r="AA301" t="s">
        <v>231</v>
      </c>
      <c r="AC301" t="s">
        <v>759</v>
      </c>
      <c r="AD301" t="s">
        <v>109</v>
      </c>
      <c r="AE301" t="s">
        <v>735</v>
      </c>
      <c r="AF301" t="s">
        <v>736</v>
      </c>
      <c r="AG301" t="s">
        <v>737</v>
      </c>
      <c r="AH301" t="s">
        <v>738</v>
      </c>
      <c r="AJ301" t="s">
        <v>237</v>
      </c>
      <c r="AK301">
        <v>37.259441000000002</v>
      </c>
      <c r="AL301">
        <v>-120.90387725830099</v>
      </c>
      <c r="AM301" t="s">
        <v>732</v>
      </c>
      <c r="AN301" t="s">
        <v>239</v>
      </c>
      <c r="AO301" t="s">
        <v>747</v>
      </c>
      <c r="AP301" t="s">
        <v>732</v>
      </c>
      <c r="AQ301" t="s">
        <v>242</v>
      </c>
      <c r="AR301" t="s">
        <v>732</v>
      </c>
      <c r="AS301" t="s">
        <v>239</v>
      </c>
      <c r="AT301" t="s">
        <v>239</v>
      </c>
      <c r="AU301">
        <v>1</v>
      </c>
      <c r="AW301" t="s">
        <v>738</v>
      </c>
      <c r="AX301" t="s">
        <v>738</v>
      </c>
      <c r="AY301" t="s">
        <v>246</v>
      </c>
      <c r="BP301" t="s">
        <v>740</v>
      </c>
      <c r="BQ301">
        <v>47</v>
      </c>
      <c r="BR301" t="s">
        <v>357</v>
      </c>
      <c r="BS301">
        <v>5</v>
      </c>
      <c r="BZ301" t="s">
        <v>748</v>
      </c>
      <c r="CA301" t="s">
        <v>962</v>
      </c>
    </row>
    <row r="302" spans="1:79" hidden="1" x14ac:dyDescent="0.25">
      <c r="A302" t="s">
        <v>728</v>
      </c>
      <c r="B302" t="s">
        <v>728</v>
      </c>
      <c r="C302" t="s">
        <v>729</v>
      </c>
      <c r="D302" t="s">
        <v>903</v>
      </c>
      <c r="E302" t="s">
        <v>904</v>
      </c>
      <c r="F302" s="1">
        <v>35950</v>
      </c>
      <c r="G302" s="4">
        <v>0.5625</v>
      </c>
      <c r="H302" t="s">
        <v>732</v>
      </c>
      <c r="I302">
        <v>0.1</v>
      </c>
      <c r="J302" t="s">
        <v>221</v>
      </c>
      <c r="K302" t="s">
        <v>222</v>
      </c>
      <c r="L302">
        <v>1</v>
      </c>
      <c r="M302">
        <v>1</v>
      </c>
      <c r="N302" t="s">
        <v>733</v>
      </c>
      <c r="O302" t="s">
        <v>243</v>
      </c>
      <c r="P302" t="s">
        <v>224</v>
      </c>
      <c r="Q302" t="s">
        <v>732</v>
      </c>
      <c r="R302" t="s">
        <v>226</v>
      </c>
      <c r="S302" t="s">
        <v>227</v>
      </c>
      <c r="T302">
        <v>0.8</v>
      </c>
      <c r="V302">
        <v>-88</v>
      </c>
      <c r="W302">
        <v>0.4</v>
      </c>
      <c r="X302" t="s">
        <v>281</v>
      </c>
      <c r="Y302" t="s">
        <v>243</v>
      </c>
      <c r="Z302" t="s">
        <v>230</v>
      </c>
      <c r="AA302" t="s">
        <v>231</v>
      </c>
      <c r="AD302" t="s">
        <v>109</v>
      </c>
      <c r="AE302" t="s">
        <v>735</v>
      </c>
      <c r="AF302" t="s">
        <v>736</v>
      </c>
      <c r="AG302" t="s">
        <v>737</v>
      </c>
      <c r="AH302" t="s">
        <v>738</v>
      </c>
      <c r="AJ302" t="s">
        <v>237</v>
      </c>
      <c r="AK302">
        <v>37.433230999999999</v>
      </c>
      <c r="AL302">
        <v>-121.01596832275401</v>
      </c>
      <c r="AM302" t="s">
        <v>732</v>
      </c>
      <c r="AN302" t="s">
        <v>239</v>
      </c>
      <c r="AP302" t="s">
        <v>732</v>
      </c>
      <c r="AQ302" t="s">
        <v>242</v>
      </c>
      <c r="AR302" t="s">
        <v>732</v>
      </c>
      <c r="AS302" t="s">
        <v>239</v>
      </c>
      <c r="AT302" t="s">
        <v>239</v>
      </c>
      <c r="AU302">
        <v>1</v>
      </c>
      <c r="AW302" t="s">
        <v>738</v>
      </c>
      <c r="AX302" t="s">
        <v>738</v>
      </c>
      <c r="AY302" t="s">
        <v>246</v>
      </c>
      <c r="BP302" t="s">
        <v>909</v>
      </c>
      <c r="BQ302">
        <v>99</v>
      </c>
      <c r="BR302" t="s">
        <v>357</v>
      </c>
      <c r="BS302">
        <v>5</v>
      </c>
      <c r="BZ302" t="s">
        <v>249</v>
      </c>
      <c r="CA302" t="s">
        <v>963</v>
      </c>
    </row>
    <row r="303" spans="1:79" hidden="1" x14ac:dyDescent="0.25">
      <c r="A303" t="s">
        <v>728</v>
      </c>
      <c r="B303" t="s">
        <v>728</v>
      </c>
      <c r="C303" t="s">
        <v>729</v>
      </c>
      <c r="D303" t="s">
        <v>730</v>
      </c>
      <c r="E303" t="s">
        <v>731</v>
      </c>
      <c r="F303" s="1">
        <v>35956</v>
      </c>
      <c r="G303" s="4">
        <v>0.47916666666666669</v>
      </c>
      <c r="H303" t="s">
        <v>732</v>
      </c>
      <c r="I303">
        <v>0.1</v>
      </c>
      <c r="J303" t="s">
        <v>221</v>
      </c>
      <c r="K303" t="s">
        <v>222</v>
      </c>
      <c r="L303">
        <v>1</v>
      </c>
      <c r="M303">
        <v>1</v>
      </c>
      <c r="N303" t="s">
        <v>733</v>
      </c>
      <c r="O303" t="s">
        <v>243</v>
      </c>
      <c r="P303" t="s">
        <v>224</v>
      </c>
      <c r="Q303" t="s">
        <v>732</v>
      </c>
      <c r="R303" t="s">
        <v>226</v>
      </c>
      <c r="S303" t="s">
        <v>227</v>
      </c>
      <c r="T303">
        <v>101</v>
      </c>
      <c r="V303">
        <v>-88</v>
      </c>
      <c r="W303">
        <v>0.4</v>
      </c>
      <c r="X303" t="s">
        <v>281</v>
      </c>
      <c r="Y303" t="s">
        <v>243</v>
      </c>
      <c r="Z303" t="s">
        <v>230</v>
      </c>
      <c r="AA303" t="s">
        <v>231</v>
      </c>
      <c r="AD303" t="s">
        <v>109</v>
      </c>
      <c r="AE303" t="s">
        <v>735</v>
      </c>
      <c r="AF303" t="s">
        <v>736</v>
      </c>
      <c r="AG303" t="s">
        <v>737</v>
      </c>
      <c r="AH303" t="s">
        <v>738</v>
      </c>
      <c r="AJ303" t="s">
        <v>237</v>
      </c>
      <c r="AK303">
        <v>36.96611</v>
      </c>
      <c r="AL303">
        <v>-120.671112060547</v>
      </c>
      <c r="AM303" t="s">
        <v>732</v>
      </c>
      <c r="AN303" t="s">
        <v>239</v>
      </c>
      <c r="AP303" t="s">
        <v>732</v>
      </c>
      <c r="AQ303" t="s">
        <v>242</v>
      </c>
      <c r="AR303" t="s">
        <v>732</v>
      </c>
      <c r="AS303" t="s">
        <v>239</v>
      </c>
      <c r="AT303" t="s">
        <v>239</v>
      </c>
      <c r="AU303">
        <v>1</v>
      </c>
      <c r="AW303" t="s">
        <v>738</v>
      </c>
      <c r="AX303" t="s">
        <v>738</v>
      </c>
      <c r="AY303" t="s">
        <v>246</v>
      </c>
      <c r="BP303" t="s">
        <v>740</v>
      </c>
      <c r="BQ303">
        <v>47</v>
      </c>
      <c r="BR303" t="s">
        <v>357</v>
      </c>
      <c r="BS303">
        <v>5</v>
      </c>
      <c r="BZ303" t="s">
        <v>741</v>
      </c>
      <c r="CA303" t="s">
        <v>964</v>
      </c>
    </row>
    <row r="304" spans="1:79" hidden="1" x14ac:dyDescent="0.25">
      <c r="A304" t="s">
        <v>728</v>
      </c>
      <c r="B304" t="s">
        <v>728</v>
      </c>
      <c r="C304" t="s">
        <v>729</v>
      </c>
      <c r="D304" t="s">
        <v>743</v>
      </c>
      <c r="E304" t="s">
        <v>744</v>
      </c>
      <c r="F304" s="1">
        <v>35957</v>
      </c>
      <c r="G304" s="4">
        <v>0.53819444444444442</v>
      </c>
      <c r="H304" t="s">
        <v>732</v>
      </c>
      <c r="I304">
        <v>-88</v>
      </c>
      <c r="J304" t="s">
        <v>221</v>
      </c>
      <c r="K304" t="s">
        <v>745</v>
      </c>
      <c r="L304">
        <v>1</v>
      </c>
      <c r="M304">
        <v>1</v>
      </c>
      <c r="N304" t="s">
        <v>733</v>
      </c>
      <c r="O304" t="s">
        <v>243</v>
      </c>
      <c r="P304" t="s">
        <v>224</v>
      </c>
      <c r="Q304" t="s">
        <v>732</v>
      </c>
      <c r="R304" t="s">
        <v>226</v>
      </c>
      <c r="S304" t="s">
        <v>227</v>
      </c>
      <c r="T304">
        <v>98.4</v>
      </c>
      <c r="V304">
        <v>-88</v>
      </c>
      <c r="W304">
        <v>0.4</v>
      </c>
      <c r="X304" t="s">
        <v>281</v>
      </c>
      <c r="Y304" t="s">
        <v>243</v>
      </c>
      <c r="Z304" t="s">
        <v>230</v>
      </c>
      <c r="AA304" t="s">
        <v>231</v>
      </c>
      <c r="AC304" t="s">
        <v>759</v>
      </c>
      <c r="AD304" t="s">
        <v>109</v>
      </c>
      <c r="AE304" t="s">
        <v>735</v>
      </c>
      <c r="AF304" t="s">
        <v>736</v>
      </c>
      <c r="AG304" t="s">
        <v>737</v>
      </c>
      <c r="AH304" t="s">
        <v>738</v>
      </c>
      <c r="AJ304" t="s">
        <v>237</v>
      </c>
      <c r="AK304">
        <v>37.259441000000002</v>
      </c>
      <c r="AL304">
        <v>-120.90387725830099</v>
      </c>
      <c r="AM304" t="s">
        <v>732</v>
      </c>
      <c r="AN304" t="s">
        <v>239</v>
      </c>
      <c r="AO304" t="s">
        <v>747</v>
      </c>
      <c r="AP304" t="s">
        <v>732</v>
      </c>
      <c r="AQ304" t="s">
        <v>242</v>
      </c>
      <c r="AR304" t="s">
        <v>732</v>
      </c>
      <c r="AS304" t="s">
        <v>239</v>
      </c>
      <c r="AT304" t="s">
        <v>239</v>
      </c>
      <c r="AU304">
        <v>1</v>
      </c>
      <c r="AW304" t="s">
        <v>738</v>
      </c>
      <c r="AX304" t="s">
        <v>738</v>
      </c>
      <c r="AY304" t="s">
        <v>246</v>
      </c>
      <c r="BP304" t="s">
        <v>740</v>
      </c>
      <c r="BQ304">
        <v>47</v>
      </c>
      <c r="BR304" t="s">
        <v>357</v>
      </c>
      <c r="BS304">
        <v>5</v>
      </c>
      <c r="BZ304" t="s">
        <v>748</v>
      </c>
      <c r="CA304" t="s">
        <v>965</v>
      </c>
    </row>
    <row r="305" spans="1:79" hidden="1" x14ac:dyDescent="0.25">
      <c r="A305" t="s">
        <v>728</v>
      </c>
      <c r="B305" t="s">
        <v>728</v>
      </c>
      <c r="C305" t="s">
        <v>729</v>
      </c>
      <c r="D305" t="s">
        <v>903</v>
      </c>
      <c r="E305" t="s">
        <v>904</v>
      </c>
      <c r="F305" s="1">
        <v>35957</v>
      </c>
      <c r="G305" s="4">
        <v>0.44444444444444442</v>
      </c>
      <c r="H305" t="s">
        <v>732</v>
      </c>
      <c r="I305">
        <v>0.1</v>
      </c>
      <c r="J305" t="s">
        <v>221</v>
      </c>
      <c r="K305" t="s">
        <v>222</v>
      </c>
      <c r="L305">
        <v>1</v>
      </c>
      <c r="M305">
        <v>1</v>
      </c>
      <c r="N305" t="s">
        <v>733</v>
      </c>
      <c r="O305" t="s">
        <v>243</v>
      </c>
      <c r="P305" t="s">
        <v>224</v>
      </c>
      <c r="Q305" t="s">
        <v>732</v>
      </c>
      <c r="R305" t="s">
        <v>226</v>
      </c>
      <c r="S305" t="s">
        <v>227</v>
      </c>
      <c r="T305">
        <v>0.66</v>
      </c>
      <c r="V305">
        <v>-88</v>
      </c>
      <c r="W305">
        <v>0.4</v>
      </c>
      <c r="X305" t="s">
        <v>281</v>
      </c>
      <c r="Y305" t="s">
        <v>243</v>
      </c>
      <c r="Z305" t="s">
        <v>230</v>
      </c>
      <c r="AA305" t="s">
        <v>231</v>
      </c>
      <c r="AD305" t="s">
        <v>109</v>
      </c>
      <c r="AE305" t="s">
        <v>735</v>
      </c>
      <c r="AF305" t="s">
        <v>736</v>
      </c>
      <c r="AG305" t="s">
        <v>737</v>
      </c>
      <c r="AH305" t="s">
        <v>738</v>
      </c>
      <c r="AJ305" t="s">
        <v>237</v>
      </c>
      <c r="AK305">
        <v>37.433230999999999</v>
      </c>
      <c r="AL305">
        <v>-121.01596832275401</v>
      </c>
      <c r="AM305" t="s">
        <v>732</v>
      </c>
      <c r="AN305" t="s">
        <v>239</v>
      </c>
      <c r="AP305" t="s">
        <v>732</v>
      </c>
      <c r="AQ305" t="s">
        <v>242</v>
      </c>
      <c r="AR305" t="s">
        <v>732</v>
      </c>
      <c r="AS305" t="s">
        <v>239</v>
      </c>
      <c r="AT305" t="s">
        <v>239</v>
      </c>
      <c r="AU305">
        <v>1</v>
      </c>
      <c r="AW305" t="s">
        <v>738</v>
      </c>
      <c r="AX305" t="s">
        <v>738</v>
      </c>
      <c r="AY305" t="s">
        <v>246</v>
      </c>
      <c r="BP305" t="s">
        <v>909</v>
      </c>
      <c r="BQ305">
        <v>99</v>
      </c>
      <c r="BR305" t="s">
        <v>357</v>
      </c>
      <c r="BS305">
        <v>5</v>
      </c>
      <c r="BZ305" t="s">
        <v>249</v>
      </c>
      <c r="CA305" t="s">
        <v>966</v>
      </c>
    </row>
    <row r="306" spans="1:79" hidden="1" x14ac:dyDescent="0.25">
      <c r="A306" t="s">
        <v>728</v>
      </c>
      <c r="B306" t="s">
        <v>728</v>
      </c>
      <c r="C306" t="s">
        <v>729</v>
      </c>
      <c r="D306" t="s">
        <v>730</v>
      </c>
      <c r="E306" t="s">
        <v>731</v>
      </c>
      <c r="F306" s="1">
        <v>35963</v>
      </c>
      <c r="G306" s="4">
        <v>0.47916666666666669</v>
      </c>
      <c r="H306" t="s">
        <v>732</v>
      </c>
      <c r="I306">
        <v>0.1</v>
      </c>
      <c r="J306" t="s">
        <v>221</v>
      </c>
      <c r="K306" t="s">
        <v>222</v>
      </c>
      <c r="L306">
        <v>1</v>
      </c>
      <c r="M306">
        <v>1</v>
      </c>
      <c r="N306" t="s">
        <v>733</v>
      </c>
      <c r="O306" t="s">
        <v>243</v>
      </c>
      <c r="P306" t="s">
        <v>224</v>
      </c>
      <c r="Q306" t="s">
        <v>732</v>
      </c>
      <c r="R306" t="s">
        <v>226</v>
      </c>
      <c r="S306" t="s">
        <v>227</v>
      </c>
      <c r="T306">
        <v>81.8</v>
      </c>
      <c r="V306">
        <v>-88</v>
      </c>
      <c r="W306">
        <v>0.4</v>
      </c>
      <c r="X306" t="s">
        <v>281</v>
      </c>
      <c r="Y306" t="s">
        <v>243</v>
      </c>
      <c r="Z306" t="s">
        <v>230</v>
      </c>
      <c r="AA306" t="s">
        <v>231</v>
      </c>
      <c r="AD306" t="s">
        <v>109</v>
      </c>
      <c r="AE306" t="s">
        <v>735</v>
      </c>
      <c r="AF306" t="s">
        <v>736</v>
      </c>
      <c r="AG306" t="s">
        <v>737</v>
      </c>
      <c r="AH306" t="s">
        <v>738</v>
      </c>
      <c r="AJ306" t="s">
        <v>237</v>
      </c>
      <c r="AK306">
        <v>36.96611</v>
      </c>
      <c r="AL306">
        <v>-120.671112060547</v>
      </c>
      <c r="AM306" t="s">
        <v>732</v>
      </c>
      <c r="AN306" t="s">
        <v>239</v>
      </c>
      <c r="AP306" t="s">
        <v>732</v>
      </c>
      <c r="AQ306" t="s">
        <v>242</v>
      </c>
      <c r="AR306" t="s">
        <v>732</v>
      </c>
      <c r="AS306" t="s">
        <v>239</v>
      </c>
      <c r="AT306" t="s">
        <v>239</v>
      </c>
      <c r="AU306">
        <v>1</v>
      </c>
      <c r="AW306" t="s">
        <v>738</v>
      </c>
      <c r="AX306" t="s">
        <v>738</v>
      </c>
      <c r="AY306" t="s">
        <v>246</v>
      </c>
      <c r="BP306" t="s">
        <v>740</v>
      </c>
      <c r="BQ306">
        <v>47</v>
      </c>
      <c r="BR306" t="s">
        <v>357</v>
      </c>
      <c r="BS306">
        <v>5</v>
      </c>
      <c r="BZ306" t="s">
        <v>741</v>
      </c>
      <c r="CA306" t="s">
        <v>967</v>
      </c>
    </row>
    <row r="307" spans="1:79" hidden="1" x14ac:dyDescent="0.25">
      <c r="A307" t="s">
        <v>728</v>
      </c>
      <c r="B307" t="s">
        <v>728</v>
      </c>
      <c r="C307" t="s">
        <v>729</v>
      </c>
      <c r="D307" t="s">
        <v>903</v>
      </c>
      <c r="E307" t="s">
        <v>904</v>
      </c>
      <c r="F307" s="1">
        <v>35964</v>
      </c>
      <c r="G307" s="4">
        <v>0.52083333333333337</v>
      </c>
      <c r="H307" t="s">
        <v>732</v>
      </c>
      <c r="I307">
        <v>0.1</v>
      </c>
      <c r="J307" t="s">
        <v>221</v>
      </c>
      <c r="K307" t="s">
        <v>222</v>
      </c>
      <c r="L307">
        <v>1</v>
      </c>
      <c r="M307">
        <v>1</v>
      </c>
      <c r="N307" t="s">
        <v>733</v>
      </c>
      <c r="O307" t="s">
        <v>243</v>
      </c>
      <c r="P307" t="s">
        <v>224</v>
      </c>
      <c r="Q307" t="s">
        <v>732</v>
      </c>
      <c r="R307" t="s">
        <v>226</v>
      </c>
      <c r="S307" t="s">
        <v>227</v>
      </c>
      <c r="T307">
        <v>0.68</v>
      </c>
      <c r="V307">
        <v>-88</v>
      </c>
      <c r="W307">
        <v>0.4</v>
      </c>
      <c r="X307" t="s">
        <v>281</v>
      </c>
      <c r="Y307" t="s">
        <v>243</v>
      </c>
      <c r="Z307" t="s">
        <v>230</v>
      </c>
      <c r="AA307" t="s">
        <v>231</v>
      </c>
      <c r="AD307" t="s">
        <v>109</v>
      </c>
      <c r="AE307" t="s">
        <v>735</v>
      </c>
      <c r="AF307" t="s">
        <v>736</v>
      </c>
      <c r="AG307" t="s">
        <v>737</v>
      </c>
      <c r="AH307" t="s">
        <v>738</v>
      </c>
      <c r="AJ307" t="s">
        <v>237</v>
      </c>
      <c r="AK307">
        <v>37.433230999999999</v>
      </c>
      <c r="AL307">
        <v>-121.01596832275401</v>
      </c>
      <c r="AM307" t="s">
        <v>732</v>
      </c>
      <c r="AN307" t="s">
        <v>239</v>
      </c>
      <c r="AP307" t="s">
        <v>732</v>
      </c>
      <c r="AQ307" t="s">
        <v>242</v>
      </c>
      <c r="AR307" t="s">
        <v>732</v>
      </c>
      <c r="AS307" t="s">
        <v>239</v>
      </c>
      <c r="AT307" t="s">
        <v>239</v>
      </c>
      <c r="AU307">
        <v>1</v>
      </c>
      <c r="AW307" t="s">
        <v>738</v>
      </c>
      <c r="AX307" t="s">
        <v>738</v>
      </c>
      <c r="AY307" t="s">
        <v>246</v>
      </c>
      <c r="BP307" t="s">
        <v>909</v>
      </c>
      <c r="BQ307">
        <v>99</v>
      </c>
      <c r="BR307" t="s">
        <v>357</v>
      </c>
      <c r="BS307">
        <v>5</v>
      </c>
      <c r="BZ307" t="s">
        <v>249</v>
      </c>
      <c r="CA307" t="s">
        <v>968</v>
      </c>
    </row>
    <row r="308" spans="1:79" hidden="1" x14ac:dyDescent="0.25">
      <c r="A308" t="s">
        <v>728</v>
      </c>
      <c r="B308" t="s">
        <v>728</v>
      </c>
      <c r="C308" t="s">
        <v>729</v>
      </c>
      <c r="D308" t="s">
        <v>743</v>
      </c>
      <c r="E308" t="s">
        <v>744</v>
      </c>
      <c r="F308" s="1">
        <v>35964</v>
      </c>
      <c r="G308" s="4">
        <v>0.38194444444444442</v>
      </c>
      <c r="H308" t="s">
        <v>732</v>
      </c>
      <c r="I308">
        <v>-88</v>
      </c>
      <c r="J308" t="s">
        <v>221</v>
      </c>
      <c r="K308" t="s">
        <v>745</v>
      </c>
      <c r="L308">
        <v>1</v>
      </c>
      <c r="M308">
        <v>1</v>
      </c>
      <c r="N308" t="s">
        <v>733</v>
      </c>
      <c r="O308" t="s">
        <v>243</v>
      </c>
      <c r="P308" t="s">
        <v>224</v>
      </c>
      <c r="Q308" t="s">
        <v>732</v>
      </c>
      <c r="R308" t="s">
        <v>226</v>
      </c>
      <c r="S308" t="s">
        <v>227</v>
      </c>
      <c r="T308">
        <v>91</v>
      </c>
      <c r="V308">
        <v>-88</v>
      </c>
      <c r="W308">
        <v>0.4</v>
      </c>
      <c r="X308" t="s">
        <v>281</v>
      </c>
      <c r="Y308" t="s">
        <v>243</v>
      </c>
      <c r="Z308" t="s">
        <v>230</v>
      </c>
      <c r="AA308" t="s">
        <v>231</v>
      </c>
      <c r="AC308" t="s">
        <v>759</v>
      </c>
      <c r="AD308" t="s">
        <v>109</v>
      </c>
      <c r="AE308" t="s">
        <v>735</v>
      </c>
      <c r="AF308" t="s">
        <v>736</v>
      </c>
      <c r="AG308" t="s">
        <v>737</v>
      </c>
      <c r="AH308" t="s">
        <v>738</v>
      </c>
      <c r="AJ308" t="s">
        <v>237</v>
      </c>
      <c r="AK308">
        <v>37.259441000000002</v>
      </c>
      <c r="AL308">
        <v>-120.90387725830099</v>
      </c>
      <c r="AM308" t="s">
        <v>732</v>
      </c>
      <c r="AN308" t="s">
        <v>239</v>
      </c>
      <c r="AO308" t="s">
        <v>747</v>
      </c>
      <c r="AP308" t="s">
        <v>732</v>
      </c>
      <c r="AQ308" t="s">
        <v>242</v>
      </c>
      <c r="AR308" t="s">
        <v>732</v>
      </c>
      <c r="AS308" t="s">
        <v>239</v>
      </c>
      <c r="AT308" t="s">
        <v>239</v>
      </c>
      <c r="AU308">
        <v>1</v>
      </c>
      <c r="AW308" t="s">
        <v>738</v>
      </c>
      <c r="AX308" t="s">
        <v>738</v>
      </c>
      <c r="AY308" t="s">
        <v>246</v>
      </c>
      <c r="BP308" t="s">
        <v>740</v>
      </c>
      <c r="BQ308">
        <v>47</v>
      </c>
      <c r="BR308" t="s">
        <v>357</v>
      </c>
      <c r="BS308">
        <v>5</v>
      </c>
      <c r="BZ308" t="s">
        <v>748</v>
      </c>
      <c r="CA308" t="s">
        <v>969</v>
      </c>
    </row>
    <row r="309" spans="1:79" hidden="1" x14ac:dyDescent="0.25">
      <c r="A309" t="s">
        <v>728</v>
      </c>
      <c r="B309" t="s">
        <v>728</v>
      </c>
      <c r="C309" t="s">
        <v>729</v>
      </c>
      <c r="D309" t="s">
        <v>730</v>
      </c>
      <c r="E309" t="s">
        <v>731</v>
      </c>
      <c r="F309" s="1">
        <v>35970</v>
      </c>
      <c r="G309" s="4">
        <v>0.47916666666666669</v>
      </c>
      <c r="H309" t="s">
        <v>732</v>
      </c>
      <c r="I309">
        <v>0.1</v>
      </c>
      <c r="J309" t="s">
        <v>221</v>
      </c>
      <c r="K309" t="s">
        <v>222</v>
      </c>
      <c r="L309">
        <v>1</v>
      </c>
      <c r="M309">
        <v>1</v>
      </c>
      <c r="N309" t="s">
        <v>733</v>
      </c>
      <c r="O309" t="s">
        <v>243</v>
      </c>
      <c r="P309" t="s">
        <v>224</v>
      </c>
      <c r="Q309" t="s">
        <v>732</v>
      </c>
      <c r="R309" t="s">
        <v>226</v>
      </c>
      <c r="S309" t="s">
        <v>227</v>
      </c>
      <c r="T309">
        <v>49.2</v>
      </c>
      <c r="V309">
        <v>-88</v>
      </c>
      <c r="W309">
        <v>0.4</v>
      </c>
      <c r="X309" t="s">
        <v>281</v>
      </c>
      <c r="Y309" t="s">
        <v>243</v>
      </c>
      <c r="Z309" t="s">
        <v>230</v>
      </c>
      <c r="AA309" t="s">
        <v>231</v>
      </c>
      <c r="AB309" t="s">
        <v>970</v>
      </c>
      <c r="AD309" t="s">
        <v>109</v>
      </c>
      <c r="AE309" t="s">
        <v>735</v>
      </c>
      <c r="AF309" t="s">
        <v>736</v>
      </c>
      <c r="AG309" t="s">
        <v>737</v>
      </c>
      <c r="AH309" t="s">
        <v>738</v>
      </c>
      <c r="AJ309" t="s">
        <v>237</v>
      </c>
      <c r="AK309">
        <v>36.96611</v>
      </c>
      <c r="AL309">
        <v>-120.671112060547</v>
      </c>
      <c r="AM309" t="s">
        <v>732</v>
      </c>
      <c r="AN309" t="s">
        <v>239</v>
      </c>
      <c r="AP309" t="s">
        <v>732</v>
      </c>
      <c r="AQ309" t="s">
        <v>242</v>
      </c>
      <c r="AR309" t="s">
        <v>732</v>
      </c>
      <c r="AS309" t="s">
        <v>239</v>
      </c>
      <c r="AT309" t="s">
        <v>239</v>
      </c>
      <c r="AU309">
        <v>1</v>
      </c>
      <c r="AW309" t="s">
        <v>738</v>
      </c>
      <c r="AX309" t="s">
        <v>738</v>
      </c>
      <c r="AY309" t="s">
        <v>246</v>
      </c>
      <c r="BP309" t="s">
        <v>740</v>
      </c>
      <c r="BQ309">
        <v>47</v>
      </c>
      <c r="BR309" t="s">
        <v>357</v>
      </c>
      <c r="BS309">
        <v>5</v>
      </c>
      <c r="BZ309" t="s">
        <v>741</v>
      </c>
      <c r="CA309" t="s">
        <v>971</v>
      </c>
    </row>
    <row r="310" spans="1:79" hidden="1" x14ac:dyDescent="0.25">
      <c r="A310" t="s">
        <v>728</v>
      </c>
      <c r="B310" t="s">
        <v>728</v>
      </c>
      <c r="C310" t="s">
        <v>729</v>
      </c>
      <c r="D310" t="s">
        <v>903</v>
      </c>
      <c r="E310" t="s">
        <v>904</v>
      </c>
      <c r="F310" s="1">
        <v>35970</v>
      </c>
      <c r="G310" s="4">
        <v>0.48958333333333331</v>
      </c>
      <c r="H310" t="s">
        <v>732</v>
      </c>
      <c r="I310">
        <v>0.1</v>
      </c>
      <c r="J310" t="s">
        <v>221</v>
      </c>
      <c r="K310" t="s">
        <v>222</v>
      </c>
      <c r="L310">
        <v>1</v>
      </c>
      <c r="M310">
        <v>1</v>
      </c>
      <c r="N310" t="s">
        <v>733</v>
      </c>
      <c r="O310" t="s">
        <v>243</v>
      </c>
      <c r="P310" t="s">
        <v>224</v>
      </c>
      <c r="Q310" t="s">
        <v>732</v>
      </c>
      <c r="R310" t="s">
        <v>226</v>
      </c>
      <c r="S310" t="s">
        <v>227</v>
      </c>
      <c r="T310">
        <v>0.46</v>
      </c>
      <c r="V310">
        <v>-88</v>
      </c>
      <c r="W310">
        <v>0.4</v>
      </c>
      <c r="X310" t="s">
        <v>281</v>
      </c>
      <c r="Y310" t="s">
        <v>243</v>
      </c>
      <c r="Z310" t="s">
        <v>230</v>
      </c>
      <c r="AA310" t="s">
        <v>231</v>
      </c>
      <c r="AC310" t="s">
        <v>972</v>
      </c>
      <c r="AD310" t="s">
        <v>109</v>
      </c>
      <c r="AE310" t="s">
        <v>735</v>
      </c>
      <c r="AF310" t="s">
        <v>736</v>
      </c>
      <c r="AG310" t="s">
        <v>737</v>
      </c>
      <c r="AH310" t="s">
        <v>738</v>
      </c>
      <c r="AJ310" t="s">
        <v>237</v>
      </c>
      <c r="AK310">
        <v>37.433230999999999</v>
      </c>
      <c r="AL310">
        <v>-121.01596832275401</v>
      </c>
      <c r="AM310" t="s">
        <v>732</v>
      </c>
      <c r="AN310" t="s">
        <v>239</v>
      </c>
      <c r="AP310" t="s">
        <v>732</v>
      </c>
      <c r="AQ310" t="s">
        <v>242</v>
      </c>
      <c r="AR310" t="s">
        <v>732</v>
      </c>
      <c r="AS310" t="s">
        <v>239</v>
      </c>
      <c r="AT310" t="s">
        <v>239</v>
      </c>
      <c r="AU310">
        <v>1</v>
      </c>
      <c r="AW310" t="s">
        <v>738</v>
      </c>
      <c r="AX310" t="s">
        <v>738</v>
      </c>
      <c r="AY310" t="s">
        <v>246</v>
      </c>
      <c r="BP310" t="s">
        <v>909</v>
      </c>
      <c r="BQ310">
        <v>99</v>
      </c>
      <c r="BR310" t="s">
        <v>357</v>
      </c>
      <c r="BS310">
        <v>5</v>
      </c>
      <c r="BZ310" t="s">
        <v>249</v>
      </c>
      <c r="CA310" t="s">
        <v>973</v>
      </c>
    </row>
    <row r="311" spans="1:79" hidden="1" x14ac:dyDescent="0.25">
      <c r="A311" t="s">
        <v>728</v>
      </c>
      <c r="B311" t="s">
        <v>728</v>
      </c>
      <c r="C311" t="s">
        <v>729</v>
      </c>
      <c r="D311" t="s">
        <v>743</v>
      </c>
      <c r="E311" t="s">
        <v>744</v>
      </c>
      <c r="F311" s="1">
        <v>35971</v>
      </c>
      <c r="G311" s="4">
        <v>0.47638888888888892</v>
      </c>
      <c r="H311" t="s">
        <v>732</v>
      </c>
      <c r="I311">
        <v>-88</v>
      </c>
      <c r="J311" t="s">
        <v>221</v>
      </c>
      <c r="K311" t="s">
        <v>745</v>
      </c>
      <c r="L311">
        <v>1</v>
      </c>
      <c r="M311">
        <v>1</v>
      </c>
      <c r="N311" t="s">
        <v>733</v>
      </c>
      <c r="O311" t="s">
        <v>243</v>
      </c>
      <c r="P311" t="s">
        <v>224</v>
      </c>
      <c r="Q311" t="s">
        <v>732</v>
      </c>
      <c r="R311" t="s">
        <v>226</v>
      </c>
      <c r="S311" t="s">
        <v>227</v>
      </c>
      <c r="T311">
        <v>68.900000000000006</v>
      </c>
      <c r="V311">
        <v>-88</v>
      </c>
      <c r="W311">
        <v>0.4</v>
      </c>
      <c r="X311" t="s">
        <v>281</v>
      </c>
      <c r="Y311" t="s">
        <v>243</v>
      </c>
      <c r="Z311" t="s">
        <v>230</v>
      </c>
      <c r="AA311" t="s">
        <v>231</v>
      </c>
      <c r="AC311" t="s">
        <v>974</v>
      </c>
      <c r="AD311" t="s">
        <v>109</v>
      </c>
      <c r="AE311" t="s">
        <v>735</v>
      </c>
      <c r="AF311" t="s">
        <v>736</v>
      </c>
      <c r="AG311" t="s">
        <v>737</v>
      </c>
      <c r="AH311" t="s">
        <v>738</v>
      </c>
      <c r="AJ311" t="s">
        <v>237</v>
      </c>
      <c r="AK311">
        <v>37.259441000000002</v>
      </c>
      <c r="AL311">
        <v>-120.90387725830099</v>
      </c>
      <c r="AM311" t="s">
        <v>732</v>
      </c>
      <c r="AN311" t="s">
        <v>239</v>
      </c>
      <c r="AO311" t="s">
        <v>747</v>
      </c>
      <c r="AP311" t="s">
        <v>732</v>
      </c>
      <c r="AQ311" t="s">
        <v>242</v>
      </c>
      <c r="AR311" t="s">
        <v>732</v>
      </c>
      <c r="AS311" t="s">
        <v>239</v>
      </c>
      <c r="AT311" t="s">
        <v>239</v>
      </c>
      <c r="AU311">
        <v>1</v>
      </c>
      <c r="AW311" t="s">
        <v>738</v>
      </c>
      <c r="AX311" t="s">
        <v>738</v>
      </c>
      <c r="AY311" t="s">
        <v>246</v>
      </c>
      <c r="BP311" t="s">
        <v>740</v>
      </c>
      <c r="BQ311">
        <v>47</v>
      </c>
      <c r="BR311" t="s">
        <v>357</v>
      </c>
      <c r="BS311">
        <v>5</v>
      </c>
      <c r="BZ311" t="s">
        <v>748</v>
      </c>
      <c r="CA311" t="s">
        <v>975</v>
      </c>
    </row>
    <row r="312" spans="1:79" hidden="1" x14ac:dyDescent="0.25">
      <c r="A312" t="s">
        <v>728</v>
      </c>
      <c r="B312" t="s">
        <v>728</v>
      </c>
      <c r="C312" t="s">
        <v>729</v>
      </c>
      <c r="D312" t="s">
        <v>730</v>
      </c>
      <c r="E312" t="s">
        <v>731</v>
      </c>
      <c r="F312" s="1">
        <v>35977</v>
      </c>
      <c r="G312" s="4">
        <v>0.47916666666666669</v>
      </c>
      <c r="H312" t="s">
        <v>732</v>
      </c>
      <c r="I312">
        <v>0.1</v>
      </c>
      <c r="J312" t="s">
        <v>221</v>
      </c>
      <c r="K312" t="s">
        <v>222</v>
      </c>
      <c r="L312">
        <v>1</v>
      </c>
      <c r="M312">
        <v>1</v>
      </c>
      <c r="N312" t="s">
        <v>733</v>
      </c>
      <c r="O312" t="s">
        <v>243</v>
      </c>
      <c r="P312" t="s">
        <v>224</v>
      </c>
      <c r="Q312" t="s">
        <v>732</v>
      </c>
      <c r="R312" t="s">
        <v>226</v>
      </c>
      <c r="S312" t="s">
        <v>227</v>
      </c>
      <c r="T312">
        <v>50.5</v>
      </c>
      <c r="V312">
        <v>-88</v>
      </c>
      <c r="W312">
        <v>0.4</v>
      </c>
      <c r="X312" t="s">
        <v>281</v>
      </c>
      <c r="Y312" t="s">
        <v>243</v>
      </c>
      <c r="Z312" t="s">
        <v>230</v>
      </c>
      <c r="AA312" t="s">
        <v>231</v>
      </c>
      <c r="AD312" t="s">
        <v>109</v>
      </c>
      <c r="AE312" t="s">
        <v>735</v>
      </c>
      <c r="AF312" t="s">
        <v>736</v>
      </c>
      <c r="AG312" t="s">
        <v>737</v>
      </c>
      <c r="AH312" t="s">
        <v>738</v>
      </c>
      <c r="AJ312" t="s">
        <v>237</v>
      </c>
      <c r="AK312">
        <v>36.96611</v>
      </c>
      <c r="AL312">
        <v>-120.671112060547</v>
      </c>
      <c r="AM312" t="s">
        <v>732</v>
      </c>
      <c r="AN312" t="s">
        <v>239</v>
      </c>
      <c r="AP312" t="s">
        <v>732</v>
      </c>
      <c r="AQ312" t="s">
        <v>242</v>
      </c>
      <c r="AR312" t="s">
        <v>732</v>
      </c>
      <c r="AS312" t="s">
        <v>239</v>
      </c>
      <c r="AT312" t="s">
        <v>239</v>
      </c>
      <c r="AU312">
        <v>1</v>
      </c>
      <c r="AW312" t="s">
        <v>738</v>
      </c>
      <c r="AX312" t="s">
        <v>738</v>
      </c>
      <c r="AY312" t="s">
        <v>246</v>
      </c>
      <c r="BP312" t="s">
        <v>740</v>
      </c>
      <c r="BQ312">
        <v>47</v>
      </c>
      <c r="BR312" t="s">
        <v>357</v>
      </c>
      <c r="BS312">
        <v>5</v>
      </c>
      <c r="BZ312" t="s">
        <v>741</v>
      </c>
      <c r="CA312" t="s">
        <v>976</v>
      </c>
    </row>
    <row r="313" spans="1:79" hidden="1" x14ac:dyDescent="0.25">
      <c r="A313" t="s">
        <v>728</v>
      </c>
      <c r="B313" t="s">
        <v>728</v>
      </c>
      <c r="C313" t="s">
        <v>729</v>
      </c>
      <c r="D313" t="s">
        <v>743</v>
      </c>
      <c r="E313" t="s">
        <v>744</v>
      </c>
      <c r="F313" s="1">
        <v>35978</v>
      </c>
      <c r="G313" s="4">
        <v>0.3576388888888889</v>
      </c>
      <c r="H313" t="s">
        <v>732</v>
      </c>
      <c r="I313">
        <v>-88</v>
      </c>
      <c r="J313" t="s">
        <v>221</v>
      </c>
      <c r="K313" t="s">
        <v>745</v>
      </c>
      <c r="L313">
        <v>1</v>
      </c>
      <c r="M313">
        <v>1</v>
      </c>
      <c r="N313" t="s">
        <v>733</v>
      </c>
      <c r="O313" t="s">
        <v>243</v>
      </c>
      <c r="P313" t="s">
        <v>224</v>
      </c>
      <c r="Q313" t="s">
        <v>732</v>
      </c>
      <c r="R313" t="s">
        <v>226</v>
      </c>
      <c r="S313" t="s">
        <v>227</v>
      </c>
      <c r="T313">
        <v>56.5</v>
      </c>
      <c r="V313">
        <v>-88</v>
      </c>
      <c r="W313">
        <v>0.4</v>
      </c>
      <c r="X313" t="s">
        <v>281</v>
      </c>
      <c r="Y313" t="s">
        <v>243</v>
      </c>
      <c r="Z313" t="s">
        <v>230</v>
      </c>
      <c r="AA313" t="s">
        <v>231</v>
      </c>
      <c r="AC313" t="s">
        <v>759</v>
      </c>
      <c r="AD313" t="s">
        <v>109</v>
      </c>
      <c r="AE313" t="s">
        <v>735</v>
      </c>
      <c r="AF313" t="s">
        <v>736</v>
      </c>
      <c r="AG313" t="s">
        <v>737</v>
      </c>
      <c r="AH313" t="s">
        <v>738</v>
      </c>
      <c r="AJ313" t="s">
        <v>237</v>
      </c>
      <c r="AK313">
        <v>37.259441000000002</v>
      </c>
      <c r="AL313">
        <v>-120.90387725830099</v>
      </c>
      <c r="AM313" t="s">
        <v>732</v>
      </c>
      <c r="AN313" t="s">
        <v>239</v>
      </c>
      <c r="AO313" t="s">
        <v>747</v>
      </c>
      <c r="AP313" t="s">
        <v>732</v>
      </c>
      <c r="AQ313" t="s">
        <v>242</v>
      </c>
      <c r="AR313" t="s">
        <v>732</v>
      </c>
      <c r="AS313" t="s">
        <v>239</v>
      </c>
      <c r="AT313" t="s">
        <v>239</v>
      </c>
      <c r="AU313">
        <v>1</v>
      </c>
      <c r="AW313" t="s">
        <v>738</v>
      </c>
      <c r="AX313" t="s">
        <v>738</v>
      </c>
      <c r="AY313" t="s">
        <v>246</v>
      </c>
      <c r="BP313" t="s">
        <v>740</v>
      </c>
      <c r="BQ313">
        <v>47</v>
      </c>
      <c r="BR313" t="s">
        <v>357</v>
      </c>
      <c r="BS313">
        <v>5</v>
      </c>
      <c r="BZ313" t="s">
        <v>748</v>
      </c>
      <c r="CA313" t="s">
        <v>977</v>
      </c>
    </row>
    <row r="314" spans="1:79" hidden="1" x14ac:dyDescent="0.25">
      <c r="A314" t="s">
        <v>728</v>
      </c>
      <c r="B314" t="s">
        <v>728</v>
      </c>
      <c r="C314" t="s">
        <v>729</v>
      </c>
      <c r="D314" t="s">
        <v>903</v>
      </c>
      <c r="E314" t="s">
        <v>904</v>
      </c>
      <c r="F314" s="1">
        <v>35978</v>
      </c>
      <c r="G314" s="4">
        <v>0.49513888888888885</v>
      </c>
      <c r="H314" t="s">
        <v>732</v>
      </c>
      <c r="I314">
        <v>0.1</v>
      </c>
      <c r="J314" t="s">
        <v>221</v>
      </c>
      <c r="K314" t="s">
        <v>222</v>
      </c>
      <c r="L314">
        <v>1</v>
      </c>
      <c r="M314">
        <v>1</v>
      </c>
      <c r="N314" t="s">
        <v>733</v>
      </c>
      <c r="O314" t="s">
        <v>243</v>
      </c>
      <c r="P314" t="s">
        <v>224</v>
      </c>
      <c r="Q314" t="s">
        <v>732</v>
      </c>
      <c r="R314" t="s">
        <v>226</v>
      </c>
      <c r="S314" t="s">
        <v>227</v>
      </c>
      <c r="T314">
        <v>0.49</v>
      </c>
      <c r="V314">
        <v>-88</v>
      </c>
      <c r="W314">
        <v>0.4</v>
      </c>
      <c r="X314" t="s">
        <v>281</v>
      </c>
      <c r="Y314" t="s">
        <v>243</v>
      </c>
      <c r="Z314" t="s">
        <v>230</v>
      </c>
      <c r="AA314" t="s">
        <v>231</v>
      </c>
      <c r="AD314" t="s">
        <v>109</v>
      </c>
      <c r="AE314" t="s">
        <v>735</v>
      </c>
      <c r="AF314" t="s">
        <v>736</v>
      </c>
      <c r="AG314" t="s">
        <v>737</v>
      </c>
      <c r="AH314" t="s">
        <v>738</v>
      </c>
      <c r="AJ314" t="s">
        <v>237</v>
      </c>
      <c r="AK314">
        <v>37.433230999999999</v>
      </c>
      <c r="AL314">
        <v>-121.01596832275401</v>
      </c>
      <c r="AM314" t="s">
        <v>732</v>
      </c>
      <c r="AN314" t="s">
        <v>239</v>
      </c>
      <c r="AP314" t="s">
        <v>732</v>
      </c>
      <c r="AQ314" t="s">
        <v>242</v>
      </c>
      <c r="AR314" t="s">
        <v>732</v>
      </c>
      <c r="AS314" t="s">
        <v>239</v>
      </c>
      <c r="AT314" t="s">
        <v>239</v>
      </c>
      <c r="AU314">
        <v>1</v>
      </c>
      <c r="AW314" t="s">
        <v>738</v>
      </c>
      <c r="AX314" t="s">
        <v>738</v>
      </c>
      <c r="AY314" t="s">
        <v>246</v>
      </c>
      <c r="BP314" t="s">
        <v>909</v>
      </c>
      <c r="BQ314">
        <v>99</v>
      </c>
      <c r="BR314" t="s">
        <v>357</v>
      </c>
      <c r="BS314">
        <v>5</v>
      </c>
      <c r="BZ314" t="s">
        <v>249</v>
      </c>
      <c r="CA314" t="s">
        <v>978</v>
      </c>
    </row>
    <row r="315" spans="1:79" hidden="1" x14ac:dyDescent="0.25">
      <c r="A315" t="s">
        <v>728</v>
      </c>
      <c r="B315" t="s">
        <v>728</v>
      </c>
      <c r="C315" t="s">
        <v>729</v>
      </c>
      <c r="D315" t="s">
        <v>730</v>
      </c>
      <c r="E315" t="s">
        <v>731</v>
      </c>
      <c r="F315" s="1">
        <v>35984</v>
      </c>
      <c r="G315" s="4">
        <v>0.46180555555555558</v>
      </c>
      <c r="H315" t="s">
        <v>732</v>
      </c>
      <c r="I315">
        <v>0.1</v>
      </c>
      <c r="J315" t="s">
        <v>221</v>
      </c>
      <c r="K315" t="s">
        <v>222</v>
      </c>
      <c r="L315">
        <v>1</v>
      </c>
      <c r="M315">
        <v>1</v>
      </c>
      <c r="N315" t="s">
        <v>733</v>
      </c>
      <c r="O315" t="s">
        <v>243</v>
      </c>
      <c r="P315" t="s">
        <v>224</v>
      </c>
      <c r="Q315" t="s">
        <v>732</v>
      </c>
      <c r="R315" t="s">
        <v>226</v>
      </c>
      <c r="S315" t="s">
        <v>227</v>
      </c>
      <c r="T315">
        <v>46.1</v>
      </c>
      <c r="V315">
        <v>-88</v>
      </c>
      <c r="W315">
        <v>0.4</v>
      </c>
      <c r="X315" t="s">
        <v>281</v>
      </c>
      <c r="Y315" t="s">
        <v>243</v>
      </c>
      <c r="Z315" t="s">
        <v>230</v>
      </c>
      <c r="AA315" t="s">
        <v>231</v>
      </c>
      <c r="AD315" t="s">
        <v>109</v>
      </c>
      <c r="AE315" t="s">
        <v>735</v>
      </c>
      <c r="AF315" t="s">
        <v>736</v>
      </c>
      <c r="AG315" t="s">
        <v>737</v>
      </c>
      <c r="AH315" t="s">
        <v>738</v>
      </c>
      <c r="AJ315" t="s">
        <v>237</v>
      </c>
      <c r="AK315">
        <v>36.96611</v>
      </c>
      <c r="AL315">
        <v>-120.671112060547</v>
      </c>
      <c r="AM315" t="s">
        <v>732</v>
      </c>
      <c r="AN315" t="s">
        <v>239</v>
      </c>
      <c r="AP315" t="s">
        <v>732</v>
      </c>
      <c r="AQ315" t="s">
        <v>242</v>
      </c>
      <c r="AR315" t="s">
        <v>732</v>
      </c>
      <c r="AS315" t="s">
        <v>239</v>
      </c>
      <c r="AT315" t="s">
        <v>239</v>
      </c>
      <c r="AU315">
        <v>1</v>
      </c>
      <c r="AW315" t="s">
        <v>738</v>
      </c>
      <c r="AX315" t="s">
        <v>738</v>
      </c>
      <c r="AY315" t="s">
        <v>246</v>
      </c>
      <c r="BP315" t="s">
        <v>740</v>
      </c>
      <c r="BQ315">
        <v>47</v>
      </c>
      <c r="BR315" t="s">
        <v>357</v>
      </c>
      <c r="BS315">
        <v>5</v>
      </c>
      <c r="BZ315" t="s">
        <v>741</v>
      </c>
      <c r="CA315" t="s">
        <v>979</v>
      </c>
    </row>
    <row r="316" spans="1:79" hidden="1" x14ac:dyDescent="0.25">
      <c r="A316" t="s">
        <v>728</v>
      </c>
      <c r="B316" t="s">
        <v>728</v>
      </c>
      <c r="C316" t="s">
        <v>729</v>
      </c>
      <c r="D316" t="s">
        <v>743</v>
      </c>
      <c r="E316" t="s">
        <v>744</v>
      </c>
      <c r="F316" s="1">
        <v>35985</v>
      </c>
      <c r="G316" s="4">
        <v>0.47916666666666669</v>
      </c>
      <c r="H316" t="s">
        <v>732</v>
      </c>
      <c r="I316">
        <v>-88</v>
      </c>
      <c r="J316" t="s">
        <v>221</v>
      </c>
      <c r="K316" t="s">
        <v>745</v>
      </c>
      <c r="L316">
        <v>1</v>
      </c>
      <c r="M316">
        <v>1</v>
      </c>
      <c r="N316" t="s">
        <v>733</v>
      </c>
      <c r="O316" t="s">
        <v>243</v>
      </c>
      <c r="P316" t="s">
        <v>224</v>
      </c>
      <c r="Q316" t="s">
        <v>732</v>
      </c>
      <c r="R316" t="s">
        <v>226</v>
      </c>
      <c r="S316" t="s">
        <v>227</v>
      </c>
      <c r="T316">
        <v>44.2</v>
      </c>
      <c r="V316">
        <v>-88</v>
      </c>
      <c r="W316">
        <v>0.4</v>
      </c>
      <c r="X316" t="s">
        <v>281</v>
      </c>
      <c r="Y316" t="s">
        <v>243</v>
      </c>
      <c r="Z316" t="s">
        <v>230</v>
      </c>
      <c r="AA316" t="s">
        <v>231</v>
      </c>
      <c r="AC316" t="s">
        <v>759</v>
      </c>
      <c r="AD316" t="s">
        <v>109</v>
      </c>
      <c r="AE316" t="s">
        <v>735</v>
      </c>
      <c r="AF316" t="s">
        <v>736</v>
      </c>
      <c r="AG316" t="s">
        <v>737</v>
      </c>
      <c r="AH316" t="s">
        <v>738</v>
      </c>
      <c r="AJ316" t="s">
        <v>237</v>
      </c>
      <c r="AK316">
        <v>37.259441000000002</v>
      </c>
      <c r="AL316">
        <v>-120.90387725830099</v>
      </c>
      <c r="AM316" t="s">
        <v>732</v>
      </c>
      <c r="AN316" t="s">
        <v>239</v>
      </c>
      <c r="AO316" t="s">
        <v>747</v>
      </c>
      <c r="AP316" t="s">
        <v>732</v>
      </c>
      <c r="AQ316" t="s">
        <v>242</v>
      </c>
      <c r="AR316" t="s">
        <v>732</v>
      </c>
      <c r="AS316" t="s">
        <v>239</v>
      </c>
      <c r="AT316" t="s">
        <v>239</v>
      </c>
      <c r="AU316">
        <v>1</v>
      </c>
      <c r="AW316" t="s">
        <v>738</v>
      </c>
      <c r="AX316" t="s">
        <v>738</v>
      </c>
      <c r="AY316" t="s">
        <v>246</v>
      </c>
      <c r="BP316" t="s">
        <v>740</v>
      </c>
      <c r="BQ316">
        <v>47</v>
      </c>
      <c r="BR316" t="s">
        <v>357</v>
      </c>
      <c r="BS316">
        <v>5</v>
      </c>
      <c r="BZ316" t="s">
        <v>748</v>
      </c>
      <c r="CA316" t="s">
        <v>980</v>
      </c>
    </row>
    <row r="317" spans="1:79" hidden="1" x14ac:dyDescent="0.25">
      <c r="A317" t="s">
        <v>728</v>
      </c>
      <c r="B317" t="s">
        <v>728</v>
      </c>
      <c r="C317" t="s">
        <v>729</v>
      </c>
      <c r="D317" t="s">
        <v>903</v>
      </c>
      <c r="E317" t="s">
        <v>904</v>
      </c>
      <c r="F317" s="1">
        <v>35985</v>
      </c>
      <c r="G317" s="4">
        <v>0.3888888888888889</v>
      </c>
      <c r="H317" t="s">
        <v>732</v>
      </c>
      <c r="I317">
        <v>0.1</v>
      </c>
      <c r="J317" t="s">
        <v>221</v>
      </c>
      <c r="K317" t="s">
        <v>222</v>
      </c>
      <c r="L317">
        <v>1</v>
      </c>
      <c r="M317">
        <v>1</v>
      </c>
      <c r="N317" t="s">
        <v>733</v>
      </c>
      <c r="O317" t="s">
        <v>243</v>
      </c>
      <c r="P317" t="s">
        <v>224</v>
      </c>
      <c r="Q317" t="s">
        <v>732</v>
      </c>
      <c r="R317" t="s">
        <v>226</v>
      </c>
      <c r="S317" t="s">
        <v>227</v>
      </c>
      <c r="T317">
        <v>0.43</v>
      </c>
      <c r="V317">
        <v>-88</v>
      </c>
      <c r="W317">
        <v>0.4</v>
      </c>
      <c r="X317" t="s">
        <v>281</v>
      </c>
      <c r="Y317" t="s">
        <v>243</v>
      </c>
      <c r="Z317" t="s">
        <v>230</v>
      </c>
      <c r="AA317" t="s">
        <v>231</v>
      </c>
      <c r="AD317" t="s">
        <v>109</v>
      </c>
      <c r="AE317" t="s">
        <v>735</v>
      </c>
      <c r="AF317" t="s">
        <v>736</v>
      </c>
      <c r="AG317" t="s">
        <v>737</v>
      </c>
      <c r="AH317" t="s">
        <v>738</v>
      </c>
      <c r="AJ317" t="s">
        <v>237</v>
      </c>
      <c r="AK317">
        <v>37.433230999999999</v>
      </c>
      <c r="AL317">
        <v>-121.01596832275401</v>
      </c>
      <c r="AM317" t="s">
        <v>732</v>
      </c>
      <c r="AN317" t="s">
        <v>239</v>
      </c>
      <c r="AP317" t="s">
        <v>732</v>
      </c>
      <c r="AQ317" t="s">
        <v>242</v>
      </c>
      <c r="AR317" t="s">
        <v>732</v>
      </c>
      <c r="AS317" t="s">
        <v>239</v>
      </c>
      <c r="AT317" t="s">
        <v>239</v>
      </c>
      <c r="AU317">
        <v>1</v>
      </c>
      <c r="AW317" t="s">
        <v>738</v>
      </c>
      <c r="AX317" t="s">
        <v>738</v>
      </c>
      <c r="AY317" t="s">
        <v>246</v>
      </c>
      <c r="BP317" t="s">
        <v>909</v>
      </c>
      <c r="BQ317">
        <v>99</v>
      </c>
      <c r="BR317" t="s">
        <v>357</v>
      </c>
      <c r="BS317">
        <v>5</v>
      </c>
      <c r="BZ317" t="s">
        <v>249</v>
      </c>
      <c r="CA317" t="s">
        <v>981</v>
      </c>
    </row>
    <row r="318" spans="1:79" hidden="1" x14ac:dyDescent="0.25">
      <c r="A318" t="s">
        <v>728</v>
      </c>
      <c r="B318" t="s">
        <v>728</v>
      </c>
      <c r="C318" t="s">
        <v>729</v>
      </c>
      <c r="D318" t="s">
        <v>730</v>
      </c>
      <c r="E318" t="s">
        <v>731</v>
      </c>
      <c r="F318" s="1">
        <v>35991</v>
      </c>
      <c r="G318" s="4">
        <v>0.46527777777777773</v>
      </c>
      <c r="H318" t="s">
        <v>732</v>
      </c>
      <c r="I318">
        <v>0.1</v>
      </c>
      <c r="J318" t="s">
        <v>221</v>
      </c>
      <c r="K318" t="s">
        <v>222</v>
      </c>
      <c r="L318">
        <v>1</v>
      </c>
      <c r="M318">
        <v>1</v>
      </c>
      <c r="N318" t="s">
        <v>733</v>
      </c>
      <c r="O318" t="s">
        <v>243</v>
      </c>
      <c r="P318" t="s">
        <v>224</v>
      </c>
      <c r="Q318" t="s">
        <v>732</v>
      </c>
      <c r="R318" t="s">
        <v>226</v>
      </c>
      <c r="S318" t="s">
        <v>227</v>
      </c>
      <c r="T318">
        <v>44</v>
      </c>
      <c r="V318">
        <v>-88</v>
      </c>
      <c r="W318">
        <v>0.4</v>
      </c>
      <c r="X318" t="s">
        <v>281</v>
      </c>
      <c r="Y318" t="s">
        <v>243</v>
      </c>
      <c r="Z318" t="s">
        <v>230</v>
      </c>
      <c r="AA318" t="s">
        <v>231</v>
      </c>
      <c r="AD318" t="s">
        <v>109</v>
      </c>
      <c r="AE318" t="s">
        <v>735</v>
      </c>
      <c r="AF318" t="s">
        <v>736</v>
      </c>
      <c r="AG318" t="s">
        <v>737</v>
      </c>
      <c r="AH318" t="s">
        <v>738</v>
      </c>
      <c r="AJ318" t="s">
        <v>237</v>
      </c>
      <c r="AK318">
        <v>36.96611</v>
      </c>
      <c r="AL318">
        <v>-120.671112060547</v>
      </c>
      <c r="AM318" t="s">
        <v>732</v>
      </c>
      <c r="AN318" t="s">
        <v>239</v>
      </c>
      <c r="AP318" t="s">
        <v>732</v>
      </c>
      <c r="AQ318" t="s">
        <v>242</v>
      </c>
      <c r="AR318" t="s">
        <v>732</v>
      </c>
      <c r="AS318" t="s">
        <v>239</v>
      </c>
      <c r="AT318" t="s">
        <v>239</v>
      </c>
      <c r="AU318">
        <v>1</v>
      </c>
      <c r="AW318" t="s">
        <v>738</v>
      </c>
      <c r="AX318" t="s">
        <v>738</v>
      </c>
      <c r="AY318" t="s">
        <v>246</v>
      </c>
      <c r="BP318" t="s">
        <v>740</v>
      </c>
      <c r="BQ318">
        <v>47</v>
      </c>
      <c r="BR318" t="s">
        <v>357</v>
      </c>
      <c r="BS318">
        <v>5</v>
      </c>
      <c r="BZ318" t="s">
        <v>741</v>
      </c>
      <c r="CA318" t="s">
        <v>982</v>
      </c>
    </row>
    <row r="319" spans="1:79" hidden="1" x14ac:dyDescent="0.25">
      <c r="A319" t="s">
        <v>728</v>
      </c>
      <c r="B319" t="s">
        <v>728</v>
      </c>
      <c r="C319" t="s">
        <v>729</v>
      </c>
      <c r="D319" t="s">
        <v>903</v>
      </c>
      <c r="E319" t="s">
        <v>904</v>
      </c>
      <c r="F319" s="1">
        <v>35992</v>
      </c>
      <c r="G319" s="4">
        <v>0.61111111111111105</v>
      </c>
      <c r="H319" t="s">
        <v>732</v>
      </c>
      <c r="I319">
        <v>0.1</v>
      </c>
      <c r="J319" t="s">
        <v>221</v>
      </c>
      <c r="K319" t="s">
        <v>222</v>
      </c>
      <c r="L319">
        <v>1</v>
      </c>
      <c r="M319">
        <v>1</v>
      </c>
      <c r="N319" t="s">
        <v>733</v>
      </c>
      <c r="O319" t="s">
        <v>243</v>
      </c>
      <c r="P319" t="s">
        <v>224</v>
      </c>
      <c r="Q319" t="s">
        <v>732</v>
      </c>
      <c r="R319" t="s">
        <v>226</v>
      </c>
      <c r="S319" t="s">
        <v>227</v>
      </c>
      <c r="T319">
        <v>0.62</v>
      </c>
      <c r="V319">
        <v>-88</v>
      </c>
      <c r="W319">
        <v>0.4</v>
      </c>
      <c r="X319" t="s">
        <v>281</v>
      </c>
      <c r="Y319" t="s">
        <v>243</v>
      </c>
      <c r="Z319" t="s">
        <v>230</v>
      </c>
      <c r="AA319" t="s">
        <v>231</v>
      </c>
      <c r="AD319" t="s">
        <v>109</v>
      </c>
      <c r="AE319" t="s">
        <v>735</v>
      </c>
      <c r="AF319" t="s">
        <v>736</v>
      </c>
      <c r="AG319" t="s">
        <v>737</v>
      </c>
      <c r="AH319" t="s">
        <v>738</v>
      </c>
      <c r="AJ319" t="s">
        <v>237</v>
      </c>
      <c r="AK319">
        <v>37.433230999999999</v>
      </c>
      <c r="AL319">
        <v>-121.01596832275401</v>
      </c>
      <c r="AM319" t="s">
        <v>732</v>
      </c>
      <c r="AN319" t="s">
        <v>239</v>
      </c>
      <c r="AP319" t="s">
        <v>732</v>
      </c>
      <c r="AQ319" t="s">
        <v>242</v>
      </c>
      <c r="AR319" t="s">
        <v>732</v>
      </c>
      <c r="AS319" t="s">
        <v>239</v>
      </c>
      <c r="AT319" t="s">
        <v>239</v>
      </c>
      <c r="AU319">
        <v>1</v>
      </c>
      <c r="AW319" t="s">
        <v>738</v>
      </c>
      <c r="AX319" t="s">
        <v>738</v>
      </c>
      <c r="AY319" t="s">
        <v>246</v>
      </c>
      <c r="BP319" t="s">
        <v>909</v>
      </c>
      <c r="BQ319">
        <v>99</v>
      </c>
      <c r="BR319" t="s">
        <v>357</v>
      </c>
      <c r="BS319">
        <v>5</v>
      </c>
      <c r="BZ319" t="s">
        <v>249</v>
      </c>
      <c r="CA319" t="s">
        <v>983</v>
      </c>
    </row>
    <row r="320" spans="1:79" hidden="1" x14ac:dyDescent="0.25">
      <c r="A320" t="s">
        <v>728</v>
      </c>
      <c r="B320" t="s">
        <v>728</v>
      </c>
      <c r="C320" t="s">
        <v>729</v>
      </c>
      <c r="D320" t="s">
        <v>743</v>
      </c>
      <c r="E320" t="s">
        <v>744</v>
      </c>
      <c r="F320" s="1">
        <v>35992</v>
      </c>
      <c r="G320" s="4">
        <v>0.51736111111111105</v>
      </c>
      <c r="H320" t="s">
        <v>732</v>
      </c>
      <c r="I320">
        <v>-88</v>
      </c>
      <c r="J320" t="s">
        <v>221</v>
      </c>
      <c r="K320" t="s">
        <v>745</v>
      </c>
      <c r="L320">
        <v>1</v>
      </c>
      <c r="M320">
        <v>1</v>
      </c>
      <c r="N320" t="s">
        <v>733</v>
      </c>
      <c r="O320" t="s">
        <v>243</v>
      </c>
      <c r="P320" t="s">
        <v>224</v>
      </c>
      <c r="Q320" t="s">
        <v>732</v>
      </c>
      <c r="R320" t="s">
        <v>226</v>
      </c>
      <c r="S320" t="s">
        <v>227</v>
      </c>
      <c r="T320">
        <v>43.6</v>
      </c>
      <c r="V320">
        <v>-88</v>
      </c>
      <c r="W320">
        <v>0.4</v>
      </c>
      <c r="X320" t="s">
        <v>281</v>
      </c>
      <c r="Y320" t="s">
        <v>243</v>
      </c>
      <c r="Z320" t="s">
        <v>230</v>
      </c>
      <c r="AA320" t="s">
        <v>231</v>
      </c>
      <c r="AC320" t="s">
        <v>759</v>
      </c>
      <c r="AD320" t="s">
        <v>109</v>
      </c>
      <c r="AE320" t="s">
        <v>735</v>
      </c>
      <c r="AF320" t="s">
        <v>736</v>
      </c>
      <c r="AG320" t="s">
        <v>737</v>
      </c>
      <c r="AH320" t="s">
        <v>738</v>
      </c>
      <c r="AJ320" t="s">
        <v>237</v>
      </c>
      <c r="AK320">
        <v>37.259441000000002</v>
      </c>
      <c r="AL320">
        <v>-120.90387725830099</v>
      </c>
      <c r="AM320" t="s">
        <v>732</v>
      </c>
      <c r="AN320" t="s">
        <v>239</v>
      </c>
      <c r="AO320" t="s">
        <v>747</v>
      </c>
      <c r="AP320" t="s">
        <v>732</v>
      </c>
      <c r="AQ320" t="s">
        <v>242</v>
      </c>
      <c r="AR320" t="s">
        <v>732</v>
      </c>
      <c r="AS320" t="s">
        <v>239</v>
      </c>
      <c r="AT320" t="s">
        <v>239</v>
      </c>
      <c r="AU320">
        <v>1</v>
      </c>
      <c r="AW320" t="s">
        <v>738</v>
      </c>
      <c r="AX320" t="s">
        <v>738</v>
      </c>
      <c r="AY320" t="s">
        <v>246</v>
      </c>
      <c r="BP320" t="s">
        <v>740</v>
      </c>
      <c r="BQ320">
        <v>47</v>
      </c>
      <c r="BR320" t="s">
        <v>357</v>
      </c>
      <c r="BS320">
        <v>5</v>
      </c>
      <c r="BZ320" t="s">
        <v>748</v>
      </c>
      <c r="CA320" t="s">
        <v>984</v>
      </c>
    </row>
    <row r="321" spans="1:79" hidden="1" x14ac:dyDescent="0.25">
      <c r="A321" t="s">
        <v>728</v>
      </c>
      <c r="B321" t="s">
        <v>728</v>
      </c>
      <c r="C321" t="s">
        <v>729</v>
      </c>
      <c r="D321" t="s">
        <v>730</v>
      </c>
      <c r="E321" t="s">
        <v>731</v>
      </c>
      <c r="F321" s="1">
        <v>35998</v>
      </c>
      <c r="G321" s="4">
        <v>0.46875</v>
      </c>
      <c r="H321" t="s">
        <v>732</v>
      </c>
      <c r="I321">
        <v>0.1</v>
      </c>
      <c r="J321" t="s">
        <v>221</v>
      </c>
      <c r="K321" t="s">
        <v>222</v>
      </c>
      <c r="L321">
        <v>1</v>
      </c>
      <c r="M321">
        <v>1</v>
      </c>
      <c r="N321" t="s">
        <v>733</v>
      </c>
      <c r="O321" t="s">
        <v>243</v>
      </c>
      <c r="P321" t="s">
        <v>224</v>
      </c>
      <c r="Q321" t="s">
        <v>732</v>
      </c>
      <c r="R321" t="s">
        <v>226</v>
      </c>
      <c r="S321" t="s">
        <v>227</v>
      </c>
      <c r="T321">
        <v>44.1</v>
      </c>
      <c r="V321">
        <v>-88</v>
      </c>
      <c r="W321">
        <v>0.4</v>
      </c>
      <c r="X321" t="s">
        <v>281</v>
      </c>
      <c r="Y321" t="s">
        <v>243</v>
      </c>
      <c r="Z321" t="s">
        <v>230</v>
      </c>
      <c r="AA321" t="s">
        <v>231</v>
      </c>
      <c r="AD321" t="s">
        <v>109</v>
      </c>
      <c r="AE321" t="s">
        <v>735</v>
      </c>
      <c r="AF321" t="s">
        <v>736</v>
      </c>
      <c r="AG321" t="s">
        <v>737</v>
      </c>
      <c r="AH321" t="s">
        <v>738</v>
      </c>
      <c r="AJ321" t="s">
        <v>237</v>
      </c>
      <c r="AK321">
        <v>36.96611</v>
      </c>
      <c r="AL321">
        <v>-120.671112060547</v>
      </c>
      <c r="AM321" t="s">
        <v>732</v>
      </c>
      <c r="AN321" t="s">
        <v>239</v>
      </c>
      <c r="AP321" t="s">
        <v>732</v>
      </c>
      <c r="AQ321" t="s">
        <v>242</v>
      </c>
      <c r="AR321" t="s">
        <v>732</v>
      </c>
      <c r="AS321" t="s">
        <v>239</v>
      </c>
      <c r="AT321" t="s">
        <v>239</v>
      </c>
      <c r="AU321">
        <v>1</v>
      </c>
      <c r="AW321" t="s">
        <v>738</v>
      </c>
      <c r="AX321" t="s">
        <v>738</v>
      </c>
      <c r="AY321" t="s">
        <v>246</v>
      </c>
      <c r="BP321" t="s">
        <v>740</v>
      </c>
      <c r="BQ321">
        <v>47</v>
      </c>
      <c r="BR321" t="s">
        <v>357</v>
      </c>
      <c r="BS321">
        <v>5</v>
      </c>
      <c r="BZ321" t="s">
        <v>741</v>
      </c>
      <c r="CA321" t="s">
        <v>985</v>
      </c>
    </row>
    <row r="322" spans="1:79" hidden="1" x14ac:dyDescent="0.25">
      <c r="A322" t="s">
        <v>728</v>
      </c>
      <c r="B322" t="s">
        <v>728</v>
      </c>
      <c r="C322" t="s">
        <v>729</v>
      </c>
      <c r="D322" t="s">
        <v>743</v>
      </c>
      <c r="E322" t="s">
        <v>744</v>
      </c>
      <c r="F322" s="1">
        <v>35999</v>
      </c>
      <c r="G322" s="4">
        <v>0.48958333333333331</v>
      </c>
      <c r="H322" t="s">
        <v>732</v>
      </c>
      <c r="I322">
        <v>-88</v>
      </c>
      <c r="J322" t="s">
        <v>221</v>
      </c>
      <c r="K322" t="s">
        <v>745</v>
      </c>
      <c r="L322">
        <v>1</v>
      </c>
      <c r="M322">
        <v>1</v>
      </c>
      <c r="N322" t="s">
        <v>733</v>
      </c>
      <c r="O322" t="s">
        <v>243</v>
      </c>
      <c r="P322" t="s">
        <v>224</v>
      </c>
      <c r="Q322" t="s">
        <v>732</v>
      </c>
      <c r="R322" t="s">
        <v>226</v>
      </c>
      <c r="S322" t="s">
        <v>227</v>
      </c>
      <c r="T322">
        <v>46.9</v>
      </c>
      <c r="V322">
        <v>-88</v>
      </c>
      <c r="W322">
        <v>0.4</v>
      </c>
      <c r="X322" t="s">
        <v>281</v>
      </c>
      <c r="Y322" t="s">
        <v>243</v>
      </c>
      <c r="Z322" t="s">
        <v>230</v>
      </c>
      <c r="AA322" t="s">
        <v>231</v>
      </c>
      <c r="AC322" t="s">
        <v>759</v>
      </c>
      <c r="AD322" t="s">
        <v>109</v>
      </c>
      <c r="AE322" t="s">
        <v>735</v>
      </c>
      <c r="AF322" t="s">
        <v>736</v>
      </c>
      <c r="AG322" t="s">
        <v>737</v>
      </c>
      <c r="AH322" t="s">
        <v>738</v>
      </c>
      <c r="AJ322" t="s">
        <v>237</v>
      </c>
      <c r="AK322">
        <v>37.259441000000002</v>
      </c>
      <c r="AL322">
        <v>-120.90387725830099</v>
      </c>
      <c r="AM322" t="s">
        <v>732</v>
      </c>
      <c r="AN322" t="s">
        <v>239</v>
      </c>
      <c r="AO322" t="s">
        <v>747</v>
      </c>
      <c r="AP322" t="s">
        <v>732</v>
      </c>
      <c r="AQ322" t="s">
        <v>242</v>
      </c>
      <c r="AR322" t="s">
        <v>732</v>
      </c>
      <c r="AS322" t="s">
        <v>239</v>
      </c>
      <c r="AT322" t="s">
        <v>239</v>
      </c>
      <c r="AU322">
        <v>1</v>
      </c>
      <c r="AW322" t="s">
        <v>738</v>
      </c>
      <c r="AX322" t="s">
        <v>738</v>
      </c>
      <c r="AY322" t="s">
        <v>246</v>
      </c>
      <c r="BP322" t="s">
        <v>740</v>
      </c>
      <c r="BQ322">
        <v>47</v>
      </c>
      <c r="BR322" t="s">
        <v>357</v>
      </c>
      <c r="BS322">
        <v>5</v>
      </c>
      <c r="BZ322" t="s">
        <v>748</v>
      </c>
      <c r="CA322" t="s">
        <v>986</v>
      </c>
    </row>
    <row r="323" spans="1:79" hidden="1" x14ac:dyDescent="0.25">
      <c r="A323" t="s">
        <v>728</v>
      </c>
      <c r="B323" t="s">
        <v>728</v>
      </c>
      <c r="C323" t="s">
        <v>729</v>
      </c>
      <c r="D323" t="s">
        <v>903</v>
      </c>
      <c r="E323" t="s">
        <v>904</v>
      </c>
      <c r="F323" s="1">
        <v>35999</v>
      </c>
      <c r="G323" s="4">
        <v>0.38541666666666669</v>
      </c>
      <c r="H323" t="s">
        <v>732</v>
      </c>
      <c r="I323">
        <v>0.1</v>
      </c>
      <c r="J323" t="s">
        <v>221</v>
      </c>
      <c r="K323" t="s">
        <v>222</v>
      </c>
      <c r="L323">
        <v>1</v>
      </c>
      <c r="M323">
        <v>1</v>
      </c>
      <c r="N323" t="s">
        <v>733</v>
      </c>
      <c r="O323" t="s">
        <v>243</v>
      </c>
      <c r="P323" t="s">
        <v>224</v>
      </c>
      <c r="Q323" t="s">
        <v>732</v>
      </c>
      <c r="R323" t="s">
        <v>226</v>
      </c>
      <c r="S323" t="s">
        <v>227</v>
      </c>
      <c r="T323">
        <v>0.84</v>
      </c>
      <c r="V323">
        <v>-88</v>
      </c>
      <c r="W323">
        <v>0.4</v>
      </c>
      <c r="X323" t="s">
        <v>281</v>
      </c>
      <c r="Y323" t="s">
        <v>243</v>
      </c>
      <c r="Z323" t="s">
        <v>230</v>
      </c>
      <c r="AA323" t="s">
        <v>231</v>
      </c>
      <c r="AD323" t="s">
        <v>109</v>
      </c>
      <c r="AE323" t="s">
        <v>735</v>
      </c>
      <c r="AF323" t="s">
        <v>736</v>
      </c>
      <c r="AG323" t="s">
        <v>737</v>
      </c>
      <c r="AH323" t="s">
        <v>738</v>
      </c>
      <c r="AJ323" t="s">
        <v>237</v>
      </c>
      <c r="AK323">
        <v>37.433230999999999</v>
      </c>
      <c r="AL323">
        <v>-121.01596832275401</v>
      </c>
      <c r="AM323" t="s">
        <v>732</v>
      </c>
      <c r="AN323" t="s">
        <v>239</v>
      </c>
      <c r="AP323" t="s">
        <v>732</v>
      </c>
      <c r="AQ323" t="s">
        <v>242</v>
      </c>
      <c r="AR323" t="s">
        <v>732</v>
      </c>
      <c r="AS323" t="s">
        <v>239</v>
      </c>
      <c r="AT323" t="s">
        <v>239</v>
      </c>
      <c r="AU323">
        <v>1</v>
      </c>
      <c r="AW323" t="s">
        <v>738</v>
      </c>
      <c r="AX323" t="s">
        <v>738</v>
      </c>
      <c r="AY323" t="s">
        <v>246</v>
      </c>
      <c r="BP323" t="s">
        <v>909</v>
      </c>
      <c r="BQ323">
        <v>99</v>
      </c>
      <c r="BR323" t="s">
        <v>357</v>
      </c>
      <c r="BS323">
        <v>5</v>
      </c>
      <c r="BZ323" t="s">
        <v>249</v>
      </c>
      <c r="CA323" t="s">
        <v>987</v>
      </c>
    </row>
    <row r="324" spans="1:79" hidden="1" x14ac:dyDescent="0.25">
      <c r="A324" t="s">
        <v>728</v>
      </c>
      <c r="B324" t="s">
        <v>728</v>
      </c>
      <c r="C324" t="s">
        <v>729</v>
      </c>
      <c r="D324" t="s">
        <v>730</v>
      </c>
      <c r="E324" t="s">
        <v>731</v>
      </c>
      <c r="F324" s="1">
        <v>36005</v>
      </c>
      <c r="G324" s="4">
        <v>0.54166666666666663</v>
      </c>
      <c r="H324" t="s">
        <v>732</v>
      </c>
      <c r="I324">
        <v>0.1</v>
      </c>
      <c r="J324" t="s">
        <v>221</v>
      </c>
      <c r="K324" t="s">
        <v>222</v>
      </c>
      <c r="L324">
        <v>1</v>
      </c>
      <c r="M324">
        <v>1</v>
      </c>
      <c r="N324" t="s">
        <v>733</v>
      </c>
      <c r="O324" t="s">
        <v>243</v>
      </c>
      <c r="P324" t="s">
        <v>224</v>
      </c>
      <c r="Q324" t="s">
        <v>732</v>
      </c>
      <c r="R324" t="s">
        <v>226</v>
      </c>
      <c r="S324" t="s">
        <v>227</v>
      </c>
      <c r="T324">
        <v>51.4</v>
      </c>
      <c r="V324">
        <v>-88</v>
      </c>
      <c r="W324">
        <v>0.4</v>
      </c>
      <c r="X324" t="s">
        <v>281</v>
      </c>
      <c r="Y324" t="s">
        <v>243</v>
      </c>
      <c r="Z324" t="s">
        <v>230</v>
      </c>
      <c r="AA324" t="s">
        <v>231</v>
      </c>
      <c r="AD324" t="s">
        <v>109</v>
      </c>
      <c r="AE324" t="s">
        <v>735</v>
      </c>
      <c r="AF324" t="s">
        <v>736</v>
      </c>
      <c r="AG324" t="s">
        <v>737</v>
      </c>
      <c r="AH324" t="s">
        <v>738</v>
      </c>
      <c r="AJ324" t="s">
        <v>237</v>
      </c>
      <c r="AK324">
        <v>36.96611</v>
      </c>
      <c r="AL324">
        <v>-120.671112060547</v>
      </c>
      <c r="AM324" t="s">
        <v>732</v>
      </c>
      <c r="AN324" t="s">
        <v>239</v>
      </c>
      <c r="AP324" t="s">
        <v>732</v>
      </c>
      <c r="AQ324" t="s">
        <v>242</v>
      </c>
      <c r="AR324" t="s">
        <v>732</v>
      </c>
      <c r="AS324" t="s">
        <v>239</v>
      </c>
      <c r="AT324" t="s">
        <v>239</v>
      </c>
      <c r="AU324">
        <v>1</v>
      </c>
      <c r="AW324" t="s">
        <v>738</v>
      </c>
      <c r="AX324" t="s">
        <v>738</v>
      </c>
      <c r="AY324" t="s">
        <v>246</v>
      </c>
      <c r="BP324" t="s">
        <v>740</v>
      </c>
      <c r="BQ324">
        <v>47</v>
      </c>
      <c r="BR324" t="s">
        <v>357</v>
      </c>
      <c r="BS324">
        <v>5</v>
      </c>
      <c r="BZ324" t="s">
        <v>741</v>
      </c>
      <c r="CA324" t="s">
        <v>988</v>
      </c>
    </row>
    <row r="325" spans="1:79" hidden="1" x14ac:dyDescent="0.25">
      <c r="A325" t="s">
        <v>728</v>
      </c>
      <c r="B325" t="s">
        <v>728</v>
      </c>
      <c r="C325" t="s">
        <v>729</v>
      </c>
      <c r="D325" t="s">
        <v>743</v>
      </c>
      <c r="E325" t="s">
        <v>744</v>
      </c>
      <c r="F325" s="1">
        <v>36006</v>
      </c>
      <c r="G325" s="4">
        <v>0.51041666666666663</v>
      </c>
      <c r="H325" t="s">
        <v>732</v>
      </c>
      <c r="I325">
        <v>-88</v>
      </c>
      <c r="J325" t="s">
        <v>221</v>
      </c>
      <c r="K325" t="s">
        <v>745</v>
      </c>
      <c r="L325">
        <v>1</v>
      </c>
      <c r="M325">
        <v>1</v>
      </c>
      <c r="N325" t="s">
        <v>733</v>
      </c>
      <c r="O325" t="s">
        <v>243</v>
      </c>
      <c r="P325" t="s">
        <v>224</v>
      </c>
      <c r="Q325" t="s">
        <v>732</v>
      </c>
      <c r="R325" t="s">
        <v>226</v>
      </c>
      <c r="S325" t="s">
        <v>227</v>
      </c>
      <c r="T325">
        <v>50.6</v>
      </c>
      <c r="V325">
        <v>-88</v>
      </c>
      <c r="W325">
        <v>0.4</v>
      </c>
      <c r="X325" t="s">
        <v>281</v>
      </c>
      <c r="Y325" t="s">
        <v>243</v>
      </c>
      <c r="Z325" t="s">
        <v>230</v>
      </c>
      <c r="AA325" t="s">
        <v>231</v>
      </c>
      <c r="AC325" t="s">
        <v>759</v>
      </c>
      <c r="AD325" t="s">
        <v>109</v>
      </c>
      <c r="AE325" t="s">
        <v>735</v>
      </c>
      <c r="AF325" t="s">
        <v>736</v>
      </c>
      <c r="AG325" t="s">
        <v>737</v>
      </c>
      <c r="AH325" t="s">
        <v>738</v>
      </c>
      <c r="AJ325" t="s">
        <v>237</v>
      </c>
      <c r="AK325">
        <v>37.259441000000002</v>
      </c>
      <c r="AL325">
        <v>-120.90387725830099</v>
      </c>
      <c r="AM325" t="s">
        <v>732</v>
      </c>
      <c r="AN325" t="s">
        <v>239</v>
      </c>
      <c r="AO325" t="s">
        <v>747</v>
      </c>
      <c r="AP325" t="s">
        <v>732</v>
      </c>
      <c r="AQ325" t="s">
        <v>242</v>
      </c>
      <c r="AR325" t="s">
        <v>732</v>
      </c>
      <c r="AS325" t="s">
        <v>239</v>
      </c>
      <c r="AT325" t="s">
        <v>239</v>
      </c>
      <c r="AU325">
        <v>1</v>
      </c>
      <c r="AW325" t="s">
        <v>738</v>
      </c>
      <c r="AX325" t="s">
        <v>738</v>
      </c>
      <c r="AY325" t="s">
        <v>246</v>
      </c>
      <c r="BP325" t="s">
        <v>740</v>
      </c>
      <c r="BQ325">
        <v>47</v>
      </c>
      <c r="BR325" t="s">
        <v>357</v>
      </c>
      <c r="BS325">
        <v>5</v>
      </c>
      <c r="BZ325" t="s">
        <v>748</v>
      </c>
      <c r="CA325" t="s">
        <v>989</v>
      </c>
    </row>
    <row r="326" spans="1:79" hidden="1" x14ac:dyDescent="0.25">
      <c r="A326" t="s">
        <v>728</v>
      </c>
      <c r="B326" t="s">
        <v>728</v>
      </c>
      <c r="C326" t="s">
        <v>729</v>
      </c>
      <c r="D326" t="s">
        <v>903</v>
      </c>
      <c r="E326" t="s">
        <v>904</v>
      </c>
      <c r="F326" s="1">
        <v>36006</v>
      </c>
      <c r="G326" s="4">
        <v>0.3923611111111111</v>
      </c>
      <c r="H326" t="s">
        <v>732</v>
      </c>
      <c r="I326">
        <v>0.1</v>
      </c>
      <c r="J326" t="s">
        <v>221</v>
      </c>
      <c r="K326" t="s">
        <v>222</v>
      </c>
      <c r="L326">
        <v>1</v>
      </c>
      <c r="M326">
        <v>1</v>
      </c>
      <c r="N326" t="s">
        <v>733</v>
      </c>
      <c r="O326" t="s">
        <v>243</v>
      </c>
      <c r="P326" t="s">
        <v>224</v>
      </c>
      <c r="Q326" t="s">
        <v>732</v>
      </c>
      <c r="R326" t="s">
        <v>226</v>
      </c>
      <c r="S326" t="s">
        <v>227</v>
      </c>
      <c r="T326">
        <v>1.62</v>
      </c>
      <c r="V326">
        <v>-88</v>
      </c>
      <c r="W326">
        <v>0.4</v>
      </c>
      <c r="X326" t="s">
        <v>281</v>
      </c>
      <c r="Y326" t="s">
        <v>243</v>
      </c>
      <c r="Z326" t="s">
        <v>230</v>
      </c>
      <c r="AA326" t="s">
        <v>231</v>
      </c>
      <c r="AD326" t="s">
        <v>109</v>
      </c>
      <c r="AE326" t="s">
        <v>735</v>
      </c>
      <c r="AF326" t="s">
        <v>736</v>
      </c>
      <c r="AG326" t="s">
        <v>737</v>
      </c>
      <c r="AH326" t="s">
        <v>738</v>
      </c>
      <c r="AJ326" t="s">
        <v>237</v>
      </c>
      <c r="AK326">
        <v>37.433230999999999</v>
      </c>
      <c r="AL326">
        <v>-121.01596832275401</v>
      </c>
      <c r="AM326" t="s">
        <v>732</v>
      </c>
      <c r="AN326" t="s">
        <v>239</v>
      </c>
      <c r="AP326" t="s">
        <v>732</v>
      </c>
      <c r="AQ326" t="s">
        <v>242</v>
      </c>
      <c r="AR326" t="s">
        <v>732</v>
      </c>
      <c r="AS326" t="s">
        <v>239</v>
      </c>
      <c r="AT326" t="s">
        <v>239</v>
      </c>
      <c r="AU326">
        <v>1</v>
      </c>
      <c r="AW326" t="s">
        <v>738</v>
      </c>
      <c r="AX326" t="s">
        <v>738</v>
      </c>
      <c r="AY326" t="s">
        <v>246</v>
      </c>
      <c r="BP326" t="s">
        <v>909</v>
      </c>
      <c r="BQ326">
        <v>99</v>
      </c>
      <c r="BR326" t="s">
        <v>357</v>
      </c>
      <c r="BS326">
        <v>5</v>
      </c>
      <c r="BZ326" t="s">
        <v>249</v>
      </c>
      <c r="CA326" t="s">
        <v>990</v>
      </c>
    </row>
    <row r="327" spans="1:79" hidden="1" x14ac:dyDescent="0.25">
      <c r="A327" t="s">
        <v>728</v>
      </c>
      <c r="B327" t="s">
        <v>728</v>
      </c>
      <c r="C327" t="s">
        <v>729</v>
      </c>
      <c r="D327" t="s">
        <v>730</v>
      </c>
      <c r="E327" t="s">
        <v>731</v>
      </c>
      <c r="F327" s="1">
        <v>36012</v>
      </c>
      <c r="G327" s="4">
        <v>0.47222222222222227</v>
      </c>
      <c r="H327" t="s">
        <v>732</v>
      </c>
      <c r="I327">
        <v>0.1</v>
      </c>
      <c r="J327" t="s">
        <v>221</v>
      </c>
      <c r="K327" t="s">
        <v>222</v>
      </c>
      <c r="L327">
        <v>1</v>
      </c>
      <c r="M327">
        <v>1</v>
      </c>
      <c r="N327" t="s">
        <v>733</v>
      </c>
      <c r="O327" t="s">
        <v>243</v>
      </c>
      <c r="P327" t="s">
        <v>224</v>
      </c>
      <c r="Q327" t="s">
        <v>732</v>
      </c>
      <c r="R327" t="s">
        <v>226</v>
      </c>
      <c r="S327" t="s">
        <v>227</v>
      </c>
      <c r="T327">
        <v>51.6</v>
      </c>
      <c r="V327">
        <v>-88</v>
      </c>
      <c r="W327">
        <v>0.4</v>
      </c>
      <c r="X327" t="s">
        <v>281</v>
      </c>
      <c r="Y327" t="s">
        <v>243</v>
      </c>
      <c r="Z327" t="s">
        <v>230</v>
      </c>
      <c r="AA327" t="s">
        <v>231</v>
      </c>
      <c r="AD327" t="s">
        <v>109</v>
      </c>
      <c r="AE327" t="s">
        <v>735</v>
      </c>
      <c r="AF327" t="s">
        <v>736</v>
      </c>
      <c r="AG327" t="s">
        <v>737</v>
      </c>
      <c r="AH327" t="s">
        <v>738</v>
      </c>
      <c r="AJ327" t="s">
        <v>237</v>
      </c>
      <c r="AK327">
        <v>36.96611</v>
      </c>
      <c r="AL327">
        <v>-120.671112060547</v>
      </c>
      <c r="AM327" t="s">
        <v>732</v>
      </c>
      <c r="AN327" t="s">
        <v>239</v>
      </c>
      <c r="AP327" t="s">
        <v>732</v>
      </c>
      <c r="AQ327" t="s">
        <v>242</v>
      </c>
      <c r="AR327" t="s">
        <v>732</v>
      </c>
      <c r="AS327" t="s">
        <v>239</v>
      </c>
      <c r="AT327" t="s">
        <v>239</v>
      </c>
      <c r="AU327">
        <v>1</v>
      </c>
      <c r="AW327" t="s">
        <v>738</v>
      </c>
      <c r="AX327" t="s">
        <v>738</v>
      </c>
      <c r="AY327" t="s">
        <v>246</v>
      </c>
      <c r="BP327" t="s">
        <v>740</v>
      </c>
      <c r="BQ327">
        <v>47</v>
      </c>
      <c r="BR327" t="s">
        <v>357</v>
      </c>
      <c r="BS327">
        <v>5</v>
      </c>
      <c r="BZ327" t="s">
        <v>741</v>
      </c>
      <c r="CA327" t="s">
        <v>991</v>
      </c>
    </row>
    <row r="328" spans="1:79" hidden="1" x14ac:dyDescent="0.25">
      <c r="A328" t="s">
        <v>728</v>
      </c>
      <c r="B328" t="s">
        <v>728</v>
      </c>
      <c r="C328" t="s">
        <v>729</v>
      </c>
      <c r="D328" t="s">
        <v>743</v>
      </c>
      <c r="E328" t="s">
        <v>744</v>
      </c>
      <c r="F328" s="1">
        <v>36013</v>
      </c>
      <c r="G328" s="4">
        <v>0.47569444444444442</v>
      </c>
      <c r="H328" t="s">
        <v>732</v>
      </c>
      <c r="I328">
        <v>-88</v>
      </c>
      <c r="J328" t="s">
        <v>221</v>
      </c>
      <c r="K328" t="s">
        <v>745</v>
      </c>
      <c r="L328">
        <v>1</v>
      </c>
      <c r="M328">
        <v>1</v>
      </c>
      <c r="N328" t="s">
        <v>733</v>
      </c>
      <c r="O328" t="s">
        <v>243</v>
      </c>
      <c r="P328" t="s">
        <v>224</v>
      </c>
      <c r="Q328" t="s">
        <v>732</v>
      </c>
      <c r="R328" t="s">
        <v>226</v>
      </c>
      <c r="S328" t="s">
        <v>227</v>
      </c>
      <c r="T328">
        <v>48.1</v>
      </c>
      <c r="V328">
        <v>-88</v>
      </c>
      <c r="W328">
        <v>0.4</v>
      </c>
      <c r="X328" t="s">
        <v>281</v>
      </c>
      <c r="Y328" t="s">
        <v>243</v>
      </c>
      <c r="Z328" t="s">
        <v>230</v>
      </c>
      <c r="AA328" t="s">
        <v>231</v>
      </c>
      <c r="AC328" t="s">
        <v>759</v>
      </c>
      <c r="AD328" t="s">
        <v>109</v>
      </c>
      <c r="AE328" t="s">
        <v>735</v>
      </c>
      <c r="AF328" t="s">
        <v>736</v>
      </c>
      <c r="AG328" t="s">
        <v>737</v>
      </c>
      <c r="AH328" t="s">
        <v>738</v>
      </c>
      <c r="AJ328" t="s">
        <v>237</v>
      </c>
      <c r="AK328">
        <v>37.259441000000002</v>
      </c>
      <c r="AL328">
        <v>-120.90387725830099</v>
      </c>
      <c r="AM328" t="s">
        <v>732</v>
      </c>
      <c r="AN328" t="s">
        <v>239</v>
      </c>
      <c r="AO328" t="s">
        <v>747</v>
      </c>
      <c r="AP328" t="s">
        <v>732</v>
      </c>
      <c r="AQ328" t="s">
        <v>242</v>
      </c>
      <c r="AR328" t="s">
        <v>732</v>
      </c>
      <c r="AS328" t="s">
        <v>239</v>
      </c>
      <c r="AT328" t="s">
        <v>239</v>
      </c>
      <c r="AU328">
        <v>1</v>
      </c>
      <c r="AW328" t="s">
        <v>738</v>
      </c>
      <c r="AX328" t="s">
        <v>738</v>
      </c>
      <c r="AY328" t="s">
        <v>246</v>
      </c>
      <c r="BP328" t="s">
        <v>740</v>
      </c>
      <c r="BQ328">
        <v>47</v>
      </c>
      <c r="BR328" t="s">
        <v>357</v>
      </c>
      <c r="BS328">
        <v>5</v>
      </c>
      <c r="BZ328" t="s">
        <v>748</v>
      </c>
      <c r="CA328" t="s">
        <v>992</v>
      </c>
    </row>
    <row r="329" spans="1:79" hidden="1" x14ac:dyDescent="0.25">
      <c r="A329" t="s">
        <v>728</v>
      </c>
      <c r="B329" t="s">
        <v>728</v>
      </c>
      <c r="C329" t="s">
        <v>729</v>
      </c>
      <c r="D329" t="s">
        <v>903</v>
      </c>
      <c r="E329" t="s">
        <v>904</v>
      </c>
      <c r="F329" s="1">
        <v>36013</v>
      </c>
      <c r="G329" s="4">
        <v>0.57986111111111105</v>
      </c>
      <c r="H329" t="s">
        <v>732</v>
      </c>
      <c r="I329">
        <v>0.1</v>
      </c>
      <c r="J329" t="s">
        <v>221</v>
      </c>
      <c r="K329" t="s">
        <v>222</v>
      </c>
      <c r="L329">
        <v>1</v>
      </c>
      <c r="M329">
        <v>1</v>
      </c>
      <c r="N329" t="s">
        <v>733</v>
      </c>
      <c r="O329" t="s">
        <v>243</v>
      </c>
      <c r="P329" t="s">
        <v>224</v>
      </c>
      <c r="Q329" t="s">
        <v>732</v>
      </c>
      <c r="R329" t="s">
        <v>226</v>
      </c>
      <c r="S329" t="s">
        <v>227</v>
      </c>
      <c r="T329">
        <v>2.6</v>
      </c>
      <c r="V329">
        <v>-88</v>
      </c>
      <c r="W329">
        <v>0.4</v>
      </c>
      <c r="X329" t="s">
        <v>281</v>
      </c>
      <c r="Y329" t="s">
        <v>243</v>
      </c>
      <c r="Z329" t="s">
        <v>230</v>
      </c>
      <c r="AA329" t="s">
        <v>231</v>
      </c>
      <c r="AD329" t="s">
        <v>109</v>
      </c>
      <c r="AE329" t="s">
        <v>735</v>
      </c>
      <c r="AF329" t="s">
        <v>736</v>
      </c>
      <c r="AG329" t="s">
        <v>737</v>
      </c>
      <c r="AH329" t="s">
        <v>738</v>
      </c>
      <c r="AJ329" t="s">
        <v>237</v>
      </c>
      <c r="AK329">
        <v>37.433230999999999</v>
      </c>
      <c r="AL329">
        <v>-121.01596832275401</v>
      </c>
      <c r="AM329" t="s">
        <v>732</v>
      </c>
      <c r="AN329" t="s">
        <v>239</v>
      </c>
      <c r="AP329" t="s">
        <v>732</v>
      </c>
      <c r="AQ329" t="s">
        <v>242</v>
      </c>
      <c r="AR329" t="s">
        <v>732</v>
      </c>
      <c r="AS329" t="s">
        <v>239</v>
      </c>
      <c r="AT329" t="s">
        <v>239</v>
      </c>
      <c r="AU329">
        <v>1</v>
      </c>
      <c r="AW329" t="s">
        <v>738</v>
      </c>
      <c r="AX329" t="s">
        <v>738</v>
      </c>
      <c r="AY329" t="s">
        <v>246</v>
      </c>
      <c r="BP329" t="s">
        <v>909</v>
      </c>
      <c r="BQ329">
        <v>99</v>
      </c>
      <c r="BR329" t="s">
        <v>357</v>
      </c>
      <c r="BS329">
        <v>5</v>
      </c>
      <c r="BZ329" t="s">
        <v>249</v>
      </c>
      <c r="CA329" t="s">
        <v>993</v>
      </c>
    </row>
    <row r="330" spans="1:79" hidden="1" x14ac:dyDescent="0.25">
      <c r="A330" t="s">
        <v>728</v>
      </c>
      <c r="B330" t="s">
        <v>728</v>
      </c>
      <c r="C330" t="s">
        <v>729</v>
      </c>
      <c r="D330" t="s">
        <v>743</v>
      </c>
      <c r="E330" t="s">
        <v>744</v>
      </c>
      <c r="F330" s="1">
        <v>36019</v>
      </c>
      <c r="G330" s="4">
        <v>0.47916666666666669</v>
      </c>
      <c r="H330" t="s">
        <v>732</v>
      </c>
      <c r="I330">
        <v>-88</v>
      </c>
      <c r="J330" t="s">
        <v>221</v>
      </c>
      <c r="K330" t="s">
        <v>745</v>
      </c>
      <c r="L330">
        <v>1</v>
      </c>
      <c r="M330">
        <v>1</v>
      </c>
      <c r="N330" t="s">
        <v>733</v>
      </c>
      <c r="O330" t="s">
        <v>243</v>
      </c>
      <c r="P330" t="s">
        <v>224</v>
      </c>
      <c r="Q330" t="s">
        <v>732</v>
      </c>
      <c r="R330" t="s">
        <v>226</v>
      </c>
      <c r="S330" t="s">
        <v>227</v>
      </c>
      <c r="T330">
        <v>48.3</v>
      </c>
      <c r="V330">
        <v>-88</v>
      </c>
      <c r="W330">
        <v>0.4</v>
      </c>
      <c r="X330" t="s">
        <v>281</v>
      </c>
      <c r="Y330" t="s">
        <v>243</v>
      </c>
      <c r="Z330" t="s">
        <v>230</v>
      </c>
      <c r="AA330" t="s">
        <v>231</v>
      </c>
      <c r="AC330" t="s">
        <v>759</v>
      </c>
      <c r="AD330" t="s">
        <v>109</v>
      </c>
      <c r="AE330" t="s">
        <v>735</v>
      </c>
      <c r="AF330" t="s">
        <v>736</v>
      </c>
      <c r="AG330" t="s">
        <v>737</v>
      </c>
      <c r="AH330" t="s">
        <v>738</v>
      </c>
      <c r="AJ330" t="s">
        <v>237</v>
      </c>
      <c r="AK330">
        <v>37.259441000000002</v>
      </c>
      <c r="AL330">
        <v>-120.90387725830099</v>
      </c>
      <c r="AM330" t="s">
        <v>732</v>
      </c>
      <c r="AN330" t="s">
        <v>239</v>
      </c>
      <c r="AO330" t="s">
        <v>747</v>
      </c>
      <c r="AP330" t="s">
        <v>732</v>
      </c>
      <c r="AQ330" t="s">
        <v>242</v>
      </c>
      <c r="AR330" t="s">
        <v>732</v>
      </c>
      <c r="AS330" t="s">
        <v>239</v>
      </c>
      <c r="AT330" t="s">
        <v>239</v>
      </c>
      <c r="AU330">
        <v>1</v>
      </c>
      <c r="AW330" t="s">
        <v>738</v>
      </c>
      <c r="AX330" t="s">
        <v>738</v>
      </c>
      <c r="AY330" t="s">
        <v>246</v>
      </c>
      <c r="BP330" t="s">
        <v>740</v>
      </c>
      <c r="BQ330">
        <v>47</v>
      </c>
      <c r="BR330" t="s">
        <v>357</v>
      </c>
      <c r="BS330">
        <v>5</v>
      </c>
      <c r="BZ330" t="s">
        <v>748</v>
      </c>
      <c r="CA330" t="s">
        <v>994</v>
      </c>
    </row>
    <row r="331" spans="1:79" hidden="1" x14ac:dyDescent="0.25">
      <c r="A331" t="s">
        <v>728</v>
      </c>
      <c r="B331" t="s">
        <v>728</v>
      </c>
      <c r="C331" t="s">
        <v>729</v>
      </c>
      <c r="D331" t="s">
        <v>903</v>
      </c>
      <c r="E331" t="s">
        <v>904</v>
      </c>
      <c r="F331" s="1">
        <v>36019</v>
      </c>
      <c r="G331" s="4">
        <v>0.76736111111111116</v>
      </c>
      <c r="H331" t="s">
        <v>732</v>
      </c>
      <c r="I331">
        <v>0.1</v>
      </c>
      <c r="J331" t="s">
        <v>221</v>
      </c>
      <c r="K331" t="s">
        <v>222</v>
      </c>
      <c r="L331">
        <v>1</v>
      </c>
      <c r="M331">
        <v>1</v>
      </c>
      <c r="N331" t="s">
        <v>733</v>
      </c>
      <c r="O331" t="s">
        <v>243</v>
      </c>
      <c r="P331" t="s">
        <v>224</v>
      </c>
      <c r="Q331" t="s">
        <v>732</v>
      </c>
      <c r="R331" t="s">
        <v>226</v>
      </c>
      <c r="S331" t="s">
        <v>227</v>
      </c>
      <c r="T331">
        <v>2.2599999999999998</v>
      </c>
      <c r="V331">
        <v>-88</v>
      </c>
      <c r="W331">
        <v>0.4</v>
      </c>
      <c r="X331" t="s">
        <v>281</v>
      </c>
      <c r="Y331" t="s">
        <v>243</v>
      </c>
      <c r="Z331" t="s">
        <v>230</v>
      </c>
      <c r="AA331" t="s">
        <v>231</v>
      </c>
      <c r="AD331" t="s">
        <v>109</v>
      </c>
      <c r="AE331" t="s">
        <v>735</v>
      </c>
      <c r="AF331" t="s">
        <v>736</v>
      </c>
      <c r="AG331" t="s">
        <v>737</v>
      </c>
      <c r="AH331" t="s">
        <v>738</v>
      </c>
      <c r="AJ331" t="s">
        <v>237</v>
      </c>
      <c r="AK331">
        <v>37.433230999999999</v>
      </c>
      <c r="AL331">
        <v>-121.01596832275401</v>
      </c>
      <c r="AM331" t="s">
        <v>732</v>
      </c>
      <c r="AN331" t="s">
        <v>239</v>
      </c>
      <c r="AP331" t="s">
        <v>732</v>
      </c>
      <c r="AQ331" t="s">
        <v>242</v>
      </c>
      <c r="AR331" t="s">
        <v>732</v>
      </c>
      <c r="AS331" t="s">
        <v>239</v>
      </c>
      <c r="AT331" t="s">
        <v>239</v>
      </c>
      <c r="AU331">
        <v>1</v>
      </c>
      <c r="AW331" t="s">
        <v>738</v>
      </c>
      <c r="AX331" t="s">
        <v>738</v>
      </c>
      <c r="AY331" t="s">
        <v>246</v>
      </c>
      <c r="BP331" t="s">
        <v>909</v>
      </c>
      <c r="BQ331">
        <v>99</v>
      </c>
      <c r="BR331" t="s">
        <v>357</v>
      </c>
      <c r="BS331">
        <v>5</v>
      </c>
      <c r="BZ331" t="s">
        <v>249</v>
      </c>
      <c r="CA331" t="s">
        <v>995</v>
      </c>
    </row>
    <row r="332" spans="1:79" hidden="1" x14ac:dyDescent="0.25">
      <c r="A332" t="s">
        <v>728</v>
      </c>
      <c r="B332" t="s">
        <v>728</v>
      </c>
      <c r="C332" t="s">
        <v>729</v>
      </c>
      <c r="D332" t="s">
        <v>730</v>
      </c>
      <c r="E332" t="s">
        <v>731</v>
      </c>
      <c r="F332" s="1">
        <v>36019</v>
      </c>
      <c r="G332" s="4">
        <v>0.46527777777777773</v>
      </c>
      <c r="H332" t="s">
        <v>732</v>
      </c>
      <c r="I332">
        <v>0.1</v>
      </c>
      <c r="J332" t="s">
        <v>221</v>
      </c>
      <c r="K332" t="s">
        <v>222</v>
      </c>
      <c r="L332">
        <v>1</v>
      </c>
      <c r="M332">
        <v>1</v>
      </c>
      <c r="N332" t="s">
        <v>733</v>
      </c>
      <c r="O332" t="s">
        <v>243</v>
      </c>
      <c r="P332" t="s">
        <v>224</v>
      </c>
      <c r="Q332" t="s">
        <v>732</v>
      </c>
      <c r="R332" t="s">
        <v>226</v>
      </c>
      <c r="S332" t="s">
        <v>227</v>
      </c>
      <c r="T332">
        <v>42.6</v>
      </c>
      <c r="V332">
        <v>-88</v>
      </c>
      <c r="W332">
        <v>0.4</v>
      </c>
      <c r="X332" t="s">
        <v>281</v>
      </c>
      <c r="Y332" t="s">
        <v>243</v>
      </c>
      <c r="Z332" t="s">
        <v>230</v>
      </c>
      <c r="AA332" t="s">
        <v>231</v>
      </c>
      <c r="AD332" t="s">
        <v>109</v>
      </c>
      <c r="AE332" t="s">
        <v>735</v>
      </c>
      <c r="AF332" t="s">
        <v>736</v>
      </c>
      <c r="AG332" t="s">
        <v>737</v>
      </c>
      <c r="AH332" t="s">
        <v>738</v>
      </c>
      <c r="AJ332" t="s">
        <v>237</v>
      </c>
      <c r="AK332">
        <v>36.96611</v>
      </c>
      <c r="AL332">
        <v>-120.671112060547</v>
      </c>
      <c r="AM332" t="s">
        <v>732</v>
      </c>
      <c r="AN332" t="s">
        <v>239</v>
      </c>
      <c r="AP332" t="s">
        <v>732</v>
      </c>
      <c r="AQ332" t="s">
        <v>242</v>
      </c>
      <c r="AR332" t="s">
        <v>732</v>
      </c>
      <c r="AS332" t="s">
        <v>239</v>
      </c>
      <c r="AT332" t="s">
        <v>239</v>
      </c>
      <c r="AU332">
        <v>1</v>
      </c>
      <c r="AW332" t="s">
        <v>738</v>
      </c>
      <c r="AX332" t="s">
        <v>738</v>
      </c>
      <c r="AY332" t="s">
        <v>246</v>
      </c>
      <c r="BP332" t="s">
        <v>740</v>
      </c>
      <c r="BQ332">
        <v>47</v>
      </c>
      <c r="BR332" t="s">
        <v>357</v>
      </c>
      <c r="BS332">
        <v>5</v>
      </c>
      <c r="BZ332" t="s">
        <v>741</v>
      </c>
      <c r="CA332" t="s">
        <v>996</v>
      </c>
    </row>
    <row r="333" spans="1:79" hidden="1" x14ac:dyDescent="0.25">
      <c r="A333" t="s">
        <v>728</v>
      </c>
      <c r="B333" t="s">
        <v>728</v>
      </c>
      <c r="C333" t="s">
        <v>729</v>
      </c>
      <c r="D333" t="s">
        <v>730</v>
      </c>
      <c r="E333" t="s">
        <v>731</v>
      </c>
      <c r="F333" s="1">
        <v>36026</v>
      </c>
      <c r="G333" s="4">
        <v>0.51041666666666663</v>
      </c>
      <c r="H333" t="s">
        <v>732</v>
      </c>
      <c r="I333">
        <v>0.1</v>
      </c>
      <c r="J333" t="s">
        <v>221</v>
      </c>
      <c r="K333" t="s">
        <v>222</v>
      </c>
      <c r="L333">
        <v>1</v>
      </c>
      <c r="M333">
        <v>1</v>
      </c>
      <c r="N333" t="s">
        <v>733</v>
      </c>
      <c r="O333" t="s">
        <v>243</v>
      </c>
      <c r="P333" t="s">
        <v>224</v>
      </c>
      <c r="Q333" t="s">
        <v>732</v>
      </c>
      <c r="R333" t="s">
        <v>226</v>
      </c>
      <c r="S333" t="s">
        <v>227</v>
      </c>
      <c r="T333">
        <v>33.1</v>
      </c>
      <c r="V333">
        <v>-88</v>
      </c>
      <c r="W333">
        <v>0.4</v>
      </c>
      <c r="X333" t="s">
        <v>281</v>
      </c>
      <c r="Y333" t="s">
        <v>243</v>
      </c>
      <c r="Z333" t="s">
        <v>230</v>
      </c>
      <c r="AA333" t="s">
        <v>231</v>
      </c>
      <c r="AD333" t="s">
        <v>109</v>
      </c>
      <c r="AE333" t="s">
        <v>735</v>
      </c>
      <c r="AF333" t="s">
        <v>736</v>
      </c>
      <c r="AG333" t="s">
        <v>737</v>
      </c>
      <c r="AH333" t="s">
        <v>738</v>
      </c>
      <c r="AJ333" t="s">
        <v>237</v>
      </c>
      <c r="AK333">
        <v>36.96611</v>
      </c>
      <c r="AL333">
        <v>-120.671112060547</v>
      </c>
      <c r="AM333" t="s">
        <v>732</v>
      </c>
      <c r="AN333" t="s">
        <v>239</v>
      </c>
      <c r="AP333" t="s">
        <v>732</v>
      </c>
      <c r="AQ333" t="s">
        <v>242</v>
      </c>
      <c r="AR333" t="s">
        <v>732</v>
      </c>
      <c r="AS333" t="s">
        <v>239</v>
      </c>
      <c r="AT333" t="s">
        <v>239</v>
      </c>
      <c r="AU333">
        <v>1</v>
      </c>
      <c r="AW333" t="s">
        <v>738</v>
      </c>
      <c r="AX333" t="s">
        <v>738</v>
      </c>
      <c r="AY333" t="s">
        <v>246</v>
      </c>
      <c r="BP333" t="s">
        <v>740</v>
      </c>
      <c r="BQ333">
        <v>47</v>
      </c>
      <c r="BR333" t="s">
        <v>357</v>
      </c>
      <c r="BS333">
        <v>5</v>
      </c>
      <c r="BZ333" t="s">
        <v>741</v>
      </c>
      <c r="CA333" t="s">
        <v>997</v>
      </c>
    </row>
    <row r="334" spans="1:79" hidden="1" x14ac:dyDescent="0.25">
      <c r="A334" t="s">
        <v>728</v>
      </c>
      <c r="B334" t="s">
        <v>728</v>
      </c>
      <c r="C334" t="s">
        <v>729</v>
      </c>
      <c r="D334" t="s">
        <v>903</v>
      </c>
      <c r="E334" t="s">
        <v>904</v>
      </c>
      <c r="F334" s="1">
        <v>36027</v>
      </c>
      <c r="G334" s="4">
        <v>0.3888888888888889</v>
      </c>
      <c r="H334" t="s">
        <v>732</v>
      </c>
      <c r="I334">
        <v>0.1</v>
      </c>
      <c r="J334" t="s">
        <v>221</v>
      </c>
      <c r="K334" t="s">
        <v>222</v>
      </c>
      <c r="L334">
        <v>1</v>
      </c>
      <c r="M334">
        <v>1</v>
      </c>
      <c r="N334" t="s">
        <v>733</v>
      </c>
      <c r="O334" t="s">
        <v>243</v>
      </c>
      <c r="P334" t="s">
        <v>224</v>
      </c>
      <c r="Q334" t="s">
        <v>732</v>
      </c>
      <c r="R334" t="s">
        <v>226</v>
      </c>
      <c r="S334" t="s">
        <v>227</v>
      </c>
      <c r="T334">
        <v>2.36</v>
      </c>
      <c r="V334">
        <v>-88</v>
      </c>
      <c r="W334">
        <v>0.4</v>
      </c>
      <c r="X334" t="s">
        <v>281</v>
      </c>
      <c r="Y334" t="s">
        <v>243</v>
      </c>
      <c r="Z334" t="s">
        <v>230</v>
      </c>
      <c r="AA334" t="s">
        <v>231</v>
      </c>
      <c r="AD334" t="s">
        <v>109</v>
      </c>
      <c r="AE334" t="s">
        <v>735</v>
      </c>
      <c r="AF334" t="s">
        <v>736</v>
      </c>
      <c r="AG334" t="s">
        <v>737</v>
      </c>
      <c r="AH334" t="s">
        <v>738</v>
      </c>
      <c r="AJ334" t="s">
        <v>237</v>
      </c>
      <c r="AK334">
        <v>37.433230999999999</v>
      </c>
      <c r="AL334">
        <v>-121.01596832275401</v>
      </c>
      <c r="AM334" t="s">
        <v>732</v>
      </c>
      <c r="AN334" t="s">
        <v>239</v>
      </c>
      <c r="AP334" t="s">
        <v>732</v>
      </c>
      <c r="AQ334" t="s">
        <v>242</v>
      </c>
      <c r="AR334" t="s">
        <v>732</v>
      </c>
      <c r="AS334" t="s">
        <v>239</v>
      </c>
      <c r="AT334" t="s">
        <v>239</v>
      </c>
      <c r="AU334">
        <v>1</v>
      </c>
      <c r="AW334" t="s">
        <v>738</v>
      </c>
      <c r="AX334" t="s">
        <v>738</v>
      </c>
      <c r="AY334" t="s">
        <v>246</v>
      </c>
      <c r="BP334" t="s">
        <v>909</v>
      </c>
      <c r="BQ334">
        <v>99</v>
      </c>
      <c r="BR334" t="s">
        <v>357</v>
      </c>
      <c r="BS334">
        <v>5</v>
      </c>
      <c r="BZ334" t="s">
        <v>249</v>
      </c>
      <c r="CA334" t="s">
        <v>998</v>
      </c>
    </row>
    <row r="335" spans="1:79" hidden="1" x14ac:dyDescent="0.25">
      <c r="A335" t="s">
        <v>728</v>
      </c>
      <c r="B335" t="s">
        <v>728</v>
      </c>
      <c r="C335" t="s">
        <v>729</v>
      </c>
      <c r="D335" t="s">
        <v>743</v>
      </c>
      <c r="E335" t="s">
        <v>744</v>
      </c>
      <c r="F335" s="1">
        <v>36027</v>
      </c>
      <c r="G335" s="4">
        <v>0.55208333333333337</v>
      </c>
      <c r="H335" t="s">
        <v>732</v>
      </c>
      <c r="I335">
        <v>-88</v>
      </c>
      <c r="J335" t="s">
        <v>221</v>
      </c>
      <c r="K335" t="s">
        <v>745</v>
      </c>
      <c r="L335">
        <v>1</v>
      </c>
      <c r="M335">
        <v>1</v>
      </c>
      <c r="N335" t="s">
        <v>733</v>
      </c>
      <c r="O335" t="s">
        <v>243</v>
      </c>
      <c r="P335" t="s">
        <v>224</v>
      </c>
      <c r="Q335" t="s">
        <v>732</v>
      </c>
      <c r="R335" t="s">
        <v>226</v>
      </c>
      <c r="S335" t="s">
        <v>227</v>
      </c>
      <c r="T335">
        <v>44.2</v>
      </c>
      <c r="V335">
        <v>-88</v>
      </c>
      <c r="W335">
        <v>0.4</v>
      </c>
      <c r="X335" t="s">
        <v>281</v>
      </c>
      <c r="Y335" t="s">
        <v>243</v>
      </c>
      <c r="Z335" t="s">
        <v>230</v>
      </c>
      <c r="AA335" t="s">
        <v>231</v>
      </c>
      <c r="AC335" t="s">
        <v>759</v>
      </c>
      <c r="AD335" t="s">
        <v>109</v>
      </c>
      <c r="AE335" t="s">
        <v>735</v>
      </c>
      <c r="AF335" t="s">
        <v>736</v>
      </c>
      <c r="AG335" t="s">
        <v>737</v>
      </c>
      <c r="AH335" t="s">
        <v>738</v>
      </c>
      <c r="AJ335" t="s">
        <v>237</v>
      </c>
      <c r="AK335">
        <v>37.259441000000002</v>
      </c>
      <c r="AL335">
        <v>-120.90387725830099</v>
      </c>
      <c r="AM335" t="s">
        <v>732</v>
      </c>
      <c r="AN335" t="s">
        <v>239</v>
      </c>
      <c r="AO335" t="s">
        <v>747</v>
      </c>
      <c r="AP335" t="s">
        <v>732</v>
      </c>
      <c r="AQ335" t="s">
        <v>242</v>
      </c>
      <c r="AR335" t="s">
        <v>732</v>
      </c>
      <c r="AS335" t="s">
        <v>239</v>
      </c>
      <c r="AT335" t="s">
        <v>239</v>
      </c>
      <c r="AU335">
        <v>1</v>
      </c>
      <c r="AW335" t="s">
        <v>738</v>
      </c>
      <c r="AX335" t="s">
        <v>738</v>
      </c>
      <c r="AY335" t="s">
        <v>246</v>
      </c>
      <c r="BP335" t="s">
        <v>740</v>
      </c>
      <c r="BQ335">
        <v>47</v>
      </c>
      <c r="BR335" t="s">
        <v>357</v>
      </c>
      <c r="BS335">
        <v>5</v>
      </c>
      <c r="BZ335" t="s">
        <v>748</v>
      </c>
      <c r="CA335" t="s">
        <v>999</v>
      </c>
    </row>
    <row r="336" spans="1:79" hidden="1" x14ac:dyDescent="0.25">
      <c r="A336" t="s">
        <v>728</v>
      </c>
      <c r="B336" t="s">
        <v>728</v>
      </c>
      <c r="C336" t="s">
        <v>729</v>
      </c>
      <c r="D336" t="s">
        <v>730</v>
      </c>
      <c r="E336" t="s">
        <v>731</v>
      </c>
      <c r="F336" s="1">
        <v>36033</v>
      </c>
      <c r="G336" s="4">
        <v>0.53472222222222221</v>
      </c>
      <c r="H336" t="s">
        <v>732</v>
      </c>
      <c r="I336">
        <v>0.1</v>
      </c>
      <c r="J336" t="s">
        <v>221</v>
      </c>
      <c r="K336" t="s">
        <v>222</v>
      </c>
      <c r="L336">
        <v>1</v>
      </c>
      <c r="M336">
        <v>1</v>
      </c>
      <c r="N336" t="s">
        <v>733</v>
      </c>
      <c r="O336" t="s">
        <v>243</v>
      </c>
      <c r="P336" t="s">
        <v>224</v>
      </c>
      <c r="Q336" t="s">
        <v>732</v>
      </c>
      <c r="R336" t="s">
        <v>226</v>
      </c>
      <c r="S336" t="s">
        <v>227</v>
      </c>
      <c r="T336">
        <v>57.4</v>
      </c>
      <c r="V336">
        <v>-88</v>
      </c>
      <c r="W336">
        <v>0.4</v>
      </c>
      <c r="X336" t="s">
        <v>281</v>
      </c>
      <c r="Y336" t="s">
        <v>243</v>
      </c>
      <c r="Z336" t="s">
        <v>230</v>
      </c>
      <c r="AA336" t="s">
        <v>231</v>
      </c>
      <c r="AD336" t="s">
        <v>109</v>
      </c>
      <c r="AE336" t="s">
        <v>735</v>
      </c>
      <c r="AF336" t="s">
        <v>736</v>
      </c>
      <c r="AG336" t="s">
        <v>737</v>
      </c>
      <c r="AH336" t="s">
        <v>738</v>
      </c>
      <c r="AJ336" t="s">
        <v>237</v>
      </c>
      <c r="AK336">
        <v>36.96611</v>
      </c>
      <c r="AL336">
        <v>-120.671112060547</v>
      </c>
      <c r="AM336" t="s">
        <v>732</v>
      </c>
      <c r="AN336" t="s">
        <v>239</v>
      </c>
      <c r="AP336" t="s">
        <v>732</v>
      </c>
      <c r="AQ336" t="s">
        <v>242</v>
      </c>
      <c r="AR336" t="s">
        <v>732</v>
      </c>
      <c r="AS336" t="s">
        <v>239</v>
      </c>
      <c r="AT336" t="s">
        <v>239</v>
      </c>
      <c r="AU336">
        <v>1</v>
      </c>
      <c r="AW336" t="s">
        <v>738</v>
      </c>
      <c r="AX336" t="s">
        <v>738</v>
      </c>
      <c r="AY336" t="s">
        <v>246</v>
      </c>
      <c r="BP336" t="s">
        <v>740</v>
      </c>
      <c r="BQ336">
        <v>47</v>
      </c>
      <c r="BR336" t="s">
        <v>357</v>
      </c>
      <c r="BS336">
        <v>5</v>
      </c>
      <c r="BZ336" t="s">
        <v>741</v>
      </c>
      <c r="CA336" t="s">
        <v>1000</v>
      </c>
    </row>
    <row r="337" spans="1:79" hidden="1" x14ac:dyDescent="0.25">
      <c r="A337" t="s">
        <v>728</v>
      </c>
      <c r="B337" t="s">
        <v>728</v>
      </c>
      <c r="C337" t="s">
        <v>729</v>
      </c>
      <c r="D337" t="s">
        <v>903</v>
      </c>
      <c r="E337" t="s">
        <v>904</v>
      </c>
      <c r="F337" s="1">
        <v>36034</v>
      </c>
      <c r="G337" s="4">
        <v>0.375</v>
      </c>
      <c r="H337" t="s">
        <v>732</v>
      </c>
      <c r="I337">
        <v>0.1</v>
      </c>
      <c r="J337" t="s">
        <v>221</v>
      </c>
      <c r="K337" t="s">
        <v>222</v>
      </c>
      <c r="L337">
        <v>1</v>
      </c>
      <c r="M337">
        <v>1</v>
      </c>
      <c r="N337" t="s">
        <v>733</v>
      </c>
      <c r="O337" t="s">
        <v>243</v>
      </c>
      <c r="P337" t="s">
        <v>224</v>
      </c>
      <c r="Q337" t="s">
        <v>732</v>
      </c>
      <c r="R337" t="s">
        <v>226</v>
      </c>
      <c r="S337" t="s">
        <v>227</v>
      </c>
      <c r="T337">
        <v>2</v>
      </c>
      <c r="V337">
        <v>-88</v>
      </c>
      <c r="W337">
        <v>0.4</v>
      </c>
      <c r="X337" t="s">
        <v>281</v>
      </c>
      <c r="Y337" t="s">
        <v>243</v>
      </c>
      <c r="Z337" t="s">
        <v>230</v>
      </c>
      <c r="AA337" t="s">
        <v>231</v>
      </c>
      <c r="AD337" t="s">
        <v>109</v>
      </c>
      <c r="AE337" t="s">
        <v>735</v>
      </c>
      <c r="AF337" t="s">
        <v>736</v>
      </c>
      <c r="AG337" t="s">
        <v>737</v>
      </c>
      <c r="AH337" t="s">
        <v>738</v>
      </c>
      <c r="AJ337" t="s">
        <v>237</v>
      </c>
      <c r="AK337">
        <v>37.433230999999999</v>
      </c>
      <c r="AL337">
        <v>-121.01596832275401</v>
      </c>
      <c r="AM337" t="s">
        <v>732</v>
      </c>
      <c r="AN337" t="s">
        <v>239</v>
      </c>
      <c r="AP337" t="s">
        <v>732</v>
      </c>
      <c r="AQ337" t="s">
        <v>242</v>
      </c>
      <c r="AR337" t="s">
        <v>732</v>
      </c>
      <c r="AS337" t="s">
        <v>239</v>
      </c>
      <c r="AT337" t="s">
        <v>239</v>
      </c>
      <c r="AU337">
        <v>1</v>
      </c>
      <c r="AW337" t="s">
        <v>738</v>
      </c>
      <c r="AX337" t="s">
        <v>738</v>
      </c>
      <c r="AY337" t="s">
        <v>246</v>
      </c>
      <c r="BP337" t="s">
        <v>909</v>
      </c>
      <c r="BQ337">
        <v>99</v>
      </c>
      <c r="BR337" t="s">
        <v>357</v>
      </c>
      <c r="BS337">
        <v>5</v>
      </c>
      <c r="BZ337" t="s">
        <v>249</v>
      </c>
      <c r="CA337" t="s">
        <v>1001</v>
      </c>
    </row>
    <row r="338" spans="1:79" hidden="1" x14ac:dyDescent="0.25">
      <c r="A338" t="s">
        <v>728</v>
      </c>
      <c r="B338" t="s">
        <v>728</v>
      </c>
      <c r="C338" t="s">
        <v>729</v>
      </c>
      <c r="D338" t="s">
        <v>743</v>
      </c>
      <c r="E338" t="s">
        <v>744</v>
      </c>
      <c r="F338" s="1">
        <v>36034</v>
      </c>
      <c r="G338" s="4">
        <v>0.50347222222222221</v>
      </c>
      <c r="H338" t="s">
        <v>732</v>
      </c>
      <c r="I338">
        <v>-88</v>
      </c>
      <c r="J338" t="s">
        <v>221</v>
      </c>
      <c r="K338" t="s">
        <v>745</v>
      </c>
      <c r="L338">
        <v>1</v>
      </c>
      <c r="M338">
        <v>1</v>
      </c>
      <c r="N338" t="s">
        <v>733</v>
      </c>
      <c r="O338" t="s">
        <v>243</v>
      </c>
      <c r="P338" t="s">
        <v>224</v>
      </c>
      <c r="Q338" t="s">
        <v>732</v>
      </c>
      <c r="R338" t="s">
        <v>226</v>
      </c>
      <c r="S338" t="s">
        <v>227</v>
      </c>
      <c r="T338">
        <v>52.4</v>
      </c>
      <c r="V338">
        <v>-88</v>
      </c>
      <c r="W338">
        <v>0.4</v>
      </c>
      <c r="X338" t="s">
        <v>281</v>
      </c>
      <c r="Y338" t="s">
        <v>243</v>
      </c>
      <c r="Z338" t="s">
        <v>230</v>
      </c>
      <c r="AA338" t="s">
        <v>231</v>
      </c>
      <c r="AC338" t="s">
        <v>759</v>
      </c>
      <c r="AD338" t="s">
        <v>109</v>
      </c>
      <c r="AE338" t="s">
        <v>735</v>
      </c>
      <c r="AF338" t="s">
        <v>736</v>
      </c>
      <c r="AG338" t="s">
        <v>737</v>
      </c>
      <c r="AH338" t="s">
        <v>738</v>
      </c>
      <c r="AJ338" t="s">
        <v>237</v>
      </c>
      <c r="AK338">
        <v>37.259441000000002</v>
      </c>
      <c r="AL338">
        <v>-120.90387725830099</v>
      </c>
      <c r="AM338" t="s">
        <v>732</v>
      </c>
      <c r="AN338" t="s">
        <v>239</v>
      </c>
      <c r="AO338" t="s">
        <v>747</v>
      </c>
      <c r="AP338" t="s">
        <v>732</v>
      </c>
      <c r="AQ338" t="s">
        <v>242</v>
      </c>
      <c r="AR338" t="s">
        <v>732</v>
      </c>
      <c r="AS338" t="s">
        <v>239</v>
      </c>
      <c r="AT338" t="s">
        <v>239</v>
      </c>
      <c r="AU338">
        <v>1</v>
      </c>
      <c r="AW338" t="s">
        <v>738</v>
      </c>
      <c r="AX338" t="s">
        <v>738</v>
      </c>
      <c r="AY338" t="s">
        <v>246</v>
      </c>
      <c r="BP338" t="s">
        <v>740</v>
      </c>
      <c r="BQ338">
        <v>47</v>
      </c>
      <c r="BR338" t="s">
        <v>357</v>
      </c>
      <c r="BS338">
        <v>5</v>
      </c>
      <c r="BZ338" t="s">
        <v>748</v>
      </c>
      <c r="CA338" t="s">
        <v>1002</v>
      </c>
    </row>
    <row r="339" spans="1:79" hidden="1" x14ac:dyDescent="0.25">
      <c r="A339" t="s">
        <v>728</v>
      </c>
      <c r="B339" t="s">
        <v>728</v>
      </c>
      <c r="C339" t="s">
        <v>729</v>
      </c>
      <c r="D339" t="s">
        <v>730</v>
      </c>
      <c r="E339" t="s">
        <v>731</v>
      </c>
      <c r="F339" s="1">
        <v>36040</v>
      </c>
      <c r="G339" s="4">
        <v>0.52430555555555558</v>
      </c>
      <c r="H339" t="s">
        <v>732</v>
      </c>
      <c r="I339">
        <v>0.1</v>
      </c>
      <c r="J339" t="s">
        <v>221</v>
      </c>
      <c r="K339" t="s">
        <v>222</v>
      </c>
      <c r="L339">
        <v>1</v>
      </c>
      <c r="M339">
        <v>1</v>
      </c>
      <c r="N339" t="s">
        <v>733</v>
      </c>
      <c r="O339" t="s">
        <v>243</v>
      </c>
      <c r="P339" t="s">
        <v>224</v>
      </c>
      <c r="Q339" t="s">
        <v>732</v>
      </c>
      <c r="R339" t="s">
        <v>226</v>
      </c>
      <c r="S339" t="s">
        <v>227</v>
      </c>
      <c r="T339">
        <v>49.4</v>
      </c>
      <c r="V339">
        <v>-88</v>
      </c>
      <c r="W339">
        <v>0.4</v>
      </c>
      <c r="X339" t="s">
        <v>281</v>
      </c>
      <c r="Y339" t="s">
        <v>243</v>
      </c>
      <c r="Z339" t="s">
        <v>230</v>
      </c>
      <c r="AA339" t="s">
        <v>231</v>
      </c>
      <c r="AD339" t="s">
        <v>109</v>
      </c>
      <c r="AE339" t="s">
        <v>735</v>
      </c>
      <c r="AF339" t="s">
        <v>736</v>
      </c>
      <c r="AG339" t="s">
        <v>737</v>
      </c>
      <c r="AH339" t="s">
        <v>738</v>
      </c>
      <c r="AJ339" t="s">
        <v>237</v>
      </c>
      <c r="AK339">
        <v>36.96611</v>
      </c>
      <c r="AL339">
        <v>-120.671112060547</v>
      </c>
      <c r="AM339" t="s">
        <v>732</v>
      </c>
      <c r="AN339" t="s">
        <v>239</v>
      </c>
      <c r="AP339" t="s">
        <v>732</v>
      </c>
      <c r="AQ339" t="s">
        <v>242</v>
      </c>
      <c r="AR339" t="s">
        <v>732</v>
      </c>
      <c r="AS339" t="s">
        <v>239</v>
      </c>
      <c r="AT339" t="s">
        <v>239</v>
      </c>
      <c r="AU339">
        <v>1</v>
      </c>
      <c r="AW339" t="s">
        <v>738</v>
      </c>
      <c r="AX339" t="s">
        <v>738</v>
      </c>
      <c r="AY339" t="s">
        <v>246</v>
      </c>
      <c r="BP339" t="s">
        <v>740</v>
      </c>
      <c r="BQ339">
        <v>47</v>
      </c>
      <c r="BR339" t="s">
        <v>357</v>
      </c>
      <c r="BS339">
        <v>5</v>
      </c>
      <c r="BZ339" t="s">
        <v>741</v>
      </c>
      <c r="CA339" t="s">
        <v>1003</v>
      </c>
    </row>
    <row r="340" spans="1:79" hidden="1" x14ac:dyDescent="0.25">
      <c r="A340" t="s">
        <v>728</v>
      </c>
      <c r="B340" t="s">
        <v>728</v>
      </c>
      <c r="C340" t="s">
        <v>729</v>
      </c>
      <c r="D340" t="s">
        <v>903</v>
      </c>
      <c r="E340" t="s">
        <v>904</v>
      </c>
      <c r="F340" s="1">
        <v>36041</v>
      </c>
      <c r="G340" s="4">
        <v>0.5</v>
      </c>
      <c r="H340" t="s">
        <v>732</v>
      </c>
      <c r="I340">
        <v>0.1</v>
      </c>
      <c r="J340" t="s">
        <v>221</v>
      </c>
      <c r="K340" t="s">
        <v>222</v>
      </c>
      <c r="L340">
        <v>1</v>
      </c>
      <c r="M340">
        <v>1</v>
      </c>
      <c r="N340" t="s">
        <v>733</v>
      </c>
      <c r="O340" t="s">
        <v>243</v>
      </c>
      <c r="P340" t="s">
        <v>224</v>
      </c>
      <c r="Q340" t="s">
        <v>732</v>
      </c>
      <c r="R340" t="s">
        <v>226</v>
      </c>
      <c r="S340" t="s">
        <v>227</v>
      </c>
      <c r="T340">
        <v>2.15</v>
      </c>
      <c r="V340">
        <v>-88</v>
      </c>
      <c r="W340">
        <v>0.4</v>
      </c>
      <c r="X340" t="s">
        <v>281</v>
      </c>
      <c r="Y340" t="s">
        <v>243</v>
      </c>
      <c r="Z340" t="s">
        <v>230</v>
      </c>
      <c r="AA340" t="s">
        <v>231</v>
      </c>
      <c r="AD340" t="s">
        <v>109</v>
      </c>
      <c r="AE340" t="s">
        <v>735</v>
      </c>
      <c r="AF340" t="s">
        <v>736</v>
      </c>
      <c r="AG340" t="s">
        <v>737</v>
      </c>
      <c r="AH340" t="s">
        <v>738</v>
      </c>
      <c r="AJ340" t="s">
        <v>237</v>
      </c>
      <c r="AK340">
        <v>37.433230999999999</v>
      </c>
      <c r="AL340">
        <v>-121.01596832275401</v>
      </c>
      <c r="AM340" t="s">
        <v>732</v>
      </c>
      <c r="AN340" t="s">
        <v>239</v>
      </c>
      <c r="AP340" t="s">
        <v>732</v>
      </c>
      <c r="AQ340" t="s">
        <v>242</v>
      </c>
      <c r="AR340" t="s">
        <v>732</v>
      </c>
      <c r="AS340" t="s">
        <v>239</v>
      </c>
      <c r="AT340" t="s">
        <v>239</v>
      </c>
      <c r="AU340">
        <v>1</v>
      </c>
      <c r="AW340" t="s">
        <v>738</v>
      </c>
      <c r="AX340" t="s">
        <v>738</v>
      </c>
      <c r="AY340" t="s">
        <v>246</v>
      </c>
      <c r="BP340" t="s">
        <v>909</v>
      </c>
      <c r="BQ340">
        <v>99</v>
      </c>
      <c r="BR340" t="s">
        <v>357</v>
      </c>
      <c r="BS340">
        <v>5</v>
      </c>
      <c r="BZ340" t="s">
        <v>249</v>
      </c>
      <c r="CA340" t="s">
        <v>1004</v>
      </c>
    </row>
    <row r="341" spans="1:79" hidden="1" x14ac:dyDescent="0.25">
      <c r="A341" t="s">
        <v>728</v>
      </c>
      <c r="B341" t="s">
        <v>728</v>
      </c>
      <c r="C341" t="s">
        <v>729</v>
      </c>
      <c r="D341" t="s">
        <v>743</v>
      </c>
      <c r="E341" t="s">
        <v>744</v>
      </c>
      <c r="F341" s="1">
        <v>36041</v>
      </c>
      <c r="G341" s="4">
        <v>0.33333333333333331</v>
      </c>
      <c r="H341" t="s">
        <v>732</v>
      </c>
      <c r="I341">
        <v>-88</v>
      </c>
      <c r="J341" t="s">
        <v>221</v>
      </c>
      <c r="K341" t="s">
        <v>745</v>
      </c>
      <c r="L341">
        <v>1</v>
      </c>
      <c r="M341">
        <v>1</v>
      </c>
      <c r="N341" t="s">
        <v>733</v>
      </c>
      <c r="O341" t="s">
        <v>243</v>
      </c>
      <c r="P341" t="s">
        <v>224</v>
      </c>
      <c r="Q341" t="s">
        <v>732</v>
      </c>
      <c r="R341" t="s">
        <v>226</v>
      </c>
      <c r="S341" t="s">
        <v>227</v>
      </c>
      <c r="T341">
        <v>46.8</v>
      </c>
      <c r="V341">
        <v>-88</v>
      </c>
      <c r="W341">
        <v>0.4</v>
      </c>
      <c r="X341" t="s">
        <v>281</v>
      </c>
      <c r="Y341" t="s">
        <v>243</v>
      </c>
      <c r="Z341" t="s">
        <v>230</v>
      </c>
      <c r="AA341" t="s">
        <v>231</v>
      </c>
      <c r="AC341" t="s">
        <v>759</v>
      </c>
      <c r="AD341" t="s">
        <v>109</v>
      </c>
      <c r="AE341" t="s">
        <v>735</v>
      </c>
      <c r="AF341" t="s">
        <v>736</v>
      </c>
      <c r="AG341" t="s">
        <v>737</v>
      </c>
      <c r="AH341" t="s">
        <v>738</v>
      </c>
      <c r="AJ341" t="s">
        <v>237</v>
      </c>
      <c r="AK341">
        <v>37.259441000000002</v>
      </c>
      <c r="AL341">
        <v>-120.90387725830099</v>
      </c>
      <c r="AM341" t="s">
        <v>732</v>
      </c>
      <c r="AN341" t="s">
        <v>239</v>
      </c>
      <c r="AO341" t="s">
        <v>747</v>
      </c>
      <c r="AP341" t="s">
        <v>732</v>
      </c>
      <c r="AQ341" t="s">
        <v>242</v>
      </c>
      <c r="AR341" t="s">
        <v>732</v>
      </c>
      <c r="AS341" t="s">
        <v>239</v>
      </c>
      <c r="AT341" t="s">
        <v>239</v>
      </c>
      <c r="AU341">
        <v>1</v>
      </c>
      <c r="AW341" t="s">
        <v>738</v>
      </c>
      <c r="AX341" t="s">
        <v>738</v>
      </c>
      <c r="AY341" t="s">
        <v>246</v>
      </c>
      <c r="BP341" t="s">
        <v>740</v>
      </c>
      <c r="BQ341">
        <v>47</v>
      </c>
      <c r="BR341" t="s">
        <v>357</v>
      </c>
      <c r="BS341">
        <v>5</v>
      </c>
      <c r="BZ341" t="s">
        <v>748</v>
      </c>
      <c r="CA341" t="s">
        <v>1005</v>
      </c>
    </row>
    <row r="342" spans="1:79" hidden="1" x14ac:dyDescent="0.25">
      <c r="A342" t="s">
        <v>728</v>
      </c>
      <c r="B342" t="s">
        <v>728</v>
      </c>
      <c r="C342" t="s">
        <v>729</v>
      </c>
      <c r="D342" t="s">
        <v>730</v>
      </c>
      <c r="E342" t="s">
        <v>731</v>
      </c>
      <c r="F342" s="1">
        <v>36047</v>
      </c>
      <c r="G342" s="4">
        <v>0.52847222222222223</v>
      </c>
      <c r="H342" t="s">
        <v>732</v>
      </c>
      <c r="I342">
        <v>0.1</v>
      </c>
      <c r="J342" t="s">
        <v>221</v>
      </c>
      <c r="K342" t="s">
        <v>222</v>
      </c>
      <c r="L342">
        <v>1</v>
      </c>
      <c r="M342">
        <v>1</v>
      </c>
      <c r="N342" t="s">
        <v>733</v>
      </c>
      <c r="O342" t="s">
        <v>243</v>
      </c>
      <c r="P342" t="s">
        <v>224</v>
      </c>
      <c r="Q342" t="s">
        <v>732</v>
      </c>
      <c r="R342" t="s">
        <v>226</v>
      </c>
      <c r="S342" t="s">
        <v>227</v>
      </c>
      <c r="T342">
        <v>51.9</v>
      </c>
      <c r="V342">
        <v>-88</v>
      </c>
      <c r="W342">
        <v>0.4</v>
      </c>
      <c r="X342" t="s">
        <v>281</v>
      </c>
      <c r="Y342" t="s">
        <v>243</v>
      </c>
      <c r="Z342" t="s">
        <v>230</v>
      </c>
      <c r="AA342" t="s">
        <v>231</v>
      </c>
      <c r="AD342" t="s">
        <v>109</v>
      </c>
      <c r="AE342" t="s">
        <v>735</v>
      </c>
      <c r="AF342" t="s">
        <v>736</v>
      </c>
      <c r="AG342" t="s">
        <v>737</v>
      </c>
      <c r="AH342" t="s">
        <v>738</v>
      </c>
      <c r="AJ342" t="s">
        <v>237</v>
      </c>
      <c r="AK342">
        <v>36.96611</v>
      </c>
      <c r="AL342">
        <v>-120.671112060547</v>
      </c>
      <c r="AM342" t="s">
        <v>732</v>
      </c>
      <c r="AN342" t="s">
        <v>239</v>
      </c>
      <c r="AP342" t="s">
        <v>732</v>
      </c>
      <c r="AQ342" t="s">
        <v>242</v>
      </c>
      <c r="AR342" t="s">
        <v>732</v>
      </c>
      <c r="AS342" t="s">
        <v>239</v>
      </c>
      <c r="AT342" t="s">
        <v>239</v>
      </c>
      <c r="AU342">
        <v>1</v>
      </c>
      <c r="AW342" t="s">
        <v>738</v>
      </c>
      <c r="AX342" t="s">
        <v>738</v>
      </c>
      <c r="AY342" t="s">
        <v>246</v>
      </c>
      <c r="BP342" t="s">
        <v>740</v>
      </c>
      <c r="BQ342">
        <v>47</v>
      </c>
      <c r="BR342" t="s">
        <v>357</v>
      </c>
      <c r="BS342">
        <v>5</v>
      </c>
      <c r="BZ342" t="s">
        <v>741</v>
      </c>
      <c r="CA342" t="s">
        <v>1006</v>
      </c>
    </row>
    <row r="343" spans="1:79" hidden="1" x14ac:dyDescent="0.25">
      <c r="A343" t="s">
        <v>728</v>
      </c>
      <c r="B343" t="s">
        <v>728</v>
      </c>
      <c r="C343" t="s">
        <v>729</v>
      </c>
      <c r="D343" t="s">
        <v>903</v>
      </c>
      <c r="E343" t="s">
        <v>904</v>
      </c>
      <c r="F343" s="1">
        <v>36048</v>
      </c>
      <c r="G343" s="4">
        <v>0.55208333333333337</v>
      </c>
      <c r="H343" t="s">
        <v>732</v>
      </c>
      <c r="I343">
        <v>0.1</v>
      </c>
      <c r="J343" t="s">
        <v>221</v>
      </c>
      <c r="K343" t="s">
        <v>222</v>
      </c>
      <c r="L343">
        <v>1</v>
      </c>
      <c r="M343">
        <v>1</v>
      </c>
      <c r="N343" t="s">
        <v>733</v>
      </c>
      <c r="O343" t="s">
        <v>243</v>
      </c>
      <c r="P343" t="s">
        <v>224</v>
      </c>
      <c r="Q343" t="s">
        <v>732</v>
      </c>
      <c r="R343" t="s">
        <v>226</v>
      </c>
      <c r="S343" t="s">
        <v>227</v>
      </c>
      <c r="T343">
        <v>1.77</v>
      </c>
      <c r="V343">
        <v>-88</v>
      </c>
      <c r="W343">
        <v>0.4</v>
      </c>
      <c r="X343" t="s">
        <v>281</v>
      </c>
      <c r="Y343" t="s">
        <v>243</v>
      </c>
      <c r="Z343" t="s">
        <v>230</v>
      </c>
      <c r="AA343" t="s">
        <v>231</v>
      </c>
      <c r="AD343" t="s">
        <v>109</v>
      </c>
      <c r="AE343" t="s">
        <v>735</v>
      </c>
      <c r="AF343" t="s">
        <v>736</v>
      </c>
      <c r="AG343" t="s">
        <v>737</v>
      </c>
      <c r="AH343" t="s">
        <v>738</v>
      </c>
      <c r="AJ343" t="s">
        <v>237</v>
      </c>
      <c r="AK343">
        <v>37.433230999999999</v>
      </c>
      <c r="AL343">
        <v>-121.01596832275401</v>
      </c>
      <c r="AM343" t="s">
        <v>732</v>
      </c>
      <c r="AN343" t="s">
        <v>239</v>
      </c>
      <c r="AP343" t="s">
        <v>732</v>
      </c>
      <c r="AQ343" t="s">
        <v>242</v>
      </c>
      <c r="AR343" t="s">
        <v>732</v>
      </c>
      <c r="AS343" t="s">
        <v>239</v>
      </c>
      <c r="AT343" t="s">
        <v>239</v>
      </c>
      <c r="AU343">
        <v>1</v>
      </c>
      <c r="AW343" t="s">
        <v>738</v>
      </c>
      <c r="AX343" t="s">
        <v>738</v>
      </c>
      <c r="AY343" t="s">
        <v>246</v>
      </c>
      <c r="BP343" t="s">
        <v>909</v>
      </c>
      <c r="BQ343">
        <v>99</v>
      </c>
      <c r="BR343" t="s">
        <v>357</v>
      </c>
      <c r="BS343">
        <v>5</v>
      </c>
      <c r="BZ343" t="s">
        <v>249</v>
      </c>
      <c r="CA343" t="s">
        <v>1007</v>
      </c>
    </row>
    <row r="344" spans="1:79" hidden="1" x14ac:dyDescent="0.25">
      <c r="A344" t="s">
        <v>728</v>
      </c>
      <c r="B344" t="s">
        <v>728</v>
      </c>
      <c r="C344" t="s">
        <v>729</v>
      </c>
      <c r="D344" t="s">
        <v>743</v>
      </c>
      <c r="E344" t="s">
        <v>744</v>
      </c>
      <c r="F344" s="1">
        <v>36048</v>
      </c>
      <c r="G344" s="4">
        <v>0.42708333333333331</v>
      </c>
      <c r="H344" t="s">
        <v>732</v>
      </c>
      <c r="I344">
        <v>-88</v>
      </c>
      <c r="J344" t="s">
        <v>221</v>
      </c>
      <c r="K344" t="s">
        <v>745</v>
      </c>
      <c r="L344">
        <v>1</v>
      </c>
      <c r="M344">
        <v>1</v>
      </c>
      <c r="N344" t="s">
        <v>733</v>
      </c>
      <c r="O344" t="s">
        <v>243</v>
      </c>
      <c r="P344" t="s">
        <v>224</v>
      </c>
      <c r="Q344" t="s">
        <v>732</v>
      </c>
      <c r="R344" t="s">
        <v>226</v>
      </c>
      <c r="S344" t="s">
        <v>227</v>
      </c>
      <c r="T344">
        <v>42.5</v>
      </c>
      <c r="V344">
        <v>-88</v>
      </c>
      <c r="W344">
        <v>0.4</v>
      </c>
      <c r="X344" t="s">
        <v>281</v>
      </c>
      <c r="Y344" t="s">
        <v>243</v>
      </c>
      <c r="Z344" t="s">
        <v>230</v>
      </c>
      <c r="AA344" t="s">
        <v>231</v>
      </c>
      <c r="AC344" t="s">
        <v>759</v>
      </c>
      <c r="AD344" t="s">
        <v>109</v>
      </c>
      <c r="AE344" t="s">
        <v>735</v>
      </c>
      <c r="AF344" t="s">
        <v>736</v>
      </c>
      <c r="AG344" t="s">
        <v>737</v>
      </c>
      <c r="AH344" t="s">
        <v>738</v>
      </c>
      <c r="AJ344" t="s">
        <v>237</v>
      </c>
      <c r="AK344">
        <v>37.259441000000002</v>
      </c>
      <c r="AL344">
        <v>-120.90387725830099</v>
      </c>
      <c r="AM344" t="s">
        <v>732</v>
      </c>
      <c r="AN344" t="s">
        <v>239</v>
      </c>
      <c r="AO344" t="s">
        <v>747</v>
      </c>
      <c r="AP344" t="s">
        <v>732</v>
      </c>
      <c r="AQ344" t="s">
        <v>242</v>
      </c>
      <c r="AR344" t="s">
        <v>732</v>
      </c>
      <c r="AS344" t="s">
        <v>239</v>
      </c>
      <c r="AT344" t="s">
        <v>239</v>
      </c>
      <c r="AU344">
        <v>1</v>
      </c>
      <c r="AW344" t="s">
        <v>738</v>
      </c>
      <c r="AX344" t="s">
        <v>738</v>
      </c>
      <c r="AY344" t="s">
        <v>246</v>
      </c>
      <c r="BP344" t="s">
        <v>740</v>
      </c>
      <c r="BQ344">
        <v>47</v>
      </c>
      <c r="BR344" t="s">
        <v>357</v>
      </c>
      <c r="BS344">
        <v>5</v>
      </c>
      <c r="BZ344" t="s">
        <v>748</v>
      </c>
      <c r="CA344" t="s">
        <v>1008</v>
      </c>
    </row>
    <row r="345" spans="1:79" hidden="1" x14ac:dyDescent="0.25">
      <c r="A345" t="s">
        <v>728</v>
      </c>
      <c r="B345" t="s">
        <v>728</v>
      </c>
      <c r="C345" t="s">
        <v>729</v>
      </c>
      <c r="D345" t="s">
        <v>730</v>
      </c>
      <c r="E345" t="s">
        <v>731</v>
      </c>
      <c r="F345" s="1">
        <v>36054</v>
      </c>
      <c r="G345" s="4">
        <v>0.42708333333333331</v>
      </c>
      <c r="H345" t="s">
        <v>732</v>
      </c>
      <c r="I345">
        <v>0.1</v>
      </c>
      <c r="J345" t="s">
        <v>221</v>
      </c>
      <c r="K345" t="s">
        <v>222</v>
      </c>
      <c r="L345">
        <v>1</v>
      </c>
      <c r="M345">
        <v>1</v>
      </c>
      <c r="N345" t="s">
        <v>733</v>
      </c>
      <c r="O345" t="s">
        <v>243</v>
      </c>
      <c r="P345" t="s">
        <v>224</v>
      </c>
      <c r="Q345" t="s">
        <v>732</v>
      </c>
      <c r="R345" t="s">
        <v>226</v>
      </c>
      <c r="S345" t="s">
        <v>227</v>
      </c>
      <c r="T345">
        <v>47.2</v>
      </c>
      <c r="V345">
        <v>-88</v>
      </c>
      <c r="W345">
        <v>0.4</v>
      </c>
      <c r="X345" t="s">
        <v>281</v>
      </c>
      <c r="Y345" t="s">
        <v>243</v>
      </c>
      <c r="Z345" t="s">
        <v>230</v>
      </c>
      <c r="AA345" t="s">
        <v>231</v>
      </c>
      <c r="AD345" t="s">
        <v>109</v>
      </c>
      <c r="AE345" t="s">
        <v>735</v>
      </c>
      <c r="AF345" t="s">
        <v>736</v>
      </c>
      <c r="AG345" t="s">
        <v>737</v>
      </c>
      <c r="AH345" t="s">
        <v>738</v>
      </c>
      <c r="AJ345" t="s">
        <v>237</v>
      </c>
      <c r="AK345">
        <v>36.96611</v>
      </c>
      <c r="AL345">
        <v>-120.671112060547</v>
      </c>
      <c r="AM345" t="s">
        <v>732</v>
      </c>
      <c r="AN345" t="s">
        <v>239</v>
      </c>
      <c r="AP345" t="s">
        <v>732</v>
      </c>
      <c r="AQ345" t="s">
        <v>242</v>
      </c>
      <c r="AR345" t="s">
        <v>732</v>
      </c>
      <c r="AS345" t="s">
        <v>239</v>
      </c>
      <c r="AT345" t="s">
        <v>239</v>
      </c>
      <c r="AU345">
        <v>1</v>
      </c>
      <c r="AW345" t="s">
        <v>738</v>
      </c>
      <c r="AX345" t="s">
        <v>738</v>
      </c>
      <c r="AY345" t="s">
        <v>246</v>
      </c>
      <c r="BP345" t="s">
        <v>740</v>
      </c>
      <c r="BQ345">
        <v>47</v>
      </c>
      <c r="BR345" t="s">
        <v>357</v>
      </c>
      <c r="BS345">
        <v>5</v>
      </c>
      <c r="BZ345" t="s">
        <v>741</v>
      </c>
      <c r="CA345" t="s">
        <v>1009</v>
      </c>
    </row>
    <row r="346" spans="1:79" hidden="1" x14ac:dyDescent="0.25">
      <c r="A346" t="s">
        <v>728</v>
      </c>
      <c r="B346" t="s">
        <v>728</v>
      </c>
      <c r="C346" t="s">
        <v>729</v>
      </c>
      <c r="D346" t="s">
        <v>743</v>
      </c>
      <c r="E346" t="s">
        <v>744</v>
      </c>
      <c r="F346" s="1">
        <v>36055</v>
      </c>
      <c r="G346" s="4">
        <v>0.42708333333333331</v>
      </c>
      <c r="H346" t="s">
        <v>732</v>
      </c>
      <c r="I346">
        <v>0.1</v>
      </c>
      <c r="J346" t="s">
        <v>221</v>
      </c>
      <c r="K346" t="s">
        <v>222</v>
      </c>
      <c r="L346">
        <v>1</v>
      </c>
      <c r="M346">
        <v>1</v>
      </c>
      <c r="N346" t="s">
        <v>733</v>
      </c>
      <c r="O346" t="s">
        <v>243</v>
      </c>
      <c r="P346" t="s">
        <v>224</v>
      </c>
      <c r="Q346" t="s">
        <v>732</v>
      </c>
      <c r="R346" t="s">
        <v>226</v>
      </c>
      <c r="S346" t="s">
        <v>227</v>
      </c>
      <c r="T346">
        <v>48.4</v>
      </c>
      <c r="V346">
        <v>-88</v>
      </c>
      <c r="W346">
        <v>0.4</v>
      </c>
      <c r="X346" t="s">
        <v>281</v>
      </c>
      <c r="Y346" t="s">
        <v>243</v>
      </c>
      <c r="Z346" t="s">
        <v>230</v>
      </c>
      <c r="AA346" t="s">
        <v>231</v>
      </c>
      <c r="AD346" t="s">
        <v>109</v>
      </c>
      <c r="AE346" t="s">
        <v>735</v>
      </c>
      <c r="AF346" t="s">
        <v>736</v>
      </c>
      <c r="AG346" t="s">
        <v>737</v>
      </c>
      <c r="AH346" t="s">
        <v>738</v>
      </c>
      <c r="AJ346" t="s">
        <v>237</v>
      </c>
      <c r="AK346">
        <v>37.259441000000002</v>
      </c>
      <c r="AL346">
        <v>-120.90387725830099</v>
      </c>
      <c r="AM346" t="s">
        <v>732</v>
      </c>
      <c r="AN346" t="s">
        <v>239</v>
      </c>
      <c r="AP346" t="s">
        <v>732</v>
      </c>
      <c r="AQ346" t="s">
        <v>242</v>
      </c>
      <c r="AR346" t="s">
        <v>732</v>
      </c>
      <c r="AS346" t="s">
        <v>239</v>
      </c>
      <c r="AT346" t="s">
        <v>239</v>
      </c>
      <c r="AU346">
        <v>1</v>
      </c>
      <c r="AW346" t="s">
        <v>738</v>
      </c>
      <c r="AX346" t="s">
        <v>738</v>
      </c>
      <c r="AY346" t="s">
        <v>246</v>
      </c>
      <c r="BP346" t="s">
        <v>740</v>
      </c>
      <c r="BQ346">
        <v>47</v>
      </c>
      <c r="BR346" t="s">
        <v>357</v>
      </c>
      <c r="BS346">
        <v>5</v>
      </c>
      <c r="BZ346" t="s">
        <v>748</v>
      </c>
      <c r="CA346" t="s">
        <v>1010</v>
      </c>
    </row>
    <row r="347" spans="1:79" hidden="1" x14ac:dyDescent="0.25">
      <c r="A347" t="s">
        <v>728</v>
      </c>
      <c r="B347" t="s">
        <v>728</v>
      </c>
      <c r="C347" t="s">
        <v>729</v>
      </c>
      <c r="D347" t="s">
        <v>903</v>
      </c>
      <c r="E347" t="s">
        <v>904</v>
      </c>
      <c r="F347" s="1">
        <v>36055</v>
      </c>
      <c r="G347" s="4">
        <v>0.55208333333333337</v>
      </c>
      <c r="H347" t="s">
        <v>732</v>
      </c>
      <c r="I347">
        <v>0.1</v>
      </c>
      <c r="J347" t="s">
        <v>221</v>
      </c>
      <c r="K347" t="s">
        <v>222</v>
      </c>
      <c r="L347">
        <v>1</v>
      </c>
      <c r="M347">
        <v>1</v>
      </c>
      <c r="N347" t="s">
        <v>733</v>
      </c>
      <c r="O347" t="s">
        <v>243</v>
      </c>
      <c r="P347" t="s">
        <v>224</v>
      </c>
      <c r="Q347" t="s">
        <v>732</v>
      </c>
      <c r="R347" t="s">
        <v>226</v>
      </c>
      <c r="S347" t="s">
        <v>227</v>
      </c>
      <c r="T347">
        <v>1.94</v>
      </c>
      <c r="V347">
        <v>-88</v>
      </c>
      <c r="W347">
        <v>0.4</v>
      </c>
      <c r="X347" t="s">
        <v>281</v>
      </c>
      <c r="Y347" t="s">
        <v>243</v>
      </c>
      <c r="Z347" t="s">
        <v>230</v>
      </c>
      <c r="AA347" t="s">
        <v>231</v>
      </c>
      <c r="AD347" t="s">
        <v>109</v>
      </c>
      <c r="AE347" t="s">
        <v>735</v>
      </c>
      <c r="AF347" t="s">
        <v>736</v>
      </c>
      <c r="AG347" t="s">
        <v>737</v>
      </c>
      <c r="AH347" t="s">
        <v>738</v>
      </c>
      <c r="AJ347" t="s">
        <v>237</v>
      </c>
      <c r="AK347">
        <v>37.433230999999999</v>
      </c>
      <c r="AL347">
        <v>-121.01596832275401</v>
      </c>
      <c r="AM347" t="s">
        <v>732</v>
      </c>
      <c r="AN347" t="s">
        <v>239</v>
      </c>
      <c r="AP347" t="s">
        <v>732</v>
      </c>
      <c r="AQ347" t="s">
        <v>242</v>
      </c>
      <c r="AR347" t="s">
        <v>732</v>
      </c>
      <c r="AS347" t="s">
        <v>239</v>
      </c>
      <c r="AT347" t="s">
        <v>239</v>
      </c>
      <c r="AU347">
        <v>1</v>
      </c>
      <c r="AW347" t="s">
        <v>738</v>
      </c>
      <c r="AX347" t="s">
        <v>738</v>
      </c>
      <c r="AY347" t="s">
        <v>246</v>
      </c>
      <c r="BP347" t="s">
        <v>909</v>
      </c>
      <c r="BQ347">
        <v>99</v>
      </c>
      <c r="BR347" t="s">
        <v>357</v>
      </c>
      <c r="BS347">
        <v>5</v>
      </c>
      <c r="BZ347" t="s">
        <v>249</v>
      </c>
      <c r="CA347" t="s">
        <v>1011</v>
      </c>
    </row>
    <row r="348" spans="1:79" hidden="1" x14ac:dyDescent="0.25">
      <c r="A348" t="s">
        <v>728</v>
      </c>
      <c r="B348" t="s">
        <v>728</v>
      </c>
      <c r="C348" t="s">
        <v>729</v>
      </c>
      <c r="D348" t="s">
        <v>730</v>
      </c>
      <c r="E348" t="s">
        <v>731</v>
      </c>
      <c r="F348" s="1">
        <v>36061</v>
      </c>
      <c r="G348" s="4">
        <v>0.47222222222222227</v>
      </c>
      <c r="H348" t="s">
        <v>732</v>
      </c>
      <c r="I348">
        <v>0.1</v>
      </c>
      <c r="J348" t="s">
        <v>221</v>
      </c>
      <c r="K348" t="s">
        <v>222</v>
      </c>
      <c r="L348">
        <v>1</v>
      </c>
      <c r="M348">
        <v>1</v>
      </c>
      <c r="N348" t="s">
        <v>733</v>
      </c>
      <c r="O348" t="s">
        <v>243</v>
      </c>
      <c r="P348" t="s">
        <v>224</v>
      </c>
      <c r="Q348" t="s">
        <v>732</v>
      </c>
      <c r="R348" t="s">
        <v>226</v>
      </c>
      <c r="S348" t="s">
        <v>227</v>
      </c>
      <c r="T348">
        <v>22.2</v>
      </c>
      <c r="V348">
        <v>-88</v>
      </c>
      <c r="W348">
        <v>0.4</v>
      </c>
      <c r="X348" t="s">
        <v>281</v>
      </c>
      <c r="Y348" t="s">
        <v>243</v>
      </c>
      <c r="Z348" t="s">
        <v>230</v>
      </c>
      <c r="AA348" t="s">
        <v>231</v>
      </c>
      <c r="AD348" t="s">
        <v>109</v>
      </c>
      <c r="AE348" t="s">
        <v>735</v>
      </c>
      <c r="AF348" t="s">
        <v>736</v>
      </c>
      <c r="AG348" t="s">
        <v>737</v>
      </c>
      <c r="AH348" t="s">
        <v>738</v>
      </c>
      <c r="AJ348" t="s">
        <v>237</v>
      </c>
      <c r="AK348">
        <v>36.96611</v>
      </c>
      <c r="AL348">
        <v>-120.671112060547</v>
      </c>
      <c r="AM348" t="s">
        <v>732</v>
      </c>
      <c r="AN348" t="s">
        <v>239</v>
      </c>
      <c r="AP348" t="s">
        <v>732</v>
      </c>
      <c r="AQ348" t="s">
        <v>242</v>
      </c>
      <c r="AR348" t="s">
        <v>732</v>
      </c>
      <c r="AS348" t="s">
        <v>239</v>
      </c>
      <c r="AT348" t="s">
        <v>239</v>
      </c>
      <c r="AU348">
        <v>1</v>
      </c>
      <c r="AW348" t="s">
        <v>738</v>
      </c>
      <c r="AX348" t="s">
        <v>738</v>
      </c>
      <c r="AY348" t="s">
        <v>246</v>
      </c>
      <c r="BP348" t="s">
        <v>740</v>
      </c>
      <c r="BQ348">
        <v>47</v>
      </c>
      <c r="BR348" t="s">
        <v>357</v>
      </c>
      <c r="BS348">
        <v>5</v>
      </c>
      <c r="BZ348" t="s">
        <v>741</v>
      </c>
      <c r="CA348" t="s">
        <v>1012</v>
      </c>
    </row>
    <row r="349" spans="1:79" hidden="1" x14ac:dyDescent="0.25">
      <c r="A349" t="s">
        <v>728</v>
      </c>
      <c r="B349" t="s">
        <v>728</v>
      </c>
      <c r="C349" t="s">
        <v>729</v>
      </c>
      <c r="D349" t="s">
        <v>903</v>
      </c>
      <c r="E349" t="s">
        <v>904</v>
      </c>
      <c r="F349" s="1">
        <v>36062</v>
      </c>
      <c r="G349" s="4">
        <v>0.55555555555555558</v>
      </c>
      <c r="H349" t="s">
        <v>732</v>
      </c>
      <c r="I349">
        <v>0.1</v>
      </c>
      <c r="J349" t="s">
        <v>221</v>
      </c>
      <c r="K349" t="s">
        <v>222</v>
      </c>
      <c r="L349">
        <v>1</v>
      </c>
      <c r="M349">
        <v>1</v>
      </c>
      <c r="N349" t="s">
        <v>733</v>
      </c>
      <c r="O349" t="s">
        <v>243</v>
      </c>
      <c r="P349" t="s">
        <v>224</v>
      </c>
      <c r="Q349" t="s">
        <v>732</v>
      </c>
      <c r="R349" t="s">
        <v>226</v>
      </c>
      <c r="S349" t="s">
        <v>227</v>
      </c>
      <c r="T349">
        <v>0.86</v>
      </c>
      <c r="V349">
        <v>-88</v>
      </c>
      <c r="W349">
        <v>0.4</v>
      </c>
      <c r="X349" t="s">
        <v>281</v>
      </c>
      <c r="Y349" t="s">
        <v>243</v>
      </c>
      <c r="Z349" t="s">
        <v>230</v>
      </c>
      <c r="AA349" t="s">
        <v>231</v>
      </c>
      <c r="AB349" t="s">
        <v>1013</v>
      </c>
      <c r="AD349" t="s">
        <v>109</v>
      </c>
      <c r="AE349" t="s">
        <v>735</v>
      </c>
      <c r="AF349" t="s">
        <v>736</v>
      </c>
      <c r="AG349" t="s">
        <v>737</v>
      </c>
      <c r="AH349" t="s">
        <v>738</v>
      </c>
      <c r="AJ349" t="s">
        <v>237</v>
      </c>
      <c r="AK349">
        <v>37.433230999999999</v>
      </c>
      <c r="AL349">
        <v>-121.01596832275401</v>
      </c>
      <c r="AM349" t="s">
        <v>732</v>
      </c>
      <c r="AN349" t="s">
        <v>239</v>
      </c>
      <c r="AP349" t="s">
        <v>732</v>
      </c>
      <c r="AQ349" t="s">
        <v>242</v>
      </c>
      <c r="AR349" t="s">
        <v>732</v>
      </c>
      <c r="AS349" t="s">
        <v>239</v>
      </c>
      <c r="AT349" t="s">
        <v>239</v>
      </c>
      <c r="AU349">
        <v>1</v>
      </c>
      <c r="AW349" t="s">
        <v>738</v>
      </c>
      <c r="AX349" t="s">
        <v>738</v>
      </c>
      <c r="AY349" t="s">
        <v>246</v>
      </c>
      <c r="BP349" t="s">
        <v>909</v>
      </c>
      <c r="BQ349">
        <v>99</v>
      </c>
      <c r="BR349" t="s">
        <v>357</v>
      </c>
      <c r="BS349">
        <v>5</v>
      </c>
      <c r="BZ349" t="s">
        <v>249</v>
      </c>
      <c r="CA349" t="s">
        <v>1014</v>
      </c>
    </row>
    <row r="350" spans="1:79" hidden="1" x14ac:dyDescent="0.25">
      <c r="A350" t="s">
        <v>728</v>
      </c>
      <c r="B350" t="s">
        <v>728</v>
      </c>
      <c r="C350" t="s">
        <v>729</v>
      </c>
      <c r="D350" t="s">
        <v>743</v>
      </c>
      <c r="E350" t="s">
        <v>744</v>
      </c>
      <c r="F350" s="1">
        <v>36062</v>
      </c>
      <c r="G350" s="4">
        <v>0.44097222222222227</v>
      </c>
      <c r="H350" t="s">
        <v>732</v>
      </c>
      <c r="I350">
        <v>0.1</v>
      </c>
      <c r="J350" t="s">
        <v>221</v>
      </c>
      <c r="K350" t="s">
        <v>222</v>
      </c>
      <c r="L350">
        <v>1</v>
      </c>
      <c r="M350">
        <v>1</v>
      </c>
      <c r="N350" t="s">
        <v>733</v>
      </c>
      <c r="O350" t="s">
        <v>243</v>
      </c>
      <c r="P350" t="s">
        <v>224</v>
      </c>
      <c r="Q350" t="s">
        <v>732</v>
      </c>
      <c r="R350" t="s">
        <v>226</v>
      </c>
      <c r="S350" t="s">
        <v>227</v>
      </c>
      <c r="T350">
        <v>32.200000000000003</v>
      </c>
      <c r="V350">
        <v>-88</v>
      </c>
      <c r="W350">
        <v>0.4</v>
      </c>
      <c r="X350" t="s">
        <v>281</v>
      </c>
      <c r="Y350" t="s">
        <v>243</v>
      </c>
      <c r="Z350" t="s">
        <v>230</v>
      </c>
      <c r="AA350" t="s">
        <v>231</v>
      </c>
      <c r="AD350" t="s">
        <v>109</v>
      </c>
      <c r="AE350" t="s">
        <v>735</v>
      </c>
      <c r="AF350" t="s">
        <v>736</v>
      </c>
      <c r="AG350" t="s">
        <v>737</v>
      </c>
      <c r="AH350" t="s">
        <v>738</v>
      </c>
      <c r="AJ350" t="s">
        <v>237</v>
      </c>
      <c r="AK350">
        <v>37.259441000000002</v>
      </c>
      <c r="AL350">
        <v>-120.90387725830099</v>
      </c>
      <c r="AM350" t="s">
        <v>732</v>
      </c>
      <c r="AN350" t="s">
        <v>239</v>
      </c>
      <c r="AP350" t="s">
        <v>732</v>
      </c>
      <c r="AQ350" t="s">
        <v>242</v>
      </c>
      <c r="AR350" t="s">
        <v>732</v>
      </c>
      <c r="AS350" t="s">
        <v>239</v>
      </c>
      <c r="AT350" t="s">
        <v>239</v>
      </c>
      <c r="AU350">
        <v>1</v>
      </c>
      <c r="AW350" t="s">
        <v>738</v>
      </c>
      <c r="AX350" t="s">
        <v>738</v>
      </c>
      <c r="AY350" t="s">
        <v>246</v>
      </c>
      <c r="BP350" t="s">
        <v>740</v>
      </c>
      <c r="BQ350">
        <v>47</v>
      </c>
      <c r="BR350" t="s">
        <v>357</v>
      </c>
      <c r="BS350">
        <v>5</v>
      </c>
      <c r="BZ350" t="s">
        <v>748</v>
      </c>
      <c r="CA350" t="s">
        <v>1015</v>
      </c>
    </row>
    <row r="351" spans="1:79" hidden="1" x14ac:dyDescent="0.25">
      <c r="A351" t="s">
        <v>728</v>
      </c>
      <c r="B351" t="s">
        <v>728</v>
      </c>
      <c r="C351" t="s">
        <v>729</v>
      </c>
      <c r="D351" t="s">
        <v>730</v>
      </c>
      <c r="E351" t="s">
        <v>731</v>
      </c>
      <c r="F351" s="1">
        <v>36068</v>
      </c>
      <c r="G351" s="4">
        <v>0.52777777777777779</v>
      </c>
      <c r="H351" t="s">
        <v>732</v>
      </c>
      <c r="I351">
        <v>0.1</v>
      </c>
      <c r="J351" t="s">
        <v>221</v>
      </c>
      <c r="K351" t="s">
        <v>222</v>
      </c>
      <c r="L351">
        <v>1</v>
      </c>
      <c r="M351">
        <v>1</v>
      </c>
      <c r="N351" t="s">
        <v>733</v>
      </c>
      <c r="O351" t="s">
        <v>243</v>
      </c>
      <c r="P351" t="s">
        <v>224</v>
      </c>
      <c r="Q351" t="s">
        <v>732</v>
      </c>
      <c r="R351" t="s">
        <v>226</v>
      </c>
      <c r="S351" t="s">
        <v>227</v>
      </c>
      <c r="T351">
        <v>65.2</v>
      </c>
      <c r="V351">
        <v>-88</v>
      </c>
      <c r="W351">
        <v>0.4</v>
      </c>
      <c r="X351" t="s">
        <v>281</v>
      </c>
      <c r="Y351" t="s">
        <v>243</v>
      </c>
      <c r="Z351" t="s">
        <v>230</v>
      </c>
      <c r="AA351" t="s">
        <v>231</v>
      </c>
      <c r="AD351" t="s">
        <v>109</v>
      </c>
      <c r="AE351" t="s">
        <v>735</v>
      </c>
      <c r="AF351" t="s">
        <v>736</v>
      </c>
      <c r="AG351" t="s">
        <v>737</v>
      </c>
      <c r="AH351" t="s">
        <v>738</v>
      </c>
      <c r="AJ351" t="s">
        <v>237</v>
      </c>
      <c r="AK351">
        <v>36.96611</v>
      </c>
      <c r="AL351">
        <v>-120.671112060547</v>
      </c>
      <c r="AM351" t="s">
        <v>732</v>
      </c>
      <c r="AN351" t="s">
        <v>239</v>
      </c>
      <c r="AP351" t="s">
        <v>732</v>
      </c>
      <c r="AQ351" t="s">
        <v>242</v>
      </c>
      <c r="AR351" t="s">
        <v>732</v>
      </c>
      <c r="AS351" t="s">
        <v>239</v>
      </c>
      <c r="AT351" t="s">
        <v>239</v>
      </c>
      <c r="AU351">
        <v>1</v>
      </c>
      <c r="AW351" t="s">
        <v>738</v>
      </c>
      <c r="AX351" t="s">
        <v>738</v>
      </c>
      <c r="AY351" t="s">
        <v>246</v>
      </c>
      <c r="BP351" t="s">
        <v>740</v>
      </c>
      <c r="BQ351">
        <v>47</v>
      </c>
      <c r="BR351" t="s">
        <v>357</v>
      </c>
      <c r="BS351">
        <v>5</v>
      </c>
      <c r="BZ351" t="s">
        <v>741</v>
      </c>
      <c r="CA351" t="s">
        <v>1016</v>
      </c>
    </row>
    <row r="352" spans="1:79" hidden="1" x14ac:dyDescent="0.25">
      <c r="A352" t="s">
        <v>728</v>
      </c>
      <c r="B352" t="s">
        <v>728</v>
      </c>
      <c r="C352" t="s">
        <v>729</v>
      </c>
      <c r="D352" t="s">
        <v>743</v>
      </c>
      <c r="E352" t="s">
        <v>744</v>
      </c>
      <c r="F352" s="1">
        <v>36069</v>
      </c>
      <c r="G352" s="4">
        <v>0.3611111111111111</v>
      </c>
      <c r="H352" t="s">
        <v>732</v>
      </c>
      <c r="I352">
        <v>0.1</v>
      </c>
      <c r="J352" t="s">
        <v>221</v>
      </c>
      <c r="K352" t="s">
        <v>222</v>
      </c>
      <c r="L352">
        <v>1</v>
      </c>
      <c r="M352">
        <v>1</v>
      </c>
      <c r="N352" t="s">
        <v>733</v>
      </c>
      <c r="O352" t="s">
        <v>243</v>
      </c>
      <c r="P352" t="s">
        <v>224</v>
      </c>
      <c r="Q352" t="s">
        <v>732</v>
      </c>
      <c r="R352" t="s">
        <v>226</v>
      </c>
      <c r="S352" t="s">
        <v>227</v>
      </c>
      <c r="T352">
        <v>22.1</v>
      </c>
      <c r="V352">
        <v>-88</v>
      </c>
      <c r="W352">
        <v>0.4</v>
      </c>
      <c r="X352" t="s">
        <v>281</v>
      </c>
      <c r="Y352" t="s">
        <v>243</v>
      </c>
      <c r="Z352" t="s">
        <v>230</v>
      </c>
      <c r="AA352" t="s">
        <v>231</v>
      </c>
      <c r="AD352" t="s">
        <v>109</v>
      </c>
      <c r="AE352" t="s">
        <v>735</v>
      </c>
      <c r="AF352" t="s">
        <v>736</v>
      </c>
      <c r="AG352" t="s">
        <v>737</v>
      </c>
      <c r="AH352" t="s">
        <v>738</v>
      </c>
      <c r="AJ352" t="s">
        <v>237</v>
      </c>
      <c r="AK352">
        <v>37.259441000000002</v>
      </c>
      <c r="AL352">
        <v>-120.90387725830099</v>
      </c>
      <c r="AM352" t="s">
        <v>732</v>
      </c>
      <c r="AN352" t="s">
        <v>239</v>
      </c>
      <c r="AP352" t="s">
        <v>732</v>
      </c>
      <c r="AQ352" t="s">
        <v>242</v>
      </c>
      <c r="AR352" t="s">
        <v>732</v>
      </c>
      <c r="AS352" t="s">
        <v>239</v>
      </c>
      <c r="AT352" t="s">
        <v>239</v>
      </c>
      <c r="AU352">
        <v>1</v>
      </c>
      <c r="AW352" t="s">
        <v>738</v>
      </c>
      <c r="AX352" t="s">
        <v>738</v>
      </c>
      <c r="AY352" t="s">
        <v>246</v>
      </c>
      <c r="BP352" t="s">
        <v>740</v>
      </c>
      <c r="BQ352">
        <v>47</v>
      </c>
      <c r="BR352" t="s">
        <v>357</v>
      </c>
      <c r="BS352">
        <v>5</v>
      </c>
      <c r="BZ352" t="s">
        <v>748</v>
      </c>
      <c r="CA352" t="s">
        <v>1017</v>
      </c>
    </row>
    <row r="353" spans="1:79" hidden="1" x14ac:dyDescent="0.25">
      <c r="A353" t="s">
        <v>728</v>
      </c>
      <c r="B353" t="s">
        <v>728</v>
      </c>
      <c r="C353" t="s">
        <v>729</v>
      </c>
      <c r="D353" t="s">
        <v>730</v>
      </c>
      <c r="E353" t="s">
        <v>731</v>
      </c>
      <c r="F353" s="1">
        <v>36075</v>
      </c>
      <c r="G353" s="4">
        <v>0.45833333333333331</v>
      </c>
      <c r="H353" t="s">
        <v>732</v>
      </c>
      <c r="I353">
        <v>0.1</v>
      </c>
      <c r="J353" t="s">
        <v>221</v>
      </c>
      <c r="K353" t="s">
        <v>222</v>
      </c>
      <c r="L353">
        <v>1</v>
      </c>
      <c r="M353">
        <v>1</v>
      </c>
      <c r="N353" t="s">
        <v>733</v>
      </c>
      <c r="O353" t="s">
        <v>243</v>
      </c>
      <c r="P353" t="s">
        <v>224</v>
      </c>
      <c r="Q353" t="s">
        <v>732</v>
      </c>
      <c r="R353" t="s">
        <v>226</v>
      </c>
      <c r="S353" t="s">
        <v>227</v>
      </c>
      <c r="T353">
        <v>57.3</v>
      </c>
      <c r="V353">
        <v>-88</v>
      </c>
      <c r="W353">
        <v>0.4</v>
      </c>
      <c r="X353" t="s">
        <v>281</v>
      </c>
      <c r="Y353" t="s">
        <v>243</v>
      </c>
      <c r="Z353" t="s">
        <v>230</v>
      </c>
      <c r="AA353" t="s">
        <v>231</v>
      </c>
      <c r="AD353" t="s">
        <v>109</v>
      </c>
      <c r="AE353" t="s">
        <v>735</v>
      </c>
      <c r="AF353" t="s">
        <v>736</v>
      </c>
      <c r="AG353" t="s">
        <v>737</v>
      </c>
      <c r="AH353" t="s">
        <v>738</v>
      </c>
      <c r="AJ353" t="s">
        <v>237</v>
      </c>
      <c r="AK353">
        <v>36.96611</v>
      </c>
      <c r="AL353">
        <v>-120.671112060547</v>
      </c>
      <c r="AM353" t="s">
        <v>732</v>
      </c>
      <c r="AN353" t="s">
        <v>239</v>
      </c>
      <c r="AP353" t="s">
        <v>732</v>
      </c>
      <c r="AQ353" t="s">
        <v>242</v>
      </c>
      <c r="AR353" t="s">
        <v>732</v>
      </c>
      <c r="AS353" t="s">
        <v>239</v>
      </c>
      <c r="AT353" t="s">
        <v>239</v>
      </c>
      <c r="AU353">
        <v>1</v>
      </c>
      <c r="AW353" t="s">
        <v>738</v>
      </c>
      <c r="AX353" t="s">
        <v>738</v>
      </c>
      <c r="AY353" t="s">
        <v>246</v>
      </c>
      <c r="BP353" t="s">
        <v>740</v>
      </c>
      <c r="BQ353">
        <v>47</v>
      </c>
      <c r="BR353" t="s">
        <v>357</v>
      </c>
      <c r="BS353">
        <v>5</v>
      </c>
      <c r="BZ353" t="s">
        <v>741</v>
      </c>
      <c r="CA353" t="s">
        <v>1018</v>
      </c>
    </row>
    <row r="354" spans="1:79" hidden="1" x14ac:dyDescent="0.25">
      <c r="A354" t="s">
        <v>728</v>
      </c>
      <c r="B354" t="s">
        <v>728</v>
      </c>
      <c r="C354" t="s">
        <v>729</v>
      </c>
      <c r="D354" t="s">
        <v>903</v>
      </c>
      <c r="E354" t="s">
        <v>904</v>
      </c>
      <c r="F354" s="1">
        <v>36076</v>
      </c>
      <c r="G354" s="4">
        <v>0.52430555555555558</v>
      </c>
      <c r="H354" t="s">
        <v>732</v>
      </c>
      <c r="I354">
        <v>0.1</v>
      </c>
      <c r="J354" t="s">
        <v>221</v>
      </c>
      <c r="K354" t="s">
        <v>222</v>
      </c>
      <c r="L354">
        <v>1</v>
      </c>
      <c r="M354">
        <v>1</v>
      </c>
      <c r="N354" t="s">
        <v>733</v>
      </c>
      <c r="O354" t="s">
        <v>243</v>
      </c>
      <c r="P354" t="s">
        <v>224</v>
      </c>
      <c r="Q354" t="s">
        <v>732</v>
      </c>
      <c r="R354" t="s">
        <v>226</v>
      </c>
      <c r="S354" t="s">
        <v>227</v>
      </c>
      <c r="T354">
        <v>0.66</v>
      </c>
      <c r="V354">
        <v>-88</v>
      </c>
      <c r="W354">
        <v>0.4</v>
      </c>
      <c r="X354" t="s">
        <v>281</v>
      </c>
      <c r="Y354" t="s">
        <v>243</v>
      </c>
      <c r="Z354" t="s">
        <v>230</v>
      </c>
      <c r="AA354" t="s">
        <v>231</v>
      </c>
      <c r="AD354" t="s">
        <v>109</v>
      </c>
      <c r="AE354" t="s">
        <v>735</v>
      </c>
      <c r="AF354" t="s">
        <v>736</v>
      </c>
      <c r="AG354" t="s">
        <v>737</v>
      </c>
      <c r="AH354" t="s">
        <v>738</v>
      </c>
      <c r="AJ354" t="s">
        <v>237</v>
      </c>
      <c r="AK354">
        <v>37.433230999999999</v>
      </c>
      <c r="AL354">
        <v>-121.01596832275401</v>
      </c>
      <c r="AM354" t="s">
        <v>732</v>
      </c>
      <c r="AN354" t="s">
        <v>239</v>
      </c>
      <c r="AP354" t="s">
        <v>732</v>
      </c>
      <c r="AQ354" t="s">
        <v>242</v>
      </c>
      <c r="AR354" t="s">
        <v>732</v>
      </c>
      <c r="AS354" t="s">
        <v>239</v>
      </c>
      <c r="AT354" t="s">
        <v>239</v>
      </c>
      <c r="AU354">
        <v>1</v>
      </c>
      <c r="AW354" t="s">
        <v>738</v>
      </c>
      <c r="AX354" t="s">
        <v>738</v>
      </c>
      <c r="AY354" t="s">
        <v>246</v>
      </c>
      <c r="BP354" t="s">
        <v>909</v>
      </c>
      <c r="BQ354">
        <v>99</v>
      </c>
      <c r="BR354" t="s">
        <v>357</v>
      </c>
      <c r="BS354">
        <v>5</v>
      </c>
      <c r="BZ354" t="s">
        <v>249</v>
      </c>
      <c r="CA354" t="s">
        <v>1019</v>
      </c>
    </row>
    <row r="355" spans="1:79" hidden="1" x14ac:dyDescent="0.25">
      <c r="A355" t="s">
        <v>728</v>
      </c>
      <c r="B355" t="s">
        <v>728</v>
      </c>
      <c r="C355" t="s">
        <v>729</v>
      </c>
      <c r="D355" t="s">
        <v>743</v>
      </c>
      <c r="E355" t="s">
        <v>744</v>
      </c>
      <c r="F355" s="1">
        <v>36076</v>
      </c>
      <c r="G355" s="4">
        <v>0.3923611111111111</v>
      </c>
      <c r="H355" t="s">
        <v>732</v>
      </c>
      <c r="I355">
        <v>0.1</v>
      </c>
      <c r="J355" t="s">
        <v>221</v>
      </c>
      <c r="K355" t="s">
        <v>222</v>
      </c>
      <c r="L355">
        <v>1</v>
      </c>
      <c r="M355">
        <v>1</v>
      </c>
      <c r="N355" t="s">
        <v>733</v>
      </c>
      <c r="O355" t="s">
        <v>243</v>
      </c>
      <c r="P355" t="s">
        <v>224</v>
      </c>
      <c r="Q355" t="s">
        <v>732</v>
      </c>
      <c r="R355" t="s">
        <v>226</v>
      </c>
      <c r="S355" t="s">
        <v>227</v>
      </c>
      <c r="T355">
        <v>44.1</v>
      </c>
      <c r="V355">
        <v>-88</v>
      </c>
      <c r="W355">
        <v>0.4</v>
      </c>
      <c r="X355" t="s">
        <v>281</v>
      </c>
      <c r="Y355" t="s">
        <v>243</v>
      </c>
      <c r="Z355" t="s">
        <v>230</v>
      </c>
      <c r="AA355" t="s">
        <v>231</v>
      </c>
      <c r="AD355" t="s">
        <v>109</v>
      </c>
      <c r="AE355" t="s">
        <v>735</v>
      </c>
      <c r="AF355" t="s">
        <v>736</v>
      </c>
      <c r="AG355" t="s">
        <v>737</v>
      </c>
      <c r="AH355" t="s">
        <v>738</v>
      </c>
      <c r="AJ355" t="s">
        <v>237</v>
      </c>
      <c r="AK355">
        <v>37.259441000000002</v>
      </c>
      <c r="AL355">
        <v>-120.90387725830099</v>
      </c>
      <c r="AM355" t="s">
        <v>732</v>
      </c>
      <c r="AN355" t="s">
        <v>239</v>
      </c>
      <c r="AP355" t="s">
        <v>732</v>
      </c>
      <c r="AQ355" t="s">
        <v>242</v>
      </c>
      <c r="AR355" t="s">
        <v>732</v>
      </c>
      <c r="AS355" t="s">
        <v>239</v>
      </c>
      <c r="AT355" t="s">
        <v>239</v>
      </c>
      <c r="AU355">
        <v>1</v>
      </c>
      <c r="AW355" t="s">
        <v>738</v>
      </c>
      <c r="AX355" t="s">
        <v>738</v>
      </c>
      <c r="AY355" t="s">
        <v>246</v>
      </c>
      <c r="BP355" t="s">
        <v>740</v>
      </c>
      <c r="BQ355">
        <v>47</v>
      </c>
      <c r="BR355" t="s">
        <v>357</v>
      </c>
      <c r="BS355">
        <v>5</v>
      </c>
      <c r="BZ355" t="s">
        <v>748</v>
      </c>
      <c r="CA355" t="s">
        <v>1020</v>
      </c>
    </row>
    <row r="356" spans="1:79" hidden="1" x14ac:dyDescent="0.25">
      <c r="A356" t="s">
        <v>728</v>
      </c>
      <c r="B356" t="s">
        <v>728</v>
      </c>
      <c r="C356" t="s">
        <v>729</v>
      </c>
      <c r="D356" t="s">
        <v>730</v>
      </c>
      <c r="E356" t="s">
        <v>731</v>
      </c>
      <c r="F356" s="1">
        <v>36082</v>
      </c>
      <c r="G356" s="4">
        <v>0.4861111111111111</v>
      </c>
      <c r="H356" t="s">
        <v>732</v>
      </c>
      <c r="I356">
        <v>0.1</v>
      </c>
      <c r="J356" t="s">
        <v>221</v>
      </c>
      <c r="K356" t="s">
        <v>222</v>
      </c>
      <c r="L356">
        <v>1</v>
      </c>
      <c r="M356">
        <v>1</v>
      </c>
      <c r="N356" t="s">
        <v>733</v>
      </c>
      <c r="O356" t="s">
        <v>243</v>
      </c>
      <c r="P356" t="s">
        <v>224</v>
      </c>
      <c r="Q356" t="s">
        <v>732</v>
      </c>
      <c r="R356" t="s">
        <v>226</v>
      </c>
      <c r="S356" t="s">
        <v>227</v>
      </c>
      <c r="T356">
        <v>64.8</v>
      </c>
      <c r="V356">
        <v>-88</v>
      </c>
      <c r="W356">
        <v>0.4</v>
      </c>
      <c r="X356" t="s">
        <v>281</v>
      </c>
      <c r="Y356" t="s">
        <v>243</v>
      </c>
      <c r="Z356" t="s">
        <v>230</v>
      </c>
      <c r="AA356" t="s">
        <v>231</v>
      </c>
      <c r="AD356" t="s">
        <v>109</v>
      </c>
      <c r="AE356" t="s">
        <v>735</v>
      </c>
      <c r="AF356" t="s">
        <v>736</v>
      </c>
      <c r="AG356" t="s">
        <v>737</v>
      </c>
      <c r="AH356" t="s">
        <v>738</v>
      </c>
      <c r="AJ356" t="s">
        <v>237</v>
      </c>
      <c r="AK356">
        <v>36.96611</v>
      </c>
      <c r="AL356">
        <v>-120.671112060547</v>
      </c>
      <c r="AM356" t="s">
        <v>732</v>
      </c>
      <c r="AN356" t="s">
        <v>239</v>
      </c>
      <c r="AP356" t="s">
        <v>732</v>
      </c>
      <c r="AQ356" t="s">
        <v>242</v>
      </c>
      <c r="AR356" t="s">
        <v>732</v>
      </c>
      <c r="AS356" t="s">
        <v>239</v>
      </c>
      <c r="AT356" t="s">
        <v>239</v>
      </c>
      <c r="AU356">
        <v>1</v>
      </c>
      <c r="AW356" t="s">
        <v>738</v>
      </c>
      <c r="AX356" t="s">
        <v>738</v>
      </c>
      <c r="AY356" t="s">
        <v>246</v>
      </c>
      <c r="BP356" t="s">
        <v>740</v>
      </c>
      <c r="BQ356">
        <v>47</v>
      </c>
      <c r="BR356" t="s">
        <v>357</v>
      </c>
      <c r="BS356">
        <v>5</v>
      </c>
      <c r="BZ356" t="s">
        <v>741</v>
      </c>
      <c r="CA356" t="s">
        <v>1021</v>
      </c>
    </row>
    <row r="357" spans="1:79" hidden="1" x14ac:dyDescent="0.25">
      <c r="A357" t="s">
        <v>728</v>
      </c>
      <c r="B357" t="s">
        <v>728</v>
      </c>
      <c r="C357" t="s">
        <v>729</v>
      </c>
      <c r="D357" t="s">
        <v>743</v>
      </c>
      <c r="E357" t="s">
        <v>744</v>
      </c>
      <c r="F357" s="1">
        <v>36083</v>
      </c>
      <c r="G357" s="4">
        <v>0.38541666666666669</v>
      </c>
      <c r="H357" t="s">
        <v>732</v>
      </c>
      <c r="I357">
        <v>0.1</v>
      </c>
      <c r="J357" t="s">
        <v>221</v>
      </c>
      <c r="K357" t="s">
        <v>222</v>
      </c>
      <c r="L357">
        <v>1</v>
      </c>
      <c r="M357">
        <v>1</v>
      </c>
      <c r="N357" t="s">
        <v>733</v>
      </c>
      <c r="O357" t="s">
        <v>243</v>
      </c>
      <c r="P357" t="s">
        <v>224</v>
      </c>
      <c r="Q357" t="s">
        <v>732</v>
      </c>
      <c r="R357" t="s">
        <v>226</v>
      </c>
      <c r="S357" t="s">
        <v>227</v>
      </c>
      <c r="T357">
        <v>49.6</v>
      </c>
      <c r="V357">
        <v>-88</v>
      </c>
      <c r="W357">
        <v>0.4</v>
      </c>
      <c r="X357" t="s">
        <v>281</v>
      </c>
      <c r="Y357" t="s">
        <v>243</v>
      </c>
      <c r="Z357" t="s">
        <v>230</v>
      </c>
      <c r="AA357" t="s">
        <v>231</v>
      </c>
      <c r="AD357" t="s">
        <v>109</v>
      </c>
      <c r="AE357" t="s">
        <v>735</v>
      </c>
      <c r="AF357" t="s">
        <v>736</v>
      </c>
      <c r="AG357" t="s">
        <v>737</v>
      </c>
      <c r="AH357" t="s">
        <v>738</v>
      </c>
      <c r="AJ357" t="s">
        <v>237</v>
      </c>
      <c r="AK357">
        <v>37.259441000000002</v>
      </c>
      <c r="AL357">
        <v>-120.90387725830099</v>
      </c>
      <c r="AM357" t="s">
        <v>732</v>
      </c>
      <c r="AN357" t="s">
        <v>239</v>
      </c>
      <c r="AP357" t="s">
        <v>732</v>
      </c>
      <c r="AQ357" t="s">
        <v>242</v>
      </c>
      <c r="AR357" t="s">
        <v>732</v>
      </c>
      <c r="AS357" t="s">
        <v>239</v>
      </c>
      <c r="AT357" t="s">
        <v>239</v>
      </c>
      <c r="AU357">
        <v>1</v>
      </c>
      <c r="AW357" t="s">
        <v>738</v>
      </c>
      <c r="AX357" t="s">
        <v>738</v>
      </c>
      <c r="AY357" t="s">
        <v>246</v>
      </c>
      <c r="BP357" t="s">
        <v>740</v>
      </c>
      <c r="BQ357">
        <v>47</v>
      </c>
      <c r="BR357" t="s">
        <v>357</v>
      </c>
      <c r="BS357">
        <v>5</v>
      </c>
      <c r="BZ357" t="s">
        <v>748</v>
      </c>
      <c r="CA357" t="s">
        <v>1022</v>
      </c>
    </row>
    <row r="358" spans="1:79" hidden="1" x14ac:dyDescent="0.25">
      <c r="A358" t="s">
        <v>728</v>
      </c>
      <c r="B358" t="s">
        <v>728</v>
      </c>
      <c r="C358" t="s">
        <v>729</v>
      </c>
      <c r="D358" t="s">
        <v>903</v>
      </c>
      <c r="E358" t="s">
        <v>904</v>
      </c>
      <c r="F358" s="1">
        <v>36083</v>
      </c>
      <c r="G358" s="4">
        <v>0.51388888888888895</v>
      </c>
      <c r="H358" t="s">
        <v>732</v>
      </c>
      <c r="I358">
        <v>0.1</v>
      </c>
      <c r="J358" t="s">
        <v>221</v>
      </c>
      <c r="K358" t="s">
        <v>222</v>
      </c>
      <c r="L358">
        <v>1</v>
      </c>
      <c r="M358">
        <v>1</v>
      </c>
      <c r="N358" t="s">
        <v>733</v>
      </c>
      <c r="O358" t="s">
        <v>243</v>
      </c>
      <c r="P358" t="s">
        <v>224</v>
      </c>
      <c r="Q358" t="s">
        <v>732</v>
      </c>
      <c r="R358" t="s">
        <v>226</v>
      </c>
      <c r="S358" t="s">
        <v>227</v>
      </c>
      <c r="T358">
        <v>0.64</v>
      </c>
      <c r="V358">
        <v>-88</v>
      </c>
      <c r="W358">
        <v>0.4</v>
      </c>
      <c r="X358" t="s">
        <v>281</v>
      </c>
      <c r="Y358" t="s">
        <v>243</v>
      </c>
      <c r="Z358" t="s">
        <v>230</v>
      </c>
      <c r="AA358" t="s">
        <v>231</v>
      </c>
      <c r="AD358" t="s">
        <v>109</v>
      </c>
      <c r="AE358" t="s">
        <v>735</v>
      </c>
      <c r="AF358" t="s">
        <v>736</v>
      </c>
      <c r="AG358" t="s">
        <v>737</v>
      </c>
      <c r="AH358" t="s">
        <v>738</v>
      </c>
      <c r="AJ358" t="s">
        <v>237</v>
      </c>
      <c r="AK358">
        <v>37.433230999999999</v>
      </c>
      <c r="AL358">
        <v>-121.01596832275401</v>
      </c>
      <c r="AM358" t="s">
        <v>732</v>
      </c>
      <c r="AN358" t="s">
        <v>239</v>
      </c>
      <c r="AP358" t="s">
        <v>732</v>
      </c>
      <c r="AQ358" t="s">
        <v>242</v>
      </c>
      <c r="AR358" t="s">
        <v>732</v>
      </c>
      <c r="AS358" t="s">
        <v>239</v>
      </c>
      <c r="AT358" t="s">
        <v>239</v>
      </c>
      <c r="AU358">
        <v>1</v>
      </c>
      <c r="AW358" t="s">
        <v>738</v>
      </c>
      <c r="AX358" t="s">
        <v>738</v>
      </c>
      <c r="AY358" t="s">
        <v>246</v>
      </c>
      <c r="BP358" t="s">
        <v>909</v>
      </c>
      <c r="BQ358">
        <v>99</v>
      </c>
      <c r="BR358" t="s">
        <v>357</v>
      </c>
      <c r="BS358">
        <v>5</v>
      </c>
      <c r="BZ358" t="s">
        <v>249</v>
      </c>
      <c r="CA358" t="s">
        <v>1023</v>
      </c>
    </row>
    <row r="359" spans="1:79" hidden="1" x14ac:dyDescent="0.25">
      <c r="A359" t="s">
        <v>728</v>
      </c>
      <c r="B359" t="s">
        <v>728</v>
      </c>
      <c r="C359" t="s">
        <v>729</v>
      </c>
      <c r="D359" t="s">
        <v>730</v>
      </c>
      <c r="E359" t="s">
        <v>731</v>
      </c>
      <c r="F359" s="1">
        <v>36089</v>
      </c>
      <c r="G359" s="4">
        <v>0.47916666666666669</v>
      </c>
      <c r="H359" t="s">
        <v>732</v>
      </c>
      <c r="I359">
        <v>0.1</v>
      </c>
      <c r="J359" t="s">
        <v>221</v>
      </c>
      <c r="K359" t="s">
        <v>222</v>
      </c>
      <c r="L359">
        <v>1</v>
      </c>
      <c r="M359">
        <v>1</v>
      </c>
      <c r="N359" t="s">
        <v>733</v>
      </c>
      <c r="O359" t="s">
        <v>243</v>
      </c>
      <c r="P359" t="s">
        <v>224</v>
      </c>
      <c r="Q359" t="s">
        <v>732</v>
      </c>
      <c r="R359" t="s">
        <v>226</v>
      </c>
      <c r="S359" t="s">
        <v>227</v>
      </c>
      <c r="T359">
        <v>105</v>
      </c>
      <c r="V359">
        <v>-88</v>
      </c>
      <c r="W359">
        <v>0.4</v>
      </c>
      <c r="X359" t="s">
        <v>281</v>
      </c>
      <c r="Y359" t="s">
        <v>243</v>
      </c>
      <c r="Z359" t="s">
        <v>230</v>
      </c>
      <c r="AA359" t="s">
        <v>231</v>
      </c>
      <c r="AD359" t="s">
        <v>109</v>
      </c>
      <c r="AE359" t="s">
        <v>735</v>
      </c>
      <c r="AF359" t="s">
        <v>736</v>
      </c>
      <c r="AG359" t="s">
        <v>737</v>
      </c>
      <c r="AH359" t="s">
        <v>738</v>
      </c>
      <c r="AJ359" t="s">
        <v>237</v>
      </c>
      <c r="AK359">
        <v>36.96611</v>
      </c>
      <c r="AL359">
        <v>-120.671112060547</v>
      </c>
      <c r="AM359" t="s">
        <v>732</v>
      </c>
      <c r="AN359" t="s">
        <v>239</v>
      </c>
      <c r="AP359" t="s">
        <v>732</v>
      </c>
      <c r="AQ359" t="s">
        <v>242</v>
      </c>
      <c r="AR359" t="s">
        <v>732</v>
      </c>
      <c r="AS359" t="s">
        <v>239</v>
      </c>
      <c r="AT359" t="s">
        <v>239</v>
      </c>
      <c r="AU359">
        <v>1</v>
      </c>
      <c r="AW359" t="s">
        <v>738</v>
      </c>
      <c r="AX359" t="s">
        <v>738</v>
      </c>
      <c r="AY359" t="s">
        <v>246</v>
      </c>
      <c r="BP359" t="s">
        <v>740</v>
      </c>
      <c r="BQ359">
        <v>47</v>
      </c>
      <c r="BR359" t="s">
        <v>357</v>
      </c>
      <c r="BS359">
        <v>5</v>
      </c>
      <c r="BZ359" t="s">
        <v>741</v>
      </c>
      <c r="CA359" t="s">
        <v>1024</v>
      </c>
    </row>
    <row r="360" spans="1:79" hidden="1" x14ac:dyDescent="0.25">
      <c r="A360" t="s">
        <v>728</v>
      </c>
      <c r="B360" t="s">
        <v>728</v>
      </c>
      <c r="C360" t="s">
        <v>729</v>
      </c>
      <c r="D360" t="s">
        <v>743</v>
      </c>
      <c r="E360" t="s">
        <v>744</v>
      </c>
      <c r="F360" s="1">
        <v>36090</v>
      </c>
      <c r="G360" s="4">
        <v>0.4201388888888889</v>
      </c>
      <c r="H360" t="s">
        <v>732</v>
      </c>
      <c r="I360">
        <v>0.1</v>
      </c>
      <c r="J360" t="s">
        <v>221</v>
      </c>
      <c r="K360" t="s">
        <v>222</v>
      </c>
      <c r="L360">
        <v>1</v>
      </c>
      <c r="M360">
        <v>1</v>
      </c>
      <c r="N360" t="s">
        <v>733</v>
      </c>
      <c r="O360" t="s">
        <v>243</v>
      </c>
      <c r="P360" t="s">
        <v>224</v>
      </c>
      <c r="Q360" t="s">
        <v>732</v>
      </c>
      <c r="R360" t="s">
        <v>226</v>
      </c>
      <c r="S360" t="s">
        <v>227</v>
      </c>
      <c r="T360">
        <v>49</v>
      </c>
      <c r="V360">
        <v>-88</v>
      </c>
      <c r="W360">
        <v>0.4</v>
      </c>
      <c r="X360" t="s">
        <v>281</v>
      </c>
      <c r="Y360" t="s">
        <v>243</v>
      </c>
      <c r="Z360" t="s">
        <v>230</v>
      </c>
      <c r="AA360" t="s">
        <v>231</v>
      </c>
      <c r="AD360" t="s">
        <v>109</v>
      </c>
      <c r="AE360" t="s">
        <v>735</v>
      </c>
      <c r="AF360" t="s">
        <v>736</v>
      </c>
      <c r="AG360" t="s">
        <v>737</v>
      </c>
      <c r="AH360" t="s">
        <v>738</v>
      </c>
      <c r="AJ360" t="s">
        <v>237</v>
      </c>
      <c r="AK360">
        <v>37.259441000000002</v>
      </c>
      <c r="AL360">
        <v>-120.90387725830099</v>
      </c>
      <c r="AM360" t="s">
        <v>732</v>
      </c>
      <c r="AN360" t="s">
        <v>239</v>
      </c>
      <c r="AP360" t="s">
        <v>732</v>
      </c>
      <c r="AQ360" t="s">
        <v>242</v>
      </c>
      <c r="AR360" t="s">
        <v>732</v>
      </c>
      <c r="AS360" t="s">
        <v>239</v>
      </c>
      <c r="AT360" t="s">
        <v>239</v>
      </c>
      <c r="AU360">
        <v>1</v>
      </c>
      <c r="AW360" t="s">
        <v>738</v>
      </c>
      <c r="AX360" t="s">
        <v>738</v>
      </c>
      <c r="AY360" t="s">
        <v>246</v>
      </c>
      <c r="BP360" t="s">
        <v>740</v>
      </c>
      <c r="BQ360">
        <v>47</v>
      </c>
      <c r="BR360" t="s">
        <v>357</v>
      </c>
      <c r="BS360">
        <v>5</v>
      </c>
      <c r="BZ360" t="s">
        <v>748</v>
      </c>
      <c r="CA360" t="s">
        <v>1025</v>
      </c>
    </row>
    <row r="361" spans="1:79" hidden="1" x14ac:dyDescent="0.25">
      <c r="A361" t="s">
        <v>728</v>
      </c>
      <c r="B361" t="s">
        <v>728</v>
      </c>
      <c r="C361" t="s">
        <v>729</v>
      </c>
      <c r="D361" t="s">
        <v>903</v>
      </c>
      <c r="E361" t="s">
        <v>904</v>
      </c>
      <c r="F361" s="1">
        <v>36090</v>
      </c>
      <c r="G361" s="4">
        <v>0.52083333333333337</v>
      </c>
      <c r="H361" t="s">
        <v>732</v>
      </c>
      <c r="I361">
        <v>0.1</v>
      </c>
      <c r="J361" t="s">
        <v>221</v>
      </c>
      <c r="K361" t="s">
        <v>222</v>
      </c>
      <c r="L361">
        <v>1</v>
      </c>
      <c r="M361">
        <v>1</v>
      </c>
      <c r="N361" t="s">
        <v>733</v>
      </c>
      <c r="O361" t="s">
        <v>243</v>
      </c>
      <c r="P361" t="s">
        <v>224</v>
      </c>
      <c r="Q361" t="s">
        <v>732</v>
      </c>
      <c r="R361" t="s">
        <v>226</v>
      </c>
      <c r="S361" t="s">
        <v>227</v>
      </c>
      <c r="T361">
        <v>3.08</v>
      </c>
      <c r="V361">
        <v>-88</v>
      </c>
      <c r="W361">
        <v>0.4</v>
      </c>
      <c r="X361" t="s">
        <v>281</v>
      </c>
      <c r="Y361" t="s">
        <v>243</v>
      </c>
      <c r="Z361" t="s">
        <v>230</v>
      </c>
      <c r="AA361" t="s">
        <v>231</v>
      </c>
      <c r="AD361" t="s">
        <v>109</v>
      </c>
      <c r="AE361" t="s">
        <v>735</v>
      </c>
      <c r="AF361" t="s">
        <v>736</v>
      </c>
      <c r="AG361" t="s">
        <v>737</v>
      </c>
      <c r="AH361" t="s">
        <v>738</v>
      </c>
      <c r="AJ361" t="s">
        <v>237</v>
      </c>
      <c r="AK361">
        <v>37.433230999999999</v>
      </c>
      <c r="AL361">
        <v>-121.01596832275401</v>
      </c>
      <c r="AM361" t="s">
        <v>732</v>
      </c>
      <c r="AN361" t="s">
        <v>239</v>
      </c>
      <c r="AP361" t="s">
        <v>732</v>
      </c>
      <c r="AQ361" t="s">
        <v>242</v>
      </c>
      <c r="AR361" t="s">
        <v>732</v>
      </c>
      <c r="AS361" t="s">
        <v>239</v>
      </c>
      <c r="AT361" t="s">
        <v>239</v>
      </c>
      <c r="AU361">
        <v>1</v>
      </c>
      <c r="AW361" t="s">
        <v>738</v>
      </c>
      <c r="AX361" t="s">
        <v>738</v>
      </c>
      <c r="AY361" t="s">
        <v>246</v>
      </c>
      <c r="BP361" t="s">
        <v>909</v>
      </c>
      <c r="BQ361">
        <v>99</v>
      </c>
      <c r="BR361" t="s">
        <v>357</v>
      </c>
      <c r="BS361">
        <v>5</v>
      </c>
      <c r="BZ361" t="s">
        <v>249</v>
      </c>
      <c r="CA361" t="s">
        <v>1026</v>
      </c>
    </row>
    <row r="362" spans="1:79" hidden="1" x14ac:dyDescent="0.25">
      <c r="A362" t="s">
        <v>728</v>
      </c>
      <c r="B362" t="s">
        <v>728</v>
      </c>
      <c r="C362" t="s">
        <v>729</v>
      </c>
      <c r="D362" t="s">
        <v>730</v>
      </c>
      <c r="E362" t="s">
        <v>731</v>
      </c>
      <c r="F362" s="1">
        <v>36096</v>
      </c>
      <c r="G362" s="4">
        <v>0.45833333333333331</v>
      </c>
      <c r="H362" t="s">
        <v>732</v>
      </c>
      <c r="I362">
        <v>0.1</v>
      </c>
      <c r="J362" t="s">
        <v>221</v>
      </c>
      <c r="K362" t="s">
        <v>222</v>
      </c>
      <c r="L362">
        <v>1</v>
      </c>
      <c r="M362">
        <v>1</v>
      </c>
      <c r="N362" t="s">
        <v>733</v>
      </c>
      <c r="O362" t="s">
        <v>243</v>
      </c>
      <c r="P362" t="s">
        <v>224</v>
      </c>
      <c r="Q362" t="s">
        <v>732</v>
      </c>
      <c r="R362" t="s">
        <v>226</v>
      </c>
      <c r="S362" t="s">
        <v>227</v>
      </c>
      <c r="T362">
        <v>49.2</v>
      </c>
      <c r="V362">
        <v>-88</v>
      </c>
      <c r="W362">
        <v>0.4</v>
      </c>
      <c r="X362" t="s">
        <v>281</v>
      </c>
      <c r="Y362" t="s">
        <v>243</v>
      </c>
      <c r="Z362" t="s">
        <v>230</v>
      </c>
      <c r="AA362" t="s">
        <v>231</v>
      </c>
      <c r="AD362" t="s">
        <v>109</v>
      </c>
      <c r="AE362" t="s">
        <v>735</v>
      </c>
      <c r="AF362" t="s">
        <v>736</v>
      </c>
      <c r="AG362" t="s">
        <v>737</v>
      </c>
      <c r="AH362" t="s">
        <v>738</v>
      </c>
      <c r="AJ362" t="s">
        <v>237</v>
      </c>
      <c r="AK362">
        <v>36.96611</v>
      </c>
      <c r="AL362">
        <v>-120.671112060547</v>
      </c>
      <c r="AM362" t="s">
        <v>732</v>
      </c>
      <c r="AN362" t="s">
        <v>239</v>
      </c>
      <c r="AP362" t="s">
        <v>732</v>
      </c>
      <c r="AQ362" t="s">
        <v>242</v>
      </c>
      <c r="AR362" t="s">
        <v>732</v>
      </c>
      <c r="AS362" t="s">
        <v>239</v>
      </c>
      <c r="AT362" t="s">
        <v>239</v>
      </c>
      <c r="AU362">
        <v>1</v>
      </c>
      <c r="AW362" t="s">
        <v>738</v>
      </c>
      <c r="AX362" t="s">
        <v>738</v>
      </c>
      <c r="AY362" t="s">
        <v>246</v>
      </c>
      <c r="BP362" t="s">
        <v>740</v>
      </c>
      <c r="BQ362">
        <v>47</v>
      </c>
      <c r="BR362" t="s">
        <v>357</v>
      </c>
      <c r="BS362">
        <v>5</v>
      </c>
      <c r="BZ362" t="s">
        <v>741</v>
      </c>
      <c r="CA362" t="s">
        <v>1027</v>
      </c>
    </row>
    <row r="363" spans="1:79" hidden="1" x14ac:dyDescent="0.25">
      <c r="A363" t="s">
        <v>728</v>
      </c>
      <c r="B363" t="s">
        <v>728</v>
      </c>
      <c r="C363" t="s">
        <v>729</v>
      </c>
      <c r="D363" t="s">
        <v>903</v>
      </c>
      <c r="E363" t="s">
        <v>904</v>
      </c>
      <c r="F363" s="1">
        <v>36096</v>
      </c>
      <c r="G363" s="4">
        <v>0.53472222222222221</v>
      </c>
      <c r="H363" t="s">
        <v>732</v>
      </c>
      <c r="I363">
        <v>0.1</v>
      </c>
      <c r="J363" t="s">
        <v>221</v>
      </c>
      <c r="K363" t="s">
        <v>222</v>
      </c>
      <c r="L363">
        <v>1</v>
      </c>
      <c r="M363">
        <v>1</v>
      </c>
      <c r="N363" t="s">
        <v>733</v>
      </c>
      <c r="O363" t="s">
        <v>243</v>
      </c>
      <c r="P363" t="s">
        <v>224</v>
      </c>
      <c r="Q363" t="s">
        <v>732</v>
      </c>
      <c r="R363" t="s">
        <v>226</v>
      </c>
      <c r="S363" t="s">
        <v>227</v>
      </c>
      <c r="T363">
        <v>2.5</v>
      </c>
      <c r="V363">
        <v>-88</v>
      </c>
      <c r="W363">
        <v>0.4</v>
      </c>
      <c r="X363" t="s">
        <v>281</v>
      </c>
      <c r="Y363" t="s">
        <v>243</v>
      </c>
      <c r="Z363" t="s">
        <v>230</v>
      </c>
      <c r="AA363" t="s">
        <v>231</v>
      </c>
      <c r="AB363" t="s">
        <v>1028</v>
      </c>
      <c r="AC363" t="s">
        <v>1029</v>
      </c>
      <c r="AD363" t="s">
        <v>109</v>
      </c>
      <c r="AE363" t="s">
        <v>735</v>
      </c>
      <c r="AF363" t="s">
        <v>736</v>
      </c>
      <c r="AG363" t="s">
        <v>737</v>
      </c>
      <c r="AH363" t="s">
        <v>738</v>
      </c>
      <c r="AJ363" t="s">
        <v>237</v>
      </c>
      <c r="AK363">
        <v>37.433230999999999</v>
      </c>
      <c r="AL363">
        <v>-121.01596832275401</v>
      </c>
      <c r="AM363" t="s">
        <v>732</v>
      </c>
      <c r="AN363" t="s">
        <v>239</v>
      </c>
      <c r="AP363" t="s">
        <v>732</v>
      </c>
      <c r="AQ363" t="s">
        <v>242</v>
      </c>
      <c r="AR363" t="s">
        <v>732</v>
      </c>
      <c r="AS363" t="s">
        <v>239</v>
      </c>
      <c r="AT363" t="s">
        <v>239</v>
      </c>
      <c r="AU363">
        <v>1</v>
      </c>
      <c r="AW363" t="s">
        <v>738</v>
      </c>
      <c r="AX363" t="s">
        <v>738</v>
      </c>
      <c r="AY363" t="s">
        <v>246</v>
      </c>
      <c r="BP363" t="s">
        <v>909</v>
      </c>
      <c r="BQ363">
        <v>99</v>
      </c>
      <c r="BR363" t="s">
        <v>357</v>
      </c>
      <c r="BS363">
        <v>5</v>
      </c>
      <c r="BZ363" t="s">
        <v>249</v>
      </c>
      <c r="CA363" t="s">
        <v>1030</v>
      </c>
    </row>
    <row r="364" spans="1:79" hidden="1" x14ac:dyDescent="0.25">
      <c r="A364" t="s">
        <v>728</v>
      </c>
      <c r="B364" t="s">
        <v>728</v>
      </c>
      <c r="C364" t="s">
        <v>729</v>
      </c>
      <c r="D364" t="s">
        <v>743</v>
      </c>
      <c r="E364" t="s">
        <v>744</v>
      </c>
      <c r="F364" s="1">
        <v>36097</v>
      </c>
      <c r="G364" s="4">
        <v>0.56944444444444442</v>
      </c>
      <c r="H364" t="s">
        <v>732</v>
      </c>
      <c r="I364">
        <v>0.1</v>
      </c>
      <c r="J364" t="s">
        <v>221</v>
      </c>
      <c r="K364" t="s">
        <v>222</v>
      </c>
      <c r="L364">
        <v>1</v>
      </c>
      <c r="M364">
        <v>1</v>
      </c>
      <c r="N364" t="s">
        <v>733</v>
      </c>
      <c r="O364" t="s">
        <v>243</v>
      </c>
      <c r="P364" t="s">
        <v>224</v>
      </c>
      <c r="Q364" t="s">
        <v>732</v>
      </c>
      <c r="R364" t="s">
        <v>226</v>
      </c>
      <c r="S364" t="s">
        <v>227</v>
      </c>
      <c r="T364">
        <v>55.6</v>
      </c>
      <c r="V364">
        <v>-88</v>
      </c>
      <c r="W364">
        <v>0.4</v>
      </c>
      <c r="X364" t="s">
        <v>281</v>
      </c>
      <c r="Y364" t="s">
        <v>243</v>
      </c>
      <c r="Z364" t="s">
        <v>230</v>
      </c>
      <c r="AA364" t="s">
        <v>231</v>
      </c>
      <c r="AB364" t="s">
        <v>1028</v>
      </c>
      <c r="AC364" t="s">
        <v>915</v>
      </c>
      <c r="AD364" t="s">
        <v>109</v>
      </c>
      <c r="AE364" t="s">
        <v>735</v>
      </c>
      <c r="AF364" t="s">
        <v>736</v>
      </c>
      <c r="AG364" t="s">
        <v>737</v>
      </c>
      <c r="AH364" t="s">
        <v>738</v>
      </c>
      <c r="AJ364" t="s">
        <v>237</v>
      </c>
      <c r="AK364">
        <v>37.259441000000002</v>
      </c>
      <c r="AL364">
        <v>-120.90387725830099</v>
      </c>
      <c r="AM364" t="s">
        <v>732</v>
      </c>
      <c r="AN364" t="s">
        <v>239</v>
      </c>
      <c r="AP364" t="s">
        <v>732</v>
      </c>
      <c r="AQ364" t="s">
        <v>242</v>
      </c>
      <c r="AR364" t="s">
        <v>732</v>
      </c>
      <c r="AS364" t="s">
        <v>239</v>
      </c>
      <c r="AT364" t="s">
        <v>239</v>
      </c>
      <c r="AU364">
        <v>1</v>
      </c>
      <c r="AW364" t="s">
        <v>738</v>
      </c>
      <c r="AX364" t="s">
        <v>738</v>
      </c>
      <c r="AY364" t="s">
        <v>246</v>
      </c>
      <c r="BP364" t="s">
        <v>740</v>
      </c>
      <c r="BQ364">
        <v>47</v>
      </c>
      <c r="BR364" t="s">
        <v>357</v>
      </c>
      <c r="BS364">
        <v>5</v>
      </c>
      <c r="BZ364" t="s">
        <v>748</v>
      </c>
      <c r="CA364" t="s">
        <v>1031</v>
      </c>
    </row>
    <row r="365" spans="1:79" hidden="1" x14ac:dyDescent="0.25">
      <c r="A365" t="s">
        <v>728</v>
      </c>
      <c r="B365" t="s">
        <v>728</v>
      </c>
      <c r="C365" t="s">
        <v>729</v>
      </c>
      <c r="D365" t="s">
        <v>730</v>
      </c>
      <c r="E365" t="s">
        <v>731</v>
      </c>
      <c r="F365" s="1">
        <v>36103</v>
      </c>
      <c r="G365" s="4">
        <v>0.47222222222222227</v>
      </c>
      <c r="H365" t="s">
        <v>732</v>
      </c>
      <c r="I365">
        <v>0.1</v>
      </c>
      <c r="J365" t="s">
        <v>221</v>
      </c>
      <c r="K365" t="s">
        <v>222</v>
      </c>
      <c r="L365">
        <v>1</v>
      </c>
      <c r="M365">
        <v>1</v>
      </c>
      <c r="N365" t="s">
        <v>733</v>
      </c>
      <c r="O365" t="s">
        <v>243</v>
      </c>
      <c r="P365" t="s">
        <v>224</v>
      </c>
      <c r="Q365" t="s">
        <v>732</v>
      </c>
      <c r="R365" t="s">
        <v>226</v>
      </c>
      <c r="S365" t="s">
        <v>227</v>
      </c>
      <c r="T365">
        <v>55.8</v>
      </c>
      <c r="V365">
        <v>-88</v>
      </c>
      <c r="W365">
        <v>0.4</v>
      </c>
      <c r="X365" t="s">
        <v>281</v>
      </c>
      <c r="Y365" t="s">
        <v>243</v>
      </c>
      <c r="Z365" t="s">
        <v>230</v>
      </c>
      <c r="AA365" t="s">
        <v>231</v>
      </c>
      <c r="AD365" t="s">
        <v>109</v>
      </c>
      <c r="AE365" t="s">
        <v>735</v>
      </c>
      <c r="AF365" t="s">
        <v>736</v>
      </c>
      <c r="AG365" t="s">
        <v>737</v>
      </c>
      <c r="AH365" t="s">
        <v>738</v>
      </c>
      <c r="AJ365" t="s">
        <v>237</v>
      </c>
      <c r="AK365">
        <v>36.96611</v>
      </c>
      <c r="AL365">
        <v>-120.671112060547</v>
      </c>
      <c r="AM365" t="s">
        <v>732</v>
      </c>
      <c r="AN365" t="s">
        <v>239</v>
      </c>
      <c r="AP365" t="s">
        <v>732</v>
      </c>
      <c r="AQ365" t="s">
        <v>242</v>
      </c>
      <c r="AR365" t="s">
        <v>732</v>
      </c>
      <c r="AS365" t="s">
        <v>239</v>
      </c>
      <c r="AT365" t="s">
        <v>239</v>
      </c>
      <c r="AU365">
        <v>1</v>
      </c>
      <c r="AW365" t="s">
        <v>738</v>
      </c>
      <c r="AX365" t="s">
        <v>738</v>
      </c>
      <c r="AY365" t="s">
        <v>246</v>
      </c>
      <c r="BP365" t="s">
        <v>740</v>
      </c>
      <c r="BQ365">
        <v>47</v>
      </c>
      <c r="BR365" t="s">
        <v>357</v>
      </c>
      <c r="BS365">
        <v>5</v>
      </c>
      <c r="BZ365" t="s">
        <v>741</v>
      </c>
      <c r="CA365" t="s">
        <v>1032</v>
      </c>
    </row>
    <row r="366" spans="1:79" hidden="1" x14ac:dyDescent="0.25">
      <c r="A366" t="s">
        <v>728</v>
      </c>
      <c r="B366" t="s">
        <v>728</v>
      </c>
      <c r="C366" t="s">
        <v>729</v>
      </c>
      <c r="D366" t="s">
        <v>743</v>
      </c>
      <c r="E366" t="s">
        <v>744</v>
      </c>
      <c r="F366" s="1">
        <v>36104</v>
      </c>
      <c r="G366" s="4">
        <v>0.47916666666666669</v>
      </c>
      <c r="H366" t="s">
        <v>732</v>
      </c>
      <c r="I366">
        <v>-88</v>
      </c>
      <c r="J366" t="s">
        <v>221</v>
      </c>
      <c r="K366" t="s">
        <v>745</v>
      </c>
      <c r="L366">
        <v>1</v>
      </c>
      <c r="M366">
        <v>1</v>
      </c>
      <c r="N366" t="s">
        <v>733</v>
      </c>
      <c r="O366" t="s">
        <v>243</v>
      </c>
      <c r="P366" t="s">
        <v>224</v>
      </c>
      <c r="Q366" t="s">
        <v>732</v>
      </c>
      <c r="R366" t="s">
        <v>226</v>
      </c>
      <c r="S366" t="s">
        <v>227</v>
      </c>
      <c r="T366">
        <v>65</v>
      </c>
      <c r="V366">
        <v>-88</v>
      </c>
      <c r="W366">
        <v>0.4</v>
      </c>
      <c r="X366" t="s">
        <v>281</v>
      </c>
      <c r="Y366" t="s">
        <v>243</v>
      </c>
      <c r="Z366" t="s">
        <v>230</v>
      </c>
      <c r="AA366" t="s">
        <v>231</v>
      </c>
      <c r="AC366" t="s">
        <v>759</v>
      </c>
      <c r="AD366" t="s">
        <v>109</v>
      </c>
      <c r="AE366" t="s">
        <v>735</v>
      </c>
      <c r="AF366" t="s">
        <v>736</v>
      </c>
      <c r="AG366" t="s">
        <v>737</v>
      </c>
      <c r="AH366" t="s">
        <v>738</v>
      </c>
      <c r="AJ366" t="s">
        <v>237</v>
      </c>
      <c r="AK366">
        <v>37.259441000000002</v>
      </c>
      <c r="AL366">
        <v>-120.90387725830099</v>
      </c>
      <c r="AM366" t="s">
        <v>732</v>
      </c>
      <c r="AN366" t="s">
        <v>239</v>
      </c>
      <c r="AO366" t="s">
        <v>747</v>
      </c>
      <c r="AP366" t="s">
        <v>732</v>
      </c>
      <c r="AQ366" t="s">
        <v>242</v>
      </c>
      <c r="AR366" t="s">
        <v>732</v>
      </c>
      <c r="AS366" t="s">
        <v>239</v>
      </c>
      <c r="AT366" t="s">
        <v>239</v>
      </c>
      <c r="AU366">
        <v>1</v>
      </c>
      <c r="AW366" t="s">
        <v>738</v>
      </c>
      <c r="AX366" t="s">
        <v>738</v>
      </c>
      <c r="AY366" t="s">
        <v>246</v>
      </c>
      <c r="BP366" t="s">
        <v>740</v>
      </c>
      <c r="BQ366">
        <v>47</v>
      </c>
      <c r="BR366" t="s">
        <v>357</v>
      </c>
      <c r="BS366">
        <v>5</v>
      </c>
      <c r="BZ366" t="s">
        <v>748</v>
      </c>
      <c r="CA366" t="s">
        <v>1033</v>
      </c>
    </row>
    <row r="367" spans="1:79" hidden="1" x14ac:dyDescent="0.25">
      <c r="A367" t="s">
        <v>728</v>
      </c>
      <c r="B367" t="s">
        <v>728</v>
      </c>
      <c r="C367" t="s">
        <v>729</v>
      </c>
      <c r="D367" t="s">
        <v>903</v>
      </c>
      <c r="E367" t="s">
        <v>904</v>
      </c>
      <c r="F367" s="1">
        <v>36104</v>
      </c>
      <c r="G367" s="4">
        <v>0.55555555555555558</v>
      </c>
      <c r="H367" t="s">
        <v>732</v>
      </c>
      <c r="I367">
        <v>0.1</v>
      </c>
      <c r="J367" t="s">
        <v>221</v>
      </c>
      <c r="K367" t="s">
        <v>222</v>
      </c>
      <c r="L367">
        <v>1</v>
      </c>
      <c r="M367">
        <v>1</v>
      </c>
      <c r="N367" t="s">
        <v>733</v>
      </c>
      <c r="O367" t="s">
        <v>243</v>
      </c>
      <c r="P367" t="s">
        <v>224</v>
      </c>
      <c r="Q367" t="s">
        <v>732</v>
      </c>
      <c r="R367" t="s">
        <v>226</v>
      </c>
      <c r="S367" t="s">
        <v>227</v>
      </c>
      <c r="T367">
        <v>1.49</v>
      </c>
      <c r="V367">
        <v>-88</v>
      </c>
      <c r="W367">
        <v>0.4</v>
      </c>
      <c r="X367" t="s">
        <v>281</v>
      </c>
      <c r="Y367" t="s">
        <v>243</v>
      </c>
      <c r="Z367" t="s">
        <v>230</v>
      </c>
      <c r="AA367" t="s">
        <v>231</v>
      </c>
      <c r="AD367" t="s">
        <v>109</v>
      </c>
      <c r="AE367" t="s">
        <v>735</v>
      </c>
      <c r="AF367" t="s">
        <v>736</v>
      </c>
      <c r="AG367" t="s">
        <v>737</v>
      </c>
      <c r="AH367" t="s">
        <v>738</v>
      </c>
      <c r="AJ367" t="s">
        <v>237</v>
      </c>
      <c r="AK367">
        <v>37.433230999999999</v>
      </c>
      <c r="AL367">
        <v>-121.01596832275401</v>
      </c>
      <c r="AM367" t="s">
        <v>732</v>
      </c>
      <c r="AN367" t="s">
        <v>239</v>
      </c>
      <c r="AP367" t="s">
        <v>732</v>
      </c>
      <c r="AQ367" t="s">
        <v>242</v>
      </c>
      <c r="AR367" t="s">
        <v>732</v>
      </c>
      <c r="AS367" t="s">
        <v>239</v>
      </c>
      <c r="AT367" t="s">
        <v>239</v>
      </c>
      <c r="AU367">
        <v>1</v>
      </c>
      <c r="AW367" t="s">
        <v>738</v>
      </c>
      <c r="AX367" t="s">
        <v>738</v>
      </c>
      <c r="AY367" t="s">
        <v>246</v>
      </c>
      <c r="BP367" t="s">
        <v>909</v>
      </c>
      <c r="BQ367">
        <v>99</v>
      </c>
      <c r="BR367" t="s">
        <v>357</v>
      </c>
      <c r="BS367">
        <v>5</v>
      </c>
      <c r="BZ367" t="s">
        <v>249</v>
      </c>
      <c r="CA367" t="s">
        <v>1034</v>
      </c>
    </row>
    <row r="368" spans="1:79" hidden="1" x14ac:dyDescent="0.25">
      <c r="A368" t="s">
        <v>728</v>
      </c>
      <c r="B368" t="s">
        <v>728</v>
      </c>
      <c r="C368" t="s">
        <v>729</v>
      </c>
      <c r="D368" t="s">
        <v>730</v>
      </c>
      <c r="E368" t="s">
        <v>731</v>
      </c>
      <c r="F368" s="1">
        <v>36110</v>
      </c>
      <c r="G368" s="4">
        <v>0.46527777777777773</v>
      </c>
      <c r="H368" t="s">
        <v>732</v>
      </c>
      <c r="I368">
        <v>0.1</v>
      </c>
      <c r="J368" t="s">
        <v>221</v>
      </c>
      <c r="K368" t="s">
        <v>222</v>
      </c>
      <c r="L368">
        <v>1</v>
      </c>
      <c r="M368">
        <v>1</v>
      </c>
      <c r="N368" t="s">
        <v>733</v>
      </c>
      <c r="O368" t="s">
        <v>243</v>
      </c>
      <c r="P368" t="s">
        <v>224</v>
      </c>
      <c r="Q368" t="s">
        <v>732</v>
      </c>
      <c r="R368" t="s">
        <v>226</v>
      </c>
      <c r="S368" t="s">
        <v>227</v>
      </c>
      <c r="T368">
        <v>73.2</v>
      </c>
      <c r="V368">
        <v>-88</v>
      </c>
      <c r="W368">
        <v>0.4</v>
      </c>
      <c r="X368" t="s">
        <v>281</v>
      </c>
      <c r="Y368" t="s">
        <v>243</v>
      </c>
      <c r="Z368" t="s">
        <v>230</v>
      </c>
      <c r="AA368" t="s">
        <v>231</v>
      </c>
      <c r="AD368" t="s">
        <v>109</v>
      </c>
      <c r="AE368" t="s">
        <v>735</v>
      </c>
      <c r="AF368" t="s">
        <v>736</v>
      </c>
      <c r="AG368" t="s">
        <v>737</v>
      </c>
      <c r="AH368" t="s">
        <v>738</v>
      </c>
      <c r="AJ368" t="s">
        <v>237</v>
      </c>
      <c r="AK368">
        <v>36.96611</v>
      </c>
      <c r="AL368">
        <v>-120.671112060547</v>
      </c>
      <c r="AM368" t="s">
        <v>732</v>
      </c>
      <c r="AN368" t="s">
        <v>239</v>
      </c>
      <c r="AP368" t="s">
        <v>732</v>
      </c>
      <c r="AQ368" t="s">
        <v>242</v>
      </c>
      <c r="AR368" t="s">
        <v>732</v>
      </c>
      <c r="AS368" t="s">
        <v>239</v>
      </c>
      <c r="AT368" t="s">
        <v>239</v>
      </c>
      <c r="AU368">
        <v>1</v>
      </c>
      <c r="AW368" t="s">
        <v>738</v>
      </c>
      <c r="AX368" t="s">
        <v>738</v>
      </c>
      <c r="AY368" t="s">
        <v>246</v>
      </c>
      <c r="BP368" t="s">
        <v>740</v>
      </c>
      <c r="BQ368">
        <v>47</v>
      </c>
      <c r="BR368" t="s">
        <v>357</v>
      </c>
      <c r="BS368">
        <v>5</v>
      </c>
      <c r="BZ368" t="s">
        <v>741</v>
      </c>
      <c r="CA368" t="s">
        <v>1035</v>
      </c>
    </row>
    <row r="369" spans="1:79" hidden="1" x14ac:dyDescent="0.25">
      <c r="A369" t="s">
        <v>728</v>
      </c>
      <c r="B369" t="s">
        <v>728</v>
      </c>
      <c r="C369" t="s">
        <v>729</v>
      </c>
      <c r="D369" t="s">
        <v>743</v>
      </c>
      <c r="E369" t="s">
        <v>744</v>
      </c>
      <c r="F369" s="1">
        <v>36111</v>
      </c>
      <c r="G369" s="4">
        <v>0.38194444444444442</v>
      </c>
      <c r="H369" t="s">
        <v>732</v>
      </c>
      <c r="I369">
        <v>-88</v>
      </c>
      <c r="J369" t="s">
        <v>221</v>
      </c>
      <c r="K369" t="s">
        <v>745</v>
      </c>
      <c r="L369">
        <v>1</v>
      </c>
      <c r="M369">
        <v>1</v>
      </c>
      <c r="N369" t="s">
        <v>733</v>
      </c>
      <c r="O369" t="s">
        <v>243</v>
      </c>
      <c r="P369" t="s">
        <v>224</v>
      </c>
      <c r="Q369" t="s">
        <v>732</v>
      </c>
      <c r="R369" t="s">
        <v>226</v>
      </c>
      <c r="S369" t="s">
        <v>227</v>
      </c>
      <c r="T369">
        <v>46.4</v>
      </c>
      <c r="V369">
        <v>-88</v>
      </c>
      <c r="W369">
        <v>0.4</v>
      </c>
      <c r="X369" t="s">
        <v>281</v>
      </c>
      <c r="Y369" t="s">
        <v>243</v>
      </c>
      <c r="Z369" t="s">
        <v>230</v>
      </c>
      <c r="AA369" t="s">
        <v>231</v>
      </c>
      <c r="AC369" t="s">
        <v>759</v>
      </c>
      <c r="AD369" t="s">
        <v>109</v>
      </c>
      <c r="AE369" t="s">
        <v>735</v>
      </c>
      <c r="AF369" t="s">
        <v>736</v>
      </c>
      <c r="AG369" t="s">
        <v>737</v>
      </c>
      <c r="AH369" t="s">
        <v>738</v>
      </c>
      <c r="AJ369" t="s">
        <v>237</v>
      </c>
      <c r="AK369">
        <v>37.259441000000002</v>
      </c>
      <c r="AL369">
        <v>-120.90387725830099</v>
      </c>
      <c r="AM369" t="s">
        <v>732</v>
      </c>
      <c r="AN369" t="s">
        <v>239</v>
      </c>
      <c r="AO369" t="s">
        <v>747</v>
      </c>
      <c r="AP369" t="s">
        <v>732</v>
      </c>
      <c r="AQ369" t="s">
        <v>242</v>
      </c>
      <c r="AR369" t="s">
        <v>732</v>
      </c>
      <c r="AS369" t="s">
        <v>239</v>
      </c>
      <c r="AT369" t="s">
        <v>239</v>
      </c>
      <c r="AU369">
        <v>1</v>
      </c>
      <c r="AW369" t="s">
        <v>738</v>
      </c>
      <c r="AX369" t="s">
        <v>738</v>
      </c>
      <c r="AY369" t="s">
        <v>246</v>
      </c>
      <c r="BP369" t="s">
        <v>740</v>
      </c>
      <c r="BQ369">
        <v>47</v>
      </c>
      <c r="BR369" t="s">
        <v>357</v>
      </c>
      <c r="BS369">
        <v>5</v>
      </c>
      <c r="BZ369" t="s">
        <v>748</v>
      </c>
      <c r="CA369" t="s">
        <v>1036</v>
      </c>
    </row>
    <row r="370" spans="1:79" hidden="1" x14ac:dyDescent="0.25">
      <c r="A370" t="s">
        <v>728</v>
      </c>
      <c r="B370" t="s">
        <v>728</v>
      </c>
      <c r="C370" t="s">
        <v>729</v>
      </c>
      <c r="D370" t="s">
        <v>903</v>
      </c>
      <c r="E370" t="s">
        <v>904</v>
      </c>
      <c r="F370" s="1">
        <v>36111</v>
      </c>
      <c r="G370" s="4">
        <v>0.48819444444444443</v>
      </c>
      <c r="H370" t="s">
        <v>732</v>
      </c>
      <c r="I370">
        <v>0.1</v>
      </c>
      <c r="J370" t="s">
        <v>221</v>
      </c>
      <c r="K370" t="s">
        <v>222</v>
      </c>
      <c r="L370">
        <v>1</v>
      </c>
      <c r="M370">
        <v>1</v>
      </c>
      <c r="N370" t="s">
        <v>733</v>
      </c>
      <c r="O370" t="s">
        <v>243</v>
      </c>
      <c r="P370" t="s">
        <v>224</v>
      </c>
      <c r="Q370" t="s">
        <v>732</v>
      </c>
      <c r="R370" t="s">
        <v>226</v>
      </c>
      <c r="S370" t="s">
        <v>227</v>
      </c>
      <c r="T370">
        <v>1.85</v>
      </c>
      <c r="V370">
        <v>-88</v>
      </c>
      <c r="W370">
        <v>0.4</v>
      </c>
      <c r="X370" t="s">
        <v>281</v>
      </c>
      <c r="Y370" t="s">
        <v>243</v>
      </c>
      <c r="Z370" t="s">
        <v>230</v>
      </c>
      <c r="AA370" t="s">
        <v>231</v>
      </c>
      <c r="AD370" t="s">
        <v>109</v>
      </c>
      <c r="AE370" t="s">
        <v>735</v>
      </c>
      <c r="AF370" t="s">
        <v>736</v>
      </c>
      <c r="AG370" t="s">
        <v>737</v>
      </c>
      <c r="AH370" t="s">
        <v>738</v>
      </c>
      <c r="AJ370" t="s">
        <v>237</v>
      </c>
      <c r="AK370">
        <v>37.433230999999999</v>
      </c>
      <c r="AL370">
        <v>-121.01596832275401</v>
      </c>
      <c r="AM370" t="s">
        <v>732</v>
      </c>
      <c r="AN370" t="s">
        <v>239</v>
      </c>
      <c r="AP370" t="s">
        <v>732</v>
      </c>
      <c r="AQ370" t="s">
        <v>242</v>
      </c>
      <c r="AR370" t="s">
        <v>732</v>
      </c>
      <c r="AS370" t="s">
        <v>239</v>
      </c>
      <c r="AT370" t="s">
        <v>239</v>
      </c>
      <c r="AU370">
        <v>1</v>
      </c>
      <c r="AW370" t="s">
        <v>738</v>
      </c>
      <c r="AX370" t="s">
        <v>738</v>
      </c>
      <c r="AY370" t="s">
        <v>246</v>
      </c>
      <c r="BP370" t="s">
        <v>909</v>
      </c>
      <c r="BQ370">
        <v>99</v>
      </c>
      <c r="BR370" t="s">
        <v>357</v>
      </c>
      <c r="BS370">
        <v>5</v>
      </c>
      <c r="BZ370" t="s">
        <v>249</v>
      </c>
      <c r="CA370" t="s">
        <v>1037</v>
      </c>
    </row>
    <row r="371" spans="1:79" hidden="1" x14ac:dyDescent="0.25">
      <c r="A371" t="s">
        <v>728</v>
      </c>
      <c r="B371" t="s">
        <v>728</v>
      </c>
      <c r="C371" t="s">
        <v>729</v>
      </c>
      <c r="D371" t="s">
        <v>730</v>
      </c>
      <c r="E371" t="s">
        <v>731</v>
      </c>
      <c r="F371" s="1">
        <v>36117</v>
      </c>
      <c r="G371" s="4">
        <v>0.46875</v>
      </c>
      <c r="H371" t="s">
        <v>732</v>
      </c>
      <c r="I371">
        <v>0.1</v>
      </c>
      <c r="J371" t="s">
        <v>221</v>
      </c>
      <c r="K371" t="s">
        <v>222</v>
      </c>
      <c r="L371">
        <v>1</v>
      </c>
      <c r="M371">
        <v>1</v>
      </c>
      <c r="N371" t="s">
        <v>733</v>
      </c>
      <c r="O371" t="s">
        <v>243</v>
      </c>
      <c r="P371" t="s">
        <v>224</v>
      </c>
      <c r="Q371" t="s">
        <v>732</v>
      </c>
      <c r="R371" t="s">
        <v>226</v>
      </c>
      <c r="S371" t="s">
        <v>227</v>
      </c>
      <c r="T371">
        <v>65.7</v>
      </c>
      <c r="V371">
        <v>-88</v>
      </c>
      <c r="W371">
        <v>0.4</v>
      </c>
      <c r="X371" t="s">
        <v>281</v>
      </c>
      <c r="Y371" t="s">
        <v>243</v>
      </c>
      <c r="Z371" t="s">
        <v>230</v>
      </c>
      <c r="AA371" t="s">
        <v>231</v>
      </c>
      <c r="AD371" t="s">
        <v>109</v>
      </c>
      <c r="AE371" t="s">
        <v>735</v>
      </c>
      <c r="AF371" t="s">
        <v>736</v>
      </c>
      <c r="AG371" t="s">
        <v>737</v>
      </c>
      <c r="AH371" t="s">
        <v>738</v>
      </c>
      <c r="AJ371" t="s">
        <v>237</v>
      </c>
      <c r="AK371">
        <v>36.96611</v>
      </c>
      <c r="AL371">
        <v>-120.671112060547</v>
      </c>
      <c r="AM371" t="s">
        <v>732</v>
      </c>
      <c r="AN371" t="s">
        <v>239</v>
      </c>
      <c r="AP371" t="s">
        <v>732</v>
      </c>
      <c r="AQ371" t="s">
        <v>242</v>
      </c>
      <c r="AR371" t="s">
        <v>732</v>
      </c>
      <c r="AS371" t="s">
        <v>239</v>
      </c>
      <c r="AT371" t="s">
        <v>239</v>
      </c>
      <c r="AU371">
        <v>1</v>
      </c>
      <c r="AW371" t="s">
        <v>738</v>
      </c>
      <c r="AX371" t="s">
        <v>738</v>
      </c>
      <c r="AY371" t="s">
        <v>246</v>
      </c>
      <c r="BP371" t="s">
        <v>740</v>
      </c>
      <c r="BQ371">
        <v>47</v>
      </c>
      <c r="BR371" t="s">
        <v>357</v>
      </c>
      <c r="BS371">
        <v>5</v>
      </c>
      <c r="BZ371" t="s">
        <v>741</v>
      </c>
      <c r="CA371" t="s">
        <v>1038</v>
      </c>
    </row>
    <row r="372" spans="1:79" hidden="1" x14ac:dyDescent="0.25">
      <c r="A372" t="s">
        <v>728</v>
      </c>
      <c r="B372" t="s">
        <v>728</v>
      </c>
      <c r="C372" t="s">
        <v>729</v>
      </c>
      <c r="D372" t="s">
        <v>743</v>
      </c>
      <c r="E372" t="s">
        <v>744</v>
      </c>
      <c r="F372" s="1">
        <v>36118</v>
      </c>
      <c r="G372" s="4">
        <v>0.30902777777777779</v>
      </c>
      <c r="H372" t="s">
        <v>732</v>
      </c>
      <c r="I372">
        <v>-88</v>
      </c>
      <c r="J372" t="s">
        <v>221</v>
      </c>
      <c r="K372" t="s">
        <v>745</v>
      </c>
      <c r="L372">
        <v>1</v>
      </c>
      <c r="M372">
        <v>1</v>
      </c>
      <c r="N372" t="s">
        <v>733</v>
      </c>
      <c r="O372" t="s">
        <v>243</v>
      </c>
      <c r="P372" t="s">
        <v>224</v>
      </c>
      <c r="Q372" t="s">
        <v>732</v>
      </c>
      <c r="R372" t="s">
        <v>226</v>
      </c>
      <c r="S372" t="s">
        <v>227</v>
      </c>
      <c r="T372">
        <v>50.2</v>
      </c>
      <c r="V372">
        <v>-88</v>
      </c>
      <c r="W372">
        <v>0.4</v>
      </c>
      <c r="X372" t="s">
        <v>281</v>
      </c>
      <c r="Y372" t="s">
        <v>243</v>
      </c>
      <c r="Z372" t="s">
        <v>230</v>
      </c>
      <c r="AA372" t="s">
        <v>231</v>
      </c>
      <c r="AC372" t="s">
        <v>759</v>
      </c>
      <c r="AD372" t="s">
        <v>109</v>
      </c>
      <c r="AE372" t="s">
        <v>735</v>
      </c>
      <c r="AF372" t="s">
        <v>736</v>
      </c>
      <c r="AG372" t="s">
        <v>737</v>
      </c>
      <c r="AH372" t="s">
        <v>738</v>
      </c>
      <c r="AJ372" t="s">
        <v>237</v>
      </c>
      <c r="AK372">
        <v>37.259441000000002</v>
      </c>
      <c r="AL372">
        <v>-120.90387725830099</v>
      </c>
      <c r="AM372" t="s">
        <v>732</v>
      </c>
      <c r="AN372" t="s">
        <v>239</v>
      </c>
      <c r="AO372" t="s">
        <v>747</v>
      </c>
      <c r="AP372" t="s">
        <v>732</v>
      </c>
      <c r="AQ372" t="s">
        <v>242</v>
      </c>
      <c r="AR372" t="s">
        <v>732</v>
      </c>
      <c r="AS372" t="s">
        <v>239</v>
      </c>
      <c r="AT372" t="s">
        <v>239</v>
      </c>
      <c r="AU372">
        <v>1</v>
      </c>
      <c r="AW372" t="s">
        <v>738</v>
      </c>
      <c r="AX372" t="s">
        <v>738</v>
      </c>
      <c r="AY372" t="s">
        <v>246</v>
      </c>
      <c r="BP372" t="s">
        <v>740</v>
      </c>
      <c r="BQ372">
        <v>47</v>
      </c>
      <c r="BR372" t="s">
        <v>357</v>
      </c>
      <c r="BS372">
        <v>5</v>
      </c>
      <c r="BZ372" t="s">
        <v>748</v>
      </c>
      <c r="CA372" t="s">
        <v>1039</v>
      </c>
    </row>
    <row r="373" spans="1:79" hidden="1" x14ac:dyDescent="0.25">
      <c r="A373" t="s">
        <v>728</v>
      </c>
      <c r="B373" t="s">
        <v>728</v>
      </c>
      <c r="C373" t="s">
        <v>729</v>
      </c>
      <c r="D373" t="s">
        <v>903</v>
      </c>
      <c r="E373" t="s">
        <v>904</v>
      </c>
      <c r="F373" s="1">
        <v>36118</v>
      </c>
      <c r="G373" s="4">
        <v>0.45833333333333331</v>
      </c>
      <c r="H373" t="s">
        <v>732</v>
      </c>
      <c r="I373">
        <v>0.1</v>
      </c>
      <c r="J373" t="s">
        <v>221</v>
      </c>
      <c r="K373" t="s">
        <v>222</v>
      </c>
      <c r="L373">
        <v>1</v>
      </c>
      <c r="M373">
        <v>1</v>
      </c>
      <c r="N373" t="s">
        <v>733</v>
      </c>
      <c r="O373" t="s">
        <v>243</v>
      </c>
      <c r="P373" t="s">
        <v>224</v>
      </c>
      <c r="Q373" t="s">
        <v>732</v>
      </c>
      <c r="R373" t="s">
        <v>226</v>
      </c>
      <c r="S373" t="s">
        <v>227</v>
      </c>
      <c r="T373">
        <v>1.86</v>
      </c>
      <c r="V373">
        <v>-88</v>
      </c>
      <c r="W373">
        <v>0.4</v>
      </c>
      <c r="X373" t="s">
        <v>281</v>
      </c>
      <c r="Y373" t="s">
        <v>243</v>
      </c>
      <c r="Z373" t="s">
        <v>230</v>
      </c>
      <c r="AA373" t="s">
        <v>231</v>
      </c>
      <c r="AD373" t="s">
        <v>109</v>
      </c>
      <c r="AE373" t="s">
        <v>735</v>
      </c>
      <c r="AF373" t="s">
        <v>736</v>
      </c>
      <c r="AG373" t="s">
        <v>737</v>
      </c>
      <c r="AH373" t="s">
        <v>738</v>
      </c>
      <c r="AJ373" t="s">
        <v>237</v>
      </c>
      <c r="AK373">
        <v>37.433230999999999</v>
      </c>
      <c r="AL373">
        <v>-121.01596832275401</v>
      </c>
      <c r="AM373" t="s">
        <v>732</v>
      </c>
      <c r="AN373" t="s">
        <v>239</v>
      </c>
      <c r="AP373" t="s">
        <v>732</v>
      </c>
      <c r="AQ373" t="s">
        <v>242</v>
      </c>
      <c r="AR373" t="s">
        <v>732</v>
      </c>
      <c r="AS373" t="s">
        <v>239</v>
      </c>
      <c r="AT373" t="s">
        <v>239</v>
      </c>
      <c r="AU373">
        <v>1</v>
      </c>
      <c r="AW373" t="s">
        <v>738</v>
      </c>
      <c r="AX373" t="s">
        <v>738</v>
      </c>
      <c r="AY373" t="s">
        <v>246</v>
      </c>
      <c r="BP373" t="s">
        <v>909</v>
      </c>
      <c r="BQ373">
        <v>99</v>
      </c>
      <c r="BR373" t="s">
        <v>357</v>
      </c>
      <c r="BS373">
        <v>5</v>
      </c>
      <c r="BZ373" t="s">
        <v>249</v>
      </c>
      <c r="CA373" t="s">
        <v>1040</v>
      </c>
    </row>
    <row r="374" spans="1:79" hidden="1" x14ac:dyDescent="0.25">
      <c r="A374" t="s">
        <v>728</v>
      </c>
      <c r="B374" t="s">
        <v>728</v>
      </c>
      <c r="C374" t="s">
        <v>729</v>
      </c>
      <c r="D374" t="s">
        <v>903</v>
      </c>
      <c r="E374" t="s">
        <v>904</v>
      </c>
      <c r="F374" s="1">
        <v>36123</v>
      </c>
      <c r="G374" s="4">
        <v>0.44097222222222227</v>
      </c>
      <c r="H374" t="s">
        <v>732</v>
      </c>
      <c r="I374">
        <v>0.1</v>
      </c>
      <c r="J374" t="s">
        <v>221</v>
      </c>
      <c r="K374" t="s">
        <v>222</v>
      </c>
      <c r="L374">
        <v>1</v>
      </c>
      <c r="M374">
        <v>1</v>
      </c>
      <c r="N374" t="s">
        <v>733</v>
      </c>
      <c r="O374" t="s">
        <v>243</v>
      </c>
      <c r="P374" t="s">
        <v>224</v>
      </c>
      <c r="Q374" t="s">
        <v>732</v>
      </c>
      <c r="R374" t="s">
        <v>226</v>
      </c>
      <c r="S374" t="s">
        <v>227</v>
      </c>
      <c r="T374">
        <v>1.57</v>
      </c>
      <c r="V374">
        <v>-88</v>
      </c>
      <c r="W374">
        <v>0.4</v>
      </c>
      <c r="X374" t="s">
        <v>281</v>
      </c>
      <c r="Y374" t="s">
        <v>243</v>
      </c>
      <c r="Z374" t="s">
        <v>230</v>
      </c>
      <c r="AA374" t="s">
        <v>231</v>
      </c>
      <c r="AD374" t="s">
        <v>109</v>
      </c>
      <c r="AE374" t="s">
        <v>735</v>
      </c>
      <c r="AF374" t="s">
        <v>736</v>
      </c>
      <c r="AG374" t="s">
        <v>737</v>
      </c>
      <c r="AH374" t="s">
        <v>738</v>
      </c>
      <c r="AJ374" t="s">
        <v>237</v>
      </c>
      <c r="AK374">
        <v>37.433230999999999</v>
      </c>
      <c r="AL374">
        <v>-121.01596832275401</v>
      </c>
      <c r="AM374" t="s">
        <v>732</v>
      </c>
      <c r="AN374" t="s">
        <v>239</v>
      </c>
      <c r="AP374" t="s">
        <v>732</v>
      </c>
      <c r="AQ374" t="s">
        <v>242</v>
      </c>
      <c r="AR374" t="s">
        <v>732</v>
      </c>
      <c r="AS374" t="s">
        <v>239</v>
      </c>
      <c r="AT374" t="s">
        <v>239</v>
      </c>
      <c r="AU374">
        <v>1</v>
      </c>
      <c r="AW374" t="s">
        <v>738</v>
      </c>
      <c r="AX374" t="s">
        <v>738</v>
      </c>
      <c r="AY374" t="s">
        <v>246</v>
      </c>
      <c r="BP374" t="s">
        <v>909</v>
      </c>
      <c r="BQ374">
        <v>99</v>
      </c>
      <c r="BR374" t="s">
        <v>357</v>
      </c>
      <c r="BS374">
        <v>5</v>
      </c>
      <c r="BZ374" t="s">
        <v>249</v>
      </c>
      <c r="CA374" t="s">
        <v>1041</v>
      </c>
    </row>
    <row r="375" spans="1:79" hidden="1" x14ac:dyDescent="0.25">
      <c r="A375" t="s">
        <v>728</v>
      </c>
      <c r="B375" t="s">
        <v>728</v>
      </c>
      <c r="C375" t="s">
        <v>729</v>
      </c>
      <c r="D375" t="s">
        <v>730</v>
      </c>
      <c r="E375" t="s">
        <v>731</v>
      </c>
      <c r="F375" s="1">
        <v>36123</v>
      </c>
      <c r="G375" s="4">
        <v>0.45833333333333331</v>
      </c>
      <c r="H375" t="s">
        <v>732</v>
      </c>
      <c r="I375">
        <v>0.1</v>
      </c>
      <c r="J375" t="s">
        <v>221</v>
      </c>
      <c r="K375" t="s">
        <v>222</v>
      </c>
      <c r="L375">
        <v>1</v>
      </c>
      <c r="M375">
        <v>1</v>
      </c>
      <c r="N375" t="s">
        <v>733</v>
      </c>
      <c r="O375" t="s">
        <v>243</v>
      </c>
      <c r="P375" t="s">
        <v>224</v>
      </c>
      <c r="Q375" t="s">
        <v>732</v>
      </c>
      <c r="R375" t="s">
        <v>226</v>
      </c>
      <c r="S375" t="s">
        <v>227</v>
      </c>
      <c r="T375">
        <v>62.7</v>
      </c>
      <c r="V375">
        <v>-88</v>
      </c>
      <c r="W375">
        <v>0.4</v>
      </c>
      <c r="X375" t="s">
        <v>281</v>
      </c>
      <c r="Y375" t="s">
        <v>243</v>
      </c>
      <c r="Z375" t="s">
        <v>230</v>
      </c>
      <c r="AA375" t="s">
        <v>231</v>
      </c>
      <c r="AD375" t="s">
        <v>109</v>
      </c>
      <c r="AE375" t="s">
        <v>735</v>
      </c>
      <c r="AF375" t="s">
        <v>736</v>
      </c>
      <c r="AG375" t="s">
        <v>737</v>
      </c>
      <c r="AH375" t="s">
        <v>738</v>
      </c>
      <c r="AJ375" t="s">
        <v>237</v>
      </c>
      <c r="AK375">
        <v>36.96611</v>
      </c>
      <c r="AL375">
        <v>-120.671112060547</v>
      </c>
      <c r="AM375" t="s">
        <v>732</v>
      </c>
      <c r="AN375" t="s">
        <v>239</v>
      </c>
      <c r="AP375" t="s">
        <v>732</v>
      </c>
      <c r="AQ375" t="s">
        <v>242</v>
      </c>
      <c r="AR375" t="s">
        <v>732</v>
      </c>
      <c r="AS375" t="s">
        <v>239</v>
      </c>
      <c r="AT375" t="s">
        <v>239</v>
      </c>
      <c r="AU375">
        <v>1</v>
      </c>
      <c r="AW375" t="s">
        <v>738</v>
      </c>
      <c r="AX375" t="s">
        <v>738</v>
      </c>
      <c r="AY375" t="s">
        <v>246</v>
      </c>
      <c r="BP375" t="s">
        <v>740</v>
      </c>
      <c r="BQ375">
        <v>47</v>
      </c>
      <c r="BR375" t="s">
        <v>357</v>
      </c>
      <c r="BS375">
        <v>5</v>
      </c>
      <c r="BZ375" t="s">
        <v>741</v>
      </c>
      <c r="CA375" t="s">
        <v>1042</v>
      </c>
    </row>
    <row r="376" spans="1:79" hidden="1" x14ac:dyDescent="0.25">
      <c r="A376" t="s">
        <v>728</v>
      </c>
      <c r="B376" t="s">
        <v>728</v>
      </c>
      <c r="C376" t="s">
        <v>729</v>
      </c>
      <c r="D376" t="s">
        <v>743</v>
      </c>
      <c r="E376" t="s">
        <v>744</v>
      </c>
      <c r="F376" s="1">
        <v>36123</v>
      </c>
      <c r="G376" s="4">
        <v>0.59027777777777779</v>
      </c>
      <c r="H376" t="s">
        <v>732</v>
      </c>
      <c r="I376">
        <v>-88</v>
      </c>
      <c r="J376" t="s">
        <v>221</v>
      </c>
      <c r="K376" t="s">
        <v>745</v>
      </c>
      <c r="L376">
        <v>1</v>
      </c>
      <c r="M376">
        <v>1</v>
      </c>
      <c r="N376" t="s">
        <v>733</v>
      </c>
      <c r="O376" t="s">
        <v>243</v>
      </c>
      <c r="P376" t="s">
        <v>224</v>
      </c>
      <c r="Q376" t="s">
        <v>732</v>
      </c>
      <c r="R376" t="s">
        <v>226</v>
      </c>
      <c r="S376" t="s">
        <v>227</v>
      </c>
      <c r="T376">
        <v>53.9</v>
      </c>
      <c r="V376">
        <v>-88</v>
      </c>
      <c r="W376">
        <v>0.4</v>
      </c>
      <c r="X376" t="s">
        <v>281</v>
      </c>
      <c r="Y376" t="s">
        <v>243</v>
      </c>
      <c r="Z376" t="s">
        <v>230</v>
      </c>
      <c r="AA376" t="s">
        <v>231</v>
      </c>
      <c r="AC376" t="s">
        <v>759</v>
      </c>
      <c r="AD376" t="s">
        <v>109</v>
      </c>
      <c r="AE376" t="s">
        <v>735</v>
      </c>
      <c r="AF376" t="s">
        <v>736</v>
      </c>
      <c r="AG376" t="s">
        <v>737</v>
      </c>
      <c r="AH376" t="s">
        <v>738</v>
      </c>
      <c r="AJ376" t="s">
        <v>237</v>
      </c>
      <c r="AK376">
        <v>37.259441000000002</v>
      </c>
      <c r="AL376">
        <v>-120.90387725830099</v>
      </c>
      <c r="AM376" t="s">
        <v>732</v>
      </c>
      <c r="AN376" t="s">
        <v>239</v>
      </c>
      <c r="AO376" t="s">
        <v>747</v>
      </c>
      <c r="AP376" t="s">
        <v>732</v>
      </c>
      <c r="AQ376" t="s">
        <v>242</v>
      </c>
      <c r="AR376" t="s">
        <v>732</v>
      </c>
      <c r="AS376" t="s">
        <v>239</v>
      </c>
      <c r="AT376" t="s">
        <v>239</v>
      </c>
      <c r="AU376">
        <v>1</v>
      </c>
      <c r="AW376" t="s">
        <v>738</v>
      </c>
      <c r="AX376" t="s">
        <v>738</v>
      </c>
      <c r="AY376" t="s">
        <v>246</v>
      </c>
      <c r="BP376" t="s">
        <v>740</v>
      </c>
      <c r="BQ376">
        <v>47</v>
      </c>
      <c r="BR376" t="s">
        <v>357</v>
      </c>
      <c r="BS376">
        <v>5</v>
      </c>
      <c r="BZ376" t="s">
        <v>748</v>
      </c>
      <c r="CA376" t="s">
        <v>1043</v>
      </c>
    </row>
    <row r="377" spans="1:79" hidden="1" x14ac:dyDescent="0.25">
      <c r="A377" t="s">
        <v>728</v>
      </c>
      <c r="B377" t="s">
        <v>728</v>
      </c>
      <c r="C377" t="s">
        <v>729</v>
      </c>
      <c r="D377" t="s">
        <v>730</v>
      </c>
      <c r="E377" t="s">
        <v>731</v>
      </c>
      <c r="F377" s="1">
        <v>36131</v>
      </c>
      <c r="G377" s="4">
        <v>0.45833333333333331</v>
      </c>
      <c r="H377" t="s">
        <v>732</v>
      </c>
      <c r="I377">
        <v>0.1</v>
      </c>
      <c r="J377" t="s">
        <v>221</v>
      </c>
      <c r="K377" t="s">
        <v>222</v>
      </c>
      <c r="L377">
        <v>1</v>
      </c>
      <c r="M377">
        <v>1</v>
      </c>
      <c r="N377" t="s">
        <v>733</v>
      </c>
      <c r="O377" t="s">
        <v>243</v>
      </c>
      <c r="P377" t="s">
        <v>224</v>
      </c>
      <c r="Q377" t="s">
        <v>732</v>
      </c>
      <c r="R377" t="s">
        <v>226</v>
      </c>
      <c r="S377" t="s">
        <v>227</v>
      </c>
      <c r="T377">
        <v>78.5</v>
      </c>
      <c r="V377">
        <v>-88</v>
      </c>
      <c r="W377">
        <v>0.4</v>
      </c>
      <c r="X377" t="s">
        <v>281</v>
      </c>
      <c r="Y377" t="s">
        <v>243</v>
      </c>
      <c r="Z377" t="s">
        <v>230</v>
      </c>
      <c r="AA377" t="s">
        <v>231</v>
      </c>
      <c r="AD377" t="s">
        <v>109</v>
      </c>
      <c r="AE377" t="s">
        <v>735</v>
      </c>
      <c r="AF377" t="s">
        <v>736</v>
      </c>
      <c r="AG377" t="s">
        <v>737</v>
      </c>
      <c r="AH377" t="s">
        <v>738</v>
      </c>
      <c r="AJ377" t="s">
        <v>237</v>
      </c>
      <c r="AK377">
        <v>36.96611</v>
      </c>
      <c r="AL377">
        <v>-120.671112060547</v>
      </c>
      <c r="AM377" t="s">
        <v>732</v>
      </c>
      <c r="AN377" t="s">
        <v>239</v>
      </c>
      <c r="AP377" t="s">
        <v>732</v>
      </c>
      <c r="AQ377" t="s">
        <v>242</v>
      </c>
      <c r="AR377" t="s">
        <v>732</v>
      </c>
      <c r="AS377" t="s">
        <v>239</v>
      </c>
      <c r="AT377" t="s">
        <v>239</v>
      </c>
      <c r="AU377">
        <v>1</v>
      </c>
      <c r="AW377" t="s">
        <v>738</v>
      </c>
      <c r="AX377" t="s">
        <v>738</v>
      </c>
      <c r="AY377" t="s">
        <v>246</v>
      </c>
      <c r="BP377" t="s">
        <v>740</v>
      </c>
      <c r="BQ377">
        <v>47</v>
      </c>
      <c r="BR377" t="s">
        <v>357</v>
      </c>
      <c r="BS377">
        <v>5</v>
      </c>
      <c r="BZ377" t="s">
        <v>741</v>
      </c>
      <c r="CA377" t="s">
        <v>1044</v>
      </c>
    </row>
    <row r="378" spans="1:79" hidden="1" x14ac:dyDescent="0.25">
      <c r="A378" t="s">
        <v>728</v>
      </c>
      <c r="B378" t="s">
        <v>728</v>
      </c>
      <c r="C378" t="s">
        <v>729</v>
      </c>
      <c r="D378" t="s">
        <v>743</v>
      </c>
      <c r="E378" t="s">
        <v>744</v>
      </c>
      <c r="F378" s="1">
        <v>36132</v>
      </c>
      <c r="G378" s="4">
        <v>0.41666666666666669</v>
      </c>
      <c r="H378" t="s">
        <v>732</v>
      </c>
      <c r="I378">
        <v>-88</v>
      </c>
      <c r="J378" t="s">
        <v>221</v>
      </c>
      <c r="K378" t="s">
        <v>745</v>
      </c>
      <c r="L378">
        <v>1</v>
      </c>
      <c r="M378">
        <v>1</v>
      </c>
      <c r="N378" t="s">
        <v>733</v>
      </c>
      <c r="O378" t="s">
        <v>243</v>
      </c>
      <c r="P378" t="s">
        <v>224</v>
      </c>
      <c r="Q378" t="s">
        <v>732</v>
      </c>
      <c r="R378" t="s">
        <v>226</v>
      </c>
      <c r="S378" t="s">
        <v>227</v>
      </c>
      <c r="T378">
        <v>45</v>
      </c>
      <c r="V378">
        <v>-88</v>
      </c>
      <c r="W378">
        <v>0.4</v>
      </c>
      <c r="X378" t="s">
        <v>281</v>
      </c>
      <c r="Y378" t="s">
        <v>243</v>
      </c>
      <c r="Z378" t="s">
        <v>230</v>
      </c>
      <c r="AA378" t="s">
        <v>231</v>
      </c>
      <c r="AC378" t="s">
        <v>759</v>
      </c>
      <c r="AD378" t="s">
        <v>109</v>
      </c>
      <c r="AE378" t="s">
        <v>735</v>
      </c>
      <c r="AF378" t="s">
        <v>736</v>
      </c>
      <c r="AG378" t="s">
        <v>737</v>
      </c>
      <c r="AH378" t="s">
        <v>738</v>
      </c>
      <c r="AJ378" t="s">
        <v>237</v>
      </c>
      <c r="AK378">
        <v>37.259441000000002</v>
      </c>
      <c r="AL378">
        <v>-120.90387725830099</v>
      </c>
      <c r="AM378" t="s">
        <v>732</v>
      </c>
      <c r="AN378" t="s">
        <v>239</v>
      </c>
      <c r="AO378" t="s">
        <v>747</v>
      </c>
      <c r="AP378" t="s">
        <v>732</v>
      </c>
      <c r="AQ378" t="s">
        <v>242</v>
      </c>
      <c r="AR378" t="s">
        <v>732</v>
      </c>
      <c r="AS378" t="s">
        <v>239</v>
      </c>
      <c r="AT378" t="s">
        <v>239</v>
      </c>
      <c r="AU378">
        <v>1</v>
      </c>
      <c r="AW378" t="s">
        <v>738</v>
      </c>
      <c r="AX378" t="s">
        <v>738</v>
      </c>
      <c r="AY378" t="s">
        <v>246</v>
      </c>
      <c r="BP378" t="s">
        <v>740</v>
      </c>
      <c r="BQ378">
        <v>47</v>
      </c>
      <c r="BR378" t="s">
        <v>357</v>
      </c>
      <c r="BS378">
        <v>5</v>
      </c>
      <c r="BZ378" t="s">
        <v>748</v>
      </c>
      <c r="CA378" t="s">
        <v>1045</v>
      </c>
    </row>
    <row r="379" spans="1:79" hidden="1" x14ac:dyDescent="0.25">
      <c r="A379" t="s">
        <v>728</v>
      </c>
      <c r="B379" t="s">
        <v>728</v>
      </c>
      <c r="C379" t="s">
        <v>729</v>
      </c>
      <c r="D379" t="s">
        <v>903</v>
      </c>
      <c r="E379" t="s">
        <v>904</v>
      </c>
      <c r="F379" s="1">
        <v>36132</v>
      </c>
      <c r="G379" s="4">
        <v>0.53472222222222221</v>
      </c>
      <c r="H379" t="s">
        <v>732</v>
      </c>
      <c r="I379">
        <v>0.1</v>
      </c>
      <c r="J379" t="s">
        <v>221</v>
      </c>
      <c r="K379" t="s">
        <v>222</v>
      </c>
      <c r="L379">
        <v>1</v>
      </c>
      <c r="M379">
        <v>1</v>
      </c>
      <c r="N379" t="s">
        <v>733</v>
      </c>
      <c r="O379" t="s">
        <v>243</v>
      </c>
      <c r="P379" t="s">
        <v>224</v>
      </c>
      <c r="Q379" t="s">
        <v>732</v>
      </c>
      <c r="R379" t="s">
        <v>226</v>
      </c>
      <c r="S379" t="s">
        <v>227</v>
      </c>
      <c r="T379">
        <v>1.28</v>
      </c>
      <c r="V379">
        <v>-88</v>
      </c>
      <c r="W379">
        <v>0.4</v>
      </c>
      <c r="X379" t="s">
        <v>281</v>
      </c>
      <c r="Y379" t="s">
        <v>243</v>
      </c>
      <c r="Z379" t="s">
        <v>230</v>
      </c>
      <c r="AA379" t="s">
        <v>231</v>
      </c>
      <c r="AB379" t="s">
        <v>1028</v>
      </c>
      <c r="AD379" t="s">
        <v>109</v>
      </c>
      <c r="AE379" t="s">
        <v>735</v>
      </c>
      <c r="AF379" t="s">
        <v>736</v>
      </c>
      <c r="AG379" t="s">
        <v>737</v>
      </c>
      <c r="AH379" t="s">
        <v>738</v>
      </c>
      <c r="AJ379" t="s">
        <v>237</v>
      </c>
      <c r="AK379">
        <v>37.433230999999999</v>
      </c>
      <c r="AL379">
        <v>-121.01596832275401</v>
      </c>
      <c r="AM379" t="s">
        <v>732</v>
      </c>
      <c r="AN379" t="s">
        <v>239</v>
      </c>
      <c r="AP379" t="s">
        <v>732</v>
      </c>
      <c r="AQ379" t="s">
        <v>242</v>
      </c>
      <c r="AR379" t="s">
        <v>732</v>
      </c>
      <c r="AS379" t="s">
        <v>239</v>
      </c>
      <c r="AT379" t="s">
        <v>239</v>
      </c>
      <c r="AU379">
        <v>1</v>
      </c>
      <c r="AW379" t="s">
        <v>738</v>
      </c>
      <c r="AX379" t="s">
        <v>738</v>
      </c>
      <c r="AY379" t="s">
        <v>246</v>
      </c>
      <c r="BP379" t="s">
        <v>909</v>
      </c>
      <c r="BQ379">
        <v>99</v>
      </c>
      <c r="BR379" t="s">
        <v>357</v>
      </c>
      <c r="BS379">
        <v>5</v>
      </c>
      <c r="BZ379" t="s">
        <v>249</v>
      </c>
      <c r="CA379" t="s">
        <v>1046</v>
      </c>
    </row>
    <row r="380" spans="1:79" hidden="1" x14ac:dyDescent="0.25">
      <c r="A380" t="s">
        <v>728</v>
      </c>
      <c r="B380" t="s">
        <v>728</v>
      </c>
      <c r="C380" t="s">
        <v>729</v>
      </c>
      <c r="D380" t="s">
        <v>730</v>
      </c>
      <c r="E380" t="s">
        <v>731</v>
      </c>
      <c r="F380" s="1">
        <v>36138</v>
      </c>
      <c r="G380" s="4">
        <v>0.45833333333333331</v>
      </c>
      <c r="H380" t="s">
        <v>732</v>
      </c>
      <c r="I380">
        <v>0.1</v>
      </c>
      <c r="J380" t="s">
        <v>221</v>
      </c>
      <c r="K380" t="s">
        <v>222</v>
      </c>
      <c r="L380">
        <v>1</v>
      </c>
      <c r="M380">
        <v>1</v>
      </c>
      <c r="N380" t="s">
        <v>733</v>
      </c>
      <c r="O380" t="s">
        <v>243</v>
      </c>
      <c r="P380" t="s">
        <v>224</v>
      </c>
      <c r="Q380" t="s">
        <v>732</v>
      </c>
      <c r="R380" t="s">
        <v>226</v>
      </c>
      <c r="S380" t="s">
        <v>227</v>
      </c>
      <c r="T380">
        <v>52.7</v>
      </c>
      <c r="V380">
        <v>-88</v>
      </c>
      <c r="W380">
        <v>0.4</v>
      </c>
      <c r="X380" t="s">
        <v>281</v>
      </c>
      <c r="Y380" t="s">
        <v>243</v>
      </c>
      <c r="Z380" t="s">
        <v>230</v>
      </c>
      <c r="AA380" t="s">
        <v>231</v>
      </c>
      <c r="AD380" t="s">
        <v>109</v>
      </c>
      <c r="AE380" t="s">
        <v>735</v>
      </c>
      <c r="AF380" t="s">
        <v>736</v>
      </c>
      <c r="AG380" t="s">
        <v>737</v>
      </c>
      <c r="AH380" t="s">
        <v>738</v>
      </c>
      <c r="AJ380" t="s">
        <v>237</v>
      </c>
      <c r="AK380">
        <v>36.96611</v>
      </c>
      <c r="AL380">
        <v>-120.671112060547</v>
      </c>
      <c r="AM380" t="s">
        <v>732</v>
      </c>
      <c r="AN380" t="s">
        <v>239</v>
      </c>
      <c r="AP380" t="s">
        <v>732</v>
      </c>
      <c r="AQ380" t="s">
        <v>242</v>
      </c>
      <c r="AR380" t="s">
        <v>732</v>
      </c>
      <c r="AS380" t="s">
        <v>239</v>
      </c>
      <c r="AT380" t="s">
        <v>239</v>
      </c>
      <c r="AU380">
        <v>1</v>
      </c>
      <c r="AW380" t="s">
        <v>738</v>
      </c>
      <c r="AX380" t="s">
        <v>738</v>
      </c>
      <c r="AY380" t="s">
        <v>246</v>
      </c>
      <c r="BP380" t="s">
        <v>740</v>
      </c>
      <c r="BQ380">
        <v>47</v>
      </c>
      <c r="BR380" t="s">
        <v>357</v>
      </c>
      <c r="BS380">
        <v>5</v>
      </c>
      <c r="BZ380" t="s">
        <v>741</v>
      </c>
      <c r="CA380" t="s">
        <v>1047</v>
      </c>
    </row>
    <row r="381" spans="1:79" hidden="1" x14ac:dyDescent="0.25">
      <c r="A381" t="s">
        <v>728</v>
      </c>
      <c r="B381" t="s">
        <v>728</v>
      </c>
      <c r="C381" t="s">
        <v>729</v>
      </c>
      <c r="D381" t="s">
        <v>743</v>
      </c>
      <c r="E381" t="s">
        <v>744</v>
      </c>
      <c r="F381" s="1">
        <v>36138</v>
      </c>
      <c r="G381" s="4">
        <v>0.72569444444444453</v>
      </c>
      <c r="H381" t="s">
        <v>732</v>
      </c>
      <c r="I381">
        <v>-88</v>
      </c>
      <c r="J381" t="s">
        <v>221</v>
      </c>
      <c r="K381" t="s">
        <v>745</v>
      </c>
      <c r="L381">
        <v>1</v>
      </c>
      <c r="M381">
        <v>1</v>
      </c>
      <c r="N381" t="s">
        <v>733</v>
      </c>
      <c r="O381" t="s">
        <v>243</v>
      </c>
      <c r="P381" t="s">
        <v>224</v>
      </c>
      <c r="Q381" t="s">
        <v>732</v>
      </c>
      <c r="R381" t="s">
        <v>226</v>
      </c>
      <c r="S381" t="s">
        <v>227</v>
      </c>
      <c r="T381">
        <v>92.6</v>
      </c>
      <c r="V381">
        <v>-88</v>
      </c>
      <c r="W381">
        <v>0.4</v>
      </c>
      <c r="X381" t="s">
        <v>281</v>
      </c>
      <c r="Y381" t="s">
        <v>243</v>
      </c>
      <c r="Z381" t="s">
        <v>230</v>
      </c>
      <c r="AA381" t="s">
        <v>231</v>
      </c>
      <c r="AB381" t="s">
        <v>1028</v>
      </c>
      <c r="AC381" t="s">
        <v>915</v>
      </c>
      <c r="AD381" t="s">
        <v>109</v>
      </c>
      <c r="AE381" t="s">
        <v>735</v>
      </c>
      <c r="AF381" t="s">
        <v>736</v>
      </c>
      <c r="AG381" t="s">
        <v>737</v>
      </c>
      <c r="AH381" t="s">
        <v>738</v>
      </c>
      <c r="AJ381" t="s">
        <v>237</v>
      </c>
      <c r="AK381">
        <v>37.259441000000002</v>
      </c>
      <c r="AL381">
        <v>-120.90387725830099</v>
      </c>
      <c r="AM381" t="s">
        <v>732</v>
      </c>
      <c r="AN381" t="s">
        <v>239</v>
      </c>
      <c r="AO381" t="s">
        <v>747</v>
      </c>
      <c r="AP381" t="s">
        <v>732</v>
      </c>
      <c r="AQ381" t="s">
        <v>242</v>
      </c>
      <c r="AR381" t="s">
        <v>732</v>
      </c>
      <c r="AS381" t="s">
        <v>239</v>
      </c>
      <c r="AT381" t="s">
        <v>239</v>
      </c>
      <c r="AU381">
        <v>1</v>
      </c>
      <c r="AW381" t="s">
        <v>738</v>
      </c>
      <c r="AX381" t="s">
        <v>738</v>
      </c>
      <c r="AY381" t="s">
        <v>246</v>
      </c>
      <c r="BP381" t="s">
        <v>740</v>
      </c>
      <c r="BQ381">
        <v>47</v>
      </c>
      <c r="BR381" t="s">
        <v>357</v>
      </c>
      <c r="BS381">
        <v>5</v>
      </c>
      <c r="BZ381" t="s">
        <v>748</v>
      </c>
      <c r="CA381" t="s">
        <v>1048</v>
      </c>
    </row>
    <row r="382" spans="1:79" hidden="1" x14ac:dyDescent="0.25">
      <c r="A382" t="s">
        <v>728</v>
      </c>
      <c r="B382" t="s">
        <v>728</v>
      </c>
      <c r="C382" t="s">
        <v>729</v>
      </c>
      <c r="D382" t="s">
        <v>903</v>
      </c>
      <c r="E382" t="s">
        <v>904</v>
      </c>
      <c r="F382" s="1">
        <v>36138</v>
      </c>
      <c r="G382" s="4">
        <v>0.625</v>
      </c>
      <c r="H382" t="s">
        <v>732</v>
      </c>
      <c r="I382">
        <v>0.1</v>
      </c>
      <c r="J382" t="s">
        <v>221</v>
      </c>
      <c r="K382" t="s">
        <v>222</v>
      </c>
      <c r="L382">
        <v>1</v>
      </c>
      <c r="M382">
        <v>1</v>
      </c>
      <c r="N382" t="s">
        <v>733</v>
      </c>
      <c r="O382" t="s">
        <v>243</v>
      </c>
      <c r="P382" t="s">
        <v>224</v>
      </c>
      <c r="Q382" t="s">
        <v>732</v>
      </c>
      <c r="R382" t="s">
        <v>226</v>
      </c>
      <c r="S382" t="s">
        <v>227</v>
      </c>
      <c r="T382">
        <v>0.92</v>
      </c>
      <c r="V382">
        <v>-88</v>
      </c>
      <c r="W382">
        <v>0.4</v>
      </c>
      <c r="X382" t="s">
        <v>281</v>
      </c>
      <c r="Y382" t="s">
        <v>243</v>
      </c>
      <c r="Z382" t="s">
        <v>230</v>
      </c>
      <c r="AA382" t="s">
        <v>231</v>
      </c>
      <c r="AB382" t="s">
        <v>1028</v>
      </c>
      <c r="AD382" t="s">
        <v>109</v>
      </c>
      <c r="AE382" t="s">
        <v>735</v>
      </c>
      <c r="AF382" t="s">
        <v>736</v>
      </c>
      <c r="AG382" t="s">
        <v>737</v>
      </c>
      <c r="AH382" t="s">
        <v>738</v>
      </c>
      <c r="AJ382" t="s">
        <v>237</v>
      </c>
      <c r="AK382">
        <v>37.433230999999999</v>
      </c>
      <c r="AL382">
        <v>-121.01596832275401</v>
      </c>
      <c r="AM382" t="s">
        <v>732</v>
      </c>
      <c r="AN382" t="s">
        <v>239</v>
      </c>
      <c r="AP382" t="s">
        <v>732</v>
      </c>
      <c r="AQ382" t="s">
        <v>242</v>
      </c>
      <c r="AR382" t="s">
        <v>732</v>
      </c>
      <c r="AS382" t="s">
        <v>239</v>
      </c>
      <c r="AT382" t="s">
        <v>239</v>
      </c>
      <c r="AU382">
        <v>1</v>
      </c>
      <c r="AW382" t="s">
        <v>738</v>
      </c>
      <c r="AX382" t="s">
        <v>738</v>
      </c>
      <c r="AY382" t="s">
        <v>246</v>
      </c>
      <c r="BP382" t="s">
        <v>909</v>
      </c>
      <c r="BQ382">
        <v>99</v>
      </c>
      <c r="BR382" t="s">
        <v>357</v>
      </c>
      <c r="BS382">
        <v>5</v>
      </c>
      <c r="BZ382" t="s">
        <v>249</v>
      </c>
      <c r="CA382" t="s">
        <v>1049</v>
      </c>
    </row>
    <row r="383" spans="1:79" hidden="1" x14ac:dyDescent="0.25">
      <c r="A383" t="s">
        <v>728</v>
      </c>
      <c r="B383" t="s">
        <v>728</v>
      </c>
      <c r="C383" t="s">
        <v>729</v>
      </c>
      <c r="D383" t="s">
        <v>730</v>
      </c>
      <c r="E383" t="s">
        <v>731</v>
      </c>
      <c r="F383" s="1">
        <v>36145</v>
      </c>
      <c r="G383" s="4">
        <v>0.4861111111111111</v>
      </c>
      <c r="H383" t="s">
        <v>732</v>
      </c>
      <c r="I383">
        <v>0.1</v>
      </c>
      <c r="J383" t="s">
        <v>221</v>
      </c>
      <c r="K383" t="s">
        <v>222</v>
      </c>
      <c r="L383">
        <v>1</v>
      </c>
      <c r="M383">
        <v>1</v>
      </c>
      <c r="N383" t="s">
        <v>733</v>
      </c>
      <c r="O383" t="s">
        <v>243</v>
      </c>
      <c r="P383" t="s">
        <v>224</v>
      </c>
      <c r="Q383" t="s">
        <v>732</v>
      </c>
      <c r="R383" t="s">
        <v>226</v>
      </c>
      <c r="S383" t="s">
        <v>227</v>
      </c>
      <c r="T383">
        <v>89.7</v>
      </c>
      <c r="V383">
        <v>-88</v>
      </c>
      <c r="W383">
        <v>0.4</v>
      </c>
      <c r="X383" t="s">
        <v>281</v>
      </c>
      <c r="Y383" t="s">
        <v>243</v>
      </c>
      <c r="Z383" t="s">
        <v>230</v>
      </c>
      <c r="AA383" t="s">
        <v>231</v>
      </c>
      <c r="AD383" t="s">
        <v>109</v>
      </c>
      <c r="AE383" t="s">
        <v>735</v>
      </c>
      <c r="AF383" t="s">
        <v>736</v>
      </c>
      <c r="AG383" t="s">
        <v>737</v>
      </c>
      <c r="AH383" t="s">
        <v>738</v>
      </c>
      <c r="AJ383" t="s">
        <v>237</v>
      </c>
      <c r="AK383">
        <v>36.96611</v>
      </c>
      <c r="AL383">
        <v>-120.671112060547</v>
      </c>
      <c r="AM383" t="s">
        <v>732</v>
      </c>
      <c r="AN383" t="s">
        <v>239</v>
      </c>
      <c r="AP383" t="s">
        <v>732</v>
      </c>
      <c r="AQ383" t="s">
        <v>242</v>
      </c>
      <c r="AR383" t="s">
        <v>732</v>
      </c>
      <c r="AS383" t="s">
        <v>239</v>
      </c>
      <c r="AT383" t="s">
        <v>239</v>
      </c>
      <c r="AU383">
        <v>1</v>
      </c>
      <c r="AW383" t="s">
        <v>738</v>
      </c>
      <c r="AX383" t="s">
        <v>738</v>
      </c>
      <c r="AY383" t="s">
        <v>246</v>
      </c>
      <c r="BP383" t="s">
        <v>740</v>
      </c>
      <c r="BQ383">
        <v>47</v>
      </c>
      <c r="BR383" t="s">
        <v>357</v>
      </c>
      <c r="BS383">
        <v>5</v>
      </c>
      <c r="BZ383" t="s">
        <v>741</v>
      </c>
      <c r="CA383" t="s">
        <v>1050</v>
      </c>
    </row>
    <row r="384" spans="1:79" hidden="1" x14ac:dyDescent="0.25">
      <c r="A384" t="s">
        <v>728</v>
      </c>
      <c r="B384" t="s">
        <v>728</v>
      </c>
      <c r="C384" t="s">
        <v>729</v>
      </c>
      <c r="D384" t="s">
        <v>743</v>
      </c>
      <c r="E384" t="s">
        <v>744</v>
      </c>
      <c r="F384" s="1">
        <v>36146</v>
      </c>
      <c r="G384" s="4">
        <v>0.35069444444444442</v>
      </c>
      <c r="H384" t="s">
        <v>732</v>
      </c>
      <c r="I384">
        <v>-88</v>
      </c>
      <c r="J384" t="s">
        <v>221</v>
      </c>
      <c r="K384" t="s">
        <v>745</v>
      </c>
      <c r="L384">
        <v>1</v>
      </c>
      <c r="M384">
        <v>1</v>
      </c>
      <c r="N384" t="s">
        <v>733</v>
      </c>
      <c r="O384" t="s">
        <v>243</v>
      </c>
      <c r="P384" t="s">
        <v>224</v>
      </c>
      <c r="Q384" t="s">
        <v>732</v>
      </c>
      <c r="R384" t="s">
        <v>226</v>
      </c>
      <c r="S384" t="s">
        <v>227</v>
      </c>
      <c r="T384">
        <v>69.8</v>
      </c>
      <c r="V384">
        <v>-88</v>
      </c>
      <c r="W384">
        <v>0.4</v>
      </c>
      <c r="X384" t="s">
        <v>281</v>
      </c>
      <c r="Y384" t="s">
        <v>243</v>
      </c>
      <c r="Z384" t="s">
        <v>230</v>
      </c>
      <c r="AA384" t="s">
        <v>231</v>
      </c>
      <c r="AC384" t="s">
        <v>759</v>
      </c>
      <c r="AD384" t="s">
        <v>109</v>
      </c>
      <c r="AE384" t="s">
        <v>735</v>
      </c>
      <c r="AF384" t="s">
        <v>736</v>
      </c>
      <c r="AG384" t="s">
        <v>737</v>
      </c>
      <c r="AH384" t="s">
        <v>738</v>
      </c>
      <c r="AJ384" t="s">
        <v>237</v>
      </c>
      <c r="AK384">
        <v>37.259441000000002</v>
      </c>
      <c r="AL384">
        <v>-120.90387725830099</v>
      </c>
      <c r="AM384" t="s">
        <v>732</v>
      </c>
      <c r="AN384" t="s">
        <v>239</v>
      </c>
      <c r="AO384" t="s">
        <v>747</v>
      </c>
      <c r="AP384" t="s">
        <v>732</v>
      </c>
      <c r="AQ384" t="s">
        <v>242</v>
      </c>
      <c r="AR384" t="s">
        <v>732</v>
      </c>
      <c r="AS384" t="s">
        <v>239</v>
      </c>
      <c r="AT384" t="s">
        <v>239</v>
      </c>
      <c r="AU384">
        <v>1</v>
      </c>
      <c r="AW384" t="s">
        <v>738</v>
      </c>
      <c r="AX384" t="s">
        <v>738</v>
      </c>
      <c r="AY384" t="s">
        <v>246</v>
      </c>
      <c r="BP384" t="s">
        <v>740</v>
      </c>
      <c r="BQ384">
        <v>47</v>
      </c>
      <c r="BR384" t="s">
        <v>357</v>
      </c>
      <c r="BS384">
        <v>5</v>
      </c>
      <c r="BZ384" t="s">
        <v>748</v>
      </c>
      <c r="CA384" t="s">
        <v>1051</v>
      </c>
    </row>
    <row r="385" spans="1:79" hidden="1" x14ac:dyDescent="0.25">
      <c r="A385" t="s">
        <v>728</v>
      </c>
      <c r="B385" t="s">
        <v>728</v>
      </c>
      <c r="C385" t="s">
        <v>729</v>
      </c>
      <c r="D385" t="s">
        <v>903</v>
      </c>
      <c r="E385" t="s">
        <v>904</v>
      </c>
      <c r="F385" s="1">
        <v>36146</v>
      </c>
      <c r="G385" s="4">
        <v>0.4513888888888889</v>
      </c>
      <c r="H385" t="s">
        <v>732</v>
      </c>
      <c r="I385">
        <v>0.1</v>
      </c>
      <c r="J385" t="s">
        <v>221</v>
      </c>
      <c r="K385" t="s">
        <v>222</v>
      </c>
      <c r="L385">
        <v>1</v>
      </c>
      <c r="M385">
        <v>1</v>
      </c>
      <c r="N385" t="s">
        <v>733</v>
      </c>
      <c r="O385" t="s">
        <v>243</v>
      </c>
      <c r="P385" t="s">
        <v>224</v>
      </c>
      <c r="Q385" t="s">
        <v>732</v>
      </c>
      <c r="R385" t="s">
        <v>226</v>
      </c>
      <c r="S385" t="s">
        <v>227</v>
      </c>
      <c r="T385">
        <v>0.63</v>
      </c>
      <c r="V385">
        <v>-88</v>
      </c>
      <c r="W385">
        <v>0.4</v>
      </c>
      <c r="X385" t="s">
        <v>281</v>
      </c>
      <c r="Y385" t="s">
        <v>243</v>
      </c>
      <c r="Z385" t="s">
        <v>230</v>
      </c>
      <c r="AA385" t="s">
        <v>231</v>
      </c>
      <c r="AD385" t="s">
        <v>109</v>
      </c>
      <c r="AE385" t="s">
        <v>735</v>
      </c>
      <c r="AF385" t="s">
        <v>736</v>
      </c>
      <c r="AG385" t="s">
        <v>737</v>
      </c>
      <c r="AH385" t="s">
        <v>738</v>
      </c>
      <c r="AJ385" t="s">
        <v>237</v>
      </c>
      <c r="AK385">
        <v>37.433230999999999</v>
      </c>
      <c r="AL385">
        <v>-121.01596832275401</v>
      </c>
      <c r="AM385" t="s">
        <v>732</v>
      </c>
      <c r="AN385" t="s">
        <v>239</v>
      </c>
      <c r="AP385" t="s">
        <v>732</v>
      </c>
      <c r="AQ385" t="s">
        <v>242</v>
      </c>
      <c r="AR385" t="s">
        <v>732</v>
      </c>
      <c r="AS385" t="s">
        <v>239</v>
      </c>
      <c r="AT385" t="s">
        <v>239</v>
      </c>
      <c r="AU385">
        <v>1</v>
      </c>
      <c r="AW385" t="s">
        <v>738</v>
      </c>
      <c r="AX385" t="s">
        <v>738</v>
      </c>
      <c r="AY385" t="s">
        <v>246</v>
      </c>
      <c r="BP385" t="s">
        <v>909</v>
      </c>
      <c r="BQ385">
        <v>99</v>
      </c>
      <c r="BR385" t="s">
        <v>357</v>
      </c>
      <c r="BS385">
        <v>5</v>
      </c>
      <c r="BZ385" t="s">
        <v>249</v>
      </c>
      <c r="CA385" t="s">
        <v>1052</v>
      </c>
    </row>
    <row r="386" spans="1:79" hidden="1" x14ac:dyDescent="0.25">
      <c r="A386" t="s">
        <v>728</v>
      </c>
      <c r="B386" t="s">
        <v>728</v>
      </c>
      <c r="C386" t="s">
        <v>729</v>
      </c>
      <c r="D386" t="s">
        <v>903</v>
      </c>
      <c r="E386" t="s">
        <v>904</v>
      </c>
      <c r="F386" s="1">
        <v>36151</v>
      </c>
      <c r="G386" s="4">
        <v>0.41666666666666669</v>
      </c>
      <c r="H386" t="s">
        <v>732</v>
      </c>
      <c r="I386">
        <v>0.1</v>
      </c>
      <c r="J386" t="s">
        <v>221</v>
      </c>
      <c r="K386" t="s">
        <v>222</v>
      </c>
      <c r="L386">
        <v>1</v>
      </c>
      <c r="M386">
        <v>1</v>
      </c>
      <c r="N386" t="s">
        <v>733</v>
      </c>
      <c r="O386" t="s">
        <v>243</v>
      </c>
      <c r="P386" t="s">
        <v>224</v>
      </c>
      <c r="Q386" t="s">
        <v>732</v>
      </c>
      <c r="R386" t="s">
        <v>226</v>
      </c>
      <c r="S386" t="s">
        <v>227</v>
      </c>
      <c r="T386">
        <v>1.32</v>
      </c>
      <c r="V386">
        <v>-88</v>
      </c>
      <c r="W386">
        <v>0.4</v>
      </c>
      <c r="X386" t="s">
        <v>281</v>
      </c>
      <c r="Y386" t="s">
        <v>243</v>
      </c>
      <c r="Z386" t="s">
        <v>230</v>
      </c>
      <c r="AA386" t="s">
        <v>231</v>
      </c>
      <c r="AD386" t="s">
        <v>109</v>
      </c>
      <c r="AE386" t="s">
        <v>735</v>
      </c>
      <c r="AF386" t="s">
        <v>736</v>
      </c>
      <c r="AG386" t="s">
        <v>737</v>
      </c>
      <c r="AH386" t="s">
        <v>738</v>
      </c>
      <c r="AJ386" t="s">
        <v>237</v>
      </c>
      <c r="AK386">
        <v>37.433230999999999</v>
      </c>
      <c r="AL386">
        <v>-121.01596832275401</v>
      </c>
      <c r="AM386" t="s">
        <v>732</v>
      </c>
      <c r="AN386" t="s">
        <v>239</v>
      </c>
      <c r="AP386" t="s">
        <v>732</v>
      </c>
      <c r="AQ386" t="s">
        <v>242</v>
      </c>
      <c r="AR386" t="s">
        <v>732</v>
      </c>
      <c r="AS386" t="s">
        <v>239</v>
      </c>
      <c r="AT386" t="s">
        <v>239</v>
      </c>
      <c r="AU386">
        <v>1</v>
      </c>
      <c r="AW386" t="s">
        <v>738</v>
      </c>
      <c r="AX386" t="s">
        <v>738</v>
      </c>
      <c r="AY386" t="s">
        <v>246</v>
      </c>
      <c r="BP386" t="s">
        <v>909</v>
      </c>
      <c r="BQ386">
        <v>99</v>
      </c>
      <c r="BR386" t="s">
        <v>357</v>
      </c>
      <c r="BS386">
        <v>5</v>
      </c>
      <c r="BZ386" t="s">
        <v>249</v>
      </c>
      <c r="CA386" t="s">
        <v>1053</v>
      </c>
    </row>
    <row r="387" spans="1:79" hidden="1" x14ac:dyDescent="0.25">
      <c r="A387" t="s">
        <v>728</v>
      </c>
      <c r="B387" t="s">
        <v>728</v>
      </c>
      <c r="C387" t="s">
        <v>729</v>
      </c>
      <c r="D387" t="s">
        <v>730</v>
      </c>
      <c r="E387" t="s">
        <v>731</v>
      </c>
      <c r="F387" s="1">
        <v>36151</v>
      </c>
      <c r="G387" s="4">
        <v>0.45833333333333331</v>
      </c>
      <c r="H387" t="s">
        <v>732</v>
      </c>
      <c r="I387">
        <v>0.1</v>
      </c>
      <c r="J387" t="s">
        <v>221</v>
      </c>
      <c r="K387" t="s">
        <v>222</v>
      </c>
      <c r="L387">
        <v>1</v>
      </c>
      <c r="M387">
        <v>1</v>
      </c>
      <c r="N387" t="s">
        <v>733</v>
      </c>
      <c r="O387" t="s">
        <v>243</v>
      </c>
      <c r="P387" t="s">
        <v>224</v>
      </c>
      <c r="Q387" t="s">
        <v>732</v>
      </c>
      <c r="R387" t="s">
        <v>226</v>
      </c>
      <c r="S387" t="s">
        <v>227</v>
      </c>
      <c r="T387">
        <v>95.9</v>
      </c>
      <c r="V387">
        <v>-88</v>
      </c>
      <c r="W387">
        <v>0.4</v>
      </c>
      <c r="X387" t="s">
        <v>281</v>
      </c>
      <c r="Y387" t="s">
        <v>243</v>
      </c>
      <c r="Z387" t="s">
        <v>230</v>
      </c>
      <c r="AA387" t="s">
        <v>231</v>
      </c>
      <c r="AD387" t="s">
        <v>109</v>
      </c>
      <c r="AE387" t="s">
        <v>735</v>
      </c>
      <c r="AF387" t="s">
        <v>736</v>
      </c>
      <c r="AG387" t="s">
        <v>737</v>
      </c>
      <c r="AH387" t="s">
        <v>738</v>
      </c>
      <c r="AJ387" t="s">
        <v>237</v>
      </c>
      <c r="AK387">
        <v>36.96611</v>
      </c>
      <c r="AL387">
        <v>-120.671112060547</v>
      </c>
      <c r="AM387" t="s">
        <v>732</v>
      </c>
      <c r="AN387" t="s">
        <v>239</v>
      </c>
      <c r="AP387" t="s">
        <v>732</v>
      </c>
      <c r="AQ387" t="s">
        <v>242</v>
      </c>
      <c r="AR387" t="s">
        <v>732</v>
      </c>
      <c r="AS387" t="s">
        <v>239</v>
      </c>
      <c r="AT387" t="s">
        <v>239</v>
      </c>
      <c r="AU387">
        <v>1</v>
      </c>
      <c r="AW387" t="s">
        <v>738</v>
      </c>
      <c r="AX387" t="s">
        <v>738</v>
      </c>
      <c r="AY387" t="s">
        <v>246</v>
      </c>
      <c r="BP387" t="s">
        <v>740</v>
      </c>
      <c r="BQ387">
        <v>47</v>
      </c>
      <c r="BR387" t="s">
        <v>357</v>
      </c>
      <c r="BS387">
        <v>5</v>
      </c>
      <c r="BZ387" t="s">
        <v>741</v>
      </c>
      <c r="CA387" t="s">
        <v>1054</v>
      </c>
    </row>
    <row r="388" spans="1:79" hidden="1" x14ac:dyDescent="0.25">
      <c r="A388" t="s">
        <v>728</v>
      </c>
      <c r="B388" t="s">
        <v>728</v>
      </c>
      <c r="C388" t="s">
        <v>729</v>
      </c>
      <c r="D388" t="s">
        <v>743</v>
      </c>
      <c r="E388" t="s">
        <v>744</v>
      </c>
      <c r="F388" s="1">
        <v>36151</v>
      </c>
      <c r="G388" s="4">
        <v>0.52777777777777779</v>
      </c>
      <c r="H388" t="s">
        <v>732</v>
      </c>
      <c r="I388">
        <v>-88</v>
      </c>
      <c r="J388" t="s">
        <v>221</v>
      </c>
      <c r="K388" t="s">
        <v>745</v>
      </c>
      <c r="L388">
        <v>1</v>
      </c>
      <c r="M388">
        <v>1</v>
      </c>
      <c r="N388" t="s">
        <v>733</v>
      </c>
      <c r="O388" t="s">
        <v>243</v>
      </c>
      <c r="P388" t="s">
        <v>224</v>
      </c>
      <c r="Q388" t="s">
        <v>732</v>
      </c>
      <c r="R388" t="s">
        <v>226</v>
      </c>
      <c r="S388" t="s">
        <v>227</v>
      </c>
      <c r="T388">
        <v>67.599999999999994</v>
      </c>
      <c r="V388">
        <v>-88</v>
      </c>
      <c r="W388">
        <v>0.4</v>
      </c>
      <c r="X388" t="s">
        <v>281</v>
      </c>
      <c r="Y388" t="s">
        <v>243</v>
      </c>
      <c r="Z388" t="s">
        <v>230</v>
      </c>
      <c r="AA388" t="s">
        <v>231</v>
      </c>
      <c r="AC388" t="s">
        <v>759</v>
      </c>
      <c r="AD388" t="s">
        <v>109</v>
      </c>
      <c r="AE388" t="s">
        <v>735</v>
      </c>
      <c r="AF388" t="s">
        <v>736</v>
      </c>
      <c r="AG388" t="s">
        <v>737</v>
      </c>
      <c r="AH388" t="s">
        <v>738</v>
      </c>
      <c r="AJ388" t="s">
        <v>237</v>
      </c>
      <c r="AK388">
        <v>37.259441000000002</v>
      </c>
      <c r="AL388">
        <v>-120.90387725830099</v>
      </c>
      <c r="AM388" t="s">
        <v>732</v>
      </c>
      <c r="AN388" t="s">
        <v>239</v>
      </c>
      <c r="AO388" t="s">
        <v>747</v>
      </c>
      <c r="AP388" t="s">
        <v>732</v>
      </c>
      <c r="AQ388" t="s">
        <v>242</v>
      </c>
      <c r="AR388" t="s">
        <v>732</v>
      </c>
      <c r="AS388" t="s">
        <v>239</v>
      </c>
      <c r="AT388" t="s">
        <v>239</v>
      </c>
      <c r="AU388">
        <v>1</v>
      </c>
      <c r="AW388" t="s">
        <v>738</v>
      </c>
      <c r="AX388" t="s">
        <v>738</v>
      </c>
      <c r="AY388" t="s">
        <v>246</v>
      </c>
      <c r="BP388" t="s">
        <v>740</v>
      </c>
      <c r="BQ388">
        <v>47</v>
      </c>
      <c r="BR388" t="s">
        <v>357</v>
      </c>
      <c r="BS388">
        <v>5</v>
      </c>
      <c r="BZ388" t="s">
        <v>748</v>
      </c>
      <c r="CA388" t="s">
        <v>1055</v>
      </c>
    </row>
    <row r="389" spans="1:79" hidden="1" x14ac:dyDescent="0.25">
      <c r="A389" t="s">
        <v>728</v>
      </c>
      <c r="B389" t="s">
        <v>728</v>
      </c>
      <c r="C389" t="s">
        <v>729</v>
      </c>
      <c r="D389" t="s">
        <v>730</v>
      </c>
      <c r="E389" t="s">
        <v>731</v>
      </c>
      <c r="F389" s="1">
        <v>36159</v>
      </c>
      <c r="G389" s="4">
        <v>0.46875</v>
      </c>
      <c r="H389" t="s">
        <v>732</v>
      </c>
      <c r="I389">
        <v>0.1</v>
      </c>
      <c r="J389" t="s">
        <v>221</v>
      </c>
      <c r="K389" t="s">
        <v>222</v>
      </c>
      <c r="L389">
        <v>1</v>
      </c>
      <c r="M389">
        <v>1</v>
      </c>
      <c r="N389" t="s">
        <v>733</v>
      </c>
      <c r="O389" t="s">
        <v>243</v>
      </c>
      <c r="P389" t="s">
        <v>224</v>
      </c>
      <c r="Q389" t="s">
        <v>732</v>
      </c>
      <c r="R389" t="s">
        <v>226</v>
      </c>
      <c r="S389" t="s">
        <v>227</v>
      </c>
      <c r="T389">
        <v>49</v>
      </c>
      <c r="V389">
        <v>-88</v>
      </c>
      <c r="W389">
        <v>0.4</v>
      </c>
      <c r="X389" t="s">
        <v>281</v>
      </c>
      <c r="Y389" t="s">
        <v>243</v>
      </c>
      <c r="Z389" t="s">
        <v>230</v>
      </c>
      <c r="AA389" t="s">
        <v>231</v>
      </c>
      <c r="AD389" t="s">
        <v>109</v>
      </c>
      <c r="AE389" t="s">
        <v>735</v>
      </c>
      <c r="AF389" t="s">
        <v>736</v>
      </c>
      <c r="AG389" t="s">
        <v>737</v>
      </c>
      <c r="AH389" t="s">
        <v>738</v>
      </c>
      <c r="AJ389" t="s">
        <v>237</v>
      </c>
      <c r="AK389">
        <v>36.96611</v>
      </c>
      <c r="AL389">
        <v>-120.671112060547</v>
      </c>
      <c r="AM389" t="s">
        <v>732</v>
      </c>
      <c r="AN389" t="s">
        <v>239</v>
      </c>
      <c r="AP389" t="s">
        <v>732</v>
      </c>
      <c r="AQ389" t="s">
        <v>242</v>
      </c>
      <c r="AR389" t="s">
        <v>732</v>
      </c>
      <c r="AS389" t="s">
        <v>239</v>
      </c>
      <c r="AT389" t="s">
        <v>239</v>
      </c>
      <c r="AU389">
        <v>1</v>
      </c>
      <c r="AW389" t="s">
        <v>738</v>
      </c>
      <c r="AX389" t="s">
        <v>738</v>
      </c>
      <c r="AY389" t="s">
        <v>246</v>
      </c>
      <c r="BP389" t="s">
        <v>740</v>
      </c>
      <c r="BQ389">
        <v>47</v>
      </c>
      <c r="BR389" t="s">
        <v>357</v>
      </c>
      <c r="BS389">
        <v>5</v>
      </c>
      <c r="BZ389" t="s">
        <v>741</v>
      </c>
      <c r="CA389" t="s">
        <v>1056</v>
      </c>
    </row>
    <row r="390" spans="1:79" hidden="1" x14ac:dyDescent="0.25">
      <c r="A390" t="s">
        <v>728</v>
      </c>
      <c r="B390" t="s">
        <v>728</v>
      </c>
      <c r="C390" t="s">
        <v>729</v>
      </c>
      <c r="D390" t="s">
        <v>903</v>
      </c>
      <c r="E390" t="s">
        <v>904</v>
      </c>
      <c r="F390" s="1">
        <v>36159</v>
      </c>
      <c r="G390" s="4">
        <v>0.53819444444444442</v>
      </c>
      <c r="H390" t="s">
        <v>732</v>
      </c>
      <c r="I390">
        <v>0.1</v>
      </c>
      <c r="J390" t="s">
        <v>221</v>
      </c>
      <c r="K390" t="s">
        <v>222</v>
      </c>
      <c r="L390">
        <v>1</v>
      </c>
      <c r="M390">
        <v>1</v>
      </c>
      <c r="N390" t="s">
        <v>733</v>
      </c>
      <c r="O390" t="s">
        <v>243</v>
      </c>
      <c r="P390" t="s">
        <v>224</v>
      </c>
      <c r="Q390" t="s">
        <v>732</v>
      </c>
      <c r="R390" t="s">
        <v>226</v>
      </c>
      <c r="S390" t="s">
        <v>227</v>
      </c>
      <c r="T390">
        <v>1.86</v>
      </c>
      <c r="V390">
        <v>-88</v>
      </c>
      <c r="W390">
        <v>0.4</v>
      </c>
      <c r="X390" t="s">
        <v>281</v>
      </c>
      <c r="Y390" t="s">
        <v>243</v>
      </c>
      <c r="Z390" t="s">
        <v>230</v>
      </c>
      <c r="AA390" t="s">
        <v>231</v>
      </c>
      <c r="AD390" t="s">
        <v>109</v>
      </c>
      <c r="AE390" t="s">
        <v>735</v>
      </c>
      <c r="AF390" t="s">
        <v>736</v>
      </c>
      <c r="AG390" t="s">
        <v>737</v>
      </c>
      <c r="AH390" t="s">
        <v>738</v>
      </c>
      <c r="AJ390" t="s">
        <v>237</v>
      </c>
      <c r="AK390">
        <v>37.433230999999999</v>
      </c>
      <c r="AL390">
        <v>-121.01596832275401</v>
      </c>
      <c r="AM390" t="s">
        <v>732</v>
      </c>
      <c r="AN390" t="s">
        <v>239</v>
      </c>
      <c r="AP390" t="s">
        <v>732</v>
      </c>
      <c r="AQ390" t="s">
        <v>242</v>
      </c>
      <c r="AR390" t="s">
        <v>732</v>
      </c>
      <c r="AS390" t="s">
        <v>239</v>
      </c>
      <c r="AT390" t="s">
        <v>239</v>
      </c>
      <c r="AU390">
        <v>1</v>
      </c>
      <c r="AW390" t="s">
        <v>738</v>
      </c>
      <c r="AX390" t="s">
        <v>738</v>
      </c>
      <c r="AY390" t="s">
        <v>246</v>
      </c>
      <c r="BP390" t="s">
        <v>909</v>
      </c>
      <c r="BQ390">
        <v>99</v>
      </c>
      <c r="BR390" t="s">
        <v>357</v>
      </c>
      <c r="BS390">
        <v>5</v>
      </c>
      <c r="BZ390" t="s">
        <v>249</v>
      </c>
      <c r="CA390" t="s">
        <v>1057</v>
      </c>
    </row>
    <row r="391" spans="1:79" hidden="1" x14ac:dyDescent="0.25">
      <c r="A391" t="s">
        <v>728</v>
      </c>
      <c r="B391" t="s">
        <v>728</v>
      </c>
      <c r="C391" t="s">
        <v>729</v>
      </c>
      <c r="D391" t="s">
        <v>743</v>
      </c>
      <c r="E391" t="s">
        <v>744</v>
      </c>
      <c r="F391" s="1">
        <v>36160</v>
      </c>
      <c r="G391" s="4">
        <v>0.46875</v>
      </c>
      <c r="H391" t="s">
        <v>732</v>
      </c>
      <c r="I391">
        <v>-88</v>
      </c>
      <c r="J391" t="s">
        <v>221</v>
      </c>
      <c r="K391" t="s">
        <v>745</v>
      </c>
      <c r="L391">
        <v>1</v>
      </c>
      <c r="M391">
        <v>1</v>
      </c>
      <c r="N391" t="s">
        <v>733</v>
      </c>
      <c r="O391" t="s">
        <v>243</v>
      </c>
      <c r="P391" t="s">
        <v>224</v>
      </c>
      <c r="Q391" t="s">
        <v>732</v>
      </c>
      <c r="R391" t="s">
        <v>226</v>
      </c>
      <c r="S391" t="s">
        <v>227</v>
      </c>
      <c r="T391">
        <v>112</v>
      </c>
      <c r="V391">
        <v>-88</v>
      </c>
      <c r="W391">
        <v>0.4</v>
      </c>
      <c r="X391" t="s">
        <v>281</v>
      </c>
      <c r="Y391" t="s">
        <v>243</v>
      </c>
      <c r="Z391" t="s">
        <v>230</v>
      </c>
      <c r="AA391" t="s">
        <v>231</v>
      </c>
      <c r="AC391" t="s">
        <v>759</v>
      </c>
      <c r="AD391" t="s">
        <v>109</v>
      </c>
      <c r="AE391" t="s">
        <v>735</v>
      </c>
      <c r="AF391" t="s">
        <v>736</v>
      </c>
      <c r="AG391" t="s">
        <v>737</v>
      </c>
      <c r="AH391" t="s">
        <v>738</v>
      </c>
      <c r="AJ391" t="s">
        <v>237</v>
      </c>
      <c r="AK391">
        <v>37.259441000000002</v>
      </c>
      <c r="AL391">
        <v>-120.90387725830099</v>
      </c>
      <c r="AM391" t="s">
        <v>732</v>
      </c>
      <c r="AN391" t="s">
        <v>239</v>
      </c>
      <c r="AO391" t="s">
        <v>747</v>
      </c>
      <c r="AP391" t="s">
        <v>732</v>
      </c>
      <c r="AQ391" t="s">
        <v>242</v>
      </c>
      <c r="AR391" t="s">
        <v>732</v>
      </c>
      <c r="AS391" t="s">
        <v>239</v>
      </c>
      <c r="AT391" t="s">
        <v>239</v>
      </c>
      <c r="AU391">
        <v>1</v>
      </c>
      <c r="AW391" t="s">
        <v>738</v>
      </c>
      <c r="AX391" t="s">
        <v>738</v>
      </c>
      <c r="AY391" t="s">
        <v>246</v>
      </c>
      <c r="BP391" t="s">
        <v>740</v>
      </c>
      <c r="BQ391">
        <v>47</v>
      </c>
      <c r="BR391" t="s">
        <v>357</v>
      </c>
      <c r="BS391">
        <v>5</v>
      </c>
      <c r="BZ391" t="s">
        <v>748</v>
      </c>
      <c r="CA391" t="s">
        <v>1058</v>
      </c>
    </row>
    <row r="392" spans="1:79" hidden="1" x14ac:dyDescent="0.25">
      <c r="A392" t="s">
        <v>728</v>
      </c>
      <c r="B392" t="s">
        <v>728</v>
      </c>
      <c r="C392" t="s">
        <v>729</v>
      </c>
      <c r="D392" t="s">
        <v>730</v>
      </c>
      <c r="E392" t="s">
        <v>731</v>
      </c>
      <c r="F392" s="1">
        <v>36166</v>
      </c>
      <c r="G392" s="4">
        <v>0.45833333333333331</v>
      </c>
      <c r="H392" t="s">
        <v>732</v>
      </c>
      <c r="I392">
        <v>0.1</v>
      </c>
      <c r="J392" t="s">
        <v>221</v>
      </c>
      <c r="K392" t="s">
        <v>222</v>
      </c>
      <c r="L392">
        <v>1</v>
      </c>
      <c r="M392">
        <v>1</v>
      </c>
      <c r="N392" t="s">
        <v>733</v>
      </c>
      <c r="O392" t="s">
        <v>243</v>
      </c>
      <c r="P392" t="s">
        <v>224</v>
      </c>
      <c r="Q392" t="s">
        <v>732</v>
      </c>
      <c r="R392" t="s">
        <v>226</v>
      </c>
      <c r="S392" t="s">
        <v>227</v>
      </c>
      <c r="T392">
        <v>56</v>
      </c>
      <c r="V392">
        <v>-88</v>
      </c>
      <c r="W392">
        <v>0.4</v>
      </c>
      <c r="X392" t="s">
        <v>281</v>
      </c>
      <c r="Y392" t="s">
        <v>243</v>
      </c>
      <c r="Z392" t="s">
        <v>230</v>
      </c>
      <c r="AA392" t="s">
        <v>231</v>
      </c>
      <c r="AD392" t="s">
        <v>109</v>
      </c>
      <c r="AE392" t="s">
        <v>735</v>
      </c>
      <c r="AF392" t="s">
        <v>736</v>
      </c>
      <c r="AG392" t="s">
        <v>737</v>
      </c>
      <c r="AH392" t="s">
        <v>738</v>
      </c>
      <c r="AJ392" t="s">
        <v>237</v>
      </c>
      <c r="AK392">
        <v>36.96611</v>
      </c>
      <c r="AL392">
        <v>-120.671112060547</v>
      </c>
      <c r="AM392" t="s">
        <v>732</v>
      </c>
      <c r="AN392" t="s">
        <v>239</v>
      </c>
      <c r="AP392" t="s">
        <v>732</v>
      </c>
      <c r="AQ392" t="s">
        <v>242</v>
      </c>
      <c r="AR392" t="s">
        <v>732</v>
      </c>
      <c r="AS392" t="s">
        <v>239</v>
      </c>
      <c r="AT392" t="s">
        <v>239</v>
      </c>
      <c r="AU392">
        <v>1</v>
      </c>
      <c r="AW392" t="s">
        <v>738</v>
      </c>
      <c r="AX392" t="s">
        <v>738</v>
      </c>
      <c r="AY392" t="s">
        <v>246</v>
      </c>
      <c r="BP392" t="s">
        <v>740</v>
      </c>
      <c r="BQ392">
        <v>47</v>
      </c>
      <c r="BR392" t="s">
        <v>357</v>
      </c>
      <c r="BS392">
        <v>5</v>
      </c>
      <c r="BZ392" t="s">
        <v>741</v>
      </c>
      <c r="CA392" t="s">
        <v>1059</v>
      </c>
    </row>
    <row r="393" spans="1:79" hidden="1" x14ac:dyDescent="0.25">
      <c r="A393" t="s">
        <v>728</v>
      </c>
      <c r="B393" t="s">
        <v>728</v>
      </c>
      <c r="C393" t="s">
        <v>729</v>
      </c>
      <c r="D393" t="s">
        <v>903</v>
      </c>
      <c r="E393" t="s">
        <v>904</v>
      </c>
      <c r="F393" s="1">
        <v>36166</v>
      </c>
      <c r="G393" s="4">
        <v>0.6875</v>
      </c>
      <c r="H393" t="s">
        <v>732</v>
      </c>
      <c r="I393">
        <v>0.1</v>
      </c>
      <c r="J393" t="s">
        <v>221</v>
      </c>
      <c r="K393" t="s">
        <v>222</v>
      </c>
      <c r="L393">
        <v>1</v>
      </c>
      <c r="M393">
        <v>1</v>
      </c>
      <c r="N393" t="s">
        <v>733</v>
      </c>
      <c r="O393" t="s">
        <v>243</v>
      </c>
      <c r="P393" t="s">
        <v>224</v>
      </c>
      <c r="Q393" t="s">
        <v>732</v>
      </c>
      <c r="R393" t="s">
        <v>226</v>
      </c>
      <c r="S393" t="s">
        <v>227</v>
      </c>
      <c r="T393">
        <v>1.72</v>
      </c>
      <c r="V393">
        <v>-88</v>
      </c>
      <c r="W393">
        <v>0.4</v>
      </c>
      <c r="X393" t="s">
        <v>281</v>
      </c>
      <c r="Y393" t="s">
        <v>243</v>
      </c>
      <c r="Z393" t="s">
        <v>230</v>
      </c>
      <c r="AA393" t="s">
        <v>231</v>
      </c>
      <c r="AD393" t="s">
        <v>109</v>
      </c>
      <c r="AE393" t="s">
        <v>735</v>
      </c>
      <c r="AF393" t="s">
        <v>736</v>
      </c>
      <c r="AG393" t="s">
        <v>737</v>
      </c>
      <c r="AH393" t="s">
        <v>738</v>
      </c>
      <c r="AJ393" t="s">
        <v>237</v>
      </c>
      <c r="AK393">
        <v>37.433230999999999</v>
      </c>
      <c r="AL393">
        <v>-121.01596832275401</v>
      </c>
      <c r="AM393" t="s">
        <v>732</v>
      </c>
      <c r="AN393" t="s">
        <v>239</v>
      </c>
      <c r="AP393" t="s">
        <v>732</v>
      </c>
      <c r="AQ393" t="s">
        <v>242</v>
      </c>
      <c r="AR393" t="s">
        <v>732</v>
      </c>
      <c r="AS393" t="s">
        <v>239</v>
      </c>
      <c r="AT393" t="s">
        <v>239</v>
      </c>
      <c r="AU393">
        <v>1</v>
      </c>
      <c r="AW393" t="s">
        <v>738</v>
      </c>
      <c r="AX393" t="s">
        <v>738</v>
      </c>
      <c r="AY393" t="s">
        <v>246</v>
      </c>
      <c r="BP393" t="s">
        <v>909</v>
      </c>
      <c r="BQ393">
        <v>99</v>
      </c>
      <c r="BR393" t="s">
        <v>357</v>
      </c>
      <c r="BS393">
        <v>5</v>
      </c>
      <c r="BZ393" t="s">
        <v>249</v>
      </c>
      <c r="CA393" t="s">
        <v>1060</v>
      </c>
    </row>
    <row r="394" spans="1:79" hidden="1" x14ac:dyDescent="0.25">
      <c r="A394" t="s">
        <v>728</v>
      </c>
      <c r="B394" t="s">
        <v>728</v>
      </c>
      <c r="C394" t="s">
        <v>729</v>
      </c>
      <c r="D394" t="s">
        <v>743</v>
      </c>
      <c r="E394" t="s">
        <v>744</v>
      </c>
      <c r="F394" s="1">
        <v>36167</v>
      </c>
      <c r="G394" s="4">
        <v>0.46527777777777773</v>
      </c>
      <c r="H394" t="s">
        <v>732</v>
      </c>
      <c r="I394">
        <v>-88</v>
      </c>
      <c r="J394" t="s">
        <v>221</v>
      </c>
      <c r="K394" t="s">
        <v>745</v>
      </c>
      <c r="L394">
        <v>1</v>
      </c>
      <c r="M394">
        <v>1</v>
      </c>
      <c r="N394" t="s">
        <v>733</v>
      </c>
      <c r="O394" t="s">
        <v>243</v>
      </c>
      <c r="P394" t="s">
        <v>224</v>
      </c>
      <c r="Q394" t="s">
        <v>732</v>
      </c>
      <c r="R394" t="s">
        <v>226</v>
      </c>
      <c r="S394" t="s">
        <v>227</v>
      </c>
      <c r="T394">
        <v>52.1</v>
      </c>
      <c r="V394">
        <v>-88</v>
      </c>
      <c r="W394">
        <v>0.4</v>
      </c>
      <c r="X394" t="s">
        <v>281</v>
      </c>
      <c r="Y394" t="s">
        <v>243</v>
      </c>
      <c r="Z394" t="s">
        <v>230</v>
      </c>
      <c r="AA394" t="s">
        <v>231</v>
      </c>
      <c r="AC394" t="s">
        <v>759</v>
      </c>
      <c r="AD394" t="s">
        <v>109</v>
      </c>
      <c r="AE394" t="s">
        <v>735</v>
      </c>
      <c r="AF394" t="s">
        <v>736</v>
      </c>
      <c r="AG394" t="s">
        <v>737</v>
      </c>
      <c r="AH394" t="s">
        <v>738</v>
      </c>
      <c r="AJ394" t="s">
        <v>237</v>
      </c>
      <c r="AK394">
        <v>37.259441000000002</v>
      </c>
      <c r="AL394">
        <v>-120.90387725830099</v>
      </c>
      <c r="AM394" t="s">
        <v>732</v>
      </c>
      <c r="AN394" t="s">
        <v>239</v>
      </c>
      <c r="AO394" t="s">
        <v>747</v>
      </c>
      <c r="AP394" t="s">
        <v>732</v>
      </c>
      <c r="AQ394" t="s">
        <v>242</v>
      </c>
      <c r="AR394" t="s">
        <v>732</v>
      </c>
      <c r="AS394" t="s">
        <v>239</v>
      </c>
      <c r="AT394" t="s">
        <v>239</v>
      </c>
      <c r="AU394">
        <v>1</v>
      </c>
      <c r="AW394" t="s">
        <v>738</v>
      </c>
      <c r="AX394" t="s">
        <v>738</v>
      </c>
      <c r="AY394" t="s">
        <v>246</v>
      </c>
      <c r="BP394" t="s">
        <v>740</v>
      </c>
      <c r="BQ394">
        <v>47</v>
      </c>
      <c r="BR394" t="s">
        <v>357</v>
      </c>
      <c r="BS394">
        <v>5</v>
      </c>
      <c r="BZ394" t="s">
        <v>748</v>
      </c>
      <c r="CA394" t="s">
        <v>1061</v>
      </c>
    </row>
    <row r="395" spans="1:79" hidden="1" x14ac:dyDescent="0.25">
      <c r="A395" t="s">
        <v>728</v>
      </c>
      <c r="B395" t="s">
        <v>728</v>
      </c>
      <c r="C395" t="s">
        <v>729</v>
      </c>
      <c r="D395" t="s">
        <v>730</v>
      </c>
      <c r="E395" t="s">
        <v>731</v>
      </c>
      <c r="F395" s="1">
        <v>36173</v>
      </c>
      <c r="G395" s="4">
        <v>0.44097222222222227</v>
      </c>
      <c r="H395" t="s">
        <v>732</v>
      </c>
      <c r="I395">
        <v>0.1</v>
      </c>
      <c r="J395" t="s">
        <v>221</v>
      </c>
      <c r="K395" t="s">
        <v>222</v>
      </c>
      <c r="L395">
        <v>1</v>
      </c>
      <c r="M395">
        <v>1</v>
      </c>
      <c r="N395" t="s">
        <v>733</v>
      </c>
      <c r="O395" t="s">
        <v>243</v>
      </c>
      <c r="P395" t="s">
        <v>224</v>
      </c>
      <c r="Q395" t="s">
        <v>732</v>
      </c>
      <c r="R395" t="s">
        <v>226</v>
      </c>
      <c r="S395" t="s">
        <v>227</v>
      </c>
      <c r="T395">
        <v>88.6</v>
      </c>
      <c r="V395">
        <v>-88</v>
      </c>
      <c r="W395">
        <v>0.4</v>
      </c>
      <c r="X395" t="s">
        <v>281</v>
      </c>
      <c r="Y395" t="s">
        <v>243</v>
      </c>
      <c r="Z395" t="s">
        <v>230</v>
      </c>
      <c r="AA395" t="s">
        <v>231</v>
      </c>
      <c r="AD395" t="s">
        <v>109</v>
      </c>
      <c r="AE395" t="s">
        <v>735</v>
      </c>
      <c r="AF395" t="s">
        <v>736</v>
      </c>
      <c r="AG395" t="s">
        <v>737</v>
      </c>
      <c r="AH395" t="s">
        <v>738</v>
      </c>
      <c r="AJ395" t="s">
        <v>237</v>
      </c>
      <c r="AK395">
        <v>36.96611</v>
      </c>
      <c r="AL395">
        <v>-120.671112060547</v>
      </c>
      <c r="AM395" t="s">
        <v>732</v>
      </c>
      <c r="AN395" t="s">
        <v>239</v>
      </c>
      <c r="AP395" t="s">
        <v>732</v>
      </c>
      <c r="AQ395" t="s">
        <v>242</v>
      </c>
      <c r="AR395" t="s">
        <v>732</v>
      </c>
      <c r="AS395" t="s">
        <v>239</v>
      </c>
      <c r="AT395" t="s">
        <v>239</v>
      </c>
      <c r="AU395">
        <v>1</v>
      </c>
      <c r="AW395" t="s">
        <v>738</v>
      </c>
      <c r="AX395" t="s">
        <v>738</v>
      </c>
      <c r="AY395" t="s">
        <v>246</v>
      </c>
      <c r="BP395" t="s">
        <v>740</v>
      </c>
      <c r="BQ395">
        <v>47</v>
      </c>
      <c r="BR395" t="s">
        <v>357</v>
      </c>
      <c r="BS395">
        <v>5</v>
      </c>
      <c r="BZ395" t="s">
        <v>741</v>
      </c>
      <c r="CA395" t="s">
        <v>1062</v>
      </c>
    </row>
    <row r="396" spans="1:79" hidden="1" x14ac:dyDescent="0.25">
      <c r="A396" t="s">
        <v>728</v>
      </c>
      <c r="B396" t="s">
        <v>728</v>
      </c>
      <c r="C396" t="s">
        <v>729</v>
      </c>
      <c r="D396" t="s">
        <v>743</v>
      </c>
      <c r="E396" t="s">
        <v>744</v>
      </c>
      <c r="F396" s="1">
        <v>36174</v>
      </c>
      <c r="G396" s="4">
        <v>0.49652777777777773</v>
      </c>
      <c r="H396" t="s">
        <v>732</v>
      </c>
      <c r="I396">
        <v>-88</v>
      </c>
      <c r="J396" t="s">
        <v>221</v>
      </c>
      <c r="K396" t="s">
        <v>745</v>
      </c>
      <c r="L396">
        <v>1</v>
      </c>
      <c r="M396">
        <v>1</v>
      </c>
      <c r="N396" t="s">
        <v>733</v>
      </c>
      <c r="O396" t="s">
        <v>243</v>
      </c>
      <c r="P396" t="s">
        <v>224</v>
      </c>
      <c r="Q396" t="s">
        <v>732</v>
      </c>
      <c r="R396" t="s">
        <v>226</v>
      </c>
      <c r="S396" t="s">
        <v>227</v>
      </c>
      <c r="T396">
        <v>59.9</v>
      </c>
      <c r="V396">
        <v>-88</v>
      </c>
      <c r="W396">
        <v>0.4</v>
      </c>
      <c r="X396" t="s">
        <v>281</v>
      </c>
      <c r="Y396" t="s">
        <v>243</v>
      </c>
      <c r="Z396" t="s">
        <v>230</v>
      </c>
      <c r="AA396" t="s">
        <v>231</v>
      </c>
      <c r="AC396" t="s">
        <v>759</v>
      </c>
      <c r="AD396" t="s">
        <v>109</v>
      </c>
      <c r="AE396" t="s">
        <v>735</v>
      </c>
      <c r="AF396" t="s">
        <v>736</v>
      </c>
      <c r="AG396" t="s">
        <v>737</v>
      </c>
      <c r="AH396" t="s">
        <v>738</v>
      </c>
      <c r="AJ396" t="s">
        <v>237</v>
      </c>
      <c r="AK396">
        <v>37.259441000000002</v>
      </c>
      <c r="AL396">
        <v>-120.90387725830099</v>
      </c>
      <c r="AM396" t="s">
        <v>732</v>
      </c>
      <c r="AN396" t="s">
        <v>239</v>
      </c>
      <c r="AO396" t="s">
        <v>747</v>
      </c>
      <c r="AP396" t="s">
        <v>732</v>
      </c>
      <c r="AQ396" t="s">
        <v>242</v>
      </c>
      <c r="AR396" t="s">
        <v>732</v>
      </c>
      <c r="AS396" t="s">
        <v>239</v>
      </c>
      <c r="AT396" t="s">
        <v>239</v>
      </c>
      <c r="AU396">
        <v>1</v>
      </c>
      <c r="AW396" t="s">
        <v>738</v>
      </c>
      <c r="AX396" t="s">
        <v>738</v>
      </c>
      <c r="AY396" t="s">
        <v>246</v>
      </c>
      <c r="BP396" t="s">
        <v>740</v>
      </c>
      <c r="BQ396">
        <v>47</v>
      </c>
      <c r="BR396" t="s">
        <v>357</v>
      </c>
      <c r="BS396">
        <v>5</v>
      </c>
      <c r="BZ396" t="s">
        <v>748</v>
      </c>
      <c r="CA396" t="s">
        <v>1063</v>
      </c>
    </row>
    <row r="397" spans="1:79" hidden="1" x14ac:dyDescent="0.25">
      <c r="A397" t="s">
        <v>728</v>
      </c>
      <c r="B397" t="s">
        <v>728</v>
      </c>
      <c r="C397" t="s">
        <v>729</v>
      </c>
      <c r="D397" t="s">
        <v>903</v>
      </c>
      <c r="E397" t="s">
        <v>904</v>
      </c>
      <c r="F397" s="1">
        <v>36174</v>
      </c>
      <c r="G397" s="4">
        <v>0.40625</v>
      </c>
      <c r="H397" t="s">
        <v>732</v>
      </c>
      <c r="I397">
        <v>0.1</v>
      </c>
      <c r="J397" t="s">
        <v>221</v>
      </c>
      <c r="K397" t="s">
        <v>222</v>
      </c>
      <c r="L397">
        <v>1</v>
      </c>
      <c r="M397">
        <v>1</v>
      </c>
      <c r="N397" t="s">
        <v>733</v>
      </c>
      <c r="O397" t="s">
        <v>243</v>
      </c>
      <c r="P397" t="s">
        <v>224</v>
      </c>
      <c r="Q397" t="s">
        <v>732</v>
      </c>
      <c r="R397" t="s">
        <v>226</v>
      </c>
      <c r="S397" t="s">
        <v>227</v>
      </c>
      <c r="T397">
        <v>1.75</v>
      </c>
      <c r="V397">
        <v>-88</v>
      </c>
      <c r="W397">
        <v>0.4</v>
      </c>
      <c r="X397" t="s">
        <v>281</v>
      </c>
      <c r="Y397" t="s">
        <v>243</v>
      </c>
      <c r="Z397" t="s">
        <v>230</v>
      </c>
      <c r="AA397" t="s">
        <v>231</v>
      </c>
      <c r="AD397" t="s">
        <v>109</v>
      </c>
      <c r="AE397" t="s">
        <v>735</v>
      </c>
      <c r="AF397" t="s">
        <v>736</v>
      </c>
      <c r="AG397" t="s">
        <v>737</v>
      </c>
      <c r="AH397" t="s">
        <v>738</v>
      </c>
      <c r="AJ397" t="s">
        <v>237</v>
      </c>
      <c r="AK397">
        <v>37.433230999999999</v>
      </c>
      <c r="AL397">
        <v>-121.01596832275401</v>
      </c>
      <c r="AM397" t="s">
        <v>732</v>
      </c>
      <c r="AN397" t="s">
        <v>239</v>
      </c>
      <c r="AP397" t="s">
        <v>732</v>
      </c>
      <c r="AQ397" t="s">
        <v>242</v>
      </c>
      <c r="AR397" t="s">
        <v>732</v>
      </c>
      <c r="AS397" t="s">
        <v>239</v>
      </c>
      <c r="AT397" t="s">
        <v>239</v>
      </c>
      <c r="AU397">
        <v>1</v>
      </c>
      <c r="AW397" t="s">
        <v>738</v>
      </c>
      <c r="AX397" t="s">
        <v>738</v>
      </c>
      <c r="AY397" t="s">
        <v>246</v>
      </c>
      <c r="BP397" t="s">
        <v>909</v>
      </c>
      <c r="BQ397">
        <v>99</v>
      </c>
      <c r="BR397" t="s">
        <v>357</v>
      </c>
      <c r="BS397">
        <v>5</v>
      </c>
      <c r="BZ397" t="s">
        <v>249</v>
      </c>
      <c r="CA397" t="s">
        <v>1064</v>
      </c>
    </row>
    <row r="398" spans="1:79" hidden="1" x14ac:dyDescent="0.25">
      <c r="A398" t="s">
        <v>728</v>
      </c>
      <c r="B398" t="s">
        <v>728</v>
      </c>
      <c r="C398" t="s">
        <v>729</v>
      </c>
      <c r="D398" t="s">
        <v>730</v>
      </c>
      <c r="E398" t="s">
        <v>731</v>
      </c>
      <c r="F398" s="1">
        <v>36180</v>
      </c>
      <c r="G398" s="4">
        <v>0.45833333333333331</v>
      </c>
      <c r="H398" t="s">
        <v>732</v>
      </c>
      <c r="I398">
        <v>0.1</v>
      </c>
      <c r="J398" t="s">
        <v>221</v>
      </c>
      <c r="K398" t="s">
        <v>222</v>
      </c>
      <c r="L398">
        <v>1</v>
      </c>
      <c r="M398">
        <v>1</v>
      </c>
      <c r="N398" t="s">
        <v>733</v>
      </c>
      <c r="O398" t="s">
        <v>243</v>
      </c>
      <c r="P398" t="s">
        <v>224</v>
      </c>
      <c r="Q398" t="s">
        <v>732</v>
      </c>
      <c r="R398" t="s">
        <v>226</v>
      </c>
      <c r="S398" t="s">
        <v>227</v>
      </c>
      <c r="T398">
        <v>79.7</v>
      </c>
      <c r="V398">
        <v>-88</v>
      </c>
      <c r="W398">
        <v>0.4</v>
      </c>
      <c r="X398" t="s">
        <v>281</v>
      </c>
      <c r="Y398" t="s">
        <v>243</v>
      </c>
      <c r="Z398" t="s">
        <v>230</v>
      </c>
      <c r="AA398" t="s">
        <v>231</v>
      </c>
      <c r="AD398" t="s">
        <v>109</v>
      </c>
      <c r="AE398" t="s">
        <v>735</v>
      </c>
      <c r="AF398" t="s">
        <v>736</v>
      </c>
      <c r="AG398" t="s">
        <v>737</v>
      </c>
      <c r="AH398" t="s">
        <v>738</v>
      </c>
      <c r="AJ398" t="s">
        <v>237</v>
      </c>
      <c r="AK398">
        <v>36.96611</v>
      </c>
      <c r="AL398">
        <v>-120.671112060547</v>
      </c>
      <c r="AM398" t="s">
        <v>732</v>
      </c>
      <c r="AN398" t="s">
        <v>239</v>
      </c>
      <c r="AP398" t="s">
        <v>732</v>
      </c>
      <c r="AQ398" t="s">
        <v>242</v>
      </c>
      <c r="AR398" t="s">
        <v>732</v>
      </c>
      <c r="AS398" t="s">
        <v>239</v>
      </c>
      <c r="AT398" t="s">
        <v>239</v>
      </c>
      <c r="AU398">
        <v>1</v>
      </c>
      <c r="AW398" t="s">
        <v>738</v>
      </c>
      <c r="AX398" t="s">
        <v>738</v>
      </c>
      <c r="AY398" t="s">
        <v>246</v>
      </c>
      <c r="BP398" t="s">
        <v>740</v>
      </c>
      <c r="BQ398">
        <v>47</v>
      </c>
      <c r="BR398" t="s">
        <v>357</v>
      </c>
      <c r="BS398">
        <v>5</v>
      </c>
      <c r="BZ398" t="s">
        <v>741</v>
      </c>
      <c r="CA398" t="s">
        <v>1065</v>
      </c>
    </row>
    <row r="399" spans="1:79" hidden="1" x14ac:dyDescent="0.25">
      <c r="A399" t="s">
        <v>728</v>
      </c>
      <c r="B399" t="s">
        <v>728</v>
      </c>
      <c r="C399" t="s">
        <v>729</v>
      </c>
      <c r="D399" t="s">
        <v>743</v>
      </c>
      <c r="E399" t="s">
        <v>744</v>
      </c>
      <c r="F399" s="1">
        <v>36181</v>
      </c>
      <c r="G399" s="4">
        <v>0.43611111111111112</v>
      </c>
      <c r="H399" t="s">
        <v>732</v>
      </c>
      <c r="I399">
        <v>-88</v>
      </c>
      <c r="J399" t="s">
        <v>221</v>
      </c>
      <c r="K399" t="s">
        <v>745</v>
      </c>
      <c r="L399">
        <v>1</v>
      </c>
      <c r="M399">
        <v>1</v>
      </c>
      <c r="N399" t="s">
        <v>733</v>
      </c>
      <c r="O399" t="s">
        <v>243</v>
      </c>
      <c r="P399" t="s">
        <v>224</v>
      </c>
      <c r="Q399" t="s">
        <v>732</v>
      </c>
      <c r="R399" t="s">
        <v>226</v>
      </c>
      <c r="S399" t="s">
        <v>227</v>
      </c>
      <c r="T399">
        <v>54.1</v>
      </c>
      <c r="V399">
        <v>-88</v>
      </c>
      <c r="W399">
        <v>0.4</v>
      </c>
      <c r="X399" t="s">
        <v>281</v>
      </c>
      <c r="Y399" t="s">
        <v>243</v>
      </c>
      <c r="Z399" t="s">
        <v>230</v>
      </c>
      <c r="AA399" t="s">
        <v>231</v>
      </c>
      <c r="AC399" t="s">
        <v>759</v>
      </c>
      <c r="AD399" t="s">
        <v>109</v>
      </c>
      <c r="AE399" t="s">
        <v>735</v>
      </c>
      <c r="AF399" t="s">
        <v>736</v>
      </c>
      <c r="AG399" t="s">
        <v>737</v>
      </c>
      <c r="AH399" t="s">
        <v>738</v>
      </c>
      <c r="AJ399" t="s">
        <v>237</v>
      </c>
      <c r="AK399">
        <v>37.259441000000002</v>
      </c>
      <c r="AL399">
        <v>-120.90387725830099</v>
      </c>
      <c r="AM399" t="s">
        <v>732</v>
      </c>
      <c r="AN399" t="s">
        <v>239</v>
      </c>
      <c r="AO399" t="s">
        <v>747</v>
      </c>
      <c r="AP399" t="s">
        <v>732</v>
      </c>
      <c r="AQ399" t="s">
        <v>242</v>
      </c>
      <c r="AR399" t="s">
        <v>732</v>
      </c>
      <c r="AS399" t="s">
        <v>239</v>
      </c>
      <c r="AT399" t="s">
        <v>239</v>
      </c>
      <c r="AU399">
        <v>1</v>
      </c>
      <c r="AW399" t="s">
        <v>738</v>
      </c>
      <c r="AX399" t="s">
        <v>738</v>
      </c>
      <c r="AY399" t="s">
        <v>246</v>
      </c>
      <c r="BP399" t="s">
        <v>740</v>
      </c>
      <c r="BQ399">
        <v>47</v>
      </c>
      <c r="BR399" t="s">
        <v>357</v>
      </c>
      <c r="BS399">
        <v>5</v>
      </c>
      <c r="BZ399" t="s">
        <v>748</v>
      </c>
      <c r="CA399" t="s">
        <v>1066</v>
      </c>
    </row>
    <row r="400" spans="1:79" hidden="1" x14ac:dyDescent="0.25">
      <c r="A400" t="s">
        <v>728</v>
      </c>
      <c r="B400" t="s">
        <v>728</v>
      </c>
      <c r="C400" t="s">
        <v>729</v>
      </c>
      <c r="D400" t="s">
        <v>903</v>
      </c>
      <c r="E400" t="s">
        <v>904</v>
      </c>
      <c r="F400" s="1">
        <v>36181</v>
      </c>
      <c r="G400" s="4">
        <v>0.53472222222222221</v>
      </c>
      <c r="H400" t="s">
        <v>732</v>
      </c>
      <c r="I400">
        <v>0.1</v>
      </c>
      <c r="J400" t="s">
        <v>221</v>
      </c>
      <c r="K400" t="s">
        <v>222</v>
      </c>
      <c r="L400">
        <v>1</v>
      </c>
      <c r="M400">
        <v>1</v>
      </c>
      <c r="N400" t="s">
        <v>733</v>
      </c>
      <c r="O400" t="s">
        <v>243</v>
      </c>
      <c r="P400" t="s">
        <v>224</v>
      </c>
      <c r="Q400" t="s">
        <v>732</v>
      </c>
      <c r="R400" t="s">
        <v>226</v>
      </c>
      <c r="S400" t="s">
        <v>227</v>
      </c>
      <c r="T400">
        <v>1.35</v>
      </c>
      <c r="V400">
        <v>-88</v>
      </c>
      <c r="W400">
        <v>0.4</v>
      </c>
      <c r="X400" t="s">
        <v>281</v>
      </c>
      <c r="Y400" t="s">
        <v>243</v>
      </c>
      <c r="Z400" t="s">
        <v>230</v>
      </c>
      <c r="AA400" t="s">
        <v>231</v>
      </c>
      <c r="AD400" t="s">
        <v>109</v>
      </c>
      <c r="AE400" t="s">
        <v>735</v>
      </c>
      <c r="AF400" t="s">
        <v>736</v>
      </c>
      <c r="AG400" t="s">
        <v>737</v>
      </c>
      <c r="AH400" t="s">
        <v>738</v>
      </c>
      <c r="AJ400" t="s">
        <v>237</v>
      </c>
      <c r="AK400">
        <v>37.433230999999999</v>
      </c>
      <c r="AL400">
        <v>-121.01596832275401</v>
      </c>
      <c r="AM400" t="s">
        <v>732</v>
      </c>
      <c r="AN400" t="s">
        <v>239</v>
      </c>
      <c r="AP400" t="s">
        <v>732</v>
      </c>
      <c r="AQ400" t="s">
        <v>242</v>
      </c>
      <c r="AR400" t="s">
        <v>732</v>
      </c>
      <c r="AS400" t="s">
        <v>239</v>
      </c>
      <c r="AT400" t="s">
        <v>239</v>
      </c>
      <c r="AU400">
        <v>1</v>
      </c>
      <c r="AW400" t="s">
        <v>738</v>
      </c>
      <c r="AX400" t="s">
        <v>738</v>
      </c>
      <c r="AY400" t="s">
        <v>246</v>
      </c>
      <c r="BP400" t="s">
        <v>909</v>
      </c>
      <c r="BQ400">
        <v>99</v>
      </c>
      <c r="BR400" t="s">
        <v>357</v>
      </c>
      <c r="BS400">
        <v>5</v>
      </c>
      <c r="BZ400" t="s">
        <v>249</v>
      </c>
      <c r="CA400" t="s">
        <v>1067</v>
      </c>
    </row>
    <row r="401" spans="1:79" hidden="1" x14ac:dyDescent="0.25">
      <c r="A401" t="s">
        <v>728</v>
      </c>
      <c r="B401" t="s">
        <v>728</v>
      </c>
      <c r="C401" t="s">
        <v>729</v>
      </c>
      <c r="D401" t="s">
        <v>730</v>
      </c>
      <c r="E401" t="s">
        <v>731</v>
      </c>
      <c r="F401" s="1">
        <v>36187</v>
      </c>
      <c r="G401" s="4">
        <v>0.45833333333333331</v>
      </c>
      <c r="H401" t="s">
        <v>732</v>
      </c>
      <c r="I401">
        <v>0.1</v>
      </c>
      <c r="J401" t="s">
        <v>221</v>
      </c>
      <c r="K401" t="s">
        <v>222</v>
      </c>
      <c r="L401">
        <v>1</v>
      </c>
      <c r="M401">
        <v>1</v>
      </c>
      <c r="N401" t="s">
        <v>733</v>
      </c>
      <c r="O401" t="s">
        <v>243</v>
      </c>
      <c r="P401" t="s">
        <v>224</v>
      </c>
      <c r="Q401" t="s">
        <v>732</v>
      </c>
      <c r="R401" t="s">
        <v>226</v>
      </c>
      <c r="S401" t="s">
        <v>227</v>
      </c>
      <c r="T401">
        <v>60.3</v>
      </c>
      <c r="V401">
        <v>-88</v>
      </c>
      <c r="W401">
        <v>0.4</v>
      </c>
      <c r="X401" t="s">
        <v>281</v>
      </c>
      <c r="Y401" t="s">
        <v>243</v>
      </c>
      <c r="Z401" t="s">
        <v>230</v>
      </c>
      <c r="AA401" t="s">
        <v>231</v>
      </c>
      <c r="AD401" t="s">
        <v>109</v>
      </c>
      <c r="AE401" t="s">
        <v>735</v>
      </c>
      <c r="AF401" t="s">
        <v>736</v>
      </c>
      <c r="AG401" t="s">
        <v>737</v>
      </c>
      <c r="AH401" t="s">
        <v>738</v>
      </c>
      <c r="AJ401" t="s">
        <v>237</v>
      </c>
      <c r="AK401">
        <v>36.96611</v>
      </c>
      <c r="AL401">
        <v>-120.671112060547</v>
      </c>
      <c r="AM401" t="s">
        <v>732</v>
      </c>
      <c r="AN401" t="s">
        <v>239</v>
      </c>
      <c r="AP401" t="s">
        <v>732</v>
      </c>
      <c r="AQ401" t="s">
        <v>242</v>
      </c>
      <c r="AR401" t="s">
        <v>732</v>
      </c>
      <c r="AS401" t="s">
        <v>239</v>
      </c>
      <c r="AT401" t="s">
        <v>239</v>
      </c>
      <c r="AU401">
        <v>1</v>
      </c>
      <c r="AW401" t="s">
        <v>738</v>
      </c>
      <c r="AX401" t="s">
        <v>738</v>
      </c>
      <c r="AY401" t="s">
        <v>246</v>
      </c>
      <c r="BP401" t="s">
        <v>740</v>
      </c>
      <c r="BQ401">
        <v>47</v>
      </c>
      <c r="BR401" t="s">
        <v>357</v>
      </c>
      <c r="BS401">
        <v>5</v>
      </c>
      <c r="BZ401" t="s">
        <v>741</v>
      </c>
      <c r="CA401" t="s">
        <v>1068</v>
      </c>
    </row>
    <row r="402" spans="1:79" hidden="1" x14ac:dyDescent="0.25">
      <c r="A402" t="s">
        <v>728</v>
      </c>
      <c r="B402" t="s">
        <v>728</v>
      </c>
      <c r="C402" t="s">
        <v>729</v>
      </c>
      <c r="D402" t="s">
        <v>743</v>
      </c>
      <c r="E402" t="s">
        <v>744</v>
      </c>
      <c r="F402" s="1">
        <v>36188</v>
      </c>
      <c r="G402" s="4">
        <v>0.47222222222222227</v>
      </c>
      <c r="H402" t="s">
        <v>732</v>
      </c>
      <c r="I402">
        <v>-88</v>
      </c>
      <c r="J402" t="s">
        <v>221</v>
      </c>
      <c r="K402" t="s">
        <v>745</v>
      </c>
      <c r="L402">
        <v>1</v>
      </c>
      <c r="M402">
        <v>1</v>
      </c>
      <c r="N402" t="s">
        <v>733</v>
      </c>
      <c r="O402" t="s">
        <v>243</v>
      </c>
      <c r="P402" t="s">
        <v>224</v>
      </c>
      <c r="Q402" t="s">
        <v>732</v>
      </c>
      <c r="R402" t="s">
        <v>226</v>
      </c>
      <c r="S402" t="s">
        <v>227</v>
      </c>
      <c r="T402">
        <v>49</v>
      </c>
      <c r="V402">
        <v>-88</v>
      </c>
      <c r="W402">
        <v>0.4</v>
      </c>
      <c r="X402" t="s">
        <v>281</v>
      </c>
      <c r="Y402" t="s">
        <v>243</v>
      </c>
      <c r="Z402" t="s">
        <v>230</v>
      </c>
      <c r="AA402" t="s">
        <v>231</v>
      </c>
      <c r="AC402" t="s">
        <v>759</v>
      </c>
      <c r="AD402" t="s">
        <v>109</v>
      </c>
      <c r="AE402" t="s">
        <v>735</v>
      </c>
      <c r="AF402" t="s">
        <v>736</v>
      </c>
      <c r="AG402" t="s">
        <v>737</v>
      </c>
      <c r="AH402" t="s">
        <v>738</v>
      </c>
      <c r="AJ402" t="s">
        <v>237</v>
      </c>
      <c r="AK402">
        <v>37.259441000000002</v>
      </c>
      <c r="AL402">
        <v>-120.90387725830099</v>
      </c>
      <c r="AM402" t="s">
        <v>732</v>
      </c>
      <c r="AN402" t="s">
        <v>239</v>
      </c>
      <c r="AO402" t="s">
        <v>747</v>
      </c>
      <c r="AP402" t="s">
        <v>732</v>
      </c>
      <c r="AQ402" t="s">
        <v>242</v>
      </c>
      <c r="AR402" t="s">
        <v>732</v>
      </c>
      <c r="AS402" t="s">
        <v>239</v>
      </c>
      <c r="AT402" t="s">
        <v>239</v>
      </c>
      <c r="AU402">
        <v>1</v>
      </c>
      <c r="AW402" t="s">
        <v>738</v>
      </c>
      <c r="AX402" t="s">
        <v>738</v>
      </c>
      <c r="AY402" t="s">
        <v>246</v>
      </c>
      <c r="BP402" t="s">
        <v>740</v>
      </c>
      <c r="BQ402">
        <v>47</v>
      </c>
      <c r="BR402" t="s">
        <v>357</v>
      </c>
      <c r="BS402">
        <v>5</v>
      </c>
      <c r="BZ402" t="s">
        <v>748</v>
      </c>
      <c r="CA402" t="s">
        <v>1069</v>
      </c>
    </row>
    <row r="403" spans="1:79" hidden="1" x14ac:dyDescent="0.25">
      <c r="A403" t="s">
        <v>728</v>
      </c>
      <c r="B403" t="s">
        <v>728</v>
      </c>
      <c r="C403" t="s">
        <v>729</v>
      </c>
      <c r="D403" t="s">
        <v>903</v>
      </c>
      <c r="E403" t="s">
        <v>904</v>
      </c>
      <c r="F403" s="1">
        <v>36188</v>
      </c>
      <c r="G403" s="4">
        <v>0.58333333333333337</v>
      </c>
      <c r="H403" t="s">
        <v>732</v>
      </c>
      <c r="I403">
        <v>0.1</v>
      </c>
      <c r="J403" t="s">
        <v>221</v>
      </c>
      <c r="K403" t="s">
        <v>222</v>
      </c>
      <c r="L403">
        <v>1</v>
      </c>
      <c r="M403">
        <v>1</v>
      </c>
      <c r="N403" t="s">
        <v>733</v>
      </c>
      <c r="O403" t="s">
        <v>243</v>
      </c>
      <c r="P403" t="s">
        <v>224</v>
      </c>
      <c r="Q403" t="s">
        <v>732</v>
      </c>
      <c r="R403" t="s">
        <v>226</v>
      </c>
      <c r="S403" t="s">
        <v>227</v>
      </c>
      <c r="T403">
        <v>1.2</v>
      </c>
      <c r="V403">
        <v>-88</v>
      </c>
      <c r="W403">
        <v>0.4</v>
      </c>
      <c r="X403" t="s">
        <v>281</v>
      </c>
      <c r="Y403" t="s">
        <v>243</v>
      </c>
      <c r="Z403" t="s">
        <v>230</v>
      </c>
      <c r="AA403" t="s">
        <v>231</v>
      </c>
      <c r="AD403" t="s">
        <v>109</v>
      </c>
      <c r="AE403" t="s">
        <v>735</v>
      </c>
      <c r="AF403" t="s">
        <v>736</v>
      </c>
      <c r="AG403" t="s">
        <v>737</v>
      </c>
      <c r="AH403" t="s">
        <v>738</v>
      </c>
      <c r="AJ403" t="s">
        <v>237</v>
      </c>
      <c r="AK403">
        <v>37.433230999999999</v>
      </c>
      <c r="AL403">
        <v>-121.01596832275401</v>
      </c>
      <c r="AM403" t="s">
        <v>732</v>
      </c>
      <c r="AN403" t="s">
        <v>239</v>
      </c>
      <c r="AP403" t="s">
        <v>732</v>
      </c>
      <c r="AQ403" t="s">
        <v>242</v>
      </c>
      <c r="AR403" t="s">
        <v>732</v>
      </c>
      <c r="AS403" t="s">
        <v>239</v>
      </c>
      <c r="AT403" t="s">
        <v>239</v>
      </c>
      <c r="AU403">
        <v>1</v>
      </c>
      <c r="AW403" t="s">
        <v>738</v>
      </c>
      <c r="AX403" t="s">
        <v>738</v>
      </c>
      <c r="AY403" t="s">
        <v>246</v>
      </c>
      <c r="BP403" t="s">
        <v>909</v>
      </c>
      <c r="BQ403">
        <v>99</v>
      </c>
      <c r="BR403" t="s">
        <v>357</v>
      </c>
      <c r="BS403">
        <v>5</v>
      </c>
      <c r="BZ403" t="s">
        <v>249</v>
      </c>
      <c r="CA403" t="s">
        <v>1070</v>
      </c>
    </row>
    <row r="404" spans="1:79" hidden="1" x14ac:dyDescent="0.25">
      <c r="A404" t="s">
        <v>728</v>
      </c>
      <c r="B404" t="s">
        <v>728</v>
      </c>
      <c r="C404" t="s">
        <v>729</v>
      </c>
      <c r="D404" t="s">
        <v>730</v>
      </c>
      <c r="E404" t="s">
        <v>731</v>
      </c>
      <c r="F404" s="1">
        <v>36194</v>
      </c>
      <c r="G404" s="4">
        <v>0.45833333333333331</v>
      </c>
      <c r="H404" t="s">
        <v>732</v>
      </c>
      <c r="I404">
        <v>0.1</v>
      </c>
      <c r="J404" t="s">
        <v>221</v>
      </c>
      <c r="K404" t="s">
        <v>222</v>
      </c>
      <c r="L404">
        <v>1</v>
      </c>
      <c r="M404">
        <v>1</v>
      </c>
      <c r="N404" t="s">
        <v>733</v>
      </c>
      <c r="O404" t="s">
        <v>243</v>
      </c>
      <c r="P404" t="s">
        <v>224</v>
      </c>
      <c r="Q404" t="s">
        <v>732</v>
      </c>
      <c r="R404" t="s">
        <v>226</v>
      </c>
      <c r="S404" t="s">
        <v>227</v>
      </c>
      <c r="T404">
        <v>82.2</v>
      </c>
      <c r="V404">
        <v>-88</v>
      </c>
      <c r="W404">
        <v>0.4</v>
      </c>
      <c r="X404" t="s">
        <v>281</v>
      </c>
      <c r="Y404" t="s">
        <v>243</v>
      </c>
      <c r="Z404" t="s">
        <v>230</v>
      </c>
      <c r="AA404" t="s">
        <v>231</v>
      </c>
      <c r="AD404" t="s">
        <v>109</v>
      </c>
      <c r="AE404" t="s">
        <v>735</v>
      </c>
      <c r="AF404" t="s">
        <v>736</v>
      </c>
      <c r="AG404" t="s">
        <v>737</v>
      </c>
      <c r="AH404" t="s">
        <v>738</v>
      </c>
      <c r="AJ404" t="s">
        <v>237</v>
      </c>
      <c r="AK404">
        <v>36.96611</v>
      </c>
      <c r="AL404">
        <v>-120.671112060547</v>
      </c>
      <c r="AM404" t="s">
        <v>732</v>
      </c>
      <c r="AN404" t="s">
        <v>239</v>
      </c>
      <c r="AP404" t="s">
        <v>732</v>
      </c>
      <c r="AQ404" t="s">
        <v>242</v>
      </c>
      <c r="AR404" t="s">
        <v>732</v>
      </c>
      <c r="AS404" t="s">
        <v>239</v>
      </c>
      <c r="AT404" t="s">
        <v>239</v>
      </c>
      <c r="AU404">
        <v>1</v>
      </c>
      <c r="AW404" t="s">
        <v>738</v>
      </c>
      <c r="AX404" t="s">
        <v>738</v>
      </c>
      <c r="AY404" t="s">
        <v>246</v>
      </c>
      <c r="BP404" t="s">
        <v>740</v>
      </c>
      <c r="BQ404">
        <v>47</v>
      </c>
      <c r="BR404" t="s">
        <v>357</v>
      </c>
      <c r="BS404">
        <v>5</v>
      </c>
      <c r="BZ404" t="s">
        <v>741</v>
      </c>
      <c r="CA404" t="s">
        <v>1071</v>
      </c>
    </row>
    <row r="405" spans="1:79" hidden="1" x14ac:dyDescent="0.25">
      <c r="A405" t="s">
        <v>728</v>
      </c>
      <c r="B405" t="s">
        <v>728</v>
      </c>
      <c r="C405" t="s">
        <v>729</v>
      </c>
      <c r="D405" t="s">
        <v>743</v>
      </c>
      <c r="E405" t="s">
        <v>744</v>
      </c>
      <c r="F405" s="1">
        <v>36195</v>
      </c>
      <c r="G405" s="4">
        <v>0.40277777777777773</v>
      </c>
      <c r="H405" t="s">
        <v>732</v>
      </c>
      <c r="I405">
        <v>-88</v>
      </c>
      <c r="J405" t="s">
        <v>221</v>
      </c>
      <c r="K405" t="s">
        <v>745</v>
      </c>
      <c r="L405">
        <v>1</v>
      </c>
      <c r="M405">
        <v>1</v>
      </c>
      <c r="N405" t="s">
        <v>733</v>
      </c>
      <c r="O405" t="s">
        <v>243</v>
      </c>
      <c r="P405" t="s">
        <v>224</v>
      </c>
      <c r="Q405" t="s">
        <v>732</v>
      </c>
      <c r="R405" t="s">
        <v>226</v>
      </c>
      <c r="S405" t="s">
        <v>227</v>
      </c>
      <c r="T405">
        <v>56.6</v>
      </c>
      <c r="V405">
        <v>-88</v>
      </c>
      <c r="W405">
        <v>0.4</v>
      </c>
      <c r="X405" t="s">
        <v>281</v>
      </c>
      <c r="Y405" t="s">
        <v>243</v>
      </c>
      <c r="Z405" t="s">
        <v>230</v>
      </c>
      <c r="AA405" t="s">
        <v>231</v>
      </c>
      <c r="AC405" t="s">
        <v>759</v>
      </c>
      <c r="AD405" t="s">
        <v>109</v>
      </c>
      <c r="AE405" t="s">
        <v>735</v>
      </c>
      <c r="AF405" t="s">
        <v>736</v>
      </c>
      <c r="AG405" t="s">
        <v>737</v>
      </c>
      <c r="AH405" t="s">
        <v>738</v>
      </c>
      <c r="AJ405" t="s">
        <v>237</v>
      </c>
      <c r="AK405">
        <v>37.259441000000002</v>
      </c>
      <c r="AL405">
        <v>-120.90387725830099</v>
      </c>
      <c r="AM405" t="s">
        <v>732</v>
      </c>
      <c r="AN405" t="s">
        <v>239</v>
      </c>
      <c r="AO405" t="s">
        <v>747</v>
      </c>
      <c r="AP405" t="s">
        <v>732</v>
      </c>
      <c r="AQ405" t="s">
        <v>242</v>
      </c>
      <c r="AR405" t="s">
        <v>732</v>
      </c>
      <c r="AS405" t="s">
        <v>239</v>
      </c>
      <c r="AT405" t="s">
        <v>239</v>
      </c>
      <c r="AU405">
        <v>1</v>
      </c>
      <c r="AW405" t="s">
        <v>738</v>
      </c>
      <c r="AX405" t="s">
        <v>738</v>
      </c>
      <c r="AY405" t="s">
        <v>246</v>
      </c>
      <c r="BP405" t="s">
        <v>740</v>
      </c>
      <c r="BQ405">
        <v>47</v>
      </c>
      <c r="BR405" t="s">
        <v>357</v>
      </c>
      <c r="BS405">
        <v>5</v>
      </c>
      <c r="BZ405" t="s">
        <v>748</v>
      </c>
      <c r="CA405" t="s">
        <v>1072</v>
      </c>
    </row>
    <row r="406" spans="1:79" hidden="1" x14ac:dyDescent="0.25">
      <c r="A406" t="s">
        <v>728</v>
      </c>
      <c r="B406" t="s">
        <v>728</v>
      </c>
      <c r="C406" t="s">
        <v>729</v>
      </c>
      <c r="D406" t="s">
        <v>903</v>
      </c>
      <c r="E406" t="s">
        <v>904</v>
      </c>
      <c r="F406" s="1">
        <v>36195</v>
      </c>
      <c r="G406" s="4">
        <v>0.4861111111111111</v>
      </c>
      <c r="H406" t="s">
        <v>732</v>
      </c>
      <c r="I406">
        <v>0.1</v>
      </c>
      <c r="J406" t="s">
        <v>221</v>
      </c>
      <c r="K406" t="s">
        <v>222</v>
      </c>
      <c r="L406">
        <v>1</v>
      </c>
      <c r="M406">
        <v>1</v>
      </c>
      <c r="N406" t="s">
        <v>733</v>
      </c>
      <c r="O406" t="s">
        <v>243</v>
      </c>
      <c r="P406" t="s">
        <v>224</v>
      </c>
      <c r="Q406" t="s">
        <v>732</v>
      </c>
      <c r="R406" t="s">
        <v>226</v>
      </c>
      <c r="S406" t="s">
        <v>227</v>
      </c>
      <c r="T406">
        <v>2.08</v>
      </c>
      <c r="V406">
        <v>-88</v>
      </c>
      <c r="W406">
        <v>0.4</v>
      </c>
      <c r="X406" t="s">
        <v>281</v>
      </c>
      <c r="Y406" t="s">
        <v>243</v>
      </c>
      <c r="Z406" t="s">
        <v>230</v>
      </c>
      <c r="AA406" t="s">
        <v>231</v>
      </c>
      <c r="AD406" t="s">
        <v>109</v>
      </c>
      <c r="AE406" t="s">
        <v>735</v>
      </c>
      <c r="AF406" t="s">
        <v>736</v>
      </c>
      <c r="AG406" t="s">
        <v>737</v>
      </c>
      <c r="AH406" t="s">
        <v>738</v>
      </c>
      <c r="AJ406" t="s">
        <v>237</v>
      </c>
      <c r="AK406">
        <v>37.433230999999999</v>
      </c>
      <c r="AL406">
        <v>-121.01596832275401</v>
      </c>
      <c r="AM406" t="s">
        <v>732</v>
      </c>
      <c r="AN406" t="s">
        <v>239</v>
      </c>
      <c r="AP406" t="s">
        <v>732</v>
      </c>
      <c r="AQ406" t="s">
        <v>242</v>
      </c>
      <c r="AR406" t="s">
        <v>732</v>
      </c>
      <c r="AS406" t="s">
        <v>239</v>
      </c>
      <c r="AT406" t="s">
        <v>239</v>
      </c>
      <c r="AU406">
        <v>1</v>
      </c>
      <c r="AW406" t="s">
        <v>738</v>
      </c>
      <c r="AX406" t="s">
        <v>738</v>
      </c>
      <c r="AY406" t="s">
        <v>246</v>
      </c>
      <c r="BP406" t="s">
        <v>909</v>
      </c>
      <c r="BQ406">
        <v>99</v>
      </c>
      <c r="BR406" t="s">
        <v>357</v>
      </c>
      <c r="BS406">
        <v>5</v>
      </c>
      <c r="BZ406" t="s">
        <v>249</v>
      </c>
      <c r="CA406" t="s">
        <v>1073</v>
      </c>
    </row>
    <row r="407" spans="1:79" hidden="1" x14ac:dyDescent="0.25">
      <c r="A407" t="s">
        <v>728</v>
      </c>
      <c r="B407" t="s">
        <v>728</v>
      </c>
      <c r="C407" t="s">
        <v>729</v>
      </c>
      <c r="D407" t="s">
        <v>903</v>
      </c>
      <c r="E407" t="s">
        <v>904</v>
      </c>
      <c r="F407" s="1">
        <v>36201</v>
      </c>
      <c r="G407" s="4">
        <v>0.69791666666666663</v>
      </c>
      <c r="H407" t="s">
        <v>732</v>
      </c>
      <c r="I407">
        <v>0.1</v>
      </c>
      <c r="J407" t="s">
        <v>221</v>
      </c>
      <c r="K407" t="s">
        <v>222</v>
      </c>
      <c r="L407">
        <v>1</v>
      </c>
      <c r="M407">
        <v>1</v>
      </c>
      <c r="N407" t="s">
        <v>733</v>
      </c>
      <c r="O407" t="s">
        <v>243</v>
      </c>
      <c r="P407" t="s">
        <v>224</v>
      </c>
      <c r="Q407" t="s">
        <v>732</v>
      </c>
      <c r="R407" t="s">
        <v>226</v>
      </c>
      <c r="S407" t="s">
        <v>227</v>
      </c>
      <c r="T407">
        <v>1.17</v>
      </c>
      <c r="V407">
        <v>-88</v>
      </c>
      <c r="W407">
        <v>0.4</v>
      </c>
      <c r="X407" t="s">
        <v>281</v>
      </c>
      <c r="Y407" t="s">
        <v>243</v>
      </c>
      <c r="Z407" t="s">
        <v>230</v>
      </c>
      <c r="AA407" t="s">
        <v>231</v>
      </c>
      <c r="AD407" t="s">
        <v>109</v>
      </c>
      <c r="AE407" t="s">
        <v>735</v>
      </c>
      <c r="AF407" t="s">
        <v>736</v>
      </c>
      <c r="AG407" t="s">
        <v>737</v>
      </c>
      <c r="AH407" t="s">
        <v>738</v>
      </c>
      <c r="AJ407" t="s">
        <v>237</v>
      </c>
      <c r="AK407">
        <v>37.433230999999999</v>
      </c>
      <c r="AL407">
        <v>-121.01596832275401</v>
      </c>
      <c r="AM407" t="s">
        <v>732</v>
      </c>
      <c r="AN407" t="s">
        <v>239</v>
      </c>
      <c r="AP407" t="s">
        <v>732</v>
      </c>
      <c r="AQ407" t="s">
        <v>242</v>
      </c>
      <c r="AR407" t="s">
        <v>732</v>
      </c>
      <c r="AS407" t="s">
        <v>239</v>
      </c>
      <c r="AT407" t="s">
        <v>239</v>
      </c>
      <c r="AU407">
        <v>1</v>
      </c>
      <c r="AW407" t="s">
        <v>738</v>
      </c>
      <c r="AX407" t="s">
        <v>738</v>
      </c>
      <c r="AY407" t="s">
        <v>246</v>
      </c>
      <c r="BP407" t="s">
        <v>909</v>
      </c>
      <c r="BQ407">
        <v>99</v>
      </c>
      <c r="BR407" t="s">
        <v>357</v>
      </c>
      <c r="BS407">
        <v>5</v>
      </c>
      <c r="BZ407" t="s">
        <v>249</v>
      </c>
      <c r="CA407" t="s">
        <v>1074</v>
      </c>
    </row>
    <row r="408" spans="1:79" hidden="1" x14ac:dyDescent="0.25">
      <c r="A408" t="s">
        <v>728</v>
      </c>
      <c r="B408" t="s">
        <v>728</v>
      </c>
      <c r="C408" t="s">
        <v>729</v>
      </c>
      <c r="D408" t="s">
        <v>730</v>
      </c>
      <c r="E408" t="s">
        <v>731</v>
      </c>
      <c r="F408" s="1">
        <v>36201</v>
      </c>
      <c r="G408" s="4">
        <v>0.47222222222222227</v>
      </c>
      <c r="H408" t="s">
        <v>732</v>
      </c>
      <c r="I408">
        <v>0.1</v>
      </c>
      <c r="J408" t="s">
        <v>221</v>
      </c>
      <c r="K408" t="s">
        <v>222</v>
      </c>
      <c r="L408">
        <v>1</v>
      </c>
      <c r="M408">
        <v>1</v>
      </c>
      <c r="N408" t="s">
        <v>733</v>
      </c>
      <c r="O408" t="s">
        <v>243</v>
      </c>
      <c r="P408" t="s">
        <v>224</v>
      </c>
      <c r="Q408" t="s">
        <v>732</v>
      </c>
      <c r="R408" t="s">
        <v>226</v>
      </c>
      <c r="S408" t="s">
        <v>227</v>
      </c>
      <c r="T408">
        <v>60.9</v>
      </c>
      <c r="V408">
        <v>-88</v>
      </c>
      <c r="W408">
        <v>0.4</v>
      </c>
      <c r="X408" t="s">
        <v>281</v>
      </c>
      <c r="Y408" t="s">
        <v>243</v>
      </c>
      <c r="Z408" t="s">
        <v>230</v>
      </c>
      <c r="AA408" t="s">
        <v>231</v>
      </c>
      <c r="AD408" t="s">
        <v>109</v>
      </c>
      <c r="AE408" t="s">
        <v>735</v>
      </c>
      <c r="AF408" t="s">
        <v>736</v>
      </c>
      <c r="AG408" t="s">
        <v>737</v>
      </c>
      <c r="AH408" t="s">
        <v>738</v>
      </c>
      <c r="AJ408" t="s">
        <v>237</v>
      </c>
      <c r="AK408">
        <v>36.96611</v>
      </c>
      <c r="AL408">
        <v>-120.671112060547</v>
      </c>
      <c r="AM408" t="s">
        <v>732</v>
      </c>
      <c r="AN408" t="s">
        <v>239</v>
      </c>
      <c r="AP408" t="s">
        <v>732</v>
      </c>
      <c r="AQ408" t="s">
        <v>242</v>
      </c>
      <c r="AR408" t="s">
        <v>732</v>
      </c>
      <c r="AS408" t="s">
        <v>239</v>
      </c>
      <c r="AT408" t="s">
        <v>239</v>
      </c>
      <c r="AU408">
        <v>1</v>
      </c>
      <c r="AW408" t="s">
        <v>738</v>
      </c>
      <c r="AX408" t="s">
        <v>738</v>
      </c>
      <c r="AY408" t="s">
        <v>246</v>
      </c>
      <c r="BP408" t="s">
        <v>740</v>
      </c>
      <c r="BQ408">
        <v>47</v>
      </c>
      <c r="BR408" t="s">
        <v>357</v>
      </c>
      <c r="BS408">
        <v>5</v>
      </c>
      <c r="BZ408" t="s">
        <v>741</v>
      </c>
      <c r="CA408" t="s">
        <v>1075</v>
      </c>
    </row>
    <row r="409" spans="1:79" hidden="1" x14ac:dyDescent="0.25">
      <c r="A409" t="s">
        <v>728</v>
      </c>
      <c r="B409" t="s">
        <v>728</v>
      </c>
      <c r="C409" t="s">
        <v>729</v>
      </c>
      <c r="D409" t="s">
        <v>743</v>
      </c>
      <c r="E409" t="s">
        <v>744</v>
      </c>
      <c r="F409" s="1">
        <v>36202</v>
      </c>
      <c r="G409" s="4">
        <v>0.41319444444444442</v>
      </c>
      <c r="H409" t="s">
        <v>732</v>
      </c>
      <c r="I409">
        <v>-88</v>
      </c>
      <c r="J409" t="s">
        <v>221</v>
      </c>
      <c r="K409" t="s">
        <v>745</v>
      </c>
      <c r="L409">
        <v>1</v>
      </c>
      <c r="M409">
        <v>1</v>
      </c>
      <c r="N409" t="s">
        <v>733</v>
      </c>
      <c r="O409" t="s">
        <v>243</v>
      </c>
      <c r="P409" t="s">
        <v>224</v>
      </c>
      <c r="Q409" t="s">
        <v>732</v>
      </c>
      <c r="R409" t="s">
        <v>226</v>
      </c>
      <c r="S409" t="s">
        <v>227</v>
      </c>
      <c r="T409">
        <v>68.7</v>
      </c>
      <c r="V409">
        <v>-88</v>
      </c>
      <c r="W409">
        <v>0.4</v>
      </c>
      <c r="X409" t="s">
        <v>281</v>
      </c>
      <c r="Y409" t="s">
        <v>243</v>
      </c>
      <c r="Z409" t="s">
        <v>230</v>
      </c>
      <c r="AA409" t="s">
        <v>231</v>
      </c>
      <c r="AC409" t="s">
        <v>759</v>
      </c>
      <c r="AD409" t="s">
        <v>109</v>
      </c>
      <c r="AE409" t="s">
        <v>735</v>
      </c>
      <c r="AF409" t="s">
        <v>736</v>
      </c>
      <c r="AG409" t="s">
        <v>737</v>
      </c>
      <c r="AH409" t="s">
        <v>738</v>
      </c>
      <c r="AJ409" t="s">
        <v>237</v>
      </c>
      <c r="AK409">
        <v>37.259441000000002</v>
      </c>
      <c r="AL409">
        <v>-120.90387725830099</v>
      </c>
      <c r="AM409" t="s">
        <v>732</v>
      </c>
      <c r="AN409" t="s">
        <v>239</v>
      </c>
      <c r="AO409" t="s">
        <v>747</v>
      </c>
      <c r="AP409" t="s">
        <v>732</v>
      </c>
      <c r="AQ409" t="s">
        <v>242</v>
      </c>
      <c r="AR409" t="s">
        <v>732</v>
      </c>
      <c r="AS409" t="s">
        <v>239</v>
      </c>
      <c r="AT409" t="s">
        <v>239</v>
      </c>
      <c r="AU409">
        <v>1</v>
      </c>
      <c r="AW409" t="s">
        <v>738</v>
      </c>
      <c r="AX409" t="s">
        <v>738</v>
      </c>
      <c r="AY409" t="s">
        <v>246</v>
      </c>
      <c r="BP409" t="s">
        <v>740</v>
      </c>
      <c r="BQ409">
        <v>47</v>
      </c>
      <c r="BR409" t="s">
        <v>357</v>
      </c>
      <c r="BS409">
        <v>5</v>
      </c>
      <c r="BZ409" t="s">
        <v>748</v>
      </c>
      <c r="CA409" t="s">
        <v>1076</v>
      </c>
    </row>
    <row r="410" spans="1:79" hidden="1" x14ac:dyDescent="0.25">
      <c r="A410" t="s">
        <v>728</v>
      </c>
      <c r="B410" t="s">
        <v>728</v>
      </c>
      <c r="C410" t="s">
        <v>729</v>
      </c>
      <c r="D410" t="s">
        <v>730</v>
      </c>
      <c r="E410" t="s">
        <v>731</v>
      </c>
      <c r="F410" s="1">
        <v>36208</v>
      </c>
      <c r="G410" s="4">
        <v>0.4548611111111111</v>
      </c>
      <c r="H410" t="s">
        <v>732</v>
      </c>
      <c r="I410">
        <v>0.1</v>
      </c>
      <c r="J410" t="s">
        <v>221</v>
      </c>
      <c r="K410" t="s">
        <v>222</v>
      </c>
      <c r="L410">
        <v>1</v>
      </c>
      <c r="M410">
        <v>1</v>
      </c>
      <c r="N410" t="s">
        <v>733</v>
      </c>
      <c r="O410" t="s">
        <v>243</v>
      </c>
      <c r="P410" t="s">
        <v>224</v>
      </c>
      <c r="Q410" t="s">
        <v>732</v>
      </c>
      <c r="R410" t="s">
        <v>226</v>
      </c>
      <c r="S410" t="s">
        <v>227</v>
      </c>
      <c r="T410">
        <v>70.599999999999994</v>
      </c>
      <c r="V410">
        <v>-88</v>
      </c>
      <c r="W410">
        <v>0.4</v>
      </c>
      <c r="X410" t="s">
        <v>281</v>
      </c>
      <c r="Y410" t="s">
        <v>243</v>
      </c>
      <c r="Z410" t="s">
        <v>230</v>
      </c>
      <c r="AA410" t="s">
        <v>231</v>
      </c>
      <c r="AD410" t="s">
        <v>109</v>
      </c>
      <c r="AE410" t="s">
        <v>735</v>
      </c>
      <c r="AF410" t="s">
        <v>736</v>
      </c>
      <c r="AG410" t="s">
        <v>737</v>
      </c>
      <c r="AH410" t="s">
        <v>738</v>
      </c>
      <c r="AJ410" t="s">
        <v>237</v>
      </c>
      <c r="AK410">
        <v>36.96611</v>
      </c>
      <c r="AL410">
        <v>-120.671112060547</v>
      </c>
      <c r="AM410" t="s">
        <v>732</v>
      </c>
      <c r="AN410" t="s">
        <v>239</v>
      </c>
      <c r="AP410" t="s">
        <v>732</v>
      </c>
      <c r="AQ410" t="s">
        <v>242</v>
      </c>
      <c r="AR410" t="s">
        <v>732</v>
      </c>
      <c r="AS410" t="s">
        <v>239</v>
      </c>
      <c r="AT410" t="s">
        <v>239</v>
      </c>
      <c r="AU410">
        <v>1</v>
      </c>
      <c r="AW410" t="s">
        <v>738</v>
      </c>
      <c r="AX410" t="s">
        <v>738</v>
      </c>
      <c r="AY410" t="s">
        <v>246</v>
      </c>
      <c r="BP410" t="s">
        <v>740</v>
      </c>
      <c r="BQ410">
        <v>47</v>
      </c>
      <c r="BR410" t="s">
        <v>357</v>
      </c>
      <c r="BS410">
        <v>5</v>
      </c>
      <c r="BZ410" t="s">
        <v>741</v>
      </c>
      <c r="CA410" t="s">
        <v>1077</v>
      </c>
    </row>
    <row r="411" spans="1:79" hidden="1" x14ac:dyDescent="0.25">
      <c r="A411" t="s">
        <v>728</v>
      </c>
      <c r="B411" t="s">
        <v>728</v>
      </c>
      <c r="C411" t="s">
        <v>729</v>
      </c>
      <c r="D411" t="s">
        <v>743</v>
      </c>
      <c r="E411" t="s">
        <v>744</v>
      </c>
      <c r="F411" s="1">
        <v>36209</v>
      </c>
      <c r="G411" s="4">
        <v>0.5</v>
      </c>
      <c r="H411" t="s">
        <v>732</v>
      </c>
      <c r="I411">
        <v>-88</v>
      </c>
      <c r="J411" t="s">
        <v>221</v>
      </c>
      <c r="K411" t="s">
        <v>745</v>
      </c>
      <c r="L411">
        <v>1</v>
      </c>
      <c r="M411">
        <v>1</v>
      </c>
      <c r="N411" t="s">
        <v>733</v>
      </c>
      <c r="O411" t="s">
        <v>243</v>
      </c>
      <c r="P411" t="s">
        <v>224</v>
      </c>
      <c r="Q411" t="s">
        <v>732</v>
      </c>
      <c r="R411" t="s">
        <v>226</v>
      </c>
      <c r="S411" t="s">
        <v>227</v>
      </c>
      <c r="T411">
        <v>69.5</v>
      </c>
      <c r="V411">
        <v>-88</v>
      </c>
      <c r="W411">
        <v>0.4</v>
      </c>
      <c r="X411" t="s">
        <v>281</v>
      </c>
      <c r="Y411" t="s">
        <v>243</v>
      </c>
      <c r="Z411" t="s">
        <v>230</v>
      </c>
      <c r="AA411" t="s">
        <v>231</v>
      </c>
      <c r="AC411" t="s">
        <v>759</v>
      </c>
      <c r="AD411" t="s">
        <v>109</v>
      </c>
      <c r="AE411" t="s">
        <v>735</v>
      </c>
      <c r="AF411" t="s">
        <v>736</v>
      </c>
      <c r="AG411" t="s">
        <v>737</v>
      </c>
      <c r="AH411" t="s">
        <v>738</v>
      </c>
      <c r="AJ411" t="s">
        <v>237</v>
      </c>
      <c r="AK411">
        <v>37.259441000000002</v>
      </c>
      <c r="AL411">
        <v>-120.90387725830099</v>
      </c>
      <c r="AM411" t="s">
        <v>732</v>
      </c>
      <c r="AN411" t="s">
        <v>239</v>
      </c>
      <c r="AO411" t="s">
        <v>747</v>
      </c>
      <c r="AP411" t="s">
        <v>732</v>
      </c>
      <c r="AQ411" t="s">
        <v>242</v>
      </c>
      <c r="AR411" t="s">
        <v>732</v>
      </c>
      <c r="AS411" t="s">
        <v>239</v>
      </c>
      <c r="AT411" t="s">
        <v>239</v>
      </c>
      <c r="AU411">
        <v>1</v>
      </c>
      <c r="AW411" t="s">
        <v>738</v>
      </c>
      <c r="AX411" t="s">
        <v>738</v>
      </c>
      <c r="AY411" t="s">
        <v>246</v>
      </c>
      <c r="BP411" t="s">
        <v>740</v>
      </c>
      <c r="BQ411">
        <v>47</v>
      </c>
      <c r="BR411" t="s">
        <v>357</v>
      </c>
      <c r="BS411">
        <v>5</v>
      </c>
      <c r="BZ411" t="s">
        <v>748</v>
      </c>
      <c r="CA411" t="s">
        <v>1078</v>
      </c>
    </row>
    <row r="412" spans="1:79" hidden="1" x14ac:dyDescent="0.25">
      <c r="A412" t="s">
        <v>728</v>
      </c>
      <c r="B412" t="s">
        <v>728</v>
      </c>
      <c r="C412" t="s">
        <v>729</v>
      </c>
      <c r="D412" t="s">
        <v>903</v>
      </c>
      <c r="E412" t="s">
        <v>904</v>
      </c>
      <c r="F412" s="1">
        <v>36209</v>
      </c>
      <c r="G412" s="4">
        <v>0.42708333333333331</v>
      </c>
      <c r="H412" t="s">
        <v>732</v>
      </c>
      <c r="I412">
        <v>0.1</v>
      </c>
      <c r="J412" t="s">
        <v>221</v>
      </c>
      <c r="K412" t="s">
        <v>222</v>
      </c>
      <c r="L412">
        <v>1</v>
      </c>
      <c r="M412">
        <v>1</v>
      </c>
      <c r="N412" t="s">
        <v>733</v>
      </c>
      <c r="O412" t="s">
        <v>243</v>
      </c>
      <c r="P412" t="s">
        <v>224</v>
      </c>
      <c r="Q412" t="s">
        <v>732</v>
      </c>
      <c r="R412" t="s">
        <v>226</v>
      </c>
      <c r="S412" t="s">
        <v>227</v>
      </c>
      <c r="T412">
        <v>2.02</v>
      </c>
      <c r="V412">
        <v>-88</v>
      </c>
      <c r="W412">
        <v>0.4</v>
      </c>
      <c r="X412" t="s">
        <v>281</v>
      </c>
      <c r="Y412" t="s">
        <v>243</v>
      </c>
      <c r="Z412" t="s">
        <v>230</v>
      </c>
      <c r="AA412" t="s">
        <v>231</v>
      </c>
      <c r="AD412" t="s">
        <v>109</v>
      </c>
      <c r="AE412" t="s">
        <v>735</v>
      </c>
      <c r="AF412" t="s">
        <v>736</v>
      </c>
      <c r="AG412" t="s">
        <v>737</v>
      </c>
      <c r="AH412" t="s">
        <v>738</v>
      </c>
      <c r="AJ412" t="s">
        <v>237</v>
      </c>
      <c r="AK412">
        <v>37.433230999999999</v>
      </c>
      <c r="AL412">
        <v>-121.01596832275401</v>
      </c>
      <c r="AM412" t="s">
        <v>732</v>
      </c>
      <c r="AN412" t="s">
        <v>239</v>
      </c>
      <c r="AP412" t="s">
        <v>732</v>
      </c>
      <c r="AQ412" t="s">
        <v>242</v>
      </c>
      <c r="AR412" t="s">
        <v>732</v>
      </c>
      <c r="AS412" t="s">
        <v>239</v>
      </c>
      <c r="AT412" t="s">
        <v>239</v>
      </c>
      <c r="AU412">
        <v>1</v>
      </c>
      <c r="AW412" t="s">
        <v>738</v>
      </c>
      <c r="AX412" t="s">
        <v>738</v>
      </c>
      <c r="AY412" t="s">
        <v>246</v>
      </c>
      <c r="BP412" t="s">
        <v>909</v>
      </c>
      <c r="BQ412">
        <v>99</v>
      </c>
      <c r="BR412" t="s">
        <v>357</v>
      </c>
      <c r="BS412">
        <v>5</v>
      </c>
      <c r="BZ412" t="s">
        <v>249</v>
      </c>
      <c r="CA412" t="s">
        <v>1079</v>
      </c>
    </row>
    <row r="413" spans="1:79" hidden="1" x14ac:dyDescent="0.25">
      <c r="A413" t="s">
        <v>728</v>
      </c>
      <c r="B413" t="s">
        <v>728</v>
      </c>
      <c r="C413" t="s">
        <v>729</v>
      </c>
      <c r="D413" t="s">
        <v>730</v>
      </c>
      <c r="E413" t="s">
        <v>731</v>
      </c>
      <c r="F413" s="1">
        <v>36215</v>
      </c>
      <c r="G413" s="4">
        <v>0.46527777777777773</v>
      </c>
      <c r="H413" t="s">
        <v>732</v>
      </c>
      <c r="I413">
        <v>0.1</v>
      </c>
      <c r="J413" t="s">
        <v>221</v>
      </c>
      <c r="K413" t="s">
        <v>222</v>
      </c>
      <c r="L413">
        <v>1</v>
      </c>
      <c r="M413">
        <v>1</v>
      </c>
      <c r="N413" t="s">
        <v>733</v>
      </c>
      <c r="O413" t="s">
        <v>243</v>
      </c>
      <c r="P413" t="s">
        <v>224</v>
      </c>
      <c r="Q413" t="s">
        <v>732</v>
      </c>
      <c r="R413" t="s">
        <v>226</v>
      </c>
      <c r="S413" t="s">
        <v>227</v>
      </c>
      <c r="T413">
        <v>79.099999999999994</v>
      </c>
      <c r="V413">
        <v>-88</v>
      </c>
      <c r="W413">
        <v>0.4</v>
      </c>
      <c r="X413" t="s">
        <v>281</v>
      </c>
      <c r="Y413" t="s">
        <v>243</v>
      </c>
      <c r="Z413" t="s">
        <v>230</v>
      </c>
      <c r="AA413" t="s">
        <v>231</v>
      </c>
      <c r="AD413" t="s">
        <v>109</v>
      </c>
      <c r="AE413" t="s">
        <v>735</v>
      </c>
      <c r="AF413" t="s">
        <v>736</v>
      </c>
      <c r="AG413" t="s">
        <v>737</v>
      </c>
      <c r="AH413" t="s">
        <v>738</v>
      </c>
      <c r="AJ413" t="s">
        <v>237</v>
      </c>
      <c r="AK413">
        <v>36.96611</v>
      </c>
      <c r="AL413">
        <v>-120.671112060547</v>
      </c>
      <c r="AM413" t="s">
        <v>732</v>
      </c>
      <c r="AN413" t="s">
        <v>239</v>
      </c>
      <c r="AP413" t="s">
        <v>732</v>
      </c>
      <c r="AQ413" t="s">
        <v>242</v>
      </c>
      <c r="AR413" t="s">
        <v>732</v>
      </c>
      <c r="AS413" t="s">
        <v>239</v>
      </c>
      <c r="AT413" t="s">
        <v>239</v>
      </c>
      <c r="AU413">
        <v>1</v>
      </c>
      <c r="AW413" t="s">
        <v>738</v>
      </c>
      <c r="AX413" t="s">
        <v>738</v>
      </c>
      <c r="AY413" t="s">
        <v>246</v>
      </c>
      <c r="BP413" t="s">
        <v>740</v>
      </c>
      <c r="BQ413">
        <v>47</v>
      </c>
      <c r="BR413" t="s">
        <v>357</v>
      </c>
      <c r="BS413">
        <v>5</v>
      </c>
      <c r="BZ413" t="s">
        <v>741</v>
      </c>
      <c r="CA413" t="s">
        <v>1080</v>
      </c>
    </row>
    <row r="414" spans="1:79" hidden="1" x14ac:dyDescent="0.25">
      <c r="A414" t="s">
        <v>728</v>
      </c>
      <c r="B414" t="s">
        <v>728</v>
      </c>
      <c r="C414" t="s">
        <v>729</v>
      </c>
      <c r="D414" t="s">
        <v>743</v>
      </c>
      <c r="E414" t="s">
        <v>744</v>
      </c>
      <c r="F414" s="1">
        <v>36216</v>
      </c>
      <c r="G414" s="4">
        <v>0.40625</v>
      </c>
      <c r="H414" t="s">
        <v>732</v>
      </c>
      <c r="I414">
        <v>-88</v>
      </c>
      <c r="J414" t="s">
        <v>221</v>
      </c>
      <c r="K414" t="s">
        <v>745</v>
      </c>
      <c r="L414">
        <v>1</v>
      </c>
      <c r="M414">
        <v>1</v>
      </c>
      <c r="N414" t="s">
        <v>733</v>
      </c>
      <c r="O414" t="s">
        <v>243</v>
      </c>
      <c r="P414" t="s">
        <v>224</v>
      </c>
      <c r="Q414" t="s">
        <v>732</v>
      </c>
      <c r="R414" t="s">
        <v>226</v>
      </c>
      <c r="S414" t="s">
        <v>227</v>
      </c>
      <c r="T414">
        <v>68.099999999999994</v>
      </c>
      <c r="V414">
        <v>-88</v>
      </c>
      <c r="W414">
        <v>0.4</v>
      </c>
      <c r="X414" t="s">
        <v>281</v>
      </c>
      <c r="Y414" t="s">
        <v>243</v>
      </c>
      <c r="Z414" t="s">
        <v>230</v>
      </c>
      <c r="AA414" t="s">
        <v>231</v>
      </c>
      <c r="AC414" t="s">
        <v>759</v>
      </c>
      <c r="AD414" t="s">
        <v>109</v>
      </c>
      <c r="AE414" t="s">
        <v>735</v>
      </c>
      <c r="AF414" t="s">
        <v>736</v>
      </c>
      <c r="AG414" t="s">
        <v>737</v>
      </c>
      <c r="AH414" t="s">
        <v>738</v>
      </c>
      <c r="AJ414" t="s">
        <v>237</v>
      </c>
      <c r="AK414">
        <v>37.259441000000002</v>
      </c>
      <c r="AL414">
        <v>-120.90387725830099</v>
      </c>
      <c r="AM414" t="s">
        <v>732</v>
      </c>
      <c r="AN414" t="s">
        <v>239</v>
      </c>
      <c r="AO414" t="s">
        <v>747</v>
      </c>
      <c r="AP414" t="s">
        <v>732</v>
      </c>
      <c r="AQ414" t="s">
        <v>242</v>
      </c>
      <c r="AR414" t="s">
        <v>732</v>
      </c>
      <c r="AS414" t="s">
        <v>239</v>
      </c>
      <c r="AT414" t="s">
        <v>239</v>
      </c>
      <c r="AU414">
        <v>1</v>
      </c>
      <c r="AW414" t="s">
        <v>738</v>
      </c>
      <c r="AX414" t="s">
        <v>738</v>
      </c>
      <c r="AY414" t="s">
        <v>246</v>
      </c>
      <c r="BP414" t="s">
        <v>740</v>
      </c>
      <c r="BQ414">
        <v>47</v>
      </c>
      <c r="BR414" t="s">
        <v>357</v>
      </c>
      <c r="BS414">
        <v>5</v>
      </c>
      <c r="BZ414" t="s">
        <v>748</v>
      </c>
      <c r="CA414" t="s">
        <v>1081</v>
      </c>
    </row>
    <row r="415" spans="1:79" hidden="1" x14ac:dyDescent="0.25">
      <c r="A415" t="s">
        <v>728</v>
      </c>
      <c r="B415" t="s">
        <v>728</v>
      </c>
      <c r="C415" t="s">
        <v>729</v>
      </c>
      <c r="D415" t="s">
        <v>903</v>
      </c>
      <c r="E415" t="s">
        <v>904</v>
      </c>
      <c r="F415" s="1">
        <v>36216</v>
      </c>
      <c r="G415" s="4">
        <v>0.52430555555555558</v>
      </c>
      <c r="H415" t="s">
        <v>732</v>
      </c>
      <c r="I415">
        <v>0.1</v>
      </c>
      <c r="J415" t="s">
        <v>221</v>
      </c>
      <c r="K415" t="s">
        <v>222</v>
      </c>
      <c r="L415">
        <v>1</v>
      </c>
      <c r="M415">
        <v>1</v>
      </c>
      <c r="N415" t="s">
        <v>733</v>
      </c>
      <c r="O415" t="s">
        <v>243</v>
      </c>
      <c r="P415" t="s">
        <v>224</v>
      </c>
      <c r="Q415" t="s">
        <v>732</v>
      </c>
      <c r="R415" t="s">
        <v>226</v>
      </c>
      <c r="S415" t="s">
        <v>227</v>
      </c>
      <c r="T415">
        <v>2.0299999999999998</v>
      </c>
      <c r="V415">
        <v>-88</v>
      </c>
      <c r="W415">
        <v>0.4</v>
      </c>
      <c r="X415" t="s">
        <v>281</v>
      </c>
      <c r="Y415" t="s">
        <v>243</v>
      </c>
      <c r="Z415" t="s">
        <v>230</v>
      </c>
      <c r="AA415" t="s">
        <v>231</v>
      </c>
      <c r="AD415" t="s">
        <v>109</v>
      </c>
      <c r="AE415" t="s">
        <v>735</v>
      </c>
      <c r="AF415" t="s">
        <v>736</v>
      </c>
      <c r="AG415" t="s">
        <v>737</v>
      </c>
      <c r="AH415" t="s">
        <v>738</v>
      </c>
      <c r="AJ415" t="s">
        <v>237</v>
      </c>
      <c r="AK415">
        <v>37.433230999999999</v>
      </c>
      <c r="AL415">
        <v>-121.01596832275401</v>
      </c>
      <c r="AM415" t="s">
        <v>732</v>
      </c>
      <c r="AN415" t="s">
        <v>239</v>
      </c>
      <c r="AP415" t="s">
        <v>732</v>
      </c>
      <c r="AQ415" t="s">
        <v>242</v>
      </c>
      <c r="AR415" t="s">
        <v>732</v>
      </c>
      <c r="AS415" t="s">
        <v>239</v>
      </c>
      <c r="AT415" t="s">
        <v>239</v>
      </c>
      <c r="AU415">
        <v>1</v>
      </c>
      <c r="AW415" t="s">
        <v>738</v>
      </c>
      <c r="AX415" t="s">
        <v>738</v>
      </c>
      <c r="AY415" t="s">
        <v>246</v>
      </c>
      <c r="BP415" t="s">
        <v>909</v>
      </c>
      <c r="BQ415">
        <v>99</v>
      </c>
      <c r="BR415" t="s">
        <v>357</v>
      </c>
      <c r="BS415">
        <v>5</v>
      </c>
      <c r="BZ415" t="s">
        <v>249</v>
      </c>
      <c r="CA415" t="s">
        <v>1082</v>
      </c>
    </row>
    <row r="416" spans="1:79" hidden="1" x14ac:dyDescent="0.25">
      <c r="A416" t="s">
        <v>728</v>
      </c>
      <c r="B416" t="s">
        <v>728</v>
      </c>
      <c r="C416" t="s">
        <v>729</v>
      </c>
      <c r="D416" t="s">
        <v>730</v>
      </c>
      <c r="E416" t="s">
        <v>731</v>
      </c>
      <c r="F416" s="1">
        <v>36222</v>
      </c>
      <c r="G416" s="4">
        <v>0.46875</v>
      </c>
      <c r="H416" t="s">
        <v>732</v>
      </c>
      <c r="I416">
        <v>0.1</v>
      </c>
      <c r="J416" t="s">
        <v>221</v>
      </c>
      <c r="K416" t="s">
        <v>222</v>
      </c>
      <c r="L416">
        <v>1</v>
      </c>
      <c r="M416">
        <v>1</v>
      </c>
      <c r="N416" t="s">
        <v>733</v>
      </c>
      <c r="O416" t="s">
        <v>243</v>
      </c>
      <c r="P416" t="s">
        <v>224</v>
      </c>
      <c r="Q416" t="s">
        <v>732</v>
      </c>
      <c r="R416" t="s">
        <v>226</v>
      </c>
      <c r="S416" t="s">
        <v>227</v>
      </c>
      <c r="T416">
        <v>81.2</v>
      </c>
      <c r="V416">
        <v>-88</v>
      </c>
      <c r="W416">
        <v>0.4</v>
      </c>
      <c r="X416" t="s">
        <v>281</v>
      </c>
      <c r="Y416" t="s">
        <v>243</v>
      </c>
      <c r="Z416" t="s">
        <v>230</v>
      </c>
      <c r="AA416" t="s">
        <v>231</v>
      </c>
      <c r="AD416" t="s">
        <v>109</v>
      </c>
      <c r="AE416" t="s">
        <v>735</v>
      </c>
      <c r="AF416" t="s">
        <v>736</v>
      </c>
      <c r="AG416" t="s">
        <v>737</v>
      </c>
      <c r="AH416" t="s">
        <v>738</v>
      </c>
      <c r="AJ416" t="s">
        <v>237</v>
      </c>
      <c r="AK416">
        <v>36.96611</v>
      </c>
      <c r="AL416">
        <v>-120.671112060547</v>
      </c>
      <c r="AM416" t="s">
        <v>732</v>
      </c>
      <c r="AN416" t="s">
        <v>239</v>
      </c>
      <c r="AP416" t="s">
        <v>732</v>
      </c>
      <c r="AQ416" t="s">
        <v>242</v>
      </c>
      <c r="AR416" t="s">
        <v>732</v>
      </c>
      <c r="AS416" t="s">
        <v>239</v>
      </c>
      <c r="AT416" t="s">
        <v>239</v>
      </c>
      <c r="AU416">
        <v>1</v>
      </c>
      <c r="AW416" t="s">
        <v>738</v>
      </c>
      <c r="AX416" t="s">
        <v>738</v>
      </c>
      <c r="AY416" t="s">
        <v>246</v>
      </c>
      <c r="BP416" t="s">
        <v>740</v>
      </c>
      <c r="BQ416">
        <v>47</v>
      </c>
      <c r="BR416" t="s">
        <v>357</v>
      </c>
      <c r="BS416">
        <v>5</v>
      </c>
      <c r="BZ416" t="s">
        <v>741</v>
      </c>
      <c r="CA416" t="s">
        <v>1083</v>
      </c>
    </row>
    <row r="417" spans="1:79" hidden="1" x14ac:dyDescent="0.25">
      <c r="A417" t="s">
        <v>728</v>
      </c>
      <c r="B417" t="s">
        <v>728</v>
      </c>
      <c r="C417" t="s">
        <v>729</v>
      </c>
      <c r="D417" t="s">
        <v>903</v>
      </c>
      <c r="E417" t="s">
        <v>904</v>
      </c>
      <c r="F417" s="1">
        <v>36223</v>
      </c>
      <c r="G417" s="4">
        <v>0.49027777777777781</v>
      </c>
      <c r="H417" t="s">
        <v>732</v>
      </c>
      <c r="I417">
        <v>0.1</v>
      </c>
      <c r="J417" t="s">
        <v>221</v>
      </c>
      <c r="K417" t="s">
        <v>222</v>
      </c>
      <c r="L417">
        <v>1</v>
      </c>
      <c r="M417">
        <v>1</v>
      </c>
      <c r="N417" t="s">
        <v>733</v>
      </c>
      <c r="O417" t="s">
        <v>243</v>
      </c>
      <c r="P417" t="s">
        <v>224</v>
      </c>
      <c r="Q417" t="s">
        <v>732</v>
      </c>
      <c r="R417" t="s">
        <v>226</v>
      </c>
      <c r="S417" t="s">
        <v>227</v>
      </c>
      <c r="T417">
        <v>2.88</v>
      </c>
      <c r="V417">
        <v>-88</v>
      </c>
      <c r="W417">
        <v>0.4</v>
      </c>
      <c r="X417" t="s">
        <v>281</v>
      </c>
      <c r="Y417" t="s">
        <v>243</v>
      </c>
      <c r="Z417" t="s">
        <v>230</v>
      </c>
      <c r="AA417" t="s">
        <v>231</v>
      </c>
      <c r="AD417" t="s">
        <v>109</v>
      </c>
      <c r="AE417" t="s">
        <v>735</v>
      </c>
      <c r="AF417" t="s">
        <v>736</v>
      </c>
      <c r="AG417" t="s">
        <v>737</v>
      </c>
      <c r="AH417" t="s">
        <v>738</v>
      </c>
      <c r="AJ417" t="s">
        <v>237</v>
      </c>
      <c r="AK417">
        <v>37.433230999999999</v>
      </c>
      <c r="AL417">
        <v>-121.01596832275401</v>
      </c>
      <c r="AM417" t="s">
        <v>732</v>
      </c>
      <c r="AN417" t="s">
        <v>239</v>
      </c>
      <c r="AP417" t="s">
        <v>732</v>
      </c>
      <c r="AQ417" t="s">
        <v>242</v>
      </c>
      <c r="AR417" t="s">
        <v>732</v>
      </c>
      <c r="AS417" t="s">
        <v>239</v>
      </c>
      <c r="AT417" t="s">
        <v>239</v>
      </c>
      <c r="AU417">
        <v>1</v>
      </c>
      <c r="AW417" t="s">
        <v>738</v>
      </c>
      <c r="AX417" t="s">
        <v>738</v>
      </c>
      <c r="AY417" t="s">
        <v>246</v>
      </c>
      <c r="BP417" t="s">
        <v>909</v>
      </c>
      <c r="BQ417">
        <v>99</v>
      </c>
      <c r="BR417" t="s">
        <v>357</v>
      </c>
      <c r="BS417">
        <v>5</v>
      </c>
      <c r="BZ417" t="s">
        <v>249</v>
      </c>
      <c r="CA417" t="s">
        <v>1084</v>
      </c>
    </row>
    <row r="418" spans="1:79" hidden="1" x14ac:dyDescent="0.25">
      <c r="A418" t="s">
        <v>728</v>
      </c>
      <c r="B418" t="s">
        <v>728</v>
      </c>
      <c r="C418" t="s">
        <v>729</v>
      </c>
      <c r="D418" t="s">
        <v>743</v>
      </c>
      <c r="E418" t="s">
        <v>744</v>
      </c>
      <c r="F418" s="1">
        <v>36223</v>
      </c>
      <c r="G418" s="4">
        <v>0.4201388888888889</v>
      </c>
      <c r="H418" t="s">
        <v>732</v>
      </c>
      <c r="I418">
        <v>-88</v>
      </c>
      <c r="J418" t="s">
        <v>221</v>
      </c>
      <c r="K418" t="s">
        <v>745</v>
      </c>
      <c r="L418">
        <v>1</v>
      </c>
      <c r="M418">
        <v>1</v>
      </c>
      <c r="N418" t="s">
        <v>733</v>
      </c>
      <c r="O418" t="s">
        <v>243</v>
      </c>
      <c r="P418" t="s">
        <v>224</v>
      </c>
      <c r="Q418" t="s">
        <v>732</v>
      </c>
      <c r="R418" t="s">
        <v>226</v>
      </c>
      <c r="S418" t="s">
        <v>227</v>
      </c>
      <c r="T418">
        <v>79.3</v>
      </c>
      <c r="V418">
        <v>-88</v>
      </c>
      <c r="W418">
        <v>0.4</v>
      </c>
      <c r="X418" t="s">
        <v>281</v>
      </c>
      <c r="Y418" t="s">
        <v>243</v>
      </c>
      <c r="Z418" t="s">
        <v>230</v>
      </c>
      <c r="AA418" t="s">
        <v>231</v>
      </c>
      <c r="AC418" t="s">
        <v>759</v>
      </c>
      <c r="AD418" t="s">
        <v>109</v>
      </c>
      <c r="AE418" t="s">
        <v>735</v>
      </c>
      <c r="AF418" t="s">
        <v>736</v>
      </c>
      <c r="AG418" t="s">
        <v>737</v>
      </c>
      <c r="AH418" t="s">
        <v>738</v>
      </c>
      <c r="AJ418" t="s">
        <v>237</v>
      </c>
      <c r="AK418">
        <v>37.259441000000002</v>
      </c>
      <c r="AL418">
        <v>-120.90387725830099</v>
      </c>
      <c r="AM418" t="s">
        <v>732</v>
      </c>
      <c r="AN418" t="s">
        <v>239</v>
      </c>
      <c r="AO418" t="s">
        <v>747</v>
      </c>
      <c r="AP418" t="s">
        <v>732</v>
      </c>
      <c r="AQ418" t="s">
        <v>242</v>
      </c>
      <c r="AR418" t="s">
        <v>732</v>
      </c>
      <c r="AS418" t="s">
        <v>239</v>
      </c>
      <c r="AT418" t="s">
        <v>239</v>
      </c>
      <c r="AU418">
        <v>1</v>
      </c>
      <c r="AW418" t="s">
        <v>738</v>
      </c>
      <c r="AX418" t="s">
        <v>738</v>
      </c>
      <c r="AY418" t="s">
        <v>246</v>
      </c>
      <c r="BP418" t="s">
        <v>740</v>
      </c>
      <c r="BQ418">
        <v>47</v>
      </c>
      <c r="BR418" t="s">
        <v>357</v>
      </c>
      <c r="BS418">
        <v>5</v>
      </c>
      <c r="BZ418" t="s">
        <v>748</v>
      </c>
      <c r="CA418" t="s">
        <v>1085</v>
      </c>
    </row>
    <row r="419" spans="1:79" hidden="1" x14ac:dyDescent="0.25">
      <c r="A419" t="s">
        <v>728</v>
      </c>
      <c r="B419" t="s">
        <v>728</v>
      </c>
      <c r="C419" t="s">
        <v>729</v>
      </c>
      <c r="D419" t="s">
        <v>730</v>
      </c>
      <c r="E419" t="s">
        <v>731</v>
      </c>
      <c r="F419" s="1">
        <v>36229</v>
      </c>
      <c r="G419" s="4">
        <v>0.44097222222222227</v>
      </c>
      <c r="H419" t="s">
        <v>732</v>
      </c>
      <c r="I419">
        <v>0.1</v>
      </c>
      <c r="J419" t="s">
        <v>221</v>
      </c>
      <c r="K419" t="s">
        <v>222</v>
      </c>
      <c r="L419">
        <v>1</v>
      </c>
      <c r="M419">
        <v>1</v>
      </c>
      <c r="N419" t="s">
        <v>733</v>
      </c>
      <c r="O419" t="s">
        <v>243</v>
      </c>
      <c r="P419" t="s">
        <v>224</v>
      </c>
      <c r="Q419" t="s">
        <v>732</v>
      </c>
      <c r="R419" t="s">
        <v>226</v>
      </c>
      <c r="S419" t="s">
        <v>227</v>
      </c>
      <c r="T419">
        <v>80.900000000000006</v>
      </c>
      <c r="V419">
        <v>-88</v>
      </c>
      <c r="W419">
        <v>0.4</v>
      </c>
      <c r="X419" t="s">
        <v>281</v>
      </c>
      <c r="Y419" t="s">
        <v>243</v>
      </c>
      <c r="Z419" t="s">
        <v>230</v>
      </c>
      <c r="AA419" t="s">
        <v>231</v>
      </c>
      <c r="AD419" t="s">
        <v>109</v>
      </c>
      <c r="AE419" t="s">
        <v>735</v>
      </c>
      <c r="AF419" t="s">
        <v>736</v>
      </c>
      <c r="AG419" t="s">
        <v>737</v>
      </c>
      <c r="AH419" t="s">
        <v>738</v>
      </c>
      <c r="AJ419" t="s">
        <v>237</v>
      </c>
      <c r="AK419">
        <v>36.96611</v>
      </c>
      <c r="AL419">
        <v>-120.671112060547</v>
      </c>
      <c r="AM419" t="s">
        <v>732</v>
      </c>
      <c r="AN419" t="s">
        <v>239</v>
      </c>
      <c r="AP419" t="s">
        <v>732</v>
      </c>
      <c r="AQ419" t="s">
        <v>242</v>
      </c>
      <c r="AR419" t="s">
        <v>732</v>
      </c>
      <c r="AS419" t="s">
        <v>239</v>
      </c>
      <c r="AT419" t="s">
        <v>239</v>
      </c>
      <c r="AU419">
        <v>1</v>
      </c>
      <c r="AW419" t="s">
        <v>738</v>
      </c>
      <c r="AX419" t="s">
        <v>738</v>
      </c>
      <c r="AY419" t="s">
        <v>246</v>
      </c>
      <c r="BP419" t="s">
        <v>740</v>
      </c>
      <c r="BQ419">
        <v>47</v>
      </c>
      <c r="BR419" t="s">
        <v>357</v>
      </c>
      <c r="BS419">
        <v>5</v>
      </c>
      <c r="BZ419" t="s">
        <v>741</v>
      </c>
      <c r="CA419" t="s">
        <v>1086</v>
      </c>
    </row>
    <row r="420" spans="1:79" hidden="1" x14ac:dyDescent="0.25">
      <c r="A420" t="s">
        <v>728</v>
      </c>
      <c r="B420" t="s">
        <v>728</v>
      </c>
      <c r="C420" t="s">
        <v>729</v>
      </c>
      <c r="D420" t="s">
        <v>743</v>
      </c>
      <c r="E420" t="s">
        <v>744</v>
      </c>
      <c r="F420" s="1">
        <v>36230</v>
      </c>
      <c r="G420" s="4">
        <v>0.41319444444444442</v>
      </c>
      <c r="H420" t="s">
        <v>732</v>
      </c>
      <c r="I420">
        <v>-88</v>
      </c>
      <c r="J420" t="s">
        <v>221</v>
      </c>
      <c r="K420" t="s">
        <v>745</v>
      </c>
      <c r="L420">
        <v>1</v>
      </c>
      <c r="M420">
        <v>1</v>
      </c>
      <c r="N420" t="s">
        <v>733</v>
      </c>
      <c r="O420" t="s">
        <v>243</v>
      </c>
      <c r="P420" t="s">
        <v>224</v>
      </c>
      <c r="Q420" t="s">
        <v>732</v>
      </c>
      <c r="R420" t="s">
        <v>226</v>
      </c>
      <c r="S420" t="s">
        <v>227</v>
      </c>
      <c r="T420">
        <v>80.2</v>
      </c>
      <c r="V420">
        <v>-88</v>
      </c>
      <c r="W420">
        <v>0.4</v>
      </c>
      <c r="X420" t="s">
        <v>281</v>
      </c>
      <c r="Y420" t="s">
        <v>243</v>
      </c>
      <c r="Z420" t="s">
        <v>230</v>
      </c>
      <c r="AA420" t="s">
        <v>231</v>
      </c>
      <c r="AC420" t="s">
        <v>759</v>
      </c>
      <c r="AD420" t="s">
        <v>109</v>
      </c>
      <c r="AE420" t="s">
        <v>735</v>
      </c>
      <c r="AF420" t="s">
        <v>736</v>
      </c>
      <c r="AG420" t="s">
        <v>737</v>
      </c>
      <c r="AH420" t="s">
        <v>738</v>
      </c>
      <c r="AJ420" t="s">
        <v>237</v>
      </c>
      <c r="AK420">
        <v>37.259441000000002</v>
      </c>
      <c r="AL420">
        <v>-120.90387725830099</v>
      </c>
      <c r="AM420" t="s">
        <v>732</v>
      </c>
      <c r="AN420" t="s">
        <v>239</v>
      </c>
      <c r="AO420" t="s">
        <v>747</v>
      </c>
      <c r="AP420" t="s">
        <v>732</v>
      </c>
      <c r="AQ420" t="s">
        <v>242</v>
      </c>
      <c r="AR420" t="s">
        <v>732</v>
      </c>
      <c r="AS420" t="s">
        <v>239</v>
      </c>
      <c r="AT420" t="s">
        <v>239</v>
      </c>
      <c r="AU420">
        <v>1</v>
      </c>
      <c r="AW420" t="s">
        <v>738</v>
      </c>
      <c r="AX420" t="s">
        <v>738</v>
      </c>
      <c r="AY420" t="s">
        <v>246</v>
      </c>
      <c r="BP420" t="s">
        <v>740</v>
      </c>
      <c r="BQ420">
        <v>47</v>
      </c>
      <c r="BR420" t="s">
        <v>357</v>
      </c>
      <c r="BS420">
        <v>5</v>
      </c>
      <c r="BZ420" t="s">
        <v>748</v>
      </c>
      <c r="CA420" t="s">
        <v>1087</v>
      </c>
    </row>
    <row r="421" spans="1:79" hidden="1" x14ac:dyDescent="0.25">
      <c r="A421" t="s">
        <v>728</v>
      </c>
      <c r="B421" t="s">
        <v>728</v>
      </c>
      <c r="C421" t="s">
        <v>729</v>
      </c>
      <c r="D421" t="s">
        <v>903</v>
      </c>
      <c r="E421" t="s">
        <v>904</v>
      </c>
      <c r="F421" s="1">
        <v>36230</v>
      </c>
      <c r="G421" s="4">
        <v>0.53125</v>
      </c>
      <c r="H421" t="s">
        <v>732</v>
      </c>
      <c r="I421">
        <v>0.1</v>
      </c>
      <c r="J421" t="s">
        <v>221</v>
      </c>
      <c r="K421" t="s">
        <v>222</v>
      </c>
      <c r="L421">
        <v>1</v>
      </c>
      <c r="M421">
        <v>1</v>
      </c>
      <c r="N421" t="s">
        <v>733</v>
      </c>
      <c r="O421" t="s">
        <v>243</v>
      </c>
      <c r="P421" t="s">
        <v>224</v>
      </c>
      <c r="Q421" t="s">
        <v>732</v>
      </c>
      <c r="R421" t="s">
        <v>226</v>
      </c>
      <c r="S421" t="s">
        <v>227</v>
      </c>
      <c r="T421">
        <v>2.82</v>
      </c>
      <c r="V421">
        <v>-88</v>
      </c>
      <c r="W421">
        <v>0.4</v>
      </c>
      <c r="X421" t="s">
        <v>281</v>
      </c>
      <c r="Y421" t="s">
        <v>243</v>
      </c>
      <c r="Z421" t="s">
        <v>230</v>
      </c>
      <c r="AA421" t="s">
        <v>231</v>
      </c>
      <c r="AD421" t="s">
        <v>109</v>
      </c>
      <c r="AE421" t="s">
        <v>735</v>
      </c>
      <c r="AF421" t="s">
        <v>736</v>
      </c>
      <c r="AG421" t="s">
        <v>737</v>
      </c>
      <c r="AH421" t="s">
        <v>738</v>
      </c>
      <c r="AJ421" t="s">
        <v>237</v>
      </c>
      <c r="AK421">
        <v>37.433230999999999</v>
      </c>
      <c r="AL421">
        <v>-121.01596832275401</v>
      </c>
      <c r="AM421" t="s">
        <v>732</v>
      </c>
      <c r="AN421" t="s">
        <v>239</v>
      </c>
      <c r="AP421" t="s">
        <v>732</v>
      </c>
      <c r="AQ421" t="s">
        <v>242</v>
      </c>
      <c r="AR421" t="s">
        <v>732</v>
      </c>
      <c r="AS421" t="s">
        <v>239</v>
      </c>
      <c r="AT421" t="s">
        <v>239</v>
      </c>
      <c r="AU421">
        <v>1</v>
      </c>
      <c r="AW421" t="s">
        <v>738</v>
      </c>
      <c r="AX421" t="s">
        <v>738</v>
      </c>
      <c r="AY421" t="s">
        <v>246</v>
      </c>
      <c r="BP421" t="s">
        <v>909</v>
      </c>
      <c r="BQ421">
        <v>99</v>
      </c>
      <c r="BR421" t="s">
        <v>357</v>
      </c>
      <c r="BS421">
        <v>5</v>
      </c>
      <c r="BZ421" t="s">
        <v>249</v>
      </c>
      <c r="CA421" t="s">
        <v>1088</v>
      </c>
    </row>
    <row r="422" spans="1:79" hidden="1" x14ac:dyDescent="0.25">
      <c r="A422" t="s">
        <v>728</v>
      </c>
      <c r="B422" t="s">
        <v>728</v>
      </c>
      <c r="C422" t="s">
        <v>729</v>
      </c>
      <c r="D422" t="s">
        <v>730</v>
      </c>
      <c r="E422" t="s">
        <v>731</v>
      </c>
      <c r="F422" s="1">
        <v>36236</v>
      </c>
      <c r="G422" s="4">
        <v>0.44791666666666669</v>
      </c>
      <c r="H422" t="s">
        <v>732</v>
      </c>
      <c r="I422">
        <v>0.1</v>
      </c>
      <c r="J422" t="s">
        <v>221</v>
      </c>
      <c r="K422" t="s">
        <v>222</v>
      </c>
      <c r="L422">
        <v>1</v>
      </c>
      <c r="M422">
        <v>1</v>
      </c>
      <c r="N422" t="s">
        <v>733</v>
      </c>
      <c r="O422" t="s">
        <v>243</v>
      </c>
      <c r="P422" t="s">
        <v>224</v>
      </c>
      <c r="Q422" t="s">
        <v>732</v>
      </c>
      <c r="R422" t="s">
        <v>226</v>
      </c>
      <c r="S422" t="s">
        <v>227</v>
      </c>
      <c r="T422">
        <v>92.5</v>
      </c>
      <c r="V422">
        <v>-88</v>
      </c>
      <c r="W422">
        <v>0.4</v>
      </c>
      <c r="X422" t="s">
        <v>281</v>
      </c>
      <c r="Y422" t="s">
        <v>243</v>
      </c>
      <c r="Z422" t="s">
        <v>230</v>
      </c>
      <c r="AA422" t="s">
        <v>231</v>
      </c>
      <c r="AD422" t="s">
        <v>109</v>
      </c>
      <c r="AE422" t="s">
        <v>735</v>
      </c>
      <c r="AF422" t="s">
        <v>736</v>
      </c>
      <c r="AG422" t="s">
        <v>737</v>
      </c>
      <c r="AH422" t="s">
        <v>738</v>
      </c>
      <c r="AJ422" t="s">
        <v>237</v>
      </c>
      <c r="AK422">
        <v>36.96611</v>
      </c>
      <c r="AL422">
        <v>-120.671112060547</v>
      </c>
      <c r="AM422" t="s">
        <v>732</v>
      </c>
      <c r="AN422" t="s">
        <v>239</v>
      </c>
      <c r="AP422" t="s">
        <v>732</v>
      </c>
      <c r="AQ422" t="s">
        <v>242</v>
      </c>
      <c r="AR422" t="s">
        <v>732</v>
      </c>
      <c r="AS422" t="s">
        <v>239</v>
      </c>
      <c r="AT422" t="s">
        <v>239</v>
      </c>
      <c r="AU422">
        <v>1</v>
      </c>
      <c r="AW422" t="s">
        <v>738</v>
      </c>
      <c r="AX422" t="s">
        <v>738</v>
      </c>
      <c r="AY422" t="s">
        <v>246</v>
      </c>
      <c r="BP422" t="s">
        <v>740</v>
      </c>
      <c r="BQ422">
        <v>47</v>
      </c>
      <c r="BR422" t="s">
        <v>357</v>
      </c>
      <c r="BS422">
        <v>5</v>
      </c>
      <c r="BZ422" t="s">
        <v>741</v>
      </c>
      <c r="CA422" t="s">
        <v>1089</v>
      </c>
    </row>
    <row r="423" spans="1:79" hidden="1" x14ac:dyDescent="0.25">
      <c r="A423" t="s">
        <v>728</v>
      </c>
      <c r="B423" t="s">
        <v>728</v>
      </c>
      <c r="C423" t="s">
        <v>729</v>
      </c>
      <c r="D423" t="s">
        <v>743</v>
      </c>
      <c r="E423" t="s">
        <v>744</v>
      </c>
      <c r="F423" s="1">
        <v>36237</v>
      </c>
      <c r="G423" s="4">
        <v>0.4201388888888889</v>
      </c>
      <c r="H423" t="s">
        <v>732</v>
      </c>
      <c r="I423">
        <v>-88</v>
      </c>
      <c r="J423" t="s">
        <v>221</v>
      </c>
      <c r="K423" t="s">
        <v>745</v>
      </c>
      <c r="L423">
        <v>1</v>
      </c>
      <c r="M423">
        <v>1</v>
      </c>
      <c r="N423" t="s">
        <v>733</v>
      </c>
      <c r="O423" t="s">
        <v>243</v>
      </c>
      <c r="P423" t="s">
        <v>224</v>
      </c>
      <c r="Q423" t="s">
        <v>732</v>
      </c>
      <c r="R423" t="s">
        <v>226</v>
      </c>
      <c r="S423" t="s">
        <v>227</v>
      </c>
      <c r="T423">
        <v>80.599999999999994</v>
      </c>
      <c r="V423">
        <v>-88</v>
      </c>
      <c r="W423">
        <v>0.4</v>
      </c>
      <c r="X423" t="s">
        <v>281</v>
      </c>
      <c r="Y423" t="s">
        <v>243</v>
      </c>
      <c r="Z423" t="s">
        <v>230</v>
      </c>
      <c r="AA423" t="s">
        <v>231</v>
      </c>
      <c r="AC423" t="s">
        <v>759</v>
      </c>
      <c r="AD423" t="s">
        <v>109</v>
      </c>
      <c r="AE423" t="s">
        <v>735</v>
      </c>
      <c r="AF423" t="s">
        <v>736</v>
      </c>
      <c r="AG423" t="s">
        <v>737</v>
      </c>
      <c r="AH423" t="s">
        <v>738</v>
      </c>
      <c r="AJ423" t="s">
        <v>237</v>
      </c>
      <c r="AK423">
        <v>37.259441000000002</v>
      </c>
      <c r="AL423">
        <v>-120.90387725830099</v>
      </c>
      <c r="AM423" t="s">
        <v>732</v>
      </c>
      <c r="AN423" t="s">
        <v>239</v>
      </c>
      <c r="AO423" t="s">
        <v>747</v>
      </c>
      <c r="AP423" t="s">
        <v>732</v>
      </c>
      <c r="AQ423" t="s">
        <v>242</v>
      </c>
      <c r="AR423" t="s">
        <v>732</v>
      </c>
      <c r="AS423" t="s">
        <v>239</v>
      </c>
      <c r="AT423" t="s">
        <v>239</v>
      </c>
      <c r="AU423">
        <v>1</v>
      </c>
      <c r="AW423" t="s">
        <v>738</v>
      </c>
      <c r="AX423" t="s">
        <v>738</v>
      </c>
      <c r="AY423" t="s">
        <v>246</v>
      </c>
      <c r="BP423" t="s">
        <v>740</v>
      </c>
      <c r="BQ423">
        <v>47</v>
      </c>
      <c r="BR423" t="s">
        <v>357</v>
      </c>
      <c r="BS423">
        <v>5</v>
      </c>
      <c r="BZ423" t="s">
        <v>748</v>
      </c>
      <c r="CA423" t="s">
        <v>1090</v>
      </c>
    </row>
    <row r="424" spans="1:79" hidden="1" x14ac:dyDescent="0.25">
      <c r="A424" t="s">
        <v>728</v>
      </c>
      <c r="B424" t="s">
        <v>728</v>
      </c>
      <c r="C424" t="s">
        <v>729</v>
      </c>
      <c r="D424" t="s">
        <v>903</v>
      </c>
      <c r="E424" t="s">
        <v>904</v>
      </c>
      <c r="F424" s="1">
        <v>36237</v>
      </c>
      <c r="G424" s="4">
        <v>0.52430555555555558</v>
      </c>
      <c r="H424" t="s">
        <v>732</v>
      </c>
      <c r="I424">
        <v>0.1</v>
      </c>
      <c r="J424" t="s">
        <v>221</v>
      </c>
      <c r="K424" t="s">
        <v>222</v>
      </c>
      <c r="L424">
        <v>1</v>
      </c>
      <c r="M424">
        <v>1</v>
      </c>
      <c r="N424" t="s">
        <v>733</v>
      </c>
      <c r="O424" t="s">
        <v>243</v>
      </c>
      <c r="P424" t="s">
        <v>224</v>
      </c>
      <c r="Q424" t="s">
        <v>732</v>
      </c>
      <c r="R424" t="s">
        <v>226</v>
      </c>
      <c r="S424" t="s">
        <v>227</v>
      </c>
      <c r="T424">
        <v>3.55</v>
      </c>
      <c r="V424">
        <v>-88</v>
      </c>
      <c r="W424">
        <v>0.4</v>
      </c>
      <c r="X424" t="s">
        <v>281</v>
      </c>
      <c r="Y424" t="s">
        <v>243</v>
      </c>
      <c r="Z424" t="s">
        <v>230</v>
      </c>
      <c r="AA424" t="s">
        <v>231</v>
      </c>
      <c r="AD424" t="s">
        <v>109</v>
      </c>
      <c r="AE424" t="s">
        <v>735</v>
      </c>
      <c r="AF424" t="s">
        <v>736</v>
      </c>
      <c r="AG424" t="s">
        <v>737</v>
      </c>
      <c r="AH424" t="s">
        <v>738</v>
      </c>
      <c r="AJ424" t="s">
        <v>237</v>
      </c>
      <c r="AK424">
        <v>37.433230999999999</v>
      </c>
      <c r="AL424">
        <v>-121.01596832275401</v>
      </c>
      <c r="AM424" t="s">
        <v>732</v>
      </c>
      <c r="AN424" t="s">
        <v>239</v>
      </c>
      <c r="AP424" t="s">
        <v>732</v>
      </c>
      <c r="AQ424" t="s">
        <v>242</v>
      </c>
      <c r="AR424" t="s">
        <v>732</v>
      </c>
      <c r="AS424" t="s">
        <v>239</v>
      </c>
      <c r="AT424" t="s">
        <v>239</v>
      </c>
      <c r="AU424">
        <v>1</v>
      </c>
      <c r="AW424" t="s">
        <v>738</v>
      </c>
      <c r="AX424" t="s">
        <v>738</v>
      </c>
      <c r="AY424" t="s">
        <v>246</v>
      </c>
      <c r="BP424" t="s">
        <v>909</v>
      </c>
      <c r="BQ424">
        <v>99</v>
      </c>
      <c r="BR424" t="s">
        <v>357</v>
      </c>
      <c r="BS424">
        <v>5</v>
      </c>
      <c r="BZ424" t="s">
        <v>249</v>
      </c>
      <c r="CA424" t="s">
        <v>1091</v>
      </c>
    </row>
    <row r="425" spans="1:79" hidden="1" x14ac:dyDescent="0.25">
      <c r="A425" t="s">
        <v>728</v>
      </c>
      <c r="B425" t="s">
        <v>728</v>
      </c>
      <c r="C425" t="s">
        <v>729</v>
      </c>
      <c r="D425" t="s">
        <v>730</v>
      </c>
      <c r="E425" t="s">
        <v>731</v>
      </c>
      <c r="F425" s="1">
        <v>36243</v>
      </c>
      <c r="G425" s="4">
        <v>0.45833333333333331</v>
      </c>
      <c r="H425" t="s">
        <v>732</v>
      </c>
      <c r="I425">
        <v>0.1</v>
      </c>
      <c r="J425" t="s">
        <v>221</v>
      </c>
      <c r="K425" t="s">
        <v>222</v>
      </c>
      <c r="L425">
        <v>1</v>
      </c>
      <c r="M425">
        <v>1</v>
      </c>
      <c r="N425" t="s">
        <v>733</v>
      </c>
      <c r="O425" t="s">
        <v>243</v>
      </c>
      <c r="P425" t="s">
        <v>224</v>
      </c>
      <c r="Q425" t="s">
        <v>732</v>
      </c>
      <c r="R425" t="s">
        <v>226</v>
      </c>
      <c r="S425" t="s">
        <v>227</v>
      </c>
      <c r="T425">
        <v>88.2</v>
      </c>
      <c r="V425">
        <v>-88</v>
      </c>
      <c r="W425">
        <v>0.4</v>
      </c>
      <c r="X425" t="s">
        <v>281</v>
      </c>
      <c r="Y425" t="s">
        <v>243</v>
      </c>
      <c r="Z425" t="s">
        <v>230</v>
      </c>
      <c r="AA425" t="s">
        <v>231</v>
      </c>
      <c r="AD425" t="s">
        <v>109</v>
      </c>
      <c r="AE425" t="s">
        <v>735</v>
      </c>
      <c r="AF425" t="s">
        <v>736</v>
      </c>
      <c r="AG425" t="s">
        <v>737</v>
      </c>
      <c r="AH425" t="s">
        <v>738</v>
      </c>
      <c r="AJ425" t="s">
        <v>237</v>
      </c>
      <c r="AK425">
        <v>36.96611</v>
      </c>
      <c r="AL425">
        <v>-120.671112060547</v>
      </c>
      <c r="AM425" t="s">
        <v>732</v>
      </c>
      <c r="AN425" t="s">
        <v>239</v>
      </c>
      <c r="AP425" t="s">
        <v>732</v>
      </c>
      <c r="AQ425" t="s">
        <v>242</v>
      </c>
      <c r="AR425" t="s">
        <v>732</v>
      </c>
      <c r="AS425" t="s">
        <v>239</v>
      </c>
      <c r="AT425" t="s">
        <v>239</v>
      </c>
      <c r="AU425">
        <v>1</v>
      </c>
      <c r="AW425" t="s">
        <v>738</v>
      </c>
      <c r="AX425" t="s">
        <v>738</v>
      </c>
      <c r="AY425" t="s">
        <v>246</v>
      </c>
      <c r="BP425" t="s">
        <v>740</v>
      </c>
      <c r="BQ425">
        <v>47</v>
      </c>
      <c r="BR425" t="s">
        <v>357</v>
      </c>
      <c r="BS425">
        <v>5</v>
      </c>
      <c r="BZ425" t="s">
        <v>741</v>
      </c>
      <c r="CA425" t="s">
        <v>1092</v>
      </c>
    </row>
    <row r="426" spans="1:79" hidden="1" x14ac:dyDescent="0.25">
      <c r="A426" t="s">
        <v>728</v>
      </c>
      <c r="B426" t="s">
        <v>728</v>
      </c>
      <c r="C426" t="s">
        <v>729</v>
      </c>
      <c r="D426" t="s">
        <v>743</v>
      </c>
      <c r="E426" t="s">
        <v>744</v>
      </c>
      <c r="F426" s="1">
        <v>36244</v>
      </c>
      <c r="G426" s="4">
        <v>0.4236111111111111</v>
      </c>
      <c r="H426" t="s">
        <v>732</v>
      </c>
      <c r="I426">
        <v>-88</v>
      </c>
      <c r="J426" t="s">
        <v>221</v>
      </c>
      <c r="K426" t="s">
        <v>745</v>
      </c>
      <c r="L426">
        <v>1</v>
      </c>
      <c r="M426">
        <v>1</v>
      </c>
      <c r="N426" t="s">
        <v>733</v>
      </c>
      <c r="O426" t="s">
        <v>243</v>
      </c>
      <c r="P426" t="s">
        <v>224</v>
      </c>
      <c r="Q426" t="s">
        <v>732</v>
      </c>
      <c r="R426" t="s">
        <v>226</v>
      </c>
      <c r="S426" t="s">
        <v>227</v>
      </c>
      <c r="T426">
        <v>81.099999999999994</v>
      </c>
      <c r="V426">
        <v>-88</v>
      </c>
      <c r="W426">
        <v>0.4</v>
      </c>
      <c r="X426" t="s">
        <v>281</v>
      </c>
      <c r="Y426" t="s">
        <v>243</v>
      </c>
      <c r="Z426" t="s">
        <v>230</v>
      </c>
      <c r="AA426" t="s">
        <v>231</v>
      </c>
      <c r="AC426" t="s">
        <v>759</v>
      </c>
      <c r="AD426" t="s">
        <v>109</v>
      </c>
      <c r="AE426" t="s">
        <v>735</v>
      </c>
      <c r="AF426" t="s">
        <v>736</v>
      </c>
      <c r="AG426" t="s">
        <v>737</v>
      </c>
      <c r="AH426" t="s">
        <v>738</v>
      </c>
      <c r="AJ426" t="s">
        <v>237</v>
      </c>
      <c r="AK426">
        <v>37.259441000000002</v>
      </c>
      <c r="AL426">
        <v>-120.90387725830099</v>
      </c>
      <c r="AM426" t="s">
        <v>732</v>
      </c>
      <c r="AN426" t="s">
        <v>239</v>
      </c>
      <c r="AO426" t="s">
        <v>747</v>
      </c>
      <c r="AP426" t="s">
        <v>732</v>
      </c>
      <c r="AQ426" t="s">
        <v>242</v>
      </c>
      <c r="AR426" t="s">
        <v>732</v>
      </c>
      <c r="AS426" t="s">
        <v>239</v>
      </c>
      <c r="AT426" t="s">
        <v>239</v>
      </c>
      <c r="AU426">
        <v>1</v>
      </c>
      <c r="AW426" t="s">
        <v>738</v>
      </c>
      <c r="AX426" t="s">
        <v>738</v>
      </c>
      <c r="AY426" t="s">
        <v>246</v>
      </c>
      <c r="BP426" t="s">
        <v>740</v>
      </c>
      <c r="BQ426">
        <v>47</v>
      </c>
      <c r="BR426" t="s">
        <v>357</v>
      </c>
      <c r="BS426">
        <v>5</v>
      </c>
      <c r="BZ426" t="s">
        <v>748</v>
      </c>
      <c r="CA426" t="s">
        <v>1093</v>
      </c>
    </row>
    <row r="427" spans="1:79" hidden="1" x14ac:dyDescent="0.25">
      <c r="A427" t="s">
        <v>728</v>
      </c>
      <c r="B427" t="s">
        <v>728</v>
      </c>
      <c r="C427" t="s">
        <v>729</v>
      </c>
      <c r="D427" t="s">
        <v>903</v>
      </c>
      <c r="E427" t="s">
        <v>904</v>
      </c>
      <c r="F427" s="1">
        <v>36244</v>
      </c>
      <c r="G427" s="4">
        <v>0.54861111111111105</v>
      </c>
      <c r="H427" t="s">
        <v>732</v>
      </c>
      <c r="I427">
        <v>0.1</v>
      </c>
      <c r="J427" t="s">
        <v>221</v>
      </c>
      <c r="K427" t="s">
        <v>222</v>
      </c>
      <c r="L427">
        <v>1</v>
      </c>
      <c r="M427">
        <v>1</v>
      </c>
      <c r="N427" t="s">
        <v>733</v>
      </c>
      <c r="O427" t="s">
        <v>243</v>
      </c>
      <c r="P427" t="s">
        <v>224</v>
      </c>
      <c r="Q427" t="s">
        <v>732</v>
      </c>
      <c r="R427" t="s">
        <v>226</v>
      </c>
      <c r="S427" t="s">
        <v>227</v>
      </c>
      <c r="T427">
        <v>3.32</v>
      </c>
      <c r="V427">
        <v>-88</v>
      </c>
      <c r="W427">
        <v>0.4</v>
      </c>
      <c r="X427" t="s">
        <v>281</v>
      </c>
      <c r="Y427" t="s">
        <v>243</v>
      </c>
      <c r="Z427" t="s">
        <v>230</v>
      </c>
      <c r="AA427" t="s">
        <v>231</v>
      </c>
      <c r="AD427" t="s">
        <v>109</v>
      </c>
      <c r="AE427" t="s">
        <v>735</v>
      </c>
      <c r="AF427" t="s">
        <v>736</v>
      </c>
      <c r="AG427" t="s">
        <v>737</v>
      </c>
      <c r="AH427" t="s">
        <v>738</v>
      </c>
      <c r="AJ427" t="s">
        <v>237</v>
      </c>
      <c r="AK427">
        <v>37.433230999999999</v>
      </c>
      <c r="AL427">
        <v>-121.01596832275401</v>
      </c>
      <c r="AM427" t="s">
        <v>732</v>
      </c>
      <c r="AN427" t="s">
        <v>239</v>
      </c>
      <c r="AP427" t="s">
        <v>732</v>
      </c>
      <c r="AQ427" t="s">
        <v>242</v>
      </c>
      <c r="AR427" t="s">
        <v>732</v>
      </c>
      <c r="AS427" t="s">
        <v>239</v>
      </c>
      <c r="AT427" t="s">
        <v>239</v>
      </c>
      <c r="AU427">
        <v>1</v>
      </c>
      <c r="AW427" t="s">
        <v>738</v>
      </c>
      <c r="AX427" t="s">
        <v>738</v>
      </c>
      <c r="AY427" t="s">
        <v>246</v>
      </c>
      <c r="BP427" t="s">
        <v>909</v>
      </c>
      <c r="BQ427">
        <v>99</v>
      </c>
      <c r="BR427" t="s">
        <v>357</v>
      </c>
      <c r="BS427">
        <v>5</v>
      </c>
      <c r="BZ427" t="s">
        <v>249</v>
      </c>
      <c r="CA427" t="s">
        <v>1094</v>
      </c>
    </row>
    <row r="428" spans="1:79" hidden="1" x14ac:dyDescent="0.25">
      <c r="A428" t="s">
        <v>728</v>
      </c>
      <c r="B428" t="s">
        <v>728</v>
      </c>
      <c r="C428" t="s">
        <v>729</v>
      </c>
      <c r="D428" t="s">
        <v>743</v>
      </c>
      <c r="E428" t="s">
        <v>744</v>
      </c>
      <c r="F428" s="1">
        <v>36249</v>
      </c>
      <c r="G428" s="4">
        <v>0.73263888888888884</v>
      </c>
      <c r="H428" t="s">
        <v>732</v>
      </c>
      <c r="I428">
        <v>-88</v>
      </c>
      <c r="J428" t="s">
        <v>221</v>
      </c>
      <c r="K428" t="s">
        <v>745</v>
      </c>
      <c r="L428">
        <v>1</v>
      </c>
      <c r="M428">
        <v>1</v>
      </c>
      <c r="N428" t="s">
        <v>733</v>
      </c>
      <c r="O428" t="s">
        <v>243</v>
      </c>
      <c r="P428" t="s">
        <v>224</v>
      </c>
      <c r="Q428" t="s">
        <v>732</v>
      </c>
      <c r="R428" t="s">
        <v>226</v>
      </c>
      <c r="S428" t="s">
        <v>227</v>
      </c>
      <c r="T428">
        <v>88.4</v>
      </c>
      <c r="V428">
        <v>-88</v>
      </c>
      <c r="W428">
        <v>0.4</v>
      </c>
      <c r="X428" t="s">
        <v>281</v>
      </c>
      <c r="Y428" t="s">
        <v>243</v>
      </c>
      <c r="Z428" t="s">
        <v>230</v>
      </c>
      <c r="AA428" t="s">
        <v>231</v>
      </c>
      <c r="AC428" t="s">
        <v>759</v>
      </c>
      <c r="AD428" t="s">
        <v>109</v>
      </c>
      <c r="AE428" t="s">
        <v>735</v>
      </c>
      <c r="AF428" t="s">
        <v>736</v>
      </c>
      <c r="AG428" t="s">
        <v>737</v>
      </c>
      <c r="AH428" t="s">
        <v>738</v>
      </c>
      <c r="AJ428" t="s">
        <v>237</v>
      </c>
      <c r="AK428">
        <v>37.259441000000002</v>
      </c>
      <c r="AL428">
        <v>-120.90387725830099</v>
      </c>
      <c r="AM428" t="s">
        <v>732</v>
      </c>
      <c r="AN428" t="s">
        <v>239</v>
      </c>
      <c r="AO428" t="s">
        <v>747</v>
      </c>
      <c r="AP428" t="s">
        <v>732</v>
      </c>
      <c r="AQ428" t="s">
        <v>242</v>
      </c>
      <c r="AR428" t="s">
        <v>732</v>
      </c>
      <c r="AS428" t="s">
        <v>239</v>
      </c>
      <c r="AT428" t="s">
        <v>239</v>
      </c>
      <c r="AU428">
        <v>1</v>
      </c>
      <c r="AW428" t="s">
        <v>738</v>
      </c>
      <c r="AX428" t="s">
        <v>738</v>
      </c>
      <c r="AY428" t="s">
        <v>246</v>
      </c>
      <c r="BP428" t="s">
        <v>740</v>
      </c>
      <c r="BQ428">
        <v>47</v>
      </c>
      <c r="BR428" t="s">
        <v>357</v>
      </c>
      <c r="BS428">
        <v>5</v>
      </c>
      <c r="BZ428" t="s">
        <v>748</v>
      </c>
      <c r="CA428" t="s">
        <v>1095</v>
      </c>
    </row>
    <row r="429" spans="1:79" hidden="1" x14ac:dyDescent="0.25">
      <c r="A429" t="s">
        <v>728</v>
      </c>
      <c r="B429" t="s">
        <v>728</v>
      </c>
      <c r="C429" t="s">
        <v>729</v>
      </c>
      <c r="D429" t="s">
        <v>903</v>
      </c>
      <c r="E429" t="s">
        <v>904</v>
      </c>
      <c r="F429" s="1">
        <v>36249</v>
      </c>
      <c r="G429" s="4">
        <v>0.6875</v>
      </c>
      <c r="H429" t="s">
        <v>732</v>
      </c>
      <c r="I429">
        <v>0.1</v>
      </c>
      <c r="J429" t="s">
        <v>221</v>
      </c>
      <c r="K429" t="s">
        <v>222</v>
      </c>
      <c r="L429">
        <v>1</v>
      </c>
      <c r="M429">
        <v>1</v>
      </c>
      <c r="N429" t="s">
        <v>733</v>
      </c>
      <c r="O429" t="s">
        <v>243</v>
      </c>
      <c r="P429" t="s">
        <v>224</v>
      </c>
      <c r="Q429" t="s">
        <v>732</v>
      </c>
      <c r="R429" t="s">
        <v>226</v>
      </c>
      <c r="S429" t="s">
        <v>227</v>
      </c>
      <c r="T429">
        <v>4</v>
      </c>
      <c r="V429">
        <v>-88</v>
      </c>
      <c r="W429">
        <v>0.4</v>
      </c>
      <c r="X429" t="s">
        <v>281</v>
      </c>
      <c r="Y429" t="s">
        <v>243</v>
      </c>
      <c r="Z429" t="s">
        <v>230</v>
      </c>
      <c r="AA429" t="s">
        <v>231</v>
      </c>
      <c r="AD429" t="s">
        <v>109</v>
      </c>
      <c r="AE429" t="s">
        <v>735</v>
      </c>
      <c r="AF429" t="s">
        <v>736</v>
      </c>
      <c r="AG429" t="s">
        <v>737</v>
      </c>
      <c r="AH429" t="s">
        <v>738</v>
      </c>
      <c r="AJ429" t="s">
        <v>237</v>
      </c>
      <c r="AK429">
        <v>37.433230999999999</v>
      </c>
      <c r="AL429">
        <v>-121.01596832275401</v>
      </c>
      <c r="AM429" t="s">
        <v>732</v>
      </c>
      <c r="AN429" t="s">
        <v>239</v>
      </c>
      <c r="AP429" t="s">
        <v>732</v>
      </c>
      <c r="AQ429" t="s">
        <v>242</v>
      </c>
      <c r="AR429" t="s">
        <v>732</v>
      </c>
      <c r="AS429" t="s">
        <v>239</v>
      </c>
      <c r="AT429" t="s">
        <v>239</v>
      </c>
      <c r="AU429">
        <v>1</v>
      </c>
      <c r="AW429" t="s">
        <v>738</v>
      </c>
      <c r="AX429" t="s">
        <v>738</v>
      </c>
      <c r="AY429" t="s">
        <v>246</v>
      </c>
      <c r="BP429" t="s">
        <v>909</v>
      </c>
      <c r="BQ429">
        <v>99</v>
      </c>
      <c r="BR429" t="s">
        <v>357</v>
      </c>
      <c r="BS429">
        <v>5</v>
      </c>
      <c r="BZ429" t="s">
        <v>249</v>
      </c>
      <c r="CA429" t="s">
        <v>1096</v>
      </c>
    </row>
    <row r="430" spans="1:79" hidden="1" x14ac:dyDescent="0.25">
      <c r="A430" t="s">
        <v>728</v>
      </c>
      <c r="B430" t="s">
        <v>728</v>
      </c>
      <c r="C430" t="s">
        <v>729</v>
      </c>
      <c r="D430" t="s">
        <v>730</v>
      </c>
      <c r="E430" t="s">
        <v>731</v>
      </c>
      <c r="F430" s="1">
        <v>36250</v>
      </c>
      <c r="G430" s="4">
        <v>0.46875</v>
      </c>
      <c r="H430" t="s">
        <v>732</v>
      </c>
      <c r="I430">
        <v>0.1</v>
      </c>
      <c r="J430" t="s">
        <v>221</v>
      </c>
      <c r="K430" t="s">
        <v>222</v>
      </c>
      <c r="L430">
        <v>1</v>
      </c>
      <c r="M430">
        <v>1</v>
      </c>
      <c r="N430" t="s">
        <v>733</v>
      </c>
      <c r="O430" t="s">
        <v>243</v>
      </c>
      <c r="P430" t="s">
        <v>224</v>
      </c>
      <c r="Q430" t="s">
        <v>732</v>
      </c>
      <c r="R430" t="s">
        <v>226</v>
      </c>
      <c r="S430" t="s">
        <v>227</v>
      </c>
      <c r="T430">
        <v>90</v>
      </c>
      <c r="V430">
        <v>-88</v>
      </c>
      <c r="W430">
        <v>0.4</v>
      </c>
      <c r="X430" t="s">
        <v>281</v>
      </c>
      <c r="Y430" t="s">
        <v>243</v>
      </c>
      <c r="Z430" t="s">
        <v>230</v>
      </c>
      <c r="AA430" t="s">
        <v>231</v>
      </c>
      <c r="AD430" t="s">
        <v>109</v>
      </c>
      <c r="AE430" t="s">
        <v>735</v>
      </c>
      <c r="AF430" t="s">
        <v>736</v>
      </c>
      <c r="AG430" t="s">
        <v>737</v>
      </c>
      <c r="AH430" t="s">
        <v>738</v>
      </c>
      <c r="AJ430" t="s">
        <v>237</v>
      </c>
      <c r="AK430">
        <v>36.96611</v>
      </c>
      <c r="AL430">
        <v>-120.671112060547</v>
      </c>
      <c r="AM430" t="s">
        <v>732</v>
      </c>
      <c r="AN430" t="s">
        <v>239</v>
      </c>
      <c r="AP430" t="s">
        <v>732</v>
      </c>
      <c r="AQ430" t="s">
        <v>242</v>
      </c>
      <c r="AR430" t="s">
        <v>732</v>
      </c>
      <c r="AS430" t="s">
        <v>239</v>
      </c>
      <c r="AT430" t="s">
        <v>239</v>
      </c>
      <c r="AU430">
        <v>1</v>
      </c>
      <c r="AW430" t="s">
        <v>738</v>
      </c>
      <c r="AX430" t="s">
        <v>738</v>
      </c>
      <c r="AY430" t="s">
        <v>246</v>
      </c>
      <c r="BP430" t="s">
        <v>740</v>
      </c>
      <c r="BQ430">
        <v>47</v>
      </c>
      <c r="BR430" t="s">
        <v>357</v>
      </c>
      <c r="BS430">
        <v>5</v>
      </c>
      <c r="BZ430" t="s">
        <v>741</v>
      </c>
      <c r="CA430" t="s">
        <v>1097</v>
      </c>
    </row>
    <row r="431" spans="1:79" hidden="1" x14ac:dyDescent="0.25">
      <c r="A431" t="s">
        <v>728</v>
      </c>
      <c r="B431" t="s">
        <v>728</v>
      </c>
      <c r="C431" t="s">
        <v>729</v>
      </c>
      <c r="D431" t="s">
        <v>730</v>
      </c>
      <c r="E431" t="s">
        <v>731</v>
      </c>
      <c r="F431" s="1">
        <v>36257</v>
      </c>
      <c r="G431" s="4">
        <v>0.44444444444444442</v>
      </c>
      <c r="H431" t="s">
        <v>732</v>
      </c>
      <c r="I431">
        <v>0.1</v>
      </c>
      <c r="J431" t="s">
        <v>221</v>
      </c>
      <c r="K431" t="s">
        <v>222</v>
      </c>
      <c r="L431">
        <v>1</v>
      </c>
      <c r="M431">
        <v>1</v>
      </c>
      <c r="N431" t="s">
        <v>733</v>
      </c>
      <c r="O431" t="s">
        <v>243</v>
      </c>
      <c r="P431" t="s">
        <v>224</v>
      </c>
      <c r="Q431" t="s">
        <v>732</v>
      </c>
      <c r="R431" t="s">
        <v>226</v>
      </c>
      <c r="S431" t="s">
        <v>227</v>
      </c>
      <c r="T431">
        <v>86.8</v>
      </c>
      <c r="V431">
        <v>-88</v>
      </c>
      <c r="W431">
        <v>0.4</v>
      </c>
      <c r="X431" t="s">
        <v>281</v>
      </c>
      <c r="Y431" t="s">
        <v>243</v>
      </c>
      <c r="Z431" t="s">
        <v>230</v>
      </c>
      <c r="AA431" t="s">
        <v>231</v>
      </c>
      <c r="AD431" t="s">
        <v>109</v>
      </c>
      <c r="AE431" t="s">
        <v>735</v>
      </c>
      <c r="AF431" t="s">
        <v>736</v>
      </c>
      <c r="AG431" t="s">
        <v>737</v>
      </c>
      <c r="AH431" t="s">
        <v>738</v>
      </c>
      <c r="AJ431" t="s">
        <v>237</v>
      </c>
      <c r="AK431">
        <v>36.96611</v>
      </c>
      <c r="AL431">
        <v>-120.671112060547</v>
      </c>
      <c r="AM431" t="s">
        <v>732</v>
      </c>
      <c r="AN431" t="s">
        <v>239</v>
      </c>
      <c r="AP431" t="s">
        <v>732</v>
      </c>
      <c r="AQ431" t="s">
        <v>242</v>
      </c>
      <c r="AR431" t="s">
        <v>732</v>
      </c>
      <c r="AS431" t="s">
        <v>239</v>
      </c>
      <c r="AT431" t="s">
        <v>239</v>
      </c>
      <c r="AU431">
        <v>1</v>
      </c>
      <c r="AW431" t="s">
        <v>738</v>
      </c>
      <c r="AX431" t="s">
        <v>738</v>
      </c>
      <c r="AY431" t="s">
        <v>246</v>
      </c>
      <c r="BP431" t="s">
        <v>740</v>
      </c>
      <c r="BQ431">
        <v>47</v>
      </c>
      <c r="BR431" t="s">
        <v>357</v>
      </c>
      <c r="BS431">
        <v>5</v>
      </c>
      <c r="BZ431" t="s">
        <v>741</v>
      </c>
      <c r="CA431" t="s">
        <v>1098</v>
      </c>
    </row>
    <row r="432" spans="1:79" hidden="1" x14ac:dyDescent="0.25">
      <c r="A432" t="s">
        <v>728</v>
      </c>
      <c r="B432" t="s">
        <v>728</v>
      </c>
      <c r="C432" t="s">
        <v>729</v>
      </c>
      <c r="D432" t="s">
        <v>743</v>
      </c>
      <c r="E432" t="s">
        <v>744</v>
      </c>
      <c r="F432" s="1">
        <v>36258</v>
      </c>
      <c r="G432" s="4">
        <v>0.45833333333333331</v>
      </c>
      <c r="H432" t="s">
        <v>732</v>
      </c>
      <c r="I432">
        <v>-88</v>
      </c>
      <c r="J432" t="s">
        <v>221</v>
      </c>
      <c r="K432" t="s">
        <v>745</v>
      </c>
      <c r="L432">
        <v>1</v>
      </c>
      <c r="M432">
        <v>1</v>
      </c>
      <c r="N432" t="s">
        <v>733</v>
      </c>
      <c r="O432" t="s">
        <v>243</v>
      </c>
      <c r="P432" t="s">
        <v>224</v>
      </c>
      <c r="Q432" t="s">
        <v>732</v>
      </c>
      <c r="R432" t="s">
        <v>226</v>
      </c>
      <c r="S432" t="s">
        <v>227</v>
      </c>
      <c r="T432">
        <v>124</v>
      </c>
      <c r="V432">
        <v>-88</v>
      </c>
      <c r="W432">
        <v>0.4</v>
      </c>
      <c r="X432" t="s">
        <v>281</v>
      </c>
      <c r="Y432" t="s">
        <v>243</v>
      </c>
      <c r="Z432" t="s">
        <v>230</v>
      </c>
      <c r="AA432" t="s">
        <v>231</v>
      </c>
      <c r="AC432" t="s">
        <v>759</v>
      </c>
      <c r="AD432" t="s">
        <v>109</v>
      </c>
      <c r="AE432" t="s">
        <v>735</v>
      </c>
      <c r="AF432" t="s">
        <v>736</v>
      </c>
      <c r="AG432" t="s">
        <v>737</v>
      </c>
      <c r="AH432" t="s">
        <v>738</v>
      </c>
      <c r="AJ432" t="s">
        <v>237</v>
      </c>
      <c r="AK432">
        <v>37.259441000000002</v>
      </c>
      <c r="AL432">
        <v>-120.90387725830099</v>
      </c>
      <c r="AM432" t="s">
        <v>732</v>
      </c>
      <c r="AN432" t="s">
        <v>239</v>
      </c>
      <c r="AO432" t="s">
        <v>747</v>
      </c>
      <c r="AP432" t="s">
        <v>732</v>
      </c>
      <c r="AQ432" t="s">
        <v>242</v>
      </c>
      <c r="AR432" t="s">
        <v>732</v>
      </c>
      <c r="AS432" t="s">
        <v>239</v>
      </c>
      <c r="AT432" t="s">
        <v>239</v>
      </c>
      <c r="AU432">
        <v>1</v>
      </c>
      <c r="AW432" t="s">
        <v>738</v>
      </c>
      <c r="AX432" t="s">
        <v>738</v>
      </c>
      <c r="AY432" t="s">
        <v>246</v>
      </c>
      <c r="BP432" t="s">
        <v>740</v>
      </c>
      <c r="BQ432">
        <v>47</v>
      </c>
      <c r="BR432" t="s">
        <v>357</v>
      </c>
      <c r="BS432">
        <v>5</v>
      </c>
      <c r="BZ432" t="s">
        <v>748</v>
      </c>
      <c r="CA432" t="s">
        <v>1099</v>
      </c>
    </row>
    <row r="433" spans="1:79" hidden="1" x14ac:dyDescent="0.25">
      <c r="A433" t="s">
        <v>728</v>
      </c>
      <c r="B433" t="s">
        <v>728</v>
      </c>
      <c r="C433" t="s">
        <v>729</v>
      </c>
      <c r="D433" t="s">
        <v>903</v>
      </c>
      <c r="E433" t="s">
        <v>904</v>
      </c>
      <c r="F433" s="1">
        <v>36258</v>
      </c>
      <c r="G433" s="4">
        <v>0.57638888888888895</v>
      </c>
      <c r="H433" t="s">
        <v>732</v>
      </c>
      <c r="I433">
        <v>0.1</v>
      </c>
      <c r="J433" t="s">
        <v>221</v>
      </c>
      <c r="K433" t="s">
        <v>222</v>
      </c>
      <c r="L433">
        <v>1</v>
      </c>
      <c r="M433">
        <v>1</v>
      </c>
      <c r="N433" t="s">
        <v>733</v>
      </c>
      <c r="O433" t="s">
        <v>243</v>
      </c>
      <c r="P433" t="s">
        <v>224</v>
      </c>
      <c r="Q433" t="s">
        <v>732</v>
      </c>
      <c r="R433" t="s">
        <v>226</v>
      </c>
      <c r="S433" t="s">
        <v>227</v>
      </c>
      <c r="T433">
        <v>4.0999999999999996</v>
      </c>
      <c r="V433">
        <v>-88</v>
      </c>
      <c r="W433">
        <v>0.4</v>
      </c>
      <c r="X433" t="s">
        <v>281</v>
      </c>
      <c r="Y433" t="s">
        <v>243</v>
      </c>
      <c r="Z433" t="s">
        <v>230</v>
      </c>
      <c r="AA433" t="s">
        <v>231</v>
      </c>
      <c r="AD433" t="s">
        <v>109</v>
      </c>
      <c r="AE433" t="s">
        <v>735</v>
      </c>
      <c r="AF433" t="s">
        <v>736</v>
      </c>
      <c r="AG433" t="s">
        <v>737</v>
      </c>
      <c r="AH433" t="s">
        <v>738</v>
      </c>
      <c r="AJ433" t="s">
        <v>237</v>
      </c>
      <c r="AK433">
        <v>37.433230999999999</v>
      </c>
      <c r="AL433">
        <v>-121.01596832275401</v>
      </c>
      <c r="AM433" t="s">
        <v>732</v>
      </c>
      <c r="AN433" t="s">
        <v>239</v>
      </c>
      <c r="AP433" t="s">
        <v>732</v>
      </c>
      <c r="AQ433" t="s">
        <v>242</v>
      </c>
      <c r="AR433" t="s">
        <v>732</v>
      </c>
      <c r="AS433" t="s">
        <v>239</v>
      </c>
      <c r="AT433" t="s">
        <v>239</v>
      </c>
      <c r="AU433">
        <v>1</v>
      </c>
      <c r="AW433" t="s">
        <v>738</v>
      </c>
      <c r="AX433" t="s">
        <v>738</v>
      </c>
      <c r="AY433" t="s">
        <v>246</v>
      </c>
      <c r="BP433" t="s">
        <v>909</v>
      </c>
      <c r="BQ433">
        <v>99</v>
      </c>
      <c r="BR433" t="s">
        <v>357</v>
      </c>
      <c r="BS433">
        <v>5</v>
      </c>
      <c r="BZ433" t="s">
        <v>249</v>
      </c>
      <c r="CA433" t="s">
        <v>1100</v>
      </c>
    </row>
    <row r="434" spans="1:79" hidden="1" x14ac:dyDescent="0.25">
      <c r="A434" t="s">
        <v>728</v>
      </c>
      <c r="B434" t="s">
        <v>728</v>
      </c>
      <c r="C434" t="s">
        <v>729</v>
      </c>
      <c r="D434" t="s">
        <v>730</v>
      </c>
      <c r="E434" t="s">
        <v>731</v>
      </c>
      <c r="F434" s="1">
        <v>36264</v>
      </c>
      <c r="G434" s="4">
        <v>0.45833333333333331</v>
      </c>
      <c r="H434" t="s">
        <v>732</v>
      </c>
      <c r="I434">
        <v>0.1</v>
      </c>
      <c r="J434" t="s">
        <v>221</v>
      </c>
      <c r="K434" t="s">
        <v>222</v>
      </c>
      <c r="L434">
        <v>1</v>
      </c>
      <c r="M434">
        <v>1</v>
      </c>
      <c r="N434" t="s">
        <v>733</v>
      </c>
      <c r="O434" t="s">
        <v>243</v>
      </c>
      <c r="P434" t="s">
        <v>224</v>
      </c>
      <c r="Q434" t="s">
        <v>732</v>
      </c>
      <c r="R434" t="s">
        <v>226</v>
      </c>
      <c r="S434" t="s">
        <v>227</v>
      </c>
      <c r="T434">
        <v>94.3</v>
      </c>
      <c r="V434">
        <v>-88</v>
      </c>
      <c r="W434">
        <v>0.4</v>
      </c>
      <c r="X434" t="s">
        <v>281</v>
      </c>
      <c r="Y434" t="s">
        <v>243</v>
      </c>
      <c r="Z434" t="s">
        <v>230</v>
      </c>
      <c r="AA434" t="s">
        <v>231</v>
      </c>
      <c r="AD434" t="s">
        <v>109</v>
      </c>
      <c r="AE434" t="s">
        <v>735</v>
      </c>
      <c r="AF434" t="s">
        <v>736</v>
      </c>
      <c r="AG434" t="s">
        <v>737</v>
      </c>
      <c r="AH434" t="s">
        <v>738</v>
      </c>
      <c r="AJ434" t="s">
        <v>237</v>
      </c>
      <c r="AK434">
        <v>36.96611</v>
      </c>
      <c r="AL434">
        <v>-120.671112060547</v>
      </c>
      <c r="AM434" t="s">
        <v>732</v>
      </c>
      <c r="AN434" t="s">
        <v>239</v>
      </c>
      <c r="AP434" t="s">
        <v>732</v>
      </c>
      <c r="AQ434" t="s">
        <v>242</v>
      </c>
      <c r="AR434" t="s">
        <v>732</v>
      </c>
      <c r="AS434" t="s">
        <v>239</v>
      </c>
      <c r="AT434" t="s">
        <v>239</v>
      </c>
      <c r="AU434">
        <v>1</v>
      </c>
      <c r="AW434" t="s">
        <v>738</v>
      </c>
      <c r="AX434" t="s">
        <v>738</v>
      </c>
      <c r="AY434" t="s">
        <v>246</v>
      </c>
      <c r="BP434" t="s">
        <v>740</v>
      </c>
      <c r="BQ434">
        <v>47</v>
      </c>
      <c r="BR434" t="s">
        <v>357</v>
      </c>
      <c r="BS434">
        <v>5</v>
      </c>
      <c r="BZ434" t="s">
        <v>741</v>
      </c>
      <c r="CA434" t="s">
        <v>1101</v>
      </c>
    </row>
    <row r="435" spans="1:79" hidden="1" x14ac:dyDescent="0.25">
      <c r="A435" t="s">
        <v>728</v>
      </c>
      <c r="B435" t="s">
        <v>728</v>
      </c>
      <c r="C435" t="s">
        <v>729</v>
      </c>
      <c r="D435" t="s">
        <v>743</v>
      </c>
      <c r="E435" t="s">
        <v>744</v>
      </c>
      <c r="F435" s="1">
        <v>36265</v>
      </c>
      <c r="G435" s="4">
        <v>0.46180555555555558</v>
      </c>
      <c r="H435" t="s">
        <v>732</v>
      </c>
      <c r="I435">
        <v>-88</v>
      </c>
      <c r="J435" t="s">
        <v>221</v>
      </c>
      <c r="K435" t="s">
        <v>745</v>
      </c>
      <c r="L435">
        <v>1</v>
      </c>
      <c r="M435">
        <v>1</v>
      </c>
      <c r="N435" t="s">
        <v>733</v>
      </c>
      <c r="O435" t="s">
        <v>243</v>
      </c>
      <c r="P435" t="s">
        <v>224</v>
      </c>
      <c r="Q435" t="s">
        <v>732</v>
      </c>
      <c r="R435" t="s">
        <v>226</v>
      </c>
      <c r="S435" t="s">
        <v>227</v>
      </c>
      <c r="T435">
        <v>93.4</v>
      </c>
      <c r="V435">
        <v>-88</v>
      </c>
      <c r="W435">
        <v>0.4</v>
      </c>
      <c r="X435" t="s">
        <v>281</v>
      </c>
      <c r="Y435" t="s">
        <v>243</v>
      </c>
      <c r="Z435" t="s">
        <v>230</v>
      </c>
      <c r="AA435" t="s">
        <v>231</v>
      </c>
      <c r="AC435" t="s">
        <v>759</v>
      </c>
      <c r="AD435" t="s">
        <v>109</v>
      </c>
      <c r="AE435" t="s">
        <v>735</v>
      </c>
      <c r="AF435" t="s">
        <v>736</v>
      </c>
      <c r="AG435" t="s">
        <v>737</v>
      </c>
      <c r="AH435" t="s">
        <v>738</v>
      </c>
      <c r="AJ435" t="s">
        <v>237</v>
      </c>
      <c r="AK435">
        <v>37.259441000000002</v>
      </c>
      <c r="AL435">
        <v>-120.90387725830099</v>
      </c>
      <c r="AM435" t="s">
        <v>732</v>
      </c>
      <c r="AN435" t="s">
        <v>239</v>
      </c>
      <c r="AO435" t="s">
        <v>747</v>
      </c>
      <c r="AP435" t="s">
        <v>732</v>
      </c>
      <c r="AQ435" t="s">
        <v>242</v>
      </c>
      <c r="AR435" t="s">
        <v>732</v>
      </c>
      <c r="AS435" t="s">
        <v>239</v>
      </c>
      <c r="AT435" t="s">
        <v>239</v>
      </c>
      <c r="AU435">
        <v>1</v>
      </c>
      <c r="AW435" t="s">
        <v>738</v>
      </c>
      <c r="AX435" t="s">
        <v>738</v>
      </c>
      <c r="AY435" t="s">
        <v>246</v>
      </c>
      <c r="BP435" t="s">
        <v>740</v>
      </c>
      <c r="BQ435">
        <v>47</v>
      </c>
      <c r="BR435" t="s">
        <v>357</v>
      </c>
      <c r="BS435">
        <v>5</v>
      </c>
      <c r="BZ435" t="s">
        <v>748</v>
      </c>
      <c r="CA435" t="s">
        <v>1102</v>
      </c>
    </row>
    <row r="436" spans="1:79" hidden="1" x14ac:dyDescent="0.25">
      <c r="A436" t="s">
        <v>728</v>
      </c>
      <c r="B436" t="s">
        <v>728</v>
      </c>
      <c r="C436" t="s">
        <v>729</v>
      </c>
      <c r="D436" t="s">
        <v>903</v>
      </c>
      <c r="E436" t="s">
        <v>904</v>
      </c>
      <c r="F436" s="1">
        <v>36265</v>
      </c>
      <c r="G436" s="4">
        <v>0.53125</v>
      </c>
      <c r="H436" t="s">
        <v>732</v>
      </c>
      <c r="I436">
        <v>0.1</v>
      </c>
      <c r="J436" t="s">
        <v>221</v>
      </c>
      <c r="K436" t="s">
        <v>222</v>
      </c>
      <c r="L436">
        <v>1</v>
      </c>
      <c r="M436">
        <v>1</v>
      </c>
      <c r="N436" t="s">
        <v>733</v>
      </c>
      <c r="O436" t="s">
        <v>243</v>
      </c>
      <c r="P436" t="s">
        <v>224</v>
      </c>
      <c r="Q436" t="s">
        <v>732</v>
      </c>
      <c r="R436" t="s">
        <v>226</v>
      </c>
      <c r="S436" t="s">
        <v>227</v>
      </c>
      <c r="T436">
        <v>2.0699999999999998</v>
      </c>
      <c r="V436">
        <v>-88</v>
      </c>
      <c r="W436">
        <v>0.4</v>
      </c>
      <c r="X436" t="s">
        <v>281</v>
      </c>
      <c r="Y436" t="s">
        <v>243</v>
      </c>
      <c r="Z436" t="s">
        <v>230</v>
      </c>
      <c r="AA436" t="s">
        <v>231</v>
      </c>
      <c r="AD436" t="s">
        <v>109</v>
      </c>
      <c r="AE436" t="s">
        <v>735</v>
      </c>
      <c r="AF436" t="s">
        <v>736</v>
      </c>
      <c r="AG436" t="s">
        <v>737</v>
      </c>
      <c r="AH436" t="s">
        <v>738</v>
      </c>
      <c r="AJ436" t="s">
        <v>237</v>
      </c>
      <c r="AK436">
        <v>37.433230999999999</v>
      </c>
      <c r="AL436">
        <v>-121.01596832275401</v>
      </c>
      <c r="AM436" t="s">
        <v>732</v>
      </c>
      <c r="AN436" t="s">
        <v>239</v>
      </c>
      <c r="AP436" t="s">
        <v>732</v>
      </c>
      <c r="AQ436" t="s">
        <v>242</v>
      </c>
      <c r="AR436" t="s">
        <v>732</v>
      </c>
      <c r="AS436" t="s">
        <v>239</v>
      </c>
      <c r="AT436" t="s">
        <v>239</v>
      </c>
      <c r="AU436">
        <v>1</v>
      </c>
      <c r="AW436" t="s">
        <v>738</v>
      </c>
      <c r="AX436" t="s">
        <v>738</v>
      </c>
      <c r="AY436" t="s">
        <v>246</v>
      </c>
      <c r="BP436" t="s">
        <v>909</v>
      </c>
      <c r="BQ436">
        <v>99</v>
      </c>
      <c r="BR436" t="s">
        <v>357</v>
      </c>
      <c r="BS436">
        <v>5</v>
      </c>
      <c r="BZ436" t="s">
        <v>249</v>
      </c>
      <c r="CA436" t="s">
        <v>1103</v>
      </c>
    </row>
    <row r="437" spans="1:79" hidden="1" x14ac:dyDescent="0.25">
      <c r="A437" t="s">
        <v>728</v>
      </c>
      <c r="B437" t="s">
        <v>728</v>
      </c>
      <c r="C437" t="s">
        <v>729</v>
      </c>
      <c r="D437" t="s">
        <v>730</v>
      </c>
      <c r="E437" t="s">
        <v>731</v>
      </c>
      <c r="F437" s="1">
        <v>36271</v>
      </c>
      <c r="G437" s="4">
        <v>0.44444444444444442</v>
      </c>
      <c r="H437" t="s">
        <v>732</v>
      </c>
      <c r="I437">
        <v>0.1</v>
      </c>
      <c r="J437" t="s">
        <v>221</v>
      </c>
      <c r="K437" t="s">
        <v>222</v>
      </c>
      <c r="L437">
        <v>1</v>
      </c>
      <c r="M437">
        <v>1</v>
      </c>
      <c r="N437" t="s">
        <v>733</v>
      </c>
      <c r="O437" t="s">
        <v>243</v>
      </c>
      <c r="P437" t="s">
        <v>224</v>
      </c>
      <c r="Q437" t="s">
        <v>732</v>
      </c>
      <c r="R437" t="s">
        <v>226</v>
      </c>
      <c r="S437" t="s">
        <v>227</v>
      </c>
      <c r="T437">
        <v>80.2</v>
      </c>
      <c r="V437">
        <v>-88</v>
      </c>
      <c r="W437">
        <v>0.4</v>
      </c>
      <c r="X437" t="s">
        <v>281</v>
      </c>
      <c r="Y437" t="s">
        <v>243</v>
      </c>
      <c r="Z437" t="s">
        <v>230</v>
      </c>
      <c r="AA437" t="s">
        <v>231</v>
      </c>
      <c r="AD437" t="s">
        <v>109</v>
      </c>
      <c r="AE437" t="s">
        <v>735</v>
      </c>
      <c r="AF437" t="s">
        <v>736</v>
      </c>
      <c r="AG437" t="s">
        <v>737</v>
      </c>
      <c r="AH437" t="s">
        <v>738</v>
      </c>
      <c r="AJ437" t="s">
        <v>237</v>
      </c>
      <c r="AK437">
        <v>36.96611</v>
      </c>
      <c r="AL437">
        <v>-120.671112060547</v>
      </c>
      <c r="AM437" t="s">
        <v>732</v>
      </c>
      <c r="AN437" t="s">
        <v>239</v>
      </c>
      <c r="AP437" t="s">
        <v>732</v>
      </c>
      <c r="AQ437" t="s">
        <v>242</v>
      </c>
      <c r="AR437" t="s">
        <v>732</v>
      </c>
      <c r="AS437" t="s">
        <v>239</v>
      </c>
      <c r="AT437" t="s">
        <v>239</v>
      </c>
      <c r="AU437">
        <v>1</v>
      </c>
      <c r="AW437" t="s">
        <v>738</v>
      </c>
      <c r="AX437" t="s">
        <v>738</v>
      </c>
      <c r="AY437" t="s">
        <v>246</v>
      </c>
      <c r="BP437" t="s">
        <v>740</v>
      </c>
      <c r="BQ437">
        <v>47</v>
      </c>
      <c r="BR437" t="s">
        <v>357</v>
      </c>
      <c r="BS437">
        <v>5</v>
      </c>
      <c r="BZ437" t="s">
        <v>741</v>
      </c>
      <c r="CA437" t="s">
        <v>1104</v>
      </c>
    </row>
    <row r="438" spans="1:79" hidden="1" x14ac:dyDescent="0.25">
      <c r="A438" t="s">
        <v>728</v>
      </c>
      <c r="B438" t="s">
        <v>728</v>
      </c>
      <c r="C438" t="s">
        <v>729</v>
      </c>
      <c r="D438" t="s">
        <v>903</v>
      </c>
      <c r="E438" t="s">
        <v>904</v>
      </c>
      <c r="F438" s="1">
        <v>36272</v>
      </c>
      <c r="G438" s="4">
        <v>0.57291666666666663</v>
      </c>
      <c r="H438" t="s">
        <v>732</v>
      </c>
      <c r="I438">
        <v>0.1</v>
      </c>
      <c r="J438" t="s">
        <v>221</v>
      </c>
      <c r="K438" t="s">
        <v>222</v>
      </c>
      <c r="L438">
        <v>1</v>
      </c>
      <c r="M438">
        <v>1</v>
      </c>
      <c r="N438" t="s">
        <v>733</v>
      </c>
      <c r="O438" t="s">
        <v>243</v>
      </c>
      <c r="P438" t="s">
        <v>224</v>
      </c>
      <c r="Q438" t="s">
        <v>732</v>
      </c>
      <c r="R438" t="s">
        <v>226</v>
      </c>
      <c r="S438" t="s">
        <v>227</v>
      </c>
      <c r="T438">
        <v>1.1599999999999999</v>
      </c>
      <c r="V438">
        <v>-88</v>
      </c>
      <c r="W438">
        <v>0.4</v>
      </c>
      <c r="X438" t="s">
        <v>281</v>
      </c>
      <c r="Y438" t="s">
        <v>243</v>
      </c>
      <c r="Z438" t="s">
        <v>230</v>
      </c>
      <c r="AA438" t="s">
        <v>231</v>
      </c>
      <c r="AD438" t="s">
        <v>109</v>
      </c>
      <c r="AE438" t="s">
        <v>735</v>
      </c>
      <c r="AF438" t="s">
        <v>736</v>
      </c>
      <c r="AG438" t="s">
        <v>737</v>
      </c>
      <c r="AH438" t="s">
        <v>738</v>
      </c>
      <c r="AJ438" t="s">
        <v>237</v>
      </c>
      <c r="AK438">
        <v>37.433230999999999</v>
      </c>
      <c r="AL438">
        <v>-121.01596832275401</v>
      </c>
      <c r="AM438" t="s">
        <v>732</v>
      </c>
      <c r="AN438" t="s">
        <v>239</v>
      </c>
      <c r="AP438" t="s">
        <v>732</v>
      </c>
      <c r="AQ438" t="s">
        <v>242</v>
      </c>
      <c r="AR438" t="s">
        <v>732</v>
      </c>
      <c r="AS438" t="s">
        <v>239</v>
      </c>
      <c r="AT438" t="s">
        <v>239</v>
      </c>
      <c r="AU438">
        <v>1</v>
      </c>
      <c r="AW438" t="s">
        <v>738</v>
      </c>
      <c r="AX438" t="s">
        <v>738</v>
      </c>
      <c r="AY438" t="s">
        <v>246</v>
      </c>
      <c r="BP438" t="s">
        <v>909</v>
      </c>
      <c r="BQ438">
        <v>99</v>
      </c>
      <c r="BR438" t="s">
        <v>357</v>
      </c>
      <c r="BS438">
        <v>5</v>
      </c>
      <c r="BZ438" t="s">
        <v>249</v>
      </c>
      <c r="CA438" t="s">
        <v>1105</v>
      </c>
    </row>
    <row r="439" spans="1:79" hidden="1" x14ac:dyDescent="0.25">
      <c r="A439" t="s">
        <v>728</v>
      </c>
      <c r="B439" t="s">
        <v>728</v>
      </c>
      <c r="C439" t="s">
        <v>729</v>
      </c>
      <c r="D439" t="s">
        <v>743</v>
      </c>
      <c r="E439" t="s">
        <v>744</v>
      </c>
      <c r="F439" s="1">
        <v>36272</v>
      </c>
      <c r="G439" s="4">
        <v>0.43055555555555558</v>
      </c>
      <c r="H439" t="s">
        <v>732</v>
      </c>
      <c r="I439">
        <v>-88</v>
      </c>
      <c r="J439" t="s">
        <v>221</v>
      </c>
      <c r="K439" t="s">
        <v>745</v>
      </c>
      <c r="L439">
        <v>1</v>
      </c>
      <c r="M439">
        <v>1</v>
      </c>
      <c r="N439" t="s">
        <v>733</v>
      </c>
      <c r="O439" t="s">
        <v>243</v>
      </c>
      <c r="P439" t="s">
        <v>224</v>
      </c>
      <c r="Q439" t="s">
        <v>732</v>
      </c>
      <c r="R439" t="s">
        <v>226</v>
      </c>
      <c r="S439" t="s">
        <v>227</v>
      </c>
      <c r="T439">
        <v>90</v>
      </c>
      <c r="V439">
        <v>-88</v>
      </c>
      <c r="W439">
        <v>0.4</v>
      </c>
      <c r="X439" t="s">
        <v>281</v>
      </c>
      <c r="Y439" t="s">
        <v>243</v>
      </c>
      <c r="Z439" t="s">
        <v>230</v>
      </c>
      <c r="AA439" t="s">
        <v>231</v>
      </c>
      <c r="AC439" t="s">
        <v>759</v>
      </c>
      <c r="AD439" t="s">
        <v>109</v>
      </c>
      <c r="AE439" t="s">
        <v>735</v>
      </c>
      <c r="AF439" t="s">
        <v>736</v>
      </c>
      <c r="AG439" t="s">
        <v>737</v>
      </c>
      <c r="AH439" t="s">
        <v>738</v>
      </c>
      <c r="AJ439" t="s">
        <v>237</v>
      </c>
      <c r="AK439">
        <v>37.259441000000002</v>
      </c>
      <c r="AL439">
        <v>-120.90387725830099</v>
      </c>
      <c r="AM439" t="s">
        <v>732</v>
      </c>
      <c r="AN439" t="s">
        <v>239</v>
      </c>
      <c r="AO439" t="s">
        <v>747</v>
      </c>
      <c r="AP439" t="s">
        <v>732</v>
      </c>
      <c r="AQ439" t="s">
        <v>242</v>
      </c>
      <c r="AR439" t="s">
        <v>732</v>
      </c>
      <c r="AS439" t="s">
        <v>239</v>
      </c>
      <c r="AT439" t="s">
        <v>239</v>
      </c>
      <c r="AU439">
        <v>1</v>
      </c>
      <c r="AW439" t="s">
        <v>738</v>
      </c>
      <c r="AX439" t="s">
        <v>738</v>
      </c>
      <c r="AY439" t="s">
        <v>246</v>
      </c>
      <c r="BP439" t="s">
        <v>740</v>
      </c>
      <c r="BQ439">
        <v>47</v>
      </c>
      <c r="BR439" t="s">
        <v>357</v>
      </c>
      <c r="BS439">
        <v>5</v>
      </c>
      <c r="BZ439" t="s">
        <v>748</v>
      </c>
      <c r="CA439" t="s">
        <v>1106</v>
      </c>
    </row>
    <row r="440" spans="1:79" hidden="1" x14ac:dyDescent="0.25">
      <c r="A440" t="s">
        <v>728</v>
      </c>
      <c r="B440" t="s">
        <v>728</v>
      </c>
      <c r="C440" t="s">
        <v>729</v>
      </c>
      <c r="D440" t="s">
        <v>730</v>
      </c>
      <c r="E440" t="s">
        <v>731</v>
      </c>
      <c r="F440" s="1">
        <v>36278</v>
      </c>
      <c r="G440" s="4">
        <v>0.45833333333333331</v>
      </c>
      <c r="H440" t="s">
        <v>732</v>
      </c>
      <c r="I440">
        <v>0.1</v>
      </c>
      <c r="J440" t="s">
        <v>221</v>
      </c>
      <c r="K440" t="s">
        <v>222</v>
      </c>
      <c r="L440">
        <v>1</v>
      </c>
      <c r="M440">
        <v>1</v>
      </c>
      <c r="N440" t="s">
        <v>733</v>
      </c>
      <c r="O440" t="s">
        <v>243</v>
      </c>
      <c r="P440" t="s">
        <v>224</v>
      </c>
      <c r="Q440" t="s">
        <v>732</v>
      </c>
      <c r="R440" t="s">
        <v>226</v>
      </c>
      <c r="S440" t="s">
        <v>227</v>
      </c>
      <c r="T440">
        <v>74.599999999999994</v>
      </c>
      <c r="V440">
        <v>-88</v>
      </c>
      <c r="W440">
        <v>0.4</v>
      </c>
      <c r="X440" t="s">
        <v>281</v>
      </c>
      <c r="Y440" t="s">
        <v>243</v>
      </c>
      <c r="Z440" t="s">
        <v>230</v>
      </c>
      <c r="AA440" t="s">
        <v>231</v>
      </c>
      <c r="AD440" t="s">
        <v>109</v>
      </c>
      <c r="AE440" t="s">
        <v>735</v>
      </c>
      <c r="AF440" t="s">
        <v>736</v>
      </c>
      <c r="AG440" t="s">
        <v>737</v>
      </c>
      <c r="AH440" t="s">
        <v>738</v>
      </c>
      <c r="AJ440" t="s">
        <v>237</v>
      </c>
      <c r="AK440">
        <v>36.96611</v>
      </c>
      <c r="AL440">
        <v>-120.671112060547</v>
      </c>
      <c r="AM440" t="s">
        <v>732</v>
      </c>
      <c r="AN440" t="s">
        <v>239</v>
      </c>
      <c r="AP440" t="s">
        <v>732</v>
      </c>
      <c r="AQ440" t="s">
        <v>242</v>
      </c>
      <c r="AR440" t="s">
        <v>732</v>
      </c>
      <c r="AS440" t="s">
        <v>239</v>
      </c>
      <c r="AT440" t="s">
        <v>239</v>
      </c>
      <c r="AU440">
        <v>1</v>
      </c>
      <c r="AW440" t="s">
        <v>738</v>
      </c>
      <c r="AX440" t="s">
        <v>738</v>
      </c>
      <c r="AY440" t="s">
        <v>246</v>
      </c>
      <c r="BP440" t="s">
        <v>740</v>
      </c>
      <c r="BQ440">
        <v>47</v>
      </c>
      <c r="BR440" t="s">
        <v>357</v>
      </c>
      <c r="BS440">
        <v>5</v>
      </c>
      <c r="BZ440" t="s">
        <v>741</v>
      </c>
      <c r="CA440" t="s">
        <v>1107</v>
      </c>
    </row>
    <row r="441" spans="1:79" hidden="1" x14ac:dyDescent="0.25">
      <c r="A441" t="s">
        <v>728</v>
      </c>
      <c r="B441" t="s">
        <v>728</v>
      </c>
      <c r="C441" t="s">
        <v>729</v>
      </c>
      <c r="D441" t="s">
        <v>903</v>
      </c>
      <c r="E441" t="s">
        <v>904</v>
      </c>
      <c r="F441" s="1">
        <v>36279</v>
      </c>
      <c r="G441" s="4">
        <v>0.52083333333333337</v>
      </c>
      <c r="H441" t="s">
        <v>732</v>
      </c>
      <c r="I441">
        <v>0.1</v>
      </c>
      <c r="J441" t="s">
        <v>221</v>
      </c>
      <c r="K441" t="s">
        <v>222</v>
      </c>
      <c r="L441">
        <v>1</v>
      </c>
      <c r="M441">
        <v>1</v>
      </c>
      <c r="N441" t="s">
        <v>733</v>
      </c>
      <c r="O441" t="s">
        <v>243</v>
      </c>
      <c r="P441" t="s">
        <v>224</v>
      </c>
      <c r="Q441" t="s">
        <v>732</v>
      </c>
      <c r="R441" t="s">
        <v>226</v>
      </c>
      <c r="S441" t="s">
        <v>227</v>
      </c>
      <c r="T441">
        <v>2.0499999999999998</v>
      </c>
      <c r="V441">
        <v>-88</v>
      </c>
      <c r="W441">
        <v>0.4</v>
      </c>
      <c r="X441" t="s">
        <v>281</v>
      </c>
      <c r="Y441" t="s">
        <v>243</v>
      </c>
      <c r="Z441" t="s">
        <v>230</v>
      </c>
      <c r="AA441" t="s">
        <v>231</v>
      </c>
      <c r="AD441" t="s">
        <v>109</v>
      </c>
      <c r="AE441" t="s">
        <v>735</v>
      </c>
      <c r="AF441" t="s">
        <v>736</v>
      </c>
      <c r="AG441" t="s">
        <v>737</v>
      </c>
      <c r="AH441" t="s">
        <v>738</v>
      </c>
      <c r="AJ441" t="s">
        <v>237</v>
      </c>
      <c r="AK441">
        <v>37.433230999999999</v>
      </c>
      <c r="AL441">
        <v>-121.01596832275401</v>
      </c>
      <c r="AM441" t="s">
        <v>732</v>
      </c>
      <c r="AN441" t="s">
        <v>239</v>
      </c>
      <c r="AP441" t="s">
        <v>732</v>
      </c>
      <c r="AQ441" t="s">
        <v>242</v>
      </c>
      <c r="AR441" t="s">
        <v>732</v>
      </c>
      <c r="AS441" t="s">
        <v>239</v>
      </c>
      <c r="AT441" t="s">
        <v>239</v>
      </c>
      <c r="AU441">
        <v>1</v>
      </c>
      <c r="AW441" t="s">
        <v>738</v>
      </c>
      <c r="AX441" t="s">
        <v>738</v>
      </c>
      <c r="AY441" t="s">
        <v>246</v>
      </c>
      <c r="BP441" t="s">
        <v>909</v>
      </c>
      <c r="BQ441">
        <v>99</v>
      </c>
      <c r="BR441" t="s">
        <v>357</v>
      </c>
      <c r="BS441">
        <v>5</v>
      </c>
      <c r="BZ441" t="s">
        <v>249</v>
      </c>
      <c r="CA441" t="s">
        <v>1108</v>
      </c>
    </row>
    <row r="442" spans="1:79" hidden="1" x14ac:dyDescent="0.25">
      <c r="A442" t="s">
        <v>728</v>
      </c>
      <c r="B442" t="s">
        <v>728</v>
      </c>
      <c r="C442" t="s">
        <v>729</v>
      </c>
      <c r="D442" t="s">
        <v>743</v>
      </c>
      <c r="E442" t="s">
        <v>744</v>
      </c>
      <c r="F442" s="1">
        <v>36279</v>
      </c>
      <c r="G442" s="4">
        <v>0.40069444444444446</v>
      </c>
      <c r="H442" t="s">
        <v>732</v>
      </c>
      <c r="I442">
        <v>-88</v>
      </c>
      <c r="J442" t="s">
        <v>221</v>
      </c>
      <c r="K442" t="s">
        <v>745</v>
      </c>
      <c r="L442">
        <v>1</v>
      </c>
      <c r="M442">
        <v>1</v>
      </c>
      <c r="N442" t="s">
        <v>733</v>
      </c>
      <c r="O442" t="s">
        <v>243</v>
      </c>
      <c r="P442" t="s">
        <v>224</v>
      </c>
      <c r="Q442" t="s">
        <v>732</v>
      </c>
      <c r="R442" t="s">
        <v>226</v>
      </c>
      <c r="S442" t="s">
        <v>227</v>
      </c>
      <c r="T442">
        <v>98.4</v>
      </c>
      <c r="V442">
        <v>-88</v>
      </c>
      <c r="W442">
        <v>0.4</v>
      </c>
      <c r="X442" t="s">
        <v>281</v>
      </c>
      <c r="Y442" t="s">
        <v>243</v>
      </c>
      <c r="Z442" t="s">
        <v>230</v>
      </c>
      <c r="AA442" t="s">
        <v>231</v>
      </c>
      <c r="AC442" t="s">
        <v>759</v>
      </c>
      <c r="AD442" t="s">
        <v>109</v>
      </c>
      <c r="AE442" t="s">
        <v>735</v>
      </c>
      <c r="AF442" t="s">
        <v>736</v>
      </c>
      <c r="AG442" t="s">
        <v>737</v>
      </c>
      <c r="AH442" t="s">
        <v>738</v>
      </c>
      <c r="AJ442" t="s">
        <v>237</v>
      </c>
      <c r="AK442">
        <v>37.259441000000002</v>
      </c>
      <c r="AL442">
        <v>-120.90387725830099</v>
      </c>
      <c r="AM442" t="s">
        <v>732</v>
      </c>
      <c r="AN442" t="s">
        <v>239</v>
      </c>
      <c r="AO442" t="s">
        <v>747</v>
      </c>
      <c r="AP442" t="s">
        <v>732</v>
      </c>
      <c r="AQ442" t="s">
        <v>242</v>
      </c>
      <c r="AR442" t="s">
        <v>732</v>
      </c>
      <c r="AS442" t="s">
        <v>239</v>
      </c>
      <c r="AT442" t="s">
        <v>239</v>
      </c>
      <c r="AU442">
        <v>1</v>
      </c>
      <c r="AW442" t="s">
        <v>738</v>
      </c>
      <c r="AX442" t="s">
        <v>738</v>
      </c>
      <c r="AY442" t="s">
        <v>246</v>
      </c>
      <c r="BP442" t="s">
        <v>740</v>
      </c>
      <c r="BQ442">
        <v>47</v>
      </c>
      <c r="BR442" t="s">
        <v>357</v>
      </c>
      <c r="BS442">
        <v>5</v>
      </c>
      <c r="BZ442" t="s">
        <v>748</v>
      </c>
      <c r="CA442" t="s">
        <v>1109</v>
      </c>
    </row>
    <row r="443" spans="1:79" hidden="1" x14ac:dyDescent="0.25">
      <c r="A443" t="s">
        <v>728</v>
      </c>
      <c r="B443" t="s">
        <v>728</v>
      </c>
      <c r="C443" t="s">
        <v>729</v>
      </c>
      <c r="D443" t="s">
        <v>730</v>
      </c>
      <c r="E443" t="s">
        <v>731</v>
      </c>
      <c r="F443" s="1">
        <v>36285</v>
      </c>
      <c r="G443" s="4">
        <v>0.45833333333333331</v>
      </c>
      <c r="H443" t="s">
        <v>732</v>
      </c>
      <c r="I443">
        <v>0.1</v>
      </c>
      <c r="J443" t="s">
        <v>221</v>
      </c>
      <c r="K443" t="s">
        <v>222</v>
      </c>
      <c r="L443">
        <v>1</v>
      </c>
      <c r="M443">
        <v>1</v>
      </c>
      <c r="N443" t="s">
        <v>733</v>
      </c>
      <c r="O443" t="s">
        <v>243</v>
      </c>
      <c r="P443" t="s">
        <v>224</v>
      </c>
      <c r="Q443" t="s">
        <v>732</v>
      </c>
      <c r="R443" t="s">
        <v>226</v>
      </c>
      <c r="S443" t="s">
        <v>227</v>
      </c>
      <c r="T443">
        <v>50.9</v>
      </c>
      <c r="V443">
        <v>-88</v>
      </c>
      <c r="W443">
        <v>0.4</v>
      </c>
      <c r="X443" t="s">
        <v>281</v>
      </c>
      <c r="Y443" t="s">
        <v>243</v>
      </c>
      <c r="Z443" t="s">
        <v>230</v>
      </c>
      <c r="AA443" t="s">
        <v>231</v>
      </c>
      <c r="AD443" t="s">
        <v>109</v>
      </c>
      <c r="AE443" t="s">
        <v>735</v>
      </c>
      <c r="AF443" t="s">
        <v>736</v>
      </c>
      <c r="AG443" t="s">
        <v>737</v>
      </c>
      <c r="AH443" t="s">
        <v>738</v>
      </c>
      <c r="AJ443" t="s">
        <v>237</v>
      </c>
      <c r="AK443">
        <v>36.96611</v>
      </c>
      <c r="AL443">
        <v>-120.671112060547</v>
      </c>
      <c r="AM443" t="s">
        <v>732</v>
      </c>
      <c r="AN443" t="s">
        <v>239</v>
      </c>
      <c r="AP443" t="s">
        <v>732</v>
      </c>
      <c r="AQ443" t="s">
        <v>242</v>
      </c>
      <c r="AR443" t="s">
        <v>732</v>
      </c>
      <c r="AS443" t="s">
        <v>239</v>
      </c>
      <c r="AT443" t="s">
        <v>239</v>
      </c>
      <c r="AU443">
        <v>1</v>
      </c>
      <c r="AW443" t="s">
        <v>738</v>
      </c>
      <c r="AX443" t="s">
        <v>738</v>
      </c>
      <c r="AY443" t="s">
        <v>246</v>
      </c>
      <c r="BP443" t="s">
        <v>740</v>
      </c>
      <c r="BQ443">
        <v>47</v>
      </c>
      <c r="BR443" t="s">
        <v>357</v>
      </c>
      <c r="BS443">
        <v>5</v>
      </c>
      <c r="BZ443" t="s">
        <v>741</v>
      </c>
      <c r="CA443" t="s">
        <v>1110</v>
      </c>
    </row>
    <row r="444" spans="1:79" hidden="1" x14ac:dyDescent="0.25">
      <c r="A444" t="s">
        <v>728</v>
      </c>
      <c r="B444" t="s">
        <v>728</v>
      </c>
      <c r="C444" t="s">
        <v>729</v>
      </c>
      <c r="D444" t="s">
        <v>743</v>
      </c>
      <c r="E444" t="s">
        <v>744</v>
      </c>
      <c r="F444" s="1">
        <v>36286</v>
      </c>
      <c r="G444" s="4">
        <v>0.38819444444444445</v>
      </c>
      <c r="H444" t="s">
        <v>732</v>
      </c>
      <c r="I444">
        <v>-88</v>
      </c>
      <c r="J444" t="s">
        <v>221</v>
      </c>
      <c r="K444" t="s">
        <v>745</v>
      </c>
      <c r="L444">
        <v>1</v>
      </c>
      <c r="M444">
        <v>1</v>
      </c>
      <c r="N444" t="s">
        <v>733</v>
      </c>
      <c r="O444" t="s">
        <v>243</v>
      </c>
      <c r="P444" t="s">
        <v>224</v>
      </c>
      <c r="Q444" t="s">
        <v>732</v>
      </c>
      <c r="R444" t="s">
        <v>226</v>
      </c>
      <c r="S444" t="s">
        <v>227</v>
      </c>
      <c r="T444">
        <v>52.1</v>
      </c>
      <c r="V444">
        <v>-88</v>
      </c>
      <c r="W444">
        <v>0.4</v>
      </c>
      <c r="X444" t="s">
        <v>281</v>
      </c>
      <c r="Y444" t="s">
        <v>243</v>
      </c>
      <c r="Z444" t="s">
        <v>230</v>
      </c>
      <c r="AA444" t="s">
        <v>231</v>
      </c>
      <c r="AC444" t="s">
        <v>759</v>
      </c>
      <c r="AD444" t="s">
        <v>109</v>
      </c>
      <c r="AE444" t="s">
        <v>735</v>
      </c>
      <c r="AF444" t="s">
        <v>736</v>
      </c>
      <c r="AG444" t="s">
        <v>737</v>
      </c>
      <c r="AH444" t="s">
        <v>738</v>
      </c>
      <c r="AJ444" t="s">
        <v>237</v>
      </c>
      <c r="AK444">
        <v>37.259441000000002</v>
      </c>
      <c r="AL444">
        <v>-120.90387725830099</v>
      </c>
      <c r="AM444" t="s">
        <v>732</v>
      </c>
      <c r="AN444" t="s">
        <v>239</v>
      </c>
      <c r="AO444" t="s">
        <v>747</v>
      </c>
      <c r="AP444" t="s">
        <v>732</v>
      </c>
      <c r="AQ444" t="s">
        <v>242</v>
      </c>
      <c r="AR444" t="s">
        <v>732</v>
      </c>
      <c r="AS444" t="s">
        <v>239</v>
      </c>
      <c r="AT444" t="s">
        <v>239</v>
      </c>
      <c r="AU444">
        <v>1</v>
      </c>
      <c r="AW444" t="s">
        <v>738</v>
      </c>
      <c r="AX444" t="s">
        <v>738</v>
      </c>
      <c r="AY444" t="s">
        <v>246</v>
      </c>
      <c r="BP444" t="s">
        <v>740</v>
      </c>
      <c r="BQ444">
        <v>47</v>
      </c>
      <c r="BR444" t="s">
        <v>357</v>
      </c>
      <c r="BS444">
        <v>5</v>
      </c>
      <c r="BZ444" t="s">
        <v>748</v>
      </c>
      <c r="CA444" t="s">
        <v>1111</v>
      </c>
    </row>
    <row r="445" spans="1:79" hidden="1" x14ac:dyDescent="0.25">
      <c r="A445" t="s">
        <v>728</v>
      </c>
      <c r="B445" t="s">
        <v>728</v>
      </c>
      <c r="C445" t="s">
        <v>729</v>
      </c>
      <c r="D445" t="s">
        <v>903</v>
      </c>
      <c r="E445" t="s">
        <v>904</v>
      </c>
      <c r="F445" s="1">
        <v>36286</v>
      </c>
      <c r="G445" s="4">
        <v>0.55208333333333337</v>
      </c>
      <c r="H445" t="s">
        <v>732</v>
      </c>
      <c r="I445">
        <v>0.1</v>
      </c>
      <c r="J445" t="s">
        <v>221</v>
      </c>
      <c r="K445" t="s">
        <v>222</v>
      </c>
      <c r="L445">
        <v>1</v>
      </c>
      <c r="M445">
        <v>1</v>
      </c>
      <c r="N445" t="s">
        <v>733</v>
      </c>
      <c r="O445" t="s">
        <v>243</v>
      </c>
      <c r="P445" t="s">
        <v>224</v>
      </c>
      <c r="Q445" t="s">
        <v>732</v>
      </c>
      <c r="R445" t="s">
        <v>226</v>
      </c>
      <c r="S445" t="s">
        <v>227</v>
      </c>
      <c r="T445">
        <v>1.64</v>
      </c>
      <c r="V445">
        <v>-88</v>
      </c>
      <c r="W445">
        <v>0.4</v>
      </c>
      <c r="X445" t="s">
        <v>281</v>
      </c>
      <c r="Y445" t="s">
        <v>243</v>
      </c>
      <c r="Z445" t="s">
        <v>230</v>
      </c>
      <c r="AA445" t="s">
        <v>231</v>
      </c>
      <c r="AD445" t="s">
        <v>109</v>
      </c>
      <c r="AE445" t="s">
        <v>735</v>
      </c>
      <c r="AF445" t="s">
        <v>736</v>
      </c>
      <c r="AG445" t="s">
        <v>737</v>
      </c>
      <c r="AH445" t="s">
        <v>738</v>
      </c>
      <c r="AJ445" t="s">
        <v>237</v>
      </c>
      <c r="AK445">
        <v>37.433230999999999</v>
      </c>
      <c r="AL445">
        <v>-121.01596832275401</v>
      </c>
      <c r="AM445" t="s">
        <v>732</v>
      </c>
      <c r="AN445" t="s">
        <v>239</v>
      </c>
      <c r="AP445" t="s">
        <v>732</v>
      </c>
      <c r="AQ445" t="s">
        <v>242</v>
      </c>
      <c r="AR445" t="s">
        <v>732</v>
      </c>
      <c r="AS445" t="s">
        <v>239</v>
      </c>
      <c r="AT445" t="s">
        <v>239</v>
      </c>
      <c r="AU445">
        <v>1</v>
      </c>
      <c r="AW445" t="s">
        <v>738</v>
      </c>
      <c r="AX445" t="s">
        <v>738</v>
      </c>
      <c r="AY445" t="s">
        <v>246</v>
      </c>
      <c r="BP445" t="s">
        <v>909</v>
      </c>
      <c r="BQ445">
        <v>99</v>
      </c>
      <c r="BR445" t="s">
        <v>357</v>
      </c>
      <c r="BS445">
        <v>5</v>
      </c>
      <c r="BZ445" t="s">
        <v>249</v>
      </c>
      <c r="CA445" t="s">
        <v>1112</v>
      </c>
    </row>
    <row r="446" spans="1:79" hidden="1" x14ac:dyDescent="0.25">
      <c r="A446" t="s">
        <v>728</v>
      </c>
      <c r="B446" t="s">
        <v>728</v>
      </c>
      <c r="C446" t="s">
        <v>729</v>
      </c>
      <c r="D446" t="s">
        <v>730</v>
      </c>
      <c r="E446" t="s">
        <v>731</v>
      </c>
      <c r="F446" s="1">
        <v>36292</v>
      </c>
      <c r="G446" s="4">
        <v>0.45833333333333331</v>
      </c>
      <c r="H446" t="s">
        <v>732</v>
      </c>
      <c r="I446">
        <v>0.1</v>
      </c>
      <c r="J446" t="s">
        <v>221</v>
      </c>
      <c r="K446" t="s">
        <v>222</v>
      </c>
      <c r="L446">
        <v>1</v>
      </c>
      <c r="M446">
        <v>1</v>
      </c>
      <c r="N446" t="s">
        <v>733</v>
      </c>
      <c r="O446" t="s">
        <v>243</v>
      </c>
      <c r="P446" t="s">
        <v>224</v>
      </c>
      <c r="Q446" t="s">
        <v>732</v>
      </c>
      <c r="R446" t="s">
        <v>226</v>
      </c>
      <c r="S446" t="s">
        <v>227</v>
      </c>
      <c r="T446">
        <v>60.3</v>
      </c>
      <c r="V446">
        <v>-88</v>
      </c>
      <c r="W446">
        <v>0.4</v>
      </c>
      <c r="X446" t="s">
        <v>281</v>
      </c>
      <c r="Y446" t="s">
        <v>243</v>
      </c>
      <c r="Z446" t="s">
        <v>230</v>
      </c>
      <c r="AA446" t="s">
        <v>231</v>
      </c>
      <c r="AD446" t="s">
        <v>109</v>
      </c>
      <c r="AE446" t="s">
        <v>735</v>
      </c>
      <c r="AF446" t="s">
        <v>736</v>
      </c>
      <c r="AG446" t="s">
        <v>737</v>
      </c>
      <c r="AH446" t="s">
        <v>738</v>
      </c>
      <c r="AJ446" t="s">
        <v>237</v>
      </c>
      <c r="AK446">
        <v>36.96611</v>
      </c>
      <c r="AL446">
        <v>-120.671112060547</v>
      </c>
      <c r="AM446" t="s">
        <v>732</v>
      </c>
      <c r="AN446" t="s">
        <v>239</v>
      </c>
      <c r="AP446" t="s">
        <v>732</v>
      </c>
      <c r="AQ446" t="s">
        <v>242</v>
      </c>
      <c r="AR446" t="s">
        <v>732</v>
      </c>
      <c r="AS446" t="s">
        <v>239</v>
      </c>
      <c r="AT446" t="s">
        <v>239</v>
      </c>
      <c r="AU446">
        <v>1</v>
      </c>
      <c r="AW446" t="s">
        <v>738</v>
      </c>
      <c r="AX446" t="s">
        <v>738</v>
      </c>
      <c r="AY446" t="s">
        <v>246</v>
      </c>
      <c r="BP446" t="s">
        <v>740</v>
      </c>
      <c r="BQ446">
        <v>47</v>
      </c>
      <c r="BR446" t="s">
        <v>357</v>
      </c>
      <c r="BS446">
        <v>5</v>
      </c>
      <c r="BZ446" t="s">
        <v>741</v>
      </c>
      <c r="CA446" t="s">
        <v>1113</v>
      </c>
    </row>
    <row r="447" spans="1:79" hidden="1" x14ac:dyDescent="0.25">
      <c r="A447" t="s">
        <v>728</v>
      </c>
      <c r="B447" t="s">
        <v>728</v>
      </c>
      <c r="C447" t="s">
        <v>729</v>
      </c>
      <c r="D447" t="s">
        <v>743</v>
      </c>
      <c r="E447" t="s">
        <v>744</v>
      </c>
      <c r="F447" s="1">
        <v>36293</v>
      </c>
      <c r="G447" s="4">
        <v>0.41319444444444442</v>
      </c>
      <c r="H447" t="s">
        <v>732</v>
      </c>
      <c r="I447">
        <v>-88</v>
      </c>
      <c r="J447" t="s">
        <v>221</v>
      </c>
      <c r="K447" t="s">
        <v>745</v>
      </c>
      <c r="L447">
        <v>1</v>
      </c>
      <c r="M447">
        <v>1</v>
      </c>
      <c r="N447" t="s">
        <v>733</v>
      </c>
      <c r="O447" t="s">
        <v>243</v>
      </c>
      <c r="P447" t="s">
        <v>224</v>
      </c>
      <c r="Q447" t="s">
        <v>732</v>
      </c>
      <c r="R447" t="s">
        <v>226</v>
      </c>
      <c r="S447" t="s">
        <v>227</v>
      </c>
      <c r="T447">
        <v>58.3</v>
      </c>
      <c r="V447">
        <v>-88</v>
      </c>
      <c r="W447">
        <v>0.4</v>
      </c>
      <c r="X447" t="s">
        <v>281</v>
      </c>
      <c r="Y447" t="s">
        <v>243</v>
      </c>
      <c r="Z447" t="s">
        <v>230</v>
      </c>
      <c r="AA447" t="s">
        <v>231</v>
      </c>
      <c r="AC447" t="s">
        <v>759</v>
      </c>
      <c r="AD447" t="s">
        <v>109</v>
      </c>
      <c r="AE447" t="s">
        <v>735</v>
      </c>
      <c r="AF447" t="s">
        <v>736</v>
      </c>
      <c r="AG447" t="s">
        <v>737</v>
      </c>
      <c r="AH447" t="s">
        <v>738</v>
      </c>
      <c r="AJ447" t="s">
        <v>237</v>
      </c>
      <c r="AK447">
        <v>37.259441000000002</v>
      </c>
      <c r="AL447">
        <v>-120.90387725830099</v>
      </c>
      <c r="AM447" t="s">
        <v>732</v>
      </c>
      <c r="AN447" t="s">
        <v>239</v>
      </c>
      <c r="AO447" t="s">
        <v>747</v>
      </c>
      <c r="AP447" t="s">
        <v>732</v>
      </c>
      <c r="AQ447" t="s">
        <v>242</v>
      </c>
      <c r="AR447" t="s">
        <v>732</v>
      </c>
      <c r="AS447" t="s">
        <v>239</v>
      </c>
      <c r="AT447" t="s">
        <v>239</v>
      </c>
      <c r="AU447">
        <v>1</v>
      </c>
      <c r="AW447" t="s">
        <v>738</v>
      </c>
      <c r="AX447" t="s">
        <v>738</v>
      </c>
      <c r="AY447" t="s">
        <v>246</v>
      </c>
      <c r="BP447" t="s">
        <v>740</v>
      </c>
      <c r="BQ447">
        <v>47</v>
      </c>
      <c r="BR447" t="s">
        <v>357</v>
      </c>
      <c r="BS447">
        <v>5</v>
      </c>
      <c r="BZ447" t="s">
        <v>748</v>
      </c>
      <c r="CA447" t="s">
        <v>1114</v>
      </c>
    </row>
    <row r="448" spans="1:79" hidden="1" x14ac:dyDescent="0.25">
      <c r="A448" t="s">
        <v>728</v>
      </c>
      <c r="B448" t="s">
        <v>728</v>
      </c>
      <c r="C448" t="s">
        <v>729</v>
      </c>
      <c r="D448" t="s">
        <v>903</v>
      </c>
      <c r="E448" t="s">
        <v>904</v>
      </c>
      <c r="F448" s="1">
        <v>36293</v>
      </c>
      <c r="G448" s="4">
        <v>0.5083333333333333</v>
      </c>
      <c r="H448" t="s">
        <v>732</v>
      </c>
      <c r="I448">
        <v>0.1</v>
      </c>
      <c r="J448" t="s">
        <v>221</v>
      </c>
      <c r="K448" t="s">
        <v>222</v>
      </c>
      <c r="L448">
        <v>1</v>
      </c>
      <c r="M448">
        <v>1</v>
      </c>
      <c r="N448" t="s">
        <v>733</v>
      </c>
      <c r="O448" t="s">
        <v>243</v>
      </c>
      <c r="P448" t="s">
        <v>224</v>
      </c>
      <c r="Q448" t="s">
        <v>732</v>
      </c>
      <c r="R448" t="s">
        <v>226</v>
      </c>
      <c r="S448" t="s">
        <v>227</v>
      </c>
      <c r="T448">
        <v>1.62</v>
      </c>
      <c r="V448">
        <v>-88</v>
      </c>
      <c r="W448">
        <v>0.4</v>
      </c>
      <c r="X448" t="s">
        <v>281</v>
      </c>
      <c r="Y448" t="s">
        <v>243</v>
      </c>
      <c r="Z448" t="s">
        <v>230</v>
      </c>
      <c r="AA448" t="s">
        <v>231</v>
      </c>
      <c r="AD448" t="s">
        <v>109</v>
      </c>
      <c r="AE448" t="s">
        <v>735</v>
      </c>
      <c r="AF448" t="s">
        <v>736</v>
      </c>
      <c r="AG448" t="s">
        <v>737</v>
      </c>
      <c r="AH448" t="s">
        <v>738</v>
      </c>
      <c r="AJ448" t="s">
        <v>237</v>
      </c>
      <c r="AK448">
        <v>37.433230999999999</v>
      </c>
      <c r="AL448">
        <v>-121.01596832275401</v>
      </c>
      <c r="AM448" t="s">
        <v>732</v>
      </c>
      <c r="AN448" t="s">
        <v>239</v>
      </c>
      <c r="AP448" t="s">
        <v>732</v>
      </c>
      <c r="AQ448" t="s">
        <v>242</v>
      </c>
      <c r="AR448" t="s">
        <v>732</v>
      </c>
      <c r="AS448" t="s">
        <v>239</v>
      </c>
      <c r="AT448" t="s">
        <v>239</v>
      </c>
      <c r="AU448">
        <v>1</v>
      </c>
      <c r="AW448" t="s">
        <v>738</v>
      </c>
      <c r="AX448" t="s">
        <v>738</v>
      </c>
      <c r="AY448" t="s">
        <v>246</v>
      </c>
      <c r="BP448" t="s">
        <v>909</v>
      </c>
      <c r="BQ448">
        <v>99</v>
      </c>
      <c r="BR448" t="s">
        <v>357</v>
      </c>
      <c r="BS448">
        <v>5</v>
      </c>
      <c r="BZ448" t="s">
        <v>249</v>
      </c>
      <c r="CA448" t="s">
        <v>1115</v>
      </c>
    </row>
    <row r="449" spans="1:79" hidden="1" x14ac:dyDescent="0.25">
      <c r="A449" t="s">
        <v>728</v>
      </c>
      <c r="B449" t="s">
        <v>728</v>
      </c>
      <c r="C449" t="s">
        <v>729</v>
      </c>
      <c r="D449" t="s">
        <v>730</v>
      </c>
      <c r="E449" t="s">
        <v>731</v>
      </c>
      <c r="F449" s="1">
        <v>36299</v>
      </c>
      <c r="G449" s="4">
        <v>0.46527777777777773</v>
      </c>
      <c r="H449" t="s">
        <v>732</v>
      </c>
      <c r="I449">
        <v>0.1</v>
      </c>
      <c r="J449" t="s">
        <v>221</v>
      </c>
      <c r="K449" t="s">
        <v>222</v>
      </c>
      <c r="L449">
        <v>1</v>
      </c>
      <c r="M449">
        <v>1</v>
      </c>
      <c r="N449" t="s">
        <v>733</v>
      </c>
      <c r="O449" t="s">
        <v>243</v>
      </c>
      <c r="P449" t="s">
        <v>224</v>
      </c>
      <c r="Q449" t="s">
        <v>732</v>
      </c>
      <c r="R449" t="s">
        <v>226</v>
      </c>
      <c r="S449" t="s">
        <v>227</v>
      </c>
      <c r="T449">
        <v>51.7</v>
      </c>
      <c r="V449">
        <v>-88</v>
      </c>
      <c r="W449">
        <v>0.4</v>
      </c>
      <c r="X449" t="s">
        <v>281</v>
      </c>
      <c r="Y449" t="s">
        <v>243</v>
      </c>
      <c r="Z449" t="s">
        <v>230</v>
      </c>
      <c r="AA449" t="s">
        <v>231</v>
      </c>
      <c r="AD449" t="s">
        <v>109</v>
      </c>
      <c r="AE449" t="s">
        <v>735</v>
      </c>
      <c r="AF449" t="s">
        <v>736</v>
      </c>
      <c r="AG449" t="s">
        <v>737</v>
      </c>
      <c r="AH449" t="s">
        <v>738</v>
      </c>
      <c r="AJ449" t="s">
        <v>237</v>
      </c>
      <c r="AK449">
        <v>36.96611</v>
      </c>
      <c r="AL449">
        <v>-120.671112060547</v>
      </c>
      <c r="AM449" t="s">
        <v>732</v>
      </c>
      <c r="AN449" t="s">
        <v>239</v>
      </c>
      <c r="AP449" t="s">
        <v>732</v>
      </c>
      <c r="AQ449" t="s">
        <v>242</v>
      </c>
      <c r="AR449" t="s">
        <v>732</v>
      </c>
      <c r="AS449" t="s">
        <v>239</v>
      </c>
      <c r="AT449" t="s">
        <v>239</v>
      </c>
      <c r="AU449">
        <v>1</v>
      </c>
      <c r="AW449" t="s">
        <v>738</v>
      </c>
      <c r="AX449" t="s">
        <v>738</v>
      </c>
      <c r="AY449" t="s">
        <v>246</v>
      </c>
      <c r="BP449" t="s">
        <v>740</v>
      </c>
      <c r="BQ449">
        <v>47</v>
      </c>
      <c r="BR449" t="s">
        <v>357</v>
      </c>
      <c r="BS449">
        <v>5</v>
      </c>
      <c r="BZ449" t="s">
        <v>741</v>
      </c>
      <c r="CA449" t="s">
        <v>1116</v>
      </c>
    </row>
    <row r="450" spans="1:79" hidden="1" x14ac:dyDescent="0.25">
      <c r="A450" t="s">
        <v>728</v>
      </c>
      <c r="B450" t="s">
        <v>728</v>
      </c>
      <c r="C450" t="s">
        <v>729</v>
      </c>
      <c r="D450" t="s">
        <v>903</v>
      </c>
      <c r="E450" t="s">
        <v>904</v>
      </c>
      <c r="F450" s="1">
        <v>36300</v>
      </c>
      <c r="G450" s="4">
        <v>0.60069444444444442</v>
      </c>
      <c r="H450" t="s">
        <v>732</v>
      </c>
      <c r="I450">
        <v>0.1</v>
      </c>
      <c r="J450" t="s">
        <v>221</v>
      </c>
      <c r="K450" t="s">
        <v>222</v>
      </c>
      <c r="L450">
        <v>1</v>
      </c>
      <c r="M450">
        <v>1</v>
      </c>
      <c r="N450" t="s">
        <v>733</v>
      </c>
      <c r="O450" t="s">
        <v>243</v>
      </c>
      <c r="P450" t="s">
        <v>224</v>
      </c>
      <c r="Q450" t="s">
        <v>732</v>
      </c>
      <c r="R450" t="s">
        <v>226</v>
      </c>
      <c r="S450" t="s">
        <v>227</v>
      </c>
      <c r="T450">
        <v>3.44</v>
      </c>
      <c r="V450">
        <v>-88</v>
      </c>
      <c r="W450">
        <v>0.4</v>
      </c>
      <c r="X450" t="s">
        <v>281</v>
      </c>
      <c r="Y450" t="s">
        <v>243</v>
      </c>
      <c r="Z450" t="s">
        <v>230</v>
      </c>
      <c r="AA450" t="s">
        <v>231</v>
      </c>
      <c r="AD450" t="s">
        <v>109</v>
      </c>
      <c r="AE450" t="s">
        <v>735</v>
      </c>
      <c r="AF450" t="s">
        <v>736</v>
      </c>
      <c r="AG450" t="s">
        <v>737</v>
      </c>
      <c r="AH450" t="s">
        <v>738</v>
      </c>
      <c r="AJ450" t="s">
        <v>237</v>
      </c>
      <c r="AK450">
        <v>37.433230999999999</v>
      </c>
      <c r="AL450">
        <v>-121.01596832275401</v>
      </c>
      <c r="AM450" t="s">
        <v>732</v>
      </c>
      <c r="AN450" t="s">
        <v>239</v>
      </c>
      <c r="AP450" t="s">
        <v>732</v>
      </c>
      <c r="AQ450" t="s">
        <v>242</v>
      </c>
      <c r="AR450" t="s">
        <v>732</v>
      </c>
      <c r="AS450" t="s">
        <v>239</v>
      </c>
      <c r="AT450" t="s">
        <v>239</v>
      </c>
      <c r="AU450">
        <v>1</v>
      </c>
      <c r="AW450" t="s">
        <v>738</v>
      </c>
      <c r="AX450" t="s">
        <v>738</v>
      </c>
      <c r="AY450" t="s">
        <v>246</v>
      </c>
      <c r="BP450" t="s">
        <v>909</v>
      </c>
      <c r="BQ450">
        <v>99</v>
      </c>
      <c r="BR450" t="s">
        <v>357</v>
      </c>
      <c r="BS450">
        <v>5</v>
      </c>
      <c r="BZ450" t="s">
        <v>249</v>
      </c>
      <c r="CA450" t="s">
        <v>1117</v>
      </c>
    </row>
    <row r="451" spans="1:79" hidden="1" x14ac:dyDescent="0.25">
      <c r="A451" t="s">
        <v>728</v>
      </c>
      <c r="B451" t="s">
        <v>728</v>
      </c>
      <c r="C451" t="s">
        <v>729</v>
      </c>
      <c r="D451" t="s">
        <v>743</v>
      </c>
      <c r="E451" t="s">
        <v>744</v>
      </c>
      <c r="F451" s="1">
        <v>36300</v>
      </c>
      <c r="G451" s="4">
        <v>0.38541666666666669</v>
      </c>
      <c r="H451" t="s">
        <v>732</v>
      </c>
      <c r="I451">
        <v>-88</v>
      </c>
      <c r="J451" t="s">
        <v>221</v>
      </c>
      <c r="K451" t="s">
        <v>745</v>
      </c>
      <c r="L451">
        <v>1</v>
      </c>
      <c r="M451">
        <v>1</v>
      </c>
      <c r="N451" t="s">
        <v>733</v>
      </c>
      <c r="O451" t="s">
        <v>243</v>
      </c>
      <c r="P451" t="s">
        <v>224</v>
      </c>
      <c r="Q451" t="s">
        <v>732</v>
      </c>
      <c r="R451" t="s">
        <v>226</v>
      </c>
      <c r="S451" t="s">
        <v>227</v>
      </c>
      <c r="T451">
        <v>60.1</v>
      </c>
      <c r="V451">
        <v>-88</v>
      </c>
      <c r="W451">
        <v>0.4</v>
      </c>
      <c r="X451" t="s">
        <v>281</v>
      </c>
      <c r="Y451" t="s">
        <v>243</v>
      </c>
      <c r="Z451" t="s">
        <v>230</v>
      </c>
      <c r="AA451" t="s">
        <v>231</v>
      </c>
      <c r="AC451" t="s">
        <v>1118</v>
      </c>
      <c r="AD451" t="s">
        <v>109</v>
      </c>
      <c r="AE451" t="s">
        <v>735</v>
      </c>
      <c r="AF451" t="s">
        <v>736</v>
      </c>
      <c r="AG451" t="s">
        <v>737</v>
      </c>
      <c r="AH451" t="s">
        <v>738</v>
      </c>
      <c r="AJ451" t="s">
        <v>237</v>
      </c>
      <c r="AK451">
        <v>37.259441000000002</v>
      </c>
      <c r="AL451">
        <v>-120.90387725830099</v>
      </c>
      <c r="AM451" t="s">
        <v>732</v>
      </c>
      <c r="AN451" t="s">
        <v>239</v>
      </c>
      <c r="AO451" t="s">
        <v>747</v>
      </c>
      <c r="AP451" t="s">
        <v>732</v>
      </c>
      <c r="AQ451" t="s">
        <v>242</v>
      </c>
      <c r="AR451" t="s">
        <v>732</v>
      </c>
      <c r="AS451" t="s">
        <v>239</v>
      </c>
      <c r="AT451" t="s">
        <v>239</v>
      </c>
      <c r="AU451">
        <v>1</v>
      </c>
      <c r="AW451" t="s">
        <v>738</v>
      </c>
      <c r="AX451" t="s">
        <v>738</v>
      </c>
      <c r="AY451" t="s">
        <v>246</v>
      </c>
      <c r="BP451" t="s">
        <v>740</v>
      </c>
      <c r="BQ451">
        <v>47</v>
      </c>
      <c r="BR451" t="s">
        <v>357</v>
      </c>
      <c r="BS451">
        <v>5</v>
      </c>
      <c r="BZ451" t="s">
        <v>748</v>
      </c>
      <c r="CA451" t="s">
        <v>1119</v>
      </c>
    </row>
    <row r="452" spans="1:79" hidden="1" x14ac:dyDescent="0.25">
      <c r="A452" t="s">
        <v>728</v>
      </c>
      <c r="B452" t="s">
        <v>728</v>
      </c>
      <c r="C452" t="s">
        <v>729</v>
      </c>
      <c r="D452" t="s">
        <v>730</v>
      </c>
      <c r="E452" t="s">
        <v>731</v>
      </c>
      <c r="F452" s="1">
        <v>36306</v>
      </c>
      <c r="G452" s="4">
        <v>0.47222222222222227</v>
      </c>
      <c r="H452" t="s">
        <v>732</v>
      </c>
      <c r="I452">
        <v>0.1</v>
      </c>
      <c r="J452" t="s">
        <v>221</v>
      </c>
      <c r="K452" t="s">
        <v>222</v>
      </c>
      <c r="L452">
        <v>1</v>
      </c>
      <c r="M452">
        <v>1</v>
      </c>
      <c r="N452" t="s">
        <v>733</v>
      </c>
      <c r="O452" t="s">
        <v>243</v>
      </c>
      <c r="P452" t="s">
        <v>224</v>
      </c>
      <c r="Q452" t="s">
        <v>732</v>
      </c>
      <c r="R452" t="s">
        <v>226</v>
      </c>
      <c r="S452" t="s">
        <v>227</v>
      </c>
      <c r="T452">
        <v>51.2</v>
      </c>
      <c r="V452">
        <v>-88</v>
      </c>
      <c r="W452">
        <v>0.4</v>
      </c>
      <c r="X452" t="s">
        <v>281</v>
      </c>
      <c r="Y452" t="s">
        <v>243</v>
      </c>
      <c r="Z452" t="s">
        <v>230</v>
      </c>
      <c r="AA452" t="s">
        <v>231</v>
      </c>
      <c r="AD452" t="s">
        <v>109</v>
      </c>
      <c r="AE452" t="s">
        <v>735</v>
      </c>
      <c r="AF452" t="s">
        <v>736</v>
      </c>
      <c r="AG452" t="s">
        <v>737</v>
      </c>
      <c r="AH452" t="s">
        <v>738</v>
      </c>
      <c r="AJ452" t="s">
        <v>237</v>
      </c>
      <c r="AK452">
        <v>36.96611</v>
      </c>
      <c r="AL452">
        <v>-120.671112060547</v>
      </c>
      <c r="AM452" t="s">
        <v>732</v>
      </c>
      <c r="AN452" t="s">
        <v>239</v>
      </c>
      <c r="AP452" t="s">
        <v>732</v>
      </c>
      <c r="AQ452" t="s">
        <v>242</v>
      </c>
      <c r="AR452" t="s">
        <v>732</v>
      </c>
      <c r="AS452" t="s">
        <v>239</v>
      </c>
      <c r="AT452" t="s">
        <v>239</v>
      </c>
      <c r="AU452">
        <v>1</v>
      </c>
      <c r="AW452" t="s">
        <v>738</v>
      </c>
      <c r="AX452" t="s">
        <v>738</v>
      </c>
      <c r="AY452" t="s">
        <v>246</v>
      </c>
      <c r="BP452" t="s">
        <v>740</v>
      </c>
      <c r="BQ452">
        <v>47</v>
      </c>
      <c r="BR452" t="s">
        <v>357</v>
      </c>
      <c r="BS452">
        <v>5</v>
      </c>
      <c r="BZ452" t="s">
        <v>741</v>
      </c>
      <c r="CA452" t="s">
        <v>1120</v>
      </c>
    </row>
    <row r="453" spans="1:79" hidden="1" x14ac:dyDescent="0.25">
      <c r="A453" t="s">
        <v>728</v>
      </c>
      <c r="B453" t="s">
        <v>728</v>
      </c>
      <c r="C453" t="s">
        <v>729</v>
      </c>
      <c r="D453" t="s">
        <v>743</v>
      </c>
      <c r="E453" t="s">
        <v>744</v>
      </c>
      <c r="F453" s="1">
        <v>36307</v>
      </c>
      <c r="G453" s="4">
        <v>0.42708333333333331</v>
      </c>
      <c r="H453" t="s">
        <v>732</v>
      </c>
      <c r="I453">
        <v>-88</v>
      </c>
      <c r="J453" t="s">
        <v>221</v>
      </c>
      <c r="K453" t="s">
        <v>745</v>
      </c>
      <c r="L453">
        <v>1</v>
      </c>
      <c r="M453">
        <v>1</v>
      </c>
      <c r="N453" t="s">
        <v>733</v>
      </c>
      <c r="O453" t="s">
        <v>243</v>
      </c>
      <c r="P453" t="s">
        <v>224</v>
      </c>
      <c r="Q453" t="s">
        <v>732</v>
      </c>
      <c r="R453" t="s">
        <v>226</v>
      </c>
      <c r="S453" t="s">
        <v>227</v>
      </c>
      <c r="T453">
        <v>53.9</v>
      </c>
      <c r="V453">
        <v>-88</v>
      </c>
      <c r="W453">
        <v>0.4</v>
      </c>
      <c r="X453" t="s">
        <v>281</v>
      </c>
      <c r="Y453" t="s">
        <v>243</v>
      </c>
      <c r="Z453" t="s">
        <v>230</v>
      </c>
      <c r="AA453" t="s">
        <v>231</v>
      </c>
      <c r="AC453" t="s">
        <v>759</v>
      </c>
      <c r="AD453" t="s">
        <v>109</v>
      </c>
      <c r="AE453" t="s">
        <v>735</v>
      </c>
      <c r="AF453" t="s">
        <v>736</v>
      </c>
      <c r="AG453" t="s">
        <v>737</v>
      </c>
      <c r="AH453" t="s">
        <v>738</v>
      </c>
      <c r="AJ453" t="s">
        <v>237</v>
      </c>
      <c r="AK453">
        <v>37.259441000000002</v>
      </c>
      <c r="AL453">
        <v>-120.90387725830099</v>
      </c>
      <c r="AM453" t="s">
        <v>732</v>
      </c>
      <c r="AN453" t="s">
        <v>239</v>
      </c>
      <c r="AO453" t="s">
        <v>747</v>
      </c>
      <c r="AP453" t="s">
        <v>732</v>
      </c>
      <c r="AQ453" t="s">
        <v>242</v>
      </c>
      <c r="AR453" t="s">
        <v>732</v>
      </c>
      <c r="AS453" t="s">
        <v>239</v>
      </c>
      <c r="AT453" t="s">
        <v>239</v>
      </c>
      <c r="AU453">
        <v>1</v>
      </c>
      <c r="AW453" t="s">
        <v>738</v>
      </c>
      <c r="AX453" t="s">
        <v>738</v>
      </c>
      <c r="AY453" t="s">
        <v>246</v>
      </c>
      <c r="BP453" t="s">
        <v>740</v>
      </c>
      <c r="BQ453">
        <v>47</v>
      </c>
      <c r="BR453" t="s">
        <v>357</v>
      </c>
      <c r="BS453">
        <v>5</v>
      </c>
      <c r="BZ453" t="s">
        <v>748</v>
      </c>
      <c r="CA453" t="s">
        <v>1121</v>
      </c>
    </row>
    <row r="454" spans="1:79" hidden="1" x14ac:dyDescent="0.25">
      <c r="A454" t="s">
        <v>728</v>
      </c>
      <c r="B454" t="s">
        <v>728</v>
      </c>
      <c r="C454" t="s">
        <v>729</v>
      </c>
      <c r="D454" t="s">
        <v>903</v>
      </c>
      <c r="E454" t="s">
        <v>904</v>
      </c>
      <c r="F454" s="1">
        <v>36307</v>
      </c>
      <c r="G454" s="4">
        <v>0.56736111111111109</v>
      </c>
      <c r="H454" t="s">
        <v>732</v>
      </c>
      <c r="I454">
        <v>0.1</v>
      </c>
      <c r="J454" t="s">
        <v>221</v>
      </c>
      <c r="K454" t="s">
        <v>222</v>
      </c>
      <c r="L454">
        <v>1</v>
      </c>
      <c r="M454">
        <v>1</v>
      </c>
      <c r="N454" t="s">
        <v>733</v>
      </c>
      <c r="O454" t="s">
        <v>243</v>
      </c>
      <c r="P454" t="s">
        <v>224</v>
      </c>
      <c r="Q454" t="s">
        <v>732</v>
      </c>
      <c r="R454" t="s">
        <v>226</v>
      </c>
      <c r="S454" t="s">
        <v>227</v>
      </c>
      <c r="T454">
        <v>3.69</v>
      </c>
      <c r="V454">
        <v>-88</v>
      </c>
      <c r="W454">
        <v>0.4</v>
      </c>
      <c r="X454" t="s">
        <v>281</v>
      </c>
      <c r="Y454" t="s">
        <v>243</v>
      </c>
      <c r="Z454" t="s">
        <v>230</v>
      </c>
      <c r="AA454" t="s">
        <v>231</v>
      </c>
      <c r="AD454" t="s">
        <v>109</v>
      </c>
      <c r="AE454" t="s">
        <v>735</v>
      </c>
      <c r="AF454" t="s">
        <v>736</v>
      </c>
      <c r="AG454" t="s">
        <v>737</v>
      </c>
      <c r="AH454" t="s">
        <v>738</v>
      </c>
      <c r="AJ454" t="s">
        <v>237</v>
      </c>
      <c r="AK454">
        <v>37.433230999999999</v>
      </c>
      <c r="AL454">
        <v>-121.01596832275401</v>
      </c>
      <c r="AM454" t="s">
        <v>732</v>
      </c>
      <c r="AN454" t="s">
        <v>239</v>
      </c>
      <c r="AP454" t="s">
        <v>732</v>
      </c>
      <c r="AQ454" t="s">
        <v>242</v>
      </c>
      <c r="AR454" t="s">
        <v>732</v>
      </c>
      <c r="AS454" t="s">
        <v>239</v>
      </c>
      <c r="AT454" t="s">
        <v>239</v>
      </c>
      <c r="AU454">
        <v>1</v>
      </c>
      <c r="AW454" t="s">
        <v>738</v>
      </c>
      <c r="AX454" t="s">
        <v>738</v>
      </c>
      <c r="AY454" t="s">
        <v>246</v>
      </c>
      <c r="BP454" t="s">
        <v>909</v>
      </c>
      <c r="BQ454">
        <v>99</v>
      </c>
      <c r="BR454" t="s">
        <v>357</v>
      </c>
      <c r="BS454">
        <v>5</v>
      </c>
      <c r="BZ454" t="s">
        <v>249</v>
      </c>
      <c r="CA454" t="s">
        <v>1122</v>
      </c>
    </row>
    <row r="455" spans="1:79" hidden="1" x14ac:dyDescent="0.25">
      <c r="A455" t="s">
        <v>728</v>
      </c>
      <c r="B455" t="s">
        <v>728</v>
      </c>
      <c r="C455" t="s">
        <v>729</v>
      </c>
      <c r="D455" t="s">
        <v>730</v>
      </c>
      <c r="E455" t="s">
        <v>731</v>
      </c>
      <c r="F455" s="1">
        <v>36313</v>
      </c>
      <c r="G455" s="4">
        <v>0.45833333333333331</v>
      </c>
      <c r="H455" t="s">
        <v>732</v>
      </c>
      <c r="I455">
        <v>0.1</v>
      </c>
      <c r="J455" t="s">
        <v>221</v>
      </c>
      <c r="K455" t="s">
        <v>222</v>
      </c>
      <c r="L455">
        <v>1</v>
      </c>
      <c r="M455">
        <v>1</v>
      </c>
      <c r="N455" t="s">
        <v>733</v>
      </c>
      <c r="O455" t="s">
        <v>243</v>
      </c>
      <c r="P455" t="s">
        <v>224</v>
      </c>
      <c r="Q455" t="s">
        <v>732</v>
      </c>
      <c r="R455" t="s">
        <v>226</v>
      </c>
      <c r="S455" t="s">
        <v>227</v>
      </c>
      <c r="T455">
        <v>50.9</v>
      </c>
      <c r="V455">
        <v>-88</v>
      </c>
      <c r="W455">
        <v>0.4</v>
      </c>
      <c r="X455" t="s">
        <v>281</v>
      </c>
      <c r="Y455" t="s">
        <v>243</v>
      </c>
      <c r="Z455" t="s">
        <v>230</v>
      </c>
      <c r="AA455" t="s">
        <v>231</v>
      </c>
      <c r="AD455" t="s">
        <v>109</v>
      </c>
      <c r="AE455" t="s">
        <v>735</v>
      </c>
      <c r="AF455" t="s">
        <v>736</v>
      </c>
      <c r="AG455" t="s">
        <v>737</v>
      </c>
      <c r="AH455" t="s">
        <v>738</v>
      </c>
      <c r="AJ455" t="s">
        <v>237</v>
      </c>
      <c r="AK455">
        <v>36.96611</v>
      </c>
      <c r="AL455">
        <v>-120.671112060547</v>
      </c>
      <c r="AM455" t="s">
        <v>732</v>
      </c>
      <c r="AN455" t="s">
        <v>239</v>
      </c>
      <c r="AP455" t="s">
        <v>732</v>
      </c>
      <c r="AQ455" t="s">
        <v>242</v>
      </c>
      <c r="AR455" t="s">
        <v>732</v>
      </c>
      <c r="AS455" t="s">
        <v>239</v>
      </c>
      <c r="AT455" t="s">
        <v>239</v>
      </c>
      <c r="AU455">
        <v>1</v>
      </c>
      <c r="AW455" t="s">
        <v>738</v>
      </c>
      <c r="AX455" t="s">
        <v>738</v>
      </c>
      <c r="AY455" t="s">
        <v>246</v>
      </c>
      <c r="BP455" t="s">
        <v>740</v>
      </c>
      <c r="BQ455">
        <v>47</v>
      </c>
      <c r="BR455" t="s">
        <v>357</v>
      </c>
      <c r="BS455">
        <v>5</v>
      </c>
      <c r="BZ455" t="s">
        <v>741</v>
      </c>
      <c r="CA455" t="s">
        <v>1123</v>
      </c>
    </row>
    <row r="456" spans="1:79" hidden="1" x14ac:dyDescent="0.25">
      <c r="A456" t="s">
        <v>728</v>
      </c>
      <c r="B456" t="s">
        <v>728</v>
      </c>
      <c r="C456" t="s">
        <v>729</v>
      </c>
      <c r="D456" t="s">
        <v>743</v>
      </c>
      <c r="E456" t="s">
        <v>744</v>
      </c>
      <c r="F456" s="1">
        <v>36314</v>
      </c>
      <c r="G456" s="4">
        <v>0.38541666666666669</v>
      </c>
      <c r="H456" t="s">
        <v>732</v>
      </c>
      <c r="I456">
        <v>-88</v>
      </c>
      <c r="J456" t="s">
        <v>221</v>
      </c>
      <c r="K456" t="s">
        <v>745</v>
      </c>
      <c r="L456">
        <v>1</v>
      </c>
      <c r="M456">
        <v>1</v>
      </c>
      <c r="N456" t="s">
        <v>733</v>
      </c>
      <c r="O456" t="s">
        <v>243</v>
      </c>
      <c r="P456" t="s">
        <v>224</v>
      </c>
      <c r="Q456" t="s">
        <v>732</v>
      </c>
      <c r="R456" t="s">
        <v>226</v>
      </c>
      <c r="S456" t="s">
        <v>227</v>
      </c>
      <c r="T456">
        <v>54</v>
      </c>
      <c r="V456">
        <v>-88</v>
      </c>
      <c r="W456">
        <v>0.4</v>
      </c>
      <c r="X456" t="s">
        <v>281</v>
      </c>
      <c r="Y456" t="s">
        <v>243</v>
      </c>
      <c r="Z456" t="s">
        <v>230</v>
      </c>
      <c r="AA456" t="s">
        <v>231</v>
      </c>
      <c r="AC456" t="s">
        <v>759</v>
      </c>
      <c r="AD456" t="s">
        <v>109</v>
      </c>
      <c r="AE456" t="s">
        <v>735</v>
      </c>
      <c r="AF456" t="s">
        <v>736</v>
      </c>
      <c r="AG456" t="s">
        <v>737</v>
      </c>
      <c r="AH456" t="s">
        <v>738</v>
      </c>
      <c r="AJ456" t="s">
        <v>237</v>
      </c>
      <c r="AK456">
        <v>37.259441000000002</v>
      </c>
      <c r="AL456">
        <v>-120.90387725830099</v>
      </c>
      <c r="AM456" t="s">
        <v>732</v>
      </c>
      <c r="AN456" t="s">
        <v>239</v>
      </c>
      <c r="AO456" t="s">
        <v>747</v>
      </c>
      <c r="AP456" t="s">
        <v>732</v>
      </c>
      <c r="AQ456" t="s">
        <v>242</v>
      </c>
      <c r="AR456" t="s">
        <v>732</v>
      </c>
      <c r="AS456" t="s">
        <v>239</v>
      </c>
      <c r="AT456" t="s">
        <v>239</v>
      </c>
      <c r="AU456">
        <v>1</v>
      </c>
      <c r="AW456" t="s">
        <v>738</v>
      </c>
      <c r="AX456" t="s">
        <v>738</v>
      </c>
      <c r="AY456" t="s">
        <v>246</v>
      </c>
      <c r="BP456" t="s">
        <v>740</v>
      </c>
      <c r="BQ456">
        <v>47</v>
      </c>
      <c r="BR456" t="s">
        <v>357</v>
      </c>
      <c r="BS456">
        <v>5</v>
      </c>
      <c r="BZ456" t="s">
        <v>748</v>
      </c>
      <c r="CA456" t="s">
        <v>1124</v>
      </c>
    </row>
    <row r="457" spans="1:79" hidden="1" x14ac:dyDescent="0.25">
      <c r="A457" t="s">
        <v>728</v>
      </c>
      <c r="B457" t="s">
        <v>728</v>
      </c>
      <c r="C457" t="s">
        <v>729</v>
      </c>
      <c r="D457" t="s">
        <v>903</v>
      </c>
      <c r="E457" t="s">
        <v>904</v>
      </c>
      <c r="F457" s="1">
        <v>36314</v>
      </c>
      <c r="G457" s="4">
        <v>0.54999999999999993</v>
      </c>
      <c r="H457" t="s">
        <v>732</v>
      </c>
      <c r="I457">
        <v>0.1</v>
      </c>
      <c r="J457" t="s">
        <v>221</v>
      </c>
      <c r="K457" t="s">
        <v>222</v>
      </c>
      <c r="L457">
        <v>1</v>
      </c>
      <c r="M457">
        <v>1</v>
      </c>
      <c r="N457" t="s">
        <v>733</v>
      </c>
      <c r="O457" t="s">
        <v>243</v>
      </c>
      <c r="P457" t="s">
        <v>224</v>
      </c>
      <c r="Q457" t="s">
        <v>732</v>
      </c>
      <c r="R457" t="s">
        <v>226</v>
      </c>
      <c r="S457" t="s">
        <v>227</v>
      </c>
      <c r="T457">
        <v>3.66</v>
      </c>
      <c r="V457">
        <v>-88</v>
      </c>
      <c r="W457">
        <v>0.4</v>
      </c>
      <c r="X457" t="s">
        <v>281</v>
      </c>
      <c r="Y457" t="s">
        <v>243</v>
      </c>
      <c r="Z457" t="s">
        <v>230</v>
      </c>
      <c r="AA457" t="s">
        <v>231</v>
      </c>
      <c r="AD457" t="s">
        <v>109</v>
      </c>
      <c r="AE457" t="s">
        <v>735</v>
      </c>
      <c r="AF457" t="s">
        <v>736</v>
      </c>
      <c r="AG457" t="s">
        <v>737</v>
      </c>
      <c r="AH457" t="s">
        <v>738</v>
      </c>
      <c r="AJ457" t="s">
        <v>237</v>
      </c>
      <c r="AK457">
        <v>37.433230999999999</v>
      </c>
      <c r="AL457">
        <v>-121.01596832275401</v>
      </c>
      <c r="AM457" t="s">
        <v>732</v>
      </c>
      <c r="AN457" t="s">
        <v>239</v>
      </c>
      <c r="AP457" t="s">
        <v>732</v>
      </c>
      <c r="AQ457" t="s">
        <v>242</v>
      </c>
      <c r="AR457" t="s">
        <v>732</v>
      </c>
      <c r="AS457" t="s">
        <v>239</v>
      </c>
      <c r="AT457" t="s">
        <v>239</v>
      </c>
      <c r="AU457">
        <v>1</v>
      </c>
      <c r="AW457" t="s">
        <v>738</v>
      </c>
      <c r="AX457" t="s">
        <v>738</v>
      </c>
      <c r="AY457" t="s">
        <v>246</v>
      </c>
      <c r="BP457" t="s">
        <v>909</v>
      </c>
      <c r="BQ457">
        <v>99</v>
      </c>
      <c r="BR457" t="s">
        <v>357</v>
      </c>
      <c r="BS457">
        <v>5</v>
      </c>
      <c r="BZ457" t="s">
        <v>249</v>
      </c>
      <c r="CA457" t="s">
        <v>1125</v>
      </c>
    </row>
    <row r="458" spans="1:79" hidden="1" x14ac:dyDescent="0.25">
      <c r="A458" t="s">
        <v>728</v>
      </c>
      <c r="B458" t="s">
        <v>728</v>
      </c>
      <c r="C458" t="s">
        <v>729</v>
      </c>
      <c r="D458" t="s">
        <v>730</v>
      </c>
      <c r="E458" t="s">
        <v>731</v>
      </c>
      <c r="F458" s="1">
        <v>36320</v>
      </c>
      <c r="G458" s="4">
        <v>0.47916666666666669</v>
      </c>
      <c r="H458" t="s">
        <v>732</v>
      </c>
      <c r="I458">
        <v>0.1</v>
      </c>
      <c r="J458" t="s">
        <v>221</v>
      </c>
      <c r="K458" t="s">
        <v>222</v>
      </c>
      <c r="L458">
        <v>1</v>
      </c>
      <c r="M458">
        <v>1</v>
      </c>
      <c r="N458" t="s">
        <v>733</v>
      </c>
      <c r="O458" t="s">
        <v>243</v>
      </c>
      <c r="P458" t="s">
        <v>224</v>
      </c>
      <c r="Q458" t="s">
        <v>732</v>
      </c>
      <c r="R458" t="s">
        <v>226</v>
      </c>
      <c r="S458" t="s">
        <v>227</v>
      </c>
      <c r="T458">
        <v>49.8</v>
      </c>
      <c r="V458">
        <v>-88</v>
      </c>
      <c r="W458">
        <v>0.4</v>
      </c>
      <c r="X458" t="s">
        <v>281</v>
      </c>
      <c r="Y458" t="s">
        <v>243</v>
      </c>
      <c r="Z458" t="s">
        <v>230</v>
      </c>
      <c r="AA458" t="s">
        <v>231</v>
      </c>
      <c r="AD458" t="s">
        <v>109</v>
      </c>
      <c r="AE458" t="s">
        <v>735</v>
      </c>
      <c r="AF458" t="s">
        <v>736</v>
      </c>
      <c r="AG458" t="s">
        <v>737</v>
      </c>
      <c r="AH458" t="s">
        <v>738</v>
      </c>
      <c r="AJ458" t="s">
        <v>237</v>
      </c>
      <c r="AK458">
        <v>36.96611</v>
      </c>
      <c r="AL458">
        <v>-120.671112060547</v>
      </c>
      <c r="AM458" t="s">
        <v>732</v>
      </c>
      <c r="AN458" t="s">
        <v>239</v>
      </c>
      <c r="AP458" t="s">
        <v>732</v>
      </c>
      <c r="AQ458" t="s">
        <v>242</v>
      </c>
      <c r="AR458" t="s">
        <v>732</v>
      </c>
      <c r="AS458" t="s">
        <v>239</v>
      </c>
      <c r="AT458" t="s">
        <v>239</v>
      </c>
      <c r="AU458">
        <v>1</v>
      </c>
      <c r="AW458" t="s">
        <v>738</v>
      </c>
      <c r="AX458" t="s">
        <v>738</v>
      </c>
      <c r="AY458" t="s">
        <v>246</v>
      </c>
      <c r="BP458" t="s">
        <v>740</v>
      </c>
      <c r="BQ458">
        <v>47</v>
      </c>
      <c r="BR458" t="s">
        <v>357</v>
      </c>
      <c r="BS458">
        <v>5</v>
      </c>
      <c r="BZ458" t="s">
        <v>741</v>
      </c>
      <c r="CA458" t="s">
        <v>1126</v>
      </c>
    </row>
    <row r="459" spans="1:79" hidden="1" x14ac:dyDescent="0.25">
      <c r="A459" t="s">
        <v>728</v>
      </c>
      <c r="B459" t="s">
        <v>728</v>
      </c>
      <c r="C459" t="s">
        <v>729</v>
      </c>
      <c r="D459" t="s">
        <v>743</v>
      </c>
      <c r="E459" t="s">
        <v>744</v>
      </c>
      <c r="F459" s="1">
        <v>36321</v>
      </c>
      <c r="G459" s="4">
        <v>0.3888888888888889</v>
      </c>
      <c r="H459" t="s">
        <v>732</v>
      </c>
      <c r="I459">
        <v>-88</v>
      </c>
      <c r="J459" t="s">
        <v>221</v>
      </c>
      <c r="K459" t="s">
        <v>745</v>
      </c>
      <c r="L459">
        <v>1</v>
      </c>
      <c r="M459">
        <v>1</v>
      </c>
      <c r="N459" t="s">
        <v>733</v>
      </c>
      <c r="O459" t="s">
        <v>243</v>
      </c>
      <c r="P459" t="s">
        <v>224</v>
      </c>
      <c r="Q459" t="s">
        <v>732</v>
      </c>
      <c r="R459" t="s">
        <v>226</v>
      </c>
      <c r="S459" t="s">
        <v>227</v>
      </c>
      <c r="T459">
        <v>59.3</v>
      </c>
      <c r="V459">
        <v>-88</v>
      </c>
      <c r="W459">
        <v>0.4</v>
      </c>
      <c r="X459" t="s">
        <v>281</v>
      </c>
      <c r="Y459" t="s">
        <v>243</v>
      </c>
      <c r="Z459" t="s">
        <v>230</v>
      </c>
      <c r="AA459" t="s">
        <v>231</v>
      </c>
      <c r="AC459" t="s">
        <v>759</v>
      </c>
      <c r="AD459" t="s">
        <v>109</v>
      </c>
      <c r="AE459" t="s">
        <v>735</v>
      </c>
      <c r="AF459" t="s">
        <v>736</v>
      </c>
      <c r="AG459" t="s">
        <v>737</v>
      </c>
      <c r="AH459" t="s">
        <v>738</v>
      </c>
      <c r="AJ459" t="s">
        <v>237</v>
      </c>
      <c r="AK459">
        <v>37.259441000000002</v>
      </c>
      <c r="AL459">
        <v>-120.90387725830099</v>
      </c>
      <c r="AM459" t="s">
        <v>732</v>
      </c>
      <c r="AN459" t="s">
        <v>239</v>
      </c>
      <c r="AO459" t="s">
        <v>747</v>
      </c>
      <c r="AP459" t="s">
        <v>732</v>
      </c>
      <c r="AQ459" t="s">
        <v>242</v>
      </c>
      <c r="AR459" t="s">
        <v>732</v>
      </c>
      <c r="AS459" t="s">
        <v>239</v>
      </c>
      <c r="AT459" t="s">
        <v>239</v>
      </c>
      <c r="AU459">
        <v>1</v>
      </c>
      <c r="AW459" t="s">
        <v>738</v>
      </c>
      <c r="AX459" t="s">
        <v>738</v>
      </c>
      <c r="AY459" t="s">
        <v>246</v>
      </c>
      <c r="BP459" t="s">
        <v>740</v>
      </c>
      <c r="BQ459">
        <v>47</v>
      </c>
      <c r="BR459" t="s">
        <v>357</v>
      </c>
      <c r="BS459">
        <v>5</v>
      </c>
      <c r="BZ459" t="s">
        <v>748</v>
      </c>
      <c r="CA459" t="s">
        <v>1127</v>
      </c>
    </row>
    <row r="460" spans="1:79" hidden="1" x14ac:dyDescent="0.25">
      <c r="A460" t="s">
        <v>728</v>
      </c>
      <c r="B460" t="s">
        <v>728</v>
      </c>
      <c r="C460" t="s">
        <v>729</v>
      </c>
      <c r="D460" t="s">
        <v>903</v>
      </c>
      <c r="E460" t="s">
        <v>904</v>
      </c>
      <c r="F460" s="1">
        <v>36321</v>
      </c>
      <c r="G460" s="4">
        <v>0.52083333333333337</v>
      </c>
      <c r="H460" t="s">
        <v>732</v>
      </c>
      <c r="I460">
        <v>0.1</v>
      </c>
      <c r="J460" t="s">
        <v>221</v>
      </c>
      <c r="K460" t="s">
        <v>222</v>
      </c>
      <c r="L460">
        <v>1</v>
      </c>
      <c r="M460">
        <v>1</v>
      </c>
      <c r="N460" t="s">
        <v>733</v>
      </c>
      <c r="O460" t="s">
        <v>243</v>
      </c>
      <c r="P460" t="s">
        <v>224</v>
      </c>
      <c r="Q460" t="s">
        <v>732</v>
      </c>
      <c r="R460" t="s">
        <v>226</v>
      </c>
      <c r="S460" t="s">
        <v>227</v>
      </c>
      <c r="T460">
        <v>4.12</v>
      </c>
      <c r="V460">
        <v>-88</v>
      </c>
      <c r="W460">
        <v>0.4</v>
      </c>
      <c r="X460" t="s">
        <v>281</v>
      </c>
      <c r="Y460" t="s">
        <v>243</v>
      </c>
      <c r="Z460" t="s">
        <v>230</v>
      </c>
      <c r="AA460" t="s">
        <v>231</v>
      </c>
      <c r="AD460" t="s">
        <v>109</v>
      </c>
      <c r="AE460" t="s">
        <v>735</v>
      </c>
      <c r="AF460" t="s">
        <v>736</v>
      </c>
      <c r="AG460" t="s">
        <v>737</v>
      </c>
      <c r="AH460" t="s">
        <v>738</v>
      </c>
      <c r="AJ460" t="s">
        <v>237</v>
      </c>
      <c r="AK460">
        <v>37.433230999999999</v>
      </c>
      <c r="AL460">
        <v>-121.01596832275401</v>
      </c>
      <c r="AM460" t="s">
        <v>732</v>
      </c>
      <c r="AN460" t="s">
        <v>239</v>
      </c>
      <c r="AP460" t="s">
        <v>732</v>
      </c>
      <c r="AQ460" t="s">
        <v>242</v>
      </c>
      <c r="AR460" t="s">
        <v>732</v>
      </c>
      <c r="AS460" t="s">
        <v>239</v>
      </c>
      <c r="AT460" t="s">
        <v>239</v>
      </c>
      <c r="AU460">
        <v>1</v>
      </c>
      <c r="AW460" t="s">
        <v>738</v>
      </c>
      <c r="AX460" t="s">
        <v>738</v>
      </c>
      <c r="AY460" t="s">
        <v>246</v>
      </c>
      <c r="BP460" t="s">
        <v>909</v>
      </c>
      <c r="BQ460">
        <v>99</v>
      </c>
      <c r="BR460" t="s">
        <v>357</v>
      </c>
      <c r="BS460">
        <v>5</v>
      </c>
      <c r="BZ460" t="s">
        <v>249</v>
      </c>
      <c r="CA460" t="s">
        <v>1128</v>
      </c>
    </row>
    <row r="461" spans="1:79" hidden="1" x14ac:dyDescent="0.25">
      <c r="A461" t="s">
        <v>728</v>
      </c>
      <c r="B461" t="s">
        <v>728</v>
      </c>
      <c r="C461" t="s">
        <v>729</v>
      </c>
      <c r="D461" t="s">
        <v>730</v>
      </c>
      <c r="E461" t="s">
        <v>731</v>
      </c>
      <c r="F461" s="1">
        <v>36327</v>
      </c>
      <c r="G461" s="4">
        <v>0.43055555555555558</v>
      </c>
      <c r="H461" t="s">
        <v>732</v>
      </c>
      <c r="I461">
        <v>0.1</v>
      </c>
      <c r="J461" t="s">
        <v>221</v>
      </c>
      <c r="K461" t="s">
        <v>222</v>
      </c>
      <c r="L461">
        <v>1</v>
      </c>
      <c r="M461">
        <v>1</v>
      </c>
      <c r="N461" t="s">
        <v>733</v>
      </c>
      <c r="O461" t="s">
        <v>243</v>
      </c>
      <c r="P461" t="s">
        <v>224</v>
      </c>
      <c r="Q461" t="s">
        <v>732</v>
      </c>
      <c r="R461" t="s">
        <v>226</v>
      </c>
      <c r="S461" t="s">
        <v>227</v>
      </c>
      <c r="T461">
        <v>55.4</v>
      </c>
      <c r="V461">
        <v>-88</v>
      </c>
      <c r="W461">
        <v>0.4</v>
      </c>
      <c r="X461" t="s">
        <v>281</v>
      </c>
      <c r="Y461" t="s">
        <v>243</v>
      </c>
      <c r="Z461" t="s">
        <v>230</v>
      </c>
      <c r="AA461" t="s">
        <v>231</v>
      </c>
      <c r="AD461" t="s">
        <v>109</v>
      </c>
      <c r="AE461" t="s">
        <v>735</v>
      </c>
      <c r="AF461" t="s">
        <v>736</v>
      </c>
      <c r="AG461" t="s">
        <v>737</v>
      </c>
      <c r="AH461" t="s">
        <v>738</v>
      </c>
      <c r="AJ461" t="s">
        <v>237</v>
      </c>
      <c r="AK461">
        <v>36.96611</v>
      </c>
      <c r="AL461">
        <v>-120.671112060547</v>
      </c>
      <c r="AM461" t="s">
        <v>732</v>
      </c>
      <c r="AN461" t="s">
        <v>239</v>
      </c>
      <c r="AP461" t="s">
        <v>732</v>
      </c>
      <c r="AQ461" t="s">
        <v>242</v>
      </c>
      <c r="AR461" t="s">
        <v>732</v>
      </c>
      <c r="AS461" t="s">
        <v>239</v>
      </c>
      <c r="AT461" t="s">
        <v>239</v>
      </c>
      <c r="AU461">
        <v>1</v>
      </c>
      <c r="AW461" t="s">
        <v>738</v>
      </c>
      <c r="AX461" t="s">
        <v>738</v>
      </c>
      <c r="AY461" t="s">
        <v>246</v>
      </c>
      <c r="BP461" t="s">
        <v>740</v>
      </c>
      <c r="BQ461">
        <v>47</v>
      </c>
      <c r="BR461" t="s">
        <v>357</v>
      </c>
      <c r="BS461">
        <v>5</v>
      </c>
      <c r="BZ461" t="s">
        <v>741</v>
      </c>
      <c r="CA461" t="s">
        <v>1129</v>
      </c>
    </row>
    <row r="462" spans="1:79" hidden="1" x14ac:dyDescent="0.25">
      <c r="A462" t="s">
        <v>728</v>
      </c>
      <c r="B462" t="s">
        <v>728</v>
      </c>
      <c r="C462" t="s">
        <v>729</v>
      </c>
      <c r="D462" t="s">
        <v>743</v>
      </c>
      <c r="E462" t="s">
        <v>744</v>
      </c>
      <c r="F462" s="1">
        <v>36328</v>
      </c>
      <c r="G462" s="4">
        <v>0.43263888888888885</v>
      </c>
      <c r="H462" t="s">
        <v>732</v>
      </c>
      <c r="I462">
        <v>-88</v>
      </c>
      <c r="J462" t="s">
        <v>221</v>
      </c>
      <c r="K462" t="s">
        <v>745</v>
      </c>
      <c r="L462">
        <v>1</v>
      </c>
      <c r="M462">
        <v>1</v>
      </c>
      <c r="N462" t="s">
        <v>733</v>
      </c>
      <c r="O462" t="s">
        <v>243</v>
      </c>
      <c r="P462" t="s">
        <v>224</v>
      </c>
      <c r="Q462" t="s">
        <v>732</v>
      </c>
      <c r="R462" t="s">
        <v>226</v>
      </c>
      <c r="S462" t="s">
        <v>227</v>
      </c>
      <c r="T462">
        <v>55.8</v>
      </c>
      <c r="V462">
        <v>-88</v>
      </c>
      <c r="W462">
        <v>0.4</v>
      </c>
      <c r="X462" t="s">
        <v>281</v>
      </c>
      <c r="Y462" t="s">
        <v>243</v>
      </c>
      <c r="Z462" t="s">
        <v>230</v>
      </c>
      <c r="AA462" t="s">
        <v>231</v>
      </c>
      <c r="AC462" t="s">
        <v>759</v>
      </c>
      <c r="AD462" t="s">
        <v>109</v>
      </c>
      <c r="AE462" t="s">
        <v>735</v>
      </c>
      <c r="AF462" t="s">
        <v>736</v>
      </c>
      <c r="AG462" t="s">
        <v>737</v>
      </c>
      <c r="AH462" t="s">
        <v>738</v>
      </c>
      <c r="AJ462" t="s">
        <v>237</v>
      </c>
      <c r="AK462">
        <v>37.259441000000002</v>
      </c>
      <c r="AL462">
        <v>-120.90387725830099</v>
      </c>
      <c r="AM462" t="s">
        <v>732</v>
      </c>
      <c r="AN462" t="s">
        <v>239</v>
      </c>
      <c r="AO462" t="s">
        <v>747</v>
      </c>
      <c r="AP462" t="s">
        <v>732</v>
      </c>
      <c r="AQ462" t="s">
        <v>242</v>
      </c>
      <c r="AR462" t="s">
        <v>732</v>
      </c>
      <c r="AS462" t="s">
        <v>239</v>
      </c>
      <c r="AT462" t="s">
        <v>239</v>
      </c>
      <c r="AU462">
        <v>1</v>
      </c>
      <c r="AW462" t="s">
        <v>738</v>
      </c>
      <c r="AX462" t="s">
        <v>738</v>
      </c>
      <c r="AY462" t="s">
        <v>246</v>
      </c>
      <c r="BP462" t="s">
        <v>740</v>
      </c>
      <c r="BQ462">
        <v>47</v>
      </c>
      <c r="BR462" t="s">
        <v>357</v>
      </c>
      <c r="BS462">
        <v>5</v>
      </c>
      <c r="BZ462" t="s">
        <v>748</v>
      </c>
      <c r="CA462" t="s">
        <v>1130</v>
      </c>
    </row>
    <row r="463" spans="1:79" hidden="1" x14ac:dyDescent="0.25">
      <c r="A463" t="s">
        <v>728</v>
      </c>
      <c r="B463" t="s">
        <v>728</v>
      </c>
      <c r="C463" t="s">
        <v>729</v>
      </c>
      <c r="D463" t="s">
        <v>903</v>
      </c>
      <c r="E463" t="s">
        <v>904</v>
      </c>
      <c r="F463" s="1">
        <v>36328</v>
      </c>
      <c r="G463" s="4">
        <v>0.54652777777777783</v>
      </c>
      <c r="H463" t="s">
        <v>732</v>
      </c>
      <c r="I463">
        <v>0.1</v>
      </c>
      <c r="J463" t="s">
        <v>221</v>
      </c>
      <c r="K463" t="s">
        <v>222</v>
      </c>
      <c r="L463">
        <v>1</v>
      </c>
      <c r="M463">
        <v>1</v>
      </c>
      <c r="N463" t="s">
        <v>733</v>
      </c>
      <c r="O463" t="s">
        <v>243</v>
      </c>
      <c r="P463" t="s">
        <v>224</v>
      </c>
      <c r="Q463" t="s">
        <v>732</v>
      </c>
      <c r="R463" t="s">
        <v>226</v>
      </c>
      <c r="S463" t="s">
        <v>227</v>
      </c>
      <c r="T463">
        <v>5.62</v>
      </c>
      <c r="V463">
        <v>-88</v>
      </c>
      <c r="W463">
        <v>0.4</v>
      </c>
      <c r="X463" t="s">
        <v>281</v>
      </c>
      <c r="Y463" t="s">
        <v>243</v>
      </c>
      <c r="Z463" t="s">
        <v>230</v>
      </c>
      <c r="AA463" t="s">
        <v>231</v>
      </c>
      <c r="AD463" t="s">
        <v>109</v>
      </c>
      <c r="AE463" t="s">
        <v>735</v>
      </c>
      <c r="AF463" t="s">
        <v>736</v>
      </c>
      <c r="AG463" t="s">
        <v>737</v>
      </c>
      <c r="AH463" t="s">
        <v>738</v>
      </c>
      <c r="AJ463" t="s">
        <v>237</v>
      </c>
      <c r="AK463">
        <v>37.433230999999999</v>
      </c>
      <c r="AL463">
        <v>-121.01596832275401</v>
      </c>
      <c r="AM463" t="s">
        <v>732</v>
      </c>
      <c r="AN463" t="s">
        <v>239</v>
      </c>
      <c r="AP463" t="s">
        <v>732</v>
      </c>
      <c r="AQ463" t="s">
        <v>242</v>
      </c>
      <c r="AR463" t="s">
        <v>732</v>
      </c>
      <c r="AS463" t="s">
        <v>239</v>
      </c>
      <c r="AT463" t="s">
        <v>239</v>
      </c>
      <c r="AU463">
        <v>1</v>
      </c>
      <c r="AW463" t="s">
        <v>738</v>
      </c>
      <c r="AX463" t="s">
        <v>738</v>
      </c>
      <c r="AY463" t="s">
        <v>246</v>
      </c>
      <c r="BP463" t="s">
        <v>909</v>
      </c>
      <c r="BQ463">
        <v>99</v>
      </c>
      <c r="BR463" t="s">
        <v>357</v>
      </c>
      <c r="BS463">
        <v>5</v>
      </c>
      <c r="BZ463" t="s">
        <v>249</v>
      </c>
      <c r="CA463" t="s">
        <v>1131</v>
      </c>
    </row>
    <row r="464" spans="1:79" hidden="1" x14ac:dyDescent="0.25">
      <c r="A464" t="s">
        <v>728</v>
      </c>
      <c r="B464" t="s">
        <v>728</v>
      </c>
      <c r="C464" t="s">
        <v>729</v>
      </c>
      <c r="D464" t="s">
        <v>730</v>
      </c>
      <c r="E464" t="s">
        <v>731</v>
      </c>
      <c r="F464" s="1">
        <v>36334</v>
      </c>
      <c r="G464" s="4">
        <v>0.44791666666666669</v>
      </c>
      <c r="H464" t="s">
        <v>732</v>
      </c>
      <c r="I464">
        <v>0.1</v>
      </c>
      <c r="J464" t="s">
        <v>221</v>
      </c>
      <c r="K464" t="s">
        <v>222</v>
      </c>
      <c r="L464">
        <v>1</v>
      </c>
      <c r="M464">
        <v>1</v>
      </c>
      <c r="N464" t="s">
        <v>733</v>
      </c>
      <c r="O464" t="s">
        <v>243</v>
      </c>
      <c r="P464" t="s">
        <v>224</v>
      </c>
      <c r="Q464" t="s">
        <v>732</v>
      </c>
      <c r="R464" t="s">
        <v>226</v>
      </c>
      <c r="S464" t="s">
        <v>227</v>
      </c>
      <c r="T464">
        <v>48.4</v>
      </c>
      <c r="V464">
        <v>-88</v>
      </c>
      <c r="W464">
        <v>0.4</v>
      </c>
      <c r="X464" t="s">
        <v>281</v>
      </c>
      <c r="Y464" t="s">
        <v>243</v>
      </c>
      <c r="Z464" t="s">
        <v>230</v>
      </c>
      <c r="AA464" t="s">
        <v>231</v>
      </c>
      <c r="AD464" t="s">
        <v>109</v>
      </c>
      <c r="AE464" t="s">
        <v>735</v>
      </c>
      <c r="AF464" t="s">
        <v>736</v>
      </c>
      <c r="AG464" t="s">
        <v>737</v>
      </c>
      <c r="AH464" t="s">
        <v>738</v>
      </c>
      <c r="AJ464" t="s">
        <v>237</v>
      </c>
      <c r="AK464">
        <v>36.96611</v>
      </c>
      <c r="AL464">
        <v>-120.671112060547</v>
      </c>
      <c r="AM464" t="s">
        <v>732</v>
      </c>
      <c r="AN464" t="s">
        <v>239</v>
      </c>
      <c r="AP464" t="s">
        <v>732</v>
      </c>
      <c r="AQ464" t="s">
        <v>242</v>
      </c>
      <c r="AR464" t="s">
        <v>732</v>
      </c>
      <c r="AS464" t="s">
        <v>239</v>
      </c>
      <c r="AT464" t="s">
        <v>239</v>
      </c>
      <c r="AU464">
        <v>1</v>
      </c>
      <c r="AW464" t="s">
        <v>738</v>
      </c>
      <c r="AX464" t="s">
        <v>738</v>
      </c>
      <c r="AY464" t="s">
        <v>246</v>
      </c>
      <c r="BP464" t="s">
        <v>740</v>
      </c>
      <c r="BQ464">
        <v>47</v>
      </c>
      <c r="BR464" t="s">
        <v>357</v>
      </c>
      <c r="BS464">
        <v>5</v>
      </c>
      <c r="BZ464" t="s">
        <v>741</v>
      </c>
      <c r="CA464" t="s">
        <v>1132</v>
      </c>
    </row>
    <row r="465" spans="1:79" hidden="1" x14ac:dyDescent="0.25">
      <c r="A465" t="s">
        <v>728</v>
      </c>
      <c r="B465" t="s">
        <v>728</v>
      </c>
      <c r="C465" t="s">
        <v>729</v>
      </c>
      <c r="D465" t="s">
        <v>903</v>
      </c>
      <c r="E465" t="s">
        <v>904</v>
      </c>
      <c r="F465" s="1">
        <v>36335</v>
      </c>
      <c r="G465" s="4">
        <v>0.5</v>
      </c>
      <c r="H465" t="s">
        <v>732</v>
      </c>
      <c r="I465">
        <v>0.1</v>
      </c>
      <c r="J465" t="s">
        <v>221</v>
      </c>
      <c r="K465" t="s">
        <v>222</v>
      </c>
      <c r="L465">
        <v>1</v>
      </c>
      <c r="M465">
        <v>1</v>
      </c>
      <c r="N465" t="s">
        <v>733</v>
      </c>
      <c r="O465" t="s">
        <v>243</v>
      </c>
      <c r="P465" t="s">
        <v>224</v>
      </c>
      <c r="Q465" t="s">
        <v>732</v>
      </c>
      <c r="R465" t="s">
        <v>226</v>
      </c>
      <c r="S465" t="s">
        <v>227</v>
      </c>
      <c r="T465">
        <v>4.51</v>
      </c>
      <c r="V465">
        <v>-88</v>
      </c>
      <c r="W465">
        <v>0.4</v>
      </c>
      <c r="X465" t="s">
        <v>281</v>
      </c>
      <c r="Y465" t="s">
        <v>243</v>
      </c>
      <c r="Z465" t="s">
        <v>230</v>
      </c>
      <c r="AA465" t="s">
        <v>231</v>
      </c>
      <c r="AD465" t="s">
        <v>109</v>
      </c>
      <c r="AE465" t="s">
        <v>735</v>
      </c>
      <c r="AF465" t="s">
        <v>736</v>
      </c>
      <c r="AG465" t="s">
        <v>737</v>
      </c>
      <c r="AH465" t="s">
        <v>738</v>
      </c>
      <c r="AJ465" t="s">
        <v>237</v>
      </c>
      <c r="AK465">
        <v>37.433230999999999</v>
      </c>
      <c r="AL465">
        <v>-121.01596832275401</v>
      </c>
      <c r="AM465" t="s">
        <v>732</v>
      </c>
      <c r="AN465" t="s">
        <v>239</v>
      </c>
      <c r="AP465" t="s">
        <v>732</v>
      </c>
      <c r="AQ465" t="s">
        <v>242</v>
      </c>
      <c r="AR465" t="s">
        <v>732</v>
      </c>
      <c r="AS465" t="s">
        <v>239</v>
      </c>
      <c r="AT465" t="s">
        <v>239</v>
      </c>
      <c r="AU465">
        <v>1</v>
      </c>
      <c r="AW465" t="s">
        <v>738</v>
      </c>
      <c r="AX465" t="s">
        <v>738</v>
      </c>
      <c r="AY465" t="s">
        <v>246</v>
      </c>
      <c r="BP465" t="s">
        <v>909</v>
      </c>
      <c r="BQ465">
        <v>99</v>
      </c>
      <c r="BR465" t="s">
        <v>357</v>
      </c>
      <c r="BS465">
        <v>5</v>
      </c>
      <c r="BZ465" t="s">
        <v>249</v>
      </c>
      <c r="CA465" t="s">
        <v>1133</v>
      </c>
    </row>
    <row r="466" spans="1:79" hidden="1" x14ac:dyDescent="0.25">
      <c r="A466" t="s">
        <v>728</v>
      </c>
      <c r="B466" t="s">
        <v>728</v>
      </c>
      <c r="C466" t="s">
        <v>729</v>
      </c>
      <c r="D466" t="s">
        <v>743</v>
      </c>
      <c r="E466" t="s">
        <v>744</v>
      </c>
      <c r="F466" s="1">
        <v>36335</v>
      </c>
      <c r="G466" s="4">
        <v>0.3611111111111111</v>
      </c>
      <c r="H466" t="s">
        <v>732</v>
      </c>
      <c r="I466">
        <v>-88</v>
      </c>
      <c r="J466" t="s">
        <v>221</v>
      </c>
      <c r="K466" t="s">
        <v>745</v>
      </c>
      <c r="L466">
        <v>1</v>
      </c>
      <c r="M466">
        <v>1</v>
      </c>
      <c r="N466" t="s">
        <v>733</v>
      </c>
      <c r="O466" t="s">
        <v>243</v>
      </c>
      <c r="P466" t="s">
        <v>224</v>
      </c>
      <c r="Q466" t="s">
        <v>732</v>
      </c>
      <c r="R466" t="s">
        <v>226</v>
      </c>
      <c r="S466" t="s">
        <v>227</v>
      </c>
      <c r="T466">
        <v>57.6</v>
      </c>
      <c r="V466">
        <v>-88</v>
      </c>
      <c r="W466">
        <v>0.4</v>
      </c>
      <c r="X466" t="s">
        <v>281</v>
      </c>
      <c r="Y466" t="s">
        <v>243</v>
      </c>
      <c r="Z466" t="s">
        <v>230</v>
      </c>
      <c r="AA466" t="s">
        <v>231</v>
      </c>
      <c r="AC466" t="s">
        <v>759</v>
      </c>
      <c r="AD466" t="s">
        <v>109</v>
      </c>
      <c r="AE466" t="s">
        <v>735</v>
      </c>
      <c r="AF466" t="s">
        <v>736</v>
      </c>
      <c r="AG466" t="s">
        <v>737</v>
      </c>
      <c r="AH466" t="s">
        <v>738</v>
      </c>
      <c r="AJ466" t="s">
        <v>237</v>
      </c>
      <c r="AK466">
        <v>37.259441000000002</v>
      </c>
      <c r="AL466">
        <v>-120.90387725830099</v>
      </c>
      <c r="AM466" t="s">
        <v>732</v>
      </c>
      <c r="AN466" t="s">
        <v>239</v>
      </c>
      <c r="AO466" t="s">
        <v>747</v>
      </c>
      <c r="AP466" t="s">
        <v>732</v>
      </c>
      <c r="AQ466" t="s">
        <v>242</v>
      </c>
      <c r="AR466" t="s">
        <v>732</v>
      </c>
      <c r="AS466" t="s">
        <v>239</v>
      </c>
      <c r="AT466" t="s">
        <v>239</v>
      </c>
      <c r="AU466">
        <v>1</v>
      </c>
      <c r="AW466" t="s">
        <v>738</v>
      </c>
      <c r="AX466" t="s">
        <v>738</v>
      </c>
      <c r="AY466" t="s">
        <v>246</v>
      </c>
      <c r="BP466" t="s">
        <v>740</v>
      </c>
      <c r="BQ466">
        <v>47</v>
      </c>
      <c r="BR466" t="s">
        <v>357</v>
      </c>
      <c r="BS466">
        <v>5</v>
      </c>
      <c r="BZ466" t="s">
        <v>748</v>
      </c>
      <c r="CA466" t="s">
        <v>1134</v>
      </c>
    </row>
    <row r="467" spans="1:79" hidden="1" x14ac:dyDescent="0.25">
      <c r="A467" t="s">
        <v>728</v>
      </c>
      <c r="B467" t="s">
        <v>728</v>
      </c>
      <c r="C467" t="s">
        <v>729</v>
      </c>
      <c r="D467" t="s">
        <v>730</v>
      </c>
      <c r="E467" t="s">
        <v>731</v>
      </c>
      <c r="F467" s="1">
        <v>36341</v>
      </c>
      <c r="G467" s="4">
        <v>0.4375</v>
      </c>
      <c r="H467" t="s">
        <v>732</v>
      </c>
      <c r="I467">
        <v>0.1</v>
      </c>
      <c r="J467" t="s">
        <v>221</v>
      </c>
      <c r="K467" t="s">
        <v>222</v>
      </c>
      <c r="L467">
        <v>1</v>
      </c>
      <c r="M467">
        <v>1</v>
      </c>
      <c r="N467" t="s">
        <v>733</v>
      </c>
      <c r="O467" t="s">
        <v>243</v>
      </c>
      <c r="P467" t="s">
        <v>224</v>
      </c>
      <c r="Q467" t="s">
        <v>732</v>
      </c>
      <c r="R467" t="s">
        <v>226</v>
      </c>
      <c r="S467" t="s">
        <v>227</v>
      </c>
      <c r="T467">
        <v>48</v>
      </c>
      <c r="V467">
        <v>-88</v>
      </c>
      <c r="W467">
        <v>0.4</v>
      </c>
      <c r="X467" t="s">
        <v>281</v>
      </c>
      <c r="Y467" t="s">
        <v>243</v>
      </c>
      <c r="Z467" t="s">
        <v>230</v>
      </c>
      <c r="AA467" t="s">
        <v>231</v>
      </c>
      <c r="AD467" t="s">
        <v>109</v>
      </c>
      <c r="AE467" t="s">
        <v>735</v>
      </c>
      <c r="AF467" t="s">
        <v>736</v>
      </c>
      <c r="AG467" t="s">
        <v>737</v>
      </c>
      <c r="AH467" t="s">
        <v>738</v>
      </c>
      <c r="AJ467" t="s">
        <v>237</v>
      </c>
      <c r="AK467">
        <v>36.96611</v>
      </c>
      <c r="AL467">
        <v>-120.671112060547</v>
      </c>
      <c r="AM467" t="s">
        <v>732</v>
      </c>
      <c r="AN467" t="s">
        <v>239</v>
      </c>
      <c r="AP467" t="s">
        <v>732</v>
      </c>
      <c r="AQ467" t="s">
        <v>242</v>
      </c>
      <c r="AR467" t="s">
        <v>732</v>
      </c>
      <c r="AS467" t="s">
        <v>239</v>
      </c>
      <c r="AT467" t="s">
        <v>239</v>
      </c>
      <c r="AU467">
        <v>1</v>
      </c>
      <c r="AW467" t="s">
        <v>738</v>
      </c>
      <c r="AX467" t="s">
        <v>738</v>
      </c>
      <c r="AY467" t="s">
        <v>246</v>
      </c>
      <c r="BP467" t="s">
        <v>740</v>
      </c>
      <c r="BQ467">
        <v>47</v>
      </c>
      <c r="BR467" t="s">
        <v>357</v>
      </c>
      <c r="BS467">
        <v>5</v>
      </c>
      <c r="BZ467" t="s">
        <v>741</v>
      </c>
      <c r="CA467" t="s">
        <v>1135</v>
      </c>
    </row>
    <row r="468" spans="1:79" hidden="1" x14ac:dyDescent="0.25">
      <c r="A468" t="s">
        <v>728</v>
      </c>
      <c r="B468" t="s">
        <v>728</v>
      </c>
      <c r="C468" t="s">
        <v>729</v>
      </c>
      <c r="D468" t="s">
        <v>903</v>
      </c>
      <c r="E468" t="s">
        <v>904</v>
      </c>
      <c r="F468" s="1">
        <v>36342</v>
      </c>
      <c r="G468" s="4">
        <v>0.33333333333333331</v>
      </c>
      <c r="H468" t="s">
        <v>732</v>
      </c>
      <c r="I468">
        <v>0.1</v>
      </c>
      <c r="J468" t="s">
        <v>221</v>
      </c>
      <c r="K468" t="s">
        <v>222</v>
      </c>
      <c r="L468">
        <v>1</v>
      </c>
      <c r="M468">
        <v>1</v>
      </c>
      <c r="N468" t="s">
        <v>733</v>
      </c>
      <c r="O468" t="s">
        <v>243</v>
      </c>
      <c r="P468" t="s">
        <v>224</v>
      </c>
      <c r="Q468" t="s">
        <v>732</v>
      </c>
      <c r="R468" t="s">
        <v>226</v>
      </c>
      <c r="S468" t="s">
        <v>227</v>
      </c>
      <c r="T468">
        <v>4.3099999999999996</v>
      </c>
      <c r="V468">
        <v>-88</v>
      </c>
      <c r="W468">
        <v>0.4</v>
      </c>
      <c r="X468" t="s">
        <v>281</v>
      </c>
      <c r="Y468" t="s">
        <v>243</v>
      </c>
      <c r="Z468" t="s">
        <v>230</v>
      </c>
      <c r="AA468" t="s">
        <v>231</v>
      </c>
      <c r="AD468" t="s">
        <v>109</v>
      </c>
      <c r="AE468" t="s">
        <v>735</v>
      </c>
      <c r="AF468" t="s">
        <v>736</v>
      </c>
      <c r="AG468" t="s">
        <v>737</v>
      </c>
      <c r="AH468" t="s">
        <v>738</v>
      </c>
      <c r="AJ468" t="s">
        <v>237</v>
      </c>
      <c r="AK468">
        <v>37.433230999999999</v>
      </c>
      <c r="AL468">
        <v>-121.01596832275401</v>
      </c>
      <c r="AM468" t="s">
        <v>732</v>
      </c>
      <c r="AN468" t="s">
        <v>239</v>
      </c>
      <c r="AP468" t="s">
        <v>732</v>
      </c>
      <c r="AQ468" t="s">
        <v>242</v>
      </c>
      <c r="AR468" t="s">
        <v>732</v>
      </c>
      <c r="AS468" t="s">
        <v>239</v>
      </c>
      <c r="AT468" t="s">
        <v>239</v>
      </c>
      <c r="AU468">
        <v>1</v>
      </c>
      <c r="AW468" t="s">
        <v>738</v>
      </c>
      <c r="AX468" t="s">
        <v>738</v>
      </c>
      <c r="AY468" t="s">
        <v>246</v>
      </c>
      <c r="BP468" t="s">
        <v>909</v>
      </c>
      <c r="BQ468">
        <v>99</v>
      </c>
      <c r="BR468" t="s">
        <v>357</v>
      </c>
      <c r="BS468">
        <v>5</v>
      </c>
      <c r="BZ468" t="s">
        <v>249</v>
      </c>
      <c r="CA468" t="s">
        <v>1136</v>
      </c>
    </row>
    <row r="469" spans="1:79" hidden="1" x14ac:dyDescent="0.25">
      <c r="A469" t="s">
        <v>728</v>
      </c>
      <c r="B469" t="s">
        <v>728</v>
      </c>
      <c r="C469" t="s">
        <v>729</v>
      </c>
      <c r="D469" t="s">
        <v>743</v>
      </c>
      <c r="E469" t="s">
        <v>744</v>
      </c>
      <c r="F469" s="1">
        <v>36342</v>
      </c>
      <c r="G469" s="4">
        <v>0.5</v>
      </c>
      <c r="H469" t="s">
        <v>732</v>
      </c>
      <c r="I469">
        <v>-88</v>
      </c>
      <c r="J469" t="s">
        <v>221</v>
      </c>
      <c r="K469" t="s">
        <v>745</v>
      </c>
      <c r="L469">
        <v>1</v>
      </c>
      <c r="M469">
        <v>1</v>
      </c>
      <c r="N469" t="s">
        <v>733</v>
      </c>
      <c r="O469" t="s">
        <v>243</v>
      </c>
      <c r="P469" t="s">
        <v>224</v>
      </c>
      <c r="Q469" t="s">
        <v>732</v>
      </c>
      <c r="R469" t="s">
        <v>226</v>
      </c>
      <c r="S469" t="s">
        <v>227</v>
      </c>
      <c r="T469">
        <v>49.4</v>
      </c>
      <c r="V469">
        <v>-88</v>
      </c>
      <c r="W469">
        <v>0.4</v>
      </c>
      <c r="X469" t="s">
        <v>281</v>
      </c>
      <c r="Y469" t="s">
        <v>243</v>
      </c>
      <c r="Z469" t="s">
        <v>230</v>
      </c>
      <c r="AA469" t="s">
        <v>231</v>
      </c>
      <c r="AC469" t="s">
        <v>759</v>
      </c>
      <c r="AD469" t="s">
        <v>109</v>
      </c>
      <c r="AE469" t="s">
        <v>735</v>
      </c>
      <c r="AF469" t="s">
        <v>736</v>
      </c>
      <c r="AG469" t="s">
        <v>737</v>
      </c>
      <c r="AH469" t="s">
        <v>738</v>
      </c>
      <c r="AJ469" t="s">
        <v>237</v>
      </c>
      <c r="AK469">
        <v>37.259441000000002</v>
      </c>
      <c r="AL469">
        <v>-120.90387725830099</v>
      </c>
      <c r="AM469" t="s">
        <v>732</v>
      </c>
      <c r="AN469" t="s">
        <v>239</v>
      </c>
      <c r="AO469" t="s">
        <v>747</v>
      </c>
      <c r="AP469" t="s">
        <v>732</v>
      </c>
      <c r="AQ469" t="s">
        <v>242</v>
      </c>
      <c r="AR469" t="s">
        <v>732</v>
      </c>
      <c r="AS469" t="s">
        <v>239</v>
      </c>
      <c r="AT469" t="s">
        <v>239</v>
      </c>
      <c r="AU469">
        <v>1</v>
      </c>
      <c r="AW469" t="s">
        <v>738</v>
      </c>
      <c r="AX469" t="s">
        <v>738</v>
      </c>
      <c r="AY469" t="s">
        <v>246</v>
      </c>
      <c r="BP469" t="s">
        <v>740</v>
      </c>
      <c r="BQ469">
        <v>47</v>
      </c>
      <c r="BR469" t="s">
        <v>357</v>
      </c>
      <c r="BS469">
        <v>5</v>
      </c>
      <c r="BZ469" t="s">
        <v>748</v>
      </c>
      <c r="CA469" t="s">
        <v>1137</v>
      </c>
    </row>
    <row r="470" spans="1:79" hidden="1" x14ac:dyDescent="0.25">
      <c r="A470" t="s">
        <v>728</v>
      </c>
      <c r="B470" t="s">
        <v>728</v>
      </c>
      <c r="C470" t="s">
        <v>729</v>
      </c>
      <c r="D470" t="s">
        <v>730</v>
      </c>
      <c r="E470" t="s">
        <v>731</v>
      </c>
      <c r="F470" s="1">
        <v>36348</v>
      </c>
      <c r="G470" s="4">
        <v>0.46527777777777773</v>
      </c>
      <c r="H470" t="s">
        <v>732</v>
      </c>
      <c r="I470">
        <v>0.1</v>
      </c>
      <c r="J470" t="s">
        <v>221</v>
      </c>
      <c r="K470" t="s">
        <v>222</v>
      </c>
      <c r="L470">
        <v>1</v>
      </c>
      <c r="M470">
        <v>1</v>
      </c>
      <c r="N470" t="s">
        <v>733</v>
      </c>
      <c r="O470" t="s">
        <v>243</v>
      </c>
      <c r="P470" t="s">
        <v>224</v>
      </c>
      <c r="Q470" t="s">
        <v>732</v>
      </c>
      <c r="R470" t="s">
        <v>226</v>
      </c>
      <c r="S470" t="s">
        <v>227</v>
      </c>
      <c r="T470">
        <v>47.2</v>
      </c>
      <c r="V470">
        <v>-88</v>
      </c>
      <c r="W470">
        <v>0.4</v>
      </c>
      <c r="X470" t="s">
        <v>281</v>
      </c>
      <c r="Y470" t="s">
        <v>243</v>
      </c>
      <c r="Z470" t="s">
        <v>230</v>
      </c>
      <c r="AA470" t="s">
        <v>231</v>
      </c>
      <c r="AD470" t="s">
        <v>109</v>
      </c>
      <c r="AE470" t="s">
        <v>735</v>
      </c>
      <c r="AF470" t="s">
        <v>736</v>
      </c>
      <c r="AG470" t="s">
        <v>737</v>
      </c>
      <c r="AH470" t="s">
        <v>738</v>
      </c>
      <c r="AJ470" t="s">
        <v>237</v>
      </c>
      <c r="AK470">
        <v>36.96611</v>
      </c>
      <c r="AL470">
        <v>-120.671112060547</v>
      </c>
      <c r="AM470" t="s">
        <v>732</v>
      </c>
      <c r="AN470" t="s">
        <v>239</v>
      </c>
      <c r="AP470" t="s">
        <v>732</v>
      </c>
      <c r="AQ470" t="s">
        <v>242</v>
      </c>
      <c r="AR470" t="s">
        <v>732</v>
      </c>
      <c r="AS470" t="s">
        <v>239</v>
      </c>
      <c r="AT470" t="s">
        <v>239</v>
      </c>
      <c r="AU470">
        <v>1</v>
      </c>
      <c r="AW470" t="s">
        <v>738</v>
      </c>
      <c r="AX470" t="s">
        <v>738</v>
      </c>
      <c r="AY470" t="s">
        <v>246</v>
      </c>
      <c r="BP470" t="s">
        <v>740</v>
      </c>
      <c r="BQ470">
        <v>47</v>
      </c>
      <c r="BR470" t="s">
        <v>357</v>
      </c>
      <c r="BS470">
        <v>5</v>
      </c>
      <c r="BZ470" t="s">
        <v>741</v>
      </c>
      <c r="CA470" t="s">
        <v>1138</v>
      </c>
    </row>
    <row r="471" spans="1:79" hidden="1" x14ac:dyDescent="0.25">
      <c r="A471" t="s">
        <v>728</v>
      </c>
      <c r="B471" t="s">
        <v>728</v>
      </c>
      <c r="C471" t="s">
        <v>729</v>
      </c>
      <c r="D471" t="s">
        <v>743</v>
      </c>
      <c r="E471" t="s">
        <v>744</v>
      </c>
      <c r="F471" s="1">
        <v>36349</v>
      </c>
      <c r="G471" s="4">
        <v>0.40972222222222227</v>
      </c>
      <c r="H471" t="s">
        <v>732</v>
      </c>
      <c r="I471">
        <v>-88</v>
      </c>
      <c r="J471" t="s">
        <v>221</v>
      </c>
      <c r="K471" t="s">
        <v>745</v>
      </c>
      <c r="L471">
        <v>1</v>
      </c>
      <c r="M471">
        <v>1</v>
      </c>
      <c r="N471" t="s">
        <v>733</v>
      </c>
      <c r="O471" t="s">
        <v>243</v>
      </c>
      <c r="P471" t="s">
        <v>224</v>
      </c>
      <c r="Q471" t="s">
        <v>732</v>
      </c>
      <c r="R471" t="s">
        <v>226</v>
      </c>
      <c r="S471" t="s">
        <v>227</v>
      </c>
      <c r="T471">
        <v>43.4</v>
      </c>
      <c r="V471">
        <v>-88</v>
      </c>
      <c r="W471">
        <v>0.4</v>
      </c>
      <c r="X471" t="s">
        <v>281</v>
      </c>
      <c r="Y471" t="s">
        <v>243</v>
      </c>
      <c r="Z471" t="s">
        <v>230</v>
      </c>
      <c r="AA471" t="s">
        <v>231</v>
      </c>
      <c r="AC471" t="s">
        <v>759</v>
      </c>
      <c r="AD471" t="s">
        <v>109</v>
      </c>
      <c r="AE471" t="s">
        <v>735</v>
      </c>
      <c r="AF471" t="s">
        <v>736</v>
      </c>
      <c r="AG471" t="s">
        <v>737</v>
      </c>
      <c r="AH471" t="s">
        <v>738</v>
      </c>
      <c r="AJ471" t="s">
        <v>237</v>
      </c>
      <c r="AK471">
        <v>37.259441000000002</v>
      </c>
      <c r="AL471">
        <v>-120.90387725830099</v>
      </c>
      <c r="AM471" t="s">
        <v>732</v>
      </c>
      <c r="AN471" t="s">
        <v>239</v>
      </c>
      <c r="AO471" t="s">
        <v>747</v>
      </c>
      <c r="AP471" t="s">
        <v>732</v>
      </c>
      <c r="AQ471" t="s">
        <v>242</v>
      </c>
      <c r="AR471" t="s">
        <v>732</v>
      </c>
      <c r="AS471" t="s">
        <v>239</v>
      </c>
      <c r="AT471" t="s">
        <v>239</v>
      </c>
      <c r="AU471">
        <v>1</v>
      </c>
      <c r="AW471" t="s">
        <v>738</v>
      </c>
      <c r="AX471" t="s">
        <v>738</v>
      </c>
      <c r="AY471" t="s">
        <v>246</v>
      </c>
      <c r="BP471" t="s">
        <v>740</v>
      </c>
      <c r="BQ471">
        <v>47</v>
      </c>
      <c r="BR471" t="s">
        <v>357</v>
      </c>
      <c r="BS471">
        <v>5</v>
      </c>
      <c r="BZ471" t="s">
        <v>748</v>
      </c>
      <c r="CA471" t="s">
        <v>1139</v>
      </c>
    </row>
    <row r="472" spans="1:79" hidden="1" x14ac:dyDescent="0.25">
      <c r="A472" t="s">
        <v>728</v>
      </c>
      <c r="B472" t="s">
        <v>728</v>
      </c>
      <c r="C472" t="s">
        <v>729</v>
      </c>
      <c r="D472" t="s">
        <v>903</v>
      </c>
      <c r="E472" t="s">
        <v>904</v>
      </c>
      <c r="F472" s="1">
        <v>36349</v>
      </c>
      <c r="G472" s="4">
        <v>0.57986111111111105</v>
      </c>
      <c r="H472" t="s">
        <v>732</v>
      </c>
      <c r="I472">
        <v>0.1</v>
      </c>
      <c r="J472" t="s">
        <v>221</v>
      </c>
      <c r="K472" t="s">
        <v>222</v>
      </c>
      <c r="L472">
        <v>1</v>
      </c>
      <c r="M472">
        <v>1</v>
      </c>
      <c r="N472" t="s">
        <v>733</v>
      </c>
      <c r="O472" t="s">
        <v>243</v>
      </c>
      <c r="P472" t="s">
        <v>224</v>
      </c>
      <c r="Q472" t="s">
        <v>732</v>
      </c>
      <c r="R472" t="s">
        <v>226</v>
      </c>
      <c r="S472" t="s">
        <v>227</v>
      </c>
      <c r="T472">
        <v>5.04</v>
      </c>
      <c r="V472">
        <v>-88</v>
      </c>
      <c r="W472">
        <v>0.4</v>
      </c>
      <c r="X472" t="s">
        <v>281</v>
      </c>
      <c r="Y472" t="s">
        <v>243</v>
      </c>
      <c r="Z472" t="s">
        <v>230</v>
      </c>
      <c r="AA472" t="s">
        <v>231</v>
      </c>
      <c r="AD472" t="s">
        <v>109</v>
      </c>
      <c r="AE472" t="s">
        <v>735</v>
      </c>
      <c r="AF472" t="s">
        <v>736</v>
      </c>
      <c r="AG472" t="s">
        <v>737</v>
      </c>
      <c r="AH472" t="s">
        <v>738</v>
      </c>
      <c r="AJ472" t="s">
        <v>237</v>
      </c>
      <c r="AK472">
        <v>37.433230999999999</v>
      </c>
      <c r="AL472">
        <v>-121.01596832275401</v>
      </c>
      <c r="AM472" t="s">
        <v>732</v>
      </c>
      <c r="AN472" t="s">
        <v>239</v>
      </c>
      <c r="AP472" t="s">
        <v>732</v>
      </c>
      <c r="AQ472" t="s">
        <v>242</v>
      </c>
      <c r="AR472" t="s">
        <v>732</v>
      </c>
      <c r="AS472" t="s">
        <v>239</v>
      </c>
      <c r="AT472" t="s">
        <v>239</v>
      </c>
      <c r="AU472">
        <v>1</v>
      </c>
      <c r="AW472" t="s">
        <v>738</v>
      </c>
      <c r="AX472" t="s">
        <v>738</v>
      </c>
      <c r="AY472" t="s">
        <v>246</v>
      </c>
      <c r="BP472" t="s">
        <v>909</v>
      </c>
      <c r="BQ472">
        <v>99</v>
      </c>
      <c r="BR472" t="s">
        <v>357</v>
      </c>
      <c r="BS472">
        <v>5</v>
      </c>
      <c r="BZ472" t="s">
        <v>249</v>
      </c>
      <c r="CA472" t="s">
        <v>1140</v>
      </c>
    </row>
    <row r="473" spans="1:79" hidden="1" x14ac:dyDescent="0.25">
      <c r="A473" t="s">
        <v>728</v>
      </c>
      <c r="B473" t="s">
        <v>728</v>
      </c>
      <c r="C473" t="s">
        <v>729</v>
      </c>
      <c r="D473" t="s">
        <v>730</v>
      </c>
      <c r="E473" t="s">
        <v>731</v>
      </c>
      <c r="F473" s="1">
        <v>36355</v>
      </c>
      <c r="G473" s="4">
        <v>0.38194444444444442</v>
      </c>
      <c r="H473" t="s">
        <v>732</v>
      </c>
      <c r="I473">
        <v>0.1</v>
      </c>
      <c r="J473" t="s">
        <v>221</v>
      </c>
      <c r="K473" t="s">
        <v>222</v>
      </c>
      <c r="L473">
        <v>1</v>
      </c>
      <c r="M473">
        <v>1</v>
      </c>
      <c r="N473" t="s">
        <v>733</v>
      </c>
      <c r="O473" t="s">
        <v>243</v>
      </c>
      <c r="P473" t="s">
        <v>224</v>
      </c>
      <c r="Q473" t="s">
        <v>732</v>
      </c>
      <c r="R473" t="s">
        <v>226</v>
      </c>
      <c r="S473" t="s">
        <v>227</v>
      </c>
      <c r="T473">
        <v>42.3</v>
      </c>
      <c r="V473">
        <v>-88</v>
      </c>
      <c r="W473">
        <v>0.4</v>
      </c>
      <c r="X473" t="s">
        <v>281</v>
      </c>
      <c r="Y473" t="s">
        <v>243</v>
      </c>
      <c r="Z473" t="s">
        <v>230</v>
      </c>
      <c r="AA473" t="s">
        <v>231</v>
      </c>
      <c r="AD473" t="s">
        <v>109</v>
      </c>
      <c r="AE473" t="s">
        <v>735</v>
      </c>
      <c r="AF473" t="s">
        <v>736</v>
      </c>
      <c r="AG473" t="s">
        <v>737</v>
      </c>
      <c r="AH473" t="s">
        <v>738</v>
      </c>
      <c r="AJ473" t="s">
        <v>237</v>
      </c>
      <c r="AK473">
        <v>36.96611</v>
      </c>
      <c r="AL473">
        <v>-120.671112060547</v>
      </c>
      <c r="AM473" t="s">
        <v>732</v>
      </c>
      <c r="AN473" t="s">
        <v>239</v>
      </c>
      <c r="AP473" t="s">
        <v>732</v>
      </c>
      <c r="AQ473" t="s">
        <v>242</v>
      </c>
      <c r="AR473" t="s">
        <v>732</v>
      </c>
      <c r="AS473" t="s">
        <v>239</v>
      </c>
      <c r="AT473" t="s">
        <v>239</v>
      </c>
      <c r="AU473">
        <v>1</v>
      </c>
      <c r="AW473" t="s">
        <v>738</v>
      </c>
      <c r="AX473" t="s">
        <v>738</v>
      </c>
      <c r="AY473" t="s">
        <v>246</v>
      </c>
      <c r="BP473" t="s">
        <v>740</v>
      </c>
      <c r="BQ473">
        <v>47</v>
      </c>
      <c r="BR473" t="s">
        <v>357</v>
      </c>
      <c r="BS473">
        <v>5</v>
      </c>
      <c r="BZ473" t="s">
        <v>741</v>
      </c>
      <c r="CA473" t="s">
        <v>1141</v>
      </c>
    </row>
    <row r="474" spans="1:79" hidden="1" x14ac:dyDescent="0.25">
      <c r="A474" t="s">
        <v>728</v>
      </c>
      <c r="B474" t="s">
        <v>728</v>
      </c>
      <c r="C474" t="s">
        <v>729</v>
      </c>
      <c r="D474" t="s">
        <v>903</v>
      </c>
      <c r="E474" t="s">
        <v>904</v>
      </c>
      <c r="F474" s="1">
        <v>36356</v>
      </c>
      <c r="G474" s="4">
        <v>0.40625</v>
      </c>
      <c r="H474" t="s">
        <v>732</v>
      </c>
      <c r="I474">
        <v>0.1</v>
      </c>
      <c r="J474" t="s">
        <v>221</v>
      </c>
      <c r="K474" t="s">
        <v>222</v>
      </c>
      <c r="L474">
        <v>1</v>
      </c>
      <c r="M474">
        <v>1</v>
      </c>
      <c r="N474" t="s">
        <v>733</v>
      </c>
      <c r="O474" t="s">
        <v>243</v>
      </c>
      <c r="P474" t="s">
        <v>224</v>
      </c>
      <c r="Q474" t="s">
        <v>732</v>
      </c>
      <c r="R474" t="s">
        <v>226</v>
      </c>
      <c r="S474" t="s">
        <v>227</v>
      </c>
      <c r="T474">
        <v>5.17</v>
      </c>
      <c r="V474">
        <v>-88</v>
      </c>
      <c r="W474">
        <v>0.4</v>
      </c>
      <c r="X474" t="s">
        <v>281</v>
      </c>
      <c r="Y474" t="s">
        <v>243</v>
      </c>
      <c r="Z474" t="s">
        <v>230</v>
      </c>
      <c r="AA474" t="s">
        <v>231</v>
      </c>
      <c r="AD474" t="s">
        <v>109</v>
      </c>
      <c r="AE474" t="s">
        <v>735</v>
      </c>
      <c r="AF474" t="s">
        <v>736</v>
      </c>
      <c r="AG474" t="s">
        <v>737</v>
      </c>
      <c r="AH474" t="s">
        <v>738</v>
      </c>
      <c r="AJ474" t="s">
        <v>237</v>
      </c>
      <c r="AK474">
        <v>37.433230999999999</v>
      </c>
      <c r="AL474">
        <v>-121.01596832275401</v>
      </c>
      <c r="AM474" t="s">
        <v>732</v>
      </c>
      <c r="AN474" t="s">
        <v>239</v>
      </c>
      <c r="AP474" t="s">
        <v>732</v>
      </c>
      <c r="AQ474" t="s">
        <v>242</v>
      </c>
      <c r="AR474" t="s">
        <v>732</v>
      </c>
      <c r="AS474" t="s">
        <v>239</v>
      </c>
      <c r="AT474" t="s">
        <v>239</v>
      </c>
      <c r="AU474">
        <v>1</v>
      </c>
      <c r="AW474" t="s">
        <v>738</v>
      </c>
      <c r="AX474" t="s">
        <v>738</v>
      </c>
      <c r="AY474" t="s">
        <v>246</v>
      </c>
      <c r="BP474" t="s">
        <v>909</v>
      </c>
      <c r="BQ474">
        <v>99</v>
      </c>
      <c r="BR474" t="s">
        <v>357</v>
      </c>
      <c r="BS474">
        <v>5</v>
      </c>
      <c r="BZ474" t="s">
        <v>249</v>
      </c>
      <c r="CA474" t="s">
        <v>1142</v>
      </c>
    </row>
    <row r="475" spans="1:79" hidden="1" x14ac:dyDescent="0.25">
      <c r="A475" t="s">
        <v>728</v>
      </c>
      <c r="B475" t="s">
        <v>728</v>
      </c>
      <c r="C475" t="s">
        <v>729</v>
      </c>
      <c r="D475" t="s">
        <v>743</v>
      </c>
      <c r="E475" t="s">
        <v>744</v>
      </c>
      <c r="F475" s="1">
        <v>36356</v>
      </c>
      <c r="G475" s="4">
        <v>0.54999999999999993</v>
      </c>
      <c r="H475" t="s">
        <v>732</v>
      </c>
      <c r="I475">
        <v>-88</v>
      </c>
      <c r="J475" t="s">
        <v>221</v>
      </c>
      <c r="K475" t="s">
        <v>745</v>
      </c>
      <c r="L475">
        <v>1</v>
      </c>
      <c r="M475">
        <v>1</v>
      </c>
      <c r="N475" t="s">
        <v>733</v>
      </c>
      <c r="O475" t="s">
        <v>243</v>
      </c>
      <c r="P475" t="s">
        <v>224</v>
      </c>
      <c r="Q475" t="s">
        <v>732</v>
      </c>
      <c r="R475" t="s">
        <v>226</v>
      </c>
      <c r="S475" t="s">
        <v>227</v>
      </c>
      <c r="T475">
        <v>38.6</v>
      </c>
      <c r="V475">
        <v>-88</v>
      </c>
      <c r="W475">
        <v>0.4</v>
      </c>
      <c r="X475" t="s">
        <v>281</v>
      </c>
      <c r="Y475" t="s">
        <v>243</v>
      </c>
      <c r="Z475" t="s">
        <v>230</v>
      </c>
      <c r="AA475" t="s">
        <v>231</v>
      </c>
      <c r="AC475" t="s">
        <v>759</v>
      </c>
      <c r="AD475" t="s">
        <v>109</v>
      </c>
      <c r="AE475" t="s">
        <v>735</v>
      </c>
      <c r="AF475" t="s">
        <v>736</v>
      </c>
      <c r="AG475" t="s">
        <v>737</v>
      </c>
      <c r="AH475" t="s">
        <v>738</v>
      </c>
      <c r="AJ475" t="s">
        <v>237</v>
      </c>
      <c r="AK475">
        <v>37.259441000000002</v>
      </c>
      <c r="AL475">
        <v>-120.90387725830099</v>
      </c>
      <c r="AM475" t="s">
        <v>732</v>
      </c>
      <c r="AN475" t="s">
        <v>239</v>
      </c>
      <c r="AO475" t="s">
        <v>747</v>
      </c>
      <c r="AP475" t="s">
        <v>732</v>
      </c>
      <c r="AQ475" t="s">
        <v>242</v>
      </c>
      <c r="AR475" t="s">
        <v>732</v>
      </c>
      <c r="AS475" t="s">
        <v>239</v>
      </c>
      <c r="AT475" t="s">
        <v>239</v>
      </c>
      <c r="AU475">
        <v>1</v>
      </c>
      <c r="AW475" t="s">
        <v>738</v>
      </c>
      <c r="AX475" t="s">
        <v>738</v>
      </c>
      <c r="AY475" t="s">
        <v>246</v>
      </c>
      <c r="BP475" t="s">
        <v>740</v>
      </c>
      <c r="BQ475">
        <v>47</v>
      </c>
      <c r="BR475" t="s">
        <v>357</v>
      </c>
      <c r="BS475">
        <v>5</v>
      </c>
      <c r="BZ475" t="s">
        <v>748</v>
      </c>
      <c r="CA475" t="s">
        <v>1143</v>
      </c>
    </row>
    <row r="476" spans="1:79" hidden="1" x14ac:dyDescent="0.25">
      <c r="A476" t="s">
        <v>728</v>
      </c>
      <c r="B476" t="s">
        <v>728</v>
      </c>
      <c r="C476" t="s">
        <v>729</v>
      </c>
      <c r="D476" t="s">
        <v>730</v>
      </c>
      <c r="E476" t="s">
        <v>731</v>
      </c>
      <c r="F476" s="1">
        <v>36362</v>
      </c>
      <c r="G476" s="4">
        <v>0.44791666666666669</v>
      </c>
      <c r="H476" t="s">
        <v>732</v>
      </c>
      <c r="I476">
        <v>0.1</v>
      </c>
      <c r="J476" t="s">
        <v>221</v>
      </c>
      <c r="K476" t="s">
        <v>222</v>
      </c>
      <c r="L476">
        <v>1</v>
      </c>
      <c r="M476">
        <v>1</v>
      </c>
      <c r="N476" t="s">
        <v>733</v>
      </c>
      <c r="O476" t="s">
        <v>243</v>
      </c>
      <c r="P476" t="s">
        <v>224</v>
      </c>
      <c r="Q476" t="s">
        <v>732</v>
      </c>
      <c r="R476" t="s">
        <v>226</v>
      </c>
      <c r="S476" t="s">
        <v>227</v>
      </c>
      <c r="T476">
        <v>39.9</v>
      </c>
      <c r="V476">
        <v>-88</v>
      </c>
      <c r="W476">
        <v>0.4</v>
      </c>
      <c r="X476" t="s">
        <v>281</v>
      </c>
      <c r="Y476" t="s">
        <v>243</v>
      </c>
      <c r="Z476" t="s">
        <v>230</v>
      </c>
      <c r="AA476" t="s">
        <v>231</v>
      </c>
      <c r="AD476" t="s">
        <v>109</v>
      </c>
      <c r="AE476" t="s">
        <v>735</v>
      </c>
      <c r="AF476" t="s">
        <v>736</v>
      </c>
      <c r="AG476" t="s">
        <v>737</v>
      </c>
      <c r="AH476" t="s">
        <v>738</v>
      </c>
      <c r="AJ476" t="s">
        <v>237</v>
      </c>
      <c r="AK476">
        <v>36.96611</v>
      </c>
      <c r="AL476">
        <v>-120.671112060547</v>
      </c>
      <c r="AM476" t="s">
        <v>732</v>
      </c>
      <c r="AN476" t="s">
        <v>239</v>
      </c>
      <c r="AP476" t="s">
        <v>732</v>
      </c>
      <c r="AQ476" t="s">
        <v>242</v>
      </c>
      <c r="AR476" t="s">
        <v>732</v>
      </c>
      <c r="AS476" t="s">
        <v>239</v>
      </c>
      <c r="AT476" t="s">
        <v>239</v>
      </c>
      <c r="AU476">
        <v>1</v>
      </c>
      <c r="AW476" t="s">
        <v>738</v>
      </c>
      <c r="AX476" t="s">
        <v>738</v>
      </c>
      <c r="AY476" t="s">
        <v>246</v>
      </c>
      <c r="BP476" t="s">
        <v>740</v>
      </c>
      <c r="BQ476">
        <v>47</v>
      </c>
      <c r="BR476" t="s">
        <v>357</v>
      </c>
      <c r="BS476">
        <v>5</v>
      </c>
      <c r="BZ476" t="s">
        <v>741</v>
      </c>
      <c r="CA476" t="s">
        <v>1144</v>
      </c>
    </row>
    <row r="477" spans="1:79" hidden="1" x14ac:dyDescent="0.25">
      <c r="A477" t="s">
        <v>728</v>
      </c>
      <c r="B477" t="s">
        <v>728</v>
      </c>
      <c r="C477" t="s">
        <v>729</v>
      </c>
      <c r="D477" t="s">
        <v>903</v>
      </c>
      <c r="E477" t="s">
        <v>904</v>
      </c>
      <c r="F477" s="1">
        <v>36363</v>
      </c>
      <c r="G477" s="4">
        <v>0.51388888888888895</v>
      </c>
      <c r="H477" t="s">
        <v>732</v>
      </c>
      <c r="I477">
        <v>0.1</v>
      </c>
      <c r="J477" t="s">
        <v>221</v>
      </c>
      <c r="K477" t="s">
        <v>222</v>
      </c>
      <c r="L477">
        <v>1</v>
      </c>
      <c r="M477">
        <v>1</v>
      </c>
      <c r="N477" t="s">
        <v>733</v>
      </c>
      <c r="O477" t="s">
        <v>243</v>
      </c>
      <c r="P477" t="s">
        <v>224</v>
      </c>
      <c r="Q477" t="s">
        <v>732</v>
      </c>
      <c r="R477" t="s">
        <v>226</v>
      </c>
      <c r="S477" t="s">
        <v>227</v>
      </c>
      <c r="T477">
        <v>3.64</v>
      </c>
      <c r="V477">
        <v>-88</v>
      </c>
      <c r="W477">
        <v>0.4</v>
      </c>
      <c r="X477" t="s">
        <v>281</v>
      </c>
      <c r="Y477" t="s">
        <v>243</v>
      </c>
      <c r="Z477" t="s">
        <v>230</v>
      </c>
      <c r="AA477" t="s">
        <v>231</v>
      </c>
      <c r="AD477" t="s">
        <v>109</v>
      </c>
      <c r="AE477" t="s">
        <v>735</v>
      </c>
      <c r="AF477" t="s">
        <v>736</v>
      </c>
      <c r="AG477" t="s">
        <v>737</v>
      </c>
      <c r="AH477" t="s">
        <v>738</v>
      </c>
      <c r="AJ477" t="s">
        <v>237</v>
      </c>
      <c r="AK477">
        <v>37.433230999999999</v>
      </c>
      <c r="AL477">
        <v>-121.01596832275401</v>
      </c>
      <c r="AM477" t="s">
        <v>732</v>
      </c>
      <c r="AN477" t="s">
        <v>239</v>
      </c>
      <c r="AP477" t="s">
        <v>732</v>
      </c>
      <c r="AQ477" t="s">
        <v>242</v>
      </c>
      <c r="AR477" t="s">
        <v>732</v>
      </c>
      <c r="AS477" t="s">
        <v>239</v>
      </c>
      <c r="AT477" t="s">
        <v>239</v>
      </c>
      <c r="AU477">
        <v>1</v>
      </c>
      <c r="AW477" t="s">
        <v>738</v>
      </c>
      <c r="AX477" t="s">
        <v>738</v>
      </c>
      <c r="AY477" t="s">
        <v>246</v>
      </c>
      <c r="BP477" t="s">
        <v>909</v>
      </c>
      <c r="BQ477">
        <v>99</v>
      </c>
      <c r="BR477" t="s">
        <v>357</v>
      </c>
      <c r="BS477">
        <v>5</v>
      </c>
      <c r="BZ477" t="s">
        <v>249</v>
      </c>
      <c r="CA477" t="s">
        <v>1145</v>
      </c>
    </row>
    <row r="478" spans="1:79" hidden="1" x14ac:dyDescent="0.25">
      <c r="A478" t="s">
        <v>728</v>
      </c>
      <c r="B478" t="s">
        <v>728</v>
      </c>
      <c r="C478" t="s">
        <v>729</v>
      </c>
      <c r="D478" t="s">
        <v>743</v>
      </c>
      <c r="E478" t="s">
        <v>744</v>
      </c>
      <c r="F478" s="1">
        <v>36363</v>
      </c>
      <c r="G478" s="4">
        <v>0.40972222222222227</v>
      </c>
      <c r="H478" t="s">
        <v>732</v>
      </c>
      <c r="I478">
        <v>-88</v>
      </c>
      <c r="J478" t="s">
        <v>221</v>
      </c>
      <c r="K478" t="s">
        <v>745</v>
      </c>
      <c r="L478">
        <v>1</v>
      </c>
      <c r="M478">
        <v>1</v>
      </c>
      <c r="N478" t="s">
        <v>733</v>
      </c>
      <c r="O478" t="s">
        <v>243</v>
      </c>
      <c r="P478" t="s">
        <v>224</v>
      </c>
      <c r="Q478" t="s">
        <v>732</v>
      </c>
      <c r="R478" t="s">
        <v>226</v>
      </c>
      <c r="S478" t="s">
        <v>227</v>
      </c>
      <c r="T478">
        <v>35.799999999999997</v>
      </c>
      <c r="V478">
        <v>-88</v>
      </c>
      <c r="W478">
        <v>0.4</v>
      </c>
      <c r="X478" t="s">
        <v>281</v>
      </c>
      <c r="Y478" t="s">
        <v>243</v>
      </c>
      <c r="Z478" t="s">
        <v>230</v>
      </c>
      <c r="AA478" t="s">
        <v>231</v>
      </c>
      <c r="AC478" t="s">
        <v>759</v>
      </c>
      <c r="AD478" t="s">
        <v>109</v>
      </c>
      <c r="AE478" t="s">
        <v>735</v>
      </c>
      <c r="AF478" t="s">
        <v>736</v>
      </c>
      <c r="AG478" t="s">
        <v>737</v>
      </c>
      <c r="AH478" t="s">
        <v>738</v>
      </c>
      <c r="AJ478" t="s">
        <v>237</v>
      </c>
      <c r="AK478">
        <v>37.259441000000002</v>
      </c>
      <c r="AL478">
        <v>-120.90387725830099</v>
      </c>
      <c r="AM478" t="s">
        <v>732</v>
      </c>
      <c r="AN478" t="s">
        <v>239</v>
      </c>
      <c r="AO478" t="s">
        <v>747</v>
      </c>
      <c r="AP478" t="s">
        <v>732</v>
      </c>
      <c r="AQ478" t="s">
        <v>242</v>
      </c>
      <c r="AR478" t="s">
        <v>732</v>
      </c>
      <c r="AS478" t="s">
        <v>239</v>
      </c>
      <c r="AT478" t="s">
        <v>239</v>
      </c>
      <c r="AU478">
        <v>1</v>
      </c>
      <c r="AW478" t="s">
        <v>738</v>
      </c>
      <c r="AX478" t="s">
        <v>738</v>
      </c>
      <c r="AY478" t="s">
        <v>246</v>
      </c>
      <c r="BP478" t="s">
        <v>740</v>
      </c>
      <c r="BQ478">
        <v>47</v>
      </c>
      <c r="BR478" t="s">
        <v>357</v>
      </c>
      <c r="BS478">
        <v>5</v>
      </c>
      <c r="BZ478" t="s">
        <v>748</v>
      </c>
      <c r="CA478" t="s">
        <v>1146</v>
      </c>
    </row>
    <row r="479" spans="1:79" hidden="1" x14ac:dyDescent="0.25">
      <c r="A479" t="s">
        <v>728</v>
      </c>
      <c r="B479" t="s">
        <v>728</v>
      </c>
      <c r="C479" t="s">
        <v>729</v>
      </c>
      <c r="D479" t="s">
        <v>730</v>
      </c>
      <c r="E479" t="s">
        <v>731</v>
      </c>
      <c r="F479" s="1">
        <v>36369</v>
      </c>
      <c r="G479" s="4">
        <v>0.45833333333333331</v>
      </c>
      <c r="H479" t="s">
        <v>732</v>
      </c>
      <c r="I479">
        <v>0.1</v>
      </c>
      <c r="J479" t="s">
        <v>221</v>
      </c>
      <c r="K479" t="s">
        <v>222</v>
      </c>
      <c r="L479">
        <v>1</v>
      </c>
      <c r="M479">
        <v>1</v>
      </c>
      <c r="N479" t="s">
        <v>733</v>
      </c>
      <c r="O479" t="s">
        <v>243</v>
      </c>
      <c r="P479" t="s">
        <v>224</v>
      </c>
      <c r="Q479" t="s">
        <v>732</v>
      </c>
      <c r="R479" t="s">
        <v>226</v>
      </c>
      <c r="S479" t="s">
        <v>227</v>
      </c>
      <c r="T479">
        <v>40.799999999999997</v>
      </c>
      <c r="V479">
        <v>-88</v>
      </c>
      <c r="W479">
        <v>0.4</v>
      </c>
      <c r="X479" t="s">
        <v>281</v>
      </c>
      <c r="Y479" t="s">
        <v>243</v>
      </c>
      <c r="Z479" t="s">
        <v>230</v>
      </c>
      <c r="AA479" t="s">
        <v>231</v>
      </c>
      <c r="AD479" t="s">
        <v>109</v>
      </c>
      <c r="AE479" t="s">
        <v>735</v>
      </c>
      <c r="AF479" t="s">
        <v>736</v>
      </c>
      <c r="AG479" t="s">
        <v>737</v>
      </c>
      <c r="AH479" t="s">
        <v>738</v>
      </c>
      <c r="AJ479" t="s">
        <v>237</v>
      </c>
      <c r="AK479">
        <v>36.96611</v>
      </c>
      <c r="AL479">
        <v>-120.671112060547</v>
      </c>
      <c r="AM479" t="s">
        <v>732</v>
      </c>
      <c r="AN479" t="s">
        <v>239</v>
      </c>
      <c r="AP479" t="s">
        <v>732</v>
      </c>
      <c r="AQ479" t="s">
        <v>242</v>
      </c>
      <c r="AR479" t="s">
        <v>732</v>
      </c>
      <c r="AS479" t="s">
        <v>239</v>
      </c>
      <c r="AT479" t="s">
        <v>239</v>
      </c>
      <c r="AU479">
        <v>1</v>
      </c>
      <c r="AW479" t="s">
        <v>738</v>
      </c>
      <c r="AX479" t="s">
        <v>738</v>
      </c>
      <c r="AY479" t="s">
        <v>246</v>
      </c>
      <c r="BP479" t="s">
        <v>740</v>
      </c>
      <c r="BQ479">
        <v>47</v>
      </c>
      <c r="BR479" t="s">
        <v>357</v>
      </c>
      <c r="BS479">
        <v>5</v>
      </c>
      <c r="BZ479" t="s">
        <v>741</v>
      </c>
      <c r="CA479" t="s">
        <v>1147</v>
      </c>
    </row>
    <row r="480" spans="1:79" hidden="1" x14ac:dyDescent="0.25">
      <c r="A480" t="s">
        <v>728</v>
      </c>
      <c r="B480" t="s">
        <v>728</v>
      </c>
      <c r="C480" t="s">
        <v>729</v>
      </c>
      <c r="D480" t="s">
        <v>743</v>
      </c>
      <c r="E480" t="s">
        <v>744</v>
      </c>
      <c r="F480" s="1">
        <v>36370</v>
      </c>
      <c r="G480" s="4">
        <v>0.375</v>
      </c>
      <c r="H480" t="s">
        <v>732</v>
      </c>
      <c r="I480">
        <v>-88</v>
      </c>
      <c r="J480" t="s">
        <v>221</v>
      </c>
      <c r="K480" t="s">
        <v>745</v>
      </c>
      <c r="L480">
        <v>1</v>
      </c>
      <c r="M480">
        <v>1</v>
      </c>
      <c r="N480" t="s">
        <v>733</v>
      </c>
      <c r="O480" t="s">
        <v>243</v>
      </c>
      <c r="P480" t="s">
        <v>224</v>
      </c>
      <c r="Q480" t="s">
        <v>732</v>
      </c>
      <c r="R480" t="s">
        <v>226</v>
      </c>
      <c r="S480" t="s">
        <v>227</v>
      </c>
      <c r="T480">
        <v>48.9</v>
      </c>
      <c r="V480">
        <v>-88</v>
      </c>
      <c r="W480">
        <v>0.4</v>
      </c>
      <c r="X480" t="s">
        <v>281</v>
      </c>
      <c r="Y480" t="s">
        <v>243</v>
      </c>
      <c r="Z480" t="s">
        <v>230</v>
      </c>
      <c r="AA480" t="s">
        <v>231</v>
      </c>
      <c r="AC480" t="s">
        <v>759</v>
      </c>
      <c r="AD480" t="s">
        <v>109</v>
      </c>
      <c r="AE480" t="s">
        <v>735</v>
      </c>
      <c r="AF480" t="s">
        <v>736</v>
      </c>
      <c r="AG480" t="s">
        <v>737</v>
      </c>
      <c r="AH480" t="s">
        <v>738</v>
      </c>
      <c r="AJ480" t="s">
        <v>237</v>
      </c>
      <c r="AK480">
        <v>37.259441000000002</v>
      </c>
      <c r="AL480">
        <v>-120.90387725830099</v>
      </c>
      <c r="AM480" t="s">
        <v>732</v>
      </c>
      <c r="AN480" t="s">
        <v>239</v>
      </c>
      <c r="AO480" t="s">
        <v>747</v>
      </c>
      <c r="AP480" t="s">
        <v>732</v>
      </c>
      <c r="AQ480" t="s">
        <v>242</v>
      </c>
      <c r="AR480" t="s">
        <v>732</v>
      </c>
      <c r="AS480" t="s">
        <v>239</v>
      </c>
      <c r="AT480" t="s">
        <v>239</v>
      </c>
      <c r="AU480">
        <v>1</v>
      </c>
      <c r="AW480" t="s">
        <v>738</v>
      </c>
      <c r="AX480" t="s">
        <v>738</v>
      </c>
      <c r="AY480" t="s">
        <v>246</v>
      </c>
      <c r="BP480" t="s">
        <v>740</v>
      </c>
      <c r="BQ480">
        <v>47</v>
      </c>
      <c r="BR480" t="s">
        <v>357</v>
      </c>
      <c r="BS480">
        <v>5</v>
      </c>
      <c r="BZ480" t="s">
        <v>748</v>
      </c>
      <c r="CA480" t="s">
        <v>1148</v>
      </c>
    </row>
    <row r="481" spans="1:79" hidden="1" x14ac:dyDescent="0.25">
      <c r="A481" t="s">
        <v>728</v>
      </c>
      <c r="B481" t="s">
        <v>728</v>
      </c>
      <c r="C481" t="s">
        <v>729</v>
      </c>
      <c r="D481" t="s">
        <v>903</v>
      </c>
      <c r="E481" t="s">
        <v>904</v>
      </c>
      <c r="F481" s="1">
        <v>36370</v>
      </c>
      <c r="G481" s="4">
        <v>0.51041666666666663</v>
      </c>
      <c r="H481" t="s">
        <v>732</v>
      </c>
      <c r="I481">
        <v>0.1</v>
      </c>
      <c r="J481" t="s">
        <v>221</v>
      </c>
      <c r="K481" t="s">
        <v>222</v>
      </c>
      <c r="L481">
        <v>1</v>
      </c>
      <c r="M481">
        <v>1</v>
      </c>
      <c r="N481" t="s">
        <v>733</v>
      </c>
      <c r="O481" t="s">
        <v>243</v>
      </c>
      <c r="P481" t="s">
        <v>224</v>
      </c>
      <c r="Q481" t="s">
        <v>732</v>
      </c>
      <c r="R481" t="s">
        <v>226</v>
      </c>
      <c r="S481" t="s">
        <v>227</v>
      </c>
      <c r="T481">
        <v>4.3</v>
      </c>
      <c r="V481">
        <v>-88</v>
      </c>
      <c r="W481">
        <v>0.4</v>
      </c>
      <c r="X481" t="s">
        <v>281</v>
      </c>
      <c r="Y481" t="s">
        <v>243</v>
      </c>
      <c r="Z481" t="s">
        <v>230</v>
      </c>
      <c r="AA481" t="s">
        <v>231</v>
      </c>
      <c r="AC481" t="s">
        <v>1149</v>
      </c>
      <c r="AD481" t="s">
        <v>109</v>
      </c>
      <c r="AE481" t="s">
        <v>735</v>
      </c>
      <c r="AF481" t="s">
        <v>736</v>
      </c>
      <c r="AG481" t="s">
        <v>737</v>
      </c>
      <c r="AH481" t="s">
        <v>738</v>
      </c>
      <c r="AJ481" t="s">
        <v>237</v>
      </c>
      <c r="AK481">
        <v>37.433230999999999</v>
      </c>
      <c r="AL481">
        <v>-121.01596832275401</v>
      </c>
      <c r="AM481" t="s">
        <v>732</v>
      </c>
      <c r="AN481" t="s">
        <v>239</v>
      </c>
      <c r="AP481" t="s">
        <v>732</v>
      </c>
      <c r="AQ481" t="s">
        <v>242</v>
      </c>
      <c r="AR481" t="s">
        <v>732</v>
      </c>
      <c r="AS481" t="s">
        <v>239</v>
      </c>
      <c r="AT481" t="s">
        <v>239</v>
      </c>
      <c r="AU481">
        <v>1</v>
      </c>
      <c r="AW481" t="s">
        <v>738</v>
      </c>
      <c r="AX481" t="s">
        <v>738</v>
      </c>
      <c r="AY481" t="s">
        <v>246</v>
      </c>
      <c r="BP481" t="s">
        <v>909</v>
      </c>
      <c r="BQ481">
        <v>99</v>
      </c>
      <c r="BR481" t="s">
        <v>357</v>
      </c>
      <c r="BS481">
        <v>5</v>
      </c>
      <c r="BZ481" t="s">
        <v>249</v>
      </c>
      <c r="CA481" t="s">
        <v>1150</v>
      </c>
    </row>
    <row r="482" spans="1:79" hidden="1" x14ac:dyDescent="0.25">
      <c r="A482" t="s">
        <v>728</v>
      </c>
      <c r="B482" t="s">
        <v>728</v>
      </c>
      <c r="C482" t="s">
        <v>729</v>
      </c>
      <c r="D482" t="s">
        <v>730</v>
      </c>
      <c r="E482" t="s">
        <v>731</v>
      </c>
      <c r="F482" s="1">
        <v>36376</v>
      </c>
      <c r="G482" s="4">
        <v>0.4513888888888889</v>
      </c>
      <c r="H482" t="s">
        <v>732</v>
      </c>
      <c r="I482">
        <v>0.1</v>
      </c>
      <c r="J482" t="s">
        <v>221</v>
      </c>
      <c r="K482" t="s">
        <v>222</v>
      </c>
      <c r="L482">
        <v>1</v>
      </c>
      <c r="M482">
        <v>1</v>
      </c>
      <c r="N482" t="s">
        <v>733</v>
      </c>
      <c r="O482" t="s">
        <v>243</v>
      </c>
      <c r="P482" t="s">
        <v>224</v>
      </c>
      <c r="Q482" t="s">
        <v>732</v>
      </c>
      <c r="R482" t="s">
        <v>226</v>
      </c>
      <c r="S482" t="s">
        <v>227</v>
      </c>
      <c r="T482">
        <v>43.9</v>
      </c>
      <c r="V482">
        <v>-88</v>
      </c>
      <c r="W482">
        <v>0.4</v>
      </c>
      <c r="X482" t="s">
        <v>281</v>
      </c>
      <c r="Y482" t="s">
        <v>243</v>
      </c>
      <c r="Z482" t="s">
        <v>230</v>
      </c>
      <c r="AA482" t="s">
        <v>231</v>
      </c>
      <c r="AD482" t="s">
        <v>109</v>
      </c>
      <c r="AE482" t="s">
        <v>735</v>
      </c>
      <c r="AF482" t="s">
        <v>736</v>
      </c>
      <c r="AG482" t="s">
        <v>737</v>
      </c>
      <c r="AH482" t="s">
        <v>738</v>
      </c>
      <c r="AJ482" t="s">
        <v>237</v>
      </c>
      <c r="AK482">
        <v>36.96611</v>
      </c>
      <c r="AL482">
        <v>-120.671112060547</v>
      </c>
      <c r="AM482" t="s">
        <v>732</v>
      </c>
      <c r="AN482" t="s">
        <v>239</v>
      </c>
      <c r="AP482" t="s">
        <v>732</v>
      </c>
      <c r="AQ482" t="s">
        <v>242</v>
      </c>
      <c r="AR482" t="s">
        <v>732</v>
      </c>
      <c r="AS482" t="s">
        <v>239</v>
      </c>
      <c r="AT482" t="s">
        <v>239</v>
      </c>
      <c r="AU482">
        <v>1</v>
      </c>
      <c r="AW482" t="s">
        <v>738</v>
      </c>
      <c r="AX482" t="s">
        <v>738</v>
      </c>
      <c r="AY482" t="s">
        <v>246</v>
      </c>
      <c r="BP482" t="s">
        <v>740</v>
      </c>
      <c r="BQ482">
        <v>47</v>
      </c>
      <c r="BR482" t="s">
        <v>357</v>
      </c>
      <c r="BS482">
        <v>5</v>
      </c>
      <c r="BZ482" t="s">
        <v>741</v>
      </c>
      <c r="CA482" t="s">
        <v>1151</v>
      </c>
    </row>
    <row r="483" spans="1:79" hidden="1" x14ac:dyDescent="0.25">
      <c r="A483" t="s">
        <v>728</v>
      </c>
      <c r="B483" t="s">
        <v>728</v>
      </c>
      <c r="C483" t="s">
        <v>729</v>
      </c>
      <c r="D483" t="s">
        <v>903</v>
      </c>
      <c r="E483" t="s">
        <v>904</v>
      </c>
      <c r="F483" s="1">
        <v>36377</v>
      </c>
      <c r="G483" s="4">
        <v>0.55555555555555558</v>
      </c>
      <c r="H483" t="s">
        <v>732</v>
      </c>
      <c r="I483">
        <v>0.1</v>
      </c>
      <c r="J483" t="s">
        <v>221</v>
      </c>
      <c r="K483" t="s">
        <v>222</v>
      </c>
      <c r="L483">
        <v>1</v>
      </c>
      <c r="M483">
        <v>1</v>
      </c>
      <c r="N483" t="s">
        <v>733</v>
      </c>
      <c r="O483" t="s">
        <v>243</v>
      </c>
      <c r="P483" t="s">
        <v>224</v>
      </c>
      <c r="Q483" t="s">
        <v>732</v>
      </c>
      <c r="R483" t="s">
        <v>226</v>
      </c>
      <c r="S483" t="s">
        <v>227</v>
      </c>
      <c r="T483">
        <v>4.96</v>
      </c>
      <c r="V483">
        <v>-88</v>
      </c>
      <c r="W483">
        <v>0.4</v>
      </c>
      <c r="X483" t="s">
        <v>281</v>
      </c>
      <c r="Y483" t="s">
        <v>243</v>
      </c>
      <c r="Z483" t="s">
        <v>230</v>
      </c>
      <c r="AA483" t="s">
        <v>231</v>
      </c>
      <c r="AD483" t="s">
        <v>109</v>
      </c>
      <c r="AE483" t="s">
        <v>735</v>
      </c>
      <c r="AF483" t="s">
        <v>736</v>
      </c>
      <c r="AG483" t="s">
        <v>737</v>
      </c>
      <c r="AH483" t="s">
        <v>738</v>
      </c>
      <c r="AJ483" t="s">
        <v>237</v>
      </c>
      <c r="AK483">
        <v>37.433230999999999</v>
      </c>
      <c r="AL483">
        <v>-121.01596832275401</v>
      </c>
      <c r="AM483" t="s">
        <v>732</v>
      </c>
      <c r="AN483" t="s">
        <v>239</v>
      </c>
      <c r="AP483" t="s">
        <v>732</v>
      </c>
      <c r="AQ483" t="s">
        <v>242</v>
      </c>
      <c r="AR483" t="s">
        <v>732</v>
      </c>
      <c r="AS483" t="s">
        <v>239</v>
      </c>
      <c r="AT483" t="s">
        <v>239</v>
      </c>
      <c r="AU483">
        <v>1</v>
      </c>
      <c r="AW483" t="s">
        <v>738</v>
      </c>
      <c r="AX483" t="s">
        <v>738</v>
      </c>
      <c r="AY483" t="s">
        <v>246</v>
      </c>
      <c r="BP483" t="s">
        <v>909</v>
      </c>
      <c r="BQ483">
        <v>99</v>
      </c>
      <c r="BR483" t="s">
        <v>357</v>
      </c>
      <c r="BS483">
        <v>5</v>
      </c>
      <c r="BZ483" t="s">
        <v>249</v>
      </c>
      <c r="CA483" t="s">
        <v>1152</v>
      </c>
    </row>
    <row r="484" spans="1:79" hidden="1" x14ac:dyDescent="0.25">
      <c r="A484" t="s">
        <v>728</v>
      </c>
      <c r="B484" t="s">
        <v>728</v>
      </c>
      <c r="C484" t="s">
        <v>729</v>
      </c>
      <c r="D484" t="s">
        <v>743</v>
      </c>
      <c r="E484" t="s">
        <v>744</v>
      </c>
      <c r="F484" s="1">
        <v>36377</v>
      </c>
      <c r="G484" s="4">
        <v>0.40625</v>
      </c>
      <c r="H484" t="s">
        <v>732</v>
      </c>
      <c r="I484">
        <v>-88</v>
      </c>
      <c r="J484" t="s">
        <v>221</v>
      </c>
      <c r="K484" t="s">
        <v>745</v>
      </c>
      <c r="L484">
        <v>1</v>
      </c>
      <c r="M484">
        <v>1</v>
      </c>
      <c r="N484" t="s">
        <v>733</v>
      </c>
      <c r="O484" t="s">
        <v>243</v>
      </c>
      <c r="P484" t="s">
        <v>224</v>
      </c>
      <c r="Q484" t="s">
        <v>732</v>
      </c>
      <c r="R484" t="s">
        <v>226</v>
      </c>
      <c r="S484" t="s">
        <v>227</v>
      </c>
      <c r="T484">
        <v>40.5</v>
      </c>
      <c r="V484">
        <v>-88</v>
      </c>
      <c r="W484">
        <v>0.4</v>
      </c>
      <c r="X484" t="s">
        <v>281</v>
      </c>
      <c r="Y484" t="s">
        <v>243</v>
      </c>
      <c r="Z484" t="s">
        <v>230</v>
      </c>
      <c r="AA484" t="s">
        <v>231</v>
      </c>
      <c r="AC484" t="s">
        <v>759</v>
      </c>
      <c r="AD484" t="s">
        <v>109</v>
      </c>
      <c r="AE484" t="s">
        <v>735</v>
      </c>
      <c r="AF484" t="s">
        <v>736</v>
      </c>
      <c r="AG484" t="s">
        <v>737</v>
      </c>
      <c r="AH484" t="s">
        <v>738</v>
      </c>
      <c r="AJ484" t="s">
        <v>237</v>
      </c>
      <c r="AK484">
        <v>37.259441000000002</v>
      </c>
      <c r="AL484">
        <v>-120.90387725830099</v>
      </c>
      <c r="AM484" t="s">
        <v>732</v>
      </c>
      <c r="AN484" t="s">
        <v>239</v>
      </c>
      <c r="AO484" t="s">
        <v>747</v>
      </c>
      <c r="AP484" t="s">
        <v>732</v>
      </c>
      <c r="AQ484" t="s">
        <v>242</v>
      </c>
      <c r="AR484" t="s">
        <v>732</v>
      </c>
      <c r="AS484" t="s">
        <v>239</v>
      </c>
      <c r="AT484" t="s">
        <v>239</v>
      </c>
      <c r="AU484">
        <v>1</v>
      </c>
      <c r="AW484" t="s">
        <v>738</v>
      </c>
      <c r="AX484" t="s">
        <v>738</v>
      </c>
      <c r="AY484" t="s">
        <v>246</v>
      </c>
      <c r="BP484" t="s">
        <v>740</v>
      </c>
      <c r="BQ484">
        <v>47</v>
      </c>
      <c r="BR484" t="s">
        <v>357</v>
      </c>
      <c r="BS484">
        <v>5</v>
      </c>
      <c r="BZ484" t="s">
        <v>748</v>
      </c>
      <c r="CA484" t="s">
        <v>1153</v>
      </c>
    </row>
    <row r="485" spans="1:79" hidden="1" x14ac:dyDescent="0.25">
      <c r="A485" t="s">
        <v>728</v>
      </c>
      <c r="B485" t="s">
        <v>728</v>
      </c>
      <c r="C485" t="s">
        <v>729</v>
      </c>
      <c r="D485" t="s">
        <v>730</v>
      </c>
      <c r="E485" t="s">
        <v>731</v>
      </c>
      <c r="F485" s="1">
        <v>36383</v>
      </c>
      <c r="G485" s="4">
        <v>0.45833333333333331</v>
      </c>
      <c r="H485" t="s">
        <v>732</v>
      </c>
      <c r="I485">
        <v>0.1</v>
      </c>
      <c r="J485" t="s">
        <v>221</v>
      </c>
      <c r="K485" t="s">
        <v>222</v>
      </c>
      <c r="L485">
        <v>1</v>
      </c>
      <c r="M485">
        <v>1</v>
      </c>
      <c r="N485" t="s">
        <v>733</v>
      </c>
      <c r="O485" t="s">
        <v>243</v>
      </c>
      <c r="P485" t="s">
        <v>224</v>
      </c>
      <c r="Q485" t="s">
        <v>732</v>
      </c>
      <c r="R485" t="s">
        <v>226</v>
      </c>
      <c r="S485" t="s">
        <v>227</v>
      </c>
      <c r="T485">
        <v>39</v>
      </c>
      <c r="V485">
        <v>-88</v>
      </c>
      <c r="W485">
        <v>0.4</v>
      </c>
      <c r="X485" t="s">
        <v>281</v>
      </c>
      <c r="Y485" t="s">
        <v>243</v>
      </c>
      <c r="Z485" t="s">
        <v>230</v>
      </c>
      <c r="AA485" t="s">
        <v>231</v>
      </c>
      <c r="AD485" t="s">
        <v>109</v>
      </c>
      <c r="AE485" t="s">
        <v>735</v>
      </c>
      <c r="AF485" t="s">
        <v>736</v>
      </c>
      <c r="AG485" t="s">
        <v>737</v>
      </c>
      <c r="AH485" t="s">
        <v>738</v>
      </c>
      <c r="AJ485" t="s">
        <v>237</v>
      </c>
      <c r="AK485">
        <v>36.96611</v>
      </c>
      <c r="AL485">
        <v>-120.671112060547</v>
      </c>
      <c r="AM485" t="s">
        <v>732</v>
      </c>
      <c r="AN485" t="s">
        <v>239</v>
      </c>
      <c r="AP485" t="s">
        <v>732</v>
      </c>
      <c r="AQ485" t="s">
        <v>242</v>
      </c>
      <c r="AR485" t="s">
        <v>732</v>
      </c>
      <c r="AS485" t="s">
        <v>239</v>
      </c>
      <c r="AT485" t="s">
        <v>239</v>
      </c>
      <c r="AU485">
        <v>1</v>
      </c>
      <c r="AW485" t="s">
        <v>738</v>
      </c>
      <c r="AX485" t="s">
        <v>738</v>
      </c>
      <c r="AY485" t="s">
        <v>246</v>
      </c>
      <c r="BP485" t="s">
        <v>740</v>
      </c>
      <c r="BQ485">
        <v>47</v>
      </c>
      <c r="BR485" t="s">
        <v>357</v>
      </c>
      <c r="BS485">
        <v>5</v>
      </c>
      <c r="BZ485" t="s">
        <v>741</v>
      </c>
      <c r="CA485" t="s">
        <v>1154</v>
      </c>
    </row>
    <row r="486" spans="1:79" hidden="1" x14ac:dyDescent="0.25">
      <c r="A486" t="s">
        <v>728</v>
      </c>
      <c r="B486" t="s">
        <v>728</v>
      </c>
      <c r="C486" t="s">
        <v>729</v>
      </c>
      <c r="D486" t="s">
        <v>743</v>
      </c>
      <c r="E486" t="s">
        <v>744</v>
      </c>
      <c r="F486" s="1">
        <v>36384</v>
      </c>
      <c r="G486" s="4">
        <v>0.39583333333333331</v>
      </c>
      <c r="H486" t="s">
        <v>732</v>
      </c>
      <c r="I486">
        <v>-88</v>
      </c>
      <c r="J486" t="s">
        <v>221</v>
      </c>
      <c r="K486" t="s">
        <v>745</v>
      </c>
      <c r="L486">
        <v>1</v>
      </c>
      <c r="M486">
        <v>1</v>
      </c>
      <c r="N486" t="s">
        <v>733</v>
      </c>
      <c r="O486" t="s">
        <v>243</v>
      </c>
      <c r="P486" t="s">
        <v>224</v>
      </c>
      <c r="Q486" t="s">
        <v>732</v>
      </c>
      <c r="R486" t="s">
        <v>226</v>
      </c>
      <c r="S486" t="s">
        <v>227</v>
      </c>
      <c r="T486">
        <v>29.5</v>
      </c>
      <c r="V486">
        <v>-88</v>
      </c>
      <c r="W486">
        <v>0.4</v>
      </c>
      <c r="X486" t="s">
        <v>281</v>
      </c>
      <c r="Y486" t="s">
        <v>243</v>
      </c>
      <c r="Z486" t="s">
        <v>230</v>
      </c>
      <c r="AA486" t="s">
        <v>231</v>
      </c>
      <c r="AC486" t="s">
        <v>759</v>
      </c>
      <c r="AD486" t="s">
        <v>109</v>
      </c>
      <c r="AE486" t="s">
        <v>735</v>
      </c>
      <c r="AF486" t="s">
        <v>736</v>
      </c>
      <c r="AG486" t="s">
        <v>737</v>
      </c>
      <c r="AH486" t="s">
        <v>738</v>
      </c>
      <c r="AJ486" t="s">
        <v>237</v>
      </c>
      <c r="AK486">
        <v>37.259441000000002</v>
      </c>
      <c r="AL486">
        <v>-120.90387725830099</v>
      </c>
      <c r="AM486" t="s">
        <v>732</v>
      </c>
      <c r="AN486" t="s">
        <v>239</v>
      </c>
      <c r="AO486" t="s">
        <v>747</v>
      </c>
      <c r="AP486" t="s">
        <v>732</v>
      </c>
      <c r="AQ486" t="s">
        <v>242</v>
      </c>
      <c r="AR486" t="s">
        <v>732</v>
      </c>
      <c r="AS486" t="s">
        <v>239</v>
      </c>
      <c r="AT486" t="s">
        <v>239</v>
      </c>
      <c r="AU486">
        <v>1</v>
      </c>
      <c r="AW486" t="s">
        <v>738</v>
      </c>
      <c r="AX486" t="s">
        <v>738</v>
      </c>
      <c r="AY486" t="s">
        <v>246</v>
      </c>
      <c r="BP486" t="s">
        <v>740</v>
      </c>
      <c r="BQ486">
        <v>47</v>
      </c>
      <c r="BR486" t="s">
        <v>357</v>
      </c>
      <c r="BS486">
        <v>5</v>
      </c>
      <c r="BZ486" t="s">
        <v>748</v>
      </c>
      <c r="CA486" t="s">
        <v>1155</v>
      </c>
    </row>
    <row r="487" spans="1:79" hidden="1" x14ac:dyDescent="0.25">
      <c r="A487" t="s">
        <v>728</v>
      </c>
      <c r="B487" t="s">
        <v>728</v>
      </c>
      <c r="C487" t="s">
        <v>729</v>
      </c>
      <c r="D487" t="s">
        <v>903</v>
      </c>
      <c r="E487" t="s">
        <v>904</v>
      </c>
      <c r="F487" s="1">
        <v>36384</v>
      </c>
      <c r="G487" s="4">
        <v>0.53472222222222221</v>
      </c>
      <c r="H487" t="s">
        <v>732</v>
      </c>
      <c r="I487">
        <v>0.1</v>
      </c>
      <c r="J487" t="s">
        <v>221</v>
      </c>
      <c r="K487" t="s">
        <v>222</v>
      </c>
      <c r="L487">
        <v>1</v>
      </c>
      <c r="M487">
        <v>1</v>
      </c>
      <c r="N487" t="s">
        <v>733</v>
      </c>
      <c r="O487" t="s">
        <v>243</v>
      </c>
      <c r="P487" t="s">
        <v>224</v>
      </c>
      <c r="Q487" t="s">
        <v>732</v>
      </c>
      <c r="R487" t="s">
        <v>226</v>
      </c>
      <c r="S487" t="s">
        <v>227</v>
      </c>
      <c r="T487">
        <v>3.32</v>
      </c>
      <c r="V487">
        <v>-88</v>
      </c>
      <c r="W487">
        <v>0.4</v>
      </c>
      <c r="X487" t="s">
        <v>281</v>
      </c>
      <c r="Y487" t="s">
        <v>243</v>
      </c>
      <c r="Z487" t="s">
        <v>230</v>
      </c>
      <c r="AA487" t="s">
        <v>231</v>
      </c>
      <c r="AD487" t="s">
        <v>109</v>
      </c>
      <c r="AE487" t="s">
        <v>735</v>
      </c>
      <c r="AF487" t="s">
        <v>736</v>
      </c>
      <c r="AG487" t="s">
        <v>737</v>
      </c>
      <c r="AH487" t="s">
        <v>738</v>
      </c>
      <c r="AJ487" t="s">
        <v>237</v>
      </c>
      <c r="AK487">
        <v>37.433230999999999</v>
      </c>
      <c r="AL487">
        <v>-121.01596832275401</v>
      </c>
      <c r="AM487" t="s">
        <v>732</v>
      </c>
      <c r="AN487" t="s">
        <v>239</v>
      </c>
      <c r="AP487" t="s">
        <v>732</v>
      </c>
      <c r="AQ487" t="s">
        <v>242</v>
      </c>
      <c r="AR487" t="s">
        <v>732</v>
      </c>
      <c r="AS487" t="s">
        <v>239</v>
      </c>
      <c r="AT487" t="s">
        <v>239</v>
      </c>
      <c r="AU487">
        <v>1</v>
      </c>
      <c r="AW487" t="s">
        <v>738</v>
      </c>
      <c r="AX487" t="s">
        <v>738</v>
      </c>
      <c r="AY487" t="s">
        <v>246</v>
      </c>
      <c r="BP487" t="s">
        <v>909</v>
      </c>
      <c r="BQ487">
        <v>99</v>
      </c>
      <c r="BR487" t="s">
        <v>357</v>
      </c>
      <c r="BS487">
        <v>5</v>
      </c>
      <c r="BZ487" t="s">
        <v>249</v>
      </c>
      <c r="CA487" t="s">
        <v>1156</v>
      </c>
    </row>
    <row r="488" spans="1:79" hidden="1" x14ac:dyDescent="0.25">
      <c r="A488" t="s">
        <v>728</v>
      </c>
      <c r="B488" t="s">
        <v>728</v>
      </c>
      <c r="C488" t="s">
        <v>729</v>
      </c>
      <c r="D488" t="s">
        <v>730</v>
      </c>
      <c r="E488" t="s">
        <v>731</v>
      </c>
      <c r="F488" s="1">
        <v>36390</v>
      </c>
      <c r="G488" s="4">
        <v>0.4458333333333333</v>
      </c>
      <c r="H488" t="s">
        <v>732</v>
      </c>
      <c r="I488">
        <v>0.1</v>
      </c>
      <c r="J488" t="s">
        <v>221</v>
      </c>
      <c r="K488" t="s">
        <v>222</v>
      </c>
      <c r="L488">
        <v>1</v>
      </c>
      <c r="M488">
        <v>1</v>
      </c>
      <c r="N488" t="s">
        <v>733</v>
      </c>
      <c r="O488" t="s">
        <v>243</v>
      </c>
      <c r="P488" t="s">
        <v>224</v>
      </c>
      <c r="Q488" t="s">
        <v>732</v>
      </c>
      <c r="R488" t="s">
        <v>226</v>
      </c>
      <c r="S488" t="s">
        <v>227</v>
      </c>
      <c r="T488">
        <v>45.2</v>
      </c>
      <c r="V488">
        <v>-88</v>
      </c>
      <c r="W488">
        <v>0.4</v>
      </c>
      <c r="X488" t="s">
        <v>281</v>
      </c>
      <c r="Y488" t="s">
        <v>243</v>
      </c>
      <c r="Z488" t="s">
        <v>230</v>
      </c>
      <c r="AA488" t="s">
        <v>231</v>
      </c>
      <c r="AD488" t="s">
        <v>109</v>
      </c>
      <c r="AE488" t="s">
        <v>735</v>
      </c>
      <c r="AF488" t="s">
        <v>736</v>
      </c>
      <c r="AG488" t="s">
        <v>737</v>
      </c>
      <c r="AH488" t="s">
        <v>738</v>
      </c>
      <c r="AJ488" t="s">
        <v>237</v>
      </c>
      <c r="AK488">
        <v>36.96611</v>
      </c>
      <c r="AL488">
        <v>-120.671112060547</v>
      </c>
      <c r="AM488" t="s">
        <v>732</v>
      </c>
      <c r="AN488" t="s">
        <v>239</v>
      </c>
      <c r="AP488" t="s">
        <v>732</v>
      </c>
      <c r="AQ488" t="s">
        <v>242</v>
      </c>
      <c r="AR488" t="s">
        <v>732</v>
      </c>
      <c r="AS488" t="s">
        <v>239</v>
      </c>
      <c r="AT488" t="s">
        <v>239</v>
      </c>
      <c r="AU488">
        <v>1</v>
      </c>
      <c r="AW488" t="s">
        <v>738</v>
      </c>
      <c r="AX488" t="s">
        <v>738</v>
      </c>
      <c r="AY488" t="s">
        <v>246</v>
      </c>
      <c r="BP488" t="s">
        <v>740</v>
      </c>
      <c r="BQ488">
        <v>47</v>
      </c>
      <c r="BR488" t="s">
        <v>357</v>
      </c>
      <c r="BS488">
        <v>5</v>
      </c>
      <c r="BZ488" t="s">
        <v>741</v>
      </c>
      <c r="CA488" t="s">
        <v>1157</v>
      </c>
    </row>
    <row r="489" spans="1:79" hidden="1" x14ac:dyDescent="0.25">
      <c r="A489" t="s">
        <v>728</v>
      </c>
      <c r="B489" t="s">
        <v>728</v>
      </c>
      <c r="C489" t="s">
        <v>729</v>
      </c>
      <c r="D489" t="s">
        <v>903</v>
      </c>
      <c r="E489" t="s">
        <v>904</v>
      </c>
      <c r="F489" s="1">
        <v>36391</v>
      </c>
      <c r="G489" s="4">
        <v>0.53125</v>
      </c>
      <c r="H489" t="s">
        <v>732</v>
      </c>
      <c r="I489">
        <v>0.1</v>
      </c>
      <c r="J489" t="s">
        <v>221</v>
      </c>
      <c r="K489" t="s">
        <v>222</v>
      </c>
      <c r="L489">
        <v>1</v>
      </c>
      <c r="M489">
        <v>1</v>
      </c>
      <c r="N489" t="s">
        <v>733</v>
      </c>
      <c r="O489" t="s">
        <v>243</v>
      </c>
      <c r="P489" t="s">
        <v>224</v>
      </c>
      <c r="Q489" t="s">
        <v>732</v>
      </c>
      <c r="R489" t="s">
        <v>226</v>
      </c>
      <c r="S489" t="s">
        <v>227</v>
      </c>
      <c r="T489">
        <v>4.13</v>
      </c>
      <c r="V489">
        <v>-88</v>
      </c>
      <c r="W489">
        <v>0.4</v>
      </c>
      <c r="X489" t="s">
        <v>281</v>
      </c>
      <c r="Y489" t="s">
        <v>243</v>
      </c>
      <c r="Z489" t="s">
        <v>230</v>
      </c>
      <c r="AA489" t="s">
        <v>231</v>
      </c>
      <c r="AD489" t="s">
        <v>109</v>
      </c>
      <c r="AE489" t="s">
        <v>735</v>
      </c>
      <c r="AF489" t="s">
        <v>736</v>
      </c>
      <c r="AG489" t="s">
        <v>737</v>
      </c>
      <c r="AH489" t="s">
        <v>738</v>
      </c>
      <c r="AJ489" t="s">
        <v>237</v>
      </c>
      <c r="AK489">
        <v>37.433230999999999</v>
      </c>
      <c r="AL489">
        <v>-121.01596832275401</v>
      </c>
      <c r="AM489" t="s">
        <v>732</v>
      </c>
      <c r="AN489" t="s">
        <v>239</v>
      </c>
      <c r="AP489" t="s">
        <v>732</v>
      </c>
      <c r="AQ489" t="s">
        <v>242</v>
      </c>
      <c r="AR489" t="s">
        <v>732</v>
      </c>
      <c r="AS489" t="s">
        <v>239</v>
      </c>
      <c r="AT489" t="s">
        <v>239</v>
      </c>
      <c r="AU489">
        <v>1</v>
      </c>
      <c r="AW489" t="s">
        <v>738</v>
      </c>
      <c r="AX489" t="s">
        <v>738</v>
      </c>
      <c r="AY489" t="s">
        <v>246</v>
      </c>
      <c r="BP489" t="s">
        <v>909</v>
      </c>
      <c r="BQ489">
        <v>99</v>
      </c>
      <c r="BR489" t="s">
        <v>357</v>
      </c>
      <c r="BS489">
        <v>5</v>
      </c>
      <c r="BZ489" t="s">
        <v>249</v>
      </c>
      <c r="CA489" t="s">
        <v>1158</v>
      </c>
    </row>
    <row r="490" spans="1:79" hidden="1" x14ac:dyDescent="0.25">
      <c r="A490" t="s">
        <v>728</v>
      </c>
      <c r="B490" t="s">
        <v>728</v>
      </c>
      <c r="C490" t="s">
        <v>729</v>
      </c>
      <c r="D490" t="s">
        <v>743</v>
      </c>
      <c r="E490" t="s">
        <v>744</v>
      </c>
      <c r="F490" s="1">
        <v>36391</v>
      </c>
      <c r="G490" s="4">
        <v>0.35416666666666669</v>
      </c>
      <c r="H490" t="s">
        <v>732</v>
      </c>
      <c r="I490">
        <v>-88</v>
      </c>
      <c r="J490" t="s">
        <v>221</v>
      </c>
      <c r="K490" t="s">
        <v>745</v>
      </c>
      <c r="L490">
        <v>1</v>
      </c>
      <c r="M490">
        <v>1</v>
      </c>
      <c r="N490" t="s">
        <v>733</v>
      </c>
      <c r="O490" t="s">
        <v>243</v>
      </c>
      <c r="P490" t="s">
        <v>224</v>
      </c>
      <c r="Q490" t="s">
        <v>732</v>
      </c>
      <c r="R490" t="s">
        <v>226</v>
      </c>
      <c r="S490" t="s">
        <v>227</v>
      </c>
      <c r="T490">
        <v>30.8</v>
      </c>
      <c r="V490">
        <v>-88</v>
      </c>
      <c r="W490">
        <v>0.4</v>
      </c>
      <c r="X490" t="s">
        <v>281</v>
      </c>
      <c r="Y490" t="s">
        <v>243</v>
      </c>
      <c r="Z490" t="s">
        <v>230</v>
      </c>
      <c r="AA490" t="s">
        <v>231</v>
      </c>
      <c r="AC490" t="s">
        <v>759</v>
      </c>
      <c r="AD490" t="s">
        <v>109</v>
      </c>
      <c r="AE490" t="s">
        <v>735</v>
      </c>
      <c r="AF490" t="s">
        <v>736</v>
      </c>
      <c r="AG490" t="s">
        <v>737</v>
      </c>
      <c r="AH490" t="s">
        <v>738</v>
      </c>
      <c r="AJ490" t="s">
        <v>237</v>
      </c>
      <c r="AK490">
        <v>37.259441000000002</v>
      </c>
      <c r="AL490">
        <v>-120.90387725830099</v>
      </c>
      <c r="AM490" t="s">
        <v>732</v>
      </c>
      <c r="AN490" t="s">
        <v>239</v>
      </c>
      <c r="AO490" t="s">
        <v>747</v>
      </c>
      <c r="AP490" t="s">
        <v>732</v>
      </c>
      <c r="AQ490" t="s">
        <v>242</v>
      </c>
      <c r="AR490" t="s">
        <v>732</v>
      </c>
      <c r="AS490" t="s">
        <v>239</v>
      </c>
      <c r="AT490" t="s">
        <v>239</v>
      </c>
      <c r="AU490">
        <v>1</v>
      </c>
      <c r="AW490" t="s">
        <v>738</v>
      </c>
      <c r="AX490" t="s">
        <v>738</v>
      </c>
      <c r="AY490" t="s">
        <v>246</v>
      </c>
      <c r="BP490" t="s">
        <v>740</v>
      </c>
      <c r="BQ490">
        <v>47</v>
      </c>
      <c r="BR490" t="s">
        <v>357</v>
      </c>
      <c r="BS490">
        <v>5</v>
      </c>
      <c r="BZ490" t="s">
        <v>748</v>
      </c>
      <c r="CA490" t="s">
        <v>1159</v>
      </c>
    </row>
    <row r="491" spans="1:79" hidden="1" x14ac:dyDescent="0.25">
      <c r="A491" t="s">
        <v>728</v>
      </c>
      <c r="B491" t="s">
        <v>728</v>
      </c>
      <c r="C491" t="s">
        <v>729</v>
      </c>
      <c r="D491" t="s">
        <v>730</v>
      </c>
      <c r="E491" t="s">
        <v>731</v>
      </c>
      <c r="F491" s="1">
        <v>36397</v>
      </c>
      <c r="G491" s="4">
        <v>0.45833333333333331</v>
      </c>
      <c r="H491" t="s">
        <v>732</v>
      </c>
      <c r="I491">
        <v>0.1</v>
      </c>
      <c r="J491" t="s">
        <v>221</v>
      </c>
      <c r="K491" t="s">
        <v>222</v>
      </c>
      <c r="L491">
        <v>1</v>
      </c>
      <c r="M491">
        <v>1</v>
      </c>
      <c r="N491" t="s">
        <v>733</v>
      </c>
      <c r="O491" t="s">
        <v>243</v>
      </c>
      <c r="P491" t="s">
        <v>224</v>
      </c>
      <c r="Q491" t="s">
        <v>732</v>
      </c>
      <c r="R491" t="s">
        <v>226</v>
      </c>
      <c r="S491" t="s">
        <v>227</v>
      </c>
      <c r="T491">
        <v>49.3</v>
      </c>
      <c r="V491">
        <v>-88</v>
      </c>
      <c r="W491">
        <v>0.4</v>
      </c>
      <c r="X491" t="s">
        <v>281</v>
      </c>
      <c r="Y491" t="s">
        <v>243</v>
      </c>
      <c r="Z491" t="s">
        <v>230</v>
      </c>
      <c r="AA491" t="s">
        <v>231</v>
      </c>
      <c r="AD491" t="s">
        <v>109</v>
      </c>
      <c r="AE491" t="s">
        <v>735</v>
      </c>
      <c r="AF491" t="s">
        <v>736</v>
      </c>
      <c r="AG491" t="s">
        <v>737</v>
      </c>
      <c r="AH491" t="s">
        <v>738</v>
      </c>
      <c r="AJ491" t="s">
        <v>237</v>
      </c>
      <c r="AK491">
        <v>36.96611</v>
      </c>
      <c r="AL491">
        <v>-120.671112060547</v>
      </c>
      <c r="AM491" t="s">
        <v>732</v>
      </c>
      <c r="AN491" t="s">
        <v>239</v>
      </c>
      <c r="AP491" t="s">
        <v>732</v>
      </c>
      <c r="AQ491" t="s">
        <v>242</v>
      </c>
      <c r="AR491" t="s">
        <v>732</v>
      </c>
      <c r="AS491" t="s">
        <v>239</v>
      </c>
      <c r="AT491" t="s">
        <v>239</v>
      </c>
      <c r="AU491">
        <v>1</v>
      </c>
      <c r="AW491" t="s">
        <v>738</v>
      </c>
      <c r="AX491" t="s">
        <v>738</v>
      </c>
      <c r="AY491" t="s">
        <v>246</v>
      </c>
      <c r="BP491" t="s">
        <v>740</v>
      </c>
      <c r="BQ491">
        <v>47</v>
      </c>
      <c r="BR491" t="s">
        <v>357</v>
      </c>
      <c r="BS491">
        <v>5</v>
      </c>
      <c r="BZ491" t="s">
        <v>741</v>
      </c>
      <c r="CA491" t="s">
        <v>1160</v>
      </c>
    </row>
    <row r="492" spans="1:79" hidden="1" x14ac:dyDescent="0.25">
      <c r="A492" t="s">
        <v>728</v>
      </c>
      <c r="B492" t="s">
        <v>728</v>
      </c>
      <c r="C492" t="s">
        <v>729</v>
      </c>
      <c r="D492" t="s">
        <v>743</v>
      </c>
      <c r="E492" t="s">
        <v>744</v>
      </c>
      <c r="F492" s="1">
        <v>36398</v>
      </c>
      <c r="G492" s="4">
        <v>0.30902777777777779</v>
      </c>
      <c r="H492" t="s">
        <v>732</v>
      </c>
      <c r="I492">
        <v>-88</v>
      </c>
      <c r="J492" t="s">
        <v>221</v>
      </c>
      <c r="K492" t="s">
        <v>745</v>
      </c>
      <c r="L492">
        <v>1</v>
      </c>
      <c r="M492">
        <v>1</v>
      </c>
      <c r="N492" t="s">
        <v>733</v>
      </c>
      <c r="O492" t="s">
        <v>243</v>
      </c>
      <c r="P492" t="s">
        <v>224</v>
      </c>
      <c r="Q492" t="s">
        <v>732</v>
      </c>
      <c r="R492" t="s">
        <v>226</v>
      </c>
      <c r="S492" t="s">
        <v>227</v>
      </c>
      <c r="T492">
        <v>38.299999999999997</v>
      </c>
      <c r="V492">
        <v>-88</v>
      </c>
      <c r="W492">
        <v>0.4</v>
      </c>
      <c r="X492" t="s">
        <v>281</v>
      </c>
      <c r="Y492" t="s">
        <v>243</v>
      </c>
      <c r="Z492" t="s">
        <v>230</v>
      </c>
      <c r="AA492" t="s">
        <v>231</v>
      </c>
      <c r="AC492" t="s">
        <v>759</v>
      </c>
      <c r="AD492" t="s">
        <v>109</v>
      </c>
      <c r="AE492" t="s">
        <v>735</v>
      </c>
      <c r="AF492" t="s">
        <v>736</v>
      </c>
      <c r="AG492" t="s">
        <v>737</v>
      </c>
      <c r="AH492" t="s">
        <v>738</v>
      </c>
      <c r="AJ492" t="s">
        <v>237</v>
      </c>
      <c r="AK492">
        <v>37.259441000000002</v>
      </c>
      <c r="AL492">
        <v>-120.90387725830099</v>
      </c>
      <c r="AM492" t="s">
        <v>732</v>
      </c>
      <c r="AN492" t="s">
        <v>239</v>
      </c>
      <c r="AO492" t="s">
        <v>747</v>
      </c>
      <c r="AP492" t="s">
        <v>732</v>
      </c>
      <c r="AQ492" t="s">
        <v>242</v>
      </c>
      <c r="AR492" t="s">
        <v>732</v>
      </c>
      <c r="AS492" t="s">
        <v>239</v>
      </c>
      <c r="AT492" t="s">
        <v>239</v>
      </c>
      <c r="AU492">
        <v>1</v>
      </c>
      <c r="AW492" t="s">
        <v>738</v>
      </c>
      <c r="AX492" t="s">
        <v>738</v>
      </c>
      <c r="AY492" t="s">
        <v>246</v>
      </c>
      <c r="BP492" t="s">
        <v>740</v>
      </c>
      <c r="BQ492">
        <v>47</v>
      </c>
      <c r="BR492" t="s">
        <v>357</v>
      </c>
      <c r="BS492">
        <v>5</v>
      </c>
      <c r="BZ492" t="s">
        <v>748</v>
      </c>
      <c r="CA492" t="s">
        <v>1161</v>
      </c>
    </row>
    <row r="493" spans="1:79" hidden="1" x14ac:dyDescent="0.25">
      <c r="A493" t="s">
        <v>728</v>
      </c>
      <c r="B493" t="s">
        <v>728</v>
      </c>
      <c r="C493" t="s">
        <v>729</v>
      </c>
      <c r="D493" t="s">
        <v>903</v>
      </c>
      <c r="E493" t="s">
        <v>904</v>
      </c>
      <c r="F493" s="1">
        <v>36398</v>
      </c>
      <c r="G493" s="4">
        <v>0.39930555555555558</v>
      </c>
      <c r="H493" t="s">
        <v>732</v>
      </c>
      <c r="I493">
        <v>0.1</v>
      </c>
      <c r="J493" t="s">
        <v>221</v>
      </c>
      <c r="K493" t="s">
        <v>222</v>
      </c>
      <c r="L493">
        <v>1</v>
      </c>
      <c r="M493">
        <v>1</v>
      </c>
      <c r="N493" t="s">
        <v>733</v>
      </c>
      <c r="O493" t="s">
        <v>243</v>
      </c>
      <c r="P493" t="s">
        <v>224</v>
      </c>
      <c r="Q493" t="s">
        <v>732</v>
      </c>
      <c r="R493" t="s">
        <v>226</v>
      </c>
      <c r="S493" t="s">
        <v>227</v>
      </c>
      <c r="T493">
        <v>3.24</v>
      </c>
      <c r="V493">
        <v>-88</v>
      </c>
      <c r="W493">
        <v>0.4</v>
      </c>
      <c r="X493" t="s">
        <v>281</v>
      </c>
      <c r="Y493" t="s">
        <v>243</v>
      </c>
      <c r="Z493" t="s">
        <v>230</v>
      </c>
      <c r="AA493" t="s">
        <v>231</v>
      </c>
      <c r="AD493" t="s">
        <v>109</v>
      </c>
      <c r="AE493" t="s">
        <v>735</v>
      </c>
      <c r="AF493" t="s">
        <v>736</v>
      </c>
      <c r="AG493" t="s">
        <v>737</v>
      </c>
      <c r="AH493" t="s">
        <v>738</v>
      </c>
      <c r="AJ493" t="s">
        <v>237</v>
      </c>
      <c r="AK493">
        <v>37.433230999999999</v>
      </c>
      <c r="AL493">
        <v>-121.01596832275401</v>
      </c>
      <c r="AM493" t="s">
        <v>732</v>
      </c>
      <c r="AN493" t="s">
        <v>239</v>
      </c>
      <c r="AP493" t="s">
        <v>732</v>
      </c>
      <c r="AQ493" t="s">
        <v>242</v>
      </c>
      <c r="AR493" t="s">
        <v>732</v>
      </c>
      <c r="AS493" t="s">
        <v>239</v>
      </c>
      <c r="AT493" t="s">
        <v>239</v>
      </c>
      <c r="AU493">
        <v>1</v>
      </c>
      <c r="AW493" t="s">
        <v>738</v>
      </c>
      <c r="AX493" t="s">
        <v>738</v>
      </c>
      <c r="AY493" t="s">
        <v>246</v>
      </c>
      <c r="BP493" t="s">
        <v>909</v>
      </c>
      <c r="BQ493">
        <v>99</v>
      </c>
      <c r="BR493" t="s">
        <v>357</v>
      </c>
      <c r="BS493">
        <v>5</v>
      </c>
      <c r="BZ493" t="s">
        <v>249</v>
      </c>
      <c r="CA493" t="s">
        <v>1162</v>
      </c>
    </row>
    <row r="494" spans="1:79" hidden="1" x14ac:dyDescent="0.25">
      <c r="A494" t="s">
        <v>728</v>
      </c>
      <c r="B494" t="s">
        <v>728</v>
      </c>
      <c r="C494" t="s">
        <v>729</v>
      </c>
      <c r="D494" t="s">
        <v>730</v>
      </c>
      <c r="E494" t="s">
        <v>731</v>
      </c>
      <c r="F494" s="1">
        <v>36404</v>
      </c>
      <c r="G494" s="4">
        <v>0.44791666666666669</v>
      </c>
      <c r="H494" t="s">
        <v>732</v>
      </c>
      <c r="I494">
        <v>0.1</v>
      </c>
      <c r="J494" t="s">
        <v>221</v>
      </c>
      <c r="K494" t="s">
        <v>222</v>
      </c>
      <c r="L494">
        <v>1</v>
      </c>
      <c r="M494">
        <v>1</v>
      </c>
      <c r="N494" t="s">
        <v>733</v>
      </c>
      <c r="O494" t="s">
        <v>243</v>
      </c>
      <c r="P494" t="s">
        <v>224</v>
      </c>
      <c r="Q494" t="s">
        <v>732</v>
      </c>
      <c r="R494" t="s">
        <v>226</v>
      </c>
      <c r="S494" t="s">
        <v>227</v>
      </c>
      <c r="T494">
        <v>48</v>
      </c>
      <c r="V494">
        <v>-88</v>
      </c>
      <c r="W494">
        <v>0.4</v>
      </c>
      <c r="X494" t="s">
        <v>281</v>
      </c>
      <c r="Y494" t="s">
        <v>243</v>
      </c>
      <c r="Z494" t="s">
        <v>230</v>
      </c>
      <c r="AA494" t="s">
        <v>231</v>
      </c>
      <c r="AD494" t="s">
        <v>109</v>
      </c>
      <c r="AE494" t="s">
        <v>735</v>
      </c>
      <c r="AF494" t="s">
        <v>736</v>
      </c>
      <c r="AG494" t="s">
        <v>737</v>
      </c>
      <c r="AH494" t="s">
        <v>738</v>
      </c>
      <c r="AJ494" t="s">
        <v>237</v>
      </c>
      <c r="AK494">
        <v>36.96611</v>
      </c>
      <c r="AL494">
        <v>-120.671112060547</v>
      </c>
      <c r="AM494" t="s">
        <v>732</v>
      </c>
      <c r="AN494" t="s">
        <v>239</v>
      </c>
      <c r="AP494" t="s">
        <v>732</v>
      </c>
      <c r="AQ494" t="s">
        <v>242</v>
      </c>
      <c r="AR494" t="s">
        <v>732</v>
      </c>
      <c r="AS494" t="s">
        <v>239</v>
      </c>
      <c r="AT494" t="s">
        <v>239</v>
      </c>
      <c r="AU494">
        <v>1</v>
      </c>
      <c r="AW494" t="s">
        <v>738</v>
      </c>
      <c r="AX494" t="s">
        <v>738</v>
      </c>
      <c r="AY494" t="s">
        <v>246</v>
      </c>
      <c r="BP494" t="s">
        <v>740</v>
      </c>
      <c r="BQ494">
        <v>47</v>
      </c>
      <c r="BR494" t="s">
        <v>357</v>
      </c>
      <c r="BS494">
        <v>5</v>
      </c>
      <c r="BZ494" t="s">
        <v>741</v>
      </c>
      <c r="CA494" t="s">
        <v>1163</v>
      </c>
    </row>
    <row r="495" spans="1:79" hidden="1" x14ac:dyDescent="0.25">
      <c r="A495" t="s">
        <v>728</v>
      </c>
      <c r="B495" t="s">
        <v>728</v>
      </c>
      <c r="C495" t="s">
        <v>729</v>
      </c>
      <c r="D495" t="s">
        <v>743</v>
      </c>
      <c r="E495" t="s">
        <v>744</v>
      </c>
      <c r="F495" s="1">
        <v>36405</v>
      </c>
      <c r="G495" s="4">
        <v>0.46527777777777773</v>
      </c>
      <c r="H495" t="s">
        <v>732</v>
      </c>
      <c r="I495">
        <v>-88</v>
      </c>
      <c r="J495" t="s">
        <v>221</v>
      </c>
      <c r="K495" t="s">
        <v>745</v>
      </c>
      <c r="L495">
        <v>1</v>
      </c>
      <c r="M495">
        <v>1</v>
      </c>
      <c r="N495" t="s">
        <v>733</v>
      </c>
      <c r="O495" t="s">
        <v>243</v>
      </c>
      <c r="P495" t="s">
        <v>224</v>
      </c>
      <c r="Q495" t="s">
        <v>732</v>
      </c>
      <c r="R495" t="s">
        <v>226</v>
      </c>
      <c r="S495" t="s">
        <v>227</v>
      </c>
      <c r="T495">
        <v>41.7</v>
      </c>
      <c r="V495">
        <v>-88</v>
      </c>
      <c r="W495">
        <v>0.4</v>
      </c>
      <c r="X495" t="s">
        <v>281</v>
      </c>
      <c r="Y495" t="s">
        <v>243</v>
      </c>
      <c r="Z495" t="s">
        <v>230</v>
      </c>
      <c r="AA495" t="s">
        <v>231</v>
      </c>
      <c r="AC495" t="s">
        <v>759</v>
      </c>
      <c r="AD495" t="s">
        <v>109</v>
      </c>
      <c r="AE495" t="s">
        <v>735</v>
      </c>
      <c r="AF495" t="s">
        <v>736</v>
      </c>
      <c r="AG495" t="s">
        <v>737</v>
      </c>
      <c r="AH495" t="s">
        <v>738</v>
      </c>
      <c r="AJ495" t="s">
        <v>237</v>
      </c>
      <c r="AK495">
        <v>37.259441000000002</v>
      </c>
      <c r="AL495">
        <v>-120.90387725830099</v>
      </c>
      <c r="AM495" t="s">
        <v>732</v>
      </c>
      <c r="AN495" t="s">
        <v>239</v>
      </c>
      <c r="AO495" t="s">
        <v>747</v>
      </c>
      <c r="AP495" t="s">
        <v>732</v>
      </c>
      <c r="AQ495" t="s">
        <v>242</v>
      </c>
      <c r="AR495" t="s">
        <v>732</v>
      </c>
      <c r="AS495" t="s">
        <v>239</v>
      </c>
      <c r="AT495" t="s">
        <v>239</v>
      </c>
      <c r="AU495">
        <v>1</v>
      </c>
      <c r="AW495" t="s">
        <v>738</v>
      </c>
      <c r="AX495" t="s">
        <v>738</v>
      </c>
      <c r="AY495" t="s">
        <v>246</v>
      </c>
      <c r="BP495" t="s">
        <v>740</v>
      </c>
      <c r="BQ495">
        <v>47</v>
      </c>
      <c r="BR495" t="s">
        <v>357</v>
      </c>
      <c r="BS495">
        <v>5</v>
      </c>
      <c r="BZ495" t="s">
        <v>748</v>
      </c>
      <c r="CA495" t="s">
        <v>1164</v>
      </c>
    </row>
    <row r="496" spans="1:79" hidden="1" x14ac:dyDescent="0.25">
      <c r="A496" t="s">
        <v>728</v>
      </c>
      <c r="B496" t="s">
        <v>728</v>
      </c>
      <c r="C496" t="s">
        <v>729</v>
      </c>
      <c r="D496" t="s">
        <v>903</v>
      </c>
      <c r="E496" t="s">
        <v>904</v>
      </c>
      <c r="F496" s="1">
        <v>36405</v>
      </c>
      <c r="G496" s="4">
        <v>0.3611111111111111</v>
      </c>
      <c r="H496" t="s">
        <v>732</v>
      </c>
      <c r="I496">
        <v>0.1</v>
      </c>
      <c r="J496" t="s">
        <v>221</v>
      </c>
      <c r="K496" t="s">
        <v>222</v>
      </c>
      <c r="L496">
        <v>1</v>
      </c>
      <c r="M496">
        <v>1</v>
      </c>
      <c r="N496" t="s">
        <v>733</v>
      </c>
      <c r="O496" t="s">
        <v>243</v>
      </c>
      <c r="P496" t="s">
        <v>224</v>
      </c>
      <c r="Q496" t="s">
        <v>732</v>
      </c>
      <c r="R496" t="s">
        <v>226</v>
      </c>
      <c r="S496" t="s">
        <v>227</v>
      </c>
      <c r="T496">
        <v>4.68</v>
      </c>
      <c r="V496">
        <v>-88</v>
      </c>
      <c r="W496">
        <v>0.4</v>
      </c>
      <c r="X496" t="s">
        <v>281</v>
      </c>
      <c r="Y496" t="s">
        <v>243</v>
      </c>
      <c r="Z496" t="s">
        <v>230</v>
      </c>
      <c r="AA496" t="s">
        <v>231</v>
      </c>
      <c r="AD496" t="s">
        <v>109</v>
      </c>
      <c r="AE496" t="s">
        <v>735</v>
      </c>
      <c r="AF496" t="s">
        <v>736</v>
      </c>
      <c r="AG496" t="s">
        <v>737</v>
      </c>
      <c r="AH496" t="s">
        <v>738</v>
      </c>
      <c r="AJ496" t="s">
        <v>237</v>
      </c>
      <c r="AK496">
        <v>37.433230999999999</v>
      </c>
      <c r="AL496">
        <v>-121.01596832275401</v>
      </c>
      <c r="AM496" t="s">
        <v>732</v>
      </c>
      <c r="AN496" t="s">
        <v>239</v>
      </c>
      <c r="AP496" t="s">
        <v>732</v>
      </c>
      <c r="AQ496" t="s">
        <v>242</v>
      </c>
      <c r="AR496" t="s">
        <v>732</v>
      </c>
      <c r="AS496" t="s">
        <v>239</v>
      </c>
      <c r="AT496" t="s">
        <v>239</v>
      </c>
      <c r="AU496">
        <v>1</v>
      </c>
      <c r="AW496" t="s">
        <v>738</v>
      </c>
      <c r="AX496" t="s">
        <v>738</v>
      </c>
      <c r="AY496" t="s">
        <v>246</v>
      </c>
      <c r="BP496" t="s">
        <v>909</v>
      </c>
      <c r="BQ496">
        <v>99</v>
      </c>
      <c r="BR496" t="s">
        <v>357</v>
      </c>
      <c r="BS496">
        <v>5</v>
      </c>
      <c r="BZ496" t="s">
        <v>249</v>
      </c>
      <c r="CA496" t="s">
        <v>1165</v>
      </c>
    </row>
    <row r="497" spans="1:79" hidden="1" x14ac:dyDescent="0.25">
      <c r="A497" t="s">
        <v>728</v>
      </c>
      <c r="B497" t="s">
        <v>728</v>
      </c>
      <c r="C497" t="s">
        <v>729</v>
      </c>
      <c r="D497" t="s">
        <v>730</v>
      </c>
      <c r="E497" t="s">
        <v>731</v>
      </c>
      <c r="F497" s="1">
        <v>36411</v>
      </c>
      <c r="G497" s="4">
        <v>0.44930555555555557</v>
      </c>
      <c r="H497" t="s">
        <v>732</v>
      </c>
      <c r="I497">
        <v>0.1</v>
      </c>
      <c r="J497" t="s">
        <v>221</v>
      </c>
      <c r="K497" t="s">
        <v>222</v>
      </c>
      <c r="L497">
        <v>1</v>
      </c>
      <c r="M497">
        <v>1</v>
      </c>
      <c r="N497" t="s">
        <v>733</v>
      </c>
      <c r="O497" t="s">
        <v>243</v>
      </c>
      <c r="P497" t="s">
        <v>224</v>
      </c>
      <c r="Q497" t="s">
        <v>732</v>
      </c>
      <c r="R497" t="s">
        <v>226</v>
      </c>
      <c r="S497" t="s">
        <v>227</v>
      </c>
      <c r="T497">
        <v>46.1</v>
      </c>
      <c r="V497">
        <v>-88</v>
      </c>
      <c r="W497">
        <v>0.4</v>
      </c>
      <c r="X497" t="s">
        <v>281</v>
      </c>
      <c r="Y497" t="s">
        <v>243</v>
      </c>
      <c r="Z497" t="s">
        <v>230</v>
      </c>
      <c r="AA497" t="s">
        <v>231</v>
      </c>
      <c r="AD497" t="s">
        <v>109</v>
      </c>
      <c r="AE497" t="s">
        <v>735</v>
      </c>
      <c r="AF497" t="s">
        <v>736</v>
      </c>
      <c r="AG497" t="s">
        <v>737</v>
      </c>
      <c r="AH497" t="s">
        <v>738</v>
      </c>
      <c r="AJ497" t="s">
        <v>237</v>
      </c>
      <c r="AK497">
        <v>36.96611</v>
      </c>
      <c r="AL497">
        <v>-120.671112060547</v>
      </c>
      <c r="AM497" t="s">
        <v>732</v>
      </c>
      <c r="AN497" t="s">
        <v>239</v>
      </c>
      <c r="AP497" t="s">
        <v>732</v>
      </c>
      <c r="AQ497" t="s">
        <v>242</v>
      </c>
      <c r="AR497" t="s">
        <v>732</v>
      </c>
      <c r="AS497" t="s">
        <v>239</v>
      </c>
      <c r="AT497" t="s">
        <v>239</v>
      </c>
      <c r="AU497">
        <v>1</v>
      </c>
      <c r="AW497" t="s">
        <v>738</v>
      </c>
      <c r="AX497" t="s">
        <v>738</v>
      </c>
      <c r="AY497" t="s">
        <v>246</v>
      </c>
      <c r="BP497" t="s">
        <v>740</v>
      </c>
      <c r="BQ497">
        <v>47</v>
      </c>
      <c r="BR497" t="s">
        <v>357</v>
      </c>
      <c r="BS497">
        <v>5</v>
      </c>
      <c r="BZ497" t="s">
        <v>741</v>
      </c>
      <c r="CA497" t="s">
        <v>1166</v>
      </c>
    </row>
    <row r="498" spans="1:79" hidden="1" x14ac:dyDescent="0.25">
      <c r="A498" t="s">
        <v>728</v>
      </c>
      <c r="B498" t="s">
        <v>728</v>
      </c>
      <c r="C498" t="s">
        <v>729</v>
      </c>
      <c r="D498" t="s">
        <v>743</v>
      </c>
      <c r="E498" t="s">
        <v>744</v>
      </c>
      <c r="F498" s="1">
        <v>36412</v>
      </c>
      <c r="G498" s="4">
        <v>0.4548611111111111</v>
      </c>
      <c r="H498" t="s">
        <v>732</v>
      </c>
      <c r="I498">
        <v>-88</v>
      </c>
      <c r="J498" t="s">
        <v>221</v>
      </c>
      <c r="K498" t="s">
        <v>745</v>
      </c>
      <c r="L498">
        <v>1</v>
      </c>
      <c r="M498">
        <v>1</v>
      </c>
      <c r="N498" t="s">
        <v>733</v>
      </c>
      <c r="O498" t="s">
        <v>243</v>
      </c>
      <c r="P498" t="s">
        <v>224</v>
      </c>
      <c r="Q498" t="s">
        <v>732</v>
      </c>
      <c r="R498" t="s">
        <v>226</v>
      </c>
      <c r="S498" t="s">
        <v>227</v>
      </c>
      <c r="T498">
        <v>36.299999999999997</v>
      </c>
      <c r="V498">
        <v>-88</v>
      </c>
      <c r="W498">
        <v>0.4</v>
      </c>
      <c r="X498" t="s">
        <v>281</v>
      </c>
      <c r="Y498" t="s">
        <v>243</v>
      </c>
      <c r="Z498" t="s">
        <v>230</v>
      </c>
      <c r="AA498" t="s">
        <v>231</v>
      </c>
      <c r="AC498" t="s">
        <v>759</v>
      </c>
      <c r="AD498" t="s">
        <v>109</v>
      </c>
      <c r="AE498" t="s">
        <v>735</v>
      </c>
      <c r="AF498" t="s">
        <v>736</v>
      </c>
      <c r="AG498" t="s">
        <v>737</v>
      </c>
      <c r="AH498" t="s">
        <v>738</v>
      </c>
      <c r="AJ498" t="s">
        <v>237</v>
      </c>
      <c r="AK498">
        <v>37.259441000000002</v>
      </c>
      <c r="AL498">
        <v>-120.90387725830099</v>
      </c>
      <c r="AM498" t="s">
        <v>732</v>
      </c>
      <c r="AN498" t="s">
        <v>239</v>
      </c>
      <c r="AO498" t="s">
        <v>747</v>
      </c>
      <c r="AP498" t="s">
        <v>732</v>
      </c>
      <c r="AQ498" t="s">
        <v>242</v>
      </c>
      <c r="AR498" t="s">
        <v>732</v>
      </c>
      <c r="AS498" t="s">
        <v>239</v>
      </c>
      <c r="AT498" t="s">
        <v>239</v>
      </c>
      <c r="AU498">
        <v>1</v>
      </c>
      <c r="AW498" t="s">
        <v>738</v>
      </c>
      <c r="AX498" t="s">
        <v>738</v>
      </c>
      <c r="AY498" t="s">
        <v>246</v>
      </c>
      <c r="BP498" t="s">
        <v>740</v>
      </c>
      <c r="BQ498">
        <v>47</v>
      </c>
      <c r="BR498" t="s">
        <v>357</v>
      </c>
      <c r="BS498">
        <v>5</v>
      </c>
      <c r="BZ498" t="s">
        <v>748</v>
      </c>
      <c r="CA498" t="s">
        <v>1167</v>
      </c>
    </row>
    <row r="499" spans="1:79" hidden="1" x14ac:dyDescent="0.25">
      <c r="A499" t="s">
        <v>728</v>
      </c>
      <c r="B499" t="s">
        <v>728</v>
      </c>
      <c r="C499" t="s">
        <v>729</v>
      </c>
      <c r="D499" t="s">
        <v>903</v>
      </c>
      <c r="E499" t="s">
        <v>904</v>
      </c>
      <c r="F499" s="1">
        <v>36412</v>
      </c>
      <c r="G499" s="4">
        <v>0.57986111111111105</v>
      </c>
      <c r="H499" t="s">
        <v>732</v>
      </c>
      <c r="I499">
        <v>0.1</v>
      </c>
      <c r="J499" t="s">
        <v>221</v>
      </c>
      <c r="K499" t="s">
        <v>222</v>
      </c>
      <c r="L499">
        <v>1</v>
      </c>
      <c r="M499">
        <v>1</v>
      </c>
      <c r="N499" t="s">
        <v>733</v>
      </c>
      <c r="O499" t="s">
        <v>243</v>
      </c>
      <c r="P499" t="s">
        <v>224</v>
      </c>
      <c r="Q499" t="s">
        <v>732</v>
      </c>
      <c r="R499" t="s">
        <v>226</v>
      </c>
      <c r="S499" t="s">
        <v>227</v>
      </c>
      <c r="T499">
        <v>4.24</v>
      </c>
      <c r="V499">
        <v>-88</v>
      </c>
      <c r="W499">
        <v>0.4</v>
      </c>
      <c r="X499" t="s">
        <v>281</v>
      </c>
      <c r="Y499" t="s">
        <v>243</v>
      </c>
      <c r="Z499" t="s">
        <v>230</v>
      </c>
      <c r="AA499" t="s">
        <v>231</v>
      </c>
      <c r="AD499" t="s">
        <v>109</v>
      </c>
      <c r="AE499" t="s">
        <v>735</v>
      </c>
      <c r="AF499" t="s">
        <v>736</v>
      </c>
      <c r="AG499" t="s">
        <v>737</v>
      </c>
      <c r="AH499" t="s">
        <v>738</v>
      </c>
      <c r="AJ499" t="s">
        <v>237</v>
      </c>
      <c r="AK499">
        <v>37.433230999999999</v>
      </c>
      <c r="AL499">
        <v>-121.01596832275401</v>
      </c>
      <c r="AM499" t="s">
        <v>732</v>
      </c>
      <c r="AN499" t="s">
        <v>239</v>
      </c>
      <c r="AP499" t="s">
        <v>732</v>
      </c>
      <c r="AQ499" t="s">
        <v>242</v>
      </c>
      <c r="AR499" t="s">
        <v>732</v>
      </c>
      <c r="AS499" t="s">
        <v>239</v>
      </c>
      <c r="AT499" t="s">
        <v>239</v>
      </c>
      <c r="AU499">
        <v>1</v>
      </c>
      <c r="AW499" t="s">
        <v>738</v>
      </c>
      <c r="AX499" t="s">
        <v>738</v>
      </c>
      <c r="AY499" t="s">
        <v>246</v>
      </c>
      <c r="BP499" t="s">
        <v>909</v>
      </c>
      <c r="BQ499">
        <v>99</v>
      </c>
      <c r="BR499" t="s">
        <v>357</v>
      </c>
      <c r="BS499">
        <v>5</v>
      </c>
      <c r="BZ499" t="s">
        <v>249</v>
      </c>
      <c r="CA499" t="s">
        <v>1168</v>
      </c>
    </row>
    <row r="500" spans="1:79" hidden="1" x14ac:dyDescent="0.25">
      <c r="A500" t="s">
        <v>728</v>
      </c>
      <c r="B500" t="s">
        <v>728</v>
      </c>
      <c r="C500" t="s">
        <v>729</v>
      </c>
      <c r="D500" t="s">
        <v>730</v>
      </c>
      <c r="E500" t="s">
        <v>731</v>
      </c>
      <c r="F500" s="1">
        <v>36418</v>
      </c>
      <c r="G500" s="4">
        <v>0.45833333333333331</v>
      </c>
      <c r="H500" t="s">
        <v>732</v>
      </c>
      <c r="I500">
        <v>0.1</v>
      </c>
      <c r="J500" t="s">
        <v>221</v>
      </c>
      <c r="K500" t="s">
        <v>222</v>
      </c>
      <c r="L500">
        <v>1</v>
      </c>
      <c r="M500">
        <v>1</v>
      </c>
      <c r="N500" t="s">
        <v>733</v>
      </c>
      <c r="O500" t="s">
        <v>243</v>
      </c>
      <c r="P500" t="s">
        <v>224</v>
      </c>
      <c r="Q500" t="s">
        <v>732</v>
      </c>
      <c r="R500" t="s">
        <v>226</v>
      </c>
      <c r="S500" t="s">
        <v>227</v>
      </c>
      <c r="T500">
        <v>37.799999999999997</v>
      </c>
      <c r="V500">
        <v>-88</v>
      </c>
      <c r="W500">
        <v>0.4</v>
      </c>
      <c r="X500" t="s">
        <v>281</v>
      </c>
      <c r="Y500" t="s">
        <v>243</v>
      </c>
      <c r="Z500" t="s">
        <v>230</v>
      </c>
      <c r="AA500" t="s">
        <v>231</v>
      </c>
      <c r="AD500" t="s">
        <v>109</v>
      </c>
      <c r="AE500" t="s">
        <v>735</v>
      </c>
      <c r="AF500" t="s">
        <v>736</v>
      </c>
      <c r="AG500" t="s">
        <v>737</v>
      </c>
      <c r="AH500" t="s">
        <v>738</v>
      </c>
      <c r="AJ500" t="s">
        <v>237</v>
      </c>
      <c r="AK500">
        <v>36.96611</v>
      </c>
      <c r="AL500">
        <v>-120.671112060547</v>
      </c>
      <c r="AM500" t="s">
        <v>732</v>
      </c>
      <c r="AN500" t="s">
        <v>239</v>
      </c>
      <c r="AP500" t="s">
        <v>732</v>
      </c>
      <c r="AQ500" t="s">
        <v>242</v>
      </c>
      <c r="AR500" t="s">
        <v>732</v>
      </c>
      <c r="AS500" t="s">
        <v>239</v>
      </c>
      <c r="AT500" t="s">
        <v>239</v>
      </c>
      <c r="AU500">
        <v>1</v>
      </c>
      <c r="AW500" t="s">
        <v>738</v>
      </c>
      <c r="AX500" t="s">
        <v>738</v>
      </c>
      <c r="AY500" t="s">
        <v>246</v>
      </c>
      <c r="BP500" t="s">
        <v>740</v>
      </c>
      <c r="BQ500">
        <v>47</v>
      </c>
      <c r="BR500" t="s">
        <v>357</v>
      </c>
      <c r="BS500">
        <v>5</v>
      </c>
      <c r="BZ500" t="s">
        <v>741</v>
      </c>
      <c r="CA500" t="s">
        <v>1169</v>
      </c>
    </row>
    <row r="501" spans="1:79" hidden="1" x14ac:dyDescent="0.25">
      <c r="A501" t="s">
        <v>728</v>
      </c>
      <c r="B501" t="s">
        <v>728</v>
      </c>
      <c r="C501" t="s">
        <v>729</v>
      </c>
      <c r="D501" t="s">
        <v>903</v>
      </c>
      <c r="E501" t="s">
        <v>904</v>
      </c>
      <c r="F501" s="1">
        <v>36419</v>
      </c>
      <c r="G501" s="4">
        <v>0.52777777777777779</v>
      </c>
      <c r="H501" t="s">
        <v>732</v>
      </c>
      <c r="I501">
        <v>0.1</v>
      </c>
      <c r="J501" t="s">
        <v>221</v>
      </c>
      <c r="K501" t="s">
        <v>222</v>
      </c>
      <c r="L501">
        <v>1</v>
      </c>
      <c r="M501">
        <v>1</v>
      </c>
      <c r="N501" t="s">
        <v>733</v>
      </c>
      <c r="O501" t="s">
        <v>243</v>
      </c>
      <c r="P501" t="s">
        <v>224</v>
      </c>
      <c r="Q501" t="s">
        <v>732</v>
      </c>
      <c r="R501" t="s">
        <v>226</v>
      </c>
      <c r="S501" t="s">
        <v>227</v>
      </c>
      <c r="T501">
        <v>2.73</v>
      </c>
      <c r="V501">
        <v>-88</v>
      </c>
      <c r="W501">
        <v>0.4</v>
      </c>
      <c r="X501" t="s">
        <v>281</v>
      </c>
      <c r="Y501" t="s">
        <v>243</v>
      </c>
      <c r="Z501" t="s">
        <v>230</v>
      </c>
      <c r="AA501" t="s">
        <v>231</v>
      </c>
      <c r="AD501" t="s">
        <v>109</v>
      </c>
      <c r="AE501" t="s">
        <v>735</v>
      </c>
      <c r="AF501" t="s">
        <v>736</v>
      </c>
      <c r="AG501" t="s">
        <v>737</v>
      </c>
      <c r="AH501" t="s">
        <v>738</v>
      </c>
      <c r="AJ501" t="s">
        <v>237</v>
      </c>
      <c r="AK501">
        <v>37.433230999999999</v>
      </c>
      <c r="AL501">
        <v>-121.01596832275401</v>
      </c>
      <c r="AM501" t="s">
        <v>732</v>
      </c>
      <c r="AN501" t="s">
        <v>239</v>
      </c>
      <c r="AP501" t="s">
        <v>732</v>
      </c>
      <c r="AQ501" t="s">
        <v>242</v>
      </c>
      <c r="AR501" t="s">
        <v>732</v>
      </c>
      <c r="AS501" t="s">
        <v>239</v>
      </c>
      <c r="AT501" t="s">
        <v>239</v>
      </c>
      <c r="AU501">
        <v>1</v>
      </c>
      <c r="AW501" t="s">
        <v>738</v>
      </c>
      <c r="AX501" t="s">
        <v>738</v>
      </c>
      <c r="AY501" t="s">
        <v>246</v>
      </c>
      <c r="BP501" t="s">
        <v>909</v>
      </c>
      <c r="BQ501">
        <v>99</v>
      </c>
      <c r="BR501" t="s">
        <v>357</v>
      </c>
      <c r="BS501">
        <v>5</v>
      </c>
      <c r="BZ501" t="s">
        <v>249</v>
      </c>
      <c r="CA501" t="s">
        <v>1170</v>
      </c>
    </row>
    <row r="502" spans="1:79" hidden="1" x14ac:dyDescent="0.25">
      <c r="A502" t="s">
        <v>728</v>
      </c>
      <c r="B502" t="s">
        <v>728</v>
      </c>
      <c r="C502" t="s">
        <v>729</v>
      </c>
      <c r="D502" t="s">
        <v>743</v>
      </c>
      <c r="E502" t="s">
        <v>744</v>
      </c>
      <c r="F502" s="1">
        <v>36419</v>
      </c>
      <c r="G502" s="4">
        <v>0.41666666666666669</v>
      </c>
      <c r="H502" t="s">
        <v>732</v>
      </c>
      <c r="I502">
        <v>-88</v>
      </c>
      <c r="J502" t="s">
        <v>221</v>
      </c>
      <c r="K502" t="s">
        <v>745</v>
      </c>
      <c r="L502">
        <v>1</v>
      </c>
      <c r="M502">
        <v>1</v>
      </c>
      <c r="N502" t="s">
        <v>733</v>
      </c>
      <c r="O502" t="s">
        <v>243</v>
      </c>
      <c r="P502" t="s">
        <v>224</v>
      </c>
      <c r="Q502" t="s">
        <v>732</v>
      </c>
      <c r="R502" t="s">
        <v>226</v>
      </c>
      <c r="S502" t="s">
        <v>227</v>
      </c>
      <c r="T502">
        <v>36.700000000000003</v>
      </c>
      <c r="V502">
        <v>-88</v>
      </c>
      <c r="W502">
        <v>0.4</v>
      </c>
      <c r="X502" t="s">
        <v>281</v>
      </c>
      <c r="Y502" t="s">
        <v>243</v>
      </c>
      <c r="Z502" t="s">
        <v>230</v>
      </c>
      <c r="AA502" t="s">
        <v>231</v>
      </c>
      <c r="AC502" t="s">
        <v>759</v>
      </c>
      <c r="AD502" t="s">
        <v>109</v>
      </c>
      <c r="AE502" t="s">
        <v>735</v>
      </c>
      <c r="AF502" t="s">
        <v>736</v>
      </c>
      <c r="AG502" t="s">
        <v>737</v>
      </c>
      <c r="AH502" t="s">
        <v>738</v>
      </c>
      <c r="AJ502" t="s">
        <v>237</v>
      </c>
      <c r="AK502">
        <v>37.259441000000002</v>
      </c>
      <c r="AL502">
        <v>-120.90387725830099</v>
      </c>
      <c r="AM502" t="s">
        <v>732</v>
      </c>
      <c r="AN502" t="s">
        <v>239</v>
      </c>
      <c r="AO502" t="s">
        <v>747</v>
      </c>
      <c r="AP502" t="s">
        <v>732</v>
      </c>
      <c r="AQ502" t="s">
        <v>242</v>
      </c>
      <c r="AR502" t="s">
        <v>732</v>
      </c>
      <c r="AS502" t="s">
        <v>239</v>
      </c>
      <c r="AT502" t="s">
        <v>239</v>
      </c>
      <c r="AU502">
        <v>1</v>
      </c>
      <c r="AW502" t="s">
        <v>738</v>
      </c>
      <c r="AX502" t="s">
        <v>738</v>
      </c>
      <c r="AY502" t="s">
        <v>246</v>
      </c>
      <c r="BP502" t="s">
        <v>740</v>
      </c>
      <c r="BQ502">
        <v>47</v>
      </c>
      <c r="BR502" t="s">
        <v>357</v>
      </c>
      <c r="BS502">
        <v>5</v>
      </c>
      <c r="BZ502" t="s">
        <v>748</v>
      </c>
      <c r="CA502" t="s">
        <v>1171</v>
      </c>
    </row>
    <row r="503" spans="1:79" hidden="1" x14ac:dyDescent="0.25">
      <c r="A503" t="s">
        <v>728</v>
      </c>
      <c r="B503" t="s">
        <v>728</v>
      </c>
      <c r="C503" t="s">
        <v>729</v>
      </c>
      <c r="D503" t="s">
        <v>730</v>
      </c>
      <c r="E503" t="s">
        <v>731</v>
      </c>
      <c r="F503" s="1">
        <v>36425</v>
      </c>
      <c r="G503" s="4">
        <v>0.44444444444444442</v>
      </c>
      <c r="H503" t="s">
        <v>732</v>
      </c>
      <c r="I503">
        <v>0.1</v>
      </c>
      <c r="J503" t="s">
        <v>221</v>
      </c>
      <c r="K503" t="s">
        <v>222</v>
      </c>
      <c r="L503">
        <v>1</v>
      </c>
      <c r="M503">
        <v>1</v>
      </c>
      <c r="N503" t="s">
        <v>733</v>
      </c>
      <c r="O503" t="s">
        <v>243</v>
      </c>
      <c r="P503" t="s">
        <v>224</v>
      </c>
      <c r="Q503" t="s">
        <v>732</v>
      </c>
      <c r="R503" t="s">
        <v>226</v>
      </c>
      <c r="S503" t="s">
        <v>227</v>
      </c>
      <c r="T503">
        <v>68.3</v>
      </c>
      <c r="V503">
        <v>-88</v>
      </c>
      <c r="W503">
        <v>0.4</v>
      </c>
      <c r="X503" t="s">
        <v>281</v>
      </c>
      <c r="Y503" t="s">
        <v>243</v>
      </c>
      <c r="Z503" t="s">
        <v>230</v>
      </c>
      <c r="AA503" t="s">
        <v>231</v>
      </c>
      <c r="AD503" t="s">
        <v>109</v>
      </c>
      <c r="AE503" t="s">
        <v>735</v>
      </c>
      <c r="AF503" t="s">
        <v>736</v>
      </c>
      <c r="AG503" t="s">
        <v>737</v>
      </c>
      <c r="AH503" t="s">
        <v>738</v>
      </c>
      <c r="AJ503" t="s">
        <v>237</v>
      </c>
      <c r="AK503">
        <v>36.96611</v>
      </c>
      <c r="AL503">
        <v>-120.671112060547</v>
      </c>
      <c r="AM503" t="s">
        <v>732</v>
      </c>
      <c r="AN503" t="s">
        <v>239</v>
      </c>
      <c r="AP503" t="s">
        <v>732</v>
      </c>
      <c r="AQ503" t="s">
        <v>242</v>
      </c>
      <c r="AR503" t="s">
        <v>732</v>
      </c>
      <c r="AS503" t="s">
        <v>239</v>
      </c>
      <c r="AT503" t="s">
        <v>239</v>
      </c>
      <c r="AU503">
        <v>1</v>
      </c>
      <c r="AW503" t="s">
        <v>738</v>
      </c>
      <c r="AX503" t="s">
        <v>738</v>
      </c>
      <c r="AY503" t="s">
        <v>246</v>
      </c>
      <c r="BP503" t="s">
        <v>740</v>
      </c>
      <c r="BQ503">
        <v>47</v>
      </c>
      <c r="BR503" t="s">
        <v>357</v>
      </c>
      <c r="BS503">
        <v>5</v>
      </c>
      <c r="BZ503" t="s">
        <v>741</v>
      </c>
      <c r="CA503" t="s">
        <v>1172</v>
      </c>
    </row>
    <row r="504" spans="1:79" hidden="1" x14ac:dyDescent="0.25">
      <c r="A504" t="s">
        <v>728</v>
      </c>
      <c r="B504" t="s">
        <v>728</v>
      </c>
      <c r="C504" t="s">
        <v>729</v>
      </c>
      <c r="D504" t="s">
        <v>743</v>
      </c>
      <c r="E504" t="s">
        <v>744</v>
      </c>
      <c r="F504" s="1">
        <v>36426</v>
      </c>
      <c r="G504" s="4">
        <v>0.44444444444444442</v>
      </c>
      <c r="H504" t="s">
        <v>732</v>
      </c>
      <c r="I504">
        <v>-88</v>
      </c>
      <c r="J504" t="s">
        <v>221</v>
      </c>
      <c r="K504" t="s">
        <v>745</v>
      </c>
      <c r="L504">
        <v>1</v>
      </c>
      <c r="M504">
        <v>1</v>
      </c>
      <c r="N504" t="s">
        <v>733</v>
      </c>
      <c r="O504" t="s">
        <v>243</v>
      </c>
      <c r="P504" t="s">
        <v>224</v>
      </c>
      <c r="Q504" t="s">
        <v>732</v>
      </c>
      <c r="R504" t="s">
        <v>226</v>
      </c>
      <c r="S504" t="s">
        <v>227</v>
      </c>
      <c r="T504">
        <v>39.1</v>
      </c>
      <c r="V504">
        <v>-88</v>
      </c>
      <c r="W504">
        <v>0.4</v>
      </c>
      <c r="X504" t="s">
        <v>281</v>
      </c>
      <c r="Y504" t="s">
        <v>243</v>
      </c>
      <c r="Z504" t="s">
        <v>230</v>
      </c>
      <c r="AA504" t="s">
        <v>231</v>
      </c>
      <c r="AC504" t="s">
        <v>759</v>
      </c>
      <c r="AD504" t="s">
        <v>109</v>
      </c>
      <c r="AE504" t="s">
        <v>735</v>
      </c>
      <c r="AF504" t="s">
        <v>736</v>
      </c>
      <c r="AG504" t="s">
        <v>737</v>
      </c>
      <c r="AH504" t="s">
        <v>738</v>
      </c>
      <c r="AJ504" t="s">
        <v>237</v>
      </c>
      <c r="AK504">
        <v>37.259441000000002</v>
      </c>
      <c r="AL504">
        <v>-120.90387725830099</v>
      </c>
      <c r="AM504" t="s">
        <v>732</v>
      </c>
      <c r="AN504" t="s">
        <v>239</v>
      </c>
      <c r="AO504" t="s">
        <v>747</v>
      </c>
      <c r="AP504" t="s">
        <v>732</v>
      </c>
      <c r="AQ504" t="s">
        <v>242</v>
      </c>
      <c r="AR504" t="s">
        <v>732</v>
      </c>
      <c r="AS504" t="s">
        <v>239</v>
      </c>
      <c r="AT504" t="s">
        <v>239</v>
      </c>
      <c r="AU504">
        <v>1</v>
      </c>
      <c r="AW504" t="s">
        <v>738</v>
      </c>
      <c r="AX504" t="s">
        <v>738</v>
      </c>
      <c r="AY504" t="s">
        <v>246</v>
      </c>
      <c r="BP504" t="s">
        <v>740</v>
      </c>
      <c r="BQ504">
        <v>47</v>
      </c>
      <c r="BR504" t="s">
        <v>357</v>
      </c>
      <c r="BS504">
        <v>5</v>
      </c>
      <c r="BZ504" t="s">
        <v>748</v>
      </c>
      <c r="CA504" t="s">
        <v>1173</v>
      </c>
    </row>
    <row r="505" spans="1:79" hidden="1" x14ac:dyDescent="0.25">
      <c r="A505" t="s">
        <v>728</v>
      </c>
      <c r="B505" t="s">
        <v>728</v>
      </c>
      <c r="C505" t="s">
        <v>729</v>
      </c>
      <c r="D505" t="s">
        <v>903</v>
      </c>
      <c r="E505" t="s">
        <v>904</v>
      </c>
      <c r="F505" s="1">
        <v>36426</v>
      </c>
      <c r="G505" s="4">
        <v>0.5625</v>
      </c>
      <c r="H505" t="s">
        <v>732</v>
      </c>
      <c r="I505">
        <v>0.1</v>
      </c>
      <c r="J505" t="s">
        <v>221</v>
      </c>
      <c r="K505" t="s">
        <v>222</v>
      </c>
      <c r="L505">
        <v>1</v>
      </c>
      <c r="M505">
        <v>1</v>
      </c>
      <c r="N505" t="s">
        <v>733</v>
      </c>
      <c r="O505" t="s">
        <v>243</v>
      </c>
      <c r="P505" t="s">
        <v>224</v>
      </c>
      <c r="Q505" t="s">
        <v>732</v>
      </c>
      <c r="R505" t="s">
        <v>226</v>
      </c>
      <c r="S505" t="s">
        <v>227</v>
      </c>
      <c r="T505">
        <v>2.2599999999999998</v>
      </c>
      <c r="V505">
        <v>-88</v>
      </c>
      <c r="W505">
        <v>0.4</v>
      </c>
      <c r="X505" t="s">
        <v>281</v>
      </c>
      <c r="Y505" t="s">
        <v>243</v>
      </c>
      <c r="Z505" t="s">
        <v>230</v>
      </c>
      <c r="AA505" t="s">
        <v>231</v>
      </c>
      <c r="AD505" t="s">
        <v>109</v>
      </c>
      <c r="AE505" t="s">
        <v>735</v>
      </c>
      <c r="AF505" t="s">
        <v>736</v>
      </c>
      <c r="AG505" t="s">
        <v>737</v>
      </c>
      <c r="AH505" t="s">
        <v>738</v>
      </c>
      <c r="AJ505" t="s">
        <v>237</v>
      </c>
      <c r="AK505">
        <v>37.433230999999999</v>
      </c>
      <c r="AL505">
        <v>-121.01596832275401</v>
      </c>
      <c r="AM505" t="s">
        <v>732</v>
      </c>
      <c r="AN505" t="s">
        <v>239</v>
      </c>
      <c r="AP505" t="s">
        <v>732</v>
      </c>
      <c r="AQ505" t="s">
        <v>242</v>
      </c>
      <c r="AR505" t="s">
        <v>732</v>
      </c>
      <c r="AS505" t="s">
        <v>239</v>
      </c>
      <c r="AT505" t="s">
        <v>239</v>
      </c>
      <c r="AU505">
        <v>1</v>
      </c>
      <c r="AW505" t="s">
        <v>738</v>
      </c>
      <c r="AX505" t="s">
        <v>738</v>
      </c>
      <c r="AY505" t="s">
        <v>246</v>
      </c>
      <c r="BP505" t="s">
        <v>909</v>
      </c>
      <c r="BQ505">
        <v>99</v>
      </c>
      <c r="BR505" t="s">
        <v>357</v>
      </c>
      <c r="BS505">
        <v>5</v>
      </c>
      <c r="BZ505" t="s">
        <v>249</v>
      </c>
      <c r="CA505" t="s">
        <v>1174</v>
      </c>
    </row>
    <row r="506" spans="1:79" hidden="1" x14ac:dyDescent="0.25">
      <c r="A506" t="s">
        <v>728</v>
      </c>
      <c r="B506" t="s">
        <v>728</v>
      </c>
      <c r="C506" t="s">
        <v>729</v>
      </c>
      <c r="D506" t="s">
        <v>730</v>
      </c>
      <c r="E506" t="s">
        <v>731</v>
      </c>
      <c r="F506" s="1">
        <v>36432</v>
      </c>
      <c r="G506" s="4">
        <v>0.44791666666666669</v>
      </c>
      <c r="H506" t="s">
        <v>732</v>
      </c>
      <c r="I506">
        <v>0.1</v>
      </c>
      <c r="J506" t="s">
        <v>221</v>
      </c>
      <c r="K506" t="s">
        <v>222</v>
      </c>
      <c r="L506">
        <v>1</v>
      </c>
      <c r="M506">
        <v>1</v>
      </c>
      <c r="N506" t="s">
        <v>733</v>
      </c>
      <c r="O506" t="s">
        <v>243</v>
      </c>
      <c r="P506" t="s">
        <v>224</v>
      </c>
      <c r="Q506" t="s">
        <v>732</v>
      </c>
      <c r="R506" t="s">
        <v>226</v>
      </c>
      <c r="S506" t="s">
        <v>227</v>
      </c>
      <c r="T506">
        <v>70.900000000000006</v>
      </c>
      <c r="V506">
        <v>-88</v>
      </c>
      <c r="W506">
        <v>0.4</v>
      </c>
      <c r="X506" t="s">
        <v>281</v>
      </c>
      <c r="Y506" t="s">
        <v>243</v>
      </c>
      <c r="Z506" t="s">
        <v>230</v>
      </c>
      <c r="AA506" t="s">
        <v>231</v>
      </c>
      <c r="AD506" t="s">
        <v>109</v>
      </c>
      <c r="AE506" t="s">
        <v>735</v>
      </c>
      <c r="AF506" t="s">
        <v>736</v>
      </c>
      <c r="AG506" t="s">
        <v>737</v>
      </c>
      <c r="AH506" t="s">
        <v>738</v>
      </c>
      <c r="AJ506" t="s">
        <v>237</v>
      </c>
      <c r="AK506">
        <v>36.96611</v>
      </c>
      <c r="AL506">
        <v>-120.671112060547</v>
      </c>
      <c r="AM506" t="s">
        <v>732</v>
      </c>
      <c r="AN506" t="s">
        <v>239</v>
      </c>
      <c r="AP506" t="s">
        <v>732</v>
      </c>
      <c r="AQ506" t="s">
        <v>242</v>
      </c>
      <c r="AR506" t="s">
        <v>732</v>
      </c>
      <c r="AS506" t="s">
        <v>239</v>
      </c>
      <c r="AT506" t="s">
        <v>239</v>
      </c>
      <c r="AU506">
        <v>1</v>
      </c>
      <c r="AW506" t="s">
        <v>738</v>
      </c>
      <c r="AX506" t="s">
        <v>738</v>
      </c>
      <c r="AY506" t="s">
        <v>246</v>
      </c>
      <c r="BP506" t="s">
        <v>740</v>
      </c>
      <c r="BQ506">
        <v>47</v>
      </c>
      <c r="BR506" t="s">
        <v>357</v>
      </c>
      <c r="BS506">
        <v>5</v>
      </c>
      <c r="BZ506" t="s">
        <v>741</v>
      </c>
      <c r="CA506" t="s">
        <v>1175</v>
      </c>
    </row>
    <row r="507" spans="1:79" hidden="1" x14ac:dyDescent="0.25">
      <c r="A507" t="s">
        <v>728</v>
      </c>
      <c r="B507" t="s">
        <v>728</v>
      </c>
      <c r="C507" t="s">
        <v>729</v>
      </c>
      <c r="D507" t="s">
        <v>903</v>
      </c>
      <c r="E507" t="s">
        <v>904</v>
      </c>
      <c r="F507" s="1">
        <v>36433</v>
      </c>
      <c r="G507" s="4">
        <v>0.52083333333333337</v>
      </c>
      <c r="H507" t="s">
        <v>732</v>
      </c>
      <c r="I507">
        <v>0.1</v>
      </c>
      <c r="J507" t="s">
        <v>221</v>
      </c>
      <c r="K507" t="s">
        <v>222</v>
      </c>
      <c r="L507">
        <v>1</v>
      </c>
      <c r="M507">
        <v>1</v>
      </c>
      <c r="N507" t="s">
        <v>733</v>
      </c>
      <c r="O507" t="s">
        <v>243</v>
      </c>
      <c r="P507" t="s">
        <v>224</v>
      </c>
      <c r="Q507" t="s">
        <v>732</v>
      </c>
      <c r="R507" t="s">
        <v>226</v>
      </c>
      <c r="S507" t="s">
        <v>227</v>
      </c>
      <c r="T507">
        <v>1.77</v>
      </c>
      <c r="V507">
        <v>-88</v>
      </c>
      <c r="W507">
        <v>0.4</v>
      </c>
      <c r="X507" t="s">
        <v>281</v>
      </c>
      <c r="Y507" t="s">
        <v>243</v>
      </c>
      <c r="Z507" t="s">
        <v>230</v>
      </c>
      <c r="AA507" t="s">
        <v>231</v>
      </c>
      <c r="AD507" t="s">
        <v>109</v>
      </c>
      <c r="AE507" t="s">
        <v>735</v>
      </c>
      <c r="AF507" t="s">
        <v>736</v>
      </c>
      <c r="AG507" t="s">
        <v>737</v>
      </c>
      <c r="AH507" t="s">
        <v>738</v>
      </c>
      <c r="AJ507" t="s">
        <v>237</v>
      </c>
      <c r="AK507">
        <v>37.433230999999999</v>
      </c>
      <c r="AL507">
        <v>-121.01596832275401</v>
      </c>
      <c r="AM507" t="s">
        <v>732</v>
      </c>
      <c r="AN507" t="s">
        <v>239</v>
      </c>
      <c r="AP507" t="s">
        <v>732</v>
      </c>
      <c r="AQ507" t="s">
        <v>242</v>
      </c>
      <c r="AR507" t="s">
        <v>732</v>
      </c>
      <c r="AS507" t="s">
        <v>239</v>
      </c>
      <c r="AT507" t="s">
        <v>239</v>
      </c>
      <c r="AU507">
        <v>1</v>
      </c>
      <c r="AW507" t="s">
        <v>738</v>
      </c>
      <c r="AX507" t="s">
        <v>738</v>
      </c>
      <c r="AY507" t="s">
        <v>246</v>
      </c>
      <c r="BP507" t="s">
        <v>909</v>
      </c>
      <c r="BQ507">
        <v>99</v>
      </c>
      <c r="BR507" t="s">
        <v>357</v>
      </c>
      <c r="BS507">
        <v>5</v>
      </c>
      <c r="BZ507" t="s">
        <v>249</v>
      </c>
      <c r="CA507" t="s">
        <v>1176</v>
      </c>
    </row>
    <row r="508" spans="1:79" hidden="1" x14ac:dyDescent="0.25">
      <c r="A508" t="s">
        <v>728</v>
      </c>
      <c r="B508" t="s">
        <v>728</v>
      </c>
      <c r="C508" t="s">
        <v>729</v>
      </c>
      <c r="D508" t="s">
        <v>743</v>
      </c>
      <c r="E508" t="s">
        <v>744</v>
      </c>
      <c r="F508" s="1">
        <v>36433</v>
      </c>
      <c r="G508" s="4">
        <v>0.40972222222222227</v>
      </c>
      <c r="H508" t="s">
        <v>732</v>
      </c>
      <c r="I508">
        <v>-88</v>
      </c>
      <c r="J508" t="s">
        <v>221</v>
      </c>
      <c r="K508" t="s">
        <v>745</v>
      </c>
      <c r="L508">
        <v>1</v>
      </c>
      <c r="M508">
        <v>1</v>
      </c>
      <c r="N508" t="s">
        <v>733</v>
      </c>
      <c r="O508" t="s">
        <v>243</v>
      </c>
      <c r="P508" t="s">
        <v>224</v>
      </c>
      <c r="Q508" t="s">
        <v>732</v>
      </c>
      <c r="R508" t="s">
        <v>226</v>
      </c>
      <c r="S508" t="s">
        <v>227</v>
      </c>
      <c r="T508">
        <v>60.9</v>
      </c>
      <c r="V508">
        <v>-88</v>
      </c>
      <c r="W508">
        <v>0.4</v>
      </c>
      <c r="X508" t="s">
        <v>281</v>
      </c>
      <c r="Y508" t="s">
        <v>243</v>
      </c>
      <c r="Z508" t="s">
        <v>230</v>
      </c>
      <c r="AA508" t="s">
        <v>231</v>
      </c>
      <c r="AC508" t="s">
        <v>759</v>
      </c>
      <c r="AD508" t="s">
        <v>109</v>
      </c>
      <c r="AE508" t="s">
        <v>735</v>
      </c>
      <c r="AF508" t="s">
        <v>736</v>
      </c>
      <c r="AG508" t="s">
        <v>737</v>
      </c>
      <c r="AH508" t="s">
        <v>738</v>
      </c>
      <c r="AJ508" t="s">
        <v>237</v>
      </c>
      <c r="AK508">
        <v>37.259441000000002</v>
      </c>
      <c r="AL508">
        <v>-120.90387725830099</v>
      </c>
      <c r="AM508" t="s">
        <v>732</v>
      </c>
      <c r="AN508" t="s">
        <v>239</v>
      </c>
      <c r="AO508" t="s">
        <v>747</v>
      </c>
      <c r="AP508" t="s">
        <v>732</v>
      </c>
      <c r="AQ508" t="s">
        <v>242</v>
      </c>
      <c r="AR508" t="s">
        <v>732</v>
      </c>
      <c r="AS508" t="s">
        <v>239</v>
      </c>
      <c r="AT508" t="s">
        <v>239</v>
      </c>
      <c r="AU508">
        <v>1</v>
      </c>
      <c r="AW508" t="s">
        <v>738</v>
      </c>
      <c r="AX508" t="s">
        <v>738</v>
      </c>
      <c r="AY508" t="s">
        <v>246</v>
      </c>
      <c r="BP508" t="s">
        <v>740</v>
      </c>
      <c r="BQ508">
        <v>47</v>
      </c>
      <c r="BR508" t="s">
        <v>357</v>
      </c>
      <c r="BS508">
        <v>5</v>
      </c>
      <c r="BZ508" t="s">
        <v>748</v>
      </c>
      <c r="CA508" t="s">
        <v>1177</v>
      </c>
    </row>
    <row r="509" spans="1:79" hidden="1" x14ac:dyDescent="0.25">
      <c r="A509" t="s">
        <v>728</v>
      </c>
      <c r="B509" t="s">
        <v>728</v>
      </c>
      <c r="C509" t="s">
        <v>729</v>
      </c>
      <c r="D509" t="s">
        <v>730</v>
      </c>
      <c r="E509" t="s">
        <v>731</v>
      </c>
      <c r="F509" s="1">
        <v>36439</v>
      </c>
      <c r="G509" s="4">
        <v>0.4513888888888889</v>
      </c>
      <c r="H509" t="s">
        <v>732</v>
      </c>
      <c r="I509">
        <v>0.1</v>
      </c>
      <c r="J509" t="s">
        <v>221</v>
      </c>
      <c r="K509" t="s">
        <v>222</v>
      </c>
      <c r="L509">
        <v>1</v>
      </c>
      <c r="M509">
        <v>1</v>
      </c>
      <c r="N509" t="s">
        <v>733</v>
      </c>
      <c r="O509" t="s">
        <v>243</v>
      </c>
      <c r="P509" t="s">
        <v>224</v>
      </c>
      <c r="Q509" t="s">
        <v>732</v>
      </c>
      <c r="R509" t="s">
        <v>226</v>
      </c>
      <c r="S509" t="s">
        <v>227</v>
      </c>
      <c r="T509">
        <v>49</v>
      </c>
      <c r="V509">
        <v>-88</v>
      </c>
      <c r="W509">
        <v>0.4</v>
      </c>
      <c r="X509" t="s">
        <v>281</v>
      </c>
      <c r="Y509" t="s">
        <v>243</v>
      </c>
      <c r="Z509" t="s">
        <v>230</v>
      </c>
      <c r="AA509" t="s">
        <v>231</v>
      </c>
      <c r="AD509" t="s">
        <v>109</v>
      </c>
      <c r="AE509" t="s">
        <v>735</v>
      </c>
      <c r="AF509" t="s">
        <v>736</v>
      </c>
      <c r="AG509" t="s">
        <v>737</v>
      </c>
      <c r="AH509" t="s">
        <v>738</v>
      </c>
      <c r="AJ509" t="s">
        <v>237</v>
      </c>
      <c r="AK509">
        <v>36.96611</v>
      </c>
      <c r="AL509">
        <v>-120.671112060547</v>
      </c>
      <c r="AM509" t="s">
        <v>732</v>
      </c>
      <c r="AN509" t="s">
        <v>239</v>
      </c>
      <c r="AP509" t="s">
        <v>732</v>
      </c>
      <c r="AQ509" t="s">
        <v>242</v>
      </c>
      <c r="AR509" t="s">
        <v>732</v>
      </c>
      <c r="AS509" t="s">
        <v>239</v>
      </c>
      <c r="AT509" t="s">
        <v>239</v>
      </c>
      <c r="AU509">
        <v>1</v>
      </c>
      <c r="AW509" t="s">
        <v>738</v>
      </c>
      <c r="AX509" t="s">
        <v>738</v>
      </c>
      <c r="AY509" t="s">
        <v>246</v>
      </c>
      <c r="BP509" t="s">
        <v>740</v>
      </c>
      <c r="BQ509">
        <v>47</v>
      </c>
      <c r="BR509" t="s">
        <v>357</v>
      </c>
      <c r="BS509">
        <v>5</v>
      </c>
      <c r="BZ509" t="s">
        <v>741</v>
      </c>
      <c r="CA509" t="s">
        <v>1178</v>
      </c>
    </row>
    <row r="510" spans="1:79" hidden="1" x14ac:dyDescent="0.25">
      <c r="A510" t="s">
        <v>728</v>
      </c>
      <c r="B510" t="s">
        <v>728</v>
      </c>
      <c r="C510" t="s">
        <v>729</v>
      </c>
      <c r="D510" t="s">
        <v>743</v>
      </c>
      <c r="E510" t="s">
        <v>744</v>
      </c>
      <c r="F510" s="1">
        <v>36440</v>
      </c>
      <c r="G510" s="4">
        <v>0.4826388888888889</v>
      </c>
      <c r="H510" t="s">
        <v>732</v>
      </c>
      <c r="I510">
        <v>-88</v>
      </c>
      <c r="J510" t="s">
        <v>221</v>
      </c>
      <c r="K510" t="s">
        <v>745</v>
      </c>
      <c r="L510">
        <v>1</v>
      </c>
      <c r="M510">
        <v>1</v>
      </c>
      <c r="N510" t="s">
        <v>733</v>
      </c>
      <c r="O510" t="s">
        <v>243</v>
      </c>
      <c r="P510" t="s">
        <v>224</v>
      </c>
      <c r="Q510" t="s">
        <v>732</v>
      </c>
      <c r="R510" t="s">
        <v>226</v>
      </c>
      <c r="S510" t="s">
        <v>227</v>
      </c>
      <c r="T510">
        <v>26.4</v>
      </c>
      <c r="V510">
        <v>-88</v>
      </c>
      <c r="W510">
        <v>0.4</v>
      </c>
      <c r="X510" t="s">
        <v>281</v>
      </c>
      <c r="Y510" t="s">
        <v>243</v>
      </c>
      <c r="Z510" t="s">
        <v>230</v>
      </c>
      <c r="AA510" t="s">
        <v>231</v>
      </c>
      <c r="AC510" t="s">
        <v>759</v>
      </c>
      <c r="AD510" t="s">
        <v>109</v>
      </c>
      <c r="AE510" t="s">
        <v>735</v>
      </c>
      <c r="AF510" t="s">
        <v>736</v>
      </c>
      <c r="AG510" t="s">
        <v>737</v>
      </c>
      <c r="AH510" t="s">
        <v>738</v>
      </c>
      <c r="AJ510" t="s">
        <v>237</v>
      </c>
      <c r="AK510">
        <v>37.259441000000002</v>
      </c>
      <c r="AL510">
        <v>-120.90387725830099</v>
      </c>
      <c r="AM510" t="s">
        <v>732</v>
      </c>
      <c r="AN510" t="s">
        <v>239</v>
      </c>
      <c r="AO510" t="s">
        <v>747</v>
      </c>
      <c r="AP510" t="s">
        <v>732</v>
      </c>
      <c r="AQ510" t="s">
        <v>242</v>
      </c>
      <c r="AR510" t="s">
        <v>732</v>
      </c>
      <c r="AS510" t="s">
        <v>239</v>
      </c>
      <c r="AT510" t="s">
        <v>239</v>
      </c>
      <c r="AU510">
        <v>1</v>
      </c>
      <c r="AW510" t="s">
        <v>738</v>
      </c>
      <c r="AX510" t="s">
        <v>738</v>
      </c>
      <c r="AY510" t="s">
        <v>246</v>
      </c>
      <c r="BP510" t="s">
        <v>740</v>
      </c>
      <c r="BQ510">
        <v>47</v>
      </c>
      <c r="BR510" t="s">
        <v>357</v>
      </c>
      <c r="BS510">
        <v>5</v>
      </c>
      <c r="BZ510" t="s">
        <v>748</v>
      </c>
      <c r="CA510" t="s">
        <v>1179</v>
      </c>
    </row>
    <row r="511" spans="1:79" hidden="1" x14ac:dyDescent="0.25">
      <c r="A511" t="s">
        <v>728</v>
      </c>
      <c r="B511" t="s">
        <v>728</v>
      </c>
      <c r="C511" t="s">
        <v>729</v>
      </c>
      <c r="D511" t="s">
        <v>730</v>
      </c>
      <c r="E511" t="s">
        <v>731</v>
      </c>
      <c r="F511" s="1">
        <v>36446</v>
      </c>
      <c r="G511" s="4">
        <v>0.4513888888888889</v>
      </c>
      <c r="H511" t="s">
        <v>732</v>
      </c>
      <c r="I511">
        <v>0.1</v>
      </c>
      <c r="J511" t="s">
        <v>221</v>
      </c>
      <c r="K511" t="s">
        <v>222</v>
      </c>
      <c r="L511">
        <v>1</v>
      </c>
      <c r="M511">
        <v>1</v>
      </c>
      <c r="N511" t="s">
        <v>733</v>
      </c>
      <c r="O511" t="s">
        <v>243</v>
      </c>
      <c r="P511" t="s">
        <v>224</v>
      </c>
      <c r="Q511" t="s">
        <v>732</v>
      </c>
      <c r="R511" t="s">
        <v>226</v>
      </c>
      <c r="S511" t="s">
        <v>227</v>
      </c>
      <c r="T511">
        <v>51.4</v>
      </c>
      <c r="V511">
        <v>-88</v>
      </c>
      <c r="W511">
        <v>0.4</v>
      </c>
      <c r="X511" t="s">
        <v>281</v>
      </c>
      <c r="Y511" t="s">
        <v>243</v>
      </c>
      <c r="Z511" t="s">
        <v>230</v>
      </c>
      <c r="AA511" t="s">
        <v>231</v>
      </c>
      <c r="AD511" t="s">
        <v>109</v>
      </c>
      <c r="AE511" t="s">
        <v>735</v>
      </c>
      <c r="AF511" t="s">
        <v>736</v>
      </c>
      <c r="AG511" t="s">
        <v>737</v>
      </c>
      <c r="AH511" t="s">
        <v>738</v>
      </c>
      <c r="AJ511" t="s">
        <v>237</v>
      </c>
      <c r="AK511">
        <v>36.96611</v>
      </c>
      <c r="AL511">
        <v>-120.671112060547</v>
      </c>
      <c r="AM511" t="s">
        <v>732</v>
      </c>
      <c r="AN511" t="s">
        <v>239</v>
      </c>
      <c r="AP511" t="s">
        <v>732</v>
      </c>
      <c r="AQ511" t="s">
        <v>242</v>
      </c>
      <c r="AR511" t="s">
        <v>732</v>
      </c>
      <c r="AS511" t="s">
        <v>239</v>
      </c>
      <c r="AT511" t="s">
        <v>239</v>
      </c>
      <c r="AU511">
        <v>1</v>
      </c>
      <c r="AW511" t="s">
        <v>738</v>
      </c>
      <c r="AX511" t="s">
        <v>738</v>
      </c>
      <c r="AY511" t="s">
        <v>246</v>
      </c>
      <c r="BP511" t="s">
        <v>740</v>
      </c>
      <c r="BQ511">
        <v>47</v>
      </c>
      <c r="BR511" t="s">
        <v>357</v>
      </c>
      <c r="BS511">
        <v>5</v>
      </c>
      <c r="BZ511" t="s">
        <v>741</v>
      </c>
      <c r="CA511" t="s">
        <v>1180</v>
      </c>
    </row>
    <row r="512" spans="1:79" hidden="1" x14ac:dyDescent="0.25">
      <c r="A512" t="s">
        <v>728</v>
      </c>
      <c r="B512" t="s">
        <v>728</v>
      </c>
      <c r="C512" t="s">
        <v>729</v>
      </c>
      <c r="D512" t="s">
        <v>743</v>
      </c>
      <c r="E512" t="s">
        <v>744</v>
      </c>
      <c r="F512" s="1">
        <v>36447</v>
      </c>
      <c r="G512" s="4">
        <v>0.42708333333333331</v>
      </c>
      <c r="H512" t="s">
        <v>732</v>
      </c>
      <c r="I512">
        <v>-88</v>
      </c>
      <c r="J512" t="s">
        <v>221</v>
      </c>
      <c r="K512" t="s">
        <v>745</v>
      </c>
      <c r="L512">
        <v>1</v>
      </c>
      <c r="M512">
        <v>1</v>
      </c>
      <c r="N512" t="s">
        <v>733</v>
      </c>
      <c r="O512" t="s">
        <v>243</v>
      </c>
      <c r="P512" t="s">
        <v>224</v>
      </c>
      <c r="Q512" t="s">
        <v>732</v>
      </c>
      <c r="R512" t="s">
        <v>226</v>
      </c>
      <c r="S512" t="s">
        <v>227</v>
      </c>
      <c r="T512">
        <v>25.8</v>
      </c>
      <c r="V512">
        <v>-88</v>
      </c>
      <c r="W512">
        <v>0.4</v>
      </c>
      <c r="X512" t="s">
        <v>281</v>
      </c>
      <c r="Y512" t="s">
        <v>243</v>
      </c>
      <c r="Z512" t="s">
        <v>230</v>
      </c>
      <c r="AA512" t="s">
        <v>231</v>
      </c>
      <c r="AC512" t="s">
        <v>759</v>
      </c>
      <c r="AD512" t="s">
        <v>109</v>
      </c>
      <c r="AE512" t="s">
        <v>735</v>
      </c>
      <c r="AF512" t="s">
        <v>736</v>
      </c>
      <c r="AG512" t="s">
        <v>737</v>
      </c>
      <c r="AH512" t="s">
        <v>738</v>
      </c>
      <c r="AJ512" t="s">
        <v>237</v>
      </c>
      <c r="AK512">
        <v>37.259441000000002</v>
      </c>
      <c r="AL512">
        <v>-120.90387725830099</v>
      </c>
      <c r="AM512" t="s">
        <v>732</v>
      </c>
      <c r="AN512" t="s">
        <v>239</v>
      </c>
      <c r="AO512" t="s">
        <v>747</v>
      </c>
      <c r="AP512" t="s">
        <v>732</v>
      </c>
      <c r="AQ512" t="s">
        <v>242</v>
      </c>
      <c r="AR512" t="s">
        <v>732</v>
      </c>
      <c r="AS512" t="s">
        <v>239</v>
      </c>
      <c r="AT512" t="s">
        <v>239</v>
      </c>
      <c r="AU512">
        <v>1</v>
      </c>
      <c r="AW512" t="s">
        <v>738</v>
      </c>
      <c r="AX512" t="s">
        <v>738</v>
      </c>
      <c r="AY512" t="s">
        <v>246</v>
      </c>
      <c r="BP512" t="s">
        <v>740</v>
      </c>
      <c r="BQ512">
        <v>47</v>
      </c>
      <c r="BR512" t="s">
        <v>357</v>
      </c>
      <c r="BS512">
        <v>5</v>
      </c>
      <c r="BZ512" t="s">
        <v>748</v>
      </c>
      <c r="CA512" t="s">
        <v>1181</v>
      </c>
    </row>
    <row r="513" spans="1:79" hidden="1" x14ac:dyDescent="0.25">
      <c r="A513" t="s">
        <v>728</v>
      </c>
      <c r="B513" t="s">
        <v>728</v>
      </c>
      <c r="C513" t="s">
        <v>729</v>
      </c>
      <c r="D513" t="s">
        <v>730</v>
      </c>
      <c r="E513" t="s">
        <v>731</v>
      </c>
      <c r="F513" s="1">
        <v>36453</v>
      </c>
      <c r="G513" s="4">
        <v>0.46249999999999997</v>
      </c>
      <c r="H513" t="s">
        <v>732</v>
      </c>
      <c r="I513">
        <v>0.1</v>
      </c>
      <c r="J513" t="s">
        <v>221</v>
      </c>
      <c r="K513" t="s">
        <v>222</v>
      </c>
      <c r="L513">
        <v>1</v>
      </c>
      <c r="M513">
        <v>1</v>
      </c>
      <c r="N513" t="s">
        <v>733</v>
      </c>
      <c r="O513" t="s">
        <v>243</v>
      </c>
      <c r="P513" t="s">
        <v>224</v>
      </c>
      <c r="Q513" t="s">
        <v>732</v>
      </c>
      <c r="R513" t="s">
        <v>226</v>
      </c>
      <c r="S513" t="s">
        <v>227</v>
      </c>
      <c r="T513">
        <v>80.8</v>
      </c>
      <c r="V513">
        <v>-88</v>
      </c>
      <c r="W513">
        <v>0.4</v>
      </c>
      <c r="X513" t="s">
        <v>281</v>
      </c>
      <c r="Y513" t="s">
        <v>243</v>
      </c>
      <c r="Z513" t="s">
        <v>230</v>
      </c>
      <c r="AA513" t="s">
        <v>231</v>
      </c>
      <c r="AD513" t="s">
        <v>109</v>
      </c>
      <c r="AE513" t="s">
        <v>735</v>
      </c>
      <c r="AF513" t="s">
        <v>736</v>
      </c>
      <c r="AG513" t="s">
        <v>737</v>
      </c>
      <c r="AH513" t="s">
        <v>738</v>
      </c>
      <c r="AJ513" t="s">
        <v>237</v>
      </c>
      <c r="AK513">
        <v>36.96611</v>
      </c>
      <c r="AL513">
        <v>-120.671112060547</v>
      </c>
      <c r="AM513" t="s">
        <v>732</v>
      </c>
      <c r="AN513" t="s">
        <v>239</v>
      </c>
      <c r="AP513" t="s">
        <v>732</v>
      </c>
      <c r="AQ513" t="s">
        <v>242</v>
      </c>
      <c r="AR513" t="s">
        <v>732</v>
      </c>
      <c r="AS513" t="s">
        <v>239</v>
      </c>
      <c r="AT513" t="s">
        <v>239</v>
      </c>
      <c r="AU513">
        <v>1</v>
      </c>
      <c r="AW513" t="s">
        <v>738</v>
      </c>
      <c r="AX513" t="s">
        <v>738</v>
      </c>
      <c r="AY513" t="s">
        <v>246</v>
      </c>
      <c r="BP513" t="s">
        <v>740</v>
      </c>
      <c r="BQ513">
        <v>47</v>
      </c>
      <c r="BR513" t="s">
        <v>357</v>
      </c>
      <c r="BS513">
        <v>5</v>
      </c>
      <c r="BZ513" t="s">
        <v>741</v>
      </c>
      <c r="CA513" t="s">
        <v>1182</v>
      </c>
    </row>
    <row r="514" spans="1:79" hidden="1" x14ac:dyDescent="0.25">
      <c r="A514" t="s">
        <v>728</v>
      </c>
      <c r="B514" t="s">
        <v>728</v>
      </c>
      <c r="C514" t="s">
        <v>729</v>
      </c>
      <c r="D514" t="s">
        <v>743</v>
      </c>
      <c r="E514" t="s">
        <v>744</v>
      </c>
      <c r="F514" s="1">
        <v>36454</v>
      </c>
      <c r="G514" s="4">
        <v>0.43402777777777773</v>
      </c>
      <c r="H514" t="s">
        <v>732</v>
      </c>
      <c r="I514">
        <v>-88</v>
      </c>
      <c r="J514" t="s">
        <v>221</v>
      </c>
      <c r="K514" t="s">
        <v>745</v>
      </c>
      <c r="L514">
        <v>1</v>
      </c>
      <c r="M514">
        <v>1</v>
      </c>
      <c r="N514" t="s">
        <v>733</v>
      </c>
      <c r="O514" t="s">
        <v>243</v>
      </c>
      <c r="P514" t="s">
        <v>224</v>
      </c>
      <c r="Q514" t="s">
        <v>732</v>
      </c>
      <c r="R514" t="s">
        <v>226</v>
      </c>
      <c r="S514" t="s">
        <v>227</v>
      </c>
      <c r="T514">
        <v>29.6</v>
      </c>
      <c r="V514">
        <v>-88</v>
      </c>
      <c r="W514">
        <v>0.4</v>
      </c>
      <c r="X514" t="s">
        <v>281</v>
      </c>
      <c r="Y514" t="s">
        <v>243</v>
      </c>
      <c r="Z514" t="s">
        <v>230</v>
      </c>
      <c r="AA514" t="s">
        <v>231</v>
      </c>
      <c r="AC514" t="s">
        <v>759</v>
      </c>
      <c r="AD514" t="s">
        <v>109</v>
      </c>
      <c r="AE514" t="s">
        <v>735</v>
      </c>
      <c r="AF514" t="s">
        <v>736</v>
      </c>
      <c r="AG514" t="s">
        <v>737</v>
      </c>
      <c r="AH514" t="s">
        <v>738</v>
      </c>
      <c r="AJ514" t="s">
        <v>237</v>
      </c>
      <c r="AK514">
        <v>37.259441000000002</v>
      </c>
      <c r="AL514">
        <v>-120.90387725830099</v>
      </c>
      <c r="AM514" t="s">
        <v>732</v>
      </c>
      <c r="AN514" t="s">
        <v>239</v>
      </c>
      <c r="AO514" t="s">
        <v>747</v>
      </c>
      <c r="AP514" t="s">
        <v>732</v>
      </c>
      <c r="AQ514" t="s">
        <v>242</v>
      </c>
      <c r="AR514" t="s">
        <v>732</v>
      </c>
      <c r="AS514" t="s">
        <v>239</v>
      </c>
      <c r="AT514" t="s">
        <v>239</v>
      </c>
      <c r="AU514">
        <v>1</v>
      </c>
      <c r="AW514" t="s">
        <v>738</v>
      </c>
      <c r="AX514" t="s">
        <v>738</v>
      </c>
      <c r="AY514" t="s">
        <v>246</v>
      </c>
      <c r="BP514" t="s">
        <v>740</v>
      </c>
      <c r="BQ514">
        <v>47</v>
      </c>
      <c r="BR514" t="s">
        <v>357</v>
      </c>
      <c r="BS514">
        <v>5</v>
      </c>
      <c r="BZ514" t="s">
        <v>748</v>
      </c>
      <c r="CA514" t="s">
        <v>1183</v>
      </c>
    </row>
    <row r="515" spans="1:79" hidden="1" x14ac:dyDescent="0.25">
      <c r="A515" t="s">
        <v>728</v>
      </c>
      <c r="B515" t="s">
        <v>728</v>
      </c>
      <c r="C515" t="s">
        <v>729</v>
      </c>
      <c r="D515" t="s">
        <v>730</v>
      </c>
      <c r="E515" t="s">
        <v>731</v>
      </c>
      <c r="F515" s="1">
        <v>36460</v>
      </c>
      <c r="G515" s="4">
        <v>0.41736111111111113</v>
      </c>
      <c r="H515" t="s">
        <v>732</v>
      </c>
      <c r="I515">
        <v>0.1</v>
      </c>
      <c r="J515" t="s">
        <v>221</v>
      </c>
      <c r="K515" t="s">
        <v>222</v>
      </c>
      <c r="L515">
        <v>1</v>
      </c>
      <c r="M515">
        <v>1</v>
      </c>
      <c r="N515" t="s">
        <v>733</v>
      </c>
      <c r="O515" t="s">
        <v>243</v>
      </c>
      <c r="P515" t="s">
        <v>224</v>
      </c>
      <c r="Q515" t="s">
        <v>732</v>
      </c>
      <c r="R515" t="s">
        <v>226</v>
      </c>
      <c r="S515" t="s">
        <v>227</v>
      </c>
      <c r="T515">
        <v>68.3</v>
      </c>
      <c r="V515">
        <v>-88</v>
      </c>
      <c r="W515">
        <v>0.4</v>
      </c>
      <c r="X515" t="s">
        <v>281</v>
      </c>
      <c r="Y515" t="s">
        <v>243</v>
      </c>
      <c r="Z515" t="s">
        <v>230</v>
      </c>
      <c r="AA515" t="s">
        <v>231</v>
      </c>
      <c r="AD515" t="s">
        <v>109</v>
      </c>
      <c r="AE515" t="s">
        <v>735</v>
      </c>
      <c r="AF515" t="s">
        <v>736</v>
      </c>
      <c r="AG515" t="s">
        <v>737</v>
      </c>
      <c r="AH515" t="s">
        <v>738</v>
      </c>
      <c r="AJ515" t="s">
        <v>237</v>
      </c>
      <c r="AK515">
        <v>36.96611</v>
      </c>
      <c r="AL515">
        <v>-120.671112060547</v>
      </c>
      <c r="AM515" t="s">
        <v>732</v>
      </c>
      <c r="AN515" t="s">
        <v>239</v>
      </c>
      <c r="AP515" t="s">
        <v>732</v>
      </c>
      <c r="AQ515" t="s">
        <v>242</v>
      </c>
      <c r="AR515" t="s">
        <v>732</v>
      </c>
      <c r="AS515" t="s">
        <v>239</v>
      </c>
      <c r="AT515" t="s">
        <v>239</v>
      </c>
      <c r="AU515">
        <v>1</v>
      </c>
      <c r="AW515" t="s">
        <v>738</v>
      </c>
      <c r="AX515" t="s">
        <v>738</v>
      </c>
      <c r="AY515" t="s">
        <v>246</v>
      </c>
      <c r="BP515" t="s">
        <v>740</v>
      </c>
      <c r="BQ515">
        <v>47</v>
      </c>
      <c r="BR515" t="s">
        <v>357</v>
      </c>
      <c r="BS515">
        <v>5</v>
      </c>
      <c r="BZ515" t="s">
        <v>741</v>
      </c>
      <c r="CA515" t="s">
        <v>1184</v>
      </c>
    </row>
    <row r="516" spans="1:79" hidden="1" x14ac:dyDescent="0.25">
      <c r="A516" t="s">
        <v>728</v>
      </c>
      <c r="B516" t="s">
        <v>728</v>
      </c>
      <c r="C516" t="s">
        <v>729</v>
      </c>
      <c r="D516" t="s">
        <v>743</v>
      </c>
      <c r="E516" t="s">
        <v>744</v>
      </c>
      <c r="F516" s="1">
        <v>36461</v>
      </c>
      <c r="G516" s="4">
        <v>0.50694444444444442</v>
      </c>
      <c r="H516" t="s">
        <v>732</v>
      </c>
      <c r="I516">
        <v>-88</v>
      </c>
      <c r="J516" t="s">
        <v>221</v>
      </c>
      <c r="K516" t="s">
        <v>745</v>
      </c>
      <c r="L516">
        <v>1</v>
      </c>
      <c r="M516">
        <v>1</v>
      </c>
      <c r="N516" t="s">
        <v>733</v>
      </c>
      <c r="O516" t="s">
        <v>243</v>
      </c>
      <c r="P516" t="s">
        <v>224</v>
      </c>
      <c r="Q516" t="s">
        <v>732</v>
      </c>
      <c r="R516" t="s">
        <v>226</v>
      </c>
      <c r="S516" t="s">
        <v>227</v>
      </c>
      <c r="T516">
        <v>34.200000000000003</v>
      </c>
      <c r="V516">
        <v>-88</v>
      </c>
      <c r="W516">
        <v>0.4</v>
      </c>
      <c r="X516" t="s">
        <v>281</v>
      </c>
      <c r="Y516" t="s">
        <v>243</v>
      </c>
      <c r="Z516" t="s">
        <v>230</v>
      </c>
      <c r="AA516" t="s">
        <v>231</v>
      </c>
      <c r="AC516" t="s">
        <v>759</v>
      </c>
      <c r="AD516" t="s">
        <v>109</v>
      </c>
      <c r="AE516" t="s">
        <v>735</v>
      </c>
      <c r="AF516" t="s">
        <v>736</v>
      </c>
      <c r="AG516" t="s">
        <v>737</v>
      </c>
      <c r="AH516" t="s">
        <v>738</v>
      </c>
      <c r="AJ516" t="s">
        <v>237</v>
      </c>
      <c r="AK516">
        <v>37.259441000000002</v>
      </c>
      <c r="AL516">
        <v>-120.90387725830099</v>
      </c>
      <c r="AM516" t="s">
        <v>732</v>
      </c>
      <c r="AN516" t="s">
        <v>239</v>
      </c>
      <c r="AO516" t="s">
        <v>747</v>
      </c>
      <c r="AP516" t="s">
        <v>732</v>
      </c>
      <c r="AQ516" t="s">
        <v>242</v>
      </c>
      <c r="AR516" t="s">
        <v>732</v>
      </c>
      <c r="AS516" t="s">
        <v>239</v>
      </c>
      <c r="AT516" t="s">
        <v>239</v>
      </c>
      <c r="AU516">
        <v>1</v>
      </c>
      <c r="AW516" t="s">
        <v>738</v>
      </c>
      <c r="AX516" t="s">
        <v>738</v>
      </c>
      <c r="AY516" t="s">
        <v>246</v>
      </c>
      <c r="BP516" t="s">
        <v>740</v>
      </c>
      <c r="BQ516">
        <v>47</v>
      </c>
      <c r="BR516" t="s">
        <v>357</v>
      </c>
      <c r="BS516">
        <v>5</v>
      </c>
      <c r="BZ516" t="s">
        <v>748</v>
      </c>
      <c r="CA516" t="s">
        <v>1185</v>
      </c>
    </row>
    <row r="517" spans="1:79" hidden="1" x14ac:dyDescent="0.25">
      <c r="A517" t="s">
        <v>728</v>
      </c>
      <c r="B517" t="s">
        <v>728</v>
      </c>
      <c r="C517" t="s">
        <v>729</v>
      </c>
      <c r="D517" t="s">
        <v>730</v>
      </c>
      <c r="E517" t="s">
        <v>731</v>
      </c>
      <c r="F517" s="1">
        <v>36467</v>
      </c>
      <c r="G517" s="4">
        <v>0.44791666666666669</v>
      </c>
      <c r="H517" t="s">
        <v>732</v>
      </c>
      <c r="I517">
        <v>0.1</v>
      </c>
      <c r="J517" t="s">
        <v>221</v>
      </c>
      <c r="K517" t="s">
        <v>222</v>
      </c>
      <c r="L517">
        <v>1</v>
      </c>
      <c r="M517">
        <v>1</v>
      </c>
      <c r="N517" t="s">
        <v>733</v>
      </c>
      <c r="O517" t="s">
        <v>243</v>
      </c>
      <c r="P517" t="s">
        <v>224</v>
      </c>
      <c r="Q517" t="s">
        <v>732</v>
      </c>
      <c r="R517" t="s">
        <v>226</v>
      </c>
      <c r="S517" t="s">
        <v>227</v>
      </c>
      <c r="T517">
        <v>61.1</v>
      </c>
      <c r="V517">
        <v>-88</v>
      </c>
      <c r="W517">
        <v>0.4</v>
      </c>
      <c r="X517" t="s">
        <v>281</v>
      </c>
      <c r="Y517" t="s">
        <v>243</v>
      </c>
      <c r="Z517" t="s">
        <v>230</v>
      </c>
      <c r="AA517" t="s">
        <v>231</v>
      </c>
      <c r="AD517" t="s">
        <v>109</v>
      </c>
      <c r="AE517" t="s">
        <v>735</v>
      </c>
      <c r="AF517" t="s">
        <v>736</v>
      </c>
      <c r="AG517" t="s">
        <v>737</v>
      </c>
      <c r="AH517" t="s">
        <v>738</v>
      </c>
      <c r="AJ517" t="s">
        <v>237</v>
      </c>
      <c r="AK517">
        <v>36.96611</v>
      </c>
      <c r="AL517">
        <v>-120.671112060547</v>
      </c>
      <c r="AM517" t="s">
        <v>732</v>
      </c>
      <c r="AN517" t="s">
        <v>239</v>
      </c>
      <c r="AP517" t="s">
        <v>732</v>
      </c>
      <c r="AQ517" t="s">
        <v>242</v>
      </c>
      <c r="AR517" t="s">
        <v>732</v>
      </c>
      <c r="AS517" t="s">
        <v>239</v>
      </c>
      <c r="AT517" t="s">
        <v>239</v>
      </c>
      <c r="AU517">
        <v>1</v>
      </c>
      <c r="AW517" t="s">
        <v>738</v>
      </c>
      <c r="AX517" t="s">
        <v>738</v>
      </c>
      <c r="AY517" t="s">
        <v>246</v>
      </c>
      <c r="BP517" t="s">
        <v>740</v>
      </c>
      <c r="BQ517">
        <v>47</v>
      </c>
      <c r="BR517" t="s">
        <v>357</v>
      </c>
      <c r="BS517">
        <v>5</v>
      </c>
      <c r="BZ517" t="s">
        <v>741</v>
      </c>
      <c r="CA517" t="s">
        <v>1186</v>
      </c>
    </row>
    <row r="518" spans="1:79" hidden="1" x14ac:dyDescent="0.25">
      <c r="A518" t="s">
        <v>728</v>
      </c>
      <c r="B518" t="s">
        <v>728</v>
      </c>
      <c r="C518" t="s">
        <v>729</v>
      </c>
      <c r="D518" t="s">
        <v>743</v>
      </c>
      <c r="E518" t="s">
        <v>744</v>
      </c>
      <c r="F518" s="1">
        <v>36468</v>
      </c>
      <c r="G518" s="4">
        <v>0.46180555555555558</v>
      </c>
      <c r="H518" t="s">
        <v>732</v>
      </c>
      <c r="I518">
        <v>-88</v>
      </c>
      <c r="J518" t="s">
        <v>221</v>
      </c>
      <c r="K518" t="s">
        <v>745</v>
      </c>
      <c r="L518">
        <v>1</v>
      </c>
      <c r="M518">
        <v>1</v>
      </c>
      <c r="N518" t="s">
        <v>733</v>
      </c>
      <c r="O518" t="s">
        <v>243</v>
      </c>
      <c r="P518" t="s">
        <v>224</v>
      </c>
      <c r="Q518" t="s">
        <v>732</v>
      </c>
      <c r="R518" t="s">
        <v>226</v>
      </c>
      <c r="S518" t="s">
        <v>227</v>
      </c>
      <c r="T518">
        <v>33.4</v>
      </c>
      <c r="V518">
        <v>-88</v>
      </c>
      <c r="W518">
        <v>0.4</v>
      </c>
      <c r="X518" t="s">
        <v>281</v>
      </c>
      <c r="Y518" t="s">
        <v>243</v>
      </c>
      <c r="Z518" t="s">
        <v>230</v>
      </c>
      <c r="AA518" t="s">
        <v>231</v>
      </c>
      <c r="AC518" t="s">
        <v>759</v>
      </c>
      <c r="AD518" t="s">
        <v>109</v>
      </c>
      <c r="AE518" t="s">
        <v>735</v>
      </c>
      <c r="AF518" t="s">
        <v>736</v>
      </c>
      <c r="AG518" t="s">
        <v>737</v>
      </c>
      <c r="AH518" t="s">
        <v>738</v>
      </c>
      <c r="AJ518" t="s">
        <v>237</v>
      </c>
      <c r="AK518">
        <v>37.259441000000002</v>
      </c>
      <c r="AL518">
        <v>-120.90387725830099</v>
      </c>
      <c r="AM518" t="s">
        <v>732</v>
      </c>
      <c r="AN518" t="s">
        <v>239</v>
      </c>
      <c r="AO518" t="s">
        <v>747</v>
      </c>
      <c r="AP518" t="s">
        <v>732</v>
      </c>
      <c r="AQ518" t="s">
        <v>242</v>
      </c>
      <c r="AR518" t="s">
        <v>732</v>
      </c>
      <c r="AS518" t="s">
        <v>239</v>
      </c>
      <c r="AT518" t="s">
        <v>239</v>
      </c>
      <c r="AU518">
        <v>1</v>
      </c>
      <c r="AW518" t="s">
        <v>738</v>
      </c>
      <c r="AX518" t="s">
        <v>738</v>
      </c>
      <c r="AY518" t="s">
        <v>246</v>
      </c>
      <c r="BP518" t="s">
        <v>740</v>
      </c>
      <c r="BQ518">
        <v>47</v>
      </c>
      <c r="BR518" t="s">
        <v>357</v>
      </c>
      <c r="BS518">
        <v>5</v>
      </c>
      <c r="BZ518" t="s">
        <v>748</v>
      </c>
      <c r="CA518" t="s">
        <v>1187</v>
      </c>
    </row>
    <row r="519" spans="1:79" hidden="1" x14ac:dyDescent="0.25">
      <c r="A519" t="s">
        <v>728</v>
      </c>
      <c r="B519" t="s">
        <v>728</v>
      </c>
      <c r="C519" t="s">
        <v>729</v>
      </c>
      <c r="D519" t="s">
        <v>730</v>
      </c>
      <c r="E519" t="s">
        <v>731</v>
      </c>
      <c r="F519" s="1">
        <v>36475</v>
      </c>
      <c r="G519" s="4">
        <v>0.47222222222222227</v>
      </c>
      <c r="H519" t="s">
        <v>732</v>
      </c>
      <c r="I519">
        <v>0.1</v>
      </c>
      <c r="J519" t="s">
        <v>221</v>
      </c>
      <c r="K519" t="s">
        <v>222</v>
      </c>
      <c r="L519">
        <v>1</v>
      </c>
      <c r="M519">
        <v>1</v>
      </c>
      <c r="N519" t="s">
        <v>733</v>
      </c>
      <c r="O519" t="s">
        <v>243</v>
      </c>
      <c r="P519" t="s">
        <v>224</v>
      </c>
      <c r="Q519" t="s">
        <v>732</v>
      </c>
      <c r="R519" t="s">
        <v>226</v>
      </c>
      <c r="S519" t="s">
        <v>227</v>
      </c>
      <c r="T519">
        <v>50.9</v>
      </c>
      <c r="V519">
        <v>-88</v>
      </c>
      <c r="W519">
        <v>0.4</v>
      </c>
      <c r="X519" t="s">
        <v>281</v>
      </c>
      <c r="Y519" t="s">
        <v>243</v>
      </c>
      <c r="Z519" t="s">
        <v>230</v>
      </c>
      <c r="AA519" t="s">
        <v>231</v>
      </c>
      <c r="AD519" t="s">
        <v>109</v>
      </c>
      <c r="AE519" t="s">
        <v>735</v>
      </c>
      <c r="AF519" t="s">
        <v>736</v>
      </c>
      <c r="AG519" t="s">
        <v>737</v>
      </c>
      <c r="AH519" t="s">
        <v>738</v>
      </c>
      <c r="AJ519" t="s">
        <v>237</v>
      </c>
      <c r="AK519">
        <v>36.96611</v>
      </c>
      <c r="AL519">
        <v>-120.671112060547</v>
      </c>
      <c r="AM519" t="s">
        <v>732</v>
      </c>
      <c r="AN519" t="s">
        <v>239</v>
      </c>
      <c r="AP519" t="s">
        <v>732</v>
      </c>
      <c r="AQ519" t="s">
        <v>242</v>
      </c>
      <c r="AR519" t="s">
        <v>732</v>
      </c>
      <c r="AS519" t="s">
        <v>239</v>
      </c>
      <c r="AT519" t="s">
        <v>239</v>
      </c>
      <c r="AU519">
        <v>1</v>
      </c>
      <c r="AW519" t="s">
        <v>738</v>
      </c>
      <c r="AX519" t="s">
        <v>738</v>
      </c>
      <c r="AY519" t="s">
        <v>246</v>
      </c>
      <c r="BP519" t="s">
        <v>740</v>
      </c>
      <c r="BQ519">
        <v>47</v>
      </c>
      <c r="BR519" t="s">
        <v>357</v>
      </c>
      <c r="BS519">
        <v>5</v>
      </c>
      <c r="BZ519" t="s">
        <v>741</v>
      </c>
      <c r="CA519" t="s">
        <v>1188</v>
      </c>
    </row>
    <row r="520" spans="1:79" hidden="1" x14ac:dyDescent="0.25">
      <c r="A520" t="s">
        <v>728</v>
      </c>
      <c r="B520" t="s">
        <v>728</v>
      </c>
      <c r="C520" t="s">
        <v>729</v>
      </c>
      <c r="D520" t="s">
        <v>743</v>
      </c>
      <c r="E520" t="s">
        <v>744</v>
      </c>
      <c r="F520" s="1">
        <v>36475</v>
      </c>
      <c r="G520" s="4">
        <v>0.41666666666666669</v>
      </c>
      <c r="H520" t="s">
        <v>732</v>
      </c>
      <c r="I520">
        <v>-88</v>
      </c>
      <c r="J520" t="s">
        <v>221</v>
      </c>
      <c r="K520" t="s">
        <v>745</v>
      </c>
      <c r="L520">
        <v>1</v>
      </c>
      <c r="M520">
        <v>1</v>
      </c>
      <c r="N520" t="s">
        <v>733</v>
      </c>
      <c r="O520" t="s">
        <v>243</v>
      </c>
      <c r="P520" t="s">
        <v>224</v>
      </c>
      <c r="Q520" t="s">
        <v>732</v>
      </c>
      <c r="R520" t="s">
        <v>226</v>
      </c>
      <c r="S520" t="s">
        <v>227</v>
      </c>
      <c r="T520">
        <v>35</v>
      </c>
      <c r="V520">
        <v>-88</v>
      </c>
      <c r="W520">
        <v>0.4</v>
      </c>
      <c r="X520" t="s">
        <v>281</v>
      </c>
      <c r="Y520" t="s">
        <v>243</v>
      </c>
      <c r="Z520" t="s">
        <v>230</v>
      </c>
      <c r="AA520" t="s">
        <v>231</v>
      </c>
      <c r="AC520" t="s">
        <v>759</v>
      </c>
      <c r="AD520" t="s">
        <v>109</v>
      </c>
      <c r="AE520" t="s">
        <v>735</v>
      </c>
      <c r="AF520" t="s">
        <v>736</v>
      </c>
      <c r="AG520" t="s">
        <v>737</v>
      </c>
      <c r="AH520" t="s">
        <v>738</v>
      </c>
      <c r="AJ520" t="s">
        <v>237</v>
      </c>
      <c r="AK520">
        <v>37.259441000000002</v>
      </c>
      <c r="AL520">
        <v>-120.90387725830099</v>
      </c>
      <c r="AM520" t="s">
        <v>732</v>
      </c>
      <c r="AN520" t="s">
        <v>239</v>
      </c>
      <c r="AO520" t="s">
        <v>747</v>
      </c>
      <c r="AP520" t="s">
        <v>732</v>
      </c>
      <c r="AQ520" t="s">
        <v>242</v>
      </c>
      <c r="AR520" t="s">
        <v>732</v>
      </c>
      <c r="AS520" t="s">
        <v>239</v>
      </c>
      <c r="AT520" t="s">
        <v>239</v>
      </c>
      <c r="AU520">
        <v>1</v>
      </c>
      <c r="AW520" t="s">
        <v>738</v>
      </c>
      <c r="AX520" t="s">
        <v>738</v>
      </c>
      <c r="AY520" t="s">
        <v>246</v>
      </c>
      <c r="BP520" t="s">
        <v>740</v>
      </c>
      <c r="BQ520">
        <v>47</v>
      </c>
      <c r="BR520" t="s">
        <v>357</v>
      </c>
      <c r="BS520">
        <v>5</v>
      </c>
      <c r="BZ520" t="s">
        <v>748</v>
      </c>
      <c r="CA520" t="s">
        <v>1189</v>
      </c>
    </row>
    <row r="521" spans="1:79" hidden="1" x14ac:dyDescent="0.25">
      <c r="A521" t="s">
        <v>728</v>
      </c>
      <c r="B521" t="s">
        <v>728</v>
      </c>
      <c r="C521" t="s">
        <v>729</v>
      </c>
      <c r="D521" t="s">
        <v>730</v>
      </c>
      <c r="E521" t="s">
        <v>731</v>
      </c>
      <c r="F521" s="1">
        <v>36481</v>
      </c>
      <c r="G521" s="4">
        <v>0.44097222222222227</v>
      </c>
      <c r="H521" t="s">
        <v>732</v>
      </c>
      <c r="I521">
        <v>0.1</v>
      </c>
      <c r="J521" t="s">
        <v>221</v>
      </c>
      <c r="K521" t="s">
        <v>222</v>
      </c>
      <c r="L521">
        <v>1</v>
      </c>
      <c r="M521">
        <v>1</v>
      </c>
      <c r="N521" t="s">
        <v>733</v>
      </c>
      <c r="O521" t="s">
        <v>243</v>
      </c>
      <c r="P521" t="s">
        <v>224</v>
      </c>
      <c r="Q521" t="s">
        <v>732</v>
      </c>
      <c r="R521" t="s">
        <v>226</v>
      </c>
      <c r="S521" t="s">
        <v>227</v>
      </c>
      <c r="T521">
        <v>57.5</v>
      </c>
      <c r="V521">
        <v>-88</v>
      </c>
      <c r="W521">
        <v>0.4</v>
      </c>
      <c r="X521" t="s">
        <v>281</v>
      </c>
      <c r="Y521" t="s">
        <v>243</v>
      </c>
      <c r="Z521" t="s">
        <v>230</v>
      </c>
      <c r="AA521" t="s">
        <v>231</v>
      </c>
      <c r="AD521" t="s">
        <v>109</v>
      </c>
      <c r="AE521" t="s">
        <v>735</v>
      </c>
      <c r="AF521" t="s">
        <v>736</v>
      </c>
      <c r="AG521" t="s">
        <v>737</v>
      </c>
      <c r="AH521" t="s">
        <v>738</v>
      </c>
      <c r="AJ521" t="s">
        <v>237</v>
      </c>
      <c r="AK521">
        <v>36.96611</v>
      </c>
      <c r="AL521">
        <v>-120.671112060547</v>
      </c>
      <c r="AM521" t="s">
        <v>732</v>
      </c>
      <c r="AN521" t="s">
        <v>239</v>
      </c>
      <c r="AP521" t="s">
        <v>732</v>
      </c>
      <c r="AQ521" t="s">
        <v>242</v>
      </c>
      <c r="AR521" t="s">
        <v>732</v>
      </c>
      <c r="AS521" t="s">
        <v>239</v>
      </c>
      <c r="AT521" t="s">
        <v>239</v>
      </c>
      <c r="AU521">
        <v>1</v>
      </c>
      <c r="AW521" t="s">
        <v>738</v>
      </c>
      <c r="AX521" t="s">
        <v>738</v>
      </c>
      <c r="AY521" t="s">
        <v>246</v>
      </c>
      <c r="BP521" t="s">
        <v>740</v>
      </c>
      <c r="BQ521">
        <v>47</v>
      </c>
      <c r="BR521" t="s">
        <v>357</v>
      </c>
      <c r="BS521">
        <v>5</v>
      </c>
      <c r="BZ521" t="s">
        <v>741</v>
      </c>
      <c r="CA521" t="s">
        <v>1190</v>
      </c>
    </row>
    <row r="522" spans="1:79" hidden="1" x14ac:dyDescent="0.25">
      <c r="A522" t="s">
        <v>728</v>
      </c>
      <c r="B522" t="s">
        <v>728</v>
      </c>
      <c r="C522" t="s">
        <v>729</v>
      </c>
      <c r="D522" t="s">
        <v>743</v>
      </c>
      <c r="E522" t="s">
        <v>744</v>
      </c>
      <c r="F522" s="1">
        <v>36482</v>
      </c>
      <c r="G522" s="4">
        <v>0.5</v>
      </c>
      <c r="H522" t="s">
        <v>732</v>
      </c>
      <c r="I522">
        <v>-88</v>
      </c>
      <c r="J522" t="s">
        <v>221</v>
      </c>
      <c r="K522" t="s">
        <v>745</v>
      </c>
      <c r="L522">
        <v>1</v>
      </c>
      <c r="M522">
        <v>1</v>
      </c>
      <c r="N522" t="s">
        <v>733</v>
      </c>
      <c r="O522" t="s">
        <v>243</v>
      </c>
      <c r="P522" t="s">
        <v>224</v>
      </c>
      <c r="Q522" t="s">
        <v>732</v>
      </c>
      <c r="R522" t="s">
        <v>226</v>
      </c>
      <c r="S522" t="s">
        <v>227</v>
      </c>
      <c r="T522">
        <v>32.4</v>
      </c>
      <c r="V522">
        <v>-88</v>
      </c>
      <c r="W522">
        <v>0.4</v>
      </c>
      <c r="X522" t="s">
        <v>281</v>
      </c>
      <c r="Y522" t="s">
        <v>243</v>
      </c>
      <c r="Z522" t="s">
        <v>230</v>
      </c>
      <c r="AA522" t="s">
        <v>231</v>
      </c>
      <c r="AC522" t="s">
        <v>759</v>
      </c>
      <c r="AD522" t="s">
        <v>109</v>
      </c>
      <c r="AE522" t="s">
        <v>735</v>
      </c>
      <c r="AF522" t="s">
        <v>736</v>
      </c>
      <c r="AG522" t="s">
        <v>737</v>
      </c>
      <c r="AH522" t="s">
        <v>738</v>
      </c>
      <c r="AJ522" t="s">
        <v>237</v>
      </c>
      <c r="AK522">
        <v>37.259441000000002</v>
      </c>
      <c r="AL522">
        <v>-120.90387725830099</v>
      </c>
      <c r="AM522" t="s">
        <v>732</v>
      </c>
      <c r="AN522" t="s">
        <v>239</v>
      </c>
      <c r="AO522" t="s">
        <v>747</v>
      </c>
      <c r="AP522" t="s">
        <v>732</v>
      </c>
      <c r="AQ522" t="s">
        <v>242</v>
      </c>
      <c r="AR522" t="s">
        <v>732</v>
      </c>
      <c r="AS522" t="s">
        <v>239</v>
      </c>
      <c r="AT522" t="s">
        <v>239</v>
      </c>
      <c r="AU522">
        <v>1</v>
      </c>
      <c r="AW522" t="s">
        <v>738</v>
      </c>
      <c r="AX522" t="s">
        <v>738</v>
      </c>
      <c r="AY522" t="s">
        <v>246</v>
      </c>
      <c r="BP522" t="s">
        <v>740</v>
      </c>
      <c r="BQ522">
        <v>47</v>
      </c>
      <c r="BR522" t="s">
        <v>357</v>
      </c>
      <c r="BS522">
        <v>5</v>
      </c>
      <c r="BZ522" t="s">
        <v>748</v>
      </c>
      <c r="CA522" t="s">
        <v>1191</v>
      </c>
    </row>
    <row r="523" spans="1:79" hidden="1" x14ac:dyDescent="0.25">
      <c r="A523" t="s">
        <v>728</v>
      </c>
      <c r="B523" t="s">
        <v>728</v>
      </c>
      <c r="C523" t="s">
        <v>729</v>
      </c>
      <c r="D523" t="s">
        <v>730</v>
      </c>
      <c r="E523" t="s">
        <v>731</v>
      </c>
      <c r="F523" s="1">
        <v>36486</v>
      </c>
      <c r="G523" s="4">
        <v>0.47916666666666669</v>
      </c>
      <c r="H523" t="s">
        <v>732</v>
      </c>
      <c r="I523">
        <v>0.1</v>
      </c>
      <c r="J523" t="s">
        <v>221</v>
      </c>
      <c r="K523" t="s">
        <v>222</v>
      </c>
      <c r="L523">
        <v>1</v>
      </c>
      <c r="M523">
        <v>1</v>
      </c>
      <c r="N523" t="s">
        <v>733</v>
      </c>
      <c r="O523" t="s">
        <v>243</v>
      </c>
      <c r="P523" t="s">
        <v>224</v>
      </c>
      <c r="Q523" t="s">
        <v>732</v>
      </c>
      <c r="R523" t="s">
        <v>226</v>
      </c>
      <c r="S523" t="s">
        <v>227</v>
      </c>
      <c r="T523">
        <v>49</v>
      </c>
      <c r="V523">
        <v>-88</v>
      </c>
      <c r="W523">
        <v>0.4</v>
      </c>
      <c r="X523" t="s">
        <v>281</v>
      </c>
      <c r="Y523" t="s">
        <v>243</v>
      </c>
      <c r="Z523" t="s">
        <v>230</v>
      </c>
      <c r="AA523" t="s">
        <v>231</v>
      </c>
      <c r="AD523" t="s">
        <v>109</v>
      </c>
      <c r="AE523" t="s">
        <v>735</v>
      </c>
      <c r="AF523" t="s">
        <v>736</v>
      </c>
      <c r="AG523" t="s">
        <v>737</v>
      </c>
      <c r="AH523" t="s">
        <v>738</v>
      </c>
      <c r="AJ523" t="s">
        <v>237</v>
      </c>
      <c r="AK523">
        <v>36.96611</v>
      </c>
      <c r="AL523">
        <v>-120.671112060547</v>
      </c>
      <c r="AM523" t="s">
        <v>732</v>
      </c>
      <c r="AN523" t="s">
        <v>239</v>
      </c>
      <c r="AP523" t="s">
        <v>732</v>
      </c>
      <c r="AQ523" t="s">
        <v>242</v>
      </c>
      <c r="AR523" t="s">
        <v>732</v>
      </c>
      <c r="AS523" t="s">
        <v>239</v>
      </c>
      <c r="AT523" t="s">
        <v>239</v>
      </c>
      <c r="AU523">
        <v>1</v>
      </c>
      <c r="AW523" t="s">
        <v>738</v>
      </c>
      <c r="AX523" t="s">
        <v>738</v>
      </c>
      <c r="AY523" t="s">
        <v>246</v>
      </c>
      <c r="BP523" t="s">
        <v>740</v>
      </c>
      <c r="BQ523">
        <v>47</v>
      </c>
      <c r="BR523" t="s">
        <v>357</v>
      </c>
      <c r="BS523">
        <v>5</v>
      </c>
      <c r="BZ523" t="s">
        <v>741</v>
      </c>
      <c r="CA523" t="s">
        <v>1192</v>
      </c>
    </row>
    <row r="524" spans="1:79" hidden="1" x14ac:dyDescent="0.25">
      <c r="A524" t="s">
        <v>728</v>
      </c>
      <c r="B524" t="s">
        <v>728</v>
      </c>
      <c r="C524" t="s">
        <v>729</v>
      </c>
      <c r="D524" t="s">
        <v>743</v>
      </c>
      <c r="E524" t="s">
        <v>744</v>
      </c>
      <c r="F524" s="1">
        <v>36487</v>
      </c>
      <c r="G524" s="4">
        <v>0.46180555555555558</v>
      </c>
      <c r="H524" t="s">
        <v>732</v>
      </c>
      <c r="I524">
        <v>-88</v>
      </c>
      <c r="J524" t="s">
        <v>221</v>
      </c>
      <c r="K524" t="s">
        <v>745</v>
      </c>
      <c r="L524">
        <v>1</v>
      </c>
      <c r="M524">
        <v>1</v>
      </c>
      <c r="N524" t="s">
        <v>733</v>
      </c>
      <c r="O524" t="s">
        <v>243</v>
      </c>
      <c r="P524" t="s">
        <v>224</v>
      </c>
      <c r="Q524" t="s">
        <v>732</v>
      </c>
      <c r="R524" t="s">
        <v>226</v>
      </c>
      <c r="S524" t="s">
        <v>227</v>
      </c>
      <c r="T524">
        <v>39.200000000000003</v>
      </c>
      <c r="V524">
        <v>-88</v>
      </c>
      <c r="W524">
        <v>0.4</v>
      </c>
      <c r="X524" t="s">
        <v>281</v>
      </c>
      <c r="Y524" t="s">
        <v>243</v>
      </c>
      <c r="Z524" t="s">
        <v>230</v>
      </c>
      <c r="AA524" t="s">
        <v>231</v>
      </c>
      <c r="AC524" t="s">
        <v>759</v>
      </c>
      <c r="AD524" t="s">
        <v>109</v>
      </c>
      <c r="AE524" t="s">
        <v>735</v>
      </c>
      <c r="AF524" t="s">
        <v>736</v>
      </c>
      <c r="AG524" t="s">
        <v>737</v>
      </c>
      <c r="AH524" t="s">
        <v>738</v>
      </c>
      <c r="AJ524" t="s">
        <v>237</v>
      </c>
      <c r="AK524">
        <v>37.259441000000002</v>
      </c>
      <c r="AL524">
        <v>-120.90387725830099</v>
      </c>
      <c r="AM524" t="s">
        <v>732</v>
      </c>
      <c r="AN524" t="s">
        <v>239</v>
      </c>
      <c r="AO524" t="s">
        <v>747</v>
      </c>
      <c r="AP524" t="s">
        <v>732</v>
      </c>
      <c r="AQ524" t="s">
        <v>242</v>
      </c>
      <c r="AR524" t="s">
        <v>732</v>
      </c>
      <c r="AS524" t="s">
        <v>239</v>
      </c>
      <c r="AT524" t="s">
        <v>239</v>
      </c>
      <c r="AU524">
        <v>1</v>
      </c>
      <c r="AW524" t="s">
        <v>738</v>
      </c>
      <c r="AX524" t="s">
        <v>738</v>
      </c>
      <c r="AY524" t="s">
        <v>246</v>
      </c>
      <c r="BP524" t="s">
        <v>740</v>
      </c>
      <c r="BQ524">
        <v>47</v>
      </c>
      <c r="BR524" t="s">
        <v>357</v>
      </c>
      <c r="BS524">
        <v>5</v>
      </c>
      <c r="BZ524" t="s">
        <v>748</v>
      </c>
      <c r="CA524" t="s">
        <v>1193</v>
      </c>
    </row>
    <row r="525" spans="1:79" hidden="1" x14ac:dyDescent="0.25">
      <c r="A525" t="s">
        <v>728</v>
      </c>
      <c r="B525" t="s">
        <v>728</v>
      </c>
      <c r="C525" t="s">
        <v>729</v>
      </c>
      <c r="D525" t="s">
        <v>730</v>
      </c>
      <c r="E525" t="s">
        <v>731</v>
      </c>
      <c r="F525" s="1">
        <v>36495</v>
      </c>
      <c r="G525" s="4">
        <v>0.44791666666666669</v>
      </c>
      <c r="H525" t="s">
        <v>732</v>
      </c>
      <c r="I525">
        <v>0.1</v>
      </c>
      <c r="J525" t="s">
        <v>221</v>
      </c>
      <c r="K525" t="s">
        <v>222</v>
      </c>
      <c r="L525">
        <v>1</v>
      </c>
      <c r="M525">
        <v>1</v>
      </c>
      <c r="N525" t="s">
        <v>733</v>
      </c>
      <c r="O525" t="s">
        <v>243</v>
      </c>
      <c r="P525" t="s">
        <v>224</v>
      </c>
      <c r="Q525" t="s">
        <v>732</v>
      </c>
      <c r="R525" t="s">
        <v>226</v>
      </c>
      <c r="S525" t="s">
        <v>227</v>
      </c>
      <c r="T525">
        <v>55.2</v>
      </c>
      <c r="V525">
        <v>-88</v>
      </c>
      <c r="W525">
        <v>0.4</v>
      </c>
      <c r="X525" t="s">
        <v>281</v>
      </c>
      <c r="Y525" t="s">
        <v>243</v>
      </c>
      <c r="Z525" t="s">
        <v>230</v>
      </c>
      <c r="AA525" t="s">
        <v>231</v>
      </c>
      <c r="AD525" t="s">
        <v>109</v>
      </c>
      <c r="AE525" t="s">
        <v>735</v>
      </c>
      <c r="AF525" t="s">
        <v>736</v>
      </c>
      <c r="AG525" t="s">
        <v>737</v>
      </c>
      <c r="AH525" t="s">
        <v>738</v>
      </c>
      <c r="AJ525" t="s">
        <v>237</v>
      </c>
      <c r="AK525">
        <v>36.96611</v>
      </c>
      <c r="AL525">
        <v>-120.671112060547</v>
      </c>
      <c r="AM525" t="s">
        <v>732</v>
      </c>
      <c r="AN525" t="s">
        <v>239</v>
      </c>
      <c r="AP525" t="s">
        <v>732</v>
      </c>
      <c r="AQ525" t="s">
        <v>242</v>
      </c>
      <c r="AR525" t="s">
        <v>732</v>
      </c>
      <c r="AS525" t="s">
        <v>239</v>
      </c>
      <c r="AT525" t="s">
        <v>239</v>
      </c>
      <c r="AU525">
        <v>1</v>
      </c>
      <c r="AW525" t="s">
        <v>738</v>
      </c>
      <c r="AX525" t="s">
        <v>738</v>
      </c>
      <c r="AY525" t="s">
        <v>246</v>
      </c>
      <c r="BP525" t="s">
        <v>740</v>
      </c>
      <c r="BQ525">
        <v>47</v>
      </c>
      <c r="BR525" t="s">
        <v>357</v>
      </c>
      <c r="BS525">
        <v>5</v>
      </c>
      <c r="BZ525" t="s">
        <v>741</v>
      </c>
      <c r="CA525" t="s">
        <v>1194</v>
      </c>
    </row>
    <row r="526" spans="1:79" hidden="1" x14ac:dyDescent="0.25">
      <c r="A526" t="s">
        <v>728</v>
      </c>
      <c r="B526" t="s">
        <v>728</v>
      </c>
      <c r="C526" t="s">
        <v>729</v>
      </c>
      <c r="D526" t="s">
        <v>743</v>
      </c>
      <c r="E526" t="s">
        <v>744</v>
      </c>
      <c r="F526" s="1">
        <v>36496</v>
      </c>
      <c r="G526" s="4">
        <v>0.4548611111111111</v>
      </c>
      <c r="H526" t="s">
        <v>732</v>
      </c>
      <c r="I526">
        <v>-88</v>
      </c>
      <c r="J526" t="s">
        <v>221</v>
      </c>
      <c r="K526" t="s">
        <v>745</v>
      </c>
      <c r="L526">
        <v>1</v>
      </c>
      <c r="M526">
        <v>1</v>
      </c>
      <c r="N526" t="s">
        <v>733</v>
      </c>
      <c r="O526" t="s">
        <v>243</v>
      </c>
      <c r="P526" t="s">
        <v>224</v>
      </c>
      <c r="Q526" t="s">
        <v>732</v>
      </c>
      <c r="R526" t="s">
        <v>226</v>
      </c>
      <c r="S526" t="s">
        <v>227</v>
      </c>
      <c r="T526">
        <v>40.1</v>
      </c>
      <c r="V526">
        <v>-88</v>
      </c>
      <c r="W526">
        <v>0.4</v>
      </c>
      <c r="X526" t="s">
        <v>281</v>
      </c>
      <c r="Y526" t="s">
        <v>243</v>
      </c>
      <c r="Z526" t="s">
        <v>230</v>
      </c>
      <c r="AA526" t="s">
        <v>231</v>
      </c>
      <c r="AC526" t="s">
        <v>759</v>
      </c>
      <c r="AD526" t="s">
        <v>109</v>
      </c>
      <c r="AE526" t="s">
        <v>735</v>
      </c>
      <c r="AF526" t="s">
        <v>736</v>
      </c>
      <c r="AG526" t="s">
        <v>737</v>
      </c>
      <c r="AH526" t="s">
        <v>738</v>
      </c>
      <c r="AJ526" t="s">
        <v>237</v>
      </c>
      <c r="AK526">
        <v>37.259441000000002</v>
      </c>
      <c r="AL526">
        <v>-120.90387725830099</v>
      </c>
      <c r="AM526" t="s">
        <v>732</v>
      </c>
      <c r="AN526" t="s">
        <v>239</v>
      </c>
      <c r="AO526" t="s">
        <v>747</v>
      </c>
      <c r="AP526" t="s">
        <v>732</v>
      </c>
      <c r="AQ526" t="s">
        <v>242</v>
      </c>
      <c r="AR526" t="s">
        <v>732</v>
      </c>
      <c r="AS526" t="s">
        <v>239</v>
      </c>
      <c r="AT526" t="s">
        <v>239</v>
      </c>
      <c r="AU526">
        <v>1</v>
      </c>
      <c r="AW526" t="s">
        <v>738</v>
      </c>
      <c r="AX526" t="s">
        <v>738</v>
      </c>
      <c r="AY526" t="s">
        <v>246</v>
      </c>
      <c r="BP526" t="s">
        <v>740</v>
      </c>
      <c r="BQ526">
        <v>47</v>
      </c>
      <c r="BR526" t="s">
        <v>357</v>
      </c>
      <c r="BS526">
        <v>5</v>
      </c>
      <c r="BZ526" t="s">
        <v>748</v>
      </c>
      <c r="CA526" t="s">
        <v>1195</v>
      </c>
    </row>
    <row r="527" spans="1:79" hidden="1" x14ac:dyDescent="0.25">
      <c r="A527" t="s">
        <v>728</v>
      </c>
      <c r="B527" t="s">
        <v>728</v>
      </c>
      <c r="C527" t="s">
        <v>729</v>
      </c>
      <c r="D527" t="s">
        <v>730</v>
      </c>
      <c r="E527" t="s">
        <v>731</v>
      </c>
      <c r="F527" s="1">
        <v>36502</v>
      </c>
      <c r="G527" s="4">
        <v>0.44791666666666669</v>
      </c>
      <c r="H527" t="s">
        <v>732</v>
      </c>
      <c r="I527">
        <v>0.1</v>
      </c>
      <c r="J527" t="s">
        <v>221</v>
      </c>
      <c r="K527" t="s">
        <v>222</v>
      </c>
      <c r="L527">
        <v>1</v>
      </c>
      <c r="M527">
        <v>1</v>
      </c>
      <c r="N527" t="s">
        <v>733</v>
      </c>
      <c r="O527" t="s">
        <v>243</v>
      </c>
      <c r="P527" t="s">
        <v>224</v>
      </c>
      <c r="Q527" t="s">
        <v>732</v>
      </c>
      <c r="R527" t="s">
        <v>226</v>
      </c>
      <c r="S527" t="s">
        <v>227</v>
      </c>
      <c r="T527">
        <v>46.9</v>
      </c>
      <c r="V527">
        <v>-88</v>
      </c>
      <c r="W527">
        <v>0.4</v>
      </c>
      <c r="X527" t="s">
        <v>281</v>
      </c>
      <c r="Y527" t="s">
        <v>243</v>
      </c>
      <c r="Z527" t="s">
        <v>230</v>
      </c>
      <c r="AA527" t="s">
        <v>231</v>
      </c>
      <c r="AD527" t="s">
        <v>109</v>
      </c>
      <c r="AE527" t="s">
        <v>735</v>
      </c>
      <c r="AF527" t="s">
        <v>736</v>
      </c>
      <c r="AG527" t="s">
        <v>737</v>
      </c>
      <c r="AH527" t="s">
        <v>738</v>
      </c>
      <c r="AJ527" t="s">
        <v>237</v>
      </c>
      <c r="AK527">
        <v>36.96611</v>
      </c>
      <c r="AL527">
        <v>-120.671112060547</v>
      </c>
      <c r="AM527" t="s">
        <v>732</v>
      </c>
      <c r="AN527" t="s">
        <v>239</v>
      </c>
      <c r="AP527" t="s">
        <v>732</v>
      </c>
      <c r="AQ527" t="s">
        <v>242</v>
      </c>
      <c r="AR527" t="s">
        <v>732</v>
      </c>
      <c r="AS527" t="s">
        <v>239</v>
      </c>
      <c r="AT527" t="s">
        <v>239</v>
      </c>
      <c r="AU527">
        <v>1</v>
      </c>
      <c r="AW527" t="s">
        <v>738</v>
      </c>
      <c r="AX527" t="s">
        <v>738</v>
      </c>
      <c r="AY527" t="s">
        <v>246</v>
      </c>
      <c r="BP527" t="s">
        <v>740</v>
      </c>
      <c r="BQ527">
        <v>47</v>
      </c>
      <c r="BR527" t="s">
        <v>357</v>
      </c>
      <c r="BS527">
        <v>5</v>
      </c>
      <c r="BZ527" t="s">
        <v>741</v>
      </c>
      <c r="CA527" t="s">
        <v>1196</v>
      </c>
    </row>
    <row r="528" spans="1:79" hidden="1" x14ac:dyDescent="0.25">
      <c r="A528" t="s">
        <v>728</v>
      </c>
      <c r="B528" t="s">
        <v>728</v>
      </c>
      <c r="C528" t="s">
        <v>729</v>
      </c>
      <c r="D528" t="s">
        <v>743</v>
      </c>
      <c r="E528" t="s">
        <v>744</v>
      </c>
      <c r="F528" s="1">
        <v>36503</v>
      </c>
      <c r="G528" s="4">
        <v>0.35972222222222222</v>
      </c>
      <c r="H528" t="s">
        <v>732</v>
      </c>
      <c r="I528">
        <v>-88</v>
      </c>
      <c r="J528" t="s">
        <v>221</v>
      </c>
      <c r="K528" t="s">
        <v>745</v>
      </c>
      <c r="L528">
        <v>1</v>
      </c>
      <c r="M528">
        <v>1</v>
      </c>
      <c r="N528" t="s">
        <v>733</v>
      </c>
      <c r="O528" t="s">
        <v>243</v>
      </c>
      <c r="P528" t="s">
        <v>224</v>
      </c>
      <c r="Q528" t="s">
        <v>732</v>
      </c>
      <c r="R528" t="s">
        <v>226</v>
      </c>
      <c r="S528" t="s">
        <v>227</v>
      </c>
      <c r="T528">
        <v>65.3</v>
      </c>
      <c r="V528">
        <v>-88</v>
      </c>
      <c r="W528">
        <v>0.4</v>
      </c>
      <c r="X528" t="s">
        <v>281</v>
      </c>
      <c r="Y528" t="s">
        <v>243</v>
      </c>
      <c r="Z528" t="s">
        <v>230</v>
      </c>
      <c r="AA528" t="s">
        <v>231</v>
      </c>
      <c r="AC528" t="s">
        <v>759</v>
      </c>
      <c r="AD528" t="s">
        <v>109</v>
      </c>
      <c r="AE528" t="s">
        <v>735</v>
      </c>
      <c r="AF528" t="s">
        <v>736</v>
      </c>
      <c r="AG528" t="s">
        <v>737</v>
      </c>
      <c r="AH528" t="s">
        <v>738</v>
      </c>
      <c r="AJ528" t="s">
        <v>237</v>
      </c>
      <c r="AK528">
        <v>37.259441000000002</v>
      </c>
      <c r="AL528">
        <v>-120.90387725830099</v>
      </c>
      <c r="AM528" t="s">
        <v>732</v>
      </c>
      <c r="AN528" t="s">
        <v>239</v>
      </c>
      <c r="AO528" t="s">
        <v>747</v>
      </c>
      <c r="AP528" t="s">
        <v>732</v>
      </c>
      <c r="AQ528" t="s">
        <v>242</v>
      </c>
      <c r="AR528" t="s">
        <v>732</v>
      </c>
      <c r="AS528" t="s">
        <v>239</v>
      </c>
      <c r="AT528" t="s">
        <v>239</v>
      </c>
      <c r="AU528">
        <v>1</v>
      </c>
      <c r="AW528" t="s">
        <v>738</v>
      </c>
      <c r="AX528" t="s">
        <v>738</v>
      </c>
      <c r="AY528" t="s">
        <v>246</v>
      </c>
      <c r="BP528" t="s">
        <v>740</v>
      </c>
      <c r="BQ528">
        <v>47</v>
      </c>
      <c r="BR528" t="s">
        <v>357</v>
      </c>
      <c r="BS528">
        <v>5</v>
      </c>
      <c r="BZ528" t="s">
        <v>748</v>
      </c>
      <c r="CA528" t="s">
        <v>1197</v>
      </c>
    </row>
    <row r="529" spans="1:79" hidden="1" x14ac:dyDescent="0.25">
      <c r="A529" t="s">
        <v>728</v>
      </c>
      <c r="B529" t="s">
        <v>728</v>
      </c>
      <c r="C529" t="s">
        <v>729</v>
      </c>
      <c r="D529" t="s">
        <v>730</v>
      </c>
      <c r="E529" t="s">
        <v>731</v>
      </c>
      <c r="F529" s="1">
        <v>36509</v>
      </c>
      <c r="G529" s="4">
        <v>0.4375</v>
      </c>
      <c r="H529" t="s">
        <v>732</v>
      </c>
      <c r="I529">
        <v>0.1</v>
      </c>
      <c r="J529" t="s">
        <v>221</v>
      </c>
      <c r="K529" t="s">
        <v>222</v>
      </c>
      <c r="L529">
        <v>1</v>
      </c>
      <c r="M529">
        <v>1</v>
      </c>
      <c r="N529" t="s">
        <v>733</v>
      </c>
      <c r="O529" t="s">
        <v>243</v>
      </c>
      <c r="P529" t="s">
        <v>224</v>
      </c>
      <c r="Q529" t="s">
        <v>732</v>
      </c>
      <c r="R529" t="s">
        <v>226</v>
      </c>
      <c r="S529" t="s">
        <v>227</v>
      </c>
      <c r="T529">
        <v>95.1</v>
      </c>
      <c r="V529">
        <v>-88</v>
      </c>
      <c r="W529">
        <v>0.4</v>
      </c>
      <c r="X529" t="s">
        <v>281</v>
      </c>
      <c r="Y529" t="s">
        <v>243</v>
      </c>
      <c r="Z529" t="s">
        <v>230</v>
      </c>
      <c r="AA529" t="s">
        <v>231</v>
      </c>
      <c r="AD529" t="s">
        <v>109</v>
      </c>
      <c r="AE529" t="s">
        <v>735</v>
      </c>
      <c r="AF529" t="s">
        <v>736</v>
      </c>
      <c r="AG529" t="s">
        <v>737</v>
      </c>
      <c r="AH529" t="s">
        <v>738</v>
      </c>
      <c r="AJ529" t="s">
        <v>237</v>
      </c>
      <c r="AK529">
        <v>36.96611</v>
      </c>
      <c r="AL529">
        <v>-120.671112060547</v>
      </c>
      <c r="AM529" t="s">
        <v>732</v>
      </c>
      <c r="AN529" t="s">
        <v>239</v>
      </c>
      <c r="AP529" t="s">
        <v>732</v>
      </c>
      <c r="AQ529" t="s">
        <v>242</v>
      </c>
      <c r="AR529" t="s">
        <v>732</v>
      </c>
      <c r="AS529" t="s">
        <v>239</v>
      </c>
      <c r="AT529" t="s">
        <v>239</v>
      </c>
      <c r="AU529">
        <v>1</v>
      </c>
      <c r="AW529" t="s">
        <v>738</v>
      </c>
      <c r="AX529" t="s">
        <v>738</v>
      </c>
      <c r="AY529" t="s">
        <v>246</v>
      </c>
      <c r="BP529" t="s">
        <v>740</v>
      </c>
      <c r="BQ529">
        <v>47</v>
      </c>
      <c r="BR529" t="s">
        <v>357</v>
      </c>
      <c r="BS529">
        <v>5</v>
      </c>
      <c r="BZ529" t="s">
        <v>741</v>
      </c>
      <c r="CA529" t="s">
        <v>1198</v>
      </c>
    </row>
    <row r="530" spans="1:79" hidden="1" x14ac:dyDescent="0.25">
      <c r="A530" t="s">
        <v>728</v>
      </c>
      <c r="B530" t="s">
        <v>728</v>
      </c>
      <c r="C530" t="s">
        <v>729</v>
      </c>
      <c r="D530" t="s">
        <v>743</v>
      </c>
      <c r="E530" t="s">
        <v>744</v>
      </c>
      <c r="F530" s="1">
        <v>36510</v>
      </c>
      <c r="G530" s="4">
        <v>0.4513888888888889</v>
      </c>
      <c r="H530" t="s">
        <v>732</v>
      </c>
      <c r="I530">
        <v>-88</v>
      </c>
      <c r="J530" t="s">
        <v>221</v>
      </c>
      <c r="K530" t="s">
        <v>745</v>
      </c>
      <c r="L530">
        <v>1</v>
      </c>
      <c r="M530">
        <v>1</v>
      </c>
      <c r="N530" t="s">
        <v>733</v>
      </c>
      <c r="O530" t="s">
        <v>243</v>
      </c>
      <c r="P530" t="s">
        <v>224</v>
      </c>
      <c r="Q530" t="s">
        <v>732</v>
      </c>
      <c r="R530" t="s">
        <v>226</v>
      </c>
      <c r="S530" t="s">
        <v>227</v>
      </c>
      <c r="T530">
        <v>51.8</v>
      </c>
      <c r="V530">
        <v>-88</v>
      </c>
      <c r="W530">
        <v>0.4</v>
      </c>
      <c r="X530" t="s">
        <v>281</v>
      </c>
      <c r="Y530" t="s">
        <v>243</v>
      </c>
      <c r="Z530" t="s">
        <v>230</v>
      </c>
      <c r="AA530" t="s">
        <v>231</v>
      </c>
      <c r="AC530" t="s">
        <v>759</v>
      </c>
      <c r="AD530" t="s">
        <v>109</v>
      </c>
      <c r="AE530" t="s">
        <v>735</v>
      </c>
      <c r="AF530" t="s">
        <v>736</v>
      </c>
      <c r="AG530" t="s">
        <v>737</v>
      </c>
      <c r="AH530" t="s">
        <v>738</v>
      </c>
      <c r="AJ530" t="s">
        <v>237</v>
      </c>
      <c r="AK530">
        <v>37.259441000000002</v>
      </c>
      <c r="AL530">
        <v>-120.90387725830099</v>
      </c>
      <c r="AM530" t="s">
        <v>732</v>
      </c>
      <c r="AN530" t="s">
        <v>239</v>
      </c>
      <c r="AO530" t="s">
        <v>747</v>
      </c>
      <c r="AP530" t="s">
        <v>732</v>
      </c>
      <c r="AQ530" t="s">
        <v>242</v>
      </c>
      <c r="AR530" t="s">
        <v>732</v>
      </c>
      <c r="AS530" t="s">
        <v>239</v>
      </c>
      <c r="AT530" t="s">
        <v>239</v>
      </c>
      <c r="AU530">
        <v>1</v>
      </c>
      <c r="AW530" t="s">
        <v>738</v>
      </c>
      <c r="AX530" t="s">
        <v>738</v>
      </c>
      <c r="AY530" t="s">
        <v>246</v>
      </c>
      <c r="BP530" t="s">
        <v>740</v>
      </c>
      <c r="BQ530">
        <v>47</v>
      </c>
      <c r="BR530" t="s">
        <v>357</v>
      </c>
      <c r="BS530">
        <v>5</v>
      </c>
      <c r="BZ530" t="s">
        <v>748</v>
      </c>
      <c r="CA530" t="s">
        <v>1199</v>
      </c>
    </row>
    <row r="531" spans="1:79" hidden="1" x14ac:dyDescent="0.25">
      <c r="A531" t="s">
        <v>728</v>
      </c>
      <c r="B531" t="s">
        <v>728</v>
      </c>
      <c r="C531" t="s">
        <v>729</v>
      </c>
      <c r="D531" t="s">
        <v>730</v>
      </c>
      <c r="E531" t="s">
        <v>731</v>
      </c>
      <c r="F531" s="1">
        <v>36514</v>
      </c>
      <c r="G531" s="4">
        <v>0.44861111111111113</v>
      </c>
      <c r="H531" t="s">
        <v>732</v>
      </c>
      <c r="I531">
        <v>0.1</v>
      </c>
      <c r="J531" t="s">
        <v>221</v>
      </c>
      <c r="K531" t="s">
        <v>222</v>
      </c>
      <c r="L531">
        <v>1</v>
      </c>
      <c r="M531">
        <v>1</v>
      </c>
      <c r="N531" t="s">
        <v>733</v>
      </c>
      <c r="O531" t="s">
        <v>243</v>
      </c>
      <c r="P531" t="s">
        <v>224</v>
      </c>
      <c r="Q531" t="s">
        <v>732</v>
      </c>
      <c r="R531" t="s">
        <v>226</v>
      </c>
      <c r="S531" t="s">
        <v>227</v>
      </c>
      <c r="T531">
        <v>96.3</v>
      </c>
      <c r="V531">
        <v>-88</v>
      </c>
      <c r="W531">
        <v>0.4</v>
      </c>
      <c r="X531" t="s">
        <v>281</v>
      </c>
      <c r="Y531" t="s">
        <v>243</v>
      </c>
      <c r="Z531" t="s">
        <v>230</v>
      </c>
      <c r="AA531" t="s">
        <v>231</v>
      </c>
      <c r="AD531" t="s">
        <v>109</v>
      </c>
      <c r="AE531" t="s">
        <v>735</v>
      </c>
      <c r="AF531" t="s">
        <v>736</v>
      </c>
      <c r="AG531" t="s">
        <v>737</v>
      </c>
      <c r="AH531" t="s">
        <v>738</v>
      </c>
      <c r="AJ531" t="s">
        <v>237</v>
      </c>
      <c r="AK531">
        <v>36.96611</v>
      </c>
      <c r="AL531">
        <v>-120.671112060547</v>
      </c>
      <c r="AM531" t="s">
        <v>732</v>
      </c>
      <c r="AN531" t="s">
        <v>239</v>
      </c>
      <c r="AP531" t="s">
        <v>732</v>
      </c>
      <c r="AQ531" t="s">
        <v>242</v>
      </c>
      <c r="AR531" t="s">
        <v>732</v>
      </c>
      <c r="AS531" t="s">
        <v>239</v>
      </c>
      <c r="AT531" t="s">
        <v>239</v>
      </c>
      <c r="AU531">
        <v>1</v>
      </c>
      <c r="AW531" t="s">
        <v>738</v>
      </c>
      <c r="AX531" t="s">
        <v>738</v>
      </c>
      <c r="AY531" t="s">
        <v>246</v>
      </c>
      <c r="BP531" t="s">
        <v>740</v>
      </c>
      <c r="BQ531">
        <v>47</v>
      </c>
      <c r="BR531" t="s">
        <v>357</v>
      </c>
      <c r="BS531">
        <v>5</v>
      </c>
      <c r="BZ531" t="s">
        <v>741</v>
      </c>
      <c r="CA531" t="s">
        <v>1200</v>
      </c>
    </row>
    <row r="532" spans="1:79" hidden="1" x14ac:dyDescent="0.25">
      <c r="A532" t="s">
        <v>728</v>
      </c>
      <c r="B532" t="s">
        <v>728</v>
      </c>
      <c r="C532" t="s">
        <v>729</v>
      </c>
      <c r="D532" t="s">
        <v>743</v>
      </c>
      <c r="E532" t="s">
        <v>744</v>
      </c>
      <c r="F532" s="1">
        <v>36515</v>
      </c>
      <c r="G532" s="4">
        <v>0.51041666666666663</v>
      </c>
      <c r="H532" t="s">
        <v>732</v>
      </c>
      <c r="I532">
        <v>-88</v>
      </c>
      <c r="J532" t="s">
        <v>221</v>
      </c>
      <c r="K532" t="s">
        <v>745</v>
      </c>
      <c r="L532">
        <v>1</v>
      </c>
      <c r="M532">
        <v>1</v>
      </c>
      <c r="N532" t="s">
        <v>733</v>
      </c>
      <c r="O532" t="s">
        <v>243</v>
      </c>
      <c r="P532" t="s">
        <v>224</v>
      </c>
      <c r="Q532" t="s">
        <v>732</v>
      </c>
      <c r="R532" t="s">
        <v>226</v>
      </c>
      <c r="S532" t="s">
        <v>227</v>
      </c>
      <c r="T532">
        <v>54.4</v>
      </c>
      <c r="V532">
        <v>-88</v>
      </c>
      <c r="W532">
        <v>0.4</v>
      </c>
      <c r="X532" t="s">
        <v>281</v>
      </c>
      <c r="Y532" t="s">
        <v>243</v>
      </c>
      <c r="Z532" t="s">
        <v>230</v>
      </c>
      <c r="AA532" t="s">
        <v>231</v>
      </c>
      <c r="AC532" t="s">
        <v>759</v>
      </c>
      <c r="AD532" t="s">
        <v>109</v>
      </c>
      <c r="AE532" t="s">
        <v>735</v>
      </c>
      <c r="AF532" t="s">
        <v>736</v>
      </c>
      <c r="AG532" t="s">
        <v>737</v>
      </c>
      <c r="AH532" t="s">
        <v>738</v>
      </c>
      <c r="AJ532" t="s">
        <v>237</v>
      </c>
      <c r="AK532">
        <v>37.259441000000002</v>
      </c>
      <c r="AL532">
        <v>-120.90387725830099</v>
      </c>
      <c r="AM532" t="s">
        <v>732</v>
      </c>
      <c r="AN532" t="s">
        <v>239</v>
      </c>
      <c r="AO532" t="s">
        <v>747</v>
      </c>
      <c r="AP532" t="s">
        <v>732</v>
      </c>
      <c r="AQ532" t="s">
        <v>242</v>
      </c>
      <c r="AR532" t="s">
        <v>732</v>
      </c>
      <c r="AS532" t="s">
        <v>239</v>
      </c>
      <c r="AT532" t="s">
        <v>239</v>
      </c>
      <c r="AU532">
        <v>1</v>
      </c>
      <c r="AW532" t="s">
        <v>738</v>
      </c>
      <c r="AX532" t="s">
        <v>738</v>
      </c>
      <c r="AY532" t="s">
        <v>246</v>
      </c>
      <c r="BP532" t="s">
        <v>740</v>
      </c>
      <c r="BQ532">
        <v>47</v>
      </c>
      <c r="BR532" t="s">
        <v>357</v>
      </c>
      <c r="BS532">
        <v>5</v>
      </c>
      <c r="BZ532" t="s">
        <v>748</v>
      </c>
      <c r="CA532" t="s">
        <v>1201</v>
      </c>
    </row>
    <row r="533" spans="1:79" hidden="1" x14ac:dyDescent="0.25">
      <c r="A533" t="s">
        <v>728</v>
      </c>
      <c r="B533" t="s">
        <v>728</v>
      </c>
      <c r="C533" t="s">
        <v>729</v>
      </c>
      <c r="D533" t="s">
        <v>730</v>
      </c>
      <c r="E533" t="s">
        <v>731</v>
      </c>
      <c r="F533" s="1">
        <v>36521</v>
      </c>
      <c r="G533" s="4">
        <v>0.47569444444444442</v>
      </c>
      <c r="H533" t="s">
        <v>732</v>
      </c>
      <c r="I533">
        <v>0.1</v>
      </c>
      <c r="J533" t="s">
        <v>221</v>
      </c>
      <c r="K533" t="s">
        <v>222</v>
      </c>
      <c r="L533">
        <v>1</v>
      </c>
      <c r="M533">
        <v>1</v>
      </c>
      <c r="N533" t="s">
        <v>733</v>
      </c>
      <c r="O533" t="s">
        <v>243</v>
      </c>
      <c r="P533" t="s">
        <v>224</v>
      </c>
      <c r="Q533" t="s">
        <v>732</v>
      </c>
      <c r="R533" t="s">
        <v>226</v>
      </c>
      <c r="S533" t="s">
        <v>227</v>
      </c>
      <c r="T533">
        <v>104</v>
      </c>
      <c r="V533">
        <v>-88</v>
      </c>
      <c r="W533">
        <v>0.4</v>
      </c>
      <c r="X533" t="s">
        <v>281</v>
      </c>
      <c r="Y533" t="s">
        <v>243</v>
      </c>
      <c r="Z533" t="s">
        <v>230</v>
      </c>
      <c r="AA533" t="s">
        <v>231</v>
      </c>
      <c r="AD533" t="s">
        <v>109</v>
      </c>
      <c r="AE533" t="s">
        <v>735</v>
      </c>
      <c r="AF533" t="s">
        <v>736</v>
      </c>
      <c r="AG533" t="s">
        <v>737</v>
      </c>
      <c r="AH533" t="s">
        <v>738</v>
      </c>
      <c r="AJ533" t="s">
        <v>237</v>
      </c>
      <c r="AK533">
        <v>36.96611</v>
      </c>
      <c r="AL533">
        <v>-120.671112060547</v>
      </c>
      <c r="AM533" t="s">
        <v>732</v>
      </c>
      <c r="AN533" t="s">
        <v>239</v>
      </c>
      <c r="AP533" t="s">
        <v>732</v>
      </c>
      <c r="AQ533" t="s">
        <v>242</v>
      </c>
      <c r="AR533" t="s">
        <v>732</v>
      </c>
      <c r="AS533" t="s">
        <v>239</v>
      </c>
      <c r="AT533" t="s">
        <v>239</v>
      </c>
      <c r="AU533">
        <v>1</v>
      </c>
      <c r="AW533" t="s">
        <v>738</v>
      </c>
      <c r="AX533" t="s">
        <v>738</v>
      </c>
      <c r="AY533" t="s">
        <v>246</v>
      </c>
      <c r="BP533" t="s">
        <v>740</v>
      </c>
      <c r="BQ533">
        <v>47</v>
      </c>
      <c r="BR533" t="s">
        <v>357</v>
      </c>
      <c r="BS533">
        <v>5</v>
      </c>
      <c r="BZ533" t="s">
        <v>741</v>
      </c>
      <c r="CA533" t="s">
        <v>1202</v>
      </c>
    </row>
    <row r="534" spans="1:79" hidden="1" x14ac:dyDescent="0.25">
      <c r="A534" t="s">
        <v>728</v>
      </c>
      <c r="B534" t="s">
        <v>728</v>
      </c>
      <c r="C534" t="s">
        <v>729</v>
      </c>
      <c r="D534" t="s">
        <v>743</v>
      </c>
      <c r="E534" t="s">
        <v>744</v>
      </c>
      <c r="F534" s="1">
        <v>36522</v>
      </c>
      <c r="G534" s="4">
        <v>0.42708333333333331</v>
      </c>
      <c r="H534" t="s">
        <v>732</v>
      </c>
      <c r="I534">
        <v>-88</v>
      </c>
      <c r="J534" t="s">
        <v>221</v>
      </c>
      <c r="K534" t="s">
        <v>745</v>
      </c>
      <c r="L534">
        <v>1</v>
      </c>
      <c r="M534">
        <v>1</v>
      </c>
      <c r="N534" t="s">
        <v>733</v>
      </c>
      <c r="O534" t="s">
        <v>243</v>
      </c>
      <c r="P534" t="s">
        <v>224</v>
      </c>
      <c r="Q534" t="s">
        <v>732</v>
      </c>
      <c r="R534" t="s">
        <v>226</v>
      </c>
      <c r="S534" t="s">
        <v>227</v>
      </c>
      <c r="T534">
        <v>78.5</v>
      </c>
      <c r="V534">
        <v>-88</v>
      </c>
      <c r="W534">
        <v>0.4</v>
      </c>
      <c r="X534" t="s">
        <v>281</v>
      </c>
      <c r="Y534" t="s">
        <v>243</v>
      </c>
      <c r="Z534" t="s">
        <v>230</v>
      </c>
      <c r="AA534" t="s">
        <v>231</v>
      </c>
      <c r="AC534" t="s">
        <v>759</v>
      </c>
      <c r="AD534" t="s">
        <v>109</v>
      </c>
      <c r="AE534" t="s">
        <v>735</v>
      </c>
      <c r="AF534" t="s">
        <v>736</v>
      </c>
      <c r="AG534" t="s">
        <v>737</v>
      </c>
      <c r="AH534" t="s">
        <v>738</v>
      </c>
      <c r="AJ534" t="s">
        <v>237</v>
      </c>
      <c r="AK534">
        <v>37.259441000000002</v>
      </c>
      <c r="AL534">
        <v>-120.90387725830099</v>
      </c>
      <c r="AM534" t="s">
        <v>732</v>
      </c>
      <c r="AN534" t="s">
        <v>239</v>
      </c>
      <c r="AO534" t="s">
        <v>747</v>
      </c>
      <c r="AP534" t="s">
        <v>732</v>
      </c>
      <c r="AQ534" t="s">
        <v>242</v>
      </c>
      <c r="AR534" t="s">
        <v>732</v>
      </c>
      <c r="AS534" t="s">
        <v>239</v>
      </c>
      <c r="AT534" t="s">
        <v>239</v>
      </c>
      <c r="AU534">
        <v>1</v>
      </c>
      <c r="AW534" t="s">
        <v>738</v>
      </c>
      <c r="AX534" t="s">
        <v>738</v>
      </c>
      <c r="AY534" t="s">
        <v>246</v>
      </c>
      <c r="BP534" t="s">
        <v>740</v>
      </c>
      <c r="BQ534">
        <v>47</v>
      </c>
      <c r="BR534" t="s">
        <v>357</v>
      </c>
      <c r="BS534">
        <v>5</v>
      </c>
      <c r="BZ534" t="s">
        <v>748</v>
      </c>
      <c r="CA534" t="s">
        <v>1203</v>
      </c>
    </row>
    <row r="535" spans="1:79" hidden="1" x14ac:dyDescent="0.25">
      <c r="A535" t="s">
        <v>728</v>
      </c>
      <c r="B535" t="s">
        <v>728</v>
      </c>
      <c r="C535" t="s">
        <v>729</v>
      </c>
      <c r="D535" t="s">
        <v>730</v>
      </c>
      <c r="E535" t="s">
        <v>731</v>
      </c>
      <c r="F535" s="1">
        <v>36530</v>
      </c>
      <c r="G535" s="4">
        <v>0.4375</v>
      </c>
      <c r="H535" t="s">
        <v>732</v>
      </c>
      <c r="I535">
        <v>0.1</v>
      </c>
      <c r="J535" t="s">
        <v>221</v>
      </c>
      <c r="K535" t="s">
        <v>222</v>
      </c>
      <c r="L535">
        <v>1</v>
      </c>
      <c r="M535">
        <v>1</v>
      </c>
      <c r="N535" t="s">
        <v>733</v>
      </c>
      <c r="O535" t="s">
        <v>243</v>
      </c>
      <c r="P535" t="s">
        <v>224</v>
      </c>
      <c r="Q535" t="s">
        <v>732</v>
      </c>
      <c r="R535" t="s">
        <v>226</v>
      </c>
      <c r="S535" t="s">
        <v>227</v>
      </c>
      <c r="T535">
        <v>78.2</v>
      </c>
      <c r="V535">
        <v>-88</v>
      </c>
      <c r="W535">
        <v>0.4</v>
      </c>
      <c r="X535" t="s">
        <v>281</v>
      </c>
      <c r="Y535" t="s">
        <v>243</v>
      </c>
      <c r="Z535" t="s">
        <v>230</v>
      </c>
      <c r="AA535" t="s">
        <v>231</v>
      </c>
      <c r="AD535" t="s">
        <v>109</v>
      </c>
      <c r="AE535" t="s">
        <v>735</v>
      </c>
      <c r="AF535" t="s">
        <v>736</v>
      </c>
      <c r="AG535" t="s">
        <v>737</v>
      </c>
      <c r="AH535" t="s">
        <v>738</v>
      </c>
      <c r="AJ535" t="s">
        <v>237</v>
      </c>
      <c r="AK535">
        <v>36.96611</v>
      </c>
      <c r="AL535">
        <v>-120.671112060547</v>
      </c>
      <c r="AM535" t="s">
        <v>732</v>
      </c>
      <c r="AN535" t="s">
        <v>239</v>
      </c>
      <c r="AP535" t="s">
        <v>732</v>
      </c>
      <c r="AQ535" t="s">
        <v>242</v>
      </c>
      <c r="AR535" t="s">
        <v>732</v>
      </c>
      <c r="AS535" t="s">
        <v>239</v>
      </c>
      <c r="AT535" t="s">
        <v>239</v>
      </c>
      <c r="AU535">
        <v>1</v>
      </c>
      <c r="AW535" t="s">
        <v>738</v>
      </c>
      <c r="AX535" t="s">
        <v>738</v>
      </c>
      <c r="AY535" t="s">
        <v>246</v>
      </c>
      <c r="BP535" t="s">
        <v>740</v>
      </c>
      <c r="BQ535">
        <v>47</v>
      </c>
      <c r="BR535" t="s">
        <v>357</v>
      </c>
      <c r="BS535">
        <v>5</v>
      </c>
      <c r="BZ535" t="s">
        <v>741</v>
      </c>
      <c r="CA535" t="s">
        <v>1204</v>
      </c>
    </row>
    <row r="536" spans="1:79" hidden="1" x14ac:dyDescent="0.25">
      <c r="A536" t="s">
        <v>728</v>
      </c>
      <c r="B536" t="s">
        <v>728</v>
      </c>
      <c r="C536" t="s">
        <v>729</v>
      </c>
      <c r="D536" t="s">
        <v>743</v>
      </c>
      <c r="E536" t="s">
        <v>744</v>
      </c>
      <c r="F536" s="1">
        <v>36531</v>
      </c>
      <c r="G536" s="4">
        <v>0.44791666666666669</v>
      </c>
      <c r="H536" t="s">
        <v>732</v>
      </c>
      <c r="I536">
        <v>-88</v>
      </c>
      <c r="J536" t="s">
        <v>221</v>
      </c>
      <c r="K536" t="s">
        <v>745</v>
      </c>
      <c r="L536">
        <v>1</v>
      </c>
      <c r="M536">
        <v>1</v>
      </c>
      <c r="N536" t="s">
        <v>733</v>
      </c>
      <c r="O536" t="s">
        <v>243</v>
      </c>
      <c r="P536" t="s">
        <v>224</v>
      </c>
      <c r="Q536" t="s">
        <v>732</v>
      </c>
      <c r="R536" t="s">
        <v>226</v>
      </c>
      <c r="S536" t="s">
        <v>227</v>
      </c>
      <c r="T536">
        <v>59.3</v>
      </c>
      <c r="V536">
        <v>-88</v>
      </c>
      <c r="W536">
        <v>0.4</v>
      </c>
      <c r="X536" t="s">
        <v>281</v>
      </c>
      <c r="Y536" t="s">
        <v>243</v>
      </c>
      <c r="Z536" t="s">
        <v>230</v>
      </c>
      <c r="AA536" t="s">
        <v>231</v>
      </c>
      <c r="AC536" t="s">
        <v>759</v>
      </c>
      <c r="AD536" t="s">
        <v>109</v>
      </c>
      <c r="AE536" t="s">
        <v>735</v>
      </c>
      <c r="AF536" t="s">
        <v>736</v>
      </c>
      <c r="AG536" t="s">
        <v>737</v>
      </c>
      <c r="AH536" t="s">
        <v>738</v>
      </c>
      <c r="AJ536" t="s">
        <v>237</v>
      </c>
      <c r="AK536">
        <v>37.259441000000002</v>
      </c>
      <c r="AL536">
        <v>-120.90387725830099</v>
      </c>
      <c r="AM536" t="s">
        <v>732</v>
      </c>
      <c r="AN536" t="s">
        <v>239</v>
      </c>
      <c r="AO536" t="s">
        <v>747</v>
      </c>
      <c r="AP536" t="s">
        <v>732</v>
      </c>
      <c r="AQ536" t="s">
        <v>242</v>
      </c>
      <c r="AR536" t="s">
        <v>732</v>
      </c>
      <c r="AS536" t="s">
        <v>239</v>
      </c>
      <c r="AT536" t="s">
        <v>239</v>
      </c>
      <c r="AU536">
        <v>1</v>
      </c>
      <c r="AW536" t="s">
        <v>738</v>
      </c>
      <c r="AX536" t="s">
        <v>738</v>
      </c>
      <c r="AY536" t="s">
        <v>246</v>
      </c>
      <c r="BP536" t="s">
        <v>740</v>
      </c>
      <c r="BQ536">
        <v>47</v>
      </c>
      <c r="BR536" t="s">
        <v>357</v>
      </c>
      <c r="BS536">
        <v>5</v>
      </c>
      <c r="BZ536" t="s">
        <v>748</v>
      </c>
      <c r="CA536" t="s">
        <v>1205</v>
      </c>
    </row>
    <row r="537" spans="1:79" hidden="1" x14ac:dyDescent="0.25">
      <c r="A537" t="s">
        <v>728</v>
      </c>
      <c r="B537" t="s">
        <v>728</v>
      </c>
      <c r="C537" t="s">
        <v>729</v>
      </c>
      <c r="D537" t="s">
        <v>730</v>
      </c>
      <c r="E537" t="s">
        <v>731</v>
      </c>
      <c r="F537" s="1">
        <v>36537</v>
      </c>
      <c r="G537" s="4">
        <v>0.43055555555555558</v>
      </c>
      <c r="H537" t="s">
        <v>732</v>
      </c>
      <c r="I537">
        <v>0.1</v>
      </c>
      <c r="J537" t="s">
        <v>221</v>
      </c>
      <c r="K537" t="s">
        <v>222</v>
      </c>
      <c r="L537">
        <v>1</v>
      </c>
      <c r="M537">
        <v>1</v>
      </c>
      <c r="N537" t="s">
        <v>733</v>
      </c>
      <c r="O537" t="s">
        <v>243</v>
      </c>
      <c r="P537" t="s">
        <v>224</v>
      </c>
      <c r="Q537" t="s">
        <v>732</v>
      </c>
      <c r="R537" t="s">
        <v>226</v>
      </c>
      <c r="S537" t="s">
        <v>227</v>
      </c>
      <c r="T537">
        <v>94</v>
      </c>
      <c r="V537">
        <v>-88</v>
      </c>
      <c r="W537">
        <v>0.4</v>
      </c>
      <c r="X537" t="s">
        <v>281</v>
      </c>
      <c r="Y537" t="s">
        <v>243</v>
      </c>
      <c r="Z537" t="s">
        <v>230</v>
      </c>
      <c r="AA537" t="s">
        <v>231</v>
      </c>
      <c r="AD537" t="s">
        <v>109</v>
      </c>
      <c r="AE537" t="s">
        <v>735</v>
      </c>
      <c r="AF537" t="s">
        <v>736</v>
      </c>
      <c r="AG537" t="s">
        <v>737</v>
      </c>
      <c r="AH537" t="s">
        <v>738</v>
      </c>
      <c r="AJ537" t="s">
        <v>237</v>
      </c>
      <c r="AK537">
        <v>36.96611</v>
      </c>
      <c r="AL537">
        <v>-120.671112060547</v>
      </c>
      <c r="AM537" t="s">
        <v>732</v>
      </c>
      <c r="AN537" t="s">
        <v>239</v>
      </c>
      <c r="AP537" t="s">
        <v>732</v>
      </c>
      <c r="AQ537" t="s">
        <v>242</v>
      </c>
      <c r="AR537" t="s">
        <v>732</v>
      </c>
      <c r="AS537" t="s">
        <v>239</v>
      </c>
      <c r="AT537" t="s">
        <v>239</v>
      </c>
      <c r="AU537">
        <v>1</v>
      </c>
      <c r="AW537" t="s">
        <v>738</v>
      </c>
      <c r="AX537" t="s">
        <v>738</v>
      </c>
      <c r="AY537" t="s">
        <v>246</v>
      </c>
      <c r="BP537" t="s">
        <v>740</v>
      </c>
      <c r="BQ537">
        <v>47</v>
      </c>
      <c r="BR537" t="s">
        <v>357</v>
      </c>
      <c r="BS537">
        <v>5</v>
      </c>
      <c r="BZ537" t="s">
        <v>741</v>
      </c>
      <c r="CA537" t="s">
        <v>1206</v>
      </c>
    </row>
    <row r="538" spans="1:79" hidden="1" x14ac:dyDescent="0.25">
      <c r="A538" t="s">
        <v>728</v>
      </c>
      <c r="B538" t="s">
        <v>728</v>
      </c>
      <c r="C538" t="s">
        <v>729</v>
      </c>
      <c r="D538" t="s">
        <v>743</v>
      </c>
      <c r="E538" t="s">
        <v>744</v>
      </c>
      <c r="F538" s="1">
        <v>36538</v>
      </c>
      <c r="G538" s="4">
        <v>0.44791666666666669</v>
      </c>
      <c r="H538" t="s">
        <v>732</v>
      </c>
      <c r="I538">
        <v>-88</v>
      </c>
      <c r="J538" t="s">
        <v>221</v>
      </c>
      <c r="K538" t="s">
        <v>745</v>
      </c>
      <c r="L538">
        <v>1</v>
      </c>
      <c r="M538">
        <v>1</v>
      </c>
      <c r="N538" t="s">
        <v>733</v>
      </c>
      <c r="O538" t="s">
        <v>243</v>
      </c>
      <c r="P538" t="s">
        <v>224</v>
      </c>
      <c r="Q538" t="s">
        <v>732</v>
      </c>
      <c r="R538" t="s">
        <v>226</v>
      </c>
      <c r="S538" t="s">
        <v>227</v>
      </c>
      <c r="T538">
        <v>50.4</v>
      </c>
      <c r="V538">
        <v>-88</v>
      </c>
      <c r="W538">
        <v>0.4</v>
      </c>
      <c r="X538" t="s">
        <v>281</v>
      </c>
      <c r="Y538" t="s">
        <v>243</v>
      </c>
      <c r="Z538" t="s">
        <v>230</v>
      </c>
      <c r="AA538" t="s">
        <v>231</v>
      </c>
      <c r="AC538" t="s">
        <v>759</v>
      </c>
      <c r="AD538" t="s">
        <v>109</v>
      </c>
      <c r="AE538" t="s">
        <v>735</v>
      </c>
      <c r="AF538" t="s">
        <v>736</v>
      </c>
      <c r="AG538" t="s">
        <v>737</v>
      </c>
      <c r="AH538" t="s">
        <v>738</v>
      </c>
      <c r="AJ538" t="s">
        <v>237</v>
      </c>
      <c r="AK538">
        <v>37.259441000000002</v>
      </c>
      <c r="AL538">
        <v>-120.90387725830099</v>
      </c>
      <c r="AM538" t="s">
        <v>732</v>
      </c>
      <c r="AN538" t="s">
        <v>239</v>
      </c>
      <c r="AO538" t="s">
        <v>747</v>
      </c>
      <c r="AP538" t="s">
        <v>732</v>
      </c>
      <c r="AQ538" t="s">
        <v>242</v>
      </c>
      <c r="AR538" t="s">
        <v>732</v>
      </c>
      <c r="AS538" t="s">
        <v>239</v>
      </c>
      <c r="AT538" t="s">
        <v>239</v>
      </c>
      <c r="AU538">
        <v>1</v>
      </c>
      <c r="AW538" t="s">
        <v>738</v>
      </c>
      <c r="AX538" t="s">
        <v>738</v>
      </c>
      <c r="AY538" t="s">
        <v>246</v>
      </c>
      <c r="BP538" t="s">
        <v>740</v>
      </c>
      <c r="BQ538">
        <v>47</v>
      </c>
      <c r="BR538" t="s">
        <v>357</v>
      </c>
      <c r="BS538">
        <v>5</v>
      </c>
      <c r="BZ538" t="s">
        <v>748</v>
      </c>
      <c r="CA538" t="s">
        <v>1207</v>
      </c>
    </row>
    <row r="539" spans="1:79" hidden="1" x14ac:dyDescent="0.25">
      <c r="A539" t="s">
        <v>728</v>
      </c>
      <c r="B539" t="s">
        <v>728</v>
      </c>
      <c r="C539" t="s">
        <v>729</v>
      </c>
      <c r="D539" t="s">
        <v>730</v>
      </c>
      <c r="E539" t="s">
        <v>731</v>
      </c>
      <c r="F539" s="1">
        <v>36544</v>
      </c>
      <c r="G539" s="4">
        <v>0.44791666666666669</v>
      </c>
      <c r="H539" t="s">
        <v>732</v>
      </c>
      <c r="I539">
        <v>0.1</v>
      </c>
      <c r="J539" t="s">
        <v>221</v>
      </c>
      <c r="K539" t="s">
        <v>222</v>
      </c>
      <c r="L539">
        <v>1</v>
      </c>
      <c r="M539">
        <v>1</v>
      </c>
      <c r="N539" t="s">
        <v>733</v>
      </c>
      <c r="O539" t="s">
        <v>243</v>
      </c>
      <c r="P539" t="s">
        <v>224</v>
      </c>
      <c r="Q539" t="s">
        <v>732</v>
      </c>
      <c r="R539" t="s">
        <v>226</v>
      </c>
      <c r="S539" t="s">
        <v>227</v>
      </c>
      <c r="T539">
        <v>72.7</v>
      </c>
      <c r="V539">
        <v>-88</v>
      </c>
      <c r="W539">
        <v>0.4</v>
      </c>
      <c r="X539" t="s">
        <v>281</v>
      </c>
      <c r="Y539" t="s">
        <v>243</v>
      </c>
      <c r="Z539" t="s">
        <v>230</v>
      </c>
      <c r="AA539" t="s">
        <v>231</v>
      </c>
      <c r="AD539" t="s">
        <v>109</v>
      </c>
      <c r="AE539" t="s">
        <v>735</v>
      </c>
      <c r="AF539" t="s">
        <v>736</v>
      </c>
      <c r="AG539" t="s">
        <v>737</v>
      </c>
      <c r="AH539" t="s">
        <v>738</v>
      </c>
      <c r="AJ539" t="s">
        <v>237</v>
      </c>
      <c r="AK539">
        <v>36.96611</v>
      </c>
      <c r="AL539">
        <v>-120.671112060547</v>
      </c>
      <c r="AM539" t="s">
        <v>732</v>
      </c>
      <c r="AN539" t="s">
        <v>239</v>
      </c>
      <c r="AP539" t="s">
        <v>732</v>
      </c>
      <c r="AQ539" t="s">
        <v>242</v>
      </c>
      <c r="AR539" t="s">
        <v>732</v>
      </c>
      <c r="AS539" t="s">
        <v>239</v>
      </c>
      <c r="AT539" t="s">
        <v>239</v>
      </c>
      <c r="AU539">
        <v>1</v>
      </c>
      <c r="AW539" t="s">
        <v>738</v>
      </c>
      <c r="AX539" t="s">
        <v>738</v>
      </c>
      <c r="AY539" t="s">
        <v>246</v>
      </c>
      <c r="BP539" t="s">
        <v>740</v>
      </c>
      <c r="BQ539">
        <v>47</v>
      </c>
      <c r="BR539" t="s">
        <v>357</v>
      </c>
      <c r="BS539">
        <v>5</v>
      </c>
      <c r="BZ539" t="s">
        <v>741</v>
      </c>
      <c r="CA539" t="s">
        <v>1208</v>
      </c>
    </row>
    <row r="540" spans="1:79" hidden="1" x14ac:dyDescent="0.25">
      <c r="A540" t="s">
        <v>1209</v>
      </c>
      <c r="B540" t="s">
        <v>1210</v>
      </c>
      <c r="C540" t="s">
        <v>1211</v>
      </c>
      <c r="D540" t="s">
        <v>1212</v>
      </c>
      <c r="E540" t="s">
        <v>1213</v>
      </c>
      <c r="F540" s="1">
        <v>38431</v>
      </c>
      <c r="G540" s="4">
        <v>0.74375000000000002</v>
      </c>
      <c r="H540" t="s">
        <v>1214</v>
      </c>
      <c r="I540">
        <v>0.1</v>
      </c>
      <c r="J540" t="s">
        <v>221</v>
      </c>
      <c r="K540" t="s">
        <v>222</v>
      </c>
      <c r="L540">
        <v>1</v>
      </c>
      <c r="M540">
        <v>1</v>
      </c>
      <c r="N540" t="s">
        <v>1215</v>
      </c>
      <c r="P540" t="s">
        <v>224</v>
      </c>
      <c r="Q540" t="s">
        <v>1216</v>
      </c>
      <c r="R540" t="s">
        <v>226</v>
      </c>
      <c r="S540" t="s">
        <v>227</v>
      </c>
      <c r="T540">
        <v>88</v>
      </c>
      <c r="V540">
        <v>-88</v>
      </c>
      <c r="W540">
        <v>50</v>
      </c>
      <c r="X540" t="s">
        <v>228</v>
      </c>
      <c r="Y540" t="s">
        <v>1217</v>
      </c>
      <c r="Z540" t="s">
        <v>230</v>
      </c>
      <c r="AA540" t="s">
        <v>231</v>
      </c>
      <c r="AE540" t="s">
        <v>1218</v>
      </c>
      <c r="AF540" t="s">
        <v>736</v>
      </c>
      <c r="AG540" t="s">
        <v>732</v>
      </c>
      <c r="AH540" t="s">
        <v>1219</v>
      </c>
      <c r="AJ540" t="s">
        <v>237</v>
      </c>
      <c r="AK540">
        <v>38.549900000000001</v>
      </c>
      <c r="AL540">
        <v>-120.848098754883</v>
      </c>
      <c r="AM540" t="s">
        <v>732</v>
      </c>
      <c r="AN540" t="s">
        <v>239</v>
      </c>
      <c r="AO540" t="s">
        <v>1220</v>
      </c>
      <c r="AP540" t="s">
        <v>732</v>
      </c>
      <c r="AQ540" t="s">
        <v>242</v>
      </c>
      <c r="AR540" t="s">
        <v>732</v>
      </c>
      <c r="AS540" t="s">
        <v>239</v>
      </c>
      <c r="AT540" t="s">
        <v>239</v>
      </c>
      <c r="AU540">
        <v>1</v>
      </c>
      <c r="AW540" t="s">
        <v>1219</v>
      </c>
      <c r="AX540" t="s">
        <v>1219</v>
      </c>
      <c r="AY540" t="s">
        <v>246</v>
      </c>
      <c r="BP540" t="s">
        <v>1221</v>
      </c>
      <c r="BQ540">
        <v>5</v>
      </c>
      <c r="BR540" t="s">
        <v>357</v>
      </c>
      <c r="BS540">
        <v>5</v>
      </c>
      <c r="BZ540" t="s">
        <v>249</v>
      </c>
      <c r="CA540" t="s">
        <v>1222</v>
      </c>
    </row>
    <row r="541" spans="1:79" hidden="1" x14ac:dyDescent="0.25">
      <c r="A541" t="s">
        <v>1209</v>
      </c>
      <c r="B541" t="s">
        <v>1210</v>
      </c>
      <c r="C541" t="s">
        <v>1211</v>
      </c>
      <c r="D541" t="s">
        <v>1223</v>
      </c>
      <c r="E541" t="s">
        <v>1224</v>
      </c>
      <c r="F541" s="1">
        <v>38475</v>
      </c>
      <c r="G541" s="4">
        <v>0.76041666666666663</v>
      </c>
      <c r="H541" t="s">
        <v>1214</v>
      </c>
      <c r="I541">
        <v>0.1</v>
      </c>
      <c r="J541" t="s">
        <v>221</v>
      </c>
      <c r="K541" t="s">
        <v>222</v>
      </c>
      <c r="L541">
        <v>1</v>
      </c>
      <c r="M541">
        <v>1</v>
      </c>
      <c r="N541" t="s">
        <v>1225</v>
      </c>
      <c r="P541" t="s">
        <v>224</v>
      </c>
      <c r="Q541" t="s">
        <v>1216</v>
      </c>
      <c r="R541" t="s">
        <v>226</v>
      </c>
      <c r="S541" t="s">
        <v>227</v>
      </c>
      <c r="T541">
        <v>2</v>
      </c>
      <c r="V541">
        <v>0.5</v>
      </c>
      <c r="W541">
        <v>2</v>
      </c>
      <c r="X541" t="s">
        <v>281</v>
      </c>
      <c r="Y541" t="s">
        <v>1226</v>
      </c>
      <c r="Z541" t="s">
        <v>230</v>
      </c>
      <c r="AA541" t="s">
        <v>231</v>
      </c>
      <c r="AE541" t="s">
        <v>1218</v>
      </c>
      <c r="AF541" t="s">
        <v>736</v>
      </c>
      <c r="AG541" t="s">
        <v>732</v>
      </c>
      <c r="AH541" t="s">
        <v>1219</v>
      </c>
      <c r="AJ541" t="s">
        <v>237</v>
      </c>
      <c r="AK541">
        <v>39.004168999999997</v>
      </c>
      <c r="AL541">
        <v>-122.86232757568401</v>
      </c>
      <c r="AM541" t="s">
        <v>732</v>
      </c>
      <c r="AN541" t="s">
        <v>239</v>
      </c>
      <c r="AO541" t="s">
        <v>1220</v>
      </c>
      <c r="AP541" t="s">
        <v>732</v>
      </c>
      <c r="AQ541" t="s">
        <v>242</v>
      </c>
      <c r="AR541" t="s">
        <v>732</v>
      </c>
      <c r="AS541" t="s">
        <v>239</v>
      </c>
      <c r="AT541" t="s">
        <v>239</v>
      </c>
      <c r="AU541">
        <v>1</v>
      </c>
      <c r="AW541" t="s">
        <v>1219</v>
      </c>
      <c r="AX541" t="s">
        <v>1219</v>
      </c>
      <c r="AY541" t="s">
        <v>246</v>
      </c>
      <c r="BP541" t="s">
        <v>1227</v>
      </c>
      <c r="BQ541">
        <v>33</v>
      </c>
      <c r="BR541" t="s">
        <v>357</v>
      </c>
      <c r="BS541">
        <v>5</v>
      </c>
      <c r="BZ541" t="s">
        <v>249</v>
      </c>
      <c r="CA541" t="s">
        <v>1228</v>
      </c>
    </row>
    <row r="542" spans="1:79" hidden="1" x14ac:dyDescent="0.25">
      <c r="A542" t="s">
        <v>1209</v>
      </c>
      <c r="B542" t="s">
        <v>1210</v>
      </c>
      <c r="C542" t="s">
        <v>1211</v>
      </c>
      <c r="D542" t="s">
        <v>1212</v>
      </c>
      <c r="E542" t="s">
        <v>1213</v>
      </c>
      <c r="F542" s="1">
        <v>38510</v>
      </c>
      <c r="G542" s="4">
        <v>0.41805555555555557</v>
      </c>
      <c r="H542" t="s">
        <v>1214</v>
      </c>
      <c r="I542">
        <v>0.1</v>
      </c>
      <c r="J542" t="s">
        <v>221</v>
      </c>
      <c r="K542" t="s">
        <v>222</v>
      </c>
      <c r="L542">
        <v>1</v>
      </c>
      <c r="M542">
        <v>1</v>
      </c>
      <c r="N542" t="s">
        <v>1229</v>
      </c>
      <c r="P542" t="s">
        <v>224</v>
      </c>
      <c r="Q542" t="s">
        <v>1216</v>
      </c>
      <c r="R542" t="s">
        <v>226</v>
      </c>
      <c r="S542" t="s">
        <v>227</v>
      </c>
      <c r="T542">
        <v>-0.5</v>
      </c>
      <c r="V542">
        <v>0.5</v>
      </c>
      <c r="W542">
        <v>2</v>
      </c>
      <c r="X542" t="s">
        <v>228</v>
      </c>
      <c r="Y542" t="s">
        <v>1217</v>
      </c>
      <c r="Z542" t="s">
        <v>230</v>
      </c>
      <c r="AA542" t="s">
        <v>231</v>
      </c>
      <c r="AE542" t="s">
        <v>1218</v>
      </c>
      <c r="AF542" t="s">
        <v>736</v>
      </c>
      <c r="AG542" t="s">
        <v>732</v>
      </c>
      <c r="AH542" t="s">
        <v>1219</v>
      </c>
      <c r="AJ542" t="s">
        <v>237</v>
      </c>
      <c r="AK542">
        <v>38.549900000000001</v>
      </c>
      <c r="AL542">
        <v>-120.848098754883</v>
      </c>
      <c r="AM542" t="s">
        <v>732</v>
      </c>
      <c r="AN542" t="s">
        <v>239</v>
      </c>
      <c r="AO542" t="s">
        <v>1220</v>
      </c>
      <c r="AP542" t="s">
        <v>732</v>
      </c>
      <c r="AQ542" t="s">
        <v>242</v>
      </c>
      <c r="AR542" t="s">
        <v>732</v>
      </c>
      <c r="AS542" t="s">
        <v>239</v>
      </c>
      <c r="AT542" t="s">
        <v>239</v>
      </c>
      <c r="AU542">
        <v>1</v>
      </c>
      <c r="AW542" t="s">
        <v>1219</v>
      </c>
      <c r="AX542" t="s">
        <v>1219</v>
      </c>
      <c r="AY542" t="s">
        <v>246</v>
      </c>
      <c r="BP542" t="s">
        <v>1221</v>
      </c>
      <c r="BQ542">
        <v>5</v>
      </c>
      <c r="BR542" t="s">
        <v>357</v>
      </c>
      <c r="BS542">
        <v>5</v>
      </c>
      <c r="BZ542" t="s">
        <v>249</v>
      </c>
      <c r="CA542" t="s">
        <v>1230</v>
      </c>
    </row>
    <row r="543" spans="1:79" hidden="1" x14ac:dyDescent="0.25">
      <c r="A543" t="s">
        <v>1209</v>
      </c>
      <c r="B543" t="s">
        <v>1210</v>
      </c>
      <c r="C543" t="s">
        <v>1211</v>
      </c>
      <c r="D543" t="s">
        <v>1231</v>
      </c>
      <c r="E543" t="s">
        <v>1232</v>
      </c>
      <c r="F543" s="1">
        <v>38510</v>
      </c>
      <c r="G543" s="4">
        <v>0.55972222222222223</v>
      </c>
      <c r="H543" t="s">
        <v>1214</v>
      </c>
      <c r="I543">
        <v>0.1</v>
      </c>
      <c r="J543" t="s">
        <v>221</v>
      </c>
      <c r="K543" t="s">
        <v>222</v>
      </c>
      <c r="L543">
        <v>1</v>
      </c>
      <c r="M543">
        <v>1</v>
      </c>
      <c r="N543" t="s">
        <v>1229</v>
      </c>
      <c r="P543" t="s">
        <v>224</v>
      </c>
      <c r="Q543" t="s">
        <v>1216</v>
      </c>
      <c r="R543" t="s">
        <v>226</v>
      </c>
      <c r="S543" t="s">
        <v>227</v>
      </c>
      <c r="T543">
        <v>-0.5</v>
      </c>
      <c r="V543">
        <v>0.5</v>
      </c>
      <c r="W543">
        <v>2</v>
      </c>
      <c r="X543" t="s">
        <v>228</v>
      </c>
      <c r="Y543" t="s">
        <v>1217</v>
      </c>
      <c r="Z543" t="s">
        <v>230</v>
      </c>
      <c r="AA543" t="s">
        <v>231</v>
      </c>
      <c r="AE543" t="s">
        <v>1218</v>
      </c>
      <c r="AF543" t="s">
        <v>736</v>
      </c>
      <c r="AG543" t="s">
        <v>732</v>
      </c>
      <c r="AH543" t="s">
        <v>1219</v>
      </c>
      <c r="AJ543" t="s">
        <v>237</v>
      </c>
      <c r="AK543">
        <v>38.299599000000001</v>
      </c>
      <c r="AL543">
        <v>-121.382698059082</v>
      </c>
      <c r="AM543" t="s">
        <v>732</v>
      </c>
      <c r="AN543" t="s">
        <v>239</v>
      </c>
      <c r="AO543" t="s">
        <v>1220</v>
      </c>
      <c r="AP543" t="s">
        <v>732</v>
      </c>
      <c r="AQ543" t="s">
        <v>242</v>
      </c>
      <c r="AR543" t="s">
        <v>732</v>
      </c>
      <c r="AS543" t="s">
        <v>239</v>
      </c>
      <c r="AT543" t="s">
        <v>239</v>
      </c>
      <c r="AU543">
        <v>1</v>
      </c>
      <c r="AW543" t="s">
        <v>1219</v>
      </c>
      <c r="AX543" t="s">
        <v>1219</v>
      </c>
      <c r="AY543" t="s">
        <v>246</v>
      </c>
      <c r="BP543" t="s">
        <v>1233</v>
      </c>
      <c r="BQ543">
        <v>67</v>
      </c>
      <c r="BR543" t="s">
        <v>357</v>
      </c>
      <c r="BS543">
        <v>5</v>
      </c>
      <c r="BZ543" t="s">
        <v>249</v>
      </c>
      <c r="CA543" t="s">
        <v>1234</v>
      </c>
    </row>
    <row r="544" spans="1:79" hidden="1" x14ac:dyDescent="0.25">
      <c r="A544" t="s">
        <v>1209</v>
      </c>
      <c r="B544" t="s">
        <v>1210</v>
      </c>
      <c r="C544" t="s">
        <v>1211</v>
      </c>
      <c r="D544" t="s">
        <v>1231</v>
      </c>
      <c r="E544" t="s">
        <v>1232</v>
      </c>
      <c r="F544" s="1">
        <v>38539</v>
      </c>
      <c r="G544" s="4">
        <v>0.4375</v>
      </c>
      <c r="H544" t="s">
        <v>1214</v>
      </c>
      <c r="I544">
        <v>0.1</v>
      </c>
      <c r="J544" t="s">
        <v>221</v>
      </c>
      <c r="K544" t="s">
        <v>222</v>
      </c>
      <c r="L544">
        <v>1</v>
      </c>
      <c r="M544">
        <v>1</v>
      </c>
      <c r="N544" t="s">
        <v>1235</v>
      </c>
      <c r="P544" t="s">
        <v>224</v>
      </c>
      <c r="Q544" t="s">
        <v>1216</v>
      </c>
      <c r="R544" t="s">
        <v>226</v>
      </c>
      <c r="S544" t="s">
        <v>227</v>
      </c>
      <c r="T544">
        <v>-0.5</v>
      </c>
      <c r="V544">
        <v>0.5</v>
      </c>
      <c r="W544">
        <v>2</v>
      </c>
      <c r="X544" t="s">
        <v>228</v>
      </c>
      <c r="Y544" t="s">
        <v>1217</v>
      </c>
      <c r="Z544" t="s">
        <v>230</v>
      </c>
      <c r="AA544" t="s">
        <v>231</v>
      </c>
      <c r="AE544" t="s">
        <v>1218</v>
      </c>
      <c r="AF544" t="s">
        <v>736</v>
      </c>
      <c r="AG544" t="s">
        <v>732</v>
      </c>
      <c r="AH544" t="s">
        <v>1219</v>
      </c>
      <c r="AJ544" t="s">
        <v>237</v>
      </c>
      <c r="AK544">
        <v>38.299599000000001</v>
      </c>
      <c r="AL544">
        <v>-121.382698059082</v>
      </c>
      <c r="AM544" t="s">
        <v>732</v>
      </c>
      <c r="AN544" t="s">
        <v>239</v>
      </c>
      <c r="AO544" t="s">
        <v>1220</v>
      </c>
      <c r="AP544" t="s">
        <v>732</v>
      </c>
      <c r="AQ544" t="s">
        <v>242</v>
      </c>
      <c r="AR544" t="s">
        <v>732</v>
      </c>
      <c r="AS544" t="s">
        <v>239</v>
      </c>
      <c r="AT544" t="s">
        <v>239</v>
      </c>
      <c r="AU544">
        <v>1</v>
      </c>
      <c r="AW544" t="s">
        <v>1219</v>
      </c>
      <c r="AX544" t="s">
        <v>1219</v>
      </c>
      <c r="AY544" t="s">
        <v>246</v>
      </c>
      <c r="BP544" t="s">
        <v>1233</v>
      </c>
      <c r="BQ544">
        <v>67</v>
      </c>
      <c r="BR544" t="s">
        <v>357</v>
      </c>
      <c r="BS544">
        <v>5</v>
      </c>
      <c r="BZ544" t="s">
        <v>249</v>
      </c>
      <c r="CA544" t="s">
        <v>1236</v>
      </c>
    </row>
    <row r="545" spans="1:79" hidden="1" x14ac:dyDescent="0.25">
      <c r="A545" t="s">
        <v>1209</v>
      </c>
      <c r="B545" t="s">
        <v>1210</v>
      </c>
      <c r="C545" t="s">
        <v>1211</v>
      </c>
      <c r="D545" t="s">
        <v>1237</v>
      </c>
      <c r="E545" t="s">
        <v>1238</v>
      </c>
      <c r="F545" s="1">
        <v>38539</v>
      </c>
      <c r="G545" s="4">
        <v>0.55208333333333337</v>
      </c>
      <c r="H545" t="s">
        <v>1214</v>
      </c>
      <c r="I545">
        <v>0.1</v>
      </c>
      <c r="J545" t="s">
        <v>221</v>
      </c>
      <c r="K545" t="s">
        <v>222</v>
      </c>
      <c r="L545">
        <v>1</v>
      </c>
      <c r="M545">
        <v>1</v>
      </c>
      <c r="N545" t="s">
        <v>1235</v>
      </c>
      <c r="P545" t="s">
        <v>224</v>
      </c>
      <c r="Q545" t="s">
        <v>1216</v>
      </c>
      <c r="R545" t="s">
        <v>226</v>
      </c>
      <c r="S545" t="s">
        <v>227</v>
      </c>
      <c r="T545">
        <v>-0.5</v>
      </c>
      <c r="V545">
        <v>0.5</v>
      </c>
      <c r="W545">
        <v>2</v>
      </c>
      <c r="X545" t="s">
        <v>228</v>
      </c>
      <c r="Y545" t="s">
        <v>1217</v>
      </c>
      <c r="Z545" t="s">
        <v>230</v>
      </c>
      <c r="AA545" t="s">
        <v>231</v>
      </c>
      <c r="AE545" t="s">
        <v>1218</v>
      </c>
      <c r="AF545" t="s">
        <v>736</v>
      </c>
      <c r="AG545" t="s">
        <v>732</v>
      </c>
      <c r="AH545" t="s">
        <v>1219</v>
      </c>
      <c r="AJ545" t="s">
        <v>237</v>
      </c>
      <c r="AK545">
        <v>38.349097999999998</v>
      </c>
      <c r="AL545">
        <v>-121.64499664306599</v>
      </c>
      <c r="AM545" t="s">
        <v>732</v>
      </c>
      <c r="AN545" t="s">
        <v>239</v>
      </c>
      <c r="AO545" t="s">
        <v>1220</v>
      </c>
      <c r="AP545" t="s">
        <v>732</v>
      </c>
      <c r="AQ545" t="s">
        <v>242</v>
      </c>
      <c r="AR545" t="s">
        <v>732</v>
      </c>
      <c r="AS545" t="s">
        <v>239</v>
      </c>
      <c r="AT545" t="s">
        <v>239</v>
      </c>
      <c r="AU545">
        <v>1</v>
      </c>
      <c r="AW545" t="s">
        <v>1219</v>
      </c>
      <c r="AX545" t="s">
        <v>1219</v>
      </c>
      <c r="AY545" t="s">
        <v>246</v>
      </c>
      <c r="BP545" t="s">
        <v>1239</v>
      </c>
      <c r="BQ545">
        <v>113</v>
      </c>
      <c r="BR545" t="s">
        <v>357</v>
      </c>
      <c r="BS545">
        <v>5</v>
      </c>
      <c r="BZ545" t="s">
        <v>249</v>
      </c>
      <c r="CA545" t="s">
        <v>1240</v>
      </c>
    </row>
    <row r="546" spans="1:79" hidden="1" x14ac:dyDescent="0.25">
      <c r="A546" t="s">
        <v>1209</v>
      </c>
      <c r="B546" t="s">
        <v>1210</v>
      </c>
      <c r="C546" t="s">
        <v>1211</v>
      </c>
      <c r="D546" t="s">
        <v>1241</v>
      </c>
      <c r="E546" t="s">
        <v>1242</v>
      </c>
      <c r="F546" s="1">
        <v>38540</v>
      </c>
      <c r="G546" s="4">
        <v>0.44791666666666669</v>
      </c>
      <c r="H546" t="s">
        <v>1214</v>
      </c>
      <c r="I546">
        <v>0.1</v>
      </c>
      <c r="J546" t="s">
        <v>221</v>
      </c>
      <c r="K546" t="s">
        <v>222</v>
      </c>
      <c r="L546">
        <v>1</v>
      </c>
      <c r="M546">
        <v>1</v>
      </c>
      <c r="N546" t="s">
        <v>1243</v>
      </c>
      <c r="P546" t="s">
        <v>224</v>
      </c>
      <c r="Q546" t="s">
        <v>1216</v>
      </c>
      <c r="R546" t="s">
        <v>226</v>
      </c>
      <c r="S546" t="s">
        <v>227</v>
      </c>
      <c r="T546">
        <v>-0.5</v>
      </c>
      <c r="V546">
        <v>0.5</v>
      </c>
      <c r="W546">
        <v>2</v>
      </c>
      <c r="X546" t="s">
        <v>228</v>
      </c>
      <c r="Y546" t="s">
        <v>1217</v>
      </c>
      <c r="Z546" t="s">
        <v>230</v>
      </c>
      <c r="AA546" t="s">
        <v>231</v>
      </c>
      <c r="AE546" t="s">
        <v>1218</v>
      </c>
      <c r="AF546" t="s">
        <v>736</v>
      </c>
      <c r="AG546" t="s">
        <v>732</v>
      </c>
      <c r="AH546" t="s">
        <v>1219</v>
      </c>
      <c r="AJ546" t="s">
        <v>237</v>
      </c>
      <c r="AK546">
        <v>38.415698999999996</v>
      </c>
      <c r="AL546">
        <v>-121.67520141601599</v>
      </c>
      <c r="AM546" t="s">
        <v>732</v>
      </c>
      <c r="AN546" t="s">
        <v>239</v>
      </c>
      <c r="AO546" t="s">
        <v>1220</v>
      </c>
      <c r="AP546" t="s">
        <v>732</v>
      </c>
      <c r="AQ546" t="s">
        <v>242</v>
      </c>
      <c r="AR546" t="s">
        <v>732</v>
      </c>
      <c r="AS546" t="s">
        <v>239</v>
      </c>
      <c r="AT546" t="s">
        <v>239</v>
      </c>
      <c r="AU546">
        <v>1</v>
      </c>
      <c r="AW546" t="s">
        <v>1219</v>
      </c>
      <c r="AX546" t="s">
        <v>1219</v>
      </c>
      <c r="AY546" t="s">
        <v>246</v>
      </c>
      <c r="BP546" t="s">
        <v>1239</v>
      </c>
      <c r="BQ546">
        <v>113</v>
      </c>
      <c r="BR546" t="s">
        <v>357</v>
      </c>
      <c r="BS546">
        <v>5</v>
      </c>
      <c r="BZ546" t="s">
        <v>249</v>
      </c>
      <c r="CA546" t="s">
        <v>1244</v>
      </c>
    </row>
    <row r="547" spans="1:79" hidden="1" x14ac:dyDescent="0.25">
      <c r="A547" t="s">
        <v>1209</v>
      </c>
      <c r="B547" t="s">
        <v>1210</v>
      </c>
      <c r="C547" t="s">
        <v>1211</v>
      </c>
      <c r="D547" t="s">
        <v>1245</v>
      </c>
      <c r="E547" t="s">
        <v>1246</v>
      </c>
      <c r="F547" s="1">
        <v>38540</v>
      </c>
      <c r="G547" s="4">
        <v>0.36458333333333331</v>
      </c>
      <c r="H547" t="s">
        <v>1214</v>
      </c>
      <c r="I547">
        <v>0.1</v>
      </c>
      <c r="J547" t="s">
        <v>221</v>
      </c>
      <c r="K547" t="s">
        <v>222</v>
      </c>
      <c r="L547">
        <v>1</v>
      </c>
      <c r="M547">
        <v>1</v>
      </c>
      <c r="N547" t="s">
        <v>1243</v>
      </c>
      <c r="P547" t="s">
        <v>224</v>
      </c>
      <c r="Q547" t="s">
        <v>1216</v>
      </c>
      <c r="R547" t="s">
        <v>226</v>
      </c>
      <c r="S547" t="s">
        <v>227</v>
      </c>
      <c r="T547">
        <v>0.6</v>
      </c>
      <c r="V547">
        <v>0.5</v>
      </c>
      <c r="W547">
        <v>2</v>
      </c>
      <c r="X547" t="s">
        <v>281</v>
      </c>
      <c r="Y547" t="s">
        <v>1226</v>
      </c>
      <c r="Z547" t="s">
        <v>230</v>
      </c>
      <c r="AA547" t="s">
        <v>231</v>
      </c>
      <c r="AE547" t="s">
        <v>1218</v>
      </c>
      <c r="AF547" t="s">
        <v>736</v>
      </c>
      <c r="AG547" t="s">
        <v>732</v>
      </c>
      <c r="AH547" t="s">
        <v>1219</v>
      </c>
      <c r="AJ547" t="s">
        <v>237</v>
      </c>
      <c r="AK547">
        <v>38.572819000000003</v>
      </c>
      <c r="AL547">
        <v>-121.582572937012</v>
      </c>
      <c r="AM547" t="s">
        <v>732</v>
      </c>
      <c r="AN547" t="s">
        <v>239</v>
      </c>
      <c r="AO547" t="s">
        <v>1220</v>
      </c>
      <c r="AP547" t="s">
        <v>732</v>
      </c>
      <c r="AQ547" t="s">
        <v>242</v>
      </c>
      <c r="AR547" t="s">
        <v>732</v>
      </c>
      <c r="AS547" t="s">
        <v>239</v>
      </c>
      <c r="AT547" t="s">
        <v>239</v>
      </c>
      <c r="AU547">
        <v>1</v>
      </c>
      <c r="AW547" t="s">
        <v>1219</v>
      </c>
      <c r="AX547" t="s">
        <v>1219</v>
      </c>
      <c r="AY547" t="s">
        <v>246</v>
      </c>
      <c r="BP547" t="s">
        <v>1239</v>
      </c>
      <c r="BQ547">
        <v>113</v>
      </c>
      <c r="BR547" t="s">
        <v>357</v>
      </c>
      <c r="BS547">
        <v>5</v>
      </c>
      <c r="BZ547" t="s">
        <v>249</v>
      </c>
      <c r="CA547" t="s">
        <v>1247</v>
      </c>
    </row>
    <row r="548" spans="1:79" hidden="1" x14ac:dyDescent="0.25">
      <c r="A548" t="s">
        <v>1209</v>
      </c>
      <c r="B548" t="s">
        <v>1210</v>
      </c>
      <c r="C548" t="s">
        <v>1211</v>
      </c>
      <c r="D548" t="s">
        <v>1231</v>
      </c>
      <c r="E548" t="s">
        <v>1232</v>
      </c>
      <c r="F548" s="1">
        <v>38566</v>
      </c>
      <c r="G548" s="4">
        <v>0.4458333333333333</v>
      </c>
      <c r="H548" t="s">
        <v>1214</v>
      </c>
      <c r="I548">
        <v>0.1</v>
      </c>
      <c r="J548" t="s">
        <v>221</v>
      </c>
      <c r="K548" t="s">
        <v>222</v>
      </c>
      <c r="L548">
        <v>1</v>
      </c>
      <c r="M548">
        <v>1</v>
      </c>
      <c r="N548" t="s">
        <v>1248</v>
      </c>
      <c r="P548" t="s">
        <v>224</v>
      </c>
      <c r="Q548" t="s">
        <v>1216</v>
      </c>
      <c r="R548" t="s">
        <v>226</v>
      </c>
      <c r="S548" t="s">
        <v>227</v>
      </c>
      <c r="T548">
        <v>-0.5</v>
      </c>
      <c r="V548">
        <v>0.5</v>
      </c>
      <c r="W548">
        <v>2</v>
      </c>
      <c r="X548" t="s">
        <v>228</v>
      </c>
      <c r="Y548" t="s">
        <v>1217</v>
      </c>
      <c r="Z548" t="s">
        <v>230</v>
      </c>
      <c r="AA548" t="s">
        <v>231</v>
      </c>
      <c r="AE548" t="s">
        <v>1218</v>
      </c>
      <c r="AF548" t="s">
        <v>736</v>
      </c>
      <c r="AG548" t="s">
        <v>732</v>
      </c>
      <c r="AH548" t="s">
        <v>1219</v>
      </c>
      <c r="AJ548" t="s">
        <v>237</v>
      </c>
      <c r="AK548">
        <v>38.299599000000001</v>
      </c>
      <c r="AL548">
        <v>-121.382698059082</v>
      </c>
      <c r="AM548" t="s">
        <v>732</v>
      </c>
      <c r="AN548" t="s">
        <v>239</v>
      </c>
      <c r="AO548" t="s">
        <v>1220</v>
      </c>
      <c r="AP548" t="s">
        <v>732</v>
      </c>
      <c r="AQ548" t="s">
        <v>242</v>
      </c>
      <c r="AR548" t="s">
        <v>732</v>
      </c>
      <c r="AS548" t="s">
        <v>239</v>
      </c>
      <c r="AT548" t="s">
        <v>239</v>
      </c>
      <c r="AU548">
        <v>1</v>
      </c>
      <c r="AW548" t="s">
        <v>1219</v>
      </c>
      <c r="AX548" t="s">
        <v>1219</v>
      </c>
      <c r="AY548" t="s">
        <v>246</v>
      </c>
      <c r="BP548" t="s">
        <v>1233</v>
      </c>
      <c r="BQ548">
        <v>67</v>
      </c>
      <c r="BR548" t="s">
        <v>357</v>
      </c>
      <c r="BS548">
        <v>5</v>
      </c>
      <c r="BZ548" t="s">
        <v>249</v>
      </c>
      <c r="CA548" t="s">
        <v>1249</v>
      </c>
    </row>
    <row r="549" spans="1:79" hidden="1" x14ac:dyDescent="0.25">
      <c r="A549" t="s">
        <v>1209</v>
      </c>
      <c r="B549" t="s">
        <v>1210</v>
      </c>
      <c r="C549" t="s">
        <v>1211</v>
      </c>
      <c r="D549" t="s">
        <v>1245</v>
      </c>
      <c r="E549" t="s">
        <v>1246</v>
      </c>
      <c r="F549" s="1">
        <v>38566</v>
      </c>
      <c r="G549" s="4">
        <v>0.57013888888888886</v>
      </c>
      <c r="H549" t="s">
        <v>1214</v>
      </c>
      <c r="I549">
        <v>0.1</v>
      </c>
      <c r="J549" t="s">
        <v>221</v>
      </c>
      <c r="K549" t="s">
        <v>222</v>
      </c>
      <c r="L549">
        <v>1</v>
      </c>
      <c r="M549">
        <v>1</v>
      </c>
      <c r="N549" t="s">
        <v>1248</v>
      </c>
      <c r="P549" t="s">
        <v>224</v>
      </c>
      <c r="Q549" t="s">
        <v>1216</v>
      </c>
      <c r="R549" t="s">
        <v>226</v>
      </c>
      <c r="S549" t="s">
        <v>227</v>
      </c>
      <c r="T549">
        <v>-0.5</v>
      </c>
      <c r="V549">
        <v>0.5</v>
      </c>
      <c r="W549">
        <v>2</v>
      </c>
      <c r="X549" t="s">
        <v>228</v>
      </c>
      <c r="Y549" t="s">
        <v>1217</v>
      </c>
      <c r="Z549" t="s">
        <v>230</v>
      </c>
      <c r="AA549" t="s">
        <v>231</v>
      </c>
      <c r="AE549" t="s">
        <v>1218</v>
      </c>
      <c r="AF549" t="s">
        <v>736</v>
      </c>
      <c r="AG549" t="s">
        <v>732</v>
      </c>
      <c r="AH549" t="s">
        <v>1219</v>
      </c>
      <c r="AJ549" t="s">
        <v>237</v>
      </c>
      <c r="AK549">
        <v>38.572819000000003</v>
      </c>
      <c r="AL549">
        <v>-121.582572937012</v>
      </c>
      <c r="AM549" t="s">
        <v>732</v>
      </c>
      <c r="AN549" t="s">
        <v>239</v>
      </c>
      <c r="AO549" t="s">
        <v>1220</v>
      </c>
      <c r="AP549" t="s">
        <v>732</v>
      </c>
      <c r="AQ549" t="s">
        <v>242</v>
      </c>
      <c r="AR549" t="s">
        <v>732</v>
      </c>
      <c r="AS549" t="s">
        <v>239</v>
      </c>
      <c r="AT549" t="s">
        <v>239</v>
      </c>
      <c r="AU549">
        <v>1</v>
      </c>
      <c r="AW549" t="s">
        <v>1219</v>
      </c>
      <c r="AX549" t="s">
        <v>1219</v>
      </c>
      <c r="AY549" t="s">
        <v>246</v>
      </c>
      <c r="BP549" t="s">
        <v>1239</v>
      </c>
      <c r="BQ549">
        <v>113</v>
      </c>
      <c r="BR549" t="s">
        <v>357</v>
      </c>
      <c r="BS549">
        <v>5</v>
      </c>
      <c r="BZ549" t="s">
        <v>249</v>
      </c>
      <c r="CA549" t="s">
        <v>1250</v>
      </c>
    </row>
    <row r="550" spans="1:79" hidden="1" x14ac:dyDescent="0.25">
      <c r="A550" t="s">
        <v>1209</v>
      </c>
      <c r="B550" t="s">
        <v>1210</v>
      </c>
      <c r="C550" t="s">
        <v>1211</v>
      </c>
      <c r="D550" t="s">
        <v>1251</v>
      </c>
      <c r="E550" t="s">
        <v>1252</v>
      </c>
      <c r="F550" s="1">
        <v>38567</v>
      </c>
      <c r="G550" s="4">
        <v>0.38263888888888892</v>
      </c>
      <c r="H550" t="s">
        <v>1214</v>
      </c>
      <c r="I550">
        <v>0.1</v>
      </c>
      <c r="J550" t="s">
        <v>221</v>
      </c>
      <c r="K550" t="s">
        <v>222</v>
      </c>
      <c r="L550">
        <v>1</v>
      </c>
      <c r="M550">
        <v>1</v>
      </c>
      <c r="N550" t="s">
        <v>1253</v>
      </c>
      <c r="P550" t="s">
        <v>224</v>
      </c>
      <c r="Q550" t="s">
        <v>1216</v>
      </c>
      <c r="R550" t="s">
        <v>226</v>
      </c>
      <c r="S550" t="s">
        <v>227</v>
      </c>
      <c r="T550">
        <v>-0.5</v>
      </c>
      <c r="V550">
        <v>0.5</v>
      </c>
      <c r="W550">
        <v>2</v>
      </c>
      <c r="X550" t="s">
        <v>228</v>
      </c>
      <c r="Y550" t="s">
        <v>1217</v>
      </c>
      <c r="Z550" t="s">
        <v>230</v>
      </c>
      <c r="AA550" t="s">
        <v>231</v>
      </c>
      <c r="AE550" t="s">
        <v>1218</v>
      </c>
      <c r="AF550" t="s">
        <v>736</v>
      </c>
      <c r="AG550" t="s">
        <v>732</v>
      </c>
      <c r="AH550" t="s">
        <v>1219</v>
      </c>
      <c r="AJ550" t="s">
        <v>237</v>
      </c>
      <c r="AK550">
        <v>38.306801</v>
      </c>
      <c r="AL550">
        <v>-121.693397521973</v>
      </c>
      <c r="AM550" t="s">
        <v>732</v>
      </c>
      <c r="AN550" t="s">
        <v>239</v>
      </c>
      <c r="AO550" t="s">
        <v>1220</v>
      </c>
      <c r="AP550" t="s">
        <v>732</v>
      </c>
      <c r="AQ550" t="s">
        <v>242</v>
      </c>
      <c r="AR550" t="s">
        <v>732</v>
      </c>
      <c r="AS550" t="s">
        <v>239</v>
      </c>
      <c r="AT550" t="s">
        <v>239</v>
      </c>
      <c r="AU550">
        <v>1</v>
      </c>
      <c r="AW550" t="s">
        <v>1219</v>
      </c>
      <c r="AX550" t="s">
        <v>1219</v>
      </c>
      <c r="AY550" t="s">
        <v>246</v>
      </c>
      <c r="BP550" t="s">
        <v>1254</v>
      </c>
      <c r="BQ550">
        <v>95</v>
      </c>
      <c r="BR550" t="s">
        <v>357</v>
      </c>
      <c r="BS550">
        <v>5</v>
      </c>
      <c r="BZ550" t="s">
        <v>249</v>
      </c>
      <c r="CA550" t="s">
        <v>1255</v>
      </c>
    </row>
    <row r="551" spans="1:79" hidden="1" x14ac:dyDescent="0.25">
      <c r="A551" t="s">
        <v>1209</v>
      </c>
      <c r="B551" t="s">
        <v>1210</v>
      </c>
      <c r="C551" t="s">
        <v>1211</v>
      </c>
      <c r="D551" t="s">
        <v>1241</v>
      </c>
      <c r="E551" t="s">
        <v>1242</v>
      </c>
      <c r="F551" s="1">
        <v>38567</v>
      </c>
      <c r="G551" s="4">
        <v>0.41736111111111113</v>
      </c>
      <c r="H551" t="s">
        <v>1214</v>
      </c>
      <c r="I551">
        <v>0.1</v>
      </c>
      <c r="J551" t="s">
        <v>221</v>
      </c>
      <c r="K551" t="s">
        <v>222</v>
      </c>
      <c r="L551">
        <v>1</v>
      </c>
      <c r="M551">
        <v>1</v>
      </c>
      <c r="N551" t="s">
        <v>1253</v>
      </c>
      <c r="P551" t="s">
        <v>224</v>
      </c>
      <c r="Q551" t="s">
        <v>1216</v>
      </c>
      <c r="R551" t="s">
        <v>226</v>
      </c>
      <c r="S551" t="s">
        <v>227</v>
      </c>
      <c r="T551">
        <v>-0.5</v>
      </c>
      <c r="V551">
        <v>0.5</v>
      </c>
      <c r="W551">
        <v>2</v>
      </c>
      <c r="X551" t="s">
        <v>228</v>
      </c>
      <c r="Y551" t="s">
        <v>1217</v>
      </c>
      <c r="Z551" t="s">
        <v>230</v>
      </c>
      <c r="AA551" t="s">
        <v>231</v>
      </c>
      <c r="AE551" t="s">
        <v>1218</v>
      </c>
      <c r="AF551" t="s">
        <v>736</v>
      </c>
      <c r="AG551" t="s">
        <v>732</v>
      </c>
      <c r="AH551" t="s">
        <v>1219</v>
      </c>
      <c r="AJ551" t="s">
        <v>237</v>
      </c>
      <c r="AK551">
        <v>38.415698999999996</v>
      </c>
      <c r="AL551">
        <v>-121.67520141601599</v>
      </c>
      <c r="AM551" t="s">
        <v>732</v>
      </c>
      <c r="AN551" t="s">
        <v>239</v>
      </c>
      <c r="AO551" t="s">
        <v>1220</v>
      </c>
      <c r="AP551" t="s">
        <v>732</v>
      </c>
      <c r="AQ551" t="s">
        <v>242</v>
      </c>
      <c r="AR551" t="s">
        <v>732</v>
      </c>
      <c r="AS551" t="s">
        <v>239</v>
      </c>
      <c r="AT551" t="s">
        <v>239</v>
      </c>
      <c r="AU551">
        <v>1</v>
      </c>
      <c r="AW551" t="s">
        <v>1219</v>
      </c>
      <c r="AX551" t="s">
        <v>1219</v>
      </c>
      <c r="AY551" t="s">
        <v>246</v>
      </c>
      <c r="BP551" t="s">
        <v>1239</v>
      </c>
      <c r="BQ551">
        <v>113</v>
      </c>
      <c r="BR551" t="s">
        <v>357</v>
      </c>
      <c r="BS551">
        <v>5</v>
      </c>
      <c r="BZ551" t="s">
        <v>249</v>
      </c>
      <c r="CA551" t="s">
        <v>1256</v>
      </c>
    </row>
    <row r="552" spans="1:79" hidden="1" x14ac:dyDescent="0.25">
      <c r="A552" t="s">
        <v>1209</v>
      </c>
      <c r="B552" t="s">
        <v>1210</v>
      </c>
      <c r="C552" t="s">
        <v>1211</v>
      </c>
      <c r="D552" t="s">
        <v>1251</v>
      </c>
      <c r="E552" t="s">
        <v>1252</v>
      </c>
      <c r="F552" s="1">
        <v>38601</v>
      </c>
      <c r="G552" s="4">
        <v>0.57708333333333328</v>
      </c>
      <c r="H552" t="s">
        <v>1214</v>
      </c>
      <c r="I552">
        <v>0.1</v>
      </c>
      <c r="J552" t="s">
        <v>221</v>
      </c>
      <c r="K552" t="s">
        <v>222</v>
      </c>
      <c r="L552">
        <v>1</v>
      </c>
      <c r="M552">
        <v>1</v>
      </c>
      <c r="N552" t="s">
        <v>1257</v>
      </c>
      <c r="P552" t="s">
        <v>224</v>
      </c>
      <c r="Q552" t="s">
        <v>1216</v>
      </c>
      <c r="R552" t="s">
        <v>226</v>
      </c>
      <c r="S552" t="s">
        <v>227</v>
      </c>
      <c r="T552">
        <v>1</v>
      </c>
      <c r="V552">
        <v>0.5</v>
      </c>
      <c r="W552">
        <v>2</v>
      </c>
      <c r="X552" t="s">
        <v>281</v>
      </c>
      <c r="Y552" t="s">
        <v>1226</v>
      </c>
      <c r="Z552" t="s">
        <v>230</v>
      </c>
      <c r="AA552" t="s">
        <v>231</v>
      </c>
      <c r="AE552" t="s">
        <v>1218</v>
      </c>
      <c r="AF552" t="s">
        <v>736</v>
      </c>
      <c r="AG552" t="s">
        <v>732</v>
      </c>
      <c r="AH552" t="s">
        <v>1219</v>
      </c>
      <c r="AJ552" t="s">
        <v>237</v>
      </c>
      <c r="AK552">
        <v>38.306801</v>
      </c>
      <c r="AL552">
        <v>-121.693397521973</v>
      </c>
      <c r="AM552" t="s">
        <v>732</v>
      </c>
      <c r="AN552" t="s">
        <v>239</v>
      </c>
      <c r="AO552" t="s">
        <v>1220</v>
      </c>
      <c r="AP552" t="s">
        <v>732</v>
      </c>
      <c r="AQ552" t="s">
        <v>242</v>
      </c>
      <c r="AR552" t="s">
        <v>732</v>
      </c>
      <c r="AS552" t="s">
        <v>239</v>
      </c>
      <c r="AT552" t="s">
        <v>239</v>
      </c>
      <c r="AU552">
        <v>1</v>
      </c>
      <c r="AW552" t="s">
        <v>1219</v>
      </c>
      <c r="AX552" t="s">
        <v>1219</v>
      </c>
      <c r="AY552" t="s">
        <v>246</v>
      </c>
      <c r="BP552" t="s">
        <v>1254</v>
      </c>
      <c r="BQ552">
        <v>95</v>
      </c>
      <c r="BR552" t="s">
        <v>357</v>
      </c>
      <c r="BS552">
        <v>5</v>
      </c>
      <c r="BZ552" t="s">
        <v>249</v>
      </c>
      <c r="CA552" t="s">
        <v>1258</v>
      </c>
    </row>
    <row r="553" spans="1:79" hidden="1" x14ac:dyDescent="0.25">
      <c r="A553" t="s">
        <v>1209</v>
      </c>
      <c r="B553" t="s">
        <v>1210</v>
      </c>
      <c r="C553" t="s">
        <v>1211</v>
      </c>
      <c r="D553" t="s">
        <v>1245</v>
      </c>
      <c r="E553" t="s">
        <v>1246</v>
      </c>
      <c r="F553" s="1">
        <v>38601</v>
      </c>
      <c r="G553" s="4">
        <v>0.79166666666666663</v>
      </c>
      <c r="H553" t="s">
        <v>1214</v>
      </c>
      <c r="I553">
        <v>0.1</v>
      </c>
      <c r="J553" t="s">
        <v>221</v>
      </c>
      <c r="K553" t="s">
        <v>222</v>
      </c>
      <c r="L553">
        <v>1</v>
      </c>
      <c r="M553">
        <v>1</v>
      </c>
      <c r="N553" t="s">
        <v>1257</v>
      </c>
      <c r="P553" t="s">
        <v>224</v>
      </c>
      <c r="Q553" t="s">
        <v>1216</v>
      </c>
      <c r="R553" t="s">
        <v>226</v>
      </c>
      <c r="S553" t="s">
        <v>227</v>
      </c>
      <c r="T553">
        <v>-0.5</v>
      </c>
      <c r="V553">
        <v>0.5</v>
      </c>
      <c r="W553">
        <v>2</v>
      </c>
      <c r="X553" t="s">
        <v>228</v>
      </c>
      <c r="Y553" t="s">
        <v>1217</v>
      </c>
      <c r="Z553" t="s">
        <v>230</v>
      </c>
      <c r="AA553" t="s">
        <v>231</v>
      </c>
      <c r="AE553" t="s">
        <v>1218</v>
      </c>
      <c r="AF553" t="s">
        <v>736</v>
      </c>
      <c r="AG553" t="s">
        <v>732</v>
      </c>
      <c r="AH553" t="s">
        <v>1219</v>
      </c>
      <c r="AJ553" t="s">
        <v>237</v>
      </c>
      <c r="AK553">
        <v>38.572819000000003</v>
      </c>
      <c r="AL553">
        <v>-121.582572937012</v>
      </c>
      <c r="AM553" t="s">
        <v>732</v>
      </c>
      <c r="AN553" t="s">
        <v>239</v>
      </c>
      <c r="AO553" t="s">
        <v>1220</v>
      </c>
      <c r="AP553" t="s">
        <v>732</v>
      </c>
      <c r="AQ553" t="s">
        <v>242</v>
      </c>
      <c r="AR553" t="s">
        <v>732</v>
      </c>
      <c r="AS553" t="s">
        <v>239</v>
      </c>
      <c r="AT553" t="s">
        <v>239</v>
      </c>
      <c r="AU553">
        <v>1</v>
      </c>
      <c r="AW553" t="s">
        <v>1219</v>
      </c>
      <c r="AX553" t="s">
        <v>1219</v>
      </c>
      <c r="AY553" t="s">
        <v>246</v>
      </c>
      <c r="BP553" t="s">
        <v>1239</v>
      </c>
      <c r="BQ553">
        <v>113</v>
      </c>
      <c r="BR553" t="s">
        <v>357</v>
      </c>
      <c r="BS553">
        <v>5</v>
      </c>
      <c r="BZ553" t="s">
        <v>249</v>
      </c>
      <c r="CA553" t="s">
        <v>1259</v>
      </c>
    </row>
    <row r="554" spans="1:79" hidden="1" x14ac:dyDescent="0.25">
      <c r="A554" t="s">
        <v>1209</v>
      </c>
      <c r="B554" t="s">
        <v>1210</v>
      </c>
      <c r="C554" t="s">
        <v>1211</v>
      </c>
      <c r="D554" t="s">
        <v>1241</v>
      </c>
      <c r="E554" t="s">
        <v>1242</v>
      </c>
      <c r="F554" s="1">
        <v>38601</v>
      </c>
      <c r="G554" s="4">
        <v>0.70486111111111116</v>
      </c>
      <c r="H554" t="s">
        <v>1214</v>
      </c>
      <c r="I554">
        <v>0.1</v>
      </c>
      <c r="J554" t="s">
        <v>221</v>
      </c>
      <c r="K554" t="s">
        <v>222</v>
      </c>
      <c r="L554">
        <v>1</v>
      </c>
      <c r="M554">
        <v>1</v>
      </c>
      <c r="N554" t="s">
        <v>1257</v>
      </c>
      <c r="P554" t="s">
        <v>224</v>
      </c>
      <c r="Q554" t="s">
        <v>1216</v>
      </c>
      <c r="R554" t="s">
        <v>226</v>
      </c>
      <c r="S554" t="s">
        <v>227</v>
      </c>
      <c r="T554">
        <v>0.8</v>
      </c>
      <c r="V554">
        <v>0.5</v>
      </c>
      <c r="W554">
        <v>2</v>
      </c>
      <c r="X554" t="s">
        <v>281</v>
      </c>
      <c r="Y554" t="s">
        <v>1226</v>
      </c>
      <c r="Z554" t="s">
        <v>230</v>
      </c>
      <c r="AA554" t="s">
        <v>231</v>
      </c>
      <c r="AE554" t="s">
        <v>1218</v>
      </c>
      <c r="AF554" t="s">
        <v>736</v>
      </c>
      <c r="AG554" t="s">
        <v>732</v>
      </c>
      <c r="AH554" t="s">
        <v>1219</v>
      </c>
      <c r="AJ554" t="s">
        <v>237</v>
      </c>
      <c r="AK554">
        <v>38.415698999999996</v>
      </c>
      <c r="AL554">
        <v>-121.67520141601599</v>
      </c>
      <c r="AM554" t="s">
        <v>732</v>
      </c>
      <c r="AN554" t="s">
        <v>239</v>
      </c>
      <c r="AO554" t="s">
        <v>1220</v>
      </c>
      <c r="AP554" t="s">
        <v>732</v>
      </c>
      <c r="AQ554" t="s">
        <v>242</v>
      </c>
      <c r="AR554" t="s">
        <v>732</v>
      </c>
      <c r="AS554" t="s">
        <v>239</v>
      </c>
      <c r="AT554" t="s">
        <v>239</v>
      </c>
      <c r="AU554">
        <v>1</v>
      </c>
      <c r="AW554" t="s">
        <v>1219</v>
      </c>
      <c r="AX554" t="s">
        <v>1219</v>
      </c>
      <c r="AY554" t="s">
        <v>246</v>
      </c>
      <c r="BP554" t="s">
        <v>1239</v>
      </c>
      <c r="BQ554">
        <v>113</v>
      </c>
      <c r="BR554" t="s">
        <v>357</v>
      </c>
      <c r="BS554">
        <v>5</v>
      </c>
      <c r="BZ554" t="s">
        <v>249</v>
      </c>
      <c r="CA554" t="s">
        <v>1260</v>
      </c>
    </row>
    <row r="555" spans="1:79" hidden="1" x14ac:dyDescent="0.25">
      <c r="A555" t="s">
        <v>1209</v>
      </c>
      <c r="B555" t="s">
        <v>1210</v>
      </c>
      <c r="C555" t="s">
        <v>1211</v>
      </c>
      <c r="D555" t="s">
        <v>1251</v>
      </c>
      <c r="E555" t="s">
        <v>1252</v>
      </c>
      <c r="F555" s="1">
        <v>38629</v>
      </c>
      <c r="G555" s="4">
        <v>0.50347222222222221</v>
      </c>
      <c r="H555" t="s">
        <v>1214</v>
      </c>
      <c r="I555">
        <v>0.1</v>
      </c>
      <c r="J555" t="s">
        <v>221</v>
      </c>
      <c r="K555" t="s">
        <v>222</v>
      </c>
      <c r="L555">
        <v>1</v>
      </c>
      <c r="M555">
        <v>1</v>
      </c>
      <c r="N555" t="s">
        <v>1261</v>
      </c>
      <c r="P555" t="s">
        <v>224</v>
      </c>
      <c r="Q555" t="s">
        <v>1216</v>
      </c>
      <c r="R555" t="s">
        <v>226</v>
      </c>
      <c r="S555" t="s">
        <v>227</v>
      </c>
      <c r="T555">
        <v>-0.5</v>
      </c>
      <c r="V555">
        <v>0.5</v>
      </c>
      <c r="W555">
        <v>2</v>
      </c>
      <c r="X555" t="s">
        <v>228</v>
      </c>
      <c r="Y555" t="s">
        <v>1217</v>
      </c>
      <c r="Z555" t="s">
        <v>230</v>
      </c>
      <c r="AA555" t="s">
        <v>231</v>
      </c>
      <c r="AE555" t="s">
        <v>1218</v>
      </c>
      <c r="AF555" t="s">
        <v>736</v>
      </c>
      <c r="AG555" t="s">
        <v>732</v>
      </c>
      <c r="AH555" t="s">
        <v>1219</v>
      </c>
      <c r="AJ555" t="s">
        <v>237</v>
      </c>
      <c r="AK555">
        <v>38.306801</v>
      </c>
      <c r="AL555">
        <v>-121.693397521973</v>
      </c>
      <c r="AM555" t="s">
        <v>732</v>
      </c>
      <c r="AN555" t="s">
        <v>239</v>
      </c>
      <c r="AO555" t="s">
        <v>1220</v>
      </c>
      <c r="AP555" t="s">
        <v>732</v>
      </c>
      <c r="AQ555" t="s">
        <v>242</v>
      </c>
      <c r="AR555" t="s">
        <v>732</v>
      </c>
      <c r="AS555" t="s">
        <v>239</v>
      </c>
      <c r="AT555" t="s">
        <v>239</v>
      </c>
      <c r="AU555">
        <v>1</v>
      </c>
      <c r="AW555" t="s">
        <v>1219</v>
      </c>
      <c r="AX555" t="s">
        <v>1219</v>
      </c>
      <c r="AY555" t="s">
        <v>246</v>
      </c>
      <c r="BP555" t="s">
        <v>1254</v>
      </c>
      <c r="BQ555">
        <v>95</v>
      </c>
      <c r="BR555" t="s">
        <v>357</v>
      </c>
      <c r="BS555">
        <v>5</v>
      </c>
      <c r="BZ555" t="s">
        <v>249</v>
      </c>
      <c r="CA555" t="s">
        <v>1262</v>
      </c>
    </row>
    <row r="556" spans="1:79" hidden="1" x14ac:dyDescent="0.25">
      <c r="A556" t="s">
        <v>1209</v>
      </c>
      <c r="B556" t="s">
        <v>1210</v>
      </c>
      <c r="C556" t="s">
        <v>1211</v>
      </c>
      <c r="D556" t="s">
        <v>1241</v>
      </c>
      <c r="E556" t="s">
        <v>1242</v>
      </c>
      <c r="F556" s="1">
        <v>38629</v>
      </c>
      <c r="G556" s="4">
        <v>0.6020833333333333</v>
      </c>
      <c r="H556" t="s">
        <v>1214</v>
      </c>
      <c r="I556">
        <v>0.1</v>
      </c>
      <c r="J556" t="s">
        <v>221</v>
      </c>
      <c r="K556" t="s">
        <v>222</v>
      </c>
      <c r="L556">
        <v>1</v>
      </c>
      <c r="M556">
        <v>1</v>
      </c>
      <c r="N556" t="s">
        <v>1261</v>
      </c>
      <c r="P556" t="s">
        <v>224</v>
      </c>
      <c r="Q556" t="s">
        <v>1216</v>
      </c>
      <c r="R556" t="s">
        <v>226</v>
      </c>
      <c r="S556" t="s">
        <v>227</v>
      </c>
      <c r="T556">
        <v>1</v>
      </c>
      <c r="V556">
        <v>0.5</v>
      </c>
      <c r="W556">
        <v>2</v>
      </c>
      <c r="X556" t="s">
        <v>281</v>
      </c>
      <c r="Y556" t="s">
        <v>1226</v>
      </c>
      <c r="Z556" t="s">
        <v>230</v>
      </c>
      <c r="AA556" t="s">
        <v>231</v>
      </c>
      <c r="AE556" t="s">
        <v>1218</v>
      </c>
      <c r="AF556" t="s">
        <v>736</v>
      </c>
      <c r="AG556" t="s">
        <v>732</v>
      </c>
      <c r="AH556" t="s">
        <v>1219</v>
      </c>
      <c r="AJ556" t="s">
        <v>237</v>
      </c>
      <c r="AK556">
        <v>38.415698999999996</v>
      </c>
      <c r="AL556">
        <v>-121.67520141601599</v>
      </c>
      <c r="AM556" t="s">
        <v>732</v>
      </c>
      <c r="AN556" t="s">
        <v>239</v>
      </c>
      <c r="AO556" t="s">
        <v>1220</v>
      </c>
      <c r="AP556" t="s">
        <v>732</v>
      </c>
      <c r="AQ556" t="s">
        <v>242</v>
      </c>
      <c r="AR556" t="s">
        <v>732</v>
      </c>
      <c r="AS556" t="s">
        <v>239</v>
      </c>
      <c r="AT556" t="s">
        <v>239</v>
      </c>
      <c r="AU556">
        <v>1</v>
      </c>
      <c r="AW556" t="s">
        <v>1219</v>
      </c>
      <c r="AX556" t="s">
        <v>1219</v>
      </c>
      <c r="AY556" t="s">
        <v>246</v>
      </c>
      <c r="BP556" t="s">
        <v>1239</v>
      </c>
      <c r="BQ556">
        <v>113</v>
      </c>
      <c r="BR556" t="s">
        <v>357</v>
      </c>
      <c r="BS556">
        <v>5</v>
      </c>
      <c r="BZ556" t="s">
        <v>249</v>
      </c>
      <c r="CA556" t="s">
        <v>1263</v>
      </c>
    </row>
    <row r="557" spans="1:79" hidden="1" x14ac:dyDescent="0.25">
      <c r="A557" t="s">
        <v>1209</v>
      </c>
      <c r="B557" t="s">
        <v>1210</v>
      </c>
      <c r="C557" t="s">
        <v>1211</v>
      </c>
      <c r="D557" t="s">
        <v>1245</v>
      </c>
      <c r="E557" t="s">
        <v>1246</v>
      </c>
      <c r="F557" s="1">
        <v>38631</v>
      </c>
      <c r="G557" s="4">
        <v>0.3263888888888889</v>
      </c>
      <c r="H557" t="s">
        <v>1214</v>
      </c>
      <c r="I557">
        <v>0.1</v>
      </c>
      <c r="J557" t="s">
        <v>221</v>
      </c>
      <c r="K557" t="s">
        <v>222</v>
      </c>
      <c r="L557">
        <v>1</v>
      </c>
      <c r="M557">
        <v>1</v>
      </c>
      <c r="N557" t="s">
        <v>1264</v>
      </c>
      <c r="P557" t="s">
        <v>224</v>
      </c>
      <c r="Q557" t="s">
        <v>1216</v>
      </c>
      <c r="R557" t="s">
        <v>226</v>
      </c>
      <c r="S557" t="s">
        <v>227</v>
      </c>
      <c r="T557">
        <v>0.8</v>
      </c>
      <c r="V557">
        <v>0.5</v>
      </c>
      <c r="W557">
        <v>2</v>
      </c>
      <c r="X557" t="s">
        <v>281</v>
      </c>
      <c r="Y557" t="s">
        <v>1226</v>
      </c>
      <c r="Z557" t="s">
        <v>230</v>
      </c>
      <c r="AA557" t="s">
        <v>231</v>
      </c>
      <c r="AE557" t="s">
        <v>1218</v>
      </c>
      <c r="AF557" t="s">
        <v>736</v>
      </c>
      <c r="AG557" t="s">
        <v>732</v>
      </c>
      <c r="AH557" t="s">
        <v>1219</v>
      </c>
      <c r="AJ557" t="s">
        <v>237</v>
      </c>
      <c r="AK557">
        <v>38.572819000000003</v>
      </c>
      <c r="AL557">
        <v>-121.582572937012</v>
      </c>
      <c r="AM557" t="s">
        <v>732</v>
      </c>
      <c r="AN557" t="s">
        <v>239</v>
      </c>
      <c r="AO557" t="s">
        <v>1220</v>
      </c>
      <c r="AP557" t="s">
        <v>732</v>
      </c>
      <c r="AQ557" t="s">
        <v>242</v>
      </c>
      <c r="AR557" t="s">
        <v>732</v>
      </c>
      <c r="AS557" t="s">
        <v>239</v>
      </c>
      <c r="AT557" t="s">
        <v>239</v>
      </c>
      <c r="AU557">
        <v>1</v>
      </c>
      <c r="AW557" t="s">
        <v>1219</v>
      </c>
      <c r="AX557" t="s">
        <v>1219</v>
      </c>
      <c r="AY557" t="s">
        <v>246</v>
      </c>
      <c r="BP557" t="s">
        <v>1239</v>
      </c>
      <c r="BQ557">
        <v>113</v>
      </c>
      <c r="BR557" t="s">
        <v>357</v>
      </c>
      <c r="BS557">
        <v>5</v>
      </c>
      <c r="BZ557" t="s">
        <v>249</v>
      </c>
      <c r="CA557" t="s">
        <v>1265</v>
      </c>
    </row>
    <row r="558" spans="1:79" hidden="1" x14ac:dyDescent="0.25">
      <c r="A558" t="s">
        <v>1209</v>
      </c>
      <c r="B558" t="s">
        <v>1210</v>
      </c>
      <c r="C558" t="s">
        <v>1211</v>
      </c>
      <c r="D558" t="s">
        <v>1266</v>
      </c>
      <c r="E558" t="s">
        <v>1267</v>
      </c>
      <c r="F558" s="1">
        <v>38776</v>
      </c>
      <c r="G558" s="4">
        <v>0.78819444444444453</v>
      </c>
      <c r="H558" t="s">
        <v>1214</v>
      </c>
      <c r="I558">
        <v>0.1</v>
      </c>
      <c r="J558" t="s">
        <v>221</v>
      </c>
      <c r="K558" t="s">
        <v>222</v>
      </c>
      <c r="L558">
        <v>1</v>
      </c>
      <c r="M558">
        <v>1</v>
      </c>
      <c r="N558" t="s">
        <v>1268</v>
      </c>
      <c r="P558" t="s">
        <v>224</v>
      </c>
      <c r="Q558" t="s">
        <v>1216</v>
      </c>
      <c r="R558" t="s">
        <v>226</v>
      </c>
      <c r="S558" t="s">
        <v>227</v>
      </c>
      <c r="T558">
        <v>-0.7</v>
      </c>
      <c r="V558">
        <v>0.7</v>
      </c>
      <c r="W558">
        <v>1</v>
      </c>
      <c r="X558" t="s">
        <v>228</v>
      </c>
      <c r="Y558" t="s">
        <v>1217</v>
      </c>
      <c r="Z558" t="s">
        <v>230</v>
      </c>
      <c r="AA558" t="s">
        <v>231</v>
      </c>
      <c r="AC558" t="s">
        <v>1266</v>
      </c>
      <c r="AE558" t="s">
        <v>1218</v>
      </c>
      <c r="AF558" t="s">
        <v>736</v>
      </c>
      <c r="AG558" t="s">
        <v>732</v>
      </c>
      <c r="AH558" t="s">
        <v>1219</v>
      </c>
      <c r="AJ558" t="s">
        <v>237</v>
      </c>
      <c r="AK558">
        <v>39.905281000000002</v>
      </c>
      <c r="AL558">
        <v>-122.18367767334</v>
      </c>
      <c r="AM558" t="s">
        <v>732</v>
      </c>
      <c r="AN558" t="s">
        <v>239</v>
      </c>
      <c r="AO558" t="s">
        <v>1220</v>
      </c>
      <c r="AP558" t="s">
        <v>732</v>
      </c>
      <c r="AQ558" t="s">
        <v>242</v>
      </c>
      <c r="AR558" t="s">
        <v>243</v>
      </c>
      <c r="AS558" t="s">
        <v>239</v>
      </c>
      <c r="AT558" t="s">
        <v>239</v>
      </c>
      <c r="AU558">
        <v>1</v>
      </c>
      <c r="AW558" t="s">
        <v>1219</v>
      </c>
      <c r="AX558" t="s">
        <v>1219</v>
      </c>
      <c r="AY558" t="s">
        <v>246</v>
      </c>
      <c r="BP558" t="s">
        <v>1269</v>
      </c>
      <c r="BQ558">
        <v>103</v>
      </c>
      <c r="BR558" t="s">
        <v>357</v>
      </c>
      <c r="BS558">
        <v>5</v>
      </c>
      <c r="BZ558" t="s">
        <v>249</v>
      </c>
    </row>
    <row r="559" spans="1:79" hidden="1" x14ac:dyDescent="0.25">
      <c r="A559" t="s">
        <v>1209</v>
      </c>
      <c r="B559" t="s">
        <v>1210</v>
      </c>
      <c r="C559" t="s">
        <v>1211</v>
      </c>
      <c r="D559" t="s">
        <v>1270</v>
      </c>
      <c r="E559" t="s">
        <v>1271</v>
      </c>
      <c r="F559" s="1">
        <v>38776</v>
      </c>
      <c r="G559" s="4">
        <v>0.625</v>
      </c>
      <c r="H559" t="s">
        <v>1214</v>
      </c>
      <c r="I559">
        <v>0.1</v>
      </c>
      <c r="J559" t="s">
        <v>221</v>
      </c>
      <c r="K559" t="s">
        <v>222</v>
      </c>
      <c r="L559">
        <v>1</v>
      </c>
      <c r="M559">
        <v>1</v>
      </c>
      <c r="N559" t="s">
        <v>1268</v>
      </c>
      <c r="P559" t="s">
        <v>224</v>
      </c>
      <c r="Q559" t="s">
        <v>1216</v>
      </c>
      <c r="R559" t="s">
        <v>226</v>
      </c>
      <c r="S559" t="s">
        <v>227</v>
      </c>
      <c r="T559">
        <v>-0.7</v>
      </c>
      <c r="V559">
        <v>0.7</v>
      </c>
      <c r="W559">
        <v>2</v>
      </c>
      <c r="X559" t="s">
        <v>228</v>
      </c>
      <c r="Y559" t="s">
        <v>1217</v>
      </c>
      <c r="Z559" t="s">
        <v>230</v>
      </c>
      <c r="AA559" t="s">
        <v>231</v>
      </c>
      <c r="AE559" t="s">
        <v>1218</v>
      </c>
      <c r="AF559" t="s">
        <v>736</v>
      </c>
      <c r="AG559" t="s">
        <v>732</v>
      </c>
      <c r="AH559" t="s">
        <v>1219</v>
      </c>
      <c r="AJ559" t="s">
        <v>237</v>
      </c>
      <c r="AK559">
        <v>38.866100000000003</v>
      </c>
      <c r="AL559">
        <v>-121.58029937744099</v>
      </c>
      <c r="AM559" t="s">
        <v>732</v>
      </c>
      <c r="AN559" t="s">
        <v>239</v>
      </c>
      <c r="AO559" t="s">
        <v>1220</v>
      </c>
      <c r="AP559" t="s">
        <v>732</v>
      </c>
      <c r="AQ559" t="s">
        <v>242</v>
      </c>
      <c r="AR559" t="s">
        <v>243</v>
      </c>
      <c r="AS559" t="s">
        <v>239</v>
      </c>
      <c r="AT559" t="s">
        <v>239</v>
      </c>
      <c r="AU559">
        <v>1</v>
      </c>
      <c r="AW559" t="s">
        <v>1219</v>
      </c>
      <c r="AX559" t="s">
        <v>1219</v>
      </c>
      <c r="AY559" t="s">
        <v>246</v>
      </c>
      <c r="BP559" t="s">
        <v>1272</v>
      </c>
      <c r="BQ559">
        <v>101</v>
      </c>
      <c r="BR559" t="s">
        <v>357</v>
      </c>
      <c r="BS559">
        <v>5</v>
      </c>
      <c r="BZ559" t="s">
        <v>249</v>
      </c>
    </row>
    <row r="560" spans="1:79" hidden="1" x14ac:dyDescent="0.25">
      <c r="A560" t="s">
        <v>1209</v>
      </c>
      <c r="B560" t="s">
        <v>1210</v>
      </c>
      <c r="C560" t="s">
        <v>1211</v>
      </c>
      <c r="D560" t="s">
        <v>1273</v>
      </c>
      <c r="E560" t="s">
        <v>1274</v>
      </c>
      <c r="F560" s="1">
        <v>38776</v>
      </c>
      <c r="G560" s="4">
        <v>0.55208333333333337</v>
      </c>
      <c r="H560" t="s">
        <v>1214</v>
      </c>
      <c r="I560">
        <v>0.1</v>
      </c>
      <c r="J560" t="s">
        <v>221</v>
      </c>
      <c r="K560" t="s">
        <v>222</v>
      </c>
      <c r="L560">
        <v>1</v>
      </c>
      <c r="M560">
        <v>1</v>
      </c>
      <c r="N560" t="s">
        <v>1268</v>
      </c>
      <c r="P560" t="s">
        <v>224</v>
      </c>
      <c r="Q560" t="s">
        <v>1216</v>
      </c>
      <c r="R560" t="s">
        <v>226</v>
      </c>
      <c r="S560" t="s">
        <v>227</v>
      </c>
      <c r="T560">
        <v>-0.7</v>
      </c>
      <c r="V560">
        <v>0.7</v>
      </c>
      <c r="W560">
        <v>1</v>
      </c>
      <c r="X560" t="s">
        <v>228</v>
      </c>
      <c r="Y560" t="s">
        <v>1217</v>
      </c>
      <c r="Z560" t="s">
        <v>230</v>
      </c>
      <c r="AA560" t="s">
        <v>231</v>
      </c>
      <c r="AE560" t="s">
        <v>1218</v>
      </c>
      <c r="AF560" t="s">
        <v>736</v>
      </c>
      <c r="AG560" t="s">
        <v>732</v>
      </c>
      <c r="AH560" t="s">
        <v>1219</v>
      </c>
      <c r="AJ560" t="s">
        <v>237</v>
      </c>
      <c r="AK560">
        <v>40.050700999999997</v>
      </c>
      <c r="AL560">
        <v>-120.97409820556599</v>
      </c>
      <c r="AM560" t="s">
        <v>732</v>
      </c>
      <c r="AN560" t="s">
        <v>239</v>
      </c>
      <c r="AO560" t="s">
        <v>1220</v>
      </c>
      <c r="AP560" t="s">
        <v>732</v>
      </c>
      <c r="AQ560" t="s">
        <v>242</v>
      </c>
      <c r="AR560" t="s">
        <v>243</v>
      </c>
      <c r="AS560" t="s">
        <v>239</v>
      </c>
      <c r="AT560" t="s">
        <v>239</v>
      </c>
      <c r="AU560">
        <v>1</v>
      </c>
      <c r="AW560" t="s">
        <v>1219</v>
      </c>
      <c r="AX560" t="s">
        <v>1219</v>
      </c>
      <c r="AY560" t="s">
        <v>246</v>
      </c>
      <c r="BP560" t="s">
        <v>1275</v>
      </c>
      <c r="BQ560">
        <v>63</v>
      </c>
      <c r="BR560" t="s">
        <v>357</v>
      </c>
      <c r="BS560">
        <v>5</v>
      </c>
      <c r="BZ560" t="s">
        <v>249</v>
      </c>
    </row>
    <row r="561" spans="1:78" hidden="1" x14ac:dyDescent="0.25">
      <c r="A561" t="s">
        <v>1209</v>
      </c>
      <c r="B561" t="s">
        <v>1210</v>
      </c>
      <c r="C561" t="s">
        <v>1211</v>
      </c>
      <c r="D561" t="s">
        <v>1245</v>
      </c>
      <c r="E561" t="s">
        <v>1246</v>
      </c>
      <c r="F561" s="1">
        <v>38776</v>
      </c>
      <c r="G561" s="4">
        <v>0.69791666666666663</v>
      </c>
      <c r="H561" t="s">
        <v>1214</v>
      </c>
      <c r="I561">
        <v>0.1</v>
      </c>
      <c r="J561" t="s">
        <v>221</v>
      </c>
      <c r="K561" t="s">
        <v>222</v>
      </c>
      <c r="L561">
        <v>1</v>
      </c>
      <c r="M561">
        <v>1</v>
      </c>
      <c r="N561" t="s">
        <v>1268</v>
      </c>
      <c r="P561" t="s">
        <v>224</v>
      </c>
      <c r="Q561" t="s">
        <v>1216</v>
      </c>
      <c r="R561" t="s">
        <v>226</v>
      </c>
      <c r="S561" t="s">
        <v>227</v>
      </c>
      <c r="T561">
        <v>4</v>
      </c>
      <c r="V561">
        <v>0.7</v>
      </c>
      <c r="W561">
        <v>2</v>
      </c>
      <c r="X561" t="s">
        <v>281</v>
      </c>
      <c r="Y561" t="s">
        <v>1217</v>
      </c>
      <c r="Z561" t="s">
        <v>230</v>
      </c>
      <c r="AA561" t="s">
        <v>231</v>
      </c>
      <c r="AE561" t="s">
        <v>1218</v>
      </c>
      <c r="AF561" t="s">
        <v>736</v>
      </c>
      <c r="AG561" t="s">
        <v>732</v>
      </c>
      <c r="AH561" t="s">
        <v>1219</v>
      </c>
      <c r="AJ561" t="s">
        <v>237</v>
      </c>
      <c r="AK561">
        <v>38.572819000000003</v>
      </c>
      <c r="AL561">
        <v>-121.582572937012</v>
      </c>
      <c r="AM561" t="s">
        <v>732</v>
      </c>
      <c r="AN561" t="s">
        <v>239</v>
      </c>
      <c r="AO561" t="s">
        <v>1220</v>
      </c>
      <c r="AP561" t="s">
        <v>732</v>
      </c>
      <c r="AQ561" t="s">
        <v>242</v>
      </c>
      <c r="AR561" t="s">
        <v>243</v>
      </c>
      <c r="AS561" t="s">
        <v>239</v>
      </c>
      <c r="AT561" t="s">
        <v>239</v>
      </c>
      <c r="AU561">
        <v>1</v>
      </c>
      <c r="AW561" t="s">
        <v>1219</v>
      </c>
      <c r="AX561" t="s">
        <v>1219</v>
      </c>
      <c r="AY561" t="s">
        <v>246</v>
      </c>
      <c r="BP561" t="s">
        <v>1239</v>
      </c>
      <c r="BQ561">
        <v>113</v>
      </c>
      <c r="BR561" t="s">
        <v>357</v>
      </c>
      <c r="BS561">
        <v>5</v>
      </c>
      <c r="BZ561" t="s">
        <v>249</v>
      </c>
    </row>
    <row r="562" spans="1:78" hidden="1" x14ac:dyDescent="0.25">
      <c r="A562" t="s">
        <v>1209</v>
      </c>
      <c r="B562" t="s">
        <v>1210</v>
      </c>
      <c r="C562" t="s">
        <v>1211</v>
      </c>
      <c r="D562" t="s">
        <v>1276</v>
      </c>
      <c r="E562" t="s">
        <v>1277</v>
      </c>
      <c r="F562" s="1">
        <v>38776</v>
      </c>
      <c r="G562" s="4">
        <v>0.75069444444444444</v>
      </c>
      <c r="H562" t="s">
        <v>1214</v>
      </c>
      <c r="I562">
        <v>0.1</v>
      </c>
      <c r="J562" t="s">
        <v>221</v>
      </c>
      <c r="K562" t="s">
        <v>222</v>
      </c>
      <c r="L562">
        <v>1</v>
      </c>
      <c r="M562">
        <v>1</v>
      </c>
      <c r="N562" t="s">
        <v>1268</v>
      </c>
      <c r="P562" t="s">
        <v>224</v>
      </c>
      <c r="Q562" t="s">
        <v>1216</v>
      </c>
      <c r="R562" t="s">
        <v>226</v>
      </c>
      <c r="S562" t="s">
        <v>227</v>
      </c>
      <c r="T562">
        <v>0.7</v>
      </c>
      <c r="V562">
        <v>0.7</v>
      </c>
      <c r="W562">
        <v>2</v>
      </c>
      <c r="X562" t="s">
        <v>905</v>
      </c>
      <c r="Y562" t="s">
        <v>1217</v>
      </c>
      <c r="Z562" t="s">
        <v>230</v>
      </c>
      <c r="AA562" t="s">
        <v>231</v>
      </c>
      <c r="AC562" t="s">
        <v>1276</v>
      </c>
      <c r="AE562" t="s">
        <v>1218</v>
      </c>
      <c r="AF562" t="s">
        <v>736</v>
      </c>
      <c r="AG562" t="s">
        <v>732</v>
      </c>
      <c r="AH562" t="s">
        <v>1219</v>
      </c>
      <c r="AJ562" t="s">
        <v>237</v>
      </c>
      <c r="AK562">
        <v>38.306998999999998</v>
      </c>
      <c r="AL562">
        <v>-121.79419708252</v>
      </c>
      <c r="AM562" t="s">
        <v>732</v>
      </c>
      <c r="AN562" t="s">
        <v>239</v>
      </c>
      <c r="AO562" t="s">
        <v>1220</v>
      </c>
      <c r="AP562" t="s">
        <v>732</v>
      </c>
      <c r="AQ562" t="s">
        <v>242</v>
      </c>
      <c r="AR562" t="s">
        <v>243</v>
      </c>
      <c r="AS562" t="s">
        <v>239</v>
      </c>
      <c r="AT562" t="s">
        <v>239</v>
      </c>
      <c r="AU562">
        <v>1</v>
      </c>
      <c r="AW562" t="s">
        <v>1219</v>
      </c>
      <c r="AX562" t="s">
        <v>1219</v>
      </c>
      <c r="AY562" t="s">
        <v>246</v>
      </c>
      <c r="BP562" t="s">
        <v>1254</v>
      </c>
      <c r="BQ562">
        <v>95</v>
      </c>
      <c r="BR562" t="s">
        <v>357</v>
      </c>
      <c r="BS562">
        <v>5</v>
      </c>
      <c r="BZ562" t="s">
        <v>249</v>
      </c>
    </row>
    <row r="563" spans="1:78" hidden="1" x14ac:dyDescent="0.25">
      <c r="A563" t="s">
        <v>1209</v>
      </c>
      <c r="B563" t="s">
        <v>1210</v>
      </c>
      <c r="C563" t="s">
        <v>1211</v>
      </c>
      <c r="D563" t="s">
        <v>1223</v>
      </c>
      <c r="E563" t="s">
        <v>1224</v>
      </c>
      <c r="F563" s="1">
        <v>38776</v>
      </c>
      <c r="G563" s="4">
        <v>0.35833333333333334</v>
      </c>
      <c r="H563" t="s">
        <v>1214</v>
      </c>
      <c r="I563">
        <v>0.1</v>
      </c>
      <c r="J563" t="s">
        <v>221</v>
      </c>
      <c r="K563" t="s">
        <v>222</v>
      </c>
      <c r="L563">
        <v>1</v>
      </c>
      <c r="M563">
        <v>1</v>
      </c>
      <c r="N563" t="s">
        <v>1268</v>
      </c>
      <c r="P563" t="s">
        <v>224</v>
      </c>
      <c r="Q563" t="s">
        <v>1216</v>
      </c>
      <c r="R563" t="s">
        <v>226</v>
      </c>
      <c r="S563" t="s">
        <v>227</v>
      </c>
      <c r="T563">
        <v>-0.7</v>
      </c>
      <c r="V563">
        <v>0.7</v>
      </c>
      <c r="W563">
        <v>2</v>
      </c>
      <c r="X563" t="s">
        <v>228</v>
      </c>
      <c r="Y563" t="s">
        <v>1217</v>
      </c>
      <c r="Z563" t="s">
        <v>230</v>
      </c>
      <c r="AA563" t="s">
        <v>231</v>
      </c>
      <c r="AC563" t="s">
        <v>1223</v>
      </c>
      <c r="AE563" t="s">
        <v>1218</v>
      </c>
      <c r="AF563" t="s">
        <v>736</v>
      </c>
      <c r="AG563" t="s">
        <v>732</v>
      </c>
      <c r="AH563" t="s">
        <v>1219</v>
      </c>
      <c r="AJ563" t="s">
        <v>237</v>
      </c>
      <c r="AK563">
        <v>39.004168999999997</v>
      </c>
      <c r="AL563">
        <v>-122.86232757568401</v>
      </c>
      <c r="AM563" t="s">
        <v>732</v>
      </c>
      <c r="AN563" t="s">
        <v>239</v>
      </c>
      <c r="AO563" t="s">
        <v>1220</v>
      </c>
      <c r="AP563" t="s">
        <v>732</v>
      </c>
      <c r="AQ563" t="s">
        <v>242</v>
      </c>
      <c r="AR563" t="s">
        <v>243</v>
      </c>
      <c r="AS563" t="s">
        <v>239</v>
      </c>
      <c r="AT563" t="s">
        <v>239</v>
      </c>
      <c r="AU563">
        <v>1</v>
      </c>
      <c r="AW563" t="s">
        <v>1219</v>
      </c>
      <c r="AX563" t="s">
        <v>1219</v>
      </c>
      <c r="AY563" t="s">
        <v>246</v>
      </c>
      <c r="BP563" t="s">
        <v>1227</v>
      </c>
      <c r="BQ563">
        <v>33</v>
      </c>
      <c r="BR563" t="s">
        <v>357</v>
      </c>
      <c r="BS563">
        <v>5</v>
      </c>
      <c r="BZ563" t="s">
        <v>249</v>
      </c>
    </row>
    <row r="564" spans="1:78" hidden="1" x14ac:dyDescent="0.25">
      <c r="A564" t="s">
        <v>1209</v>
      </c>
      <c r="B564" t="s">
        <v>1210</v>
      </c>
      <c r="C564" t="s">
        <v>1211</v>
      </c>
      <c r="D564" t="s">
        <v>1278</v>
      </c>
      <c r="E564" t="s">
        <v>1279</v>
      </c>
      <c r="F564" s="1">
        <v>38776</v>
      </c>
      <c r="G564" s="4">
        <v>0.5</v>
      </c>
      <c r="H564" t="s">
        <v>1214</v>
      </c>
      <c r="I564">
        <v>0.1</v>
      </c>
      <c r="J564" t="s">
        <v>221</v>
      </c>
      <c r="K564" t="s">
        <v>222</v>
      </c>
      <c r="L564">
        <v>1</v>
      </c>
      <c r="M564">
        <v>1</v>
      </c>
      <c r="N564" t="s">
        <v>1268</v>
      </c>
      <c r="P564" t="s">
        <v>224</v>
      </c>
      <c r="Q564" t="s">
        <v>1216</v>
      </c>
      <c r="R564" t="s">
        <v>226</v>
      </c>
      <c r="S564" t="s">
        <v>227</v>
      </c>
      <c r="T564">
        <v>1</v>
      </c>
      <c r="V564">
        <v>0.7</v>
      </c>
      <c r="W564">
        <v>2</v>
      </c>
      <c r="X564" t="s">
        <v>905</v>
      </c>
      <c r="Y564" t="s">
        <v>1217</v>
      </c>
      <c r="Z564" t="s">
        <v>230</v>
      </c>
      <c r="AA564" t="s">
        <v>231</v>
      </c>
      <c r="AE564" t="s">
        <v>1218</v>
      </c>
      <c r="AF564" t="s">
        <v>736</v>
      </c>
      <c r="AG564" t="s">
        <v>732</v>
      </c>
      <c r="AH564" t="s">
        <v>1219</v>
      </c>
      <c r="AJ564" t="s">
        <v>237</v>
      </c>
      <c r="AK564">
        <v>38.862090999999999</v>
      </c>
      <c r="AL564">
        <v>-121.79270172119099</v>
      </c>
      <c r="AM564" t="s">
        <v>732</v>
      </c>
      <c r="AN564" t="s">
        <v>239</v>
      </c>
      <c r="AO564" t="s">
        <v>1220</v>
      </c>
      <c r="AP564" t="s">
        <v>732</v>
      </c>
      <c r="AQ564" t="s">
        <v>242</v>
      </c>
      <c r="AR564" t="s">
        <v>243</v>
      </c>
      <c r="AS564" t="s">
        <v>239</v>
      </c>
      <c r="AT564" t="s">
        <v>239</v>
      </c>
      <c r="AU564">
        <v>1</v>
      </c>
      <c r="AW564" t="s">
        <v>1219</v>
      </c>
      <c r="AX564" t="s">
        <v>1219</v>
      </c>
      <c r="AY564" t="s">
        <v>246</v>
      </c>
      <c r="BP564" t="s">
        <v>1239</v>
      </c>
      <c r="BQ564">
        <v>113</v>
      </c>
      <c r="BR564" t="s">
        <v>357</v>
      </c>
      <c r="BS564">
        <v>5</v>
      </c>
      <c r="BZ564" t="s">
        <v>249</v>
      </c>
    </row>
    <row r="565" spans="1:78" hidden="1" x14ac:dyDescent="0.25">
      <c r="A565" t="s">
        <v>1209</v>
      </c>
      <c r="B565" t="s">
        <v>1210</v>
      </c>
      <c r="C565" t="s">
        <v>1211</v>
      </c>
      <c r="D565" t="s">
        <v>1280</v>
      </c>
      <c r="E565" t="s">
        <v>1281</v>
      </c>
      <c r="F565" s="1">
        <v>38776</v>
      </c>
      <c r="G565" s="4">
        <v>0.45416666666666666</v>
      </c>
      <c r="H565" t="s">
        <v>1214</v>
      </c>
      <c r="I565">
        <v>0.1</v>
      </c>
      <c r="J565" t="s">
        <v>221</v>
      </c>
      <c r="K565" t="s">
        <v>222</v>
      </c>
      <c r="L565">
        <v>1</v>
      </c>
      <c r="M565">
        <v>1</v>
      </c>
      <c r="N565" t="s">
        <v>1268</v>
      </c>
      <c r="P565" t="s">
        <v>224</v>
      </c>
      <c r="Q565" t="s">
        <v>1216</v>
      </c>
      <c r="R565" t="s">
        <v>226</v>
      </c>
      <c r="S565" t="s">
        <v>227</v>
      </c>
      <c r="T565">
        <v>-0.7</v>
      </c>
      <c r="V565">
        <v>0.7</v>
      </c>
      <c r="W565">
        <v>1</v>
      </c>
      <c r="X565" t="s">
        <v>228</v>
      </c>
      <c r="Y565" t="s">
        <v>1217</v>
      </c>
      <c r="Z565" t="s">
        <v>230</v>
      </c>
      <c r="AA565" t="s">
        <v>231</v>
      </c>
      <c r="AE565" t="s">
        <v>1218</v>
      </c>
      <c r="AF565" t="s">
        <v>736</v>
      </c>
      <c r="AG565" t="s">
        <v>732</v>
      </c>
      <c r="AH565" t="s">
        <v>1219</v>
      </c>
      <c r="AJ565" t="s">
        <v>237</v>
      </c>
      <c r="AK565">
        <v>39.973498999999997</v>
      </c>
      <c r="AL565">
        <v>-120.91030120849599</v>
      </c>
      <c r="AM565" t="s">
        <v>732</v>
      </c>
      <c r="AN565" t="s">
        <v>239</v>
      </c>
      <c r="AO565" t="s">
        <v>1220</v>
      </c>
      <c r="AP565" t="s">
        <v>732</v>
      </c>
      <c r="AQ565" t="s">
        <v>242</v>
      </c>
      <c r="AR565" t="s">
        <v>243</v>
      </c>
      <c r="AS565" t="s">
        <v>239</v>
      </c>
      <c r="AT565" t="s">
        <v>239</v>
      </c>
      <c r="AU565">
        <v>1</v>
      </c>
      <c r="AW565" t="s">
        <v>1219</v>
      </c>
      <c r="AX565" t="s">
        <v>1219</v>
      </c>
      <c r="AY565" t="s">
        <v>246</v>
      </c>
      <c r="BP565" t="s">
        <v>1275</v>
      </c>
      <c r="BQ565">
        <v>63</v>
      </c>
      <c r="BR565" t="s">
        <v>357</v>
      </c>
      <c r="BS565">
        <v>5</v>
      </c>
      <c r="BZ565" t="s">
        <v>249</v>
      </c>
    </row>
    <row r="566" spans="1:78" hidden="1" x14ac:dyDescent="0.25">
      <c r="A566" t="s">
        <v>1209</v>
      </c>
      <c r="B566" t="s">
        <v>1210</v>
      </c>
      <c r="C566" t="s">
        <v>1211</v>
      </c>
      <c r="D566" t="s">
        <v>1212</v>
      </c>
      <c r="E566" t="s">
        <v>1213</v>
      </c>
      <c r="F566" s="1">
        <v>38777</v>
      </c>
      <c r="G566" s="4">
        <v>0.45833333333333331</v>
      </c>
      <c r="H566" t="s">
        <v>1214</v>
      </c>
      <c r="I566">
        <v>0.1</v>
      </c>
      <c r="J566" t="s">
        <v>221</v>
      </c>
      <c r="K566" t="s">
        <v>222</v>
      </c>
      <c r="L566">
        <v>1</v>
      </c>
      <c r="M566">
        <v>1</v>
      </c>
      <c r="N566" t="s">
        <v>1282</v>
      </c>
      <c r="P566" t="s">
        <v>224</v>
      </c>
      <c r="Q566" t="s">
        <v>1216</v>
      </c>
      <c r="R566" t="s">
        <v>226</v>
      </c>
      <c r="S566" t="s">
        <v>227</v>
      </c>
      <c r="T566">
        <v>1</v>
      </c>
      <c r="V566">
        <v>0.7</v>
      </c>
      <c r="W566">
        <v>2</v>
      </c>
      <c r="X566" t="s">
        <v>905</v>
      </c>
      <c r="Y566" t="s">
        <v>1217</v>
      </c>
      <c r="Z566" t="s">
        <v>230</v>
      </c>
      <c r="AA566" t="s">
        <v>231</v>
      </c>
      <c r="AC566" t="s">
        <v>1212</v>
      </c>
      <c r="AE566" t="s">
        <v>1218</v>
      </c>
      <c r="AF566" t="s">
        <v>736</v>
      </c>
      <c r="AG566" t="s">
        <v>732</v>
      </c>
      <c r="AH566" t="s">
        <v>1219</v>
      </c>
      <c r="AJ566" t="s">
        <v>237</v>
      </c>
      <c r="AK566">
        <v>38.549900000000001</v>
      </c>
      <c r="AL566">
        <v>-120.848098754883</v>
      </c>
      <c r="AM566" t="s">
        <v>732</v>
      </c>
      <c r="AN566" t="s">
        <v>239</v>
      </c>
      <c r="AO566" t="s">
        <v>1220</v>
      </c>
      <c r="AP566" t="s">
        <v>732</v>
      </c>
      <c r="AQ566" t="s">
        <v>242</v>
      </c>
      <c r="AR566" t="s">
        <v>243</v>
      </c>
      <c r="AS566" t="s">
        <v>239</v>
      </c>
      <c r="AT566" t="s">
        <v>239</v>
      </c>
      <c r="AU566">
        <v>1</v>
      </c>
      <c r="AW566" t="s">
        <v>1219</v>
      </c>
      <c r="AX566" t="s">
        <v>1219</v>
      </c>
      <c r="AY566" t="s">
        <v>246</v>
      </c>
      <c r="BP566" t="s">
        <v>1221</v>
      </c>
      <c r="BQ566">
        <v>5</v>
      </c>
      <c r="BR566" t="s">
        <v>357</v>
      </c>
      <c r="BS566">
        <v>5</v>
      </c>
      <c r="BZ566" t="s">
        <v>249</v>
      </c>
    </row>
    <row r="567" spans="1:78" hidden="1" x14ac:dyDescent="0.25">
      <c r="A567" t="s">
        <v>1209</v>
      </c>
      <c r="B567" t="s">
        <v>1210</v>
      </c>
      <c r="C567" t="s">
        <v>1211</v>
      </c>
      <c r="D567" t="s">
        <v>1231</v>
      </c>
      <c r="E567" t="s">
        <v>1232</v>
      </c>
      <c r="F567" s="1">
        <v>38777</v>
      </c>
      <c r="G567" s="4">
        <v>0.75</v>
      </c>
      <c r="H567" t="s">
        <v>1214</v>
      </c>
      <c r="I567">
        <v>0.1</v>
      </c>
      <c r="J567" t="s">
        <v>221</v>
      </c>
      <c r="K567" t="s">
        <v>222</v>
      </c>
      <c r="L567">
        <v>1</v>
      </c>
      <c r="M567">
        <v>1</v>
      </c>
      <c r="N567" t="s">
        <v>1282</v>
      </c>
      <c r="P567" t="s">
        <v>224</v>
      </c>
      <c r="Q567" t="s">
        <v>1216</v>
      </c>
      <c r="R567" t="s">
        <v>226</v>
      </c>
      <c r="S567" t="s">
        <v>227</v>
      </c>
      <c r="T567">
        <v>-0.7</v>
      </c>
      <c r="V567">
        <v>0.7</v>
      </c>
      <c r="W567">
        <v>2</v>
      </c>
      <c r="X567" t="s">
        <v>228</v>
      </c>
      <c r="Y567" t="s">
        <v>1217</v>
      </c>
      <c r="Z567" t="s">
        <v>230</v>
      </c>
      <c r="AA567" t="s">
        <v>231</v>
      </c>
      <c r="AE567" t="s">
        <v>1218</v>
      </c>
      <c r="AF567" t="s">
        <v>736</v>
      </c>
      <c r="AG567" t="s">
        <v>732</v>
      </c>
      <c r="AH567" t="s">
        <v>1219</v>
      </c>
      <c r="AJ567" t="s">
        <v>237</v>
      </c>
      <c r="AK567">
        <v>38.299599000000001</v>
      </c>
      <c r="AL567">
        <v>-121.382698059082</v>
      </c>
      <c r="AM567" t="s">
        <v>732</v>
      </c>
      <c r="AN567" t="s">
        <v>239</v>
      </c>
      <c r="AO567" t="s">
        <v>1220</v>
      </c>
      <c r="AP567" t="s">
        <v>732</v>
      </c>
      <c r="AQ567" t="s">
        <v>242</v>
      </c>
      <c r="AR567" t="s">
        <v>243</v>
      </c>
      <c r="AS567" t="s">
        <v>239</v>
      </c>
      <c r="AT567" t="s">
        <v>239</v>
      </c>
      <c r="AU567">
        <v>1</v>
      </c>
      <c r="AW567" t="s">
        <v>1219</v>
      </c>
      <c r="AX567" t="s">
        <v>1219</v>
      </c>
      <c r="AY567" t="s">
        <v>246</v>
      </c>
      <c r="BP567" t="s">
        <v>1233</v>
      </c>
      <c r="BQ567">
        <v>67</v>
      </c>
      <c r="BR567" t="s">
        <v>357</v>
      </c>
      <c r="BS567">
        <v>5</v>
      </c>
      <c r="BZ567" t="s">
        <v>249</v>
      </c>
    </row>
    <row r="568" spans="1:78" hidden="1" x14ac:dyDescent="0.25">
      <c r="A568" t="s">
        <v>1209</v>
      </c>
      <c r="B568" t="s">
        <v>1210</v>
      </c>
      <c r="C568" t="s">
        <v>1211</v>
      </c>
      <c r="D568" t="s">
        <v>1283</v>
      </c>
      <c r="E568" t="s">
        <v>1284</v>
      </c>
      <c r="F568" s="1">
        <v>38777</v>
      </c>
      <c r="G568" s="4">
        <v>0.6875</v>
      </c>
      <c r="H568" t="s">
        <v>1214</v>
      </c>
      <c r="I568">
        <v>0.1</v>
      </c>
      <c r="J568" t="s">
        <v>221</v>
      </c>
      <c r="K568" t="s">
        <v>222</v>
      </c>
      <c r="L568">
        <v>1</v>
      </c>
      <c r="M568">
        <v>1</v>
      </c>
      <c r="N568" t="s">
        <v>1282</v>
      </c>
      <c r="P568" t="s">
        <v>224</v>
      </c>
      <c r="Q568" t="s">
        <v>1216</v>
      </c>
      <c r="R568" t="s">
        <v>226</v>
      </c>
      <c r="S568" t="s">
        <v>227</v>
      </c>
      <c r="T568">
        <v>1</v>
      </c>
      <c r="V568">
        <v>0.7</v>
      </c>
      <c r="W568">
        <v>2</v>
      </c>
      <c r="X568" t="s">
        <v>905</v>
      </c>
      <c r="Y568" t="s">
        <v>1217</v>
      </c>
      <c r="Z568" t="s">
        <v>230</v>
      </c>
      <c r="AA568" t="s">
        <v>231</v>
      </c>
      <c r="AC568" t="s">
        <v>1283</v>
      </c>
      <c r="AE568" t="s">
        <v>1218</v>
      </c>
      <c r="AF568" t="s">
        <v>736</v>
      </c>
      <c r="AG568" t="s">
        <v>732</v>
      </c>
      <c r="AH568" t="s">
        <v>1219</v>
      </c>
      <c r="AJ568" t="s">
        <v>237</v>
      </c>
      <c r="AK568">
        <v>39.275599999999997</v>
      </c>
      <c r="AL568">
        <v>-122.08619689941401</v>
      </c>
      <c r="AM568" t="s">
        <v>732</v>
      </c>
      <c r="AN568" t="s">
        <v>239</v>
      </c>
      <c r="AO568" t="s">
        <v>1220</v>
      </c>
      <c r="AP568" t="s">
        <v>732</v>
      </c>
      <c r="AQ568" t="s">
        <v>242</v>
      </c>
      <c r="AR568" t="s">
        <v>243</v>
      </c>
      <c r="AS568" t="s">
        <v>239</v>
      </c>
      <c r="AT568" t="s">
        <v>239</v>
      </c>
      <c r="AU568">
        <v>1</v>
      </c>
      <c r="AW568" t="s">
        <v>1219</v>
      </c>
      <c r="AX568" t="s">
        <v>1219</v>
      </c>
      <c r="AY568" t="s">
        <v>246</v>
      </c>
      <c r="BP568" t="s">
        <v>1285</v>
      </c>
      <c r="BQ568">
        <v>11</v>
      </c>
      <c r="BR568" t="s">
        <v>357</v>
      </c>
      <c r="BS568">
        <v>5</v>
      </c>
      <c r="BZ568" t="s">
        <v>249</v>
      </c>
    </row>
    <row r="569" spans="1:78" hidden="1" x14ac:dyDescent="0.25">
      <c r="A569" t="s">
        <v>1209</v>
      </c>
      <c r="B569" t="s">
        <v>1210</v>
      </c>
      <c r="C569" t="s">
        <v>1211</v>
      </c>
      <c r="D569" t="s">
        <v>1286</v>
      </c>
      <c r="E569" t="s">
        <v>1287</v>
      </c>
      <c r="F569" s="1">
        <v>38777</v>
      </c>
      <c r="G569" s="4">
        <v>0.35555555555555557</v>
      </c>
      <c r="H569" t="s">
        <v>1214</v>
      </c>
      <c r="I569">
        <v>0.1</v>
      </c>
      <c r="J569" t="s">
        <v>221</v>
      </c>
      <c r="K569" t="s">
        <v>222</v>
      </c>
      <c r="L569">
        <v>1</v>
      </c>
      <c r="M569">
        <v>1</v>
      </c>
      <c r="N569" t="s">
        <v>1282</v>
      </c>
      <c r="P569" t="s">
        <v>224</v>
      </c>
      <c r="Q569" t="s">
        <v>1216</v>
      </c>
      <c r="R569" t="s">
        <v>226</v>
      </c>
      <c r="S569" t="s">
        <v>227</v>
      </c>
      <c r="T569">
        <v>0.9</v>
      </c>
      <c r="V569">
        <v>0.7</v>
      </c>
      <c r="W569">
        <v>2</v>
      </c>
      <c r="X569" t="s">
        <v>905</v>
      </c>
      <c r="Y569" t="s">
        <v>1217</v>
      </c>
      <c r="Z569" t="s">
        <v>230</v>
      </c>
      <c r="AA569" t="s">
        <v>231</v>
      </c>
      <c r="AE569" t="s">
        <v>1218</v>
      </c>
      <c r="AF569" t="s">
        <v>736</v>
      </c>
      <c r="AG569" t="s">
        <v>732</v>
      </c>
      <c r="AH569" t="s">
        <v>1219</v>
      </c>
      <c r="AJ569" t="s">
        <v>237</v>
      </c>
      <c r="AK569">
        <v>38.760399</v>
      </c>
      <c r="AL569">
        <v>-120.71019744873</v>
      </c>
      <c r="AM569" t="s">
        <v>732</v>
      </c>
      <c r="AN569" t="s">
        <v>239</v>
      </c>
      <c r="AO569" t="s">
        <v>1220</v>
      </c>
      <c r="AP569" t="s">
        <v>732</v>
      </c>
      <c r="AQ569" t="s">
        <v>242</v>
      </c>
      <c r="AR569" t="s">
        <v>243</v>
      </c>
      <c r="AS569" t="s">
        <v>239</v>
      </c>
      <c r="AT569" t="s">
        <v>239</v>
      </c>
      <c r="AU569">
        <v>1</v>
      </c>
      <c r="AW569" t="s">
        <v>1219</v>
      </c>
      <c r="AX569" t="s">
        <v>1219</v>
      </c>
      <c r="AY569" t="s">
        <v>246</v>
      </c>
      <c r="BP569" t="s">
        <v>1288</v>
      </c>
      <c r="BQ569">
        <v>17</v>
      </c>
      <c r="BR569" t="s">
        <v>357</v>
      </c>
      <c r="BS569">
        <v>5</v>
      </c>
      <c r="BZ569" t="s">
        <v>249</v>
      </c>
    </row>
    <row r="570" spans="1:78" hidden="1" x14ac:dyDescent="0.25">
      <c r="A570" t="s">
        <v>1209</v>
      </c>
      <c r="B570" t="s">
        <v>1210</v>
      </c>
      <c r="C570" t="s">
        <v>1211</v>
      </c>
      <c r="D570" t="s">
        <v>1289</v>
      </c>
      <c r="E570" t="s">
        <v>1290</v>
      </c>
      <c r="F570" s="1">
        <v>38777</v>
      </c>
      <c r="G570" s="4">
        <v>0.40277777777777773</v>
      </c>
      <c r="H570" t="s">
        <v>1214</v>
      </c>
      <c r="I570">
        <v>0.1</v>
      </c>
      <c r="J570" t="s">
        <v>221</v>
      </c>
      <c r="K570" t="s">
        <v>222</v>
      </c>
      <c r="L570">
        <v>1</v>
      </c>
      <c r="M570">
        <v>1</v>
      </c>
      <c r="N570" t="s">
        <v>1282</v>
      </c>
      <c r="P570" t="s">
        <v>224</v>
      </c>
      <c r="Q570" t="s">
        <v>1216</v>
      </c>
      <c r="R570" t="s">
        <v>226</v>
      </c>
      <c r="S570" t="s">
        <v>227</v>
      </c>
      <c r="T570">
        <v>0.8</v>
      </c>
      <c r="V570">
        <v>0.7</v>
      </c>
      <c r="W570">
        <v>2</v>
      </c>
      <c r="X570" t="s">
        <v>905</v>
      </c>
      <c r="Y570" t="s">
        <v>1217</v>
      </c>
      <c r="Z570" t="s">
        <v>230</v>
      </c>
      <c r="AA570" t="s">
        <v>231</v>
      </c>
      <c r="AE570" t="s">
        <v>1218</v>
      </c>
      <c r="AF570" t="s">
        <v>736</v>
      </c>
      <c r="AG570" t="s">
        <v>732</v>
      </c>
      <c r="AH570" t="s">
        <v>1219</v>
      </c>
      <c r="AJ570" t="s">
        <v>237</v>
      </c>
      <c r="AK570">
        <v>39.781139000000003</v>
      </c>
      <c r="AL570">
        <v>-121.98770904541</v>
      </c>
      <c r="AM570" t="s">
        <v>732</v>
      </c>
      <c r="AN570" t="s">
        <v>239</v>
      </c>
      <c r="AO570" t="s">
        <v>1220</v>
      </c>
      <c r="AP570" t="s">
        <v>732</v>
      </c>
      <c r="AQ570" t="s">
        <v>242</v>
      </c>
      <c r="AR570" t="s">
        <v>243</v>
      </c>
      <c r="AS570" t="s">
        <v>239</v>
      </c>
      <c r="AT570" t="s">
        <v>239</v>
      </c>
      <c r="AU570">
        <v>1</v>
      </c>
      <c r="AW570" t="s">
        <v>1219</v>
      </c>
      <c r="AX570" t="s">
        <v>1219</v>
      </c>
      <c r="AY570" t="s">
        <v>246</v>
      </c>
      <c r="BP570" t="s">
        <v>1291</v>
      </c>
      <c r="BQ570">
        <v>7</v>
      </c>
      <c r="BR570" t="s">
        <v>357</v>
      </c>
      <c r="BS570">
        <v>5</v>
      </c>
      <c r="BZ570" t="s">
        <v>249</v>
      </c>
    </row>
    <row r="571" spans="1:78" hidden="1" x14ac:dyDescent="0.25">
      <c r="A571" t="s">
        <v>1209</v>
      </c>
      <c r="B571" t="s">
        <v>1210</v>
      </c>
      <c r="C571" t="s">
        <v>1211</v>
      </c>
      <c r="D571" t="s">
        <v>1251</v>
      </c>
      <c r="E571" t="s">
        <v>1252</v>
      </c>
      <c r="F571" s="1">
        <v>38777</v>
      </c>
      <c r="G571" s="4">
        <v>0.55555555555555558</v>
      </c>
      <c r="H571" t="s">
        <v>1214</v>
      </c>
      <c r="I571">
        <v>0.1</v>
      </c>
      <c r="J571" t="s">
        <v>221</v>
      </c>
      <c r="K571" t="s">
        <v>222</v>
      </c>
      <c r="L571">
        <v>1</v>
      </c>
      <c r="M571">
        <v>1</v>
      </c>
      <c r="N571" t="s">
        <v>1282</v>
      </c>
      <c r="P571" t="s">
        <v>224</v>
      </c>
      <c r="Q571" t="s">
        <v>1216</v>
      </c>
      <c r="R571" t="s">
        <v>226</v>
      </c>
      <c r="S571" t="s">
        <v>227</v>
      </c>
      <c r="T571">
        <v>1</v>
      </c>
      <c r="V571">
        <v>0.7</v>
      </c>
      <c r="W571">
        <v>2</v>
      </c>
      <c r="X571" t="s">
        <v>905</v>
      </c>
      <c r="Y571" t="s">
        <v>1217</v>
      </c>
      <c r="Z571" t="s">
        <v>230</v>
      </c>
      <c r="AA571" t="s">
        <v>231</v>
      </c>
      <c r="AC571" t="s">
        <v>1251</v>
      </c>
      <c r="AE571" t="s">
        <v>1218</v>
      </c>
      <c r="AF571" t="s">
        <v>736</v>
      </c>
      <c r="AG571" t="s">
        <v>732</v>
      </c>
      <c r="AH571" t="s">
        <v>1219</v>
      </c>
      <c r="AJ571" t="s">
        <v>237</v>
      </c>
      <c r="AK571">
        <v>38.306801</v>
      </c>
      <c r="AL571">
        <v>-121.693397521973</v>
      </c>
      <c r="AM571" t="s">
        <v>732</v>
      </c>
      <c r="AN571" t="s">
        <v>239</v>
      </c>
      <c r="AO571" t="s">
        <v>1220</v>
      </c>
      <c r="AP571" t="s">
        <v>732</v>
      </c>
      <c r="AQ571" t="s">
        <v>242</v>
      </c>
      <c r="AR571" t="s">
        <v>243</v>
      </c>
      <c r="AS571" t="s">
        <v>239</v>
      </c>
      <c r="AT571" t="s">
        <v>239</v>
      </c>
      <c r="AU571">
        <v>1</v>
      </c>
      <c r="AW571" t="s">
        <v>1219</v>
      </c>
      <c r="AX571" t="s">
        <v>1219</v>
      </c>
      <c r="AY571" t="s">
        <v>246</v>
      </c>
      <c r="BP571" t="s">
        <v>1254</v>
      </c>
      <c r="BQ571">
        <v>95</v>
      </c>
      <c r="BR571" t="s">
        <v>357</v>
      </c>
      <c r="BS571">
        <v>5</v>
      </c>
      <c r="BZ571" t="s">
        <v>249</v>
      </c>
    </row>
    <row r="572" spans="1:78" hidden="1" x14ac:dyDescent="0.25">
      <c r="A572" t="s">
        <v>1209</v>
      </c>
      <c r="B572" t="s">
        <v>1210</v>
      </c>
      <c r="C572" t="s">
        <v>1211</v>
      </c>
      <c r="D572" t="s">
        <v>1292</v>
      </c>
      <c r="E572" t="s">
        <v>1293</v>
      </c>
      <c r="F572" s="1">
        <v>38777</v>
      </c>
      <c r="G572" s="4">
        <v>0.49652777777777773</v>
      </c>
      <c r="H572" t="s">
        <v>1214</v>
      </c>
      <c r="I572">
        <v>0.1</v>
      </c>
      <c r="J572" t="s">
        <v>221</v>
      </c>
      <c r="K572" t="s">
        <v>222</v>
      </c>
      <c r="L572">
        <v>1</v>
      </c>
      <c r="M572">
        <v>1</v>
      </c>
      <c r="N572" t="s">
        <v>1282</v>
      </c>
      <c r="P572" t="s">
        <v>224</v>
      </c>
      <c r="Q572" t="s">
        <v>1216</v>
      </c>
      <c r="R572" t="s">
        <v>226</v>
      </c>
      <c r="S572" t="s">
        <v>227</v>
      </c>
      <c r="T572">
        <v>1</v>
      </c>
      <c r="V572">
        <v>0.7</v>
      </c>
      <c r="W572">
        <v>2</v>
      </c>
      <c r="X572" t="s">
        <v>905</v>
      </c>
      <c r="Y572" t="s">
        <v>1217</v>
      </c>
      <c r="Z572" t="s">
        <v>230</v>
      </c>
      <c r="AA572" t="s">
        <v>231</v>
      </c>
      <c r="AE572" t="s">
        <v>1218</v>
      </c>
      <c r="AF572" t="s">
        <v>736</v>
      </c>
      <c r="AG572" t="s">
        <v>732</v>
      </c>
      <c r="AH572" t="s">
        <v>1219</v>
      </c>
      <c r="AJ572" t="s">
        <v>237</v>
      </c>
      <c r="AK572">
        <v>39.710048999999998</v>
      </c>
      <c r="AL572">
        <v>-122.004043579102</v>
      </c>
      <c r="AM572" t="s">
        <v>732</v>
      </c>
      <c r="AN572" t="s">
        <v>239</v>
      </c>
      <c r="AO572" t="s">
        <v>1220</v>
      </c>
      <c r="AP572" t="s">
        <v>732</v>
      </c>
      <c r="AQ572" t="s">
        <v>242</v>
      </c>
      <c r="AR572" t="s">
        <v>243</v>
      </c>
      <c r="AS572" t="s">
        <v>239</v>
      </c>
      <c r="AT572" t="s">
        <v>239</v>
      </c>
      <c r="AU572">
        <v>1</v>
      </c>
      <c r="AW572" t="s">
        <v>1219</v>
      </c>
      <c r="AX572" t="s">
        <v>1219</v>
      </c>
      <c r="AY572" t="s">
        <v>246</v>
      </c>
      <c r="BP572" t="s">
        <v>1294</v>
      </c>
      <c r="BQ572">
        <v>21</v>
      </c>
      <c r="BR572" t="s">
        <v>357</v>
      </c>
      <c r="BS572">
        <v>5</v>
      </c>
      <c r="BZ572" t="s">
        <v>249</v>
      </c>
    </row>
    <row r="573" spans="1:78" hidden="1" x14ac:dyDescent="0.25">
      <c r="A573" t="s">
        <v>1209</v>
      </c>
      <c r="B573" t="s">
        <v>1210</v>
      </c>
      <c r="C573" t="s">
        <v>1211</v>
      </c>
      <c r="D573" t="s">
        <v>1241</v>
      </c>
      <c r="E573" t="s">
        <v>1242</v>
      </c>
      <c r="F573" s="1">
        <v>38777</v>
      </c>
      <c r="G573" s="4">
        <v>0.60486111111111118</v>
      </c>
      <c r="H573" t="s">
        <v>1214</v>
      </c>
      <c r="I573">
        <v>0.1</v>
      </c>
      <c r="J573" t="s">
        <v>221</v>
      </c>
      <c r="K573" t="s">
        <v>222</v>
      </c>
      <c r="L573">
        <v>1</v>
      </c>
      <c r="M573">
        <v>1</v>
      </c>
      <c r="N573" t="s">
        <v>1282</v>
      </c>
      <c r="P573" t="s">
        <v>224</v>
      </c>
      <c r="Q573" t="s">
        <v>1216</v>
      </c>
      <c r="R573" t="s">
        <v>226</v>
      </c>
      <c r="S573" t="s">
        <v>227</v>
      </c>
      <c r="T573">
        <v>6</v>
      </c>
      <c r="V573">
        <v>0.7</v>
      </c>
      <c r="W573">
        <v>2</v>
      </c>
      <c r="X573" t="s">
        <v>281</v>
      </c>
      <c r="Y573" t="s">
        <v>1217</v>
      </c>
      <c r="Z573" t="s">
        <v>230</v>
      </c>
      <c r="AA573" t="s">
        <v>231</v>
      </c>
      <c r="AC573" t="s">
        <v>1241</v>
      </c>
      <c r="AE573" t="s">
        <v>1218</v>
      </c>
      <c r="AF573" t="s">
        <v>736</v>
      </c>
      <c r="AG573" t="s">
        <v>732</v>
      </c>
      <c r="AH573" t="s">
        <v>1219</v>
      </c>
      <c r="AJ573" t="s">
        <v>237</v>
      </c>
      <c r="AK573">
        <v>38.415698999999996</v>
      </c>
      <c r="AL573">
        <v>-121.67520141601599</v>
      </c>
      <c r="AM573" t="s">
        <v>732</v>
      </c>
      <c r="AN573" t="s">
        <v>239</v>
      </c>
      <c r="AO573" t="s">
        <v>1220</v>
      </c>
      <c r="AP573" t="s">
        <v>732</v>
      </c>
      <c r="AQ573" t="s">
        <v>242</v>
      </c>
      <c r="AR573" t="s">
        <v>243</v>
      </c>
      <c r="AS573" t="s">
        <v>239</v>
      </c>
      <c r="AT573" t="s">
        <v>239</v>
      </c>
      <c r="AU573">
        <v>1</v>
      </c>
      <c r="AW573" t="s">
        <v>1219</v>
      </c>
      <c r="AX573" t="s">
        <v>1219</v>
      </c>
      <c r="AY573" t="s">
        <v>246</v>
      </c>
      <c r="BP573" t="s">
        <v>1239</v>
      </c>
      <c r="BQ573">
        <v>113</v>
      </c>
      <c r="BR573" t="s">
        <v>357</v>
      </c>
      <c r="BS573">
        <v>5</v>
      </c>
      <c r="BZ573" t="s">
        <v>249</v>
      </c>
    </row>
    <row r="574" spans="1:78" hidden="1" x14ac:dyDescent="0.25">
      <c r="A574" t="s">
        <v>1209</v>
      </c>
      <c r="B574" t="s">
        <v>1210</v>
      </c>
      <c r="C574" t="s">
        <v>1211</v>
      </c>
      <c r="D574" t="s">
        <v>1295</v>
      </c>
      <c r="E574" t="s">
        <v>1296</v>
      </c>
      <c r="F574" s="1">
        <v>38778</v>
      </c>
      <c r="G574" s="4">
        <v>0.50208333333333333</v>
      </c>
      <c r="H574" t="s">
        <v>1214</v>
      </c>
      <c r="I574">
        <v>0.1</v>
      </c>
      <c r="J574" t="s">
        <v>221</v>
      </c>
      <c r="K574" t="s">
        <v>222</v>
      </c>
      <c r="L574">
        <v>1</v>
      </c>
      <c r="M574">
        <v>1</v>
      </c>
      <c r="N574" t="s">
        <v>1297</v>
      </c>
      <c r="P574" t="s">
        <v>224</v>
      </c>
      <c r="Q574" t="s">
        <v>1216</v>
      </c>
      <c r="R574" t="s">
        <v>226</v>
      </c>
      <c r="S574" t="s">
        <v>227</v>
      </c>
      <c r="T574">
        <v>-0.7</v>
      </c>
      <c r="V574">
        <v>0.7</v>
      </c>
      <c r="W574">
        <v>2</v>
      </c>
      <c r="X574" t="s">
        <v>228</v>
      </c>
      <c r="Y574" t="s">
        <v>1217</v>
      </c>
      <c r="Z574" t="s">
        <v>230</v>
      </c>
      <c r="AA574" t="s">
        <v>231</v>
      </c>
      <c r="AE574" t="s">
        <v>1218</v>
      </c>
      <c r="AF574" t="s">
        <v>736</v>
      </c>
      <c r="AG574" t="s">
        <v>732</v>
      </c>
      <c r="AH574" t="s">
        <v>1219</v>
      </c>
      <c r="AJ574" t="s">
        <v>237</v>
      </c>
      <c r="AK574">
        <v>39.187302000000003</v>
      </c>
      <c r="AL574">
        <v>-121.90847015380901</v>
      </c>
      <c r="AM574" t="s">
        <v>732</v>
      </c>
      <c r="AN574" t="s">
        <v>239</v>
      </c>
      <c r="AO574" t="s">
        <v>1220</v>
      </c>
      <c r="AP574" t="s">
        <v>732</v>
      </c>
      <c r="AQ574" t="s">
        <v>242</v>
      </c>
      <c r="AR574" t="s">
        <v>243</v>
      </c>
      <c r="AS574" t="s">
        <v>239</v>
      </c>
      <c r="AT574" t="s">
        <v>239</v>
      </c>
      <c r="AU574">
        <v>1</v>
      </c>
      <c r="AW574" t="s">
        <v>1219</v>
      </c>
      <c r="AX574" t="s">
        <v>1219</v>
      </c>
      <c r="AY574" t="s">
        <v>246</v>
      </c>
      <c r="BP574" t="s">
        <v>1272</v>
      </c>
      <c r="BQ574">
        <v>101</v>
      </c>
      <c r="BR574" t="s">
        <v>357</v>
      </c>
      <c r="BS574">
        <v>5</v>
      </c>
      <c r="BZ574" t="s">
        <v>249</v>
      </c>
    </row>
    <row r="575" spans="1:78" hidden="1" x14ac:dyDescent="0.25">
      <c r="A575" t="s">
        <v>1209</v>
      </c>
      <c r="B575" t="s">
        <v>1210</v>
      </c>
      <c r="C575" t="s">
        <v>1211</v>
      </c>
      <c r="D575" t="s">
        <v>1298</v>
      </c>
      <c r="E575" t="s">
        <v>1299</v>
      </c>
      <c r="F575" s="1">
        <v>38778</v>
      </c>
      <c r="G575" s="4">
        <v>0.44444444444444442</v>
      </c>
      <c r="H575" t="s">
        <v>1214</v>
      </c>
      <c r="I575">
        <v>0.1</v>
      </c>
      <c r="J575" t="s">
        <v>221</v>
      </c>
      <c r="K575" t="s">
        <v>222</v>
      </c>
      <c r="L575">
        <v>1</v>
      </c>
      <c r="M575">
        <v>1</v>
      </c>
      <c r="N575" t="s">
        <v>1297</v>
      </c>
      <c r="P575" t="s">
        <v>224</v>
      </c>
      <c r="Q575" t="s">
        <v>1216</v>
      </c>
      <c r="R575" t="s">
        <v>226</v>
      </c>
      <c r="S575" t="s">
        <v>227</v>
      </c>
      <c r="T575">
        <v>0.8</v>
      </c>
      <c r="V575">
        <v>0.7</v>
      </c>
      <c r="W575">
        <v>2</v>
      </c>
      <c r="X575" t="s">
        <v>905</v>
      </c>
      <c r="Y575" t="s">
        <v>1217</v>
      </c>
      <c r="Z575" t="s">
        <v>230</v>
      </c>
      <c r="AA575" t="s">
        <v>231</v>
      </c>
      <c r="AE575" t="s">
        <v>1218</v>
      </c>
      <c r="AF575" t="s">
        <v>736</v>
      </c>
      <c r="AG575" t="s">
        <v>732</v>
      </c>
      <c r="AH575" t="s">
        <v>1219</v>
      </c>
      <c r="AJ575" t="s">
        <v>237</v>
      </c>
      <c r="AK575">
        <v>39.153370000000002</v>
      </c>
      <c r="AL575">
        <v>-121.73435211181599</v>
      </c>
      <c r="AM575" t="s">
        <v>732</v>
      </c>
      <c r="AN575" t="s">
        <v>239</v>
      </c>
      <c r="AO575" t="s">
        <v>1220</v>
      </c>
      <c r="AP575" t="s">
        <v>732</v>
      </c>
      <c r="AQ575" t="s">
        <v>242</v>
      </c>
      <c r="AR575" t="s">
        <v>243</v>
      </c>
      <c r="AS575" t="s">
        <v>239</v>
      </c>
      <c r="AT575" t="s">
        <v>239</v>
      </c>
      <c r="AU575">
        <v>1</v>
      </c>
      <c r="AW575" t="s">
        <v>1219</v>
      </c>
      <c r="AX575" t="s">
        <v>1219</v>
      </c>
      <c r="AY575" t="s">
        <v>246</v>
      </c>
      <c r="BP575" t="s">
        <v>1272</v>
      </c>
      <c r="BQ575">
        <v>101</v>
      </c>
      <c r="BR575" t="s">
        <v>357</v>
      </c>
      <c r="BS575">
        <v>5</v>
      </c>
      <c r="BZ575" t="s">
        <v>249</v>
      </c>
    </row>
    <row r="576" spans="1:78" hidden="1" x14ac:dyDescent="0.25">
      <c r="A576" t="s">
        <v>1209</v>
      </c>
      <c r="B576" t="s">
        <v>1210</v>
      </c>
      <c r="C576" t="s">
        <v>1211</v>
      </c>
      <c r="D576" t="s">
        <v>1270</v>
      </c>
      <c r="E576" t="s">
        <v>1271</v>
      </c>
      <c r="F576" s="1">
        <v>38792</v>
      </c>
      <c r="G576" s="4">
        <v>0.61736111111111114</v>
      </c>
      <c r="H576" t="s">
        <v>1214</v>
      </c>
      <c r="I576">
        <v>0.1</v>
      </c>
      <c r="J576" t="s">
        <v>221</v>
      </c>
      <c r="K576" t="s">
        <v>222</v>
      </c>
      <c r="L576">
        <v>1</v>
      </c>
      <c r="M576">
        <v>1</v>
      </c>
      <c r="N576" t="s">
        <v>1300</v>
      </c>
      <c r="P576" t="s">
        <v>224</v>
      </c>
      <c r="Q576" t="s">
        <v>1216</v>
      </c>
      <c r="R576" t="s">
        <v>226</v>
      </c>
      <c r="S576" t="s">
        <v>227</v>
      </c>
      <c r="T576">
        <v>0.9</v>
      </c>
      <c r="V576">
        <v>0.7</v>
      </c>
      <c r="W576">
        <v>1</v>
      </c>
      <c r="X576" t="s">
        <v>905</v>
      </c>
      <c r="Y576" t="s">
        <v>1217</v>
      </c>
      <c r="Z576" t="s">
        <v>230</v>
      </c>
      <c r="AA576" t="s">
        <v>231</v>
      </c>
      <c r="AE576" t="s">
        <v>1218</v>
      </c>
      <c r="AF576" t="s">
        <v>736</v>
      </c>
      <c r="AG576" t="s">
        <v>732</v>
      </c>
      <c r="AH576" t="s">
        <v>1219</v>
      </c>
      <c r="AJ576" t="s">
        <v>237</v>
      </c>
      <c r="AK576">
        <v>38.866100000000003</v>
      </c>
      <c r="AL576">
        <v>-121.58029937744099</v>
      </c>
      <c r="AM576" t="s">
        <v>732</v>
      </c>
      <c r="AN576" t="s">
        <v>239</v>
      </c>
      <c r="AO576" t="s">
        <v>1220</v>
      </c>
      <c r="AP576" t="s">
        <v>732</v>
      </c>
      <c r="AQ576" t="s">
        <v>242</v>
      </c>
      <c r="AR576" t="s">
        <v>243</v>
      </c>
      <c r="AS576" t="s">
        <v>239</v>
      </c>
      <c r="AT576" t="s">
        <v>239</v>
      </c>
      <c r="AU576">
        <v>1</v>
      </c>
      <c r="AW576" t="s">
        <v>1219</v>
      </c>
      <c r="AX576" t="s">
        <v>1219</v>
      </c>
      <c r="AY576" t="s">
        <v>246</v>
      </c>
      <c r="BP576" t="s">
        <v>1272</v>
      </c>
      <c r="BQ576">
        <v>101</v>
      </c>
      <c r="BR576" t="s">
        <v>357</v>
      </c>
      <c r="BS576">
        <v>5</v>
      </c>
      <c r="BZ576" t="s">
        <v>249</v>
      </c>
    </row>
    <row r="577" spans="1:78" hidden="1" x14ac:dyDescent="0.25">
      <c r="A577" t="s">
        <v>1209</v>
      </c>
      <c r="B577" t="s">
        <v>1210</v>
      </c>
      <c r="C577" t="s">
        <v>1211</v>
      </c>
      <c r="D577" t="s">
        <v>1273</v>
      </c>
      <c r="E577" t="s">
        <v>1274</v>
      </c>
      <c r="F577" s="1">
        <v>38792</v>
      </c>
      <c r="G577" s="4">
        <v>0.6743055555555556</v>
      </c>
      <c r="H577" t="s">
        <v>1214</v>
      </c>
      <c r="I577">
        <v>0.1</v>
      </c>
      <c r="J577" t="s">
        <v>221</v>
      </c>
      <c r="K577" t="s">
        <v>222</v>
      </c>
      <c r="L577">
        <v>1</v>
      </c>
      <c r="M577">
        <v>1</v>
      </c>
      <c r="N577" t="s">
        <v>1300</v>
      </c>
      <c r="P577" t="s">
        <v>224</v>
      </c>
      <c r="Q577" t="s">
        <v>1216</v>
      </c>
      <c r="R577" t="s">
        <v>226</v>
      </c>
      <c r="S577" t="s">
        <v>227</v>
      </c>
      <c r="T577">
        <v>-0.7</v>
      </c>
      <c r="V577">
        <v>0.7</v>
      </c>
      <c r="W577">
        <v>1</v>
      </c>
      <c r="X577" t="s">
        <v>228</v>
      </c>
      <c r="Y577" t="s">
        <v>1217</v>
      </c>
      <c r="Z577" t="s">
        <v>230</v>
      </c>
      <c r="AA577" t="s">
        <v>231</v>
      </c>
      <c r="AE577" t="s">
        <v>1218</v>
      </c>
      <c r="AF577" t="s">
        <v>736</v>
      </c>
      <c r="AG577" t="s">
        <v>732</v>
      </c>
      <c r="AH577" t="s">
        <v>1219</v>
      </c>
      <c r="AJ577" t="s">
        <v>237</v>
      </c>
      <c r="AK577">
        <v>40.050700999999997</v>
      </c>
      <c r="AL577">
        <v>-120.97409820556599</v>
      </c>
      <c r="AM577" t="s">
        <v>732</v>
      </c>
      <c r="AN577" t="s">
        <v>239</v>
      </c>
      <c r="AO577" t="s">
        <v>1220</v>
      </c>
      <c r="AP577" t="s">
        <v>732</v>
      </c>
      <c r="AQ577" t="s">
        <v>242</v>
      </c>
      <c r="AR577" t="s">
        <v>243</v>
      </c>
      <c r="AS577" t="s">
        <v>239</v>
      </c>
      <c r="AT577" t="s">
        <v>239</v>
      </c>
      <c r="AU577">
        <v>1</v>
      </c>
      <c r="AW577" t="s">
        <v>1219</v>
      </c>
      <c r="AX577" t="s">
        <v>1219</v>
      </c>
      <c r="AY577" t="s">
        <v>246</v>
      </c>
      <c r="BP577" t="s">
        <v>1275</v>
      </c>
      <c r="BQ577">
        <v>63</v>
      </c>
      <c r="BR577" t="s">
        <v>357</v>
      </c>
      <c r="BS577">
        <v>5</v>
      </c>
      <c r="BZ577" t="s">
        <v>249</v>
      </c>
    </row>
    <row r="578" spans="1:78" hidden="1" x14ac:dyDescent="0.25">
      <c r="A578" t="s">
        <v>1209</v>
      </c>
      <c r="B578" t="s">
        <v>1210</v>
      </c>
      <c r="C578" t="s">
        <v>1211</v>
      </c>
      <c r="D578" t="s">
        <v>1301</v>
      </c>
      <c r="E578" t="s">
        <v>1302</v>
      </c>
      <c r="F578" s="1">
        <v>38792</v>
      </c>
      <c r="G578" s="4">
        <v>0.57291666666666663</v>
      </c>
      <c r="H578" t="s">
        <v>1214</v>
      </c>
      <c r="I578">
        <v>0.1</v>
      </c>
      <c r="J578" t="s">
        <v>221</v>
      </c>
      <c r="K578" t="s">
        <v>222</v>
      </c>
      <c r="L578">
        <v>1</v>
      </c>
      <c r="M578">
        <v>1</v>
      </c>
      <c r="N578" t="s">
        <v>1300</v>
      </c>
      <c r="P578" t="s">
        <v>224</v>
      </c>
      <c r="Q578" t="s">
        <v>1216</v>
      </c>
      <c r="R578" t="s">
        <v>226</v>
      </c>
      <c r="S578" t="s">
        <v>227</v>
      </c>
      <c r="T578">
        <v>-0.7</v>
      </c>
      <c r="V578">
        <v>0.7</v>
      </c>
      <c r="W578">
        <v>1</v>
      </c>
      <c r="X578" t="s">
        <v>228</v>
      </c>
      <c r="Y578" t="s">
        <v>1217</v>
      </c>
      <c r="Z578" t="s">
        <v>230</v>
      </c>
      <c r="AA578" t="s">
        <v>231</v>
      </c>
      <c r="AE578" t="s">
        <v>1218</v>
      </c>
      <c r="AF578" t="s">
        <v>736</v>
      </c>
      <c r="AG578" t="s">
        <v>732</v>
      </c>
      <c r="AH578" t="s">
        <v>1219</v>
      </c>
      <c r="AJ578" t="s">
        <v>237</v>
      </c>
      <c r="AK578">
        <v>39.818919999999999</v>
      </c>
      <c r="AL578">
        <v>-120.391792297363</v>
      </c>
      <c r="AM578" t="s">
        <v>732</v>
      </c>
      <c r="AN578" t="s">
        <v>239</v>
      </c>
      <c r="AO578" t="s">
        <v>1220</v>
      </c>
      <c r="AP578" t="s">
        <v>732</v>
      </c>
      <c r="AQ578" t="s">
        <v>242</v>
      </c>
      <c r="AR578" t="s">
        <v>243</v>
      </c>
      <c r="AS578" t="s">
        <v>239</v>
      </c>
      <c r="AT578" t="s">
        <v>239</v>
      </c>
      <c r="AU578">
        <v>1</v>
      </c>
      <c r="AW578" t="s">
        <v>1219</v>
      </c>
      <c r="AX578" t="s">
        <v>1219</v>
      </c>
      <c r="AY578" t="s">
        <v>246</v>
      </c>
      <c r="BP578" t="s">
        <v>1275</v>
      </c>
      <c r="BQ578">
        <v>63</v>
      </c>
      <c r="BR578" t="s">
        <v>357</v>
      </c>
      <c r="BS578">
        <v>5</v>
      </c>
      <c r="BZ578" t="s">
        <v>249</v>
      </c>
    </row>
    <row r="579" spans="1:78" hidden="1" x14ac:dyDescent="0.25">
      <c r="A579" t="s">
        <v>1209</v>
      </c>
      <c r="B579" t="s">
        <v>1210</v>
      </c>
      <c r="C579" t="s">
        <v>1211</v>
      </c>
      <c r="D579" t="s">
        <v>1286</v>
      </c>
      <c r="E579" t="s">
        <v>1287</v>
      </c>
      <c r="F579" s="1">
        <v>38792</v>
      </c>
      <c r="G579" s="4">
        <v>0.75208333333333333</v>
      </c>
      <c r="H579" t="s">
        <v>1214</v>
      </c>
      <c r="I579">
        <v>0.1</v>
      </c>
      <c r="J579" t="s">
        <v>221</v>
      </c>
      <c r="K579" t="s">
        <v>222</v>
      </c>
      <c r="L579">
        <v>1</v>
      </c>
      <c r="M579">
        <v>1</v>
      </c>
      <c r="N579" t="s">
        <v>1300</v>
      </c>
      <c r="P579" t="s">
        <v>224</v>
      </c>
      <c r="Q579" t="s">
        <v>1216</v>
      </c>
      <c r="R579" t="s">
        <v>226</v>
      </c>
      <c r="S579" t="s">
        <v>227</v>
      </c>
      <c r="T579">
        <v>-0.7</v>
      </c>
      <c r="V579">
        <v>0.7</v>
      </c>
      <c r="W579">
        <v>1</v>
      </c>
      <c r="X579" t="s">
        <v>228</v>
      </c>
      <c r="Y579" t="s">
        <v>1217</v>
      </c>
      <c r="Z579" t="s">
        <v>230</v>
      </c>
      <c r="AA579" t="s">
        <v>231</v>
      </c>
      <c r="AE579" t="s">
        <v>1218</v>
      </c>
      <c r="AF579" t="s">
        <v>736</v>
      </c>
      <c r="AG579" t="s">
        <v>732</v>
      </c>
      <c r="AH579" t="s">
        <v>1219</v>
      </c>
      <c r="AJ579" t="s">
        <v>237</v>
      </c>
      <c r="AK579">
        <v>38.760399</v>
      </c>
      <c r="AL579">
        <v>-120.71019744873</v>
      </c>
      <c r="AM579" t="s">
        <v>732</v>
      </c>
      <c r="AN579" t="s">
        <v>239</v>
      </c>
      <c r="AO579" t="s">
        <v>1220</v>
      </c>
      <c r="AP579" t="s">
        <v>732</v>
      </c>
      <c r="AQ579" t="s">
        <v>242</v>
      </c>
      <c r="AR579" t="s">
        <v>243</v>
      </c>
      <c r="AS579" t="s">
        <v>239</v>
      </c>
      <c r="AT579" t="s">
        <v>239</v>
      </c>
      <c r="AU579">
        <v>1</v>
      </c>
      <c r="AW579" t="s">
        <v>1219</v>
      </c>
      <c r="AX579" t="s">
        <v>1219</v>
      </c>
      <c r="AY579" t="s">
        <v>246</v>
      </c>
      <c r="BP579" t="s">
        <v>1288</v>
      </c>
      <c r="BQ579">
        <v>17</v>
      </c>
      <c r="BR579" t="s">
        <v>357</v>
      </c>
      <c r="BS579">
        <v>5</v>
      </c>
      <c r="BZ579" t="s">
        <v>249</v>
      </c>
    </row>
    <row r="580" spans="1:78" hidden="1" x14ac:dyDescent="0.25">
      <c r="A580" t="s">
        <v>1209</v>
      </c>
      <c r="B580" t="s">
        <v>1210</v>
      </c>
      <c r="C580" t="s">
        <v>1211</v>
      </c>
      <c r="D580" t="s">
        <v>1251</v>
      </c>
      <c r="E580" t="s">
        <v>1252</v>
      </c>
      <c r="F580" s="1">
        <v>38792</v>
      </c>
      <c r="G580" s="4">
        <v>0.47638888888888892</v>
      </c>
      <c r="H580" t="s">
        <v>1214</v>
      </c>
      <c r="I580">
        <v>0.1</v>
      </c>
      <c r="J580" t="s">
        <v>221</v>
      </c>
      <c r="K580" t="s">
        <v>222</v>
      </c>
      <c r="L580">
        <v>1</v>
      </c>
      <c r="M580">
        <v>1</v>
      </c>
      <c r="N580" t="s">
        <v>1300</v>
      </c>
      <c r="P580" t="s">
        <v>224</v>
      </c>
      <c r="Q580" t="s">
        <v>1216</v>
      </c>
      <c r="R580" t="s">
        <v>226</v>
      </c>
      <c r="S580" t="s">
        <v>227</v>
      </c>
      <c r="T580">
        <v>0.8</v>
      </c>
      <c r="V580">
        <v>0.7</v>
      </c>
      <c r="W580">
        <v>1</v>
      </c>
      <c r="X580" t="s">
        <v>905</v>
      </c>
      <c r="Y580" t="s">
        <v>1217</v>
      </c>
      <c r="Z580" t="s">
        <v>230</v>
      </c>
      <c r="AA580" t="s">
        <v>231</v>
      </c>
      <c r="AC580" t="s">
        <v>1251</v>
      </c>
      <c r="AE580" t="s">
        <v>1218</v>
      </c>
      <c r="AF580" t="s">
        <v>736</v>
      </c>
      <c r="AG580" t="s">
        <v>732</v>
      </c>
      <c r="AH580" t="s">
        <v>1219</v>
      </c>
      <c r="AJ580" t="s">
        <v>237</v>
      </c>
      <c r="AK580">
        <v>38.306801</v>
      </c>
      <c r="AL580">
        <v>-121.693397521973</v>
      </c>
      <c r="AM580" t="s">
        <v>732</v>
      </c>
      <c r="AN580" t="s">
        <v>239</v>
      </c>
      <c r="AO580" t="s">
        <v>1220</v>
      </c>
      <c r="AP580" t="s">
        <v>732</v>
      </c>
      <c r="AQ580" t="s">
        <v>242</v>
      </c>
      <c r="AR580" t="s">
        <v>243</v>
      </c>
      <c r="AS580" t="s">
        <v>239</v>
      </c>
      <c r="AT580" t="s">
        <v>239</v>
      </c>
      <c r="AU580">
        <v>1</v>
      </c>
      <c r="AW580" t="s">
        <v>1219</v>
      </c>
      <c r="AX580" t="s">
        <v>1219</v>
      </c>
      <c r="AY580" t="s">
        <v>246</v>
      </c>
      <c r="BP580" t="s">
        <v>1254</v>
      </c>
      <c r="BQ580">
        <v>95</v>
      </c>
      <c r="BR580" t="s">
        <v>357</v>
      </c>
      <c r="BS580">
        <v>5</v>
      </c>
      <c r="BZ580" t="s">
        <v>249</v>
      </c>
    </row>
    <row r="581" spans="1:78" hidden="1" x14ac:dyDescent="0.25">
      <c r="A581" t="s">
        <v>1209</v>
      </c>
      <c r="B581" t="s">
        <v>1210</v>
      </c>
      <c r="C581" t="s">
        <v>1211</v>
      </c>
      <c r="D581" t="s">
        <v>1245</v>
      </c>
      <c r="E581" t="s">
        <v>1246</v>
      </c>
      <c r="F581" s="1">
        <v>38792</v>
      </c>
      <c r="G581" s="4">
        <v>0.55694444444444446</v>
      </c>
      <c r="H581" t="s">
        <v>1214</v>
      </c>
      <c r="I581">
        <v>0.1</v>
      </c>
      <c r="J581" t="s">
        <v>221</v>
      </c>
      <c r="K581" t="s">
        <v>222</v>
      </c>
      <c r="L581">
        <v>1</v>
      </c>
      <c r="M581">
        <v>1</v>
      </c>
      <c r="N581" t="s">
        <v>1300</v>
      </c>
      <c r="P581" t="s">
        <v>224</v>
      </c>
      <c r="Q581" t="s">
        <v>1216</v>
      </c>
      <c r="R581" t="s">
        <v>226</v>
      </c>
      <c r="S581" t="s">
        <v>227</v>
      </c>
      <c r="T581">
        <v>0.7</v>
      </c>
      <c r="V581">
        <v>0.7</v>
      </c>
      <c r="W581">
        <v>1</v>
      </c>
      <c r="X581" t="s">
        <v>905</v>
      </c>
      <c r="Y581" t="s">
        <v>1217</v>
      </c>
      <c r="Z581" t="s">
        <v>230</v>
      </c>
      <c r="AA581" t="s">
        <v>231</v>
      </c>
      <c r="AE581" t="s">
        <v>1218</v>
      </c>
      <c r="AF581" t="s">
        <v>736</v>
      </c>
      <c r="AG581" t="s">
        <v>732</v>
      </c>
      <c r="AH581" t="s">
        <v>1219</v>
      </c>
      <c r="AJ581" t="s">
        <v>237</v>
      </c>
      <c r="AK581">
        <v>38.572819000000003</v>
      </c>
      <c r="AL581">
        <v>-121.582572937012</v>
      </c>
      <c r="AM581" t="s">
        <v>732</v>
      </c>
      <c r="AN581" t="s">
        <v>239</v>
      </c>
      <c r="AO581" t="s">
        <v>1220</v>
      </c>
      <c r="AP581" t="s">
        <v>732</v>
      </c>
      <c r="AQ581" t="s">
        <v>242</v>
      </c>
      <c r="AR581" t="s">
        <v>243</v>
      </c>
      <c r="AS581" t="s">
        <v>239</v>
      </c>
      <c r="AT581" t="s">
        <v>239</v>
      </c>
      <c r="AU581">
        <v>1</v>
      </c>
      <c r="AW581" t="s">
        <v>1219</v>
      </c>
      <c r="AX581" t="s">
        <v>1219</v>
      </c>
      <c r="AY581" t="s">
        <v>246</v>
      </c>
      <c r="BP581" t="s">
        <v>1239</v>
      </c>
      <c r="BQ581">
        <v>113</v>
      </c>
      <c r="BR581" t="s">
        <v>357</v>
      </c>
      <c r="BS581">
        <v>5</v>
      </c>
      <c r="BZ581" t="s">
        <v>249</v>
      </c>
    </row>
    <row r="582" spans="1:78" hidden="1" x14ac:dyDescent="0.25">
      <c r="A582" t="s">
        <v>1209</v>
      </c>
      <c r="B582" t="s">
        <v>1210</v>
      </c>
      <c r="C582" t="s">
        <v>1211</v>
      </c>
      <c r="D582" t="s">
        <v>1278</v>
      </c>
      <c r="E582" t="s">
        <v>1279</v>
      </c>
      <c r="F582" s="1">
        <v>38792</v>
      </c>
      <c r="G582" s="4">
        <v>0.66527777777777775</v>
      </c>
      <c r="H582" t="s">
        <v>1214</v>
      </c>
      <c r="I582">
        <v>0.1</v>
      </c>
      <c r="J582" t="s">
        <v>221</v>
      </c>
      <c r="K582" t="s">
        <v>222</v>
      </c>
      <c r="L582">
        <v>1</v>
      </c>
      <c r="M582">
        <v>1</v>
      </c>
      <c r="N582" t="s">
        <v>1300</v>
      </c>
      <c r="P582" t="s">
        <v>224</v>
      </c>
      <c r="Q582" t="s">
        <v>1216</v>
      </c>
      <c r="R582" t="s">
        <v>226</v>
      </c>
      <c r="S582" t="s">
        <v>227</v>
      </c>
      <c r="T582">
        <v>2</v>
      </c>
      <c r="V582">
        <v>0.7</v>
      </c>
      <c r="W582">
        <v>1</v>
      </c>
      <c r="X582" t="s">
        <v>281</v>
      </c>
      <c r="Y582" t="s">
        <v>1217</v>
      </c>
      <c r="Z582" t="s">
        <v>230</v>
      </c>
      <c r="AA582" t="s">
        <v>231</v>
      </c>
      <c r="AE582" t="s">
        <v>1218</v>
      </c>
      <c r="AF582" t="s">
        <v>736</v>
      </c>
      <c r="AG582" t="s">
        <v>732</v>
      </c>
      <c r="AH582" t="s">
        <v>1219</v>
      </c>
      <c r="AJ582" t="s">
        <v>237</v>
      </c>
      <c r="AK582">
        <v>38.862090999999999</v>
      </c>
      <c r="AL582">
        <v>-121.79270172119099</v>
      </c>
      <c r="AM582" t="s">
        <v>732</v>
      </c>
      <c r="AN582" t="s">
        <v>239</v>
      </c>
      <c r="AO582" t="s">
        <v>1220</v>
      </c>
      <c r="AP582" t="s">
        <v>732</v>
      </c>
      <c r="AQ582" t="s">
        <v>242</v>
      </c>
      <c r="AR582" t="s">
        <v>243</v>
      </c>
      <c r="AS582" t="s">
        <v>239</v>
      </c>
      <c r="AT582" t="s">
        <v>239</v>
      </c>
      <c r="AU582">
        <v>1</v>
      </c>
      <c r="AW582" t="s">
        <v>1219</v>
      </c>
      <c r="AX582" t="s">
        <v>1219</v>
      </c>
      <c r="AY582" t="s">
        <v>246</v>
      </c>
      <c r="BP582" t="s">
        <v>1239</v>
      </c>
      <c r="BQ582">
        <v>113</v>
      </c>
      <c r="BR582" t="s">
        <v>357</v>
      </c>
      <c r="BS582">
        <v>5</v>
      </c>
      <c r="BZ582" t="s">
        <v>249</v>
      </c>
    </row>
    <row r="583" spans="1:78" hidden="1" x14ac:dyDescent="0.25">
      <c r="A583" t="s">
        <v>1209</v>
      </c>
      <c r="B583" t="s">
        <v>1210</v>
      </c>
      <c r="C583" t="s">
        <v>1211</v>
      </c>
      <c r="D583" t="s">
        <v>1231</v>
      </c>
      <c r="E583" t="s">
        <v>1232</v>
      </c>
      <c r="F583" s="1">
        <v>38792</v>
      </c>
      <c r="G583" s="4">
        <v>0.87013888888888891</v>
      </c>
      <c r="H583" t="s">
        <v>1214</v>
      </c>
      <c r="I583">
        <v>0.1</v>
      </c>
      <c r="J583" t="s">
        <v>221</v>
      </c>
      <c r="K583" t="s">
        <v>222</v>
      </c>
      <c r="L583">
        <v>1</v>
      </c>
      <c r="M583">
        <v>1</v>
      </c>
      <c r="N583" t="s">
        <v>1300</v>
      </c>
      <c r="P583" t="s">
        <v>224</v>
      </c>
      <c r="Q583" t="s">
        <v>1216</v>
      </c>
      <c r="R583" t="s">
        <v>226</v>
      </c>
      <c r="S583" t="s">
        <v>227</v>
      </c>
      <c r="T583">
        <v>1</v>
      </c>
      <c r="V583">
        <v>0.7</v>
      </c>
      <c r="W583">
        <v>1</v>
      </c>
      <c r="X583" t="s">
        <v>281</v>
      </c>
      <c r="Y583" t="s">
        <v>1217</v>
      </c>
      <c r="Z583" t="s">
        <v>230</v>
      </c>
      <c r="AA583" t="s">
        <v>231</v>
      </c>
      <c r="AE583" t="s">
        <v>1218</v>
      </c>
      <c r="AF583" t="s">
        <v>736</v>
      </c>
      <c r="AG583" t="s">
        <v>732</v>
      </c>
      <c r="AH583" t="s">
        <v>1219</v>
      </c>
      <c r="AJ583" t="s">
        <v>237</v>
      </c>
      <c r="AK583">
        <v>38.299599000000001</v>
      </c>
      <c r="AL583">
        <v>-121.382698059082</v>
      </c>
      <c r="AM583" t="s">
        <v>732</v>
      </c>
      <c r="AN583" t="s">
        <v>239</v>
      </c>
      <c r="AO583" t="s">
        <v>1220</v>
      </c>
      <c r="AP583" t="s">
        <v>732</v>
      </c>
      <c r="AQ583" t="s">
        <v>242</v>
      </c>
      <c r="AR583" t="s">
        <v>243</v>
      </c>
      <c r="AS583" t="s">
        <v>239</v>
      </c>
      <c r="AT583" t="s">
        <v>239</v>
      </c>
      <c r="AU583">
        <v>1</v>
      </c>
      <c r="AW583" t="s">
        <v>1219</v>
      </c>
      <c r="AX583" t="s">
        <v>1219</v>
      </c>
      <c r="AY583" t="s">
        <v>246</v>
      </c>
      <c r="BP583" t="s">
        <v>1233</v>
      </c>
      <c r="BQ583">
        <v>67</v>
      </c>
      <c r="BR583" t="s">
        <v>357</v>
      </c>
      <c r="BS583">
        <v>5</v>
      </c>
      <c r="BZ583" t="s">
        <v>249</v>
      </c>
    </row>
    <row r="584" spans="1:78" hidden="1" x14ac:dyDescent="0.25">
      <c r="A584" t="s">
        <v>1209</v>
      </c>
      <c r="B584" t="s">
        <v>1210</v>
      </c>
      <c r="C584" t="s">
        <v>1211</v>
      </c>
      <c r="D584" t="s">
        <v>1280</v>
      </c>
      <c r="E584" t="s">
        <v>1281</v>
      </c>
      <c r="F584" s="1">
        <v>38792</v>
      </c>
      <c r="G584" s="4">
        <v>0.61944444444444446</v>
      </c>
      <c r="H584" t="s">
        <v>1214</v>
      </c>
      <c r="I584">
        <v>0.1</v>
      </c>
      <c r="J584" t="s">
        <v>221</v>
      </c>
      <c r="K584" t="s">
        <v>222</v>
      </c>
      <c r="L584">
        <v>1</v>
      </c>
      <c r="M584">
        <v>1</v>
      </c>
      <c r="N584" t="s">
        <v>1300</v>
      </c>
      <c r="P584" t="s">
        <v>224</v>
      </c>
      <c r="Q584" t="s">
        <v>1216</v>
      </c>
      <c r="R584" t="s">
        <v>226</v>
      </c>
      <c r="S584" t="s">
        <v>227</v>
      </c>
      <c r="T584">
        <v>-0.7</v>
      </c>
      <c r="V584">
        <v>0.7</v>
      </c>
      <c r="W584">
        <v>1</v>
      </c>
      <c r="X584" t="s">
        <v>228</v>
      </c>
      <c r="Y584" t="s">
        <v>1217</v>
      </c>
      <c r="Z584" t="s">
        <v>230</v>
      </c>
      <c r="AA584" t="s">
        <v>231</v>
      </c>
      <c r="AE584" t="s">
        <v>1218</v>
      </c>
      <c r="AF584" t="s">
        <v>736</v>
      </c>
      <c r="AG584" t="s">
        <v>732</v>
      </c>
      <c r="AH584" t="s">
        <v>1219</v>
      </c>
      <c r="AJ584" t="s">
        <v>237</v>
      </c>
      <c r="AK584">
        <v>39.973498999999997</v>
      </c>
      <c r="AL584">
        <v>-120.91030120849599</v>
      </c>
      <c r="AM584" t="s">
        <v>732</v>
      </c>
      <c r="AN584" t="s">
        <v>239</v>
      </c>
      <c r="AO584" t="s">
        <v>1220</v>
      </c>
      <c r="AP584" t="s">
        <v>732</v>
      </c>
      <c r="AQ584" t="s">
        <v>242</v>
      </c>
      <c r="AR584" t="s">
        <v>243</v>
      </c>
      <c r="AS584" t="s">
        <v>239</v>
      </c>
      <c r="AT584" t="s">
        <v>239</v>
      </c>
      <c r="AU584">
        <v>1</v>
      </c>
      <c r="AW584" t="s">
        <v>1219</v>
      </c>
      <c r="AX584" t="s">
        <v>1219</v>
      </c>
      <c r="AY584" t="s">
        <v>246</v>
      </c>
      <c r="BP584" t="s">
        <v>1275</v>
      </c>
      <c r="BQ584">
        <v>63</v>
      </c>
      <c r="BR584" t="s">
        <v>357</v>
      </c>
      <c r="BS584">
        <v>5</v>
      </c>
      <c r="BZ584" t="s">
        <v>249</v>
      </c>
    </row>
    <row r="585" spans="1:78" hidden="1" x14ac:dyDescent="0.25">
      <c r="A585" t="s">
        <v>1209</v>
      </c>
      <c r="B585" t="s">
        <v>1210</v>
      </c>
      <c r="C585" t="s">
        <v>1211</v>
      </c>
      <c r="D585" t="s">
        <v>1241</v>
      </c>
      <c r="E585" t="s">
        <v>1242</v>
      </c>
      <c r="F585" s="1">
        <v>38792</v>
      </c>
      <c r="G585" s="4">
        <v>0.50208333333333333</v>
      </c>
      <c r="H585" t="s">
        <v>1214</v>
      </c>
      <c r="I585">
        <v>0.1</v>
      </c>
      <c r="J585" t="s">
        <v>221</v>
      </c>
      <c r="K585" t="s">
        <v>222</v>
      </c>
      <c r="L585">
        <v>1</v>
      </c>
      <c r="M585">
        <v>1</v>
      </c>
      <c r="N585" t="s">
        <v>1300</v>
      </c>
      <c r="P585" t="s">
        <v>224</v>
      </c>
      <c r="Q585" t="s">
        <v>1216</v>
      </c>
      <c r="R585" t="s">
        <v>226</v>
      </c>
      <c r="S585" t="s">
        <v>227</v>
      </c>
      <c r="T585">
        <v>5</v>
      </c>
      <c r="V585">
        <v>0.7</v>
      </c>
      <c r="W585">
        <v>1</v>
      </c>
      <c r="X585" t="s">
        <v>281</v>
      </c>
      <c r="Y585" t="s">
        <v>1217</v>
      </c>
      <c r="Z585" t="s">
        <v>230</v>
      </c>
      <c r="AA585" t="s">
        <v>231</v>
      </c>
      <c r="AC585" t="s">
        <v>1241</v>
      </c>
      <c r="AE585" t="s">
        <v>1218</v>
      </c>
      <c r="AF585" t="s">
        <v>736</v>
      </c>
      <c r="AG585" t="s">
        <v>732</v>
      </c>
      <c r="AH585" t="s">
        <v>1219</v>
      </c>
      <c r="AJ585" t="s">
        <v>237</v>
      </c>
      <c r="AK585">
        <v>38.415698999999996</v>
      </c>
      <c r="AL585">
        <v>-121.67520141601599</v>
      </c>
      <c r="AM585" t="s">
        <v>732</v>
      </c>
      <c r="AN585" t="s">
        <v>239</v>
      </c>
      <c r="AO585" t="s">
        <v>1220</v>
      </c>
      <c r="AP585" t="s">
        <v>732</v>
      </c>
      <c r="AQ585" t="s">
        <v>242</v>
      </c>
      <c r="AR585" t="s">
        <v>243</v>
      </c>
      <c r="AS585" t="s">
        <v>239</v>
      </c>
      <c r="AT585" t="s">
        <v>239</v>
      </c>
      <c r="AU585">
        <v>1</v>
      </c>
      <c r="AW585" t="s">
        <v>1219</v>
      </c>
      <c r="AX585" t="s">
        <v>1219</v>
      </c>
      <c r="AY585" t="s">
        <v>246</v>
      </c>
      <c r="BP585" t="s">
        <v>1239</v>
      </c>
      <c r="BQ585">
        <v>113</v>
      </c>
      <c r="BR585" t="s">
        <v>357</v>
      </c>
      <c r="BS585">
        <v>5</v>
      </c>
      <c r="BZ585" t="s">
        <v>249</v>
      </c>
    </row>
    <row r="586" spans="1:78" hidden="1" x14ac:dyDescent="0.25">
      <c r="A586" t="s">
        <v>1209</v>
      </c>
      <c r="B586" t="s">
        <v>1210</v>
      </c>
      <c r="C586" t="s">
        <v>1211</v>
      </c>
      <c r="D586" t="s">
        <v>1266</v>
      </c>
      <c r="E586" t="s">
        <v>1267</v>
      </c>
      <c r="F586" s="1">
        <v>38793</v>
      </c>
      <c r="G586" s="4">
        <v>0.42986111111111108</v>
      </c>
      <c r="H586" t="s">
        <v>1214</v>
      </c>
      <c r="I586">
        <v>0.1</v>
      </c>
      <c r="J586" t="s">
        <v>221</v>
      </c>
      <c r="K586" t="s">
        <v>222</v>
      </c>
      <c r="L586">
        <v>1</v>
      </c>
      <c r="M586">
        <v>1</v>
      </c>
      <c r="N586" t="s">
        <v>1303</v>
      </c>
      <c r="P586" t="s">
        <v>224</v>
      </c>
      <c r="Q586" t="s">
        <v>1216</v>
      </c>
      <c r="R586" t="s">
        <v>226</v>
      </c>
      <c r="S586" t="s">
        <v>227</v>
      </c>
      <c r="T586">
        <v>-0.7</v>
      </c>
      <c r="V586">
        <v>0.7</v>
      </c>
      <c r="W586">
        <v>1</v>
      </c>
      <c r="X586" t="s">
        <v>228</v>
      </c>
      <c r="Y586" t="s">
        <v>1217</v>
      </c>
      <c r="Z586" t="s">
        <v>230</v>
      </c>
      <c r="AA586" t="s">
        <v>231</v>
      </c>
      <c r="AC586" t="s">
        <v>1266</v>
      </c>
      <c r="AE586" t="s">
        <v>1218</v>
      </c>
      <c r="AF586" t="s">
        <v>736</v>
      </c>
      <c r="AG586" t="s">
        <v>732</v>
      </c>
      <c r="AH586" t="s">
        <v>1219</v>
      </c>
      <c r="AJ586" t="s">
        <v>237</v>
      </c>
      <c r="AK586">
        <v>39.905281000000002</v>
      </c>
      <c r="AL586">
        <v>-122.18367767334</v>
      </c>
      <c r="AM586" t="s">
        <v>732</v>
      </c>
      <c r="AN586" t="s">
        <v>239</v>
      </c>
      <c r="AO586" t="s">
        <v>1220</v>
      </c>
      <c r="AP586" t="s">
        <v>732</v>
      </c>
      <c r="AQ586" t="s">
        <v>242</v>
      </c>
      <c r="AR586" t="s">
        <v>243</v>
      </c>
      <c r="AS586" t="s">
        <v>239</v>
      </c>
      <c r="AT586" t="s">
        <v>239</v>
      </c>
      <c r="AU586">
        <v>1</v>
      </c>
      <c r="AW586" t="s">
        <v>1219</v>
      </c>
      <c r="AX586" t="s">
        <v>1219</v>
      </c>
      <c r="AY586" t="s">
        <v>246</v>
      </c>
      <c r="BP586" t="s">
        <v>1269</v>
      </c>
      <c r="BQ586">
        <v>103</v>
      </c>
      <c r="BR586" t="s">
        <v>357</v>
      </c>
      <c r="BS586">
        <v>5</v>
      </c>
      <c r="BZ586" t="s">
        <v>249</v>
      </c>
    </row>
    <row r="587" spans="1:78" hidden="1" x14ac:dyDescent="0.25">
      <c r="A587" t="s">
        <v>1209</v>
      </c>
      <c r="B587" t="s">
        <v>1210</v>
      </c>
      <c r="C587" t="s">
        <v>1211</v>
      </c>
      <c r="D587" t="s">
        <v>1283</v>
      </c>
      <c r="E587" t="s">
        <v>1284</v>
      </c>
      <c r="F587" s="1">
        <v>38793</v>
      </c>
      <c r="G587" s="4">
        <v>0.7104166666666667</v>
      </c>
      <c r="H587" t="s">
        <v>1214</v>
      </c>
      <c r="I587">
        <v>0.1</v>
      </c>
      <c r="J587" t="s">
        <v>221</v>
      </c>
      <c r="K587" t="s">
        <v>222</v>
      </c>
      <c r="L587">
        <v>1</v>
      </c>
      <c r="M587">
        <v>1</v>
      </c>
      <c r="N587" t="s">
        <v>1303</v>
      </c>
      <c r="P587" t="s">
        <v>224</v>
      </c>
      <c r="Q587" t="s">
        <v>1216</v>
      </c>
      <c r="R587" t="s">
        <v>226</v>
      </c>
      <c r="S587" t="s">
        <v>227</v>
      </c>
      <c r="T587">
        <v>-0.7</v>
      </c>
      <c r="V587">
        <v>0.7</v>
      </c>
      <c r="W587">
        <v>1</v>
      </c>
      <c r="X587" t="s">
        <v>228</v>
      </c>
      <c r="Y587" t="s">
        <v>1217</v>
      </c>
      <c r="Z587" t="s">
        <v>230</v>
      </c>
      <c r="AA587" t="s">
        <v>231</v>
      </c>
      <c r="AC587" t="s">
        <v>1283</v>
      </c>
      <c r="AE587" t="s">
        <v>1218</v>
      </c>
      <c r="AF587" t="s">
        <v>736</v>
      </c>
      <c r="AG587" t="s">
        <v>732</v>
      </c>
      <c r="AH587" t="s">
        <v>1219</v>
      </c>
      <c r="AJ587" t="s">
        <v>237</v>
      </c>
      <c r="AK587">
        <v>39.275599999999997</v>
      </c>
      <c r="AL587">
        <v>-122.08619689941401</v>
      </c>
      <c r="AM587" t="s">
        <v>732</v>
      </c>
      <c r="AN587" t="s">
        <v>239</v>
      </c>
      <c r="AO587" t="s">
        <v>1220</v>
      </c>
      <c r="AP587" t="s">
        <v>732</v>
      </c>
      <c r="AQ587" t="s">
        <v>242</v>
      </c>
      <c r="AR587" t="s">
        <v>243</v>
      </c>
      <c r="AS587" t="s">
        <v>239</v>
      </c>
      <c r="AT587" t="s">
        <v>239</v>
      </c>
      <c r="AU587">
        <v>1</v>
      </c>
      <c r="AW587" t="s">
        <v>1219</v>
      </c>
      <c r="AX587" t="s">
        <v>1219</v>
      </c>
      <c r="AY587" t="s">
        <v>246</v>
      </c>
      <c r="BP587" t="s">
        <v>1285</v>
      </c>
      <c r="BQ587">
        <v>11</v>
      </c>
      <c r="BR587" t="s">
        <v>357</v>
      </c>
      <c r="BS587">
        <v>5</v>
      </c>
      <c r="BZ587" t="s">
        <v>249</v>
      </c>
    </row>
    <row r="588" spans="1:78" hidden="1" x14ac:dyDescent="0.25">
      <c r="A588" t="s">
        <v>1209</v>
      </c>
      <c r="B588" t="s">
        <v>1210</v>
      </c>
      <c r="C588" t="s">
        <v>1211</v>
      </c>
      <c r="D588" t="s">
        <v>1304</v>
      </c>
      <c r="E588" t="s">
        <v>1305</v>
      </c>
      <c r="F588" s="1">
        <v>38793</v>
      </c>
      <c r="G588" s="4">
        <v>0.65486111111111112</v>
      </c>
      <c r="H588" t="s">
        <v>1214</v>
      </c>
      <c r="I588">
        <v>0.1</v>
      </c>
      <c r="J588" t="s">
        <v>221</v>
      </c>
      <c r="K588" t="s">
        <v>222</v>
      </c>
      <c r="L588">
        <v>1</v>
      </c>
      <c r="M588">
        <v>1</v>
      </c>
      <c r="N588" t="s">
        <v>1303</v>
      </c>
      <c r="P588" t="s">
        <v>224</v>
      </c>
      <c r="Q588" t="s">
        <v>1216</v>
      </c>
      <c r="R588" t="s">
        <v>226</v>
      </c>
      <c r="S588" t="s">
        <v>227</v>
      </c>
      <c r="T588">
        <v>0.9</v>
      </c>
      <c r="V588">
        <v>0.7</v>
      </c>
      <c r="W588">
        <v>1</v>
      </c>
      <c r="X588" t="s">
        <v>905</v>
      </c>
      <c r="Y588" t="s">
        <v>1217</v>
      </c>
      <c r="Z588" t="s">
        <v>230</v>
      </c>
      <c r="AA588" t="s">
        <v>231</v>
      </c>
      <c r="AC588" t="s">
        <v>1304</v>
      </c>
      <c r="AE588" t="s">
        <v>1218</v>
      </c>
      <c r="AF588" t="s">
        <v>736</v>
      </c>
      <c r="AG588" t="s">
        <v>732</v>
      </c>
      <c r="AH588" t="s">
        <v>1219</v>
      </c>
      <c r="AJ588" t="s">
        <v>237</v>
      </c>
      <c r="AK588">
        <v>39.275100999999999</v>
      </c>
      <c r="AL588">
        <v>-122.104301452637</v>
      </c>
      <c r="AM588" t="s">
        <v>732</v>
      </c>
      <c r="AN588" t="s">
        <v>239</v>
      </c>
      <c r="AO588" t="s">
        <v>1220</v>
      </c>
      <c r="AP588" t="s">
        <v>732</v>
      </c>
      <c r="AQ588" t="s">
        <v>242</v>
      </c>
      <c r="AR588" t="s">
        <v>243</v>
      </c>
      <c r="AS588" t="s">
        <v>239</v>
      </c>
      <c r="AT588" t="s">
        <v>239</v>
      </c>
      <c r="AU588">
        <v>1</v>
      </c>
      <c r="AW588" t="s">
        <v>1219</v>
      </c>
      <c r="AX588" t="s">
        <v>1219</v>
      </c>
      <c r="AY588" t="s">
        <v>246</v>
      </c>
      <c r="BP588" t="s">
        <v>1285</v>
      </c>
      <c r="BQ588">
        <v>11</v>
      </c>
      <c r="BR588" t="s">
        <v>357</v>
      </c>
      <c r="BS588">
        <v>5</v>
      </c>
      <c r="BZ588" t="s">
        <v>249</v>
      </c>
    </row>
    <row r="589" spans="1:78" hidden="1" x14ac:dyDescent="0.25">
      <c r="A589" t="s">
        <v>1209</v>
      </c>
      <c r="B589" t="s">
        <v>1210</v>
      </c>
      <c r="C589" t="s">
        <v>1211</v>
      </c>
      <c r="D589" t="s">
        <v>1306</v>
      </c>
      <c r="E589" t="s">
        <v>1307</v>
      </c>
      <c r="F589" s="1">
        <v>38793</v>
      </c>
      <c r="G589" s="4">
        <v>0.33333333333333331</v>
      </c>
      <c r="H589" t="s">
        <v>1214</v>
      </c>
      <c r="I589">
        <v>0.1</v>
      </c>
      <c r="J589" t="s">
        <v>221</v>
      </c>
      <c r="K589" t="s">
        <v>222</v>
      </c>
      <c r="L589">
        <v>1</v>
      </c>
      <c r="M589">
        <v>1</v>
      </c>
      <c r="N589" t="s">
        <v>1303</v>
      </c>
      <c r="P589" t="s">
        <v>224</v>
      </c>
      <c r="Q589" t="s">
        <v>1216</v>
      </c>
      <c r="R589" t="s">
        <v>226</v>
      </c>
      <c r="S589" t="s">
        <v>227</v>
      </c>
      <c r="T589">
        <v>-0.7</v>
      </c>
      <c r="V589">
        <v>0.7</v>
      </c>
      <c r="W589">
        <v>1</v>
      </c>
      <c r="X589" t="s">
        <v>228</v>
      </c>
      <c r="Y589" t="s">
        <v>1217</v>
      </c>
      <c r="Z589" t="s">
        <v>230</v>
      </c>
      <c r="AA589" t="s">
        <v>231</v>
      </c>
      <c r="AC589" t="s">
        <v>1306</v>
      </c>
      <c r="AE589" t="s">
        <v>1218</v>
      </c>
      <c r="AF589" t="s">
        <v>736</v>
      </c>
      <c r="AG589" t="s">
        <v>732</v>
      </c>
      <c r="AH589" t="s">
        <v>1219</v>
      </c>
      <c r="AJ589" t="s">
        <v>237</v>
      </c>
      <c r="AK589">
        <v>40.418900000000001</v>
      </c>
      <c r="AL589">
        <v>-122.21360015869099</v>
      </c>
      <c r="AM589" t="s">
        <v>732</v>
      </c>
      <c r="AN589" t="s">
        <v>239</v>
      </c>
      <c r="AO589" t="s">
        <v>1220</v>
      </c>
      <c r="AP589" t="s">
        <v>732</v>
      </c>
      <c r="AQ589" t="s">
        <v>242</v>
      </c>
      <c r="AR589" t="s">
        <v>243</v>
      </c>
      <c r="AS589" t="s">
        <v>239</v>
      </c>
      <c r="AT589" t="s">
        <v>239</v>
      </c>
      <c r="AU589">
        <v>1</v>
      </c>
      <c r="AW589" t="s">
        <v>1219</v>
      </c>
      <c r="AX589" t="s">
        <v>1219</v>
      </c>
      <c r="AY589" t="s">
        <v>246</v>
      </c>
      <c r="BP589" t="s">
        <v>1308</v>
      </c>
      <c r="BQ589">
        <v>89</v>
      </c>
      <c r="BR589" t="s">
        <v>357</v>
      </c>
      <c r="BS589">
        <v>5</v>
      </c>
      <c r="BZ589" t="s">
        <v>249</v>
      </c>
    </row>
    <row r="590" spans="1:78" hidden="1" x14ac:dyDescent="0.25">
      <c r="A590" t="s">
        <v>1209</v>
      </c>
      <c r="B590" t="s">
        <v>1210</v>
      </c>
      <c r="C590" t="s">
        <v>1211</v>
      </c>
      <c r="D590" t="s">
        <v>1309</v>
      </c>
      <c r="E590" t="s">
        <v>1310</v>
      </c>
      <c r="F590" s="1">
        <v>38793</v>
      </c>
      <c r="G590" s="4">
        <v>0.75694444444444453</v>
      </c>
      <c r="H590" t="s">
        <v>1214</v>
      </c>
      <c r="I590">
        <v>0.1</v>
      </c>
      <c r="J590" t="s">
        <v>221</v>
      </c>
      <c r="K590" t="s">
        <v>222</v>
      </c>
      <c r="L590">
        <v>1</v>
      </c>
      <c r="M590">
        <v>1</v>
      </c>
      <c r="N590" t="s">
        <v>1303</v>
      </c>
      <c r="P590" t="s">
        <v>224</v>
      </c>
      <c r="Q590" t="s">
        <v>1216</v>
      </c>
      <c r="R590" t="s">
        <v>226</v>
      </c>
      <c r="S590" t="s">
        <v>227</v>
      </c>
      <c r="T590">
        <v>-0.7</v>
      </c>
      <c r="V590">
        <v>0.7</v>
      </c>
      <c r="W590">
        <v>1</v>
      </c>
      <c r="X590" t="s">
        <v>228</v>
      </c>
      <c r="Y590" t="s">
        <v>1217</v>
      </c>
      <c r="Z590" t="s">
        <v>230</v>
      </c>
      <c r="AA590" t="s">
        <v>231</v>
      </c>
      <c r="AC590" t="s">
        <v>1309</v>
      </c>
      <c r="AE590" t="s">
        <v>1218</v>
      </c>
      <c r="AF590" t="s">
        <v>736</v>
      </c>
      <c r="AG590" t="s">
        <v>732</v>
      </c>
      <c r="AH590" t="s">
        <v>1219</v>
      </c>
      <c r="AJ590" t="s">
        <v>237</v>
      </c>
      <c r="AK590">
        <v>39.361904000000003</v>
      </c>
      <c r="AL590">
        <v>-121.909797668457</v>
      </c>
      <c r="AM590" t="s">
        <v>732</v>
      </c>
      <c r="AN590" t="s">
        <v>239</v>
      </c>
      <c r="AO590" t="s">
        <v>1220</v>
      </c>
      <c r="AP590" t="s">
        <v>732</v>
      </c>
      <c r="AQ590" t="s">
        <v>242</v>
      </c>
      <c r="AR590" t="s">
        <v>243</v>
      </c>
      <c r="AS590" t="s">
        <v>239</v>
      </c>
      <c r="AT590" t="s">
        <v>239</v>
      </c>
      <c r="AU590">
        <v>1</v>
      </c>
      <c r="AW590" t="s">
        <v>1219</v>
      </c>
      <c r="AX590" t="s">
        <v>1219</v>
      </c>
      <c r="AY590" t="s">
        <v>246</v>
      </c>
      <c r="BR590" t="s">
        <v>357</v>
      </c>
      <c r="BS590">
        <v>5</v>
      </c>
      <c r="BZ590" t="s">
        <v>249</v>
      </c>
    </row>
    <row r="591" spans="1:78" hidden="1" x14ac:dyDescent="0.25">
      <c r="A591" t="s">
        <v>1209</v>
      </c>
      <c r="B591" t="s">
        <v>1210</v>
      </c>
      <c r="C591" t="s">
        <v>1211</v>
      </c>
      <c r="D591" t="s">
        <v>1295</v>
      </c>
      <c r="E591" t="s">
        <v>1296</v>
      </c>
      <c r="F591" s="1">
        <v>38794</v>
      </c>
      <c r="G591" s="4">
        <v>0.45833333333333331</v>
      </c>
      <c r="H591" t="s">
        <v>1214</v>
      </c>
      <c r="I591">
        <v>0.1</v>
      </c>
      <c r="J591" t="s">
        <v>221</v>
      </c>
      <c r="K591" t="s">
        <v>222</v>
      </c>
      <c r="L591">
        <v>1</v>
      </c>
      <c r="M591">
        <v>1</v>
      </c>
      <c r="N591" t="s">
        <v>1311</v>
      </c>
      <c r="P591" t="s">
        <v>224</v>
      </c>
      <c r="Q591" t="s">
        <v>1216</v>
      </c>
      <c r="R591" t="s">
        <v>226</v>
      </c>
      <c r="S591" t="s">
        <v>227</v>
      </c>
      <c r="T591">
        <v>-0.7</v>
      </c>
      <c r="V591">
        <v>0.7</v>
      </c>
      <c r="W591">
        <v>1</v>
      </c>
      <c r="X591" t="s">
        <v>228</v>
      </c>
      <c r="Y591" t="s">
        <v>1217</v>
      </c>
      <c r="Z591" t="s">
        <v>230</v>
      </c>
      <c r="AA591" t="s">
        <v>231</v>
      </c>
      <c r="AE591" t="s">
        <v>1218</v>
      </c>
      <c r="AF591" t="s">
        <v>736</v>
      </c>
      <c r="AG591" t="s">
        <v>732</v>
      </c>
      <c r="AH591" t="s">
        <v>1219</v>
      </c>
      <c r="AJ591" t="s">
        <v>237</v>
      </c>
      <c r="AK591">
        <v>39.187302000000003</v>
      </c>
      <c r="AL591">
        <v>-121.90847015380901</v>
      </c>
      <c r="AM591" t="s">
        <v>732</v>
      </c>
      <c r="AN591" t="s">
        <v>239</v>
      </c>
      <c r="AO591" t="s">
        <v>1220</v>
      </c>
      <c r="AP591" t="s">
        <v>732</v>
      </c>
      <c r="AQ591" t="s">
        <v>242</v>
      </c>
      <c r="AR591" t="s">
        <v>243</v>
      </c>
      <c r="AS591" t="s">
        <v>239</v>
      </c>
      <c r="AT591" t="s">
        <v>239</v>
      </c>
      <c r="AU591">
        <v>1</v>
      </c>
      <c r="AW591" t="s">
        <v>1219</v>
      </c>
      <c r="AX591" t="s">
        <v>1219</v>
      </c>
      <c r="AY591" t="s">
        <v>246</v>
      </c>
      <c r="BP591" t="s">
        <v>1272</v>
      </c>
      <c r="BQ591">
        <v>101</v>
      </c>
      <c r="BR591" t="s">
        <v>357</v>
      </c>
      <c r="BS591">
        <v>5</v>
      </c>
      <c r="BZ591" t="s">
        <v>249</v>
      </c>
    </row>
    <row r="592" spans="1:78" hidden="1" x14ac:dyDescent="0.25">
      <c r="A592" t="s">
        <v>1209</v>
      </c>
      <c r="B592" t="s">
        <v>1210</v>
      </c>
      <c r="C592" t="s">
        <v>1211</v>
      </c>
      <c r="D592" t="s">
        <v>1298</v>
      </c>
      <c r="E592" t="s">
        <v>1299</v>
      </c>
      <c r="F592" s="1">
        <v>38794</v>
      </c>
      <c r="G592" s="4">
        <v>0.49652777777777773</v>
      </c>
      <c r="H592" t="s">
        <v>1214</v>
      </c>
      <c r="I592">
        <v>0.1</v>
      </c>
      <c r="J592" t="s">
        <v>221</v>
      </c>
      <c r="K592" t="s">
        <v>222</v>
      </c>
      <c r="L592">
        <v>1</v>
      </c>
      <c r="M592">
        <v>1</v>
      </c>
      <c r="N592" t="s">
        <v>1311</v>
      </c>
      <c r="P592" t="s">
        <v>224</v>
      </c>
      <c r="Q592" t="s">
        <v>1216</v>
      </c>
      <c r="R592" t="s">
        <v>226</v>
      </c>
      <c r="S592" t="s">
        <v>227</v>
      </c>
      <c r="T592">
        <v>-0.7</v>
      </c>
      <c r="V592">
        <v>0.7</v>
      </c>
      <c r="W592">
        <v>1</v>
      </c>
      <c r="X592" t="s">
        <v>228</v>
      </c>
      <c r="Y592" t="s">
        <v>1217</v>
      </c>
      <c r="Z592" t="s">
        <v>230</v>
      </c>
      <c r="AA592" t="s">
        <v>231</v>
      </c>
      <c r="AE592" t="s">
        <v>1218</v>
      </c>
      <c r="AF592" t="s">
        <v>736</v>
      </c>
      <c r="AG592" t="s">
        <v>732</v>
      </c>
      <c r="AH592" t="s">
        <v>1219</v>
      </c>
      <c r="AJ592" t="s">
        <v>237</v>
      </c>
      <c r="AK592">
        <v>39.153370000000002</v>
      </c>
      <c r="AL592">
        <v>-121.73435211181599</v>
      </c>
      <c r="AM592" t="s">
        <v>732</v>
      </c>
      <c r="AN592" t="s">
        <v>239</v>
      </c>
      <c r="AO592" t="s">
        <v>1220</v>
      </c>
      <c r="AP592" t="s">
        <v>732</v>
      </c>
      <c r="AQ592" t="s">
        <v>242</v>
      </c>
      <c r="AR592" t="s">
        <v>243</v>
      </c>
      <c r="AS592" t="s">
        <v>239</v>
      </c>
      <c r="AT592" t="s">
        <v>239</v>
      </c>
      <c r="AU592">
        <v>1</v>
      </c>
      <c r="AW592" t="s">
        <v>1219</v>
      </c>
      <c r="AX592" t="s">
        <v>1219</v>
      </c>
      <c r="AY592" t="s">
        <v>246</v>
      </c>
      <c r="BP592" t="s">
        <v>1272</v>
      </c>
      <c r="BQ592">
        <v>101</v>
      </c>
      <c r="BR592" t="s">
        <v>357</v>
      </c>
      <c r="BS592">
        <v>5</v>
      </c>
      <c r="BZ592" t="s">
        <v>249</v>
      </c>
    </row>
    <row r="593" spans="1:79" hidden="1" x14ac:dyDescent="0.25">
      <c r="A593" t="s">
        <v>1209</v>
      </c>
      <c r="B593" t="s">
        <v>1210</v>
      </c>
      <c r="C593" t="s">
        <v>1211</v>
      </c>
      <c r="D593" t="s">
        <v>1289</v>
      </c>
      <c r="E593" t="s">
        <v>1290</v>
      </c>
      <c r="F593" s="1">
        <v>38794</v>
      </c>
      <c r="G593" s="4">
        <v>0.34722222222222227</v>
      </c>
      <c r="H593" t="s">
        <v>1214</v>
      </c>
      <c r="I593">
        <v>0.1</v>
      </c>
      <c r="J593" t="s">
        <v>221</v>
      </c>
      <c r="K593" t="s">
        <v>222</v>
      </c>
      <c r="L593">
        <v>1</v>
      </c>
      <c r="M593">
        <v>1</v>
      </c>
      <c r="N593" t="s">
        <v>1311</v>
      </c>
      <c r="P593" t="s">
        <v>224</v>
      </c>
      <c r="Q593" t="s">
        <v>1216</v>
      </c>
      <c r="R593" t="s">
        <v>226</v>
      </c>
      <c r="S593" t="s">
        <v>227</v>
      </c>
      <c r="T593">
        <v>-0.7</v>
      </c>
      <c r="V593">
        <v>0.7</v>
      </c>
      <c r="W593">
        <v>1</v>
      </c>
      <c r="X593" t="s">
        <v>228</v>
      </c>
      <c r="Y593" t="s">
        <v>1217</v>
      </c>
      <c r="Z593" t="s">
        <v>230</v>
      </c>
      <c r="AA593" t="s">
        <v>231</v>
      </c>
      <c r="AE593" t="s">
        <v>1218</v>
      </c>
      <c r="AF593" t="s">
        <v>736</v>
      </c>
      <c r="AG593" t="s">
        <v>732</v>
      </c>
      <c r="AH593" t="s">
        <v>1219</v>
      </c>
      <c r="AJ593" t="s">
        <v>237</v>
      </c>
      <c r="AK593">
        <v>39.781139000000003</v>
      </c>
      <c r="AL593">
        <v>-121.98770904541</v>
      </c>
      <c r="AM593" t="s">
        <v>732</v>
      </c>
      <c r="AN593" t="s">
        <v>239</v>
      </c>
      <c r="AO593" t="s">
        <v>1220</v>
      </c>
      <c r="AP593" t="s">
        <v>732</v>
      </c>
      <c r="AQ593" t="s">
        <v>242</v>
      </c>
      <c r="AR593" t="s">
        <v>243</v>
      </c>
      <c r="AS593" t="s">
        <v>239</v>
      </c>
      <c r="AT593" t="s">
        <v>239</v>
      </c>
      <c r="AU593">
        <v>1</v>
      </c>
      <c r="AW593" t="s">
        <v>1219</v>
      </c>
      <c r="AX593" t="s">
        <v>1219</v>
      </c>
      <c r="AY593" t="s">
        <v>246</v>
      </c>
      <c r="BP593" t="s">
        <v>1291</v>
      </c>
      <c r="BQ593">
        <v>7</v>
      </c>
      <c r="BR593" t="s">
        <v>357</v>
      </c>
      <c r="BS593">
        <v>5</v>
      </c>
      <c r="BZ593" t="s">
        <v>249</v>
      </c>
    </row>
    <row r="594" spans="1:79" hidden="1" x14ac:dyDescent="0.25">
      <c r="A594" t="s">
        <v>1209</v>
      </c>
      <c r="B594" t="s">
        <v>1210</v>
      </c>
      <c r="C594" t="s">
        <v>1211</v>
      </c>
      <c r="D594" t="s">
        <v>1292</v>
      </c>
      <c r="E594" t="s">
        <v>1293</v>
      </c>
      <c r="F594" s="1">
        <v>38794</v>
      </c>
      <c r="G594" s="4">
        <v>0.3888888888888889</v>
      </c>
      <c r="H594" t="s">
        <v>1214</v>
      </c>
      <c r="I594">
        <v>0.1</v>
      </c>
      <c r="J594" t="s">
        <v>221</v>
      </c>
      <c r="K594" t="s">
        <v>222</v>
      </c>
      <c r="L594">
        <v>1</v>
      </c>
      <c r="M594">
        <v>1</v>
      </c>
      <c r="N594" t="s">
        <v>1311</v>
      </c>
      <c r="P594" t="s">
        <v>224</v>
      </c>
      <c r="Q594" t="s">
        <v>1216</v>
      </c>
      <c r="R594" t="s">
        <v>226</v>
      </c>
      <c r="S594" t="s">
        <v>227</v>
      </c>
      <c r="T594">
        <v>-0.7</v>
      </c>
      <c r="V594">
        <v>0.7</v>
      </c>
      <c r="W594">
        <v>1</v>
      </c>
      <c r="X594" t="s">
        <v>228</v>
      </c>
      <c r="Y594" t="s">
        <v>1217</v>
      </c>
      <c r="Z594" t="s">
        <v>230</v>
      </c>
      <c r="AA594" t="s">
        <v>231</v>
      </c>
      <c r="AE594" t="s">
        <v>1218</v>
      </c>
      <c r="AF594" t="s">
        <v>736</v>
      </c>
      <c r="AG594" t="s">
        <v>732</v>
      </c>
      <c r="AH594" t="s">
        <v>1219</v>
      </c>
      <c r="AJ594" t="s">
        <v>237</v>
      </c>
      <c r="AK594">
        <v>39.710048999999998</v>
      </c>
      <c r="AL594">
        <v>-122.004043579102</v>
      </c>
      <c r="AM594" t="s">
        <v>732</v>
      </c>
      <c r="AN594" t="s">
        <v>239</v>
      </c>
      <c r="AO594" t="s">
        <v>1220</v>
      </c>
      <c r="AP594" t="s">
        <v>732</v>
      </c>
      <c r="AQ594" t="s">
        <v>242</v>
      </c>
      <c r="AR594" t="s">
        <v>243</v>
      </c>
      <c r="AS594" t="s">
        <v>239</v>
      </c>
      <c r="AT594" t="s">
        <v>239</v>
      </c>
      <c r="AU594">
        <v>1</v>
      </c>
      <c r="AW594" t="s">
        <v>1219</v>
      </c>
      <c r="AX594" t="s">
        <v>1219</v>
      </c>
      <c r="AY594" t="s">
        <v>246</v>
      </c>
      <c r="BP594" t="s">
        <v>1294</v>
      </c>
      <c r="BQ594">
        <v>21</v>
      </c>
      <c r="BR594" t="s">
        <v>357</v>
      </c>
      <c r="BS594">
        <v>5</v>
      </c>
      <c r="BZ594" t="s">
        <v>249</v>
      </c>
    </row>
    <row r="595" spans="1:79" hidden="1" x14ac:dyDescent="0.25">
      <c r="A595" t="s">
        <v>1209</v>
      </c>
      <c r="B595" t="s">
        <v>1210</v>
      </c>
      <c r="C595" t="s">
        <v>1211</v>
      </c>
      <c r="D595" t="s">
        <v>1312</v>
      </c>
      <c r="E595" t="s">
        <v>1313</v>
      </c>
      <c r="F595" s="1">
        <v>39121</v>
      </c>
      <c r="G595" s="4">
        <v>0.5</v>
      </c>
      <c r="H595" t="s">
        <v>732</v>
      </c>
      <c r="I595">
        <v>0.1</v>
      </c>
      <c r="J595" t="s">
        <v>221</v>
      </c>
      <c r="K595" t="s">
        <v>222</v>
      </c>
      <c r="L595">
        <v>1</v>
      </c>
      <c r="M595">
        <v>1</v>
      </c>
      <c r="N595" t="s">
        <v>1314</v>
      </c>
      <c r="O595" t="s">
        <v>1315</v>
      </c>
      <c r="P595" t="s">
        <v>224</v>
      </c>
      <c r="Q595" t="s">
        <v>1216</v>
      </c>
      <c r="R595" t="s">
        <v>226</v>
      </c>
      <c r="S595" t="s">
        <v>227</v>
      </c>
      <c r="V595">
        <v>0.9</v>
      </c>
      <c r="W595">
        <v>1</v>
      </c>
      <c r="X595" t="s">
        <v>228</v>
      </c>
      <c r="Y595" t="s">
        <v>243</v>
      </c>
      <c r="Z595" t="s">
        <v>230</v>
      </c>
      <c r="AA595" t="s">
        <v>1217</v>
      </c>
      <c r="AF595" t="s">
        <v>736</v>
      </c>
      <c r="AG595" t="s">
        <v>1316</v>
      </c>
      <c r="AH595" t="s">
        <v>1317</v>
      </c>
      <c r="AJ595" t="s">
        <v>237</v>
      </c>
      <c r="AK595">
        <v>40.092601999999999</v>
      </c>
      <c r="AL595">
        <v>-122.158897399902</v>
      </c>
      <c r="AM595" t="s">
        <v>732</v>
      </c>
      <c r="AN595" t="s">
        <v>239</v>
      </c>
      <c r="AP595" t="s">
        <v>1318</v>
      </c>
      <c r="AQ595" t="s">
        <v>242</v>
      </c>
      <c r="AR595" t="s">
        <v>1216</v>
      </c>
      <c r="AS595" t="s">
        <v>239</v>
      </c>
      <c r="AT595" t="s">
        <v>239</v>
      </c>
      <c r="AU595">
        <v>1</v>
      </c>
      <c r="AW595" t="s">
        <v>1319</v>
      </c>
      <c r="AX595" t="s">
        <v>1219</v>
      </c>
      <c r="AY595" t="s">
        <v>109</v>
      </c>
      <c r="BP595" t="s">
        <v>1269</v>
      </c>
      <c r="BQ595">
        <v>103</v>
      </c>
      <c r="BR595" t="s">
        <v>357</v>
      </c>
      <c r="BS595">
        <v>5</v>
      </c>
      <c r="BZ595" t="s">
        <v>249</v>
      </c>
      <c r="CA595" t="s">
        <v>1320</v>
      </c>
    </row>
    <row r="596" spans="1:79" hidden="1" x14ac:dyDescent="0.25">
      <c r="A596" t="s">
        <v>1209</v>
      </c>
      <c r="B596" t="s">
        <v>1210</v>
      </c>
      <c r="C596" t="s">
        <v>1211</v>
      </c>
      <c r="D596" t="s">
        <v>1321</v>
      </c>
      <c r="E596" t="s">
        <v>1322</v>
      </c>
      <c r="F596" s="1">
        <v>39121</v>
      </c>
      <c r="G596" s="4">
        <v>0.77083333333333337</v>
      </c>
      <c r="H596" t="s">
        <v>732</v>
      </c>
      <c r="I596">
        <v>0.1</v>
      </c>
      <c r="J596" t="s">
        <v>221</v>
      </c>
      <c r="K596" t="s">
        <v>222</v>
      </c>
      <c r="L596">
        <v>1</v>
      </c>
      <c r="M596">
        <v>1</v>
      </c>
      <c r="N596" t="s">
        <v>1314</v>
      </c>
      <c r="O596" t="s">
        <v>1323</v>
      </c>
      <c r="P596" t="s">
        <v>224</v>
      </c>
      <c r="Q596" t="s">
        <v>1216</v>
      </c>
      <c r="R596" t="s">
        <v>226</v>
      </c>
      <c r="S596" t="s">
        <v>227</v>
      </c>
      <c r="V596">
        <v>0.9</v>
      </c>
      <c r="W596">
        <v>1</v>
      </c>
      <c r="X596" t="s">
        <v>228</v>
      </c>
      <c r="Y596" t="s">
        <v>243</v>
      </c>
      <c r="Z596" t="s">
        <v>230</v>
      </c>
      <c r="AA596" t="s">
        <v>1217</v>
      </c>
      <c r="AF596" t="s">
        <v>736</v>
      </c>
      <c r="AG596" t="s">
        <v>1316</v>
      </c>
      <c r="AH596" t="s">
        <v>1317</v>
      </c>
      <c r="AJ596" t="s">
        <v>237</v>
      </c>
      <c r="AK596">
        <v>39.365299</v>
      </c>
      <c r="AL596">
        <v>-122.116096496582</v>
      </c>
      <c r="AM596" t="s">
        <v>732</v>
      </c>
      <c r="AN596" t="s">
        <v>239</v>
      </c>
      <c r="AP596" t="s">
        <v>1318</v>
      </c>
      <c r="AQ596" t="s">
        <v>242</v>
      </c>
      <c r="AR596" t="s">
        <v>1216</v>
      </c>
      <c r="AS596" t="s">
        <v>239</v>
      </c>
      <c r="AT596" t="s">
        <v>239</v>
      </c>
      <c r="AU596">
        <v>1</v>
      </c>
      <c r="AW596" t="s">
        <v>1319</v>
      </c>
      <c r="AX596" t="s">
        <v>1219</v>
      </c>
      <c r="AY596" t="s">
        <v>109</v>
      </c>
      <c r="BP596" t="s">
        <v>1285</v>
      </c>
      <c r="BQ596">
        <v>11</v>
      </c>
      <c r="BR596" t="s">
        <v>357</v>
      </c>
      <c r="BS596">
        <v>5</v>
      </c>
      <c r="BZ596" t="s">
        <v>249</v>
      </c>
      <c r="CA596" t="s">
        <v>1324</v>
      </c>
    </row>
    <row r="597" spans="1:79" hidden="1" x14ac:dyDescent="0.25">
      <c r="A597" t="s">
        <v>1209</v>
      </c>
      <c r="B597" t="s">
        <v>1210</v>
      </c>
      <c r="C597" t="s">
        <v>1211</v>
      </c>
      <c r="D597" t="s">
        <v>1325</v>
      </c>
      <c r="E597" t="s">
        <v>1326</v>
      </c>
      <c r="F597" s="1">
        <v>39121</v>
      </c>
      <c r="G597" s="4">
        <v>0.69791666666666663</v>
      </c>
      <c r="H597" t="s">
        <v>732</v>
      </c>
      <c r="I597">
        <v>0.1</v>
      </c>
      <c r="J597" t="s">
        <v>221</v>
      </c>
      <c r="K597" t="s">
        <v>222</v>
      </c>
      <c r="L597">
        <v>1</v>
      </c>
      <c r="M597">
        <v>1</v>
      </c>
      <c r="N597" t="s">
        <v>1314</v>
      </c>
      <c r="O597" t="s">
        <v>1327</v>
      </c>
      <c r="P597" t="s">
        <v>224</v>
      </c>
      <c r="Q597" t="s">
        <v>1216</v>
      </c>
      <c r="R597" t="s">
        <v>226</v>
      </c>
      <c r="S597" t="s">
        <v>227</v>
      </c>
      <c r="V597">
        <v>0.9</v>
      </c>
      <c r="W597">
        <v>1</v>
      </c>
      <c r="X597" t="s">
        <v>228</v>
      </c>
      <c r="Y597" t="s">
        <v>243</v>
      </c>
      <c r="Z597" t="s">
        <v>230</v>
      </c>
      <c r="AA597" t="s">
        <v>1217</v>
      </c>
      <c r="AF597" t="s">
        <v>736</v>
      </c>
      <c r="AG597" t="s">
        <v>1316</v>
      </c>
      <c r="AH597" t="s">
        <v>1317</v>
      </c>
      <c r="AJ597" t="s">
        <v>237</v>
      </c>
      <c r="AK597">
        <v>39.538798999999997</v>
      </c>
      <c r="AL597">
        <v>-122.17620086669901</v>
      </c>
      <c r="AM597" t="s">
        <v>732</v>
      </c>
      <c r="AN597" t="s">
        <v>239</v>
      </c>
      <c r="AP597" t="s">
        <v>1318</v>
      </c>
      <c r="AQ597" t="s">
        <v>242</v>
      </c>
      <c r="AR597" t="s">
        <v>1216</v>
      </c>
      <c r="AS597" t="s">
        <v>239</v>
      </c>
      <c r="AT597" t="s">
        <v>239</v>
      </c>
      <c r="AU597">
        <v>1</v>
      </c>
      <c r="AW597" t="s">
        <v>1319</v>
      </c>
      <c r="AX597" t="s">
        <v>1219</v>
      </c>
      <c r="AY597" t="s">
        <v>109</v>
      </c>
      <c r="BP597" t="s">
        <v>1294</v>
      </c>
      <c r="BQ597">
        <v>21</v>
      </c>
      <c r="BR597" t="s">
        <v>357</v>
      </c>
      <c r="BS597">
        <v>5</v>
      </c>
      <c r="BZ597" t="s">
        <v>249</v>
      </c>
      <c r="CA597" t="s">
        <v>1328</v>
      </c>
    </row>
    <row r="598" spans="1:79" hidden="1" x14ac:dyDescent="0.25">
      <c r="A598" t="s">
        <v>1209</v>
      </c>
      <c r="B598" t="s">
        <v>1210</v>
      </c>
      <c r="C598" t="s">
        <v>1211</v>
      </c>
      <c r="D598" t="s">
        <v>1306</v>
      </c>
      <c r="E598" t="s">
        <v>1307</v>
      </c>
      <c r="F598" s="1">
        <v>39121</v>
      </c>
      <c r="G598" s="4">
        <v>0.375</v>
      </c>
      <c r="H598" t="s">
        <v>732</v>
      </c>
      <c r="I598">
        <v>0.1</v>
      </c>
      <c r="J598" t="s">
        <v>221</v>
      </c>
      <c r="K598" t="s">
        <v>222</v>
      </c>
      <c r="L598">
        <v>1</v>
      </c>
      <c r="M598">
        <v>1</v>
      </c>
      <c r="N598" t="s">
        <v>1314</v>
      </c>
      <c r="O598" t="s">
        <v>1329</v>
      </c>
      <c r="P598" t="s">
        <v>224</v>
      </c>
      <c r="Q598" t="s">
        <v>1216</v>
      </c>
      <c r="R598" t="s">
        <v>226</v>
      </c>
      <c r="S598" t="s">
        <v>227</v>
      </c>
      <c r="V598">
        <v>0.9</v>
      </c>
      <c r="W598">
        <v>1</v>
      </c>
      <c r="X598" t="s">
        <v>228</v>
      </c>
      <c r="Y598" t="s">
        <v>243</v>
      </c>
      <c r="Z598" t="s">
        <v>230</v>
      </c>
      <c r="AA598" t="s">
        <v>1217</v>
      </c>
      <c r="AF598" t="s">
        <v>736</v>
      </c>
      <c r="AG598" t="s">
        <v>1316</v>
      </c>
      <c r="AH598" t="s">
        <v>1317</v>
      </c>
      <c r="AJ598" t="s">
        <v>237</v>
      </c>
      <c r="AK598">
        <v>40.418900000000001</v>
      </c>
      <c r="AL598">
        <v>-122.21360015869099</v>
      </c>
      <c r="AM598" t="s">
        <v>732</v>
      </c>
      <c r="AN598" t="s">
        <v>239</v>
      </c>
      <c r="AP598" t="s">
        <v>1318</v>
      </c>
      <c r="AQ598" t="s">
        <v>242</v>
      </c>
      <c r="AR598" t="s">
        <v>1216</v>
      </c>
      <c r="AS598" t="s">
        <v>239</v>
      </c>
      <c r="AT598" t="s">
        <v>239</v>
      </c>
      <c r="AU598">
        <v>1</v>
      </c>
      <c r="AW598" t="s">
        <v>1319</v>
      </c>
      <c r="AX598" t="s">
        <v>1219</v>
      </c>
      <c r="AY598" t="s">
        <v>109</v>
      </c>
      <c r="BP598" t="s">
        <v>1308</v>
      </c>
      <c r="BQ598">
        <v>89</v>
      </c>
      <c r="BR598" t="s">
        <v>357</v>
      </c>
      <c r="BS598">
        <v>5</v>
      </c>
      <c r="BZ598" t="s">
        <v>249</v>
      </c>
      <c r="CA598" t="s">
        <v>1330</v>
      </c>
    </row>
    <row r="599" spans="1:79" hidden="1" x14ac:dyDescent="0.25">
      <c r="A599" t="s">
        <v>1209</v>
      </c>
      <c r="B599" t="s">
        <v>1210</v>
      </c>
      <c r="C599" t="s">
        <v>1211</v>
      </c>
      <c r="D599" t="s">
        <v>1331</v>
      </c>
      <c r="E599" t="s">
        <v>1332</v>
      </c>
      <c r="F599" s="1">
        <v>39122</v>
      </c>
      <c r="G599" s="4">
        <v>0.4513888888888889</v>
      </c>
      <c r="H599" t="s">
        <v>1214</v>
      </c>
      <c r="I599">
        <v>0.1</v>
      </c>
      <c r="J599" t="s">
        <v>221</v>
      </c>
      <c r="K599" t="s">
        <v>222</v>
      </c>
      <c r="L599">
        <v>1</v>
      </c>
      <c r="M599">
        <v>1</v>
      </c>
      <c r="N599" t="s">
        <v>1333</v>
      </c>
      <c r="O599" t="s">
        <v>1334</v>
      </c>
      <c r="P599" t="s">
        <v>224</v>
      </c>
      <c r="Q599" t="s">
        <v>1216</v>
      </c>
      <c r="R599" t="s">
        <v>226</v>
      </c>
      <c r="S599" t="s">
        <v>227</v>
      </c>
      <c r="T599">
        <v>1</v>
      </c>
      <c r="V599">
        <v>-88</v>
      </c>
      <c r="W599">
        <v>-88</v>
      </c>
      <c r="X599" t="s">
        <v>281</v>
      </c>
      <c r="Y599" t="s">
        <v>1217</v>
      </c>
      <c r="Z599" t="s">
        <v>230</v>
      </c>
      <c r="AA599" t="s">
        <v>231</v>
      </c>
      <c r="AF599" t="s">
        <v>736</v>
      </c>
      <c r="AG599" t="s">
        <v>732</v>
      </c>
      <c r="AH599" t="s">
        <v>1219</v>
      </c>
      <c r="AJ599" t="s">
        <v>237</v>
      </c>
      <c r="AK599">
        <v>39.212200000000003</v>
      </c>
      <c r="AL599">
        <v>-122.183296203613</v>
      </c>
      <c r="AM599" t="s">
        <v>732</v>
      </c>
      <c r="AN599" t="s">
        <v>239</v>
      </c>
      <c r="AO599" t="s">
        <v>1220</v>
      </c>
      <c r="AP599" t="s">
        <v>732</v>
      </c>
      <c r="AQ599" t="s">
        <v>242</v>
      </c>
      <c r="AR599" t="s">
        <v>243</v>
      </c>
      <c r="AS599" t="s">
        <v>239</v>
      </c>
      <c r="AT599" t="s">
        <v>239</v>
      </c>
      <c r="AU599">
        <v>1</v>
      </c>
      <c r="AW599" t="s">
        <v>1319</v>
      </c>
      <c r="AX599" t="s">
        <v>1219</v>
      </c>
      <c r="AY599" t="s">
        <v>109</v>
      </c>
      <c r="BP599" t="s">
        <v>1285</v>
      </c>
      <c r="BQ599">
        <v>11</v>
      </c>
      <c r="BR599" t="s">
        <v>357</v>
      </c>
      <c r="BS599">
        <v>5</v>
      </c>
      <c r="BZ599" t="s">
        <v>249</v>
      </c>
      <c r="CA599" t="s">
        <v>1335</v>
      </c>
    </row>
    <row r="600" spans="1:79" hidden="1" x14ac:dyDescent="0.25">
      <c r="A600" t="s">
        <v>1209</v>
      </c>
      <c r="B600" t="s">
        <v>1210</v>
      </c>
      <c r="C600" t="s">
        <v>1211</v>
      </c>
      <c r="D600" t="s">
        <v>1336</v>
      </c>
      <c r="E600" t="s">
        <v>1337</v>
      </c>
      <c r="F600" s="1">
        <v>39122</v>
      </c>
      <c r="G600" s="4">
        <v>0.66666666666666663</v>
      </c>
      <c r="H600" t="s">
        <v>732</v>
      </c>
      <c r="I600">
        <v>0.1</v>
      </c>
      <c r="J600" t="s">
        <v>221</v>
      </c>
      <c r="K600" t="s">
        <v>222</v>
      </c>
      <c r="L600">
        <v>1</v>
      </c>
      <c r="M600">
        <v>1</v>
      </c>
      <c r="N600" t="s">
        <v>1338</v>
      </c>
      <c r="O600" t="s">
        <v>1339</v>
      </c>
      <c r="P600" t="s">
        <v>224</v>
      </c>
      <c r="Q600" t="s">
        <v>1216</v>
      </c>
      <c r="R600" t="s">
        <v>226</v>
      </c>
      <c r="S600" t="s">
        <v>227</v>
      </c>
      <c r="V600">
        <v>0.9</v>
      </c>
      <c r="W600">
        <v>1</v>
      </c>
      <c r="X600" t="s">
        <v>228</v>
      </c>
      <c r="Y600" t="s">
        <v>243</v>
      </c>
      <c r="Z600" t="s">
        <v>230</v>
      </c>
      <c r="AA600" t="s">
        <v>1217</v>
      </c>
      <c r="AF600" t="s">
        <v>736</v>
      </c>
      <c r="AG600" t="s">
        <v>1316</v>
      </c>
      <c r="AH600" t="s">
        <v>1317</v>
      </c>
      <c r="AJ600" t="s">
        <v>237</v>
      </c>
      <c r="AK600">
        <v>39.163502000000001</v>
      </c>
      <c r="AL600">
        <v>-122.91609954834</v>
      </c>
      <c r="AM600" t="s">
        <v>732</v>
      </c>
      <c r="AN600" t="s">
        <v>239</v>
      </c>
      <c r="AP600" t="s">
        <v>1318</v>
      </c>
      <c r="AQ600" t="s">
        <v>242</v>
      </c>
      <c r="AR600" t="s">
        <v>1216</v>
      </c>
      <c r="AS600" t="s">
        <v>239</v>
      </c>
      <c r="AT600" t="s">
        <v>239</v>
      </c>
      <c r="AU600">
        <v>1</v>
      </c>
      <c r="AW600" t="s">
        <v>1319</v>
      </c>
      <c r="AX600" t="s">
        <v>1219</v>
      </c>
      <c r="AY600" t="s">
        <v>109</v>
      </c>
      <c r="BP600" t="s">
        <v>1227</v>
      </c>
      <c r="BQ600">
        <v>33</v>
      </c>
      <c r="BR600" t="s">
        <v>357</v>
      </c>
      <c r="BS600">
        <v>5</v>
      </c>
      <c r="BZ600" t="s">
        <v>249</v>
      </c>
      <c r="CA600" t="s">
        <v>1340</v>
      </c>
    </row>
    <row r="601" spans="1:79" hidden="1" x14ac:dyDescent="0.25">
      <c r="A601" t="s">
        <v>1209</v>
      </c>
      <c r="B601" t="s">
        <v>1210</v>
      </c>
      <c r="C601" t="s">
        <v>1211</v>
      </c>
      <c r="D601" t="s">
        <v>1331</v>
      </c>
      <c r="E601" t="s">
        <v>1332</v>
      </c>
      <c r="F601" s="1">
        <v>39122</v>
      </c>
      <c r="G601" s="4">
        <v>0.4513888888888889</v>
      </c>
      <c r="H601" t="s">
        <v>732</v>
      </c>
      <c r="I601">
        <v>0.1</v>
      </c>
      <c r="J601" t="s">
        <v>221</v>
      </c>
      <c r="K601" t="s">
        <v>222</v>
      </c>
      <c r="L601">
        <v>1</v>
      </c>
      <c r="M601">
        <v>1</v>
      </c>
      <c r="N601" t="s">
        <v>1338</v>
      </c>
      <c r="O601" t="s">
        <v>1334</v>
      </c>
      <c r="P601" t="s">
        <v>224</v>
      </c>
      <c r="Q601" t="s">
        <v>1216</v>
      </c>
      <c r="R601" t="s">
        <v>226</v>
      </c>
      <c r="S601" t="s">
        <v>227</v>
      </c>
      <c r="T601">
        <v>1</v>
      </c>
      <c r="V601">
        <v>0.9</v>
      </c>
      <c r="W601">
        <v>1</v>
      </c>
      <c r="X601" t="s">
        <v>905</v>
      </c>
      <c r="Y601" t="s">
        <v>243</v>
      </c>
      <c r="Z601" t="s">
        <v>230</v>
      </c>
      <c r="AA601" t="s">
        <v>1217</v>
      </c>
      <c r="AD601" t="s">
        <v>1341</v>
      </c>
      <c r="AF601" t="s">
        <v>736</v>
      </c>
      <c r="AG601" t="s">
        <v>1316</v>
      </c>
      <c r="AH601" t="s">
        <v>1317</v>
      </c>
      <c r="AJ601" t="s">
        <v>237</v>
      </c>
      <c r="AK601">
        <v>39.212200000000003</v>
      </c>
      <c r="AL601">
        <v>-122.183296203613</v>
      </c>
      <c r="AM601" t="s">
        <v>732</v>
      </c>
      <c r="AN601" t="s">
        <v>239</v>
      </c>
      <c r="AP601" t="s">
        <v>1318</v>
      </c>
      <c r="AQ601" t="s">
        <v>242</v>
      </c>
      <c r="AR601" t="s">
        <v>1216</v>
      </c>
      <c r="AS601" t="s">
        <v>239</v>
      </c>
      <c r="AT601" t="s">
        <v>239</v>
      </c>
      <c r="AU601">
        <v>1</v>
      </c>
      <c r="AW601" t="s">
        <v>1319</v>
      </c>
      <c r="AX601" t="s">
        <v>1219</v>
      </c>
      <c r="AY601" t="s">
        <v>109</v>
      </c>
      <c r="BP601" t="s">
        <v>1285</v>
      </c>
      <c r="BQ601">
        <v>11</v>
      </c>
      <c r="BR601" t="s">
        <v>357</v>
      </c>
      <c r="BS601">
        <v>5</v>
      </c>
      <c r="BZ601" t="s">
        <v>249</v>
      </c>
      <c r="CA601" t="s">
        <v>1335</v>
      </c>
    </row>
    <row r="602" spans="1:79" hidden="1" x14ac:dyDescent="0.25">
      <c r="A602" t="s">
        <v>1209</v>
      </c>
      <c r="B602" t="s">
        <v>1210</v>
      </c>
      <c r="C602" t="s">
        <v>1211</v>
      </c>
      <c r="D602" t="s">
        <v>1342</v>
      </c>
      <c r="E602" t="s">
        <v>1343</v>
      </c>
      <c r="F602" s="1">
        <v>39122</v>
      </c>
      <c r="G602" s="4">
        <v>0.38541666666666669</v>
      </c>
      <c r="H602" t="s">
        <v>732</v>
      </c>
      <c r="I602">
        <v>0.1</v>
      </c>
      <c r="J602" t="s">
        <v>221</v>
      </c>
      <c r="K602" t="s">
        <v>222</v>
      </c>
      <c r="L602">
        <v>1</v>
      </c>
      <c r="M602">
        <v>1</v>
      </c>
      <c r="N602" t="s">
        <v>1338</v>
      </c>
      <c r="O602" t="s">
        <v>1344</v>
      </c>
      <c r="P602" t="s">
        <v>224</v>
      </c>
      <c r="Q602" t="s">
        <v>1216</v>
      </c>
      <c r="R602" t="s">
        <v>226</v>
      </c>
      <c r="S602" t="s">
        <v>227</v>
      </c>
      <c r="V602">
        <v>0.9</v>
      </c>
      <c r="W602">
        <v>1</v>
      </c>
      <c r="X602" t="s">
        <v>228</v>
      </c>
      <c r="Y602" t="s">
        <v>243</v>
      </c>
      <c r="Z602" t="s">
        <v>230</v>
      </c>
      <c r="AA602" t="s">
        <v>1217</v>
      </c>
      <c r="AF602" t="s">
        <v>736</v>
      </c>
      <c r="AG602" t="s">
        <v>1316</v>
      </c>
      <c r="AH602" t="s">
        <v>1317</v>
      </c>
      <c r="AJ602" t="s">
        <v>237</v>
      </c>
      <c r="AK602">
        <v>39.176600999999998</v>
      </c>
      <c r="AL602">
        <v>-122.18920135498</v>
      </c>
      <c r="AM602" t="s">
        <v>732</v>
      </c>
      <c r="AN602" t="s">
        <v>239</v>
      </c>
      <c r="AP602" t="s">
        <v>1318</v>
      </c>
      <c r="AQ602" t="s">
        <v>242</v>
      </c>
      <c r="AR602" t="s">
        <v>1216</v>
      </c>
      <c r="AS602" t="s">
        <v>239</v>
      </c>
      <c r="AT602" t="s">
        <v>239</v>
      </c>
      <c r="AU602">
        <v>1</v>
      </c>
      <c r="AW602" t="s">
        <v>1319</v>
      </c>
      <c r="AX602" t="s">
        <v>1219</v>
      </c>
      <c r="AY602" t="s">
        <v>109</v>
      </c>
      <c r="BP602" t="s">
        <v>1285</v>
      </c>
      <c r="BQ602">
        <v>11</v>
      </c>
      <c r="BR602" t="s">
        <v>357</v>
      </c>
      <c r="BS602">
        <v>5</v>
      </c>
      <c r="BZ602" t="s">
        <v>249</v>
      </c>
      <c r="CA602" t="s">
        <v>1345</v>
      </c>
    </row>
    <row r="603" spans="1:79" hidden="1" x14ac:dyDescent="0.25">
      <c r="A603" t="s">
        <v>1209</v>
      </c>
      <c r="B603" t="s">
        <v>1210</v>
      </c>
      <c r="C603" t="s">
        <v>1211</v>
      </c>
      <c r="D603" t="s">
        <v>1346</v>
      </c>
      <c r="E603" t="s">
        <v>1347</v>
      </c>
      <c r="F603" s="1">
        <v>39123</v>
      </c>
      <c r="G603" s="4">
        <v>0.35625000000000001</v>
      </c>
      <c r="H603" t="s">
        <v>732</v>
      </c>
      <c r="I603">
        <v>0.1</v>
      </c>
      <c r="J603" t="s">
        <v>221</v>
      </c>
      <c r="K603" t="s">
        <v>222</v>
      </c>
      <c r="L603">
        <v>1</v>
      </c>
      <c r="M603">
        <v>1</v>
      </c>
      <c r="N603" t="s">
        <v>1348</v>
      </c>
      <c r="O603" t="s">
        <v>1349</v>
      </c>
      <c r="P603" t="s">
        <v>224</v>
      </c>
      <c r="Q603" t="s">
        <v>1216</v>
      </c>
      <c r="R603" t="s">
        <v>226</v>
      </c>
      <c r="S603" t="s">
        <v>227</v>
      </c>
      <c r="V603">
        <v>0.9</v>
      </c>
      <c r="W603">
        <v>1</v>
      </c>
      <c r="X603" t="s">
        <v>228</v>
      </c>
      <c r="Y603" t="s">
        <v>243</v>
      </c>
      <c r="Z603" t="s">
        <v>230</v>
      </c>
      <c r="AA603" t="s">
        <v>1217</v>
      </c>
      <c r="AE603" t="s">
        <v>1350</v>
      </c>
      <c r="AF603" t="s">
        <v>736</v>
      </c>
      <c r="AG603" t="s">
        <v>1316</v>
      </c>
      <c r="AH603" t="s">
        <v>1317</v>
      </c>
      <c r="AJ603" t="s">
        <v>237</v>
      </c>
      <c r="AK603">
        <v>38.713698999999998</v>
      </c>
      <c r="AL603">
        <v>-122.085098266602</v>
      </c>
      <c r="AM603" t="s">
        <v>732</v>
      </c>
      <c r="AN603" t="s">
        <v>239</v>
      </c>
      <c r="AP603" t="s">
        <v>1318</v>
      </c>
      <c r="AQ603" t="s">
        <v>242</v>
      </c>
      <c r="AR603" t="s">
        <v>1216</v>
      </c>
      <c r="AS603" t="s">
        <v>239</v>
      </c>
      <c r="AT603" t="s">
        <v>239</v>
      </c>
      <c r="AU603">
        <v>1</v>
      </c>
      <c r="AW603" t="s">
        <v>1319</v>
      </c>
      <c r="AX603" t="s">
        <v>1219</v>
      </c>
      <c r="AY603" t="s">
        <v>1351</v>
      </c>
      <c r="BP603" t="s">
        <v>1239</v>
      </c>
      <c r="BQ603">
        <v>113</v>
      </c>
      <c r="BR603" t="s">
        <v>357</v>
      </c>
      <c r="BS603">
        <v>5</v>
      </c>
      <c r="BZ603" t="s">
        <v>249</v>
      </c>
      <c r="CA603" t="s">
        <v>1352</v>
      </c>
    </row>
    <row r="604" spans="1:79" hidden="1" x14ac:dyDescent="0.25">
      <c r="A604" t="s">
        <v>1209</v>
      </c>
      <c r="B604" t="s">
        <v>1210</v>
      </c>
      <c r="C604" t="s">
        <v>1211</v>
      </c>
      <c r="D604" t="s">
        <v>1353</v>
      </c>
      <c r="E604" t="s">
        <v>1354</v>
      </c>
      <c r="F604" s="1">
        <v>39123</v>
      </c>
      <c r="G604" s="4">
        <v>0.72222222222222221</v>
      </c>
      <c r="H604" t="s">
        <v>732</v>
      </c>
      <c r="I604">
        <v>0.1</v>
      </c>
      <c r="J604" t="s">
        <v>221</v>
      </c>
      <c r="K604" t="s">
        <v>222</v>
      </c>
      <c r="L604">
        <v>1</v>
      </c>
      <c r="M604">
        <v>1</v>
      </c>
      <c r="N604" t="s">
        <v>1348</v>
      </c>
      <c r="O604" t="s">
        <v>1355</v>
      </c>
      <c r="P604" t="s">
        <v>224</v>
      </c>
      <c r="Q604" t="s">
        <v>1216</v>
      </c>
      <c r="R604" t="s">
        <v>226</v>
      </c>
      <c r="S604" t="s">
        <v>227</v>
      </c>
      <c r="V604">
        <v>0.9</v>
      </c>
      <c r="W604">
        <v>1</v>
      </c>
      <c r="X604" t="s">
        <v>228</v>
      </c>
      <c r="Y604" t="s">
        <v>243</v>
      </c>
      <c r="Z604" t="s">
        <v>230</v>
      </c>
      <c r="AA604" t="s">
        <v>1217</v>
      </c>
      <c r="AE604" t="s">
        <v>1350</v>
      </c>
      <c r="AF604" t="s">
        <v>736</v>
      </c>
      <c r="AG604" t="s">
        <v>1316</v>
      </c>
      <c r="AH604" t="s">
        <v>1317</v>
      </c>
      <c r="AJ604" t="s">
        <v>237</v>
      </c>
      <c r="AK604">
        <v>39.185299000000001</v>
      </c>
      <c r="AL604">
        <v>-121.70359802246099</v>
      </c>
      <c r="AM604" t="s">
        <v>732</v>
      </c>
      <c r="AN604" t="s">
        <v>239</v>
      </c>
      <c r="AP604" t="s">
        <v>1318</v>
      </c>
      <c r="AQ604" t="s">
        <v>242</v>
      </c>
      <c r="AR604" t="s">
        <v>1216</v>
      </c>
      <c r="AS604" t="s">
        <v>239</v>
      </c>
      <c r="AT604" t="s">
        <v>239</v>
      </c>
      <c r="AU604">
        <v>1</v>
      </c>
      <c r="AW604" t="s">
        <v>1319</v>
      </c>
      <c r="AX604" t="s">
        <v>1219</v>
      </c>
      <c r="AY604" t="s">
        <v>1351</v>
      </c>
      <c r="BP604" t="s">
        <v>1272</v>
      </c>
      <c r="BQ604">
        <v>101</v>
      </c>
      <c r="BR604" t="s">
        <v>357</v>
      </c>
      <c r="BS604">
        <v>5</v>
      </c>
      <c r="BZ604" t="s">
        <v>249</v>
      </c>
      <c r="CA604" t="s">
        <v>1356</v>
      </c>
    </row>
    <row r="605" spans="1:79" hidden="1" x14ac:dyDescent="0.25">
      <c r="A605" t="s">
        <v>1209</v>
      </c>
      <c r="B605" t="s">
        <v>1210</v>
      </c>
      <c r="C605" t="s">
        <v>1211</v>
      </c>
      <c r="D605" t="s">
        <v>1357</v>
      </c>
      <c r="E605" t="s">
        <v>1358</v>
      </c>
      <c r="F605" s="1">
        <v>39123</v>
      </c>
      <c r="G605" s="4">
        <v>0.61805555555555558</v>
      </c>
      <c r="H605" t="s">
        <v>732</v>
      </c>
      <c r="I605">
        <v>0.1</v>
      </c>
      <c r="J605" t="s">
        <v>221</v>
      </c>
      <c r="K605" t="s">
        <v>222</v>
      </c>
      <c r="L605">
        <v>1</v>
      </c>
      <c r="M605">
        <v>1</v>
      </c>
      <c r="N605" t="s">
        <v>1348</v>
      </c>
      <c r="O605" t="s">
        <v>1359</v>
      </c>
      <c r="P605" t="s">
        <v>224</v>
      </c>
      <c r="Q605" t="s">
        <v>1216</v>
      </c>
      <c r="R605" t="s">
        <v>226</v>
      </c>
      <c r="S605" t="s">
        <v>227</v>
      </c>
      <c r="V605">
        <v>0.9</v>
      </c>
      <c r="W605">
        <v>1</v>
      </c>
      <c r="X605" t="s">
        <v>228</v>
      </c>
      <c r="Y605" t="s">
        <v>243</v>
      </c>
      <c r="Z605" t="s">
        <v>230</v>
      </c>
      <c r="AA605" t="s">
        <v>1217</v>
      </c>
      <c r="AE605" t="s">
        <v>1350</v>
      </c>
      <c r="AF605" t="s">
        <v>736</v>
      </c>
      <c r="AG605" t="s">
        <v>1316</v>
      </c>
      <c r="AH605" t="s">
        <v>1317</v>
      </c>
      <c r="AJ605" t="s">
        <v>237</v>
      </c>
      <c r="AK605">
        <v>38.935299000000001</v>
      </c>
      <c r="AL605">
        <v>-121.408401489258</v>
      </c>
      <c r="AM605" t="s">
        <v>732</v>
      </c>
      <c r="AN605" t="s">
        <v>239</v>
      </c>
      <c r="AP605" t="s">
        <v>1318</v>
      </c>
      <c r="AQ605" t="s">
        <v>242</v>
      </c>
      <c r="AR605" t="s">
        <v>1216</v>
      </c>
      <c r="AS605" t="s">
        <v>239</v>
      </c>
      <c r="AT605" t="s">
        <v>239</v>
      </c>
      <c r="AU605">
        <v>1</v>
      </c>
      <c r="AW605" t="s">
        <v>1319</v>
      </c>
      <c r="AX605" t="s">
        <v>1219</v>
      </c>
      <c r="AY605" t="s">
        <v>1351</v>
      </c>
      <c r="BP605" t="s">
        <v>1360</v>
      </c>
      <c r="BQ605">
        <v>61</v>
      </c>
      <c r="BR605" t="s">
        <v>357</v>
      </c>
      <c r="BS605">
        <v>5</v>
      </c>
      <c r="BZ605" t="s">
        <v>249</v>
      </c>
      <c r="CA605" t="s">
        <v>1361</v>
      </c>
    </row>
    <row r="606" spans="1:79" hidden="1" x14ac:dyDescent="0.25">
      <c r="A606" t="s">
        <v>1209</v>
      </c>
      <c r="B606" t="s">
        <v>1210</v>
      </c>
      <c r="C606" t="s">
        <v>1211</v>
      </c>
      <c r="D606" t="s">
        <v>1362</v>
      </c>
      <c r="E606" t="s">
        <v>1363</v>
      </c>
      <c r="F606" s="1">
        <v>39123</v>
      </c>
      <c r="G606" s="4">
        <v>0.43055555555555558</v>
      </c>
      <c r="H606" t="s">
        <v>1214</v>
      </c>
      <c r="I606">
        <v>0.1</v>
      </c>
      <c r="J606" t="s">
        <v>221</v>
      </c>
      <c r="K606" t="s">
        <v>222</v>
      </c>
      <c r="L606">
        <v>1</v>
      </c>
      <c r="M606">
        <v>1</v>
      </c>
      <c r="N606" t="s">
        <v>1364</v>
      </c>
      <c r="O606" t="s">
        <v>1365</v>
      </c>
      <c r="P606" t="s">
        <v>224</v>
      </c>
      <c r="Q606" t="s">
        <v>1216</v>
      </c>
      <c r="R606" t="s">
        <v>226</v>
      </c>
      <c r="S606" t="s">
        <v>227</v>
      </c>
      <c r="T606">
        <v>7</v>
      </c>
      <c r="V606">
        <v>-88</v>
      </c>
      <c r="W606">
        <v>-88</v>
      </c>
      <c r="X606" t="s">
        <v>281</v>
      </c>
      <c r="Y606" t="s">
        <v>1217</v>
      </c>
      <c r="Z606" t="s">
        <v>230</v>
      </c>
      <c r="AA606" t="s">
        <v>231</v>
      </c>
      <c r="AF606" t="s">
        <v>736</v>
      </c>
      <c r="AG606" t="s">
        <v>732</v>
      </c>
      <c r="AH606" t="s">
        <v>1219</v>
      </c>
      <c r="AJ606" t="s">
        <v>237</v>
      </c>
      <c r="AK606">
        <v>38.599400000000003</v>
      </c>
      <c r="AL606">
        <v>-121.752799987793</v>
      </c>
      <c r="AM606" t="s">
        <v>732</v>
      </c>
      <c r="AN606" t="s">
        <v>239</v>
      </c>
      <c r="AO606" t="s">
        <v>1220</v>
      </c>
      <c r="AP606" t="s">
        <v>732</v>
      </c>
      <c r="AQ606" t="s">
        <v>242</v>
      </c>
      <c r="AR606" t="s">
        <v>243</v>
      </c>
      <c r="AS606" t="s">
        <v>239</v>
      </c>
      <c r="AT606" t="s">
        <v>239</v>
      </c>
      <c r="AU606">
        <v>1</v>
      </c>
      <c r="AW606" t="s">
        <v>1319</v>
      </c>
      <c r="AX606" t="s">
        <v>1219</v>
      </c>
      <c r="AY606" t="s">
        <v>109</v>
      </c>
      <c r="BP606" t="s">
        <v>1239</v>
      </c>
      <c r="BQ606">
        <v>113</v>
      </c>
      <c r="BR606" t="s">
        <v>357</v>
      </c>
      <c r="BS606">
        <v>5</v>
      </c>
      <c r="BZ606" t="s">
        <v>249</v>
      </c>
      <c r="CA606" t="s">
        <v>1366</v>
      </c>
    </row>
    <row r="607" spans="1:79" hidden="1" x14ac:dyDescent="0.25">
      <c r="A607" t="s">
        <v>1209</v>
      </c>
      <c r="B607" t="s">
        <v>1210</v>
      </c>
      <c r="C607" t="s">
        <v>1211</v>
      </c>
      <c r="D607" t="s">
        <v>1362</v>
      </c>
      <c r="E607" t="s">
        <v>1363</v>
      </c>
      <c r="F607" s="1">
        <v>39123</v>
      </c>
      <c r="G607" s="4">
        <v>0.43055555555555558</v>
      </c>
      <c r="H607" t="s">
        <v>732</v>
      </c>
      <c r="I607">
        <v>0.1</v>
      </c>
      <c r="J607" t="s">
        <v>221</v>
      </c>
      <c r="K607" t="s">
        <v>222</v>
      </c>
      <c r="L607">
        <v>1</v>
      </c>
      <c r="M607">
        <v>1</v>
      </c>
      <c r="N607" t="s">
        <v>1348</v>
      </c>
      <c r="O607" t="s">
        <v>1365</v>
      </c>
      <c r="P607" t="s">
        <v>224</v>
      </c>
      <c r="Q607" t="s">
        <v>1216</v>
      </c>
      <c r="R607" t="s">
        <v>226</v>
      </c>
      <c r="S607" t="s">
        <v>227</v>
      </c>
      <c r="T607">
        <v>7</v>
      </c>
      <c r="V607">
        <v>0.9</v>
      </c>
      <c r="W607">
        <v>1</v>
      </c>
      <c r="X607" t="s">
        <v>281</v>
      </c>
      <c r="Y607" t="s">
        <v>243</v>
      </c>
      <c r="Z607" t="s">
        <v>230</v>
      </c>
      <c r="AA607" t="s">
        <v>1217</v>
      </c>
      <c r="AE607" t="s">
        <v>1350</v>
      </c>
      <c r="AF607" t="s">
        <v>736</v>
      </c>
      <c r="AG607" t="s">
        <v>1316</v>
      </c>
      <c r="AH607" t="s">
        <v>1317</v>
      </c>
      <c r="AJ607" t="s">
        <v>237</v>
      </c>
      <c r="AK607">
        <v>38.599400000000003</v>
      </c>
      <c r="AL607">
        <v>-121.752799987793</v>
      </c>
      <c r="AM607" t="s">
        <v>732</v>
      </c>
      <c r="AN607" t="s">
        <v>239</v>
      </c>
      <c r="AP607" t="s">
        <v>1318</v>
      </c>
      <c r="AQ607" t="s">
        <v>242</v>
      </c>
      <c r="AR607" t="s">
        <v>1216</v>
      </c>
      <c r="AS607" t="s">
        <v>239</v>
      </c>
      <c r="AT607" t="s">
        <v>239</v>
      </c>
      <c r="AU607">
        <v>1</v>
      </c>
      <c r="AW607" t="s">
        <v>1319</v>
      </c>
      <c r="AX607" t="s">
        <v>1219</v>
      </c>
      <c r="AY607" t="s">
        <v>1351</v>
      </c>
      <c r="BP607" t="s">
        <v>1239</v>
      </c>
      <c r="BQ607">
        <v>113</v>
      </c>
      <c r="BR607" t="s">
        <v>357</v>
      </c>
      <c r="BS607">
        <v>5</v>
      </c>
      <c r="BZ607" t="s">
        <v>249</v>
      </c>
      <c r="CA607" t="s">
        <v>1366</v>
      </c>
    </row>
    <row r="608" spans="1:79" hidden="1" x14ac:dyDescent="0.25">
      <c r="A608" t="s">
        <v>1209</v>
      </c>
      <c r="B608" t="s">
        <v>1210</v>
      </c>
      <c r="C608" t="s">
        <v>1211</v>
      </c>
      <c r="D608" t="s">
        <v>1367</v>
      </c>
      <c r="E608" t="s">
        <v>1368</v>
      </c>
      <c r="F608" s="1">
        <v>39124</v>
      </c>
      <c r="G608" s="4">
        <v>0.39583333333333331</v>
      </c>
      <c r="H608" t="s">
        <v>732</v>
      </c>
      <c r="I608">
        <v>0.1</v>
      </c>
      <c r="J608" t="s">
        <v>221</v>
      </c>
      <c r="K608" t="s">
        <v>222</v>
      </c>
      <c r="L608">
        <v>1</v>
      </c>
      <c r="M608">
        <v>1</v>
      </c>
      <c r="N608" t="s">
        <v>1369</v>
      </c>
      <c r="O608" t="s">
        <v>1370</v>
      </c>
      <c r="P608" t="s">
        <v>224</v>
      </c>
      <c r="Q608" t="s">
        <v>1216</v>
      </c>
      <c r="R608" t="s">
        <v>226</v>
      </c>
      <c r="S608" t="s">
        <v>227</v>
      </c>
      <c r="V608">
        <v>0.9</v>
      </c>
      <c r="W608">
        <v>1</v>
      </c>
      <c r="X608" t="s">
        <v>228</v>
      </c>
      <c r="Y608" t="s">
        <v>243</v>
      </c>
      <c r="Z608" t="s">
        <v>230</v>
      </c>
      <c r="AA608" t="s">
        <v>1217</v>
      </c>
      <c r="AE608" t="s">
        <v>1350</v>
      </c>
      <c r="AF608" t="s">
        <v>736</v>
      </c>
      <c r="AG608" t="s">
        <v>1316</v>
      </c>
      <c r="AH608" t="s">
        <v>1317</v>
      </c>
      <c r="AJ608" t="s">
        <v>237</v>
      </c>
      <c r="AK608">
        <v>39.008999000000003</v>
      </c>
      <c r="AL608">
        <v>-121.671600341797</v>
      </c>
      <c r="AM608" t="s">
        <v>732</v>
      </c>
      <c r="AN608" t="s">
        <v>239</v>
      </c>
      <c r="AP608" t="s">
        <v>1318</v>
      </c>
      <c r="AQ608" t="s">
        <v>242</v>
      </c>
      <c r="AR608" t="s">
        <v>1216</v>
      </c>
      <c r="AS608" t="s">
        <v>239</v>
      </c>
      <c r="AT608" t="s">
        <v>239</v>
      </c>
      <c r="AU608">
        <v>1</v>
      </c>
      <c r="AW608" t="s">
        <v>1319</v>
      </c>
      <c r="AX608" t="s">
        <v>1219</v>
      </c>
      <c r="AY608" t="s">
        <v>1351</v>
      </c>
      <c r="BP608" t="s">
        <v>1272</v>
      </c>
      <c r="BQ608">
        <v>101</v>
      </c>
      <c r="BR608" t="s">
        <v>357</v>
      </c>
      <c r="BS608">
        <v>5</v>
      </c>
      <c r="BZ608" t="s">
        <v>249</v>
      </c>
      <c r="CA608" t="s">
        <v>1371</v>
      </c>
    </row>
    <row r="609" spans="1:79" hidden="1" x14ac:dyDescent="0.25">
      <c r="A609" t="s">
        <v>1209</v>
      </c>
      <c r="B609" t="s">
        <v>1210</v>
      </c>
      <c r="C609" t="s">
        <v>1211</v>
      </c>
      <c r="D609" t="s">
        <v>1372</v>
      </c>
      <c r="E609" t="s">
        <v>1373</v>
      </c>
      <c r="F609" s="1">
        <v>39124</v>
      </c>
      <c r="G609" s="4">
        <v>0.61805555555555558</v>
      </c>
      <c r="H609" t="s">
        <v>732</v>
      </c>
      <c r="I609">
        <v>0.1</v>
      </c>
      <c r="J609" t="s">
        <v>221</v>
      </c>
      <c r="K609" t="s">
        <v>222</v>
      </c>
      <c r="L609">
        <v>1</v>
      </c>
      <c r="M609">
        <v>1</v>
      </c>
      <c r="N609" t="s">
        <v>1369</v>
      </c>
      <c r="O609" t="s">
        <v>1374</v>
      </c>
      <c r="P609" t="s">
        <v>224</v>
      </c>
      <c r="Q609" t="s">
        <v>1216</v>
      </c>
      <c r="R609" t="s">
        <v>226</v>
      </c>
      <c r="S609" t="s">
        <v>227</v>
      </c>
      <c r="V609">
        <v>0.9</v>
      </c>
      <c r="W609">
        <v>1</v>
      </c>
      <c r="X609" t="s">
        <v>228</v>
      </c>
      <c r="Y609" t="s">
        <v>243</v>
      </c>
      <c r="Z609" t="s">
        <v>230</v>
      </c>
      <c r="AA609" t="s">
        <v>1217</v>
      </c>
      <c r="AE609" t="s">
        <v>1350</v>
      </c>
      <c r="AF609" t="s">
        <v>736</v>
      </c>
      <c r="AG609" t="s">
        <v>1316</v>
      </c>
      <c r="AH609" t="s">
        <v>1317</v>
      </c>
      <c r="AJ609" t="s">
        <v>237</v>
      </c>
      <c r="AK609">
        <v>38.311000999999997</v>
      </c>
      <c r="AL609">
        <v>-121.22630310058599</v>
      </c>
      <c r="AM609" t="s">
        <v>732</v>
      </c>
      <c r="AN609" t="s">
        <v>239</v>
      </c>
      <c r="AP609" t="s">
        <v>1318</v>
      </c>
      <c r="AQ609" t="s">
        <v>242</v>
      </c>
      <c r="AR609" t="s">
        <v>1216</v>
      </c>
      <c r="AS609" t="s">
        <v>239</v>
      </c>
      <c r="AT609" t="s">
        <v>239</v>
      </c>
      <c r="AU609">
        <v>1</v>
      </c>
      <c r="AW609" t="s">
        <v>1319</v>
      </c>
      <c r="AX609" t="s">
        <v>1219</v>
      </c>
      <c r="AY609" t="s">
        <v>1351</v>
      </c>
      <c r="BP609" t="s">
        <v>1233</v>
      </c>
      <c r="BQ609">
        <v>67</v>
      </c>
      <c r="BR609" t="s">
        <v>357</v>
      </c>
      <c r="BS609">
        <v>5</v>
      </c>
      <c r="BZ609" t="s">
        <v>249</v>
      </c>
      <c r="CA609" t="s">
        <v>1375</v>
      </c>
    </row>
    <row r="610" spans="1:79" hidden="1" x14ac:dyDescent="0.25">
      <c r="A610" t="s">
        <v>1209</v>
      </c>
      <c r="B610" t="s">
        <v>1210</v>
      </c>
      <c r="C610" t="s">
        <v>1211</v>
      </c>
      <c r="D610" t="s">
        <v>1376</v>
      </c>
      <c r="E610" t="s">
        <v>1377</v>
      </c>
      <c r="F610" s="1">
        <v>39124</v>
      </c>
      <c r="G610" s="4">
        <v>0.66666666666666663</v>
      </c>
      <c r="H610" t="s">
        <v>732</v>
      </c>
      <c r="I610">
        <v>0.1</v>
      </c>
      <c r="J610" t="s">
        <v>221</v>
      </c>
      <c r="K610" t="s">
        <v>222</v>
      </c>
      <c r="L610">
        <v>1</v>
      </c>
      <c r="M610">
        <v>1</v>
      </c>
      <c r="N610" t="s">
        <v>1369</v>
      </c>
      <c r="O610" t="s">
        <v>1374</v>
      </c>
      <c r="P610" t="s">
        <v>224</v>
      </c>
      <c r="Q610" t="s">
        <v>1216</v>
      </c>
      <c r="R610" t="s">
        <v>226</v>
      </c>
      <c r="S610" t="s">
        <v>227</v>
      </c>
      <c r="V610">
        <v>0.9</v>
      </c>
      <c r="W610">
        <v>1</v>
      </c>
      <c r="X610" t="s">
        <v>228</v>
      </c>
      <c r="Y610" t="s">
        <v>243</v>
      </c>
      <c r="Z610" t="s">
        <v>230</v>
      </c>
      <c r="AA610" t="s">
        <v>1217</v>
      </c>
      <c r="AE610" t="s">
        <v>1350</v>
      </c>
      <c r="AF610" t="s">
        <v>736</v>
      </c>
      <c r="AG610" t="s">
        <v>1316</v>
      </c>
      <c r="AH610" t="s">
        <v>1317</v>
      </c>
      <c r="AJ610" t="s">
        <v>237</v>
      </c>
      <c r="AK610">
        <v>38.248299000000003</v>
      </c>
      <c r="AL610">
        <v>-121.22630310058599</v>
      </c>
      <c r="AM610" t="s">
        <v>732</v>
      </c>
      <c r="AN610" t="s">
        <v>239</v>
      </c>
      <c r="AP610" t="s">
        <v>1318</v>
      </c>
      <c r="AQ610" t="s">
        <v>242</v>
      </c>
      <c r="AR610" t="s">
        <v>1216</v>
      </c>
      <c r="AS610" t="s">
        <v>239</v>
      </c>
      <c r="AT610" t="s">
        <v>239</v>
      </c>
      <c r="AU610">
        <v>1</v>
      </c>
      <c r="AW610" t="s">
        <v>1319</v>
      </c>
      <c r="AX610" t="s">
        <v>1219</v>
      </c>
      <c r="AY610" t="s">
        <v>1351</v>
      </c>
      <c r="BP610" t="s">
        <v>1233</v>
      </c>
      <c r="BQ610">
        <v>67</v>
      </c>
      <c r="BR610" t="s">
        <v>357</v>
      </c>
      <c r="BS610">
        <v>5</v>
      </c>
      <c r="BZ610" t="s">
        <v>249</v>
      </c>
      <c r="CA610" t="s">
        <v>1378</v>
      </c>
    </row>
    <row r="611" spans="1:79" hidden="1" x14ac:dyDescent="0.25">
      <c r="A611" t="s">
        <v>1209</v>
      </c>
      <c r="B611" t="s">
        <v>1210</v>
      </c>
      <c r="C611" t="s">
        <v>1211</v>
      </c>
      <c r="D611" t="s">
        <v>1276</v>
      </c>
      <c r="E611" t="s">
        <v>1277</v>
      </c>
      <c r="F611" s="1">
        <v>39125</v>
      </c>
      <c r="G611" s="4">
        <v>0.38194444444444442</v>
      </c>
      <c r="H611" t="s">
        <v>732</v>
      </c>
      <c r="I611">
        <v>0.1</v>
      </c>
      <c r="J611" t="s">
        <v>221</v>
      </c>
      <c r="K611" t="s">
        <v>222</v>
      </c>
      <c r="L611">
        <v>1</v>
      </c>
      <c r="M611">
        <v>1</v>
      </c>
      <c r="N611" t="s">
        <v>1379</v>
      </c>
      <c r="O611" t="s">
        <v>1380</v>
      </c>
      <c r="P611" t="s">
        <v>224</v>
      </c>
      <c r="Q611" t="s">
        <v>1216</v>
      </c>
      <c r="R611" t="s">
        <v>226</v>
      </c>
      <c r="S611" t="s">
        <v>227</v>
      </c>
      <c r="T611">
        <v>1</v>
      </c>
      <c r="V611">
        <v>0.9</v>
      </c>
      <c r="W611">
        <v>1</v>
      </c>
      <c r="X611" t="s">
        <v>281</v>
      </c>
      <c r="Y611" t="s">
        <v>243</v>
      </c>
      <c r="Z611" t="s">
        <v>230</v>
      </c>
      <c r="AA611" t="s">
        <v>1217</v>
      </c>
      <c r="AE611" t="s">
        <v>1381</v>
      </c>
      <c r="AF611" t="s">
        <v>736</v>
      </c>
      <c r="AG611" t="s">
        <v>1316</v>
      </c>
      <c r="AH611" t="s">
        <v>1317</v>
      </c>
      <c r="AJ611" t="s">
        <v>237</v>
      </c>
      <c r="AK611">
        <v>38.306998999999998</v>
      </c>
      <c r="AL611">
        <v>-121.79419708252</v>
      </c>
      <c r="AM611" t="s">
        <v>732</v>
      </c>
      <c r="AN611" t="s">
        <v>239</v>
      </c>
      <c r="AP611" t="s">
        <v>1318</v>
      </c>
      <c r="AQ611" t="s">
        <v>242</v>
      </c>
      <c r="AR611" t="s">
        <v>1216</v>
      </c>
      <c r="AS611" t="s">
        <v>239</v>
      </c>
      <c r="AT611" t="s">
        <v>239</v>
      </c>
      <c r="AU611">
        <v>1</v>
      </c>
      <c r="AW611" t="s">
        <v>1319</v>
      </c>
      <c r="AX611" t="s">
        <v>1219</v>
      </c>
      <c r="AY611" t="s">
        <v>1382</v>
      </c>
      <c r="BP611" t="s">
        <v>1254</v>
      </c>
      <c r="BQ611">
        <v>95</v>
      </c>
      <c r="BR611" t="s">
        <v>357</v>
      </c>
      <c r="BS611">
        <v>5</v>
      </c>
      <c r="BZ611" t="s">
        <v>249</v>
      </c>
      <c r="CA611" t="s">
        <v>1383</v>
      </c>
    </row>
    <row r="612" spans="1:79" hidden="1" x14ac:dyDescent="0.25">
      <c r="A612" t="s">
        <v>1209</v>
      </c>
      <c r="B612" t="s">
        <v>1210</v>
      </c>
      <c r="C612" t="s">
        <v>1211</v>
      </c>
      <c r="D612" t="s">
        <v>1251</v>
      </c>
      <c r="E612" t="s">
        <v>1252</v>
      </c>
      <c r="F612" s="1">
        <v>39125</v>
      </c>
      <c r="G612" s="4">
        <v>0.47916666666666669</v>
      </c>
      <c r="H612" t="s">
        <v>732</v>
      </c>
      <c r="I612">
        <v>0.1</v>
      </c>
      <c r="J612" t="s">
        <v>221</v>
      </c>
      <c r="K612" t="s">
        <v>222</v>
      </c>
      <c r="L612">
        <v>1</v>
      </c>
      <c r="M612">
        <v>1</v>
      </c>
      <c r="N612" t="s">
        <v>1379</v>
      </c>
      <c r="O612" t="s">
        <v>1384</v>
      </c>
      <c r="P612" t="s">
        <v>224</v>
      </c>
      <c r="Q612" t="s">
        <v>1216</v>
      </c>
      <c r="R612" t="s">
        <v>226</v>
      </c>
      <c r="S612" t="s">
        <v>227</v>
      </c>
      <c r="V612">
        <v>0.9</v>
      </c>
      <c r="W612">
        <v>1</v>
      </c>
      <c r="X612" t="s">
        <v>228</v>
      </c>
      <c r="Y612" t="s">
        <v>243</v>
      </c>
      <c r="Z612" t="s">
        <v>230</v>
      </c>
      <c r="AA612" t="s">
        <v>1217</v>
      </c>
      <c r="AE612" t="s">
        <v>1381</v>
      </c>
      <c r="AF612" t="s">
        <v>736</v>
      </c>
      <c r="AG612" t="s">
        <v>1316</v>
      </c>
      <c r="AH612" t="s">
        <v>1317</v>
      </c>
      <c r="AJ612" t="s">
        <v>237</v>
      </c>
      <c r="AK612">
        <v>38.306801</v>
      </c>
      <c r="AL612">
        <v>-121.693397521973</v>
      </c>
      <c r="AM612" t="s">
        <v>732</v>
      </c>
      <c r="AN612" t="s">
        <v>239</v>
      </c>
      <c r="AP612" t="s">
        <v>1318</v>
      </c>
      <c r="AQ612" t="s">
        <v>242</v>
      </c>
      <c r="AR612" t="s">
        <v>1216</v>
      </c>
      <c r="AS612" t="s">
        <v>239</v>
      </c>
      <c r="AT612" t="s">
        <v>239</v>
      </c>
      <c r="AU612">
        <v>1</v>
      </c>
      <c r="AW612" t="s">
        <v>1319</v>
      </c>
      <c r="AX612" t="s">
        <v>1219</v>
      </c>
      <c r="AY612" t="s">
        <v>1382</v>
      </c>
      <c r="BP612" t="s">
        <v>1254</v>
      </c>
      <c r="BQ612">
        <v>95</v>
      </c>
      <c r="BR612" t="s">
        <v>357</v>
      </c>
      <c r="BS612">
        <v>5</v>
      </c>
      <c r="BZ612" t="s">
        <v>249</v>
      </c>
      <c r="CA612" t="s">
        <v>1385</v>
      </c>
    </row>
    <row r="613" spans="1:79" hidden="1" x14ac:dyDescent="0.25">
      <c r="A613" t="s">
        <v>1209</v>
      </c>
      <c r="B613" t="s">
        <v>1210</v>
      </c>
      <c r="C613" t="s">
        <v>1211</v>
      </c>
      <c r="D613" t="s">
        <v>1251</v>
      </c>
      <c r="E613" t="s">
        <v>1252</v>
      </c>
      <c r="F613" s="1">
        <v>39125</v>
      </c>
      <c r="G613" s="4">
        <v>0.47916666666666669</v>
      </c>
      <c r="H613" t="s">
        <v>1214</v>
      </c>
      <c r="I613">
        <v>0.1</v>
      </c>
      <c r="J613" t="s">
        <v>221</v>
      </c>
      <c r="K613" t="s">
        <v>222</v>
      </c>
      <c r="L613">
        <v>1</v>
      </c>
      <c r="M613">
        <v>1</v>
      </c>
      <c r="N613" t="s">
        <v>1386</v>
      </c>
      <c r="O613" t="s">
        <v>1384</v>
      </c>
      <c r="P613" t="s">
        <v>224</v>
      </c>
      <c r="Q613" t="s">
        <v>1216</v>
      </c>
      <c r="R613" t="s">
        <v>226</v>
      </c>
      <c r="S613" t="s">
        <v>227</v>
      </c>
      <c r="T613">
        <v>1</v>
      </c>
      <c r="V613">
        <v>-88</v>
      </c>
      <c r="W613">
        <v>-88</v>
      </c>
      <c r="X613" t="s">
        <v>281</v>
      </c>
      <c r="Y613" t="s">
        <v>1217</v>
      </c>
      <c r="Z613" t="s">
        <v>230</v>
      </c>
      <c r="AA613" t="s">
        <v>231</v>
      </c>
      <c r="AF613" t="s">
        <v>736</v>
      </c>
      <c r="AG613" t="s">
        <v>732</v>
      </c>
      <c r="AH613" t="s">
        <v>1219</v>
      </c>
      <c r="AJ613" t="s">
        <v>237</v>
      </c>
      <c r="AK613">
        <v>38.306801</v>
      </c>
      <c r="AL613">
        <v>-121.693397521973</v>
      </c>
      <c r="AM613" t="s">
        <v>732</v>
      </c>
      <c r="AN613" t="s">
        <v>239</v>
      </c>
      <c r="AO613" t="s">
        <v>1220</v>
      </c>
      <c r="AP613" t="s">
        <v>732</v>
      </c>
      <c r="AQ613" t="s">
        <v>242</v>
      </c>
      <c r="AR613" t="s">
        <v>243</v>
      </c>
      <c r="AS613" t="s">
        <v>239</v>
      </c>
      <c r="AT613" t="s">
        <v>239</v>
      </c>
      <c r="AU613">
        <v>1</v>
      </c>
      <c r="AW613" t="s">
        <v>1319</v>
      </c>
      <c r="AX613" t="s">
        <v>1219</v>
      </c>
      <c r="AY613" t="s">
        <v>109</v>
      </c>
      <c r="BP613" t="s">
        <v>1254</v>
      </c>
      <c r="BQ613">
        <v>95</v>
      </c>
      <c r="BR613" t="s">
        <v>357</v>
      </c>
      <c r="BS613">
        <v>5</v>
      </c>
      <c r="BZ613" t="s">
        <v>249</v>
      </c>
      <c r="CA613" t="s">
        <v>1385</v>
      </c>
    </row>
    <row r="614" spans="1:79" hidden="1" x14ac:dyDescent="0.25">
      <c r="A614" t="s">
        <v>1209</v>
      </c>
      <c r="B614" t="s">
        <v>1210</v>
      </c>
      <c r="C614" t="s">
        <v>1211</v>
      </c>
      <c r="D614" t="s">
        <v>1276</v>
      </c>
      <c r="E614" t="s">
        <v>1277</v>
      </c>
      <c r="F614" s="1">
        <v>39125</v>
      </c>
      <c r="G614" s="4">
        <v>0.38194444444444442</v>
      </c>
      <c r="H614" t="s">
        <v>1214</v>
      </c>
      <c r="I614">
        <v>0.1</v>
      </c>
      <c r="J614" t="s">
        <v>221</v>
      </c>
      <c r="K614" t="s">
        <v>222</v>
      </c>
      <c r="L614">
        <v>1</v>
      </c>
      <c r="M614">
        <v>1</v>
      </c>
      <c r="N614" t="s">
        <v>1386</v>
      </c>
      <c r="O614" t="s">
        <v>1380</v>
      </c>
      <c r="P614" t="s">
        <v>224</v>
      </c>
      <c r="Q614" t="s">
        <v>1216</v>
      </c>
      <c r="R614" t="s">
        <v>226</v>
      </c>
      <c r="S614" t="s">
        <v>227</v>
      </c>
      <c r="T614">
        <v>1</v>
      </c>
      <c r="V614">
        <v>-88</v>
      </c>
      <c r="W614">
        <v>-88</v>
      </c>
      <c r="X614" t="s">
        <v>281</v>
      </c>
      <c r="Y614" t="s">
        <v>1217</v>
      </c>
      <c r="Z614" t="s">
        <v>230</v>
      </c>
      <c r="AA614" t="s">
        <v>231</v>
      </c>
      <c r="AF614" t="s">
        <v>736</v>
      </c>
      <c r="AG614" t="s">
        <v>732</v>
      </c>
      <c r="AH614" t="s">
        <v>1219</v>
      </c>
      <c r="AJ614" t="s">
        <v>237</v>
      </c>
      <c r="AK614">
        <v>38.306998999999998</v>
      </c>
      <c r="AL614">
        <v>-121.79419708252</v>
      </c>
      <c r="AM614" t="s">
        <v>732</v>
      </c>
      <c r="AN614" t="s">
        <v>239</v>
      </c>
      <c r="AO614" t="s">
        <v>1220</v>
      </c>
      <c r="AP614" t="s">
        <v>732</v>
      </c>
      <c r="AQ614" t="s">
        <v>242</v>
      </c>
      <c r="AR614" t="s">
        <v>243</v>
      </c>
      <c r="AS614" t="s">
        <v>239</v>
      </c>
      <c r="AT614" t="s">
        <v>239</v>
      </c>
      <c r="AU614">
        <v>1</v>
      </c>
      <c r="AW614" t="s">
        <v>1319</v>
      </c>
      <c r="AX614" t="s">
        <v>1219</v>
      </c>
      <c r="AY614" t="s">
        <v>109</v>
      </c>
      <c r="BP614" t="s">
        <v>1254</v>
      </c>
      <c r="BQ614">
        <v>95</v>
      </c>
      <c r="BR614" t="s">
        <v>357</v>
      </c>
      <c r="BS614">
        <v>5</v>
      </c>
      <c r="BZ614" t="s">
        <v>249</v>
      </c>
      <c r="CA614" t="s">
        <v>1383</v>
      </c>
    </row>
    <row r="615" spans="1:79" hidden="1" x14ac:dyDescent="0.25">
      <c r="A615" t="s">
        <v>1209</v>
      </c>
      <c r="B615" t="s">
        <v>1210</v>
      </c>
      <c r="C615" t="s">
        <v>1211</v>
      </c>
      <c r="D615" t="s">
        <v>1306</v>
      </c>
      <c r="E615" t="s">
        <v>1307</v>
      </c>
      <c r="F615" s="1">
        <v>39189</v>
      </c>
      <c r="G615" s="4">
        <v>0.33333333333333331</v>
      </c>
      <c r="H615" t="s">
        <v>732</v>
      </c>
      <c r="I615">
        <v>0.1</v>
      </c>
      <c r="J615" t="s">
        <v>221</v>
      </c>
      <c r="K615" t="s">
        <v>222</v>
      </c>
      <c r="L615">
        <v>1</v>
      </c>
      <c r="M615">
        <v>1</v>
      </c>
      <c r="N615" t="s">
        <v>1387</v>
      </c>
      <c r="O615" t="s">
        <v>1388</v>
      </c>
      <c r="P615" t="s">
        <v>224</v>
      </c>
      <c r="Q615" t="s">
        <v>1216</v>
      </c>
      <c r="R615" t="s">
        <v>226</v>
      </c>
      <c r="S615" t="s">
        <v>227</v>
      </c>
      <c r="V615">
        <v>0.9</v>
      </c>
      <c r="W615">
        <v>2</v>
      </c>
      <c r="X615" t="s">
        <v>228</v>
      </c>
      <c r="Y615" t="s">
        <v>243</v>
      </c>
      <c r="Z615" t="s">
        <v>230</v>
      </c>
      <c r="AA615" t="s">
        <v>1217</v>
      </c>
      <c r="AE615" t="s">
        <v>1389</v>
      </c>
      <c r="AF615" t="s">
        <v>736</v>
      </c>
      <c r="AG615" t="s">
        <v>1316</v>
      </c>
      <c r="AH615" t="s">
        <v>1317</v>
      </c>
      <c r="AJ615" t="s">
        <v>237</v>
      </c>
      <c r="AK615">
        <v>40.418900000000001</v>
      </c>
      <c r="AL615">
        <v>-122.21360015869099</v>
      </c>
      <c r="AM615" t="s">
        <v>732</v>
      </c>
      <c r="AN615" t="s">
        <v>239</v>
      </c>
      <c r="AP615" t="s">
        <v>1318</v>
      </c>
      <c r="AQ615" t="s">
        <v>242</v>
      </c>
      <c r="AR615" t="s">
        <v>1216</v>
      </c>
      <c r="AS615" t="s">
        <v>239</v>
      </c>
      <c r="AT615" t="s">
        <v>239</v>
      </c>
      <c r="AU615">
        <v>1</v>
      </c>
      <c r="AW615" t="s">
        <v>1319</v>
      </c>
      <c r="AX615" t="s">
        <v>1219</v>
      </c>
      <c r="AY615" t="s">
        <v>1351</v>
      </c>
      <c r="BP615" t="s">
        <v>1308</v>
      </c>
      <c r="BQ615">
        <v>89</v>
      </c>
      <c r="BR615" t="s">
        <v>357</v>
      </c>
      <c r="BS615">
        <v>5</v>
      </c>
      <c r="BZ615" t="s">
        <v>249</v>
      </c>
      <c r="CA615" t="s">
        <v>1390</v>
      </c>
    </row>
    <row r="616" spans="1:79" hidden="1" x14ac:dyDescent="0.25">
      <c r="A616" t="s">
        <v>1209</v>
      </c>
      <c r="B616" t="s">
        <v>1210</v>
      </c>
      <c r="C616" t="s">
        <v>1211</v>
      </c>
      <c r="D616" t="s">
        <v>1321</v>
      </c>
      <c r="E616" t="s">
        <v>1322</v>
      </c>
      <c r="F616" s="1">
        <v>39189</v>
      </c>
      <c r="G616" s="4">
        <v>0.78125</v>
      </c>
      <c r="H616" t="s">
        <v>1214</v>
      </c>
      <c r="I616">
        <v>0.1</v>
      </c>
      <c r="J616" t="s">
        <v>221</v>
      </c>
      <c r="K616" t="s">
        <v>222</v>
      </c>
      <c r="L616">
        <v>1</v>
      </c>
      <c r="M616">
        <v>1</v>
      </c>
      <c r="N616" t="s">
        <v>1391</v>
      </c>
      <c r="O616" t="s">
        <v>1392</v>
      </c>
      <c r="P616" t="s">
        <v>224</v>
      </c>
      <c r="Q616" t="s">
        <v>1216</v>
      </c>
      <c r="R616" t="s">
        <v>226</v>
      </c>
      <c r="S616" t="s">
        <v>227</v>
      </c>
      <c r="T616">
        <v>2</v>
      </c>
      <c r="V616">
        <v>1.8</v>
      </c>
      <c r="W616">
        <v>4</v>
      </c>
      <c r="X616" t="s">
        <v>905</v>
      </c>
      <c r="Y616" t="s">
        <v>1217</v>
      </c>
      <c r="Z616" t="s">
        <v>230</v>
      </c>
      <c r="AA616" t="s">
        <v>231</v>
      </c>
      <c r="AF616" t="s">
        <v>736</v>
      </c>
      <c r="AG616" t="s">
        <v>732</v>
      </c>
      <c r="AH616" t="s">
        <v>1219</v>
      </c>
      <c r="AJ616" t="s">
        <v>237</v>
      </c>
      <c r="AK616">
        <v>39.365299</v>
      </c>
      <c r="AL616">
        <v>-122.116096496582</v>
      </c>
      <c r="AM616" t="s">
        <v>732</v>
      </c>
      <c r="AN616" t="s">
        <v>239</v>
      </c>
      <c r="AO616" t="s">
        <v>1220</v>
      </c>
      <c r="AP616" t="s">
        <v>732</v>
      </c>
      <c r="AQ616" t="s">
        <v>242</v>
      </c>
      <c r="AR616" t="s">
        <v>243</v>
      </c>
      <c r="AS616" t="s">
        <v>239</v>
      </c>
      <c r="AT616" t="s">
        <v>239</v>
      </c>
      <c r="AU616">
        <v>1</v>
      </c>
      <c r="AW616" t="s">
        <v>1319</v>
      </c>
      <c r="AX616" t="s">
        <v>1219</v>
      </c>
      <c r="AY616" t="s">
        <v>109</v>
      </c>
      <c r="BP616" t="s">
        <v>1285</v>
      </c>
      <c r="BQ616">
        <v>11</v>
      </c>
      <c r="BR616" t="s">
        <v>357</v>
      </c>
      <c r="BS616">
        <v>5</v>
      </c>
      <c r="BZ616" t="s">
        <v>249</v>
      </c>
      <c r="CA616" t="s">
        <v>1393</v>
      </c>
    </row>
    <row r="617" spans="1:79" hidden="1" x14ac:dyDescent="0.25">
      <c r="A617" t="s">
        <v>1209</v>
      </c>
      <c r="B617" t="s">
        <v>1210</v>
      </c>
      <c r="C617" t="s">
        <v>1211</v>
      </c>
      <c r="D617" t="s">
        <v>1394</v>
      </c>
      <c r="E617" t="s">
        <v>1395</v>
      </c>
      <c r="F617" s="1">
        <v>39189</v>
      </c>
      <c r="G617" s="4">
        <v>0.78125</v>
      </c>
      <c r="H617" t="s">
        <v>1214</v>
      </c>
      <c r="I617">
        <v>0.1</v>
      </c>
      <c r="J617" t="s">
        <v>221</v>
      </c>
      <c r="K617" t="s">
        <v>222</v>
      </c>
      <c r="L617">
        <v>1</v>
      </c>
      <c r="M617">
        <v>1</v>
      </c>
      <c r="N617" t="s">
        <v>1391</v>
      </c>
      <c r="O617" t="s">
        <v>1396</v>
      </c>
      <c r="P617" t="s">
        <v>224</v>
      </c>
      <c r="Q617" t="s">
        <v>1216</v>
      </c>
      <c r="R617" t="s">
        <v>226</v>
      </c>
      <c r="S617" t="s">
        <v>227</v>
      </c>
      <c r="T617">
        <v>1</v>
      </c>
      <c r="V617">
        <v>0.9</v>
      </c>
      <c r="W617">
        <v>2</v>
      </c>
      <c r="X617" t="s">
        <v>905</v>
      </c>
      <c r="Y617" t="s">
        <v>1217</v>
      </c>
      <c r="Z617" t="s">
        <v>230</v>
      </c>
      <c r="AA617" t="s">
        <v>231</v>
      </c>
      <c r="AF617" t="s">
        <v>736</v>
      </c>
      <c r="AG617" t="s">
        <v>732</v>
      </c>
      <c r="AH617" t="s">
        <v>1219</v>
      </c>
      <c r="AJ617" t="s">
        <v>237</v>
      </c>
      <c r="AK617">
        <v>38.753399000000002</v>
      </c>
      <c r="AL617">
        <v>-120.723999023438</v>
      </c>
      <c r="AM617" t="s">
        <v>732</v>
      </c>
      <c r="AN617" t="s">
        <v>239</v>
      </c>
      <c r="AO617" t="s">
        <v>1220</v>
      </c>
      <c r="AP617" t="s">
        <v>732</v>
      </c>
      <c r="AQ617" t="s">
        <v>242</v>
      </c>
      <c r="AR617" t="s">
        <v>243</v>
      </c>
      <c r="AS617" t="s">
        <v>239</v>
      </c>
      <c r="AT617" t="s">
        <v>239</v>
      </c>
      <c r="AU617">
        <v>1</v>
      </c>
      <c r="AW617" t="s">
        <v>1319</v>
      </c>
      <c r="AX617" t="s">
        <v>1219</v>
      </c>
      <c r="AY617" t="s">
        <v>109</v>
      </c>
      <c r="BP617" t="s">
        <v>1288</v>
      </c>
      <c r="BQ617">
        <v>17</v>
      </c>
      <c r="BR617" t="s">
        <v>357</v>
      </c>
      <c r="BS617">
        <v>5</v>
      </c>
      <c r="BZ617" t="s">
        <v>249</v>
      </c>
      <c r="CA617" t="s">
        <v>1397</v>
      </c>
    </row>
    <row r="618" spans="1:79" hidden="1" x14ac:dyDescent="0.25">
      <c r="A618" t="s">
        <v>1209</v>
      </c>
      <c r="B618" t="s">
        <v>1210</v>
      </c>
      <c r="C618" t="s">
        <v>1211</v>
      </c>
      <c r="D618" t="s">
        <v>1394</v>
      </c>
      <c r="E618" t="s">
        <v>1395</v>
      </c>
      <c r="F618" s="1">
        <v>39189</v>
      </c>
      <c r="G618" s="4">
        <v>0.78125</v>
      </c>
      <c r="H618" t="s">
        <v>732</v>
      </c>
      <c r="I618">
        <v>0.1</v>
      </c>
      <c r="J618" t="s">
        <v>221</v>
      </c>
      <c r="K618" t="s">
        <v>222</v>
      </c>
      <c r="L618">
        <v>1</v>
      </c>
      <c r="M618">
        <v>1</v>
      </c>
      <c r="N618" t="s">
        <v>1398</v>
      </c>
      <c r="O618" t="s">
        <v>1396</v>
      </c>
      <c r="P618" t="s">
        <v>224</v>
      </c>
      <c r="Q618" t="s">
        <v>1216</v>
      </c>
      <c r="R618" t="s">
        <v>226</v>
      </c>
      <c r="S618" t="s">
        <v>227</v>
      </c>
      <c r="T618">
        <v>1</v>
      </c>
      <c r="V618">
        <v>0.9</v>
      </c>
      <c r="W618">
        <v>2</v>
      </c>
      <c r="X618" t="s">
        <v>905</v>
      </c>
      <c r="Y618" t="s">
        <v>243</v>
      </c>
      <c r="Z618" t="s">
        <v>230</v>
      </c>
      <c r="AA618" t="s">
        <v>1217</v>
      </c>
      <c r="AE618" t="s">
        <v>1399</v>
      </c>
      <c r="AF618" t="s">
        <v>736</v>
      </c>
      <c r="AG618" t="s">
        <v>1316</v>
      </c>
      <c r="AH618" t="s">
        <v>1317</v>
      </c>
      <c r="AJ618" t="s">
        <v>237</v>
      </c>
      <c r="AK618">
        <v>38.753399000000002</v>
      </c>
      <c r="AL618">
        <v>-120.723999023438</v>
      </c>
      <c r="AM618" t="s">
        <v>732</v>
      </c>
      <c r="AN618" t="s">
        <v>239</v>
      </c>
      <c r="AP618" t="s">
        <v>1318</v>
      </c>
      <c r="AQ618" t="s">
        <v>242</v>
      </c>
      <c r="AR618" t="s">
        <v>1216</v>
      </c>
      <c r="AS618" t="s">
        <v>239</v>
      </c>
      <c r="AT618" t="s">
        <v>239</v>
      </c>
      <c r="AU618">
        <v>1</v>
      </c>
      <c r="AW618" t="s">
        <v>1319</v>
      </c>
      <c r="AX618" t="s">
        <v>1219</v>
      </c>
      <c r="AY618" t="s">
        <v>1351</v>
      </c>
      <c r="BP618" t="s">
        <v>1288</v>
      </c>
      <c r="BQ618">
        <v>17</v>
      </c>
      <c r="BR618" t="s">
        <v>357</v>
      </c>
      <c r="BS618">
        <v>5</v>
      </c>
      <c r="BZ618" t="s">
        <v>249</v>
      </c>
      <c r="CA618" t="s">
        <v>1397</v>
      </c>
    </row>
    <row r="619" spans="1:79" hidden="1" x14ac:dyDescent="0.25">
      <c r="A619" t="s">
        <v>1209</v>
      </c>
      <c r="B619" t="s">
        <v>1210</v>
      </c>
      <c r="C619" t="s">
        <v>1211</v>
      </c>
      <c r="D619" t="s">
        <v>1312</v>
      </c>
      <c r="E619" t="s">
        <v>1313</v>
      </c>
      <c r="F619" s="1">
        <v>39189</v>
      </c>
      <c r="G619" s="4">
        <v>0.4375</v>
      </c>
      <c r="H619" t="s">
        <v>1214</v>
      </c>
      <c r="I619">
        <v>0.1</v>
      </c>
      <c r="J619" t="s">
        <v>221</v>
      </c>
      <c r="K619" t="s">
        <v>222</v>
      </c>
      <c r="L619">
        <v>1</v>
      </c>
      <c r="M619">
        <v>1</v>
      </c>
      <c r="N619" t="s">
        <v>1391</v>
      </c>
      <c r="O619" t="s">
        <v>1400</v>
      </c>
      <c r="P619" t="s">
        <v>224</v>
      </c>
      <c r="Q619" t="s">
        <v>1216</v>
      </c>
      <c r="R619" t="s">
        <v>226</v>
      </c>
      <c r="S619" t="s">
        <v>227</v>
      </c>
      <c r="T619">
        <v>1</v>
      </c>
      <c r="V619">
        <v>0.9</v>
      </c>
      <c r="W619">
        <v>2</v>
      </c>
      <c r="X619" t="s">
        <v>905</v>
      </c>
      <c r="Y619" t="s">
        <v>1217</v>
      </c>
      <c r="Z619" t="s">
        <v>230</v>
      </c>
      <c r="AA619" t="s">
        <v>231</v>
      </c>
      <c r="AF619" t="s">
        <v>736</v>
      </c>
      <c r="AG619" t="s">
        <v>732</v>
      </c>
      <c r="AH619" t="s">
        <v>1219</v>
      </c>
      <c r="AJ619" t="s">
        <v>237</v>
      </c>
      <c r="AK619">
        <v>40.092601999999999</v>
      </c>
      <c r="AL619">
        <v>-122.158897399902</v>
      </c>
      <c r="AM619" t="s">
        <v>732</v>
      </c>
      <c r="AN619" t="s">
        <v>239</v>
      </c>
      <c r="AO619" t="s">
        <v>1220</v>
      </c>
      <c r="AP619" t="s">
        <v>732</v>
      </c>
      <c r="AQ619" t="s">
        <v>242</v>
      </c>
      <c r="AR619" t="s">
        <v>243</v>
      </c>
      <c r="AS619" t="s">
        <v>239</v>
      </c>
      <c r="AT619" t="s">
        <v>239</v>
      </c>
      <c r="AU619">
        <v>1</v>
      </c>
      <c r="AW619" t="s">
        <v>1319</v>
      </c>
      <c r="AX619" t="s">
        <v>1219</v>
      </c>
      <c r="AY619" t="s">
        <v>109</v>
      </c>
      <c r="BP619" t="s">
        <v>1269</v>
      </c>
      <c r="BQ619">
        <v>103</v>
      </c>
      <c r="BR619" t="s">
        <v>357</v>
      </c>
      <c r="BS619">
        <v>5</v>
      </c>
      <c r="BZ619" t="s">
        <v>249</v>
      </c>
      <c r="CA619" t="s">
        <v>1401</v>
      </c>
    </row>
    <row r="620" spans="1:79" hidden="1" x14ac:dyDescent="0.25">
      <c r="A620" t="s">
        <v>1209</v>
      </c>
      <c r="B620" t="s">
        <v>1210</v>
      </c>
      <c r="C620" t="s">
        <v>1211</v>
      </c>
      <c r="D620" t="s">
        <v>1376</v>
      </c>
      <c r="E620" t="s">
        <v>1377</v>
      </c>
      <c r="F620" s="1">
        <v>39189</v>
      </c>
      <c r="G620" s="4">
        <v>0.5708333333333333</v>
      </c>
      <c r="H620" t="s">
        <v>732</v>
      </c>
      <c r="I620">
        <v>0.1</v>
      </c>
      <c r="J620" t="s">
        <v>221</v>
      </c>
      <c r="K620" t="s">
        <v>222</v>
      </c>
      <c r="L620">
        <v>1</v>
      </c>
      <c r="M620">
        <v>1</v>
      </c>
      <c r="N620" t="s">
        <v>1398</v>
      </c>
      <c r="O620" t="s">
        <v>1402</v>
      </c>
      <c r="P620" t="s">
        <v>224</v>
      </c>
      <c r="Q620" t="s">
        <v>1216</v>
      </c>
      <c r="R620" t="s">
        <v>226</v>
      </c>
      <c r="S620" t="s">
        <v>227</v>
      </c>
      <c r="T620">
        <v>1</v>
      </c>
      <c r="V620">
        <v>0.9</v>
      </c>
      <c r="W620">
        <v>2</v>
      </c>
      <c r="X620" t="s">
        <v>905</v>
      </c>
      <c r="Y620" t="s">
        <v>243</v>
      </c>
      <c r="Z620" t="s">
        <v>230</v>
      </c>
      <c r="AA620" t="s">
        <v>1217</v>
      </c>
      <c r="AE620" t="s">
        <v>1399</v>
      </c>
      <c r="AF620" t="s">
        <v>736</v>
      </c>
      <c r="AG620" t="s">
        <v>1316</v>
      </c>
      <c r="AH620" t="s">
        <v>1317</v>
      </c>
      <c r="AJ620" t="s">
        <v>237</v>
      </c>
      <c r="AK620">
        <v>38.248299000000003</v>
      </c>
      <c r="AL620">
        <v>-121.22630310058599</v>
      </c>
      <c r="AM620" t="s">
        <v>732</v>
      </c>
      <c r="AN620" t="s">
        <v>239</v>
      </c>
      <c r="AP620" t="s">
        <v>1318</v>
      </c>
      <c r="AQ620" t="s">
        <v>242</v>
      </c>
      <c r="AR620" t="s">
        <v>1216</v>
      </c>
      <c r="AS620" t="s">
        <v>239</v>
      </c>
      <c r="AT620" t="s">
        <v>239</v>
      </c>
      <c r="AU620">
        <v>1</v>
      </c>
      <c r="AW620" t="s">
        <v>1319</v>
      </c>
      <c r="AX620" t="s">
        <v>1219</v>
      </c>
      <c r="AY620" t="s">
        <v>1351</v>
      </c>
      <c r="BP620" t="s">
        <v>1233</v>
      </c>
      <c r="BQ620">
        <v>67</v>
      </c>
      <c r="BR620" t="s">
        <v>357</v>
      </c>
      <c r="BS620">
        <v>5</v>
      </c>
      <c r="BZ620" t="s">
        <v>249</v>
      </c>
      <c r="CA620" t="s">
        <v>1403</v>
      </c>
    </row>
    <row r="621" spans="1:79" hidden="1" x14ac:dyDescent="0.25">
      <c r="A621" t="s">
        <v>1209</v>
      </c>
      <c r="B621" t="s">
        <v>1210</v>
      </c>
      <c r="C621" t="s">
        <v>1211</v>
      </c>
      <c r="D621" t="s">
        <v>1251</v>
      </c>
      <c r="E621" t="s">
        <v>1252</v>
      </c>
      <c r="F621" s="1">
        <v>39189</v>
      </c>
      <c r="G621" s="4">
        <v>0.39583333333333331</v>
      </c>
      <c r="H621" t="s">
        <v>1214</v>
      </c>
      <c r="I621">
        <v>0.1</v>
      </c>
      <c r="J621" t="s">
        <v>221</v>
      </c>
      <c r="K621" t="s">
        <v>222</v>
      </c>
      <c r="L621">
        <v>1</v>
      </c>
      <c r="M621">
        <v>1</v>
      </c>
      <c r="N621" t="s">
        <v>1391</v>
      </c>
      <c r="O621" t="s">
        <v>1404</v>
      </c>
      <c r="P621" t="s">
        <v>224</v>
      </c>
      <c r="Q621" t="s">
        <v>1216</v>
      </c>
      <c r="R621" t="s">
        <v>226</v>
      </c>
      <c r="S621" t="s">
        <v>227</v>
      </c>
      <c r="T621">
        <v>-1.8</v>
      </c>
      <c r="V621">
        <v>1.8</v>
      </c>
      <c r="W621">
        <v>4</v>
      </c>
      <c r="X621" t="s">
        <v>228</v>
      </c>
      <c r="Y621" t="s">
        <v>1217</v>
      </c>
      <c r="Z621" t="s">
        <v>230</v>
      </c>
      <c r="AA621" t="s">
        <v>231</v>
      </c>
      <c r="AF621" t="s">
        <v>736</v>
      </c>
      <c r="AG621" t="s">
        <v>732</v>
      </c>
      <c r="AH621" t="s">
        <v>1219</v>
      </c>
      <c r="AJ621" t="s">
        <v>237</v>
      </c>
      <c r="AK621">
        <v>38.306801</v>
      </c>
      <c r="AL621">
        <v>-121.693397521973</v>
      </c>
      <c r="AM621" t="s">
        <v>732</v>
      </c>
      <c r="AN621" t="s">
        <v>239</v>
      </c>
      <c r="AO621" t="s">
        <v>1220</v>
      </c>
      <c r="AP621" t="s">
        <v>732</v>
      </c>
      <c r="AQ621" t="s">
        <v>242</v>
      </c>
      <c r="AR621" t="s">
        <v>243</v>
      </c>
      <c r="AS621" t="s">
        <v>239</v>
      </c>
      <c r="AT621" t="s">
        <v>239</v>
      </c>
      <c r="AU621">
        <v>1</v>
      </c>
      <c r="AW621" t="s">
        <v>1319</v>
      </c>
      <c r="AX621" t="s">
        <v>1219</v>
      </c>
      <c r="AY621" t="s">
        <v>109</v>
      </c>
      <c r="BP621" t="s">
        <v>1254</v>
      </c>
      <c r="BQ621">
        <v>95</v>
      </c>
      <c r="BR621" t="s">
        <v>357</v>
      </c>
      <c r="BS621">
        <v>5</v>
      </c>
      <c r="BZ621" t="s">
        <v>249</v>
      </c>
      <c r="CA621" t="s">
        <v>1405</v>
      </c>
    </row>
    <row r="622" spans="1:79" hidden="1" x14ac:dyDescent="0.25">
      <c r="A622" t="s">
        <v>1209</v>
      </c>
      <c r="B622" t="s">
        <v>1210</v>
      </c>
      <c r="C622" t="s">
        <v>1211</v>
      </c>
      <c r="D622" t="s">
        <v>1276</v>
      </c>
      <c r="E622" t="s">
        <v>1277</v>
      </c>
      <c r="F622" s="1">
        <v>39189</v>
      </c>
      <c r="G622" s="4">
        <v>0.3354166666666667</v>
      </c>
      <c r="H622" t="s">
        <v>1214</v>
      </c>
      <c r="I622">
        <v>0.1</v>
      </c>
      <c r="J622" t="s">
        <v>221</v>
      </c>
      <c r="K622" t="s">
        <v>222</v>
      </c>
      <c r="L622">
        <v>1</v>
      </c>
      <c r="M622">
        <v>1</v>
      </c>
      <c r="N622" t="s">
        <v>1391</v>
      </c>
      <c r="O622" t="s">
        <v>1406</v>
      </c>
      <c r="P622" t="s">
        <v>224</v>
      </c>
      <c r="Q622" t="s">
        <v>1216</v>
      </c>
      <c r="R622" t="s">
        <v>226</v>
      </c>
      <c r="S622" t="s">
        <v>227</v>
      </c>
      <c r="T622">
        <v>2</v>
      </c>
      <c r="V622">
        <v>0.9</v>
      </c>
      <c r="W622">
        <v>2</v>
      </c>
      <c r="X622" t="s">
        <v>281</v>
      </c>
      <c r="Y622" t="s">
        <v>1217</v>
      </c>
      <c r="Z622" t="s">
        <v>230</v>
      </c>
      <c r="AA622" t="s">
        <v>231</v>
      </c>
      <c r="AF622" t="s">
        <v>736</v>
      </c>
      <c r="AG622" t="s">
        <v>732</v>
      </c>
      <c r="AH622" t="s">
        <v>1219</v>
      </c>
      <c r="AJ622" t="s">
        <v>237</v>
      </c>
      <c r="AK622">
        <v>38.306998999999998</v>
      </c>
      <c r="AL622">
        <v>-121.79419708252</v>
      </c>
      <c r="AM622" t="s">
        <v>732</v>
      </c>
      <c r="AN622" t="s">
        <v>239</v>
      </c>
      <c r="AO622" t="s">
        <v>1220</v>
      </c>
      <c r="AP622" t="s">
        <v>732</v>
      </c>
      <c r="AQ622" t="s">
        <v>242</v>
      </c>
      <c r="AR622" t="s">
        <v>243</v>
      </c>
      <c r="AS622" t="s">
        <v>239</v>
      </c>
      <c r="AT622" t="s">
        <v>239</v>
      </c>
      <c r="AU622">
        <v>1</v>
      </c>
      <c r="AW622" t="s">
        <v>1319</v>
      </c>
      <c r="AX622" t="s">
        <v>1219</v>
      </c>
      <c r="AY622" t="s">
        <v>109</v>
      </c>
      <c r="BP622" t="s">
        <v>1254</v>
      </c>
      <c r="BQ622">
        <v>95</v>
      </c>
      <c r="BR622" t="s">
        <v>357</v>
      </c>
      <c r="BS622">
        <v>5</v>
      </c>
      <c r="BZ622" t="s">
        <v>249</v>
      </c>
      <c r="CA622" t="s">
        <v>1407</v>
      </c>
    </row>
    <row r="623" spans="1:79" hidden="1" x14ac:dyDescent="0.25">
      <c r="A623" t="s">
        <v>1209</v>
      </c>
      <c r="B623" t="s">
        <v>1210</v>
      </c>
      <c r="C623" t="s">
        <v>1211</v>
      </c>
      <c r="D623" t="s">
        <v>1321</v>
      </c>
      <c r="E623" t="s">
        <v>1322</v>
      </c>
      <c r="F623" s="1">
        <v>39189</v>
      </c>
      <c r="G623" s="4">
        <v>0.78125</v>
      </c>
      <c r="H623" t="s">
        <v>732</v>
      </c>
      <c r="I623">
        <v>0.1</v>
      </c>
      <c r="J623" t="s">
        <v>221</v>
      </c>
      <c r="K623" t="s">
        <v>222</v>
      </c>
      <c r="L623">
        <v>1</v>
      </c>
      <c r="M623">
        <v>1</v>
      </c>
      <c r="N623" t="s">
        <v>1387</v>
      </c>
      <c r="O623" t="s">
        <v>1392</v>
      </c>
      <c r="P623" t="s">
        <v>224</v>
      </c>
      <c r="Q623" t="s">
        <v>1216</v>
      </c>
      <c r="R623" t="s">
        <v>226</v>
      </c>
      <c r="S623" t="s">
        <v>227</v>
      </c>
      <c r="T623">
        <v>2</v>
      </c>
      <c r="V623">
        <v>1.8</v>
      </c>
      <c r="W623">
        <v>4</v>
      </c>
      <c r="X623" t="s">
        <v>905</v>
      </c>
      <c r="Y623" t="s">
        <v>243</v>
      </c>
      <c r="Z623" t="s">
        <v>230</v>
      </c>
      <c r="AA623" t="s">
        <v>1217</v>
      </c>
      <c r="AE623" t="s">
        <v>1389</v>
      </c>
      <c r="AF623" t="s">
        <v>736</v>
      </c>
      <c r="AG623" t="s">
        <v>1316</v>
      </c>
      <c r="AH623" t="s">
        <v>1317</v>
      </c>
      <c r="AJ623" t="s">
        <v>237</v>
      </c>
      <c r="AK623">
        <v>39.365299</v>
      </c>
      <c r="AL623">
        <v>-122.116096496582</v>
      </c>
      <c r="AM623" t="s">
        <v>732</v>
      </c>
      <c r="AN623" t="s">
        <v>239</v>
      </c>
      <c r="AP623" t="s">
        <v>1318</v>
      </c>
      <c r="AQ623" t="s">
        <v>242</v>
      </c>
      <c r="AR623" t="s">
        <v>1216</v>
      </c>
      <c r="AS623" t="s">
        <v>239</v>
      </c>
      <c r="AT623" t="s">
        <v>239</v>
      </c>
      <c r="AU623">
        <v>1</v>
      </c>
      <c r="AW623" t="s">
        <v>1319</v>
      </c>
      <c r="AX623" t="s">
        <v>1219</v>
      </c>
      <c r="AY623" t="s">
        <v>1351</v>
      </c>
      <c r="BP623" t="s">
        <v>1285</v>
      </c>
      <c r="BQ623">
        <v>11</v>
      </c>
      <c r="BR623" t="s">
        <v>357</v>
      </c>
      <c r="BS623">
        <v>5</v>
      </c>
      <c r="BZ623" t="s">
        <v>249</v>
      </c>
      <c r="CA623" t="s">
        <v>1393</v>
      </c>
    </row>
    <row r="624" spans="1:79" hidden="1" x14ac:dyDescent="0.25">
      <c r="A624" t="s">
        <v>1209</v>
      </c>
      <c r="B624" t="s">
        <v>1210</v>
      </c>
      <c r="C624" t="s">
        <v>1211</v>
      </c>
      <c r="D624" t="s">
        <v>1325</v>
      </c>
      <c r="E624" t="s">
        <v>1326</v>
      </c>
      <c r="F624" s="1">
        <v>39189</v>
      </c>
      <c r="G624" s="4">
        <v>0.69097222222222221</v>
      </c>
      <c r="H624" t="s">
        <v>732</v>
      </c>
      <c r="I624">
        <v>0.1</v>
      </c>
      <c r="J624" t="s">
        <v>221</v>
      </c>
      <c r="K624" t="s">
        <v>222</v>
      </c>
      <c r="L624">
        <v>1</v>
      </c>
      <c r="M624">
        <v>1</v>
      </c>
      <c r="N624" t="s">
        <v>1398</v>
      </c>
      <c r="O624" t="s">
        <v>1408</v>
      </c>
      <c r="P624" t="s">
        <v>224</v>
      </c>
      <c r="Q624" t="s">
        <v>1216</v>
      </c>
      <c r="R624" t="s">
        <v>226</v>
      </c>
      <c r="S624" t="s">
        <v>227</v>
      </c>
      <c r="V624">
        <v>0.9</v>
      </c>
      <c r="W624">
        <v>2</v>
      </c>
      <c r="X624" t="s">
        <v>228</v>
      </c>
      <c r="Y624" t="s">
        <v>243</v>
      </c>
      <c r="Z624" t="s">
        <v>230</v>
      </c>
      <c r="AA624" t="s">
        <v>1217</v>
      </c>
      <c r="AB624" t="s">
        <v>1409</v>
      </c>
      <c r="AE624" t="s">
        <v>1399</v>
      </c>
      <c r="AF624" t="s">
        <v>736</v>
      </c>
      <c r="AG624" t="s">
        <v>1316</v>
      </c>
      <c r="AH624" t="s">
        <v>1317</v>
      </c>
      <c r="AJ624" t="s">
        <v>237</v>
      </c>
      <c r="AK624">
        <v>39.538798999999997</v>
      </c>
      <c r="AL624">
        <v>-122.17620086669901</v>
      </c>
      <c r="AM624" t="s">
        <v>732</v>
      </c>
      <c r="AN624" t="s">
        <v>239</v>
      </c>
      <c r="AP624" t="s">
        <v>1318</v>
      </c>
      <c r="AQ624" t="s">
        <v>242</v>
      </c>
      <c r="AR624" t="s">
        <v>1216</v>
      </c>
      <c r="AS624" t="s">
        <v>239</v>
      </c>
      <c r="AT624" t="s">
        <v>239</v>
      </c>
      <c r="AU624">
        <v>1</v>
      </c>
      <c r="AW624" t="s">
        <v>1319</v>
      </c>
      <c r="AX624" t="s">
        <v>1219</v>
      </c>
      <c r="AY624" t="s">
        <v>1351</v>
      </c>
      <c r="BP624" t="s">
        <v>1294</v>
      </c>
      <c r="BQ624">
        <v>21</v>
      </c>
      <c r="BR624" t="s">
        <v>357</v>
      </c>
      <c r="BS624">
        <v>5</v>
      </c>
      <c r="BZ624" t="s">
        <v>249</v>
      </c>
      <c r="CA624" t="s">
        <v>1410</v>
      </c>
    </row>
    <row r="625" spans="1:79" hidden="1" x14ac:dyDescent="0.25">
      <c r="A625" t="s">
        <v>1209</v>
      </c>
      <c r="B625" t="s">
        <v>1210</v>
      </c>
      <c r="C625" t="s">
        <v>1211</v>
      </c>
      <c r="D625" t="s">
        <v>1276</v>
      </c>
      <c r="E625" t="s">
        <v>1277</v>
      </c>
      <c r="F625" s="1">
        <v>39189</v>
      </c>
      <c r="G625" s="4">
        <v>0.3354166666666667</v>
      </c>
      <c r="H625" t="s">
        <v>732</v>
      </c>
      <c r="I625">
        <v>0.1</v>
      </c>
      <c r="J625" t="s">
        <v>221</v>
      </c>
      <c r="K625" t="s">
        <v>222</v>
      </c>
      <c r="L625">
        <v>1</v>
      </c>
      <c r="M625">
        <v>1</v>
      </c>
      <c r="N625" t="s">
        <v>1398</v>
      </c>
      <c r="O625" t="s">
        <v>1406</v>
      </c>
      <c r="P625" t="s">
        <v>224</v>
      </c>
      <c r="Q625" t="s">
        <v>1216</v>
      </c>
      <c r="R625" t="s">
        <v>226</v>
      </c>
      <c r="S625" t="s">
        <v>227</v>
      </c>
      <c r="T625">
        <v>2</v>
      </c>
      <c r="V625">
        <v>0.9</v>
      </c>
      <c r="W625">
        <v>2</v>
      </c>
      <c r="X625" t="s">
        <v>905</v>
      </c>
      <c r="Y625" t="s">
        <v>243</v>
      </c>
      <c r="Z625" t="s">
        <v>230</v>
      </c>
      <c r="AA625" t="s">
        <v>1217</v>
      </c>
      <c r="AE625" t="s">
        <v>1399</v>
      </c>
      <c r="AF625" t="s">
        <v>736</v>
      </c>
      <c r="AG625" t="s">
        <v>1316</v>
      </c>
      <c r="AH625" t="s">
        <v>1317</v>
      </c>
      <c r="AJ625" t="s">
        <v>237</v>
      </c>
      <c r="AK625">
        <v>38.306998999999998</v>
      </c>
      <c r="AL625">
        <v>-121.79419708252</v>
      </c>
      <c r="AM625" t="s">
        <v>732</v>
      </c>
      <c r="AN625" t="s">
        <v>239</v>
      </c>
      <c r="AP625" t="s">
        <v>1318</v>
      </c>
      <c r="AQ625" t="s">
        <v>242</v>
      </c>
      <c r="AR625" t="s">
        <v>1216</v>
      </c>
      <c r="AS625" t="s">
        <v>239</v>
      </c>
      <c r="AT625" t="s">
        <v>239</v>
      </c>
      <c r="AU625">
        <v>1</v>
      </c>
      <c r="AW625" t="s">
        <v>1319</v>
      </c>
      <c r="AX625" t="s">
        <v>1219</v>
      </c>
      <c r="AY625" t="s">
        <v>1351</v>
      </c>
      <c r="BP625" t="s">
        <v>1254</v>
      </c>
      <c r="BQ625">
        <v>95</v>
      </c>
      <c r="BR625" t="s">
        <v>357</v>
      </c>
      <c r="BS625">
        <v>5</v>
      </c>
      <c r="BZ625" t="s">
        <v>249</v>
      </c>
      <c r="CA625" t="s">
        <v>1407</v>
      </c>
    </row>
    <row r="626" spans="1:79" hidden="1" x14ac:dyDescent="0.25">
      <c r="A626" t="s">
        <v>1209</v>
      </c>
      <c r="B626" t="s">
        <v>1210</v>
      </c>
      <c r="C626" t="s">
        <v>1211</v>
      </c>
      <c r="D626" t="s">
        <v>1306</v>
      </c>
      <c r="E626" t="s">
        <v>1307</v>
      </c>
      <c r="F626" s="1">
        <v>39189</v>
      </c>
      <c r="G626" s="4">
        <v>0.33333333333333331</v>
      </c>
      <c r="H626" t="s">
        <v>1214</v>
      </c>
      <c r="I626">
        <v>0.1</v>
      </c>
      <c r="J626" t="s">
        <v>221</v>
      </c>
      <c r="K626" t="s">
        <v>222</v>
      </c>
      <c r="L626">
        <v>1</v>
      </c>
      <c r="M626">
        <v>1</v>
      </c>
      <c r="N626" t="s">
        <v>1391</v>
      </c>
      <c r="O626" t="s">
        <v>1388</v>
      </c>
      <c r="P626" t="s">
        <v>224</v>
      </c>
      <c r="Q626" t="s">
        <v>1216</v>
      </c>
      <c r="R626" t="s">
        <v>226</v>
      </c>
      <c r="S626" t="s">
        <v>227</v>
      </c>
      <c r="T626">
        <v>-0.9</v>
      </c>
      <c r="V626">
        <v>0.9</v>
      </c>
      <c r="W626">
        <v>2</v>
      </c>
      <c r="X626" t="s">
        <v>228</v>
      </c>
      <c r="Y626" t="s">
        <v>1217</v>
      </c>
      <c r="Z626" t="s">
        <v>230</v>
      </c>
      <c r="AA626" t="s">
        <v>231</v>
      </c>
      <c r="AF626" t="s">
        <v>736</v>
      </c>
      <c r="AG626" t="s">
        <v>732</v>
      </c>
      <c r="AH626" t="s">
        <v>1219</v>
      </c>
      <c r="AJ626" t="s">
        <v>237</v>
      </c>
      <c r="AK626">
        <v>40.418900000000001</v>
      </c>
      <c r="AL626">
        <v>-122.21360015869099</v>
      </c>
      <c r="AM626" t="s">
        <v>732</v>
      </c>
      <c r="AN626" t="s">
        <v>239</v>
      </c>
      <c r="AO626" t="s">
        <v>1220</v>
      </c>
      <c r="AP626" t="s">
        <v>732</v>
      </c>
      <c r="AQ626" t="s">
        <v>242</v>
      </c>
      <c r="AR626" t="s">
        <v>243</v>
      </c>
      <c r="AS626" t="s">
        <v>239</v>
      </c>
      <c r="AT626" t="s">
        <v>239</v>
      </c>
      <c r="AU626">
        <v>1</v>
      </c>
      <c r="AW626" t="s">
        <v>1319</v>
      </c>
      <c r="AX626" t="s">
        <v>1219</v>
      </c>
      <c r="AY626" t="s">
        <v>109</v>
      </c>
      <c r="BP626" t="s">
        <v>1308</v>
      </c>
      <c r="BQ626">
        <v>89</v>
      </c>
      <c r="BR626" t="s">
        <v>357</v>
      </c>
      <c r="BS626">
        <v>5</v>
      </c>
      <c r="BZ626" t="s">
        <v>249</v>
      </c>
      <c r="CA626" t="s">
        <v>1390</v>
      </c>
    </row>
    <row r="627" spans="1:79" hidden="1" x14ac:dyDescent="0.25">
      <c r="A627" t="s">
        <v>1209</v>
      </c>
      <c r="B627" t="s">
        <v>1210</v>
      </c>
      <c r="C627" t="s">
        <v>1211</v>
      </c>
      <c r="D627" t="s">
        <v>1312</v>
      </c>
      <c r="E627" t="s">
        <v>1313</v>
      </c>
      <c r="F627" s="1">
        <v>39189</v>
      </c>
      <c r="G627" s="4">
        <v>0.4375</v>
      </c>
      <c r="H627" t="s">
        <v>732</v>
      </c>
      <c r="I627">
        <v>0.1</v>
      </c>
      <c r="J627" t="s">
        <v>221</v>
      </c>
      <c r="K627" t="s">
        <v>222</v>
      </c>
      <c r="L627">
        <v>1</v>
      </c>
      <c r="M627">
        <v>1</v>
      </c>
      <c r="N627" t="s">
        <v>1398</v>
      </c>
      <c r="O627" t="s">
        <v>1400</v>
      </c>
      <c r="P627" t="s">
        <v>224</v>
      </c>
      <c r="Q627" t="s">
        <v>1216</v>
      </c>
      <c r="R627" t="s">
        <v>226</v>
      </c>
      <c r="S627" t="s">
        <v>227</v>
      </c>
      <c r="T627">
        <v>1</v>
      </c>
      <c r="V627">
        <v>0.9</v>
      </c>
      <c r="W627">
        <v>2</v>
      </c>
      <c r="X627" t="s">
        <v>905</v>
      </c>
      <c r="Y627" t="s">
        <v>243</v>
      </c>
      <c r="Z627" t="s">
        <v>230</v>
      </c>
      <c r="AA627" t="s">
        <v>1217</v>
      </c>
      <c r="AB627" t="s">
        <v>1411</v>
      </c>
      <c r="AE627" t="s">
        <v>1399</v>
      </c>
      <c r="AF627" t="s">
        <v>736</v>
      </c>
      <c r="AG627" t="s">
        <v>1316</v>
      </c>
      <c r="AH627" t="s">
        <v>1317</v>
      </c>
      <c r="AJ627" t="s">
        <v>237</v>
      </c>
      <c r="AK627">
        <v>40.092601999999999</v>
      </c>
      <c r="AL627">
        <v>-122.158897399902</v>
      </c>
      <c r="AM627" t="s">
        <v>732</v>
      </c>
      <c r="AN627" t="s">
        <v>239</v>
      </c>
      <c r="AP627" t="s">
        <v>1318</v>
      </c>
      <c r="AQ627" t="s">
        <v>242</v>
      </c>
      <c r="AR627" t="s">
        <v>1216</v>
      </c>
      <c r="AS627" t="s">
        <v>239</v>
      </c>
      <c r="AT627" t="s">
        <v>239</v>
      </c>
      <c r="AU627">
        <v>1</v>
      </c>
      <c r="AW627" t="s">
        <v>1319</v>
      </c>
      <c r="AX627" t="s">
        <v>1219</v>
      </c>
      <c r="AY627" t="s">
        <v>1351</v>
      </c>
      <c r="BP627" t="s">
        <v>1269</v>
      </c>
      <c r="BQ627">
        <v>103</v>
      </c>
      <c r="BR627" t="s">
        <v>357</v>
      </c>
      <c r="BS627">
        <v>5</v>
      </c>
      <c r="BZ627" t="s">
        <v>249</v>
      </c>
      <c r="CA627" t="s">
        <v>1401</v>
      </c>
    </row>
    <row r="628" spans="1:79" hidden="1" x14ac:dyDescent="0.25">
      <c r="A628" t="s">
        <v>1209</v>
      </c>
      <c r="B628" t="s">
        <v>1210</v>
      </c>
      <c r="C628" t="s">
        <v>1211</v>
      </c>
      <c r="D628" t="s">
        <v>1376</v>
      </c>
      <c r="E628" t="s">
        <v>1377</v>
      </c>
      <c r="F628" s="1">
        <v>39189</v>
      </c>
      <c r="G628" s="4">
        <v>0.77916666666666667</v>
      </c>
      <c r="H628" t="s">
        <v>1214</v>
      </c>
      <c r="I628">
        <v>0.1</v>
      </c>
      <c r="J628" t="s">
        <v>221</v>
      </c>
      <c r="K628" t="s">
        <v>222</v>
      </c>
      <c r="L628">
        <v>1</v>
      </c>
      <c r="M628">
        <v>1</v>
      </c>
      <c r="N628" t="s">
        <v>1391</v>
      </c>
      <c r="O628" t="s">
        <v>1402</v>
      </c>
      <c r="P628" t="s">
        <v>224</v>
      </c>
      <c r="Q628" t="s">
        <v>1216</v>
      </c>
      <c r="R628" t="s">
        <v>226</v>
      </c>
      <c r="S628" t="s">
        <v>227</v>
      </c>
      <c r="T628">
        <v>1</v>
      </c>
      <c r="V628">
        <v>0.9</v>
      </c>
      <c r="W628">
        <v>2</v>
      </c>
      <c r="X628" t="s">
        <v>905</v>
      </c>
      <c r="Y628" t="s">
        <v>1217</v>
      </c>
      <c r="Z628" t="s">
        <v>230</v>
      </c>
      <c r="AA628" t="s">
        <v>231</v>
      </c>
      <c r="AF628" t="s">
        <v>736</v>
      </c>
      <c r="AG628" t="s">
        <v>732</v>
      </c>
      <c r="AH628" t="s">
        <v>1219</v>
      </c>
      <c r="AJ628" t="s">
        <v>237</v>
      </c>
      <c r="AK628">
        <v>38.248299000000003</v>
      </c>
      <c r="AL628">
        <v>-121.22630310058599</v>
      </c>
      <c r="AM628" t="s">
        <v>732</v>
      </c>
      <c r="AN628" t="s">
        <v>239</v>
      </c>
      <c r="AO628" t="s">
        <v>1220</v>
      </c>
      <c r="AP628" t="s">
        <v>732</v>
      </c>
      <c r="AQ628" t="s">
        <v>242</v>
      </c>
      <c r="AR628" t="s">
        <v>243</v>
      </c>
      <c r="AS628" t="s">
        <v>239</v>
      </c>
      <c r="AT628" t="s">
        <v>239</v>
      </c>
      <c r="AU628">
        <v>1</v>
      </c>
      <c r="AW628" t="s">
        <v>1319</v>
      </c>
      <c r="AX628" t="s">
        <v>1219</v>
      </c>
      <c r="AY628" t="s">
        <v>109</v>
      </c>
      <c r="BP628" t="s">
        <v>1233</v>
      </c>
      <c r="BQ628">
        <v>67</v>
      </c>
      <c r="BR628" t="s">
        <v>357</v>
      </c>
      <c r="BS628">
        <v>5</v>
      </c>
      <c r="BZ628" t="s">
        <v>249</v>
      </c>
      <c r="CA628" t="s">
        <v>1403</v>
      </c>
    </row>
    <row r="629" spans="1:79" hidden="1" x14ac:dyDescent="0.25">
      <c r="A629" t="s">
        <v>1209</v>
      </c>
      <c r="B629" t="s">
        <v>1210</v>
      </c>
      <c r="C629" t="s">
        <v>1211</v>
      </c>
      <c r="D629" t="s">
        <v>1372</v>
      </c>
      <c r="E629" t="s">
        <v>1373</v>
      </c>
      <c r="F629" s="1">
        <v>39189</v>
      </c>
      <c r="G629" s="4">
        <v>0.60416666666666663</v>
      </c>
      <c r="H629" t="s">
        <v>1214</v>
      </c>
      <c r="I629">
        <v>0.1</v>
      </c>
      <c r="J629" t="s">
        <v>221</v>
      </c>
      <c r="K629" t="s">
        <v>222</v>
      </c>
      <c r="L629">
        <v>1</v>
      </c>
      <c r="M629">
        <v>1</v>
      </c>
      <c r="N629" t="s">
        <v>1391</v>
      </c>
      <c r="O629" t="s">
        <v>1412</v>
      </c>
      <c r="P629" t="s">
        <v>224</v>
      </c>
      <c r="Q629" t="s">
        <v>1216</v>
      </c>
      <c r="R629" t="s">
        <v>226</v>
      </c>
      <c r="S629" t="s">
        <v>227</v>
      </c>
      <c r="T629">
        <v>1</v>
      </c>
      <c r="V629">
        <v>0.9</v>
      </c>
      <c r="W629">
        <v>2</v>
      </c>
      <c r="X629" t="s">
        <v>905</v>
      </c>
      <c r="Y629" t="s">
        <v>1217</v>
      </c>
      <c r="Z629" t="s">
        <v>230</v>
      </c>
      <c r="AA629" t="s">
        <v>231</v>
      </c>
      <c r="AF629" t="s">
        <v>736</v>
      </c>
      <c r="AG629" t="s">
        <v>732</v>
      </c>
      <c r="AH629" t="s">
        <v>1219</v>
      </c>
      <c r="AJ629" t="s">
        <v>237</v>
      </c>
      <c r="AK629">
        <v>38.311000999999997</v>
      </c>
      <c r="AL629">
        <v>-121.22630310058599</v>
      </c>
      <c r="AM629" t="s">
        <v>732</v>
      </c>
      <c r="AN629" t="s">
        <v>239</v>
      </c>
      <c r="AO629" t="s">
        <v>1220</v>
      </c>
      <c r="AP629" t="s">
        <v>732</v>
      </c>
      <c r="AQ629" t="s">
        <v>242</v>
      </c>
      <c r="AR629" t="s">
        <v>243</v>
      </c>
      <c r="AS629" t="s">
        <v>239</v>
      </c>
      <c r="AT629" t="s">
        <v>239</v>
      </c>
      <c r="AU629">
        <v>1</v>
      </c>
      <c r="AW629" t="s">
        <v>1319</v>
      </c>
      <c r="AX629" t="s">
        <v>1219</v>
      </c>
      <c r="AY629" t="s">
        <v>109</v>
      </c>
      <c r="BP629" t="s">
        <v>1233</v>
      </c>
      <c r="BQ629">
        <v>67</v>
      </c>
      <c r="BR629" t="s">
        <v>357</v>
      </c>
      <c r="BS629">
        <v>5</v>
      </c>
      <c r="BZ629" t="s">
        <v>249</v>
      </c>
      <c r="CA629" t="s">
        <v>1413</v>
      </c>
    </row>
    <row r="630" spans="1:79" hidden="1" x14ac:dyDescent="0.25">
      <c r="A630" t="s">
        <v>1209</v>
      </c>
      <c r="B630" t="s">
        <v>1210</v>
      </c>
      <c r="C630" t="s">
        <v>1211</v>
      </c>
      <c r="D630" t="s">
        <v>1372</v>
      </c>
      <c r="E630" t="s">
        <v>1373</v>
      </c>
      <c r="F630" s="1">
        <v>39189</v>
      </c>
      <c r="G630" s="4">
        <v>0.60416666666666663</v>
      </c>
      <c r="H630" t="s">
        <v>732</v>
      </c>
      <c r="I630">
        <v>0.1</v>
      </c>
      <c r="J630" t="s">
        <v>221</v>
      </c>
      <c r="K630" t="s">
        <v>222</v>
      </c>
      <c r="L630">
        <v>1</v>
      </c>
      <c r="M630">
        <v>1</v>
      </c>
      <c r="N630" t="s">
        <v>1398</v>
      </c>
      <c r="O630" t="s">
        <v>1412</v>
      </c>
      <c r="P630" t="s">
        <v>224</v>
      </c>
      <c r="Q630" t="s">
        <v>1216</v>
      </c>
      <c r="R630" t="s">
        <v>226</v>
      </c>
      <c r="S630" t="s">
        <v>227</v>
      </c>
      <c r="T630">
        <v>1</v>
      </c>
      <c r="V630">
        <v>0.9</v>
      </c>
      <c r="W630">
        <v>2</v>
      </c>
      <c r="X630" t="s">
        <v>905</v>
      </c>
      <c r="Y630" t="s">
        <v>243</v>
      </c>
      <c r="Z630" t="s">
        <v>230</v>
      </c>
      <c r="AA630" t="s">
        <v>1217</v>
      </c>
      <c r="AE630" t="s">
        <v>1399</v>
      </c>
      <c r="AF630" t="s">
        <v>736</v>
      </c>
      <c r="AG630" t="s">
        <v>1316</v>
      </c>
      <c r="AH630" t="s">
        <v>1317</v>
      </c>
      <c r="AJ630" t="s">
        <v>237</v>
      </c>
      <c r="AK630">
        <v>38.311000999999997</v>
      </c>
      <c r="AL630">
        <v>-121.22630310058599</v>
      </c>
      <c r="AM630" t="s">
        <v>732</v>
      </c>
      <c r="AN630" t="s">
        <v>239</v>
      </c>
      <c r="AP630" t="s">
        <v>1318</v>
      </c>
      <c r="AQ630" t="s">
        <v>242</v>
      </c>
      <c r="AR630" t="s">
        <v>1216</v>
      </c>
      <c r="AS630" t="s">
        <v>239</v>
      </c>
      <c r="AT630" t="s">
        <v>239</v>
      </c>
      <c r="AU630">
        <v>1</v>
      </c>
      <c r="AW630" t="s">
        <v>1319</v>
      </c>
      <c r="AX630" t="s">
        <v>1219</v>
      </c>
      <c r="AY630" t="s">
        <v>1351</v>
      </c>
      <c r="BP630" t="s">
        <v>1233</v>
      </c>
      <c r="BQ630">
        <v>67</v>
      </c>
      <c r="BR630" t="s">
        <v>357</v>
      </c>
      <c r="BS630">
        <v>5</v>
      </c>
      <c r="BZ630" t="s">
        <v>249</v>
      </c>
      <c r="CA630" t="s">
        <v>1413</v>
      </c>
    </row>
    <row r="631" spans="1:79" hidden="1" x14ac:dyDescent="0.25">
      <c r="A631" t="s">
        <v>1209</v>
      </c>
      <c r="B631" t="s">
        <v>1210</v>
      </c>
      <c r="C631" t="s">
        <v>1211</v>
      </c>
      <c r="D631" t="s">
        <v>1251</v>
      </c>
      <c r="E631" t="s">
        <v>1252</v>
      </c>
      <c r="F631" s="1">
        <v>39189</v>
      </c>
      <c r="G631" s="4">
        <v>0.40972222222222227</v>
      </c>
      <c r="H631" t="s">
        <v>732</v>
      </c>
      <c r="I631">
        <v>0.1</v>
      </c>
      <c r="J631" t="s">
        <v>221</v>
      </c>
      <c r="K631" t="s">
        <v>222</v>
      </c>
      <c r="L631">
        <v>1</v>
      </c>
      <c r="M631">
        <v>1</v>
      </c>
      <c r="N631" t="s">
        <v>1387</v>
      </c>
      <c r="O631" t="s">
        <v>1404</v>
      </c>
      <c r="P631" t="s">
        <v>224</v>
      </c>
      <c r="Q631" t="s">
        <v>1216</v>
      </c>
      <c r="R631" t="s">
        <v>226</v>
      </c>
      <c r="S631" t="s">
        <v>227</v>
      </c>
      <c r="V631">
        <v>1.8</v>
      </c>
      <c r="W631">
        <v>4</v>
      </c>
      <c r="X631" t="s">
        <v>228</v>
      </c>
      <c r="Y631" t="s">
        <v>1414</v>
      </c>
      <c r="Z631" t="s">
        <v>230</v>
      </c>
      <c r="AA631" t="s">
        <v>1217</v>
      </c>
      <c r="AE631" t="s">
        <v>1389</v>
      </c>
      <c r="AF631" t="s">
        <v>736</v>
      </c>
      <c r="AG631" t="s">
        <v>1316</v>
      </c>
      <c r="AH631" t="s">
        <v>1317</v>
      </c>
      <c r="AJ631" t="s">
        <v>237</v>
      </c>
      <c r="AK631">
        <v>38.306801</v>
      </c>
      <c r="AL631">
        <v>-121.693397521973</v>
      </c>
      <c r="AM631" t="s">
        <v>732</v>
      </c>
      <c r="AN631" t="s">
        <v>239</v>
      </c>
      <c r="AP631" t="s">
        <v>1318</v>
      </c>
      <c r="AQ631" t="s">
        <v>242</v>
      </c>
      <c r="AR631" t="s">
        <v>1216</v>
      </c>
      <c r="AS631" t="s">
        <v>239</v>
      </c>
      <c r="AT631" t="s">
        <v>239</v>
      </c>
      <c r="AU631">
        <v>2</v>
      </c>
      <c r="AW631" t="s">
        <v>1319</v>
      </c>
      <c r="AX631" t="s">
        <v>1219</v>
      </c>
      <c r="AY631" t="s">
        <v>1351</v>
      </c>
      <c r="BP631" t="s">
        <v>1254</v>
      </c>
      <c r="BQ631">
        <v>95</v>
      </c>
      <c r="BR631" t="s">
        <v>357</v>
      </c>
      <c r="BS631">
        <v>5</v>
      </c>
      <c r="BZ631" t="s">
        <v>249</v>
      </c>
      <c r="CA631" t="s">
        <v>1405</v>
      </c>
    </row>
    <row r="632" spans="1:79" hidden="1" x14ac:dyDescent="0.25">
      <c r="A632" t="s">
        <v>1209</v>
      </c>
      <c r="B632" t="s">
        <v>1210</v>
      </c>
      <c r="C632" t="s">
        <v>1211</v>
      </c>
      <c r="D632" t="s">
        <v>1325</v>
      </c>
      <c r="E632" t="s">
        <v>1326</v>
      </c>
      <c r="F632" s="1">
        <v>39189</v>
      </c>
      <c r="G632" s="4">
        <v>0.69097222222222221</v>
      </c>
      <c r="H632" t="s">
        <v>1214</v>
      </c>
      <c r="I632">
        <v>0.1</v>
      </c>
      <c r="J632" t="s">
        <v>221</v>
      </c>
      <c r="K632" t="s">
        <v>222</v>
      </c>
      <c r="L632">
        <v>1</v>
      </c>
      <c r="M632">
        <v>1</v>
      </c>
      <c r="N632" t="s">
        <v>1391</v>
      </c>
      <c r="O632" t="s">
        <v>1408</v>
      </c>
      <c r="P632" t="s">
        <v>224</v>
      </c>
      <c r="Q632" t="s">
        <v>1216</v>
      </c>
      <c r="R632" t="s">
        <v>226</v>
      </c>
      <c r="S632" t="s">
        <v>227</v>
      </c>
      <c r="T632">
        <v>-0.9</v>
      </c>
      <c r="V632">
        <v>0.9</v>
      </c>
      <c r="W632">
        <v>2</v>
      </c>
      <c r="X632" t="s">
        <v>228</v>
      </c>
      <c r="Y632" t="s">
        <v>1217</v>
      </c>
      <c r="Z632" t="s">
        <v>230</v>
      </c>
      <c r="AA632" t="s">
        <v>231</v>
      </c>
      <c r="AF632" t="s">
        <v>736</v>
      </c>
      <c r="AG632" t="s">
        <v>732</v>
      </c>
      <c r="AH632" t="s">
        <v>1219</v>
      </c>
      <c r="AJ632" t="s">
        <v>237</v>
      </c>
      <c r="AK632">
        <v>39.538798999999997</v>
      </c>
      <c r="AL632">
        <v>-122.17620086669901</v>
      </c>
      <c r="AM632" t="s">
        <v>732</v>
      </c>
      <c r="AN632" t="s">
        <v>239</v>
      </c>
      <c r="AO632" t="s">
        <v>1220</v>
      </c>
      <c r="AP632" t="s">
        <v>732</v>
      </c>
      <c r="AQ632" t="s">
        <v>242</v>
      </c>
      <c r="AR632" t="s">
        <v>243</v>
      </c>
      <c r="AS632" t="s">
        <v>239</v>
      </c>
      <c r="AT632" t="s">
        <v>239</v>
      </c>
      <c r="AU632">
        <v>1</v>
      </c>
      <c r="AW632" t="s">
        <v>1319</v>
      </c>
      <c r="AX632" t="s">
        <v>1219</v>
      </c>
      <c r="AY632" t="s">
        <v>109</v>
      </c>
      <c r="BP632" t="s">
        <v>1294</v>
      </c>
      <c r="BQ632">
        <v>21</v>
      </c>
      <c r="BR632" t="s">
        <v>357</v>
      </c>
      <c r="BS632">
        <v>5</v>
      </c>
      <c r="BZ632" t="s">
        <v>249</v>
      </c>
      <c r="CA632" t="s">
        <v>1410</v>
      </c>
    </row>
    <row r="633" spans="1:79" hidden="1" x14ac:dyDescent="0.25">
      <c r="A633" t="s">
        <v>1209</v>
      </c>
      <c r="B633" t="s">
        <v>1210</v>
      </c>
      <c r="C633" t="s">
        <v>1211</v>
      </c>
      <c r="D633" t="s">
        <v>1362</v>
      </c>
      <c r="E633" t="s">
        <v>1363</v>
      </c>
      <c r="F633" s="1">
        <v>39189</v>
      </c>
      <c r="G633" s="4">
        <v>0.47916666666666669</v>
      </c>
      <c r="H633" t="s">
        <v>1214</v>
      </c>
      <c r="I633">
        <v>0.1</v>
      </c>
      <c r="J633" t="s">
        <v>221</v>
      </c>
      <c r="K633" t="s">
        <v>222</v>
      </c>
      <c r="L633">
        <v>1</v>
      </c>
      <c r="M633">
        <v>1</v>
      </c>
      <c r="N633" t="s">
        <v>1391</v>
      </c>
      <c r="O633" t="s">
        <v>1415</v>
      </c>
      <c r="P633" t="s">
        <v>224</v>
      </c>
      <c r="Q633" t="s">
        <v>1216</v>
      </c>
      <c r="R633" t="s">
        <v>226</v>
      </c>
      <c r="S633" t="s">
        <v>227</v>
      </c>
      <c r="T633">
        <v>1</v>
      </c>
      <c r="V633">
        <v>0.9</v>
      </c>
      <c r="W633">
        <v>2</v>
      </c>
      <c r="X633" t="s">
        <v>905</v>
      </c>
      <c r="Y633" t="s">
        <v>1217</v>
      </c>
      <c r="Z633" t="s">
        <v>230</v>
      </c>
      <c r="AA633" t="s">
        <v>231</v>
      </c>
      <c r="AF633" t="s">
        <v>736</v>
      </c>
      <c r="AG633" t="s">
        <v>732</v>
      </c>
      <c r="AH633" t="s">
        <v>1219</v>
      </c>
      <c r="AJ633" t="s">
        <v>237</v>
      </c>
      <c r="AK633">
        <v>38.599400000000003</v>
      </c>
      <c r="AL633">
        <v>-121.752799987793</v>
      </c>
      <c r="AM633" t="s">
        <v>732</v>
      </c>
      <c r="AN633" t="s">
        <v>239</v>
      </c>
      <c r="AO633" t="s">
        <v>1220</v>
      </c>
      <c r="AP633" t="s">
        <v>732</v>
      </c>
      <c r="AQ633" t="s">
        <v>242</v>
      </c>
      <c r="AR633" t="s">
        <v>243</v>
      </c>
      <c r="AS633" t="s">
        <v>239</v>
      </c>
      <c r="AT633" t="s">
        <v>239</v>
      </c>
      <c r="AU633">
        <v>1</v>
      </c>
      <c r="AW633" t="s">
        <v>1319</v>
      </c>
      <c r="AX633" t="s">
        <v>1219</v>
      </c>
      <c r="AY633" t="s">
        <v>109</v>
      </c>
      <c r="BP633" t="s">
        <v>1239</v>
      </c>
      <c r="BQ633">
        <v>113</v>
      </c>
      <c r="BR633" t="s">
        <v>357</v>
      </c>
      <c r="BS633">
        <v>5</v>
      </c>
      <c r="BZ633" t="s">
        <v>249</v>
      </c>
      <c r="CA633" t="s">
        <v>1416</v>
      </c>
    </row>
    <row r="634" spans="1:79" hidden="1" x14ac:dyDescent="0.25">
      <c r="A634" t="s">
        <v>1209</v>
      </c>
      <c r="B634" t="s">
        <v>1210</v>
      </c>
      <c r="C634" t="s">
        <v>1211</v>
      </c>
      <c r="D634" t="s">
        <v>1362</v>
      </c>
      <c r="E634" t="s">
        <v>1363</v>
      </c>
      <c r="F634" s="1">
        <v>39189</v>
      </c>
      <c r="G634" s="4">
        <v>0.47916666666666669</v>
      </c>
      <c r="H634" t="s">
        <v>732</v>
      </c>
      <c r="I634">
        <v>0.1</v>
      </c>
      <c r="J634" t="s">
        <v>221</v>
      </c>
      <c r="K634" t="s">
        <v>222</v>
      </c>
      <c r="L634">
        <v>1</v>
      </c>
      <c r="M634">
        <v>1</v>
      </c>
      <c r="N634" t="s">
        <v>1398</v>
      </c>
      <c r="O634" t="s">
        <v>1415</v>
      </c>
      <c r="P634" t="s">
        <v>224</v>
      </c>
      <c r="Q634" t="s">
        <v>1216</v>
      </c>
      <c r="R634" t="s">
        <v>226</v>
      </c>
      <c r="S634" t="s">
        <v>227</v>
      </c>
      <c r="T634">
        <v>1</v>
      </c>
      <c r="V634">
        <v>0.9</v>
      </c>
      <c r="W634">
        <v>2</v>
      </c>
      <c r="X634" t="s">
        <v>905</v>
      </c>
      <c r="Y634" t="s">
        <v>243</v>
      </c>
      <c r="Z634" t="s">
        <v>230</v>
      </c>
      <c r="AA634" t="s">
        <v>1217</v>
      </c>
      <c r="AE634" t="s">
        <v>1399</v>
      </c>
      <c r="AF634" t="s">
        <v>736</v>
      </c>
      <c r="AG634" t="s">
        <v>1316</v>
      </c>
      <c r="AH634" t="s">
        <v>1317</v>
      </c>
      <c r="AJ634" t="s">
        <v>237</v>
      </c>
      <c r="AK634">
        <v>38.599400000000003</v>
      </c>
      <c r="AL634">
        <v>-121.752799987793</v>
      </c>
      <c r="AM634" t="s">
        <v>732</v>
      </c>
      <c r="AN634" t="s">
        <v>239</v>
      </c>
      <c r="AP634" t="s">
        <v>1318</v>
      </c>
      <c r="AQ634" t="s">
        <v>242</v>
      </c>
      <c r="AR634" t="s">
        <v>1216</v>
      </c>
      <c r="AS634" t="s">
        <v>239</v>
      </c>
      <c r="AT634" t="s">
        <v>239</v>
      </c>
      <c r="AU634">
        <v>1</v>
      </c>
      <c r="AW634" t="s">
        <v>1319</v>
      </c>
      <c r="AX634" t="s">
        <v>1219</v>
      </c>
      <c r="AY634" t="s">
        <v>1351</v>
      </c>
      <c r="BP634" t="s">
        <v>1239</v>
      </c>
      <c r="BQ634">
        <v>113</v>
      </c>
      <c r="BR634" t="s">
        <v>357</v>
      </c>
      <c r="BS634">
        <v>5</v>
      </c>
      <c r="BZ634" t="s">
        <v>249</v>
      </c>
      <c r="CA634" t="s">
        <v>1416</v>
      </c>
    </row>
    <row r="635" spans="1:79" hidden="1" x14ac:dyDescent="0.25">
      <c r="A635" t="s">
        <v>1209</v>
      </c>
      <c r="B635" t="s">
        <v>1210</v>
      </c>
      <c r="C635" t="s">
        <v>1211</v>
      </c>
      <c r="D635" t="s">
        <v>1346</v>
      </c>
      <c r="E635" t="s">
        <v>1347</v>
      </c>
      <c r="F635" s="1">
        <v>39190</v>
      </c>
      <c r="G635" s="4">
        <v>0.69791666666666663</v>
      </c>
      <c r="H635" t="s">
        <v>732</v>
      </c>
      <c r="I635">
        <v>0.1</v>
      </c>
      <c r="J635" t="s">
        <v>221</v>
      </c>
      <c r="K635" t="s">
        <v>222</v>
      </c>
      <c r="L635">
        <v>1</v>
      </c>
      <c r="M635">
        <v>1</v>
      </c>
      <c r="N635" t="s">
        <v>1417</v>
      </c>
      <c r="O635" t="s">
        <v>1418</v>
      </c>
      <c r="P635" t="s">
        <v>224</v>
      </c>
      <c r="Q635" t="s">
        <v>1216</v>
      </c>
      <c r="R635" t="s">
        <v>226</v>
      </c>
      <c r="S635" t="s">
        <v>227</v>
      </c>
      <c r="T635">
        <v>4</v>
      </c>
      <c r="V635">
        <v>0.9</v>
      </c>
      <c r="W635">
        <v>2</v>
      </c>
      <c r="X635" t="s">
        <v>281</v>
      </c>
      <c r="Y635" t="s">
        <v>243</v>
      </c>
      <c r="Z635" t="s">
        <v>230</v>
      </c>
      <c r="AA635" t="s">
        <v>1217</v>
      </c>
      <c r="AE635" t="s">
        <v>1389</v>
      </c>
      <c r="AF635" t="s">
        <v>736</v>
      </c>
      <c r="AG635" t="s">
        <v>1316</v>
      </c>
      <c r="AH635" t="s">
        <v>1317</v>
      </c>
      <c r="AJ635" t="s">
        <v>237</v>
      </c>
      <c r="AK635">
        <v>38.713698999999998</v>
      </c>
      <c r="AL635">
        <v>-122.085098266602</v>
      </c>
      <c r="AM635" t="s">
        <v>732</v>
      </c>
      <c r="AN635" t="s">
        <v>239</v>
      </c>
      <c r="AP635" t="s">
        <v>1318</v>
      </c>
      <c r="AQ635" t="s">
        <v>242</v>
      </c>
      <c r="AR635" t="s">
        <v>1216</v>
      </c>
      <c r="AS635" t="s">
        <v>239</v>
      </c>
      <c r="AT635" t="s">
        <v>239</v>
      </c>
      <c r="AU635">
        <v>1</v>
      </c>
      <c r="AW635" t="s">
        <v>1319</v>
      </c>
      <c r="AX635" t="s">
        <v>1219</v>
      </c>
      <c r="AY635" t="s">
        <v>1351</v>
      </c>
      <c r="BP635" t="s">
        <v>1239</v>
      </c>
      <c r="BQ635">
        <v>113</v>
      </c>
      <c r="BR635" t="s">
        <v>357</v>
      </c>
      <c r="BS635">
        <v>5</v>
      </c>
      <c r="BZ635" t="s">
        <v>249</v>
      </c>
      <c r="CA635" t="s">
        <v>1419</v>
      </c>
    </row>
    <row r="636" spans="1:79" hidden="1" x14ac:dyDescent="0.25">
      <c r="A636" t="s">
        <v>1209</v>
      </c>
      <c r="B636" t="s">
        <v>1210</v>
      </c>
      <c r="C636" t="s">
        <v>1211</v>
      </c>
      <c r="D636" t="s">
        <v>1346</v>
      </c>
      <c r="E636" t="s">
        <v>1347</v>
      </c>
      <c r="F636" s="1">
        <v>39190</v>
      </c>
      <c r="G636" s="4">
        <v>0.69791666666666663</v>
      </c>
      <c r="H636" t="s">
        <v>1214</v>
      </c>
      <c r="I636">
        <v>0.1</v>
      </c>
      <c r="J636" t="s">
        <v>221</v>
      </c>
      <c r="K636" t="s">
        <v>222</v>
      </c>
      <c r="L636">
        <v>1</v>
      </c>
      <c r="M636">
        <v>1</v>
      </c>
      <c r="N636" t="s">
        <v>1420</v>
      </c>
      <c r="O636" t="s">
        <v>1418</v>
      </c>
      <c r="P636" t="s">
        <v>224</v>
      </c>
      <c r="Q636" t="s">
        <v>1216</v>
      </c>
      <c r="R636" t="s">
        <v>226</v>
      </c>
      <c r="S636" t="s">
        <v>227</v>
      </c>
      <c r="T636">
        <v>4</v>
      </c>
      <c r="V636">
        <v>0.9</v>
      </c>
      <c r="W636">
        <v>2</v>
      </c>
      <c r="X636" t="s">
        <v>281</v>
      </c>
      <c r="Y636" t="s">
        <v>1217</v>
      </c>
      <c r="Z636" t="s">
        <v>230</v>
      </c>
      <c r="AA636" t="s">
        <v>231</v>
      </c>
      <c r="AF636" t="s">
        <v>736</v>
      </c>
      <c r="AG636" t="s">
        <v>732</v>
      </c>
      <c r="AH636" t="s">
        <v>1219</v>
      </c>
      <c r="AJ636" t="s">
        <v>237</v>
      </c>
      <c r="AK636">
        <v>38.713698999999998</v>
      </c>
      <c r="AL636">
        <v>-122.085098266602</v>
      </c>
      <c r="AM636" t="s">
        <v>732</v>
      </c>
      <c r="AN636" t="s">
        <v>239</v>
      </c>
      <c r="AO636" t="s">
        <v>1220</v>
      </c>
      <c r="AP636" t="s">
        <v>732</v>
      </c>
      <c r="AQ636" t="s">
        <v>242</v>
      </c>
      <c r="AR636" t="s">
        <v>243</v>
      </c>
      <c r="AS636" t="s">
        <v>239</v>
      </c>
      <c r="AT636" t="s">
        <v>239</v>
      </c>
      <c r="AU636">
        <v>1</v>
      </c>
      <c r="AW636" t="s">
        <v>1319</v>
      </c>
      <c r="AX636" t="s">
        <v>1219</v>
      </c>
      <c r="AY636" t="s">
        <v>109</v>
      </c>
      <c r="BP636" t="s">
        <v>1239</v>
      </c>
      <c r="BQ636">
        <v>113</v>
      </c>
      <c r="BR636" t="s">
        <v>357</v>
      </c>
      <c r="BS636">
        <v>5</v>
      </c>
      <c r="BZ636" t="s">
        <v>249</v>
      </c>
      <c r="CA636" t="s">
        <v>1419</v>
      </c>
    </row>
    <row r="637" spans="1:79" hidden="1" x14ac:dyDescent="0.25">
      <c r="A637" t="s">
        <v>1209</v>
      </c>
      <c r="B637" t="s">
        <v>1210</v>
      </c>
      <c r="C637" t="s">
        <v>1211</v>
      </c>
      <c r="D637" t="s">
        <v>1357</v>
      </c>
      <c r="E637" t="s">
        <v>1358</v>
      </c>
      <c r="F637" s="1">
        <v>39190</v>
      </c>
      <c r="G637" s="4">
        <v>0.4201388888888889</v>
      </c>
      <c r="H637" t="s">
        <v>732</v>
      </c>
      <c r="I637">
        <v>0.1</v>
      </c>
      <c r="J637" t="s">
        <v>221</v>
      </c>
      <c r="K637" t="s">
        <v>222</v>
      </c>
      <c r="L637">
        <v>1</v>
      </c>
      <c r="M637">
        <v>1</v>
      </c>
      <c r="N637" t="s">
        <v>1417</v>
      </c>
      <c r="O637" t="s">
        <v>1421</v>
      </c>
      <c r="P637" t="s">
        <v>224</v>
      </c>
      <c r="Q637" t="s">
        <v>1216</v>
      </c>
      <c r="R637" t="s">
        <v>226</v>
      </c>
      <c r="S637" t="s">
        <v>227</v>
      </c>
      <c r="T637">
        <v>1</v>
      </c>
      <c r="V637">
        <v>0.9</v>
      </c>
      <c r="W637">
        <v>2</v>
      </c>
      <c r="X637" t="s">
        <v>905</v>
      </c>
      <c r="Y637" t="s">
        <v>243</v>
      </c>
      <c r="Z637" t="s">
        <v>230</v>
      </c>
      <c r="AA637" t="s">
        <v>1217</v>
      </c>
      <c r="AE637" t="s">
        <v>1389</v>
      </c>
      <c r="AF637" t="s">
        <v>736</v>
      </c>
      <c r="AG637" t="s">
        <v>1316</v>
      </c>
      <c r="AH637" t="s">
        <v>1317</v>
      </c>
      <c r="AJ637" t="s">
        <v>237</v>
      </c>
      <c r="AK637">
        <v>38.935299000000001</v>
      </c>
      <c r="AL637">
        <v>-121.408401489258</v>
      </c>
      <c r="AM637" t="s">
        <v>732</v>
      </c>
      <c r="AN637" t="s">
        <v>239</v>
      </c>
      <c r="AP637" t="s">
        <v>1318</v>
      </c>
      <c r="AQ637" t="s">
        <v>242</v>
      </c>
      <c r="AR637" t="s">
        <v>1216</v>
      </c>
      <c r="AS637" t="s">
        <v>239</v>
      </c>
      <c r="AT637" t="s">
        <v>239</v>
      </c>
      <c r="AU637">
        <v>1</v>
      </c>
      <c r="AW637" t="s">
        <v>1319</v>
      </c>
      <c r="AX637" t="s">
        <v>1219</v>
      </c>
      <c r="AY637" t="s">
        <v>1351</v>
      </c>
      <c r="BP637" t="s">
        <v>1360</v>
      </c>
      <c r="BQ637">
        <v>61</v>
      </c>
      <c r="BR637" t="s">
        <v>357</v>
      </c>
      <c r="BS637">
        <v>5</v>
      </c>
      <c r="BZ637" t="s">
        <v>249</v>
      </c>
      <c r="CA637" t="s">
        <v>1422</v>
      </c>
    </row>
    <row r="638" spans="1:79" hidden="1" x14ac:dyDescent="0.25">
      <c r="A638" t="s">
        <v>1209</v>
      </c>
      <c r="B638" t="s">
        <v>1210</v>
      </c>
      <c r="C638" t="s">
        <v>1211</v>
      </c>
      <c r="D638" t="s">
        <v>1357</v>
      </c>
      <c r="E638" t="s">
        <v>1358</v>
      </c>
      <c r="F638" s="1">
        <v>39190</v>
      </c>
      <c r="G638" s="4">
        <v>0.4201388888888889</v>
      </c>
      <c r="H638" t="s">
        <v>1214</v>
      </c>
      <c r="I638">
        <v>0.1</v>
      </c>
      <c r="J638" t="s">
        <v>221</v>
      </c>
      <c r="K638" t="s">
        <v>222</v>
      </c>
      <c r="L638">
        <v>1</v>
      </c>
      <c r="M638">
        <v>1</v>
      </c>
      <c r="N638" t="s">
        <v>1420</v>
      </c>
      <c r="O638" t="s">
        <v>1421</v>
      </c>
      <c r="P638" t="s">
        <v>224</v>
      </c>
      <c r="Q638" t="s">
        <v>1216</v>
      </c>
      <c r="R638" t="s">
        <v>226</v>
      </c>
      <c r="S638" t="s">
        <v>227</v>
      </c>
      <c r="T638">
        <v>1</v>
      </c>
      <c r="V638">
        <v>0.9</v>
      </c>
      <c r="W638">
        <v>2</v>
      </c>
      <c r="X638" t="s">
        <v>905</v>
      </c>
      <c r="Y638" t="s">
        <v>1217</v>
      </c>
      <c r="Z638" t="s">
        <v>230</v>
      </c>
      <c r="AA638" t="s">
        <v>231</v>
      </c>
      <c r="AF638" t="s">
        <v>736</v>
      </c>
      <c r="AG638" t="s">
        <v>732</v>
      </c>
      <c r="AH638" t="s">
        <v>1219</v>
      </c>
      <c r="AJ638" t="s">
        <v>237</v>
      </c>
      <c r="AK638">
        <v>38.935299000000001</v>
      </c>
      <c r="AL638">
        <v>-121.408401489258</v>
      </c>
      <c r="AM638" t="s">
        <v>732</v>
      </c>
      <c r="AN638" t="s">
        <v>239</v>
      </c>
      <c r="AO638" t="s">
        <v>1220</v>
      </c>
      <c r="AP638" t="s">
        <v>732</v>
      </c>
      <c r="AQ638" t="s">
        <v>242</v>
      </c>
      <c r="AR638" t="s">
        <v>243</v>
      </c>
      <c r="AS638" t="s">
        <v>239</v>
      </c>
      <c r="AT638" t="s">
        <v>239</v>
      </c>
      <c r="AU638">
        <v>1</v>
      </c>
      <c r="AW638" t="s">
        <v>1319</v>
      </c>
      <c r="AX638" t="s">
        <v>1219</v>
      </c>
      <c r="AY638" t="s">
        <v>109</v>
      </c>
      <c r="BP638" t="s">
        <v>1360</v>
      </c>
      <c r="BQ638">
        <v>61</v>
      </c>
      <c r="BR638" t="s">
        <v>357</v>
      </c>
      <c r="BS638">
        <v>5</v>
      </c>
      <c r="BZ638" t="s">
        <v>249</v>
      </c>
      <c r="CA638" t="s">
        <v>1422</v>
      </c>
    </row>
    <row r="639" spans="1:79" hidden="1" x14ac:dyDescent="0.25">
      <c r="A639" t="s">
        <v>1209</v>
      </c>
      <c r="B639" t="s">
        <v>1210</v>
      </c>
      <c r="C639" t="s">
        <v>1211</v>
      </c>
      <c r="D639" t="s">
        <v>1367</v>
      </c>
      <c r="E639" t="s">
        <v>1368</v>
      </c>
      <c r="F639" s="1">
        <v>39190</v>
      </c>
      <c r="G639" s="4">
        <v>0.53125</v>
      </c>
      <c r="H639" t="s">
        <v>732</v>
      </c>
      <c r="I639">
        <v>0.1</v>
      </c>
      <c r="J639" t="s">
        <v>221</v>
      </c>
      <c r="K639" t="s">
        <v>222</v>
      </c>
      <c r="L639">
        <v>1</v>
      </c>
      <c r="M639">
        <v>1</v>
      </c>
      <c r="N639" t="s">
        <v>1417</v>
      </c>
      <c r="O639" t="s">
        <v>1423</v>
      </c>
      <c r="P639" t="s">
        <v>224</v>
      </c>
      <c r="Q639" t="s">
        <v>1216</v>
      </c>
      <c r="R639" t="s">
        <v>226</v>
      </c>
      <c r="S639" t="s">
        <v>227</v>
      </c>
      <c r="T639">
        <v>3</v>
      </c>
      <c r="V639">
        <v>0.9</v>
      </c>
      <c r="W639">
        <v>2</v>
      </c>
      <c r="X639" t="s">
        <v>281</v>
      </c>
      <c r="Y639" t="s">
        <v>243</v>
      </c>
      <c r="Z639" t="s">
        <v>230</v>
      </c>
      <c r="AA639" t="s">
        <v>1217</v>
      </c>
      <c r="AE639" t="s">
        <v>1389</v>
      </c>
      <c r="AF639" t="s">
        <v>736</v>
      </c>
      <c r="AG639" t="s">
        <v>1316</v>
      </c>
      <c r="AH639" t="s">
        <v>1317</v>
      </c>
      <c r="AJ639" t="s">
        <v>237</v>
      </c>
      <c r="AK639">
        <v>39.008999000000003</v>
      </c>
      <c r="AL639">
        <v>-121.671600341797</v>
      </c>
      <c r="AM639" t="s">
        <v>732</v>
      </c>
      <c r="AN639" t="s">
        <v>239</v>
      </c>
      <c r="AP639" t="s">
        <v>1318</v>
      </c>
      <c r="AQ639" t="s">
        <v>242</v>
      </c>
      <c r="AR639" t="s">
        <v>1216</v>
      </c>
      <c r="AS639" t="s">
        <v>239</v>
      </c>
      <c r="AT639" t="s">
        <v>239</v>
      </c>
      <c r="AU639">
        <v>1</v>
      </c>
      <c r="AW639" t="s">
        <v>1319</v>
      </c>
      <c r="AX639" t="s">
        <v>1219</v>
      </c>
      <c r="AY639" t="s">
        <v>1351</v>
      </c>
      <c r="BP639" t="s">
        <v>1272</v>
      </c>
      <c r="BQ639">
        <v>101</v>
      </c>
      <c r="BR639" t="s">
        <v>357</v>
      </c>
      <c r="BS639">
        <v>5</v>
      </c>
      <c r="BZ639" t="s">
        <v>249</v>
      </c>
      <c r="CA639" t="s">
        <v>1424</v>
      </c>
    </row>
    <row r="640" spans="1:79" hidden="1" x14ac:dyDescent="0.25">
      <c r="A640" t="s">
        <v>1209</v>
      </c>
      <c r="B640" t="s">
        <v>1210</v>
      </c>
      <c r="C640" t="s">
        <v>1211</v>
      </c>
      <c r="D640" t="s">
        <v>1425</v>
      </c>
      <c r="E640" t="s">
        <v>1426</v>
      </c>
      <c r="F640" s="1">
        <v>39190</v>
      </c>
      <c r="G640" s="4">
        <v>0.53125</v>
      </c>
      <c r="H640" t="s">
        <v>1214</v>
      </c>
      <c r="I640">
        <v>0.1</v>
      </c>
      <c r="J640" t="s">
        <v>221</v>
      </c>
      <c r="K640" t="s">
        <v>222</v>
      </c>
      <c r="L640">
        <v>1</v>
      </c>
      <c r="M640">
        <v>1</v>
      </c>
      <c r="N640" t="s">
        <v>1420</v>
      </c>
      <c r="O640" t="s">
        <v>1423</v>
      </c>
      <c r="P640" t="s">
        <v>224</v>
      </c>
      <c r="Q640" t="s">
        <v>1216</v>
      </c>
      <c r="R640" t="s">
        <v>226</v>
      </c>
      <c r="S640" t="s">
        <v>227</v>
      </c>
      <c r="T640">
        <v>3</v>
      </c>
      <c r="V640">
        <v>0.9</v>
      </c>
      <c r="W640">
        <v>2</v>
      </c>
      <c r="X640" t="s">
        <v>281</v>
      </c>
      <c r="Y640" t="s">
        <v>1217</v>
      </c>
      <c r="Z640" t="s">
        <v>230</v>
      </c>
      <c r="AA640" t="s">
        <v>231</v>
      </c>
      <c r="AF640" t="s">
        <v>736</v>
      </c>
      <c r="AG640" t="s">
        <v>732</v>
      </c>
      <c r="AH640" t="s">
        <v>1219</v>
      </c>
      <c r="AJ640" t="s">
        <v>237</v>
      </c>
      <c r="AK640">
        <v>39.008868999999997</v>
      </c>
      <c r="AL640">
        <v>-121.67179107666</v>
      </c>
      <c r="AM640" t="s">
        <v>732</v>
      </c>
      <c r="AN640" t="s">
        <v>239</v>
      </c>
      <c r="AO640" t="s">
        <v>1220</v>
      </c>
      <c r="AP640" t="s">
        <v>732</v>
      </c>
      <c r="AQ640" t="s">
        <v>242</v>
      </c>
      <c r="AR640" t="s">
        <v>243</v>
      </c>
      <c r="AS640" t="s">
        <v>239</v>
      </c>
      <c r="AT640" t="s">
        <v>239</v>
      </c>
      <c r="AU640">
        <v>1</v>
      </c>
      <c r="AW640" t="s">
        <v>1319</v>
      </c>
      <c r="AX640" t="s">
        <v>1219</v>
      </c>
      <c r="AY640" t="s">
        <v>109</v>
      </c>
      <c r="BP640" t="s">
        <v>1272</v>
      </c>
      <c r="BQ640">
        <v>101</v>
      </c>
      <c r="BR640" t="s">
        <v>357</v>
      </c>
      <c r="BS640">
        <v>5</v>
      </c>
      <c r="BZ640" t="s">
        <v>249</v>
      </c>
      <c r="CA640" t="s">
        <v>1424</v>
      </c>
    </row>
    <row r="641" spans="1:79" hidden="1" x14ac:dyDescent="0.25">
      <c r="A641" t="s">
        <v>1209</v>
      </c>
      <c r="B641" t="s">
        <v>1210</v>
      </c>
      <c r="C641" t="s">
        <v>1211</v>
      </c>
      <c r="D641" t="s">
        <v>1353</v>
      </c>
      <c r="E641" t="s">
        <v>1354</v>
      </c>
      <c r="F641" s="1">
        <v>39190</v>
      </c>
      <c r="G641" s="4">
        <v>0.55833333333333335</v>
      </c>
      <c r="H641" t="s">
        <v>1214</v>
      </c>
      <c r="I641">
        <v>0.1</v>
      </c>
      <c r="J641" t="s">
        <v>221</v>
      </c>
      <c r="K641" t="s">
        <v>222</v>
      </c>
      <c r="L641">
        <v>1</v>
      </c>
      <c r="M641">
        <v>1</v>
      </c>
      <c r="N641" t="s">
        <v>1420</v>
      </c>
      <c r="O641" t="s">
        <v>1427</v>
      </c>
      <c r="P641" t="s">
        <v>224</v>
      </c>
      <c r="Q641" t="s">
        <v>1216</v>
      </c>
      <c r="R641" t="s">
        <v>226</v>
      </c>
      <c r="S641" t="s">
        <v>227</v>
      </c>
      <c r="T641">
        <v>2</v>
      </c>
      <c r="V641">
        <v>0.9</v>
      </c>
      <c r="W641">
        <v>2</v>
      </c>
      <c r="X641" t="s">
        <v>281</v>
      </c>
      <c r="Y641" t="s">
        <v>1217</v>
      </c>
      <c r="Z641" t="s">
        <v>230</v>
      </c>
      <c r="AA641" t="s">
        <v>231</v>
      </c>
      <c r="AF641" t="s">
        <v>736</v>
      </c>
      <c r="AG641" t="s">
        <v>732</v>
      </c>
      <c r="AH641" t="s">
        <v>1219</v>
      </c>
      <c r="AJ641" t="s">
        <v>237</v>
      </c>
      <c r="AK641">
        <v>39.185299000000001</v>
      </c>
      <c r="AL641">
        <v>-121.70359802246099</v>
      </c>
      <c r="AM641" t="s">
        <v>732</v>
      </c>
      <c r="AN641" t="s">
        <v>239</v>
      </c>
      <c r="AO641" t="s">
        <v>1220</v>
      </c>
      <c r="AP641" t="s">
        <v>732</v>
      </c>
      <c r="AQ641" t="s">
        <v>242</v>
      </c>
      <c r="AR641" t="s">
        <v>243</v>
      </c>
      <c r="AS641" t="s">
        <v>239</v>
      </c>
      <c r="AT641" t="s">
        <v>239</v>
      </c>
      <c r="AU641">
        <v>1</v>
      </c>
      <c r="AW641" t="s">
        <v>1319</v>
      </c>
      <c r="AX641" t="s">
        <v>1219</v>
      </c>
      <c r="AY641" t="s">
        <v>109</v>
      </c>
      <c r="BP641" t="s">
        <v>1272</v>
      </c>
      <c r="BQ641">
        <v>101</v>
      </c>
      <c r="BR641" t="s">
        <v>357</v>
      </c>
      <c r="BS641">
        <v>5</v>
      </c>
      <c r="BZ641" t="s">
        <v>249</v>
      </c>
      <c r="CA641" t="s">
        <v>1428</v>
      </c>
    </row>
    <row r="642" spans="1:79" hidden="1" x14ac:dyDescent="0.25">
      <c r="A642" t="s">
        <v>1209</v>
      </c>
      <c r="B642" t="s">
        <v>1210</v>
      </c>
      <c r="C642" t="s">
        <v>1211</v>
      </c>
      <c r="D642" t="s">
        <v>1336</v>
      </c>
      <c r="E642" t="s">
        <v>1337</v>
      </c>
      <c r="F642" s="1">
        <v>39190</v>
      </c>
      <c r="G642" s="4">
        <v>0.81597222222222221</v>
      </c>
      <c r="H642" t="s">
        <v>1214</v>
      </c>
      <c r="I642">
        <v>0.1</v>
      </c>
      <c r="J642" t="s">
        <v>221</v>
      </c>
      <c r="K642" t="s">
        <v>222</v>
      </c>
      <c r="L642">
        <v>1</v>
      </c>
      <c r="M642">
        <v>1</v>
      </c>
      <c r="N642" t="s">
        <v>1420</v>
      </c>
      <c r="O642" t="s">
        <v>1429</v>
      </c>
      <c r="P642" t="s">
        <v>224</v>
      </c>
      <c r="Q642" t="s">
        <v>1216</v>
      </c>
      <c r="R642" t="s">
        <v>226</v>
      </c>
      <c r="S642" t="s">
        <v>227</v>
      </c>
      <c r="T642">
        <v>1</v>
      </c>
      <c r="V642">
        <v>0.9</v>
      </c>
      <c r="W642">
        <v>2</v>
      </c>
      <c r="X642" t="s">
        <v>905</v>
      </c>
      <c r="Y642" t="s">
        <v>1217</v>
      </c>
      <c r="Z642" t="s">
        <v>230</v>
      </c>
      <c r="AA642" t="s">
        <v>231</v>
      </c>
      <c r="AF642" t="s">
        <v>736</v>
      </c>
      <c r="AG642" t="s">
        <v>732</v>
      </c>
      <c r="AH642" t="s">
        <v>1219</v>
      </c>
      <c r="AJ642" t="s">
        <v>237</v>
      </c>
      <c r="AK642">
        <v>39.163502000000001</v>
      </c>
      <c r="AL642">
        <v>-122.91609954834</v>
      </c>
      <c r="AM642" t="s">
        <v>732</v>
      </c>
      <c r="AN642" t="s">
        <v>239</v>
      </c>
      <c r="AO642" t="s">
        <v>1220</v>
      </c>
      <c r="AP642" t="s">
        <v>732</v>
      </c>
      <c r="AQ642" t="s">
        <v>242</v>
      </c>
      <c r="AR642" t="s">
        <v>243</v>
      </c>
      <c r="AS642" t="s">
        <v>239</v>
      </c>
      <c r="AT642" t="s">
        <v>239</v>
      </c>
      <c r="AU642">
        <v>1</v>
      </c>
      <c r="AW642" t="s">
        <v>1319</v>
      </c>
      <c r="AX642" t="s">
        <v>1219</v>
      </c>
      <c r="AY642" t="s">
        <v>109</v>
      </c>
      <c r="BP642" t="s">
        <v>1227</v>
      </c>
      <c r="BQ642">
        <v>33</v>
      </c>
      <c r="BR642" t="s">
        <v>357</v>
      </c>
      <c r="BS642">
        <v>5</v>
      </c>
      <c r="BZ642" t="s">
        <v>249</v>
      </c>
      <c r="CA642" t="s">
        <v>1430</v>
      </c>
    </row>
    <row r="643" spans="1:79" hidden="1" x14ac:dyDescent="0.25">
      <c r="A643" t="s">
        <v>1209</v>
      </c>
      <c r="B643" t="s">
        <v>1210</v>
      </c>
      <c r="C643" t="s">
        <v>1211</v>
      </c>
      <c r="D643" t="s">
        <v>1353</v>
      </c>
      <c r="E643" t="s">
        <v>1354</v>
      </c>
      <c r="F643" s="1">
        <v>39190</v>
      </c>
      <c r="G643" s="4">
        <v>0.55833333333333335</v>
      </c>
      <c r="H643" t="s">
        <v>732</v>
      </c>
      <c r="I643">
        <v>0.1</v>
      </c>
      <c r="J643" t="s">
        <v>221</v>
      </c>
      <c r="K643" t="s">
        <v>222</v>
      </c>
      <c r="L643">
        <v>1</v>
      </c>
      <c r="M643">
        <v>1</v>
      </c>
      <c r="N643" t="s">
        <v>1417</v>
      </c>
      <c r="O643" t="s">
        <v>1427</v>
      </c>
      <c r="P643" t="s">
        <v>224</v>
      </c>
      <c r="Q643" t="s">
        <v>1216</v>
      </c>
      <c r="R643" t="s">
        <v>226</v>
      </c>
      <c r="S643" t="s">
        <v>227</v>
      </c>
      <c r="T643">
        <v>2</v>
      </c>
      <c r="V643">
        <v>0.9</v>
      </c>
      <c r="W643">
        <v>2</v>
      </c>
      <c r="X643" t="s">
        <v>905</v>
      </c>
      <c r="Y643" t="s">
        <v>243</v>
      </c>
      <c r="Z643" t="s">
        <v>230</v>
      </c>
      <c r="AA643" t="s">
        <v>1217</v>
      </c>
      <c r="AB643" t="s">
        <v>1431</v>
      </c>
      <c r="AE643" t="s">
        <v>1389</v>
      </c>
      <c r="AF643" t="s">
        <v>736</v>
      </c>
      <c r="AG643" t="s">
        <v>1316</v>
      </c>
      <c r="AH643" t="s">
        <v>1317</v>
      </c>
      <c r="AJ643" t="s">
        <v>237</v>
      </c>
      <c r="AK643">
        <v>39.185299000000001</v>
      </c>
      <c r="AL643">
        <v>-121.70359802246099</v>
      </c>
      <c r="AM643" t="s">
        <v>732</v>
      </c>
      <c r="AN643" t="s">
        <v>239</v>
      </c>
      <c r="AP643" t="s">
        <v>1318</v>
      </c>
      <c r="AQ643" t="s">
        <v>242</v>
      </c>
      <c r="AR643" t="s">
        <v>1216</v>
      </c>
      <c r="AS643" t="s">
        <v>239</v>
      </c>
      <c r="AT643" t="s">
        <v>239</v>
      </c>
      <c r="AU643">
        <v>1</v>
      </c>
      <c r="AW643" t="s">
        <v>1319</v>
      </c>
      <c r="AX643" t="s">
        <v>1219</v>
      </c>
      <c r="AY643" t="s">
        <v>1351</v>
      </c>
      <c r="BP643" t="s">
        <v>1272</v>
      </c>
      <c r="BQ643">
        <v>101</v>
      </c>
      <c r="BR643" t="s">
        <v>357</v>
      </c>
      <c r="BS643">
        <v>5</v>
      </c>
      <c r="BZ643" t="s">
        <v>249</v>
      </c>
      <c r="CA643" t="s">
        <v>1428</v>
      </c>
    </row>
    <row r="644" spans="1:79" hidden="1" x14ac:dyDescent="0.25">
      <c r="A644" t="s">
        <v>1209</v>
      </c>
      <c r="B644" t="s">
        <v>1210</v>
      </c>
      <c r="C644" t="s">
        <v>1211</v>
      </c>
      <c r="D644" t="s">
        <v>1331</v>
      </c>
      <c r="E644" t="s">
        <v>1332</v>
      </c>
      <c r="F644" s="1">
        <v>39190</v>
      </c>
      <c r="G644" s="4">
        <v>0.44791666666666669</v>
      </c>
      <c r="H644" t="s">
        <v>1214</v>
      </c>
      <c r="I644">
        <v>0.1</v>
      </c>
      <c r="J644" t="s">
        <v>221</v>
      </c>
      <c r="K644" t="s">
        <v>222</v>
      </c>
      <c r="L644">
        <v>1</v>
      </c>
      <c r="M644">
        <v>1</v>
      </c>
      <c r="N644" t="s">
        <v>1420</v>
      </c>
      <c r="O644" t="s">
        <v>1432</v>
      </c>
      <c r="P644" t="s">
        <v>224</v>
      </c>
      <c r="Q644" t="s">
        <v>1216</v>
      </c>
      <c r="R644" t="s">
        <v>226</v>
      </c>
      <c r="S644" t="s">
        <v>227</v>
      </c>
      <c r="T644">
        <v>1</v>
      </c>
      <c r="V644">
        <v>0.9</v>
      </c>
      <c r="W644">
        <v>2</v>
      </c>
      <c r="X644" t="s">
        <v>905</v>
      </c>
      <c r="Y644" t="s">
        <v>1217</v>
      </c>
      <c r="Z644" t="s">
        <v>230</v>
      </c>
      <c r="AA644" t="s">
        <v>231</v>
      </c>
      <c r="AF644" t="s">
        <v>736</v>
      </c>
      <c r="AG644" t="s">
        <v>732</v>
      </c>
      <c r="AH644" t="s">
        <v>1219</v>
      </c>
      <c r="AJ644" t="s">
        <v>237</v>
      </c>
      <c r="AK644">
        <v>39.212200000000003</v>
      </c>
      <c r="AL644">
        <v>-122.183296203613</v>
      </c>
      <c r="AM644" t="s">
        <v>732</v>
      </c>
      <c r="AN644" t="s">
        <v>239</v>
      </c>
      <c r="AO644" t="s">
        <v>1220</v>
      </c>
      <c r="AP644" t="s">
        <v>732</v>
      </c>
      <c r="AQ644" t="s">
        <v>242</v>
      </c>
      <c r="AR644" t="s">
        <v>243</v>
      </c>
      <c r="AS644" t="s">
        <v>239</v>
      </c>
      <c r="AT644" t="s">
        <v>239</v>
      </c>
      <c r="AU644">
        <v>1</v>
      </c>
      <c r="AW644" t="s">
        <v>1319</v>
      </c>
      <c r="AX644" t="s">
        <v>1219</v>
      </c>
      <c r="AY644" t="s">
        <v>109</v>
      </c>
      <c r="BP644" t="s">
        <v>1285</v>
      </c>
      <c r="BQ644">
        <v>11</v>
      </c>
      <c r="BR644" t="s">
        <v>357</v>
      </c>
      <c r="BS644">
        <v>5</v>
      </c>
      <c r="BZ644" t="s">
        <v>249</v>
      </c>
      <c r="CA644" t="s">
        <v>1433</v>
      </c>
    </row>
    <row r="645" spans="1:79" hidden="1" x14ac:dyDescent="0.25">
      <c r="A645" t="s">
        <v>1209</v>
      </c>
      <c r="B645" t="s">
        <v>1210</v>
      </c>
      <c r="C645" t="s">
        <v>1211</v>
      </c>
      <c r="D645" t="s">
        <v>1342</v>
      </c>
      <c r="E645" t="s">
        <v>1343</v>
      </c>
      <c r="F645" s="1">
        <v>39190</v>
      </c>
      <c r="G645" s="4">
        <v>0.36458333333333331</v>
      </c>
      <c r="H645" t="s">
        <v>1214</v>
      </c>
      <c r="I645">
        <v>0.1</v>
      </c>
      <c r="J645" t="s">
        <v>221</v>
      </c>
      <c r="K645" t="s">
        <v>222</v>
      </c>
      <c r="L645">
        <v>1</v>
      </c>
      <c r="M645">
        <v>1</v>
      </c>
      <c r="N645" t="s">
        <v>1420</v>
      </c>
      <c r="O645" t="s">
        <v>1434</v>
      </c>
      <c r="P645" t="s">
        <v>224</v>
      </c>
      <c r="Q645" t="s">
        <v>1216</v>
      </c>
      <c r="R645" t="s">
        <v>226</v>
      </c>
      <c r="S645" t="s">
        <v>227</v>
      </c>
      <c r="T645">
        <v>2</v>
      </c>
      <c r="V645">
        <v>0.9</v>
      </c>
      <c r="W645">
        <v>2</v>
      </c>
      <c r="X645" t="s">
        <v>281</v>
      </c>
      <c r="Y645" t="s">
        <v>1217</v>
      </c>
      <c r="Z645" t="s">
        <v>230</v>
      </c>
      <c r="AA645" t="s">
        <v>231</v>
      </c>
      <c r="AF645" t="s">
        <v>736</v>
      </c>
      <c r="AG645" t="s">
        <v>732</v>
      </c>
      <c r="AH645" t="s">
        <v>1219</v>
      </c>
      <c r="AJ645" t="s">
        <v>237</v>
      </c>
      <c r="AK645">
        <v>39.176600999999998</v>
      </c>
      <c r="AL645">
        <v>-122.18920135498</v>
      </c>
      <c r="AM645" t="s">
        <v>732</v>
      </c>
      <c r="AN645" t="s">
        <v>239</v>
      </c>
      <c r="AO645" t="s">
        <v>1220</v>
      </c>
      <c r="AP645" t="s">
        <v>732</v>
      </c>
      <c r="AQ645" t="s">
        <v>242</v>
      </c>
      <c r="AR645" t="s">
        <v>243</v>
      </c>
      <c r="AS645" t="s">
        <v>239</v>
      </c>
      <c r="AT645" t="s">
        <v>239</v>
      </c>
      <c r="AU645">
        <v>1</v>
      </c>
      <c r="AW645" t="s">
        <v>1319</v>
      </c>
      <c r="AX645" t="s">
        <v>1219</v>
      </c>
      <c r="AY645" t="s">
        <v>109</v>
      </c>
      <c r="BP645" t="s">
        <v>1285</v>
      </c>
      <c r="BQ645">
        <v>11</v>
      </c>
      <c r="BR645" t="s">
        <v>357</v>
      </c>
      <c r="BS645">
        <v>5</v>
      </c>
      <c r="BZ645" t="s">
        <v>249</v>
      </c>
      <c r="CA645" t="s">
        <v>1435</v>
      </c>
    </row>
    <row r="646" spans="1:79" hidden="1" x14ac:dyDescent="0.25">
      <c r="A646" t="s">
        <v>1209</v>
      </c>
      <c r="B646" t="s">
        <v>1210</v>
      </c>
      <c r="C646" t="s">
        <v>1211</v>
      </c>
      <c r="D646" t="s">
        <v>1342</v>
      </c>
      <c r="E646" t="s">
        <v>1343</v>
      </c>
      <c r="F646" s="1">
        <v>39190</v>
      </c>
      <c r="G646" s="4">
        <v>0.36458333333333331</v>
      </c>
      <c r="H646" t="s">
        <v>732</v>
      </c>
      <c r="I646">
        <v>0.1</v>
      </c>
      <c r="J646" t="s">
        <v>221</v>
      </c>
      <c r="K646" t="s">
        <v>222</v>
      </c>
      <c r="L646">
        <v>1</v>
      </c>
      <c r="M646">
        <v>1</v>
      </c>
      <c r="N646" t="s">
        <v>1417</v>
      </c>
      <c r="O646" t="s">
        <v>1434</v>
      </c>
      <c r="P646" t="s">
        <v>224</v>
      </c>
      <c r="Q646" t="s">
        <v>1216</v>
      </c>
      <c r="R646" t="s">
        <v>226</v>
      </c>
      <c r="S646" t="s">
        <v>227</v>
      </c>
      <c r="T646">
        <v>2</v>
      </c>
      <c r="V646">
        <v>0.9</v>
      </c>
      <c r="W646">
        <v>2</v>
      </c>
      <c r="X646" t="s">
        <v>905</v>
      </c>
      <c r="Y646" t="s">
        <v>243</v>
      </c>
      <c r="Z646" t="s">
        <v>230</v>
      </c>
      <c r="AA646" t="s">
        <v>1217</v>
      </c>
      <c r="AE646" t="s">
        <v>1389</v>
      </c>
      <c r="AF646" t="s">
        <v>736</v>
      </c>
      <c r="AG646" t="s">
        <v>1316</v>
      </c>
      <c r="AH646" t="s">
        <v>1317</v>
      </c>
      <c r="AJ646" t="s">
        <v>237</v>
      </c>
      <c r="AK646">
        <v>39.176600999999998</v>
      </c>
      <c r="AL646">
        <v>-122.18920135498</v>
      </c>
      <c r="AM646" t="s">
        <v>732</v>
      </c>
      <c r="AN646" t="s">
        <v>239</v>
      </c>
      <c r="AP646" t="s">
        <v>1318</v>
      </c>
      <c r="AQ646" t="s">
        <v>242</v>
      </c>
      <c r="AR646" t="s">
        <v>1216</v>
      </c>
      <c r="AS646" t="s">
        <v>239</v>
      </c>
      <c r="AT646" t="s">
        <v>239</v>
      </c>
      <c r="AU646">
        <v>1</v>
      </c>
      <c r="AW646" t="s">
        <v>1319</v>
      </c>
      <c r="AX646" t="s">
        <v>1219</v>
      </c>
      <c r="AY646" t="s">
        <v>1351</v>
      </c>
      <c r="BP646" t="s">
        <v>1285</v>
      </c>
      <c r="BQ646">
        <v>11</v>
      </c>
      <c r="BR646" t="s">
        <v>357</v>
      </c>
      <c r="BS646">
        <v>5</v>
      </c>
      <c r="BZ646" t="s">
        <v>249</v>
      </c>
      <c r="CA646" t="s">
        <v>1435</v>
      </c>
    </row>
    <row r="647" spans="1:79" hidden="1" x14ac:dyDescent="0.25">
      <c r="A647" t="s">
        <v>1209</v>
      </c>
      <c r="B647" t="s">
        <v>1210</v>
      </c>
      <c r="C647" t="s">
        <v>1211</v>
      </c>
      <c r="D647" t="s">
        <v>1331</v>
      </c>
      <c r="E647" t="s">
        <v>1332</v>
      </c>
      <c r="F647" s="1">
        <v>39190</v>
      </c>
      <c r="G647" s="4">
        <v>0.44791666666666669</v>
      </c>
      <c r="H647" t="s">
        <v>732</v>
      </c>
      <c r="I647">
        <v>0.1</v>
      </c>
      <c r="J647" t="s">
        <v>221</v>
      </c>
      <c r="K647" t="s">
        <v>222</v>
      </c>
      <c r="L647">
        <v>1</v>
      </c>
      <c r="M647">
        <v>1</v>
      </c>
      <c r="N647" t="s">
        <v>1417</v>
      </c>
      <c r="O647" t="s">
        <v>1432</v>
      </c>
      <c r="P647" t="s">
        <v>224</v>
      </c>
      <c r="Q647" t="s">
        <v>1216</v>
      </c>
      <c r="R647" t="s">
        <v>226</v>
      </c>
      <c r="S647" t="s">
        <v>227</v>
      </c>
      <c r="T647">
        <v>1</v>
      </c>
      <c r="V647">
        <v>0.9</v>
      </c>
      <c r="W647">
        <v>2</v>
      </c>
      <c r="X647" t="s">
        <v>905</v>
      </c>
      <c r="Y647" t="s">
        <v>243</v>
      </c>
      <c r="Z647" t="s">
        <v>230</v>
      </c>
      <c r="AA647" t="s">
        <v>1217</v>
      </c>
      <c r="AE647" t="s">
        <v>1389</v>
      </c>
      <c r="AF647" t="s">
        <v>736</v>
      </c>
      <c r="AG647" t="s">
        <v>1316</v>
      </c>
      <c r="AH647" t="s">
        <v>1317</v>
      </c>
      <c r="AJ647" t="s">
        <v>237</v>
      </c>
      <c r="AK647">
        <v>39.212200000000003</v>
      </c>
      <c r="AL647">
        <v>-122.183296203613</v>
      </c>
      <c r="AM647" t="s">
        <v>732</v>
      </c>
      <c r="AN647" t="s">
        <v>239</v>
      </c>
      <c r="AP647" t="s">
        <v>1318</v>
      </c>
      <c r="AQ647" t="s">
        <v>242</v>
      </c>
      <c r="AR647" t="s">
        <v>1216</v>
      </c>
      <c r="AS647" t="s">
        <v>239</v>
      </c>
      <c r="AT647" t="s">
        <v>239</v>
      </c>
      <c r="AU647">
        <v>1</v>
      </c>
      <c r="AW647" t="s">
        <v>1319</v>
      </c>
      <c r="AX647" t="s">
        <v>1219</v>
      </c>
      <c r="AY647" t="s">
        <v>1351</v>
      </c>
      <c r="BP647" t="s">
        <v>1285</v>
      </c>
      <c r="BQ647">
        <v>11</v>
      </c>
      <c r="BR647" t="s">
        <v>357</v>
      </c>
      <c r="BS647">
        <v>5</v>
      </c>
      <c r="BZ647" t="s">
        <v>249</v>
      </c>
      <c r="CA647" t="s">
        <v>1433</v>
      </c>
    </row>
    <row r="648" spans="1:79" hidden="1" x14ac:dyDescent="0.25">
      <c r="A648" t="s">
        <v>1209</v>
      </c>
      <c r="B648" t="s">
        <v>1210</v>
      </c>
      <c r="C648" t="s">
        <v>1211</v>
      </c>
      <c r="D648" t="s">
        <v>1336</v>
      </c>
      <c r="E648" t="s">
        <v>1337</v>
      </c>
      <c r="F648" s="1">
        <v>39190</v>
      </c>
      <c r="G648" s="4">
        <v>0.81597222222222221</v>
      </c>
      <c r="H648" t="s">
        <v>732</v>
      </c>
      <c r="I648">
        <v>0.1</v>
      </c>
      <c r="J648" t="s">
        <v>221</v>
      </c>
      <c r="K648" t="s">
        <v>222</v>
      </c>
      <c r="L648">
        <v>1</v>
      </c>
      <c r="M648">
        <v>1</v>
      </c>
      <c r="N648" t="s">
        <v>1417</v>
      </c>
      <c r="O648" t="s">
        <v>1429</v>
      </c>
      <c r="P648" t="s">
        <v>224</v>
      </c>
      <c r="Q648" t="s">
        <v>1216</v>
      </c>
      <c r="R648" t="s">
        <v>226</v>
      </c>
      <c r="S648" t="s">
        <v>227</v>
      </c>
      <c r="T648">
        <v>1</v>
      </c>
      <c r="V648">
        <v>0.9</v>
      </c>
      <c r="W648">
        <v>2</v>
      </c>
      <c r="X648" t="s">
        <v>905</v>
      </c>
      <c r="Y648" t="s">
        <v>243</v>
      </c>
      <c r="Z648" t="s">
        <v>230</v>
      </c>
      <c r="AA648" t="s">
        <v>1217</v>
      </c>
      <c r="AB648" t="s">
        <v>1436</v>
      </c>
      <c r="AE648" t="s">
        <v>1389</v>
      </c>
      <c r="AF648" t="s">
        <v>736</v>
      </c>
      <c r="AG648" t="s">
        <v>1316</v>
      </c>
      <c r="AH648" t="s">
        <v>1317</v>
      </c>
      <c r="AJ648" t="s">
        <v>237</v>
      </c>
      <c r="AK648">
        <v>39.163502000000001</v>
      </c>
      <c r="AL648">
        <v>-122.91609954834</v>
      </c>
      <c r="AM648" t="s">
        <v>732</v>
      </c>
      <c r="AN648" t="s">
        <v>239</v>
      </c>
      <c r="AP648" t="s">
        <v>1318</v>
      </c>
      <c r="AQ648" t="s">
        <v>242</v>
      </c>
      <c r="AR648" t="s">
        <v>1216</v>
      </c>
      <c r="AS648" t="s">
        <v>239</v>
      </c>
      <c r="AT648" t="s">
        <v>239</v>
      </c>
      <c r="AU648">
        <v>1</v>
      </c>
      <c r="AW648" t="s">
        <v>1319</v>
      </c>
      <c r="AX648" t="s">
        <v>1219</v>
      </c>
      <c r="AY648" t="s">
        <v>1351</v>
      </c>
      <c r="BP648" t="s">
        <v>1227</v>
      </c>
      <c r="BQ648">
        <v>33</v>
      </c>
      <c r="BR648" t="s">
        <v>357</v>
      </c>
      <c r="BS648">
        <v>5</v>
      </c>
      <c r="BZ648" t="s">
        <v>249</v>
      </c>
      <c r="CA648" t="s">
        <v>1430</v>
      </c>
    </row>
    <row r="649" spans="1:79" hidden="1" x14ac:dyDescent="0.25">
      <c r="A649" t="s">
        <v>1209</v>
      </c>
      <c r="B649" t="s">
        <v>1210</v>
      </c>
      <c r="C649" t="s">
        <v>1211</v>
      </c>
      <c r="D649" t="s">
        <v>1306</v>
      </c>
      <c r="E649" t="s">
        <v>1307</v>
      </c>
      <c r="F649" s="1">
        <v>39217</v>
      </c>
      <c r="G649" s="4">
        <v>0.3576388888888889</v>
      </c>
      <c r="H649" t="s">
        <v>732</v>
      </c>
      <c r="I649">
        <v>0.1</v>
      </c>
      <c r="J649" t="s">
        <v>221</v>
      </c>
      <c r="K649" t="s">
        <v>222</v>
      </c>
      <c r="L649">
        <v>1</v>
      </c>
      <c r="M649">
        <v>1</v>
      </c>
      <c r="N649" t="s">
        <v>1437</v>
      </c>
      <c r="O649" t="s">
        <v>1438</v>
      </c>
      <c r="P649" t="s">
        <v>224</v>
      </c>
      <c r="Q649" t="s">
        <v>1216</v>
      </c>
      <c r="R649" t="s">
        <v>226</v>
      </c>
      <c r="S649" t="s">
        <v>227</v>
      </c>
      <c r="V649">
        <v>0.9</v>
      </c>
      <c r="W649">
        <v>1</v>
      </c>
      <c r="X649" t="s">
        <v>228</v>
      </c>
      <c r="Y649" t="s">
        <v>243</v>
      </c>
      <c r="Z649" t="s">
        <v>230</v>
      </c>
      <c r="AA649" t="s">
        <v>1217</v>
      </c>
      <c r="AF649" t="s">
        <v>736</v>
      </c>
      <c r="AG649" t="s">
        <v>1316</v>
      </c>
      <c r="AH649" t="s">
        <v>1317</v>
      </c>
      <c r="AJ649" t="s">
        <v>237</v>
      </c>
      <c r="AK649">
        <v>40.418900000000001</v>
      </c>
      <c r="AL649">
        <v>-122.21360015869099</v>
      </c>
      <c r="AM649" t="s">
        <v>732</v>
      </c>
      <c r="AN649" t="s">
        <v>239</v>
      </c>
      <c r="AP649" t="s">
        <v>1318</v>
      </c>
      <c r="AQ649" t="s">
        <v>242</v>
      </c>
      <c r="AR649" t="s">
        <v>1216</v>
      </c>
      <c r="AS649" t="s">
        <v>239</v>
      </c>
      <c r="AT649" t="s">
        <v>239</v>
      </c>
      <c r="AU649">
        <v>1</v>
      </c>
      <c r="AW649" t="s">
        <v>1319</v>
      </c>
      <c r="AX649" t="s">
        <v>1219</v>
      </c>
      <c r="AY649" t="s">
        <v>109</v>
      </c>
      <c r="BP649" t="s">
        <v>1308</v>
      </c>
      <c r="BQ649">
        <v>89</v>
      </c>
      <c r="BR649" t="s">
        <v>357</v>
      </c>
      <c r="BS649">
        <v>5</v>
      </c>
      <c r="BZ649" t="s">
        <v>249</v>
      </c>
      <c r="CA649" t="s">
        <v>1439</v>
      </c>
    </row>
    <row r="650" spans="1:79" hidden="1" x14ac:dyDescent="0.25">
      <c r="A650" t="s">
        <v>1209</v>
      </c>
      <c r="B650" t="s">
        <v>1210</v>
      </c>
      <c r="C650" t="s">
        <v>1211</v>
      </c>
      <c r="D650" t="s">
        <v>1306</v>
      </c>
      <c r="E650" t="s">
        <v>1307</v>
      </c>
      <c r="F650" s="1">
        <v>39217</v>
      </c>
      <c r="G650" s="4">
        <v>0.3576388888888889</v>
      </c>
      <c r="H650" t="s">
        <v>1214</v>
      </c>
      <c r="I650">
        <v>0.1</v>
      </c>
      <c r="J650" t="s">
        <v>221</v>
      </c>
      <c r="K650" t="s">
        <v>222</v>
      </c>
      <c r="L650">
        <v>1</v>
      </c>
      <c r="M650">
        <v>1</v>
      </c>
      <c r="N650" t="s">
        <v>1440</v>
      </c>
      <c r="O650" t="s">
        <v>1438</v>
      </c>
      <c r="P650" t="s">
        <v>224</v>
      </c>
      <c r="Q650" t="s">
        <v>1216</v>
      </c>
      <c r="R650" t="s">
        <v>226</v>
      </c>
      <c r="S650" t="s">
        <v>227</v>
      </c>
      <c r="T650">
        <v>-0.9</v>
      </c>
      <c r="V650">
        <v>0.9</v>
      </c>
      <c r="W650">
        <v>1</v>
      </c>
      <c r="X650" t="s">
        <v>228</v>
      </c>
      <c r="Y650" t="s">
        <v>1217</v>
      </c>
      <c r="Z650" t="s">
        <v>230</v>
      </c>
      <c r="AA650" t="s">
        <v>231</v>
      </c>
      <c r="AE650" t="s">
        <v>1218</v>
      </c>
      <c r="AF650" t="s">
        <v>736</v>
      </c>
      <c r="AG650" t="s">
        <v>732</v>
      </c>
      <c r="AH650" t="s">
        <v>1219</v>
      </c>
      <c r="AJ650" t="s">
        <v>237</v>
      </c>
      <c r="AK650">
        <v>40.418900000000001</v>
      </c>
      <c r="AL650">
        <v>-122.21360015869099</v>
      </c>
      <c r="AM650" t="s">
        <v>732</v>
      </c>
      <c r="AN650" t="s">
        <v>239</v>
      </c>
      <c r="AO650" t="s">
        <v>1220</v>
      </c>
      <c r="AP650" t="s">
        <v>732</v>
      </c>
      <c r="AQ650" t="s">
        <v>242</v>
      </c>
      <c r="AR650" t="s">
        <v>243</v>
      </c>
      <c r="AS650" t="s">
        <v>239</v>
      </c>
      <c r="AT650" t="s">
        <v>239</v>
      </c>
      <c r="AU650">
        <v>1</v>
      </c>
      <c r="AW650" t="s">
        <v>1319</v>
      </c>
      <c r="AX650" t="s">
        <v>1219</v>
      </c>
      <c r="AY650" t="s">
        <v>246</v>
      </c>
      <c r="BP650" t="s">
        <v>1308</v>
      </c>
      <c r="BQ650">
        <v>89</v>
      </c>
      <c r="BR650" t="s">
        <v>357</v>
      </c>
      <c r="BS650">
        <v>5</v>
      </c>
      <c r="BZ650" t="s">
        <v>249</v>
      </c>
      <c r="CA650" t="s">
        <v>1439</v>
      </c>
    </row>
    <row r="651" spans="1:79" hidden="1" x14ac:dyDescent="0.25">
      <c r="A651" t="s">
        <v>1209</v>
      </c>
      <c r="B651" t="s">
        <v>1210</v>
      </c>
      <c r="C651" t="s">
        <v>1211</v>
      </c>
      <c r="D651" t="s">
        <v>1312</v>
      </c>
      <c r="E651" t="s">
        <v>1313</v>
      </c>
      <c r="F651" s="1">
        <v>39217</v>
      </c>
      <c r="G651" s="4">
        <v>0.44444444444444442</v>
      </c>
      <c r="H651" t="s">
        <v>1214</v>
      </c>
      <c r="I651">
        <v>0.1</v>
      </c>
      <c r="J651" t="s">
        <v>221</v>
      </c>
      <c r="K651" t="s">
        <v>222</v>
      </c>
      <c r="L651">
        <v>1</v>
      </c>
      <c r="M651">
        <v>1</v>
      </c>
      <c r="N651" t="s">
        <v>1440</v>
      </c>
      <c r="O651" t="s">
        <v>1441</v>
      </c>
      <c r="P651" t="s">
        <v>224</v>
      </c>
      <c r="Q651" t="s">
        <v>1216</v>
      </c>
      <c r="R651" t="s">
        <v>226</v>
      </c>
      <c r="S651" t="s">
        <v>227</v>
      </c>
      <c r="T651">
        <v>-0.9</v>
      </c>
      <c r="V651">
        <v>0.9</v>
      </c>
      <c r="W651">
        <v>1</v>
      </c>
      <c r="X651" t="s">
        <v>228</v>
      </c>
      <c r="Y651" t="s">
        <v>1217</v>
      </c>
      <c r="Z651" t="s">
        <v>230</v>
      </c>
      <c r="AA651" t="s">
        <v>231</v>
      </c>
      <c r="AE651" t="s">
        <v>1218</v>
      </c>
      <c r="AF651" t="s">
        <v>736</v>
      </c>
      <c r="AG651" t="s">
        <v>732</v>
      </c>
      <c r="AH651" t="s">
        <v>1219</v>
      </c>
      <c r="AJ651" t="s">
        <v>237</v>
      </c>
      <c r="AK651">
        <v>40.092601999999999</v>
      </c>
      <c r="AL651">
        <v>-122.158897399902</v>
      </c>
      <c r="AM651" t="s">
        <v>732</v>
      </c>
      <c r="AN651" t="s">
        <v>239</v>
      </c>
      <c r="AO651" t="s">
        <v>1220</v>
      </c>
      <c r="AP651" t="s">
        <v>732</v>
      </c>
      <c r="AQ651" t="s">
        <v>242</v>
      </c>
      <c r="AR651" t="s">
        <v>243</v>
      </c>
      <c r="AS651" t="s">
        <v>239</v>
      </c>
      <c r="AT651" t="s">
        <v>239</v>
      </c>
      <c r="AU651">
        <v>1</v>
      </c>
      <c r="AW651" t="s">
        <v>1319</v>
      </c>
      <c r="AX651" t="s">
        <v>1219</v>
      </c>
      <c r="AY651" t="s">
        <v>246</v>
      </c>
      <c r="BP651" t="s">
        <v>1269</v>
      </c>
      <c r="BQ651">
        <v>103</v>
      </c>
      <c r="BR651" t="s">
        <v>357</v>
      </c>
      <c r="BS651">
        <v>5</v>
      </c>
      <c r="BZ651" t="s">
        <v>249</v>
      </c>
      <c r="CA651" t="s">
        <v>1442</v>
      </c>
    </row>
    <row r="652" spans="1:79" hidden="1" x14ac:dyDescent="0.25">
      <c r="A652" t="s">
        <v>1209</v>
      </c>
      <c r="B652" t="s">
        <v>1210</v>
      </c>
      <c r="C652" t="s">
        <v>1211</v>
      </c>
      <c r="D652" t="s">
        <v>1372</v>
      </c>
      <c r="E652" t="s">
        <v>1373</v>
      </c>
      <c r="F652" s="1">
        <v>39217</v>
      </c>
      <c r="G652" s="4">
        <v>0.77569444444444446</v>
      </c>
      <c r="H652" t="s">
        <v>732</v>
      </c>
      <c r="I652">
        <v>0.1</v>
      </c>
      <c r="J652" t="s">
        <v>221</v>
      </c>
      <c r="K652" t="s">
        <v>222</v>
      </c>
      <c r="L652">
        <v>1</v>
      </c>
      <c r="M652">
        <v>1</v>
      </c>
      <c r="N652" t="s">
        <v>1437</v>
      </c>
      <c r="O652" t="s">
        <v>1443</v>
      </c>
      <c r="P652" t="s">
        <v>224</v>
      </c>
      <c r="Q652" t="s">
        <v>1216</v>
      </c>
      <c r="R652" t="s">
        <v>226</v>
      </c>
      <c r="S652" t="s">
        <v>227</v>
      </c>
      <c r="T652">
        <v>1</v>
      </c>
      <c r="V652">
        <v>0.9</v>
      </c>
      <c r="W652">
        <v>1</v>
      </c>
      <c r="X652" t="s">
        <v>281</v>
      </c>
      <c r="Y652" t="s">
        <v>243</v>
      </c>
      <c r="Z652" t="s">
        <v>230</v>
      </c>
      <c r="AA652" t="s">
        <v>1217</v>
      </c>
      <c r="AF652" t="s">
        <v>736</v>
      </c>
      <c r="AG652" t="s">
        <v>1316</v>
      </c>
      <c r="AH652" t="s">
        <v>1317</v>
      </c>
      <c r="AJ652" t="s">
        <v>237</v>
      </c>
      <c r="AK652">
        <v>38.311000999999997</v>
      </c>
      <c r="AL652">
        <v>-121.22630310058599</v>
      </c>
      <c r="AM652" t="s">
        <v>732</v>
      </c>
      <c r="AN652" t="s">
        <v>239</v>
      </c>
      <c r="AP652" t="s">
        <v>1318</v>
      </c>
      <c r="AQ652" t="s">
        <v>242</v>
      </c>
      <c r="AR652" t="s">
        <v>1216</v>
      </c>
      <c r="AS652" t="s">
        <v>239</v>
      </c>
      <c r="AT652" t="s">
        <v>239</v>
      </c>
      <c r="AU652">
        <v>1</v>
      </c>
      <c r="AW652" t="s">
        <v>1319</v>
      </c>
      <c r="AX652" t="s">
        <v>1219</v>
      </c>
      <c r="AY652" t="s">
        <v>109</v>
      </c>
      <c r="BP652" t="s">
        <v>1233</v>
      </c>
      <c r="BQ652">
        <v>67</v>
      </c>
      <c r="BR652" t="s">
        <v>357</v>
      </c>
      <c r="BS652">
        <v>5</v>
      </c>
      <c r="BZ652" t="s">
        <v>249</v>
      </c>
      <c r="CA652" t="s">
        <v>1444</v>
      </c>
    </row>
    <row r="653" spans="1:79" hidden="1" x14ac:dyDescent="0.25">
      <c r="A653" t="s">
        <v>1209</v>
      </c>
      <c r="B653" t="s">
        <v>1210</v>
      </c>
      <c r="C653" t="s">
        <v>1211</v>
      </c>
      <c r="D653" t="s">
        <v>1321</v>
      </c>
      <c r="E653" t="s">
        <v>1322</v>
      </c>
      <c r="F653" s="1">
        <v>39217</v>
      </c>
      <c r="G653" s="4">
        <v>0.69444444444444453</v>
      </c>
      <c r="H653" t="s">
        <v>732</v>
      </c>
      <c r="I653">
        <v>0.1</v>
      </c>
      <c r="J653" t="s">
        <v>221</v>
      </c>
      <c r="K653" t="s">
        <v>222</v>
      </c>
      <c r="L653">
        <v>1</v>
      </c>
      <c r="M653">
        <v>1</v>
      </c>
      <c r="N653" t="s">
        <v>1437</v>
      </c>
      <c r="O653" t="s">
        <v>1445</v>
      </c>
      <c r="P653" t="s">
        <v>224</v>
      </c>
      <c r="Q653" t="s">
        <v>1216</v>
      </c>
      <c r="R653" t="s">
        <v>226</v>
      </c>
      <c r="S653" t="s">
        <v>227</v>
      </c>
      <c r="V653">
        <v>0.9</v>
      </c>
      <c r="W653">
        <v>1</v>
      </c>
      <c r="X653" t="s">
        <v>228</v>
      </c>
      <c r="Y653" t="s">
        <v>243</v>
      </c>
      <c r="Z653" t="s">
        <v>230</v>
      </c>
      <c r="AA653" t="s">
        <v>1217</v>
      </c>
      <c r="AF653" t="s">
        <v>736</v>
      </c>
      <c r="AG653" t="s">
        <v>1316</v>
      </c>
      <c r="AH653" t="s">
        <v>1317</v>
      </c>
      <c r="AJ653" t="s">
        <v>237</v>
      </c>
      <c r="AK653">
        <v>39.365299</v>
      </c>
      <c r="AL653">
        <v>-122.116096496582</v>
      </c>
      <c r="AM653" t="s">
        <v>732</v>
      </c>
      <c r="AN653" t="s">
        <v>239</v>
      </c>
      <c r="AP653" t="s">
        <v>1318</v>
      </c>
      <c r="AQ653" t="s">
        <v>242</v>
      </c>
      <c r="AR653" t="s">
        <v>1216</v>
      </c>
      <c r="AS653" t="s">
        <v>239</v>
      </c>
      <c r="AT653" t="s">
        <v>239</v>
      </c>
      <c r="AU653">
        <v>1</v>
      </c>
      <c r="AW653" t="s">
        <v>1319</v>
      </c>
      <c r="AX653" t="s">
        <v>1219</v>
      </c>
      <c r="AY653" t="s">
        <v>109</v>
      </c>
      <c r="BP653" t="s">
        <v>1285</v>
      </c>
      <c r="BQ653">
        <v>11</v>
      </c>
      <c r="BR653" t="s">
        <v>357</v>
      </c>
      <c r="BS653">
        <v>5</v>
      </c>
      <c r="BZ653" t="s">
        <v>249</v>
      </c>
      <c r="CA653" t="s">
        <v>1446</v>
      </c>
    </row>
    <row r="654" spans="1:79" hidden="1" x14ac:dyDescent="0.25">
      <c r="A654" t="s">
        <v>1209</v>
      </c>
      <c r="B654" t="s">
        <v>1210</v>
      </c>
      <c r="C654" t="s">
        <v>1211</v>
      </c>
      <c r="D654" t="s">
        <v>1372</v>
      </c>
      <c r="E654" t="s">
        <v>1373</v>
      </c>
      <c r="F654" s="1">
        <v>39217</v>
      </c>
      <c r="G654" s="4">
        <v>0.77569444444444446</v>
      </c>
      <c r="H654" t="s">
        <v>1214</v>
      </c>
      <c r="I654">
        <v>0.1</v>
      </c>
      <c r="J654" t="s">
        <v>221</v>
      </c>
      <c r="K654" t="s">
        <v>222</v>
      </c>
      <c r="L654">
        <v>1</v>
      </c>
      <c r="M654">
        <v>1</v>
      </c>
      <c r="N654" t="s">
        <v>1440</v>
      </c>
      <c r="O654" t="s">
        <v>1443</v>
      </c>
      <c r="P654" t="s">
        <v>224</v>
      </c>
      <c r="Q654" t="s">
        <v>1216</v>
      </c>
      <c r="R654" t="s">
        <v>226</v>
      </c>
      <c r="S654" t="s">
        <v>227</v>
      </c>
      <c r="T654">
        <v>1</v>
      </c>
      <c r="V654">
        <v>0.9</v>
      </c>
      <c r="W654">
        <v>1</v>
      </c>
      <c r="X654" t="s">
        <v>281</v>
      </c>
      <c r="Y654" t="s">
        <v>1217</v>
      </c>
      <c r="Z654" t="s">
        <v>230</v>
      </c>
      <c r="AA654" t="s">
        <v>231</v>
      </c>
      <c r="AE654" t="s">
        <v>1218</v>
      </c>
      <c r="AF654" t="s">
        <v>736</v>
      </c>
      <c r="AG654" t="s">
        <v>732</v>
      </c>
      <c r="AH654" t="s">
        <v>1219</v>
      </c>
      <c r="AJ654" t="s">
        <v>237</v>
      </c>
      <c r="AK654">
        <v>38.311000999999997</v>
      </c>
      <c r="AL654">
        <v>-121.22630310058599</v>
      </c>
      <c r="AM654" t="s">
        <v>732</v>
      </c>
      <c r="AN654" t="s">
        <v>239</v>
      </c>
      <c r="AO654" t="s">
        <v>1220</v>
      </c>
      <c r="AP654" t="s">
        <v>732</v>
      </c>
      <c r="AQ654" t="s">
        <v>242</v>
      </c>
      <c r="AR654" t="s">
        <v>243</v>
      </c>
      <c r="AS654" t="s">
        <v>239</v>
      </c>
      <c r="AT654" t="s">
        <v>239</v>
      </c>
      <c r="AU654">
        <v>1</v>
      </c>
      <c r="AW654" t="s">
        <v>1319</v>
      </c>
      <c r="AX654" t="s">
        <v>1219</v>
      </c>
      <c r="AY654" t="s">
        <v>246</v>
      </c>
      <c r="BP654" t="s">
        <v>1233</v>
      </c>
      <c r="BQ654">
        <v>67</v>
      </c>
      <c r="BR654" t="s">
        <v>357</v>
      </c>
      <c r="BS654">
        <v>5</v>
      </c>
      <c r="BZ654" t="s">
        <v>249</v>
      </c>
      <c r="CA654" t="s">
        <v>1444</v>
      </c>
    </row>
    <row r="655" spans="1:79" hidden="1" x14ac:dyDescent="0.25">
      <c r="A655" t="s">
        <v>1209</v>
      </c>
      <c r="B655" t="s">
        <v>1210</v>
      </c>
      <c r="C655" t="s">
        <v>1211</v>
      </c>
      <c r="D655" t="s">
        <v>1331</v>
      </c>
      <c r="E655" t="s">
        <v>1332</v>
      </c>
      <c r="F655" s="1">
        <v>39217</v>
      </c>
      <c r="G655" s="4">
        <v>0.77777777777777779</v>
      </c>
      <c r="H655" t="s">
        <v>1214</v>
      </c>
      <c r="I655">
        <v>0.1</v>
      </c>
      <c r="J655" t="s">
        <v>221</v>
      </c>
      <c r="K655" t="s">
        <v>222</v>
      </c>
      <c r="L655">
        <v>1</v>
      </c>
      <c r="M655">
        <v>1</v>
      </c>
      <c r="N655" t="s">
        <v>1440</v>
      </c>
      <c r="O655" t="s">
        <v>1447</v>
      </c>
      <c r="P655" t="s">
        <v>224</v>
      </c>
      <c r="Q655" t="s">
        <v>1216</v>
      </c>
      <c r="R655" t="s">
        <v>226</v>
      </c>
      <c r="S655" t="s">
        <v>227</v>
      </c>
      <c r="T655">
        <v>-0.9</v>
      </c>
      <c r="V655">
        <v>0.9</v>
      </c>
      <c r="W655">
        <v>1</v>
      </c>
      <c r="X655" t="s">
        <v>228</v>
      </c>
      <c r="Y655" t="s">
        <v>1217</v>
      </c>
      <c r="Z655" t="s">
        <v>230</v>
      </c>
      <c r="AA655" t="s">
        <v>231</v>
      </c>
      <c r="AE655" t="s">
        <v>1218</v>
      </c>
      <c r="AF655" t="s">
        <v>736</v>
      </c>
      <c r="AG655" t="s">
        <v>732</v>
      </c>
      <c r="AH655" t="s">
        <v>1219</v>
      </c>
      <c r="AJ655" t="s">
        <v>237</v>
      </c>
      <c r="AK655">
        <v>39.212200000000003</v>
      </c>
      <c r="AL655">
        <v>-122.183296203613</v>
      </c>
      <c r="AM655" t="s">
        <v>732</v>
      </c>
      <c r="AN655" t="s">
        <v>239</v>
      </c>
      <c r="AO655" t="s">
        <v>1220</v>
      </c>
      <c r="AP655" t="s">
        <v>732</v>
      </c>
      <c r="AQ655" t="s">
        <v>242</v>
      </c>
      <c r="AR655" t="s">
        <v>243</v>
      </c>
      <c r="AS655" t="s">
        <v>239</v>
      </c>
      <c r="AT655" t="s">
        <v>239</v>
      </c>
      <c r="AU655">
        <v>1</v>
      </c>
      <c r="AW655" t="s">
        <v>1319</v>
      </c>
      <c r="AX655" t="s">
        <v>1219</v>
      </c>
      <c r="AY655" t="s">
        <v>246</v>
      </c>
      <c r="BP655" t="s">
        <v>1285</v>
      </c>
      <c r="BQ655">
        <v>11</v>
      </c>
      <c r="BR655" t="s">
        <v>357</v>
      </c>
      <c r="BS655">
        <v>5</v>
      </c>
      <c r="BZ655" t="s">
        <v>249</v>
      </c>
      <c r="CA655" t="s">
        <v>1448</v>
      </c>
    </row>
    <row r="656" spans="1:79" hidden="1" x14ac:dyDescent="0.25">
      <c r="A656" t="s">
        <v>1209</v>
      </c>
      <c r="B656" t="s">
        <v>1210</v>
      </c>
      <c r="C656" t="s">
        <v>1211</v>
      </c>
      <c r="D656" t="s">
        <v>1376</v>
      </c>
      <c r="E656" t="s">
        <v>1377</v>
      </c>
      <c r="F656" s="1">
        <v>39217</v>
      </c>
      <c r="G656" s="4">
        <v>0.72430555555555554</v>
      </c>
      <c r="H656" t="s">
        <v>732</v>
      </c>
      <c r="I656">
        <v>0.1</v>
      </c>
      <c r="J656" t="s">
        <v>221</v>
      </c>
      <c r="K656" t="s">
        <v>222</v>
      </c>
      <c r="L656">
        <v>1</v>
      </c>
      <c r="M656">
        <v>1</v>
      </c>
      <c r="N656" t="s">
        <v>1437</v>
      </c>
      <c r="O656" t="s">
        <v>1449</v>
      </c>
      <c r="P656" t="s">
        <v>224</v>
      </c>
      <c r="Q656" t="s">
        <v>1216</v>
      </c>
      <c r="R656" t="s">
        <v>226</v>
      </c>
      <c r="S656" t="s">
        <v>227</v>
      </c>
      <c r="V656">
        <v>0.9</v>
      </c>
      <c r="W656">
        <v>1</v>
      </c>
      <c r="X656" t="s">
        <v>228</v>
      </c>
      <c r="Y656" t="s">
        <v>243</v>
      </c>
      <c r="Z656" t="s">
        <v>230</v>
      </c>
      <c r="AA656" t="s">
        <v>1217</v>
      </c>
      <c r="AF656" t="s">
        <v>736</v>
      </c>
      <c r="AG656" t="s">
        <v>1316</v>
      </c>
      <c r="AH656" t="s">
        <v>1317</v>
      </c>
      <c r="AJ656" t="s">
        <v>237</v>
      </c>
      <c r="AK656">
        <v>38.248299000000003</v>
      </c>
      <c r="AL656">
        <v>-121.22630310058599</v>
      </c>
      <c r="AM656" t="s">
        <v>732</v>
      </c>
      <c r="AN656" t="s">
        <v>239</v>
      </c>
      <c r="AP656" t="s">
        <v>1318</v>
      </c>
      <c r="AQ656" t="s">
        <v>242</v>
      </c>
      <c r="AR656" t="s">
        <v>1216</v>
      </c>
      <c r="AS656" t="s">
        <v>239</v>
      </c>
      <c r="AT656" t="s">
        <v>239</v>
      </c>
      <c r="AU656">
        <v>1</v>
      </c>
      <c r="AW656" t="s">
        <v>1319</v>
      </c>
      <c r="AX656" t="s">
        <v>1219</v>
      </c>
      <c r="AY656" t="s">
        <v>109</v>
      </c>
      <c r="BP656" t="s">
        <v>1233</v>
      </c>
      <c r="BQ656">
        <v>67</v>
      </c>
      <c r="BR656" t="s">
        <v>357</v>
      </c>
      <c r="BS656">
        <v>5</v>
      </c>
      <c r="BZ656" t="s">
        <v>249</v>
      </c>
      <c r="CA656" t="s">
        <v>1450</v>
      </c>
    </row>
    <row r="657" spans="1:79" hidden="1" x14ac:dyDescent="0.25">
      <c r="A657" t="s">
        <v>1209</v>
      </c>
      <c r="B657" t="s">
        <v>1210</v>
      </c>
      <c r="C657" t="s">
        <v>1211</v>
      </c>
      <c r="D657" t="s">
        <v>1251</v>
      </c>
      <c r="E657" t="s">
        <v>1252</v>
      </c>
      <c r="F657" s="1">
        <v>39217</v>
      </c>
      <c r="G657" s="4">
        <v>0.33611111111111108</v>
      </c>
      <c r="H657" t="s">
        <v>732</v>
      </c>
      <c r="I657">
        <v>0.1</v>
      </c>
      <c r="J657" t="s">
        <v>221</v>
      </c>
      <c r="K657" t="s">
        <v>222</v>
      </c>
      <c r="L657">
        <v>1</v>
      </c>
      <c r="M657">
        <v>1</v>
      </c>
      <c r="N657" t="s">
        <v>1437</v>
      </c>
      <c r="O657" t="s">
        <v>1451</v>
      </c>
      <c r="P657" t="s">
        <v>224</v>
      </c>
      <c r="Q657" t="s">
        <v>1216</v>
      </c>
      <c r="R657" t="s">
        <v>226</v>
      </c>
      <c r="S657" t="s">
        <v>227</v>
      </c>
      <c r="V657">
        <v>0.9</v>
      </c>
      <c r="W657">
        <v>1</v>
      </c>
      <c r="X657" t="s">
        <v>228</v>
      </c>
      <c r="Y657" t="s">
        <v>243</v>
      </c>
      <c r="Z657" t="s">
        <v>230</v>
      </c>
      <c r="AA657" t="s">
        <v>1217</v>
      </c>
      <c r="AF657" t="s">
        <v>736</v>
      </c>
      <c r="AG657" t="s">
        <v>1316</v>
      </c>
      <c r="AH657" t="s">
        <v>1317</v>
      </c>
      <c r="AJ657" t="s">
        <v>237</v>
      </c>
      <c r="AK657">
        <v>38.306801</v>
      </c>
      <c r="AL657">
        <v>-121.693397521973</v>
      </c>
      <c r="AM657" t="s">
        <v>732</v>
      </c>
      <c r="AN657" t="s">
        <v>239</v>
      </c>
      <c r="AP657" t="s">
        <v>1318</v>
      </c>
      <c r="AQ657" t="s">
        <v>242</v>
      </c>
      <c r="AR657" t="s">
        <v>1216</v>
      </c>
      <c r="AS657" t="s">
        <v>239</v>
      </c>
      <c r="AT657" t="s">
        <v>239</v>
      </c>
      <c r="AU657">
        <v>1</v>
      </c>
      <c r="AW657" t="s">
        <v>1319</v>
      </c>
      <c r="AX657" t="s">
        <v>1219</v>
      </c>
      <c r="AY657" t="s">
        <v>109</v>
      </c>
      <c r="BP657" t="s">
        <v>1254</v>
      </c>
      <c r="BQ657">
        <v>95</v>
      </c>
      <c r="BR657" t="s">
        <v>357</v>
      </c>
      <c r="BS657">
        <v>5</v>
      </c>
      <c r="BZ657" t="s">
        <v>249</v>
      </c>
      <c r="CA657" t="s">
        <v>1452</v>
      </c>
    </row>
    <row r="658" spans="1:79" hidden="1" x14ac:dyDescent="0.25">
      <c r="A658" t="s">
        <v>1209</v>
      </c>
      <c r="B658" t="s">
        <v>1210</v>
      </c>
      <c r="C658" t="s">
        <v>1211</v>
      </c>
      <c r="D658" t="s">
        <v>1251</v>
      </c>
      <c r="E658" t="s">
        <v>1252</v>
      </c>
      <c r="F658" s="1">
        <v>39217</v>
      </c>
      <c r="G658" s="4">
        <v>0.33611111111111108</v>
      </c>
      <c r="H658" t="s">
        <v>1214</v>
      </c>
      <c r="I658">
        <v>0.1</v>
      </c>
      <c r="J658" t="s">
        <v>221</v>
      </c>
      <c r="K658" t="s">
        <v>222</v>
      </c>
      <c r="L658">
        <v>1</v>
      </c>
      <c r="M658">
        <v>1</v>
      </c>
      <c r="N658" t="s">
        <v>1440</v>
      </c>
      <c r="O658" t="s">
        <v>1451</v>
      </c>
      <c r="P658" t="s">
        <v>224</v>
      </c>
      <c r="Q658" t="s">
        <v>1216</v>
      </c>
      <c r="R658" t="s">
        <v>226</v>
      </c>
      <c r="S658" t="s">
        <v>227</v>
      </c>
      <c r="T658">
        <v>-0.9</v>
      </c>
      <c r="V658">
        <v>0.9</v>
      </c>
      <c r="W658">
        <v>1</v>
      </c>
      <c r="X658" t="s">
        <v>228</v>
      </c>
      <c r="Y658" t="s">
        <v>1217</v>
      </c>
      <c r="Z658" t="s">
        <v>230</v>
      </c>
      <c r="AA658" t="s">
        <v>231</v>
      </c>
      <c r="AE658" t="s">
        <v>1218</v>
      </c>
      <c r="AF658" t="s">
        <v>736</v>
      </c>
      <c r="AG658" t="s">
        <v>732</v>
      </c>
      <c r="AH658" t="s">
        <v>1219</v>
      </c>
      <c r="AJ658" t="s">
        <v>237</v>
      </c>
      <c r="AK658">
        <v>38.306801</v>
      </c>
      <c r="AL658">
        <v>-121.693397521973</v>
      </c>
      <c r="AM658" t="s">
        <v>732</v>
      </c>
      <c r="AN658" t="s">
        <v>239</v>
      </c>
      <c r="AO658" t="s">
        <v>1220</v>
      </c>
      <c r="AP658" t="s">
        <v>732</v>
      </c>
      <c r="AQ658" t="s">
        <v>242</v>
      </c>
      <c r="AR658" t="s">
        <v>243</v>
      </c>
      <c r="AS658" t="s">
        <v>239</v>
      </c>
      <c r="AT658" t="s">
        <v>239</v>
      </c>
      <c r="AU658">
        <v>1</v>
      </c>
      <c r="AW658" t="s">
        <v>1319</v>
      </c>
      <c r="AX658" t="s">
        <v>1219</v>
      </c>
      <c r="AY658" t="s">
        <v>246</v>
      </c>
      <c r="BP658" t="s">
        <v>1254</v>
      </c>
      <c r="BQ658">
        <v>95</v>
      </c>
      <c r="BR658" t="s">
        <v>357</v>
      </c>
      <c r="BS658">
        <v>5</v>
      </c>
      <c r="BZ658" t="s">
        <v>249</v>
      </c>
      <c r="CA658" t="s">
        <v>1452</v>
      </c>
    </row>
    <row r="659" spans="1:79" hidden="1" x14ac:dyDescent="0.25">
      <c r="A659" t="s">
        <v>1209</v>
      </c>
      <c r="B659" t="s">
        <v>1210</v>
      </c>
      <c r="C659" t="s">
        <v>1211</v>
      </c>
      <c r="D659" t="s">
        <v>1276</v>
      </c>
      <c r="E659" t="s">
        <v>1277</v>
      </c>
      <c r="F659" s="1">
        <v>39217</v>
      </c>
      <c r="G659" s="4">
        <v>0.4145833333333333</v>
      </c>
      <c r="H659" t="s">
        <v>1214</v>
      </c>
      <c r="I659">
        <v>0.1</v>
      </c>
      <c r="J659" t="s">
        <v>221</v>
      </c>
      <c r="K659" t="s">
        <v>222</v>
      </c>
      <c r="L659">
        <v>1</v>
      </c>
      <c r="M659">
        <v>1</v>
      </c>
      <c r="N659" t="s">
        <v>1440</v>
      </c>
      <c r="O659" t="s">
        <v>1453</v>
      </c>
      <c r="P659" t="s">
        <v>224</v>
      </c>
      <c r="Q659" t="s">
        <v>1216</v>
      </c>
      <c r="R659" t="s">
        <v>226</v>
      </c>
      <c r="S659" t="s">
        <v>227</v>
      </c>
      <c r="T659">
        <v>-0.9</v>
      </c>
      <c r="V659">
        <v>0.9</v>
      </c>
      <c r="W659">
        <v>1</v>
      </c>
      <c r="X659" t="s">
        <v>228</v>
      </c>
      <c r="Y659" t="s">
        <v>1217</v>
      </c>
      <c r="Z659" t="s">
        <v>230</v>
      </c>
      <c r="AA659" t="s">
        <v>231</v>
      </c>
      <c r="AE659" t="s">
        <v>1218</v>
      </c>
      <c r="AF659" t="s">
        <v>736</v>
      </c>
      <c r="AG659" t="s">
        <v>732</v>
      </c>
      <c r="AH659" t="s">
        <v>1219</v>
      </c>
      <c r="AJ659" t="s">
        <v>237</v>
      </c>
      <c r="AK659">
        <v>38.306998999999998</v>
      </c>
      <c r="AL659">
        <v>-121.79419708252</v>
      </c>
      <c r="AM659" t="s">
        <v>732</v>
      </c>
      <c r="AN659" t="s">
        <v>239</v>
      </c>
      <c r="AO659" t="s">
        <v>1220</v>
      </c>
      <c r="AP659" t="s">
        <v>732</v>
      </c>
      <c r="AQ659" t="s">
        <v>242</v>
      </c>
      <c r="AR659" t="s">
        <v>243</v>
      </c>
      <c r="AS659" t="s">
        <v>239</v>
      </c>
      <c r="AT659" t="s">
        <v>239</v>
      </c>
      <c r="AU659">
        <v>1</v>
      </c>
      <c r="AW659" t="s">
        <v>1319</v>
      </c>
      <c r="AX659" t="s">
        <v>1219</v>
      </c>
      <c r="AY659" t="s">
        <v>246</v>
      </c>
      <c r="BP659" t="s">
        <v>1254</v>
      </c>
      <c r="BQ659">
        <v>95</v>
      </c>
      <c r="BR659" t="s">
        <v>357</v>
      </c>
      <c r="BS659">
        <v>5</v>
      </c>
      <c r="BZ659" t="s">
        <v>249</v>
      </c>
      <c r="CA659" t="s">
        <v>1454</v>
      </c>
    </row>
    <row r="660" spans="1:79" hidden="1" x14ac:dyDescent="0.25">
      <c r="A660" t="s">
        <v>1209</v>
      </c>
      <c r="B660" t="s">
        <v>1210</v>
      </c>
      <c r="C660" t="s">
        <v>1211</v>
      </c>
      <c r="D660" t="s">
        <v>1325</v>
      </c>
      <c r="E660" t="s">
        <v>1326</v>
      </c>
      <c r="F660" s="1">
        <v>39217</v>
      </c>
      <c r="G660" s="4">
        <v>0.59375</v>
      </c>
      <c r="H660" t="s">
        <v>732</v>
      </c>
      <c r="I660">
        <v>0.1</v>
      </c>
      <c r="J660" t="s">
        <v>221</v>
      </c>
      <c r="K660" t="s">
        <v>222</v>
      </c>
      <c r="L660">
        <v>1</v>
      </c>
      <c r="M660">
        <v>1</v>
      </c>
      <c r="N660" t="s">
        <v>1437</v>
      </c>
      <c r="O660" t="s">
        <v>1455</v>
      </c>
      <c r="P660" t="s">
        <v>224</v>
      </c>
      <c r="Q660" t="s">
        <v>1216</v>
      </c>
      <c r="R660" t="s">
        <v>226</v>
      </c>
      <c r="S660" t="s">
        <v>227</v>
      </c>
      <c r="V660">
        <v>0.9</v>
      </c>
      <c r="W660">
        <v>1</v>
      </c>
      <c r="X660" t="s">
        <v>228</v>
      </c>
      <c r="Y660" t="s">
        <v>243</v>
      </c>
      <c r="Z660" t="s">
        <v>230</v>
      </c>
      <c r="AA660" t="s">
        <v>1217</v>
      </c>
      <c r="AB660" t="s">
        <v>1456</v>
      </c>
      <c r="AF660" t="s">
        <v>736</v>
      </c>
      <c r="AG660" t="s">
        <v>1316</v>
      </c>
      <c r="AH660" t="s">
        <v>1317</v>
      </c>
      <c r="AJ660" t="s">
        <v>237</v>
      </c>
      <c r="AK660">
        <v>39.538798999999997</v>
      </c>
      <c r="AL660">
        <v>-122.17620086669901</v>
      </c>
      <c r="AM660" t="s">
        <v>732</v>
      </c>
      <c r="AN660" t="s">
        <v>239</v>
      </c>
      <c r="AP660" t="s">
        <v>1318</v>
      </c>
      <c r="AQ660" t="s">
        <v>242</v>
      </c>
      <c r="AR660" t="s">
        <v>1216</v>
      </c>
      <c r="AS660" t="s">
        <v>239</v>
      </c>
      <c r="AT660" t="s">
        <v>239</v>
      </c>
      <c r="AU660">
        <v>1</v>
      </c>
      <c r="AW660" t="s">
        <v>1319</v>
      </c>
      <c r="AX660" t="s">
        <v>1219</v>
      </c>
      <c r="AY660" t="s">
        <v>109</v>
      </c>
      <c r="BP660" t="s">
        <v>1294</v>
      </c>
      <c r="BQ660">
        <v>21</v>
      </c>
      <c r="BR660" t="s">
        <v>357</v>
      </c>
      <c r="BS660">
        <v>5</v>
      </c>
      <c r="BZ660" t="s">
        <v>249</v>
      </c>
      <c r="CA660" t="s">
        <v>1457</v>
      </c>
    </row>
    <row r="661" spans="1:79" hidden="1" x14ac:dyDescent="0.25">
      <c r="A661" t="s">
        <v>1209</v>
      </c>
      <c r="B661" t="s">
        <v>1210</v>
      </c>
      <c r="C661" t="s">
        <v>1211</v>
      </c>
      <c r="D661" t="s">
        <v>1276</v>
      </c>
      <c r="E661" t="s">
        <v>1277</v>
      </c>
      <c r="F661" s="1">
        <v>39217</v>
      </c>
      <c r="G661" s="4">
        <v>0.4145833333333333</v>
      </c>
      <c r="H661" t="s">
        <v>732</v>
      </c>
      <c r="I661">
        <v>0.1</v>
      </c>
      <c r="J661" t="s">
        <v>221</v>
      </c>
      <c r="K661" t="s">
        <v>222</v>
      </c>
      <c r="L661">
        <v>1</v>
      </c>
      <c r="M661">
        <v>1</v>
      </c>
      <c r="N661" t="s">
        <v>1437</v>
      </c>
      <c r="O661" t="s">
        <v>1453</v>
      </c>
      <c r="P661" t="s">
        <v>224</v>
      </c>
      <c r="Q661" t="s">
        <v>1216</v>
      </c>
      <c r="R661" t="s">
        <v>226</v>
      </c>
      <c r="S661" t="s">
        <v>227</v>
      </c>
      <c r="V661">
        <v>0.9</v>
      </c>
      <c r="W661">
        <v>1</v>
      </c>
      <c r="X661" t="s">
        <v>228</v>
      </c>
      <c r="Y661" t="s">
        <v>243</v>
      </c>
      <c r="Z661" t="s">
        <v>230</v>
      </c>
      <c r="AA661" t="s">
        <v>1217</v>
      </c>
      <c r="AF661" t="s">
        <v>736</v>
      </c>
      <c r="AG661" t="s">
        <v>1316</v>
      </c>
      <c r="AH661" t="s">
        <v>1317</v>
      </c>
      <c r="AJ661" t="s">
        <v>237</v>
      </c>
      <c r="AK661">
        <v>38.306998999999998</v>
      </c>
      <c r="AL661">
        <v>-121.79419708252</v>
      </c>
      <c r="AM661" t="s">
        <v>732</v>
      </c>
      <c r="AN661" t="s">
        <v>239</v>
      </c>
      <c r="AP661" t="s">
        <v>1318</v>
      </c>
      <c r="AQ661" t="s">
        <v>242</v>
      </c>
      <c r="AR661" t="s">
        <v>1216</v>
      </c>
      <c r="AS661" t="s">
        <v>239</v>
      </c>
      <c r="AT661" t="s">
        <v>239</v>
      </c>
      <c r="AU661">
        <v>1</v>
      </c>
      <c r="AW661" t="s">
        <v>1319</v>
      </c>
      <c r="AX661" t="s">
        <v>1219</v>
      </c>
      <c r="AY661" t="s">
        <v>109</v>
      </c>
      <c r="BP661" t="s">
        <v>1254</v>
      </c>
      <c r="BQ661">
        <v>95</v>
      </c>
      <c r="BR661" t="s">
        <v>357</v>
      </c>
      <c r="BS661">
        <v>5</v>
      </c>
      <c r="BZ661" t="s">
        <v>249</v>
      </c>
      <c r="CA661" t="s">
        <v>1454</v>
      </c>
    </row>
    <row r="662" spans="1:79" hidden="1" x14ac:dyDescent="0.25">
      <c r="A662" t="s">
        <v>1209</v>
      </c>
      <c r="B662" t="s">
        <v>1210</v>
      </c>
      <c r="C662" t="s">
        <v>1211</v>
      </c>
      <c r="D662" t="s">
        <v>1362</v>
      </c>
      <c r="E662" t="s">
        <v>1363</v>
      </c>
      <c r="F662" s="1">
        <v>39217</v>
      </c>
      <c r="G662" s="4">
        <v>0.5</v>
      </c>
      <c r="H662" t="s">
        <v>1214</v>
      </c>
      <c r="I662">
        <v>0.1</v>
      </c>
      <c r="J662" t="s">
        <v>221</v>
      </c>
      <c r="K662" t="s">
        <v>222</v>
      </c>
      <c r="L662">
        <v>1</v>
      </c>
      <c r="M662">
        <v>1</v>
      </c>
      <c r="N662" t="s">
        <v>1440</v>
      </c>
      <c r="O662" t="s">
        <v>1458</v>
      </c>
      <c r="P662" t="s">
        <v>224</v>
      </c>
      <c r="Q662" t="s">
        <v>1216</v>
      </c>
      <c r="R662" t="s">
        <v>226</v>
      </c>
      <c r="S662" t="s">
        <v>227</v>
      </c>
      <c r="T662">
        <v>3</v>
      </c>
      <c r="V662">
        <v>0.9</v>
      </c>
      <c r="W662">
        <v>1</v>
      </c>
      <c r="X662" t="s">
        <v>281</v>
      </c>
      <c r="Y662" t="s">
        <v>1217</v>
      </c>
      <c r="Z662" t="s">
        <v>230</v>
      </c>
      <c r="AA662" t="s">
        <v>231</v>
      </c>
      <c r="AE662" t="s">
        <v>1218</v>
      </c>
      <c r="AF662" t="s">
        <v>736</v>
      </c>
      <c r="AG662" t="s">
        <v>732</v>
      </c>
      <c r="AH662" t="s">
        <v>1219</v>
      </c>
      <c r="AJ662" t="s">
        <v>237</v>
      </c>
      <c r="AK662">
        <v>38.599400000000003</v>
      </c>
      <c r="AL662">
        <v>-121.752799987793</v>
      </c>
      <c r="AM662" t="s">
        <v>732</v>
      </c>
      <c r="AN662" t="s">
        <v>239</v>
      </c>
      <c r="AO662" t="s">
        <v>1220</v>
      </c>
      <c r="AP662" t="s">
        <v>732</v>
      </c>
      <c r="AQ662" t="s">
        <v>242</v>
      </c>
      <c r="AR662" t="s">
        <v>243</v>
      </c>
      <c r="AS662" t="s">
        <v>239</v>
      </c>
      <c r="AT662" t="s">
        <v>239</v>
      </c>
      <c r="AU662">
        <v>1</v>
      </c>
      <c r="AW662" t="s">
        <v>1319</v>
      </c>
      <c r="AX662" t="s">
        <v>1219</v>
      </c>
      <c r="AY662" t="s">
        <v>246</v>
      </c>
      <c r="BP662" t="s">
        <v>1239</v>
      </c>
      <c r="BQ662">
        <v>113</v>
      </c>
      <c r="BR662" t="s">
        <v>357</v>
      </c>
      <c r="BS662">
        <v>5</v>
      </c>
      <c r="BZ662" t="s">
        <v>249</v>
      </c>
      <c r="CA662" t="s">
        <v>1459</v>
      </c>
    </row>
    <row r="663" spans="1:79" hidden="1" x14ac:dyDescent="0.25">
      <c r="A663" t="s">
        <v>1209</v>
      </c>
      <c r="B663" t="s">
        <v>1210</v>
      </c>
      <c r="C663" t="s">
        <v>1211</v>
      </c>
      <c r="D663" t="s">
        <v>1362</v>
      </c>
      <c r="E663" t="s">
        <v>1363</v>
      </c>
      <c r="F663" s="1">
        <v>39217</v>
      </c>
      <c r="G663" s="4">
        <v>0.5</v>
      </c>
      <c r="H663" t="s">
        <v>732</v>
      </c>
      <c r="I663">
        <v>0.1</v>
      </c>
      <c r="J663" t="s">
        <v>221</v>
      </c>
      <c r="K663" t="s">
        <v>222</v>
      </c>
      <c r="L663">
        <v>1</v>
      </c>
      <c r="M663">
        <v>1</v>
      </c>
      <c r="N663" t="s">
        <v>1437</v>
      </c>
      <c r="O663" t="s">
        <v>1458</v>
      </c>
      <c r="P663" t="s">
        <v>224</v>
      </c>
      <c r="Q663" t="s">
        <v>1216</v>
      </c>
      <c r="R663" t="s">
        <v>226</v>
      </c>
      <c r="S663" t="s">
        <v>227</v>
      </c>
      <c r="T663">
        <v>3</v>
      </c>
      <c r="V663">
        <v>0.9</v>
      </c>
      <c r="W663">
        <v>1</v>
      </c>
      <c r="X663" t="s">
        <v>281</v>
      </c>
      <c r="Y663" t="s">
        <v>243</v>
      </c>
      <c r="Z663" t="s">
        <v>230</v>
      </c>
      <c r="AA663" t="s">
        <v>1217</v>
      </c>
      <c r="AF663" t="s">
        <v>736</v>
      </c>
      <c r="AG663" t="s">
        <v>1316</v>
      </c>
      <c r="AH663" t="s">
        <v>1317</v>
      </c>
      <c r="AJ663" t="s">
        <v>237</v>
      </c>
      <c r="AK663">
        <v>38.599400000000003</v>
      </c>
      <c r="AL663">
        <v>-121.752799987793</v>
      </c>
      <c r="AM663" t="s">
        <v>732</v>
      </c>
      <c r="AN663" t="s">
        <v>239</v>
      </c>
      <c r="AP663" t="s">
        <v>1318</v>
      </c>
      <c r="AQ663" t="s">
        <v>242</v>
      </c>
      <c r="AR663" t="s">
        <v>1216</v>
      </c>
      <c r="AS663" t="s">
        <v>239</v>
      </c>
      <c r="AT663" t="s">
        <v>239</v>
      </c>
      <c r="AU663">
        <v>1</v>
      </c>
      <c r="AW663" t="s">
        <v>1319</v>
      </c>
      <c r="AX663" t="s">
        <v>1219</v>
      </c>
      <c r="AY663" t="s">
        <v>109</v>
      </c>
      <c r="BP663" t="s">
        <v>1239</v>
      </c>
      <c r="BQ663">
        <v>113</v>
      </c>
      <c r="BR663" t="s">
        <v>357</v>
      </c>
      <c r="BS663">
        <v>5</v>
      </c>
      <c r="BZ663" t="s">
        <v>249</v>
      </c>
      <c r="CA663" t="s">
        <v>1459</v>
      </c>
    </row>
    <row r="664" spans="1:79" hidden="1" x14ac:dyDescent="0.25">
      <c r="A664" t="s">
        <v>1209</v>
      </c>
      <c r="B664" t="s">
        <v>1210</v>
      </c>
      <c r="C664" t="s">
        <v>1211</v>
      </c>
      <c r="D664" t="s">
        <v>1312</v>
      </c>
      <c r="E664" t="s">
        <v>1313</v>
      </c>
      <c r="F664" s="1">
        <v>39217</v>
      </c>
      <c r="G664" s="4">
        <v>0.44444444444444442</v>
      </c>
      <c r="H664" t="s">
        <v>732</v>
      </c>
      <c r="I664">
        <v>0.1</v>
      </c>
      <c r="J664" t="s">
        <v>221</v>
      </c>
      <c r="K664" t="s">
        <v>222</v>
      </c>
      <c r="L664">
        <v>1</v>
      </c>
      <c r="M664">
        <v>1</v>
      </c>
      <c r="N664" t="s">
        <v>1437</v>
      </c>
      <c r="O664" t="s">
        <v>1441</v>
      </c>
      <c r="P664" t="s">
        <v>224</v>
      </c>
      <c r="Q664" t="s">
        <v>1216</v>
      </c>
      <c r="R664" t="s">
        <v>226</v>
      </c>
      <c r="S664" t="s">
        <v>227</v>
      </c>
      <c r="V664">
        <v>0.9</v>
      </c>
      <c r="W664">
        <v>1</v>
      </c>
      <c r="X664" t="s">
        <v>228</v>
      </c>
      <c r="Y664" t="s">
        <v>243</v>
      </c>
      <c r="Z664" t="s">
        <v>230</v>
      </c>
      <c r="AA664" t="s">
        <v>1217</v>
      </c>
      <c r="AB664" t="s">
        <v>1460</v>
      </c>
      <c r="AF664" t="s">
        <v>736</v>
      </c>
      <c r="AG664" t="s">
        <v>1316</v>
      </c>
      <c r="AH664" t="s">
        <v>1317</v>
      </c>
      <c r="AJ664" t="s">
        <v>237</v>
      </c>
      <c r="AK664">
        <v>40.092601999999999</v>
      </c>
      <c r="AL664">
        <v>-122.158897399902</v>
      </c>
      <c r="AM664" t="s">
        <v>732</v>
      </c>
      <c r="AN664" t="s">
        <v>239</v>
      </c>
      <c r="AP664" t="s">
        <v>1318</v>
      </c>
      <c r="AQ664" t="s">
        <v>242</v>
      </c>
      <c r="AR664" t="s">
        <v>1216</v>
      </c>
      <c r="AS664" t="s">
        <v>239</v>
      </c>
      <c r="AT664" t="s">
        <v>239</v>
      </c>
      <c r="AU664">
        <v>1</v>
      </c>
      <c r="AW664" t="s">
        <v>1319</v>
      </c>
      <c r="AX664" t="s">
        <v>1219</v>
      </c>
      <c r="AY664" t="s">
        <v>109</v>
      </c>
      <c r="BP664" t="s">
        <v>1269</v>
      </c>
      <c r="BQ664">
        <v>103</v>
      </c>
      <c r="BR664" t="s">
        <v>357</v>
      </c>
      <c r="BS664">
        <v>5</v>
      </c>
      <c r="BZ664" t="s">
        <v>249</v>
      </c>
      <c r="CA664" t="s">
        <v>1442</v>
      </c>
    </row>
    <row r="665" spans="1:79" hidden="1" x14ac:dyDescent="0.25">
      <c r="A665" t="s">
        <v>1209</v>
      </c>
      <c r="B665" t="s">
        <v>1210</v>
      </c>
      <c r="C665" t="s">
        <v>1211</v>
      </c>
      <c r="D665" t="s">
        <v>1376</v>
      </c>
      <c r="E665" t="s">
        <v>1377</v>
      </c>
      <c r="F665" s="1">
        <v>39217</v>
      </c>
      <c r="G665" s="4">
        <v>0.72430555555555554</v>
      </c>
      <c r="H665" t="s">
        <v>1214</v>
      </c>
      <c r="I665">
        <v>0.1</v>
      </c>
      <c r="J665" t="s">
        <v>221</v>
      </c>
      <c r="K665" t="s">
        <v>222</v>
      </c>
      <c r="L665">
        <v>1</v>
      </c>
      <c r="M665">
        <v>1</v>
      </c>
      <c r="N665" t="s">
        <v>1440</v>
      </c>
      <c r="O665" t="s">
        <v>1449</v>
      </c>
      <c r="P665" t="s">
        <v>224</v>
      </c>
      <c r="Q665" t="s">
        <v>1216</v>
      </c>
      <c r="R665" t="s">
        <v>226</v>
      </c>
      <c r="S665" t="s">
        <v>227</v>
      </c>
      <c r="T665">
        <v>-0.9</v>
      </c>
      <c r="V665">
        <v>0.9</v>
      </c>
      <c r="W665">
        <v>1</v>
      </c>
      <c r="X665" t="s">
        <v>228</v>
      </c>
      <c r="Y665" t="s">
        <v>1217</v>
      </c>
      <c r="Z665" t="s">
        <v>230</v>
      </c>
      <c r="AA665" t="s">
        <v>231</v>
      </c>
      <c r="AE665" t="s">
        <v>1218</v>
      </c>
      <c r="AF665" t="s">
        <v>736</v>
      </c>
      <c r="AG665" t="s">
        <v>732</v>
      </c>
      <c r="AH665" t="s">
        <v>1219</v>
      </c>
      <c r="AJ665" t="s">
        <v>237</v>
      </c>
      <c r="AK665">
        <v>38.248299000000003</v>
      </c>
      <c r="AL665">
        <v>-121.22630310058599</v>
      </c>
      <c r="AM665" t="s">
        <v>732</v>
      </c>
      <c r="AN665" t="s">
        <v>239</v>
      </c>
      <c r="AO665" t="s">
        <v>1220</v>
      </c>
      <c r="AP665" t="s">
        <v>732</v>
      </c>
      <c r="AQ665" t="s">
        <v>242</v>
      </c>
      <c r="AR665" t="s">
        <v>243</v>
      </c>
      <c r="AS665" t="s">
        <v>239</v>
      </c>
      <c r="AT665" t="s">
        <v>239</v>
      </c>
      <c r="AU665">
        <v>1</v>
      </c>
      <c r="AW665" t="s">
        <v>1319</v>
      </c>
      <c r="AX665" t="s">
        <v>1219</v>
      </c>
      <c r="AY665" t="s">
        <v>246</v>
      </c>
      <c r="BP665" t="s">
        <v>1233</v>
      </c>
      <c r="BQ665">
        <v>67</v>
      </c>
      <c r="BR665" t="s">
        <v>357</v>
      </c>
      <c r="BS665">
        <v>5</v>
      </c>
      <c r="BZ665" t="s">
        <v>249</v>
      </c>
      <c r="CA665" t="s">
        <v>1450</v>
      </c>
    </row>
    <row r="666" spans="1:79" hidden="1" x14ac:dyDescent="0.25">
      <c r="A666" t="s">
        <v>1209</v>
      </c>
      <c r="B666" t="s">
        <v>1210</v>
      </c>
      <c r="C666" t="s">
        <v>1211</v>
      </c>
      <c r="D666" t="s">
        <v>1321</v>
      </c>
      <c r="E666" t="s">
        <v>1322</v>
      </c>
      <c r="F666" s="1">
        <v>39217</v>
      </c>
      <c r="G666" s="4">
        <v>0.69444444444444453</v>
      </c>
      <c r="H666" t="s">
        <v>1214</v>
      </c>
      <c r="I666">
        <v>0.1</v>
      </c>
      <c r="J666" t="s">
        <v>221</v>
      </c>
      <c r="K666" t="s">
        <v>222</v>
      </c>
      <c r="L666">
        <v>1</v>
      </c>
      <c r="M666">
        <v>1</v>
      </c>
      <c r="N666" t="s">
        <v>1440</v>
      </c>
      <c r="O666" t="s">
        <v>1445</v>
      </c>
      <c r="P666" t="s">
        <v>224</v>
      </c>
      <c r="Q666" t="s">
        <v>1216</v>
      </c>
      <c r="R666" t="s">
        <v>226</v>
      </c>
      <c r="S666" t="s">
        <v>227</v>
      </c>
      <c r="T666">
        <v>-0.9</v>
      </c>
      <c r="V666">
        <v>0.9</v>
      </c>
      <c r="W666">
        <v>1</v>
      </c>
      <c r="X666" t="s">
        <v>228</v>
      </c>
      <c r="Y666" t="s">
        <v>1217</v>
      </c>
      <c r="Z666" t="s">
        <v>230</v>
      </c>
      <c r="AA666" t="s">
        <v>231</v>
      </c>
      <c r="AE666" t="s">
        <v>1218</v>
      </c>
      <c r="AF666" t="s">
        <v>736</v>
      </c>
      <c r="AG666" t="s">
        <v>732</v>
      </c>
      <c r="AH666" t="s">
        <v>1219</v>
      </c>
      <c r="AJ666" t="s">
        <v>237</v>
      </c>
      <c r="AK666">
        <v>39.365299</v>
      </c>
      <c r="AL666">
        <v>-122.116096496582</v>
      </c>
      <c r="AM666" t="s">
        <v>732</v>
      </c>
      <c r="AN666" t="s">
        <v>239</v>
      </c>
      <c r="AO666" t="s">
        <v>1220</v>
      </c>
      <c r="AP666" t="s">
        <v>732</v>
      </c>
      <c r="AQ666" t="s">
        <v>242</v>
      </c>
      <c r="AR666" t="s">
        <v>243</v>
      </c>
      <c r="AS666" t="s">
        <v>239</v>
      </c>
      <c r="AT666" t="s">
        <v>239</v>
      </c>
      <c r="AU666">
        <v>1</v>
      </c>
      <c r="AW666" t="s">
        <v>1319</v>
      </c>
      <c r="AX666" t="s">
        <v>1219</v>
      </c>
      <c r="AY666" t="s">
        <v>246</v>
      </c>
      <c r="BP666" t="s">
        <v>1285</v>
      </c>
      <c r="BQ666">
        <v>11</v>
      </c>
      <c r="BR666" t="s">
        <v>357</v>
      </c>
      <c r="BS666">
        <v>5</v>
      </c>
      <c r="BZ666" t="s">
        <v>249</v>
      </c>
      <c r="CA666" t="s">
        <v>1446</v>
      </c>
    </row>
    <row r="667" spans="1:79" hidden="1" x14ac:dyDescent="0.25">
      <c r="A667" t="s">
        <v>1209</v>
      </c>
      <c r="B667" t="s">
        <v>1210</v>
      </c>
      <c r="C667" t="s">
        <v>1211</v>
      </c>
      <c r="D667" t="s">
        <v>1331</v>
      </c>
      <c r="E667" t="s">
        <v>1332</v>
      </c>
      <c r="F667" s="1">
        <v>39217</v>
      </c>
      <c r="G667" s="4">
        <v>0.77777777777777779</v>
      </c>
      <c r="H667" t="s">
        <v>732</v>
      </c>
      <c r="I667">
        <v>0.1</v>
      </c>
      <c r="J667" t="s">
        <v>221</v>
      </c>
      <c r="K667" t="s">
        <v>222</v>
      </c>
      <c r="L667">
        <v>1</v>
      </c>
      <c r="M667">
        <v>1</v>
      </c>
      <c r="N667" t="s">
        <v>1437</v>
      </c>
      <c r="O667" t="s">
        <v>1447</v>
      </c>
      <c r="P667" t="s">
        <v>224</v>
      </c>
      <c r="Q667" t="s">
        <v>1216</v>
      </c>
      <c r="R667" t="s">
        <v>226</v>
      </c>
      <c r="S667" t="s">
        <v>227</v>
      </c>
      <c r="V667">
        <v>0.9</v>
      </c>
      <c r="W667">
        <v>1</v>
      </c>
      <c r="X667" t="s">
        <v>228</v>
      </c>
      <c r="Y667" t="s">
        <v>243</v>
      </c>
      <c r="Z667" t="s">
        <v>230</v>
      </c>
      <c r="AA667" t="s">
        <v>1217</v>
      </c>
      <c r="AF667" t="s">
        <v>736</v>
      </c>
      <c r="AG667" t="s">
        <v>1316</v>
      </c>
      <c r="AH667" t="s">
        <v>1317</v>
      </c>
      <c r="AJ667" t="s">
        <v>237</v>
      </c>
      <c r="AK667">
        <v>39.212200000000003</v>
      </c>
      <c r="AL667">
        <v>-122.183296203613</v>
      </c>
      <c r="AM667" t="s">
        <v>732</v>
      </c>
      <c r="AN667" t="s">
        <v>239</v>
      </c>
      <c r="AP667" t="s">
        <v>1318</v>
      </c>
      <c r="AQ667" t="s">
        <v>242</v>
      </c>
      <c r="AR667" t="s">
        <v>1216</v>
      </c>
      <c r="AS667" t="s">
        <v>239</v>
      </c>
      <c r="AT667" t="s">
        <v>239</v>
      </c>
      <c r="AU667">
        <v>1</v>
      </c>
      <c r="AW667" t="s">
        <v>1319</v>
      </c>
      <c r="AX667" t="s">
        <v>1219</v>
      </c>
      <c r="AY667" t="s">
        <v>109</v>
      </c>
      <c r="BP667" t="s">
        <v>1285</v>
      </c>
      <c r="BQ667">
        <v>11</v>
      </c>
      <c r="BR667" t="s">
        <v>357</v>
      </c>
      <c r="BS667">
        <v>5</v>
      </c>
      <c r="BZ667" t="s">
        <v>249</v>
      </c>
      <c r="CA667" t="s">
        <v>1448</v>
      </c>
    </row>
    <row r="668" spans="1:79" hidden="1" x14ac:dyDescent="0.25">
      <c r="A668" t="s">
        <v>1209</v>
      </c>
      <c r="B668" t="s">
        <v>1210</v>
      </c>
      <c r="C668" t="s">
        <v>1211</v>
      </c>
      <c r="D668" t="s">
        <v>1325</v>
      </c>
      <c r="E668" t="s">
        <v>1326</v>
      </c>
      <c r="F668" s="1">
        <v>39217</v>
      </c>
      <c r="G668" s="4">
        <v>0.59375</v>
      </c>
      <c r="H668" t="s">
        <v>1214</v>
      </c>
      <c r="I668">
        <v>0.1</v>
      </c>
      <c r="J668" t="s">
        <v>221</v>
      </c>
      <c r="K668" t="s">
        <v>222</v>
      </c>
      <c r="L668">
        <v>1</v>
      </c>
      <c r="M668">
        <v>1</v>
      </c>
      <c r="N668" t="s">
        <v>1440</v>
      </c>
      <c r="O668" t="s">
        <v>1455</v>
      </c>
      <c r="P668" t="s">
        <v>224</v>
      </c>
      <c r="Q668" t="s">
        <v>1216</v>
      </c>
      <c r="R668" t="s">
        <v>226</v>
      </c>
      <c r="S668" t="s">
        <v>227</v>
      </c>
      <c r="T668">
        <v>-0.9</v>
      </c>
      <c r="V668">
        <v>0.9</v>
      </c>
      <c r="W668">
        <v>1</v>
      </c>
      <c r="X668" t="s">
        <v>228</v>
      </c>
      <c r="Y668" t="s">
        <v>1217</v>
      </c>
      <c r="Z668" t="s">
        <v>230</v>
      </c>
      <c r="AA668" t="s">
        <v>231</v>
      </c>
      <c r="AE668" t="s">
        <v>1218</v>
      </c>
      <c r="AF668" t="s">
        <v>736</v>
      </c>
      <c r="AG668" t="s">
        <v>732</v>
      </c>
      <c r="AH668" t="s">
        <v>1219</v>
      </c>
      <c r="AJ668" t="s">
        <v>237</v>
      </c>
      <c r="AK668">
        <v>39.538798999999997</v>
      </c>
      <c r="AL668">
        <v>-122.17620086669901</v>
      </c>
      <c r="AM668" t="s">
        <v>732</v>
      </c>
      <c r="AN668" t="s">
        <v>239</v>
      </c>
      <c r="AO668" t="s">
        <v>1220</v>
      </c>
      <c r="AP668" t="s">
        <v>732</v>
      </c>
      <c r="AQ668" t="s">
        <v>242</v>
      </c>
      <c r="AR668" t="s">
        <v>243</v>
      </c>
      <c r="AS668" t="s">
        <v>239</v>
      </c>
      <c r="AT668" t="s">
        <v>239</v>
      </c>
      <c r="AU668">
        <v>1</v>
      </c>
      <c r="AW668" t="s">
        <v>1319</v>
      </c>
      <c r="AX668" t="s">
        <v>1219</v>
      </c>
      <c r="AY668" t="s">
        <v>246</v>
      </c>
      <c r="BP668" t="s">
        <v>1294</v>
      </c>
      <c r="BQ668">
        <v>21</v>
      </c>
      <c r="BR668" t="s">
        <v>357</v>
      </c>
      <c r="BS668">
        <v>5</v>
      </c>
      <c r="BZ668" t="s">
        <v>249</v>
      </c>
      <c r="CA668" t="s">
        <v>1457</v>
      </c>
    </row>
    <row r="669" spans="1:79" hidden="1" x14ac:dyDescent="0.25">
      <c r="A669" t="s">
        <v>1209</v>
      </c>
      <c r="B669" t="s">
        <v>1210</v>
      </c>
      <c r="C669" t="s">
        <v>1211</v>
      </c>
      <c r="D669" t="s">
        <v>1346</v>
      </c>
      <c r="E669" t="s">
        <v>1347</v>
      </c>
      <c r="F669" s="1">
        <v>39218</v>
      </c>
      <c r="G669" s="4">
        <v>0.65277777777777779</v>
      </c>
      <c r="H669" t="s">
        <v>1214</v>
      </c>
      <c r="I669">
        <v>0.1</v>
      </c>
      <c r="J669" t="s">
        <v>221</v>
      </c>
      <c r="K669" t="s">
        <v>222</v>
      </c>
      <c r="L669">
        <v>1</v>
      </c>
      <c r="M669">
        <v>1</v>
      </c>
      <c r="N669" t="s">
        <v>1461</v>
      </c>
      <c r="O669" t="s">
        <v>1462</v>
      </c>
      <c r="P669" t="s">
        <v>224</v>
      </c>
      <c r="Q669" t="s">
        <v>1216</v>
      </c>
      <c r="R669" t="s">
        <v>226</v>
      </c>
      <c r="S669" t="s">
        <v>227</v>
      </c>
      <c r="T669">
        <v>-0.9</v>
      </c>
      <c r="V669">
        <v>0.9</v>
      </c>
      <c r="W669">
        <v>1</v>
      </c>
      <c r="X669" t="s">
        <v>228</v>
      </c>
      <c r="Y669" t="s">
        <v>1217</v>
      </c>
      <c r="Z669" t="s">
        <v>230</v>
      </c>
      <c r="AA669" t="s">
        <v>231</v>
      </c>
      <c r="AE669" t="s">
        <v>1218</v>
      </c>
      <c r="AF669" t="s">
        <v>736</v>
      </c>
      <c r="AG669" t="s">
        <v>732</v>
      </c>
      <c r="AH669" t="s">
        <v>1219</v>
      </c>
      <c r="AJ669" t="s">
        <v>237</v>
      </c>
      <c r="AK669">
        <v>38.713698999999998</v>
      </c>
      <c r="AL669">
        <v>-122.085098266602</v>
      </c>
      <c r="AM669" t="s">
        <v>732</v>
      </c>
      <c r="AN669" t="s">
        <v>239</v>
      </c>
      <c r="AO669" t="s">
        <v>1220</v>
      </c>
      <c r="AP669" t="s">
        <v>732</v>
      </c>
      <c r="AQ669" t="s">
        <v>242</v>
      </c>
      <c r="AR669" t="s">
        <v>243</v>
      </c>
      <c r="AS669" t="s">
        <v>239</v>
      </c>
      <c r="AT669" t="s">
        <v>239</v>
      </c>
      <c r="AU669">
        <v>1</v>
      </c>
      <c r="AW669" t="s">
        <v>1319</v>
      </c>
      <c r="AX669" t="s">
        <v>1219</v>
      </c>
      <c r="AY669" t="s">
        <v>246</v>
      </c>
      <c r="BP669" t="s">
        <v>1239</v>
      </c>
      <c r="BQ669">
        <v>113</v>
      </c>
      <c r="BR669" t="s">
        <v>357</v>
      </c>
      <c r="BS669">
        <v>5</v>
      </c>
      <c r="BZ669" t="s">
        <v>249</v>
      </c>
      <c r="CA669" t="s">
        <v>1463</v>
      </c>
    </row>
    <row r="670" spans="1:79" hidden="1" x14ac:dyDescent="0.25">
      <c r="A670" t="s">
        <v>1209</v>
      </c>
      <c r="B670" t="s">
        <v>1210</v>
      </c>
      <c r="C670" t="s">
        <v>1211</v>
      </c>
      <c r="D670" t="s">
        <v>1394</v>
      </c>
      <c r="E670" t="s">
        <v>1395</v>
      </c>
      <c r="F670" s="1">
        <v>39218</v>
      </c>
      <c r="G670" s="4">
        <v>0.35416666666666669</v>
      </c>
      <c r="H670" t="s">
        <v>1214</v>
      </c>
      <c r="I670">
        <v>0.1</v>
      </c>
      <c r="J670" t="s">
        <v>221</v>
      </c>
      <c r="K670" t="s">
        <v>222</v>
      </c>
      <c r="L670">
        <v>1</v>
      </c>
      <c r="M670">
        <v>1</v>
      </c>
      <c r="N670" t="s">
        <v>1461</v>
      </c>
      <c r="O670" t="s">
        <v>1464</v>
      </c>
      <c r="P670" t="s">
        <v>224</v>
      </c>
      <c r="Q670" t="s">
        <v>1216</v>
      </c>
      <c r="R670" t="s">
        <v>226</v>
      </c>
      <c r="S670" t="s">
        <v>227</v>
      </c>
      <c r="T670">
        <v>-0.9</v>
      </c>
      <c r="V670">
        <v>0.9</v>
      </c>
      <c r="W670">
        <v>1</v>
      </c>
      <c r="X670" t="s">
        <v>228</v>
      </c>
      <c r="Y670" t="s">
        <v>1217</v>
      </c>
      <c r="Z670" t="s">
        <v>230</v>
      </c>
      <c r="AA670" t="s">
        <v>231</v>
      </c>
      <c r="AE670" t="s">
        <v>1218</v>
      </c>
      <c r="AF670" t="s">
        <v>736</v>
      </c>
      <c r="AG670" t="s">
        <v>732</v>
      </c>
      <c r="AH670" t="s">
        <v>1219</v>
      </c>
      <c r="AJ670" t="s">
        <v>237</v>
      </c>
      <c r="AK670">
        <v>38.753399000000002</v>
      </c>
      <c r="AL670">
        <v>-120.723999023438</v>
      </c>
      <c r="AM670" t="s">
        <v>732</v>
      </c>
      <c r="AN670" t="s">
        <v>239</v>
      </c>
      <c r="AO670" t="s">
        <v>1220</v>
      </c>
      <c r="AP670" t="s">
        <v>732</v>
      </c>
      <c r="AQ670" t="s">
        <v>242</v>
      </c>
      <c r="AR670" t="s">
        <v>243</v>
      </c>
      <c r="AS670" t="s">
        <v>239</v>
      </c>
      <c r="AT670" t="s">
        <v>239</v>
      </c>
      <c r="AU670">
        <v>1</v>
      </c>
      <c r="AW670" t="s">
        <v>1319</v>
      </c>
      <c r="AX670" t="s">
        <v>1219</v>
      </c>
      <c r="AY670" t="s">
        <v>246</v>
      </c>
      <c r="BP670" t="s">
        <v>1288</v>
      </c>
      <c r="BQ670">
        <v>17</v>
      </c>
      <c r="BR670" t="s">
        <v>357</v>
      </c>
      <c r="BS670">
        <v>5</v>
      </c>
      <c r="BZ670" t="s">
        <v>249</v>
      </c>
      <c r="CA670" t="s">
        <v>1465</v>
      </c>
    </row>
    <row r="671" spans="1:79" hidden="1" x14ac:dyDescent="0.25">
      <c r="A671" t="s">
        <v>1209</v>
      </c>
      <c r="B671" t="s">
        <v>1210</v>
      </c>
      <c r="C671" t="s">
        <v>1211</v>
      </c>
      <c r="D671" t="s">
        <v>1357</v>
      </c>
      <c r="E671" t="s">
        <v>1358</v>
      </c>
      <c r="F671" s="1">
        <v>39218</v>
      </c>
      <c r="G671" s="4">
        <v>0.69166666666666676</v>
      </c>
      <c r="H671" t="s">
        <v>732</v>
      </c>
      <c r="I671">
        <v>0.1</v>
      </c>
      <c r="J671" t="s">
        <v>221</v>
      </c>
      <c r="K671" t="s">
        <v>222</v>
      </c>
      <c r="L671">
        <v>1</v>
      </c>
      <c r="M671">
        <v>1</v>
      </c>
      <c r="N671" t="s">
        <v>1466</v>
      </c>
      <c r="O671" t="s">
        <v>1467</v>
      </c>
      <c r="P671" t="s">
        <v>224</v>
      </c>
      <c r="Q671" t="s">
        <v>1216</v>
      </c>
      <c r="R671" t="s">
        <v>226</v>
      </c>
      <c r="S671" t="s">
        <v>227</v>
      </c>
      <c r="V671">
        <v>0.9</v>
      </c>
      <c r="W671">
        <v>1</v>
      </c>
      <c r="X671" t="s">
        <v>228</v>
      </c>
      <c r="Y671" t="s">
        <v>243</v>
      </c>
      <c r="Z671" t="s">
        <v>230</v>
      </c>
      <c r="AA671" t="s">
        <v>1217</v>
      </c>
      <c r="AF671" t="s">
        <v>736</v>
      </c>
      <c r="AG671" t="s">
        <v>1316</v>
      </c>
      <c r="AH671" t="s">
        <v>1317</v>
      </c>
      <c r="AJ671" t="s">
        <v>237</v>
      </c>
      <c r="AK671">
        <v>38.935299000000001</v>
      </c>
      <c r="AL671">
        <v>-121.408401489258</v>
      </c>
      <c r="AM671" t="s">
        <v>732</v>
      </c>
      <c r="AN671" t="s">
        <v>239</v>
      </c>
      <c r="AP671" t="s">
        <v>1318</v>
      </c>
      <c r="AQ671" t="s">
        <v>242</v>
      </c>
      <c r="AR671" t="s">
        <v>1216</v>
      </c>
      <c r="AS671" t="s">
        <v>239</v>
      </c>
      <c r="AT671" t="s">
        <v>239</v>
      </c>
      <c r="AU671">
        <v>1</v>
      </c>
      <c r="AW671" t="s">
        <v>1319</v>
      </c>
      <c r="AX671" t="s">
        <v>1219</v>
      </c>
      <c r="AY671" t="s">
        <v>109</v>
      </c>
      <c r="BP671" t="s">
        <v>1360</v>
      </c>
      <c r="BQ671">
        <v>61</v>
      </c>
      <c r="BR671" t="s">
        <v>357</v>
      </c>
      <c r="BS671">
        <v>5</v>
      </c>
      <c r="BZ671" t="s">
        <v>249</v>
      </c>
      <c r="CA671" t="s">
        <v>1468</v>
      </c>
    </row>
    <row r="672" spans="1:79" hidden="1" x14ac:dyDescent="0.25">
      <c r="A672" t="s">
        <v>1209</v>
      </c>
      <c r="B672" t="s">
        <v>1210</v>
      </c>
      <c r="C672" t="s">
        <v>1211</v>
      </c>
      <c r="D672" t="s">
        <v>1342</v>
      </c>
      <c r="E672" t="s">
        <v>1343</v>
      </c>
      <c r="F672" s="1">
        <v>39218</v>
      </c>
      <c r="G672" s="4">
        <v>0.375</v>
      </c>
      <c r="H672" t="s">
        <v>732</v>
      </c>
      <c r="I672">
        <v>0.1</v>
      </c>
      <c r="J672" t="s">
        <v>221</v>
      </c>
      <c r="K672" t="s">
        <v>222</v>
      </c>
      <c r="L672">
        <v>1</v>
      </c>
      <c r="M672">
        <v>1</v>
      </c>
      <c r="N672" t="s">
        <v>1466</v>
      </c>
      <c r="O672" t="s">
        <v>1469</v>
      </c>
      <c r="P672" t="s">
        <v>224</v>
      </c>
      <c r="Q672" t="s">
        <v>1216</v>
      </c>
      <c r="R672" t="s">
        <v>226</v>
      </c>
      <c r="S672" t="s">
        <v>227</v>
      </c>
      <c r="V672">
        <v>0.9</v>
      </c>
      <c r="W672">
        <v>1</v>
      </c>
      <c r="X672" t="s">
        <v>228</v>
      </c>
      <c r="Y672" t="s">
        <v>243</v>
      </c>
      <c r="Z672" t="s">
        <v>230</v>
      </c>
      <c r="AA672" t="s">
        <v>1217</v>
      </c>
      <c r="AF672" t="s">
        <v>736</v>
      </c>
      <c r="AG672" t="s">
        <v>1316</v>
      </c>
      <c r="AH672" t="s">
        <v>1317</v>
      </c>
      <c r="AJ672" t="s">
        <v>237</v>
      </c>
      <c r="AK672">
        <v>39.176600999999998</v>
      </c>
      <c r="AL672">
        <v>-122.18920135498</v>
      </c>
      <c r="AM672" t="s">
        <v>732</v>
      </c>
      <c r="AN672" t="s">
        <v>239</v>
      </c>
      <c r="AP672" t="s">
        <v>1318</v>
      </c>
      <c r="AQ672" t="s">
        <v>242</v>
      </c>
      <c r="AR672" t="s">
        <v>1216</v>
      </c>
      <c r="AS672" t="s">
        <v>239</v>
      </c>
      <c r="AT672" t="s">
        <v>239</v>
      </c>
      <c r="AU672">
        <v>1</v>
      </c>
      <c r="AW672" t="s">
        <v>1319</v>
      </c>
      <c r="AX672" t="s">
        <v>1219</v>
      </c>
      <c r="AY672" t="s">
        <v>109</v>
      </c>
      <c r="BP672" t="s">
        <v>1285</v>
      </c>
      <c r="BQ672">
        <v>11</v>
      </c>
      <c r="BR672" t="s">
        <v>357</v>
      </c>
      <c r="BS672">
        <v>5</v>
      </c>
      <c r="BZ672" t="s">
        <v>249</v>
      </c>
      <c r="CA672" t="s">
        <v>1470</v>
      </c>
    </row>
    <row r="673" spans="1:79" hidden="1" x14ac:dyDescent="0.25">
      <c r="A673" t="s">
        <v>1209</v>
      </c>
      <c r="B673" t="s">
        <v>1210</v>
      </c>
      <c r="C673" t="s">
        <v>1211</v>
      </c>
      <c r="D673" t="s">
        <v>1425</v>
      </c>
      <c r="E673" t="s">
        <v>1426</v>
      </c>
      <c r="F673" s="1">
        <v>39218</v>
      </c>
      <c r="G673" s="4">
        <v>0.60069444444444442</v>
      </c>
      <c r="H673" t="s">
        <v>1214</v>
      </c>
      <c r="I673">
        <v>0.1</v>
      </c>
      <c r="J673" t="s">
        <v>221</v>
      </c>
      <c r="K673" t="s">
        <v>222</v>
      </c>
      <c r="L673">
        <v>1</v>
      </c>
      <c r="M673">
        <v>1</v>
      </c>
      <c r="N673" t="s">
        <v>1461</v>
      </c>
      <c r="O673" t="s">
        <v>1471</v>
      </c>
      <c r="P673" t="s">
        <v>224</v>
      </c>
      <c r="Q673" t="s">
        <v>1216</v>
      </c>
      <c r="R673" t="s">
        <v>226</v>
      </c>
      <c r="S673" t="s">
        <v>227</v>
      </c>
      <c r="T673">
        <v>-0.9</v>
      </c>
      <c r="V673">
        <v>0.9</v>
      </c>
      <c r="W673">
        <v>1</v>
      </c>
      <c r="X673" t="s">
        <v>228</v>
      </c>
      <c r="Y673" t="s">
        <v>1217</v>
      </c>
      <c r="Z673" t="s">
        <v>230</v>
      </c>
      <c r="AA673" t="s">
        <v>231</v>
      </c>
      <c r="AE673" t="s">
        <v>1218</v>
      </c>
      <c r="AF673" t="s">
        <v>736</v>
      </c>
      <c r="AG673" t="s">
        <v>732</v>
      </c>
      <c r="AH673" t="s">
        <v>1219</v>
      </c>
      <c r="AJ673" t="s">
        <v>237</v>
      </c>
      <c r="AK673">
        <v>39.008868999999997</v>
      </c>
      <c r="AL673">
        <v>-121.67179107666</v>
      </c>
      <c r="AM673" t="s">
        <v>732</v>
      </c>
      <c r="AN673" t="s">
        <v>239</v>
      </c>
      <c r="AO673" t="s">
        <v>1220</v>
      </c>
      <c r="AP673" t="s">
        <v>732</v>
      </c>
      <c r="AQ673" t="s">
        <v>242</v>
      </c>
      <c r="AR673" t="s">
        <v>243</v>
      </c>
      <c r="AS673" t="s">
        <v>239</v>
      </c>
      <c r="AT673" t="s">
        <v>239</v>
      </c>
      <c r="AU673">
        <v>1</v>
      </c>
      <c r="AW673" t="s">
        <v>1319</v>
      </c>
      <c r="AX673" t="s">
        <v>1219</v>
      </c>
      <c r="AY673" t="s">
        <v>246</v>
      </c>
      <c r="BP673" t="s">
        <v>1272</v>
      </c>
      <c r="BQ673">
        <v>101</v>
      </c>
      <c r="BR673" t="s">
        <v>357</v>
      </c>
      <c r="BS673">
        <v>5</v>
      </c>
      <c r="BZ673" t="s">
        <v>249</v>
      </c>
      <c r="CA673" t="s">
        <v>1472</v>
      </c>
    </row>
    <row r="674" spans="1:79" hidden="1" x14ac:dyDescent="0.25">
      <c r="A674" t="s">
        <v>1209</v>
      </c>
      <c r="B674" t="s">
        <v>1210</v>
      </c>
      <c r="C674" t="s">
        <v>1211</v>
      </c>
      <c r="D674" t="s">
        <v>1346</v>
      </c>
      <c r="E674" t="s">
        <v>1347</v>
      </c>
      <c r="F674" s="1">
        <v>39218</v>
      </c>
      <c r="G674" s="4">
        <v>0.65277777777777779</v>
      </c>
      <c r="H674" t="s">
        <v>732</v>
      </c>
      <c r="I674">
        <v>0.1</v>
      </c>
      <c r="J674" t="s">
        <v>221</v>
      </c>
      <c r="K674" t="s">
        <v>222</v>
      </c>
      <c r="L674">
        <v>1</v>
      </c>
      <c r="M674">
        <v>1</v>
      </c>
      <c r="N674" t="s">
        <v>1466</v>
      </c>
      <c r="O674" t="s">
        <v>1462</v>
      </c>
      <c r="P674" t="s">
        <v>224</v>
      </c>
      <c r="Q674" t="s">
        <v>1216</v>
      </c>
      <c r="R674" t="s">
        <v>226</v>
      </c>
      <c r="S674" t="s">
        <v>227</v>
      </c>
      <c r="V674">
        <v>0.9</v>
      </c>
      <c r="W674">
        <v>1</v>
      </c>
      <c r="X674" t="s">
        <v>228</v>
      </c>
      <c r="Y674" t="s">
        <v>243</v>
      </c>
      <c r="Z674" t="s">
        <v>230</v>
      </c>
      <c r="AA674" t="s">
        <v>1217</v>
      </c>
      <c r="AF674" t="s">
        <v>736</v>
      </c>
      <c r="AG674" t="s">
        <v>1316</v>
      </c>
      <c r="AH674" t="s">
        <v>1317</v>
      </c>
      <c r="AJ674" t="s">
        <v>237</v>
      </c>
      <c r="AK674">
        <v>38.713698999999998</v>
      </c>
      <c r="AL674">
        <v>-122.085098266602</v>
      </c>
      <c r="AM674" t="s">
        <v>732</v>
      </c>
      <c r="AN674" t="s">
        <v>239</v>
      </c>
      <c r="AP674" t="s">
        <v>1318</v>
      </c>
      <c r="AQ674" t="s">
        <v>242</v>
      </c>
      <c r="AR674" t="s">
        <v>1216</v>
      </c>
      <c r="AS674" t="s">
        <v>239</v>
      </c>
      <c r="AT674" t="s">
        <v>239</v>
      </c>
      <c r="AU674">
        <v>1</v>
      </c>
      <c r="AW674" t="s">
        <v>1319</v>
      </c>
      <c r="AX674" t="s">
        <v>1219</v>
      </c>
      <c r="AY674" t="s">
        <v>109</v>
      </c>
      <c r="BP674" t="s">
        <v>1239</v>
      </c>
      <c r="BQ674">
        <v>113</v>
      </c>
      <c r="BR674" t="s">
        <v>357</v>
      </c>
      <c r="BS674">
        <v>5</v>
      </c>
      <c r="BZ674" t="s">
        <v>249</v>
      </c>
      <c r="CA674" t="s">
        <v>1463</v>
      </c>
    </row>
    <row r="675" spans="1:79" hidden="1" x14ac:dyDescent="0.25">
      <c r="A675" t="s">
        <v>1209</v>
      </c>
      <c r="B675" t="s">
        <v>1210</v>
      </c>
      <c r="C675" t="s">
        <v>1211</v>
      </c>
      <c r="D675" t="s">
        <v>1353</v>
      </c>
      <c r="E675" t="s">
        <v>1354</v>
      </c>
      <c r="F675" s="1">
        <v>39218</v>
      </c>
      <c r="G675" s="4">
        <v>0.51250000000000007</v>
      </c>
      <c r="H675" t="s">
        <v>1214</v>
      </c>
      <c r="I675">
        <v>0.1</v>
      </c>
      <c r="J675" t="s">
        <v>221</v>
      </c>
      <c r="K675" t="s">
        <v>222</v>
      </c>
      <c r="L675">
        <v>1</v>
      </c>
      <c r="M675">
        <v>1</v>
      </c>
      <c r="N675" t="s">
        <v>1461</v>
      </c>
      <c r="O675" t="s">
        <v>1473</v>
      </c>
      <c r="P675" t="s">
        <v>224</v>
      </c>
      <c r="Q675" t="s">
        <v>1216</v>
      </c>
      <c r="R675" t="s">
        <v>226</v>
      </c>
      <c r="S675" t="s">
        <v>227</v>
      </c>
      <c r="T675">
        <v>1</v>
      </c>
      <c r="V675">
        <v>0.9</v>
      </c>
      <c r="W675">
        <v>1</v>
      </c>
      <c r="X675" t="s">
        <v>281</v>
      </c>
      <c r="Y675" t="s">
        <v>1217</v>
      </c>
      <c r="Z675" t="s">
        <v>230</v>
      </c>
      <c r="AA675" t="s">
        <v>231</v>
      </c>
      <c r="AE675" t="s">
        <v>1218</v>
      </c>
      <c r="AF675" t="s">
        <v>736</v>
      </c>
      <c r="AG675" t="s">
        <v>732</v>
      </c>
      <c r="AH675" t="s">
        <v>1219</v>
      </c>
      <c r="AJ675" t="s">
        <v>237</v>
      </c>
      <c r="AK675">
        <v>39.185299000000001</v>
      </c>
      <c r="AL675">
        <v>-121.70359802246099</v>
      </c>
      <c r="AM675" t="s">
        <v>732</v>
      </c>
      <c r="AN675" t="s">
        <v>239</v>
      </c>
      <c r="AO675" t="s">
        <v>1220</v>
      </c>
      <c r="AP675" t="s">
        <v>732</v>
      </c>
      <c r="AQ675" t="s">
        <v>242</v>
      </c>
      <c r="AR675" t="s">
        <v>243</v>
      </c>
      <c r="AS675" t="s">
        <v>239</v>
      </c>
      <c r="AT675" t="s">
        <v>239</v>
      </c>
      <c r="AU675">
        <v>1</v>
      </c>
      <c r="AW675" t="s">
        <v>1319</v>
      </c>
      <c r="AX675" t="s">
        <v>1219</v>
      </c>
      <c r="AY675" t="s">
        <v>246</v>
      </c>
      <c r="BP675" t="s">
        <v>1272</v>
      </c>
      <c r="BQ675">
        <v>101</v>
      </c>
      <c r="BR675" t="s">
        <v>357</v>
      </c>
      <c r="BS675">
        <v>5</v>
      </c>
      <c r="BZ675" t="s">
        <v>249</v>
      </c>
      <c r="CA675" t="s">
        <v>1474</v>
      </c>
    </row>
    <row r="676" spans="1:79" hidden="1" x14ac:dyDescent="0.25">
      <c r="A676" t="s">
        <v>1209</v>
      </c>
      <c r="B676" t="s">
        <v>1210</v>
      </c>
      <c r="C676" t="s">
        <v>1211</v>
      </c>
      <c r="D676" t="s">
        <v>1357</v>
      </c>
      <c r="E676" t="s">
        <v>1358</v>
      </c>
      <c r="F676" s="1">
        <v>39218</v>
      </c>
      <c r="G676" s="4">
        <v>0.69166666666666676</v>
      </c>
      <c r="H676" t="s">
        <v>1214</v>
      </c>
      <c r="I676">
        <v>0.1</v>
      </c>
      <c r="J676" t="s">
        <v>221</v>
      </c>
      <c r="K676" t="s">
        <v>222</v>
      </c>
      <c r="L676">
        <v>1</v>
      </c>
      <c r="M676">
        <v>1</v>
      </c>
      <c r="N676" t="s">
        <v>1461</v>
      </c>
      <c r="O676" t="s">
        <v>1467</v>
      </c>
      <c r="P676" t="s">
        <v>224</v>
      </c>
      <c r="Q676" t="s">
        <v>1216</v>
      </c>
      <c r="R676" t="s">
        <v>226</v>
      </c>
      <c r="S676" t="s">
        <v>227</v>
      </c>
      <c r="T676">
        <v>-0.9</v>
      </c>
      <c r="V676">
        <v>0.9</v>
      </c>
      <c r="W676">
        <v>1</v>
      </c>
      <c r="X676" t="s">
        <v>228</v>
      </c>
      <c r="Y676" t="s">
        <v>1217</v>
      </c>
      <c r="Z676" t="s">
        <v>230</v>
      </c>
      <c r="AA676" t="s">
        <v>231</v>
      </c>
      <c r="AE676" t="s">
        <v>1218</v>
      </c>
      <c r="AF676" t="s">
        <v>736</v>
      </c>
      <c r="AG676" t="s">
        <v>732</v>
      </c>
      <c r="AH676" t="s">
        <v>1219</v>
      </c>
      <c r="AJ676" t="s">
        <v>237</v>
      </c>
      <c r="AK676">
        <v>38.935299000000001</v>
      </c>
      <c r="AL676">
        <v>-121.408401489258</v>
      </c>
      <c r="AM676" t="s">
        <v>732</v>
      </c>
      <c r="AN676" t="s">
        <v>239</v>
      </c>
      <c r="AO676" t="s">
        <v>1220</v>
      </c>
      <c r="AP676" t="s">
        <v>732</v>
      </c>
      <c r="AQ676" t="s">
        <v>242</v>
      </c>
      <c r="AR676" t="s">
        <v>243</v>
      </c>
      <c r="AS676" t="s">
        <v>239</v>
      </c>
      <c r="AT676" t="s">
        <v>239</v>
      </c>
      <c r="AU676">
        <v>1</v>
      </c>
      <c r="AW676" t="s">
        <v>1319</v>
      </c>
      <c r="AX676" t="s">
        <v>1219</v>
      </c>
      <c r="AY676" t="s">
        <v>246</v>
      </c>
      <c r="BP676" t="s">
        <v>1360</v>
      </c>
      <c r="BQ676">
        <v>61</v>
      </c>
      <c r="BR676" t="s">
        <v>357</v>
      </c>
      <c r="BS676">
        <v>5</v>
      </c>
      <c r="BZ676" t="s">
        <v>249</v>
      </c>
      <c r="CA676" t="s">
        <v>1468</v>
      </c>
    </row>
    <row r="677" spans="1:79" hidden="1" x14ac:dyDescent="0.25">
      <c r="A677" t="s">
        <v>1209</v>
      </c>
      <c r="B677" t="s">
        <v>1210</v>
      </c>
      <c r="C677" t="s">
        <v>1211</v>
      </c>
      <c r="D677" t="s">
        <v>1394</v>
      </c>
      <c r="E677" t="s">
        <v>1395</v>
      </c>
      <c r="F677" s="1">
        <v>39218</v>
      </c>
      <c r="G677" s="4">
        <v>0.35416666666666669</v>
      </c>
      <c r="H677" t="s">
        <v>732</v>
      </c>
      <c r="I677">
        <v>0.1</v>
      </c>
      <c r="J677" t="s">
        <v>221</v>
      </c>
      <c r="K677" t="s">
        <v>222</v>
      </c>
      <c r="L677">
        <v>1</v>
      </c>
      <c r="M677">
        <v>1</v>
      </c>
      <c r="N677" t="s">
        <v>1466</v>
      </c>
      <c r="O677" t="s">
        <v>1464</v>
      </c>
      <c r="P677" t="s">
        <v>224</v>
      </c>
      <c r="Q677" t="s">
        <v>1216</v>
      </c>
      <c r="R677" t="s">
        <v>226</v>
      </c>
      <c r="S677" t="s">
        <v>227</v>
      </c>
      <c r="V677">
        <v>0.9</v>
      </c>
      <c r="W677">
        <v>1</v>
      </c>
      <c r="X677" t="s">
        <v>228</v>
      </c>
      <c r="Y677" t="s">
        <v>243</v>
      </c>
      <c r="Z677" t="s">
        <v>230</v>
      </c>
      <c r="AA677" t="s">
        <v>1217</v>
      </c>
      <c r="AF677" t="s">
        <v>736</v>
      </c>
      <c r="AG677" t="s">
        <v>1316</v>
      </c>
      <c r="AH677" t="s">
        <v>1317</v>
      </c>
      <c r="AJ677" t="s">
        <v>237</v>
      </c>
      <c r="AK677">
        <v>38.753399000000002</v>
      </c>
      <c r="AL677">
        <v>-120.723999023438</v>
      </c>
      <c r="AM677" t="s">
        <v>732</v>
      </c>
      <c r="AN677" t="s">
        <v>239</v>
      </c>
      <c r="AP677" t="s">
        <v>1318</v>
      </c>
      <c r="AQ677" t="s">
        <v>242</v>
      </c>
      <c r="AR677" t="s">
        <v>1216</v>
      </c>
      <c r="AS677" t="s">
        <v>239</v>
      </c>
      <c r="AT677" t="s">
        <v>239</v>
      </c>
      <c r="AU677">
        <v>1</v>
      </c>
      <c r="AW677" t="s">
        <v>1319</v>
      </c>
      <c r="AX677" t="s">
        <v>1219</v>
      </c>
      <c r="AY677" t="s">
        <v>109</v>
      </c>
      <c r="BP677" t="s">
        <v>1288</v>
      </c>
      <c r="BQ677">
        <v>17</v>
      </c>
      <c r="BR677" t="s">
        <v>357</v>
      </c>
      <c r="BS677">
        <v>5</v>
      </c>
      <c r="BZ677" t="s">
        <v>249</v>
      </c>
      <c r="CA677" t="s">
        <v>1465</v>
      </c>
    </row>
    <row r="678" spans="1:79" hidden="1" x14ac:dyDescent="0.25">
      <c r="A678" t="s">
        <v>1209</v>
      </c>
      <c r="B678" t="s">
        <v>1210</v>
      </c>
      <c r="C678" t="s">
        <v>1211</v>
      </c>
      <c r="D678" t="s">
        <v>1367</v>
      </c>
      <c r="E678" t="s">
        <v>1368</v>
      </c>
      <c r="F678" s="1">
        <v>39218</v>
      </c>
      <c r="G678" s="4">
        <v>0.60069444444444442</v>
      </c>
      <c r="H678" t="s">
        <v>732</v>
      </c>
      <c r="I678">
        <v>0.1</v>
      </c>
      <c r="J678" t="s">
        <v>221</v>
      </c>
      <c r="K678" t="s">
        <v>222</v>
      </c>
      <c r="L678">
        <v>1</v>
      </c>
      <c r="M678">
        <v>1</v>
      </c>
      <c r="N678" t="s">
        <v>1466</v>
      </c>
      <c r="O678" t="s">
        <v>1471</v>
      </c>
      <c r="P678" t="s">
        <v>224</v>
      </c>
      <c r="Q678" t="s">
        <v>1216</v>
      </c>
      <c r="R678" t="s">
        <v>226</v>
      </c>
      <c r="S678" t="s">
        <v>227</v>
      </c>
      <c r="V678">
        <v>0.9</v>
      </c>
      <c r="W678">
        <v>1</v>
      </c>
      <c r="X678" t="s">
        <v>228</v>
      </c>
      <c r="Y678" t="s">
        <v>243</v>
      </c>
      <c r="Z678" t="s">
        <v>230</v>
      </c>
      <c r="AA678" t="s">
        <v>1217</v>
      </c>
      <c r="AB678" t="s">
        <v>1475</v>
      </c>
      <c r="AF678" t="s">
        <v>736</v>
      </c>
      <c r="AG678" t="s">
        <v>1316</v>
      </c>
      <c r="AH678" t="s">
        <v>1317</v>
      </c>
      <c r="AJ678" t="s">
        <v>237</v>
      </c>
      <c r="AK678">
        <v>39.008999000000003</v>
      </c>
      <c r="AL678">
        <v>-121.671600341797</v>
      </c>
      <c r="AM678" t="s">
        <v>732</v>
      </c>
      <c r="AN678" t="s">
        <v>239</v>
      </c>
      <c r="AP678" t="s">
        <v>1318</v>
      </c>
      <c r="AQ678" t="s">
        <v>242</v>
      </c>
      <c r="AR678" t="s">
        <v>1216</v>
      </c>
      <c r="AS678" t="s">
        <v>239</v>
      </c>
      <c r="AT678" t="s">
        <v>239</v>
      </c>
      <c r="AU678">
        <v>1</v>
      </c>
      <c r="AW678" t="s">
        <v>1319</v>
      </c>
      <c r="AX678" t="s">
        <v>1219</v>
      </c>
      <c r="AY678" t="s">
        <v>109</v>
      </c>
      <c r="BP678" t="s">
        <v>1272</v>
      </c>
      <c r="BQ678">
        <v>101</v>
      </c>
      <c r="BR678" t="s">
        <v>357</v>
      </c>
      <c r="BS678">
        <v>5</v>
      </c>
      <c r="BZ678" t="s">
        <v>249</v>
      </c>
      <c r="CA678" t="s">
        <v>1472</v>
      </c>
    </row>
    <row r="679" spans="1:79" hidden="1" x14ac:dyDescent="0.25">
      <c r="A679" t="s">
        <v>1209</v>
      </c>
      <c r="B679" t="s">
        <v>1210</v>
      </c>
      <c r="C679" t="s">
        <v>1211</v>
      </c>
      <c r="D679" t="s">
        <v>1353</v>
      </c>
      <c r="E679" t="s">
        <v>1354</v>
      </c>
      <c r="F679" s="1">
        <v>39218</v>
      </c>
      <c r="G679" s="4">
        <v>0.51250000000000007</v>
      </c>
      <c r="H679" t="s">
        <v>732</v>
      </c>
      <c r="I679">
        <v>0.1</v>
      </c>
      <c r="J679" t="s">
        <v>221</v>
      </c>
      <c r="K679" t="s">
        <v>222</v>
      </c>
      <c r="L679">
        <v>1</v>
      </c>
      <c r="M679">
        <v>1</v>
      </c>
      <c r="N679" t="s">
        <v>1466</v>
      </c>
      <c r="O679" t="s">
        <v>1473</v>
      </c>
      <c r="P679" t="s">
        <v>224</v>
      </c>
      <c r="Q679" t="s">
        <v>1216</v>
      </c>
      <c r="R679" t="s">
        <v>226</v>
      </c>
      <c r="S679" t="s">
        <v>227</v>
      </c>
      <c r="T679">
        <v>1</v>
      </c>
      <c r="V679">
        <v>0.9</v>
      </c>
      <c r="W679">
        <v>1</v>
      </c>
      <c r="X679" t="s">
        <v>281</v>
      </c>
      <c r="Y679" t="s">
        <v>243</v>
      </c>
      <c r="Z679" t="s">
        <v>230</v>
      </c>
      <c r="AA679" t="s">
        <v>1217</v>
      </c>
      <c r="AF679" t="s">
        <v>736</v>
      </c>
      <c r="AG679" t="s">
        <v>1316</v>
      </c>
      <c r="AH679" t="s">
        <v>1317</v>
      </c>
      <c r="AJ679" t="s">
        <v>237</v>
      </c>
      <c r="AK679">
        <v>39.185299000000001</v>
      </c>
      <c r="AL679">
        <v>-121.70359802246099</v>
      </c>
      <c r="AM679" t="s">
        <v>732</v>
      </c>
      <c r="AN679" t="s">
        <v>239</v>
      </c>
      <c r="AP679" t="s">
        <v>1318</v>
      </c>
      <c r="AQ679" t="s">
        <v>242</v>
      </c>
      <c r="AR679" t="s">
        <v>1216</v>
      </c>
      <c r="AS679" t="s">
        <v>239</v>
      </c>
      <c r="AT679" t="s">
        <v>239</v>
      </c>
      <c r="AU679">
        <v>1</v>
      </c>
      <c r="AW679" t="s">
        <v>1319</v>
      </c>
      <c r="AX679" t="s">
        <v>1219</v>
      </c>
      <c r="AY679" t="s">
        <v>109</v>
      </c>
      <c r="BP679" t="s">
        <v>1272</v>
      </c>
      <c r="BQ679">
        <v>101</v>
      </c>
      <c r="BR679" t="s">
        <v>357</v>
      </c>
      <c r="BS679">
        <v>5</v>
      </c>
      <c r="BZ679" t="s">
        <v>249</v>
      </c>
      <c r="CA679" t="s">
        <v>1474</v>
      </c>
    </row>
    <row r="680" spans="1:79" hidden="1" x14ac:dyDescent="0.25">
      <c r="A680" t="s">
        <v>1209</v>
      </c>
      <c r="B680" t="s">
        <v>1210</v>
      </c>
      <c r="C680" t="s">
        <v>1211</v>
      </c>
      <c r="D680" t="s">
        <v>1342</v>
      </c>
      <c r="E680" t="s">
        <v>1343</v>
      </c>
      <c r="F680" s="1">
        <v>39218</v>
      </c>
      <c r="G680" s="4">
        <v>0.375</v>
      </c>
      <c r="H680" t="s">
        <v>1214</v>
      </c>
      <c r="I680">
        <v>0.1</v>
      </c>
      <c r="J680" t="s">
        <v>221</v>
      </c>
      <c r="K680" t="s">
        <v>222</v>
      </c>
      <c r="L680">
        <v>1</v>
      </c>
      <c r="M680">
        <v>1</v>
      </c>
      <c r="N680" t="s">
        <v>1461</v>
      </c>
      <c r="O680" t="s">
        <v>1469</v>
      </c>
      <c r="P680" t="s">
        <v>224</v>
      </c>
      <c r="Q680" t="s">
        <v>1216</v>
      </c>
      <c r="R680" t="s">
        <v>226</v>
      </c>
      <c r="S680" t="s">
        <v>227</v>
      </c>
      <c r="T680">
        <v>-0.9</v>
      </c>
      <c r="V680">
        <v>0.9</v>
      </c>
      <c r="W680">
        <v>1</v>
      </c>
      <c r="X680" t="s">
        <v>228</v>
      </c>
      <c r="Y680" t="s">
        <v>1217</v>
      </c>
      <c r="Z680" t="s">
        <v>230</v>
      </c>
      <c r="AA680" t="s">
        <v>231</v>
      </c>
      <c r="AE680" t="s">
        <v>1218</v>
      </c>
      <c r="AF680" t="s">
        <v>736</v>
      </c>
      <c r="AG680" t="s">
        <v>732</v>
      </c>
      <c r="AH680" t="s">
        <v>1219</v>
      </c>
      <c r="AJ680" t="s">
        <v>237</v>
      </c>
      <c r="AK680">
        <v>39.176600999999998</v>
      </c>
      <c r="AL680">
        <v>-122.18920135498</v>
      </c>
      <c r="AM680" t="s">
        <v>732</v>
      </c>
      <c r="AN680" t="s">
        <v>239</v>
      </c>
      <c r="AO680" t="s">
        <v>1220</v>
      </c>
      <c r="AP680" t="s">
        <v>732</v>
      </c>
      <c r="AQ680" t="s">
        <v>242</v>
      </c>
      <c r="AR680" t="s">
        <v>243</v>
      </c>
      <c r="AS680" t="s">
        <v>239</v>
      </c>
      <c r="AT680" t="s">
        <v>239</v>
      </c>
      <c r="AU680">
        <v>1</v>
      </c>
      <c r="AW680" t="s">
        <v>1319</v>
      </c>
      <c r="AX680" t="s">
        <v>1219</v>
      </c>
      <c r="AY680" t="s">
        <v>246</v>
      </c>
      <c r="BP680" t="s">
        <v>1285</v>
      </c>
      <c r="BQ680">
        <v>11</v>
      </c>
      <c r="BR680" t="s">
        <v>357</v>
      </c>
      <c r="BS680">
        <v>5</v>
      </c>
      <c r="BZ680" t="s">
        <v>249</v>
      </c>
      <c r="CA680" t="s">
        <v>1470</v>
      </c>
    </row>
    <row r="681" spans="1:79" hidden="1" x14ac:dyDescent="0.25">
      <c r="A681" t="s">
        <v>1209</v>
      </c>
      <c r="B681" t="s">
        <v>1210</v>
      </c>
      <c r="C681" t="s">
        <v>1211</v>
      </c>
      <c r="D681" t="s">
        <v>1306</v>
      </c>
      <c r="E681" t="s">
        <v>1307</v>
      </c>
      <c r="F681" s="1">
        <v>39252</v>
      </c>
      <c r="G681" s="4">
        <v>0.33333333333333331</v>
      </c>
      <c r="H681" t="s">
        <v>1214</v>
      </c>
      <c r="I681">
        <v>0.1</v>
      </c>
      <c r="J681" t="s">
        <v>221</v>
      </c>
      <c r="K681" t="s">
        <v>222</v>
      </c>
      <c r="L681">
        <v>1</v>
      </c>
      <c r="M681">
        <v>1</v>
      </c>
      <c r="N681" t="s">
        <v>1476</v>
      </c>
      <c r="P681" t="s">
        <v>224</v>
      </c>
      <c r="Q681" t="s">
        <v>1216</v>
      </c>
      <c r="R681" t="s">
        <v>226</v>
      </c>
      <c r="S681" t="s">
        <v>227</v>
      </c>
      <c r="T681">
        <v>-0.98</v>
      </c>
      <c r="V681">
        <v>0.98</v>
      </c>
      <c r="W681">
        <v>1</v>
      </c>
      <c r="X681" t="s">
        <v>228</v>
      </c>
      <c r="Y681" t="s">
        <v>1217</v>
      </c>
      <c r="Z681" t="s">
        <v>230</v>
      </c>
      <c r="AA681" t="s">
        <v>231</v>
      </c>
      <c r="AE681" t="s">
        <v>1218</v>
      </c>
      <c r="AF681" t="s">
        <v>736</v>
      </c>
      <c r="AG681" t="s">
        <v>732</v>
      </c>
      <c r="AH681" t="s">
        <v>1219</v>
      </c>
      <c r="AJ681" t="s">
        <v>237</v>
      </c>
      <c r="AK681">
        <v>40.418900000000001</v>
      </c>
      <c r="AL681">
        <v>-122.21360015869099</v>
      </c>
      <c r="AM681" t="s">
        <v>732</v>
      </c>
      <c r="AN681" t="s">
        <v>239</v>
      </c>
      <c r="AO681" t="s">
        <v>1220</v>
      </c>
      <c r="AP681" t="s">
        <v>732</v>
      </c>
      <c r="AQ681" t="s">
        <v>242</v>
      </c>
      <c r="AR681" t="s">
        <v>243</v>
      </c>
      <c r="AS681" t="s">
        <v>239</v>
      </c>
      <c r="AT681" t="s">
        <v>239</v>
      </c>
      <c r="AU681">
        <v>1</v>
      </c>
      <c r="AW681" t="s">
        <v>1319</v>
      </c>
      <c r="AX681" t="s">
        <v>1219</v>
      </c>
      <c r="AY681" t="s">
        <v>246</v>
      </c>
      <c r="BP681" t="s">
        <v>1308</v>
      </c>
      <c r="BQ681">
        <v>89</v>
      </c>
      <c r="BR681" t="s">
        <v>357</v>
      </c>
      <c r="BS681">
        <v>5</v>
      </c>
      <c r="BZ681" t="s">
        <v>249</v>
      </c>
      <c r="CA681" t="s">
        <v>1477</v>
      </c>
    </row>
    <row r="682" spans="1:79" hidden="1" x14ac:dyDescent="0.25">
      <c r="A682" t="s">
        <v>1209</v>
      </c>
      <c r="B682" t="s">
        <v>1210</v>
      </c>
      <c r="C682" t="s">
        <v>1211</v>
      </c>
      <c r="D682" t="s">
        <v>1357</v>
      </c>
      <c r="E682" t="s">
        <v>1358</v>
      </c>
      <c r="F682" s="1">
        <v>39252</v>
      </c>
      <c r="G682" s="4">
        <v>0.64583333333333337</v>
      </c>
      <c r="H682" t="s">
        <v>1214</v>
      </c>
      <c r="I682">
        <v>0.1</v>
      </c>
      <c r="J682" t="s">
        <v>221</v>
      </c>
      <c r="K682" t="s">
        <v>222</v>
      </c>
      <c r="L682">
        <v>1</v>
      </c>
      <c r="M682">
        <v>1</v>
      </c>
      <c r="N682" t="s">
        <v>1476</v>
      </c>
      <c r="P682" t="s">
        <v>224</v>
      </c>
      <c r="Q682" t="s">
        <v>1216</v>
      </c>
      <c r="R682" t="s">
        <v>226</v>
      </c>
      <c r="S682" t="s">
        <v>227</v>
      </c>
      <c r="T682">
        <v>-0.98</v>
      </c>
      <c r="V682">
        <v>0.98</v>
      </c>
      <c r="W682">
        <v>1</v>
      </c>
      <c r="X682" t="s">
        <v>228</v>
      </c>
      <c r="Y682" t="s">
        <v>1217</v>
      </c>
      <c r="Z682" t="s">
        <v>230</v>
      </c>
      <c r="AA682" t="s">
        <v>231</v>
      </c>
      <c r="AE682" t="s">
        <v>1218</v>
      </c>
      <c r="AF682" t="s">
        <v>736</v>
      </c>
      <c r="AG682" t="s">
        <v>732</v>
      </c>
      <c r="AH682" t="s">
        <v>1219</v>
      </c>
      <c r="AJ682" t="s">
        <v>237</v>
      </c>
      <c r="AK682">
        <v>38.935299000000001</v>
      </c>
      <c r="AL682">
        <v>-121.408401489258</v>
      </c>
      <c r="AM682" t="s">
        <v>732</v>
      </c>
      <c r="AN682" t="s">
        <v>239</v>
      </c>
      <c r="AO682" t="s">
        <v>1220</v>
      </c>
      <c r="AP682" t="s">
        <v>732</v>
      </c>
      <c r="AQ682" t="s">
        <v>242</v>
      </c>
      <c r="AR682" t="s">
        <v>243</v>
      </c>
      <c r="AS682" t="s">
        <v>239</v>
      </c>
      <c r="AT682" t="s">
        <v>239</v>
      </c>
      <c r="AU682">
        <v>1</v>
      </c>
      <c r="AW682" t="s">
        <v>1319</v>
      </c>
      <c r="AX682" t="s">
        <v>1219</v>
      </c>
      <c r="AY682" t="s">
        <v>246</v>
      </c>
      <c r="BP682" t="s">
        <v>1360</v>
      </c>
      <c r="BQ682">
        <v>61</v>
      </c>
      <c r="BR682" t="s">
        <v>357</v>
      </c>
      <c r="BS682">
        <v>5</v>
      </c>
      <c r="BZ682" t="s">
        <v>249</v>
      </c>
      <c r="CA682" t="s">
        <v>1478</v>
      </c>
    </row>
    <row r="683" spans="1:79" hidden="1" x14ac:dyDescent="0.25">
      <c r="A683" t="s">
        <v>1209</v>
      </c>
      <c r="B683" t="s">
        <v>1210</v>
      </c>
      <c r="C683" t="s">
        <v>1211</v>
      </c>
      <c r="D683" t="s">
        <v>1357</v>
      </c>
      <c r="E683" t="s">
        <v>1358</v>
      </c>
      <c r="F683" s="1">
        <v>39252</v>
      </c>
      <c r="G683" s="4">
        <v>0.64583333333333337</v>
      </c>
      <c r="H683" t="s">
        <v>732</v>
      </c>
      <c r="I683">
        <v>0.1</v>
      </c>
      <c r="J683" t="s">
        <v>221</v>
      </c>
      <c r="K683" t="s">
        <v>222</v>
      </c>
      <c r="L683">
        <v>1</v>
      </c>
      <c r="M683">
        <v>1</v>
      </c>
      <c r="N683" t="s">
        <v>1479</v>
      </c>
      <c r="O683" t="s">
        <v>1480</v>
      </c>
      <c r="P683" t="s">
        <v>224</v>
      </c>
      <c r="Q683" t="s">
        <v>1216</v>
      </c>
      <c r="R683" t="s">
        <v>226</v>
      </c>
      <c r="S683" t="s">
        <v>227</v>
      </c>
      <c r="V683">
        <v>0.98</v>
      </c>
      <c r="W683">
        <v>1</v>
      </c>
      <c r="X683" t="s">
        <v>228</v>
      </c>
      <c r="Y683" t="s">
        <v>243</v>
      </c>
      <c r="Z683" t="s">
        <v>230</v>
      </c>
      <c r="AA683" t="s">
        <v>1217</v>
      </c>
      <c r="AB683" t="s">
        <v>1481</v>
      </c>
      <c r="AE683" t="s">
        <v>1482</v>
      </c>
      <c r="AF683" t="s">
        <v>736</v>
      </c>
      <c r="AG683" t="s">
        <v>1316</v>
      </c>
      <c r="AH683" t="s">
        <v>1317</v>
      </c>
      <c r="AJ683" t="s">
        <v>237</v>
      </c>
      <c r="AK683">
        <v>38.935299000000001</v>
      </c>
      <c r="AL683">
        <v>-121.408401489258</v>
      </c>
      <c r="AM683" t="s">
        <v>732</v>
      </c>
      <c r="AN683" t="s">
        <v>239</v>
      </c>
      <c r="AP683" t="s">
        <v>1318</v>
      </c>
      <c r="AQ683" t="s">
        <v>242</v>
      </c>
      <c r="AR683" t="s">
        <v>1216</v>
      </c>
      <c r="AS683" t="s">
        <v>239</v>
      </c>
      <c r="AT683" t="s">
        <v>239</v>
      </c>
      <c r="AU683">
        <v>1</v>
      </c>
      <c r="AW683" t="s">
        <v>1319</v>
      </c>
      <c r="AX683" t="s">
        <v>1219</v>
      </c>
      <c r="AY683" t="s">
        <v>1351</v>
      </c>
      <c r="BP683" t="s">
        <v>1360</v>
      </c>
      <c r="BQ683">
        <v>61</v>
      </c>
      <c r="BR683" t="s">
        <v>357</v>
      </c>
      <c r="BS683">
        <v>5</v>
      </c>
      <c r="BZ683" t="s">
        <v>249</v>
      </c>
      <c r="CA683" t="s">
        <v>1478</v>
      </c>
    </row>
    <row r="684" spans="1:79" hidden="1" x14ac:dyDescent="0.25">
      <c r="A684" t="s">
        <v>1209</v>
      </c>
      <c r="B684" t="s">
        <v>1210</v>
      </c>
      <c r="C684" t="s">
        <v>1211</v>
      </c>
      <c r="D684" t="s">
        <v>1394</v>
      </c>
      <c r="E684" t="s">
        <v>1395</v>
      </c>
      <c r="F684" s="1">
        <v>39252</v>
      </c>
      <c r="G684" s="4">
        <v>0.33333333333333331</v>
      </c>
      <c r="H684" t="s">
        <v>1214</v>
      </c>
      <c r="I684">
        <v>0.1</v>
      </c>
      <c r="J684" t="s">
        <v>221</v>
      </c>
      <c r="K684" t="s">
        <v>222</v>
      </c>
      <c r="L684">
        <v>1</v>
      </c>
      <c r="M684">
        <v>1</v>
      </c>
      <c r="N684" t="s">
        <v>1476</v>
      </c>
      <c r="P684" t="s">
        <v>224</v>
      </c>
      <c r="Q684" t="s">
        <v>1216</v>
      </c>
      <c r="R684" t="s">
        <v>226</v>
      </c>
      <c r="S684" t="s">
        <v>227</v>
      </c>
      <c r="T684">
        <v>-0.98</v>
      </c>
      <c r="V684">
        <v>0.98</v>
      </c>
      <c r="W684">
        <v>1</v>
      </c>
      <c r="X684" t="s">
        <v>228</v>
      </c>
      <c r="Y684" t="s">
        <v>1217</v>
      </c>
      <c r="Z684" t="s">
        <v>230</v>
      </c>
      <c r="AA684" t="s">
        <v>231</v>
      </c>
      <c r="AE684" t="s">
        <v>1218</v>
      </c>
      <c r="AF684" t="s">
        <v>736</v>
      </c>
      <c r="AG684" t="s">
        <v>732</v>
      </c>
      <c r="AH684" t="s">
        <v>1219</v>
      </c>
      <c r="AJ684" t="s">
        <v>237</v>
      </c>
      <c r="AK684">
        <v>38.753399000000002</v>
      </c>
      <c r="AL684">
        <v>-120.723999023438</v>
      </c>
      <c r="AM684" t="s">
        <v>732</v>
      </c>
      <c r="AN684" t="s">
        <v>239</v>
      </c>
      <c r="AO684" t="s">
        <v>1220</v>
      </c>
      <c r="AP684" t="s">
        <v>732</v>
      </c>
      <c r="AQ684" t="s">
        <v>242</v>
      </c>
      <c r="AR684" t="s">
        <v>243</v>
      </c>
      <c r="AS684" t="s">
        <v>239</v>
      </c>
      <c r="AT684" t="s">
        <v>239</v>
      </c>
      <c r="AU684">
        <v>1</v>
      </c>
      <c r="AW684" t="s">
        <v>1319</v>
      </c>
      <c r="AX684" t="s">
        <v>1219</v>
      </c>
      <c r="AY684" t="s">
        <v>246</v>
      </c>
      <c r="BP684" t="s">
        <v>1288</v>
      </c>
      <c r="BQ684">
        <v>17</v>
      </c>
      <c r="BR684" t="s">
        <v>357</v>
      </c>
      <c r="BS684">
        <v>5</v>
      </c>
      <c r="BZ684" t="s">
        <v>249</v>
      </c>
      <c r="CA684" t="s">
        <v>1483</v>
      </c>
    </row>
    <row r="685" spans="1:79" hidden="1" x14ac:dyDescent="0.25">
      <c r="A685" t="s">
        <v>1209</v>
      </c>
      <c r="B685" t="s">
        <v>1210</v>
      </c>
      <c r="C685" t="s">
        <v>1211</v>
      </c>
      <c r="D685" t="s">
        <v>1394</v>
      </c>
      <c r="E685" t="s">
        <v>1395</v>
      </c>
      <c r="F685" s="1">
        <v>39252</v>
      </c>
      <c r="G685" s="4">
        <v>0.33333333333333331</v>
      </c>
      <c r="H685" t="s">
        <v>732</v>
      </c>
      <c r="I685">
        <v>0.1</v>
      </c>
      <c r="J685" t="s">
        <v>221</v>
      </c>
      <c r="K685" t="s">
        <v>222</v>
      </c>
      <c r="L685">
        <v>1</v>
      </c>
      <c r="M685">
        <v>1</v>
      </c>
      <c r="N685" t="s">
        <v>1479</v>
      </c>
      <c r="O685" t="s">
        <v>1484</v>
      </c>
      <c r="P685" t="s">
        <v>224</v>
      </c>
      <c r="Q685" t="s">
        <v>1216</v>
      </c>
      <c r="R685" t="s">
        <v>226</v>
      </c>
      <c r="S685" t="s">
        <v>227</v>
      </c>
      <c r="V685">
        <v>0.98</v>
      </c>
      <c r="W685">
        <v>1</v>
      </c>
      <c r="X685" t="s">
        <v>228</v>
      </c>
      <c r="Y685" t="s">
        <v>243</v>
      </c>
      <c r="Z685" t="s">
        <v>230</v>
      </c>
      <c r="AA685" t="s">
        <v>1217</v>
      </c>
      <c r="AE685" t="s">
        <v>1482</v>
      </c>
      <c r="AF685" t="s">
        <v>736</v>
      </c>
      <c r="AG685" t="s">
        <v>1316</v>
      </c>
      <c r="AH685" t="s">
        <v>1317</v>
      </c>
      <c r="AJ685" t="s">
        <v>237</v>
      </c>
      <c r="AK685">
        <v>38.753399000000002</v>
      </c>
      <c r="AL685">
        <v>-120.723999023438</v>
      </c>
      <c r="AM685" t="s">
        <v>732</v>
      </c>
      <c r="AN685" t="s">
        <v>239</v>
      </c>
      <c r="AP685" t="s">
        <v>1318</v>
      </c>
      <c r="AQ685" t="s">
        <v>242</v>
      </c>
      <c r="AR685" t="s">
        <v>1216</v>
      </c>
      <c r="AS685" t="s">
        <v>239</v>
      </c>
      <c r="AT685" t="s">
        <v>239</v>
      </c>
      <c r="AU685">
        <v>1</v>
      </c>
      <c r="AW685" t="s">
        <v>1319</v>
      </c>
      <c r="AX685" t="s">
        <v>1219</v>
      </c>
      <c r="AY685" t="s">
        <v>1351</v>
      </c>
      <c r="BP685" t="s">
        <v>1288</v>
      </c>
      <c r="BQ685">
        <v>17</v>
      </c>
      <c r="BR685" t="s">
        <v>357</v>
      </c>
      <c r="BS685">
        <v>5</v>
      </c>
      <c r="BZ685" t="s">
        <v>249</v>
      </c>
      <c r="CA685" t="s">
        <v>1483</v>
      </c>
    </row>
    <row r="686" spans="1:79" hidden="1" x14ac:dyDescent="0.25">
      <c r="A686" t="s">
        <v>1209</v>
      </c>
      <c r="B686" t="s">
        <v>1210</v>
      </c>
      <c r="C686" t="s">
        <v>1211</v>
      </c>
      <c r="D686" t="s">
        <v>1312</v>
      </c>
      <c r="E686" t="s">
        <v>1313</v>
      </c>
      <c r="F686" s="1">
        <v>39252</v>
      </c>
      <c r="G686" s="4">
        <v>0.39583333333333331</v>
      </c>
      <c r="H686" t="s">
        <v>1214</v>
      </c>
      <c r="I686">
        <v>0.1</v>
      </c>
      <c r="J686" t="s">
        <v>221</v>
      </c>
      <c r="K686" t="s">
        <v>222</v>
      </c>
      <c r="L686">
        <v>1</v>
      </c>
      <c r="M686">
        <v>1</v>
      </c>
      <c r="N686" t="s">
        <v>1476</v>
      </c>
      <c r="P686" t="s">
        <v>224</v>
      </c>
      <c r="Q686" t="s">
        <v>1216</v>
      </c>
      <c r="R686" t="s">
        <v>226</v>
      </c>
      <c r="S686" t="s">
        <v>227</v>
      </c>
      <c r="T686">
        <v>1</v>
      </c>
      <c r="V686">
        <v>0.98</v>
      </c>
      <c r="W686">
        <v>1</v>
      </c>
      <c r="X686" t="s">
        <v>281</v>
      </c>
      <c r="Y686" t="s">
        <v>1217</v>
      </c>
      <c r="Z686" t="s">
        <v>230</v>
      </c>
      <c r="AA686" t="s">
        <v>231</v>
      </c>
      <c r="AE686" t="s">
        <v>1218</v>
      </c>
      <c r="AF686" t="s">
        <v>736</v>
      </c>
      <c r="AG686" t="s">
        <v>732</v>
      </c>
      <c r="AH686" t="s">
        <v>1219</v>
      </c>
      <c r="AJ686" t="s">
        <v>237</v>
      </c>
      <c r="AK686">
        <v>40.092601999999999</v>
      </c>
      <c r="AL686">
        <v>-122.158897399902</v>
      </c>
      <c r="AM686" t="s">
        <v>732</v>
      </c>
      <c r="AN686" t="s">
        <v>239</v>
      </c>
      <c r="AO686" t="s">
        <v>1220</v>
      </c>
      <c r="AP686" t="s">
        <v>732</v>
      </c>
      <c r="AQ686" t="s">
        <v>242</v>
      </c>
      <c r="AR686" t="s">
        <v>243</v>
      </c>
      <c r="AS686" t="s">
        <v>239</v>
      </c>
      <c r="AT686" t="s">
        <v>239</v>
      </c>
      <c r="AU686">
        <v>1</v>
      </c>
      <c r="AW686" t="s">
        <v>1319</v>
      </c>
      <c r="AX686" t="s">
        <v>1219</v>
      </c>
      <c r="AY686" t="s">
        <v>246</v>
      </c>
      <c r="BP686" t="s">
        <v>1269</v>
      </c>
      <c r="BQ686">
        <v>103</v>
      </c>
      <c r="BR686" t="s">
        <v>357</v>
      </c>
      <c r="BS686">
        <v>5</v>
      </c>
      <c r="BZ686" t="s">
        <v>249</v>
      </c>
      <c r="CA686" t="s">
        <v>1485</v>
      </c>
    </row>
    <row r="687" spans="1:79" hidden="1" x14ac:dyDescent="0.25">
      <c r="A687" t="s">
        <v>1209</v>
      </c>
      <c r="B687" t="s">
        <v>1210</v>
      </c>
      <c r="C687" t="s">
        <v>1211</v>
      </c>
      <c r="D687" t="s">
        <v>1312</v>
      </c>
      <c r="E687" t="s">
        <v>1313</v>
      </c>
      <c r="F687" s="1">
        <v>39252</v>
      </c>
      <c r="G687" s="4">
        <v>0.39583333333333331</v>
      </c>
      <c r="H687" t="s">
        <v>732</v>
      </c>
      <c r="I687">
        <v>0.1</v>
      </c>
      <c r="J687" t="s">
        <v>221</v>
      </c>
      <c r="K687" t="s">
        <v>222</v>
      </c>
      <c r="L687">
        <v>1</v>
      </c>
      <c r="M687">
        <v>1</v>
      </c>
      <c r="N687" t="s">
        <v>1479</v>
      </c>
      <c r="O687" t="s">
        <v>1486</v>
      </c>
      <c r="P687" t="s">
        <v>224</v>
      </c>
      <c r="Q687" t="s">
        <v>1216</v>
      </c>
      <c r="R687" t="s">
        <v>226</v>
      </c>
      <c r="S687" t="s">
        <v>227</v>
      </c>
      <c r="T687">
        <v>1</v>
      </c>
      <c r="V687">
        <v>0.98</v>
      </c>
      <c r="W687">
        <v>1</v>
      </c>
      <c r="X687" t="s">
        <v>281</v>
      </c>
      <c r="Y687" t="s">
        <v>243</v>
      </c>
      <c r="Z687" t="s">
        <v>230</v>
      </c>
      <c r="AA687" t="s">
        <v>1217</v>
      </c>
      <c r="AE687" t="s">
        <v>1482</v>
      </c>
      <c r="AF687" t="s">
        <v>736</v>
      </c>
      <c r="AG687" t="s">
        <v>1316</v>
      </c>
      <c r="AH687" t="s">
        <v>1317</v>
      </c>
      <c r="AJ687" t="s">
        <v>237</v>
      </c>
      <c r="AK687">
        <v>40.092601999999999</v>
      </c>
      <c r="AL687">
        <v>-122.158897399902</v>
      </c>
      <c r="AM687" t="s">
        <v>732</v>
      </c>
      <c r="AN687" t="s">
        <v>239</v>
      </c>
      <c r="AP687" t="s">
        <v>1318</v>
      </c>
      <c r="AQ687" t="s">
        <v>242</v>
      </c>
      <c r="AR687" t="s">
        <v>1216</v>
      </c>
      <c r="AS687" t="s">
        <v>239</v>
      </c>
      <c r="AT687" t="s">
        <v>239</v>
      </c>
      <c r="AU687">
        <v>1</v>
      </c>
      <c r="AW687" t="s">
        <v>1319</v>
      </c>
      <c r="AX687" t="s">
        <v>1219</v>
      </c>
      <c r="AY687" t="s">
        <v>1351</v>
      </c>
      <c r="BP687" t="s">
        <v>1269</v>
      </c>
      <c r="BQ687">
        <v>103</v>
      </c>
      <c r="BR687" t="s">
        <v>357</v>
      </c>
      <c r="BS687">
        <v>5</v>
      </c>
      <c r="BZ687" t="s">
        <v>249</v>
      </c>
      <c r="CA687" t="s">
        <v>1485</v>
      </c>
    </row>
    <row r="688" spans="1:79" hidden="1" x14ac:dyDescent="0.25">
      <c r="A688" t="s">
        <v>1209</v>
      </c>
      <c r="B688" t="s">
        <v>1210</v>
      </c>
      <c r="C688" t="s">
        <v>1211</v>
      </c>
      <c r="D688" t="s">
        <v>1425</v>
      </c>
      <c r="E688" t="s">
        <v>1426</v>
      </c>
      <c r="F688" s="1">
        <v>39252</v>
      </c>
      <c r="G688" s="4">
        <v>0.54305555555555551</v>
      </c>
      <c r="H688" t="s">
        <v>1214</v>
      </c>
      <c r="I688">
        <v>0.1</v>
      </c>
      <c r="J688" t="s">
        <v>221</v>
      </c>
      <c r="K688" t="s">
        <v>222</v>
      </c>
      <c r="L688">
        <v>1</v>
      </c>
      <c r="M688">
        <v>1</v>
      </c>
      <c r="N688" t="s">
        <v>1476</v>
      </c>
      <c r="P688" t="s">
        <v>224</v>
      </c>
      <c r="Q688" t="s">
        <v>1216</v>
      </c>
      <c r="R688" t="s">
        <v>226</v>
      </c>
      <c r="S688" t="s">
        <v>227</v>
      </c>
      <c r="T688">
        <v>-0.98</v>
      </c>
      <c r="V688">
        <v>0.98</v>
      </c>
      <c r="W688">
        <v>1</v>
      </c>
      <c r="X688" t="s">
        <v>228</v>
      </c>
      <c r="Y688" t="s">
        <v>1217</v>
      </c>
      <c r="Z688" t="s">
        <v>230</v>
      </c>
      <c r="AA688" t="s">
        <v>231</v>
      </c>
      <c r="AE688" t="s">
        <v>1218</v>
      </c>
      <c r="AF688" t="s">
        <v>736</v>
      </c>
      <c r="AG688" t="s">
        <v>732</v>
      </c>
      <c r="AH688" t="s">
        <v>1219</v>
      </c>
      <c r="AJ688" t="s">
        <v>237</v>
      </c>
      <c r="AK688">
        <v>39.008868999999997</v>
      </c>
      <c r="AL688">
        <v>-121.67179107666</v>
      </c>
      <c r="AM688" t="s">
        <v>732</v>
      </c>
      <c r="AN688" t="s">
        <v>239</v>
      </c>
      <c r="AO688" t="s">
        <v>1220</v>
      </c>
      <c r="AP688" t="s">
        <v>732</v>
      </c>
      <c r="AQ688" t="s">
        <v>242</v>
      </c>
      <c r="AR688" t="s">
        <v>243</v>
      </c>
      <c r="AS688" t="s">
        <v>239</v>
      </c>
      <c r="AT688" t="s">
        <v>239</v>
      </c>
      <c r="AU688">
        <v>1</v>
      </c>
      <c r="AW688" t="s">
        <v>1319</v>
      </c>
      <c r="AX688" t="s">
        <v>1219</v>
      </c>
      <c r="AY688" t="s">
        <v>246</v>
      </c>
      <c r="BP688" t="s">
        <v>1272</v>
      </c>
      <c r="BQ688">
        <v>101</v>
      </c>
      <c r="BR688" t="s">
        <v>357</v>
      </c>
      <c r="BS688">
        <v>5</v>
      </c>
      <c r="BZ688" t="s">
        <v>249</v>
      </c>
      <c r="CA688" t="s">
        <v>1487</v>
      </c>
    </row>
    <row r="689" spans="1:79" hidden="1" x14ac:dyDescent="0.25">
      <c r="A689" t="s">
        <v>1209</v>
      </c>
      <c r="B689" t="s">
        <v>1210</v>
      </c>
      <c r="C689" t="s">
        <v>1211</v>
      </c>
      <c r="D689" t="s">
        <v>1306</v>
      </c>
      <c r="E689" t="s">
        <v>1307</v>
      </c>
      <c r="F689" s="1">
        <v>39252</v>
      </c>
      <c r="G689" s="4">
        <v>0.33333333333333331</v>
      </c>
      <c r="H689" t="s">
        <v>732</v>
      </c>
      <c r="I689">
        <v>0.1</v>
      </c>
      <c r="J689" t="s">
        <v>221</v>
      </c>
      <c r="K689" t="s">
        <v>222</v>
      </c>
      <c r="L689">
        <v>1</v>
      </c>
      <c r="M689">
        <v>1</v>
      </c>
      <c r="N689" t="s">
        <v>1479</v>
      </c>
      <c r="O689" t="s">
        <v>1488</v>
      </c>
      <c r="P689" t="s">
        <v>224</v>
      </c>
      <c r="Q689" t="s">
        <v>1216</v>
      </c>
      <c r="R689" t="s">
        <v>226</v>
      </c>
      <c r="S689" t="s">
        <v>227</v>
      </c>
      <c r="V689">
        <v>0.98</v>
      </c>
      <c r="W689">
        <v>1</v>
      </c>
      <c r="X689" t="s">
        <v>228</v>
      </c>
      <c r="Y689" t="s">
        <v>243</v>
      </c>
      <c r="Z689" t="s">
        <v>230</v>
      </c>
      <c r="AA689" t="s">
        <v>1217</v>
      </c>
      <c r="AB689" t="s">
        <v>1489</v>
      </c>
      <c r="AE689" t="s">
        <v>1482</v>
      </c>
      <c r="AF689" t="s">
        <v>736</v>
      </c>
      <c r="AG689" t="s">
        <v>1316</v>
      </c>
      <c r="AH689" t="s">
        <v>1317</v>
      </c>
      <c r="AJ689" t="s">
        <v>237</v>
      </c>
      <c r="AK689">
        <v>40.418900000000001</v>
      </c>
      <c r="AL689">
        <v>-122.21360015869099</v>
      </c>
      <c r="AM689" t="s">
        <v>732</v>
      </c>
      <c r="AN689" t="s">
        <v>239</v>
      </c>
      <c r="AP689" t="s">
        <v>1318</v>
      </c>
      <c r="AQ689" t="s">
        <v>242</v>
      </c>
      <c r="AR689" t="s">
        <v>1216</v>
      </c>
      <c r="AS689" t="s">
        <v>239</v>
      </c>
      <c r="AT689" t="s">
        <v>239</v>
      </c>
      <c r="AU689">
        <v>1</v>
      </c>
      <c r="AW689" t="s">
        <v>1319</v>
      </c>
      <c r="AX689" t="s">
        <v>1219</v>
      </c>
      <c r="AY689" t="s">
        <v>1351</v>
      </c>
      <c r="BP689" t="s">
        <v>1308</v>
      </c>
      <c r="BQ689">
        <v>89</v>
      </c>
      <c r="BR689" t="s">
        <v>357</v>
      </c>
      <c r="BS689">
        <v>5</v>
      </c>
      <c r="BZ689" t="s">
        <v>249</v>
      </c>
      <c r="CA689" t="s">
        <v>1477</v>
      </c>
    </row>
    <row r="690" spans="1:79" hidden="1" x14ac:dyDescent="0.25">
      <c r="A690" t="s">
        <v>1209</v>
      </c>
      <c r="B690" t="s">
        <v>1210</v>
      </c>
      <c r="C690" t="s">
        <v>1211</v>
      </c>
      <c r="D690" t="s">
        <v>1353</v>
      </c>
      <c r="E690" t="s">
        <v>1354</v>
      </c>
      <c r="F690" s="1">
        <v>39252</v>
      </c>
      <c r="G690" s="4">
        <v>0.47222222222222227</v>
      </c>
      <c r="H690" t="s">
        <v>732</v>
      </c>
      <c r="I690">
        <v>0.1</v>
      </c>
      <c r="J690" t="s">
        <v>221</v>
      </c>
      <c r="K690" t="s">
        <v>222</v>
      </c>
      <c r="L690">
        <v>1</v>
      </c>
      <c r="M690">
        <v>1</v>
      </c>
      <c r="N690" t="s">
        <v>1479</v>
      </c>
      <c r="O690" t="s">
        <v>1490</v>
      </c>
      <c r="P690" t="s">
        <v>224</v>
      </c>
      <c r="Q690" t="s">
        <v>1216</v>
      </c>
      <c r="R690" t="s">
        <v>226</v>
      </c>
      <c r="S690" t="s">
        <v>227</v>
      </c>
      <c r="V690">
        <v>0.98</v>
      </c>
      <c r="W690">
        <v>1</v>
      </c>
      <c r="X690" t="s">
        <v>228</v>
      </c>
      <c r="Y690" t="s">
        <v>243</v>
      </c>
      <c r="Z690" t="s">
        <v>230</v>
      </c>
      <c r="AA690" t="s">
        <v>1217</v>
      </c>
      <c r="AE690" t="s">
        <v>1482</v>
      </c>
      <c r="AF690" t="s">
        <v>736</v>
      </c>
      <c r="AG690" t="s">
        <v>1316</v>
      </c>
      <c r="AH690" t="s">
        <v>1317</v>
      </c>
      <c r="AJ690" t="s">
        <v>237</v>
      </c>
      <c r="AK690">
        <v>39.185299000000001</v>
      </c>
      <c r="AL690">
        <v>-121.70359802246099</v>
      </c>
      <c r="AM690" t="s">
        <v>732</v>
      </c>
      <c r="AN690" t="s">
        <v>239</v>
      </c>
      <c r="AP690" t="s">
        <v>1318</v>
      </c>
      <c r="AQ690" t="s">
        <v>242</v>
      </c>
      <c r="AR690" t="s">
        <v>1216</v>
      </c>
      <c r="AS690" t="s">
        <v>239</v>
      </c>
      <c r="AT690" t="s">
        <v>239</v>
      </c>
      <c r="AU690">
        <v>1</v>
      </c>
      <c r="AW690" t="s">
        <v>1319</v>
      </c>
      <c r="AX690" t="s">
        <v>1219</v>
      </c>
      <c r="AY690" t="s">
        <v>1351</v>
      </c>
      <c r="BP690" t="s">
        <v>1272</v>
      </c>
      <c r="BQ690">
        <v>101</v>
      </c>
      <c r="BR690" t="s">
        <v>357</v>
      </c>
      <c r="BS690">
        <v>5</v>
      </c>
      <c r="BZ690" t="s">
        <v>249</v>
      </c>
      <c r="CA690" t="s">
        <v>1491</v>
      </c>
    </row>
    <row r="691" spans="1:79" hidden="1" x14ac:dyDescent="0.25">
      <c r="A691" t="s">
        <v>1209</v>
      </c>
      <c r="B691" t="s">
        <v>1210</v>
      </c>
      <c r="C691" t="s">
        <v>1211</v>
      </c>
      <c r="D691" t="s">
        <v>1321</v>
      </c>
      <c r="E691" t="s">
        <v>1322</v>
      </c>
      <c r="F691" s="1">
        <v>39252</v>
      </c>
      <c r="G691" s="4">
        <v>0.625</v>
      </c>
      <c r="H691" t="s">
        <v>1214</v>
      </c>
      <c r="I691">
        <v>0.1</v>
      </c>
      <c r="J691" t="s">
        <v>221</v>
      </c>
      <c r="K691" t="s">
        <v>222</v>
      </c>
      <c r="L691">
        <v>1</v>
      </c>
      <c r="M691">
        <v>1</v>
      </c>
      <c r="N691" t="s">
        <v>1476</v>
      </c>
      <c r="P691" t="s">
        <v>224</v>
      </c>
      <c r="Q691" t="s">
        <v>1216</v>
      </c>
      <c r="R691" t="s">
        <v>226</v>
      </c>
      <c r="S691" t="s">
        <v>227</v>
      </c>
      <c r="T691">
        <v>-0.98</v>
      </c>
      <c r="V691">
        <v>0.98</v>
      </c>
      <c r="W691">
        <v>1</v>
      </c>
      <c r="X691" t="s">
        <v>228</v>
      </c>
      <c r="Y691" t="s">
        <v>1217</v>
      </c>
      <c r="Z691" t="s">
        <v>230</v>
      </c>
      <c r="AA691" t="s">
        <v>231</v>
      </c>
      <c r="AE691" t="s">
        <v>1218</v>
      </c>
      <c r="AF691" t="s">
        <v>736</v>
      </c>
      <c r="AG691" t="s">
        <v>732</v>
      </c>
      <c r="AH691" t="s">
        <v>1219</v>
      </c>
      <c r="AJ691" t="s">
        <v>237</v>
      </c>
      <c r="AK691">
        <v>39.365299</v>
      </c>
      <c r="AL691">
        <v>-122.116096496582</v>
      </c>
      <c r="AM691" t="s">
        <v>732</v>
      </c>
      <c r="AN691" t="s">
        <v>239</v>
      </c>
      <c r="AO691" t="s">
        <v>1220</v>
      </c>
      <c r="AP691" t="s">
        <v>732</v>
      </c>
      <c r="AQ691" t="s">
        <v>242</v>
      </c>
      <c r="AR691" t="s">
        <v>243</v>
      </c>
      <c r="AS691" t="s">
        <v>239</v>
      </c>
      <c r="AT691" t="s">
        <v>239</v>
      </c>
      <c r="AU691">
        <v>1</v>
      </c>
      <c r="AW691" t="s">
        <v>1319</v>
      </c>
      <c r="AX691" t="s">
        <v>1219</v>
      </c>
      <c r="AY691" t="s">
        <v>246</v>
      </c>
      <c r="BP691" t="s">
        <v>1285</v>
      </c>
      <c r="BQ691">
        <v>11</v>
      </c>
      <c r="BR691" t="s">
        <v>357</v>
      </c>
      <c r="BS691">
        <v>5</v>
      </c>
      <c r="BZ691" t="s">
        <v>249</v>
      </c>
      <c r="CA691" t="s">
        <v>1492</v>
      </c>
    </row>
    <row r="692" spans="1:79" hidden="1" x14ac:dyDescent="0.25">
      <c r="A692" t="s">
        <v>1209</v>
      </c>
      <c r="B692" t="s">
        <v>1210</v>
      </c>
      <c r="C692" t="s">
        <v>1211</v>
      </c>
      <c r="D692" t="s">
        <v>1321</v>
      </c>
      <c r="E692" t="s">
        <v>1322</v>
      </c>
      <c r="F692" s="1">
        <v>39252</v>
      </c>
      <c r="G692" s="4">
        <v>0.625</v>
      </c>
      <c r="H692" t="s">
        <v>732</v>
      </c>
      <c r="I692">
        <v>0.1</v>
      </c>
      <c r="J692" t="s">
        <v>221</v>
      </c>
      <c r="K692" t="s">
        <v>222</v>
      </c>
      <c r="L692">
        <v>1</v>
      </c>
      <c r="M692">
        <v>1</v>
      </c>
      <c r="N692" t="s">
        <v>1479</v>
      </c>
      <c r="O692" t="s">
        <v>1493</v>
      </c>
      <c r="P692" t="s">
        <v>224</v>
      </c>
      <c r="Q692" t="s">
        <v>1216</v>
      </c>
      <c r="R692" t="s">
        <v>226</v>
      </c>
      <c r="S692" t="s">
        <v>227</v>
      </c>
      <c r="V692">
        <v>0.98</v>
      </c>
      <c r="W692">
        <v>1</v>
      </c>
      <c r="X692" t="s">
        <v>228</v>
      </c>
      <c r="Y692" t="s">
        <v>243</v>
      </c>
      <c r="Z692" t="s">
        <v>230</v>
      </c>
      <c r="AA692" t="s">
        <v>1217</v>
      </c>
      <c r="AE692" t="s">
        <v>1482</v>
      </c>
      <c r="AF692" t="s">
        <v>736</v>
      </c>
      <c r="AG692" t="s">
        <v>1316</v>
      </c>
      <c r="AH692" t="s">
        <v>1317</v>
      </c>
      <c r="AJ692" t="s">
        <v>237</v>
      </c>
      <c r="AK692">
        <v>39.365299</v>
      </c>
      <c r="AL692">
        <v>-122.116096496582</v>
      </c>
      <c r="AM692" t="s">
        <v>732</v>
      </c>
      <c r="AN692" t="s">
        <v>239</v>
      </c>
      <c r="AP692" t="s">
        <v>1318</v>
      </c>
      <c r="AQ692" t="s">
        <v>242</v>
      </c>
      <c r="AR692" t="s">
        <v>1216</v>
      </c>
      <c r="AS692" t="s">
        <v>239</v>
      </c>
      <c r="AT692" t="s">
        <v>239</v>
      </c>
      <c r="AU692">
        <v>1</v>
      </c>
      <c r="AW692" t="s">
        <v>1319</v>
      </c>
      <c r="AX692" t="s">
        <v>1219</v>
      </c>
      <c r="AY692" t="s">
        <v>1351</v>
      </c>
      <c r="BP692" t="s">
        <v>1285</v>
      </c>
      <c r="BQ692">
        <v>11</v>
      </c>
      <c r="BR692" t="s">
        <v>357</v>
      </c>
      <c r="BS692">
        <v>5</v>
      </c>
      <c r="BZ692" t="s">
        <v>249</v>
      </c>
      <c r="CA692" t="s">
        <v>1492</v>
      </c>
    </row>
    <row r="693" spans="1:79" hidden="1" x14ac:dyDescent="0.25">
      <c r="A693" t="s">
        <v>1209</v>
      </c>
      <c r="B693" t="s">
        <v>1210</v>
      </c>
      <c r="C693" t="s">
        <v>1211</v>
      </c>
      <c r="D693" t="s">
        <v>1367</v>
      </c>
      <c r="E693" t="s">
        <v>1368</v>
      </c>
      <c r="F693" s="1">
        <v>39252</v>
      </c>
      <c r="G693" s="4">
        <v>0.54305555555555551</v>
      </c>
      <c r="H693" t="s">
        <v>732</v>
      </c>
      <c r="I693">
        <v>0.1</v>
      </c>
      <c r="J693" t="s">
        <v>221</v>
      </c>
      <c r="K693" t="s">
        <v>222</v>
      </c>
      <c r="L693">
        <v>1</v>
      </c>
      <c r="M693">
        <v>1</v>
      </c>
      <c r="N693" t="s">
        <v>1479</v>
      </c>
      <c r="O693" t="s">
        <v>1494</v>
      </c>
      <c r="P693" t="s">
        <v>224</v>
      </c>
      <c r="Q693" t="s">
        <v>1216</v>
      </c>
      <c r="R693" t="s">
        <v>226</v>
      </c>
      <c r="S693" t="s">
        <v>227</v>
      </c>
      <c r="V693">
        <v>0.98</v>
      </c>
      <c r="W693">
        <v>1</v>
      </c>
      <c r="X693" t="s">
        <v>228</v>
      </c>
      <c r="Y693" t="s">
        <v>243</v>
      </c>
      <c r="Z693" t="s">
        <v>230</v>
      </c>
      <c r="AA693" t="s">
        <v>1217</v>
      </c>
      <c r="AB693" t="s">
        <v>1495</v>
      </c>
      <c r="AE693" t="s">
        <v>1482</v>
      </c>
      <c r="AF693" t="s">
        <v>736</v>
      </c>
      <c r="AG693" t="s">
        <v>1316</v>
      </c>
      <c r="AH693" t="s">
        <v>1317</v>
      </c>
      <c r="AJ693" t="s">
        <v>237</v>
      </c>
      <c r="AK693">
        <v>39.008999000000003</v>
      </c>
      <c r="AL693">
        <v>-121.671600341797</v>
      </c>
      <c r="AM693" t="s">
        <v>732</v>
      </c>
      <c r="AN693" t="s">
        <v>239</v>
      </c>
      <c r="AP693" t="s">
        <v>1318</v>
      </c>
      <c r="AQ693" t="s">
        <v>242</v>
      </c>
      <c r="AR693" t="s">
        <v>1216</v>
      </c>
      <c r="AS693" t="s">
        <v>239</v>
      </c>
      <c r="AT693" t="s">
        <v>239</v>
      </c>
      <c r="AU693">
        <v>1</v>
      </c>
      <c r="AW693" t="s">
        <v>1319</v>
      </c>
      <c r="AX693" t="s">
        <v>1219</v>
      </c>
      <c r="AY693" t="s">
        <v>1351</v>
      </c>
      <c r="BP693" t="s">
        <v>1272</v>
      </c>
      <c r="BQ693">
        <v>101</v>
      </c>
      <c r="BR693" t="s">
        <v>357</v>
      </c>
      <c r="BS693">
        <v>5</v>
      </c>
      <c r="BZ693" t="s">
        <v>249</v>
      </c>
      <c r="CA693" t="s">
        <v>1487</v>
      </c>
    </row>
    <row r="694" spans="1:79" hidden="1" x14ac:dyDescent="0.25">
      <c r="A694" t="s">
        <v>1209</v>
      </c>
      <c r="B694" t="s">
        <v>1210</v>
      </c>
      <c r="C694" t="s">
        <v>1211</v>
      </c>
      <c r="D694" t="s">
        <v>1325</v>
      </c>
      <c r="E694" t="s">
        <v>1326</v>
      </c>
      <c r="F694" s="1">
        <v>39252</v>
      </c>
      <c r="G694" s="4">
        <v>0.51736111111111105</v>
      </c>
      <c r="H694" t="s">
        <v>1214</v>
      </c>
      <c r="I694">
        <v>0.1</v>
      </c>
      <c r="J694" t="s">
        <v>221</v>
      </c>
      <c r="K694" t="s">
        <v>222</v>
      </c>
      <c r="L694">
        <v>1</v>
      </c>
      <c r="M694">
        <v>1</v>
      </c>
      <c r="N694" t="s">
        <v>1476</v>
      </c>
      <c r="P694" t="s">
        <v>224</v>
      </c>
      <c r="Q694" t="s">
        <v>1216</v>
      </c>
      <c r="R694" t="s">
        <v>226</v>
      </c>
      <c r="S694" t="s">
        <v>227</v>
      </c>
      <c r="T694">
        <v>-0.98</v>
      </c>
      <c r="V694">
        <v>0.98</v>
      </c>
      <c r="W694">
        <v>1</v>
      </c>
      <c r="X694" t="s">
        <v>228</v>
      </c>
      <c r="Y694" t="s">
        <v>1217</v>
      </c>
      <c r="Z694" t="s">
        <v>230</v>
      </c>
      <c r="AA694" t="s">
        <v>231</v>
      </c>
      <c r="AE694" t="s">
        <v>1218</v>
      </c>
      <c r="AF694" t="s">
        <v>736</v>
      </c>
      <c r="AG694" t="s">
        <v>732</v>
      </c>
      <c r="AH694" t="s">
        <v>1219</v>
      </c>
      <c r="AJ694" t="s">
        <v>237</v>
      </c>
      <c r="AK694">
        <v>39.538798999999997</v>
      </c>
      <c r="AL694">
        <v>-122.17620086669901</v>
      </c>
      <c r="AM694" t="s">
        <v>732</v>
      </c>
      <c r="AN694" t="s">
        <v>239</v>
      </c>
      <c r="AO694" t="s">
        <v>1220</v>
      </c>
      <c r="AP694" t="s">
        <v>732</v>
      </c>
      <c r="AQ694" t="s">
        <v>242</v>
      </c>
      <c r="AR694" t="s">
        <v>243</v>
      </c>
      <c r="AS694" t="s">
        <v>239</v>
      </c>
      <c r="AT694" t="s">
        <v>239</v>
      </c>
      <c r="AU694">
        <v>1</v>
      </c>
      <c r="AW694" t="s">
        <v>1319</v>
      </c>
      <c r="AX694" t="s">
        <v>1219</v>
      </c>
      <c r="AY694" t="s">
        <v>246</v>
      </c>
      <c r="BP694" t="s">
        <v>1294</v>
      </c>
      <c r="BQ694">
        <v>21</v>
      </c>
      <c r="BR694" t="s">
        <v>357</v>
      </c>
      <c r="BS694">
        <v>5</v>
      </c>
      <c r="BZ694" t="s">
        <v>249</v>
      </c>
      <c r="CA694" t="s">
        <v>1496</v>
      </c>
    </row>
    <row r="695" spans="1:79" hidden="1" x14ac:dyDescent="0.25">
      <c r="A695" t="s">
        <v>1209</v>
      </c>
      <c r="B695" t="s">
        <v>1210</v>
      </c>
      <c r="C695" t="s">
        <v>1211</v>
      </c>
      <c r="D695" t="s">
        <v>1497</v>
      </c>
      <c r="E695" t="s">
        <v>1498</v>
      </c>
      <c r="F695" s="1">
        <v>39252</v>
      </c>
      <c r="G695" s="4">
        <v>0.72916666666666663</v>
      </c>
      <c r="H695" t="s">
        <v>732</v>
      </c>
      <c r="I695">
        <v>0.1</v>
      </c>
      <c r="J695" t="s">
        <v>221</v>
      </c>
      <c r="K695" t="s">
        <v>222</v>
      </c>
      <c r="L695">
        <v>1</v>
      </c>
      <c r="M695">
        <v>1</v>
      </c>
      <c r="N695" t="s">
        <v>1479</v>
      </c>
      <c r="O695" t="s">
        <v>1499</v>
      </c>
      <c r="P695" t="s">
        <v>224</v>
      </c>
      <c r="Q695" t="s">
        <v>1216</v>
      </c>
      <c r="R695" t="s">
        <v>226</v>
      </c>
      <c r="S695" t="s">
        <v>227</v>
      </c>
      <c r="T695">
        <v>3</v>
      </c>
      <c r="V695">
        <v>0.98</v>
      </c>
      <c r="W695">
        <v>1</v>
      </c>
      <c r="X695" t="s">
        <v>281</v>
      </c>
      <c r="Y695" t="s">
        <v>243</v>
      </c>
      <c r="Z695" t="s">
        <v>230</v>
      </c>
      <c r="AA695" t="s">
        <v>1217</v>
      </c>
      <c r="AB695" t="s">
        <v>1500</v>
      </c>
      <c r="AC695" t="s">
        <v>1501</v>
      </c>
      <c r="AE695" t="s">
        <v>1482</v>
      </c>
      <c r="AF695" t="s">
        <v>736</v>
      </c>
      <c r="AG695" t="s">
        <v>1316</v>
      </c>
      <c r="AH695" t="s">
        <v>1317</v>
      </c>
      <c r="AJ695" t="s">
        <v>237</v>
      </c>
      <c r="AK695">
        <v>38.590148999999997</v>
      </c>
      <c r="AL695">
        <v>-121.730583190918</v>
      </c>
      <c r="AM695" t="s">
        <v>732</v>
      </c>
      <c r="AN695" t="s">
        <v>239</v>
      </c>
      <c r="AP695" t="s">
        <v>1318</v>
      </c>
      <c r="AQ695" t="s">
        <v>242</v>
      </c>
      <c r="AR695" t="s">
        <v>1216</v>
      </c>
      <c r="AS695" t="s">
        <v>239</v>
      </c>
      <c r="AT695" t="s">
        <v>239</v>
      </c>
      <c r="AU695">
        <v>1</v>
      </c>
      <c r="AW695" t="s">
        <v>1319</v>
      </c>
      <c r="AX695" t="s">
        <v>1219</v>
      </c>
      <c r="AY695" t="s">
        <v>1351</v>
      </c>
      <c r="BP695" t="s">
        <v>1239</v>
      </c>
      <c r="BQ695">
        <v>113</v>
      </c>
      <c r="BR695" t="s">
        <v>357</v>
      </c>
      <c r="BS695">
        <v>5</v>
      </c>
      <c r="BZ695" t="s">
        <v>249</v>
      </c>
      <c r="CA695" t="s">
        <v>1502</v>
      </c>
    </row>
    <row r="696" spans="1:79" hidden="1" x14ac:dyDescent="0.25">
      <c r="A696" t="s">
        <v>1209</v>
      </c>
      <c r="B696" t="s">
        <v>1210</v>
      </c>
      <c r="C696" t="s">
        <v>1211</v>
      </c>
      <c r="D696" t="s">
        <v>1362</v>
      </c>
      <c r="E696" t="s">
        <v>1363</v>
      </c>
      <c r="F696" s="1">
        <v>39252</v>
      </c>
      <c r="G696" s="4">
        <v>0.72916666666666663</v>
      </c>
      <c r="H696" t="s">
        <v>1214</v>
      </c>
      <c r="I696">
        <v>0.1</v>
      </c>
      <c r="J696" t="s">
        <v>221</v>
      </c>
      <c r="K696" t="s">
        <v>222</v>
      </c>
      <c r="L696">
        <v>1</v>
      </c>
      <c r="M696">
        <v>1</v>
      </c>
      <c r="N696" t="s">
        <v>1476</v>
      </c>
      <c r="P696" t="s">
        <v>224</v>
      </c>
      <c r="Q696" t="s">
        <v>1216</v>
      </c>
      <c r="R696" t="s">
        <v>226</v>
      </c>
      <c r="S696" t="s">
        <v>227</v>
      </c>
      <c r="T696">
        <v>3</v>
      </c>
      <c r="V696">
        <v>0.98</v>
      </c>
      <c r="W696">
        <v>1</v>
      </c>
      <c r="X696" t="s">
        <v>281</v>
      </c>
      <c r="Y696" t="s">
        <v>1217</v>
      </c>
      <c r="Z696" t="s">
        <v>230</v>
      </c>
      <c r="AA696" t="s">
        <v>231</v>
      </c>
      <c r="AE696" t="s">
        <v>1218</v>
      </c>
      <c r="AF696" t="s">
        <v>736</v>
      </c>
      <c r="AG696" t="s">
        <v>732</v>
      </c>
      <c r="AH696" t="s">
        <v>1219</v>
      </c>
      <c r="AJ696" t="s">
        <v>237</v>
      </c>
      <c r="AK696">
        <v>38.599400000000003</v>
      </c>
      <c r="AL696">
        <v>-121.752799987793</v>
      </c>
      <c r="AM696" t="s">
        <v>732</v>
      </c>
      <c r="AN696" t="s">
        <v>239</v>
      </c>
      <c r="AO696" t="s">
        <v>1220</v>
      </c>
      <c r="AP696" t="s">
        <v>732</v>
      </c>
      <c r="AQ696" t="s">
        <v>242</v>
      </c>
      <c r="AR696" t="s">
        <v>243</v>
      </c>
      <c r="AS696" t="s">
        <v>239</v>
      </c>
      <c r="AT696" t="s">
        <v>239</v>
      </c>
      <c r="AU696">
        <v>1</v>
      </c>
      <c r="AW696" t="s">
        <v>1319</v>
      </c>
      <c r="AX696" t="s">
        <v>1219</v>
      </c>
      <c r="AY696" t="s">
        <v>246</v>
      </c>
      <c r="BP696" t="s">
        <v>1239</v>
      </c>
      <c r="BQ696">
        <v>113</v>
      </c>
      <c r="BR696" t="s">
        <v>357</v>
      </c>
      <c r="BS696">
        <v>5</v>
      </c>
      <c r="BZ696" t="s">
        <v>249</v>
      </c>
      <c r="CA696" t="s">
        <v>1502</v>
      </c>
    </row>
    <row r="697" spans="1:79" hidden="1" x14ac:dyDescent="0.25">
      <c r="A697" t="s">
        <v>1209</v>
      </c>
      <c r="B697" t="s">
        <v>1210</v>
      </c>
      <c r="C697" t="s">
        <v>1211</v>
      </c>
      <c r="D697" t="s">
        <v>1353</v>
      </c>
      <c r="E697" t="s">
        <v>1354</v>
      </c>
      <c r="F697" s="1">
        <v>39252</v>
      </c>
      <c r="G697" s="4">
        <v>0.47222222222222227</v>
      </c>
      <c r="H697" t="s">
        <v>1214</v>
      </c>
      <c r="I697">
        <v>0.1</v>
      </c>
      <c r="J697" t="s">
        <v>221</v>
      </c>
      <c r="K697" t="s">
        <v>222</v>
      </c>
      <c r="L697">
        <v>1</v>
      </c>
      <c r="M697">
        <v>1</v>
      </c>
      <c r="N697" t="s">
        <v>1476</v>
      </c>
      <c r="P697" t="s">
        <v>224</v>
      </c>
      <c r="Q697" t="s">
        <v>1216</v>
      </c>
      <c r="R697" t="s">
        <v>226</v>
      </c>
      <c r="S697" t="s">
        <v>227</v>
      </c>
      <c r="T697">
        <v>-0.98</v>
      </c>
      <c r="V697">
        <v>0.98</v>
      </c>
      <c r="W697">
        <v>1</v>
      </c>
      <c r="X697" t="s">
        <v>228</v>
      </c>
      <c r="Y697" t="s">
        <v>1217</v>
      </c>
      <c r="Z697" t="s">
        <v>230</v>
      </c>
      <c r="AA697" t="s">
        <v>231</v>
      </c>
      <c r="AE697" t="s">
        <v>1218</v>
      </c>
      <c r="AF697" t="s">
        <v>736</v>
      </c>
      <c r="AG697" t="s">
        <v>732</v>
      </c>
      <c r="AH697" t="s">
        <v>1219</v>
      </c>
      <c r="AJ697" t="s">
        <v>237</v>
      </c>
      <c r="AK697">
        <v>39.185299000000001</v>
      </c>
      <c r="AL697">
        <v>-121.70359802246099</v>
      </c>
      <c r="AM697" t="s">
        <v>732</v>
      </c>
      <c r="AN697" t="s">
        <v>239</v>
      </c>
      <c r="AO697" t="s">
        <v>1220</v>
      </c>
      <c r="AP697" t="s">
        <v>732</v>
      </c>
      <c r="AQ697" t="s">
        <v>242</v>
      </c>
      <c r="AR697" t="s">
        <v>243</v>
      </c>
      <c r="AS697" t="s">
        <v>239</v>
      </c>
      <c r="AT697" t="s">
        <v>239</v>
      </c>
      <c r="AU697">
        <v>1</v>
      </c>
      <c r="AW697" t="s">
        <v>1319</v>
      </c>
      <c r="AX697" t="s">
        <v>1219</v>
      </c>
      <c r="AY697" t="s">
        <v>246</v>
      </c>
      <c r="BP697" t="s">
        <v>1272</v>
      </c>
      <c r="BQ697">
        <v>101</v>
      </c>
      <c r="BR697" t="s">
        <v>357</v>
      </c>
      <c r="BS697">
        <v>5</v>
      </c>
      <c r="BZ697" t="s">
        <v>249</v>
      </c>
      <c r="CA697" t="s">
        <v>1491</v>
      </c>
    </row>
    <row r="698" spans="1:79" hidden="1" x14ac:dyDescent="0.25">
      <c r="A698" t="s">
        <v>1209</v>
      </c>
      <c r="B698" t="s">
        <v>1210</v>
      </c>
      <c r="C698" t="s">
        <v>1211</v>
      </c>
      <c r="D698" t="s">
        <v>1325</v>
      </c>
      <c r="E698" t="s">
        <v>1326</v>
      </c>
      <c r="F698" s="1">
        <v>39252</v>
      </c>
      <c r="G698" s="4">
        <v>0.51736111111111105</v>
      </c>
      <c r="H698" t="s">
        <v>732</v>
      </c>
      <c r="I698">
        <v>0.1</v>
      </c>
      <c r="J698" t="s">
        <v>221</v>
      </c>
      <c r="K698" t="s">
        <v>222</v>
      </c>
      <c r="L698">
        <v>1</v>
      </c>
      <c r="M698">
        <v>1</v>
      </c>
      <c r="N698" t="s">
        <v>1479</v>
      </c>
      <c r="O698" t="s">
        <v>1503</v>
      </c>
      <c r="P698" t="s">
        <v>224</v>
      </c>
      <c r="Q698" t="s">
        <v>1216</v>
      </c>
      <c r="R698" t="s">
        <v>226</v>
      </c>
      <c r="S698" t="s">
        <v>227</v>
      </c>
      <c r="V698">
        <v>0.98</v>
      </c>
      <c r="W698">
        <v>1</v>
      </c>
      <c r="X698" t="s">
        <v>228</v>
      </c>
      <c r="Y698" t="s">
        <v>243</v>
      </c>
      <c r="Z698" t="s">
        <v>230</v>
      </c>
      <c r="AA698" t="s">
        <v>1217</v>
      </c>
      <c r="AB698" t="s">
        <v>1504</v>
      </c>
      <c r="AE698" t="s">
        <v>1482</v>
      </c>
      <c r="AF698" t="s">
        <v>736</v>
      </c>
      <c r="AG698" t="s">
        <v>1316</v>
      </c>
      <c r="AH698" t="s">
        <v>1317</v>
      </c>
      <c r="AJ698" t="s">
        <v>237</v>
      </c>
      <c r="AK698">
        <v>39.538798999999997</v>
      </c>
      <c r="AL698">
        <v>-122.17620086669901</v>
      </c>
      <c r="AM698" t="s">
        <v>732</v>
      </c>
      <c r="AN698" t="s">
        <v>239</v>
      </c>
      <c r="AP698" t="s">
        <v>1318</v>
      </c>
      <c r="AQ698" t="s">
        <v>242</v>
      </c>
      <c r="AR698" t="s">
        <v>1216</v>
      </c>
      <c r="AS698" t="s">
        <v>239</v>
      </c>
      <c r="AT698" t="s">
        <v>239</v>
      </c>
      <c r="AU698">
        <v>1</v>
      </c>
      <c r="AW698" t="s">
        <v>1319</v>
      </c>
      <c r="AX698" t="s">
        <v>1219</v>
      </c>
      <c r="AY698" t="s">
        <v>1351</v>
      </c>
      <c r="BP698" t="s">
        <v>1294</v>
      </c>
      <c r="BQ698">
        <v>21</v>
      </c>
      <c r="BR698" t="s">
        <v>357</v>
      </c>
      <c r="BS698">
        <v>5</v>
      </c>
      <c r="BZ698" t="s">
        <v>249</v>
      </c>
      <c r="CA698" t="s">
        <v>1496</v>
      </c>
    </row>
    <row r="699" spans="1:79" hidden="1" x14ac:dyDescent="0.25">
      <c r="A699" t="s">
        <v>1209</v>
      </c>
      <c r="B699" t="s">
        <v>1210</v>
      </c>
      <c r="C699" t="s">
        <v>1211</v>
      </c>
      <c r="D699" t="s">
        <v>1346</v>
      </c>
      <c r="E699" t="s">
        <v>1347</v>
      </c>
      <c r="F699" s="1">
        <v>39253</v>
      </c>
      <c r="G699" s="4">
        <v>0.72222222222222221</v>
      </c>
      <c r="H699" t="s">
        <v>732</v>
      </c>
      <c r="I699">
        <v>0.1</v>
      </c>
      <c r="J699" t="s">
        <v>221</v>
      </c>
      <c r="K699" t="s">
        <v>222</v>
      </c>
      <c r="L699">
        <v>1</v>
      </c>
      <c r="M699">
        <v>1</v>
      </c>
      <c r="N699" t="s">
        <v>1505</v>
      </c>
      <c r="O699" t="s">
        <v>1506</v>
      </c>
      <c r="P699" t="s">
        <v>224</v>
      </c>
      <c r="Q699" t="s">
        <v>1216</v>
      </c>
      <c r="R699" t="s">
        <v>226</v>
      </c>
      <c r="S699" t="s">
        <v>227</v>
      </c>
      <c r="V699">
        <v>0.98</v>
      </c>
      <c r="W699">
        <v>1</v>
      </c>
      <c r="X699" t="s">
        <v>228</v>
      </c>
      <c r="Y699" t="s">
        <v>243</v>
      </c>
      <c r="Z699" t="s">
        <v>230</v>
      </c>
      <c r="AA699" t="s">
        <v>1217</v>
      </c>
      <c r="AC699" t="s">
        <v>1507</v>
      </c>
      <c r="AE699" t="s">
        <v>1482</v>
      </c>
      <c r="AF699" t="s">
        <v>736</v>
      </c>
      <c r="AG699" t="s">
        <v>1316</v>
      </c>
      <c r="AH699" t="s">
        <v>1317</v>
      </c>
      <c r="AJ699" t="s">
        <v>237</v>
      </c>
      <c r="AK699">
        <v>38.713698999999998</v>
      </c>
      <c r="AL699">
        <v>-122.085098266602</v>
      </c>
      <c r="AM699" t="s">
        <v>732</v>
      </c>
      <c r="AN699" t="s">
        <v>239</v>
      </c>
      <c r="AP699" t="s">
        <v>1318</v>
      </c>
      <c r="AQ699" t="s">
        <v>242</v>
      </c>
      <c r="AR699" t="s">
        <v>1216</v>
      </c>
      <c r="AS699" t="s">
        <v>239</v>
      </c>
      <c r="AT699" t="s">
        <v>239</v>
      </c>
      <c r="AU699">
        <v>1</v>
      </c>
      <c r="AW699" t="s">
        <v>1319</v>
      </c>
      <c r="AX699" t="s">
        <v>1219</v>
      </c>
      <c r="AY699" t="s">
        <v>1351</v>
      </c>
      <c r="BP699" t="s">
        <v>1239</v>
      </c>
      <c r="BQ699">
        <v>113</v>
      </c>
      <c r="BR699" t="s">
        <v>357</v>
      </c>
      <c r="BS699">
        <v>5</v>
      </c>
      <c r="BZ699" t="s">
        <v>249</v>
      </c>
      <c r="CA699" t="s">
        <v>1508</v>
      </c>
    </row>
    <row r="700" spans="1:79" hidden="1" x14ac:dyDescent="0.25">
      <c r="A700" t="s">
        <v>1209</v>
      </c>
      <c r="B700" t="s">
        <v>1210</v>
      </c>
      <c r="C700" t="s">
        <v>1211</v>
      </c>
      <c r="D700" t="s">
        <v>1376</v>
      </c>
      <c r="E700" t="s">
        <v>1377</v>
      </c>
      <c r="F700" s="1">
        <v>39253</v>
      </c>
      <c r="G700" s="4">
        <v>0.5</v>
      </c>
      <c r="H700" t="s">
        <v>732</v>
      </c>
      <c r="I700">
        <v>0.1</v>
      </c>
      <c r="J700" t="s">
        <v>221</v>
      </c>
      <c r="K700" t="s">
        <v>222</v>
      </c>
      <c r="L700">
        <v>1</v>
      </c>
      <c r="M700">
        <v>1</v>
      </c>
      <c r="N700" t="s">
        <v>1505</v>
      </c>
      <c r="O700" t="s">
        <v>1509</v>
      </c>
      <c r="P700" t="s">
        <v>224</v>
      </c>
      <c r="Q700" t="s">
        <v>1216</v>
      </c>
      <c r="R700" t="s">
        <v>226</v>
      </c>
      <c r="S700" t="s">
        <v>227</v>
      </c>
      <c r="T700">
        <v>1</v>
      </c>
      <c r="V700">
        <v>0.98</v>
      </c>
      <c r="W700">
        <v>1</v>
      </c>
      <c r="X700" t="s">
        <v>281</v>
      </c>
      <c r="Y700" t="s">
        <v>243</v>
      </c>
      <c r="Z700" t="s">
        <v>230</v>
      </c>
      <c r="AA700" t="s">
        <v>1217</v>
      </c>
      <c r="AB700" t="s">
        <v>1510</v>
      </c>
      <c r="AE700" t="s">
        <v>1482</v>
      </c>
      <c r="AF700" t="s">
        <v>736</v>
      </c>
      <c r="AG700" t="s">
        <v>1316</v>
      </c>
      <c r="AH700" t="s">
        <v>1317</v>
      </c>
      <c r="AJ700" t="s">
        <v>237</v>
      </c>
      <c r="AK700">
        <v>38.248299000000003</v>
      </c>
      <c r="AL700">
        <v>-121.22630310058599</v>
      </c>
      <c r="AM700" t="s">
        <v>732</v>
      </c>
      <c r="AN700" t="s">
        <v>239</v>
      </c>
      <c r="AP700" t="s">
        <v>1318</v>
      </c>
      <c r="AQ700" t="s">
        <v>242</v>
      </c>
      <c r="AR700" t="s">
        <v>1216</v>
      </c>
      <c r="AS700" t="s">
        <v>239</v>
      </c>
      <c r="AT700" t="s">
        <v>239</v>
      </c>
      <c r="AU700">
        <v>1</v>
      </c>
      <c r="AW700" t="s">
        <v>1319</v>
      </c>
      <c r="AX700" t="s">
        <v>1219</v>
      </c>
      <c r="AY700" t="s">
        <v>1351</v>
      </c>
      <c r="BP700" t="s">
        <v>1233</v>
      </c>
      <c r="BQ700">
        <v>67</v>
      </c>
      <c r="BR700" t="s">
        <v>357</v>
      </c>
      <c r="BS700">
        <v>5</v>
      </c>
      <c r="BZ700" t="s">
        <v>249</v>
      </c>
      <c r="CA700" t="s">
        <v>1511</v>
      </c>
    </row>
    <row r="701" spans="1:79" hidden="1" x14ac:dyDescent="0.25">
      <c r="A701" t="s">
        <v>1209</v>
      </c>
      <c r="B701" t="s">
        <v>1210</v>
      </c>
      <c r="C701" t="s">
        <v>1211</v>
      </c>
      <c r="D701" t="s">
        <v>1342</v>
      </c>
      <c r="E701" t="s">
        <v>1343</v>
      </c>
      <c r="F701" s="1">
        <v>39253</v>
      </c>
      <c r="G701" s="4">
        <v>0.42708333333333331</v>
      </c>
      <c r="H701" t="s">
        <v>1214</v>
      </c>
      <c r="I701">
        <v>0.1</v>
      </c>
      <c r="J701" t="s">
        <v>221</v>
      </c>
      <c r="K701" t="s">
        <v>222</v>
      </c>
      <c r="L701">
        <v>1</v>
      </c>
      <c r="M701">
        <v>1</v>
      </c>
      <c r="N701" t="s">
        <v>1512</v>
      </c>
      <c r="P701" t="s">
        <v>224</v>
      </c>
      <c r="Q701" t="s">
        <v>1216</v>
      </c>
      <c r="R701" t="s">
        <v>226</v>
      </c>
      <c r="S701" t="s">
        <v>227</v>
      </c>
      <c r="T701">
        <v>1</v>
      </c>
      <c r="V701">
        <v>0.98</v>
      </c>
      <c r="W701">
        <v>1</v>
      </c>
      <c r="X701" t="s">
        <v>281</v>
      </c>
      <c r="Y701" t="s">
        <v>1217</v>
      </c>
      <c r="Z701" t="s">
        <v>230</v>
      </c>
      <c r="AA701" t="s">
        <v>231</v>
      </c>
      <c r="AE701" t="s">
        <v>1218</v>
      </c>
      <c r="AF701" t="s">
        <v>736</v>
      </c>
      <c r="AG701" t="s">
        <v>732</v>
      </c>
      <c r="AH701" t="s">
        <v>1219</v>
      </c>
      <c r="AJ701" t="s">
        <v>237</v>
      </c>
      <c r="AK701">
        <v>39.176600999999998</v>
      </c>
      <c r="AL701">
        <v>-122.18920135498</v>
      </c>
      <c r="AM701" t="s">
        <v>732</v>
      </c>
      <c r="AN701" t="s">
        <v>239</v>
      </c>
      <c r="AO701" t="s">
        <v>1220</v>
      </c>
      <c r="AP701" t="s">
        <v>732</v>
      </c>
      <c r="AQ701" t="s">
        <v>242</v>
      </c>
      <c r="AR701" t="s">
        <v>243</v>
      </c>
      <c r="AS701" t="s">
        <v>239</v>
      </c>
      <c r="AT701" t="s">
        <v>239</v>
      </c>
      <c r="AU701">
        <v>1</v>
      </c>
      <c r="AW701" t="s">
        <v>1319</v>
      </c>
      <c r="AX701" t="s">
        <v>1219</v>
      </c>
      <c r="AY701" t="s">
        <v>246</v>
      </c>
      <c r="BP701" t="s">
        <v>1285</v>
      </c>
      <c r="BQ701">
        <v>11</v>
      </c>
      <c r="BR701" t="s">
        <v>357</v>
      </c>
      <c r="BS701">
        <v>5</v>
      </c>
      <c r="BZ701" t="s">
        <v>249</v>
      </c>
      <c r="CA701" t="s">
        <v>1513</v>
      </c>
    </row>
    <row r="702" spans="1:79" hidden="1" x14ac:dyDescent="0.25">
      <c r="A702" t="s">
        <v>1209</v>
      </c>
      <c r="B702" t="s">
        <v>1210</v>
      </c>
      <c r="C702" t="s">
        <v>1211</v>
      </c>
      <c r="D702" t="s">
        <v>1342</v>
      </c>
      <c r="E702" t="s">
        <v>1343</v>
      </c>
      <c r="F702" s="1">
        <v>39253</v>
      </c>
      <c r="G702" s="4">
        <v>0.42708333333333331</v>
      </c>
      <c r="H702" t="s">
        <v>732</v>
      </c>
      <c r="I702">
        <v>0.1</v>
      </c>
      <c r="J702" t="s">
        <v>221</v>
      </c>
      <c r="K702" t="s">
        <v>222</v>
      </c>
      <c r="L702">
        <v>1</v>
      </c>
      <c r="M702">
        <v>1</v>
      </c>
      <c r="N702" t="s">
        <v>1505</v>
      </c>
      <c r="O702" t="s">
        <v>1514</v>
      </c>
      <c r="P702" t="s">
        <v>224</v>
      </c>
      <c r="Q702" t="s">
        <v>1216</v>
      </c>
      <c r="R702" t="s">
        <v>226</v>
      </c>
      <c r="S702" t="s">
        <v>227</v>
      </c>
      <c r="T702">
        <v>1</v>
      </c>
      <c r="V702">
        <v>0.98</v>
      </c>
      <c r="W702">
        <v>1</v>
      </c>
      <c r="X702" t="s">
        <v>281</v>
      </c>
      <c r="Y702" t="s">
        <v>243</v>
      </c>
      <c r="Z702" t="s">
        <v>230</v>
      </c>
      <c r="AA702" t="s">
        <v>1217</v>
      </c>
      <c r="AC702" t="s">
        <v>1507</v>
      </c>
      <c r="AE702" t="s">
        <v>1482</v>
      </c>
      <c r="AF702" t="s">
        <v>736</v>
      </c>
      <c r="AG702" t="s">
        <v>1316</v>
      </c>
      <c r="AH702" t="s">
        <v>1317</v>
      </c>
      <c r="AJ702" t="s">
        <v>237</v>
      </c>
      <c r="AK702">
        <v>39.176600999999998</v>
      </c>
      <c r="AL702">
        <v>-122.18920135498</v>
      </c>
      <c r="AM702" t="s">
        <v>732</v>
      </c>
      <c r="AN702" t="s">
        <v>239</v>
      </c>
      <c r="AP702" t="s">
        <v>1318</v>
      </c>
      <c r="AQ702" t="s">
        <v>242</v>
      </c>
      <c r="AR702" t="s">
        <v>1216</v>
      </c>
      <c r="AS702" t="s">
        <v>239</v>
      </c>
      <c r="AT702" t="s">
        <v>239</v>
      </c>
      <c r="AU702">
        <v>1</v>
      </c>
      <c r="AW702" t="s">
        <v>1319</v>
      </c>
      <c r="AX702" t="s">
        <v>1219</v>
      </c>
      <c r="AY702" t="s">
        <v>1351</v>
      </c>
      <c r="BP702" t="s">
        <v>1285</v>
      </c>
      <c r="BQ702">
        <v>11</v>
      </c>
      <c r="BR702" t="s">
        <v>357</v>
      </c>
      <c r="BS702">
        <v>5</v>
      </c>
      <c r="BZ702" t="s">
        <v>249</v>
      </c>
      <c r="CA702" t="s">
        <v>1513</v>
      </c>
    </row>
    <row r="703" spans="1:79" hidden="1" x14ac:dyDescent="0.25">
      <c r="A703" t="s">
        <v>1209</v>
      </c>
      <c r="B703" t="s">
        <v>1210</v>
      </c>
      <c r="C703" t="s">
        <v>1211</v>
      </c>
      <c r="D703" t="s">
        <v>1346</v>
      </c>
      <c r="E703" t="s">
        <v>1347</v>
      </c>
      <c r="F703" s="1">
        <v>39253</v>
      </c>
      <c r="G703" s="4">
        <v>0.72222222222222221</v>
      </c>
      <c r="H703" t="s">
        <v>1214</v>
      </c>
      <c r="I703">
        <v>0.1</v>
      </c>
      <c r="J703" t="s">
        <v>221</v>
      </c>
      <c r="K703" t="s">
        <v>222</v>
      </c>
      <c r="L703">
        <v>1</v>
      </c>
      <c r="M703">
        <v>1</v>
      </c>
      <c r="N703" t="s">
        <v>1512</v>
      </c>
      <c r="P703" t="s">
        <v>224</v>
      </c>
      <c r="Q703" t="s">
        <v>1216</v>
      </c>
      <c r="R703" t="s">
        <v>226</v>
      </c>
      <c r="S703" t="s">
        <v>227</v>
      </c>
      <c r="T703">
        <v>-0.98</v>
      </c>
      <c r="V703">
        <v>0.98</v>
      </c>
      <c r="W703">
        <v>1</v>
      </c>
      <c r="X703" t="s">
        <v>228</v>
      </c>
      <c r="Y703" t="s">
        <v>1217</v>
      </c>
      <c r="Z703" t="s">
        <v>230</v>
      </c>
      <c r="AA703" t="s">
        <v>231</v>
      </c>
      <c r="AE703" t="s">
        <v>1218</v>
      </c>
      <c r="AF703" t="s">
        <v>736</v>
      </c>
      <c r="AG703" t="s">
        <v>732</v>
      </c>
      <c r="AH703" t="s">
        <v>1219</v>
      </c>
      <c r="AJ703" t="s">
        <v>237</v>
      </c>
      <c r="AK703">
        <v>38.713698999999998</v>
      </c>
      <c r="AL703">
        <v>-122.085098266602</v>
      </c>
      <c r="AM703" t="s">
        <v>732</v>
      </c>
      <c r="AN703" t="s">
        <v>239</v>
      </c>
      <c r="AO703" t="s">
        <v>1220</v>
      </c>
      <c r="AP703" t="s">
        <v>732</v>
      </c>
      <c r="AQ703" t="s">
        <v>242</v>
      </c>
      <c r="AR703" t="s">
        <v>243</v>
      </c>
      <c r="AS703" t="s">
        <v>239</v>
      </c>
      <c r="AT703" t="s">
        <v>239</v>
      </c>
      <c r="AU703">
        <v>1</v>
      </c>
      <c r="AW703" t="s">
        <v>1319</v>
      </c>
      <c r="AX703" t="s">
        <v>1219</v>
      </c>
      <c r="AY703" t="s">
        <v>246</v>
      </c>
      <c r="BP703" t="s">
        <v>1239</v>
      </c>
      <c r="BQ703">
        <v>113</v>
      </c>
      <c r="BR703" t="s">
        <v>357</v>
      </c>
      <c r="BS703">
        <v>5</v>
      </c>
      <c r="BZ703" t="s">
        <v>249</v>
      </c>
      <c r="CA703" t="s">
        <v>1508</v>
      </c>
    </row>
    <row r="704" spans="1:79" hidden="1" x14ac:dyDescent="0.25">
      <c r="A704" t="s">
        <v>1209</v>
      </c>
      <c r="B704" t="s">
        <v>1210</v>
      </c>
      <c r="C704" t="s">
        <v>1211</v>
      </c>
      <c r="D704" t="s">
        <v>1331</v>
      </c>
      <c r="E704" t="s">
        <v>1332</v>
      </c>
      <c r="F704" s="1">
        <v>39253</v>
      </c>
      <c r="G704" s="4">
        <v>0.36458333333333331</v>
      </c>
      <c r="H704" t="s">
        <v>1214</v>
      </c>
      <c r="I704">
        <v>0.1</v>
      </c>
      <c r="J704" t="s">
        <v>221</v>
      </c>
      <c r="K704" t="s">
        <v>222</v>
      </c>
      <c r="L704">
        <v>1</v>
      </c>
      <c r="M704">
        <v>1</v>
      </c>
      <c r="N704" t="s">
        <v>1512</v>
      </c>
      <c r="P704" t="s">
        <v>224</v>
      </c>
      <c r="Q704" t="s">
        <v>1216</v>
      </c>
      <c r="R704" t="s">
        <v>226</v>
      </c>
      <c r="S704" t="s">
        <v>227</v>
      </c>
      <c r="T704">
        <v>-0.98</v>
      </c>
      <c r="V704">
        <v>0.98</v>
      </c>
      <c r="W704">
        <v>1</v>
      </c>
      <c r="X704" t="s">
        <v>228</v>
      </c>
      <c r="Y704" t="s">
        <v>1217</v>
      </c>
      <c r="Z704" t="s">
        <v>230</v>
      </c>
      <c r="AA704" t="s">
        <v>231</v>
      </c>
      <c r="AE704" t="s">
        <v>1218</v>
      </c>
      <c r="AF704" t="s">
        <v>736</v>
      </c>
      <c r="AG704" t="s">
        <v>732</v>
      </c>
      <c r="AH704" t="s">
        <v>1219</v>
      </c>
      <c r="AJ704" t="s">
        <v>237</v>
      </c>
      <c r="AK704">
        <v>39.212200000000003</v>
      </c>
      <c r="AL704">
        <v>-122.183296203613</v>
      </c>
      <c r="AM704" t="s">
        <v>732</v>
      </c>
      <c r="AN704" t="s">
        <v>239</v>
      </c>
      <c r="AO704" t="s">
        <v>1220</v>
      </c>
      <c r="AP704" t="s">
        <v>732</v>
      </c>
      <c r="AQ704" t="s">
        <v>242</v>
      </c>
      <c r="AR704" t="s">
        <v>243</v>
      </c>
      <c r="AS704" t="s">
        <v>239</v>
      </c>
      <c r="AT704" t="s">
        <v>239</v>
      </c>
      <c r="AU704">
        <v>1</v>
      </c>
      <c r="AW704" t="s">
        <v>1319</v>
      </c>
      <c r="AX704" t="s">
        <v>1219</v>
      </c>
      <c r="AY704" t="s">
        <v>246</v>
      </c>
      <c r="BP704" t="s">
        <v>1285</v>
      </c>
      <c r="BQ704">
        <v>11</v>
      </c>
      <c r="BR704" t="s">
        <v>357</v>
      </c>
      <c r="BS704">
        <v>5</v>
      </c>
      <c r="BZ704" t="s">
        <v>249</v>
      </c>
      <c r="CA704" t="s">
        <v>1515</v>
      </c>
    </row>
    <row r="705" spans="1:79" hidden="1" x14ac:dyDescent="0.25">
      <c r="A705" t="s">
        <v>1209</v>
      </c>
      <c r="B705" t="s">
        <v>1210</v>
      </c>
      <c r="C705" t="s">
        <v>1211</v>
      </c>
      <c r="D705" t="s">
        <v>1331</v>
      </c>
      <c r="E705" t="s">
        <v>1332</v>
      </c>
      <c r="F705" s="1">
        <v>39253</v>
      </c>
      <c r="G705" s="4">
        <v>0.36458333333333331</v>
      </c>
      <c r="H705" t="s">
        <v>732</v>
      </c>
      <c r="I705">
        <v>0.1</v>
      </c>
      <c r="J705" t="s">
        <v>221</v>
      </c>
      <c r="K705" t="s">
        <v>222</v>
      </c>
      <c r="L705">
        <v>1</v>
      </c>
      <c r="M705">
        <v>1</v>
      </c>
      <c r="N705" t="s">
        <v>1505</v>
      </c>
      <c r="O705" t="s">
        <v>1516</v>
      </c>
      <c r="P705" t="s">
        <v>224</v>
      </c>
      <c r="Q705" t="s">
        <v>1216</v>
      </c>
      <c r="R705" t="s">
        <v>226</v>
      </c>
      <c r="S705" t="s">
        <v>227</v>
      </c>
      <c r="V705">
        <v>0.98</v>
      </c>
      <c r="W705">
        <v>1</v>
      </c>
      <c r="X705" t="s">
        <v>228</v>
      </c>
      <c r="Y705" t="s">
        <v>243</v>
      </c>
      <c r="Z705" t="s">
        <v>230</v>
      </c>
      <c r="AA705" t="s">
        <v>1217</v>
      </c>
      <c r="AC705" t="s">
        <v>1507</v>
      </c>
      <c r="AE705" t="s">
        <v>1482</v>
      </c>
      <c r="AF705" t="s">
        <v>736</v>
      </c>
      <c r="AG705" t="s">
        <v>1316</v>
      </c>
      <c r="AH705" t="s">
        <v>1317</v>
      </c>
      <c r="AJ705" t="s">
        <v>237</v>
      </c>
      <c r="AK705">
        <v>39.212200000000003</v>
      </c>
      <c r="AL705">
        <v>-122.183296203613</v>
      </c>
      <c r="AM705" t="s">
        <v>732</v>
      </c>
      <c r="AN705" t="s">
        <v>239</v>
      </c>
      <c r="AP705" t="s">
        <v>1318</v>
      </c>
      <c r="AQ705" t="s">
        <v>242</v>
      </c>
      <c r="AR705" t="s">
        <v>1216</v>
      </c>
      <c r="AS705" t="s">
        <v>239</v>
      </c>
      <c r="AT705" t="s">
        <v>239</v>
      </c>
      <c r="AU705">
        <v>1</v>
      </c>
      <c r="AW705" t="s">
        <v>1319</v>
      </c>
      <c r="AX705" t="s">
        <v>1219</v>
      </c>
      <c r="AY705" t="s">
        <v>1351</v>
      </c>
      <c r="BP705" t="s">
        <v>1285</v>
      </c>
      <c r="BQ705">
        <v>11</v>
      </c>
      <c r="BR705" t="s">
        <v>357</v>
      </c>
      <c r="BS705">
        <v>5</v>
      </c>
      <c r="BZ705" t="s">
        <v>249</v>
      </c>
      <c r="CA705" t="s">
        <v>1515</v>
      </c>
    </row>
    <row r="706" spans="1:79" hidden="1" x14ac:dyDescent="0.25">
      <c r="A706" t="s">
        <v>1209</v>
      </c>
      <c r="B706" t="s">
        <v>1210</v>
      </c>
      <c r="C706" t="s">
        <v>1211</v>
      </c>
      <c r="D706" t="s">
        <v>1376</v>
      </c>
      <c r="E706" t="s">
        <v>1377</v>
      </c>
      <c r="F706" s="1">
        <v>39253</v>
      </c>
      <c r="G706" s="4">
        <v>0.5</v>
      </c>
      <c r="H706" t="s">
        <v>1214</v>
      </c>
      <c r="I706">
        <v>0.1</v>
      </c>
      <c r="J706" t="s">
        <v>221</v>
      </c>
      <c r="K706" t="s">
        <v>222</v>
      </c>
      <c r="L706">
        <v>1</v>
      </c>
      <c r="M706">
        <v>1</v>
      </c>
      <c r="N706" t="s">
        <v>1512</v>
      </c>
      <c r="P706" t="s">
        <v>224</v>
      </c>
      <c r="Q706" t="s">
        <v>1216</v>
      </c>
      <c r="R706" t="s">
        <v>226</v>
      </c>
      <c r="S706" t="s">
        <v>227</v>
      </c>
      <c r="T706">
        <v>1</v>
      </c>
      <c r="V706">
        <v>0.98</v>
      </c>
      <c r="W706">
        <v>1</v>
      </c>
      <c r="X706" t="s">
        <v>281</v>
      </c>
      <c r="Y706" t="s">
        <v>1217</v>
      </c>
      <c r="Z706" t="s">
        <v>230</v>
      </c>
      <c r="AA706" t="s">
        <v>231</v>
      </c>
      <c r="AE706" t="s">
        <v>1218</v>
      </c>
      <c r="AF706" t="s">
        <v>736</v>
      </c>
      <c r="AG706" t="s">
        <v>732</v>
      </c>
      <c r="AH706" t="s">
        <v>1219</v>
      </c>
      <c r="AJ706" t="s">
        <v>237</v>
      </c>
      <c r="AK706">
        <v>38.248299000000003</v>
      </c>
      <c r="AL706">
        <v>-121.22630310058599</v>
      </c>
      <c r="AM706" t="s">
        <v>732</v>
      </c>
      <c r="AN706" t="s">
        <v>239</v>
      </c>
      <c r="AO706" t="s">
        <v>1220</v>
      </c>
      <c r="AP706" t="s">
        <v>732</v>
      </c>
      <c r="AQ706" t="s">
        <v>242</v>
      </c>
      <c r="AR706" t="s">
        <v>243</v>
      </c>
      <c r="AS706" t="s">
        <v>239</v>
      </c>
      <c r="AT706" t="s">
        <v>239</v>
      </c>
      <c r="AU706">
        <v>1</v>
      </c>
      <c r="AW706" t="s">
        <v>1319</v>
      </c>
      <c r="AX706" t="s">
        <v>1219</v>
      </c>
      <c r="AY706" t="s">
        <v>246</v>
      </c>
      <c r="BP706" t="s">
        <v>1233</v>
      </c>
      <c r="BQ706">
        <v>67</v>
      </c>
      <c r="BR706" t="s">
        <v>357</v>
      </c>
      <c r="BS706">
        <v>5</v>
      </c>
      <c r="BZ706" t="s">
        <v>249</v>
      </c>
      <c r="CA706" t="s">
        <v>1511</v>
      </c>
    </row>
    <row r="707" spans="1:79" hidden="1" x14ac:dyDescent="0.25">
      <c r="A707" t="s">
        <v>1209</v>
      </c>
      <c r="B707" t="s">
        <v>1210</v>
      </c>
      <c r="C707" t="s">
        <v>1211</v>
      </c>
      <c r="D707" t="s">
        <v>1251</v>
      </c>
      <c r="E707" t="s">
        <v>1252</v>
      </c>
      <c r="F707" s="1">
        <v>39253</v>
      </c>
      <c r="G707" s="4">
        <v>0.33333333333333331</v>
      </c>
      <c r="H707" t="s">
        <v>732</v>
      </c>
      <c r="I707">
        <v>0.1</v>
      </c>
      <c r="J707" t="s">
        <v>221</v>
      </c>
      <c r="K707" t="s">
        <v>222</v>
      </c>
      <c r="L707">
        <v>1</v>
      </c>
      <c r="M707">
        <v>1</v>
      </c>
      <c r="N707" t="s">
        <v>1505</v>
      </c>
      <c r="O707" t="s">
        <v>1517</v>
      </c>
      <c r="P707" t="s">
        <v>224</v>
      </c>
      <c r="Q707" t="s">
        <v>1216</v>
      </c>
      <c r="R707" t="s">
        <v>226</v>
      </c>
      <c r="S707" t="s">
        <v>227</v>
      </c>
      <c r="T707">
        <v>1</v>
      </c>
      <c r="V707">
        <v>0.98</v>
      </c>
      <c r="W707">
        <v>1</v>
      </c>
      <c r="X707" t="s">
        <v>281</v>
      </c>
      <c r="Y707" t="s">
        <v>243</v>
      </c>
      <c r="Z707" t="s">
        <v>230</v>
      </c>
      <c r="AA707" t="s">
        <v>1217</v>
      </c>
      <c r="AC707" t="s">
        <v>1507</v>
      </c>
      <c r="AE707" t="s">
        <v>1482</v>
      </c>
      <c r="AF707" t="s">
        <v>736</v>
      </c>
      <c r="AG707" t="s">
        <v>1316</v>
      </c>
      <c r="AH707" t="s">
        <v>1317</v>
      </c>
      <c r="AJ707" t="s">
        <v>237</v>
      </c>
      <c r="AK707">
        <v>38.306801</v>
      </c>
      <c r="AL707">
        <v>-121.693397521973</v>
      </c>
      <c r="AM707" t="s">
        <v>732</v>
      </c>
      <c r="AN707" t="s">
        <v>239</v>
      </c>
      <c r="AP707" t="s">
        <v>1318</v>
      </c>
      <c r="AQ707" t="s">
        <v>242</v>
      </c>
      <c r="AR707" t="s">
        <v>1216</v>
      </c>
      <c r="AS707" t="s">
        <v>239</v>
      </c>
      <c r="AT707" t="s">
        <v>239</v>
      </c>
      <c r="AU707">
        <v>1</v>
      </c>
      <c r="AW707" t="s">
        <v>1319</v>
      </c>
      <c r="AX707" t="s">
        <v>1219</v>
      </c>
      <c r="AY707" t="s">
        <v>1351</v>
      </c>
      <c r="BP707" t="s">
        <v>1254</v>
      </c>
      <c r="BQ707">
        <v>95</v>
      </c>
      <c r="BR707" t="s">
        <v>357</v>
      </c>
      <c r="BS707">
        <v>5</v>
      </c>
      <c r="BZ707" t="s">
        <v>249</v>
      </c>
      <c r="CA707" t="s">
        <v>1518</v>
      </c>
    </row>
    <row r="708" spans="1:79" hidden="1" x14ac:dyDescent="0.25">
      <c r="A708" t="s">
        <v>1209</v>
      </c>
      <c r="B708" t="s">
        <v>1210</v>
      </c>
      <c r="C708" t="s">
        <v>1211</v>
      </c>
      <c r="D708" t="s">
        <v>1276</v>
      </c>
      <c r="E708" t="s">
        <v>1277</v>
      </c>
      <c r="F708" s="1">
        <v>39253</v>
      </c>
      <c r="G708" s="4">
        <v>0.41666666666666669</v>
      </c>
      <c r="H708" t="s">
        <v>1214</v>
      </c>
      <c r="I708">
        <v>0.1</v>
      </c>
      <c r="J708" t="s">
        <v>221</v>
      </c>
      <c r="K708" t="s">
        <v>222</v>
      </c>
      <c r="L708">
        <v>1</v>
      </c>
      <c r="M708">
        <v>1</v>
      </c>
      <c r="N708" t="s">
        <v>1512</v>
      </c>
      <c r="P708" t="s">
        <v>224</v>
      </c>
      <c r="Q708" t="s">
        <v>1216</v>
      </c>
      <c r="R708" t="s">
        <v>226</v>
      </c>
      <c r="S708" t="s">
        <v>227</v>
      </c>
      <c r="T708">
        <v>2</v>
      </c>
      <c r="V708">
        <v>0.98</v>
      </c>
      <c r="W708">
        <v>1</v>
      </c>
      <c r="X708" t="s">
        <v>281</v>
      </c>
      <c r="Y708" t="s">
        <v>1217</v>
      </c>
      <c r="Z708" t="s">
        <v>230</v>
      </c>
      <c r="AA708" t="s">
        <v>231</v>
      </c>
      <c r="AE708" t="s">
        <v>1218</v>
      </c>
      <c r="AF708" t="s">
        <v>736</v>
      </c>
      <c r="AG708" t="s">
        <v>732</v>
      </c>
      <c r="AH708" t="s">
        <v>1219</v>
      </c>
      <c r="AJ708" t="s">
        <v>237</v>
      </c>
      <c r="AK708">
        <v>38.306998999999998</v>
      </c>
      <c r="AL708">
        <v>-121.79419708252</v>
      </c>
      <c r="AM708" t="s">
        <v>732</v>
      </c>
      <c r="AN708" t="s">
        <v>239</v>
      </c>
      <c r="AO708" t="s">
        <v>1220</v>
      </c>
      <c r="AP708" t="s">
        <v>732</v>
      </c>
      <c r="AQ708" t="s">
        <v>242</v>
      </c>
      <c r="AR708" t="s">
        <v>243</v>
      </c>
      <c r="AS708" t="s">
        <v>239</v>
      </c>
      <c r="AT708" t="s">
        <v>239</v>
      </c>
      <c r="AU708">
        <v>1</v>
      </c>
      <c r="AW708" t="s">
        <v>1319</v>
      </c>
      <c r="AX708" t="s">
        <v>1219</v>
      </c>
      <c r="AY708" t="s">
        <v>246</v>
      </c>
      <c r="BP708" t="s">
        <v>1254</v>
      </c>
      <c r="BQ708">
        <v>95</v>
      </c>
      <c r="BR708" t="s">
        <v>357</v>
      </c>
      <c r="BS708">
        <v>5</v>
      </c>
      <c r="BZ708" t="s">
        <v>249</v>
      </c>
      <c r="CA708" t="s">
        <v>1519</v>
      </c>
    </row>
    <row r="709" spans="1:79" hidden="1" x14ac:dyDescent="0.25">
      <c r="A709" t="s">
        <v>1209</v>
      </c>
      <c r="B709" t="s">
        <v>1210</v>
      </c>
      <c r="C709" t="s">
        <v>1211</v>
      </c>
      <c r="D709" t="s">
        <v>1251</v>
      </c>
      <c r="E709" t="s">
        <v>1252</v>
      </c>
      <c r="F709" s="1">
        <v>39253</v>
      </c>
      <c r="G709" s="4">
        <v>0.33333333333333331</v>
      </c>
      <c r="H709" t="s">
        <v>1214</v>
      </c>
      <c r="I709">
        <v>0.1</v>
      </c>
      <c r="J709" t="s">
        <v>221</v>
      </c>
      <c r="K709" t="s">
        <v>222</v>
      </c>
      <c r="L709">
        <v>1</v>
      </c>
      <c r="M709">
        <v>1</v>
      </c>
      <c r="N709" t="s">
        <v>1512</v>
      </c>
      <c r="P709" t="s">
        <v>224</v>
      </c>
      <c r="Q709" t="s">
        <v>1216</v>
      </c>
      <c r="R709" t="s">
        <v>226</v>
      </c>
      <c r="S709" t="s">
        <v>227</v>
      </c>
      <c r="T709">
        <v>1</v>
      </c>
      <c r="V709">
        <v>0.98</v>
      </c>
      <c r="W709">
        <v>1</v>
      </c>
      <c r="X709" t="s">
        <v>281</v>
      </c>
      <c r="Y709" t="s">
        <v>1217</v>
      </c>
      <c r="Z709" t="s">
        <v>230</v>
      </c>
      <c r="AA709" t="s">
        <v>231</v>
      </c>
      <c r="AE709" t="s">
        <v>1218</v>
      </c>
      <c r="AF709" t="s">
        <v>736</v>
      </c>
      <c r="AG709" t="s">
        <v>732</v>
      </c>
      <c r="AH709" t="s">
        <v>1219</v>
      </c>
      <c r="AJ709" t="s">
        <v>237</v>
      </c>
      <c r="AK709">
        <v>38.306801</v>
      </c>
      <c r="AL709">
        <v>-121.693397521973</v>
      </c>
      <c r="AM709" t="s">
        <v>732</v>
      </c>
      <c r="AN709" t="s">
        <v>239</v>
      </c>
      <c r="AO709" t="s">
        <v>1220</v>
      </c>
      <c r="AP709" t="s">
        <v>732</v>
      </c>
      <c r="AQ709" t="s">
        <v>242</v>
      </c>
      <c r="AR709" t="s">
        <v>243</v>
      </c>
      <c r="AS709" t="s">
        <v>239</v>
      </c>
      <c r="AT709" t="s">
        <v>239</v>
      </c>
      <c r="AU709">
        <v>1</v>
      </c>
      <c r="AW709" t="s">
        <v>1319</v>
      </c>
      <c r="AX709" t="s">
        <v>1219</v>
      </c>
      <c r="AY709" t="s">
        <v>246</v>
      </c>
      <c r="BP709" t="s">
        <v>1254</v>
      </c>
      <c r="BQ709">
        <v>95</v>
      </c>
      <c r="BR709" t="s">
        <v>357</v>
      </c>
      <c r="BS709">
        <v>5</v>
      </c>
      <c r="BZ709" t="s">
        <v>249</v>
      </c>
      <c r="CA709" t="s">
        <v>1518</v>
      </c>
    </row>
    <row r="710" spans="1:79" hidden="1" x14ac:dyDescent="0.25">
      <c r="A710" t="s">
        <v>1209</v>
      </c>
      <c r="B710" t="s">
        <v>1210</v>
      </c>
      <c r="C710" t="s">
        <v>1211</v>
      </c>
      <c r="D710" t="s">
        <v>1276</v>
      </c>
      <c r="E710" t="s">
        <v>1277</v>
      </c>
      <c r="F710" s="1">
        <v>39253</v>
      </c>
      <c r="G710" s="4">
        <v>0.41666666666666669</v>
      </c>
      <c r="H710" t="s">
        <v>732</v>
      </c>
      <c r="I710">
        <v>0.1</v>
      </c>
      <c r="J710" t="s">
        <v>221</v>
      </c>
      <c r="K710" t="s">
        <v>222</v>
      </c>
      <c r="L710">
        <v>1</v>
      </c>
      <c r="M710">
        <v>1</v>
      </c>
      <c r="N710" t="s">
        <v>1505</v>
      </c>
      <c r="O710" t="s">
        <v>1520</v>
      </c>
      <c r="P710" t="s">
        <v>224</v>
      </c>
      <c r="Q710" t="s">
        <v>1216</v>
      </c>
      <c r="R710" t="s">
        <v>226</v>
      </c>
      <c r="S710" t="s">
        <v>227</v>
      </c>
      <c r="T710">
        <v>2</v>
      </c>
      <c r="V710">
        <v>0.98</v>
      </c>
      <c r="W710">
        <v>1</v>
      </c>
      <c r="X710" t="s">
        <v>281</v>
      </c>
      <c r="Y710" t="s">
        <v>243</v>
      </c>
      <c r="Z710" t="s">
        <v>230</v>
      </c>
      <c r="AA710" t="s">
        <v>1217</v>
      </c>
      <c r="AB710" t="s">
        <v>1521</v>
      </c>
      <c r="AE710" t="s">
        <v>1482</v>
      </c>
      <c r="AF710" t="s">
        <v>736</v>
      </c>
      <c r="AG710" t="s">
        <v>1316</v>
      </c>
      <c r="AH710" t="s">
        <v>1317</v>
      </c>
      <c r="AJ710" t="s">
        <v>237</v>
      </c>
      <c r="AK710">
        <v>38.306998999999998</v>
      </c>
      <c r="AL710">
        <v>-121.79419708252</v>
      </c>
      <c r="AM710" t="s">
        <v>732</v>
      </c>
      <c r="AN710" t="s">
        <v>239</v>
      </c>
      <c r="AP710" t="s">
        <v>1318</v>
      </c>
      <c r="AQ710" t="s">
        <v>242</v>
      </c>
      <c r="AR710" t="s">
        <v>1216</v>
      </c>
      <c r="AS710" t="s">
        <v>239</v>
      </c>
      <c r="AT710" t="s">
        <v>239</v>
      </c>
      <c r="AU710">
        <v>1</v>
      </c>
      <c r="AW710" t="s">
        <v>1319</v>
      </c>
      <c r="AX710" t="s">
        <v>1219</v>
      </c>
      <c r="AY710" t="s">
        <v>1351</v>
      </c>
      <c r="BP710" t="s">
        <v>1254</v>
      </c>
      <c r="BQ710">
        <v>95</v>
      </c>
      <c r="BR710" t="s">
        <v>357</v>
      </c>
      <c r="BS710">
        <v>5</v>
      </c>
      <c r="BZ710" t="s">
        <v>249</v>
      </c>
      <c r="CA710" t="s">
        <v>1519</v>
      </c>
    </row>
    <row r="711" spans="1:79" hidden="1" x14ac:dyDescent="0.25">
      <c r="A711" t="s">
        <v>1209</v>
      </c>
      <c r="B711" t="s">
        <v>1210</v>
      </c>
      <c r="C711" t="s">
        <v>1211</v>
      </c>
      <c r="D711" t="s">
        <v>1372</v>
      </c>
      <c r="E711" t="s">
        <v>1373</v>
      </c>
      <c r="F711" s="1">
        <v>39253</v>
      </c>
      <c r="G711" s="4">
        <v>0.54166666666666663</v>
      </c>
      <c r="H711" t="s">
        <v>1214</v>
      </c>
      <c r="I711">
        <v>0.1</v>
      </c>
      <c r="J711" t="s">
        <v>221</v>
      </c>
      <c r="K711" t="s">
        <v>222</v>
      </c>
      <c r="L711">
        <v>1</v>
      </c>
      <c r="M711">
        <v>1</v>
      </c>
      <c r="N711" t="s">
        <v>1512</v>
      </c>
      <c r="P711" t="s">
        <v>224</v>
      </c>
      <c r="Q711" t="s">
        <v>1216</v>
      </c>
      <c r="R711" t="s">
        <v>226</v>
      </c>
      <c r="S711" t="s">
        <v>227</v>
      </c>
      <c r="T711">
        <v>1</v>
      </c>
      <c r="V711">
        <v>0.98</v>
      </c>
      <c r="W711">
        <v>1</v>
      </c>
      <c r="X711" t="s">
        <v>281</v>
      </c>
      <c r="Y711" t="s">
        <v>1217</v>
      </c>
      <c r="Z711" t="s">
        <v>230</v>
      </c>
      <c r="AA711" t="s">
        <v>231</v>
      </c>
      <c r="AE711" t="s">
        <v>1218</v>
      </c>
      <c r="AF711" t="s">
        <v>736</v>
      </c>
      <c r="AG711" t="s">
        <v>732</v>
      </c>
      <c r="AH711" t="s">
        <v>1219</v>
      </c>
      <c r="AJ711" t="s">
        <v>237</v>
      </c>
      <c r="AK711">
        <v>38.311000999999997</v>
      </c>
      <c r="AL711">
        <v>-121.22630310058599</v>
      </c>
      <c r="AM711" t="s">
        <v>732</v>
      </c>
      <c r="AN711" t="s">
        <v>239</v>
      </c>
      <c r="AO711" t="s">
        <v>1220</v>
      </c>
      <c r="AP711" t="s">
        <v>732</v>
      </c>
      <c r="AQ711" t="s">
        <v>242</v>
      </c>
      <c r="AR711" t="s">
        <v>243</v>
      </c>
      <c r="AS711" t="s">
        <v>239</v>
      </c>
      <c r="AT711" t="s">
        <v>239</v>
      </c>
      <c r="AU711">
        <v>1</v>
      </c>
      <c r="AW711" t="s">
        <v>1319</v>
      </c>
      <c r="AX711" t="s">
        <v>1219</v>
      </c>
      <c r="AY711" t="s">
        <v>246</v>
      </c>
      <c r="BP711" t="s">
        <v>1233</v>
      </c>
      <c r="BQ711">
        <v>67</v>
      </c>
      <c r="BR711" t="s">
        <v>357</v>
      </c>
      <c r="BS711">
        <v>5</v>
      </c>
      <c r="BZ711" t="s">
        <v>249</v>
      </c>
      <c r="CA711" t="s">
        <v>1522</v>
      </c>
    </row>
    <row r="712" spans="1:79" hidden="1" x14ac:dyDescent="0.25">
      <c r="A712" t="s">
        <v>1209</v>
      </c>
      <c r="B712" t="s">
        <v>1210</v>
      </c>
      <c r="C712" t="s">
        <v>1211</v>
      </c>
      <c r="D712" t="s">
        <v>1372</v>
      </c>
      <c r="E712" t="s">
        <v>1373</v>
      </c>
      <c r="F712" s="1">
        <v>39253</v>
      </c>
      <c r="G712" s="4">
        <v>0.54166666666666663</v>
      </c>
      <c r="H712" t="s">
        <v>732</v>
      </c>
      <c r="I712">
        <v>0.1</v>
      </c>
      <c r="J712" t="s">
        <v>221</v>
      </c>
      <c r="K712" t="s">
        <v>222</v>
      </c>
      <c r="L712">
        <v>1</v>
      </c>
      <c r="M712">
        <v>1</v>
      </c>
      <c r="N712" t="s">
        <v>1505</v>
      </c>
      <c r="O712" t="s">
        <v>1523</v>
      </c>
      <c r="P712" t="s">
        <v>224</v>
      </c>
      <c r="Q712" t="s">
        <v>1216</v>
      </c>
      <c r="R712" t="s">
        <v>226</v>
      </c>
      <c r="S712" t="s">
        <v>227</v>
      </c>
      <c r="T712">
        <v>1</v>
      </c>
      <c r="V712">
        <v>0.98</v>
      </c>
      <c r="W712">
        <v>1</v>
      </c>
      <c r="X712" t="s">
        <v>281</v>
      </c>
      <c r="Y712" t="s">
        <v>243</v>
      </c>
      <c r="Z712" t="s">
        <v>230</v>
      </c>
      <c r="AA712" t="s">
        <v>1217</v>
      </c>
      <c r="AB712" t="s">
        <v>1524</v>
      </c>
      <c r="AC712" t="s">
        <v>1507</v>
      </c>
      <c r="AE712" t="s">
        <v>1482</v>
      </c>
      <c r="AF712" t="s">
        <v>736</v>
      </c>
      <c r="AG712" t="s">
        <v>1316</v>
      </c>
      <c r="AH712" t="s">
        <v>1317</v>
      </c>
      <c r="AJ712" t="s">
        <v>237</v>
      </c>
      <c r="AK712">
        <v>38.311000999999997</v>
      </c>
      <c r="AL712">
        <v>-121.22630310058599</v>
      </c>
      <c r="AM712" t="s">
        <v>732</v>
      </c>
      <c r="AN712" t="s">
        <v>239</v>
      </c>
      <c r="AP712" t="s">
        <v>1318</v>
      </c>
      <c r="AQ712" t="s">
        <v>242</v>
      </c>
      <c r="AR712" t="s">
        <v>1216</v>
      </c>
      <c r="AS712" t="s">
        <v>239</v>
      </c>
      <c r="AT712" t="s">
        <v>239</v>
      </c>
      <c r="AU712">
        <v>1</v>
      </c>
      <c r="AW712" t="s">
        <v>1319</v>
      </c>
      <c r="AX712" t="s">
        <v>1219</v>
      </c>
      <c r="AY712" t="s">
        <v>1351</v>
      </c>
      <c r="BP712" t="s">
        <v>1233</v>
      </c>
      <c r="BQ712">
        <v>67</v>
      </c>
      <c r="BR712" t="s">
        <v>357</v>
      </c>
      <c r="BS712">
        <v>5</v>
      </c>
      <c r="BZ712" t="s">
        <v>249</v>
      </c>
      <c r="CA712" t="s">
        <v>1522</v>
      </c>
    </row>
    <row r="713" spans="1:79" hidden="1" x14ac:dyDescent="0.25">
      <c r="A713" t="s">
        <v>1209</v>
      </c>
      <c r="B713" t="s">
        <v>1210</v>
      </c>
      <c r="C713" t="s">
        <v>1211</v>
      </c>
      <c r="D713" t="s">
        <v>1306</v>
      </c>
      <c r="E713" t="s">
        <v>1307</v>
      </c>
      <c r="F713" s="1">
        <v>39280</v>
      </c>
      <c r="G713" s="4">
        <v>0.33333333333333331</v>
      </c>
      <c r="H713" t="s">
        <v>1214</v>
      </c>
      <c r="I713">
        <v>0.1</v>
      </c>
      <c r="J713" t="s">
        <v>221</v>
      </c>
      <c r="K713" t="s">
        <v>222</v>
      </c>
      <c r="L713">
        <v>1</v>
      </c>
      <c r="M713">
        <v>1</v>
      </c>
      <c r="N713" t="s">
        <v>1525</v>
      </c>
      <c r="O713">
        <v>51</v>
      </c>
      <c r="P713" t="s">
        <v>224</v>
      </c>
      <c r="Q713" t="s">
        <v>1216</v>
      </c>
      <c r="R713" t="s">
        <v>226</v>
      </c>
      <c r="S713" t="s">
        <v>227</v>
      </c>
      <c r="T713">
        <v>-0.98</v>
      </c>
      <c r="V713">
        <v>0.98</v>
      </c>
      <c r="W713">
        <v>1</v>
      </c>
      <c r="X713" t="s">
        <v>228</v>
      </c>
      <c r="Y713" t="s">
        <v>1217</v>
      </c>
      <c r="Z713" t="s">
        <v>230</v>
      </c>
      <c r="AA713" t="s">
        <v>231</v>
      </c>
      <c r="AE713" t="s">
        <v>1218</v>
      </c>
      <c r="AF713" t="s">
        <v>736</v>
      </c>
      <c r="AG713" t="s">
        <v>732</v>
      </c>
      <c r="AH713" t="s">
        <v>1219</v>
      </c>
      <c r="AJ713" t="s">
        <v>237</v>
      </c>
      <c r="AK713">
        <v>40.418900000000001</v>
      </c>
      <c r="AL713">
        <v>-122.21360015869099</v>
      </c>
      <c r="AM713" t="s">
        <v>732</v>
      </c>
      <c r="AN713" t="s">
        <v>239</v>
      </c>
      <c r="AO713" t="s">
        <v>1220</v>
      </c>
      <c r="AP713" t="s">
        <v>732</v>
      </c>
      <c r="AQ713" t="s">
        <v>242</v>
      </c>
      <c r="AR713" t="s">
        <v>1216</v>
      </c>
      <c r="AS713" t="s">
        <v>239</v>
      </c>
      <c r="AT713" t="s">
        <v>239</v>
      </c>
      <c r="AU713">
        <v>1</v>
      </c>
      <c r="AW713" t="s">
        <v>1319</v>
      </c>
      <c r="AX713" t="s">
        <v>1219</v>
      </c>
      <c r="AY713" t="s">
        <v>246</v>
      </c>
      <c r="BP713" t="s">
        <v>1308</v>
      </c>
      <c r="BQ713">
        <v>89</v>
      </c>
      <c r="BR713" t="s">
        <v>357</v>
      </c>
      <c r="BS713">
        <v>5</v>
      </c>
      <c r="BZ713" t="s">
        <v>249</v>
      </c>
    </row>
    <row r="714" spans="1:79" hidden="1" x14ac:dyDescent="0.25">
      <c r="A714" t="s">
        <v>1209</v>
      </c>
      <c r="B714" t="s">
        <v>1210</v>
      </c>
      <c r="C714" t="s">
        <v>1211</v>
      </c>
      <c r="D714" t="s">
        <v>1306</v>
      </c>
      <c r="E714" t="s">
        <v>1307</v>
      </c>
      <c r="F714" s="1">
        <v>39280</v>
      </c>
      <c r="G714" s="4">
        <v>0.33333333333333331</v>
      </c>
      <c r="H714" t="s">
        <v>732</v>
      </c>
      <c r="I714">
        <v>0.1</v>
      </c>
      <c r="J714" t="s">
        <v>221</v>
      </c>
      <c r="K714" t="s">
        <v>222</v>
      </c>
      <c r="L714">
        <v>1</v>
      </c>
      <c r="M714">
        <v>1</v>
      </c>
      <c r="N714" t="s">
        <v>1526</v>
      </c>
      <c r="O714">
        <v>51</v>
      </c>
      <c r="P714" t="s">
        <v>224</v>
      </c>
      <c r="Q714" t="s">
        <v>1216</v>
      </c>
      <c r="R714" t="s">
        <v>226</v>
      </c>
      <c r="S714" t="s">
        <v>227</v>
      </c>
      <c r="V714">
        <v>0.98</v>
      </c>
      <c r="W714">
        <v>1</v>
      </c>
      <c r="X714" t="s">
        <v>228</v>
      </c>
      <c r="Y714" t="s">
        <v>243</v>
      </c>
      <c r="Z714" t="s">
        <v>230</v>
      </c>
      <c r="AA714" t="s">
        <v>1217</v>
      </c>
      <c r="AB714" t="s">
        <v>1527</v>
      </c>
      <c r="AF714" t="s">
        <v>736</v>
      </c>
      <c r="AG714" t="s">
        <v>1316</v>
      </c>
      <c r="AH714" t="s">
        <v>1317</v>
      </c>
      <c r="AJ714" t="s">
        <v>237</v>
      </c>
      <c r="AK714">
        <v>40.418900000000001</v>
      </c>
      <c r="AL714">
        <v>-122.21360015869099</v>
      </c>
      <c r="AM714" t="s">
        <v>732</v>
      </c>
      <c r="AN714" t="s">
        <v>239</v>
      </c>
      <c r="AP714" t="s">
        <v>1318</v>
      </c>
      <c r="AQ714" t="s">
        <v>242</v>
      </c>
      <c r="AR714" t="s">
        <v>1216</v>
      </c>
      <c r="AS714" t="s">
        <v>239</v>
      </c>
      <c r="AT714" t="s">
        <v>239</v>
      </c>
      <c r="AU714">
        <v>1</v>
      </c>
      <c r="AW714" t="s">
        <v>1319</v>
      </c>
      <c r="AX714" t="s">
        <v>1219</v>
      </c>
      <c r="AY714" t="s">
        <v>109</v>
      </c>
      <c r="BP714" t="s">
        <v>1308</v>
      </c>
      <c r="BQ714">
        <v>89</v>
      </c>
      <c r="BR714" t="s">
        <v>357</v>
      </c>
      <c r="BS714">
        <v>5</v>
      </c>
      <c r="BZ714" t="s">
        <v>249</v>
      </c>
    </row>
    <row r="715" spans="1:79" hidden="1" x14ac:dyDescent="0.25">
      <c r="A715" t="s">
        <v>1209</v>
      </c>
      <c r="B715" t="s">
        <v>1210</v>
      </c>
      <c r="C715" t="s">
        <v>1211</v>
      </c>
      <c r="D715" t="s">
        <v>1321</v>
      </c>
      <c r="E715" t="s">
        <v>1322</v>
      </c>
      <c r="F715" s="1">
        <v>39280</v>
      </c>
      <c r="G715" s="4">
        <v>0.64583333333333337</v>
      </c>
      <c r="H715" t="s">
        <v>732</v>
      </c>
      <c r="I715">
        <v>0.1</v>
      </c>
      <c r="J715" t="s">
        <v>221</v>
      </c>
      <c r="K715" t="s">
        <v>222</v>
      </c>
      <c r="L715">
        <v>1</v>
      </c>
      <c r="M715">
        <v>1</v>
      </c>
      <c r="N715" t="s">
        <v>1526</v>
      </c>
      <c r="O715">
        <v>53</v>
      </c>
      <c r="P715" t="s">
        <v>224</v>
      </c>
      <c r="Q715" t="s">
        <v>1216</v>
      </c>
      <c r="R715" t="s">
        <v>226</v>
      </c>
      <c r="S715" t="s">
        <v>227</v>
      </c>
      <c r="V715">
        <v>0.98</v>
      </c>
      <c r="W715">
        <v>1</v>
      </c>
      <c r="X715" t="s">
        <v>228</v>
      </c>
      <c r="Y715" t="s">
        <v>243</v>
      </c>
      <c r="Z715" t="s">
        <v>230</v>
      </c>
      <c r="AA715" t="s">
        <v>1217</v>
      </c>
      <c r="AF715" t="s">
        <v>736</v>
      </c>
      <c r="AG715" t="s">
        <v>1316</v>
      </c>
      <c r="AH715" t="s">
        <v>1317</v>
      </c>
      <c r="AJ715" t="s">
        <v>237</v>
      </c>
      <c r="AK715">
        <v>39.365299</v>
      </c>
      <c r="AL715">
        <v>-122.116096496582</v>
      </c>
      <c r="AM715" t="s">
        <v>732</v>
      </c>
      <c r="AN715" t="s">
        <v>239</v>
      </c>
      <c r="AP715" t="s">
        <v>1318</v>
      </c>
      <c r="AQ715" t="s">
        <v>242</v>
      </c>
      <c r="AR715" t="s">
        <v>1216</v>
      </c>
      <c r="AS715" t="s">
        <v>239</v>
      </c>
      <c r="AT715" t="s">
        <v>239</v>
      </c>
      <c r="AU715">
        <v>1</v>
      </c>
      <c r="AW715" t="s">
        <v>1319</v>
      </c>
      <c r="AX715" t="s">
        <v>1219</v>
      </c>
      <c r="AY715" t="s">
        <v>109</v>
      </c>
      <c r="BP715" t="s">
        <v>1285</v>
      </c>
      <c r="BQ715">
        <v>11</v>
      </c>
      <c r="BR715" t="s">
        <v>357</v>
      </c>
      <c r="BS715">
        <v>5</v>
      </c>
      <c r="BZ715" t="s">
        <v>249</v>
      </c>
    </row>
    <row r="716" spans="1:79" hidden="1" x14ac:dyDescent="0.25">
      <c r="A716" t="s">
        <v>1209</v>
      </c>
      <c r="B716" t="s">
        <v>1210</v>
      </c>
      <c r="C716" t="s">
        <v>1211</v>
      </c>
      <c r="D716" t="s">
        <v>1372</v>
      </c>
      <c r="E716" t="s">
        <v>1373</v>
      </c>
      <c r="F716" s="1">
        <v>39280</v>
      </c>
      <c r="G716" s="4">
        <v>0.72222222222222221</v>
      </c>
      <c r="H716" t="s">
        <v>1214</v>
      </c>
      <c r="I716">
        <v>0.1</v>
      </c>
      <c r="J716" t="s">
        <v>221</v>
      </c>
      <c r="K716" t="s">
        <v>222</v>
      </c>
      <c r="L716">
        <v>1</v>
      </c>
      <c r="M716">
        <v>1</v>
      </c>
      <c r="N716" t="s">
        <v>1525</v>
      </c>
      <c r="O716">
        <v>49</v>
      </c>
      <c r="P716" t="s">
        <v>224</v>
      </c>
      <c r="Q716" t="s">
        <v>1216</v>
      </c>
      <c r="R716" t="s">
        <v>226</v>
      </c>
      <c r="S716" t="s">
        <v>227</v>
      </c>
      <c r="T716">
        <v>-0.98</v>
      </c>
      <c r="V716">
        <v>0.98</v>
      </c>
      <c r="W716">
        <v>1</v>
      </c>
      <c r="X716" t="s">
        <v>228</v>
      </c>
      <c r="Y716" t="s">
        <v>1217</v>
      </c>
      <c r="Z716" t="s">
        <v>230</v>
      </c>
      <c r="AA716" t="s">
        <v>231</v>
      </c>
      <c r="AE716" t="s">
        <v>1218</v>
      </c>
      <c r="AF716" t="s">
        <v>736</v>
      </c>
      <c r="AG716" t="s">
        <v>732</v>
      </c>
      <c r="AH716" t="s">
        <v>1219</v>
      </c>
      <c r="AJ716" t="s">
        <v>237</v>
      </c>
      <c r="AK716">
        <v>38.311000999999997</v>
      </c>
      <c r="AL716">
        <v>-121.22630310058599</v>
      </c>
      <c r="AM716" t="s">
        <v>732</v>
      </c>
      <c r="AN716" t="s">
        <v>239</v>
      </c>
      <c r="AO716" t="s">
        <v>1220</v>
      </c>
      <c r="AP716" t="s">
        <v>732</v>
      </c>
      <c r="AQ716" t="s">
        <v>242</v>
      </c>
      <c r="AR716" t="s">
        <v>1216</v>
      </c>
      <c r="AS716" t="s">
        <v>239</v>
      </c>
      <c r="AT716" t="s">
        <v>239</v>
      </c>
      <c r="AU716">
        <v>1</v>
      </c>
      <c r="AW716" t="s">
        <v>1319</v>
      </c>
      <c r="AX716" t="s">
        <v>1219</v>
      </c>
      <c r="AY716" t="s">
        <v>246</v>
      </c>
      <c r="BP716" t="s">
        <v>1233</v>
      </c>
      <c r="BQ716">
        <v>67</v>
      </c>
      <c r="BR716" t="s">
        <v>357</v>
      </c>
      <c r="BS716">
        <v>5</v>
      </c>
      <c r="BZ716" t="s">
        <v>249</v>
      </c>
    </row>
    <row r="717" spans="1:79" hidden="1" x14ac:dyDescent="0.25">
      <c r="A717" t="s">
        <v>1209</v>
      </c>
      <c r="B717" t="s">
        <v>1210</v>
      </c>
      <c r="C717" t="s">
        <v>1211</v>
      </c>
      <c r="D717" t="s">
        <v>1372</v>
      </c>
      <c r="E717" t="s">
        <v>1373</v>
      </c>
      <c r="F717" s="1">
        <v>39280</v>
      </c>
      <c r="G717" s="4">
        <v>0.72222222222222221</v>
      </c>
      <c r="H717" t="s">
        <v>732</v>
      </c>
      <c r="I717">
        <v>0.1</v>
      </c>
      <c r="J717" t="s">
        <v>221</v>
      </c>
      <c r="K717" t="s">
        <v>222</v>
      </c>
      <c r="L717">
        <v>1</v>
      </c>
      <c r="M717">
        <v>1</v>
      </c>
      <c r="N717" t="s">
        <v>1526</v>
      </c>
      <c r="O717">
        <v>49</v>
      </c>
      <c r="P717" t="s">
        <v>224</v>
      </c>
      <c r="Q717" t="s">
        <v>1216</v>
      </c>
      <c r="R717" t="s">
        <v>226</v>
      </c>
      <c r="S717" t="s">
        <v>227</v>
      </c>
      <c r="V717">
        <v>0.98</v>
      </c>
      <c r="W717">
        <v>1</v>
      </c>
      <c r="X717" t="s">
        <v>228</v>
      </c>
      <c r="Y717" t="s">
        <v>243</v>
      </c>
      <c r="Z717" t="s">
        <v>230</v>
      </c>
      <c r="AA717" t="s">
        <v>1217</v>
      </c>
      <c r="AF717" t="s">
        <v>736</v>
      </c>
      <c r="AG717" t="s">
        <v>1316</v>
      </c>
      <c r="AH717" t="s">
        <v>1317</v>
      </c>
      <c r="AJ717" t="s">
        <v>237</v>
      </c>
      <c r="AK717">
        <v>38.311000999999997</v>
      </c>
      <c r="AL717">
        <v>-121.22630310058599</v>
      </c>
      <c r="AM717" t="s">
        <v>732</v>
      </c>
      <c r="AN717" t="s">
        <v>239</v>
      </c>
      <c r="AP717" t="s">
        <v>1318</v>
      </c>
      <c r="AQ717" t="s">
        <v>242</v>
      </c>
      <c r="AR717" t="s">
        <v>1216</v>
      </c>
      <c r="AS717" t="s">
        <v>239</v>
      </c>
      <c r="AT717" t="s">
        <v>239</v>
      </c>
      <c r="AU717">
        <v>1</v>
      </c>
      <c r="AW717" t="s">
        <v>1319</v>
      </c>
      <c r="AX717" t="s">
        <v>1219</v>
      </c>
      <c r="AY717" t="s">
        <v>109</v>
      </c>
      <c r="BP717" t="s">
        <v>1233</v>
      </c>
      <c r="BQ717">
        <v>67</v>
      </c>
      <c r="BR717" t="s">
        <v>357</v>
      </c>
      <c r="BS717">
        <v>5</v>
      </c>
      <c r="BZ717" t="s">
        <v>249</v>
      </c>
    </row>
    <row r="718" spans="1:79" hidden="1" x14ac:dyDescent="0.25">
      <c r="A718" t="s">
        <v>1209</v>
      </c>
      <c r="B718" t="s">
        <v>1210</v>
      </c>
      <c r="C718" t="s">
        <v>1211</v>
      </c>
      <c r="D718" t="s">
        <v>1331</v>
      </c>
      <c r="E718" t="s">
        <v>1332</v>
      </c>
      <c r="F718" s="1">
        <v>39280</v>
      </c>
      <c r="G718" s="4">
        <v>0.70138888888888884</v>
      </c>
      <c r="H718" t="s">
        <v>732</v>
      </c>
      <c r="I718">
        <v>0.1</v>
      </c>
      <c r="J718" t="s">
        <v>221</v>
      </c>
      <c r="K718" t="s">
        <v>222</v>
      </c>
      <c r="L718">
        <v>1</v>
      </c>
      <c r="M718">
        <v>1</v>
      </c>
      <c r="N718" t="s">
        <v>1526</v>
      </c>
      <c r="O718">
        <v>55</v>
      </c>
      <c r="P718" t="s">
        <v>224</v>
      </c>
      <c r="Q718" t="s">
        <v>1216</v>
      </c>
      <c r="R718" t="s">
        <v>226</v>
      </c>
      <c r="S718" t="s">
        <v>227</v>
      </c>
      <c r="V718">
        <v>0.98</v>
      </c>
      <c r="W718">
        <v>1</v>
      </c>
      <c r="X718" t="s">
        <v>228</v>
      </c>
      <c r="Y718" t="s">
        <v>243</v>
      </c>
      <c r="Z718" t="s">
        <v>230</v>
      </c>
      <c r="AA718" t="s">
        <v>1217</v>
      </c>
      <c r="AF718" t="s">
        <v>736</v>
      </c>
      <c r="AG718" t="s">
        <v>1316</v>
      </c>
      <c r="AH718" t="s">
        <v>1317</v>
      </c>
      <c r="AJ718" t="s">
        <v>237</v>
      </c>
      <c r="AK718">
        <v>39.212200000000003</v>
      </c>
      <c r="AL718">
        <v>-122.183296203613</v>
      </c>
      <c r="AM718" t="s">
        <v>732</v>
      </c>
      <c r="AN718" t="s">
        <v>239</v>
      </c>
      <c r="AP718" t="s">
        <v>1318</v>
      </c>
      <c r="AQ718" t="s">
        <v>242</v>
      </c>
      <c r="AR718" t="s">
        <v>1216</v>
      </c>
      <c r="AS718" t="s">
        <v>239</v>
      </c>
      <c r="AT718" t="s">
        <v>239</v>
      </c>
      <c r="AU718">
        <v>1</v>
      </c>
      <c r="AW718" t="s">
        <v>1319</v>
      </c>
      <c r="AX718" t="s">
        <v>1219</v>
      </c>
      <c r="AY718" t="s">
        <v>109</v>
      </c>
      <c r="BP718" t="s">
        <v>1285</v>
      </c>
      <c r="BQ718">
        <v>11</v>
      </c>
      <c r="BR718" t="s">
        <v>357</v>
      </c>
      <c r="BS718">
        <v>5</v>
      </c>
      <c r="BZ718" t="s">
        <v>249</v>
      </c>
    </row>
    <row r="719" spans="1:79" hidden="1" x14ac:dyDescent="0.25">
      <c r="A719" t="s">
        <v>1209</v>
      </c>
      <c r="B719" t="s">
        <v>1210</v>
      </c>
      <c r="C719" t="s">
        <v>1211</v>
      </c>
      <c r="D719" t="s">
        <v>1528</v>
      </c>
      <c r="E719" t="s">
        <v>1529</v>
      </c>
      <c r="F719" s="1">
        <v>39280</v>
      </c>
      <c r="G719" s="4">
        <v>0.58333333333333337</v>
      </c>
      <c r="H719" t="s">
        <v>732</v>
      </c>
      <c r="I719">
        <v>0.1</v>
      </c>
      <c r="J719" t="s">
        <v>221</v>
      </c>
      <c r="K719" t="s">
        <v>222</v>
      </c>
      <c r="L719">
        <v>1</v>
      </c>
      <c r="M719">
        <v>1</v>
      </c>
      <c r="N719" t="s">
        <v>1526</v>
      </c>
      <c r="O719">
        <v>57</v>
      </c>
      <c r="P719" t="s">
        <v>224</v>
      </c>
      <c r="Q719" t="s">
        <v>1216</v>
      </c>
      <c r="R719" t="s">
        <v>226</v>
      </c>
      <c r="S719" t="s">
        <v>227</v>
      </c>
      <c r="V719">
        <v>0.98</v>
      </c>
      <c r="W719">
        <v>1</v>
      </c>
      <c r="X719" t="s">
        <v>228</v>
      </c>
      <c r="Y719" t="s">
        <v>243</v>
      </c>
      <c r="Z719" t="s">
        <v>230</v>
      </c>
      <c r="AA719" t="s">
        <v>1217</v>
      </c>
      <c r="AF719" t="s">
        <v>736</v>
      </c>
      <c r="AG719" t="s">
        <v>1316</v>
      </c>
      <c r="AH719" t="s">
        <v>1317</v>
      </c>
      <c r="AJ719" t="s">
        <v>237</v>
      </c>
      <c r="AK719">
        <v>38.595241999999999</v>
      </c>
      <c r="AL719">
        <v>-121.785598754883</v>
      </c>
      <c r="AM719" t="s">
        <v>732</v>
      </c>
      <c r="AN719" t="s">
        <v>239</v>
      </c>
      <c r="AP719" t="s">
        <v>1318</v>
      </c>
      <c r="AQ719" t="s">
        <v>242</v>
      </c>
      <c r="AR719" t="s">
        <v>1216</v>
      </c>
      <c r="AS719" t="s">
        <v>239</v>
      </c>
      <c r="AT719" t="s">
        <v>239</v>
      </c>
      <c r="AU719">
        <v>1</v>
      </c>
      <c r="AW719" t="s">
        <v>1319</v>
      </c>
      <c r="AX719" t="s">
        <v>1219</v>
      </c>
      <c r="AY719" t="s">
        <v>109</v>
      </c>
      <c r="BP719" t="s">
        <v>1239</v>
      </c>
      <c r="BQ719">
        <v>113</v>
      </c>
      <c r="BR719" t="s">
        <v>357</v>
      </c>
      <c r="BS719">
        <v>5</v>
      </c>
      <c r="BZ719" t="s">
        <v>249</v>
      </c>
    </row>
    <row r="720" spans="1:79" hidden="1" x14ac:dyDescent="0.25">
      <c r="A720" t="s">
        <v>1209</v>
      </c>
      <c r="B720" t="s">
        <v>1210</v>
      </c>
      <c r="C720" t="s">
        <v>1211</v>
      </c>
      <c r="D720" t="s">
        <v>1251</v>
      </c>
      <c r="E720" t="s">
        <v>1252</v>
      </c>
      <c r="F720" s="1">
        <v>39280</v>
      </c>
      <c r="G720" s="4">
        <v>0.47916666666666669</v>
      </c>
      <c r="H720" t="s">
        <v>732</v>
      </c>
      <c r="I720">
        <v>0.1</v>
      </c>
      <c r="J720" t="s">
        <v>221</v>
      </c>
      <c r="K720" t="s">
        <v>222</v>
      </c>
      <c r="L720">
        <v>1</v>
      </c>
      <c r="M720">
        <v>1</v>
      </c>
      <c r="N720" t="s">
        <v>1526</v>
      </c>
      <c r="O720">
        <v>50</v>
      </c>
      <c r="P720" t="s">
        <v>224</v>
      </c>
      <c r="Q720" t="s">
        <v>1216</v>
      </c>
      <c r="R720" t="s">
        <v>226</v>
      </c>
      <c r="S720" t="s">
        <v>227</v>
      </c>
      <c r="V720">
        <v>0.98</v>
      </c>
      <c r="W720">
        <v>1</v>
      </c>
      <c r="X720" t="s">
        <v>228</v>
      </c>
      <c r="Y720" t="s">
        <v>243</v>
      </c>
      <c r="Z720" t="s">
        <v>230</v>
      </c>
      <c r="AA720" t="s">
        <v>1217</v>
      </c>
      <c r="AB720" t="s">
        <v>1530</v>
      </c>
      <c r="AF720" t="s">
        <v>736</v>
      </c>
      <c r="AG720" t="s">
        <v>1316</v>
      </c>
      <c r="AH720" t="s">
        <v>1317</v>
      </c>
      <c r="AJ720" t="s">
        <v>237</v>
      </c>
      <c r="AK720">
        <v>38.306801</v>
      </c>
      <c r="AL720">
        <v>-121.693397521973</v>
      </c>
      <c r="AM720" t="s">
        <v>732</v>
      </c>
      <c r="AN720" t="s">
        <v>239</v>
      </c>
      <c r="AP720" t="s">
        <v>1318</v>
      </c>
      <c r="AQ720" t="s">
        <v>242</v>
      </c>
      <c r="AR720" t="s">
        <v>1216</v>
      </c>
      <c r="AS720" t="s">
        <v>239</v>
      </c>
      <c r="AT720" t="s">
        <v>239</v>
      </c>
      <c r="AU720">
        <v>1</v>
      </c>
      <c r="AW720" t="s">
        <v>1319</v>
      </c>
      <c r="AX720" t="s">
        <v>1219</v>
      </c>
      <c r="AY720" t="s">
        <v>109</v>
      </c>
      <c r="BP720" t="s">
        <v>1254</v>
      </c>
      <c r="BQ720">
        <v>95</v>
      </c>
      <c r="BR720" t="s">
        <v>357</v>
      </c>
      <c r="BS720">
        <v>5</v>
      </c>
      <c r="BZ720" t="s">
        <v>249</v>
      </c>
    </row>
    <row r="721" spans="1:78" hidden="1" x14ac:dyDescent="0.25">
      <c r="A721" t="s">
        <v>1209</v>
      </c>
      <c r="B721" t="s">
        <v>1210</v>
      </c>
      <c r="C721" t="s">
        <v>1211</v>
      </c>
      <c r="D721" t="s">
        <v>1276</v>
      </c>
      <c r="E721" t="s">
        <v>1277</v>
      </c>
      <c r="F721" s="1">
        <v>39280</v>
      </c>
      <c r="G721" s="4">
        <v>0.35069444444444442</v>
      </c>
      <c r="H721" t="s">
        <v>1214</v>
      </c>
      <c r="I721">
        <v>0.1</v>
      </c>
      <c r="J721" t="s">
        <v>221</v>
      </c>
      <c r="K721" t="s">
        <v>222</v>
      </c>
      <c r="L721">
        <v>1</v>
      </c>
      <c r="M721">
        <v>1</v>
      </c>
      <c r="N721" t="s">
        <v>1525</v>
      </c>
      <c r="O721">
        <v>47</v>
      </c>
      <c r="P721" t="s">
        <v>224</v>
      </c>
      <c r="Q721" t="s">
        <v>1216</v>
      </c>
      <c r="R721" t="s">
        <v>226</v>
      </c>
      <c r="S721" t="s">
        <v>227</v>
      </c>
      <c r="T721">
        <v>-0.98</v>
      </c>
      <c r="V721">
        <v>0.98</v>
      </c>
      <c r="W721">
        <v>1</v>
      </c>
      <c r="X721" t="s">
        <v>228</v>
      </c>
      <c r="Y721" t="s">
        <v>1217</v>
      </c>
      <c r="Z721" t="s">
        <v>230</v>
      </c>
      <c r="AA721" t="s">
        <v>231</v>
      </c>
      <c r="AE721" t="s">
        <v>1218</v>
      </c>
      <c r="AF721" t="s">
        <v>736</v>
      </c>
      <c r="AG721" t="s">
        <v>732</v>
      </c>
      <c r="AH721" t="s">
        <v>1219</v>
      </c>
      <c r="AJ721" t="s">
        <v>237</v>
      </c>
      <c r="AK721">
        <v>38.306998999999998</v>
      </c>
      <c r="AL721">
        <v>-121.79419708252</v>
      </c>
      <c r="AM721" t="s">
        <v>732</v>
      </c>
      <c r="AN721" t="s">
        <v>239</v>
      </c>
      <c r="AO721" t="s">
        <v>1220</v>
      </c>
      <c r="AP721" t="s">
        <v>732</v>
      </c>
      <c r="AQ721" t="s">
        <v>242</v>
      </c>
      <c r="AR721" t="s">
        <v>1216</v>
      </c>
      <c r="AS721" t="s">
        <v>239</v>
      </c>
      <c r="AT721" t="s">
        <v>239</v>
      </c>
      <c r="AU721">
        <v>1</v>
      </c>
      <c r="AW721" t="s">
        <v>1319</v>
      </c>
      <c r="AX721" t="s">
        <v>1219</v>
      </c>
      <c r="AY721" t="s">
        <v>246</v>
      </c>
      <c r="BP721" t="s">
        <v>1254</v>
      </c>
      <c r="BQ721">
        <v>95</v>
      </c>
      <c r="BR721" t="s">
        <v>357</v>
      </c>
      <c r="BS721">
        <v>5</v>
      </c>
      <c r="BZ721" t="s">
        <v>249</v>
      </c>
    </row>
    <row r="722" spans="1:78" hidden="1" x14ac:dyDescent="0.25">
      <c r="A722" t="s">
        <v>1209</v>
      </c>
      <c r="B722" t="s">
        <v>1210</v>
      </c>
      <c r="C722" t="s">
        <v>1211</v>
      </c>
      <c r="D722" t="s">
        <v>1325</v>
      </c>
      <c r="E722" t="s">
        <v>1326</v>
      </c>
      <c r="F722" s="1">
        <v>39280</v>
      </c>
      <c r="G722" s="4">
        <v>0.5625</v>
      </c>
      <c r="H722" t="s">
        <v>1214</v>
      </c>
      <c r="I722">
        <v>0.1</v>
      </c>
      <c r="J722" t="s">
        <v>221</v>
      </c>
      <c r="K722" t="s">
        <v>222</v>
      </c>
      <c r="L722">
        <v>1</v>
      </c>
      <c r="M722">
        <v>1</v>
      </c>
      <c r="N722" t="s">
        <v>1525</v>
      </c>
      <c r="O722">
        <v>52</v>
      </c>
      <c r="P722" t="s">
        <v>224</v>
      </c>
      <c r="Q722" t="s">
        <v>1216</v>
      </c>
      <c r="R722" t="s">
        <v>226</v>
      </c>
      <c r="S722" t="s">
        <v>227</v>
      </c>
      <c r="T722">
        <v>-0.98</v>
      </c>
      <c r="V722">
        <v>0.98</v>
      </c>
      <c r="W722">
        <v>1</v>
      </c>
      <c r="X722" t="s">
        <v>228</v>
      </c>
      <c r="Y722" t="s">
        <v>1217</v>
      </c>
      <c r="Z722" t="s">
        <v>230</v>
      </c>
      <c r="AA722" t="s">
        <v>231</v>
      </c>
      <c r="AE722" t="s">
        <v>1218</v>
      </c>
      <c r="AF722" t="s">
        <v>736</v>
      </c>
      <c r="AG722" t="s">
        <v>732</v>
      </c>
      <c r="AH722" t="s">
        <v>1219</v>
      </c>
      <c r="AJ722" t="s">
        <v>237</v>
      </c>
      <c r="AK722">
        <v>39.538798999999997</v>
      </c>
      <c r="AL722">
        <v>-122.17620086669901</v>
      </c>
      <c r="AM722" t="s">
        <v>732</v>
      </c>
      <c r="AN722" t="s">
        <v>239</v>
      </c>
      <c r="AO722" t="s">
        <v>1220</v>
      </c>
      <c r="AP722" t="s">
        <v>732</v>
      </c>
      <c r="AQ722" t="s">
        <v>242</v>
      </c>
      <c r="AR722" t="s">
        <v>1216</v>
      </c>
      <c r="AS722" t="s">
        <v>239</v>
      </c>
      <c r="AT722" t="s">
        <v>239</v>
      </c>
      <c r="AU722">
        <v>1</v>
      </c>
      <c r="AW722" t="s">
        <v>1319</v>
      </c>
      <c r="AX722" t="s">
        <v>1219</v>
      </c>
      <c r="AY722" t="s">
        <v>246</v>
      </c>
      <c r="BP722" t="s">
        <v>1294</v>
      </c>
      <c r="BQ722">
        <v>21</v>
      </c>
      <c r="BR722" t="s">
        <v>357</v>
      </c>
      <c r="BS722">
        <v>5</v>
      </c>
      <c r="BZ722" t="s">
        <v>249</v>
      </c>
    </row>
    <row r="723" spans="1:78" hidden="1" x14ac:dyDescent="0.25">
      <c r="A723" t="s">
        <v>1209</v>
      </c>
      <c r="B723" t="s">
        <v>1210</v>
      </c>
      <c r="C723" t="s">
        <v>1211</v>
      </c>
      <c r="D723" t="s">
        <v>1325</v>
      </c>
      <c r="E723" t="s">
        <v>1326</v>
      </c>
      <c r="F723" s="1">
        <v>39280</v>
      </c>
      <c r="G723" s="4">
        <v>0.5625</v>
      </c>
      <c r="H723" t="s">
        <v>732</v>
      </c>
      <c r="I723">
        <v>0.1</v>
      </c>
      <c r="J723" t="s">
        <v>221</v>
      </c>
      <c r="K723" t="s">
        <v>222</v>
      </c>
      <c r="L723">
        <v>1</v>
      </c>
      <c r="M723">
        <v>1</v>
      </c>
      <c r="N723" t="s">
        <v>1526</v>
      </c>
      <c r="O723">
        <v>52</v>
      </c>
      <c r="P723" t="s">
        <v>224</v>
      </c>
      <c r="Q723" t="s">
        <v>1216</v>
      </c>
      <c r="R723" t="s">
        <v>226</v>
      </c>
      <c r="S723" t="s">
        <v>227</v>
      </c>
      <c r="V723">
        <v>0.98</v>
      </c>
      <c r="W723">
        <v>1</v>
      </c>
      <c r="X723" t="s">
        <v>228</v>
      </c>
      <c r="Y723" t="s">
        <v>243</v>
      </c>
      <c r="Z723" t="s">
        <v>230</v>
      </c>
      <c r="AA723" t="s">
        <v>1217</v>
      </c>
      <c r="AB723" t="s">
        <v>1531</v>
      </c>
      <c r="AF723" t="s">
        <v>736</v>
      </c>
      <c r="AG723" t="s">
        <v>1316</v>
      </c>
      <c r="AH723" t="s">
        <v>1317</v>
      </c>
      <c r="AJ723" t="s">
        <v>237</v>
      </c>
      <c r="AK723">
        <v>39.538798999999997</v>
      </c>
      <c r="AL723">
        <v>-122.17620086669901</v>
      </c>
      <c r="AM723" t="s">
        <v>732</v>
      </c>
      <c r="AN723" t="s">
        <v>239</v>
      </c>
      <c r="AP723" t="s">
        <v>1318</v>
      </c>
      <c r="AQ723" t="s">
        <v>242</v>
      </c>
      <c r="AR723" t="s">
        <v>1216</v>
      </c>
      <c r="AS723" t="s">
        <v>239</v>
      </c>
      <c r="AT723" t="s">
        <v>239</v>
      </c>
      <c r="AU723">
        <v>1</v>
      </c>
      <c r="AW723" t="s">
        <v>1319</v>
      </c>
      <c r="AX723" t="s">
        <v>1219</v>
      </c>
      <c r="AY723" t="s">
        <v>109</v>
      </c>
      <c r="BP723" t="s">
        <v>1294</v>
      </c>
      <c r="BQ723">
        <v>21</v>
      </c>
      <c r="BR723" t="s">
        <v>357</v>
      </c>
      <c r="BS723">
        <v>5</v>
      </c>
      <c r="BZ723" t="s">
        <v>249</v>
      </c>
    </row>
    <row r="724" spans="1:78" hidden="1" x14ac:dyDescent="0.25">
      <c r="A724" t="s">
        <v>1209</v>
      </c>
      <c r="B724" t="s">
        <v>1210</v>
      </c>
      <c r="C724" t="s">
        <v>1211</v>
      </c>
      <c r="D724" t="s">
        <v>1321</v>
      </c>
      <c r="E724" t="s">
        <v>1322</v>
      </c>
      <c r="F724" s="1">
        <v>39280</v>
      </c>
      <c r="G724" s="4">
        <v>0.64583333333333337</v>
      </c>
      <c r="H724" t="s">
        <v>1214</v>
      </c>
      <c r="I724">
        <v>0.1</v>
      </c>
      <c r="J724" t="s">
        <v>221</v>
      </c>
      <c r="K724" t="s">
        <v>222</v>
      </c>
      <c r="L724">
        <v>1</v>
      </c>
      <c r="M724">
        <v>1</v>
      </c>
      <c r="N724" t="s">
        <v>1525</v>
      </c>
      <c r="O724">
        <v>53</v>
      </c>
      <c r="P724" t="s">
        <v>224</v>
      </c>
      <c r="Q724" t="s">
        <v>1216</v>
      </c>
      <c r="R724" t="s">
        <v>226</v>
      </c>
      <c r="S724" t="s">
        <v>227</v>
      </c>
      <c r="T724">
        <v>-0.98</v>
      </c>
      <c r="V724">
        <v>0.98</v>
      </c>
      <c r="W724">
        <v>1</v>
      </c>
      <c r="X724" t="s">
        <v>228</v>
      </c>
      <c r="Y724" t="s">
        <v>1217</v>
      </c>
      <c r="Z724" t="s">
        <v>230</v>
      </c>
      <c r="AA724" t="s">
        <v>231</v>
      </c>
      <c r="AE724" t="s">
        <v>1218</v>
      </c>
      <c r="AF724" t="s">
        <v>736</v>
      </c>
      <c r="AG724" t="s">
        <v>732</v>
      </c>
      <c r="AH724" t="s">
        <v>1219</v>
      </c>
      <c r="AJ724" t="s">
        <v>237</v>
      </c>
      <c r="AK724">
        <v>39.365299</v>
      </c>
      <c r="AL724">
        <v>-122.116096496582</v>
      </c>
      <c r="AM724" t="s">
        <v>732</v>
      </c>
      <c r="AN724" t="s">
        <v>239</v>
      </c>
      <c r="AO724" t="s">
        <v>1220</v>
      </c>
      <c r="AP724" t="s">
        <v>732</v>
      </c>
      <c r="AQ724" t="s">
        <v>242</v>
      </c>
      <c r="AR724" t="s">
        <v>1216</v>
      </c>
      <c r="AS724" t="s">
        <v>239</v>
      </c>
      <c r="AT724" t="s">
        <v>239</v>
      </c>
      <c r="AU724">
        <v>1</v>
      </c>
      <c r="AW724" t="s">
        <v>1319</v>
      </c>
      <c r="AX724" t="s">
        <v>1219</v>
      </c>
      <c r="AY724" t="s">
        <v>246</v>
      </c>
      <c r="BP724" t="s">
        <v>1285</v>
      </c>
      <c r="BQ724">
        <v>11</v>
      </c>
      <c r="BR724" t="s">
        <v>357</v>
      </c>
      <c r="BS724">
        <v>5</v>
      </c>
      <c r="BZ724" t="s">
        <v>249</v>
      </c>
    </row>
    <row r="725" spans="1:78" hidden="1" x14ac:dyDescent="0.25">
      <c r="A725" t="s">
        <v>1209</v>
      </c>
      <c r="B725" t="s">
        <v>1210</v>
      </c>
      <c r="C725" t="s">
        <v>1211</v>
      </c>
      <c r="D725" t="s">
        <v>1362</v>
      </c>
      <c r="E725" t="s">
        <v>1363</v>
      </c>
      <c r="F725" s="1">
        <v>39280</v>
      </c>
      <c r="G725" s="4">
        <v>0.57638888888888895</v>
      </c>
      <c r="H725" t="s">
        <v>1214</v>
      </c>
      <c r="I725">
        <v>0.1</v>
      </c>
      <c r="J725" t="s">
        <v>221</v>
      </c>
      <c r="K725" t="s">
        <v>222</v>
      </c>
      <c r="L725">
        <v>1</v>
      </c>
      <c r="M725">
        <v>1</v>
      </c>
      <c r="N725" t="s">
        <v>1525</v>
      </c>
      <c r="O725">
        <v>48</v>
      </c>
      <c r="P725" t="s">
        <v>224</v>
      </c>
      <c r="Q725" t="s">
        <v>1216</v>
      </c>
      <c r="R725" t="s">
        <v>226</v>
      </c>
      <c r="S725" t="s">
        <v>227</v>
      </c>
      <c r="T725">
        <v>3</v>
      </c>
      <c r="V725">
        <v>0.98</v>
      </c>
      <c r="W725">
        <v>1</v>
      </c>
      <c r="X725" t="s">
        <v>281</v>
      </c>
      <c r="Y725" t="s">
        <v>1217</v>
      </c>
      <c r="Z725" t="s">
        <v>230</v>
      </c>
      <c r="AA725" t="s">
        <v>231</v>
      </c>
      <c r="AE725" t="s">
        <v>1218</v>
      </c>
      <c r="AF725" t="s">
        <v>736</v>
      </c>
      <c r="AG725" t="s">
        <v>732</v>
      </c>
      <c r="AH725" t="s">
        <v>1219</v>
      </c>
      <c r="AJ725" t="s">
        <v>237</v>
      </c>
      <c r="AK725">
        <v>38.599400000000003</v>
      </c>
      <c r="AL725">
        <v>-121.752799987793</v>
      </c>
      <c r="AM725" t="s">
        <v>732</v>
      </c>
      <c r="AN725" t="s">
        <v>239</v>
      </c>
      <c r="AO725" t="s">
        <v>1220</v>
      </c>
      <c r="AP725" t="s">
        <v>732</v>
      </c>
      <c r="AQ725" t="s">
        <v>242</v>
      </c>
      <c r="AR725" t="s">
        <v>1216</v>
      </c>
      <c r="AS725" t="s">
        <v>239</v>
      </c>
      <c r="AT725" t="s">
        <v>239</v>
      </c>
      <c r="AU725">
        <v>1</v>
      </c>
      <c r="AW725" t="s">
        <v>1319</v>
      </c>
      <c r="AX725" t="s">
        <v>1219</v>
      </c>
      <c r="AY725" t="s">
        <v>246</v>
      </c>
      <c r="BP725" t="s">
        <v>1239</v>
      </c>
      <c r="BQ725">
        <v>113</v>
      </c>
      <c r="BR725" t="s">
        <v>357</v>
      </c>
      <c r="BS725">
        <v>5</v>
      </c>
      <c r="BZ725" t="s">
        <v>249</v>
      </c>
    </row>
    <row r="726" spans="1:78" hidden="1" x14ac:dyDescent="0.25">
      <c r="A726" t="s">
        <v>1209</v>
      </c>
      <c r="B726" t="s">
        <v>1210</v>
      </c>
      <c r="C726" t="s">
        <v>1211</v>
      </c>
      <c r="D726" t="s">
        <v>1532</v>
      </c>
      <c r="E726" t="s">
        <v>1533</v>
      </c>
      <c r="F726" s="1">
        <v>39280</v>
      </c>
      <c r="G726" s="4">
        <v>0.61458333333333337</v>
      </c>
      <c r="H726" t="s">
        <v>732</v>
      </c>
      <c r="I726">
        <v>0.1</v>
      </c>
      <c r="J726" t="s">
        <v>221</v>
      </c>
      <c r="K726" t="s">
        <v>222</v>
      </c>
      <c r="L726">
        <v>1</v>
      </c>
      <c r="M726">
        <v>1</v>
      </c>
      <c r="N726" t="s">
        <v>1526</v>
      </c>
      <c r="O726">
        <v>56</v>
      </c>
      <c r="P726" t="s">
        <v>224</v>
      </c>
      <c r="Q726" t="s">
        <v>1216</v>
      </c>
      <c r="R726" t="s">
        <v>226</v>
      </c>
      <c r="S726" t="s">
        <v>227</v>
      </c>
      <c r="V726">
        <v>0.98</v>
      </c>
      <c r="W726">
        <v>1</v>
      </c>
      <c r="X726" t="s">
        <v>228</v>
      </c>
      <c r="Y726" t="s">
        <v>243</v>
      </c>
      <c r="Z726" t="s">
        <v>230</v>
      </c>
      <c r="AA726" t="s">
        <v>1217</v>
      </c>
      <c r="AF726" t="s">
        <v>736</v>
      </c>
      <c r="AG726" t="s">
        <v>1316</v>
      </c>
      <c r="AH726" t="s">
        <v>1317</v>
      </c>
      <c r="AJ726" t="s">
        <v>237</v>
      </c>
      <c r="AK726">
        <v>38.604900000000001</v>
      </c>
      <c r="AL726">
        <v>-121.785400390625</v>
      </c>
      <c r="AM726" t="s">
        <v>732</v>
      </c>
      <c r="AN726" t="s">
        <v>239</v>
      </c>
      <c r="AP726" t="s">
        <v>1318</v>
      </c>
      <c r="AQ726" t="s">
        <v>242</v>
      </c>
      <c r="AR726" t="s">
        <v>1216</v>
      </c>
      <c r="AS726" t="s">
        <v>239</v>
      </c>
      <c r="AT726" t="s">
        <v>239</v>
      </c>
      <c r="AU726">
        <v>1</v>
      </c>
      <c r="AW726" t="s">
        <v>1319</v>
      </c>
      <c r="AX726" t="s">
        <v>1219</v>
      </c>
      <c r="AY726" t="s">
        <v>109</v>
      </c>
      <c r="BP726" t="s">
        <v>1239</v>
      </c>
      <c r="BQ726">
        <v>113</v>
      </c>
      <c r="BR726" t="s">
        <v>357</v>
      </c>
      <c r="BS726">
        <v>5</v>
      </c>
      <c r="BZ726" t="s">
        <v>249</v>
      </c>
    </row>
    <row r="727" spans="1:78" hidden="1" x14ac:dyDescent="0.25">
      <c r="A727" t="s">
        <v>1209</v>
      </c>
      <c r="B727" t="s">
        <v>1210</v>
      </c>
      <c r="C727" t="s">
        <v>1211</v>
      </c>
      <c r="D727" t="s">
        <v>1497</v>
      </c>
      <c r="E727" t="s">
        <v>1498</v>
      </c>
      <c r="F727" s="1">
        <v>39280</v>
      </c>
      <c r="G727" s="4">
        <v>0.57638888888888895</v>
      </c>
      <c r="H727" t="s">
        <v>732</v>
      </c>
      <c r="I727">
        <v>0.1</v>
      </c>
      <c r="J727" t="s">
        <v>221</v>
      </c>
      <c r="K727" t="s">
        <v>222</v>
      </c>
      <c r="L727">
        <v>1</v>
      </c>
      <c r="M727">
        <v>1</v>
      </c>
      <c r="N727" t="s">
        <v>1526</v>
      </c>
      <c r="O727">
        <v>48</v>
      </c>
      <c r="P727" t="s">
        <v>224</v>
      </c>
      <c r="Q727" t="s">
        <v>1216</v>
      </c>
      <c r="R727" t="s">
        <v>226</v>
      </c>
      <c r="S727" t="s">
        <v>227</v>
      </c>
      <c r="T727">
        <v>3</v>
      </c>
      <c r="V727">
        <v>0.98</v>
      </c>
      <c r="W727">
        <v>1</v>
      </c>
      <c r="X727" t="s">
        <v>281</v>
      </c>
      <c r="Y727" t="s">
        <v>243</v>
      </c>
      <c r="Z727" t="s">
        <v>230</v>
      </c>
      <c r="AA727" t="s">
        <v>1217</v>
      </c>
      <c r="AB727" t="s">
        <v>1534</v>
      </c>
      <c r="AC727" t="s">
        <v>1501</v>
      </c>
      <c r="AF727" t="s">
        <v>736</v>
      </c>
      <c r="AG727" t="s">
        <v>1316</v>
      </c>
      <c r="AH727" t="s">
        <v>1317</v>
      </c>
      <c r="AJ727" t="s">
        <v>237</v>
      </c>
      <c r="AK727">
        <v>38.590148999999997</v>
      </c>
      <c r="AL727">
        <v>-121.730583190918</v>
      </c>
      <c r="AM727" t="s">
        <v>732</v>
      </c>
      <c r="AN727" t="s">
        <v>239</v>
      </c>
      <c r="AP727" t="s">
        <v>1318</v>
      </c>
      <c r="AQ727" t="s">
        <v>242</v>
      </c>
      <c r="AR727" t="s">
        <v>1216</v>
      </c>
      <c r="AS727" t="s">
        <v>239</v>
      </c>
      <c r="AT727" t="s">
        <v>239</v>
      </c>
      <c r="AU727">
        <v>1</v>
      </c>
      <c r="AW727" t="s">
        <v>1319</v>
      </c>
      <c r="AX727" t="s">
        <v>1219</v>
      </c>
      <c r="AY727" t="s">
        <v>109</v>
      </c>
      <c r="BP727" t="s">
        <v>1239</v>
      </c>
      <c r="BQ727">
        <v>113</v>
      </c>
      <c r="BR727" t="s">
        <v>357</v>
      </c>
      <c r="BS727">
        <v>5</v>
      </c>
      <c r="BZ727" t="s">
        <v>249</v>
      </c>
    </row>
    <row r="728" spans="1:78" hidden="1" x14ac:dyDescent="0.25">
      <c r="A728" t="s">
        <v>1209</v>
      </c>
      <c r="B728" t="s">
        <v>1210</v>
      </c>
      <c r="C728" t="s">
        <v>1211</v>
      </c>
      <c r="D728" t="s">
        <v>1331</v>
      </c>
      <c r="E728" t="s">
        <v>1332</v>
      </c>
      <c r="F728" s="1">
        <v>39280</v>
      </c>
      <c r="G728" s="4">
        <v>0.70138888888888884</v>
      </c>
      <c r="H728" t="s">
        <v>1214</v>
      </c>
      <c r="I728">
        <v>0.1</v>
      </c>
      <c r="J728" t="s">
        <v>221</v>
      </c>
      <c r="K728" t="s">
        <v>222</v>
      </c>
      <c r="L728">
        <v>1</v>
      </c>
      <c r="M728">
        <v>1</v>
      </c>
      <c r="N728" t="s">
        <v>1525</v>
      </c>
      <c r="O728">
        <v>55</v>
      </c>
      <c r="P728" t="s">
        <v>224</v>
      </c>
      <c r="Q728" t="s">
        <v>1216</v>
      </c>
      <c r="R728" t="s">
        <v>226</v>
      </c>
      <c r="S728" t="s">
        <v>227</v>
      </c>
      <c r="T728">
        <v>-0.98</v>
      </c>
      <c r="V728">
        <v>0.98</v>
      </c>
      <c r="W728">
        <v>1</v>
      </c>
      <c r="X728" t="s">
        <v>228</v>
      </c>
      <c r="Y728" t="s">
        <v>1217</v>
      </c>
      <c r="Z728" t="s">
        <v>230</v>
      </c>
      <c r="AA728" t="s">
        <v>231</v>
      </c>
      <c r="AE728" t="s">
        <v>1218</v>
      </c>
      <c r="AF728" t="s">
        <v>736</v>
      </c>
      <c r="AG728" t="s">
        <v>732</v>
      </c>
      <c r="AH728" t="s">
        <v>1219</v>
      </c>
      <c r="AJ728" t="s">
        <v>237</v>
      </c>
      <c r="AK728">
        <v>39.212200000000003</v>
      </c>
      <c r="AL728">
        <v>-122.183296203613</v>
      </c>
      <c r="AM728" t="s">
        <v>732</v>
      </c>
      <c r="AN728" t="s">
        <v>239</v>
      </c>
      <c r="AO728" t="s">
        <v>1220</v>
      </c>
      <c r="AP728" t="s">
        <v>732</v>
      </c>
      <c r="AQ728" t="s">
        <v>242</v>
      </c>
      <c r="AR728" t="s">
        <v>1216</v>
      </c>
      <c r="AS728" t="s">
        <v>239</v>
      </c>
      <c r="AT728" t="s">
        <v>239</v>
      </c>
      <c r="AU728">
        <v>1</v>
      </c>
      <c r="AW728" t="s">
        <v>1319</v>
      </c>
      <c r="AX728" t="s">
        <v>1219</v>
      </c>
      <c r="AY728" t="s">
        <v>246</v>
      </c>
      <c r="BP728" t="s">
        <v>1285</v>
      </c>
      <c r="BQ728">
        <v>11</v>
      </c>
      <c r="BR728" t="s">
        <v>357</v>
      </c>
      <c r="BS728">
        <v>5</v>
      </c>
      <c r="BZ728" t="s">
        <v>249</v>
      </c>
    </row>
    <row r="729" spans="1:78" hidden="1" x14ac:dyDescent="0.25">
      <c r="A729" t="s">
        <v>1209</v>
      </c>
      <c r="B729" t="s">
        <v>1210</v>
      </c>
      <c r="C729" t="s">
        <v>1211</v>
      </c>
      <c r="D729" t="s">
        <v>1251</v>
      </c>
      <c r="E729" t="s">
        <v>1252</v>
      </c>
      <c r="F729" s="1">
        <v>39280</v>
      </c>
      <c r="G729" s="4">
        <v>0.47916666666666669</v>
      </c>
      <c r="H729" t="s">
        <v>1214</v>
      </c>
      <c r="I729">
        <v>0.1</v>
      </c>
      <c r="J729" t="s">
        <v>221</v>
      </c>
      <c r="K729" t="s">
        <v>222</v>
      </c>
      <c r="L729">
        <v>1</v>
      </c>
      <c r="M729">
        <v>1</v>
      </c>
      <c r="N729" t="s">
        <v>1525</v>
      </c>
      <c r="O729">
        <v>50</v>
      </c>
      <c r="P729" t="s">
        <v>224</v>
      </c>
      <c r="Q729" t="s">
        <v>1216</v>
      </c>
      <c r="R729" t="s">
        <v>226</v>
      </c>
      <c r="S729" t="s">
        <v>227</v>
      </c>
      <c r="T729">
        <v>-0.98</v>
      </c>
      <c r="V729">
        <v>0.98</v>
      </c>
      <c r="W729">
        <v>1</v>
      </c>
      <c r="X729" t="s">
        <v>228</v>
      </c>
      <c r="Y729" t="s">
        <v>1217</v>
      </c>
      <c r="Z729" t="s">
        <v>230</v>
      </c>
      <c r="AA729" t="s">
        <v>231</v>
      </c>
      <c r="AE729" t="s">
        <v>1218</v>
      </c>
      <c r="AF729" t="s">
        <v>736</v>
      </c>
      <c r="AG729" t="s">
        <v>732</v>
      </c>
      <c r="AH729" t="s">
        <v>1219</v>
      </c>
      <c r="AJ729" t="s">
        <v>237</v>
      </c>
      <c r="AK729">
        <v>38.306801</v>
      </c>
      <c r="AL729">
        <v>-121.693397521973</v>
      </c>
      <c r="AM729" t="s">
        <v>732</v>
      </c>
      <c r="AN729" t="s">
        <v>239</v>
      </c>
      <c r="AO729" t="s">
        <v>1220</v>
      </c>
      <c r="AP729" t="s">
        <v>732</v>
      </c>
      <c r="AQ729" t="s">
        <v>242</v>
      </c>
      <c r="AR729" t="s">
        <v>1216</v>
      </c>
      <c r="AS729" t="s">
        <v>239</v>
      </c>
      <c r="AT729" t="s">
        <v>239</v>
      </c>
      <c r="AU729">
        <v>1</v>
      </c>
      <c r="AW729" t="s">
        <v>1319</v>
      </c>
      <c r="AX729" t="s">
        <v>1219</v>
      </c>
      <c r="AY729" t="s">
        <v>246</v>
      </c>
      <c r="BP729" t="s">
        <v>1254</v>
      </c>
      <c r="BQ729">
        <v>95</v>
      </c>
      <c r="BR729" t="s">
        <v>357</v>
      </c>
      <c r="BS729">
        <v>5</v>
      </c>
      <c r="BZ729" t="s">
        <v>249</v>
      </c>
    </row>
    <row r="730" spans="1:78" hidden="1" x14ac:dyDescent="0.25">
      <c r="A730" t="s">
        <v>1209</v>
      </c>
      <c r="B730" t="s">
        <v>1210</v>
      </c>
      <c r="C730" t="s">
        <v>1211</v>
      </c>
      <c r="D730" t="s">
        <v>1276</v>
      </c>
      <c r="E730" t="s">
        <v>1277</v>
      </c>
      <c r="F730" s="1">
        <v>39280</v>
      </c>
      <c r="G730" s="4">
        <v>0.35069444444444442</v>
      </c>
      <c r="H730" t="s">
        <v>732</v>
      </c>
      <c r="I730">
        <v>0.1</v>
      </c>
      <c r="J730" t="s">
        <v>221</v>
      </c>
      <c r="K730" t="s">
        <v>222</v>
      </c>
      <c r="L730">
        <v>1</v>
      </c>
      <c r="M730">
        <v>1</v>
      </c>
      <c r="N730" t="s">
        <v>1526</v>
      </c>
      <c r="O730">
        <v>47</v>
      </c>
      <c r="P730" t="s">
        <v>224</v>
      </c>
      <c r="Q730" t="s">
        <v>1216</v>
      </c>
      <c r="R730" t="s">
        <v>226</v>
      </c>
      <c r="S730" t="s">
        <v>227</v>
      </c>
      <c r="V730">
        <v>0.98</v>
      </c>
      <c r="W730">
        <v>1</v>
      </c>
      <c r="X730" t="s">
        <v>228</v>
      </c>
      <c r="Y730" t="s">
        <v>243</v>
      </c>
      <c r="Z730" t="s">
        <v>230</v>
      </c>
      <c r="AA730" t="s">
        <v>1217</v>
      </c>
      <c r="AF730" t="s">
        <v>736</v>
      </c>
      <c r="AG730" t="s">
        <v>1316</v>
      </c>
      <c r="AH730" t="s">
        <v>1317</v>
      </c>
      <c r="AJ730" t="s">
        <v>237</v>
      </c>
      <c r="AK730">
        <v>38.306998999999998</v>
      </c>
      <c r="AL730">
        <v>-121.79419708252</v>
      </c>
      <c r="AM730" t="s">
        <v>732</v>
      </c>
      <c r="AN730" t="s">
        <v>239</v>
      </c>
      <c r="AP730" t="s">
        <v>1318</v>
      </c>
      <c r="AQ730" t="s">
        <v>242</v>
      </c>
      <c r="AR730" t="s">
        <v>1216</v>
      </c>
      <c r="AS730" t="s">
        <v>239</v>
      </c>
      <c r="AT730" t="s">
        <v>239</v>
      </c>
      <c r="AU730">
        <v>1</v>
      </c>
      <c r="AW730" t="s">
        <v>1319</v>
      </c>
      <c r="AX730" t="s">
        <v>1219</v>
      </c>
      <c r="AY730" t="s">
        <v>109</v>
      </c>
      <c r="BP730" t="s">
        <v>1254</v>
      </c>
      <c r="BQ730">
        <v>95</v>
      </c>
      <c r="BR730" t="s">
        <v>357</v>
      </c>
      <c r="BS730">
        <v>5</v>
      </c>
      <c r="BZ730" t="s">
        <v>249</v>
      </c>
    </row>
    <row r="731" spans="1:78" hidden="1" x14ac:dyDescent="0.25">
      <c r="A731" t="s">
        <v>1209</v>
      </c>
      <c r="B731" t="s">
        <v>1210</v>
      </c>
      <c r="C731" t="s">
        <v>1211</v>
      </c>
      <c r="D731" t="s">
        <v>1532</v>
      </c>
      <c r="E731" t="s">
        <v>1533</v>
      </c>
      <c r="F731" s="1">
        <v>39280</v>
      </c>
      <c r="G731" s="4">
        <v>0.58333333333333337</v>
      </c>
      <c r="H731" t="s">
        <v>1214</v>
      </c>
      <c r="I731">
        <v>0.1</v>
      </c>
      <c r="J731" t="s">
        <v>221</v>
      </c>
      <c r="K731" t="s">
        <v>222</v>
      </c>
      <c r="L731">
        <v>1</v>
      </c>
      <c r="M731">
        <v>1</v>
      </c>
      <c r="N731" t="s">
        <v>1525</v>
      </c>
      <c r="O731">
        <v>56</v>
      </c>
      <c r="P731" t="s">
        <v>224</v>
      </c>
      <c r="Q731" t="s">
        <v>1216</v>
      </c>
      <c r="R731" t="s">
        <v>226</v>
      </c>
      <c r="S731" t="s">
        <v>227</v>
      </c>
      <c r="T731">
        <v>-0.98</v>
      </c>
      <c r="V731">
        <v>0.98</v>
      </c>
      <c r="W731">
        <v>1</v>
      </c>
      <c r="X731" t="s">
        <v>228</v>
      </c>
      <c r="Y731" t="s">
        <v>1217</v>
      </c>
      <c r="Z731" t="s">
        <v>230</v>
      </c>
      <c r="AA731" t="s">
        <v>231</v>
      </c>
      <c r="AE731" t="s">
        <v>1218</v>
      </c>
      <c r="AF731" t="s">
        <v>736</v>
      </c>
      <c r="AG731" t="s">
        <v>732</v>
      </c>
      <c r="AH731" t="s">
        <v>1219</v>
      </c>
      <c r="AJ731" t="s">
        <v>237</v>
      </c>
      <c r="AK731">
        <v>38.604900000000001</v>
      </c>
      <c r="AL731">
        <v>-121.785400390625</v>
      </c>
      <c r="AM731" t="s">
        <v>732</v>
      </c>
      <c r="AN731" t="s">
        <v>239</v>
      </c>
      <c r="AO731" t="s">
        <v>1220</v>
      </c>
      <c r="AP731" t="s">
        <v>732</v>
      </c>
      <c r="AQ731" t="s">
        <v>242</v>
      </c>
      <c r="AR731" t="s">
        <v>1216</v>
      </c>
      <c r="AS731" t="s">
        <v>239</v>
      </c>
      <c r="AT731" t="s">
        <v>239</v>
      </c>
      <c r="AU731">
        <v>1</v>
      </c>
      <c r="AW731" t="s">
        <v>1319</v>
      </c>
      <c r="AX731" t="s">
        <v>1219</v>
      </c>
      <c r="AY731" t="s">
        <v>246</v>
      </c>
      <c r="BP731" t="s">
        <v>1239</v>
      </c>
      <c r="BQ731">
        <v>113</v>
      </c>
      <c r="BR731" t="s">
        <v>357</v>
      </c>
      <c r="BS731">
        <v>5</v>
      </c>
      <c r="BZ731" t="s">
        <v>249</v>
      </c>
    </row>
    <row r="732" spans="1:78" hidden="1" x14ac:dyDescent="0.25">
      <c r="A732" t="s">
        <v>1209</v>
      </c>
      <c r="B732" t="s">
        <v>1210</v>
      </c>
      <c r="C732" t="s">
        <v>1211</v>
      </c>
      <c r="D732" t="s">
        <v>1346</v>
      </c>
      <c r="E732" t="s">
        <v>1347</v>
      </c>
      <c r="F732" s="1">
        <v>39281</v>
      </c>
      <c r="G732" s="4">
        <v>0.46527777777777773</v>
      </c>
      <c r="H732" t="s">
        <v>1214</v>
      </c>
      <c r="I732">
        <v>0.1</v>
      </c>
      <c r="J732" t="s">
        <v>221</v>
      </c>
      <c r="K732" t="s">
        <v>222</v>
      </c>
      <c r="L732">
        <v>1</v>
      </c>
      <c r="M732">
        <v>1</v>
      </c>
      <c r="N732" t="s">
        <v>1535</v>
      </c>
      <c r="O732">
        <v>36</v>
      </c>
      <c r="P732" t="s">
        <v>224</v>
      </c>
      <c r="Q732" t="s">
        <v>1216</v>
      </c>
      <c r="R732" t="s">
        <v>226</v>
      </c>
      <c r="S732" t="s">
        <v>227</v>
      </c>
      <c r="T732">
        <v>-0.98</v>
      </c>
      <c r="V732">
        <v>0.98</v>
      </c>
      <c r="W732">
        <v>1</v>
      </c>
      <c r="X732" t="s">
        <v>228</v>
      </c>
      <c r="Y732" t="s">
        <v>1217</v>
      </c>
      <c r="Z732" t="s">
        <v>230</v>
      </c>
      <c r="AA732" t="s">
        <v>231</v>
      </c>
      <c r="AE732" t="s">
        <v>1218</v>
      </c>
      <c r="AF732" t="s">
        <v>736</v>
      </c>
      <c r="AG732" t="s">
        <v>732</v>
      </c>
      <c r="AH732" t="s">
        <v>1219</v>
      </c>
      <c r="AJ732" t="s">
        <v>237</v>
      </c>
      <c r="AK732">
        <v>38.713698999999998</v>
      </c>
      <c r="AL732">
        <v>-122.085098266602</v>
      </c>
      <c r="AM732" t="s">
        <v>732</v>
      </c>
      <c r="AN732" t="s">
        <v>239</v>
      </c>
      <c r="AO732" t="s">
        <v>1220</v>
      </c>
      <c r="AP732" t="s">
        <v>732</v>
      </c>
      <c r="AQ732" t="s">
        <v>242</v>
      </c>
      <c r="AR732" t="s">
        <v>1216</v>
      </c>
      <c r="AS732" t="s">
        <v>239</v>
      </c>
      <c r="AT732" t="s">
        <v>239</v>
      </c>
      <c r="AU732">
        <v>1</v>
      </c>
      <c r="AW732" t="s">
        <v>1319</v>
      </c>
      <c r="AX732" t="s">
        <v>1219</v>
      </c>
      <c r="AY732" t="s">
        <v>246</v>
      </c>
      <c r="BP732" t="s">
        <v>1239</v>
      </c>
      <c r="BQ732">
        <v>113</v>
      </c>
      <c r="BR732" t="s">
        <v>357</v>
      </c>
      <c r="BS732">
        <v>5</v>
      </c>
      <c r="BZ732" t="s">
        <v>249</v>
      </c>
    </row>
    <row r="733" spans="1:78" hidden="1" x14ac:dyDescent="0.25">
      <c r="A733" t="s">
        <v>1209</v>
      </c>
      <c r="B733" t="s">
        <v>1210</v>
      </c>
      <c r="C733" t="s">
        <v>1211</v>
      </c>
      <c r="D733" t="s">
        <v>1394</v>
      </c>
      <c r="E733" t="s">
        <v>1395</v>
      </c>
      <c r="F733" s="1">
        <v>39281</v>
      </c>
      <c r="G733" s="4">
        <v>0.34375</v>
      </c>
      <c r="H733" t="s">
        <v>1214</v>
      </c>
      <c r="I733">
        <v>0.1</v>
      </c>
      <c r="J733" t="s">
        <v>221</v>
      </c>
      <c r="K733" t="s">
        <v>222</v>
      </c>
      <c r="L733">
        <v>1</v>
      </c>
      <c r="M733">
        <v>1</v>
      </c>
      <c r="N733" t="s">
        <v>1535</v>
      </c>
      <c r="O733">
        <v>37</v>
      </c>
      <c r="P733" t="s">
        <v>224</v>
      </c>
      <c r="Q733" t="s">
        <v>1216</v>
      </c>
      <c r="R733" t="s">
        <v>226</v>
      </c>
      <c r="S733" t="s">
        <v>227</v>
      </c>
      <c r="T733">
        <v>-0.98</v>
      </c>
      <c r="V733">
        <v>0.98</v>
      </c>
      <c r="W733">
        <v>1</v>
      </c>
      <c r="X733" t="s">
        <v>228</v>
      </c>
      <c r="Y733" t="s">
        <v>1217</v>
      </c>
      <c r="Z733" t="s">
        <v>230</v>
      </c>
      <c r="AA733" t="s">
        <v>231</v>
      </c>
      <c r="AE733" t="s">
        <v>1218</v>
      </c>
      <c r="AF733" t="s">
        <v>736</v>
      </c>
      <c r="AG733" t="s">
        <v>732</v>
      </c>
      <c r="AH733" t="s">
        <v>1219</v>
      </c>
      <c r="AJ733" t="s">
        <v>237</v>
      </c>
      <c r="AK733">
        <v>38.753399000000002</v>
      </c>
      <c r="AL733">
        <v>-120.723999023438</v>
      </c>
      <c r="AM733" t="s">
        <v>732</v>
      </c>
      <c r="AN733" t="s">
        <v>239</v>
      </c>
      <c r="AO733" t="s">
        <v>1220</v>
      </c>
      <c r="AP733" t="s">
        <v>732</v>
      </c>
      <c r="AQ733" t="s">
        <v>242</v>
      </c>
      <c r="AR733" t="s">
        <v>1216</v>
      </c>
      <c r="AS733" t="s">
        <v>239</v>
      </c>
      <c r="AT733" t="s">
        <v>239</v>
      </c>
      <c r="AU733">
        <v>1</v>
      </c>
      <c r="AW733" t="s">
        <v>1319</v>
      </c>
      <c r="AX733" t="s">
        <v>1219</v>
      </c>
      <c r="AY733" t="s">
        <v>246</v>
      </c>
      <c r="BP733" t="s">
        <v>1288</v>
      </c>
      <c r="BQ733">
        <v>17</v>
      </c>
      <c r="BR733" t="s">
        <v>357</v>
      </c>
      <c r="BS733">
        <v>5</v>
      </c>
      <c r="BZ733" t="s">
        <v>249</v>
      </c>
    </row>
    <row r="734" spans="1:78" hidden="1" x14ac:dyDescent="0.25">
      <c r="A734" t="s">
        <v>1209</v>
      </c>
      <c r="B734" t="s">
        <v>1210</v>
      </c>
      <c r="C734" t="s">
        <v>1211</v>
      </c>
      <c r="D734" t="s">
        <v>1367</v>
      </c>
      <c r="E734" t="s">
        <v>1368</v>
      </c>
      <c r="F734" s="1">
        <v>39281</v>
      </c>
      <c r="G734" s="4">
        <v>0.55555555555555558</v>
      </c>
      <c r="H734" t="s">
        <v>732</v>
      </c>
      <c r="I734">
        <v>0.1</v>
      </c>
      <c r="J734" t="s">
        <v>221</v>
      </c>
      <c r="K734" t="s">
        <v>222</v>
      </c>
      <c r="L734">
        <v>1</v>
      </c>
      <c r="M734">
        <v>1</v>
      </c>
      <c r="N734" t="s">
        <v>1536</v>
      </c>
      <c r="O734">
        <v>40</v>
      </c>
      <c r="P734" t="s">
        <v>224</v>
      </c>
      <c r="Q734" t="s">
        <v>1216</v>
      </c>
      <c r="R734" t="s">
        <v>226</v>
      </c>
      <c r="S734" t="s">
        <v>227</v>
      </c>
      <c r="V734">
        <v>0.98</v>
      </c>
      <c r="W734">
        <v>1</v>
      </c>
      <c r="X734" t="s">
        <v>228</v>
      </c>
      <c r="Y734" t="s">
        <v>243</v>
      </c>
      <c r="Z734" t="s">
        <v>230</v>
      </c>
      <c r="AA734" t="s">
        <v>1217</v>
      </c>
      <c r="AB734" t="s">
        <v>1537</v>
      </c>
      <c r="AF734" t="s">
        <v>736</v>
      </c>
      <c r="AG734" t="s">
        <v>1316</v>
      </c>
      <c r="AH734" t="s">
        <v>1317</v>
      </c>
      <c r="AJ734" t="s">
        <v>237</v>
      </c>
      <c r="AK734">
        <v>39.008999000000003</v>
      </c>
      <c r="AL734">
        <v>-121.671600341797</v>
      </c>
      <c r="AM734" t="s">
        <v>732</v>
      </c>
      <c r="AN734" t="s">
        <v>239</v>
      </c>
      <c r="AP734" t="s">
        <v>1318</v>
      </c>
      <c r="AQ734" t="s">
        <v>242</v>
      </c>
      <c r="AR734" t="s">
        <v>1216</v>
      </c>
      <c r="AS734" t="s">
        <v>239</v>
      </c>
      <c r="AT734" t="s">
        <v>239</v>
      </c>
      <c r="AU734">
        <v>1</v>
      </c>
      <c r="AW734" t="s">
        <v>1319</v>
      </c>
      <c r="AX734" t="s">
        <v>1219</v>
      </c>
      <c r="AY734" t="s">
        <v>109</v>
      </c>
      <c r="BP734" t="s">
        <v>1272</v>
      </c>
      <c r="BQ734">
        <v>101</v>
      </c>
      <c r="BR734" t="s">
        <v>357</v>
      </c>
      <c r="BS734">
        <v>5</v>
      </c>
      <c r="BZ734" t="s">
        <v>249</v>
      </c>
    </row>
    <row r="735" spans="1:78" hidden="1" x14ac:dyDescent="0.25">
      <c r="A735" t="s">
        <v>1209</v>
      </c>
      <c r="B735" t="s">
        <v>1210</v>
      </c>
      <c r="C735" t="s">
        <v>1211</v>
      </c>
      <c r="D735" t="s">
        <v>1425</v>
      </c>
      <c r="E735" t="s">
        <v>1426</v>
      </c>
      <c r="F735" s="1">
        <v>39281</v>
      </c>
      <c r="G735" s="4">
        <v>0.55555555555555558</v>
      </c>
      <c r="H735" t="s">
        <v>1214</v>
      </c>
      <c r="I735">
        <v>0.1</v>
      </c>
      <c r="J735" t="s">
        <v>221</v>
      </c>
      <c r="K735" t="s">
        <v>222</v>
      </c>
      <c r="L735">
        <v>1</v>
      </c>
      <c r="M735">
        <v>1</v>
      </c>
      <c r="N735" t="s">
        <v>1535</v>
      </c>
      <c r="O735">
        <v>40</v>
      </c>
      <c r="P735" t="s">
        <v>224</v>
      </c>
      <c r="Q735" t="s">
        <v>1216</v>
      </c>
      <c r="R735" t="s">
        <v>226</v>
      </c>
      <c r="S735" t="s">
        <v>227</v>
      </c>
      <c r="T735">
        <v>-0.98</v>
      </c>
      <c r="V735">
        <v>0.98</v>
      </c>
      <c r="W735">
        <v>1</v>
      </c>
      <c r="X735" t="s">
        <v>228</v>
      </c>
      <c r="Y735" t="s">
        <v>1217</v>
      </c>
      <c r="Z735" t="s">
        <v>230</v>
      </c>
      <c r="AA735" t="s">
        <v>231</v>
      </c>
      <c r="AE735" t="s">
        <v>1218</v>
      </c>
      <c r="AF735" t="s">
        <v>736</v>
      </c>
      <c r="AG735" t="s">
        <v>732</v>
      </c>
      <c r="AH735" t="s">
        <v>1219</v>
      </c>
      <c r="AJ735" t="s">
        <v>237</v>
      </c>
      <c r="AK735">
        <v>39.008868999999997</v>
      </c>
      <c r="AL735">
        <v>-121.67179107666</v>
      </c>
      <c r="AM735" t="s">
        <v>732</v>
      </c>
      <c r="AN735" t="s">
        <v>239</v>
      </c>
      <c r="AO735" t="s">
        <v>1220</v>
      </c>
      <c r="AP735" t="s">
        <v>732</v>
      </c>
      <c r="AQ735" t="s">
        <v>242</v>
      </c>
      <c r="AR735" t="s">
        <v>1216</v>
      </c>
      <c r="AS735" t="s">
        <v>239</v>
      </c>
      <c r="AT735" t="s">
        <v>239</v>
      </c>
      <c r="AU735">
        <v>1</v>
      </c>
      <c r="AW735" t="s">
        <v>1319</v>
      </c>
      <c r="AX735" t="s">
        <v>1219</v>
      </c>
      <c r="AY735" t="s">
        <v>246</v>
      </c>
      <c r="BP735" t="s">
        <v>1272</v>
      </c>
      <c r="BQ735">
        <v>101</v>
      </c>
      <c r="BR735" t="s">
        <v>357</v>
      </c>
      <c r="BS735">
        <v>5</v>
      </c>
      <c r="BZ735" t="s">
        <v>249</v>
      </c>
    </row>
    <row r="736" spans="1:78" hidden="1" x14ac:dyDescent="0.25">
      <c r="A736" t="s">
        <v>1209</v>
      </c>
      <c r="B736" t="s">
        <v>1210</v>
      </c>
      <c r="C736" t="s">
        <v>1211</v>
      </c>
      <c r="D736" t="s">
        <v>1342</v>
      </c>
      <c r="E736" t="s">
        <v>1343</v>
      </c>
      <c r="F736" s="1">
        <v>39281</v>
      </c>
      <c r="G736" s="4">
        <v>0.35416666666666669</v>
      </c>
      <c r="H736" t="s">
        <v>1214</v>
      </c>
      <c r="I736">
        <v>0.1</v>
      </c>
      <c r="J736" t="s">
        <v>221</v>
      </c>
      <c r="K736" t="s">
        <v>222</v>
      </c>
      <c r="L736">
        <v>1</v>
      </c>
      <c r="M736">
        <v>1</v>
      </c>
      <c r="N736" t="s">
        <v>1535</v>
      </c>
      <c r="O736">
        <v>35</v>
      </c>
      <c r="P736" t="s">
        <v>224</v>
      </c>
      <c r="Q736" t="s">
        <v>1216</v>
      </c>
      <c r="R736" t="s">
        <v>226</v>
      </c>
      <c r="S736" t="s">
        <v>227</v>
      </c>
      <c r="T736">
        <v>-0.98</v>
      </c>
      <c r="V736">
        <v>0.98</v>
      </c>
      <c r="W736">
        <v>1</v>
      </c>
      <c r="X736" t="s">
        <v>228</v>
      </c>
      <c r="Y736" t="s">
        <v>1217</v>
      </c>
      <c r="Z736" t="s">
        <v>230</v>
      </c>
      <c r="AA736" t="s">
        <v>231</v>
      </c>
      <c r="AE736" t="s">
        <v>1218</v>
      </c>
      <c r="AF736" t="s">
        <v>736</v>
      </c>
      <c r="AG736" t="s">
        <v>732</v>
      </c>
      <c r="AH736" t="s">
        <v>1219</v>
      </c>
      <c r="AJ736" t="s">
        <v>237</v>
      </c>
      <c r="AK736">
        <v>39.176600999999998</v>
      </c>
      <c r="AL736">
        <v>-122.18920135498</v>
      </c>
      <c r="AM736" t="s">
        <v>732</v>
      </c>
      <c r="AN736" t="s">
        <v>239</v>
      </c>
      <c r="AO736" t="s">
        <v>1220</v>
      </c>
      <c r="AP736" t="s">
        <v>732</v>
      </c>
      <c r="AQ736" t="s">
        <v>242</v>
      </c>
      <c r="AR736" t="s">
        <v>1216</v>
      </c>
      <c r="AS736" t="s">
        <v>239</v>
      </c>
      <c r="AT736" t="s">
        <v>239</v>
      </c>
      <c r="AU736">
        <v>1</v>
      </c>
      <c r="AW736" t="s">
        <v>1319</v>
      </c>
      <c r="AX736" t="s">
        <v>1219</v>
      </c>
      <c r="AY736" t="s">
        <v>246</v>
      </c>
      <c r="BP736" t="s">
        <v>1285</v>
      </c>
      <c r="BQ736">
        <v>11</v>
      </c>
      <c r="BR736" t="s">
        <v>357</v>
      </c>
      <c r="BS736">
        <v>5</v>
      </c>
      <c r="BZ736" t="s">
        <v>249</v>
      </c>
    </row>
    <row r="737" spans="1:78" hidden="1" x14ac:dyDescent="0.25">
      <c r="A737" t="s">
        <v>1209</v>
      </c>
      <c r="B737" t="s">
        <v>1210</v>
      </c>
      <c r="C737" t="s">
        <v>1211</v>
      </c>
      <c r="D737" t="s">
        <v>1353</v>
      </c>
      <c r="E737" t="s">
        <v>1354</v>
      </c>
      <c r="F737" s="1">
        <v>39281</v>
      </c>
      <c r="G737" s="4">
        <v>0.51041666666666663</v>
      </c>
      <c r="H737" t="s">
        <v>1214</v>
      </c>
      <c r="I737">
        <v>0.1</v>
      </c>
      <c r="J737" t="s">
        <v>221</v>
      </c>
      <c r="K737" t="s">
        <v>222</v>
      </c>
      <c r="L737">
        <v>1</v>
      </c>
      <c r="M737">
        <v>1</v>
      </c>
      <c r="N737" t="s">
        <v>1535</v>
      </c>
      <c r="O737">
        <v>39</v>
      </c>
      <c r="P737" t="s">
        <v>224</v>
      </c>
      <c r="Q737" t="s">
        <v>1216</v>
      </c>
      <c r="R737" t="s">
        <v>226</v>
      </c>
      <c r="S737" t="s">
        <v>227</v>
      </c>
      <c r="T737">
        <v>-0.98</v>
      </c>
      <c r="V737">
        <v>0.98</v>
      </c>
      <c r="W737">
        <v>1</v>
      </c>
      <c r="X737" t="s">
        <v>228</v>
      </c>
      <c r="Y737" t="s">
        <v>1217</v>
      </c>
      <c r="Z737" t="s">
        <v>230</v>
      </c>
      <c r="AA737" t="s">
        <v>231</v>
      </c>
      <c r="AE737" t="s">
        <v>1218</v>
      </c>
      <c r="AF737" t="s">
        <v>736</v>
      </c>
      <c r="AG737" t="s">
        <v>732</v>
      </c>
      <c r="AH737" t="s">
        <v>1219</v>
      </c>
      <c r="AJ737" t="s">
        <v>237</v>
      </c>
      <c r="AK737">
        <v>39.185299000000001</v>
      </c>
      <c r="AL737">
        <v>-121.70359802246099</v>
      </c>
      <c r="AM737" t="s">
        <v>732</v>
      </c>
      <c r="AN737" t="s">
        <v>239</v>
      </c>
      <c r="AO737" t="s">
        <v>1220</v>
      </c>
      <c r="AP737" t="s">
        <v>732</v>
      </c>
      <c r="AQ737" t="s">
        <v>242</v>
      </c>
      <c r="AR737" t="s">
        <v>1216</v>
      </c>
      <c r="AS737" t="s">
        <v>239</v>
      </c>
      <c r="AT737" t="s">
        <v>239</v>
      </c>
      <c r="AU737">
        <v>1</v>
      </c>
      <c r="AW737" t="s">
        <v>1319</v>
      </c>
      <c r="AX737" t="s">
        <v>1219</v>
      </c>
      <c r="AY737" t="s">
        <v>246</v>
      </c>
      <c r="BP737" t="s">
        <v>1272</v>
      </c>
      <c r="BQ737">
        <v>101</v>
      </c>
      <c r="BR737" t="s">
        <v>357</v>
      </c>
      <c r="BS737">
        <v>5</v>
      </c>
      <c r="BZ737" t="s">
        <v>249</v>
      </c>
    </row>
    <row r="738" spans="1:78" hidden="1" x14ac:dyDescent="0.25">
      <c r="A738" t="s">
        <v>1209</v>
      </c>
      <c r="B738" t="s">
        <v>1210</v>
      </c>
      <c r="C738" t="s">
        <v>1211</v>
      </c>
      <c r="D738" t="s">
        <v>1353</v>
      </c>
      <c r="E738" t="s">
        <v>1354</v>
      </c>
      <c r="F738" s="1">
        <v>39281</v>
      </c>
      <c r="G738" s="4">
        <v>0.51041666666666663</v>
      </c>
      <c r="H738" t="s">
        <v>732</v>
      </c>
      <c r="I738">
        <v>0.1</v>
      </c>
      <c r="J738" t="s">
        <v>221</v>
      </c>
      <c r="K738" t="s">
        <v>222</v>
      </c>
      <c r="L738">
        <v>1</v>
      </c>
      <c r="M738">
        <v>1</v>
      </c>
      <c r="N738" t="s">
        <v>1536</v>
      </c>
      <c r="O738">
        <v>39</v>
      </c>
      <c r="P738" t="s">
        <v>224</v>
      </c>
      <c r="Q738" t="s">
        <v>1216</v>
      </c>
      <c r="R738" t="s">
        <v>226</v>
      </c>
      <c r="S738" t="s">
        <v>227</v>
      </c>
      <c r="V738">
        <v>0.98</v>
      </c>
      <c r="W738">
        <v>1</v>
      </c>
      <c r="X738" t="s">
        <v>228</v>
      </c>
      <c r="Y738" t="s">
        <v>243</v>
      </c>
      <c r="Z738" t="s">
        <v>230</v>
      </c>
      <c r="AA738" t="s">
        <v>1217</v>
      </c>
      <c r="AF738" t="s">
        <v>736</v>
      </c>
      <c r="AG738" t="s">
        <v>1316</v>
      </c>
      <c r="AH738" t="s">
        <v>1317</v>
      </c>
      <c r="AJ738" t="s">
        <v>237</v>
      </c>
      <c r="AK738">
        <v>39.185299000000001</v>
      </c>
      <c r="AL738">
        <v>-121.70359802246099</v>
      </c>
      <c r="AM738" t="s">
        <v>732</v>
      </c>
      <c r="AN738" t="s">
        <v>239</v>
      </c>
      <c r="AP738" t="s">
        <v>1318</v>
      </c>
      <c r="AQ738" t="s">
        <v>242</v>
      </c>
      <c r="AR738" t="s">
        <v>1216</v>
      </c>
      <c r="AS738" t="s">
        <v>239</v>
      </c>
      <c r="AT738" t="s">
        <v>239</v>
      </c>
      <c r="AU738">
        <v>1</v>
      </c>
      <c r="AW738" t="s">
        <v>1319</v>
      </c>
      <c r="AX738" t="s">
        <v>1219</v>
      </c>
      <c r="AY738" t="s">
        <v>109</v>
      </c>
      <c r="BP738" t="s">
        <v>1272</v>
      </c>
      <c r="BQ738">
        <v>101</v>
      </c>
      <c r="BR738" t="s">
        <v>357</v>
      </c>
      <c r="BS738">
        <v>5</v>
      </c>
      <c r="BZ738" t="s">
        <v>249</v>
      </c>
    </row>
    <row r="739" spans="1:78" hidden="1" x14ac:dyDescent="0.25">
      <c r="A739" t="s">
        <v>1209</v>
      </c>
      <c r="B739" t="s">
        <v>1210</v>
      </c>
      <c r="C739" t="s">
        <v>1211</v>
      </c>
      <c r="D739" t="s">
        <v>1394</v>
      </c>
      <c r="E739" t="s">
        <v>1395</v>
      </c>
      <c r="F739" s="1">
        <v>39281</v>
      </c>
      <c r="G739" s="4">
        <v>0.34375</v>
      </c>
      <c r="H739" t="s">
        <v>732</v>
      </c>
      <c r="I739">
        <v>0.1</v>
      </c>
      <c r="J739" t="s">
        <v>221</v>
      </c>
      <c r="K739" t="s">
        <v>222</v>
      </c>
      <c r="L739">
        <v>1</v>
      </c>
      <c r="M739">
        <v>1</v>
      </c>
      <c r="N739" t="s">
        <v>1536</v>
      </c>
      <c r="O739">
        <v>37</v>
      </c>
      <c r="P739" t="s">
        <v>224</v>
      </c>
      <c r="Q739" t="s">
        <v>1216</v>
      </c>
      <c r="R739" t="s">
        <v>226</v>
      </c>
      <c r="S739" t="s">
        <v>227</v>
      </c>
      <c r="V739">
        <v>0.98</v>
      </c>
      <c r="W739">
        <v>1</v>
      </c>
      <c r="X739" t="s">
        <v>228</v>
      </c>
      <c r="Y739" t="s">
        <v>243</v>
      </c>
      <c r="Z739" t="s">
        <v>230</v>
      </c>
      <c r="AA739" t="s">
        <v>1217</v>
      </c>
      <c r="AF739" t="s">
        <v>736</v>
      </c>
      <c r="AG739" t="s">
        <v>1316</v>
      </c>
      <c r="AH739" t="s">
        <v>1317</v>
      </c>
      <c r="AJ739" t="s">
        <v>237</v>
      </c>
      <c r="AK739">
        <v>38.753399000000002</v>
      </c>
      <c r="AL739">
        <v>-120.723999023438</v>
      </c>
      <c r="AM739" t="s">
        <v>732</v>
      </c>
      <c r="AN739" t="s">
        <v>239</v>
      </c>
      <c r="AP739" t="s">
        <v>1318</v>
      </c>
      <c r="AQ739" t="s">
        <v>242</v>
      </c>
      <c r="AR739" t="s">
        <v>1216</v>
      </c>
      <c r="AS739" t="s">
        <v>239</v>
      </c>
      <c r="AT739" t="s">
        <v>239</v>
      </c>
      <c r="AU739">
        <v>1</v>
      </c>
      <c r="AW739" t="s">
        <v>1319</v>
      </c>
      <c r="AX739" t="s">
        <v>1219</v>
      </c>
      <c r="AY739" t="s">
        <v>109</v>
      </c>
      <c r="BP739" t="s">
        <v>1288</v>
      </c>
      <c r="BQ739">
        <v>17</v>
      </c>
      <c r="BR739" t="s">
        <v>357</v>
      </c>
      <c r="BS739">
        <v>5</v>
      </c>
      <c r="BZ739" t="s">
        <v>249</v>
      </c>
    </row>
    <row r="740" spans="1:78" hidden="1" x14ac:dyDescent="0.25">
      <c r="A740" t="s">
        <v>1209</v>
      </c>
      <c r="B740" t="s">
        <v>1210</v>
      </c>
      <c r="C740" t="s">
        <v>1211</v>
      </c>
      <c r="D740" t="s">
        <v>1346</v>
      </c>
      <c r="E740" t="s">
        <v>1347</v>
      </c>
      <c r="F740" s="1">
        <v>39281</v>
      </c>
      <c r="G740" s="4">
        <v>0.46527777777777773</v>
      </c>
      <c r="H740" t="s">
        <v>732</v>
      </c>
      <c r="I740">
        <v>0.1</v>
      </c>
      <c r="J740" t="s">
        <v>221</v>
      </c>
      <c r="K740" t="s">
        <v>222</v>
      </c>
      <c r="L740">
        <v>1</v>
      </c>
      <c r="M740">
        <v>1</v>
      </c>
      <c r="N740" t="s">
        <v>1536</v>
      </c>
      <c r="O740">
        <v>36</v>
      </c>
      <c r="P740" t="s">
        <v>224</v>
      </c>
      <c r="Q740" t="s">
        <v>1216</v>
      </c>
      <c r="R740" t="s">
        <v>226</v>
      </c>
      <c r="S740" t="s">
        <v>227</v>
      </c>
      <c r="V740">
        <v>0.98</v>
      </c>
      <c r="W740">
        <v>1</v>
      </c>
      <c r="X740" t="s">
        <v>228</v>
      </c>
      <c r="Y740" t="s">
        <v>243</v>
      </c>
      <c r="Z740" t="s">
        <v>230</v>
      </c>
      <c r="AA740" t="s">
        <v>1217</v>
      </c>
      <c r="AF740" t="s">
        <v>736</v>
      </c>
      <c r="AG740" t="s">
        <v>1316</v>
      </c>
      <c r="AH740" t="s">
        <v>1317</v>
      </c>
      <c r="AJ740" t="s">
        <v>237</v>
      </c>
      <c r="AK740">
        <v>38.713698999999998</v>
      </c>
      <c r="AL740">
        <v>-122.085098266602</v>
      </c>
      <c r="AM740" t="s">
        <v>732</v>
      </c>
      <c r="AN740" t="s">
        <v>239</v>
      </c>
      <c r="AP740" t="s">
        <v>1318</v>
      </c>
      <c r="AQ740" t="s">
        <v>242</v>
      </c>
      <c r="AR740" t="s">
        <v>1216</v>
      </c>
      <c r="AS740" t="s">
        <v>239</v>
      </c>
      <c r="AT740" t="s">
        <v>239</v>
      </c>
      <c r="AU740">
        <v>1</v>
      </c>
      <c r="AW740" t="s">
        <v>1319</v>
      </c>
      <c r="AX740" t="s">
        <v>1219</v>
      </c>
      <c r="AY740" t="s">
        <v>109</v>
      </c>
      <c r="BP740" t="s">
        <v>1239</v>
      </c>
      <c r="BQ740">
        <v>113</v>
      </c>
      <c r="BR740" t="s">
        <v>357</v>
      </c>
      <c r="BS740">
        <v>5</v>
      </c>
      <c r="BZ740" t="s">
        <v>249</v>
      </c>
    </row>
    <row r="741" spans="1:78" hidden="1" x14ac:dyDescent="0.25">
      <c r="A741" t="s">
        <v>1209</v>
      </c>
      <c r="B741" t="s">
        <v>1210</v>
      </c>
      <c r="C741" t="s">
        <v>1211</v>
      </c>
      <c r="D741" t="s">
        <v>1357</v>
      </c>
      <c r="E741" t="s">
        <v>1358</v>
      </c>
      <c r="F741" s="1">
        <v>39281</v>
      </c>
      <c r="G741" s="4">
        <v>0.63888888888888895</v>
      </c>
      <c r="H741" t="s">
        <v>1214</v>
      </c>
      <c r="I741">
        <v>0.1</v>
      </c>
      <c r="J741" t="s">
        <v>221</v>
      </c>
      <c r="K741" t="s">
        <v>222</v>
      </c>
      <c r="L741">
        <v>1</v>
      </c>
      <c r="M741">
        <v>1</v>
      </c>
      <c r="N741" t="s">
        <v>1535</v>
      </c>
      <c r="O741">
        <v>41</v>
      </c>
      <c r="P741" t="s">
        <v>224</v>
      </c>
      <c r="Q741" t="s">
        <v>1216</v>
      </c>
      <c r="R741" t="s">
        <v>226</v>
      </c>
      <c r="S741" t="s">
        <v>227</v>
      </c>
      <c r="T741">
        <v>-0.98</v>
      </c>
      <c r="V741">
        <v>0.98</v>
      </c>
      <c r="W741">
        <v>1</v>
      </c>
      <c r="X741" t="s">
        <v>228</v>
      </c>
      <c r="Y741" t="s">
        <v>1217</v>
      </c>
      <c r="Z741" t="s">
        <v>230</v>
      </c>
      <c r="AA741" t="s">
        <v>231</v>
      </c>
      <c r="AE741" t="s">
        <v>1218</v>
      </c>
      <c r="AF741" t="s">
        <v>736</v>
      </c>
      <c r="AG741" t="s">
        <v>732</v>
      </c>
      <c r="AH741" t="s">
        <v>1219</v>
      </c>
      <c r="AJ741" t="s">
        <v>237</v>
      </c>
      <c r="AK741">
        <v>38.935299000000001</v>
      </c>
      <c r="AL741">
        <v>-121.408401489258</v>
      </c>
      <c r="AM741" t="s">
        <v>732</v>
      </c>
      <c r="AN741" t="s">
        <v>239</v>
      </c>
      <c r="AO741" t="s">
        <v>1220</v>
      </c>
      <c r="AP741" t="s">
        <v>732</v>
      </c>
      <c r="AQ741" t="s">
        <v>242</v>
      </c>
      <c r="AR741" t="s">
        <v>1216</v>
      </c>
      <c r="AS741" t="s">
        <v>239</v>
      </c>
      <c r="AT741" t="s">
        <v>239</v>
      </c>
      <c r="AU741">
        <v>1</v>
      </c>
      <c r="AW741" t="s">
        <v>1319</v>
      </c>
      <c r="AX741" t="s">
        <v>1219</v>
      </c>
      <c r="AY741" t="s">
        <v>246</v>
      </c>
      <c r="BP741" t="s">
        <v>1360</v>
      </c>
      <c r="BQ741">
        <v>61</v>
      </c>
      <c r="BR741" t="s">
        <v>357</v>
      </c>
      <c r="BS741">
        <v>5</v>
      </c>
      <c r="BZ741" t="s">
        <v>249</v>
      </c>
    </row>
    <row r="742" spans="1:78" hidden="1" x14ac:dyDescent="0.25">
      <c r="A742" t="s">
        <v>1209</v>
      </c>
      <c r="B742" t="s">
        <v>1210</v>
      </c>
      <c r="C742" t="s">
        <v>1211</v>
      </c>
      <c r="D742" t="s">
        <v>1357</v>
      </c>
      <c r="E742" t="s">
        <v>1358</v>
      </c>
      <c r="F742" s="1">
        <v>39281</v>
      </c>
      <c r="G742" s="4">
        <v>0.63888888888888895</v>
      </c>
      <c r="H742" t="s">
        <v>732</v>
      </c>
      <c r="I742">
        <v>0.1</v>
      </c>
      <c r="J742" t="s">
        <v>221</v>
      </c>
      <c r="K742" t="s">
        <v>222</v>
      </c>
      <c r="L742">
        <v>1</v>
      </c>
      <c r="M742">
        <v>1</v>
      </c>
      <c r="N742" t="s">
        <v>1536</v>
      </c>
      <c r="O742">
        <v>41</v>
      </c>
      <c r="P742" t="s">
        <v>224</v>
      </c>
      <c r="Q742" t="s">
        <v>1216</v>
      </c>
      <c r="R742" t="s">
        <v>226</v>
      </c>
      <c r="S742" t="s">
        <v>227</v>
      </c>
      <c r="V742">
        <v>0.98</v>
      </c>
      <c r="W742">
        <v>1</v>
      </c>
      <c r="X742" t="s">
        <v>228</v>
      </c>
      <c r="Y742" t="s">
        <v>243</v>
      </c>
      <c r="Z742" t="s">
        <v>230</v>
      </c>
      <c r="AA742" t="s">
        <v>1217</v>
      </c>
      <c r="AB742" t="s">
        <v>1538</v>
      </c>
      <c r="AF742" t="s">
        <v>736</v>
      </c>
      <c r="AG742" t="s">
        <v>1316</v>
      </c>
      <c r="AH742" t="s">
        <v>1317</v>
      </c>
      <c r="AJ742" t="s">
        <v>237</v>
      </c>
      <c r="AK742">
        <v>38.935299000000001</v>
      </c>
      <c r="AL742">
        <v>-121.408401489258</v>
      </c>
      <c r="AM742" t="s">
        <v>732</v>
      </c>
      <c r="AN742" t="s">
        <v>239</v>
      </c>
      <c r="AP742" t="s">
        <v>1318</v>
      </c>
      <c r="AQ742" t="s">
        <v>242</v>
      </c>
      <c r="AR742" t="s">
        <v>1216</v>
      </c>
      <c r="AS742" t="s">
        <v>239</v>
      </c>
      <c r="AT742" t="s">
        <v>239</v>
      </c>
      <c r="AU742">
        <v>1</v>
      </c>
      <c r="AW742" t="s">
        <v>1319</v>
      </c>
      <c r="AX742" t="s">
        <v>1219</v>
      </c>
      <c r="AY742" t="s">
        <v>109</v>
      </c>
      <c r="BP742" t="s">
        <v>1360</v>
      </c>
      <c r="BQ742">
        <v>61</v>
      </c>
      <c r="BR742" t="s">
        <v>357</v>
      </c>
      <c r="BS742">
        <v>5</v>
      </c>
      <c r="BZ742" t="s">
        <v>249</v>
      </c>
    </row>
    <row r="743" spans="1:78" hidden="1" x14ac:dyDescent="0.25">
      <c r="A743" t="s">
        <v>1209</v>
      </c>
      <c r="B743" t="s">
        <v>1210</v>
      </c>
      <c r="C743" t="s">
        <v>1211</v>
      </c>
      <c r="D743" t="s">
        <v>1342</v>
      </c>
      <c r="E743" t="s">
        <v>1343</v>
      </c>
      <c r="F743" s="1">
        <v>39281</v>
      </c>
      <c r="G743" s="4">
        <v>0.35416666666666669</v>
      </c>
      <c r="H743" t="s">
        <v>732</v>
      </c>
      <c r="I743">
        <v>0.1</v>
      </c>
      <c r="J743" t="s">
        <v>221</v>
      </c>
      <c r="K743" t="s">
        <v>222</v>
      </c>
      <c r="L743">
        <v>1</v>
      </c>
      <c r="M743">
        <v>1</v>
      </c>
      <c r="N743" t="s">
        <v>1536</v>
      </c>
      <c r="O743">
        <v>35</v>
      </c>
      <c r="P743" t="s">
        <v>224</v>
      </c>
      <c r="Q743" t="s">
        <v>1216</v>
      </c>
      <c r="R743" t="s">
        <v>226</v>
      </c>
      <c r="S743" t="s">
        <v>227</v>
      </c>
      <c r="V743">
        <v>0.98</v>
      </c>
      <c r="W743">
        <v>1</v>
      </c>
      <c r="X743" t="s">
        <v>228</v>
      </c>
      <c r="Y743" t="s">
        <v>243</v>
      </c>
      <c r="Z743" t="s">
        <v>230</v>
      </c>
      <c r="AA743" t="s">
        <v>1217</v>
      </c>
      <c r="AB743" t="s">
        <v>1539</v>
      </c>
      <c r="AF743" t="s">
        <v>736</v>
      </c>
      <c r="AG743" t="s">
        <v>1316</v>
      </c>
      <c r="AH743" t="s">
        <v>1317</v>
      </c>
      <c r="AJ743" t="s">
        <v>237</v>
      </c>
      <c r="AK743">
        <v>39.176600999999998</v>
      </c>
      <c r="AL743">
        <v>-122.18920135498</v>
      </c>
      <c r="AM743" t="s">
        <v>732</v>
      </c>
      <c r="AN743" t="s">
        <v>239</v>
      </c>
      <c r="AP743" t="s">
        <v>1318</v>
      </c>
      <c r="AQ743" t="s">
        <v>242</v>
      </c>
      <c r="AR743" t="s">
        <v>1216</v>
      </c>
      <c r="AS743" t="s">
        <v>239</v>
      </c>
      <c r="AT743" t="s">
        <v>239</v>
      </c>
      <c r="AU743">
        <v>1</v>
      </c>
      <c r="AW743" t="s">
        <v>1319</v>
      </c>
      <c r="AX743" t="s">
        <v>1219</v>
      </c>
      <c r="AY743" t="s">
        <v>109</v>
      </c>
      <c r="BP743" t="s">
        <v>1285</v>
      </c>
      <c r="BQ743">
        <v>11</v>
      </c>
      <c r="BR743" t="s">
        <v>357</v>
      </c>
      <c r="BS743">
        <v>5</v>
      </c>
      <c r="BZ743" t="s">
        <v>249</v>
      </c>
    </row>
    <row r="744" spans="1:78" hidden="1" x14ac:dyDescent="0.25">
      <c r="A744" t="s">
        <v>1209</v>
      </c>
      <c r="B744" t="s">
        <v>1210</v>
      </c>
      <c r="C744" t="s">
        <v>1211</v>
      </c>
      <c r="D744" t="s">
        <v>1306</v>
      </c>
      <c r="E744" t="s">
        <v>1307</v>
      </c>
      <c r="F744" s="1">
        <v>39315</v>
      </c>
      <c r="G744" s="4">
        <v>0.35416666666666669</v>
      </c>
      <c r="H744" t="s">
        <v>1214</v>
      </c>
      <c r="I744">
        <v>0.1</v>
      </c>
      <c r="J744" t="s">
        <v>221</v>
      </c>
      <c r="K744" t="s">
        <v>222</v>
      </c>
      <c r="L744">
        <v>1</v>
      </c>
      <c r="M744">
        <v>1</v>
      </c>
      <c r="N744" t="s">
        <v>1540</v>
      </c>
      <c r="O744">
        <v>49</v>
      </c>
      <c r="P744" t="s">
        <v>224</v>
      </c>
      <c r="Q744" t="s">
        <v>1216</v>
      </c>
      <c r="R744" t="s">
        <v>226</v>
      </c>
      <c r="S744" t="s">
        <v>227</v>
      </c>
      <c r="T744">
        <v>-0.98</v>
      </c>
      <c r="V744">
        <v>0.98</v>
      </c>
      <c r="W744">
        <v>1</v>
      </c>
      <c r="X744" t="s">
        <v>228</v>
      </c>
      <c r="Y744" t="s">
        <v>1217</v>
      </c>
      <c r="Z744" t="s">
        <v>230</v>
      </c>
      <c r="AA744" t="s">
        <v>231</v>
      </c>
      <c r="AE744" t="s">
        <v>1218</v>
      </c>
      <c r="AF744" t="s">
        <v>736</v>
      </c>
      <c r="AG744" t="s">
        <v>732</v>
      </c>
      <c r="AH744" t="s">
        <v>1219</v>
      </c>
      <c r="AJ744" t="s">
        <v>237</v>
      </c>
      <c r="AK744">
        <v>40.418900000000001</v>
      </c>
      <c r="AL744">
        <v>-122.21360015869099</v>
      </c>
      <c r="AM744" t="s">
        <v>732</v>
      </c>
      <c r="AN744" t="s">
        <v>239</v>
      </c>
      <c r="AO744" t="s">
        <v>1220</v>
      </c>
      <c r="AP744" t="s">
        <v>732</v>
      </c>
      <c r="AQ744" t="s">
        <v>242</v>
      </c>
      <c r="AR744" t="s">
        <v>1216</v>
      </c>
      <c r="AS744" t="s">
        <v>239</v>
      </c>
      <c r="AT744" t="s">
        <v>239</v>
      </c>
      <c r="AU744">
        <v>1</v>
      </c>
      <c r="AW744" t="s">
        <v>1319</v>
      </c>
      <c r="AX744" t="s">
        <v>1219</v>
      </c>
      <c r="AY744" t="s">
        <v>246</v>
      </c>
      <c r="BP744" t="s">
        <v>1308</v>
      </c>
      <c r="BQ744">
        <v>89</v>
      </c>
      <c r="BR744" t="s">
        <v>357</v>
      </c>
      <c r="BS744">
        <v>5</v>
      </c>
      <c r="BZ744" t="s">
        <v>249</v>
      </c>
    </row>
    <row r="745" spans="1:78" hidden="1" x14ac:dyDescent="0.25">
      <c r="A745" t="s">
        <v>1209</v>
      </c>
      <c r="B745" t="s">
        <v>1210</v>
      </c>
      <c r="C745" t="s">
        <v>1211</v>
      </c>
      <c r="D745" t="s">
        <v>1306</v>
      </c>
      <c r="E745" t="s">
        <v>1307</v>
      </c>
      <c r="F745" s="1">
        <v>39315</v>
      </c>
      <c r="G745" s="4">
        <v>0.35416666666666669</v>
      </c>
      <c r="H745" t="s">
        <v>732</v>
      </c>
      <c r="I745">
        <v>0.1</v>
      </c>
      <c r="J745" t="s">
        <v>221</v>
      </c>
      <c r="K745" t="s">
        <v>222</v>
      </c>
      <c r="L745">
        <v>1</v>
      </c>
      <c r="M745">
        <v>1</v>
      </c>
      <c r="N745" t="s">
        <v>1541</v>
      </c>
      <c r="O745">
        <v>49</v>
      </c>
      <c r="P745" t="s">
        <v>224</v>
      </c>
      <c r="Q745" t="s">
        <v>1216</v>
      </c>
      <c r="R745" t="s">
        <v>226</v>
      </c>
      <c r="S745" t="s">
        <v>227</v>
      </c>
      <c r="V745">
        <v>0.98</v>
      </c>
      <c r="W745">
        <v>1</v>
      </c>
      <c r="X745" t="s">
        <v>228</v>
      </c>
      <c r="Y745" t="s">
        <v>243</v>
      </c>
      <c r="Z745" t="s">
        <v>230</v>
      </c>
      <c r="AA745" t="s">
        <v>1217</v>
      </c>
      <c r="AB745" t="s">
        <v>1542</v>
      </c>
      <c r="AF745" t="s">
        <v>736</v>
      </c>
      <c r="AG745" t="s">
        <v>1316</v>
      </c>
      <c r="AH745" t="s">
        <v>1317</v>
      </c>
      <c r="AJ745" t="s">
        <v>237</v>
      </c>
      <c r="AK745">
        <v>40.418900000000001</v>
      </c>
      <c r="AL745">
        <v>-122.21360015869099</v>
      </c>
      <c r="AM745" t="s">
        <v>732</v>
      </c>
      <c r="AN745" t="s">
        <v>239</v>
      </c>
      <c r="AP745" t="s">
        <v>1318</v>
      </c>
      <c r="AQ745" t="s">
        <v>242</v>
      </c>
      <c r="AR745" t="s">
        <v>1216</v>
      </c>
      <c r="AS745" t="s">
        <v>239</v>
      </c>
      <c r="AT745" t="s">
        <v>239</v>
      </c>
      <c r="AU745">
        <v>1</v>
      </c>
      <c r="AW745" t="s">
        <v>1319</v>
      </c>
      <c r="AX745" t="s">
        <v>1219</v>
      </c>
      <c r="AY745" t="s">
        <v>109</v>
      </c>
      <c r="BP745" t="s">
        <v>1308</v>
      </c>
      <c r="BQ745">
        <v>89</v>
      </c>
      <c r="BR745" t="s">
        <v>357</v>
      </c>
      <c r="BS745">
        <v>5</v>
      </c>
      <c r="BZ745" t="s">
        <v>249</v>
      </c>
    </row>
    <row r="746" spans="1:78" hidden="1" x14ac:dyDescent="0.25">
      <c r="A746" t="s">
        <v>1209</v>
      </c>
      <c r="B746" t="s">
        <v>1210</v>
      </c>
      <c r="C746" t="s">
        <v>1211</v>
      </c>
      <c r="D746" t="s">
        <v>1376</v>
      </c>
      <c r="E746" t="s">
        <v>1377</v>
      </c>
      <c r="F746" s="1">
        <v>39315</v>
      </c>
      <c r="G746" s="4">
        <v>0.62291666666666667</v>
      </c>
      <c r="H746" t="s">
        <v>732</v>
      </c>
      <c r="I746">
        <v>0.1</v>
      </c>
      <c r="J746" t="s">
        <v>221</v>
      </c>
      <c r="K746" t="s">
        <v>222</v>
      </c>
      <c r="L746">
        <v>1</v>
      </c>
      <c r="M746">
        <v>1</v>
      </c>
      <c r="N746" t="s">
        <v>1541</v>
      </c>
      <c r="O746">
        <v>56</v>
      </c>
      <c r="P746" t="s">
        <v>224</v>
      </c>
      <c r="Q746" t="s">
        <v>1216</v>
      </c>
      <c r="R746" t="s">
        <v>226</v>
      </c>
      <c r="S746" t="s">
        <v>227</v>
      </c>
      <c r="V746">
        <v>0.98</v>
      </c>
      <c r="W746">
        <v>1</v>
      </c>
      <c r="X746" t="s">
        <v>228</v>
      </c>
      <c r="Y746" t="s">
        <v>243</v>
      </c>
      <c r="Z746" t="s">
        <v>230</v>
      </c>
      <c r="AA746" t="s">
        <v>1217</v>
      </c>
      <c r="AB746" t="s">
        <v>1543</v>
      </c>
      <c r="AF746" t="s">
        <v>736</v>
      </c>
      <c r="AG746" t="s">
        <v>1316</v>
      </c>
      <c r="AH746" t="s">
        <v>1317</v>
      </c>
      <c r="AJ746" t="s">
        <v>237</v>
      </c>
      <c r="AK746">
        <v>38.248299000000003</v>
      </c>
      <c r="AL746">
        <v>-121.22630310058599</v>
      </c>
      <c r="AM746" t="s">
        <v>732</v>
      </c>
      <c r="AN746" t="s">
        <v>239</v>
      </c>
      <c r="AP746" t="s">
        <v>1318</v>
      </c>
      <c r="AQ746" t="s">
        <v>242</v>
      </c>
      <c r="AR746" t="s">
        <v>1216</v>
      </c>
      <c r="AS746" t="s">
        <v>239</v>
      </c>
      <c r="AT746" t="s">
        <v>239</v>
      </c>
      <c r="AU746">
        <v>1</v>
      </c>
      <c r="AW746" t="s">
        <v>1319</v>
      </c>
      <c r="AX746" t="s">
        <v>1219</v>
      </c>
      <c r="AY746" t="s">
        <v>109</v>
      </c>
      <c r="BP746" t="s">
        <v>1233</v>
      </c>
      <c r="BQ746">
        <v>67</v>
      </c>
      <c r="BR746" t="s">
        <v>357</v>
      </c>
      <c r="BS746">
        <v>5</v>
      </c>
      <c r="BZ746" t="s">
        <v>249</v>
      </c>
    </row>
    <row r="747" spans="1:78" hidden="1" x14ac:dyDescent="0.25">
      <c r="A747" t="s">
        <v>1209</v>
      </c>
      <c r="B747" t="s">
        <v>1210</v>
      </c>
      <c r="C747" t="s">
        <v>1211</v>
      </c>
      <c r="D747" t="s">
        <v>1376</v>
      </c>
      <c r="E747" t="s">
        <v>1377</v>
      </c>
      <c r="F747" s="1">
        <v>39315</v>
      </c>
      <c r="G747" s="4">
        <v>0.62291666666666667</v>
      </c>
      <c r="H747" t="s">
        <v>1214</v>
      </c>
      <c r="I747">
        <v>0.1</v>
      </c>
      <c r="J747" t="s">
        <v>221</v>
      </c>
      <c r="K747" t="s">
        <v>222</v>
      </c>
      <c r="L747">
        <v>1</v>
      </c>
      <c r="M747">
        <v>1</v>
      </c>
      <c r="N747" t="s">
        <v>1540</v>
      </c>
      <c r="O747">
        <v>56</v>
      </c>
      <c r="P747" t="s">
        <v>224</v>
      </c>
      <c r="Q747" t="s">
        <v>1216</v>
      </c>
      <c r="R747" t="s">
        <v>226</v>
      </c>
      <c r="S747" t="s">
        <v>227</v>
      </c>
      <c r="T747">
        <v>-0.98</v>
      </c>
      <c r="V747">
        <v>0.98</v>
      </c>
      <c r="W747">
        <v>1</v>
      </c>
      <c r="X747" t="s">
        <v>228</v>
      </c>
      <c r="Y747" t="s">
        <v>1217</v>
      </c>
      <c r="Z747" t="s">
        <v>230</v>
      </c>
      <c r="AA747" t="s">
        <v>231</v>
      </c>
      <c r="AE747" t="s">
        <v>1218</v>
      </c>
      <c r="AF747" t="s">
        <v>736</v>
      </c>
      <c r="AG747" t="s">
        <v>732</v>
      </c>
      <c r="AH747" t="s">
        <v>1219</v>
      </c>
      <c r="AJ747" t="s">
        <v>237</v>
      </c>
      <c r="AK747">
        <v>38.248299000000003</v>
      </c>
      <c r="AL747">
        <v>-121.22630310058599</v>
      </c>
      <c r="AM747" t="s">
        <v>732</v>
      </c>
      <c r="AN747" t="s">
        <v>239</v>
      </c>
      <c r="AO747" t="s">
        <v>1220</v>
      </c>
      <c r="AP747" t="s">
        <v>732</v>
      </c>
      <c r="AQ747" t="s">
        <v>242</v>
      </c>
      <c r="AR747" t="s">
        <v>1216</v>
      </c>
      <c r="AS747" t="s">
        <v>239</v>
      </c>
      <c r="AT747" t="s">
        <v>239</v>
      </c>
      <c r="AU747">
        <v>1</v>
      </c>
      <c r="AW747" t="s">
        <v>1319</v>
      </c>
      <c r="AX747" t="s">
        <v>1219</v>
      </c>
      <c r="AY747" t="s">
        <v>246</v>
      </c>
      <c r="BP747" t="s">
        <v>1233</v>
      </c>
      <c r="BQ747">
        <v>67</v>
      </c>
      <c r="BR747" t="s">
        <v>357</v>
      </c>
      <c r="BS747">
        <v>5</v>
      </c>
      <c r="BZ747" t="s">
        <v>249</v>
      </c>
    </row>
    <row r="748" spans="1:78" hidden="1" x14ac:dyDescent="0.25">
      <c r="A748" t="s">
        <v>1209</v>
      </c>
      <c r="B748" t="s">
        <v>1210</v>
      </c>
      <c r="C748" t="s">
        <v>1211</v>
      </c>
      <c r="D748" t="s">
        <v>1372</v>
      </c>
      <c r="E748" t="s">
        <v>1373</v>
      </c>
      <c r="F748" s="1">
        <v>39315</v>
      </c>
      <c r="G748" s="4">
        <v>0.67083333333333339</v>
      </c>
      <c r="H748" t="s">
        <v>732</v>
      </c>
      <c r="I748">
        <v>0.1</v>
      </c>
      <c r="J748" t="s">
        <v>221</v>
      </c>
      <c r="K748" t="s">
        <v>222</v>
      </c>
      <c r="L748">
        <v>1</v>
      </c>
      <c r="M748">
        <v>1</v>
      </c>
      <c r="N748" t="s">
        <v>1541</v>
      </c>
      <c r="O748">
        <v>57</v>
      </c>
      <c r="P748" t="s">
        <v>224</v>
      </c>
      <c r="Q748" t="s">
        <v>1216</v>
      </c>
      <c r="R748" t="s">
        <v>226</v>
      </c>
      <c r="S748" t="s">
        <v>227</v>
      </c>
      <c r="V748">
        <v>0.98</v>
      </c>
      <c r="W748">
        <v>1</v>
      </c>
      <c r="X748" t="s">
        <v>228</v>
      </c>
      <c r="Y748" t="s">
        <v>243</v>
      </c>
      <c r="Z748" t="s">
        <v>230</v>
      </c>
      <c r="AA748" t="s">
        <v>1217</v>
      </c>
      <c r="AF748" t="s">
        <v>736</v>
      </c>
      <c r="AG748" t="s">
        <v>1316</v>
      </c>
      <c r="AH748" t="s">
        <v>1317</v>
      </c>
      <c r="AJ748" t="s">
        <v>237</v>
      </c>
      <c r="AK748">
        <v>38.311000999999997</v>
      </c>
      <c r="AL748">
        <v>-121.22630310058599</v>
      </c>
      <c r="AM748" t="s">
        <v>732</v>
      </c>
      <c r="AN748" t="s">
        <v>239</v>
      </c>
      <c r="AP748" t="s">
        <v>1318</v>
      </c>
      <c r="AQ748" t="s">
        <v>242</v>
      </c>
      <c r="AR748" t="s">
        <v>1216</v>
      </c>
      <c r="AS748" t="s">
        <v>239</v>
      </c>
      <c r="AT748" t="s">
        <v>239</v>
      </c>
      <c r="AU748">
        <v>1</v>
      </c>
      <c r="AW748" t="s">
        <v>1319</v>
      </c>
      <c r="AX748" t="s">
        <v>1219</v>
      </c>
      <c r="AY748" t="s">
        <v>109</v>
      </c>
      <c r="BP748" t="s">
        <v>1233</v>
      </c>
      <c r="BQ748">
        <v>67</v>
      </c>
      <c r="BR748" t="s">
        <v>357</v>
      </c>
      <c r="BS748">
        <v>5</v>
      </c>
      <c r="BZ748" t="s">
        <v>249</v>
      </c>
    </row>
    <row r="749" spans="1:78" hidden="1" x14ac:dyDescent="0.25">
      <c r="A749" t="s">
        <v>1209</v>
      </c>
      <c r="B749" t="s">
        <v>1210</v>
      </c>
      <c r="C749" t="s">
        <v>1211</v>
      </c>
      <c r="D749" t="s">
        <v>1321</v>
      </c>
      <c r="E749" t="s">
        <v>1322</v>
      </c>
      <c r="F749" s="1">
        <v>39315</v>
      </c>
      <c r="G749" s="4">
        <v>0.66666666666666663</v>
      </c>
      <c r="H749" t="s">
        <v>732</v>
      </c>
      <c r="I749">
        <v>0.1</v>
      </c>
      <c r="J749" t="s">
        <v>221</v>
      </c>
      <c r="K749" t="s">
        <v>222</v>
      </c>
      <c r="L749">
        <v>1</v>
      </c>
      <c r="M749">
        <v>1</v>
      </c>
      <c r="N749" t="s">
        <v>1541</v>
      </c>
      <c r="O749">
        <v>52</v>
      </c>
      <c r="P749" t="s">
        <v>224</v>
      </c>
      <c r="Q749" t="s">
        <v>1216</v>
      </c>
      <c r="R749" t="s">
        <v>226</v>
      </c>
      <c r="S749" t="s">
        <v>227</v>
      </c>
      <c r="V749">
        <v>0.98</v>
      </c>
      <c r="W749">
        <v>1</v>
      </c>
      <c r="X749" t="s">
        <v>228</v>
      </c>
      <c r="Y749" t="s">
        <v>243</v>
      </c>
      <c r="Z749" t="s">
        <v>230</v>
      </c>
      <c r="AA749" t="s">
        <v>1217</v>
      </c>
      <c r="AF749" t="s">
        <v>736</v>
      </c>
      <c r="AG749" t="s">
        <v>1316</v>
      </c>
      <c r="AH749" t="s">
        <v>1317</v>
      </c>
      <c r="AJ749" t="s">
        <v>237</v>
      </c>
      <c r="AK749">
        <v>39.365299</v>
      </c>
      <c r="AL749">
        <v>-122.116096496582</v>
      </c>
      <c r="AM749" t="s">
        <v>732</v>
      </c>
      <c r="AN749" t="s">
        <v>239</v>
      </c>
      <c r="AP749" t="s">
        <v>1318</v>
      </c>
      <c r="AQ749" t="s">
        <v>242</v>
      </c>
      <c r="AR749" t="s">
        <v>1216</v>
      </c>
      <c r="AS749" t="s">
        <v>239</v>
      </c>
      <c r="AT749" t="s">
        <v>239</v>
      </c>
      <c r="AU749">
        <v>1</v>
      </c>
      <c r="AW749" t="s">
        <v>1319</v>
      </c>
      <c r="AX749" t="s">
        <v>1219</v>
      </c>
      <c r="AY749" t="s">
        <v>109</v>
      </c>
      <c r="BP749" t="s">
        <v>1285</v>
      </c>
      <c r="BQ749">
        <v>11</v>
      </c>
      <c r="BR749" t="s">
        <v>357</v>
      </c>
      <c r="BS749">
        <v>5</v>
      </c>
      <c r="BZ749" t="s">
        <v>249</v>
      </c>
    </row>
    <row r="750" spans="1:78" hidden="1" x14ac:dyDescent="0.25">
      <c r="A750" t="s">
        <v>1209</v>
      </c>
      <c r="B750" t="s">
        <v>1210</v>
      </c>
      <c r="C750" t="s">
        <v>1211</v>
      </c>
      <c r="D750" t="s">
        <v>1321</v>
      </c>
      <c r="E750" t="s">
        <v>1322</v>
      </c>
      <c r="F750" s="1">
        <v>39315</v>
      </c>
      <c r="G750" s="4">
        <v>0.66666666666666663</v>
      </c>
      <c r="H750" t="s">
        <v>1214</v>
      </c>
      <c r="I750">
        <v>0.1</v>
      </c>
      <c r="J750" t="s">
        <v>221</v>
      </c>
      <c r="K750" t="s">
        <v>222</v>
      </c>
      <c r="L750">
        <v>1</v>
      </c>
      <c r="M750">
        <v>1</v>
      </c>
      <c r="N750" t="s">
        <v>1540</v>
      </c>
      <c r="O750">
        <v>52</v>
      </c>
      <c r="P750" t="s">
        <v>224</v>
      </c>
      <c r="Q750" t="s">
        <v>1216</v>
      </c>
      <c r="R750" t="s">
        <v>226</v>
      </c>
      <c r="S750" t="s">
        <v>227</v>
      </c>
      <c r="T750">
        <v>-0.98</v>
      </c>
      <c r="V750">
        <v>0.98</v>
      </c>
      <c r="W750">
        <v>1</v>
      </c>
      <c r="X750" t="s">
        <v>228</v>
      </c>
      <c r="Y750" t="s">
        <v>1217</v>
      </c>
      <c r="Z750" t="s">
        <v>230</v>
      </c>
      <c r="AA750" t="s">
        <v>231</v>
      </c>
      <c r="AE750" t="s">
        <v>1218</v>
      </c>
      <c r="AF750" t="s">
        <v>736</v>
      </c>
      <c r="AG750" t="s">
        <v>732</v>
      </c>
      <c r="AH750" t="s">
        <v>1219</v>
      </c>
      <c r="AJ750" t="s">
        <v>237</v>
      </c>
      <c r="AK750">
        <v>39.365299</v>
      </c>
      <c r="AL750">
        <v>-122.116096496582</v>
      </c>
      <c r="AM750" t="s">
        <v>732</v>
      </c>
      <c r="AN750" t="s">
        <v>239</v>
      </c>
      <c r="AO750" t="s">
        <v>1220</v>
      </c>
      <c r="AP750" t="s">
        <v>732</v>
      </c>
      <c r="AQ750" t="s">
        <v>242</v>
      </c>
      <c r="AR750" t="s">
        <v>1216</v>
      </c>
      <c r="AS750" t="s">
        <v>239</v>
      </c>
      <c r="AT750" t="s">
        <v>239</v>
      </c>
      <c r="AU750">
        <v>1</v>
      </c>
      <c r="AW750" t="s">
        <v>1319</v>
      </c>
      <c r="AX750" t="s">
        <v>1219</v>
      </c>
      <c r="AY750" t="s">
        <v>246</v>
      </c>
      <c r="BP750" t="s">
        <v>1285</v>
      </c>
      <c r="BQ750">
        <v>11</v>
      </c>
      <c r="BR750" t="s">
        <v>357</v>
      </c>
      <c r="BS750">
        <v>5</v>
      </c>
      <c r="BZ750" t="s">
        <v>249</v>
      </c>
    </row>
    <row r="751" spans="1:78" hidden="1" x14ac:dyDescent="0.25">
      <c r="A751" t="s">
        <v>1209</v>
      </c>
      <c r="B751" t="s">
        <v>1210</v>
      </c>
      <c r="C751" t="s">
        <v>1211</v>
      </c>
      <c r="D751" t="s">
        <v>1251</v>
      </c>
      <c r="E751" t="s">
        <v>1252</v>
      </c>
      <c r="F751" s="1">
        <v>39315</v>
      </c>
      <c r="G751" s="4">
        <v>0.52083333333333337</v>
      </c>
      <c r="H751" t="s">
        <v>732</v>
      </c>
      <c r="I751">
        <v>0.1</v>
      </c>
      <c r="J751" t="s">
        <v>221</v>
      </c>
      <c r="K751" t="s">
        <v>222</v>
      </c>
      <c r="L751">
        <v>1</v>
      </c>
      <c r="M751">
        <v>1</v>
      </c>
      <c r="N751" t="s">
        <v>1541</v>
      </c>
      <c r="O751">
        <v>54</v>
      </c>
      <c r="P751" t="s">
        <v>224</v>
      </c>
      <c r="Q751" t="s">
        <v>1216</v>
      </c>
      <c r="R751" t="s">
        <v>226</v>
      </c>
      <c r="S751" t="s">
        <v>227</v>
      </c>
      <c r="V751">
        <v>0.98</v>
      </c>
      <c r="W751">
        <v>1</v>
      </c>
      <c r="X751" t="s">
        <v>228</v>
      </c>
      <c r="Y751" t="s">
        <v>243</v>
      </c>
      <c r="Z751" t="s">
        <v>230</v>
      </c>
      <c r="AA751" t="s">
        <v>1217</v>
      </c>
      <c r="AF751" t="s">
        <v>736</v>
      </c>
      <c r="AG751" t="s">
        <v>1316</v>
      </c>
      <c r="AH751" t="s">
        <v>1317</v>
      </c>
      <c r="AJ751" t="s">
        <v>237</v>
      </c>
      <c r="AK751">
        <v>38.306801</v>
      </c>
      <c r="AL751">
        <v>-121.693397521973</v>
      </c>
      <c r="AM751" t="s">
        <v>732</v>
      </c>
      <c r="AN751" t="s">
        <v>239</v>
      </c>
      <c r="AP751" t="s">
        <v>1318</v>
      </c>
      <c r="AQ751" t="s">
        <v>242</v>
      </c>
      <c r="AR751" t="s">
        <v>1216</v>
      </c>
      <c r="AS751" t="s">
        <v>239</v>
      </c>
      <c r="AT751" t="s">
        <v>239</v>
      </c>
      <c r="AU751">
        <v>1</v>
      </c>
      <c r="AW751" t="s">
        <v>1319</v>
      </c>
      <c r="AX751" t="s">
        <v>1219</v>
      </c>
      <c r="AY751" t="s">
        <v>109</v>
      </c>
      <c r="BP751" t="s">
        <v>1254</v>
      </c>
      <c r="BQ751">
        <v>95</v>
      </c>
      <c r="BR751" t="s">
        <v>357</v>
      </c>
      <c r="BS751">
        <v>5</v>
      </c>
      <c r="BZ751" t="s">
        <v>249</v>
      </c>
    </row>
    <row r="752" spans="1:78" hidden="1" x14ac:dyDescent="0.25">
      <c r="A752" t="s">
        <v>1209</v>
      </c>
      <c r="B752" t="s">
        <v>1210</v>
      </c>
      <c r="C752" t="s">
        <v>1211</v>
      </c>
      <c r="D752" t="s">
        <v>1325</v>
      </c>
      <c r="E752" t="s">
        <v>1326</v>
      </c>
      <c r="F752" s="1">
        <v>39315</v>
      </c>
      <c r="G752" s="4">
        <v>0.56597222222222221</v>
      </c>
      <c r="H752" t="s">
        <v>1214</v>
      </c>
      <c r="I752">
        <v>0.1</v>
      </c>
      <c r="J752" t="s">
        <v>221</v>
      </c>
      <c r="K752" t="s">
        <v>222</v>
      </c>
      <c r="L752">
        <v>1</v>
      </c>
      <c r="M752">
        <v>1</v>
      </c>
      <c r="N752" t="s">
        <v>1540</v>
      </c>
      <c r="O752">
        <v>50</v>
      </c>
      <c r="P752" t="s">
        <v>224</v>
      </c>
      <c r="Q752" t="s">
        <v>1216</v>
      </c>
      <c r="R752" t="s">
        <v>226</v>
      </c>
      <c r="S752" t="s">
        <v>227</v>
      </c>
      <c r="T752">
        <v>-0.98</v>
      </c>
      <c r="V752">
        <v>0.98</v>
      </c>
      <c r="W752">
        <v>1</v>
      </c>
      <c r="X752" t="s">
        <v>228</v>
      </c>
      <c r="Y752" t="s">
        <v>1217</v>
      </c>
      <c r="Z752" t="s">
        <v>230</v>
      </c>
      <c r="AA752" t="s">
        <v>231</v>
      </c>
      <c r="AE752" t="s">
        <v>1218</v>
      </c>
      <c r="AF752" t="s">
        <v>736</v>
      </c>
      <c r="AG752" t="s">
        <v>732</v>
      </c>
      <c r="AH752" t="s">
        <v>1219</v>
      </c>
      <c r="AJ752" t="s">
        <v>237</v>
      </c>
      <c r="AK752">
        <v>39.538798999999997</v>
      </c>
      <c r="AL752">
        <v>-122.17620086669901</v>
      </c>
      <c r="AM752" t="s">
        <v>732</v>
      </c>
      <c r="AN752" t="s">
        <v>239</v>
      </c>
      <c r="AO752" t="s">
        <v>1220</v>
      </c>
      <c r="AP752" t="s">
        <v>732</v>
      </c>
      <c r="AQ752" t="s">
        <v>242</v>
      </c>
      <c r="AR752" t="s">
        <v>1216</v>
      </c>
      <c r="AS752" t="s">
        <v>239</v>
      </c>
      <c r="AT752" t="s">
        <v>239</v>
      </c>
      <c r="AU752">
        <v>1</v>
      </c>
      <c r="AW752" t="s">
        <v>1319</v>
      </c>
      <c r="AX752" t="s">
        <v>1219</v>
      </c>
      <c r="AY752" t="s">
        <v>246</v>
      </c>
      <c r="BP752" t="s">
        <v>1294</v>
      </c>
      <c r="BQ752">
        <v>21</v>
      </c>
      <c r="BR752" t="s">
        <v>357</v>
      </c>
      <c r="BS752">
        <v>5</v>
      </c>
      <c r="BZ752" t="s">
        <v>249</v>
      </c>
    </row>
    <row r="753" spans="1:78" hidden="1" x14ac:dyDescent="0.25">
      <c r="A753" t="s">
        <v>1209</v>
      </c>
      <c r="B753" t="s">
        <v>1210</v>
      </c>
      <c r="C753" t="s">
        <v>1211</v>
      </c>
      <c r="D753" t="s">
        <v>1325</v>
      </c>
      <c r="E753" t="s">
        <v>1326</v>
      </c>
      <c r="F753" s="1">
        <v>39315</v>
      </c>
      <c r="G753" s="4">
        <v>0.56597222222222221</v>
      </c>
      <c r="H753" t="s">
        <v>732</v>
      </c>
      <c r="I753">
        <v>0.1</v>
      </c>
      <c r="J753" t="s">
        <v>221</v>
      </c>
      <c r="K753" t="s">
        <v>222</v>
      </c>
      <c r="L753">
        <v>1</v>
      </c>
      <c r="M753">
        <v>1</v>
      </c>
      <c r="N753" t="s">
        <v>1541</v>
      </c>
      <c r="O753">
        <v>50</v>
      </c>
      <c r="P753" t="s">
        <v>224</v>
      </c>
      <c r="Q753" t="s">
        <v>1216</v>
      </c>
      <c r="R753" t="s">
        <v>226</v>
      </c>
      <c r="S753" t="s">
        <v>227</v>
      </c>
      <c r="V753">
        <v>0.98</v>
      </c>
      <c r="W753">
        <v>1</v>
      </c>
      <c r="X753" t="s">
        <v>228</v>
      </c>
      <c r="Y753" t="s">
        <v>243</v>
      </c>
      <c r="Z753" t="s">
        <v>230</v>
      </c>
      <c r="AA753" t="s">
        <v>1217</v>
      </c>
      <c r="AF753" t="s">
        <v>736</v>
      </c>
      <c r="AG753" t="s">
        <v>1316</v>
      </c>
      <c r="AH753" t="s">
        <v>1317</v>
      </c>
      <c r="AJ753" t="s">
        <v>237</v>
      </c>
      <c r="AK753">
        <v>39.538798999999997</v>
      </c>
      <c r="AL753">
        <v>-122.17620086669901</v>
      </c>
      <c r="AM753" t="s">
        <v>732</v>
      </c>
      <c r="AN753" t="s">
        <v>239</v>
      </c>
      <c r="AP753" t="s">
        <v>1318</v>
      </c>
      <c r="AQ753" t="s">
        <v>242</v>
      </c>
      <c r="AR753" t="s">
        <v>1216</v>
      </c>
      <c r="AS753" t="s">
        <v>239</v>
      </c>
      <c r="AT753" t="s">
        <v>239</v>
      </c>
      <c r="AU753">
        <v>1</v>
      </c>
      <c r="AW753" t="s">
        <v>1319</v>
      </c>
      <c r="AX753" t="s">
        <v>1219</v>
      </c>
      <c r="AY753" t="s">
        <v>109</v>
      </c>
      <c r="BP753" t="s">
        <v>1294</v>
      </c>
      <c r="BQ753">
        <v>21</v>
      </c>
      <c r="BR753" t="s">
        <v>357</v>
      </c>
      <c r="BS753">
        <v>5</v>
      </c>
      <c r="BZ753" t="s">
        <v>249</v>
      </c>
    </row>
    <row r="754" spans="1:78" hidden="1" x14ac:dyDescent="0.25">
      <c r="A754" t="s">
        <v>1209</v>
      </c>
      <c r="B754" t="s">
        <v>1210</v>
      </c>
      <c r="C754" t="s">
        <v>1211</v>
      </c>
      <c r="D754" t="s">
        <v>1362</v>
      </c>
      <c r="E754" t="s">
        <v>1363</v>
      </c>
      <c r="F754" s="1">
        <v>39315</v>
      </c>
      <c r="G754" s="4">
        <v>0.4513888888888889</v>
      </c>
      <c r="H754" t="s">
        <v>1214</v>
      </c>
      <c r="I754">
        <v>0.1</v>
      </c>
      <c r="J754" t="s">
        <v>221</v>
      </c>
      <c r="K754" t="s">
        <v>222</v>
      </c>
      <c r="L754">
        <v>1</v>
      </c>
      <c r="M754">
        <v>1</v>
      </c>
      <c r="N754" t="s">
        <v>1540</v>
      </c>
      <c r="O754">
        <v>55</v>
      </c>
      <c r="P754" t="s">
        <v>224</v>
      </c>
      <c r="Q754" t="s">
        <v>1216</v>
      </c>
      <c r="R754" t="s">
        <v>226</v>
      </c>
      <c r="S754" t="s">
        <v>227</v>
      </c>
      <c r="T754">
        <v>-0.98</v>
      </c>
      <c r="V754">
        <v>0.98</v>
      </c>
      <c r="W754">
        <v>1</v>
      </c>
      <c r="X754" t="s">
        <v>228</v>
      </c>
      <c r="Y754" t="s">
        <v>1217</v>
      </c>
      <c r="Z754" t="s">
        <v>230</v>
      </c>
      <c r="AA754" t="s">
        <v>231</v>
      </c>
      <c r="AE754" t="s">
        <v>1218</v>
      </c>
      <c r="AF754" t="s">
        <v>736</v>
      </c>
      <c r="AG754" t="s">
        <v>732</v>
      </c>
      <c r="AH754" t="s">
        <v>1219</v>
      </c>
      <c r="AJ754" t="s">
        <v>237</v>
      </c>
      <c r="AK754">
        <v>38.599400000000003</v>
      </c>
      <c r="AL754">
        <v>-121.752799987793</v>
      </c>
      <c r="AM754" t="s">
        <v>732</v>
      </c>
      <c r="AN754" t="s">
        <v>239</v>
      </c>
      <c r="AO754" t="s">
        <v>1220</v>
      </c>
      <c r="AP754" t="s">
        <v>732</v>
      </c>
      <c r="AQ754" t="s">
        <v>242</v>
      </c>
      <c r="AR754" t="s">
        <v>1216</v>
      </c>
      <c r="AS754" t="s">
        <v>239</v>
      </c>
      <c r="AT754" t="s">
        <v>239</v>
      </c>
      <c r="AU754">
        <v>1</v>
      </c>
      <c r="AW754" t="s">
        <v>1319</v>
      </c>
      <c r="AX754" t="s">
        <v>1219</v>
      </c>
      <c r="AY754" t="s">
        <v>246</v>
      </c>
      <c r="BP754" t="s">
        <v>1239</v>
      </c>
      <c r="BQ754">
        <v>113</v>
      </c>
      <c r="BR754" t="s">
        <v>357</v>
      </c>
      <c r="BS754">
        <v>5</v>
      </c>
      <c r="BZ754" t="s">
        <v>249</v>
      </c>
    </row>
    <row r="755" spans="1:78" hidden="1" x14ac:dyDescent="0.25">
      <c r="A755" t="s">
        <v>1209</v>
      </c>
      <c r="B755" t="s">
        <v>1210</v>
      </c>
      <c r="C755" t="s">
        <v>1211</v>
      </c>
      <c r="D755" t="s">
        <v>1251</v>
      </c>
      <c r="E755" t="s">
        <v>1252</v>
      </c>
      <c r="F755" s="1">
        <v>39315</v>
      </c>
      <c r="G755" s="4">
        <v>0.52083333333333337</v>
      </c>
      <c r="H755" t="s">
        <v>1214</v>
      </c>
      <c r="I755">
        <v>0.1</v>
      </c>
      <c r="J755" t="s">
        <v>221</v>
      </c>
      <c r="K755" t="s">
        <v>222</v>
      </c>
      <c r="L755">
        <v>1</v>
      </c>
      <c r="M755">
        <v>1</v>
      </c>
      <c r="N755" t="s">
        <v>1540</v>
      </c>
      <c r="O755">
        <v>54</v>
      </c>
      <c r="P755" t="s">
        <v>224</v>
      </c>
      <c r="Q755" t="s">
        <v>1216</v>
      </c>
      <c r="R755" t="s">
        <v>226</v>
      </c>
      <c r="S755" t="s">
        <v>227</v>
      </c>
      <c r="T755">
        <v>-0.98</v>
      </c>
      <c r="V755">
        <v>0.98</v>
      </c>
      <c r="W755">
        <v>1</v>
      </c>
      <c r="X755" t="s">
        <v>228</v>
      </c>
      <c r="Y755" t="s">
        <v>1217</v>
      </c>
      <c r="Z755" t="s">
        <v>230</v>
      </c>
      <c r="AA755" t="s">
        <v>231</v>
      </c>
      <c r="AE755" t="s">
        <v>1218</v>
      </c>
      <c r="AF755" t="s">
        <v>736</v>
      </c>
      <c r="AG755" t="s">
        <v>732</v>
      </c>
      <c r="AH755" t="s">
        <v>1219</v>
      </c>
      <c r="AJ755" t="s">
        <v>237</v>
      </c>
      <c r="AK755">
        <v>38.306801</v>
      </c>
      <c r="AL755">
        <v>-121.693397521973</v>
      </c>
      <c r="AM755" t="s">
        <v>732</v>
      </c>
      <c r="AN755" t="s">
        <v>239</v>
      </c>
      <c r="AO755" t="s">
        <v>1220</v>
      </c>
      <c r="AP755" t="s">
        <v>732</v>
      </c>
      <c r="AQ755" t="s">
        <v>242</v>
      </c>
      <c r="AR755" t="s">
        <v>1216</v>
      </c>
      <c r="AS755" t="s">
        <v>239</v>
      </c>
      <c r="AT755" t="s">
        <v>239</v>
      </c>
      <c r="AU755">
        <v>1</v>
      </c>
      <c r="AW755" t="s">
        <v>1319</v>
      </c>
      <c r="AX755" t="s">
        <v>1219</v>
      </c>
      <c r="AY755" t="s">
        <v>246</v>
      </c>
      <c r="BP755" t="s">
        <v>1254</v>
      </c>
      <c r="BQ755">
        <v>95</v>
      </c>
      <c r="BR755" t="s">
        <v>357</v>
      </c>
      <c r="BS755">
        <v>5</v>
      </c>
      <c r="BZ755" t="s">
        <v>249</v>
      </c>
    </row>
    <row r="756" spans="1:78" hidden="1" x14ac:dyDescent="0.25">
      <c r="A756" t="s">
        <v>1209</v>
      </c>
      <c r="B756" t="s">
        <v>1210</v>
      </c>
      <c r="C756" t="s">
        <v>1211</v>
      </c>
      <c r="D756" t="s">
        <v>1276</v>
      </c>
      <c r="E756" t="s">
        <v>1277</v>
      </c>
      <c r="F756" s="1">
        <v>39315</v>
      </c>
      <c r="G756" s="4">
        <v>0.33680555555555558</v>
      </c>
      <c r="H756" t="s">
        <v>1214</v>
      </c>
      <c r="I756">
        <v>0.1</v>
      </c>
      <c r="J756" t="s">
        <v>221</v>
      </c>
      <c r="K756" t="s">
        <v>222</v>
      </c>
      <c r="L756">
        <v>1</v>
      </c>
      <c r="M756">
        <v>1</v>
      </c>
      <c r="N756" t="s">
        <v>1540</v>
      </c>
      <c r="O756">
        <v>53</v>
      </c>
      <c r="P756" t="s">
        <v>224</v>
      </c>
      <c r="Q756" t="s">
        <v>1216</v>
      </c>
      <c r="R756" t="s">
        <v>226</v>
      </c>
      <c r="S756" t="s">
        <v>227</v>
      </c>
      <c r="T756">
        <v>-0.98</v>
      </c>
      <c r="V756">
        <v>0.98</v>
      </c>
      <c r="W756">
        <v>1</v>
      </c>
      <c r="X756" t="s">
        <v>228</v>
      </c>
      <c r="Y756" t="s">
        <v>1217</v>
      </c>
      <c r="Z756" t="s">
        <v>230</v>
      </c>
      <c r="AA756" t="s">
        <v>231</v>
      </c>
      <c r="AE756" t="s">
        <v>1218</v>
      </c>
      <c r="AF756" t="s">
        <v>736</v>
      </c>
      <c r="AG756" t="s">
        <v>732</v>
      </c>
      <c r="AH756" t="s">
        <v>1219</v>
      </c>
      <c r="AJ756" t="s">
        <v>237</v>
      </c>
      <c r="AK756">
        <v>38.306998999999998</v>
      </c>
      <c r="AL756">
        <v>-121.79419708252</v>
      </c>
      <c r="AM756" t="s">
        <v>732</v>
      </c>
      <c r="AN756" t="s">
        <v>239</v>
      </c>
      <c r="AO756" t="s">
        <v>1220</v>
      </c>
      <c r="AP756" t="s">
        <v>732</v>
      </c>
      <c r="AQ756" t="s">
        <v>242</v>
      </c>
      <c r="AR756" t="s">
        <v>1216</v>
      </c>
      <c r="AS756" t="s">
        <v>239</v>
      </c>
      <c r="AT756" t="s">
        <v>239</v>
      </c>
      <c r="AU756">
        <v>1</v>
      </c>
      <c r="AW756" t="s">
        <v>1319</v>
      </c>
      <c r="AX756" t="s">
        <v>1219</v>
      </c>
      <c r="AY756" t="s">
        <v>246</v>
      </c>
      <c r="BP756" t="s">
        <v>1254</v>
      </c>
      <c r="BQ756">
        <v>95</v>
      </c>
      <c r="BR756" t="s">
        <v>357</v>
      </c>
      <c r="BS756">
        <v>5</v>
      </c>
      <c r="BZ756" t="s">
        <v>249</v>
      </c>
    </row>
    <row r="757" spans="1:78" hidden="1" x14ac:dyDescent="0.25">
      <c r="A757" t="s">
        <v>1209</v>
      </c>
      <c r="B757" t="s">
        <v>1210</v>
      </c>
      <c r="C757" t="s">
        <v>1211</v>
      </c>
      <c r="D757" t="s">
        <v>1276</v>
      </c>
      <c r="E757" t="s">
        <v>1277</v>
      </c>
      <c r="F757" s="1">
        <v>39315</v>
      </c>
      <c r="G757" s="4">
        <v>0.33680555555555558</v>
      </c>
      <c r="H757" t="s">
        <v>732</v>
      </c>
      <c r="I757">
        <v>0.1</v>
      </c>
      <c r="J757" t="s">
        <v>221</v>
      </c>
      <c r="K757" t="s">
        <v>222</v>
      </c>
      <c r="L757">
        <v>1</v>
      </c>
      <c r="M757">
        <v>1</v>
      </c>
      <c r="N757" t="s">
        <v>1541</v>
      </c>
      <c r="O757">
        <v>53</v>
      </c>
      <c r="P757" t="s">
        <v>224</v>
      </c>
      <c r="Q757" t="s">
        <v>1216</v>
      </c>
      <c r="R757" t="s">
        <v>226</v>
      </c>
      <c r="S757" t="s">
        <v>227</v>
      </c>
      <c r="V757">
        <v>0.98</v>
      </c>
      <c r="W757">
        <v>1</v>
      </c>
      <c r="X757" t="s">
        <v>228</v>
      </c>
      <c r="Y757" t="s">
        <v>243</v>
      </c>
      <c r="Z757" t="s">
        <v>230</v>
      </c>
      <c r="AA757" t="s">
        <v>1217</v>
      </c>
      <c r="AF757" t="s">
        <v>736</v>
      </c>
      <c r="AG757" t="s">
        <v>1316</v>
      </c>
      <c r="AH757" t="s">
        <v>1317</v>
      </c>
      <c r="AJ757" t="s">
        <v>237</v>
      </c>
      <c r="AK757">
        <v>38.306998999999998</v>
      </c>
      <c r="AL757">
        <v>-121.79419708252</v>
      </c>
      <c r="AM757" t="s">
        <v>732</v>
      </c>
      <c r="AN757" t="s">
        <v>239</v>
      </c>
      <c r="AP757" t="s">
        <v>1318</v>
      </c>
      <c r="AQ757" t="s">
        <v>242</v>
      </c>
      <c r="AR757" t="s">
        <v>1216</v>
      </c>
      <c r="AS757" t="s">
        <v>239</v>
      </c>
      <c r="AT757" t="s">
        <v>239</v>
      </c>
      <c r="AU757">
        <v>1</v>
      </c>
      <c r="AW757" t="s">
        <v>1319</v>
      </c>
      <c r="AX757" t="s">
        <v>1219</v>
      </c>
      <c r="AY757" t="s">
        <v>109</v>
      </c>
      <c r="BP757" t="s">
        <v>1254</v>
      </c>
      <c r="BQ757">
        <v>95</v>
      </c>
      <c r="BR757" t="s">
        <v>357</v>
      </c>
      <c r="BS757">
        <v>5</v>
      </c>
      <c r="BZ757" t="s">
        <v>249</v>
      </c>
    </row>
    <row r="758" spans="1:78" hidden="1" x14ac:dyDescent="0.25">
      <c r="A758" t="s">
        <v>1209</v>
      </c>
      <c r="B758" t="s">
        <v>1210</v>
      </c>
      <c r="C758" t="s">
        <v>1211</v>
      </c>
      <c r="D758" t="s">
        <v>1497</v>
      </c>
      <c r="E758" t="s">
        <v>1498</v>
      </c>
      <c r="F758" s="1">
        <v>39315</v>
      </c>
      <c r="G758" s="4">
        <v>0.4513888888888889</v>
      </c>
      <c r="H758" t="s">
        <v>732</v>
      </c>
      <c r="I758">
        <v>0.1</v>
      </c>
      <c r="J758" t="s">
        <v>221</v>
      </c>
      <c r="K758" t="s">
        <v>222</v>
      </c>
      <c r="L758">
        <v>1</v>
      </c>
      <c r="M758">
        <v>1</v>
      </c>
      <c r="N758" t="s">
        <v>1541</v>
      </c>
      <c r="O758">
        <v>55</v>
      </c>
      <c r="P758" t="s">
        <v>224</v>
      </c>
      <c r="Q758" t="s">
        <v>1216</v>
      </c>
      <c r="R758" t="s">
        <v>226</v>
      </c>
      <c r="S758" t="s">
        <v>227</v>
      </c>
      <c r="V758">
        <v>0.98</v>
      </c>
      <c r="W758">
        <v>1</v>
      </c>
      <c r="X758" t="s">
        <v>228</v>
      </c>
      <c r="Y758" t="s">
        <v>243</v>
      </c>
      <c r="Z758" t="s">
        <v>230</v>
      </c>
      <c r="AA758" t="s">
        <v>1217</v>
      </c>
      <c r="AB758" t="s">
        <v>1544</v>
      </c>
      <c r="AC758" t="s">
        <v>1501</v>
      </c>
      <c r="AF758" t="s">
        <v>736</v>
      </c>
      <c r="AG758" t="s">
        <v>1316</v>
      </c>
      <c r="AH758" t="s">
        <v>1317</v>
      </c>
      <c r="AJ758" t="s">
        <v>237</v>
      </c>
      <c r="AK758">
        <v>38.590148999999997</v>
      </c>
      <c r="AL758">
        <v>-121.730583190918</v>
      </c>
      <c r="AM758" t="s">
        <v>732</v>
      </c>
      <c r="AN758" t="s">
        <v>239</v>
      </c>
      <c r="AP758" t="s">
        <v>1318</v>
      </c>
      <c r="AQ758" t="s">
        <v>242</v>
      </c>
      <c r="AR758" t="s">
        <v>1216</v>
      </c>
      <c r="AS758" t="s">
        <v>239</v>
      </c>
      <c r="AT758" t="s">
        <v>239</v>
      </c>
      <c r="AU758">
        <v>1</v>
      </c>
      <c r="AW758" t="s">
        <v>1319</v>
      </c>
      <c r="AX758" t="s">
        <v>1219</v>
      </c>
      <c r="AY758" t="s">
        <v>109</v>
      </c>
      <c r="BP758" t="s">
        <v>1239</v>
      </c>
      <c r="BQ758">
        <v>113</v>
      </c>
      <c r="BR758" t="s">
        <v>357</v>
      </c>
      <c r="BS758">
        <v>5</v>
      </c>
      <c r="BZ758" t="s">
        <v>249</v>
      </c>
    </row>
    <row r="759" spans="1:78" hidden="1" x14ac:dyDescent="0.25">
      <c r="A759" t="s">
        <v>1209</v>
      </c>
      <c r="B759" t="s">
        <v>1210</v>
      </c>
      <c r="C759" t="s">
        <v>1211</v>
      </c>
      <c r="D759" t="s">
        <v>1357</v>
      </c>
      <c r="E759" t="s">
        <v>1358</v>
      </c>
      <c r="F759" s="1">
        <v>39316</v>
      </c>
      <c r="G759" s="4">
        <v>0.70138888888888884</v>
      </c>
      <c r="H759" t="s">
        <v>732</v>
      </c>
      <c r="I759">
        <v>0.1</v>
      </c>
      <c r="J759" t="s">
        <v>221</v>
      </c>
      <c r="K759" t="s">
        <v>222</v>
      </c>
      <c r="L759">
        <v>1</v>
      </c>
      <c r="M759">
        <v>1</v>
      </c>
      <c r="N759" t="s">
        <v>1545</v>
      </c>
      <c r="O759">
        <v>39</v>
      </c>
      <c r="P759" t="s">
        <v>224</v>
      </c>
      <c r="Q759" t="s">
        <v>1216</v>
      </c>
      <c r="R759" t="s">
        <v>226</v>
      </c>
      <c r="S759" t="s">
        <v>227</v>
      </c>
      <c r="V759">
        <v>0.98</v>
      </c>
      <c r="W759">
        <v>1</v>
      </c>
      <c r="X759" t="s">
        <v>228</v>
      </c>
      <c r="Y759" t="s">
        <v>243</v>
      </c>
      <c r="Z759" t="s">
        <v>230</v>
      </c>
      <c r="AA759" t="s">
        <v>1217</v>
      </c>
      <c r="AF759" t="s">
        <v>736</v>
      </c>
      <c r="AG759" t="s">
        <v>1316</v>
      </c>
      <c r="AH759" t="s">
        <v>1317</v>
      </c>
      <c r="AJ759" t="s">
        <v>237</v>
      </c>
      <c r="AK759">
        <v>38.935299000000001</v>
      </c>
      <c r="AL759">
        <v>-121.408401489258</v>
      </c>
      <c r="AM759" t="s">
        <v>732</v>
      </c>
      <c r="AN759" t="s">
        <v>239</v>
      </c>
      <c r="AP759" t="s">
        <v>1318</v>
      </c>
      <c r="AQ759" t="s">
        <v>242</v>
      </c>
      <c r="AR759" t="s">
        <v>1216</v>
      </c>
      <c r="AS759" t="s">
        <v>239</v>
      </c>
      <c r="AT759" t="s">
        <v>239</v>
      </c>
      <c r="AU759">
        <v>1</v>
      </c>
      <c r="AW759" t="s">
        <v>1319</v>
      </c>
      <c r="AX759" t="s">
        <v>1219</v>
      </c>
      <c r="AY759" t="s">
        <v>109</v>
      </c>
      <c r="BP759" t="s">
        <v>1360</v>
      </c>
      <c r="BQ759">
        <v>61</v>
      </c>
      <c r="BR759" t="s">
        <v>357</v>
      </c>
      <c r="BS759">
        <v>5</v>
      </c>
      <c r="BZ759" t="s">
        <v>249</v>
      </c>
    </row>
    <row r="760" spans="1:78" hidden="1" x14ac:dyDescent="0.25">
      <c r="A760" t="s">
        <v>1209</v>
      </c>
      <c r="B760" t="s">
        <v>1210</v>
      </c>
      <c r="C760" t="s">
        <v>1211</v>
      </c>
      <c r="D760" t="s">
        <v>1342</v>
      </c>
      <c r="E760" t="s">
        <v>1343</v>
      </c>
      <c r="F760" s="1">
        <v>39316</v>
      </c>
      <c r="G760" s="4">
        <v>0.38541666666666669</v>
      </c>
      <c r="H760" t="s">
        <v>732</v>
      </c>
      <c r="I760">
        <v>0.1</v>
      </c>
      <c r="J760" t="s">
        <v>221</v>
      </c>
      <c r="K760" t="s">
        <v>222</v>
      </c>
      <c r="L760">
        <v>1</v>
      </c>
      <c r="M760">
        <v>1</v>
      </c>
      <c r="N760" t="s">
        <v>1545</v>
      </c>
      <c r="O760">
        <v>37</v>
      </c>
      <c r="P760" t="s">
        <v>224</v>
      </c>
      <c r="Q760" t="s">
        <v>1216</v>
      </c>
      <c r="R760" t="s">
        <v>226</v>
      </c>
      <c r="S760" t="s">
        <v>227</v>
      </c>
      <c r="V760">
        <v>0.98</v>
      </c>
      <c r="W760">
        <v>1</v>
      </c>
      <c r="X760" t="s">
        <v>228</v>
      </c>
      <c r="Y760" t="s">
        <v>243</v>
      </c>
      <c r="Z760" t="s">
        <v>230</v>
      </c>
      <c r="AA760" t="s">
        <v>1217</v>
      </c>
      <c r="AF760" t="s">
        <v>736</v>
      </c>
      <c r="AG760" t="s">
        <v>1316</v>
      </c>
      <c r="AH760" t="s">
        <v>1317</v>
      </c>
      <c r="AJ760" t="s">
        <v>237</v>
      </c>
      <c r="AK760">
        <v>39.176600999999998</v>
      </c>
      <c r="AL760">
        <v>-122.18920135498</v>
      </c>
      <c r="AM760" t="s">
        <v>732</v>
      </c>
      <c r="AN760" t="s">
        <v>239</v>
      </c>
      <c r="AP760" t="s">
        <v>1318</v>
      </c>
      <c r="AQ760" t="s">
        <v>242</v>
      </c>
      <c r="AR760" t="s">
        <v>1216</v>
      </c>
      <c r="AS760" t="s">
        <v>239</v>
      </c>
      <c r="AT760" t="s">
        <v>239</v>
      </c>
      <c r="AU760">
        <v>1</v>
      </c>
      <c r="AW760" t="s">
        <v>1319</v>
      </c>
      <c r="AX760" t="s">
        <v>1219</v>
      </c>
      <c r="AY760" t="s">
        <v>109</v>
      </c>
      <c r="BP760" t="s">
        <v>1285</v>
      </c>
      <c r="BQ760">
        <v>11</v>
      </c>
      <c r="BR760" t="s">
        <v>357</v>
      </c>
      <c r="BS760">
        <v>5</v>
      </c>
      <c r="BZ760" t="s">
        <v>249</v>
      </c>
    </row>
    <row r="761" spans="1:78" hidden="1" x14ac:dyDescent="0.25">
      <c r="A761" t="s">
        <v>1209</v>
      </c>
      <c r="B761" t="s">
        <v>1210</v>
      </c>
      <c r="C761" t="s">
        <v>1211</v>
      </c>
      <c r="D761" t="s">
        <v>1367</v>
      </c>
      <c r="E761" t="s">
        <v>1368</v>
      </c>
      <c r="F761" s="1">
        <v>39316</v>
      </c>
      <c r="G761" s="4">
        <v>0.57638888888888895</v>
      </c>
      <c r="H761" t="s">
        <v>732</v>
      </c>
      <c r="I761">
        <v>0.1</v>
      </c>
      <c r="J761" t="s">
        <v>221</v>
      </c>
      <c r="K761" t="s">
        <v>222</v>
      </c>
      <c r="L761">
        <v>1</v>
      </c>
      <c r="M761">
        <v>1</v>
      </c>
      <c r="N761" t="s">
        <v>1545</v>
      </c>
      <c r="O761">
        <v>33</v>
      </c>
      <c r="P761" t="s">
        <v>224</v>
      </c>
      <c r="Q761" t="s">
        <v>1216</v>
      </c>
      <c r="R761" t="s">
        <v>226</v>
      </c>
      <c r="S761" t="s">
        <v>227</v>
      </c>
      <c r="V761">
        <v>0.98</v>
      </c>
      <c r="W761">
        <v>1</v>
      </c>
      <c r="X761" t="s">
        <v>228</v>
      </c>
      <c r="Y761" t="s">
        <v>243</v>
      </c>
      <c r="Z761" t="s">
        <v>230</v>
      </c>
      <c r="AA761" t="s">
        <v>1217</v>
      </c>
      <c r="AF761" t="s">
        <v>736</v>
      </c>
      <c r="AG761" t="s">
        <v>1316</v>
      </c>
      <c r="AH761" t="s">
        <v>1317</v>
      </c>
      <c r="AJ761" t="s">
        <v>237</v>
      </c>
      <c r="AK761">
        <v>39.008999000000003</v>
      </c>
      <c r="AL761">
        <v>-121.671600341797</v>
      </c>
      <c r="AM761" t="s">
        <v>732</v>
      </c>
      <c r="AN761" t="s">
        <v>239</v>
      </c>
      <c r="AP761" t="s">
        <v>1318</v>
      </c>
      <c r="AQ761" t="s">
        <v>242</v>
      </c>
      <c r="AR761" t="s">
        <v>1216</v>
      </c>
      <c r="AS761" t="s">
        <v>239</v>
      </c>
      <c r="AT761" t="s">
        <v>239</v>
      </c>
      <c r="AU761">
        <v>1</v>
      </c>
      <c r="AW761" t="s">
        <v>1319</v>
      </c>
      <c r="AX761" t="s">
        <v>1219</v>
      </c>
      <c r="AY761" t="s">
        <v>109</v>
      </c>
      <c r="BP761" t="s">
        <v>1272</v>
      </c>
      <c r="BQ761">
        <v>101</v>
      </c>
      <c r="BR761" t="s">
        <v>357</v>
      </c>
      <c r="BS761">
        <v>5</v>
      </c>
      <c r="BZ761" t="s">
        <v>249</v>
      </c>
    </row>
    <row r="762" spans="1:78" hidden="1" x14ac:dyDescent="0.25">
      <c r="A762" t="s">
        <v>1209</v>
      </c>
      <c r="B762" t="s">
        <v>1210</v>
      </c>
      <c r="C762" t="s">
        <v>1211</v>
      </c>
      <c r="D762" t="s">
        <v>1425</v>
      </c>
      <c r="E762" t="s">
        <v>1426</v>
      </c>
      <c r="F762" s="1">
        <v>39316</v>
      </c>
      <c r="G762" s="4">
        <v>0.57638888888888895</v>
      </c>
      <c r="H762" t="s">
        <v>1214</v>
      </c>
      <c r="I762">
        <v>0.1</v>
      </c>
      <c r="J762" t="s">
        <v>221</v>
      </c>
      <c r="K762" t="s">
        <v>222</v>
      </c>
      <c r="L762">
        <v>1</v>
      </c>
      <c r="M762">
        <v>1</v>
      </c>
      <c r="N762" t="s">
        <v>1546</v>
      </c>
      <c r="O762">
        <v>33</v>
      </c>
      <c r="P762" t="s">
        <v>224</v>
      </c>
      <c r="Q762" t="s">
        <v>1216</v>
      </c>
      <c r="R762" t="s">
        <v>226</v>
      </c>
      <c r="S762" t="s">
        <v>227</v>
      </c>
      <c r="T762">
        <v>-0.98</v>
      </c>
      <c r="V762">
        <v>0.98</v>
      </c>
      <c r="W762">
        <v>1</v>
      </c>
      <c r="X762" t="s">
        <v>228</v>
      </c>
      <c r="Y762" t="s">
        <v>1217</v>
      </c>
      <c r="Z762" t="s">
        <v>230</v>
      </c>
      <c r="AA762" t="s">
        <v>231</v>
      </c>
      <c r="AE762" t="s">
        <v>1218</v>
      </c>
      <c r="AF762" t="s">
        <v>736</v>
      </c>
      <c r="AG762" t="s">
        <v>732</v>
      </c>
      <c r="AH762" t="s">
        <v>1219</v>
      </c>
      <c r="AJ762" t="s">
        <v>237</v>
      </c>
      <c r="AK762">
        <v>39.008868999999997</v>
      </c>
      <c r="AL762">
        <v>-121.67179107666</v>
      </c>
      <c r="AM762" t="s">
        <v>732</v>
      </c>
      <c r="AN762" t="s">
        <v>239</v>
      </c>
      <c r="AO762" t="s">
        <v>1220</v>
      </c>
      <c r="AP762" t="s">
        <v>732</v>
      </c>
      <c r="AQ762" t="s">
        <v>242</v>
      </c>
      <c r="AR762" t="s">
        <v>1216</v>
      </c>
      <c r="AS762" t="s">
        <v>239</v>
      </c>
      <c r="AT762" t="s">
        <v>239</v>
      </c>
      <c r="AU762">
        <v>1</v>
      </c>
      <c r="AW762" t="s">
        <v>1319</v>
      </c>
      <c r="AX762" t="s">
        <v>1219</v>
      </c>
      <c r="AY762" t="s">
        <v>246</v>
      </c>
      <c r="BP762" t="s">
        <v>1272</v>
      </c>
      <c r="BQ762">
        <v>101</v>
      </c>
      <c r="BR762" t="s">
        <v>357</v>
      </c>
      <c r="BS762">
        <v>5</v>
      </c>
      <c r="BZ762" t="s">
        <v>249</v>
      </c>
    </row>
    <row r="763" spans="1:78" hidden="1" x14ac:dyDescent="0.25">
      <c r="A763" t="s">
        <v>1209</v>
      </c>
      <c r="B763" t="s">
        <v>1210</v>
      </c>
      <c r="C763" t="s">
        <v>1211</v>
      </c>
      <c r="D763" t="s">
        <v>1346</v>
      </c>
      <c r="E763" t="s">
        <v>1347</v>
      </c>
      <c r="F763" s="1">
        <v>39316</v>
      </c>
      <c r="G763" s="4">
        <v>0.63541666666666663</v>
      </c>
      <c r="H763" t="s">
        <v>1214</v>
      </c>
      <c r="I763">
        <v>0.1</v>
      </c>
      <c r="J763" t="s">
        <v>221</v>
      </c>
      <c r="K763" t="s">
        <v>222</v>
      </c>
      <c r="L763">
        <v>1</v>
      </c>
      <c r="M763">
        <v>1</v>
      </c>
      <c r="N763" t="s">
        <v>1546</v>
      </c>
      <c r="O763">
        <v>38</v>
      </c>
      <c r="P763" t="s">
        <v>224</v>
      </c>
      <c r="Q763" t="s">
        <v>1216</v>
      </c>
      <c r="R763" t="s">
        <v>226</v>
      </c>
      <c r="S763" t="s">
        <v>227</v>
      </c>
      <c r="T763">
        <v>-0.98</v>
      </c>
      <c r="V763">
        <v>0.98</v>
      </c>
      <c r="W763">
        <v>1</v>
      </c>
      <c r="X763" t="s">
        <v>228</v>
      </c>
      <c r="Y763" t="s">
        <v>1217</v>
      </c>
      <c r="Z763" t="s">
        <v>230</v>
      </c>
      <c r="AA763" t="s">
        <v>231</v>
      </c>
      <c r="AE763" t="s">
        <v>1218</v>
      </c>
      <c r="AF763" t="s">
        <v>736</v>
      </c>
      <c r="AG763" t="s">
        <v>732</v>
      </c>
      <c r="AH763" t="s">
        <v>1219</v>
      </c>
      <c r="AJ763" t="s">
        <v>237</v>
      </c>
      <c r="AK763">
        <v>38.713698999999998</v>
      </c>
      <c r="AL763">
        <v>-122.085098266602</v>
      </c>
      <c r="AM763" t="s">
        <v>732</v>
      </c>
      <c r="AN763" t="s">
        <v>239</v>
      </c>
      <c r="AO763" t="s">
        <v>1220</v>
      </c>
      <c r="AP763" t="s">
        <v>732</v>
      </c>
      <c r="AQ763" t="s">
        <v>242</v>
      </c>
      <c r="AR763" t="s">
        <v>1216</v>
      </c>
      <c r="AS763" t="s">
        <v>239</v>
      </c>
      <c r="AT763" t="s">
        <v>239</v>
      </c>
      <c r="AU763">
        <v>1</v>
      </c>
      <c r="AW763" t="s">
        <v>1319</v>
      </c>
      <c r="AX763" t="s">
        <v>1219</v>
      </c>
      <c r="AY763" t="s">
        <v>246</v>
      </c>
      <c r="BP763" t="s">
        <v>1239</v>
      </c>
      <c r="BQ763">
        <v>113</v>
      </c>
      <c r="BR763" t="s">
        <v>357</v>
      </c>
      <c r="BS763">
        <v>5</v>
      </c>
      <c r="BZ763" t="s">
        <v>249</v>
      </c>
    </row>
    <row r="764" spans="1:78" hidden="1" x14ac:dyDescent="0.25">
      <c r="A764" t="s">
        <v>1209</v>
      </c>
      <c r="B764" t="s">
        <v>1210</v>
      </c>
      <c r="C764" t="s">
        <v>1211</v>
      </c>
      <c r="D764" t="s">
        <v>1353</v>
      </c>
      <c r="E764" t="s">
        <v>1354</v>
      </c>
      <c r="F764" s="1">
        <v>39316</v>
      </c>
      <c r="G764" s="4">
        <v>0.47222222222222227</v>
      </c>
      <c r="H764" t="s">
        <v>1214</v>
      </c>
      <c r="I764">
        <v>0.1</v>
      </c>
      <c r="J764" t="s">
        <v>221</v>
      </c>
      <c r="K764" t="s">
        <v>222</v>
      </c>
      <c r="L764">
        <v>1</v>
      </c>
      <c r="M764">
        <v>1</v>
      </c>
      <c r="N764" t="s">
        <v>1546</v>
      </c>
      <c r="O764">
        <v>36</v>
      </c>
      <c r="P764" t="s">
        <v>224</v>
      </c>
      <c r="Q764" t="s">
        <v>1216</v>
      </c>
      <c r="R764" t="s">
        <v>226</v>
      </c>
      <c r="S764" t="s">
        <v>227</v>
      </c>
      <c r="T764">
        <v>-0.98</v>
      </c>
      <c r="V764">
        <v>0.98</v>
      </c>
      <c r="W764">
        <v>1</v>
      </c>
      <c r="X764" t="s">
        <v>228</v>
      </c>
      <c r="Y764" t="s">
        <v>1217</v>
      </c>
      <c r="Z764" t="s">
        <v>230</v>
      </c>
      <c r="AA764" t="s">
        <v>231</v>
      </c>
      <c r="AE764" t="s">
        <v>1218</v>
      </c>
      <c r="AF764" t="s">
        <v>736</v>
      </c>
      <c r="AG764" t="s">
        <v>732</v>
      </c>
      <c r="AH764" t="s">
        <v>1219</v>
      </c>
      <c r="AJ764" t="s">
        <v>237</v>
      </c>
      <c r="AK764">
        <v>39.185299000000001</v>
      </c>
      <c r="AL764">
        <v>-121.70359802246099</v>
      </c>
      <c r="AM764" t="s">
        <v>732</v>
      </c>
      <c r="AN764" t="s">
        <v>239</v>
      </c>
      <c r="AO764" t="s">
        <v>1220</v>
      </c>
      <c r="AP764" t="s">
        <v>732</v>
      </c>
      <c r="AQ764" t="s">
        <v>242</v>
      </c>
      <c r="AR764" t="s">
        <v>1216</v>
      </c>
      <c r="AS764" t="s">
        <v>239</v>
      </c>
      <c r="AT764" t="s">
        <v>239</v>
      </c>
      <c r="AU764">
        <v>1</v>
      </c>
      <c r="AW764" t="s">
        <v>1319</v>
      </c>
      <c r="AX764" t="s">
        <v>1219</v>
      </c>
      <c r="AY764" t="s">
        <v>246</v>
      </c>
      <c r="BP764" t="s">
        <v>1272</v>
      </c>
      <c r="BQ764">
        <v>101</v>
      </c>
      <c r="BR764" t="s">
        <v>357</v>
      </c>
      <c r="BS764">
        <v>5</v>
      </c>
      <c r="BZ764" t="s">
        <v>249</v>
      </c>
    </row>
    <row r="765" spans="1:78" hidden="1" x14ac:dyDescent="0.25">
      <c r="A765" t="s">
        <v>1209</v>
      </c>
      <c r="B765" t="s">
        <v>1210</v>
      </c>
      <c r="C765" t="s">
        <v>1211</v>
      </c>
      <c r="D765" t="s">
        <v>1353</v>
      </c>
      <c r="E765" t="s">
        <v>1354</v>
      </c>
      <c r="F765" s="1">
        <v>39316</v>
      </c>
      <c r="G765" s="4">
        <v>0.47222222222222227</v>
      </c>
      <c r="H765" t="s">
        <v>732</v>
      </c>
      <c r="I765">
        <v>0.1</v>
      </c>
      <c r="J765" t="s">
        <v>221</v>
      </c>
      <c r="K765" t="s">
        <v>222</v>
      </c>
      <c r="L765">
        <v>1</v>
      </c>
      <c r="M765">
        <v>1</v>
      </c>
      <c r="N765" t="s">
        <v>1545</v>
      </c>
      <c r="O765">
        <v>36</v>
      </c>
      <c r="P765" t="s">
        <v>224</v>
      </c>
      <c r="Q765" t="s">
        <v>1216</v>
      </c>
      <c r="R765" t="s">
        <v>226</v>
      </c>
      <c r="S765" t="s">
        <v>227</v>
      </c>
      <c r="V765">
        <v>0.98</v>
      </c>
      <c r="W765">
        <v>1</v>
      </c>
      <c r="X765" t="s">
        <v>228</v>
      </c>
      <c r="Y765" t="s">
        <v>243</v>
      </c>
      <c r="Z765" t="s">
        <v>230</v>
      </c>
      <c r="AA765" t="s">
        <v>1217</v>
      </c>
      <c r="AF765" t="s">
        <v>736</v>
      </c>
      <c r="AG765" t="s">
        <v>1316</v>
      </c>
      <c r="AH765" t="s">
        <v>1317</v>
      </c>
      <c r="AJ765" t="s">
        <v>237</v>
      </c>
      <c r="AK765">
        <v>39.185299000000001</v>
      </c>
      <c r="AL765">
        <v>-121.70359802246099</v>
      </c>
      <c r="AM765" t="s">
        <v>732</v>
      </c>
      <c r="AN765" t="s">
        <v>239</v>
      </c>
      <c r="AP765" t="s">
        <v>1318</v>
      </c>
      <c r="AQ765" t="s">
        <v>242</v>
      </c>
      <c r="AR765" t="s">
        <v>1216</v>
      </c>
      <c r="AS765" t="s">
        <v>239</v>
      </c>
      <c r="AT765" t="s">
        <v>239</v>
      </c>
      <c r="AU765">
        <v>1</v>
      </c>
      <c r="AW765" t="s">
        <v>1319</v>
      </c>
      <c r="AX765" t="s">
        <v>1219</v>
      </c>
      <c r="AY765" t="s">
        <v>109</v>
      </c>
      <c r="BP765" t="s">
        <v>1272</v>
      </c>
      <c r="BQ765">
        <v>101</v>
      </c>
      <c r="BR765" t="s">
        <v>357</v>
      </c>
      <c r="BS765">
        <v>5</v>
      </c>
      <c r="BZ765" t="s">
        <v>249</v>
      </c>
    </row>
    <row r="766" spans="1:78" hidden="1" x14ac:dyDescent="0.25">
      <c r="A766" t="s">
        <v>1209</v>
      </c>
      <c r="B766" t="s">
        <v>1210</v>
      </c>
      <c r="C766" t="s">
        <v>1211</v>
      </c>
      <c r="D766" t="s">
        <v>1357</v>
      </c>
      <c r="E766" t="s">
        <v>1358</v>
      </c>
      <c r="F766" s="1">
        <v>39316</v>
      </c>
      <c r="G766" s="4">
        <v>0.70138888888888884</v>
      </c>
      <c r="H766" t="s">
        <v>1214</v>
      </c>
      <c r="I766">
        <v>0.1</v>
      </c>
      <c r="J766" t="s">
        <v>221</v>
      </c>
      <c r="K766" t="s">
        <v>222</v>
      </c>
      <c r="L766">
        <v>1</v>
      </c>
      <c r="M766">
        <v>1</v>
      </c>
      <c r="N766" t="s">
        <v>1546</v>
      </c>
      <c r="O766">
        <v>39</v>
      </c>
      <c r="P766" t="s">
        <v>224</v>
      </c>
      <c r="Q766" t="s">
        <v>1216</v>
      </c>
      <c r="R766" t="s">
        <v>226</v>
      </c>
      <c r="S766" t="s">
        <v>227</v>
      </c>
      <c r="T766">
        <v>-0.98</v>
      </c>
      <c r="V766">
        <v>0.98</v>
      </c>
      <c r="W766">
        <v>1</v>
      </c>
      <c r="X766" t="s">
        <v>228</v>
      </c>
      <c r="Y766" t="s">
        <v>1217</v>
      </c>
      <c r="Z766" t="s">
        <v>230</v>
      </c>
      <c r="AA766" t="s">
        <v>231</v>
      </c>
      <c r="AE766" t="s">
        <v>1218</v>
      </c>
      <c r="AF766" t="s">
        <v>736</v>
      </c>
      <c r="AG766" t="s">
        <v>732</v>
      </c>
      <c r="AH766" t="s">
        <v>1219</v>
      </c>
      <c r="AJ766" t="s">
        <v>237</v>
      </c>
      <c r="AK766">
        <v>38.935299000000001</v>
      </c>
      <c r="AL766">
        <v>-121.408401489258</v>
      </c>
      <c r="AM766" t="s">
        <v>732</v>
      </c>
      <c r="AN766" t="s">
        <v>239</v>
      </c>
      <c r="AO766" t="s">
        <v>1220</v>
      </c>
      <c r="AP766" t="s">
        <v>732</v>
      </c>
      <c r="AQ766" t="s">
        <v>242</v>
      </c>
      <c r="AR766" t="s">
        <v>1216</v>
      </c>
      <c r="AS766" t="s">
        <v>239</v>
      </c>
      <c r="AT766" t="s">
        <v>239</v>
      </c>
      <c r="AU766">
        <v>1</v>
      </c>
      <c r="AW766" t="s">
        <v>1319</v>
      </c>
      <c r="AX766" t="s">
        <v>1219</v>
      </c>
      <c r="AY766" t="s">
        <v>246</v>
      </c>
      <c r="BP766" t="s">
        <v>1360</v>
      </c>
      <c r="BQ766">
        <v>61</v>
      </c>
      <c r="BR766" t="s">
        <v>357</v>
      </c>
      <c r="BS766">
        <v>5</v>
      </c>
      <c r="BZ766" t="s">
        <v>249</v>
      </c>
    </row>
    <row r="767" spans="1:78" hidden="1" x14ac:dyDescent="0.25">
      <c r="A767" t="s">
        <v>1209</v>
      </c>
      <c r="B767" t="s">
        <v>1210</v>
      </c>
      <c r="C767" t="s">
        <v>1211</v>
      </c>
      <c r="D767" t="s">
        <v>1394</v>
      </c>
      <c r="E767" t="s">
        <v>1395</v>
      </c>
      <c r="F767" s="1">
        <v>39316</v>
      </c>
      <c r="G767" s="4">
        <v>0.34375</v>
      </c>
      <c r="H767" t="s">
        <v>732</v>
      </c>
      <c r="I767">
        <v>0.1</v>
      </c>
      <c r="J767" t="s">
        <v>221</v>
      </c>
      <c r="K767" t="s">
        <v>222</v>
      </c>
      <c r="L767">
        <v>1</v>
      </c>
      <c r="M767">
        <v>1</v>
      </c>
      <c r="N767" t="s">
        <v>1545</v>
      </c>
      <c r="O767">
        <v>35</v>
      </c>
      <c r="P767" t="s">
        <v>224</v>
      </c>
      <c r="Q767" t="s">
        <v>1216</v>
      </c>
      <c r="R767" t="s">
        <v>226</v>
      </c>
      <c r="S767" t="s">
        <v>227</v>
      </c>
      <c r="V767">
        <v>0.98</v>
      </c>
      <c r="W767">
        <v>1</v>
      </c>
      <c r="X767" t="s">
        <v>228</v>
      </c>
      <c r="Y767" t="s">
        <v>243</v>
      </c>
      <c r="Z767" t="s">
        <v>230</v>
      </c>
      <c r="AA767" t="s">
        <v>1217</v>
      </c>
      <c r="AF767" t="s">
        <v>736</v>
      </c>
      <c r="AG767" t="s">
        <v>1316</v>
      </c>
      <c r="AH767" t="s">
        <v>1317</v>
      </c>
      <c r="AJ767" t="s">
        <v>237</v>
      </c>
      <c r="AK767">
        <v>38.753399000000002</v>
      </c>
      <c r="AL767">
        <v>-120.723999023438</v>
      </c>
      <c r="AM767" t="s">
        <v>732</v>
      </c>
      <c r="AN767" t="s">
        <v>239</v>
      </c>
      <c r="AP767" t="s">
        <v>1318</v>
      </c>
      <c r="AQ767" t="s">
        <v>242</v>
      </c>
      <c r="AR767" t="s">
        <v>1216</v>
      </c>
      <c r="AS767" t="s">
        <v>239</v>
      </c>
      <c r="AT767" t="s">
        <v>239</v>
      </c>
      <c r="AU767">
        <v>1</v>
      </c>
      <c r="AW767" t="s">
        <v>1319</v>
      </c>
      <c r="AX767" t="s">
        <v>1219</v>
      </c>
      <c r="AY767" t="s">
        <v>109</v>
      </c>
      <c r="BP767" t="s">
        <v>1288</v>
      </c>
      <c r="BQ767">
        <v>17</v>
      </c>
      <c r="BR767" t="s">
        <v>357</v>
      </c>
      <c r="BS767">
        <v>5</v>
      </c>
      <c r="BZ767" t="s">
        <v>249</v>
      </c>
    </row>
    <row r="768" spans="1:78" hidden="1" x14ac:dyDescent="0.25">
      <c r="A768" t="s">
        <v>1209</v>
      </c>
      <c r="B768" t="s">
        <v>1210</v>
      </c>
      <c r="C768" t="s">
        <v>1211</v>
      </c>
      <c r="D768" t="s">
        <v>1342</v>
      </c>
      <c r="E768" t="s">
        <v>1343</v>
      </c>
      <c r="F768" s="1">
        <v>39316</v>
      </c>
      <c r="G768" s="4">
        <v>0.38541666666666669</v>
      </c>
      <c r="H768" t="s">
        <v>1214</v>
      </c>
      <c r="I768">
        <v>0.1</v>
      </c>
      <c r="J768" t="s">
        <v>221</v>
      </c>
      <c r="K768" t="s">
        <v>222</v>
      </c>
      <c r="L768">
        <v>1</v>
      </c>
      <c r="M768">
        <v>1</v>
      </c>
      <c r="N768" t="s">
        <v>1546</v>
      </c>
      <c r="O768">
        <v>37</v>
      </c>
      <c r="P768" t="s">
        <v>224</v>
      </c>
      <c r="Q768" t="s">
        <v>1216</v>
      </c>
      <c r="R768" t="s">
        <v>226</v>
      </c>
      <c r="S768" t="s">
        <v>227</v>
      </c>
      <c r="T768">
        <v>-0.98</v>
      </c>
      <c r="V768">
        <v>0.98</v>
      </c>
      <c r="W768">
        <v>1</v>
      </c>
      <c r="X768" t="s">
        <v>228</v>
      </c>
      <c r="Y768" t="s">
        <v>1217</v>
      </c>
      <c r="Z768" t="s">
        <v>230</v>
      </c>
      <c r="AA768" t="s">
        <v>231</v>
      </c>
      <c r="AE768" t="s">
        <v>1218</v>
      </c>
      <c r="AF768" t="s">
        <v>736</v>
      </c>
      <c r="AG768" t="s">
        <v>732</v>
      </c>
      <c r="AH768" t="s">
        <v>1219</v>
      </c>
      <c r="AJ768" t="s">
        <v>237</v>
      </c>
      <c r="AK768">
        <v>39.176600999999998</v>
      </c>
      <c r="AL768">
        <v>-122.18920135498</v>
      </c>
      <c r="AM768" t="s">
        <v>732</v>
      </c>
      <c r="AN768" t="s">
        <v>239</v>
      </c>
      <c r="AO768" t="s">
        <v>1220</v>
      </c>
      <c r="AP768" t="s">
        <v>732</v>
      </c>
      <c r="AQ768" t="s">
        <v>242</v>
      </c>
      <c r="AR768" t="s">
        <v>1216</v>
      </c>
      <c r="AS768" t="s">
        <v>239</v>
      </c>
      <c r="AT768" t="s">
        <v>239</v>
      </c>
      <c r="AU768">
        <v>1</v>
      </c>
      <c r="AW768" t="s">
        <v>1319</v>
      </c>
      <c r="AX768" t="s">
        <v>1219</v>
      </c>
      <c r="AY768" t="s">
        <v>246</v>
      </c>
      <c r="BP768" t="s">
        <v>1285</v>
      </c>
      <c r="BQ768">
        <v>11</v>
      </c>
      <c r="BR768" t="s">
        <v>357</v>
      </c>
      <c r="BS768">
        <v>5</v>
      </c>
      <c r="BZ768" t="s">
        <v>249</v>
      </c>
    </row>
    <row r="769" spans="1:78" hidden="1" x14ac:dyDescent="0.25">
      <c r="A769" t="s">
        <v>1209</v>
      </c>
      <c r="B769" t="s">
        <v>1210</v>
      </c>
      <c r="C769" t="s">
        <v>1211</v>
      </c>
      <c r="D769" t="s">
        <v>1331</v>
      </c>
      <c r="E769" t="s">
        <v>1332</v>
      </c>
      <c r="F769" s="1">
        <v>39316</v>
      </c>
      <c r="G769" s="4">
        <v>0.33333333333333331</v>
      </c>
      <c r="H769" t="s">
        <v>1214</v>
      </c>
      <c r="I769">
        <v>0.1</v>
      </c>
      <c r="J769" t="s">
        <v>221</v>
      </c>
      <c r="K769" t="s">
        <v>222</v>
      </c>
      <c r="L769">
        <v>1</v>
      </c>
      <c r="M769">
        <v>1</v>
      </c>
      <c r="N769" t="s">
        <v>1546</v>
      </c>
      <c r="O769">
        <v>34</v>
      </c>
      <c r="P769" t="s">
        <v>224</v>
      </c>
      <c r="Q769" t="s">
        <v>1216</v>
      </c>
      <c r="R769" t="s">
        <v>226</v>
      </c>
      <c r="S769" t="s">
        <v>227</v>
      </c>
      <c r="T769">
        <v>-0.98</v>
      </c>
      <c r="V769">
        <v>0.98</v>
      </c>
      <c r="W769">
        <v>1</v>
      </c>
      <c r="X769" t="s">
        <v>228</v>
      </c>
      <c r="Y769" t="s">
        <v>1217</v>
      </c>
      <c r="Z769" t="s">
        <v>230</v>
      </c>
      <c r="AA769" t="s">
        <v>231</v>
      </c>
      <c r="AE769" t="s">
        <v>1218</v>
      </c>
      <c r="AF769" t="s">
        <v>736</v>
      </c>
      <c r="AG769" t="s">
        <v>732</v>
      </c>
      <c r="AH769" t="s">
        <v>1219</v>
      </c>
      <c r="AJ769" t="s">
        <v>237</v>
      </c>
      <c r="AK769">
        <v>39.212200000000003</v>
      </c>
      <c r="AL769">
        <v>-122.183296203613</v>
      </c>
      <c r="AM769" t="s">
        <v>732</v>
      </c>
      <c r="AN769" t="s">
        <v>239</v>
      </c>
      <c r="AO769" t="s">
        <v>1220</v>
      </c>
      <c r="AP769" t="s">
        <v>732</v>
      </c>
      <c r="AQ769" t="s">
        <v>242</v>
      </c>
      <c r="AR769" t="s">
        <v>1216</v>
      </c>
      <c r="AS769" t="s">
        <v>239</v>
      </c>
      <c r="AT769" t="s">
        <v>239</v>
      </c>
      <c r="AU769">
        <v>1</v>
      </c>
      <c r="AW769" t="s">
        <v>1319</v>
      </c>
      <c r="AX769" t="s">
        <v>1219</v>
      </c>
      <c r="AY769" t="s">
        <v>246</v>
      </c>
      <c r="BP769" t="s">
        <v>1285</v>
      </c>
      <c r="BQ769">
        <v>11</v>
      </c>
      <c r="BR769" t="s">
        <v>357</v>
      </c>
      <c r="BS769">
        <v>5</v>
      </c>
      <c r="BZ769" t="s">
        <v>249</v>
      </c>
    </row>
    <row r="770" spans="1:78" hidden="1" x14ac:dyDescent="0.25">
      <c r="A770" t="s">
        <v>1209</v>
      </c>
      <c r="B770" t="s">
        <v>1210</v>
      </c>
      <c r="C770" t="s">
        <v>1211</v>
      </c>
      <c r="D770" t="s">
        <v>1346</v>
      </c>
      <c r="E770" t="s">
        <v>1347</v>
      </c>
      <c r="F770" s="1">
        <v>39316</v>
      </c>
      <c r="G770" s="4">
        <v>0.63541666666666663</v>
      </c>
      <c r="H770" t="s">
        <v>732</v>
      </c>
      <c r="I770">
        <v>0.1</v>
      </c>
      <c r="J770" t="s">
        <v>221</v>
      </c>
      <c r="K770" t="s">
        <v>222</v>
      </c>
      <c r="L770">
        <v>1</v>
      </c>
      <c r="M770">
        <v>1</v>
      </c>
      <c r="N770" t="s">
        <v>1545</v>
      </c>
      <c r="O770">
        <v>38</v>
      </c>
      <c r="P770" t="s">
        <v>224</v>
      </c>
      <c r="Q770" t="s">
        <v>1216</v>
      </c>
      <c r="R770" t="s">
        <v>226</v>
      </c>
      <c r="S770" t="s">
        <v>227</v>
      </c>
      <c r="V770">
        <v>0.98</v>
      </c>
      <c r="W770">
        <v>1</v>
      </c>
      <c r="X770" t="s">
        <v>228</v>
      </c>
      <c r="Y770" t="s">
        <v>243</v>
      </c>
      <c r="Z770" t="s">
        <v>230</v>
      </c>
      <c r="AA770" t="s">
        <v>1217</v>
      </c>
      <c r="AF770" t="s">
        <v>736</v>
      </c>
      <c r="AG770" t="s">
        <v>1316</v>
      </c>
      <c r="AH770" t="s">
        <v>1317</v>
      </c>
      <c r="AJ770" t="s">
        <v>237</v>
      </c>
      <c r="AK770">
        <v>38.713698999999998</v>
      </c>
      <c r="AL770">
        <v>-122.085098266602</v>
      </c>
      <c r="AM770" t="s">
        <v>732</v>
      </c>
      <c r="AN770" t="s">
        <v>239</v>
      </c>
      <c r="AP770" t="s">
        <v>1318</v>
      </c>
      <c r="AQ770" t="s">
        <v>242</v>
      </c>
      <c r="AR770" t="s">
        <v>1216</v>
      </c>
      <c r="AS770" t="s">
        <v>239</v>
      </c>
      <c r="AT770" t="s">
        <v>239</v>
      </c>
      <c r="AU770">
        <v>1</v>
      </c>
      <c r="AW770" t="s">
        <v>1319</v>
      </c>
      <c r="AX770" t="s">
        <v>1219</v>
      </c>
      <c r="AY770" t="s">
        <v>109</v>
      </c>
      <c r="BP770" t="s">
        <v>1239</v>
      </c>
      <c r="BQ770">
        <v>113</v>
      </c>
      <c r="BR770" t="s">
        <v>357</v>
      </c>
      <c r="BS770">
        <v>5</v>
      </c>
      <c r="BZ770" t="s">
        <v>249</v>
      </c>
    </row>
    <row r="771" spans="1:78" hidden="1" x14ac:dyDescent="0.25">
      <c r="A771" t="s">
        <v>1209</v>
      </c>
      <c r="B771" t="s">
        <v>1210</v>
      </c>
      <c r="C771" t="s">
        <v>1211</v>
      </c>
      <c r="D771" t="s">
        <v>1331</v>
      </c>
      <c r="E771" t="s">
        <v>1332</v>
      </c>
      <c r="F771" s="1">
        <v>39316</v>
      </c>
      <c r="G771" s="4">
        <v>0.33333333333333331</v>
      </c>
      <c r="H771" t="s">
        <v>732</v>
      </c>
      <c r="I771">
        <v>0.1</v>
      </c>
      <c r="J771" t="s">
        <v>221</v>
      </c>
      <c r="K771" t="s">
        <v>222</v>
      </c>
      <c r="L771">
        <v>1</v>
      </c>
      <c r="M771">
        <v>1</v>
      </c>
      <c r="N771" t="s">
        <v>1545</v>
      </c>
      <c r="O771">
        <v>34</v>
      </c>
      <c r="P771" t="s">
        <v>224</v>
      </c>
      <c r="Q771" t="s">
        <v>1216</v>
      </c>
      <c r="R771" t="s">
        <v>226</v>
      </c>
      <c r="S771" t="s">
        <v>227</v>
      </c>
      <c r="V771">
        <v>0.98</v>
      </c>
      <c r="W771">
        <v>1</v>
      </c>
      <c r="X771" t="s">
        <v>228</v>
      </c>
      <c r="Y771" t="s">
        <v>243</v>
      </c>
      <c r="Z771" t="s">
        <v>230</v>
      </c>
      <c r="AA771" t="s">
        <v>1217</v>
      </c>
      <c r="AF771" t="s">
        <v>736</v>
      </c>
      <c r="AG771" t="s">
        <v>1316</v>
      </c>
      <c r="AH771" t="s">
        <v>1317</v>
      </c>
      <c r="AJ771" t="s">
        <v>237</v>
      </c>
      <c r="AK771">
        <v>39.212200000000003</v>
      </c>
      <c r="AL771">
        <v>-122.183296203613</v>
      </c>
      <c r="AM771" t="s">
        <v>732</v>
      </c>
      <c r="AN771" t="s">
        <v>239</v>
      </c>
      <c r="AP771" t="s">
        <v>1318</v>
      </c>
      <c r="AQ771" t="s">
        <v>242</v>
      </c>
      <c r="AR771" t="s">
        <v>1216</v>
      </c>
      <c r="AS771" t="s">
        <v>239</v>
      </c>
      <c r="AT771" t="s">
        <v>239</v>
      </c>
      <c r="AU771">
        <v>1</v>
      </c>
      <c r="AW771" t="s">
        <v>1319</v>
      </c>
      <c r="AX771" t="s">
        <v>1219</v>
      </c>
      <c r="AY771" t="s">
        <v>109</v>
      </c>
      <c r="BP771" t="s">
        <v>1285</v>
      </c>
      <c r="BQ771">
        <v>11</v>
      </c>
      <c r="BR771" t="s">
        <v>357</v>
      </c>
      <c r="BS771">
        <v>5</v>
      </c>
      <c r="BZ771" t="s">
        <v>249</v>
      </c>
    </row>
    <row r="772" spans="1:78" hidden="1" x14ac:dyDescent="0.25">
      <c r="A772" t="s">
        <v>1209</v>
      </c>
      <c r="B772" t="s">
        <v>1210</v>
      </c>
      <c r="C772" t="s">
        <v>1211</v>
      </c>
      <c r="D772" t="s">
        <v>1357</v>
      </c>
      <c r="E772" t="s">
        <v>1358</v>
      </c>
      <c r="F772" s="1">
        <v>39343</v>
      </c>
      <c r="G772" s="4">
        <v>0.67708333333333337</v>
      </c>
      <c r="H772" t="s">
        <v>1214</v>
      </c>
      <c r="I772">
        <v>0.1</v>
      </c>
      <c r="J772" t="s">
        <v>221</v>
      </c>
      <c r="K772" t="s">
        <v>222</v>
      </c>
      <c r="L772">
        <v>1</v>
      </c>
      <c r="M772">
        <v>1</v>
      </c>
      <c r="N772" t="s">
        <v>1547</v>
      </c>
      <c r="O772">
        <v>52</v>
      </c>
      <c r="P772" t="s">
        <v>224</v>
      </c>
      <c r="Q772" t="s">
        <v>1216</v>
      </c>
      <c r="R772" t="s">
        <v>226</v>
      </c>
      <c r="S772" t="s">
        <v>227</v>
      </c>
      <c r="T772">
        <v>-0.98</v>
      </c>
      <c r="V772">
        <v>0.98</v>
      </c>
      <c r="W772">
        <v>1</v>
      </c>
      <c r="X772" t="s">
        <v>228</v>
      </c>
      <c r="Y772" t="s">
        <v>1217</v>
      </c>
      <c r="Z772" t="s">
        <v>230</v>
      </c>
      <c r="AA772" t="s">
        <v>231</v>
      </c>
      <c r="AE772" t="s">
        <v>1218</v>
      </c>
      <c r="AF772" t="s">
        <v>736</v>
      </c>
      <c r="AG772" t="s">
        <v>732</v>
      </c>
      <c r="AH772" t="s">
        <v>1219</v>
      </c>
      <c r="AJ772" t="s">
        <v>237</v>
      </c>
      <c r="AK772">
        <v>38.935299000000001</v>
      </c>
      <c r="AL772">
        <v>-121.408401489258</v>
      </c>
      <c r="AM772" t="s">
        <v>732</v>
      </c>
      <c r="AN772" t="s">
        <v>239</v>
      </c>
      <c r="AO772" t="s">
        <v>1220</v>
      </c>
      <c r="AP772" t="s">
        <v>732</v>
      </c>
      <c r="AQ772" t="s">
        <v>242</v>
      </c>
      <c r="AR772" t="s">
        <v>1216</v>
      </c>
      <c r="AS772" t="s">
        <v>239</v>
      </c>
      <c r="AT772" t="s">
        <v>239</v>
      </c>
      <c r="AU772">
        <v>1</v>
      </c>
      <c r="AW772" t="s">
        <v>1319</v>
      </c>
      <c r="AX772" t="s">
        <v>1219</v>
      </c>
      <c r="AY772" t="s">
        <v>246</v>
      </c>
      <c r="BP772" t="s">
        <v>1360</v>
      </c>
      <c r="BQ772">
        <v>61</v>
      </c>
      <c r="BR772" t="s">
        <v>357</v>
      </c>
      <c r="BS772">
        <v>5</v>
      </c>
      <c r="BZ772" t="s">
        <v>249</v>
      </c>
    </row>
    <row r="773" spans="1:78" hidden="1" x14ac:dyDescent="0.25">
      <c r="A773" t="s">
        <v>1209</v>
      </c>
      <c r="B773" t="s">
        <v>1210</v>
      </c>
      <c r="C773" t="s">
        <v>1211</v>
      </c>
      <c r="D773" t="s">
        <v>1357</v>
      </c>
      <c r="E773" t="s">
        <v>1358</v>
      </c>
      <c r="F773" s="1">
        <v>39343</v>
      </c>
      <c r="G773" s="4">
        <v>0.67708333333333337</v>
      </c>
      <c r="H773" t="s">
        <v>732</v>
      </c>
      <c r="I773">
        <v>0.1</v>
      </c>
      <c r="J773" t="s">
        <v>221</v>
      </c>
      <c r="K773" t="s">
        <v>222</v>
      </c>
      <c r="L773">
        <v>1</v>
      </c>
      <c r="M773">
        <v>1</v>
      </c>
      <c r="N773" t="s">
        <v>1548</v>
      </c>
      <c r="O773">
        <v>53</v>
      </c>
      <c r="P773" t="s">
        <v>224</v>
      </c>
      <c r="Q773" t="s">
        <v>1216</v>
      </c>
      <c r="R773" t="s">
        <v>226</v>
      </c>
      <c r="S773" t="s">
        <v>227</v>
      </c>
      <c r="V773">
        <v>0.98</v>
      </c>
      <c r="W773">
        <v>1</v>
      </c>
      <c r="X773" t="s">
        <v>228</v>
      </c>
      <c r="Y773" t="s">
        <v>243</v>
      </c>
      <c r="Z773" t="s">
        <v>230</v>
      </c>
      <c r="AA773" t="s">
        <v>1217</v>
      </c>
      <c r="AF773" t="s">
        <v>736</v>
      </c>
      <c r="AG773" t="s">
        <v>1316</v>
      </c>
      <c r="AH773" t="s">
        <v>1317</v>
      </c>
      <c r="AJ773" t="s">
        <v>237</v>
      </c>
      <c r="AK773">
        <v>38.935299000000001</v>
      </c>
      <c r="AL773">
        <v>-121.408401489258</v>
      </c>
      <c r="AM773" t="s">
        <v>732</v>
      </c>
      <c r="AN773" t="s">
        <v>239</v>
      </c>
      <c r="AP773" t="s">
        <v>1318</v>
      </c>
      <c r="AQ773" t="s">
        <v>242</v>
      </c>
      <c r="AR773" t="s">
        <v>1216</v>
      </c>
      <c r="AS773" t="s">
        <v>239</v>
      </c>
      <c r="AT773" t="s">
        <v>239</v>
      </c>
      <c r="AU773">
        <v>1</v>
      </c>
      <c r="AW773" t="s">
        <v>1319</v>
      </c>
      <c r="AX773" t="s">
        <v>1219</v>
      </c>
      <c r="AY773" t="s">
        <v>109</v>
      </c>
      <c r="BP773" t="s">
        <v>1360</v>
      </c>
      <c r="BQ773">
        <v>61</v>
      </c>
      <c r="BR773" t="s">
        <v>357</v>
      </c>
      <c r="BS773">
        <v>5</v>
      </c>
      <c r="BZ773" t="s">
        <v>249</v>
      </c>
    </row>
    <row r="774" spans="1:78" hidden="1" x14ac:dyDescent="0.25">
      <c r="A774" t="s">
        <v>1209</v>
      </c>
      <c r="B774" t="s">
        <v>1210</v>
      </c>
      <c r="C774" t="s">
        <v>1211</v>
      </c>
      <c r="D774" t="s">
        <v>1394</v>
      </c>
      <c r="E774" t="s">
        <v>1395</v>
      </c>
      <c r="F774" s="1">
        <v>39343</v>
      </c>
      <c r="G774" s="4">
        <v>0.34375</v>
      </c>
      <c r="H774" t="s">
        <v>732</v>
      </c>
      <c r="I774">
        <v>0.1</v>
      </c>
      <c r="J774" t="s">
        <v>221</v>
      </c>
      <c r="K774" t="s">
        <v>222</v>
      </c>
      <c r="L774">
        <v>1</v>
      </c>
      <c r="M774">
        <v>1</v>
      </c>
      <c r="N774" t="s">
        <v>1548</v>
      </c>
      <c r="O774">
        <v>58</v>
      </c>
      <c r="P774" t="s">
        <v>224</v>
      </c>
      <c r="Q774" t="s">
        <v>1216</v>
      </c>
      <c r="R774" t="s">
        <v>226</v>
      </c>
      <c r="S774" t="s">
        <v>227</v>
      </c>
      <c r="V774">
        <v>0.98</v>
      </c>
      <c r="W774">
        <v>1</v>
      </c>
      <c r="X774" t="s">
        <v>228</v>
      </c>
      <c r="Y774" t="s">
        <v>243</v>
      </c>
      <c r="Z774" t="s">
        <v>230</v>
      </c>
      <c r="AA774" t="s">
        <v>1217</v>
      </c>
      <c r="AF774" t="s">
        <v>736</v>
      </c>
      <c r="AG774" t="s">
        <v>1316</v>
      </c>
      <c r="AH774" t="s">
        <v>1317</v>
      </c>
      <c r="AJ774" t="s">
        <v>237</v>
      </c>
      <c r="AK774">
        <v>38.753399000000002</v>
      </c>
      <c r="AL774">
        <v>-120.723999023438</v>
      </c>
      <c r="AM774" t="s">
        <v>732</v>
      </c>
      <c r="AN774" t="s">
        <v>239</v>
      </c>
      <c r="AP774" t="s">
        <v>1318</v>
      </c>
      <c r="AQ774" t="s">
        <v>242</v>
      </c>
      <c r="AR774" t="s">
        <v>1216</v>
      </c>
      <c r="AS774" t="s">
        <v>239</v>
      </c>
      <c r="AT774" t="s">
        <v>239</v>
      </c>
      <c r="AU774">
        <v>1</v>
      </c>
      <c r="AW774" t="s">
        <v>1319</v>
      </c>
      <c r="AX774" t="s">
        <v>1219</v>
      </c>
      <c r="AY774" t="s">
        <v>109</v>
      </c>
      <c r="BP774" t="s">
        <v>1288</v>
      </c>
      <c r="BQ774">
        <v>17</v>
      </c>
      <c r="BR774" t="s">
        <v>357</v>
      </c>
      <c r="BS774">
        <v>5</v>
      </c>
      <c r="BZ774" t="s">
        <v>249</v>
      </c>
    </row>
    <row r="775" spans="1:78" hidden="1" x14ac:dyDescent="0.25">
      <c r="A775" t="s">
        <v>1209</v>
      </c>
      <c r="B775" t="s">
        <v>1210</v>
      </c>
      <c r="C775" t="s">
        <v>1211</v>
      </c>
      <c r="D775" t="s">
        <v>1394</v>
      </c>
      <c r="E775" t="s">
        <v>1395</v>
      </c>
      <c r="F775" s="1">
        <v>39343</v>
      </c>
      <c r="G775" s="4">
        <v>0.34375</v>
      </c>
      <c r="H775" t="s">
        <v>1214</v>
      </c>
      <c r="I775">
        <v>0.1</v>
      </c>
      <c r="J775" t="s">
        <v>221</v>
      </c>
      <c r="K775" t="s">
        <v>222</v>
      </c>
      <c r="L775">
        <v>1</v>
      </c>
      <c r="M775">
        <v>1</v>
      </c>
      <c r="N775" t="s">
        <v>1547</v>
      </c>
      <c r="O775">
        <v>58</v>
      </c>
      <c r="P775" t="s">
        <v>224</v>
      </c>
      <c r="Q775" t="s">
        <v>1216</v>
      </c>
      <c r="R775" t="s">
        <v>226</v>
      </c>
      <c r="S775" t="s">
        <v>227</v>
      </c>
      <c r="T775">
        <v>-0.98</v>
      </c>
      <c r="V775">
        <v>0.98</v>
      </c>
      <c r="W775">
        <v>1</v>
      </c>
      <c r="X775" t="s">
        <v>228</v>
      </c>
      <c r="Y775" t="s">
        <v>1217</v>
      </c>
      <c r="Z775" t="s">
        <v>230</v>
      </c>
      <c r="AA775" t="s">
        <v>231</v>
      </c>
      <c r="AE775" t="s">
        <v>1218</v>
      </c>
      <c r="AF775" t="s">
        <v>736</v>
      </c>
      <c r="AG775" t="s">
        <v>732</v>
      </c>
      <c r="AH775" t="s">
        <v>1219</v>
      </c>
      <c r="AJ775" t="s">
        <v>237</v>
      </c>
      <c r="AK775">
        <v>38.753399000000002</v>
      </c>
      <c r="AL775">
        <v>-120.723999023438</v>
      </c>
      <c r="AM775" t="s">
        <v>732</v>
      </c>
      <c r="AN775" t="s">
        <v>239</v>
      </c>
      <c r="AO775" t="s">
        <v>1220</v>
      </c>
      <c r="AP775" t="s">
        <v>732</v>
      </c>
      <c r="AQ775" t="s">
        <v>242</v>
      </c>
      <c r="AR775" t="s">
        <v>1216</v>
      </c>
      <c r="AS775" t="s">
        <v>239</v>
      </c>
      <c r="AT775" t="s">
        <v>239</v>
      </c>
      <c r="AU775">
        <v>1</v>
      </c>
      <c r="AW775" t="s">
        <v>1319</v>
      </c>
      <c r="AX775" t="s">
        <v>1219</v>
      </c>
      <c r="AY775" t="s">
        <v>246</v>
      </c>
      <c r="BP775" t="s">
        <v>1288</v>
      </c>
      <c r="BQ775">
        <v>17</v>
      </c>
      <c r="BR775" t="s">
        <v>357</v>
      </c>
      <c r="BS775">
        <v>5</v>
      </c>
      <c r="BZ775" t="s">
        <v>249</v>
      </c>
    </row>
    <row r="776" spans="1:78" hidden="1" x14ac:dyDescent="0.25">
      <c r="A776" t="s">
        <v>1209</v>
      </c>
      <c r="B776" t="s">
        <v>1210</v>
      </c>
      <c r="C776" t="s">
        <v>1211</v>
      </c>
      <c r="D776" t="s">
        <v>1342</v>
      </c>
      <c r="E776" t="s">
        <v>1343</v>
      </c>
      <c r="F776" s="1">
        <v>39343</v>
      </c>
      <c r="G776" s="4">
        <v>0.61458333333333337</v>
      </c>
      <c r="H776" t="s">
        <v>1214</v>
      </c>
      <c r="I776">
        <v>0.1</v>
      </c>
      <c r="J776" t="s">
        <v>221</v>
      </c>
      <c r="K776" t="s">
        <v>222</v>
      </c>
      <c r="L776">
        <v>1</v>
      </c>
      <c r="M776">
        <v>1</v>
      </c>
      <c r="N776" t="s">
        <v>1547</v>
      </c>
      <c r="O776">
        <v>51</v>
      </c>
      <c r="P776" t="s">
        <v>224</v>
      </c>
      <c r="Q776" t="s">
        <v>1216</v>
      </c>
      <c r="R776" t="s">
        <v>226</v>
      </c>
      <c r="S776" t="s">
        <v>227</v>
      </c>
      <c r="T776">
        <v>-0.98</v>
      </c>
      <c r="V776">
        <v>0.98</v>
      </c>
      <c r="W776">
        <v>1</v>
      </c>
      <c r="X776" t="s">
        <v>228</v>
      </c>
      <c r="Y776" t="s">
        <v>1217</v>
      </c>
      <c r="Z776" t="s">
        <v>230</v>
      </c>
      <c r="AA776" t="s">
        <v>231</v>
      </c>
      <c r="AE776" t="s">
        <v>1218</v>
      </c>
      <c r="AF776" t="s">
        <v>736</v>
      </c>
      <c r="AG776" t="s">
        <v>732</v>
      </c>
      <c r="AH776" t="s">
        <v>1219</v>
      </c>
      <c r="AJ776" t="s">
        <v>237</v>
      </c>
      <c r="AK776">
        <v>39.176600999999998</v>
      </c>
      <c r="AL776">
        <v>-122.18920135498</v>
      </c>
      <c r="AM776" t="s">
        <v>732</v>
      </c>
      <c r="AN776" t="s">
        <v>239</v>
      </c>
      <c r="AO776" t="s">
        <v>1220</v>
      </c>
      <c r="AP776" t="s">
        <v>732</v>
      </c>
      <c r="AQ776" t="s">
        <v>242</v>
      </c>
      <c r="AR776" t="s">
        <v>1216</v>
      </c>
      <c r="AS776" t="s">
        <v>239</v>
      </c>
      <c r="AT776" t="s">
        <v>239</v>
      </c>
      <c r="AU776">
        <v>1</v>
      </c>
      <c r="AW776" t="s">
        <v>1319</v>
      </c>
      <c r="AX776" t="s">
        <v>1219</v>
      </c>
      <c r="AY776" t="s">
        <v>246</v>
      </c>
      <c r="BP776" t="s">
        <v>1285</v>
      </c>
      <c r="BQ776">
        <v>11</v>
      </c>
      <c r="BR776" t="s">
        <v>357</v>
      </c>
      <c r="BS776">
        <v>5</v>
      </c>
      <c r="BZ776" t="s">
        <v>249</v>
      </c>
    </row>
    <row r="777" spans="1:78" hidden="1" x14ac:dyDescent="0.25">
      <c r="A777" t="s">
        <v>1209</v>
      </c>
      <c r="B777" t="s">
        <v>1210</v>
      </c>
      <c r="C777" t="s">
        <v>1211</v>
      </c>
      <c r="D777" t="s">
        <v>1342</v>
      </c>
      <c r="E777" t="s">
        <v>1343</v>
      </c>
      <c r="F777" s="1">
        <v>39343</v>
      </c>
      <c r="G777" s="4">
        <v>0.61458333333333337</v>
      </c>
      <c r="H777" t="s">
        <v>732</v>
      </c>
      <c r="I777">
        <v>0.1</v>
      </c>
      <c r="J777" t="s">
        <v>221</v>
      </c>
      <c r="K777" t="s">
        <v>222</v>
      </c>
      <c r="L777">
        <v>1</v>
      </c>
      <c r="M777">
        <v>1</v>
      </c>
      <c r="N777" t="s">
        <v>1548</v>
      </c>
      <c r="O777">
        <v>51</v>
      </c>
      <c r="P777" t="s">
        <v>224</v>
      </c>
      <c r="Q777" t="s">
        <v>1216</v>
      </c>
      <c r="R777" t="s">
        <v>226</v>
      </c>
      <c r="S777" t="s">
        <v>227</v>
      </c>
      <c r="V777">
        <v>0.98</v>
      </c>
      <c r="W777">
        <v>1</v>
      </c>
      <c r="X777" t="s">
        <v>228</v>
      </c>
      <c r="Y777" t="s">
        <v>243</v>
      </c>
      <c r="Z777" t="s">
        <v>230</v>
      </c>
      <c r="AA777" t="s">
        <v>1217</v>
      </c>
      <c r="AF777" t="s">
        <v>736</v>
      </c>
      <c r="AG777" t="s">
        <v>1316</v>
      </c>
      <c r="AH777" t="s">
        <v>1317</v>
      </c>
      <c r="AJ777" t="s">
        <v>237</v>
      </c>
      <c r="AK777">
        <v>39.176600999999998</v>
      </c>
      <c r="AL777">
        <v>-122.18920135498</v>
      </c>
      <c r="AM777" t="s">
        <v>732</v>
      </c>
      <c r="AN777" t="s">
        <v>239</v>
      </c>
      <c r="AP777" t="s">
        <v>1318</v>
      </c>
      <c r="AQ777" t="s">
        <v>242</v>
      </c>
      <c r="AR777" t="s">
        <v>1216</v>
      </c>
      <c r="AS777" t="s">
        <v>239</v>
      </c>
      <c r="AT777" t="s">
        <v>239</v>
      </c>
      <c r="AU777">
        <v>1</v>
      </c>
      <c r="AW777" t="s">
        <v>1319</v>
      </c>
      <c r="AX777" t="s">
        <v>1219</v>
      </c>
      <c r="AY777" t="s">
        <v>109</v>
      </c>
      <c r="BP777" t="s">
        <v>1285</v>
      </c>
      <c r="BQ777">
        <v>11</v>
      </c>
      <c r="BR777" t="s">
        <v>357</v>
      </c>
      <c r="BS777">
        <v>5</v>
      </c>
      <c r="BZ777" t="s">
        <v>249</v>
      </c>
    </row>
    <row r="778" spans="1:78" hidden="1" x14ac:dyDescent="0.25">
      <c r="A778" t="s">
        <v>1209</v>
      </c>
      <c r="B778" t="s">
        <v>1210</v>
      </c>
      <c r="C778" t="s">
        <v>1211</v>
      </c>
      <c r="D778" t="s">
        <v>1425</v>
      </c>
      <c r="E778" t="s">
        <v>1426</v>
      </c>
      <c r="F778" s="1">
        <v>39343</v>
      </c>
      <c r="G778" s="4">
        <v>0.54861111111111105</v>
      </c>
      <c r="H778" t="s">
        <v>1214</v>
      </c>
      <c r="I778">
        <v>0.1</v>
      </c>
      <c r="J778" t="s">
        <v>221</v>
      </c>
      <c r="K778" t="s">
        <v>222</v>
      </c>
      <c r="L778">
        <v>1</v>
      </c>
      <c r="M778">
        <v>1</v>
      </c>
      <c r="N778" t="s">
        <v>1547</v>
      </c>
      <c r="O778">
        <v>55</v>
      </c>
      <c r="P778" t="s">
        <v>224</v>
      </c>
      <c r="Q778" t="s">
        <v>1216</v>
      </c>
      <c r="R778" t="s">
        <v>226</v>
      </c>
      <c r="S778" t="s">
        <v>227</v>
      </c>
      <c r="T778">
        <v>-0.98</v>
      </c>
      <c r="V778">
        <v>0.98</v>
      </c>
      <c r="W778">
        <v>1</v>
      </c>
      <c r="X778" t="s">
        <v>228</v>
      </c>
      <c r="Y778" t="s">
        <v>1217</v>
      </c>
      <c r="Z778" t="s">
        <v>230</v>
      </c>
      <c r="AA778" t="s">
        <v>231</v>
      </c>
      <c r="AE778" t="s">
        <v>1218</v>
      </c>
      <c r="AF778" t="s">
        <v>736</v>
      </c>
      <c r="AG778" t="s">
        <v>732</v>
      </c>
      <c r="AH778" t="s">
        <v>1219</v>
      </c>
      <c r="AJ778" t="s">
        <v>237</v>
      </c>
      <c r="AK778">
        <v>39.008868999999997</v>
      </c>
      <c r="AL778">
        <v>-121.67179107666</v>
      </c>
      <c r="AM778" t="s">
        <v>732</v>
      </c>
      <c r="AN778" t="s">
        <v>239</v>
      </c>
      <c r="AO778" t="s">
        <v>1220</v>
      </c>
      <c r="AP778" t="s">
        <v>732</v>
      </c>
      <c r="AQ778" t="s">
        <v>242</v>
      </c>
      <c r="AR778" t="s">
        <v>1216</v>
      </c>
      <c r="AS778" t="s">
        <v>239</v>
      </c>
      <c r="AT778" t="s">
        <v>239</v>
      </c>
      <c r="AU778">
        <v>1</v>
      </c>
      <c r="AW778" t="s">
        <v>1319</v>
      </c>
      <c r="AX778" t="s">
        <v>1219</v>
      </c>
      <c r="AY778" t="s">
        <v>246</v>
      </c>
      <c r="BP778" t="s">
        <v>1272</v>
      </c>
      <c r="BQ778">
        <v>101</v>
      </c>
      <c r="BR778" t="s">
        <v>357</v>
      </c>
      <c r="BS778">
        <v>5</v>
      </c>
      <c r="BZ778" t="s">
        <v>249</v>
      </c>
    </row>
    <row r="779" spans="1:78" hidden="1" x14ac:dyDescent="0.25">
      <c r="A779" t="s">
        <v>1209</v>
      </c>
      <c r="B779" t="s">
        <v>1210</v>
      </c>
      <c r="C779" t="s">
        <v>1211</v>
      </c>
      <c r="D779" t="s">
        <v>1306</v>
      </c>
      <c r="E779" t="s">
        <v>1307</v>
      </c>
      <c r="F779" s="1">
        <v>39343</v>
      </c>
      <c r="G779" s="4">
        <v>0.33333333333333331</v>
      </c>
      <c r="H779" t="s">
        <v>1214</v>
      </c>
      <c r="I779">
        <v>0.1</v>
      </c>
      <c r="J779" t="s">
        <v>221</v>
      </c>
      <c r="K779" t="s">
        <v>222</v>
      </c>
      <c r="L779">
        <v>1</v>
      </c>
      <c r="M779">
        <v>1</v>
      </c>
      <c r="N779" t="s">
        <v>1547</v>
      </c>
      <c r="O779">
        <v>56</v>
      </c>
      <c r="P779" t="s">
        <v>224</v>
      </c>
      <c r="Q779" t="s">
        <v>1216</v>
      </c>
      <c r="R779" t="s">
        <v>226</v>
      </c>
      <c r="S779" t="s">
        <v>227</v>
      </c>
      <c r="T779">
        <v>-0.98</v>
      </c>
      <c r="V779">
        <v>0.98</v>
      </c>
      <c r="W779">
        <v>1</v>
      </c>
      <c r="X779" t="s">
        <v>228</v>
      </c>
      <c r="Y779" t="s">
        <v>1217</v>
      </c>
      <c r="Z779" t="s">
        <v>230</v>
      </c>
      <c r="AA779" t="s">
        <v>231</v>
      </c>
      <c r="AE779" t="s">
        <v>1218</v>
      </c>
      <c r="AF779" t="s">
        <v>736</v>
      </c>
      <c r="AG779" t="s">
        <v>732</v>
      </c>
      <c r="AH779" t="s">
        <v>1219</v>
      </c>
      <c r="AJ779" t="s">
        <v>237</v>
      </c>
      <c r="AK779">
        <v>40.418900000000001</v>
      </c>
      <c r="AL779">
        <v>-122.21360015869099</v>
      </c>
      <c r="AM779" t="s">
        <v>732</v>
      </c>
      <c r="AN779" t="s">
        <v>239</v>
      </c>
      <c r="AO779" t="s">
        <v>1220</v>
      </c>
      <c r="AP779" t="s">
        <v>732</v>
      </c>
      <c r="AQ779" t="s">
        <v>242</v>
      </c>
      <c r="AR779" t="s">
        <v>1216</v>
      </c>
      <c r="AS779" t="s">
        <v>239</v>
      </c>
      <c r="AT779" t="s">
        <v>239</v>
      </c>
      <c r="AU779">
        <v>1</v>
      </c>
      <c r="AW779" t="s">
        <v>1319</v>
      </c>
      <c r="AX779" t="s">
        <v>1219</v>
      </c>
      <c r="AY779" t="s">
        <v>246</v>
      </c>
      <c r="BP779" t="s">
        <v>1308</v>
      </c>
      <c r="BQ779">
        <v>89</v>
      </c>
      <c r="BR779" t="s">
        <v>357</v>
      </c>
      <c r="BS779">
        <v>5</v>
      </c>
      <c r="BZ779" t="s">
        <v>249</v>
      </c>
    </row>
    <row r="780" spans="1:78" hidden="1" x14ac:dyDescent="0.25">
      <c r="A780" t="s">
        <v>1209</v>
      </c>
      <c r="B780" t="s">
        <v>1210</v>
      </c>
      <c r="C780" t="s">
        <v>1211</v>
      </c>
      <c r="D780" t="s">
        <v>1306</v>
      </c>
      <c r="E780" t="s">
        <v>1307</v>
      </c>
      <c r="F780" s="1">
        <v>39343</v>
      </c>
      <c r="G780" s="4">
        <v>0.33333333333333331</v>
      </c>
      <c r="H780" t="s">
        <v>732</v>
      </c>
      <c r="I780">
        <v>0.1</v>
      </c>
      <c r="J780" t="s">
        <v>221</v>
      </c>
      <c r="K780" t="s">
        <v>222</v>
      </c>
      <c r="L780">
        <v>1</v>
      </c>
      <c r="M780">
        <v>1</v>
      </c>
      <c r="N780" t="s">
        <v>1548</v>
      </c>
      <c r="O780">
        <v>56</v>
      </c>
      <c r="P780" t="s">
        <v>224</v>
      </c>
      <c r="Q780" t="s">
        <v>1216</v>
      </c>
      <c r="R780" t="s">
        <v>226</v>
      </c>
      <c r="S780" t="s">
        <v>227</v>
      </c>
      <c r="V780">
        <v>0.98</v>
      </c>
      <c r="W780">
        <v>1</v>
      </c>
      <c r="X780" t="s">
        <v>228</v>
      </c>
      <c r="Y780" t="s">
        <v>243</v>
      </c>
      <c r="Z780" t="s">
        <v>230</v>
      </c>
      <c r="AA780" t="s">
        <v>1217</v>
      </c>
      <c r="AF780" t="s">
        <v>736</v>
      </c>
      <c r="AG780" t="s">
        <v>1316</v>
      </c>
      <c r="AH780" t="s">
        <v>1317</v>
      </c>
      <c r="AJ780" t="s">
        <v>237</v>
      </c>
      <c r="AK780">
        <v>40.418900000000001</v>
      </c>
      <c r="AL780">
        <v>-122.21360015869099</v>
      </c>
      <c r="AM780" t="s">
        <v>732</v>
      </c>
      <c r="AN780" t="s">
        <v>239</v>
      </c>
      <c r="AP780" t="s">
        <v>1318</v>
      </c>
      <c r="AQ780" t="s">
        <v>242</v>
      </c>
      <c r="AR780" t="s">
        <v>1216</v>
      </c>
      <c r="AS780" t="s">
        <v>239</v>
      </c>
      <c r="AT780" t="s">
        <v>239</v>
      </c>
      <c r="AU780">
        <v>1</v>
      </c>
      <c r="AW780" t="s">
        <v>1319</v>
      </c>
      <c r="AX780" t="s">
        <v>1219</v>
      </c>
      <c r="AY780" t="s">
        <v>109</v>
      </c>
      <c r="BP780" t="s">
        <v>1308</v>
      </c>
      <c r="BQ780">
        <v>89</v>
      </c>
      <c r="BR780" t="s">
        <v>357</v>
      </c>
      <c r="BS780">
        <v>5</v>
      </c>
      <c r="BZ780" t="s">
        <v>249</v>
      </c>
    </row>
    <row r="781" spans="1:78" hidden="1" x14ac:dyDescent="0.25">
      <c r="A781" t="s">
        <v>1209</v>
      </c>
      <c r="B781" t="s">
        <v>1210</v>
      </c>
      <c r="C781" t="s">
        <v>1211</v>
      </c>
      <c r="D781" t="s">
        <v>1321</v>
      </c>
      <c r="E781" t="s">
        <v>1322</v>
      </c>
      <c r="F781" s="1">
        <v>39343</v>
      </c>
      <c r="G781" s="4">
        <v>0.5625</v>
      </c>
      <c r="H781" t="s">
        <v>732</v>
      </c>
      <c r="I781">
        <v>0.1</v>
      </c>
      <c r="J781" t="s">
        <v>221</v>
      </c>
      <c r="K781" t="s">
        <v>222</v>
      </c>
      <c r="L781">
        <v>1</v>
      </c>
      <c r="M781">
        <v>1</v>
      </c>
      <c r="N781" t="s">
        <v>1548</v>
      </c>
      <c r="O781">
        <v>50</v>
      </c>
      <c r="P781" t="s">
        <v>224</v>
      </c>
      <c r="Q781" t="s">
        <v>1216</v>
      </c>
      <c r="R781" t="s">
        <v>226</v>
      </c>
      <c r="S781" t="s">
        <v>227</v>
      </c>
      <c r="V781">
        <v>0.98</v>
      </c>
      <c r="W781">
        <v>1</v>
      </c>
      <c r="X781" t="s">
        <v>228</v>
      </c>
      <c r="Y781" t="s">
        <v>243</v>
      </c>
      <c r="Z781" t="s">
        <v>230</v>
      </c>
      <c r="AA781" t="s">
        <v>1217</v>
      </c>
      <c r="AF781" t="s">
        <v>736</v>
      </c>
      <c r="AG781" t="s">
        <v>1316</v>
      </c>
      <c r="AH781" t="s">
        <v>1317</v>
      </c>
      <c r="AJ781" t="s">
        <v>237</v>
      </c>
      <c r="AK781">
        <v>39.365299</v>
      </c>
      <c r="AL781">
        <v>-122.116096496582</v>
      </c>
      <c r="AM781" t="s">
        <v>732</v>
      </c>
      <c r="AN781" t="s">
        <v>239</v>
      </c>
      <c r="AP781" t="s">
        <v>1318</v>
      </c>
      <c r="AQ781" t="s">
        <v>242</v>
      </c>
      <c r="AR781" t="s">
        <v>1216</v>
      </c>
      <c r="AS781" t="s">
        <v>239</v>
      </c>
      <c r="AT781" t="s">
        <v>239</v>
      </c>
      <c r="AU781">
        <v>1</v>
      </c>
      <c r="AW781" t="s">
        <v>1319</v>
      </c>
      <c r="AX781" t="s">
        <v>1219</v>
      </c>
      <c r="AY781" t="s">
        <v>109</v>
      </c>
      <c r="BP781" t="s">
        <v>1285</v>
      </c>
      <c r="BQ781">
        <v>11</v>
      </c>
      <c r="BR781" t="s">
        <v>357</v>
      </c>
      <c r="BS781">
        <v>5</v>
      </c>
      <c r="BZ781" t="s">
        <v>249</v>
      </c>
    </row>
    <row r="782" spans="1:78" hidden="1" x14ac:dyDescent="0.25">
      <c r="A782" t="s">
        <v>1209</v>
      </c>
      <c r="B782" t="s">
        <v>1210</v>
      </c>
      <c r="C782" t="s">
        <v>1211</v>
      </c>
      <c r="D782" t="s">
        <v>1321</v>
      </c>
      <c r="E782" t="s">
        <v>1322</v>
      </c>
      <c r="F782" s="1">
        <v>39343</v>
      </c>
      <c r="G782" s="4">
        <v>0.5625</v>
      </c>
      <c r="H782" t="s">
        <v>1214</v>
      </c>
      <c r="I782">
        <v>0.1</v>
      </c>
      <c r="J782" t="s">
        <v>221</v>
      </c>
      <c r="K782" t="s">
        <v>222</v>
      </c>
      <c r="L782">
        <v>1</v>
      </c>
      <c r="M782">
        <v>1</v>
      </c>
      <c r="N782" t="s">
        <v>1547</v>
      </c>
      <c r="O782">
        <v>50</v>
      </c>
      <c r="P782" t="s">
        <v>224</v>
      </c>
      <c r="Q782" t="s">
        <v>1216</v>
      </c>
      <c r="R782" t="s">
        <v>226</v>
      </c>
      <c r="S782" t="s">
        <v>227</v>
      </c>
      <c r="T782">
        <v>-0.98</v>
      </c>
      <c r="V782">
        <v>0.98</v>
      </c>
      <c r="W782">
        <v>1</v>
      </c>
      <c r="X782" t="s">
        <v>228</v>
      </c>
      <c r="Y782" t="s">
        <v>1217</v>
      </c>
      <c r="Z782" t="s">
        <v>230</v>
      </c>
      <c r="AA782" t="s">
        <v>231</v>
      </c>
      <c r="AE782" t="s">
        <v>1218</v>
      </c>
      <c r="AF782" t="s">
        <v>736</v>
      </c>
      <c r="AG782" t="s">
        <v>732</v>
      </c>
      <c r="AH782" t="s">
        <v>1219</v>
      </c>
      <c r="AJ782" t="s">
        <v>237</v>
      </c>
      <c r="AK782">
        <v>39.365299</v>
      </c>
      <c r="AL782">
        <v>-122.116096496582</v>
      </c>
      <c r="AM782" t="s">
        <v>732</v>
      </c>
      <c r="AN782" t="s">
        <v>239</v>
      </c>
      <c r="AO782" t="s">
        <v>1220</v>
      </c>
      <c r="AP782" t="s">
        <v>732</v>
      </c>
      <c r="AQ782" t="s">
        <v>242</v>
      </c>
      <c r="AR782" t="s">
        <v>1216</v>
      </c>
      <c r="AS782" t="s">
        <v>239</v>
      </c>
      <c r="AT782" t="s">
        <v>239</v>
      </c>
      <c r="AU782">
        <v>1</v>
      </c>
      <c r="AW782" t="s">
        <v>1319</v>
      </c>
      <c r="AX782" t="s">
        <v>1219</v>
      </c>
      <c r="AY782" t="s">
        <v>246</v>
      </c>
      <c r="BP782" t="s">
        <v>1285</v>
      </c>
      <c r="BQ782">
        <v>11</v>
      </c>
      <c r="BR782" t="s">
        <v>357</v>
      </c>
      <c r="BS782">
        <v>5</v>
      </c>
      <c r="BZ782" t="s">
        <v>249</v>
      </c>
    </row>
    <row r="783" spans="1:78" hidden="1" x14ac:dyDescent="0.25">
      <c r="A783" t="s">
        <v>1209</v>
      </c>
      <c r="B783" t="s">
        <v>1210</v>
      </c>
      <c r="C783" t="s">
        <v>1211</v>
      </c>
      <c r="D783" t="s">
        <v>1353</v>
      </c>
      <c r="E783" t="s">
        <v>1354</v>
      </c>
      <c r="F783" s="1">
        <v>39343</v>
      </c>
      <c r="G783" s="4">
        <v>0.47569444444444442</v>
      </c>
      <c r="H783" t="s">
        <v>1214</v>
      </c>
      <c r="I783">
        <v>0.1</v>
      </c>
      <c r="J783" t="s">
        <v>221</v>
      </c>
      <c r="K783" t="s">
        <v>222</v>
      </c>
      <c r="L783">
        <v>1</v>
      </c>
      <c r="M783">
        <v>1</v>
      </c>
      <c r="N783" t="s">
        <v>1547</v>
      </c>
      <c r="O783">
        <v>54</v>
      </c>
      <c r="P783" t="s">
        <v>224</v>
      </c>
      <c r="Q783" t="s">
        <v>1216</v>
      </c>
      <c r="R783" t="s">
        <v>226</v>
      </c>
      <c r="S783" t="s">
        <v>227</v>
      </c>
      <c r="T783">
        <v>-0.98</v>
      </c>
      <c r="V783">
        <v>0.98</v>
      </c>
      <c r="W783">
        <v>1</v>
      </c>
      <c r="X783" t="s">
        <v>228</v>
      </c>
      <c r="Y783" t="s">
        <v>1217</v>
      </c>
      <c r="Z783" t="s">
        <v>230</v>
      </c>
      <c r="AA783" t="s">
        <v>231</v>
      </c>
      <c r="AE783" t="s">
        <v>1218</v>
      </c>
      <c r="AF783" t="s">
        <v>736</v>
      </c>
      <c r="AG783" t="s">
        <v>732</v>
      </c>
      <c r="AH783" t="s">
        <v>1219</v>
      </c>
      <c r="AJ783" t="s">
        <v>237</v>
      </c>
      <c r="AK783">
        <v>39.185299000000001</v>
      </c>
      <c r="AL783">
        <v>-121.70359802246099</v>
      </c>
      <c r="AM783" t="s">
        <v>732</v>
      </c>
      <c r="AN783" t="s">
        <v>239</v>
      </c>
      <c r="AO783" t="s">
        <v>1220</v>
      </c>
      <c r="AP783" t="s">
        <v>732</v>
      </c>
      <c r="AQ783" t="s">
        <v>242</v>
      </c>
      <c r="AR783" t="s">
        <v>1216</v>
      </c>
      <c r="AS783" t="s">
        <v>239</v>
      </c>
      <c r="AT783" t="s">
        <v>239</v>
      </c>
      <c r="AU783">
        <v>1</v>
      </c>
      <c r="AW783" t="s">
        <v>1319</v>
      </c>
      <c r="AX783" t="s">
        <v>1219</v>
      </c>
      <c r="AY783" t="s">
        <v>246</v>
      </c>
      <c r="BP783" t="s">
        <v>1272</v>
      </c>
      <c r="BQ783">
        <v>101</v>
      </c>
      <c r="BR783" t="s">
        <v>357</v>
      </c>
      <c r="BS783">
        <v>5</v>
      </c>
      <c r="BZ783" t="s">
        <v>249</v>
      </c>
    </row>
    <row r="784" spans="1:78" hidden="1" x14ac:dyDescent="0.25">
      <c r="A784" t="s">
        <v>1209</v>
      </c>
      <c r="B784" t="s">
        <v>1210</v>
      </c>
      <c r="C784" t="s">
        <v>1211</v>
      </c>
      <c r="D784" t="s">
        <v>1325</v>
      </c>
      <c r="E784" t="s">
        <v>1326</v>
      </c>
      <c r="F784" s="1">
        <v>39343</v>
      </c>
      <c r="G784" s="4">
        <v>0.51041666666666663</v>
      </c>
      <c r="H784" t="s">
        <v>732</v>
      </c>
      <c r="I784">
        <v>0.1</v>
      </c>
      <c r="J784" t="s">
        <v>221</v>
      </c>
      <c r="K784" t="s">
        <v>222</v>
      </c>
      <c r="L784">
        <v>1</v>
      </c>
      <c r="M784">
        <v>1</v>
      </c>
      <c r="N784" t="s">
        <v>1548</v>
      </c>
      <c r="O784">
        <v>49</v>
      </c>
      <c r="P784" t="s">
        <v>224</v>
      </c>
      <c r="Q784" t="s">
        <v>1216</v>
      </c>
      <c r="R784" t="s">
        <v>226</v>
      </c>
      <c r="S784" t="s">
        <v>227</v>
      </c>
      <c r="V784">
        <v>0.98</v>
      </c>
      <c r="W784">
        <v>1</v>
      </c>
      <c r="X784" t="s">
        <v>228</v>
      </c>
      <c r="Y784" t="s">
        <v>243</v>
      </c>
      <c r="Z784" t="s">
        <v>230</v>
      </c>
      <c r="AA784" t="s">
        <v>1217</v>
      </c>
      <c r="AF784" t="s">
        <v>736</v>
      </c>
      <c r="AG784" t="s">
        <v>1316</v>
      </c>
      <c r="AH784" t="s">
        <v>1317</v>
      </c>
      <c r="AJ784" t="s">
        <v>237</v>
      </c>
      <c r="AK784">
        <v>39.538798999999997</v>
      </c>
      <c r="AL784">
        <v>-122.17620086669901</v>
      </c>
      <c r="AM784" t="s">
        <v>732</v>
      </c>
      <c r="AN784" t="s">
        <v>239</v>
      </c>
      <c r="AP784" t="s">
        <v>1318</v>
      </c>
      <c r="AQ784" t="s">
        <v>242</v>
      </c>
      <c r="AR784" t="s">
        <v>1216</v>
      </c>
      <c r="AS784" t="s">
        <v>239</v>
      </c>
      <c r="AT784" t="s">
        <v>239</v>
      </c>
      <c r="AU784">
        <v>1</v>
      </c>
      <c r="AW784" t="s">
        <v>1319</v>
      </c>
      <c r="AX784" t="s">
        <v>1219</v>
      </c>
      <c r="AY784" t="s">
        <v>109</v>
      </c>
      <c r="BP784" t="s">
        <v>1294</v>
      </c>
      <c r="BQ784">
        <v>21</v>
      </c>
      <c r="BR784" t="s">
        <v>357</v>
      </c>
      <c r="BS784">
        <v>5</v>
      </c>
      <c r="BZ784" t="s">
        <v>249</v>
      </c>
    </row>
    <row r="785" spans="1:79" hidden="1" x14ac:dyDescent="0.25">
      <c r="A785" t="s">
        <v>1209</v>
      </c>
      <c r="B785" t="s">
        <v>1210</v>
      </c>
      <c r="C785" t="s">
        <v>1211</v>
      </c>
      <c r="D785" t="s">
        <v>1325</v>
      </c>
      <c r="E785" t="s">
        <v>1326</v>
      </c>
      <c r="F785" s="1">
        <v>39343</v>
      </c>
      <c r="G785" s="4">
        <v>0.51041666666666663</v>
      </c>
      <c r="H785" t="s">
        <v>1214</v>
      </c>
      <c r="I785">
        <v>0.1</v>
      </c>
      <c r="J785" t="s">
        <v>221</v>
      </c>
      <c r="K785" t="s">
        <v>222</v>
      </c>
      <c r="L785">
        <v>1</v>
      </c>
      <c r="M785">
        <v>1</v>
      </c>
      <c r="N785" t="s">
        <v>1547</v>
      </c>
      <c r="O785">
        <v>49</v>
      </c>
      <c r="P785" t="s">
        <v>224</v>
      </c>
      <c r="Q785" t="s">
        <v>1216</v>
      </c>
      <c r="R785" t="s">
        <v>226</v>
      </c>
      <c r="S785" t="s">
        <v>227</v>
      </c>
      <c r="T785">
        <v>-0.98</v>
      </c>
      <c r="V785">
        <v>0.98</v>
      </c>
      <c r="W785">
        <v>1</v>
      </c>
      <c r="X785" t="s">
        <v>228</v>
      </c>
      <c r="Y785" t="s">
        <v>1217</v>
      </c>
      <c r="Z785" t="s">
        <v>230</v>
      </c>
      <c r="AA785" t="s">
        <v>231</v>
      </c>
      <c r="AE785" t="s">
        <v>1218</v>
      </c>
      <c r="AF785" t="s">
        <v>736</v>
      </c>
      <c r="AG785" t="s">
        <v>732</v>
      </c>
      <c r="AH785" t="s">
        <v>1219</v>
      </c>
      <c r="AJ785" t="s">
        <v>237</v>
      </c>
      <c r="AK785">
        <v>39.538798999999997</v>
      </c>
      <c r="AL785">
        <v>-122.17620086669901</v>
      </c>
      <c r="AM785" t="s">
        <v>732</v>
      </c>
      <c r="AN785" t="s">
        <v>239</v>
      </c>
      <c r="AO785" t="s">
        <v>1220</v>
      </c>
      <c r="AP785" t="s">
        <v>732</v>
      </c>
      <c r="AQ785" t="s">
        <v>242</v>
      </c>
      <c r="AR785" t="s">
        <v>1216</v>
      </c>
      <c r="AS785" t="s">
        <v>239</v>
      </c>
      <c r="AT785" t="s">
        <v>239</v>
      </c>
      <c r="AU785">
        <v>1</v>
      </c>
      <c r="AW785" t="s">
        <v>1319</v>
      </c>
      <c r="AX785" t="s">
        <v>1219</v>
      </c>
      <c r="AY785" t="s">
        <v>246</v>
      </c>
      <c r="BP785" t="s">
        <v>1294</v>
      </c>
      <c r="BQ785">
        <v>21</v>
      </c>
      <c r="BR785" t="s">
        <v>357</v>
      </c>
      <c r="BS785">
        <v>5</v>
      </c>
      <c r="BZ785" t="s">
        <v>249</v>
      </c>
    </row>
    <row r="786" spans="1:79" hidden="1" x14ac:dyDescent="0.25">
      <c r="A786" t="s">
        <v>1209</v>
      </c>
      <c r="B786" t="s">
        <v>1210</v>
      </c>
      <c r="C786" t="s">
        <v>1211</v>
      </c>
      <c r="D786" t="s">
        <v>1353</v>
      </c>
      <c r="E786" t="s">
        <v>1354</v>
      </c>
      <c r="F786" s="1">
        <v>39343</v>
      </c>
      <c r="G786" s="4">
        <v>0.47569444444444442</v>
      </c>
      <c r="H786" t="s">
        <v>732</v>
      </c>
      <c r="I786">
        <v>0.1</v>
      </c>
      <c r="J786" t="s">
        <v>221</v>
      </c>
      <c r="K786" t="s">
        <v>222</v>
      </c>
      <c r="L786">
        <v>1</v>
      </c>
      <c r="M786">
        <v>1</v>
      </c>
      <c r="N786" t="s">
        <v>1548</v>
      </c>
      <c r="O786">
        <v>54</v>
      </c>
      <c r="P786" t="s">
        <v>224</v>
      </c>
      <c r="Q786" t="s">
        <v>1216</v>
      </c>
      <c r="R786" t="s">
        <v>226</v>
      </c>
      <c r="S786" t="s">
        <v>227</v>
      </c>
      <c r="V786">
        <v>0.98</v>
      </c>
      <c r="W786">
        <v>1</v>
      </c>
      <c r="X786" t="s">
        <v>228</v>
      </c>
      <c r="Y786" t="s">
        <v>243</v>
      </c>
      <c r="Z786" t="s">
        <v>230</v>
      </c>
      <c r="AA786" t="s">
        <v>1217</v>
      </c>
      <c r="AF786" t="s">
        <v>736</v>
      </c>
      <c r="AG786" t="s">
        <v>1316</v>
      </c>
      <c r="AH786" t="s">
        <v>1317</v>
      </c>
      <c r="AJ786" t="s">
        <v>237</v>
      </c>
      <c r="AK786">
        <v>39.185299000000001</v>
      </c>
      <c r="AL786">
        <v>-121.70359802246099</v>
      </c>
      <c r="AM786" t="s">
        <v>732</v>
      </c>
      <c r="AN786" t="s">
        <v>239</v>
      </c>
      <c r="AP786" t="s">
        <v>1318</v>
      </c>
      <c r="AQ786" t="s">
        <v>242</v>
      </c>
      <c r="AR786" t="s">
        <v>1216</v>
      </c>
      <c r="AS786" t="s">
        <v>239</v>
      </c>
      <c r="AT786" t="s">
        <v>239</v>
      </c>
      <c r="AU786">
        <v>1</v>
      </c>
      <c r="AW786" t="s">
        <v>1319</v>
      </c>
      <c r="AX786" t="s">
        <v>1219</v>
      </c>
      <c r="AY786" t="s">
        <v>109</v>
      </c>
      <c r="BP786" t="s">
        <v>1272</v>
      </c>
      <c r="BQ786">
        <v>101</v>
      </c>
      <c r="BR786" t="s">
        <v>357</v>
      </c>
      <c r="BS786">
        <v>5</v>
      </c>
      <c r="BZ786" t="s">
        <v>249</v>
      </c>
    </row>
    <row r="787" spans="1:79" hidden="1" x14ac:dyDescent="0.25">
      <c r="A787" t="s">
        <v>1209</v>
      </c>
      <c r="B787" t="s">
        <v>1210</v>
      </c>
      <c r="C787" t="s">
        <v>1211</v>
      </c>
      <c r="D787" t="s">
        <v>1367</v>
      </c>
      <c r="E787" t="s">
        <v>1368</v>
      </c>
      <c r="F787" s="1">
        <v>39343</v>
      </c>
      <c r="G787" s="4">
        <v>0.54861111111111105</v>
      </c>
      <c r="H787" t="s">
        <v>732</v>
      </c>
      <c r="I787">
        <v>0.1</v>
      </c>
      <c r="J787" t="s">
        <v>221</v>
      </c>
      <c r="K787" t="s">
        <v>222</v>
      </c>
      <c r="L787">
        <v>1</v>
      </c>
      <c r="M787">
        <v>1</v>
      </c>
      <c r="N787" t="s">
        <v>1548</v>
      </c>
      <c r="O787">
        <v>55</v>
      </c>
      <c r="P787" t="s">
        <v>224</v>
      </c>
      <c r="Q787" t="s">
        <v>1216</v>
      </c>
      <c r="R787" t="s">
        <v>226</v>
      </c>
      <c r="S787" t="s">
        <v>227</v>
      </c>
      <c r="V787">
        <v>0.98</v>
      </c>
      <c r="W787">
        <v>1</v>
      </c>
      <c r="X787" t="s">
        <v>228</v>
      </c>
      <c r="Y787" t="s">
        <v>243</v>
      </c>
      <c r="Z787" t="s">
        <v>230</v>
      </c>
      <c r="AA787" t="s">
        <v>1217</v>
      </c>
      <c r="AF787" t="s">
        <v>736</v>
      </c>
      <c r="AG787" t="s">
        <v>1316</v>
      </c>
      <c r="AH787" t="s">
        <v>1317</v>
      </c>
      <c r="AJ787" t="s">
        <v>237</v>
      </c>
      <c r="AK787">
        <v>39.008999000000003</v>
      </c>
      <c r="AL787">
        <v>-121.671600341797</v>
      </c>
      <c r="AM787" t="s">
        <v>732</v>
      </c>
      <c r="AN787" t="s">
        <v>239</v>
      </c>
      <c r="AP787" t="s">
        <v>1318</v>
      </c>
      <c r="AQ787" t="s">
        <v>242</v>
      </c>
      <c r="AR787" t="s">
        <v>1216</v>
      </c>
      <c r="AS787" t="s">
        <v>239</v>
      </c>
      <c r="AT787" t="s">
        <v>239</v>
      </c>
      <c r="AU787">
        <v>1</v>
      </c>
      <c r="AW787" t="s">
        <v>1319</v>
      </c>
      <c r="AX787" t="s">
        <v>1219</v>
      </c>
      <c r="AY787" t="s">
        <v>109</v>
      </c>
      <c r="BP787" t="s">
        <v>1272</v>
      </c>
      <c r="BQ787">
        <v>101</v>
      </c>
      <c r="BR787" t="s">
        <v>357</v>
      </c>
      <c r="BS787">
        <v>5</v>
      </c>
      <c r="BZ787" t="s">
        <v>249</v>
      </c>
    </row>
    <row r="788" spans="1:79" hidden="1" x14ac:dyDescent="0.25">
      <c r="A788" t="s">
        <v>1209</v>
      </c>
      <c r="B788" t="s">
        <v>1210</v>
      </c>
      <c r="C788" t="s">
        <v>1211</v>
      </c>
      <c r="D788" t="s">
        <v>1331</v>
      </c>
      <c r="E788" t="s">
        <v>1332</v>
      </c>
      <c r="F788" s="1">
        <v>39343</v>
      </c>
      <c r="G788" s="4">
        <v>0.34027777777777773</v>
      </c>
      <c r="H788" t="s">
        <v>1214</v>
      </c>
      <c r="I788">
        <v>0.1</v>
      </c>
      <c r="J788" t="s">
        <v>221</v>
      </c>
      <c r="K788" t="s">
        <v>222</v>
      </c>
      <c r="L788">
        <v>1</v>
      </c>
      <c r="M788">
        <v>1</v>
      </c>
      <c r="N788" t="s">
        <v>1549</v>
      </c>
      <c r="O788">
        <v>28</v>
      </c>
      <c r="P788" t="s">
        <v>224</v>
      </c>
      <c r="Q788" t="s">
        <v>1216</v>
      </c>
      <c r="R788" t="s">
        <v>226</v>
      </c>
      <c r="S788" t="s">
        <v>227</v>
      </c>
      <c r="T788">
        <v>1</v>
      </c>
      <c r="V788">
        <v>0.98</v>
      </c>
      <c r="W788">
        <v>1</v>
      </c>
      <c r="X788" t="s">
        <v>281</v>
      </c>
      <c r="Y788" t="s">
        <v>1217</v>
      </c>
      <c r="Z788" t="s">
        <v>230</v>
      </c>
      <c r="AA788" t="s">
        <v>231</v>
      </c>
      <c r="AE788" t="s">
        <v>1218</v>
      </c>
      <c r="AF788" t="s">
        <v>736</v>
      </c>
      <c r="AG788" t="s">
        <v>732</v>
      </c>
      <c r="AH788" t="s">
        <v>1219</v>
      </c>
      <c r="AJ788" t="s">
        <v>237</v>
      </c>
      <c r="AK788">
        <v>39.212200000000003</v>
      </c>
      <c r="AL788">
        <v>-122.183296203613</v>
      </c>
      <c r="AM788" t="s">
        <v>732</v>
      </c>
      <c r="AN788" t="s">
        <v>239</v>
      </c>
      <c r="AO788" t="s">
        <v>1220</v>
      </c>
      <c r="AP788" t="s">
        <v>732</v>
      </c>
      <c r="AQ788" t="s">
        <v>242</v>
      </c>
      <c r="AR788" t="s">
        <v>1216</v>
      </c>
      <c r="AS788" t="s">
        <v>239</v>
      </c>
      <c r="AT788" t="s">
        <v>239</v>
      </c>
      <c r="AU788">
        <v>1</v>
      </c>
      <c r="AW788" t="s">
        <v>1319</v>
      </c>
      <c r="AX788" t="s">
        <v>1219</v>
      </c>
      <c r="AY788" t="s">
        <v>246</v>
      </c>
      <c r="BP788" t="s">
        <v>1285</v>
      </c>
      <c r="BQ788">
        <v>11</v>
      </c>
      <c r="BR788" t="s">
        <v>357</v>
      </c>
      <c r="BS788">
        <v>5</v>
      </c>
      <c r="BZ788" t="s">
        <v>249</v>
      </c>
    </row>
    <row r="789" spans="1:79" hidden="1" x14ac:dyDescent="0.25">
      <c r="A789" t="s">
        <v>1209</v>
      </c>
      <c r="B789" t="s">
        <v>1210</v>
      </c>
      <c r="C789" t="s">
        <v>1211</v>
      </c>
      <c r="D789" t="s">
        <v>1346</v>
      </c>
      <c r="E789" t="s">
        <v>1347</v>
      </c>
      <c r="F789" s="1">
        <v>39344</v>
      </c>
      <c r="G789" s="4">
        <v>0.41666666666666669</v>
      </c>
      <c r="H789" t="s">
        <v>1214</v>
      </c>
      <c r="I789">
        <v>0.1</v>
      </c>
      <c r="J789" t="s">
        <v>221</v>
      </c>
      <c r="K789" t="s">
        <v>222</v>
      </c>
      <c r="L789">
        <v>1</v>
      </c>
      <c r="M789">
        <v>1</v>
      </c>
      <c r="N789" t="s">
        <v>1549</v>
      </c>
      <c r="O789">
        <v>29</v>
      </c>
      <c r="P789" t="s">
        <v>224</v>
      </c>
      <c r="Q789" t="s">
        <v>1216</v>
      </c>
      <c r="R789" t="s">
        <v>226</v>
      </c>
      <c r="S789" t="s">
        <v>227</v>
      </c>
      <c r="T789">
        <v>-0.98</v>
      </c>
      <c r="V789">
        <v>0.98</v>
      </c>
      <c r="W789">
        <v>1</v>
      </c>
      <c r="X789" t="s">
        <v>228</v>
      </c>
      <c r="Y789" t="s">
        <v>1217</v>
      </c>
      <c r="Z789" t="s">
        <v>230</v>
      </c>
      <c r="AA789" t="s">
        <v>231</v>
      </c>
      <c r="AE789" t="s">
        <v>1218</v>
      </c>
      <c r="AF789" t="s">
        <v>736</v>
      </c>
      <c r="AG789" t="s">
        <v>732</v>
      </c>
      <c r="AH789" t="s">
        <v>1219</v>
      </c>
      <c r="AJ789" t="s">
        <v>237</v>
      </c>
      <c r="AK789">
        <v>38.713698999999998</v>
      </c>
      <c r="AL789">
        <v>-122.085098266602</v>
      </c>
      <c r="AM789" t="s">
        <v>732</v>
      </c>
      <c r="AN789" t="s">
        <v>239</v>
      </c>
      <c r="AO789" t="s">
        <v>1220</v>
      </c>
      <c r="AP789" t="s">
        <v>732</v>
      </c>
      <c r="AQ789" t="s">
        <v>242</v>
      </c>
      <c r="AR789" t="s">
        <v>1216</v>
      </c>
      <c r="AS789" t="s">
        <v>239</v>
      </c>
      <c r="AT789" t="s">
        <v>239</v>
      </c>
      <c r="AU789">
        <v>1</v>
      </c>
      <c r="AW789" t="s">
        <v>1319</v>
      </c>
      <c r="AX789" t="s">
        <v>1219</v>
      </c>
      <c r="AY789" t="s">
        <v>246</v>
      </c>
      <c r="BP789" t="s">
        <v>1239</v>
      </c>
      <c r="BQ789">
        <v>113</v>
      </c>
      <c r="BR789" t="s">
        <v>357</v>
      </c>
      <c r="BS789">
        <v>5</v>
      </c>
      <c r="BZ789" t="s">
        <v>249</v>
      </c>
    </row>
    <row r="790" spans="1:79" hidden="1" x14ac:dyDescent="0.25">
      <c r="A790" t="s">
        <v>1209</v>
      </c>
      <c r="B790" t="s">
        <v>1210</v>
      </c>
      <c r="C790" t="s">
        <v>1211</v>
      </c>
      <c r="D790" t="s">
        <v>1346</v>
      </c>
      <c r="E790" t="s">
        <v>1347</v>
      </c>
      <c r="F790" s="1">
        <v>39344</v>
      </c>
      <c r="G790" s="4">
        <v>0.41666666666666669</v>
      </c>
      <c r="H790" t="s">
        <v>732</v>
      </c>
      <c r="I790">
        <v>0.1</v>
      </c>
      <c r="J790" t="s">
        <v>221</v>
      </c>
      <c r="K790" t="s">
        <v>222</v>
      </c>
      <c r="L790">
        <v>1</v>
      </c>
      <c r="M790">
        <v>1</v>
      </c>
      <c r="N790" t="s">
        <v>1550</v>
      </c>
      <c r="O790">
        <v>29</v>
      </c>
      <c r="P790" t="s">
        <v>224</v>
      </c>
      <c r="Q790" t="s">
        <v>1216</v>
      </c>
      <c r="R790" t="s">
        <v>226</v>
      </c>
      <c r="S790" t="s">
        <v>227</v>
      </c>
      <c r="V790">
        <v>0.98</v>
      </c>
      <c r="W790">
        <v>1</v>
      </c>
      <c r="X790" t="s">
        <v>228</v>
      </c>
      <c r="Y790" t="s">
        <v>243</v>
      </c>
      <c r="Z790" t="s">
        <v>230</v>
      </c>
      <c r="AA790" t="s">
        <v>1217</v>
      </c>
      <c r="AF790" t="s">
        <v>736</v>
      </c>
      <c r="AG790" t="s">
        <v>1316</v>
      </c>
      <c r="AH790" t="s">
        <v>1317</v>
      </c>
      <c r="AJ790" t="s">
        <v>237</v>
      </c>
      <c r="AK790">
        <v>38.713698999999998</v>
      </c>
      <c r="AL790">
        <v>-122.085098266602</v>
      </c>
      <c r="AM790" t="s">
        <v>732</v>
      </c>
      <c r="AN790" t="s">
        <v>239</v>
      </c>
      <c r="AP790" t="s">
        <v>1318</v>
      </c>
      <c r="AQ790" t="s">
        <v>242</v>
      </c>
      <c r="AR790" t="s">
        <v>1216</v>
      </c>
      <c r="AS790" t="s">
        <v>239</v>
      </c>
      <c r="AT790" t="s">
        <v>239</v>
      </c>
      <c r="AU790">
        <v>1</v>
      </c>
      <c r="AW790" t="s">
        <v>1319</v>
      </c>
      <c r="AX790" t="s">
        <v>1219</v>
      </c>
      <c r="AY790" t="s">
        <v>109</v>
      </c>
      <c r="BP790" t="s">
        <v>1239</v>
      </c>
      <c r="BQ790">
        <v>113</v>
      </c>
      <c r="BR790" t="s">
        <v>357</v>
      </c>
      <c r="BS790">
        <v>5</v>
      </c>
      <c r="BZ790" t="s">
        <v>249</v>
      </c>
    </row>
    <row r="791" spans="1:79" hidden="1" x14ac:dyDescent="0.25">
      <c r="A791" t="s">
        <v>1209</v>
      </c>
      <c r="B791" t="s">
        <v>1210</v>
      </c>
      <c r="C791" t="s">
        <v>1211</v>
      </c>
      <c r="D791" t="s">
        <v>1372</v>
      </c>
      <c r="E791" t="s">
        <v>1373</v>
      </c>
      <c r="F791" s="1">
        <v>39344</v>
      </c>
      <c r="G791" s="4">
        <v>0.41666666666666669</v>
      </c>
      <c r="H791" t="s">
        <v>732</v>
      </c>
      <c r="I791">
        <v>0.1</v>
      </c>
      <c r="J791" t="s">
        <v>221</v>
      </c>
      <c r="K791" t="s">
        <v>222</v>
      </c>
      <c r="L791">
        <v>1</v>
      </c>
      <c r="M791">
        <v>1</v>
      </c>
      <c r="N791" t="s">
        <v>1550</v>
      </c>
      <c r="O791">
        <v>30</v>
      </c>
      <c r="P791" t="s">
        <v>224</v>
      </c>
      <c r="Q791" t="s">
        <v>1216</v>
      </c>
      <c r="R791" t="s">
        <v>226</v>
      </c>
      <c r="S791" t="s">
        <v>227</v>
      </c>
      <c r="V791">
        <v>0.98</v>
      </c>
      <c r="W791">
        <v>1</v>
      </c>
      <c r="X791" t="s">
        <v>228</v>
      </c>
      <c r="Y791" t="s">
        <v>243</v>
      </c>
      <c r="Z791" t="s">
        <v>230</v>
      </c>
      <c r="AA791" t="s">
        <v>1217</v>
      </c>
      <c r="AB791" t="s">
        <v>1551</v>
      </c>
      <c r="AF791" t="s">
        <v>736</v>
      </c>
      <c r="AG791" t="s">
        <v>1316</v>
      </c>
      <c r="AH791" t="s">
        <v>1317</v>
      </c>
      <c r="AJ791" t="s">
        <v>237</v>
      </c>
      <c r="AK791">
        <v>38.311000999999997</v>
      </c>
      <c r="AL791">
        <v>-121.22630310058599</v>
      </c>
      <c r="AM791" t="s">
        <v>732</v>
      </c>
      <c r="AN791" t="s">
        <v>239</v>
      </c>
      <c r="AP791" t="s">
        <v>1318</v>
      </c>
      <c r="AQ791" t="s">
        <v>242</v>
      </c>
      <c r="AR791" t="s">
        <v>1216</v>
      </c>
      <c r="AS791" t="s">
        <v>239</v>
      </c>
      <c r="AT791" t="s">
        <v>239</v>
      </c>
      <c r="AU791">
        <v>1</v>
      </c>
      <c r="AW791" t="s">
        <v>1319</v>
      </c>
      <c r="AX791" t="s">
        <v>1219</v>
      </c>
      <c r="AY791" t="s">
        <v>109</v>
      </c>
      <c r="BP791" t="s">
        <v>1233</v>
      </c>
      <c r="BQ791">
        <v>67</v>
      </c>
      <c r="BR791" t="s">
        <v>357</v>
      </c>
      <c r="BS791">
        <v>5</v>
      </c>
      <c r="BZ791" t="s">
        <v>249</v>
      </c>
    </row>
    <row r="792" spans="1:79" hidden="1" x14ac:dyDescent="0.25">
      <c r="A792" t="s">
        <v>1209</v>
      </c>
      <c r="B792" t="s">
        <v>1210</v>
      </c>
      <c r="C792" t="s">
        <v>1211</v>
      </c>
      <c r="D792" t="s">
        <v>1331</v>
      </c>
      <c r="E792" t="s">
        <v>1332</v>
      </c>
      <c r="F792" s="1">
        <v>39344</v>
      </c>
      <c r="G792" s="4">
        <v>0.34027777777777773</v>
      </c>
      <c r="H792" t="s">
        <v>732</v>
      </c>
      <c r="I792">
        <v>0.1</v>
      </c>
      <c r="J792" t="s">
        <v>221</v>
      </c>
      <c r="K792" t="s">
        <v>222</v>
      </c>
      <c r="L792">
        <v>1</v>
      </c>
      <c r="M792">
        <v>1</v>
      </c>
      <c r="N792" t="s">
        <v>1550</v>
      </c>
      <c r="O792">
        <v>28</v>
      </c>
      <c r="P792" t="s">
        <v>224</v>
      </c>
      <c r="Q792" t="s">
        <v>1216</v>
      </c>
      <c r="R792" t="s">
        <v>226</v>
      </c>
      <c r="S792" t="s">
        <v>227</v>
      </c>
      <c r="T792">
        <v>1</v>
      </c>
      <c r="V792">
        <v>0.98</v>
      </c>
      <c r="W792">
        <v>1</v>
      </c>
      <c r="X792" t="s">
        <v>281</v>
      </c>
      <c r="Y792" t="s">
        <v>243</v>
      </c>
      <c r="Z792" t="s">
        <v>230</v>
      </c>
      <c r="AA792" t="s">
        <v>1217</v>
      </c>
      <c r="AF792" t="s">
        <v>736</v>
      </c>
      <c r="AG792" t="s">
        <v>1316</v>
      </c>
      <c r="AH792" t="s">
        <v>1317</v>
      </c>
      <c r="AJ792" t="s">
        <v>237</v>
      </c>
      <c r="AK792">
        <v>39.212200000000003</v>
      </c>
      <c r="AL792">
        <v>-122.183296203613</v>
      </c>
      <c r="AM792" t="s">
        <v>732</v>
      </c>
      <c r="AN792" t="s">
        <v>239</v>
      </c>
      <c r="AP792" t="s">
        <v>1318</v>
      </c>
      <c r="AQ792" t="s">
        <v>242</v>
      </c>
      <c r="AR792" t="s">
        <v>1216</v>
      </c>
      <c r="AS792" t="s">
        <v>239</v>
      </c>
      <c r="AT792" t="s">
        <v>239</v>
      </c>
      <c r="AU792">
        <v>1</v>
      </c>
      <c r="AW792" t="s">
        <v>1319</v>
      </c>
      <c r="AX792" t="s">
        <v>1219</v>
      </c>
      <c r="AY792" t="s">
        <v>109</v>
      </c>
      <c r="BP792" t="s">
        <v>1285</v>
      </c>
      <c r="BQ792">
        <v>11</v>
      </c>
      <c r="BR792" t="s">
        <v>357</v>
      </c>
      <c r="BS792">
        <v>5</v>
      </c>
      <c r="BZ792" t="s">
        <v>249</v>
      </c>
    </row>
    <row r="793" spans="1:79" hidden="1" x14ac:dyDescent="0.25">
      <c r="A793" t="s">
        <v>1209</v>
      </c>
      <c r="B793" t="s">
        <v>1210</v>
      </c>
      <c r="C793" t="s">
        <v>1211</v>
      </c>
      <c r="D793" t="s">
        <v>1251</v>
      </c>
      <c r="E793" t="s">
        <v>1252</v>
      </c>
      <c r="F793" s="1">
        <v>39344</v>
      </c>
      <c r="G793" s="4">
        <v>0.63541666666666663</v>
      </c>
      <c r="H793" t="s">
        <v>1214</v>
      </c>
      <c r="I793">
        <v>0.1</v>
      </c>
      <c r="J793" t="s">
        <v>221</v>
      </c>
      <c r="K793" t="s">
        <v>222</v>
      </c>
      <c r="L793">
        <v>1</v>
      </c>
      <c r="M793">
        <v>1</v>
      </c>
      <c r="N793" t="s">
        <v>1549</v>
      </c>
      <c r="O793">
        <v>32</v>
      </c>
      <c r="P793" t="s">
        <v>224</v>
      </c>
      <c r="Q793" t="s">
        <v>1216</v>
      </c>
      <c r="R793" t="s">
        <v>226</v>
      </c>
      <c r="S793" t="s">
        <v>227</v>
      </c>
      <c r="T793">
        <v>-0.98</v>
      </c>
      <c r="V793">
        <v>0.98</v>
      </c>
      <c r="W793">
        <v>1</v>
      </c>
      <c r="X793" t="s">
        <v>228</v>
      </c>
      <c r="Y793" t="s">
        <v>1217</v>
      </c>
      <c r="Z793" t="s">
        <v>230</v>
      </c>
      <c r="AA793" t="s">
        <v>231</v>
      </c>
      <c r="AE793" t="s">
        <v>1218</v>
      </c>
      <c r="AF793" t="s">
        <v>736</v>
      </c>
      <c r="AG793" t="s">
        <v>732</v>
      </c>
      <c r="AH793" t="s">
        <v>1219</v>
      </c>
      <c r="AJ793" t="s">
        <v>237</v>
      </c>
      <c r="AK793">
        <v>38.306801</v>
      </c>
      <c r="AL793">
        <v>-121.693397521973</v>
      </c>
      <c r="AM793" t="s">
        <v>732</v>
      </c>
      <c r="AN793" t="s">
        <v>239</v>
      </c>
      <c r="AO793" t="s">
        <v>1220</v>
      </c>
      <c r="AP793" t="s">
        <v>732</v>
      </c>
      <c r="AQ793" t="s">
        <v>242</v>
      </c>
      <c r="AR793" t="s">
        <v>1216</v>
      </c>
      <c r="AS793" t="s">
        <v>239</v>
      </c>
      <c r="AT793" t="s">
        <v>239</v>
      </c>
      <c r="AU793">
        <v>1</v>
      </c>
      <c r="AW793" t="s">
        <v>1319</v>
      </c>
      <c r="AX793" t="s">
        <v>1219</v>
      </c>
      <c r="AY793" t="s">
        <v>246</v>
      </c>
      <c r="BP793" t="s">
        <v>1254</v>
      </c>
      <c r="BQ793">
        <v>95</v>
      </c>
      <c r="BR793" t="s">
        <v>357</v>
      </c>
      <c r="BS793">
        <v>5</v>
      </c>
      <c r="BZ793" t="s">
        <v>249</v>
      </c>
    </row>
    <row r="794" spans="1:79" hidden="1" x14ac:dyDescent="0.25">
      <c r="A794" t="s">
        <v>1209</v>
      </c>
      <c r="B794" t="s">
        <v>1210</v>
      </c>
      <c r="C794" t="s">
        <v>1211</v>
      </c>
      <c r="D794" t="s">
        <v>1251</v>
      </c>
      <c r="E794" t="s">
        <v>1252</v>
      </c>
      <c r="F794" s="1">
        <v>39344</v>
      </c>
      <c r="G794" s="4">
        <v>0.63541666666666663</v>
      </c>
      <c r="H794" t="s">
        <v>732</v>
      </c>
      <c r="I794">
        <v>0.1</v>
      </c>
      <c r="J794" t="s">
        <v>221</v>
      </c>
      <c r="K794" t="s">
        <v>222</v>
      </c>
      <c r="L794">
        <v>1</v>
      </c>
      <c r="M794">
        <v>1</v>
      </c>
      <c r="N794" t="s">
        <v>1550</v>
      </c>
      <c r="O794">
        <v>32</v>
      </c>
      <c r="P794" t="s">
        <v>224</v>
      </c>
      <c r="Q794" t="s">
        <v>1216</v>
      </c>
      <c r="R794" t="s">
        <v>226</v>
      </c>
      <c r="S794" t="s">
        <v>227</v>
      </c>
      <c r="V794">
        <v>0.98</v>
      </c>
      <c r="W794">
        <v>1</v>
      </c>
      <c r="X794" t="s">
        <v>228</v>
      </c>
      <c r="Y794" t="s">
        <v>243</v>
      </c>
      <c r="Z794" t="s">
        <v>230</v>
      </c>
      <c r="AA794" t="s">
        <v>1217</v>
      </c>
      <c r="AF794" t="s">
        <v>736</v>
      </c>
      <c r="AG794" t="s">
        <v>1316</v>
      </c>
      <c r="AH794" t="s">
        <v>1317</v>
      </c>
      <c r="AJ794" t="s">
        <v>237</v>
      </c>
      <c r="AK794">
        <v>38.306801</v>
      </c>
      <c r="AL794">
        <v>-121.693397521973</v>
      </c>
      <c r="AM794" t="s">
        <v>732</v>
      </c>
      <c r="AN794" t="s">
        <v>239</v>
      </c>
      <c r="AP794" t="s">
        <v>1318</v>
      </c>
      <c r="AQ794" t="s">
        <v>242</v>
      </c>
      <c r="AR794" t="s">
        <v>1216</v>
      </c>
      <c r="AS794" t="s">
        <v>239</v>
      </c>
      <c r="AT794" t="s">
        <v>239</v>
      </c>
      <c r="AU794">
        <v>1</v>
      </c>
      <c r="AW794" t="s">
        <v>1319</v>
      </c>
      <c r="AX794" t="s">
        <v>1219</v>
      </c>
      <c r="AY794" t="s">
        <v>109</v>
      </c>
      <c r="BP794" t="s">
        <v>1254</v>
      </c>
      <c r="BQ794">
        <v>95</v>
      </c>
      <c r="BR794" t="s">
        <v>357</v>
      </c>
      <c r="BS794">
        <v>5</v>
      </c>
      <c r="BZ794" t="s">
        <v>249</v>
      </c>
    </row>
    <row r="795" spans="1:79" hidden="1" x14ac:dyDescent="0.25">
      <c r="A795" t="s">
        <v>1209</v>
      </c>
      <c r="B795" t="s">
        <v>1210</v>
      </c>
      <c r="C795" t="s">
        <v>1211</v>
      </c>
      <c r="D795" t="s">
        <v>1497</v>
      </c>
      <c r="E795" t="s">
        <v>1498</v>
      </c>
      <c r="F795" s="1">
        <v>39344</v>
      </c>
      <c r="G795" s="4">
        <v>0.52083333333333337</v>
      </c>
      <c r="H795" t="s">
        <v>732</v>
      </c>
      <c r="I795">
        <v>0.1</v>
      </c>
      <c r="J795" t="s">
        <v>221</v>
      </c>
      <c r="K795" t="s">
        <v>222</v>
      </c>
      <c r="L795">
        <v>1</v>
      </c>
      <c r="M795">
        <v>1</v>
      </c>
      <c r="N795" t="s">
        <v>1550</v>
      </c>
      <c r="O795">
        <v>31</v>
      </c>
      <c r="P795" t="s">
        <v>224</v>
      </c>
      <c r="Q795" t="s">
        <v>1216</v>
      </c>
      <c r="R795" t="s">
        <v>226</v>
      </c>
      <c r="S795" t="s">
        <v>227</v>
      </c>
      <c r="T795">
        <v>3</v>
      </c>
      <c r="V795">
        <v>0.98</v>
      </c>
      <c r="W795">
        <v>1</v>
      </c>
      <c r="X795" t="s">
        <v>281</v>
      </c>
      <c r="Y795" t="s">
        <v>243</v>
      </c>
      <c r="Z795" t="s">
        <v>230</v>
      </c>
      <c r="AA795" t="s">
        <v>1217</v>
      </c>
      <c r="AB795" t="s">
        <v>1552</v>
      </c>
      <c r="AC795" t="s">
        <v>1501</v>
      </c>
      <c r="AF795" t="s">
        <v>736</v>
      </c>
      <c r="AG795" t="s">
        <v>1316</v>
      </c>
      <c r="AH795" t="s">
        <v>1317</v>
      </c>
      <c r="AJ795" t="s">
        <v>237</v>
      </c>
      <c r="AK795">
        <v>38.590148999999997</v>
      </c>
      <c r="AL795">
        <v>-121.730583190918</v>
      </c>
      <c r="AM795" t="s">
        <v>732</v>
      </c>
      <c r="AN795" t="s">
        <v>239</v>
      </c>
      <c r="AP795" t="s">
        <v>1318</v>
      </c>
      <c r="AQ795" t="s">
        <v>242</v>
      </c>
      <c r="AR795" t="s">
        <v>1216</v>
      </c>
      <c r="AS795" t="s">
        <v>239</v>
      </c>
      <c r="AT795" t="s">
        <v>239</v>
      </c>
      <c r="AU795">
        <v>1</v>
      </c>
      <c r="AW795" t="s">
        <v>1319</v>
      </c>
      <c r="AX795" t="s">
        <v>1219</v>
      </c>
      <c r="AY795" t="s">
        <v>109</v>
      </c>
      <c r="BP795" t="s">
        <v>1239</v>
      </c>
      <c r="BQ795">
        <v>113</v>
      </c>
      <c r="BR795" t="s">
        <v>357</v>
      </c>
      <c r="BS795">
        <v>5</v>
      </c>
      <c r="BZ795" t="s">
        <v>249</v>
      </c>
    </row>
    <row r="796" spans="1:79" hidden="1" x14ac:dyDescent="0.25">
      <c r="A796" t="s">
        <v>1209</v>
      </c>
      <c r="B796" t="s">
        <v>1210</v>
      </c>
      <c r="C796" t="s">
        <v>1211</v>
      </c>
      <c r="D796" t="s">
        <v>1276</v>
      </c>
      <c r="E796" t="s">
        <v>1277</v>
      </c>
      <c r="F796" s="1">
        <v>39344</v>
      </c>
      <c r="G796" s="4">
        <v>0.69791666666666663</v>
      </c>
      <c r="H796" t="s">
        <v>1214</v>
      </c>
      <c r="I796">
        <v>0.1</v>
      </c>
      <c r="J796" t="s">
        <v>221</v>
      </c>
      <c r="K796" t="s">
        <v>222</v>
      </c>
      <c r="L796">
        <v>1</v>
      </c>
      <c r="M796">
        <v>1</v>
      </c>
      <c r="N796" t="s">
        <v>1549</v>
      </c>
      <c r="O796">
        <v>33</v>
      </c>
      <c r="P796" t="s">
        <v>224</v>
      </c>
      <c r="Q796" t="s">
        <v>1216</v>
      </c>
      <c r="R796" t="s">
        <v>226</v>
      </c>
      <c r="S796" t="s">
        <v>227</v>
      </c>
      <c r="T796">
        <v>1</v>
      </c>
      <c r="V796">
        <v>0.98</v>
      </c>
      <c r="W796">
        <v>1</v>
      </c>
      <c r="X796" t="s">
        <v>281</v>
      </c>
      <c r="Y796" t="s">
        <v>1217</v>
      </c>
      <c r="Z796" t="s">
        <v>230</v>
      </c>
      <c r="AA796" t="s">
        <v>231</v>
      </c>
      <c r="AE796" t="s">
        <v>1218</v>
      </c>
      <c r="AF796" t="s">
        <v>736</v>
      </c>
      <c r="AG796" t="s">
        <v>732</v>
      </c>
      <c r="AH796" t="s">
        <v>1219</v>
      </c>
      <c r="AJ796" t="s">
        <v>237</v>
      </c>
      <c r="AK796">
        <v>38.306998999999998</v>
      </c>
      <c r="AL796">
        <v>-121.79419708252</v>
      </c>
      <c r="AM796" t="s">
        <v>732</v>
      </c>
      <c r="AN796" t="s">
        <v>239</v>
      </c>
      <c r="AO796" t="s">
        <v>1220</v>
      </c>
      <c r="AP796" t="s">
        <v>732</v>
      </c>
      <c r="AQ796" t="s">
        <v>242</v>
      </c>
      <c r="AR796" t="s">
        <v>1216</v>
      </c>
      <c r="AS796" t="s">
        <v>239</v>
      </c>
      <c r="AT796" t="s">
        <v>239</v>
      </c>
      <c r="AU796">
        <v>1</v>
      </c>
      <c r="AW796" t="s">
        <v>1319</v>
      </c>
      <c r="AX796" t="s">
        <v>1219</v>
      </c>
      <c r="AY796" t="s">
        <v>246</v>
      </c>
      <c r="BP796" t="s">
        <v>1254</v>
      </c>
      <c r="BQ796">
        <v>95</v>
      </c>
      <c r="BR796" t="s">
        <v>357</v>
      </c>
      <c r="BS796">
        <v>5</v>
      </c>
      <c r="BZ796" t="s">
        <v>249</v>
      </c>
    </row>
    <row r="797" spans="1:79" hidden="1" x14ac:dyDescent="0.25">
      <c r="A797" t="s">
        <v>1209</v>
      </c>
      <c r="B797" t="s">
        <v>1210</v>
      </c>
      <c r="C797" t="s">
        <v>1211</v>
      </c>
      <c r="D797" t="s">
        <v>1276</v>
      </c>
      <c r="E797" t="s">
        <v>1277</v>
      </c>
      <c r="F797" s="1">
        <v>39344</v>
      </c>
      <c r="G797" s="4">
        <v>0.69791666666666663</v>
      </c>
      <c r="H797" t="s">
        <v>732</v>
      </c>
      <c r="I797">
        <v>0.1</v>
      </c>
      <c r="J797" t="s">
        <v>221</v>
      </c>
      <c r="K797" t="s">
        <v>222</v>
      </c>
      <c r="L797">
        <v>1</v>
      </c>
      <c r="M797">
        <v>1</v>
      </c>
      <c r="N797" t="s">
        <v>1550</v>
      </c>
      <c r="O797">
        <v>33</v>
      </c>
      <c r="P797" t="s">
        <v>224</v>
      </c>
      <c r="Q797" t="s">
        <v>1216</v>
      </c>
      <c r="R797" t="s">
        <v>226</v>
      </c>
      <c r="S797" t="s">
        <v>227</v>
      </c>
      <c r="T797">
        <v>1</v>
      </c>
      <c r="V797">
        <v>0.98</v>
      </c>
      <c r="W797">
        <v>1</v>
      </c>
      <c r="X797" t="s">
        <v>281</v>
      </c>
      <c r="Y797" t="s">
        <v>243</v>
      </c>
      <c r="Z797" t="s">
        <v>230</v>
      </c>
      <c r="AA797" t="s">
        <v>1217</v>
      </c>
      <c r="AF797" t="s">
        <v>736</v>
      </c>
      <c r="AG797" t="s">
        <v>1316</v>
      </c>
      <c r="AH797" t="s">
        <v>1317</v>
      </c>
      <c r="AJ797" t="s">
        <v>237</v>
      </c>
      <c r="AK797">
        <v>38.306998999999998</v>
      </c>
      <c r="AL797">
        <v>-121.79419708252</v>
      </c>
      <c r="AM797" t="s">
        <v>732</v>
      </c>
      <c r="AN797" t="s">
        <v>239</v>
      </c>
      <c r="AP797" t="s">
        <v>1318</v>
      </c>
      <c r="AQ797" t="s">
        <v>242</v>
      </c>
      <c r="AR797" t="s">
        <v>1216</v>
      </c>
      <c r="AS797" t="s">
        <v>239</v>
      </c>
      <c r="AT797" t="s">
        <v>239</v>
      </c>
      <c r="AU797">
        <v>1</v>
      </c>
      <c r="AW797" t="s">
        <v>1319</v>
      </c>
      <c r="AX797" t="s">
        <v>1219</v>
      </c>
      <c r="AY797" t="s">
        <v>109</v>
      </c>
      <c r="BP797" t="s">
        <v>1254</v>
      </c>
      <c r="BQ797">
        <v>95</v>
      </c>
      <c r="BR797" t="s">
        <v>357</v>
      </c>
      <c r="BS797">
        <v>5</v>
      </c>
      <c r="BZ797" t="s">
        <v>249</v>
      </c>
    </row>
    <row r="798" spans="1:79" hidden="1" x14ac:dyDescent="0.25">
      <c r="A798" t="s">
        <v>1209</v>
      </c>
      <c r="B798" t="s">
        <v>1210</v>
      </c>
      <c r="C798" t="s">
        <v>1211</v>
      </c>
      <c r="D798" t="s">
        <v>1362</v>
      </c>
      <c r="E798" t="s">
        <v>1363</v>
      </c>
      <c r="F798" s="1">
        <v>39344</v>
      </c>
      <c r="G798" s="4">
        <v>0.52083333333333337</v>
      </c>
      <c r="H798" t="s">
        <v>1214</v>
      </c>
      <c r="I798">
        <v>0.1</v>
      </c>
      <c r="J798" t="s">
        <v>221</v>
      </c>
      <c r="K798" t="s">
        <v>222</v>
      </c>
      <c r="L798">
        <v>1</v>
      </c>
      <c r="M798">
        <v>1</v>
      </c>
      <c r="N798" t="s">
        <v>1549</v>
      </c>
      <c r="O798">
        <v>31</v>
      </c>
      <c r="P798" t="s">
        <v>224</v>
      </c>
      <c r="Q798" t="s">
        <v>1216</v>
      </c>
      <c r="R798" t="s">
        <v>226</v>
      </c>
      <c r="S798" t="s">
        <v>227</v>
      </c>
      <c r="T798">
        <v>3</v>
      </c>
      <c r="V798">
        <v>0.98</v>
      </c>
      <c r="W798">
        <v>1</v>
      </c>
      <c r="X798" t="s">
        <v>281</v>
      </c>
      <c r="Y798" t="s">
        <v>1217</v>
      </c>
      <c r="Z798" t="s">
        <v>230</v>
      </c>
      <c r="AA798" t="s">
        <v>231</v>
      </c>
      <c r="AE798" t="s">
        <v>1218</v>
      </c>
      <c r="AF798" t="s">
        <v>736</v>
      </c>
      <c r="AG798" t="s">
        <v>732</v>
      </c>
      <c r="AH798" t="s">
        <v>1219</v>
      </c>
      <c r="AJ798" t="s">
        <v>237</v>
      </c>
      <c r="AK798">
        <v>38.599400000000003</v>
      </c>
      <c r="AL798">
        <v>-121.752799987793</v>
      </c>
      <c r="AM798" t="s">
        <v>732</v>
      </c>
      <c r="AN798" t="s">
        <v>239</v>
      </c>
      <c r="AO798" t="s">
        <v>1220</v>
      </c>
      <c r="AP798" t="s">
        <v>732</v>
      </c>
      <c r="AQ798" t="s">
        <v>242</v>
      </c>
      <c r="AR798" t="s">
        <v>1216</v>
      </c>
      <c r="AS798" t="s">
        <v>239</v>
      </c>
      <c r="AT798" t="s">
        <v>239</v>
      </c>
      <c r="AU798">
        <v>1</v>
      </c>
      <c r="AW798" t="s">
        <v>1319</v>
      </c>
      <c r="AX798" t="s">
        <v>1219</v>
      </c>
      <c r="AY798" t="s">
        <v>246</v>
      </c>
      <c r="BP798" t="s">
        <v>1239</v>
      </c>
      <c r="BQ798">
        <v>113</v>
      </c>
      <c r="BR798" t="s">
        <v>357</v>
      </c>
      <c r="BS798">
        <v>5</v>
      </c>
      <c r="BZ798" t="s">
        <v>249</v>
      </c>
    </row>
    <row r="799" spans="1:79" hidden="1" x14ac:dyDescent="0.25">
      <c r="A799" t="s">
        <v>1209</v>
      </c>
      <c r="B799" t="s">
        <v>1210</v>
      </c>
      <c r="C799" t="s">
        <v>1211</v>
      </c>
      <c r="D799" t="s">
        <v>1372</v>
      </c>
      <c r="E799" t="s">
        <v>1373</v>
      </c>
      <c r="F799" s="1">
        <v>39344</v>
      </c>
      <c r="G799" s="4">
        <v>0.41666666666666669</v>
      </c>
      <c r="H799" t="s">
        <v>1214</v>
      </c>
      <c r="I799">
        <v>0.1</v>
      </c>
      <c r="J799" t="s">
        <v>221</v>
      </c>
      <c r="K799" t="s">
        <v>222</v>
      </c>
      <c r="L799">
        <v>1</v>
      </c>
      <c r="M799">
        <v>1</v>
      </c>
      <c r="N799" t="s">
        <v>1549</v>
      </c>
      <c r="O799">
        <v>30</v>
      </c>
      <c r="P799" t="s">
        <v>224</v>
      </c>
      <c r="Q799" t="s">
        <v>1216</v>
      </c>
      <c r="R799" t="s">
        <v>226</v>
      </c>
      <c r="S799" t="s">
        <v>227</v>
      </c>
      <c r="T799">
        <v>-0.98</v>
      </c>
      <c r="V799">
        <v>0.98</v>
      </c>
      <c r="W799">
        <v>1</v>
      </c>
      <c r="X799" t="s">
        <v>228</v>
      </c>
      <c r="Y799" t="s">
        <v>1217</v>
      </c>
      <c r="Z799" t="s">
        <v>230</v>
      </c>
      <c r="AA799" t="s">
        <v>231</v>
      </c>
      <c r="AE799" t="s">
        <v>1218</v>
      </c>
      <c r="AF799" t="s">
        <v>736</v>
      </c>
      <c r="AG799" t="s">
        <v>732</v>
      </c>
      <c r="AH799" t="s">
        <v>1219</v>
      </c>
      <c r="AJ799" t="s">
        <v>237</v>
      </c>
      <c r="AK799">
        <v>38.311000999999997</v>
      </c>
      <c r="AL799">
        <v>-121.22630310058599</v>
      </c>
      <c r="AM799" t="s">
        <v>732</v>
      </c>
      <c r="AN799" t="s">
        <v>239</v>
      </c>
      <c r="AO799" t="s">
        <v>1220</v>
      </c>
      <c r="AP799" t="s">
        <v>732</v>
      </c>
      <c r="AQ799" t="s">
        <v>242</v>
      </c>
      <c r="AR799" t="s">
        <v>1216</v>
      </c>
      <c r="AS799" t="s">
        <v>239</v>
      </c>
      <c r="AT799" t="s">
        <v>239</v>
      </c>
      <c r="AU799">
        <v>1</v>
      </c>
      <c r="AW799" t="s">
        <v>1319</v>
      </c>
      <c r="AX799" t="s">
        <v>1219</v>
      </c>
      <c r="AY799" t="s">
        <v>246</v>
      </c>
      <c r="BP799" t="s">
        <v>1233</v>
      </c>
      <c r="BQ799">
        <v>67</v>
      </c>
      <c r="BR799" t="s">
        <v>357</v>
      </c>
      <c r="BS799">
        <v>5</v>
      </c>
      <c r="BZ799" t="s">
        <v>249</v>
      </c>
    </row>
    <row r="800" spans="1:79" hidden="1" x14ac:dyDescent="0.25">
      <c r="A800" t="s">
        <v>1209</v>
      </c>
      <c r="B800" t="s">
        <v>1210</v>
      </c>
      <c r="C800" t="s">
        <v>1553</v>
      </c>
      <c r="D800" t="s">
        <v>1554</v>
      </c>
      <c r="E800" t="s">
        <v>1555</v>
      </c>
      <c r="F800" s="1">
        <v>39840</v>
      </c>
      <c r="G800" s="4">
        <v>0.69791666666666663</v>
      </c>
      <c r="H800" t="s">
        <v>1214</v>
      </c>
      <c r="I800">
        <v>0.1</v>
      </c>
      <c r="J800" t="s">
        <v>221</v>
      </c>
      <c r="K800" t="s">
        <v>222</v>
      </c>
      <c r="L800">
        <v>1</v>
      </c>
      <c r="M800">
        <v>1</v>
      </c>
      <c r="N800" t="s">
        <v>1556</v>
      </c>
      <c r="O800" t="s">
        <v>1557</v>
      </c>
      <c r="P800" t="s">
        <v>224</v>
      </c>
      <c r="Q800" t="s">
        <v>1216</v>
      </c>
      <c r="R800" t="s">
        <v>226</v>
      </c>
      <c r="S800" t="s">
        <v>227</v>
      </c>
      <c r="V800">
        <v>0.11</v>
      </c>
      <c r="W800">
        <v>2</v>
      </c>
      <c r="X800" t="s">
        <v>228</v>
      </c>
      <c r="Y800" t="s">
        <v>243</v>
      </c>
      <c r="Z800" t="s">
        <v>230</v>
      </c>
      <c r="AA800" t="s">
        <v>1217</v>
      </c>
      <c r="AD800" t="s">
        <v>1558</v>
      </c>
      <c r="AE800" t="s">
        <v>1559</v>
      </c>
      <c r="AF800" t="s">
        <v>736</v>
      </c>
      <c r="AG800" t="s">
        <v>1560</v>
      </c>
      <c r="AH800" t="s">
        <v>1317</v>
      </c>
      <c r="AJ800" t="s">
        <v>237</v>
      </c>
      <c r="AK800">
        <v>39.309151</v>
      </c>
      <c r="AL800">
        <v>-121.595420837402</v>
      </c>
      <c r="AM800" t="s">
        <v>732</v>
      </c>
      <c r="AN800" t="s">
        <v>239</v>
      </c>
      <c r="AO800" t="s">
        <v>1561</v>
      </c>
      <c r="AP800" t="s">
        <v>1562</v>
      </c>
      <c r="AQ800" t="s">
        <v>242</v>
      </c>
      <c r="AR800" t="s">
        <v>243</v>
      </c>
      <c r="AS800" t="s">
        <v>239</v>
      </c>
      <c r="AT800" t="s">
        <v>239</v>
      </c>
      <c r="AU800">
        <v>1</v>
      </c>
      <c r="AW800" t="s">
        <v>1319</v>
      </c>
      <c r="AX800" t="s">
        <v>1219</v>
      </c>
      <c r="AY800" t="s">
        <v>1382</v>
      </c>
      <c r="BP800" t="s">
        <v>1291</v>
      </c>
      <c r="BQ800">
        <v>7</v>
      </c>
      <c r="BR800" t="s">
        <v>357</v>
      </c>
      <c r="BS800">
        <v>5</v>
      </c>
      <c r="BZ800" t="s">
        <v>249</v>
      </c>
      <c r="CA800" t="s">
        <v>1563</v>
      </c>
    </row>
    <row r="801" spans="1:79" hidden="1" x14ac:dyDescent="0.25">
      <c r="A801" t="s">
        <v>1209</v>
      </c>
      <c r="B801" t="s">
        <v>1564</v>
      </c>
      <c r="C801" t="s">
        <v>1565</v>
      </c>
      <c r="D801" t="s">
        <v>1566</v>
      </c>
      <c r="E801" t="s">
        <v>1567</v>
      </c>
      <c r="F801" s="1">
        <v>39960</v>
      </c>
      <c r="G801" s="4">
        <v>0.61458333333333337</v>
      </c>
      <c r="H801" t="s">
        <v>1214</v>
      </c>
      <c r="I801">
        <v>0.1</v>
      </c>
      <c r="J801" t="s">
        <v>221</v>
      </c>
      <c r="K801" t="s">
        <v>222</v>
      </c>
      <c r="L801">
        <v>1</v>
      </c>
      <c r="M801">
        <v>1</v>
      </c>
      <c r="N801" t="s">
        <v>1568</v>
      </c>
      <c r="O801" t="s">
        <v>1569</v>
      </c>
      <c r="P801" t="s">
        <v>224</v>
      </c>
      <c r="Q801" t="s">
        <v>1216</v>
      </c>
      <c r="R801" t="s">
        <v>226</v>
      </c>
      <c r="S801" t="s">
        <v>227</v>
      </c>
      <c r="T801">
        <v>37</v>
      </c>
      <c r="V801">
        <v>-88</v>
      </c>
      <c r="W801">
        <v>1</v>
      </c>
      <c r="X801" t="s">
        <v>281</v>
      </c>
      <c r="Y801" t="s">
        <v>1570</v>
      </c>
      <c r="Z801" t="s">
        <v>230</v>
      </c>
      <c r="AA801" t="s">
        <v>1217</v>
      </c>
      <c r="AB801" t="s">
        <v>1571</v>
      </c>
      <c r="AD801" t="s">
        <v>1572</v>
      </c>
      <c r="AE801" t="s">
        <v>1573</v>
      </c>
      <c r="AF801" t="s">
        <v>736</v>
      </c>
      <c r="AG801" t="s">
        <v>1574</v>
      </c>
      <c r="AH801" t="s">
        <v>1575</v>
      </c>
      <c r="AJ801" t="s">
        <v>237</v>
      </c>
      <c r="AK801">
        <v>35.599997999999999</v>
      </c>
      <c r="AL801">
        <v>-119.610000610352</v>
      </c>
      <c r="AM801" t="s">
        <v>732</v>
      </c>
      <c r="AN801" t="s">
        <v>239</v>
      </c>
      <c r="AO801" t="s">
        <v>1561</v>
      </c>
      <c r="AP801" t="s">
        <v>241</v>
      </c>
      <c r="AQ801" t="s">
        <v>242</v>
      </c>
      <c r="AR801" t="s">
        <v>243</v>
      </c>
      <c r="AS801" t="s">
        <v>239</v>
      </c>
      <c r="AT801" t="s">
        <v>239</v>
      </c>
      <c r="AU801">
        <v>1</v>
      </c>
      <c r="AW801" t="s">
        <v>1576</v>
      </c>
      <c r="AX801" t="s">
        <v>1575</v>
      </c>
      <c r="AY801" t="s">
        <v>1382</v>
      </c>
      <c r="BP801" t="s">
        <v>1577</v>
      </c>
      <c r="BQ801">
        <v>29</v>
      </c>
      <c r="BR801" t="s">
        <v>357</v>
      </c>
      <c r="BS801">
        <v>5</v>
      </c>
      <c r="BZ801" t="s">
        <v>249</v>
      </c>
    </row>
    <row r="802" spans="1:79" hidden="1" x14ac:dyDescent="0.25">
      <c r="A802" t="s">
        <v>1209</v>
      </c>
      <c r="B802" t="s">
        <v>1564</v>
      </c>
      <c r="C802" t="s">
        <v>1565</v>
      </c>
      <c r="D802" t="s">
        <v>1566</v>
      </c>
      <c r="E802" t="s">
        <v>1567</v>
      </c>
      <c r="F802" s="1">
        <v>40085</v>
      </c>
      <c r="G802" s="4">
        <v>0.4375</v>
      </c>
      <c r="H802" t="s">
        <v>1214</v>
      </c>
      <c r="I802">
        <v>0.1</v>
      </c>
      <c r="J802" t="s">
        <v>221</v>
      </c>
      <c r="K802" t="s">
        <v>222</v>
      </c>
      <c r="L802">
        <v>1</v>
      </c>
      <c r="M802">
        <v>1</v>
      </c>
      <c r="N802" t="s">
        <v>1578</v>
      </c>
      <c r="O802" t="s">
        <v>1579</v>
      </c>
      <c r="P802" t="s">
        <v>224</v>
      </c>
      <c r="Q802" t="s">
        <v>1216</v>
      </c>
      <c r="R802" t="s">
        <v>226</v>
      </c>
      <c r="S802" t="s">
        <v>227</v>
      </c>
      <c r="V802">
        <v>-88</v>
      </c>
      <c r="W802">
        <v>1</v>
      </c>
      <c r="X802" t="s">
        <v>228</v>
      </c>
      <c r="Y802" t="s">
        <v>1570</v>
      </c>
      <c r="Z802" t="s">
        <v>230</v>
      </c>
      <c r="AA802" t="s">
        <v>1217</v>
      </c>
      <c r="AB802" t="s">
        <v>1571</v>
      </c>
      <c r="AD802" t="s">
        <v>1580</v>
      </c>
      <c r="AE802" t="s">
        <v>1573</v>
      </c>
      <c r="AF802" t="s">
        <v>736</v>
      </c>
      <c r="AG802" t="s">
        <v>1574</v>
      </c>
      <c r="AH802" t="s">
        <v>1575</v>
      </c>
      <c r="AJ802" t="s">
        <v>237</v>
      </c>
      <c r="AK802">
        <v>35.599997999999999</v>
      </c>
      <c r="AL802">
        <v>-119.610000610352</v>
      </c>
      <c r="AM802" t="s">
        <v>732</v>
      </c>
      <c r="AN802" t="s">
        <v>239</v>
      </c>
      <c r="AO802" t="s">
        <v>1561</v>
      </c>
      <c r="AP802" t="s">
        <v>241</v>
      </c>
      <c r="AQ802" t="s">
        <v>242</v>
      </c>
      <c r="AR802" t="s">
        <v>243</v>
      </c>
      <c r="AS802" t="s">
        <v>239</v>
      </c>
      <c r="AT802" t="s">
        <v>239</v>
      </c>
      <c r="AU802">
        <v>1</v>
      </c>
      <c r="AW802" t="s">
        <v>1576</v>
      </c>
      <c r="AX802" t="s">
        <v>1575</v>
      </c>
      <c r="AY802" t="s">
        <v>1382</v>
      </c>
      <c r="BP802" t="s">
        <v>1577</v>
      </c>
      <c r="BQ802">
        <v>29</v>
      </c>
      <c r="BR802" t="s">
        <v>357</v>
      </c>
      <c r="BS802">
        <v>5</v>
      </c>
      <c r="BZ802" t="s">
        <v>249</v>
      </c>
    </row>
    <row r="803" spans="1:79" hidden="1" x14ac:dyDescent="0.25">
      <c r="A803" t="s">
        <v>1581</v>
      </c>
      <c r="B803" t="s">
        <v>1582</v>
      </c>
      <c r="C803" t="s">
        <v>1583</v>
      </c>
      <c r="D803" t="s">
        <v>1584</v>
      </c>
      <c r="E803" t="s">
        <v>1585</v>
      </c>
      <c r="F803" s="1">
        <v>18264</v>
      </c>
      <c r="G803" s="4">
        <v>0.53125</v>
      </c>
      <c r="H803" t="s">
        <v>732</v>
      </c>
      <c r="I803">
        <v>0.01</v>
      </c>
      <c r="J803" t="s">
        <v>221</v>
      </c>
      <c r="K803" t="s">
        <v>222</v>
      </c>
      <c r="L803">
        <v>1</v>
      </c>
      <c r="M803">
        <v>1</v>
      </c>
      <c r="N803" s="5" t="s">
        <v>1586</v>
      </c>
      <c r="P803" t="s">
        <v>224</v>
      </c>
      <c r="Q803" t="s">
        <v>1216</v>
      </c>
      <c r="R803" t="s">
        <v>226</v>
      </c>
      <c r="S803" t="s">
        <v>227</v>
      </c>
      <c r="T803">
        <v>4</v>
      </c>
      <c r="V803">
        <v>0.1</v>
      </c>
      <c r="W803">
        <v>1</v>
      </c>
      <c r="X803" t="s">
        <v>281</v>
      </c>
      <c r="Y803" t="s">
        <v>243</v>
      </c>
      <c r="Z803" t="s">
        <v>1217</v>
      </c>
      <c r="AA803" t="s">
        <v>1217</v>
      </c>
      <c r="AF803" t="s">
        <v>736</v>
      </c>
      <c r="AG803" t="s">
        <v>732</v>
      </c>
      <c r="AH803" t="s">
        <v>1587</v>
      </c>
      <c r="AJ803" t="s">
        <v>237</v>
      </c>
      <c r="AK803">
        <v>32.660178999999999</v>
      </c>
      <c r="AL803">
        <v>-116.941329956055</v>
      </c>
      <c r="AM803" t="s">
        <v>732</v>
      </c>
      <c r="AN803" t="s">
        <v>239</v>
      </c>
      <c r="AO803" t="s">
        <v>1220</v>
      </c>
      <c r="AP803" t="s">
        <v>732</v>
      </c>
      <c r="AQ803" t="s">
        <v>242</v>
      </c>
      <c r="AR803" t="s">
        <v>732</v>
      </c>
      <c r="AS803" t="s">
        <v>239</v>
      </c>
      <c r="AT803" t="s">
        <v>239</v>
      </c>
      <c r="AU803">
        <v>1</v>
      </c>
      <c r="AW803" t="s">
        <v>1587</v>
      </c>
      <c r="AX803" t="s">
        <v>1588</v>
      </c>
      <c r="AY803" t="s">
        <v>1217</v>
      </c>
      <c r="BP803" t="s">
        <v>422</v>
      </c>
      <c r="BQ803">
        <v>73</v>
      </c>
      <c r="BR803" t="s">
        <v>422</v>
      </c>
      <c r="BS803">
        <v>9</v>
      </c>
      <c r="BZ803" t="s">
        <v>249</v>
      </c>
    </row>
    <row r="804" spans="1:79" hidden="1" x14ac:dyDescent="0.25">
      <c r="A804" t="s">
        <v>1581</v>
      </c>
      <c r="B804" t="s">
        <v>1582</v>
      </c>
      <c r="C804" t="s">
        <v>1583</v>
      </c>
      <c r="D804" t="s">
        <v>1589</v>
      </c>
      <c r="E804" t="s">
        <v>1590</v>
      </c>
      <c r="F804" s="1">
        <v>18264</v>
      </c>
      <c r="G804" s="4">
        <v>0.625</v>
      </c>
      <c r="H804" t="s">
        <v>732</v>
      </c>
      <c r="I804">
        <v>0.01</v>
      </c>
      <c r="J804" t="s">
        <v>221</v>
      </c>
      <c r="K804" t="s">
        <v>222</v>
      </c>
      <c r="L804">
        <v>1</v>
      </c>
      <c r="M804">
        <v>1</v>
      </c>
      <c r="N804" s="5" t="s">
        <v>1591</v>
      </c>
      <c r="P804" t="s">
        <v>224</v>
      </c>
      <c r="Q804" t="s">
        <v>1216</v>
      </c>
      <c r="R804" t="s">
        <v>226</v>
      </c>
      <c r="S804" t="s">
        <v>227</v>
      </c>
      <c r="T804">
        <v>7</v>
      </c>
      <c r="V804">
        <v>0.1</v>
      </c>
      <c r="W804">
        <v>1</v>
      </c>
      <c r="X804" t="s">
        <v>281</v>
      </c>
      <c r="Y804" t="s">
        <v>243</v>
      </c>
      <c r="Z804" t="s">
        <v>1217</v>
      </c>
      <c r="AA804" t="s">
        <v>1217</v>
      </c>
      <c r="AF804" t="s">
        <v>736</v>
      </c>
      <c r="AG804" t="s">
        <v>732</v>
      </c>
      <c r="AH804" t="s">
        <v>1587</v>
      </c>
      <c r="AJ804" t="s">
        <v>237</v>
      </c>
      <c r="AK804">
        <v>32.618549000000002</v>
      </c>
      <c r="AL804">
        <v>-116.95101928710901</v>
      </c>
      <c r="AM804" t="s">
        <v>732</v>
      </c>
      <c r="AN804" t="s">
        <v>239</v>
      </c>
      <c r="AO804" t="s">
        <v>1220</v>
      </c>
      <c r="AP804" t="s">
        <v>732</v>
      </c>
      <c r="AQ804" t="s">
        <v>242</v>
      </c>
      <c r="AR804" t="s">
        <v>732</v>
      </c>
      <c r="AS804" t="s">
        <v>239</v>
      </c>
      <c r="AT804" t="s">
        <v>239</v>
      </c>
      <c r="AU804">
        <v>1</v>
      </c>
      <c r="AW804" t="s">
        <v>1587</v>
      </c>
      <c r="AX804" t="s">
        <v>1588</v>
      </c>
      <c r="AY804" t="s">
        <v>1217</v>
      </c>
      <c r="BP804" t="s">
        <v>422</v>
      </c>
      <c r="BQ804">
        <v>73</v>
      </c>
      <c r="BR804" t="s">
        <v>422</v>
      </c>
      <c r="BS804">
        <v>9</v>
      </c>
      <c r="BZ804" t="s">
        <v>249</v>
      </c>
    </row>
    <row r="805" spans="1:79" hidden="1" x14ac:dyDescent="0.25">
      <c r="A805" t="s">
        <v>1581</v>
      </c>
      <c r="B805" t="s">
        <v>1582</v>
      </c>
      <c r="C805" t="s">
        <v>1583</v>
      </c>
      <c r="D805" t="s">
        <v>1589</v>
      </c>
      <c r="E805" t="s">
        <v>1590</v>
      </c>
      <c r="F805" s="1">
        <v>18264</v>
      </c>
      <c r="G805" s="4">
        <v>0.63958333333333328</v>
      </c>
      <c r="H805" t="s">
        <v>732</v>
      </c>
      <c r="I805">
        <v>0.01</v>
      </c>
      <c r="J805" t="s">
        <v>221</v>
      </c>
      <c r="K805" t="s">
        <v>222</v>
      </c>
      <c r="L805">
        <v>1</v>
      </c>
      <c r="M805">
        <v>1</v>
      </c>
      <c r="N805" s="5" t="s">
        <v>1592</v>
      </c>
      <c r="P805" t="s">
        <v>224</v>
      </c>
      <c r="Q805" t="s">
        <v>1216</v>
      </c>
      <c r="R805" t="s">
        <v>226</v>
      </c>
      <c r="S805" t="s">
        <v>227</v>
      </c>
      <c r="T805">
        <v>7</v>
      </c>
      <c r="V805">
        <v>0.1</v>
      </c>
      <c r="W805">
        <v>1</v>
      </c>
      <c r="X805" t="s">
        <v>281</v>
      </c>
      <c r="Y805" t="s">
        <v>243</v>
      </c>
      <c r="Z805" t="s">
        <v>1217</v>
      </c>
      <c r="AA805" t="s">
        <v>1217</v>
      </c>
      <c r="AF805" t="s">
        <v>736</v>
      </c>
      <c r="AG805" t="s">
        <v>732</v>
      </c>
      <c r="AH805" t="s">
        <v>1587</v>
      </c>
      <c r="AJ805" t="s">
        <v>237</v>
      </c>
      <c r="AK805">
        <v>32.618549000000002</v>
      </c>
      <c r="AL805">
        <v>-116.95101928710901</v>
      </c>
      <c r="AM805" t="s">
        <v>732</v>
      </c>
      <c r="AN805" t="s">
        <v>239</v>
      </c>
      <c r="AO805" t="s">
        <v>1220</v>
      </c>
      <c r="AP805" t="s">
        <v>732</v>
      </c>
      <c r="AQ805" t="s">
        <v>242</v>
      </c>
      <c r="AR805" t="s">
        <v>732</v>
      </c>
      <c r="AS805" t="s">
        <v>239</v>
      </c>
      <c r="AT805" t="s">
        <v>239</v>
      </c>
      <c r="AU805">
        <v>1</v>
      </c>
      <c r="AW805" t="s">
        <v>1587</v>
      </c>
      <c r="AX805" t="s">
        <v>1588</v>
      </c>
      <c r="AY805" t="s">
        <v>1217</v>
      </c>
      <c r="BP805" t="s">
        <v>422</v>
      </c>
      <c r="BQ805">
        <v>73</v>
      </c>
      <c r="BR805" t="s">
        <v>422</v>
      </c>
      <c r="BS805">
        <v>9</v>
      </c>
      <c r="BZ805" t="s">
        <v>249</v>
      </c>
    </row>
    <row r="806" spans="1:79" hidden="1" x14ac:dyDescent="0.25">
      <c r="A806" t="s">
        <v>1581</v>
      </c>
      <c r="B806" t="s">
        <v>1582</v>
      </c>
      <c r="C806" t="s">
        <v>1583</v>
      </c>
      <c r="D806" t="s">
        <v>1593</v>
      </c>
      <c r="E806" t="s">
        <v>1594</v>
      </c>
      <c r="F806" s="1">
        <v>18264</v>
      </c>
      <c r="G806" s="4">
        <v>0.47986111111111113</v>
      </c>
      <c r="H806" t="s">
        <v>732</v>
      </c>
      <c r="I806">
        <v>0.01</v>
      </c>
      <c r="J806" t="s">
        <v>221</v>
      </c>
      <c r="K806" t="s">
        <v>222</v>
      </c>
      <c r="L806">
        <v>1</v>
      </c>
      <c r="M806">
        <v>1</v>
      </c>
      <c r="N806" s="5" t="s">
        <v>1595</v>
      </c>
      <c r="P806" t="s">
        <v>224</v>
      </c>
      <c r="Q806" t="s">
        <v>1216</v>
      </c>
      <c r="R806" t="s">
        <v>226</v>
      </c>
      <c r="S806" t="s">
        <v>227</v>
      </c>
      <c r="V806">
        <v>0.1</v>
      </c>
      <c r="W806">
        <v>1</v>
      </c>
      <c r="X806" t="s">
        <v>228</v>
      </c>
      <c r="Y806" t="s">
        <v>243</v>
      </c>
      <c r="Z806" t="s">
        <v>1217</v>
      </c>
      <c r="AA806" t="s">
        <v>1217</v>
      </c>
      <c r="AF806" t="s">
        <v>736</v>
      </c>
      <c r="AG806" t="s">
        <v>732</v>
      </c>
      <c r="AH806" t="s">
        <v>1587</v>
      </c>
      <c r="AJ806" t="s">
        <v>237</v>
      </c>
      <c r="AK806">
        <v>32.659168000000001</v>
      </c>
      <c r="AL806">
        <v>-116.977668762207</v>
      </c>
      <c r="AM806" t="s">
        <v>732</v>
      </c>
      <c r="AN806" t="s">
        <v>239</v>
      </c>
      <c r="AO806" t="s">
        <v>1220</v>
      </c>
      <c r="AP806" t="s">
        <v>732</v>
      </c>
      <c r="AQ806" t="s">
        <v>242</v>
      </c>
      <c r="AR806" t="s">
        <v>732</v>
      </c>
      <c r="AS806" t="s">
        <v>239</v>
      </c>
      <c r="AT806" t="s">
        <v>239</v>
      </c>
      <c r="AU806">
        <v>1</v>
      </c>
      <c r="AW806" t="s">
        <v>1587</v>
      </c>
      <c r="AX806" t="s">
        <v>1588</v>
      </c>
      <c r="AY806" t="s">
        <v>1217</v>
      </c>
      <c r="BP806" t="s">
        <v>422</v>
      </c>
      <c r="BQ806">
        <v>73</v>
      </c>
      <c r="BR806" t="s">
        <v>422</v>
      </c>
      <c r="BS806">
        <v>9</v>
      </c>
      <c r="BZ806" t="s">
        <v>249</v>
      </c>
    </row>
    <row r="807" spans="1:79" hidden="1" x14ac:dyDescent="0.25">
      <c r="A807" t="s">
        <v>1581</v>
      </c>
      <c r="B807" t="s">
        <v>1582</v>
      </c>
      <c r="C807" t="s">
        <v>1583</v>
      </c>
      <c r="D807" t="s">
        <v>1593</v>
      </c>
      <c r="E807" t="s">
        <v>1594</v>
      </c>
      <c r="F807" s="1">
        <v>18264</v>
      </c>
      <c r="G807" s="4">
        <v>0.45833333333333331</v>
      </c>
      <c r="H807" t="s">
        <v>732</v>
      </c>
      <c r="I807">
        <v>0.01</v>
      </c>
      <c r="J807" t="s">
        <v>221</v>
      </c>
      <c r="K807" t="s">
        <v>222</v>
      </c>
      <c r="L807">
        <v>1</v>
      </c>
      <c r="M807">
        <v>1</v>
      </c>
      <c r="N807" s="5" t="s">
        <v>1596</v>
      </c>
      <c r="P807" t="s">
        <v>224</v>
      </c>
      <c r="Q807" t="s">
        <v>1216</v>
      </c>
      <c r="R807" t="s">
        <v>226</v>
      </c>
      <c r="S807" t="s">
        <v>227</v>
      </c>
      <c r="T807">
        <v>2</v>
      </c>
      <c r="V807">
        <v>0.1</v>
      </c>
      <c r="W807">
        <v>1</v>
      </c>
      <c r="X807" t="s">
        <v>281</v>
      </c>
      <c r="Y807" t="s">
        <v>243</v>
      </c>
      <c r="Z807" t="s">
        <v>1217</v>
      </c>
      <c r="AA807" t="s">
        <v>1217</v>
      </c>
      <c r="AF807" t="s">
        <v>736</v>
      </c>
      <c r="AG807" t="s">
        <v>732</v>
      </c>
      <c r="AH807" t="s">
        <v>1587</v>
      </c>
      <c r="AJ807" t="s">
        <v>237</v>
      </c>
      <c r="AK807">
        <v>32.659168000000001</v>
      </c>
      <c r="AL807">
        <v>-116.977668762207</v>
      </c>
      <c r="AM807" t="s">
        <v>732</v>
      </c>
      <c r="AN807" t="s">
        <v>239</v>
      </c>
      <c r="AO807" t="s">
        <v>1220</v>
      </c>
      <c r="AP807" t="s">
        <v>732</v>
      </c>
      <c r="AQ807" t="s">
        <v>242</v>
      </c>
      <c r="AR807" t="s">
        <v>732</v>
      </c>
      <c r="AS807" t="s">
        <v>239</v>
      </c>
      <c r="AT807" t="s">
        <v>239</v>
      </c>
      <c r="AU807">
        <v>1</v>
      </c>
      <c r="AW807" t="s">
        <v>1587</v>
      </c>
      <c r="AX807" t="s">
        <v>1588</v>
      </c>
      <c r="AY807" t="s">
        <v>1217</v>
      </c>
      <c r="BP807" t="s">
        <v>422</v>
      </c>
      <c r="BQ807">
        <v>73</v>
      </c>
      <c r="BR807" t="s">
        <v>422</v>
      </c>
      <c r="BS807">
        <v>9</v>
      </c>
      <c r="BZ807" t="s">
        <v>249</v>
      </c>
    </row>
    <row r="808" spans="1:79" hidden="1" x14ac:dyDescent="0.25">
      <c r="A808" t="s">
        <v>1581</v>
      </c>
      <c r="B808" t="s">
        <v>1582</v>
      </c>
      <c r="C808" t="s">
        <v>1583</v>
      </c>
      <c r="D808" t="s">
        <v>1593</v>
      </c>
      <c r="E808" t="s">
        <v>1594</v>
      </c>
      <c r="F808" s="1">
        <v>18264</v>
      </c>
      <c r="G808" s="4">
        <v>0.52083333333333337</v>
      </c>
      <c r="H808" t="s">
        <v>732</v>
      </c>
      <c r="I808">
        <v>0.01</v>
      </c>
      <c r="J808" t="s">
        <v>221</v>
      </c>
      <c r="K808" t="s">
        <v>222</v>
      </c>
      <c r="L808">
        <v>1</v>
      </c>
      <c r="M808">
        <v>1</v>
      </c>
      <c r="N808" t="s">
        <v>1597</v>
      </c>
      <c r="P808" t="s">
        <v>224</v>
      </c>
      <c r="Q808" t="s">
        <v>1216</v>
      </c>
      <c r="R808" t="s">
        <v>226</v>
      </c>
      <c r="S808" t="s">
        <v>227</v>
      </c>
      <c r="T808">
        <v>2</v>
      </c>
      <c r="V808">
        <v>0.1</v>
      </c>
      <c r="W808">
        <v>1</v>
      </c>
      <c r="X808" t="s">
        <v>281</v>
      </c>
      <c r="Y808" t="s">
        <v>243</v>
      </c>
      <c r="Z808" t="s">
        <v>1217</v>
      </c>
      <c r="AA808" t="s">
        <v>1217</v>
      </c>
      <c r="AF808" t="s">
        <v>736</v>
      </c>
      <c r="AG808" t="s">
        <v>732</v>
      </c>
      <c r="AH808" t="s">
        <v>1587</v>
      </c>
      <c r="AJ808" t="s">
        <v>237</v>
      </c>
      <c r="AK808">
        <v>32.659168000000001</v>
      </c>
      <c r="AL808">
        <v>-116.977668762207</v>
      </c>
      <c r="AM808" t="s">
        <v>732</v>
      </c>
      <c r="AN808" t="s">
        <v>239</v>
      </c>
      <c r="AO808" t="s">
        <v>1220</v>
      </c>
      <c r="AP808" t="s">
        <v>732</v>
      </c>
      <c r="AQ808" t="s">
        <v>242</v>
      </c>
      <c r="AR808" t="s">
        <v>732</v>
      </c>
      <c r="AS808" t="s">
        <v>239</v>
      </c>
      <c r="AT808" t="s">
        <v>239</v>
      </c>
      <c r="AU808">
        <v>1</v>
      </c>
      <c r="AW808" t="s">
        <v>1587</v>
      </c>
      <c r="AX808" t="s">
        <v>1588</v>
      </c>
      <c r="AY808" t="s">
        <v>1217</v>
      </c>
      <c r="BP808" t="s">
        <v>422</v>
      </c>
      <c r="BQ808">
        <v>73</v>
      </c>
      <c r="BR808" t="s">
        <v>422</v>
      </c>
      <c r="BS808">
        <v>9</v>
      </c>
      <c r="BZ808" t="s">
        <v>249</v>
      </c>
    </row>
    <row r="809" spans="1:79" hidden="1" x14ac:dyDescent="0.25">
      <c r="A809" t="s">
        <v>1581</v>
      </c>
      <c r="B809" t="s">
        <v>1582</v>
      </c>
      <c r="C809" t="s">
        <v>1583</v>
      </c>
      <c r="D809" t="s">
        <v>1598</v>
      </c>
      <c r="E809" t="s">
        <v>1599</v>
      </c>
      <c r="F809" s="1">
        <v>18264</v>
      </c>
      <c r="G809" s="4">
        <v>0.46875</v>
      </c>
      <c r="H809" t="s">
        <v>732</v>
      </c>
      <c r="I809">
        <v>0.01</v>
      </c>
      <c r="J809" t="s">
        <v>221</v>
      </c>
      <c r="K809" t="s">
        <v>222</v>
      </c>
      <c r="L809">
        <v>1</v>
      </c>
      <c r="M809">
        <v>1</v>
      </c>
      <c r="N809" t="s">
        <v>1600</v>
      </c>
      <c r="P809" t="s">
        <v>224</v>
      </c>
      <c r="Q809" t="s">
        <v>1216</v>
      </c>
      <c r="R809" t="s">
        <v>226</v>
      </c>
      <c r="S809" t="s">
        <v>227</v>
      </c>
      <c r="T809">
        <v>5</v>
      </c>
      <c r="V809">
        <v>0.1</v>
      </c>
      <c r="W809">
        <v>1</v>
      </c>
      <c r="X809" t="s">
        <v>281</v>
      </c>
      <c r="Y809" t="s">
        <v>243</v>
      </c>
      <c r="Z809" t="s">
        <v>1217</v>
      </c>
      <c r="AA809" t="s">
        <v>1217</v>
      </c>
      <c r="AF809" t="s">
        <v>736</v>
      </c>
      <c r="AG809" t="s">
        <v>732</v>
      </c>
      <c r="AH809" t="s">
        <v>1587</v>
      </c>
      <c r="AJ809" t="s">
        <v>237</v>
      </c>
      <c r="AK809">
        <v>32.623958999999999</v>
      </c>
      <c r="AL809">
        <v>-117.01480102539099</v>
      </c>
      <c r="AM809" t="s">
        <v>732</v>
      </c>
      <c r="AN809" t="s">
        <v>239</v>
      </c>
      <c r="AO809" t="s">
        <v>1220</v>
      </c>
      <c r="AP809" t="s">
        <v>732</v>
      </c>
      <c r="AQ809" t="s">
        <v>242</v>
      </c>
      <c r="AR809" t="s">
        <v>732</v>
      </c>
      <c r="AS809" t="s">
        <v>239</v>
      </c>
      <c r="AT809" t="s">
        <v>239</v>
      </c>
      <c r="AU809">
        <v>1</v>
      </c>
      <c r="AW809" t="s">
        <v>1587</v>
      </c>
      <c r="AX809" t="s">
        <v>1588</v>
      </c>
      <c r="AY809" t="s">
        <v>1217</v>
      </c>
      <c r="BP809" t="s">
        <v>422</v>
      </c>
      <c r="BQ809">
        <v>73</v>
      </c>
      <c r="BR809" t="s">
        <v>422</v>
      </c>
      <c r="BS809">
        <v>9</v>
      </c>
      <c r="BZ809" t="s">
        <v>249</v>
      </c>
    </row>
    <row r="810" spans="1:79" hidden="1" x14ac:dyDescent="0.25">
      <c r="A810" t="s">
        <v>1581</v>
      </c>
      <c r="B810" t="s">
        <v>1582</v>
      </c>
      <c r="C810" t="s">
        <v>1583</v>
      </c>
      <c r="D810" t="s">
        <v>1598</v>
      </c>
      <c r="E810" t="s">
        <v>1599</v>
      </c>
      <c r="F810" s="1">
        <v>18264</v>
      </c>
      <c r="G810" s="4">
        <v>0.51041666666666663</v>
      </c>
      <c r="H810" t="s">
        <v>732</v>
      </c>
      <c r="I810">
        <v>0.01</v>
      </c>
      <c r="J810" t="s">
        <v>221</v>
      </c>
      <c r="K810" t="s">
        <v>222</v>
      </c>
      <c r="L810">
        <v>1</v>
      </c>
      <c r="M810">
        <v>1</v>
      </c>
      <c r="N810" s="5" t="s">
        <v>1601</v>
      </c>
      <c r="P810" t="s">
        <v>224</v>
      </c>
      <c r="Q810" t="s">
        <v>1216</v>
      </c>
      <c r="R810" t="s">
        <v>226</v>
      </c>
      <c r="S810" t="s">
        <v>227</v>
      </c>
      <c r="T810">
        <v>6</v>
      </c>
      <c r="V810">
        <v>0.1</v>
      </c>
      <c r="W810">
        <v>1</v>
      </c>
      <c r="X810" t="s">
        <v>281</v>
      </c>
      <c r="Y810" t="s">
        <v>243</v>
      </c>
      <c r="Z810" t="s">
        <v>1217</v>
      </c>
      <c r="AA810" t="s">
        <v>1217</v>
      </c>
      <c r="AF810" t="s">
        <v>736</v>
      </c>
      <c r="AG810" t="s">
        <v>732</v>
      </c>
      <c r="AH810" t="s">
        <v>1587</v>
      </c>
      <c r="AJ810" t="s">
        <v>237</v>
      </c>
      <c r="AK810">
        <v>32.623958999999999</v>
      </c>
      <c r="AL810">
        <v>-117.01480102539099</v>
      </c>
      <c r="AM810" t="s">
        <v>732</v>
      </c>
      <c r="AN810" t="s">
        <v>239</v>
      </c>
      <c r="AO810" t="s">
        <v>1220</v>
      </c>
      <c r="AP810" t="s">
        <v>732</v>
      </c>
      <c r="AQ810" t="s">
        <v>242</v>
      </c>
      <c r="AR810" t="s">
        <v>732</v>
      </c>
      <c r="AS810" t="s">
        <v>239</v>
      </c>
      <c r="AT810" t="s">
        <v>239</v>
      </c>
      <c r="AU810">
        <v>1</v>
      </c>
      <c r="AW810" t="s">
        <v>1587</v>
      </c>
      <c r="AX810" t="s">
        <v>1588</v>
      </c>
      <c r="AY810" t="s">
        <v>1217</v>
      </c>
      <c r="BP810" t="s">
        <v>422</v>
      </c>
      <c r="BQ810">
        <v>73</v>
      </c>
      <c r="BR810" t="s">
        <v>422</v>
      </c>
      <c r="BS810">
        <v>9</v>
      </c>
      <c r="BZ810" t="s">
        <v>249</v>
      </c>
    </row>
    <row r="811" spans="1:79" hidden="1" x14ac:dyDescent="0.25">
      <c r="A811" t="s">
        <v>1581</v>
      </c>
      <c r="B811" t="s">
        <v>1582</v>
      </c>
      <c r="C811" t="s">
        <v>1583</v>
      </c>
      <c r="D811" t="s">
        <v>1602</v>
      </c>
      <c r="E811" t="s">
        <v>1603</v>
      </c>
      <c r="F811" s="1">
        <v>18264</v>
      </c>
      <c r="G811" s="4">
        <v>0.4375</v>
      </c>
      <c r="H811" t="s">
        <v>732</v>
      </c>
      <c r="I811">
        <v>0.01</v>
      </c>
      <c r="J811" t="s">
        <v>221</v>
      </c>
      <c r="K811" t="s">
        <v>222</v>
      </c>
      <c r="L811">
        <v>1</v>
      </c>
      <c r="M811">
        <v>1</v>
      </c>
      <c r="N811">
        <v>6080252</v>
      </c>
      <c r="P811" t="s">
        <v>224</v>
      </c>
      <c r="Q811" t="s">
        <v>1216</v>
      </c>
      <c r="R811" t="s">
        <v>226</v>
      </c>
      <c r="S811" t="s">
        <v>227</v>
      </c>
      <c r="V811">
        <v>0.1</v>
      </c>
      <c r="W811">
        <v>1</v>
      </c>
      <c r="X811" t="s">
        <v>228</v>
      </c>
      <c r="Y811" t="s">
        <v>243</v>
      </c>
      <c r="Z811" t="s">
        <v>1217</v>
      </c>
      <c r="AA811" t="s">
        <v>1217</v>
      </c>
      <c r="AF811" t="s">
        <v>736</v>
      </c>
      <c r="AG811" t="s">
        <v>732</v>
      </c>
      <c r="AH811" t="s">
        <v>1587</v>
      </c>
      <c r="AJ811" t="s">
        <v>237</v>
      </c>
      <c r="AK811">
        <v>33</v>
      </c>
      <c r="AL811">
        <v>-117</v>
      </c>
      <c r="AM811" t="s">
        <v>732</v>
      </c>
      <c r="AN811" t="s">
        <v>239</v>
      </c>
      <c r="AO811" t="s">
        <v>1220</v>
      </c>
      <c r="AP811" t="s">
        <v>732</v>
      </c>
      <c r="AQ811" t="s">
        <v>242</v>
      </c>
      <c r="AR811" t="s">
        <v>732</v>
      </c>
      <c r="AS811" t="s">
        <v>239</v>
      </c>
      <c r="AT811" t="s">
        <v>239</v>
      </c>
      <c r="AU811">
        <v>1</v>
      </c>
      <c r="AW811" t="s">
        <v>1587</v>
      </c>
      <c r="AX811" t="s">
        <v>1588</v>
      </c>
      <c r="AY811" t="s">
        <v>1217</v>
      </c>
      <c r="BP811" t="s">
        <v>422</v>
      </c>
      <c r="BQ811">
        <v>73</v>
      </c>
      <c r="BR811" t="s">
        <v>422</v>
      </c>
      <c r="BS811">
        <v>9</v>
      </c>
    </row>
    <row r="812" spans="1:79" hidden="1" x14ac:dyDescent="0.25">
      <c r="A812" t="s">
        <v>1581</v>
      </c>
      <c r="B812" t="s">
        <v>1582</v>
      </c>
      <c r="C812" t="s">
        <v>1604</v>
      </c>
      <c r="D812" t="s">
        <v>1605</v>
      </c>
      <c r="E812" t="s">
        <v>1606</v>
      </c>
      <c r="F812" s="1">
        <v>34648</v>
      </c>
      <c r="G812" s="4">
        <v>0</v>
      </c>
      <c r="H812" t="s">
        <v>732</v>
      </c>
      <c r="I812">
        <v>-88</v>
      </c>
      <c r="J812" t="s">
        <v>1607</v>
      </c>
      <c r="K812" t="s">
        <v>222</v>
      </c>
      <c r="L812">
        <v>1</v>
      </c>
      <c r="M812">
        <v>1</v>
      </c>
      <c r="N812" t="s">
        <v>1608</v>
      </c>
      <c r="O812" t="s">
        <v>1606</v>
      </c>
      <c r="P812" t="s">
        <v>224</v>
      </c>
      <c r="Q812" t="s">
        <v>1609</v>
      </c>
      <c r="R812" t="s">
        <v>226</v>
      </c>
      <c r="S812" t="s">
        <v>227</v>
      </c>
      <c r="T812">
        <v>-5.0000000000000001E-4</v>
      </c>
      <c r="V812">
        <v>5.0000000000000001E-4</v>
      </c>
      <c r="W812">
        <v>-88</v>
      </c>
      <c r="X812" t="s">
        <v>228</v>
      </c>
      <c r="Y812" t="s">
        <v>1610</v>
      </c>
      <c r="Z812" t="s">
        <v>1217</v>
      </c>
      <c r="AA812" t="s">
        <v>1217</v>
      </c>
      <c r="AF812" t="s">
        <v>736</v>
      </c>
      <c r="AG812" t="s">
        <v>732</v>
      </c>
      <c r="AH812" t="s">
        <v>732</v>
      </c>
      <c r="AJ812" t="s">
        <v>732</v>
      </c>
      <c r="AM812" t="s">
        <v>732</v>
      </c>
      <c r="AN812" t="s">
        <v>239</v>
      </c>
      <c r="AO812" t="s">
        <v>1220</v>
      </c>
      <c r="AP812" t="s">
        <v>739</v>
      </c>
      <c r="AQ812" t="s">
        <v>242</v>
      </c>
      <c r="AR812" t="s">
        <v>732</v>
      </c>
      <c r="AS812" t="s">
        <v>239</v>
      </c>
      <c r="AT812" t="s">
        <v>239</v>
      </c>
      <c r="AU812">
        <v>1</v>
      </c>
      <c r="AV812">
        <v>-88</v>
      </c>
      <c r="AW812" t="s">
        <v>732</v>
      </c>
      <c r="AX812" t="s">
        <v>1611</v>
      </c>
      <c r="AY812" t="s">
        <v>109</v>
      </c>
      <c r="CA812" t="s">
        <v>1606</v>
      </c>
    </row>
    <row r="813" spans="1:79" hidden="1" x14ac:dyDescent="0.25">
      <c r="A813" t="s">
        <v>1581</v>
      </c>
      <c r="B813" t="s">
        <v>1582</v>
      </c>
      <c r="C813" t="s">
        <v>1604</v>
      </c>
      <c r="D813" t="s">
        <v>1612</v>
      </c>
      <c r="E813" t="s">
        <v>1613</v>
      </c>
      <c r="F813" s="1">
        <v>34648</v>
      </c>
      <c r="G813" s="4">
        <v>0</v>
      </c>
      <c r="H813" t="s">
        <v>732</v>
      </c>
      <c r="I813">
        <v>-88</v>
      </c>
      <c r="J813" t="s">
        <v>1607</v>
      </c>
      <c r="K813" t="s">
        <v>222</v>
      </c>
      <c r="L813">
        <v>1</v>
      </c>
      <c r="M813">
        <v>1</v>
      </c>
      <c r="N813" t="s">
        <v>1608</v>
      </c>
      <c r="O813" t="s">
        <v>1613</v>
      </c>
      <c r="P813" t="s">
        <v>224</v>
      </c>
      <c r="Q813" t="s">
        <v>1609</v>
      </c>
      <c r="R813" t="s">
        <v>226</v>
      </c>
      <c r="S813" t="s">
        <v>227</v>
      </c>
      <c r="T813">
        <v>-5.0000000000000001E-4</v>
      </c>
      <c r="V813">
        <v>5.0000000000000001E-4</v>
      </c>
      <c r="W813">
        <v>-88</v>
      </c>
      <c r="X813" t="s">
        <v>228</v>
      </c>
      <c r="Y813" t="s">
        <v>1610</v>
      </c>
      <c r="Z813" t="s">
        <v>1217</v>
      </c>
      <c r="AA813" t="s">
        <v>1217</v>
      </c>
      <c r="AF813" t="s">
        <v>736</v>
      </c>
      <c r="AG813" t="s">
        <v>732</v>
      </c>
      <c r="AH813" t="s">
        <v>732</v>
      </c>
      <c r="AJ813" t="s">
        <v>732</v>
      </c>
      <c r="AM813" t="s">
        <v>732</v>
      </c>
      <c r="AN813" t="s">
        <v>239</v>
      </c>
      <c r="AO813" t="s">
        <v>1220</v>
      </c>
      <c r="AP813" t="s">
        <v>739</v>
      </c>
      <c r="AQ813" t="s">
        <v>242</v>
      </c>
      <c r="AR813" t="s">
        <v>732</v>
      </c>
      <c r="AS813" t="s">
        <v>239</v>
      </c>
      <c r="AT813" t="s">
        <v>239</v>
      </c>
      <c r="AU813">
        <v>1</v>
      </c>
      <c r="AV813">
        <v>-88</v>
      </c>
      <c r="AW813" t="s">
        <v>732</v>
      </c>
      <c r="AX813" t="s">
        <v>1611</v>
      </c>
      <c r="AY813" t="s">
        <v>109</v>
      </c>
      <c r="CA813" t="s">
        <v>1613</v>
      </c>
    </row>
    <row r="814" spans="1:79" hidden="1" x14ac:dyDescent="0.25">
      <c r="A814" t="s">
        <v>1581</v>
      </c>
      <c r="B814" t="s">
        <v>1582</v>
      </c>
      <c r="C814" t="s">
        <v>1604</v>
      </c>
      <c r="D814" t="s">
        <v>1612</v>
      </c>
      <c r="E814" t="s">
        <v>1613</v>
      </c>
      <c r="F814" s="1">
        <v>34693</v>
      </c>
      <c r="G814" s="4">
        <v>0</v>
      </c>
      <c r="H814" t="s">
        <v>732</v>
      </c>
      <c r="I814">
        <v>-88</v>
      </c>
      <c r="J814" t="s">
        <v>1607</v>
      </c>
      <c r="K814" t="s">
        <v>222</v>
      </c>
      <c r="L814">
        <v>1</v>
      </c>
      <c r="M814">
        <v>1</v>
      </c>
      <c r="N814" t="s">
        <v>1608</v>
      </c>
      <c r="O814" t="s">
        <v>1613</v>
      </c>
      <c r="P814" t="s">
        <v>224</v>
      </c>
      <c r="Q814" t="s">
        <v>1609</v>
      </c>
      <c r="R814" t="s">
        <v>226</v>
      </c>
      <c r="S814" t="s">
        <v>227</v>
      </c>
      <c r="T814">
        <v>-5.0000000000000001E-4</v>
      </c>
      <c r="V814">
        <v>5.0000000000000001E-4</v>
      </c>
      <c r="W814">
        <v>-88</v>
      </c>
      <c r="X814" t="s">
        <v>228</v>
      </c>
      <c r="Y814" t="s">
        <v>1610</v>
      </c>
      <c r="Z814" t="s">
        <v>1217</v>
      </c>
      <c r="AA814" t="s">
        <v>1217</v>
      </c>
      <c r="AF814" t="s">
        <v>736</v>
      </c>
      <c r="AG814" t="s">
        <v>732</v>
      </c>
      <c r="AH814" t="s">
        <v>732</v>
      </c>
      <c r="AJ814" t="s">
        <v>732</v>
      </c>
      <c r="AM814" t="s">
        <v>732</v>
      </c>
      <c r="AN814" t="s">
        <v>239</v>
      </c>
      <c r="AO814" t="s">
        <v>1220</v>
      </c>
      <c r="AP814" t="s">
        <v>739</v>
      </c>
      <c r="AQ814" t="s">
        <v>242</v>
      </c>
      <c r="AR814" t="s">
        <v>732</v>
      </c>
      <c r="AS814" t="s">
        <v>239</v>
      </c>
      <c r="AT814" t="s">
        <v>239</v>
      </c>
      <c r="AU814">
        <v>1</v>
      </c>
      <c r="AV814">
        <v>-88</v>
      </c>
      <c r="AW814" t="s">
        <v>732</v>
      </c>
      <c r="AX814" t="s">
        <v>1611</v>
      </c>
      <c r="AY814" t="s">
        <v>109</v>
      </c>
      <c r="CA814" t="s">
        <v>1613</v>
      </c>
    </row>
    <row r="815" spans="1:79" hidden="1" x14ac:dyDescent="0.25">
      <c r="A815" t="s">
        <v>1581</v>
      </c>
      <c r="B815" t="s">
        <v>1582</v>
      </c>
      <c r="C815" t="s">
        <v>1604</v>
      </c>
      <c r="D815" t="s">
        <v>1605</v>
      </c>
      <c r="E815" t="s">
        <v>1606</v>
      </c>
      <c r="F815" s="1">
        <v>34710</v>
      </c>
      <c r="G815" s="4">
        <v>0</v>
      </c>
      <c r="H815" t="s">
        <v>732</v>
      </c>
      <c r="I815">
        <v>-88</v>
      </c>
      <c r="J815" t="s">
        <v>1607</v>
      </c>
      <c r="K815" t="s">
        <v>222</v>
      </c>
      <c r="L815">
        <v>1</v>
      </c>
      <c r="M815">
        <v>1</v>
      </c>
      <c r="N815" t="s">
        <v>1608</v>
      </c>
      <c r="O815" t="s">
        <v>1606</v>
      </c>
      <c r="P815" t="s">
        <v>224</v>
      </c>
      <c r="Q815" t="s">
        <v>1609</v>
      </c>
      <c r="R815" t="s">
        <v>226</v>
      </c>
      <c r="S815" t="s">
        <v>227</v>
      </c>
      <c r="T815">
        <v>5.0000000000000001E-4</v>
      </c>
      <c r="V815">
        <v>5.0000000000000001E-4</v>
      </c>
      <c r="W815">
        <v>-88</v>
      </c>
      <c r="X815" t="s">
        <v>281</v>
      </c>
      <c r="Y815" t="s">
        <v>1610</v>
      </c>
      <c r="Z815" t="s">
        <v>1217</v>
      </c>
      <c r="AA815" t="s">
        <v>1217</v>
      </c>
      <c r="AF815" t="s">
        <v>736</v>
      </c>
      <c r="AG815" t="s">
        <v>732</v>
      </c>
      <c r="AH815" t="s">
        <v>732</v>
      </c>
      <c r="AJ815" t="s">
        <v>732</v>
      </c>
      <c r="AM815" t="s">
        <v>732</v>
      </c>
      <c r="AN815" t="s">
        <v>239</v>
      </c>
      <c r="AO815" t="s">
        <v>1220</v>
      </c>
      <c r="AP815" t="s">
        <v>739</v>
      </c>
      <c r="AQ815" t="s">
        <v>242</v>
      </c>
      <c r="AR815" t="s">
        <v>732</v>
      </c>
      <c r="AS815" t="s">
        <v>239</v>
      </c>
      <c r="AT815" t="s">
        <v>239</v>
      </c>
      <c r="AU815">
        <v>1</v>
      </c>
      <c r="AV815">
        <v>-88</v>
      </c>
      <c r="AW815" t="s">
        <v>732</v>
      </c>
      <c r="AX815" t="s">
        <v>1611</v>
      </c>
      <c r="AY815" t="s">
        <v>109</v>
      </c>
      <c r="CA815" t="s">
        <v>1606</v>
      </c>
    </row>
    <row r="816" spans="1:79" hidden="1" x14ac:dyDescent="0.25">
      <c r="A816" t="s">
        <v>1581</v>
      </c>
      <c r="B816" t="s">
        <v>1582</v>
      </c>
      <c r="C816" t="s">
        <v>1604</v>
      </c>
      <c r="D816" t="s">
        <v>1612</v>
      </c>
      <c r="E816" t="s">
        <v>1613</v>
      </c>
      <c r="F816" s="1">
        <v>34710</v>
      </c>
      <c r="G816" s="4">
        <v>0</v>
      </c>
      <c r="H816" t="s">
        <v>732</v>
      </c>
      <c r="I816">
        <v>-88</v>
      </c>
      <c r="J816" t="s">
        <v>1607</v>
      </c>
      <c r="K816" t="s">
        <v>222</v>
      </c>
      <c r="L816">
        <v>1</v>
      </c>
      <c r="M816">
        <v>1</v>
      </c>
      <c r="N816" t="s">
        <v>1608</v>
      </c>
      <c r="O816" t="s">
        <v>1613</v>
      </c>
      <c r="P816" t="s">
        <v>224</v>
      </c>
      <c r="Q816" t="s">
        <v>1609</v>
      </c>
      <c r="R816" t="s">
        <v>226</v>
      </c>
      <c r="S816" t="s">
        <v>227</v>
      </c>
      <c r="T816">
        <v>-5.0000000000000001E-4</v>
      </c>
      <c r="V816">
        <v>5.0000000000000001E-4</v>
      </c>
      <c r="W816">
        <v>-88</v>
      </c>
      <c r="X816" t="s">
        <v>228</v>
      </c>
      <c r="Y816" t="s">
        <v>1610</v>
      </c>
      <c r="Z816" t="s">
        <v>1217</v>
      </c>
      <c r="AA816" t="s">
        <v>1217</v>
      </c>
      <c r="AF816" t="s">
        <v>736</v>
      </c>
      <c r="AG816" t="s">
        <v>732</v>
      </c>
      <c r="AH816" t="s">
        <v>732</v>
      </c>
      <c r="AJ816" t="s">
        <v>732</v>
      </c>
      <c r="AM816" t="s">
        <v>732</v>
      </c>
      <c r="AN816" t="s">
        <v>239</v>
      </c>
      <c r="AO816" t="s">
        <v>1220</v>
      </c>
      <c r="AP816" t="s">
        <v>739</v>
      </c>
      <c r="AQ816" t="s">
        <v>242</v>
      </c>
      <c r="AR816" t="s">
        <v>732</v>
      </c>
      <c r="AS816" t="s">
        <v>239</v>
      </c>
      <c r="AT816" t="s">
        <v>239</v>
      </c>
      <c r="AU816">
        <v>1</v>
      </c>
      <c r="AV816">
        <v>-88</v>
      </c>
      <c r="AW816" t="s">
        <v>732</v>
      </c>
      <c r="AX816" t="s">
        <v>1611</v>
      </c>
      <c r="AY816" t="s">
        <v>109</v>
      </c>
      <c r="CA816" t="s">
        <v>1613</v>
      </c>
    </row>
    <row r="817" spans="1:79" hidden="1" x14ac:dyDescent="0.25">
      <c r="A817" t="s">
        <v>1581</v>
      </c>
      <c r="B817" t="s">
        <v>1582</v>
      </c>
      <c r="C817" t="s">
        <v>1604</v>
      </c>
      <c r="D817" t="s">
        <v>1605</v>
      </c>
      <c r="E817" t="s">
        <v>1606</v>
      </c>
      <c r="F817" s="1">
        <v>34744</v>
      </c>
      <c r="G817" s="4">
        <v>0</v>
      </c>
      <c r="H817" t="s">
        <v>732</v>
      </c>
      <c r="I817">
        <v>-88</v>
      </c>
      <c r="J817" t="s">
        <v>1607</v>
      </c>
      <c r="K817" t="s">
        <v>222</v>
      </c>
      <c r="L817">
        <v>1</v>
      </c>
      <c r="M817">
        <v>1</v>
      </c>
      <c r="N817" t="s">
        <v>1608</v>
      </c>
      <c r="O817" t="s">
        <v>1606</v>
      </c>
      <c r="P817" t="s">
        <v>224</v>
      </c>
      <c r="Q817" t="s">
        <v>1609</v>
      </c>
      <c r="R817" t="s">
        <v>226</v>
      </c>
      <c r="S817" t="s">
        <v>227</v>
      </c>
      <c r="T817">
        <v>-5.0000000000000001E-4</v>
      </c>
      <c r="V817">
        <v>5.0000000000000001E-4</v>
      </c>
      <c r="W817">
        <v>-88</v>
      </c>
      <c r="X817" t="s">
        <v>228</v>
      </c>
      <c r="Y817" t="s">
        <v>1610</v>
      </c>
      <c r="Z817" t="s">
        <v>1217</v>
      </c>
      <c r="AA817" t="s">
        <v>1217</v>
      </c>
      <c r="AF817" t="s">
        <v>736</v>
      </c>
      <c r="AG817" t="s">
        <v>732</v>
      </c>
      <c r="AH817" t="s">
        <v>732</v>
      </c>
      <c r="AJ817" t="s">
        <v>732</v>
      </c>
      <c r="AM817" t="s">
        <v>732</v>
      </c>
      <c r="AN817" t="s">
        <v>239</v>
      </c>
      <c r="AO817" t="s">
        <v>1220</v>
      </c>
      <c r="AP817" t="s">
        <v>739</v>
      </c>
      <c r="AQ817" t="s">
        <v>242</v>
      </c>
      <c r="AR817" t="s">
        <v>732</v>
      </c>
      <c r="AS817" t="s">
        <v>239</v>
      </c>
      <c r="AT817" t="s">
        <v>239</v>
      </c>
      <c r="AU817">
        <v>1</v>
      </c>
      <c r="AV817">
        <v>-88</v>
      </c>
      <c r="AW817" t="s">
        <v>732</v>
      </c>
      <c r="AX817" t="s">
        <v>1611</v>
      </c>
      <c r="AY817" t="s">
        <v>109</v>
      </c>
      <c r="CA817" t="s">
        <v>1606</v>
      </c>
    </row>
    <row r="818" spans="1:79" hidden="1" x14ac:dyDescent="0.25">
      <c r="A818" t="s">
        <v>1581</v>
      </c>
      <c r="B818" t="s">
        <v>1582</v>
      </c>
      <c r="C818" t="s">
        <v>1604</v>
      </c>
      <c r="D818" t="s">
        <v>1612</v>
      </c>
      <c r="E818" t="s">
        <v>1613</v>
      </c>
      <c r="F818" s="1">
        <v>34744</v>
      </c>
      <c r="G818" s="4">
        <v>0</v>
      </c>
      <c r="H818" t="s">
        <v>732</v>
      </c>
      <c r="I818">
        <v>-88</v>
      </c>
      <c r="J818" t="s">
        <v>1607</v>
      </c>
      <c r="K818" t="s">
        <v>222</v>
      </c>
      <c r="L818">
        <v>1</v>
      </c>
      <c r="M818">
        <v>1</v>
      </c>
      <c r="N818" t="s">
        <v>1608</v>
      </c>
      <c r="O818" t="s">
        <v>1613</v>
      </c>
      <c r="P818" t="s">
        <v>224</v>
      </c>
      <c r="Q818" t="s">
        <v>1609</v>
      </c>
      <c r="R818" t="s">
        <v>226</v>
      </c>
      <c r="S818" t="s">
        <v>227</v>
      </c>
      <c r="T818">
        <v>-5.0000000000000001E-4</v>
      </c>
      <c r="V818">
        <v>5.0000000000000001E-4</v>
      </c>
      <c r="W818">
        <v>-88</v>
      </c>
      <c r="X818" t="s">
        <v>228</v>
      </c>
      <c r="Y818" t="s">
        <v>1610</v>
      </c>
      <c r="Z818" t="s">
        <v>1217</v>
      </c>
      <c r="AA818" t="s">
        <v>1217</v>
      </c>
      <c r="AF818" t="s">
        <v>736</v>
      </c>
      <c r="AG818" t="s">
        <v>732</v>
      </c>
      <c r="AH818" t="s">
        <v>732</v>
      </c>
      <c r="AJ818" t="s">
        <v>732</v>
      </c>
      <c r="AM818" t="s">
        <v>732</v>
      </c>
      <c r="AN818" t="s">
        <v>239</v>
      </c>
      <c r="AO818" t="s">
        <v>1220</v>
      </c>
      <c r="AP818" t="s">
        <v>739</v>
      </c>
      <c r="AQ818" t="s">
        <v>242</v>
      </c>
      <c r="AR818" t="s">
        <v>732</v>
      </c>
      <c r="AS818" t="s">
        <v>239</v>
      </c>
      <c r="AT818" t="s">
        <v>239</v>
      </c>
      <c r="AU818">
        <v>1</v>
      </c>
      <c r="AV818">
        <v>-88</v>
      </c>
      <c r="AW818" t="s">
        <v>732</v>
      </c>
      <c r="AX818" t="s">
        <v>1611</v>
      </c>
      <c r="AY818" t="s">
        <v>109</v>
      </c>
      <c r="CA818" t="s">
        <v>1613</v>
      </c>
    </row>
    <row r="819" spans="1:79" hidden="1" x14ac:dyDescent="0.25">
      <c r="A819" t="s">
        <v>1581</v>
      </c>
      <c r="B819" t="s">
        <v>1582</v>
      </c>
      <c r="C819" t="s">
        <v>1604</v>
      </c>
      <c r="D819" t="s">
        <v>1605</v>
      </c>
      <c r="E819" t="s">
        <v>1606</v>
      </c>
      <c r="F819" s="1">
        <v>34805</v>
      </c>
      <c r="G819" s="4">
        <v>0</v>
      </c>
      <c r="H819" t="s">
        <v>732</v>
      </c>
      <c r="I819">
        <v>-88</v>
      </c>
      <c r="J819" t="s">
        <v>1607</v>
      </c>
      <c r="K819" t="s">
        <v>222</v>
      </c>
      <c r="L819">
        <v>1</v>
      </c>
      <c r="M819">
        <v>1</v>
      </c>
      <c r="N819" t="s">
        <v>1608</v>
      </c>
      <c r="O819" t="s">
        <v>1606</v>
      </c>
      <c r="P819" t="s">
        <v>224</v>
      </c>
      <c r="Q819" t="s">
        <v>1609</v>
      </c>
      <c r="R819" t="s">
        <v>226</v>
      </c>
      <c r="S819" t="s">
        <v>227</v>
      </c>
      <c r="T819">
        <v>-5.0000000000000001E-4</v>
      </c>
      <c r="V819">
        <v>5.0000000000000001E-4</v>
      </c>
      <c r="W819">
        <v>-88</v>
      </c>
      <c r="X819" t="s">
        <v>228</v>
      </c>
      <c r="Y819" t="s">
        <v>1610</v>
      </c>
      <c r="Z819" t="s">
        <v>1217</v>
      </c>
      <c r="AA819" t="s">
        <v>1217</v>
      </c>
      <c r="AF819" t="s">
        <v>736</v>
      </c>
      <c r="AG819" t="s">
        <v>732</v>
      </c>
      <c r="AH819" t="s">
        <v>732</v>
      </c>
      <c r="AJ819" t="s">
        <v>732</v>
      </c>
      <c r="AM819" t="s">
        <v>732</v>
      </c>
      <c r="AN819" t="s">
        <v>239</v>
      </c>
      <c r="AO819" t="s">
        <v>1220</v>
      </c>
      <c r="AP819" t="s">
        <v>739</v>
      </c>
      <c r="AQ819" t="s">
        <v>242</v>
      </c>
      <c r="AR819" t="s">
        <v>732</v>
      </c>
      <c r="AS819" t="s">
        <v>239</v>
      </c>
      <c r="AT819" t="s">
        <v>239</v>
      </c>
      <c r="AU819">
        <v>1</v>
      </c>
      <c r="AV819">
        <v>-88</v>
      </c>
      <c r="AW819" t="s">
        <v>732</v>
      </c>
      <c r="AX819" t="s">
        <v>1611</v>
      </c>
      <c r="AY819" t="s">
        <v>109</v>
      </c>
      <c r="CA819" t="s">
        <v>1606</v>
      </c>
    </row>
    <row r="820" spans="1:79" hidden="1" x14ac:dyDescent="0.25">
      <c r="A820" t="s">
        <v>1581</v>
      </c>
      <c r="B820" t="s">
        <v>1582</v>
      </c>
      <c r="C820" t="s">
        <v>1604</v>
      </c>
      <c r="D820" t="s">
        <v>1605</v>
      </c>
      <c r="E820" t="s">
        <v>1606</v>
      </c>
      <c r="F820" s="1">
        <v>35086</v>
      </c>
      <c r="G820" s="4">
        <v>0</v>
      </c>
      <c r="H820" t="s">
        <v>732</v>
      </c>
      <c r="I820">
        <v>-88</v>
      </c>
      <c r="J820" t="s">
        <v>1607</v>
      </c>
      <c r="K820" t="s">
        <v>222</v>
      </c>
      <c r="L820">
        <v>1</v>
      </c>
      <c r="M820">
        <v>1</v>
      </c>
      <c r="N820" t="s">
        <v>1608</v>
      </c>
      <c r="O820" t="s">
        <v>1606</v>
      </c>
      <c r="P820" t="s">
        <v>224</v>
      </c>
      <c r="Q820" t="s">
        <v>1614</v>
      </c>
      <c r="R820" t="s">
        <v>226</v>
      </c>
      <c r="S820" t="s">
        <v>227</v>
      </c>
      <c r="T820">
        <v>-1</v>
      </c>
      <c r="V820">
        <v>1</v>
      </c>
      <c r="W820">
        <v>-88</v>
      </c>
      <c r="X820" t="s">
        <v>228</v>
      </c>
      <c r="Y820" t="s">
        <v>1610</v>
      </c>
      <c r="Z820" t="s">
        <v>1217</v>
      </c>
      <c r="AA820" t="s">
        <v>1217</v>
      </c>
      <c r="AF820" t="s">
        <v>736</v>
      </c>
      <c r="AG820" t="s">
        <v>732</v>
      </c>
      <c r="AH820" t="s">
        <v>732</v>
      </c>
      <c r="AJ820" t="s">
        <v>732</v>
      </c>
      <c r="AM820" t="s">
        <v>732</v>
      </c>
      <c r="AN820" t="s">
        <v>239</v>
      </c>
      <c r="AO820" t="s">
        <v>1220</v>
      </c>
      <c r="AP820" t="s">
        <v>739</v>
      </c>
      <c r="AQ820" t="s">
        <v>242</v>
      </c>
      <c r="AR820" t="s">
        <v>732</v>
      </c>
      <c r="AS820" t="s">
        <v>239</v>
      </c>
      <c r="AT820" t="s">
        <v>239</v>
      </c>
      <c r="AU820">
        <v>1</v>
      </c>
      <c r="AV820">
        <v>-88</v>
      </c>
      <c r="AW820" t="s">
        <v>732</v>
      </c>
      <c r="AX820" t="s">
        <v>1611</v>
      </c>
      <c r="AY820" t="s">
        <v>109</v>
      </c>
      <c r="CA820" t="s">
        <v>1606</v>
      </c>
    </row>
    <row r="821" spans="1:79" hidden="1" x14ac:dyDescent="0.25">
      <c r="A821" t="s">
        <v>1581</v>
      </c>
      <c r="B821" t="s">
        <v>1582</v>
      </c>
      <c r="C821" t="s">
        <v>1604</v>
      </c>
      <c r="D821" t="s">
        <v>1612</v>
      </c>
      <c r="E821" t="s">
        <v>1613</v>
      </c>
      <c r="F821" s="1">
        <v>35086</v>
      </c>
      <c r="G821" s="4">
        <v>0</v>
      </c>
      <c r="H821" t="s">
        <v>732</v>
      </c>
      <c r="I821">
        <v>-88</v>
      </c>
      <c r="J821" t="s">
        <v>1607</v>
      </c>
      <c r="K821" t="s">
        <v>222</v>
      </c>
      <c r="L821">
        <v>1</v>
      </c>
      <c r="M821">
        <v>1</v>
      </c>
      <c r="N821" t="s">
        <v>1608</v>
      </c>
      <c r="O821" t="s">
        <v>1613</v>
      </c>
      <c r="P821" t="s">
        <v>224</v>
      </c>
      <c r="Q821" t="s">
        <v>1614</v>
      </c>
      <c r="R821" t="s">
        <v>226</v>
      </c>
      <c r="S821" t="s">
        <v>227</v>
      </c>
      <c r="T821">
        <v>-1</v>
      </c>
      <c r="V821">
        <v>1</v>
      </c>
      <c r="W821">
        <v>-88</v>
      </c>
      <c r="X821" t="s">
        <v>228</v>
      </c>
      <c r="Y821" t="s">
        <v>1610</v>
      </c>
      <c r="Z821" t="s">
        <v>1217</v>
      </c>
      <c r="AA821" t="s">
        <v>1217</v>
      </c>
      <c r="AF821" t="s">
        <v>736</v>
      </c>
      <c r="AG821" t="s">
        <v>732</v>
      </c>
      <c r="AH821" t="s">
        <v>732</v>
      </c>
      <c r="AJ821" t="s">
        <v>732</v>
      </c>
      <c r="AM821" t="s">
        <v>732</v>
      </c>
      <c r="AN821" t="s">
        <v>239</v>
      </c>
      <c r="AO821" t="s">
        <v>1220</v>
      </c>
      <c r="AP821" t="s">
        <v>739</v>
      </c>
      <c r="AQ821" t="s">
        <v>242</v>
      </c>
      <c r="AR821" t="s">
        <v>732</v>
      </c>
      <c r="AS821" t="s">
        <v>239</v>
      </c>
      <c r="AT821" t="s">
        <v>239</v>
      </c>
      <c r="AU821">
        <v>1</v>
      </c>
      <c r="AV821">
        <v>-88</v>
      </c>
      <c r="AW821" t="s">
        <v>732</v>
      </c>
      <c r="AX821" t="s">
        <v>1611</v>
      </c>
      <c r="AY821" t="s">
        <v>109</v>
      </c>
      <c r="CA821" t="s">
        <v>1613</v>
      </c>
    </row>
    <row r="822" spans="1:79" hidden="1" x14ac:dyDescent="0.25">
      <c r="A822" t="s">
        <v>1581</v>
      </c>
      <c r="B822" t="s">
        <v>1582</v>
      </c>
      <c r="C822" t="s">
        <v>1604</v>
      </c>
      <c r="D822" t="s">
        <v>1605</v>
      </c>
      <c r="E822" t="s">
        <v>1606</v>
      </c>
      <c r="F822" s="1">
        <v>35095</v>
      </c>
      <c r="G822" s="4">
        <v>0</v>
      </c>
      <c r="H822" t="s">
        <v>732</v>
      </c>
      <c r="I822">
        <v>-88</v>
      </c>
      <c r="J822" t="s">
        <v>1607</v>
      </c>
      <c r="K822" t="s">
        <v>222</v>
      </c>
      <c r="L822">
        <v>1</v>
      </c>
      <c r="M822">
        <v>1</v>
      </c>
      <c r="N822" t="s">
        <v>1608</v>
      </c>
      <c r="O822" t="s">
        <v>1606</v>
      </c>
      <c r="P822" t="s">
        <v>224</v>
      </c>
      <c r="Q822" t="s">
        <v>1614</v>
      </c>
      <c r="R822" t="s">
        <v>226</v>
      </c>
      <c r="S822" t="s">
        <v>227</v>
      </c>
      <c r="T822">
        <v>-1</v>
      </c>
      <c r="V822">
        <v>1</v>
      </c>
      <c r="W822">
        <v>-88</v>
      </c>
      <c r="X822" t="s">
        <v>228</v>
      </c>
      <c r="Y822" t="s">
        <v>1610</v>
      </c>
      <c r="Z822" t="s">
        <v>1217</v>
      </c>
      <c r="AA822" t="s">
        <v>1217</v>
      </c>
      <c r="AF822" t="s">
        <v>736</v>
      </c>
      <c r="AG822" t="s">
        <v>732</v>
      </c>
      <c r="AH822" t="s">
        <v>732</v>
      </c>
      <c r="AJ822" t="s">
        <v>732</v>
      </c>
      <c r="AM822" t="s">
        <v>732</v>
      </c>
      <c r="AN822" t="s">
        <v>239</v>
      </c>
      <c r="AO822" t="s">
        <v>1220</v>
      </c>
      <c r="AP822" t="s">
        <v>739</v>
      </c>
      <c r="AQ822" t="s">
        <v>242</v>
      </c>
      <c r="AR822" t="s">
        <v>732</v>
      </c>
      <c r="AS822" t="s">
        <v>239</v>
      </c>
      <c r="AT822" t="s">
        <v>239</v>
      </c>
      <c r="AU822">
        <v>1</v>
      </c>
      <c r="AV822">
        <v>-88</v>
      </c>
      <c r="AW822" t="s">
        <v>732</v>
      </c>
      <c r="AX822" t="s">
        <v>1611</v>
      </c>
      <c r="AY822" t="s">
        <v>109</v>
      </c>
      <c r="CA822" t="s">
        <v>1606</v>
      </c>
    </row>
    <row r="823" spans="1:79" hidden="1" x14ac:dyDescent="0.25">
      <c r="A823" t="s">
        <v>1581</v>
      </c>
      <c r="B823" t="s">
        <v>1582</v>
      </c>
      <c r="C823" t="s">
        <v>1604</v>
      </c>
      <c r="D823" t="s">
        <v>1612</v>
      </c>
      <c r="E823" t="s">
        <v>1613</v>
      </c>
      <c r="F823" s="1">
        <v>35095</v>
      </c>
      <c r="G823" s="4">
        <v>0</v>
      </c>
      <c r="H823" t="s">
        <v>732</v>
      </c>
      <c r="I823">
        <v>-88</v>
      </c>
      <c r="J823" t="s">
        <v>1607</v>
      </c>
      <c r="K823" t="s">
        <v>222</v>
      </c>
      <c r="L823">
        <v>1</v>
      </c>
      <c r="M823">
        <v>1</v>
      </c>
      <c r="N823" t="s">
        <v>1608</v>
      </c>
      <c r="O823" t="s">
        <v>1613</v>
      </c>
      <c r="P823" t="s">
        <v>224</v>
      </c>
      <c r="Q823" t="s">
        <v>1614</v>
      </c>
      <c r="R823" t="s">
        <v>226</v>
      </c>
      <c r="S823" t="s">
        <v>227</v>
      </c>
      <c r="T823">
        <v>-1</v>
      </c>
      <c r="V823">
        <v>1</v>
      </c>
      <c r="W823">
        <v>-88</v>
      </c>
      <c r="X823" t="s">
        <v>228</v>
      </c>
      <c r="Y823" t="s">
        <v>1610</v>
      </c>
      <c r="Z823" t="s">
        <v>1217</v>
      </c>
      <c r="AA823" t="s">
        <v>1217</v>
      </c>
      <c r="AF823" t="s">
        <v>736</v>
      </c>
      <c r="AG823" t="s">
        <v>732</v>
      </c>
      <c r="AH823" t="s">
        <v>732</v>
      </c>
      <c r="AJ823" t="s">
        <v>732</v>
      </c>
      <c r="AM823" t="s">
        <v>732</v>
      </c>
      <c r="AN823" t="s">
        <v>239</v>
      </c>
      <c r="AO823" t="s">
        <v>1220</v>
      </c>
      <c r="AP823" t="s">
        <v>739</v>
      </c>
      <c r="AQ823" t="s">
        <v>242</v>
      </c>
      <c r="AR823" t="s">
        <v>732</v>
      </c>
      <c r="AS823" t="s">
        <v>239</v>
      </c>
      <c r="AT823" t="s">
        <v>239</v>
      </c>
      <c r="AU823">
        <v>1</v>
      </c>
      <c r="AV823">
        <v>-88</v>
      </c>
      <c r="AW823" t="s">
        <v>732</v>
      </c>
      <c r="AX823" t="s">
        <v>1611</v>
      </c>
      <c r="AY823" t="s">
        <v>109</v>
      </c>
      <c r="CA823" t="s">
        <v>1613</v>
      </c>
    </row>
    <row r="824" spans="1:79" hidden="1" x14ac:dyDescent="0.25">
      <c r="A824" t="s">
        <v>1581</v>
      </c>
      <c r="B824" t="s">
        <v>1582</v>
      </c>
      <c r="C824" t="s">
        <v>1604</v>
      </c>
      <c r="D824" t="s">
        <v>1605</v>
      </c>
      <c r="E824" t="s">
        <v>1606</v>
      </c>
      <c r="F824" s="1">
        <v>35129</v>
      </c>
      <c r="G824" s="4">
        <v>0</v>
      </c>
      <c r="H824" t="s">
        <v>732</v>
      </c>
      <c r="I824">
        <v>-88</v>
      </c>
      <c r="J824" t="s">
        <v>1607</v>
      </c>
      <c r="K824" t="s">
        <v>222</v>
      </c>
      <c r="L824">
        <v>1</v>
      </c>
      <c r="M824">
        <v>1</v>
      </c>
      <c r="N824" t="s">
        <v>1608</v>
      </c>
      <c r="O824" t="s">
        <v>1606</v>
      </c>
      <c r="P824" t="s">
        <v>224</v>
      </c>
      <c r="Q824" t="s">
        <v>1614</v>
      </c>
      <c r="R824" t="s">
        <v>226</v>
      </c>
      <c r="S824" t="s">
        <v>227</v>
      </c>
      <c r="T824">
        <v>-1</v>
      </c>
      <c r="V824">
        <v>1</v>
      </c>
      <c r="W824">
        <v>-88</v>
      </c>
      <c r="X824" t="s">
        <v>228</v>
      </c>
      <c r="Y824" t="s">
        <v>1610</v>
      </c>
      <c r="Z824" t="s">
        <v>1217</v>
      </c>
      <c r="AA824" t="s">
        <v>1217</v>
      </c>
      <c r="AF824" t="s">
        <v>736</v>
      </c>
      <c r="AG824" t="s">
        <v>732</v>
      </c>
      <c r="AH824" t="s">
        <v>732</v>
      </c>
      <c r="AJ824" t="s">
        <v>732</v>
      </c>
      <c r="AM824" t="s">
        <v>732</v>
      </c>
      <c r="AN824" t="s">
        <v>239</v>
      </c>
      <c r="AO824" t="s">
        <v>1220</v>
      </c>
      <c r="AP824" t="s">
        <v>739</v>
      </c>
      <c r="AQ824" t="s">
        <v>242</v>
      </c>
      <c r="AR824" t="s">
        <v>732</v>
      </c>
      <c r="AS824" t="s">
        <v>239</v>
      </c>
      <c r="AT824" t="s">
        <v>239</v>
      </c>
      <c r="AU824">
        <v>1</v>
      </c>
      <c r="AV824">
        <v>-88</v>
      </c>
      <c r="AW824" t="s">
        <v>732</v>
      </c>
      <c r="AX824" t="s">
        <v>1611</v>
      </c>
      <c r="AY824" t="s">
        <v>109</v>
      </c>
      <c r="CA824" t="s">
        <v>1606</v>
      </c>
    </row>
    <row r="825" spans="1:79" hidden="1" x14ac:dyDescent="0.25">
      <c r="A825" t="s">
        <v>1581</v>
      </c>
      <c r="B825" t="s">
        <v>1582</v>
      </c>
      <c r="C825" t="s">
        <v>1604</v>
      </c>
      <c r="D825" t="s">
        <v>1612</v>
      </c>
      <c r="E825" t="s">
        <v>1613</v>
      </c>
      <c r="F825" s="1">
        <v>35368</v>
      </c>
      <c r="G825" s="4">
        <v>0</v>
      </c>
      <c r="H825" t="s">
        <v>732</v>
      </c>
      <c r="I825">
        <v>-88</v>
      </c>
      <c r="J825" t="s">
        <v>1607</v>
      </c>
      <c r="K825" t="s">
        <v>222</v>
      </c>
      <c r="L825">
        <v>1</v>
      </c>
      <c r="M825">
        <v>1</v>
      </c>
      <c r="N825" t="s">
        <v>1608</v>
      </c>
      <c r="O825" t="s">
        <v>1613</v>
      </c>
      <c r="P825" t="s">
        <v>224</v>
      </c>
      <c r="Q825" t="s">
        <v>1614</v>
      </c>
      <c r="R825" t="s">
        <v>226</v>
      </c>
      <c r="S825" t="s">
        <v>227</v>
      </c>
      <c r="T825">
        <v>-2</v>
      </c>
      <c r="V825">
        <v>2</v>
      </c>
      <c r="W825">
        <v>-88</v>
      </c>
      <c r="X825" t="s">
        <v>228</v>
      </c>
      <c r="Y825" t="s">
        <v>1610</v>
      </c>
      <c r="Z825" t="s">
        <v>1217</v>
      </c>
      <c r="AA825" t="s">
        <v>1217</v>
      </c>
      <c r="AF825" t="s">
        <v>736</v>
      </c>
      <c r="AG825" t="s">
        <v>732</v>
      </c>
      <c r="AH825" t="s">
        <v>732</v>
      </c>
      <c r="AJ825" t="s">
        <v>732</v>
      </c>
      <c r="AM825" t="s">
        <v>732</v>
      </c>
      <c r="AN825" t="s">
        <v>239</v>
      </c>
      <c r="AO825" t="s">
        <v>1220</v>
      </c>
      <c r="AP825" t="s">
        <v>739</v>
      </c>
      <c r="AQ825" t="s">
        <v>242</v>
      </c>
      <c r="AR825" t="s">
        <v>732</v>
      </c>
      <c r="AS825" t="s">
        <v>239</v>
      </c>
      <c r="AT825" t="s">
        <v>239</v>
      </c>
      <c r="AU825">
        <v>1</v>
      </c>
      <c r="AV825">
        <v>-88</v>
      </c>
      <c r="AW825" t="s">
        <v>732</v>
      </c>
      <c r="AX825" t="s">
        <v>1611</v>
      </c>
      <c r="AY825" t="s">
        <v>109</v>
      </c>
      <c r="CA825" t="s">
        <v>1613</v>
      </c>
    </row>
    <row r="826" spans="1:79" hidden="1" x14ac:dyDescent="0.25">
      <c r="A826" t="s">
        <v>1581</v>
      </c>
      <c r="B826" t="s">
        <v>1582</v>
      </c>
      <c r="C826" t="s">
        <v>1604</v>
      </c>
      <c r="D826" t="s">
        <v>1612</v>
      </c>
      <c r="E826" t="s">
        <v>1613</v>
      </c>
      <c r="F826" s="1">
        <v>35390</v>
      </c>
      <c r="G826" s="4">
        <v>0</v>
      </c>
      <c r="H826" t="s">
        <v>732</v>
      </c>
      <c r="I826">
        <v>-88</v>
      </c>
      <c r="J826" t="s">
        <v>1607</v>
      </c>
      <c r="K826" t="s">
        <v>222</v>
      </c>
      <c r="L826">
        <v>1</v>
      </c>
      <c r="M826">
        <v>1</v>
      </c>
      <c r="N826" t="s">
        <v>1608</v>
      </c>
      <c r="O826" t="s">
        <v>1613</v>
      </c>
      <c r="P826" t="s">
        <v>224</v>
      </c>
      <c r="Q826" t="s">
        <v>1614</v>
      </c>
      <c r="R826" t="s">
        <v>226</v>
      </c>
      <c r="S826" t="s">
        <v>227</v>
      </c>
      <c r="T826">
        <v>-3</v>
      </c>
      <c r="V826">
        <v>3</v>
      </c>
      <c r="W826">
        <v>-88</v>
      </c>
      <c r="X826" t="s">
        <v>228</v>
      </c>
      <c r="Y826" t="s">
        <v>1610</v>
      </c>
      <c r="Z826" t="s">
        <v>1217</v>
      </c>
      <c r="AA826" t="s">
        <v>1217</v>
      </c>
      <c r="AF826" t="s">
        <v>736</v>
      </c>
      <c r="AG826" t="s">
        <v>732</v>
      </c>
      <c r="AH826" t="s">
        <v>732</v>
      </c>
      <c r="AJ826" t="s">
        <v>732</v>
      </c>
      <c r="AM826" t="s">
        <v>732</v>
      </c>
      <c r="AN826" t="s">
        <v>239</v>
      </c>
      <c r="AO826" t="s">
        <v>1220</v>
      </c>
      <c r="AP826" t="s">
        <v>739</v>
      </c>
      <c r="AQ826" t="s">
        <v>242</v>
      </c>
      <c r="AR826" t="s">
        <v>732</v>
      </c>
      <c r="AS826" t="s">
        <v>239</v>
      </c>
      <c r="AT826" t="s">
        <v>239</v>
      </c>
      <c r="AU826">
        <v>1</v>
      </c>
      <c r="AV826">
        <v>-88</v>
      </c>
      <c r="AW826" t="s">
        <v>732</v>
      </c>
      <c r="AX826" t="s">
        <v>1611</v>
      </c>
      <c r="AY826" t="s">
        <v>109</v>
      </c>
      <c r="CA826" t="s">
        <v>1613</v>
      </c>
    </row>
    <row r="827" spans="1:79" hidden="1" x14ac:dyDescent="0.25">
      <c r="A827" t="s">
        <v>1581</v>
      </c>
      <c r="B827" t="s">
        <v>1582</v>
      </c>
      <c r="C827" t="s">
        <v>1604</v>
      </c>
      <c r="D827" t="s">
        <v>1605</v>
      </c>
      <c r="E827" t="s">
        <v>1606</v>
      </c>
      <c r="F827" s="1">
        <v>35408</v>
      </c>
      <c r="G827" s="4">
        <v>0</v>
      </c>
      <c r="H827" t="s">
        <v>732</v>
      </c>
      <c r="I827">
        <v>-88</v>
      </c>
      <c r="J827" t="s">
        <v>1607</v>
      </c>
      <c r="K827" t="s">
        <v>222</v>
      </c>
      <c r="L827">
        <v>1</v>
      </c>
      <c r="M827">
        <v>1</v>
      </c>
      <c r="N827" t="s">
        <v>1608</v>
      </c>
      <c r="O827" t="s">
        <v>1606</v>
      </c>
      <c r="P827" t="s">
        <v>224</v>
      </c>
      <c r="Q827" t="s">
        <v>1614</v>
      </c>
      <c r="R827" t="s">
        <v>226</v>
      </c>
      <c r="S827" t="s">
        <v>227</v>
      </c>
      <c r="T827">
        <v>-2</v>
      </c>
      <c r="V827">
        <v>2</v>
      </c>
      <c r="W827">
        <v>-88</v>
      </c>
      <c r="X827" t="s">
        <v>228</v>
      </c>
      <c r="Y827" t="s">
        <v>1610</v>
      </c>
      <c r="Z827" t="s">
        <v>1217</v>
      </c>
      <c r="AA827" t="s">
        <v>1217</v>
      </c>
      <c r="AF827" t="s">
        <v>736</v>
      </c>
      <c r="AG827" t="s">
        <v>732</v>
      </c>
      <c r="AH827" t="s">
        <v>732</v>
      </c>
      <c r="AJ827" t="s">
        <v>732</v>
      </c>
      <c r="AM827" t="s">
        <v>732</v>
      </c>
      <c r="AN827" t="s">
        <v>239</v>
      </c>
      <c r="AO827" t="s">
        <v>1220</v>
      </c>
      <c r="AP827" t="s">
        <v>739</v>
      </c>
      <c r="AQ827" t="s">
        <v>242</v>
      </c>
      <c r="AR827" t="s">
        <v>732</v>
      </c>
      <c r="AS827" t="s">
        <v>239</v>
      </c>
      <c r="AT827" t="s">
        <v>239</v>
      </c>
      <c r="AU827">
        <v>1</v>
      </c>
      <c r="AV827">
        <v>-88</v>
      </c>
      <c r="AW827" t="s">
        <v>732</v>
      </c>
      <c r="AX827" t="s">
        <v>1611</v>
      </c>
      <c r="AY827" t="s">
        <v>109</v>
      </c>
      <c r="CA827" t="s">
        <v>1606</v>
      </c>
    </row>
    <row r="828" spans="1:79" hidden="1" x14ac:dyDescent="0.25">
      <c r="A828" t="s">
        <v>1581</v>
      </c>
      <c r="B828" t="s">
        <v>1582</v>
      </c>
      <c r="C828" t="s">
        <v>1604</v>
      </c>
      <c r="D828" t="s">
        <v>1605</v>
      </c>
      <c r="E828" t="s">
        <v>1606</v>
      </c>
      <c r="F828" s="1">
        <v>35446</v>
      </c>
      <c r="G828" s="4">
        <v>0</v>
      </c>
      <c r="H828" t="s">
        <v>732</v>
      </c>
      <c r="I828">
        <v>-88</v>
      </c>
      <c r="J828" t="s">
        <v>1607</v>
      </c>
      <c r="K828" t="s">
        <v>222</v>
      </c>
      <c r="L828">
        <v>1</v>
      </c>
      <c r="M828">
        <v>1</v>
      </c>
      <c r="N828" t="s">
        <v>1608</v>
      </c>
      <c r="O828" t="s">
        <v>1606</v>
      </c>
      <c r="P828" t="s">
        <v>224</v>
      </c>
      <c r="Q828" t="s">
        <v>1614</v>
      </c>
      <c r="R828" t="s">
        <v>226</v>
      </c>
      <c r="S828" t="s">
        <v>227</v>
      </c>
      <c r="T828">
        <v>-3</v>
      </c>
      <c r="V828">
        <v>3</v>
      </c>
      <c r="W828">
        <v>-88</v>
      </c>
      <c r="X828" t="s">
        <v>228</v>
      </c>
      <c r="Y828" t="s">
        <v>1610</v>
      </c>
      <c r="Z828" t="s">
        <v>1217</v>
      </c>
      <c r="AA828" t="s">
        <v>1217</v>
      </c>
      <c r="AF828" t="s">
        <v>736</v>
      </c>
      <c r="AG828" t="s">
        <v>732</v>
      </c>
      <c r="AH828" t="s">
        <v>732</v>
      </c>
      <c r="AJ828" t="s">
        <v>732</v>
      </c>
      <c r="AM828" t="s">
        <v>732</v>
      </c>
      <c r="AN828" t="s">
        <v>239</v>
      </c>
      <c r="AO828" t="s">
        <v>1220</v>
      </c>
      <c r="AP828" t="s">
        <v>739</v>
      </c>
      <c r="AQ828" t="s">
        <v>242</v>
      </c>
      <c r="AR828" t="s">
        <v>732</v>
      </c>
      <c r="AS828" t="s">
        <v>239</v>
      </c>
      <c r="AT828" t="s">
        <v>239</v>
      </c>
      <c r="AU828">
        <v>1</v>
      </c>
      <c r="AV828">
        <v>-88</v>
      </c>
      <c r="AW828" t="s">
        <v>732</v>
      </c>
      <c r="AX828" t="s">
        <v>1611</v>
      </c>
      <c r="AY828" t="s">
        <v>109</v>
      </c>
      <c r="CA828" t="s">
        <v>1606</v>
      </c>
    </row>
    <row r="829" spans="1:79" hidden="1" x14ac:dyDescent="0.25">
      <c r="A829" t="s">
        <v>1581</v>
      </c>
      <c r="B829" t="s">
        <v>1582</v>
      </c>
      <c r="C829" t="s">
        <v>1615</v>
      </c>
      <c r="D829" t="s">
        <v>1616</v>
      </c>
      <c r="E829" t="s">
        <v>1617</v>
      </c>
      <c r="F829" s="1">
        <v>36550</v>
      </c>
      <c r="G829" s="4">
        <v>0</v>
      </c>
      <c r="H829" t="s">
        <v>732</v>
      </c>
      <c r="I829">
        <v>-88</v>
      </c>
      <c r="J829" t="s">
        <v>221</v>
      </c>
      <c r="K829" t="s">
        <v>222</v>
      </c>
      <c r="L829">
        <v>1</v>
      </c>
      <c r="M829">
        <v>1</v>
      </c>
      <c r="N829" t="s">
        <v>1618</v>
      </c>
      <c r="O829" t="s">
        <v>1617</v>
      </c>
      <c r="P829" t="s">
        <v>224</v>
      </c>
      <c r="Q829" t="s">
        <v>1614</v>
      </c>
      <c r="R829" t="s">
        <v>226</v>
      </c>
      <c r="S829" t="s">
        <v>227</v>
      </c>
      <c r="V829">
        <v>1</v>
      </c>
      <c r="W829">
        <v>1</v>
      </c>
      <c r="X829" t="s">
        <v>228</v>
      </c>
      <c r="Y829" t="s">
        <v>243</v>
      </c>
      <c r="Z829" t="s">
        <v>1217</v>
      </c>
      <c r="AA829" t="s">
        <v>1217</v>
      </c>
      <c r="AF829" t="s">
        <v>736</v>
      </c>
      <c r="AG829" t="s">
        <v>732</v>
      </c>
      <c r="AH829" t="s">
        <v>1611</v>
      </c>
      <c r="AJ829" t="s">
        <v>732</v>
      </c>
      <c r="AM829" t="s">
        <v>732</v>
      </c>
      <c r="AN829" t="s">
        <v>239</v>
      </c>
      <c r="AO829" t="s">
        <v>1220</v>
      </c>
      <c r="AP829" t="s">
        <v>739</v>
      </c>
      <c r="AQ829" t="s">
        <v>242</v>
      </c>
      <c r="AR829" t="s">
        <v>732</v>
      </c>
      <c r="AS829" t="s">
        <v>239</v>
      </c>
      <c r="AT829" t="s">
        <v>239</v>
      </c>
      <c r="AU829">
        <v>1</v>
      </c>
      <c r="AW829" t="s">
        <v>732</v>
      </c>
      <c r="AX829" t="s">
        <v>1611</v>
      </c>
      <c r="AY829" t="s">
        <v>109</v>
      </c>
      <c r="CA829" t="s">
        <v>1617</v>
      </c>
    </row>
    <row r="830" spans="1:79" hidden="1" x14ac:dyDescent="0.25">
      <c r="A830" t="s">
        <v>1581</v>
      </c>
      <c r="B830" t="s">
        <v>1582</v>
      </c>
      <c r="C830" t="s">
        <v>1604</v>
      </c>
      <c r="D830" t="s">
        <v>1616</v>
      </c>
      <c r="E830" t="s">
        <v>1617</v>
      </c>
      <c r="F830" s="1">
        <v>36550</v>
      </c>
      <c r="G830" s="4">
        <v>0</v>
      </c>
      <c r="H830" t="s">
        <v>732</v>
      </c>
      <c r="I830">
        <v>-88</v>
      </c>
      <c r="J830" t="s">
        <v>1607</v>
      </c>
      <c r="K830" t="s">
        <v>222</v>
      </c>
      <c r="L830">
        <v>1</v>
      </c>
      <c r="M830">
        <v>1</v>
      </c>
      <c r="N830" t="s">
        <v>1608</v>
      </c>
      <c r="O830" t="s">
        <v>1617</v>
      </c>
      <c r="P830" t="s">
        <v>224</v>
      </c>
      <c r="Q830" t="s">
        <v>1216</v>
      </c>
      <c r="R830" t="s">
        <v>226</v>
      </c>
      <c r="S830" t="s">
        <v>227</v>
      </c>
      <c r="T830">
        <v>-1E-3</v>
      </c>
      <c r="V830">
        <v>1E-3</v>
      </c>
      <c r="W830">
        <v>-88</v>
      </c>
      <c r="X830" t="s">
        <v>228</v>
      </c>
      <c r="Y830" t="s">
        <v>1610</v>
      </c>
      <c r="Z830" t="s">
        <v>1217</v>
      </c>
      <c r="AA830" t="s">
        <v>1217</v>
      </c>
      <c r="AF830" t="s">
        <v>736</v>
      </c>
      <c r="AG830" t="s">
        <v>732</v>
      </c>
      <c r="AH830" t="s">
        <v>732</v>
      </c>
      <c r="AJ830" t="s">
        <v>732</v>
      </c>
      <c r="AM830" t="s">
        <v>732</v>
      </c>
      <c r="AN830" t="s">
        <v>239</v>
      </c>
      <c r="AO830" t="s">
        <v>1220</v>
      </c>
      <c r="AP830" t="s">
        <v>739</v>
      </c>
      <c r="AQ830" t="s">
        <v>242</v>
      </c>
      <c r="AR830" t="s">
        <v>732</v>
      </c>
      <c r="AS830" t="s">
        <v>239</v>
      </c>
      <c r="AT830" t="s">
        <v>239</v>
      </c>
      <c r="AU830">
        <v>1</v>
      </c>
      <c r="AV830">
        <v>-88</v>
      </c>
      <c r="AW830" t="s">
        <v>732</v>
      </c>
      <c r="AX830" t="s">
        <v>1611</v>
      </c>
      <c r="AY830" t="s">
        <v>109</v>
      </c>
      <c r="CA830" t="s">
        <v>1617</v>
      </c>
    </row>
    <row r="831" spans="1:79" hidden="1" x14ac:dyDescent="0.25">
      <c r="A831" t="s">
        <v>1581</v>
      </c>
      <c r="B831" t="s">
        <v>1582</v>
      </c>
      <c r="C831" t="s">
        <v>1604</v>
      </c>
      <c r="D831" t="s">
        <v>1612</v>
      </c>
      <c r="E831" t="s">
        <v>1613</v>
      </c>
      <c r="F831" s="1">
        <v>36568</v>
      </c>
      <c r="G831" s="4">
        <v>0</v>
      </c>
      <c r="H831" t="s">
        <v>732</v>
      </c>
      <c r="I831">
        <v>-88</v>
      </c>
      <c r="J831" t="s">
        <v>1607</v>
      </c>
      <c r="K831" t="s">
        <v>222</v>
      </c>
      <c r="L831">
        <v>1</v>
      </c>
      <c r="M831">
        <v>1</v>
      </c>
      <c r="N831" t="s">
        <v>1608</v>
      </c>
      <c r="O831" t="s">
        <v>1613</v>
      </c>
      <c r="P831" t="s">
        <v>224</v>
      </c>
      <c r="Q831" t="s">
        <v>1216</v>
      </c>
      <c r="R831" t="s">
        <v>226</v>
      </c>
      <c r="S831" t="s">
        <v>227</v>
      </c>
      <c r="T831">
        <v>-1E-3</v>
      </c>
      <c r="V831">
        <v>1E-3</v>
      </c>
      <c r="W831">
        <v>-88</v>
      </c>
      <c r="X831" t="s">
        <v>228</v>
      </c>
      <c r="Y831" t="s">
        <v>1610</v>
      </c>
      <c r="Z831" t="s">
        <v>1217</v>
      </c>
      <c r="AA831" t="s">
        <v>1217</v>
      </c>
      <c r="AF831" t="s">
        <v>736</v>
      </c>
      <c r="AG831" t="s">
        <v>732</v>
      </c>
      <c r="AH831" t="s">
        <v>732</v>
      </c>
      <c r="AJ831" t="s">
        <v>732</v>
      </c>
      <c r="AM831" t="s">
        <v>732</v>
      </c>
      <c r="AN831" t="s">
        <v>239</v>
      </c>
      <c r="AO831" t="s">
        <v>1220</v>
      </c>
      <c r="AP831" t="s">
        <v>739</v>
      </c>
      <c r="AQ831" t="s">
        <v>242</v>
      </c>
      <c r="AR831" t="s">
        <v>732</v>
      </c>
      <c r="AS831" t="s">
        <v>239</v>
      </c>
      <c r="AT831" t="s">
        <v>239</v>
      </c>
      <c r="AU831">
        <v>1</v>
      </c>
      <c r="AV831">
        <v>-88</v>
      </c>
      <c r="AW831" t="s">
        <v>732</v>
      </c>
      <c r="AX831" t="s">
        <v>1611</v>
      </c>
      <c r="AY831" t="s">
        <v>109</v>
      </c>
      <c r="CA831" t="s">
        <v>1613</v>
      </c>
    </row>
    <row r="832" spans="1:79" hidden="1" x14ac:dyDescent="0.25">
      <c r="A832" t="s">
        <v>1581</v>
      </c>
      <c r="B832" t="s">
        <v>1582</v>
      </c>
      <c r="C832" t="s">
        <v>1604</v>
      </c>
      <c r="D832" t="s">
        <v>1605</v>
      </c>
      <c r="E832" t="s">
        <v>1606</v>
      </c>
      <c r="F832" s="1">
        <v>36568</v>
      </c>
      <c r="G832" s="4">
        <v>0</v>
      </c>
      <c r="H832" t="s">
        <v>732</v>
      </c>
      <c r="I832">
        <v>-88</v>
      </c>
      <c r="J832" t="s">
        <v>1607</v>
      </c>
      <c r="K832" t="s">
        <v>222</v>
      </c>
      <c r="L832">
        <v>1</v>
      </c>
      <c r="M832">
        <v>1</v>
      </c>
      <c r="N832" t="s">
        <v>1608</v>
      </c>
      <c r="O832" t="s">
        <v>1606</v>
      </c>
      <c r="P832" t="s">
        <v>224</v>
      </c>
      <c r="Q832" t="s">
        <v>1216</v>
      </c>
      <c r="R832" t="s">
        <v>226</v>
      </c>
      <c r="S832" t="s">
        <v>227</v>
      </c>
      <c r="T832">
        <v>-1E-3</v>
      </c>
      <c r="V832">
        <v>1E-3</v>
      </c>
      <c r="W832">
        <v>-88</v>
      </c>
      <c r="X832" t="s">
        <v>228</v>
      </c>
      <c r="Y832" t="s">
        <v>1610</v>
      </c>
      <c r="Z832" t="s">
        <v>1217</v>
      </c>
      <c r="AA832" t="s">
        <v>1217</v>
      </c>
      <c r="AF832" t="s">
        <v>736</v>
      </c>
      <c r="AG832" t="s">
        <v>732</v>
      </c>
      <c r="AH832" t="s">
        <v>732</v>
      </c>
      <c r="AJ832" t="s">
        <v>732</v>
      </c>
      <c r="AM832" t="s">
        <v>732</v>
      </c>
      <c r="AN832" t="s">
        <v>239</v>
      </c>
      <c r="AO832" t="s">
        <v>1220</v>
      </c>
      <c r="AP832" t="s">
        <v>739</v>
      </c>
      <c r="AQ832" t="s">
        <v>242</v>
      </c>
      <c r="AR832" t="s">
        <v>732</v>
      </c>
      <c r="AS832" t="s">
        <v>239</v>
      </c>
      <c r="AT832" t="s">
        <v>239</v>
      </c>
      <c r="AU832">
        <v>1</v>
      </c>
      <c r="AV832">
        <v>-88</v>
      </c>
      <c r="AW832" t="s">
        <v>732</v>
      </c>
      <c r="AX832" t="s">
        <v>1611</v>
      </c>
      <c r="AY832" t="s">
        <v>109</v>
      </c>
      <c r="CA832" t="s">
        <v>1606</v>
      </c>
    </row>
    <row r="833" spans="1:79" hidden="1" x14ac:dyDescent="0.25">
      <c r="A833" t="s">
        <v>1581</v>
      </c>
      <c r="B833" t="s">
        <v>1582</v>
      </c>
      <c r="C833" t="s">
        <v>1615</v>
      </c>
      <c r="D833" t="s">
        <v>1616</v>
      </c>
      <c r="E833" t="s">
        <v>1617</v>
      </c>
      <c r="F833" s="1">
        <v>36576</v>
      </c>
      <c r="G833" s="4">
        <v>0</v>
      </c>
      <c r="H833" t="s">
        <v>732</v>
      </c>
      <c r="I833">
        <v>-88</v>
      </c>
      <c r="J833" t="s">
        <v>221</v>
      </c>
      <c r="K833" t="s">
        <v>222</v>
      </c>
      <c r="L833">
        <v>1</v>
      </c>
      <c r="M833">
        <v>1</v>
      </c>
      <c r="N833" t="s">
        <v>1619</v>
      </c>
      <c r="O833" t="s">
        <v>1617</v>
      </c>
      <c r="P833" t="s">
        <v>224</v>
      </c>
      <c r="Q833" t="s">
        <v>1614</v>
      </c>
      <c r="R833" t="s">
        <v>226</v>
      </c>
      <c r="S833" t="s">
        <v>227</v>
      </c>
      <c r="V833">
        <v>1</v>
      </c>
      <c r="W833">
        <v>1</v>
      </c>
      <c r="X833" t="s">
        <v>228</v>
      </c>
      <c r="Y833" t="s">
        <v>243</v>
      </c>
      <c r="Z833" t="s">
        <v>1217</v>
      </c>
      <c r="AA833" t="s">
        <v>1217</v>
      </c>
      <c r="AF833" t="s">
        <v>736</v>
      </c>
      <c r="AG833" t="s">
        <v>732</v>
      </c>
      <c r="AH833" t="s">
        <v>1611</v>
      </c>
      <c r="AJ833" t="s">
        <v>732</v>
      </c>
      <c r="AM833" t="s">
        <v>732</v>
      </c>
      <c r="AN833" t="s">
        <v>239</v>
      </c>
      <c r="AO833" t="s">
        <v>1220</v>
      </c>
      <c r="AP833" t="s">
        <v>739</v>
      </c>
      <c r="AQ833" t="s">
        <v>242</v>
      </c>
      <c r="AR833" t="s">
        <v>732</v>
      </c>
      <c r="AS833" t="s">
        <v>239</v>
      </c>
      <c r="AT833" t="s">
        <v>239</v>
      </c>
      <c r="AU833">
        <v>1</v>
      </c>
      <c r="AW833" t="s">
        <v>732</v>
      </c>
      <c r="AX833" t="s">
        <v>1611</v>
      </c>
      <c r="AY833" t="s">
        <v>109</v>
      </c>
      <c r="CA833" t="s">
        <v>1617</v>
      </c>
    </row>
    <row r="834" spans="1:79" hidden="1" x14ac:dyDescent="0.25">
      <c r="A834" t="s">
        <v>1581</v>
      </c>
      <c r="B834" t="s">
        <v>1582</v>
      </c>
      <c r="C834" t="s">
        <v>1604</v>
      </c>
      <c r="D834" t="s">
        <v>1616</v>
      </c>
      <c r="E834" t="s">
        <v>1617</v>
      </c>
      <c r="F834" s="1">
        <v>36576</v>
      </c>
      <c r="G834" s="4">
        <v>0</v>
      </c>
      <c r="H834" t="s">
        <v>732</v>
      </c>
      <c r="I834">
        <v>-88</v>
      </c>
      <c r="J834" t="s">
        <v>1607</v>
      </c>
      <c r="K834" t="s">
        <v>222</v>
      </c>
      <c r="L834">
        <v>1</v>
      </c>
      <c r="M834">
        <v>1</v>
      </c>
      <c r="N834" t="s">
        <v>1608</v>
      </c>
      <c r="O834" t="s">
        <v>1617</v>
      </c>
      <c r="P834" t="s">
        <v>224</v>
      </c>
      <c r="Q834" t="s">
        <v>1216</v>
      </c>
      <c r="R834" t="s">
        <v>226</v>
      </c>
      <c r="S834" t="s">
        <v>227</v>
      </c>
      <c r="T834">
        <v>-1E-3</v>
      </c>
      <c r="V834">
        <v>1E-3</v>
      </c>
      <c r="W834">
        <v>-88</v>
      </c>
      <c r="X834" t="s">
        <v>228</v>
      </c>
      <c r="Y834" t="s">
        <v>1610</v>
      </c>
      <c r="Z834" t="s">
        <v>1217</v>
      </c>
      <c r="AA834" t="s">
        <v>1217</v>
      </c>
      <c r="AF834" t="s">
        <v>736</v>
      </c>
      <c r="AG834" t="s">
        <v>732</v>
      </c>
      <c r="AH834" t="s">
        <v>732</v>
      </c>
      <c r="AJ834" t="s">
        <v>732</v>
      </c>
      <c r="AM834" t="s">
        <v>732</v>
      </c>
      <c r="AN834" t="s">
        <v>239</v>
      </c>
      <c r="AO834" t="s">
        <v>1220</v>
      </c>
      <c r="AP834" t="s">
        <v>739</v>
      </c>
      <c r="AQ834" t="s">
        <v>242</v>
      </c>
      <c r="AR834" t="s">
        <v>732</v>
      </c>
      <c r="AS834" t="s">
        <v>239</v>
      </c>
      <c r="AT834" t="s">
        <v>239</v>
      </c>
      <c r="AU834">
        <v>1</v>
      </c>
      <c r="AV834">
        <v>-88</v>
      </c>
      <c r="AW834" t="s">
        <v>732</v>
      </c>
      <c r="AX834" t="s">
        <v>1611</v>
      </c>
      <c r="AY834" t="s">
        <v>109</v>
      </c>
      <c r="CA834" t="s">
        <v>1617</v>
      </c>
    </row>
    <row r="835" spans="1:79" hidden="1" x14ac:dyDescent="0.25">
      <c r="A835" t="s">
        <v>1581</v>
      </c>
      <c r="B835" t="s">
        <v>1582</v>
      </c>
      <c r="C835" t="s">
        <v>1604</v>
      </c>
      <c r="D835" t="s">
        <v>1605</v>
      </c>
      <c r="E835" t="s">
        <v>1606</v>
      </c>
      <c r="F835" s="1">
        <v>36590</v>
      </c>
      <c r="G835" s="4">
        <v>0</v>
      </c>
      <c r="H835" t="s">
        <v>732</v>
      </c>
      <c r="I835">
        <v>-88</v>
      </c>
      <c r="J835" t="s">
        <v>1607</v>
      </c>
      <c r="K835" t="s">
        <v>222</v>
      </c>
      <c r="L835">
        <v>1</v>
      </c>
      <c r="M835">
        <v>1</v>
      </c>
      <c r="N835" t="s">
        <v>1608</v>
      </c>
      <c r="O835" t="s">
        <v>1606</v>
      </c>
      <c r="P835" t="s">
        <v>224</v>
      </c>
      <c r="Q835" t="s">
        <v>1216</v>
      </c>
      <c r="R835" t="s">
        <v>226</v>
      </c>
      <c r="S835" t="s">
        <v>227</v>
      </c>
      <c r="T835">
        <v>-1E-3</v>
      </c>
      <c r="V835">
        <v>1E-3</v>
      </c>
      <c r="W835">
        <v>-88</v>
      </c>
      <c r="X835" t="s">
        <v>228</v>
      </c>
      <c r="Y835" t="s">
        <v>1610</v>
      </c>
      <c r="Z835" t="s">
        <v>1217</v>
      </c>
      <c r="AA835" t="s">
        <v>1217</v>
      </c>
      <c r="AF835" t="s">
        <v>736</v>
      </c>
      <c r="AG835" t="s">
        <v>732</v>
      </c>
      <c r="AH835" t="s">
        <v>732</v>
      </c>
      <c r="AJ835" t="s">
        <v>732</v>
      </c>
      <c r="AM835" t="s">
        <v>732</v>
      </c>
      <c r="AN835" t="s">
        <v>239</v>
      </c>
      <c r="AO835" t="s">
        <v>1220</v>
      </c>
      <c r="AP835" t="s">
        <v>739</v>
      </c>
      <c r="AQ835" t="s">
        <v>242</v>
      </c>
      <c r="AR835" t="s">
        <v>732</v>
      </c>
      <c r="AS835" t="s">
        <v>239</v>
      </c>
      <c r="AT835" t="s">
        <v>239</v>
      </c>
      <c r="AU835">
        <v>1</v>
      </c>
      <c r="AV835">
        <v>-88</v>
      </c>
      <c r="AW835" t="s">
        <v>732</v>
      </c>
      <c r="AX835" t="s">
        <v>1611</v>
      </c>
      <c r="AY835" t="s">
        <v>109</v>
      </c>
      <c r="CA835" t="s">
        <v>1606</v>
      </c>
    </row>
    <row r="836" spans="1:79" hidden="1" x14ac:dyDescent="0.25">
      <c r="A836" t="s">
        <v>1581</v>
      </c>
      <c r="B836" t="s">
        <v>1582</v>
      </c>
      <c r="C836" t="s">
        <v>1604</v>
      </c>
      <c r="D836" t="s">
        <v>1616</v>
      </c>
      <c r="E836" t="s">
        <v>1617</v>
      </c>
      <c r="F836" s="1">
        <v>36590</v>
      </c>
      <c r="G836" s="4">
        <v>0</v>
      </c>
      <c r="H836" t="s">
        <v>732</v>
      </c>
      <c r="I836">
        <v>-88</v>
      </c>
      <c r="J836" t="s">
        <v>1607</v>
      </c>
      <c r="K836" t="s">
        <v>222</v>
      </c>
      <c r="L836">
        <v>1</v>
      </c>
      <c r="M836">
        <v>1</v>
      </c>
      <c r="N836" t="s">
        <v>1608</v>
      </c>
      <c r="O836" t="s">
        <v>1617</v>
      </c>
      <c r="P836" t="s">
        <v>224</v>
      </c>
      <c r="Q836" t="s">
        <v>1216</v>
      </c>
      <c r="R836" t="s">
        <v>226</v>
      </c>
      <c r="S836" t="s">
        <v>227</v>
      </c>
      <c r="T836">
        <v>-1E-3</v>
      </c>
      <c r="V836">
        <v>1E-3</v>
      </c>
      <c r="W836">
        <v>-88</v>
      </c>
      <c r="X836" t="s">
        <v>228</v>
      </c>
      <c r="Y836" t="s">
        <v>1610</v>
      </c>
      <c r="Z836" t="s">
        <v>1217</v>
      </c>
      <c r="AA836" t="s">
        <v>1217</v>
      </c>
      <c r="AF836" t="s">
        <v>736</v>
      </c>
      <c r="AG836" t="s">
        <v>732</v>
      </c>
      <c r="AH836" t="s">
        <v>732</v>
      </c>
      <c r="AJ836" t="s">
        <v>732</v>
      </c>
      <c r="AM836" t="s">
        <v>732</v>
      </c>
      <c r="AN836" t="s">
        <v>239</v>
      </c>
      <c r="AO836" t="s">
        <v>1220</v>
      </c>
      <c r="AP836" t="s">
        <v>739</v>
      </c>
      <c r="AQ836" t="s">
        <v>242</v>
      </c>
      <c r="AR836" t="s">
        <v>732</v>
      </c>
      <c r="AS836" t="s">
        <v>239</v>
      </c>
      <c r="AT836" t="s">
        <v>239</v>
      </c>
      <c r="AU836">
        <v>1</v>
      </c>
      <c r="AV836">
        <v>-88</v>
      </c>
      <c r="AW836" t="s">
        <v>732</v>
      </c>
      <c r="AX836" t="s">
        <v>1611</v>
      </c>
      <c r="AY836" t="s">
        <v>109</v>
      </c>
      <c r="CA836" t="s">
        <v>1617</v>
      </c>
    </row>
    <row r="837" spans="1:79" hidden="1" x14ac:dyDescent="0.25">
      <c r="A837" t="s">
        <v>1581</v>
      </c>
      <c r="B837" t="s">
        <v>1582</v>
      </c>
      <c r="C837" t="s">
        <v>1615</v>
      </c>
      <c r="D837" t="s">
        <v>1616</v>
      </c>
      <c r="E837" t="s">
        <v>1617</v>
      </c>
      <c r="F837" s="1">
        <v>36590</v>
      </c>
      <c r="G837" s="4">
        <v>0</v>
      </c>
      <c r="H837" t="s">
        <v>732</v>
      </c>
      <c r="I837">
        <v>-88</v>
      </c>
      <c r="J837" t="s">
        <v>221</v>
      </c>
      <c r="K837" t="s">
        <v>222</v>
      </c>
      <c r="L837">
        <v>1</v>
      </c>
      <c r="M837">
        <v>1</v>
      </c>
      <c r="N837" t="s">
        <v>1620</v>
      </c>
      <c r="O837" t="s">
        <v>1617</v>
      </c>
      <c r="P837" t="s">
        <v>224</v>
      </c>
      <c r="Q837" t="s">
        <v>1614</v>
      </c>
      <c r="R837" t="s">
        <v>226</v>
      </c>
      <c r="S837" t="s">
        <v>227</v>
      </c>
      <c r="V837">
        <v>1</v>
      </c>
      <c r="W837">
        <v>1</v>
      </c>
      <c r="X837" t="s">
        <v>228</v>
      </c>
      <c r="Y837" t="s">
        <v>243</v>
      </c>
      <c r="Z837" t="s">
        <v>1217</v>
      </c>
      <c r="AA837" t="s">
        <v>1217</v>
      </c>
      <c r="AF837" t="s">
        <v>736</v>
      </c>
      <c r="AG837" t="s">
        <v>732</v>
      </c>
      <c r="AH837" t="s">
        <v>1611</v>
      </c>
      <c r="AJ837" t="s">
        <v>732</v>
      </c>
      <c r="AM837" t="s">
        <v>732</v>
      </c>
      <c r="AN837" t="s">
        <v>239</v>
      </c>
      <c r="AO837" t="s">
        <v>1220</v>
      </c>
      <c r="AP837" t="s">
        <v>739</v>
      </c>
      <c r="AQ837" t="s">
        <v>242</v>
      </c>
      <c r="AR837" t="s">
        <v>732</v>
      </c>
      <c r="AS837" t="s">
        <v>239</v>
      </c>
      <c r="AT837" t="s">
        <v>239</v>
      </c>
      <c r="AU837">
        <v>1</v>
      </c>
      <c r="AW837" t="s">
        <v>732</v>
      </c>
      <c r="AX837" t="s">
        <v>1611</v>
      </c>
      <c r="AY837" t="s">
        <v>109</v>
      </c>
      <c r="CA837" t="s">
        <v>1617</v>
      </c>
    </row>
    <row r="838" spans="1:79" hidden="1" x14ac:dyDescent="0.25">
      <c r="A838" t="s">
        <v>1581</v>
      </c>
      <c r="B838" t="s">
        <v>1582</v>
      </c>
      <c r="C838" t="s">
        <v>1604</v>
      </c>
      <c r="D838" t="s">
        <v>1612</v>
      </c>
      <c r="E838" t="s">
        <v>1613</v>
      </c>
      <c r="F838" s="1">
        <v>36590</v>
      </c>
      <c r="G838" s="4">
        <v>0</v>
      </c>
      <c r="H838" t="s">
        <v>732</v>
      </c>
      <c r="I838">
        <v>-88</v>
      </c>
      <c r="J838" t="s">
        <v>1607</v>
      </c>
      <c r="K838" t="s">
        <v>222</v>
      </c>
      <c r="L838">
        <v>1</v>
      </c>
      <c r="M838">
        <v>1</v>
      </c>
      <c r="N838" t="s">
        <v>1608</v>
      </c>
      <c r="O838" t="s">
        <v>1613</v>
      </c>
      <c r="P838" t="s">
        <v>224</v>
      </c>
      <c r="Q838" t="s">
        <v>1216</v>
      </c>
      <c r="R838" t="s">
        <v>226</v>
      </c>
      <c r="S838" t="s">
        <v>227</v>
      </c>
      <c r="T838">
        <v>-1E-3</v>
      </c>
      <c r="V838">
        <v>1E-3</v>
      </c>
      <c r="W838">
        <v>-88</v>
      </c>
      <c r="X838" t="s">
        <v>228</v>
      </c>
      <c r="Y838" t="s">
        <v>1610</v>
      </c>
      <c r="Z838" t="s">
        <v>1217</v>
      </c>
      <c r="AA838" t="s">
        <v>1217</v>
      </c>
      <c r="AF838" t="s">
        <v>736</v>
      </c>
      <c r="AG838" t="s">
        <v>732</v>
      </c>
      <c r="AH838" t="s">
        <v>732</v>
      </c>
      <c r="AJ838" t="s">
        <v>732</v>
      </c>
      <c r="AM838" t="s">
        <v>732</v>
      </c>
      <c r="AN838" t="s">
        <v>239</v>
      </c>
      <c r="AO838" t="s">
        <v>1220</v>
      </c>
      <c r="AP838" t="s">
        <v>739</v>
      </c>
      <c r="AQ838" t="s">
        <v>242</v>
      </c>
      <c r="AR838" t="s">
        <v>732</v>
      </c>
      <c r="AS838" t="s">
        <v>239</v>
      </c>
      <c r="AT838" t="s">
        <v>239</v>
      </c>
      <c r="AU838">
        <v>1</v>
      </c>
      <c r="AV838">
        <v>-88</v>
      </c>
      <c r="AW838" t="s">
        <v>732</v>
      </c>
      <c r="AX838" t="s">
        <v>1611</v>
      </c>
      <c r="AY838" t="s">
        <v>109</v>
      </c>
      <c r="CA838" t="s">
        <v>1613</v>
      </c>
    </row>
    <row r="839" spans="1:79" hidden="1" x14ac:dyDescent="0.25">
      <c r="A839" t="s">
        <v>1581</v>
      </c>
      <c r="B839" t="s">
        <v>1582</v>
      </c>
      <c r="C839" t="s">
        <v>1604</v>
      </c>
      <c r="D839" t="s">
        <v>1612</v>
      </c>
      <c r="E839" t="s">
        <v>1613</v>
      </c>
      <c r="F839" s="1">
        <v>36633</v>
      </c>
      <c r="G839" s="4">
        <v>0</v>
      </c>
      <c r="H839" t="s">
        <v>732</v>
      </c>
      <c r="I839">
        <v>-88</v>
      </c>
      <c r="J839" t="s">
        <v>1607</v>
      </c>
      <c r="K839" t="s">
        <v>222</v>
      </c>
      <c r="L839">
        <v>1</v>
      </c>
      <c r="M839">
        <v>1</v>
      </c>
      <c r="N839" t="s">
        <v>1608</v>
      </c>
      <c r="O839" t="s">
        <v>1613</v>
      </c>
      <c r="P839" t="s">
        <v>224</v>
      </c>
      <c r="Q839" t="s">
        <v>1216</v>
      </c>
      <c r="R839" t="s">
        <v>226</v>
      </c>
      <c r="S839" t="s">
        <v>227</v>
      </c>
      <c r="T839">
        <v>-1E-3</v>
      </c>
      <c r="V839">
        <v>1E-3</v>
      </c>
      <c r="W839">
        <v>-88</v>
      </c>
      <c r="X839" t="s">
        <v>228</v>
      </c>
      <c r="Y839" t="s">
        <v>1610</v>
      </c>
      <c r="Z839" t="s">
        <v>1217</v>
      </c>
      <c r="AA839" t="s">
        <v>1217</v>
      </c>
      <c r="AF839" t="s">
        <v>736</v>
      </c>
      <c r="AG839" t="s">
        <v>732</v>
      </c>
      <c r="AH839" t="s">
        <v>732</v>
      </c>
      <c r="AJ839" t="s">
        <v>732</v>
      </c>
      <c r="AM839" t="s">
        <v>732</v>
      </c>
      <c r="AN839" t="s">
        <v>239</v>
      </c>
      <c r="AO839" t="s">
        <v>1220</v>
      </c>
      <c r="AP839" t="s">
        <v>739</v>
      </c>
      <c r="AQ839" t="s">
        <v>242</v>
      </c>
      <c r="AR839" t="s">
        <v>732</v>
      </c>
      <c r="AS839" t="s">
        <v>239</v>
      </c>
      <c r="AT839" t="s">
        <v>239</v>
      </c>
      <c r="AU839">
        <v>1</v>
      </c>
      <c r="AV839">
        <v>-88</v>
      </c>
      <c r="AW839" t="s">
        <v>732</v>
      </c>
      <c r="AX839" t="s">
        <v>1611</v>
      </c>
      <c r="AY839" t="s">
        <v>109</v>
      </c>
      <c r="CA839" t="s">
        <v>1613</v>
      </c>
    </row>
    <row r="840" spans="1:79" hidden="1" x14ac:dyDescent="0.25">
      <c r="A840" t="s">
        <v>1581</v>
      </c>
      <c r="B840" t="s">
        <v>1582</v>
      </c>
      <c r="C840" t="s">
        <v>1604</v>
      </c>
      <c r="D840" t="s">
        <v>1605</v>
      </c>
      <c r="E840" t="s">
        <v>1606</v>
      </c>
      <c r="F840" s="1">
        <v>36633</v>
      </c>
      <c r="G840" s="4">
        <v>0</v>
      </c>
      <c r="H840" t="s">
        <v>732</v>
      </c>
      <c r="I840">
        <v>-88</v>
      </c>
      <c r="J840" t="s">
        <v>1607</v>
      </c>
      <c r="K840" t="s">
        <v>222</v>
      </c>
      <c r="L840">
        <v>1</v>
      </c>
      <c r="M840">
        <v>1</v>
      </c>
      <c r="N840" t="s">
        <v>1608</v>
      </c>
      <c r="O840" t="s">
        <v>1606</v>
      </c>
      <c r="P840" t="s">
        <v>224</v>
      </c>
      <c r="Q840" t="s">
        <v>1216</v>
      </c>
      <c r="R840" t="s">
        <v>226</v>
      </c>
      <c r="S840" t="s">
        <v>227</v>
      </c>
      <c r="T840">
        <v>-1E-3</v>
      </c>
      <c r="V840">
        <v>1E-3</v>
      </c>
      <c r="W840">
        <v>-88</v>
      </c>
      <c r="X840" t="s">
        <v>228</v>
      </c>
      <c r="Y840" t="s">
        <v>1610</v>
      </c>
      <c r="Z840" t="s">
        <v>1217</v>
      </c>
      <c r="AA840" t="s">
        <v>1217</v>
      </c>
      <c r="AF840" t="s">
        <v>736</v>
      </c>
      <c r="AG840" t="s">
        <v>732</v>
      </c>
      <c r="AH840" t="s">
        <v>732</v>
      </c>
      <c r="AJ840" t="s">
        <v>732</v>
      </c>
      <c r="AM840" t="s">
        <v>732</v>
      </c>
      <c r="AN840" t="s">
        <v>239</v>
      </c>
      <c r="AO840" t="s">
        <v>1220</v>
      </c>
      <c r="AP840" t="s">
        <v>739</v>
      </c>
      <c r="AQ840" t="s">
        <v>242</v>
      </c>
      <c r="AR840" t="s">
        <v>732</v>
      </c>
      <c r="AS840" t="s">
        <v>239</v>
      </c>
      <c r="AT840" t="s">
        <v>239</v>
      </c>
      <c r="AU840">
        <v>1</v>
      </c>
      <c r="AV840">
        <v>-88</v>
      </c>
      <c r="AW840" t="s">
        <v>732</v>
      </c>
      <c r="AX840" t="s">
        <v>1611</v>
      </c>
      <c r="AY840" t="s">
        <v>109</v>
      </c>
      <c r="CA840" t="s">
        <v>1606</v>
      </c>
    </row>
    <row r="841" spans="1:79" hidden="1" x14ac:dyDescent="0.25">
      <c r="A841" t="s">
        <v>1581</v>
      </c>
      <c r="B841" t="s">
        <v>1582</v>
      </c>
      <c r="C841" t="s">
        <v>1604</v>
      </c>
      <c r="D841" t="s">
        <v>1605</v>
      </c>
      <c r="E841" t="s">
        <v>1606</v>
      </c>
      <c r="F841" s="1">
        <v>36826</v>
      </c>
      <c r="G841" s="4">
        <v>0</v>
      </c>
      <c r="H841" t="s">
        <v>732</v>
      </c>
      <c r="I841">
        <v>-88</v>
      </c>
      <c r="J841" t="s">
        <v>1607</v>
      </c>
      <c r="K841" t="s">
        <v>222</v>
      </c>
      <c r="L841">
        <v>1</v>
      </c>
      <c r="M841">
        <v>1</v>
      </c>
      <c r="N841" t="s">
        <v>1608</v>
      </c>
      <c r="O841" t="s">
        <v>1606</v>
      </c>
      <c r="P841" t="s">
        <v>224</v>
      </c>
      <c r="Q841" t="s">
        <v>1216</v>
      </c>
      <c r="R841" t="s">
        <v>226</v>
      </c>
      <c r="S841" t="s">
        <v>227</v>
      </c>
      <c r="T841">
        <v>-2</v>
      </c>
      <c r="V841">
        <v>-88</v>
      </c>
      <c r="W841">
        <v>2</v>
      </c>
      <c r="X841" t="s">
        <v>228</v>
      </c>
      <c r="Y841" t="s">
        <v>1610</v>
      </c>
      <c r="Z841" t="s">
        <v>1217</v>
      </c>
      <c r="AA841" t="s">
        <v>1217</v>
      </c>
      <c r="AF841" t="s">
        <v>736</v>
      </c>
      <c r="AG841" t="s">
        <v>732</v>
      </c>
      <c r="AH841" t="s">
        <v>732</v>
      </c>
      <c r="AJ841" t="s">
        <v>732</v>
      </c>
      <c r="AM841" t="s">
        <v>732</v>
      </c>
      <c r="AN841" t="s">
        <v>239</v>
      </c>
      <c r="AO841" t="s">
        <v>1220</v>
      </c>
      <c r="AP841" t="s">
        <v>739</v>
      </c>
      <c r="AQ841" t="s">
        <v>242</v>
      </c>
      <c r="AR841" t="s">
        <v>732</v>
      </c>
      <c r="AS841" t="s">
        <v>239</v>
      </c>
      <c r="AT841" t="s">
        <v>239</v>
      </c>
      <c r="AU841">
        <v>1</v>
      </c>
      <c r="AV841">
        <v>-88</v>
      </c>
      <c r="AW841" t="s">
        <v>732</v>
      </c>
      <c r="AX841" t="s">
        <v>1611</v>
      </c>
      <c r="AY841" t="s">
        <v>109</v>
      </c>
      <c r="CA841" t="s">
        <v>1606</v>
      </c>
    </row>
    <row r="842" spans="1:79" hidden="1" x14ac:dyDescent="0.25">
      <c r="A842" t="s">
        <v>1581</v>
      </c>
      <c r="B842" t="s">
        <v>1582</v>
      </c>
      <c r="C842" t="s">
        <v>1615</v>
      </c>
      <c r="D842" t="s">
        <v>1616</v>
      </c>
      <c r="E842" t="s">
        <v>1617</v>
      </c>
      <c r="F842" s="1">
        <v>36826</v>
      </c>
      <c r="G842" s="4">
        <v>0</v>
      </c>
      <c r="H842" t="s">
        <v>732</v>
      </c>
      <c r="I842">
        <v>-88</v>
      </c>
      <c r="J842" t="s">
        <v>221</v>
      </c>
      <c r="K842" t="s">
        <v>222</v>
      </c>
      <c r="L842">
        <v>1</v>
      </c>
      <c r="M842">
        <v>1</v>
      </c>
      <c r="N842" t="s">
        <v>1621</v>
      </c>
      <c r="O842" t="s">
        <v>1617</v>
      </c>
      <c r="P842" t="s">
        <v>224</v>
      </c>
      <c r="Q842" t="s">
        <v>1216</v>
      </c>
      <c r="R842" t="s">
        <v>226</v>
      </c>
      <c r="S842" t="s">
        <v>227</v>
      </c>
      <c r="V842">
        <v>-88</v>
      </c>
      <c r="W842">
        <v>2</v>
      </c>
      <c r="X842" t="s">
        <v>228</v>
      </c>
      <c r="Y842" t="s">
        <v>1610</v>
      </c>
      <c r="Z842" t="s">
        <v>1217</v>
      </c>
      <c r="AA842" t="s">
        <v>1217</v>
      </c>
      <c r="AF842" t="s">
        <v>736</v>
      </c>
      <c r="AG842" t="s">
        <v>732</v>
      </c>
      <c r="AH842" t="s">
        <v>1611</v>
      </c>
      <c r="AJ842" t="s">
        <v>732</v>
      </c>
      <c r="AM842" t="s">
        <v>732</v>
      </c>
      <c r="AN842" t="s">
        <v>239</v>
      </c>
      <c r="AO842" t="s">
        <v>1220</v>
      </c>
      <c r="AP842" t="s">
        <v>739</v>
      </c>
      <c r="AQ842" t="s">
        <v>242</v>
      </c>
      <c r="AR842" t="s">
        <v>732</v>
      </c>
      <c r="AS842" t="s">
        <v>239</v>
      </c>
      <c r="AT842" t="s">
        <v>239</v>
      </c>
      <c r="AU842">
        <v>1</v>
      </c>
      <c r="AW842" t="s">
        <v>732</v>
      </c>
      <c r="AX842" t="s">
        <v>1611</v>
      </c>
      <c r="AY842" t="s">
        <v>109</v>
      </c>
      <c r="CA842" t="s">
        <v>1617</v>
      </c>
    </row>
    <row r="843" spans="1:79" hidden="1" x14ac:dyDescent="0.25">
      <c r="A843" t="s">
        <v>1581</v>
      </c>
      <c r="B843" t="s">
        <v>1582</v>
      </c>
      <c r="C843" t="s">
        <v>1604</v>
      </c>
      <c r="D843" t="s">
        <v>1616</v>
      </c>
      <c r="E843" t="s">
        <v>1617</v>
      </c>
      <c r="F843" s="1">
        <v>36826</v>
      </c>
      <c r="G843" s="4">
        <v>0</v>
      </c>
      <c r="H843" t="s">
        <v>732</v>
      </c>
      <c r="I843">
        <v>-88</v>
      </c>
      <c r="J843" t="s">
        <v>1607</v>
      </c>
      <c r="K843" t="s">
        <v>222</v>
      </c>
      <c r="L843">
        <v>1</v>
      </c>
      <c r="M843">
        <v>1</v>
      </c>
      <c r="N843" t="s">
        <v>1608</v>
      </c>
      <c r="O843" t="s">
        <v>1617</v>
      </c>
      <c r="P843" t="s">
        <v>224</v>
      </c>
      <c r="Q843" t="s">
        <v>1216</v>
      </c>
      <c r="R843" t="s">
        <v>226</v>
      </c>
      <c r="S843" t="s">
        <v>227</v>
      </c>
      <c r="T843">
        <v>-2</v>
      </c>
      <c r="V843">
        <v>-88</v>
      </c>
      <c r="W843">
        <v>2</v>
      </c>
      <c r="X843" t="s">
        <v>228</v>
      </c>
      <c r="Y843" t="s">
        <v>1610</v>
      </c>
      <c r="Z843" t="s">
        <v>1217</v>
      </c>
      <c r="AA843" t="s">
        <v>1217</v>
      </c>
      <c r="AF843" t="s">
        <v>736</v>
      </c>
      <c r="AG843" t="s">
        <v>732</v>
      </c>
      <c r="AH843" t="s">
        <v>732</v>
      </c>
      <c r="AJ843" t="s">
        <v>732</v>
      </c>
      <c r="AM843" t="s">
        <v>732</v>
      </c>
      <c r="AN843" t="s">
        <v>239</v>
      </c>
      <c r="AO843" t="s">
        <v>1220</v>
      </c>
      <c r="AP843" t="s">
        <v>739</v>
      </c>
      <c r="AQ843" t="s">
        <v>242</v>
      </c>
      <c r="AR843" t="s">
        <v>732</v>
      </c>
      <c r="AS843" t="s">
        <v>239</v>
      </c>
      <c r="AT843" t="s">
        <v>239</v>
      </c>
      <c r="AU843">
        <v>1</v>
      </c>
      <c r="AV843">
        <v>-88</v>
      </c>
      <c r="AW843" t="s">
        <v>732</v>
      </c>
      <c r="AX843" t="s">
        <v>1611</v>
      </c>
      <c r="AY843" t="s">
        <v>109</v>
      </c>
      <c r="CA843" t="s">
        <v>1617</v>
      </c>
    </row>
    <row r="844" spans="1:79" hidden="1" x14ac:dyDescent="0.25">
      <c r="A844" t="s">
        <v>1581</v>
      </c>
      <c r="B844" t="s">
        <v>1582</v>
      </c>
      <c r="C844" t="s">
        <v>1604</v>
      </c>
      <c r="D844" t="s">
        <v>1612</v>
      </c>
      <c r="E844" t="s">
        <v>1613</v>
      </c>
      <c r="F844" s="1">
        <v>36826</v>
      </c>
      <c r="G844" s="4">
        <v>0</v>
      </c>
      <c r="H844" t="s">
        <v>732</v>
      </c>
      <c r="I844">
        <v>-88</v>
      </c>
      <c r="J844" t="s">
        <v>1607</v>
      </c>
      <c r="K844" t="s">
        <v>222</v>
      </c>
      <c r="L844">
        <v>1</v>
      </c>
      <c r="M844">
        <v>1</v>
      </c>
      <c r="N844" t="s">
        <v>1608</v>
      </c>
      <c r="O844" t="s">
        <v>1613</v>
      </c>
      <c r="P844" t="s">
        <v>224</v>
      </c>
      <c r="Q844" t="s">
        <v>1216</v>
      </c>
      <c r="R844" t="s">
        <v>226</v>
      </c>
      <c r="S844" t="s">
        <v>227</v>
      </c>
      <c r="T844">
        <v>-2</v>
      </c>
      <c r="V844">
        <v>-88</v>
      </c>
      <c r="W844">
        <v>2</v>
      </c>
      <c r="X844" t="s">
        <v>228</v>
      </c>
      <c r="Y844" t="s">
        <v>1610</v>
      </c>
      <c r="Z844" t="s">
        <v>1217</v>
      </c>
      <c r="AA844" t="s">
        <v>1217</v>
      </c>
      <c r="AF844" t="s">
        <v>736</v>
      </c>
      <c r="AG844" t="s">
        <v>732</v>
      </c>
      <c r="AH844" t="s">
        <v>732</v>
      </c>
      <c r="AJ844" t="s">
        <v>732</v>
      </c>
      <c r="AM844" t="s">
        <v>732</v>
      </c>
      <c r="AN844" t="s">
        <v>239</v>
      </c>
      <c r="AO844" t="s">
        <v>1220</v>
      </c>
      <c r="AP844" t="s">
        <v>739</v>
      </c>
      <c r="AQ844" t="s">
        <v>242</v>
      </c>
      <c r="AR844" t="s">
        <v>732</v>
      </c>
      <c r="AS844" t="s">
        <v>239</v>
      </c>
      <c r="AT844" t="s">
        <v>239</v>
      </c>
      <c r="AU844">
        <v>1</v>
      </c>
      <c r="AV844">
        <v>-88</v>
      </c>
      <c r="AW844" t="s">
        <v>732</v>
      </c>
      <c r="AX844" t="s">
        <v>1611</v>
      </c>
      <c r="AY844" t="s">
        <v>109</v>
      </c>
      <c r="CA844" t="s">
        <v>1613</v>
      </c>
    </row>
    <row r="845" spans="1:79" hidden="1" x14ac:dyDescent="0.25">
      <c r="A845" t="s">
        <v>1581</v>
      </c>
      <c r="B845" t="s">
        <v>1582</v>
      </c>
      <c r="C845" t="s">
        <v>1615</v>
      </c>
      <c r="D845" t="s">
        <v>1616</v>
      </c>
      <c r="E845" t="s">
        <v>1617</v>
      </c>
      <c r="F845" s="1">
        <v>36899</v>
      </c>
      <c r="G845" s="4">
        <v>0</v>
      </c>
      <c r="H845" t="s">
        <v>732</v>
      </c>
      <c r="I845">
        <v>-88</v>
      </c>
      <c r="J845" t="s">
        <v>221</v>
      </c>
      <c r="K845" t="s">
        <v>222</v>
      </c>
      <c r="L845">
        <v>1</v>
      </c>
      <c r="M845">
        <v>1</v>
      </c>
      <c r="N845" t="s">
        <v>1622</v>
      </c>
      <c r="O845" t="s">
        <v>1617</v>
      </c>
      <c r="P845" t="s">
        <v>224</v>
      </c>
      <c r="Q845" t="s">
        <v>1216</v>
      </c>
      <c r="R845" t="s">
        <v>226</v>
      </c>
      <c r="S845" t="s">
        <v>227</v>
      </c>
      <c r="T845">
        <v>2</v>
      </c>
      <c r="V845">
        <v>-88</v>
      </c>
      <c r="W845">
        <v>2</v>
      </c>
      <c r="X845" t="s">
        <v>281</v>
      </c>
      <c r="Y845" t="s">
        <v>1610</v>
      </c>
      <c r="Z845" t="s">
        <v>1217</v>
      </c>
      <c r="AA845" t="s">
        <v>1217</v>
      </c>
      <c r="AF845" t="s">
        <v>736</v>
      </c>
      <c r="AG845" t="s">
        <v>732</v>
      </c>
      <c r="AH845" t="s">
        <v>1611</v>
      </c>
      <c r="AJ845" t="s">
        <v>732</v>
      </c>
      <c r="AM845" t="s">
        <v>732</v>
      </c>
      <c r="AN845" t="s">
        <v>239</v>
      </c>
      <c r="AO845" t="s">
        <v>1220</v>
      </c>
      <c r="AP845" t="s">
        <v>739</v>
      </c>
      <c r="AQ845" t="s">
        <v>242</v>
      </c>
      <c r="AR845" t="s">
        <v>732</v>
      </c>
      <c r="AS845" t="s">
        <v>239</v>
      </c>
      <c r="AT845" t="s">
        <v>239</v>
      </c>
      <c r="AU845">
        <v>1</v>
      </c>
      <c r="AW845" t="s">
        <v>732</v>
      </c>
      <c r="AX845" t="s">
        <v>1611</v>
      </c>
      <c r="AY845" t="s">
        <v>109</v>
      </c>
      <c r="CA845" t="s">
        <v>1617</v>
      </c>
    </row>
    <row r="846" spans="1:79" hidden="1" x14ac:dyDescent="0.25">
      <c r="A846" t="s">
        <v>1581</v>
      </c>
      <c r="B846" t="s">
        <v>1582</v>
      </c>
      <c r="C846" t="s">
        <v>1604</v>
      </c>
      <c r="D846" t="s">
        <v>1616</v>
      </c>
      <c r="E846" t="s">
        <v>1617</v>
      </c>
      <c r="F846" s="1">
        <v>36899</v>
      </c>
      <c r="G846" s="4">
        <v>0</v>
      </c>
      <c r="H846" t="s">
        <v>732</v>
      </c>
      <c r="I846">
        <v>-88</v>
      </c>
      <c r="J846" t="s">
        <v>1607</v>
      </c>
      <c r="K846" t="s">
        <v>222</v>
      </c>
      <c r="L846">
        <v>1</v>
      </c>
      <c r="M846">
        <v>1</v>
      </c>
      <c r="N846" t="s">
        <v>1608</v>
      </c>
      <c r="O846" t="s">
        <v>1617</v>
      </c>
      <c r="P846" t="s">
        <v>224</v>
      </c>
      <c r="Q846" t="s">
        <v>1216</v>
      </c>
      <c r="R846" t="s">
        <v>226</v>
      </c>
      <c r="S846" t="s">
        <v>227</v>
      </c>
      <c r="T846">
        <v>2</v>
      </c>
      <c r="V846">
        <v>-88</v>
      </c>
      <c r="W846">
        <v>2</v>
      </c>
      <c r="X846" t="s">
        <v>281</v>
      </c>
      <c r="Y846" t="s">
        <v>1610</v>
      </c>
      <c r="Z846" t="s">
        <v>1217</v>
      </c>
      <c r="AA846" t="s">
        <v>1217</v>
      </c>
      <c r="AF846" t="s">
        <v>736</v>
      </c>
      <c r="AG846" t="s">
        <v>732</v>
      </c>
      <c r="AH846" t="s">
        <v>732</v>
      </c>
      <c r="AJ846" t="s">
        <v>732</v>
      </c>
      <c r="AM846" t="s">
        <v>732</v>
      </c>
      <c r="AN846" t="s">
        <v>239</v>
      </c>
      <c r="AO846" t="s">
        <v>1220</v>
      </c>
      <c r="AP846" t="s">
        <v>739</v>
      </c>
      <c r="AQ846" t="s">
        <v>242</v>
      </c>
      <c r="AR846" t="s">
        <v>732</v>
      </c>
      <c r="AS846" t="s">
        <v>239</v>
      </c>
      <c r="AT846" t="s">
        <v>239</v>
      </c>
      <c r="AU846">
        <v>1</v>
      </c>
      <c r="AV846">
        <v>-88</v>
      </c>
      <c r="AW846" t="s">
        <v>732</v>
      </c>
      <c r="AX846" t="s">
        <v>1611</v>
      </c>
      <c r="AY846" t="s">
        <v>109</v>
      </c>
      <c r="CA846" t="s">
        <v>1617</v>
      </c>
    </row>
    <row r="847" spans="1:79" hidden="1" x14ac:dyDescent="0.25">
      <c r="A847" t="s">
        <v>1581</v>
      </c>
      <c r="B847" t="s">
        <v>1582</v>
      </c>
      <c r="C847" t="s">
        <v>1604</v>
      </c>
      <c r="D847" t="s">
        <v>1605</v>
      </c>
      <c r="E847" t="s">
        <v>1606</v>
      </c>
      <c r="F847" s="1">
        <v>36899</v>
      </c>
      <c r="G847" s="4">
        <v>0</v>
      </c>
      <c r="H847" t="s">
        <v>732</v>
      </c>
      <c r="I847">
        <v>-88</v>
      </c>
      <c r="J847" t="s">
        <v>1607</v>
      </c>
      <c r="K847" t="s">
        <v>222</v>
      </c>
      <c r="L847">
        <v>1</v>
      </c>
      <c r="M847">
        <v>1</v>
      </c>
      <c r="N847" t="s">
        <v>1608</v>
      </c>
      <c r="O847" t="s">
        <v>1606</v>
      </c>
      <c r="P847" t="s">
        <v>224</v>
      </c>
      <c r="Q847" t="s">
        <v>1216</v>
      </c>
      <c r="R847" t="s">
        <v>226</v>
      </c>
      <c r="S847" t="s">
        <v>227</v>
      </c>
      <c r="T847">
        <v>-2</v>
      </c>
      <c r="V847">
        <v>-88</v>
      </c>
      <c r="W847">
        <v>2</v>
      </c>
      <c r="X847" t="s">
        <v>228</v>
      </c>
      <c r="Y847" t="s">
        <v>1610</v>
      </c>
      <c r="Z847" t="s">
        <v>1217</v>
      </c>
      <c r="AA847" t="s">
        <v>1217</v>
      </c>
      <c r="AF847" t="s">
        <v>736</v>
      </c>
      <c r="AG847" t="s">
        <v>732</v>
      </c>
      <c r="AH847" t="s">
        <v>732</v>
      </c>
      <c r="AJ847" t="s">
        <v>732</v>
      </c>
      <c r="AM847" t="s">
        <v>732</v>
      </c>
      <c r="AN847" t="s">
        <v>239</v>
      </c>
      <c r="AO847" t="s">
        <v>1220</v>
      </c>
      <c r="AP847" t="s">
        <v>739</v>
      </c>
      <c r="AQ847" t="s">
        <v>242</v>
      </c>
      <c r="AR847" t="s">
        <v>732</v>
      </c>
      <c r="AS847" t="s">
        <v>239</v>
      </c>
      <c r="AT847" t="s">
        <v>239</v>
      </c>
      <c r="AU847">
        <v>1</v>
      </c>
      <c r="AV847">
        <v>-88</v>
      </c>
      <c r="AW847" t="s">
        <v>732</v>
      </c>
      <c r="AX847" t="s">
        <v>1611</v>
      </c>
      <c r="AY847" t="s">
        <v>109</v>
      </c>
      <c r="CA847" t="s">
        <v>1606</v>
      </c>
    </row>
    <row r="848" spans="1:79" hidden="1" x14ac:dyDescent="0.25">
      <c r="A848" t="s">
        <v>1581</v>
      </c>
      <c r="B848" t="s">
        <v>1582</v>
      </c>
      <c r="C848" t="s">
        <v>1604</v>
      </c>
      <c r="D848" t="s">
        <v>1612</v>
      </c>
      <c r="E848" t="s">
        <v>1613</v>
      </c>
      <c r="F848" s="1">
        <v>36899</v>
      </c>
      <c r="G848" s="4">
        <v>0</v>
      </c>
      <c r="H848" t="s">
        <v>732</v>
      </c>
      <c r="I848">
        <v>-88</v>
      </c>
      <c r="J848" t="s">
        <v>1607</v>
      </c>
      <c r="K848" t="s">
        <v>222</v>
      </c>
      <c r="L848">
        <v>1</v>
      </c>
      <c r="M848">
        <v>1</v>
      </c>
      <c r="N848" t="s">
        <v>1608</v>
      </c>
      <c r="O848" t="s">
        <v>1613</v>
      </c>
      <c r="P848" t="s">
        <v>224</v>
      </c>
      <c r="Q848" t="s">
        <v>1216</v>
      </c>
      <c r="R848" t="s">
        <v>226</v>
      </c>
      <c r="S848" t="s">
        <v>227</v>
      </c>
      <c r="T848">
        <v>4</v>
      </c>
      <c r="V848">
        <v>-88</v>
      </c>
      <c r="W848">
        <v>2</v>
      </c>
      <c r="X848" t="s">
        <v>281</v>
      </c>
      <c r="Y848" t="s">
        <v>1610</v>
      </c>
      <c r="Z848" t="s">
        <v>1217</v>
      </c>
      <c r="AA848" t="s">
        <v>1217</v>
      </c>
      <c r="AF848" t="s">
        <v>736</v>
      </c>
      <c r="AG848" t="s">
        <v>732</v>
      </c>
      <c r="AH848" t="s">
        <v>732</v>
      </c>
      <c r="AJ848" t="s">
        <v>732</v>
      </c>
      <c r="AM848" t="s">
        <v>732</v>
      </c>
      <c r="AN848" t="s">
        <v>239</v>
      </c>
      <c r="AO848" t="s">
        <v>1220</v>
      </c>
      <c r="AP848" t="s">
        <v>739</v>
      </c>
      <c r="AQ848" t="s">
        <v>242</v>
      </c>
      <c r="AR848" t="s">
        <v>732</v>
      </c>
      <c r="AS848" t="s">
        <v>239</v>
      </c>
      <c r="AT848" t="s">
        <v>239</v>
      </c>
      <c r="AU848">
        <v>1</v>
      </c>
      <c r="AV848">
        <v>-88</v>
      </c>
      <c r="AW848" t="s">
        <v>732</v>
      </c>
      <c r="AX848" t="s">
        <v>1611</v>
      </c>
      <c r="AY848" t="s">
        <v>109</v>
      </c>
      <c r="CA848" t="s">
        <v>1613</v>
      </c>
    </row>
    <row r="849" spans="1:79" hidden="1" x14ac:dyDescent="0.25">
      <c r="A849" t="s">
        <v>1581</v>
      </c>
      <c r="B849" t="s">
        <v>1582</v>
      </c>
      <c r="C849" t="s">
        <v>1604</v>
      </c>
      <c r="D849" t="s">
        <v>1605</v>
      </c>
      <c r="E849" t="s">
        <v>1606</v>
      </c>
      <c r="F849" s="1">
        <v>36935</v>
      </c>
      <c r="G849" s="4">
        <v>0</v>
      </c>
      <c r="H849" t="s">
        <v>732</v>
      </c>
      <c r="I849">
        <v>-88</v>
      </c>
      <c r="J849" t="s">
        <v>1607</v>
      </c>
      <c r="K849" t="s">
        <v>222</v>
      </c>
      <c r="L849">
        <v>1</v>
      </c>
      <c r="M849">
        <v>1</v>
      </c>
      <c r="N849" t="s">
        <v>1608</v>
      </c>
      <c r="O849" t="s">
        <v>1606</v>
      </c>
      <c r="P849" t="s">
        <v>224</v>
      </c>
      <c r="Q849" t="s">
        <v>1216</v>
      </c>
      <c r="R849" t="s">
        <v>226</v>
      </c>
      <c r="S849" t="s">
        <v>227</v>
      </c>
      <c r="T849">
        <v>-2</v>
      </c>
      <c r="V849">
        <v>-88</v>
      </c>
      <c r="W849">
        <v>2</v>
      </c>
      <c r="X849" t="s">
        <v>228</v>
      </c>
      <c r="Y849" t="s">
        <v>1610</v>
      </c>
      <c r="Z849" t="s">
        <v>1217</v>
      </c>
      <c r="AA849" t="s">
        <v>1217</v>
      </c>
      <c r="AF849" t="s">
        <v>736</v>
      </c>
      <c r="AG849" t="s">
        <v>732</v>
      </c>
      <c r="AH849" t="s">
        <v>732</v>
      </c>
      <c r="AJ849" t="s">
        <v>732</v>
      </c>
      <c r="AM849" t="s">
        <v>732</v>
      </c>
      <c r="AN849" t="s">
        <v>239</v>
      </c>
      <c r="AO849" t="s">
        <v>1220</v>
      </c>
      <c r="AP849" t="s">
        <v>739</v>
      </c>
      <c r="AQ849" t="s">
        <v>242</v>
      </c>
      <c r="AR849" t="s">
        <v>732</v>
      </c>
      <c r="AS849" t="s">
        <v>239</v>
      </c>
      <c r="AT849" t="s">
        <v>239</v>
      </c>
      <c r="AU849">
        <v>1</v>
      </c>
      <c r="AV849">
        <v>-88</v>
      </c>
      <c r="AW849" t="s">
        <v>732</v>
      </c>
      <c r="AX849" t="s">
        <v>1611</v>
      </c>
      <c r="AY849" t="s">
        <v>109</v>
      </c>
      <c r="CA849" t="s">
        <v>1606</v>
      </c>
    </row>
    <row r="850" spans="1:79" hidden="1" x14ac:dyDescent="0.25">
      <c r="A850" t="s">
        <v>1581</v>
      </c>
      <c r="B850" t="s">
        <v>1582</v>
      </c>
      <c r="C850" t="s">
        <v>1604</v>
      </c>
      <c r="D850" t="s">
        <v>1612</v>
      </c>
      <c r="E850" t="s">
        <v>1613</v>
      </c>
      <c r="F850" s="1">
        <v>36935</v>
      </c>
      <c r="G850" s="4">
        <v>0</v>
      </c>
      <c r="H850" t="s">
        <v>732</v>
      </c>
      <c r="I850">
        <v>-88</v>
      </c>
      <c r="J850" t="s">
        <v>1607</v>
      </c>
      <c r="K850" t="s">
        <v>222</v>
      </c>
      <c r="L850">
        <v>1</v>
      </c>
      <c r="M850">
        <v>1</v>
      </c>
      <c r="N850" t="s">
        <v>1608</v>
      </c>
      <c r="O850" t="s">
        <v>1613</v>
      </c>
      <c r="P850" t="s">
        <v>224</v>
      </c>
      <c r="Q850" t="s">
        <v>1216</v>
      </c>
      <c r="R850" t="s">
        <v>226</v>
      </c>
      <c r="S850" t="s">
        <v>227</v>
      </c>
      <c r="T850">
        <v>-2</v>
      </c>
      <c r="V850">
        <v>-88</v>
      </c>
      <c r="W850">
        <v>2</v>
      </c>
      <c r="X850" t="s">
        <v>228</v>
      </c>
      <c r="Y850" t="s">
        <v>1610</v>
      </c>
      <c r="Z850" t="s">
        <v>1217</v>
      </c>
      <c r="AA850" t="s">
        <v>1217</v>
      </c>
      <c r="AF850" t="s">
        <v>736</v>
      </c>
      <c r="AG850" t="s">
        <v>732</v>
      </c>
      <c r="AH850" t="s">
        <v>732</v>
      </c>
      <c r="AJ850" t="s">
        <v>732</v>
      </c>
      <c r="AM850" t="s">
        <v>732</v>
      </c>
      <c r="AN850" t="s">
        <v>239</v>
      </c>
      <c r="AO850" t="s">
        <v>1220</v>
      </c>
      <c r="AP850" t="s">
        <v>739</v>
      </c>
      <c r="AQ850" t="s">
        <v>242</v>
      </c>
      <c r="AR850" t="s">
        <v>732</v>
      </c>
      <c r="AS850" t="s">
        <v>239</v>
      </c>
      <c r="AT850" t="s">
        <v>239</v>
      </c>
      <c r="AU850">
        <v>1</v>
      </c>
      <c r="AV850">
        <v>-88</v>
      </c>
      <c r="AW850" t="s">
        <v>732</v>
      </c>
      <c r="AX850" t="s">
        <v>1611</v>
      </c>
      <c r="AY850" t="s">
        <v>109</v>
      </c>
      <c r="CA850" t="s">
        <v>1613</v>
      </c>
    </row>
    <row r="851" spans="1:79" hidden="1" x14ac:dyDescent="0.25">
      <c r="A851" t="s">
        <v>1581</v>
      </c>
      <c r="B851" t="s">
        <v>1582</v>
      </c>
      <c r="C851" t="s">
        <v>1615</v>
      </c>
      <c r="D851" t="s">
        <v>1616</v>
      </c>
      <c r="E851" t="s">
        <v>1617</v>
      </c>
      <c r="F851" s="1">
        <v>36945</v>
      </c>
      <c r="G851" s="4">
        <v>0</v>
      </c>
      <c r="H851" t="s">
        <v>732</v>
      </c>
      <c r="I851">
        <v>-88</v>
      </c>
      <c r="J851" t="s">
        <v>221</v>
      </c>
      <c r="K851" t="s">
        <v>222</v>
      </c>
      <c r="L851">
        <v>1</v>
      </c>
      <c r="M851">
        <v>1</v>
      </c>
      <c r="N851" t="s">
        <v>1623</v>
      </c>
      <c r="O851" t="s">
        <v>1617</v>
      </c>
      <c r="P851" t="s">
        <v>224</v>
      </c>
      <c r="Q851" t="s">
        <v>1216</v>
      </c>
      <c r="R851" t="s">
        <v>226</v>
      </c>
      <c r="S851" t="s">
        <v>227</v>
      </c>
      <c r="V851">
        <v>-88</v>
      </c>
      <c r="W851">
        <v>2</v>
      </c>
      <c r="X851" t="s">
        <v>228</v>
      </c>
      <c r="Y851" t="s">
        <v>1610</v>
      </c>
      <c r="Z851" t="s">
        <v>1217</v>
      </c>
      <c r="AA851" t="s">
        <v>1217</v>
      </c>
      <c r="AF851" t="s">
        <v>736</v>
      </c>
      <c r="AG851" t="s">
        <v>732</v>
      </c>
      <c r="AH851" t="s">
        <v>1611</v>
      </c>
      <c r="AJ851" t="s">
        <v>732</v>
      </c>
      <c r="AM851" t="s">
        <v>732</v>
      </c>
      <c r="AN851" t="s">
        <v>239</v>
      </c>
      <c r="AO851" t="s">
        <v>1220</v>
      </c>
      <c r="AP851" t="s">
        <v>739</v>
      </c>
      <c r="AQ851" t="s">
        <v>242</v>
      </c>
      <c r="AR851" t="s">
        <v>732</v>
      </c>
      <c r="AS851" t="s">
        <v>239</v>
      </c>
      <c r="AT851" t="s">
        <v>239</v>
      </c>
      <c r="AU851">
        <v>1</v>
      </c>
      <c r="AW851" t="s">
        <v>732</v>
      </c>
      <c r="AX851" t="s">
        <v>1611</v>
      </c>
      <c r="AY851" t="s">
        <v>109</v>
      </c>
      <c r="CA851" t="s">
        <v>1617</v>
      </c>
    </row>
    <row r="852" spans="1:79" hidden="1" x14ac:dyDescent="0.25">
      <c r="A852" t="s">
        <v>1581</v>
      </c>
      <c r="B852" t="s">
        <v>1582</v>
      </c>
      <c r="C852" t="s">
        <v>1604</v>
      </c>
      <c r="D852" t="s">
        <v>1616</v>
      </c>
      <c r="E852" t="s">
        <v>1617</v>
      </c>
      <c r="F852" s="1">
        <v>36945</v>
      </c>
      <c r="G852" s="4">
        <v>0</v>
      </c>
      <c r="H852" t="s">
        <v>732</v>
      </c>
      <c r="I852">
        <v>-88</v>
      </c>
      <c r="J852" t="s">
        <v>1607</v>
      </c>
      <c r="K852" t="s">
        <v>222</v>
      </c>
      <c r="L852">
        <v>1</v>
      </c>
      <c r="M852">
        <v>1</v>
      </c>
      <c r="N852" t="s">
        <v>1608</v>
      </c>
      <c r="O852" t="s">
        <v>1617</v>
      </c>
      <c r="P852" t="s">
        <v>224</v>
      </c>
      <c r="Q852" t="s">
        <v>1216</v>
      </c>
      <c r="R852" t="s">
        <v>226</v>
      </c>
      <c r="S852" t="s">
        <v>227</v>
      </c>
      <c r="T852">
        <v>-2</v>
      </c>
      <c r="V852">
        <v>-88</v>
      </c>
      <c r="W852">
        <v>2</v>
      </c>
      <c r="X852" t="s">
        <v>228</v>
      </c>
      <c r="Y852" t="s">
        <v>1610</v>
      </c>
      <c r="Z852" t="s">
        <v>1217</v>
      </c>
      <c r="AA852" t="s">
        <v>1217</v>
      </c>
      <c r="AF852" t="s">
        <v>736</v>
      </c>
      <c r="AG852" t="s">
        <v>732</v>
      </c>
      <c r="AH852" t="s">
        <v>732</v>
      </c>
      <c r="AJ852" t="s">
        <v>732</v>
      </c>
      <c r="AM852" t="s">
        <v>732</v>
      </c>
      <c r="AN852" t="s">
        <v>239</v>
      </c>
      <c r="AO852" t="s">
        <v>1220</v>
      </c>
      <c r="AP852" t="s">
        <v>739</v>
      </c>
      <c r="AQ852" t="s">
        <v>242</v>
      </c>
      <c r="AR852" t="s">
        <v>732</v>
      </c>
      <c r="AS852" t="s">
        <v>239</v>
      </c>
      <c r="AT852" t="s">
        <v>239</v>
      </c>
      <c r="AU852">
        <v>1</v>
      </c>
      <c r="AV852">
        <v>-88</v>
      </c>
      <c r="AW852" t="s">
        <v>732</v>
      </c>
      <c r="AX852" t="s">
        <v>1611</v>
      </c>
      <c r="AY852" t="s">
        <v>109</v>
      </c>
      <c r="CA852" t="s">
        <v>1617</v>
      </c>
    </row>
    <row r="853" spans="1:79" hidden="1" x14ac:dyDescent="0.25">
      <c r="A853" t="s">
        <v>1581</v>
      </c>
      <c r="B853" t="s">
        <v>1582</v>
      </c>
      <c r="C853" t="s">
        <v>1615</v>
      </c>
      <c r="D853" t="s">
        <v>1624</v>
      </c>
      <c r="E853" t="s">
        <v>1625</v>
      </c>
      <c r="F853" s="1">
        <v>37224</v>
      </c>
      <c r="G853" s="4">
        <v>0</v>
      </c>
      <c r="H853" t="s">
        <v>732</v>
      </c>
      <c r="I853">
        <v>-88</v>
      </c>
      <c r="J853" t="s">
        <v>221</v>
      </c>
      <c r="K853" t="s">
        <v>222</v>
      </c>
      <c r="L853">
        <v>1</v>
      </c>
      <c r="M853">
        <v>1</v>
      </c>
      <c r="N853" t="s">
        <v>1626</v>
      </c>
      <c r="O853" s="1">
        <v>366342</v>
      </c>
      <c r="P853" t="s">
        <v>224</v>
      </c>
      <c r="Q853" t="s">
        <v>1627</v>
      </c>
      <c r="R853" t="s">
        <v>226</v>
      </c>
      <c r="S853" t="s">
        <v>227</v>
      </c>
      <c r="V853">
        <v>-88</v>
      </c>
      <c r="W853">
        <v>2</v>
      </c>
      <c r="X853" t="s">
        <v>228</v>
      </c>
      <c r="Y853" t="s">
        <v>1610</v>
      </c>
      <c r="Z853" t="s">
        <v>1217</v>
      </c>
      <c r="AA853" t="s">
        <v>1217</v>
      </c>
      <c r="AF853" t="s">
        <v>736</v>
      </c>
      <c r="AG853" t="s">
        <v>732</v>
      </c>
      <c r="AH853" t="s">
        <v>1611</v>
      </c>
      <c r="AJ853" t="s">
        <v>732</v>
      </c>
      <c r="AM853" t="s">
        <v>732</v>
      </c>
      <c r="AN853" t="s">
        <v>239</v>
      </c>
      <c r="AO853" t="s">
        <v>1220</v>
      </c>
      <c r="AP853" t="s">
        <v>739</v>
      </c>
      <c r="AQ853" t="s">
        <v>242</v>
      </c>
      <c r="AR853" t="s">
        <v>732</v>
      </c>
      <c r="AS853" t="s">
        <v>239</v>
      </c>
      <c r="AT853" t="s">
        <v>239</v>
      </c>
      <c r="AU853">
        <v>1</v>
      </c>
      <c r="AW853" t="s">
        <v>1587</v>
      </c>
      <c r="AX853" t="s">
        <v>1611</v>
      </c>
      <c r="AY853" t="s">
        <v>109</v>
      </c>
      <c r="CA853" t="s">
        <v>1625</v>
      </c>
    </row>
    <row r="854" spans="1:79" hidden="1" x14ac:dyDescent="0.25">
      <c r="A854" t="s">
        <v>1581</v>
      </c>
      <c r="B854" t="s">
        <v>1582</v>
      </c>
      <c r="C854" t="s">
        <v>1615</v>
      </c>
      <c r="D854" t="s">
        <v>1628</v>
      </c>
      <c r="E854" t="s">
        <v>1629</v>
      </c>
      <c r="F854" s="1">
        <v>37224</v>
      </c>
      <c r="G854" s="4">
        <v>0</v>
      </c>
      <c r="H854" t="s">
        <v>732</v>
      </c>
      <c r="I854">
        <v>-88</v>
      </c>
      <c r="J854" t="s">
        <v>221</v>
      </c>
      <c r="K854" t="s">
        <v>222</v>
      </c>
      <c r="L854">
        <v>1</v>
      </c>
      <c r="M854">
        <v>1</v>
      </c>
      <c r="N854" t="s">
        <v>1626</v>
      </c>
      <c r="O854" s="1">
        <v>366341</v>
      </c>
      <c r="P854" t="s">
        <v>224</v>
      </c>
      <c r="Q854" t="s">
        <v>1627</v>
      </c>
      <c r="R854" t="s">
        <v>226</v>
      </c>
      <c r="S854" t="s">
        <v>227</v>
      </c>
      <c r="V854">
        <v>-88</v>
      </c>
      <c r="W854">
        <v>2</v>
      </c>
      <c r="X854" t="s">
        <v>228</v>
      </c>
      <c r="Y854" t="s">
        <v>1610</v>
      </c>
      <c r="Z854" t="s">
        <v>1217</v>
      </c>
      <c r="AA854" t="s">
        <v>1217</v>
      </c>
      <c r="AF854" t="s">
        <v>736</v>
      </c>
      <c r="AG854" t="s">
        <v>732</v>
      </c>
      <c r="AH854" t="s">
        <v>1611</v>
      </c>
      <c r="AJ854" t="s">
        <v>732</v>
      </c>
      <c r="AM854" t="s">
        <v>732</v>
      </c>
      <c r="AN854" t="s">
        <v>239</v>
      </c>
      <c r="AO854" t="s">
        <v>1220</v>
      </c>
      <c r="AP854" t="s">
        <v>739</v>
      </c>
      <c r="AQ854" t="s">
        <v>242</v>
      </c>
      <c r="AR854" t="s">
        <v>732</v>
      </c>
      <c r="AS854" t="s">
        <v>239</v>
      </c>
      <c r="AT854" t="s">
        <v>239</v>
      </c>
      <c r="AU854">
        <v>1</v>
      </c>
      <c r="AW854" t="s">
        <v>1587</v>
      </c>
      <c r="AX854" t="s">
        <v>1611</v>
      </c>
      <c r="AY854" t="s">
        <v>109</v>
      </c>
      <c r="CA854" t="s">
        <v>1629</v>
      </c>
    </row>
    <row r="855" spans="1:79" hidden="1" x14ac:dyDescent="0.25">
      <c r="A855" t="s">
        <v>1581</v>
      </c>
      <c r="B855" t="s">
        <v>1582</v>
      </c>
      <c r="C855" t="s">
        <v>1615</v>
      </c>
      <c r="D855" t="s">
        <v>1630</v>
      </c>
      <c r="E855" t="s">
        <v>1631</v>
      </c>
      <c r="F855" s="1">
        <v>37224</v>
      </c>
      <c r="G855" s="4">
        <v>0</v>
      </c>
      <c r="H855" t="s">
        <v>732</v>
      </c>
      <c r="I855">
        <v>-88</v>
      </c>
      <c r="J855" t="s">
        <v>221</v>
      </c>
      <c r="K855" t="s">
        <v>222</v>
      </c>
      <c r="L855">
        <v>1</v>
      </c>
      <c r="M855">
        <v>1</v>
      </c>
      <c r="N855" t="s">
        <v>1626</v>
      </c>
      <c r="O855" s="1">
        <v>366343</v>
      </c>
      <c r="P855" t="s">
        <v>224</v>
      </c>
      <c r="Q855" t="s">
        <v>1627</v>
      </c>
      <c r="R855" t="s">
        <v>226</v>
      </c>
      <c r="S855" t="s">
        <v>227</v>
      </c>
      <c r="V855">
        <v>-88</v>
      </c>
      <c r="W855">
        <v>2</v>
      </c>
      <c r="X855" t="s">
        <v>228</v>
      </c>
      <c r="Y855" t="s">
        <v>1610</v>
      </c>
      <c r="Z855" t="s">
        <v>1217</v>
      </c>
      <c r="AA855" t="s">
        <v>1217</v>
      </c>
      <c r="AF855" t="s">
        <v>736</v>
      </c>
      <c r="AG855" t="s">
        <v>732</v>
      </c>
      <c r="AH855" t="s">
        <v>1611</v>
      </c>
      <c r="AJ855" t="s">
        <v>732</v>
      </c>
      <c r="AM855" t="s">
        <v>732</v>
      </c>
      <c r="AN855" t="s">
        <v>239</v>
      </c>
      <c r="AO855" t="s">
        <v>1220</v>
      </c>
      <c r="AP855" t="s">
        <v>739</v>
      </c>
      <c r="AQ855" t="s">
        <v>242</v>
      </c>
      <c r="AR855" t="s">
        <v>732</v>
      </c>
      <c r="AS855" t="s">
        <v>239</v>
      </c>
      <c r="AT855" t="s">
        <v>239</v>
      </c>
      <c r="AU855">
        <v>1</v>
      </c>
      <c r="AW855" t="s">
        <v>1587</v>
      </c>
      <c r="AX855" t="s">
        <v>1611</v>
      </c>
      <c r="AY855" t="s">
        <v>109</v>
      </c>
      <c r="CA855" t="s">
        <v>1631</v>
      </c>
    </row>
    <row r="856" spans="1:79" hidden="1" x14ac:dyDescent="0.25">
      <c r="A856" t="s">
        <v>1581</v>
      </c>
      <c r="B856" t="s">
        <v>1582</v>
      </c>
      <c r="C856" t="s">
        <v>1615</v>
      </c>
      <c r="D856" t="s">
        <v>1632</v>
      </c>
      <c r="E856" t="s">
        <v>1633</v>
      </c>
      <c r="F856" s="1">
        <v>37224</v>
      </c>
      <c r="G856" s="4">
        <v>0</v>
      </c>
      <c r="H856" t="s">
        <v>732</v>
      </c>
      <c r="I856">
        <v>-88</v>
      </c>
      <c r="J856" t="s">
        <v>221</v>
      </c>
      <c r="K856" t="s">
        <v>222</v>
      </c>
      <c r="L856">
        <v>1</v>
      </c>
      <c r="M856">
        <v>1</v>
      </c>
      <c r="N856" t="s">
        <v>1626</v>
      </c>
      <c r="O856" s="1">
        <v>366345</v>
      </c>
      <c r="P856" t="s">
        <v>224</v>
      </c>
      <c r="Q856" t="s">
        <v>1627</v>
      </c>
      <c r="R856" t="s">
        <v>226</v>
      </c>
      <c r="S856" t="s">
        <v>227</v>
      </c>
      <c r="V856">
        <v>-88</v>
      </c>
      <c r="W856">
        <v>2</v>
      </c>
      <c r="X856" t="s">
        <v>228</v>
      </c>
      <c r="Y856" t="s">
        <v>1610</v>
      </c>
      <c r="Z856" t="s">
        <v>1217</v>
      </c>
      <c r="AA856" t="s">
        <v>1217</v>
      </c>
      <c r="AF856" t="s">
        <v>736</v>
      </c>
      <c r="AG856" t="s">
        <v>732</v>
      </c>
      <c r="AH856" t="s">
        <v>1611</v>
      </c>
      <c r="AJ856" t="s">
        <v>732</v>
      </c>
      <c r="AM856" t="s">
        <v>732</v>
      </c>
      <c r="AN856" t="s">
        <v>239</v>
      </c>
      <c r="AO856" t="s">
        <v>1220</v>
      </c>
      <c r="AP856" t="s">
        <v>739</v>
      </c>
      <c r="AQ856" t="s">
        <v>242</v>
      </c>
      <c r="AR856" t="s">
        <v>732</v>
      </c>
      <c r="AS856" t="s">
        <v>239</v>
      </c>
      <c r="AT856" t="s">
        <v>239</v>
      </c>
      <c r="AU856">
        <v>1</v>
      </c>
      <c r="AW856" t="s">
        <v>1587</v>
      </c>
      <c r="AX856" t="s">
        <v>1611</v>
      </c>
      <c r="AY856" t="s">
        <v>109</v>
      </c>
      <c r="CA856" t="s">
        <v>1633</v>
      </c>
    </row>
    <row r="857" spans="1:79" hidden="1" x14ac:dyDescent="0.25">
      <c r="A857" t="s">
        <v>1581</v>
      </c>
      <c r="B857" t="s">
        <v>1582</v>
      </c>
      <c r="C857" t="s">
        <v>1604</v>
      </c>
      <c r="D857" t="s">
        <v>1628</v>
      </c>
      <c r="E857" t="s">
        <v>1629</v>
      </c>
      <c r="F857" s="1">
        <v>37224</v>
      </c>
      <c r="G857" s="4">
        <v>0</v>
      </c>
      <c r="H857" t="s">
        <v>732</v>
      </c>
      <c r="I857">
        <v>-88</v>
      </c>
      <c r="J857" t="s">
        <v>1607</v>
      </c>
      <c r="K857" t="s">
        <v>222</v>
      </c>
      <c r="L857">
        <v>1</v>
      </c>
      <c r="M857">
        <v>1</v>
      </c>
      <c r="N857" t="s">
        <v>1634</v>
      </c>
      <c r="O857">
        <v>366341</v>
      </c>
      <c r="P857" t="s">
        <v>224</v>
      </c>
      <c r="Q857" t="s">
        <v>1627</v>
      </c>
      <c r="R857" t="s">
        <v>226</v>
      </c>
      <c r="S857" t="s">
        <v>227</v>
      </c>
      <c r="T857">
        <v>-2</v>
      </c>
      <c r="V857">
        <v>-88</v>
      </c>
      <c r="W857">
        <v>2</v>
      </c>
      <c r="X857" t="s">
        <v>228</v>
      </c>
      <c r="Y857" t="s">
        <v>1610</v>
      </c>
      <c r="Z857" t="s">
        <v>1217</v>
      </c>
      <c r="AA857" t="s">
        <v>1217</v>
      </c>
      <c r="AF857" t="s">
        <v>736</v>
      </c>
      <c r="AG857" t="s">
        <v>732</v>
      </c>
      <c r="AH857" t="s">
        <v>1635</v>
      </c>
      <c r="AJ857" t="s">
        <v>732</v>
      </c>
      <c r="AM857" t="s">
        <v>732</v>
      </c>
      <c r="AN857" t="s">
        <v>239</v>
      </c>
      <c r="AO857" t="s">
        <v>1220</v>
      </c>
      <c r="AP857" t="s">
        <v>739</v>
      </c>
      <c r="AQ857" t="s">
        <v>242</v>
      </c>
      <c r="AR857" t="s">
        <v>732</v>
      </c>
      <c r="AS857" t="s">
        <v>239</v>
      </c>
      <c r="AT857" t="s">
        <v>239</v>
      </c>
      <c r="AU857">
        <v>1</v>
      </c>
      <c r="AV857">
        <v>-88</v>
      </c>
      <c r="AW857" t="s">
        <v>1587</v>
      </c>
      <c r="AX857" t="s">
        <v>1611</v>
      </c>
      <c r="AY857" t="s">
        <v>109</v>
      </c>
      <c r="CA857" t="s">
        <v>1629</v>
      </c>
    </row>
    <row r="858" spans="1:79" hidden="1" x14ac:dyDescent="0.25">
      <c r="A858" t="s">
        <v>1581</v>
      </c>
      <c r="B858" t="s">
        <v>1582</v>
      </c>
      <c r="C858" t="s">
        <v>1604</v>
      </c>
      <c r="D858" t="s">
        <v>1605</v>
      </c>
      <c r="E858" t="s">
        <v>1606</v>
      </c>
      <c r="F858" s="1">
        <v>37224</v>
      </c>
      <c r="G858" s="4">
        <v>0</v>
      </c>
      <c r="H858" t="s">
        <v>732</v>
      </c>
      <c r="I858">
        <v>-88</v>
      </c>
      <c r="J858" t="s">
        <v>1607</v>
      </c>
      <c r="K858" t="s">
        <v>222</v>
      </c>
      <c r="L858">
        <v>1</v>
      </c>
      <c r="M858">
        <v>1</v>
      </c>
      <c r="N858" t="s">
        <v>1634</v>
      </c>
      <c r="O858">
        <v>366346</v>
      </c>
      <c r="P858" t="s">
        <v>224</v>
      </c>
      <c r="Q858" t="s">
        <v>1627</v>
      </c>
      <c r="R858" t="s">
        <v>226</v>
      </c>
      <c r="S858" t="s">
        <v>227</v>
      </c>
      <c r="T858">
        <v>-2</v>
      </c>
      <c r="V858">
        <v>-88</v>
      </c>
      <c r="W858">
        <v>2</v>
      </c>
      <c r="X858" t="s">
        <v>228</v>
      </c>
      <c r="Y858" t="s">
        <v>1610</v>
      </c>
      <c r="Z858" t="s">
        <v>1217</v>
      </c>
      <c r="AA858" t="s">
        <v>1217</v>
      </c>
      <c r="AF858" t="s">
        <v>736</v>
      </c>
      <c r="AG858" t="s">
        <v>732</v>
      </c>
      <c r="AH858" t="s">
        <v>1635</v>
      </c>
      <c r="AJ858" t="s">
        <v>732</v>
      </c>
      <c r="AM858" t="s">
        <v>732</v>
      </c>
      <c r="AN858" t="s">
        <v>239</v>
      </c>
      <c r="AO858" t="s">
        <v>1220</v>
      </c>
      <c r="AP858" t="s">
        <v>739</v>
      </c>
      <c r="AQ858" t="s">
        <v>242</v>
      </c>
      <c r="AR858" t="s">
        <v>732</v>
      </c>
      <c r="AS858" t="s">
        <v>239</v>
      </c>
      <c r="AT858" t="s">
        <v>239</v>
      </c>
      <c r="AU858">
        <v>1</v>
      </c>
      <c r="AV858">
        <v>-88</v>
      </c>
      <c r="AW858" t="s">
        <v>1587</v>
      </c>
      <c r="AX858" t="s">
        <v>1611</v>
      </c>
      <c r="AY858" t="s">
        <v>109</v>
      </c>
      <c r="CA858" t="s">
        <v>1606</v>
      </c>
    </row>
    <row r="859" spans="1:79" hidden="1" x14ac:dyDescent="0.25">
      <c r="A859" t="s">
        <v>1581</v>
      </c>
      <c r="B859" t="s">
        <v>1582</v>
      </c>
      <c r="C859" t="s">
        <v>1604</v>
      </c>
      <c r="D859" t="s">
        <v>1630</v>
      </c>
      <c r="E859" t="s">
        <v>1631</v>
      </c>
      <c r="F859" s="1">
        <v>37224</v>
      </c>
      <c r="G859" s="4">
        <v>0</v>
      </c>
      <c r="H859" t="s">
        <v>732</v>
      </c>
      <c r="I859">
        <v>-88</v>
      </c>
      <c r="J859" t="s">
        <v>1607</v>
      </c>
      <c r="K859" t="s">
        <v>222</v>
      </c>
      <c r="L859">
        <v>1</v>
      </c>
      <c r="M859">
        <v>1</v>
      </c>
      <c r="N859" t="s">
        <v>1634</v>
      </c>
      <c r="O859">
        <v>366343</v>
      </c>
      <c r="P859" t="s">
        <v>224</v>
      </c>
      <c r="Q859" t="s">
        <v>1627</v>
      </c>
      <c r="R859" t="s">
        <v>226</v>
      </c>
      <c r="S859" t="s">
        <v>227</v>
      </c>
      <c r="T859">
        <v>-2</v>
      </c>
      <c r="V859">
        <v>-88</v>
      </c>
      <c r="W859">
        <v>2</v>
      </c>
      <c r="X859" t="s">
        <v>228</v>
      </c>
      <c r="Y859" t="s">
        <v>1610</v>
      </c>
      <c r="Z859" t="s">
        <v>1217</v>
      </c>
      <c r="AA859" t="s">
        <v>1217</v>
      </c>
      <c r="AF859" t="s">
        <v>736</v>
      </c>
      <c r="AG859" t="s">
        <v>732</v>
      </c>
      <c r="AH859" t="s">
        <v>1635</v>
      </c>
      <c r="AJ859" t="s">
        <v>732</v>
      </c>
      <c r="AM859" t="s">
        <v>732</v>
      </c>
      <c r="AN859" t="s">
        <v>239</v>
      </c>
      <c r="AO859" t="s">
        <v>1220</v>
      </c>
      <c r="AP859" t="s">
        <v>739</v>
      </c>
      <c r="AQ859" t="s">
        <v>242</v>
      </c>
      <c r="AR859" t="s">
        <v>732</v>
      </c>
      <c r="AS859" t="s">
        <v>239</v>
      </c>
      <c r="AT859" t="s">
        <v>239</v>
      </c>
      <c r="AU859">
        <v>1</v>
      </c>
      <c r="AV859">
        <v>-88</v>
      </c>
      <c r="AW859" t="s">
        <v>1587</v>
      </c>
      <c r="AX859" t="s">
        <v>1611</v>
      </c>
      <c r="AY859" t="s">
        <v>109</v>
      </c>
      <c r="CA859" t="s">
        <v>1631</v>
      </c>
    </row>
    <row r="860" spans="1:79" hidden="1" x14ac:dyDescent="0.25">
      <c r="A860" t="s">
        <v>1581</v>
      </c>
      <c r="B860" t="s">
        <v>1582</v>
      </c>
      <c r="C860" t="s">
        <v>1615</v>
      </c>
      <c r="D860" t="s">
        <v>1636</v>
      </c>
      <c r="E860" t="s">
        <v>1637</v>
      </c>
      <c r="F860" s="1">
        <v>37224</v>
      </c>
      <c r="G860" s="4">
        <v>0</v>
      </c>
      <c r="H860" t="s">
        <v>732</v>
      </c>
      <c r="I860">
        <v>-88</v>
      </c>
      <c r="J860" t="s">
        <v>221</v>
      </c>
      <c r="K860" t="s">
        <v>222</v>
      </c>
      <c r="L860">
        <v>1</v>
      </c>
      <c r="M860">
        <v>1</v>
      </c>
      <c r="N860" t="s">
        <v>1626</v>
      </c>
      <c r="O860" s="1">
        <v>366340</v>
      </c>
      <c r="P860" t="s">
        <v>224</v>
      </c>
      <c r="Q860" t="s">
        <v>1627</v>
      </c>
      <c r="R860" t="s">
        <v>226</v>
      </c>
      <c r="S860" t="s">
        <v>227</v>
      </c>
      <c r="V860">
        <v>-88</v>
      </c>
      <c r="W860">
        <v>2</v>
      </c>
      <c r="X860" t="s">
        <v>228</v>
      </c>
      <c r="Y860" t="s">
        <v>1610</v>
      </c>
      <c r="Z860" t="s">
        <v>1217</v>
      </c>
      <c r="AA860" t="s">
        <v>1217</v>
      </c>
      <c r="AF860" t="s">
        <v>736</v>
      </c>
      <c r="AG860" t="s">
        <v>732</v>
      </c>
      <c r="AH860" t="s">
        <v>1611</v>
      </c>
      <c r="AJ860" t="s">
        <v>732</v>
      </c>
      <c r="AM860" t="s">
        <v>732</v>
      </c>
      <c r="AN860" t="s">
        <v>239</v>
      </c>
      <c r="AO860" t="s">
        <v>1220</v>
      </c>
      <c r="AP860" t="s">
        <v>739</v>
      </c>
      <c r="AQ860" t="s">
        <v>242</v>
      </c>
      <c r="AR860" t="s">
        <v>732</v>
      </c>
      <c r="AS860" t="s">
        <v>239</v>
      </c>
      <c r="AT860" t="s">
        <v>239</v>
      </c>
      <c r="AU860">
        <v>1</v>
      </c>
      <c r="AW860" t="s">
        <v>1587</v>
      </c>
      <c r="AX860" t="s">
        <v>1611</v>
      </c>
      <c r="AY860" t="s">
        <v>109</v>
      </c>
      <c r="CA860" t="s">
        <v>1637</v>
      </c>
    </row>
    <row r="861" spans="1:79" hidden="1" x14ac:dyDescent="0.25">
      <c r="A861" t="s">
        <v>1581</v>
      </c>
      <c r="B861" t="s">
        <v>1582</v>
      </c>
      <c r="C861" t="s">
        <v>1604</v>
      </c>
      <c r="D861" t="s">
        <v>1624</v>
      </c>
      <c r="E861" t="s">
        <v>1625</v>
      </c>
      <c r="F861" s="1">
        <v>37224</v>
      </c>
      <c r="G861" s="4">
        <v>0</v>
      </c>
      <c r="H861" t="s">
        <v>732</v>
      </c>
      <c r="I861">
        <v>-88</v>
      </c>
      <c r="J861" t="s">
        <v>1607</v>
      </c>
      <c r="K861" t="s">
        <v>222</v>
      </c>
      <c r="L861">
        <v>1</v>
      </c>
      <c r="M861">
        <v>1</v>
      </c>
      <c r="N861" t="s">
        <v>1634</v>
      </c>
      <c r="O861">
        <v>366342</v>
      </c>
      <c r="P861" t="s">
        <v>224</v>
      </c>
      <c r="Q861" t="s">
        <v>1627</v>
      </c>
      <c r="R861" t="s">
        <v>226</v>
      </c>
      <c r="S861" t="s">
        <v>227</v>
      </c>
      <c r="T861">
        <v>-2</v>
      </c>
      <c r="V861">
        <v>-88</v>
      </c>
      <c r="W861">
        <v>2</v>
      </c>
      <c r="X861" t="s">
        <v>228</v>
      </c>
      <c r="Y861" t="s">
        <v>1610</v>
      </c>
      <c r="Z861" t="s">
        <v>1217</v>
      </c>
      <c r="AA861" t="s">
        <v>1217</v>
      </c>
      <c r="AF861" t="s">
        <v>736</v>
      </c>
      <c r="AG861" t="s">
        <v>732</v>
      </c>
      <c r="AH861" t="s">
        <v>1635</v>
      </c>
      <c r="AJ861" t="s">
        <v>732</v>
      </c>
      <c r="AM861" t="s">
        <v>732</v>
      </c>
      <c r="AN861" t="s">
        <v>239</v>
      </c>
      <c r="AO861" t="s">
        <v>1220</v>
      </c>
      <c r="AP861" t="s">
        <v>739</v>
      </c>
      <c r="AQ861" t="s">
        <v>242</v>
      </c>
      <c r="AR861" t="s">
        <v>732</v>
      </c>
      <c r="AS861" t="s">
        <v>239</v>
      </c>
      <c r="AT861" t="s">
        <v>239</v>
      </c>
      <c r="AU861">
        <v>1</v>
      </c>
      <c r="AV861">
        <v>-88</v>
      </c>
      <c r="AW861" t="s">
        <v>1587</v>
      </c>
      <c r="AX861" t="s">
        <v>1611</v>
      </c>
      <c r="AY861" t="s">
        <v>109</v>
      </c>
      <c r="CA861" t="s">
        <v>1625</v>
      </c>
    </row>
    <row r="862" spans="1:79" hidden="1" x14ac:dyDescent="0.25">
      <c r="A862" t="s">
        <v>1581</v>
      </c>
      <c r="B862" t="s">
        <v>1582</v>
      </c>
      <c r="C862" t="s">
        <v>1604</v>
      </c>
      <c r="D862" t="s">
        <v>1612</v>
      </c>
      <c r="E862" t="s">
        <v>1613</v>
      </c>
      <c r="F862" s="1">
        <v>37224</v>
      </c>
      <c r="G862" s="4">
        <v>0</v>
      </c>
      <c r="H862" t="s">
        <v>732</v>
      </c>
      <c r="I862">
        <v>-88</v>
      </c>
      <c r="J862" t="s">
        <v>1607</v>
      </c>
      <c r="K862" t="s">
        <v>222</v>
      </c>
      <c r="L862">
        <v>1</v>
      </c>
      <c r="M862">
        <v>1</v>
      </c>
      <c r="N862" t="s">
        <v>1634</v>
      </c>
      <c r="O862">
        <v>366344</v>
      </c>
      <c r="P862" t="s">
        <v>224</v>
      </c>
      <c r="Q862" t="s">
        <v>1627</v>
      </c>
      <c r="R862" t="s">
        <v>226</v>
      </c>
      <c r="S862" t="s">
        <v>227</v>
      </c>
      <c r="T862">
        <v>-2</v>
      </c>
      <c r="V862">
        <v>-88</v>
      </c>
      <c r="W862">
        <v>2</v>
      </c>
      <c r="X862" t="s">
        <v>228</v>
      </c>
      <c r="Y862" t="s">
        <v>1610</v>
      </c>
      <c r="Z862" t="s">
        <v>1217</v>
      </c>
      <c r="AA862" t="s">
        <v>1217</v>
      </c>
      <c r="AF862" t="s">
        <v>736</v>
      </c>
      <c r="AG862" t="s">
        <v>732</v>
      </c>
      <c r="AH862" t="s">
        <v>1635</v>
      </c>
      <c r="AJ862" t="s">
        <v>732</v>
      </c>
      <c r="AM862" t="s">
        <v>732</v>
      </c>
      <c r="AN862" t="s">
        <v>239</v>
      </c>
      <c r="AO862" t="s">
        <v>1220</v>
      </c>
      <c r="AP862" t="s">
        <v>739</v>
      </c>
      <c r="AQ862" t="s">
        <v>242</v>
      </c>
      <c r="AR862" t="s">
        <v>732</v>
      </c>
      <c r="AS862" t="s">
        <v>239</v>
      </c>
      <c r="AT862" t="s">
        <v>239</v>
      </c>
      <c r="AU862">
        <v>1</v>
      </c>
      <c r="AV862">
        <v>-88</v>
      </c>
      <c r="AW862" t="s">
        <v>1587</v>
      </c>
      <c r="AX862" t="s">
        <v>1611</v>
      </c>
      <c r="AY862" t="s">
        <v>109</v>
      </c>
      <c r="CA862" t="s">
        <v>1613</v>
      </c>
    </row>
    <row r="863" spans="1:79" hidden="1" x14ac:dyDescent="0.25">
      <c r="A863" t="s">
        <v>1581</v>
      </c>
      <c r="B863" t="s">
        <v>1582</v>
      </c>
      <c r="C863" t="s">
        <v>1604</v>
      </c>
      <c r="D863" t="s">
        <v>1632</v>
      </c>
      <c r="E863" t="s">
        <v>1633</v>
      </c>
      <c r="F863" s="1">
        <v>37224</v>
      </c>
      <c r="G863" s="4">
        <v>0</v>
      </c>
      <c r="H863" t="s">
        <v>732</v>
      </c>
      <c r="I863">
        <v>-88</v>
      </c>
      <c r="J863" t="s">
        <v>1607</v>
      </c>
      <c r="K863" t="s">
        <v>222</v>
      </c>
      <c r="L863">
        <v>1</v>
      </c>
      <c r="M863">
        <v>1</v>
      </c>
      <c r="N863" t="s">
        <v>1634</v>
      </c>
      <c r="O863">
        <v>366345</v>
      </c>
      <c r="P863" t="s">
        <v>224</v>
      </c>
      <c r="Q863" t="s">
        <v>1627</v>
      </c>
      <c r="R863" t="s">
        <v>226</v>
      </c>
      <c r="S863" t="s">
        <v>227</v>
      </c>
      <c r="T863">
        <v>-2</v>
      </c>
      <c r="V863">
        <v>-88</v>
      </c>
      <c r="W863">
        <v>2</v>
      </c>
      <c r="X863" t="s">
        <v>228</v>
      </c>
      <c r="Y863" t="s">
        <v>1610</v>
      </c>
      <c r="Z863" t="s">
        <v>1217</v>
      </c>
      <c r="AA863" t="s">
        <v>1217</v>
      </c>
      <c r="AF863" t="s">
        <v>736</v>
      </c>
      <c r="AG863" t="s">
        <v>732</v>
      </c>
      <c r="AH863" t="s">
        <v>1635</v>
      </c>
      <c r="AJ863" t="s">
        <v>732</v>
      </c>
      <c r="AM863" t="s">
        <v>732</v>
      </c>
      <c r="AN863" t="s">
        <v>239</v>
      </c>
      <c r="AO863" t="s">
        <v>1220</v>
      </c>
      <c r="AP863" t="s">
        <v>739</v>
      </c>
      <c r="AQ863" t="s">
        <v>242</v>
      </c>
      <c r="AR863" t="s">
        <v>732</v>
      </c>
      <c r="AS863" t="s">
        <v>239</v>
      </c>
      <c r="AT863" t="s">
        <v>239</v>
      </c>
      <c r="AU863">
        <v>1</v>
      </c>
      <c r="AV863">
        <v>-88</v>
      </c>
      <c r="AW863" t="s">
        <v>1587</v>
      </c>
      <c r="AX863" t="s">
        <v>1611</v>
      </c>
      <c r="AY863" t="s">
        <v>109</v>
      </c>
      <c r="CA863" t="s">
        <v>1633</v>
      </c>
    </row>
    <row r="864" spans="1:79" hidden="1" x14ac:dyDescent="0.25">
      <c r="A864" t="s">
        <v>1581</v>
      </c>
      <c r="B864" t="s">
        <v>1582</v>
      </c>
      <c r="C864" t="s">
        <v>1604</v>
      </c>
      <c r="D864" t="s">
        <v>1638</v>
      </c>
      <c r="E864" t="s">
        <v>1639</v>
      </c>
      <c r="F864" s="1">
        <v>37224</v>
      </c>
      <c r="G864" s="4">
        <v>0</v>
      </c>
      <c r="H864" t="s">
        <v>732</v>
      </c>
      <c r="I864">
        <v>-88</v>
      </c>
      <c r="J864" t="s">
        <v>1607</v>
      </c>
      <c r="K864" t="s">
        <v>222</v>
      </c>
      <c r="L864">
        <v>1</v>
      </c>
      <c r="M864">
        <v>1</v>
      </c>
      <c r="N864" t="s">
        <v>1640</v>
      </c>
      <c r="O864" t="s">
        <v>1641</v>
      </c>
      <c r="P864" t="s">
        <v>224</v>
      </c>
      <c r="Q864" t="s">
        <v>1216</v>
      </c>
      <c r="R864" t="s">
        <v>226</v>
      </c>
      <c r="S864" t="s">
        <v>227</v>
      </c>
      <c r="T864">
        <v>-5</v>
      </c>
      <c r="V864">
        <v>-88</v>
      </c>
      <c r="W864">
        <v>-88</v>
      </c>
      <c r="X864" t="s">
        <v>228</v>
      </c>
      <c r="Y864" t="s">
        <v>1610</v>
      </c>
      <c r="Z864" t="s">
        <v>1217</v>
      </c>
      <c r="AA864" t="s">
        <v>1217</v>
      </c>
      <c r="AF864" t="s">
        <v>736</v>
      </c>
      <c r="AG864" t="s">
        <v>732</v>
      </c>
      <c r="AH864" t="s">
        <v>1635</v>
      </c>
      <c r="AJ864" t="s">
        <v>732</v>
      </c>
      <c r="AK864">
        <v>33.398139999999998</v>
      </c>
      <c r="AL864">
        <v>-117.262733459473</v>
      </c>
      <c r="AM864" t="s">
        <v>732</v>
      </c>
      <c r="AN864" t="s">
        <v>239</v>
      </c>
      <c r="AO864" t="s">
        <v>1220</v>
      </c>
      <c r="AP864" t="s">
        <v>739</v>
      </c>
      <c r="AQ864" t="s">
        <v>242</v>
      </c>
      <c r="AR864" t="s">
        <v>732</v>
      </c>
      <c r="AS864" t="s">
        <v>239</v>
      </c>
      <c r="AT864" t="s">
        <v>239</v>
      </c>
      <c r="AU864">
        <v>1</v>
      </c>
      <c r="AV864">
        <v>-88</v>
      </c>
      <c r="AW864" t="s">
        <v>732</v>
      </c>
      <c r="AX864" t="s">
        <v>1611</v>
      </c>
      <c r="AY864" t="s">
        <v>109</v>
      </c>
      <c r="CA864" t="s">
        <v>1639</v>
      </c>
    </row>
    <row r="865" spans="1:79" hidden="1" x14ac:dyDescent="0.25">
      <c r="A865" t="s">
        <v>1581</v>
      </c>
      <c r="B865" t="s">
        <v>1582</v>
      </c>
      <c r="C865" t="s">
        <v>1615</v>
      </c>
      <c r="D865" t="s">
        <v>1638</v>
      </c>
      <c r="E865" t="s">
        <v>1639</v>
      </c>
      <c r="F865" s="1">
        <v>37224</v>
      </c>
      <c r="G865" s="4">
        <v>0</v>
      </c>
      <c r="H865" t="s">
        <v>732</v>
      </c>
      <c r="I865">
        <v>-88</v>
      </c>
      <c r="J865" t="s">
        <v>221</v>
      </c>
      <c r="K865" t="s">
        <v>222</v>
      </c>
      <c r="L865">
        <v>1</v>
      </c>
      <c r="M865">
        <v>1</v>
      </c>
      <c r="N865" t="s">
        <v>1642</v>
      </c>
      <c r="O865" t="s">
        <v>1641</v>
      </c>
      <c r="P865" t="s">
        <v>224</v>
      </c>
      <c r="Q865" t="s">
        <v>1216</v>
      </c>
      <c r="R865" t="s">
        <v>226</v>
      </c>
      <c r="S865" t="s">
        <v>227</v>
      </c>
      <c r="V865">
        <v>-88</v>
      </c>
      <c r="W865">
        <v>-88</v>
      </c>
      <c r="X865" t="s">
        <v>228</v>
      </c>
      <c r="Y865" t="s">
        <v>1610</v>
      </c>
      <c r="Z865" t="s">
        <v>1217</v>
      </c>
      <c r="AA865" t="s">
        <v>1217</v>
      </c>
      <c r="AF865" t="s">
        <v>736</v>
      </c>
      <c r="AG865" t="s">
        <v>732</v>
      </c>
      <c r="AH865" t="s">
        <v>1611</v>
      </c>
      <c r="AJ865" t="s">
        <v>732</v>
      </c>
      <c r="AK865">
        <v>33.398139999999998</v>
      </c>
      <c r="AL865">
        <v>-117.262733459473</v>
      </c>
      <c r="AM865" t="s">
        <v>732</v>
      </c>
      <c r="AN865" t="s">
        <v>239</v>
      </c>
      <c r="AO865" t="s">
        <v>1220</v>
      </c>
      <c r="AP865" t="s">
        <v>739</v>
      </c>
      <c r="AQ865" t="s">
        <v>242</v>
      </c>
      <c r="AR865" t="s">
        <v>732</v>
      </c>
      <c r="AS865" t="s">
        <v>239</v>
      </c>
      <c r="AT865" t="s">
        <v>239</v>
      </c>
      <c r="AU865">
        <v>1</v>
      </c>
      <c r="AW865" t="s">
        <v>732</v>
      </c>
      <c r="AX865" t="s">
        <v>1611</v>
      </c>
      <c r="AY865" t="s">
        <v>109</v>
      </c>
      <c r="CA865" t="s">
        <v>1639</v>
      </c>
    </row>
    <row r="866" spans="1:79" hidden="1" x14ac:dyDescent="0.25">
      <c r="A866" t="s">
        <v>1581</v>
      </c>
      <c r="B866" t="s">
        <v>1582</v>
      </c>
      <c r="C866" t="s">
        <v>1604</v>
      </c>
      <c r="D866" t="s">
        <v>1636</v>
      </c>
      <c r="E866" t="s">
        <v>1637</v>
      </c>
      <c r="F866" s="1">
        <v>37224</v>
      </c>
      <c r="G866" s="4">
        <v>0</v>
      </c>
      <c r="H866" t="s">
        <v>732</v>
      </c>
      <c r="I866">
        <v>-88</v>
      </c>
      <c r="J866" t="s">
        <v>1607</v>
      </c>
      <c r="K866" t="s">
        <v>222</v>
      </c>
      <c r="L866">
        <v>1</v>
      </c>
      <c r="M866">
        <v>1</v>
      </c>
      <c r="N866" t="s">
        <v>1634</v>
      </c>
      <c r="O866">
        <v>366340</v>
      </c>
      <c r="P866" t="s">
        <v>224</v>
      </c>
      <c r="Q866" t="s">
        <v>1627</v>
      </c>
      <c r="R866" t="s">
        <v>226</v>
      </c>
      <c r="S866" t="s">
        <v>227</v>
      </c>
      <c r="T866">
        <v>-2</v>
      </c>
      <c r="V866">
        <v>-88</v>
      </c>
      <c r="W866">
        <v>2</v>
      </c>
      <c r="X866" t="s">
        <v>228</v>
      </c>
      <c r="Y866" t="s">
        <v>1610</v>
      </c>
      <c r="Z866" t="s">
        <v>1217</v>
      </c>
      <c r="AA866" t="s">
        <v>1217</v>
      </c>
      <c r="AF866" t="s">
        <v>736</v>
      </c>
      <c r="AG866" t="s">
        <v>732</v>
      </c>
      <c r="AH866" t="s">
        <v>1635</v>
      </c>
      <c r="AJ866" t="s">
        <v>732</v>
      </c>
      <c r="AM866" t="s">
        <v>732</v>
      </c>
      <c r="AN866" t="s">
        <v>239</v>
      </c>
      <c r="AO866" t="s">
        <v>1220</v>
      </c>
      <c r="AP866" t="s">
        <v>739</v>
      </c>
      <c r="AQ866" t="s">
        <v>242</v>
      </c>
      <c r="AR866" t="s">
        <v>732</v>
      </c>
      <c r="AS866" t="s">
        <v>239</v>
      </c>
      <c r="AT866" t="s">
        <v>239</v>
      </c>
      <c r="AU866">
        <v>1</v>
      </c>
      <c r="AV866">
        <v>-88</v>
      </c>
      <c r="AW866" t="s">
        <v>1587</v>
      </c>
      <c r="AX866" t="s">
        <v>1611</v>
      </c>
      <c r="AY866" t="s">
        <v>109</v>
      </c>
      <c r="CA866" t="s">
        <v>1637</v>
      </c>
    </row>
    <row r="867" spans="1:79" hidden="1" x14ac:dyDescent="0.25">
      <c r="A867" t="s">
        <v>1581</v>
      </c>
      <c r="B867" t="s">
        <v>1582</v>
      </c>
      <c r="C867" t="s">
        <v>1604</v>
      </c>
      <c r="D867" t="s">
        <v>1624</v>
      </c>
      <c r="E867" t="s">
        <v>1625</v>
      </c>
      <c r="F867" s="1">
        <v>37285</v>
      </c>
      <c r="G867" s="4">
        <v>0</v>
      </c>
      <c r="H867" t="s">
        <v>732</v>
      </c>
      <c r="I867">
        <v>-88</v>
      </c>
      <c r="J867" t="s">
        <v>1607</v>
      </c>
      <c r="K867" t="s">
        <v>222</v>
      </c>
      <c r="L867">
        <v>1</v>
      </c>
      <c r="M867">
        <v>1</v>
      </c>
      <c r="N867" t="s">
        <v>1643</v>
      </c>
      <c r="O867" t="s">
        <v>1644</v>
      </c>
      <c r="P867" t="s">
        <v>224</v>
      </c>
      <c r="Q867" t="s">
        <v>1627</v>
      </c>
      <c r="R867" t="s">
        <v>226</v>
      </c>
      <c r="S867" t="s">
        <v>227</v>
      </c>
      <c r="T867">
        <v>-2</v>
      </c>
      <c r="V867">
        <v>-88</v>
      </c>
      <c r="W867">
        <v>2</v>
      </c>
      <c r="X867" t="s">
        <v>228</v>
      </c>
      <c r="Y867" t="s">
        <v>1610</v>
      </c>
      <c r="Z867" t="s">
        <v>1217</v>
      </c>
      <c r="AA867" t="s">
        <v>1217</v>
      </c>
      <c r="AF867" t="s">
        <v>736</v>
      </c>
      <c r="AG867" t="s">
        <v>732</v>
      </c>
      <c r="AH867" t="s">
        <v>1635</v>
      </c>
      <c r="AJ867" t="s">
        <v>732</v>
      </c>
      <c r="AM867" t="s">
        <v>732</v>
      </c>
      <c r="AN867" t="s">
        <v>239</v>
      </c>
      <c r="AO867" t="s">
        <v>1220</v>
      </c>
      <c r="AP867" t="s">
        <v>739</v>
      </c>
      <c r="AQ867" t="s">
        <v>242</v>
      </c>
      <c r="AR867" t="s">
        <v>732</v>
      </c>
      <c r="AS867" t="s">
        <v>239</v>
      </c>
      <c r="AT867" t="s">
        <v>239</v>
      </c>
      <c r="AU867">
        <v>1</v>
      </c>
      <c r="AV867">
        <v>-88</v>
      </c>
      <c r="AW867" t="s">
        <v>1587</v>
      </c>
      <c r="AX867" t="s">
        <v>1611</v>
      </c>
      <c r="AY867" t="s">
        <v>109</v>
      </c>
      <c r="CA867" t="s">
        <v>1625</v>
      </c>
    </row>
    <row r="868" spans="1:79" hidden="1" x14ac:dyDescent="0.25">
      <c r="A868" t="s">
        <v>1581</v>
      </c>
      <c r="B868" t="s">
        <v>1582</v>
      </c>
      <c r="C868" t="s">
        <v>1615</v>
      </c>
      <c r="D868" t="s">
        <v>1624</v>
      </c>
      <c r="E868" t="s">
        <v>1625</v>
      </c>
      <c r="F868" s="1">
        <v>37285</v>
      </c>
      <c r="G868" s="4">
        <v>0</v>
      </c>
      <c r="H868" t="s">
        <v>732</v>
      </c>
      <c r="I868">
        <v>-88</v>
      </c>
      <c r="J868" t="s">
        <v>221</v>
      </c>
      <c r="K868" t="s">
        <v>222</v>
      </c>
      <c r="L868">
        <v>1</v>
      </c>
      <c r="M868">
        <v>1</v>
      </c>
      <c r="N868" t="s">
        <v>1645</v>
      </c>
      <c r="O868" t="s">
        <v>1644</v>
      </c>
      <c r="P868" t="s">
        <v>224</v>
      </c>
      <c r="Q868" t="s">
        <v>1627</v>
      </c>
      <c r="R868" t="s">
        <v>226</v>
      </c>
      <c r="S868" t="s">
        <v>227</v>
      </c>
      <c r="V868">
        <v>-88</v>
      </c>
      <c r="W868">
        <v>2</v>
      </c>
      <c r="X868" t="s">
        <v>228</v>
      </c>
      <c r="Y868" t="s">
        <v>1610</v>
      </c>
      <c r="Z868" t="s">
        <v>1217</v>
      </c>
      <c r="AA868" t="s">
        <v>1217</v>
      </c>
      <c r="AF868" t="s">
        <v>736</v>
      </c>
      <c r="AG868" t="s">
        <v>732</v>
      </c>
      <c r="AH868" t="s">
        <v>1611</v>
      </c>
      <c r="AJ868" t="s">
        <v>732</v>
      </c>
      <c r="AM868" t="s">
        <v>732</v>
      </c>
      <c r="AN868" t="s">
        <v>239</v>
      </c>
      <c r="AO868" t="s">
        <v>1220</v>
      </c>
      <c r="AP868" t="s">
        <v>739</v>
      </c>
      <c r="AQ868" t="s">
        <v>242</v>
      </c>
      <c r="AR868" t="s">
        <v>732</v>
      </c>
      <c r="AS868" t="s">
        <v>239</v>
      </c>
      <c r="AT868" t="s">
        <v>239</v>
      </c>
      <c r="AU868">
        <v>1</v>
      </c>
      <c r="AW868" t="s">
        <v>1587</v>
      </c>
      <c r="AX868" t="s">
        <v>1611</v>
      </c>
      <c r="AY868" t="s">
        <v>109</v>
      </c>
      <c r="CA868" t="s">
        <v>1625</v>
      </c>
    </row>
    <row r="869" spans="1:79" hidden="1" x14ac:dyDescent="0.25">
      <c r="A869" t="s">
        <v>1581</v>
      </c>
      <c r="B869" t="s">
        <v>1582</v>
      </c>
      <c r="C869" t="s">
        <v>1604</v>
      </c>
      <c r="D869" t="s">
        <v>1646</v>
      </c>
      <c r="E869" t="s">
        <v>1647</v>
      </c>
      <c r="F869" s="1">
        <v>37285</v>
      </c>
      <c r="G869" s="4">
        <v>0</v>
      </c>
      <c r="H869" t="s">
        <v>732</v>
      </c>
      <c r="I869">
        <v>-88</v>
      </c>
      <c r="J869" t="s">
        <v>1607</v>
      </c>
      <c r="K869" t="s">
        <v>222</v>
      </c>
      <c r="L869">
        <v>1</v>
      </c>
      <c r="M869">
        <v>1</v>
      </c>
      <c r="N869" t="s">
        <v>1643</v>
      </c>
      <c r="O869" t="s">
        <v>1648</v>
      </c>
      <c r="P869" t="s">
        <v>224</v>
      </c>
      <c r="Q869" t="s">
        <v>1627</v>
      </c>
      <c r="R869" t="s">
        <v>226</v>
      </c>
      <c r="S869" t="s">
        <v>227</v>
      </c>
      <c r="T869">
        <v>-2</v>
      </c>
      <c r="V869">
        <v>-88</v>
      </c>
      <c r="W869">
        <v>2</v>
      </c>
      <c r="X869" t="s">
        <v>228</v>
      </c>
      <c r="Y869" t="s">
        <v>1610</v>
      </c>
      <c r="Z869" t="s">
        <v>1217</v>
      </c>
      <c r="AA869" t="s">
        <v>1217</v>
      </c>
      <c r="AF869" t="s">
        <v>736</v>
      </c>
      <c r="AG869" t="s">
        <v>732</v>
      </c>
      <c r="AH869" t="s">
        <v>1635</v>
      </c>
      <c r="AJ869" t="s">
        <v>732</v>
      </c>
      <c r="AM869" t="s">
        <v>732</v>
      </c>
      <c r="AN869" t="s">
        <v>239</v>
      </c>
      <c r="AO869" t="s">
        <v>1220</v>
      </c>
      <c r="AP869" t="s">
        <v>739</v>
      </c>
      <c r="AQ869" t="s">
        <v>242</v>
      </c>
      <c r="AR869" t="s">
        <v>732</v>
      </c>
      <c r="AS869" t="s">
        <v>239</v>
      </c>
      <c r="AT869" t="s">
        <v>239</v>
      </c>
      <c r="AU869">
        <v>1</v>
      </c>
      <c r="AV869">
        <v>-88</v>
      </c>
      <c r="AW869" t="s">
        <v>1587</v>
      </c>
      <c r="AX869" t="s">
        <v>1611</v>
      </c>
      <c r="AY869" t="s">
        <v>109</v>
      </c>
      <c r="CA869" t="s">
        <v>1647</v>
      </c>
    </row>
    <row r="870" spans="1:79" hidden="1" x14ac:dyDescent="0.25">
      <c r="A870" t="s">
        <v>1581</v>
      </c>
      <c r="B870" t="s">
        <v>1582</v>
      </c>
      <c r="C870" t="s">
        <v>1615</v>
      </c>
      <c r="D870" t="s">
        <v>1628</v>
      </c>
      <c r="E870" t="s">
        <v>1629</v>
      </c>
      <c r="F870" s="1">
        <v>37304</v>
      </c>
      <c r="G870" s="4">
        <v>0</v>
      </c>
      <c r="H870" t="s">
        <v>732</v>
      </c>
      <c r="I870">
        <v>-88</v>
      </c>
      <c r="J870" t="s">
        <v>221</v>
      </c>
      <c r="K870" t="s">
        <v>222</v>
      </c>
      <c r="L870">
        <v>1</v>
      </c>
      <c r="M870">
        <v>1</v>
      </c>
      <c r="N870" t="s">
        <v>1649</v>
      </c>
      <c r="O870" t="s">
        <v>1650</v>
      </c>
      <c r="P870" t="s">
        <v>224</v>
      </c>
      <c r="Q870" t="s">
        <v>1627</v>
      </c>
      <c r="R870" t="s">
        <v>226</v>
      </c>
      <c r="S870" t="s">
        <v>227</v>
      </c>
      <c r="V870">
        <v>-88</v>
      </c>
      <c r="W870">
        <v>2</v>
      </c>
      <c r="X870" t="s">
        <v>228</v>
      </c>
      <c r="Y870" t="s">
        <v>1610</v>
      </c>
      <c r="Z870" t="s">
        <v>1217</v>
      </c>
      <c r="AA870" t="s">
        <v>1217</v>
      </c>
      <c r="AF870" t="s">
        <v>736</v>
      </c>
      <c r="AG870" t="s">
        <v>732</v>
      </c>
      <c r="AH870" t="s">
        <v>1611</v>
      </c>
      <c r="AJ870" t="s">
        <v>732</v>
      </c>
      <c r="AM870" t="s">
        <v>732</v>
      </c>
      <c r="AN870" t="s">
        <v>239</v>
      </c>
      <c r="AO870" t="s">
        <v>1220</v>
      </c>
      <c r="AP870" t="s">
        <v>739</v>
      </c>
      <c r="AQ870" t="s">
        <v>242</v>
      </c>
      <c r="AR870" t="s">
        <v>732</v>
      </c>
      <c r="AS870" t="s">
        <v>239</v>
      </c>
      <c r="AT870" t="s">
        <v>239</v>
      </c>
      <c r="AU870">
        <v>1</v>
      </c>
      <c r="AW870" t="s">
        <v>1587</v>
      </c>
      <c r="AX870" t="s">
        <v>1611</v>
      </c>
      <c r="AY870" t="s">
        <v>109</v>
      </c>
      <c r="CA870" t="s">
        <v>1629</v>
      </c>
    </row>
    <row r="871" spans="1:79" hidden="1" x14ac:dyDescent="0.25">
      <c r="A871" t="s">
        <v>1581</v>
      </c>
      <c r="B871" t="s">
        <v>1582</v>
      </c>
      <c r="C871" t="s">
        <v>1604</v>
      </c>
      <c r="D871" t="s">
        <v>1605</v>
      </c>
      <c r="E871" t="s">
        <v>1606</v>
      </c>
      <c r="F871" s="1">
        <v>37304</v>
      </c>
      <c r="G871" s="4">
        <v>0</v>
      </c>
      <c r="H871" t="s">
        <v>732</v>
      </c>
      <c r="I871">
        <v>-88</v>
      </c>
      <c r="J871" t="s">
        <v>1607</v>
      </c>
      <c r="K871" t="s">
        <v>222</v>
      </c>
      <c r="L871">
        <v>1</v>
      </c>
      <c r="M871">
        <v>1</v>
      </c>
      <c r="N871" t="s">
        <v>1651</v>
      </c>
      <c r="O871" t="s">
        <v>1652</v>
      </c>
      <c r="P871" t="s">
        <v>224</v>
      </c>
      <c r="Q871" t="s">
        <v>1627</v>
      </c>
      <c r="R871" t="s">
        <v>226</v>
      </c>
      <c r="S871" t="s">
        <v>227</v>
      </c>
      <c r="T871">
        <v>-2</v>
      </c>
      <c r="V871">
        <v>-88</v>
      </c>
      <c r="W871">
        <v>2</v>
      </c>
      <c r="X871" t="s">
        <v>228</v>
      </c>
      <c r="Y871" t="s">
        <v>1610</v>
      </c>
      <c r="Z871" t="s">
        <v>1217</v>
      </c>
      <c r="AA871" t="s">
        <v>1217</v>
      </c>
      <c r="AF871" t="s">
        <v>736</v>
      </c>
      <c r="AG871" t="s">
        <v>732</v>
      </c>
      <c r="AH871" t="s">
        <v>1635</v>
      </c>
      <c r="AJ871" t="s">
        <v>732</v>
      </c>
      <c r="AM871" t="s">
        <v>732</v>
      </c>
      <c r="AN871" t="s">
        <v>239</v>
      </c>
      <c r="AO871" t="s">
        <v>1220</v>
      </c>
      <c r="AP871" t="s">
        <v>739</v>
      </c>
      <c r="AQ871" t="s">
        <v>242</v>
      </c>
      <c r="AR871" t="s">
        <v>732</v>
      </c>
      <c r="AS871" t="s">
        <v>239</v>
      </c>
      <c r="AT871" t="s">
        <v>239</v>
      </c>
      <c r="AU871">
        <v>1</v>
      </c>
      <c r="AV871">
        <v>-88</v>
      </c>
      <c r="AW871" t="s">
        <v>1587</v>
      </c>
      <c r="AX871" t="s">
        <v>1611</v>
      </c>
      <c r="AY871" t="s">
        <v>109</v>
      </c>
      <c r="CA871" t="s">
        <v>1606</v>
      </c>
    </row>
    <row r="872" spans="1:79" hidden="1" x14ac:dyDescent="0.25">
      <c r="A872" t="s">
        <v>1581</v>
      </c>
      <c r="B872" t="s">
        <v>1582</v>
      </c>
      <c r="C872" t="s">
        <v>1604</v>
      </c>
      <c r="D872" t="s">
        <v>1632</v>
      </c>
      <c r="E872" t="s">
        <v>1633</v>
      </c>
      <c r="F872" s="1">
        <v>37304</v>
      </c>
      <c r="G872" s="4">
        <v>0</v>
      </c>
      <c r="H872" t="s">
        <v>732</v>
      </c>
      <c r="I872">
        <v>-88</v>
      </c>
      <c r="J872" t="s">
        <v>1607</v>
      </c>
      <c r="K872" t="s">
        <v>222</v>
      </c>
      <c r="L872">
        <v>1</v>
      </c>
      <c r="M872">
        <v>1</v>
      </c>
      <c r="N872" t="s">
        <v>1651</v>
      </c>
      <c r="O872" t="s">
        <v>1653</v>
      </c>
      <c r="P872" t="s">
        <v>224</v>
      </c>
      <c r="Q872" t="s">
        <v>1627</v>
      </c>
      <c r="R872" t="s">
        <v>226</v>
      </c>
      <c r="S872" t="s">
        <v>227</v>
      </c>
      <c r="T872">
        <v>-2</v>
      </c>
      <c r="V872">
        <v>-88</v>
      </c>
      <c r="W872">
        <v>2</v>
      </c>
      <c r="X872" t="s">
        <v>228</v>
      </c>
      <c r="Y872" t="s">
        <v>1610</v>
      </c>
      <c r="Z872" t="s">
        <v>1217</v>
      </c>
      <c r="AA872" t="s">
        <v>1217</v>
      </c>
      <c r="AF872" t="s">
        <v>736</v>
      </c>
      <c r="AG872" t="s">
        <v>732</v>
      </c>
      <c r="AH872" t="s">
        <v>1635</v>
      </c>
      <c r="AJ872" t="s">
        <v>732</v>
      </c>
      <c r="AM872" t="s">
        <v>732</v>
      </c>
      <c r="AN872" t="s">
        <v>239</v>
      </c>
      <c r="AO872" t="s">
        <v>1220</v>
      </c>
      <c r="AP872" t="s">
        <v>739</v>
      </c>
      <c r="AQ872" t="s">
        <v>242</v>
      </c>
      <c r="AR872" t="s">
        <v>732</v>
      </c>
      <c r="AS872" t="s">
        <v>239</v>
      </c>
      <c r="AT872" t="s">
        <v>239</v>
      </c>
      <c r="AU872">
        <v>1</v>
      </c>
      <c r="AV872">
        <v>-88</v>
      </c>
      <c r="AW872" t="s">
        <v>1587</v>
      </c>
      <c r="AX872" t="s">
        <v>1611</v>
      </c>
      <c r="AY872" t="s">
        <v>109</v>
      </c>
      <c r="CA872" t="s">
        <v>1633</v>
      </c>
    </row>
    <row r="873" spans="1:79" hidden="1" x14ac:dyDescent="0.25">
      <c r="A873" t="s">
        <v>1581</v>
      </c>
      <c r="B873" t="s">
        <v>1582</v>
      </c>
      <c r="C873" t="s">
        <v>1615</v>
      </c>
      <c r="D873" t="s">
        <v>1632</v>
      </c>
      <c r="E873" t="s">
        <v>1633</v>
      </c>
      <c r="F873" s="1">
        <v>37304</v>
      </c>
      <c r="G873" s="4">
        <v>0</v>
      </c>
      <c r="H873" t="s">
        <v>732</v>
      </c>
      <c r="I873">
        <v>-88</v>
      </c>
      <c r="J873" t="s">
        <v>221</v>
      </c>
      <c r="K873" t="s">
        <v>222</v>
      </c>
      <c r="L873">
        <v>1</v>
      </c>
      <c r="M873">
        <v>1</v>
      </c>
      <c r="N873" t="s">
        <v>1649</v>
      </c>
      <c r="O873" t="s">
        <v>1653</v>
      </c>
      <c r="P873" t="s">
        <v>224</v>
      </c>
      <c r="Q873" t="s">
        <v>1627</v>
      </c>
      <c r="R873" t="s">
        <v>226</v>
      </c>
      <c r="S873" t="s">
        <v>227</v>
      </c>
      <c r="V873">
        <v>-88</v>
      </c>
      <c r="W873">
        <v>2</v>
      </c>
      <c r="X873" t="s">
        <v>228</v>
      </c>
      <c r="Y873" t="s">
        <v>1610</v>
      </c>
      <c r="Z873" t="s">
        <v>1217</v>
      </c>
      <c r="AA873" t="s">
        <v>1217</v>
      </c>
      <c r="AF873" t="s">
        <v>736</v>
      </c>
      <c r="AG873" t="s">
        <v>732</v>
      </c>
      <c r="AH873" t="s">
        <v>1611</v>
      </c>
      <c r="AJ873" t="s">
        <v>732</v>
      </c>
      <c r="AM873" t="s">
        <v>732</v>
      </c>
      <c r="AN873" t="s">
        <v>239</v>
      </c>
      <c r="AO873" t="s">
        <v>1220</v>
      </c>
      <c r="AP873" t="s">
        <v>739</v>
      </c>
      <c r="AQ873" t="s">
        <v>242</v>
      </c>
      <c r="AR873" t="s">
        <v>732</v>
      </c>
      <c r="AS873" t="s">
        <v>239</v>
      </c>
      <c r="AT873" t="s">
        <v>239</v>
      </c>
      <c r="AU873">
        <v>1</v>
      </c>
      <c r="AW873" t="s">
        <v>1587</v>
      </c>
      <c r="AX873" t="s">
        <v>1611</v>
      </c>
      <c r="AY873" t="s">
        <v>109</v>
      </c>
      <c r="CA873" t="s">
        <v>1633</v>
      </c>
    </row>
    <row r="874" spans="1:79" hidden="1" x14ac:dyDescent="0.25">
      <c r="A874" t="s">
        <v>1581</v>
      </c>
      <c r="B874" t="s">
        <v>1582</v>
      </c>
      <c r="C874" t="s">
        <v>1604</v>
      </c>
      <c r="D874" t="s">
        <v>1624</v>
      </c>
      <c r="E874" t="s">
        <v>1625</v>
      </c>
      <c r="F874" s="1">
        <v>37304</v>
      </c>
      <c r="G874" s="4">
        <v>0</v>
      </c>
      <c r="H874" t="s">
        <v>732</v>
      </c>
      <c r="I874">
        <v>-88</v>
      </c>
      <c r="J874" t="s">
        <v>1607</v>
      </c>
      <c r="K874" t="s">
        <v>222</v>
      </c>
      <c r="L874">
        <v>1</v>
      </c>
      <c r="M874">
        <v>1</v>
      </c>
      <c r="N874" t="s">
        <v>1651</v>
      </c>
      <c r="O874" t="s">
        <v>1654</v>
      </c>
      <c r="P874" t="s">
        <v>224</v>
      </c>
      <c r="Q874" t="s">
        <v>1627</v>
      </c>
      <c r="R874" t="s">
        <v>226</v>
      </c>
      <c r="S874" t="s">
        <v>227</v>
      </c>
      <c r="T874">
        <v>-2</v>
      </c>
      <c r="V874">
        <v>-88</v>
      </c>
      <c r="W874">
        <v>2</v>
      </c>
      <c r="X874" t="s">
        <v>228</v>
      </c>
      <c r="Y874" t="s">
        <v>1610</v>
      </c>
      <c r="Z874" t="s">
        <v>1217</v>
      </c>
      <c r="AA874" t="s">
        <v>1217</v>
      </c>
      <c r="AF874" t="s">
        <v>736</v>
      </c>
      <c r="AG874" t="s">
        <v>732</v>
      </c>
      <c r="AH874" t="s">
        <v>1635</v>
      </c>
      <c r="AJ874" t="s">
        <v>732</v>
      </c>
      <c r="AM874" t="s">
        <v>732</v>
      </c>
      <c r="AN874" t="s">
        <v>239</v>
      </c>
      <c r="AO874" t="s">
        <v>1220</v>
      </c>
      <c r="AP874" t="s">
        <v>739</v>
      </c>
      <c r="AQ874" t="s">
        <v>242</v>
      </c>
      <c r="AR874" t="s">
        <v>732</v>
      </c>
      <c r="AS874" t="s">
        <v>239</v>
      </c>
      <c r="AT874" t="s">
        <v>239</v>
      </c>
      <c r="AU874">
        <v>1</v>
      </c>
      <c r="AV874">
        <v>-88</v>
      </c>
      <c r="AW874" t="s">
        <v>1587</v>
      </c>
      <c r="AX874" t="s">
        <v>1611</v>
      </c>
      <c r="AY874" t="s">
        <v>109</v>
      </c>
      <c r="CA874" t="s">
        <v>1625</v>
      </c>
    </row>
    <row r="875" spans="1:79" hidden="1" x14ac:dyDescent="0.25">
      <c r="A875" t="s">
        <v>1581</v>
      </c>
      <c r="B875" t="s">
        <v>1582</v>
      </c>
      <c r="C875" t="s">
        <v>1604</v>
      </c>
      <c r="D875" t="s">
        <v>1646</v>
      </c>
      <c r="E875" t="s">
        <v>1647</v>
      </c>
      <c r="F875" s="1">
        <v>37304</v>
      </c>
      <c r="G875" s="4">
        <v>0</v>
      </c>
      <c r="H875" t="s">
        <v>732</v>
      </c>
      <c r="I875">
        <v>-88</v>
      </c>
      <c r="J875" t="s">
        <v>1607</v>
      </c>
      <c r="K875" t="s">
        <v>222</v>
      </c>
      <c r="L875">
        <v>1</v>
      </c>
      <c r="M875">
        <v>1</v>
      </c>
      <c r="N875" t="s">
        <v>1651</v>
      </c>
      <c r="O875" t="s">
        <v>1655</v>
      </c>
      <c r="P875" t="s">
        <v>224</v>
      </c>
      <c r="Q875" t="s">
        <v>1627</v>
      </c>
      <c r="R875" t="s">
        <v>226</v>
      </c>
      <c r="S875" t="s">
        <v>227</v>
      </c>
      <c r="T875">
        <v>-2</v>
      </c>
      <c r="V875">
        <v>-88</v>
      </c>
      <c r="W875">
        <v>2</v>
      </c>
      <c r="X875" t="s">
        <v>228</v>
      </c>
      <c r="Y875" t="s">
        <v>1610</v>
      </c>
      <c r="Z875" t="s">
        <v>1217</v>
      </c>
      <c r="AA875" t="s">
        <v>1217</v>
      </c>
      <c r="AF875" t="s">
        <v>736</v>
      </c>
      <c r="AG875" t="s">
        <v>732</v>
      </c>
      <c r="AH875" t="s">
        <v>1635</v>
      </c>
      <c r="AJ875" t="s">
        <v>732</v>
      </c>
      <c r="AM875" t="s">
        <v>732</v>
      </c>
      <c r="AN875" t="s">
        <v>239</v>
      </c>
      <c r="AO875" t="s">
        <v>1220</v>
      </c>
      <c r="AP875" t="s">
        <v>739</v>
      </c>
      <c r="AQ875" t="s">
        <v>242</v>
      </c>
      <c r="AR875" t="s">
        <v>732</v>
      </c>
      <c r="AS875" t="s">
        <v>239</v>
      </c>
      <c r="AT875" t="s">
        <v>239</v>
      </c>
      <c r="AU875">
        <v>1</v>
      </c>
      <c r="AV875">
        <v>-88</v>
      </c>
      <c r="AW875" t="s">
        <v>1587</v>
      </c>
      <c r="AX875" t="s">
        <v>1611</v>
      </c>
      <c r="AY875" t="s">
        <v>109</v>
      </c>
      <c r="CA875" t="s">
        <v>1647</v>
      </c>
    </row>
    <row r="876" spans="1:79" hidden="1" x14ac:dyDescent="0.25">
      <c r="A876" t="s">
        <v>1581</v>
      </c>
      <c r="B876" t="s">
        <v>1582</v>
      </c>
      <c r="C876" t="s">
        <v>1604</v>
      </c>
      <c r="D876" t="s">
        <v>1612</v>
      </c>
      <c r="E876" t="s">
        <v>1613</v>
      </c>
      <c r="F876" s="1">
        <v>37304</v>
      </c>
      <c r="G876" s="4">
        <v>0</v>
      </c>
      <c r="H876" t="s">
        <v>732</v>
      </c>
      <c r="I876">
        <v>-88</v>
      </c>
      <c r="J876" t="s">
        <v>1607</v>
      </c>
      <c r="K876" t="s">
        <v>222</v>
      </c>
      <c r="L876">
        <v>1</v>
      </c>
      <c r="M876">
        <v>1</v>
      </c>
      <c r="N876" t="s">
        <v>1651</v>
      </c>
      <c r="O876" t="s">
        <v>1656</v>
      </c>
      <c r="P876" t="s">
        <v>224</v>
      </c>
      <c r="Q876" t="s">
        <v>1627</v>
      </c>
      <c r="R876" t="s">
        <v>226</v>
      </c>
      <c r="S876" t="s">
        <v>227</v>
      </c>
      <c r="T876">
        <v>-2</v>
      </c>
      <c r="V876">
        <v>-88</v>
      </c>
      <c r="W876">
        <v>2</v>
      </c>
      <c r="X876" t="s">
        <v>228</v>
      </c>
      <c r="Y876" t="s">
        <v>1610</v>
      </c>
      <c r="Z876" t="s">
        <v>1217</v>
      </c>
      <c r="AA876" t="s">
        <v>1217</v>
      </c>
      <c r="AF876" t="s">
        <v>736</v>
      </c>
      <c r="AG876" t="s">
        <v>732</v>
      </c>
      <c r="AH876" t="s">
        <v>1635</v>
      </c>
      <c r="AJ876" t="s">
        <v>732</v>
      </c>
      <c r="AM876" t="s">
        <v>732</v>
      </c>
      <c r="AN876" t="s">
        <v>239</v>
      </c>
      <c r="AO876" t="s">
        <v>1220</v>
      </c>
      <c r="AP876" t="s">
        <v>739</v>
      </c>
      <c r="AQ876" t="s">
        <v>242</v>
      </c>
      <c r="AR876" t="s">
        <v>732</v>
      </c>
      <c r="AS876" t="s">
        <v>239</v>
      </c>
      <c r="AT876" t="s">
        <v>239</v>
      </c>
      <c r="AU876">
        <v>1</v>
      </c>
      <c r="AV876">
        <v>-88</v>
      </c>
      <c r="AW876" t="s">
        <v>1587</v>
      </c>
      <c r="AX876" t="s">
        <v>1611</v>
      </c>
      <c r="AY876" t="s">
        <v>109</v>
      </c>
      <c r="CA876" t="s">
        <v>1613</v>
      </c>
    </row>
    <row r="877" spans="1:79" hidden="1" x14ac:dyDescent="0.25">
      <c r="A877" t="s">
        <v>1581</v>
      </c>
      <c r="B877" t="s">
        <v>1582</v>
      </c>
      <c r="C877" t="s">
        <v>1615</v>
      </c>
      <c r="D877" t="s">
        <v>1616</v>
      </c>
      <c r="E877" t="s">
        <v>1617</v>
      </c>
      <c r="F877" s="1">
        <v>37304</v>
      </c>
      <c r="G877" s="4">
        <v>0</v>
      </c>
      <c r="H877" t="s">
        <v>732</v>
      </c>
      <c r="I877">
        <v>-88</v>
      </c>
      <c r="J877" t="s">
        <v>221</v>
      </c>
      <c r="K877" t="s">
        <v>222</v>
      </c>
      <c r="L877">
        <v>1</v>
      </c>
      <c r="M877">
        <v>1</v>
      </c>
      <c r="N877" t="s">
        <v>1649</v>
      </c>
      <c r="O877" t="s">
        <v>1657</v>
      </c>
      <c r="P877" t="s">
        <v>224</v>
      </c>
      <c r="Q877" t="s">
        <v>1627</v>
      </c>
      <c r="R877" t="s">
        <v>226</v>
      </c>
      <c r="S877" t="s">
        <v>227</v>
      </c>
      <c r="V877">
        <v>-88</v>
      </c>
      <c r="W877">
        <v>2</v>
      </c>
      <c r="X877" t="s">
        <v>228</v>
      </c>
      <c r="Y877" t="s">
        <v>1610</v>
      </c>
      <c r="Z877" t="s">
        <v>1217</v>
      </c>
      <c r="AA877" t="s">
        <v>1217</v>
      </c>
      <c r="AF877" t="s">
        <v>736</v>
      </c>
      <c r="AG877" t="s">
        <v>732</v>
      </c>
      <c r="AH877" t="s">
        <v>1611</v>
      </c>
      <c r="AJ877" t="s">
        <v>732</v>
      </c>
      <c r="AM877" t="s">
        <v>732</v>
      </c>
      <c r="AN877" t="s">
        <v>239</v>
      </c>
      <c r="AO877" t="s">
        <v>1220</v>
      </c>
      <c r="AP877" t="s">
        <v>739</v>
      </c>
      <c r="AQ877" t="s">
        <v>242</v>
      </c>
      <c r="AR877" t="s">
        <v>732</v>
      </c>
      <c r="AS877" t="s">
        <v>239</v>
      </c>
      <c r="AT877" t="s">
        <v>239</v>
      </c>
      <c r="AU877">
        <v>1</v>
      </c>
      <c r="AW877" t="s">
        <v>1587</v>
      </c>
      <c r="AX877" t="s">
        <v>1611</v>
      </c>
      <c r="AY877" t="s">
        <v>109</v>
      </c>
      <c r="CA877" t="s">
        <v>1617</v>
      </c>
    </row>
    <row r="878" spans="1:79" hidden="1" x14ac:dyDescent="0.25">
      <c r="A878" t="s">
        <v>1581</v>
      </c>
      <c r="B878" t="s">
        <v>1582</v>
      </c>
      <c r="C878" t="s">
        <v>1615</v>
      </c>
      <c r="D878" t="s">
        <v>1630</v>
      </c>
      <c r="E878" t="s">
        <v>1631</v>
      </c>
      <c r="F878" s="1">
        <v>37304</v>
      </c>
      <c r="G878" s="4">
        <v>0</v>
      </c>
      <c r="H878" t="s">
        <v>732</v>
      </c>
      <c r="I878">
        <v>-88</v>
      </c>
      <c r="J878" t="s">
        <v>221</v>
      </c>
      <c r="K878" t="s">
        <v>222</v>
      </c>
      <c r="L878">
        <v>1</v>
      </c>
      <c r="M878">
        <v>1</v>
      </c>
      <c r="N878" t="s">
        <v>1649</v>
      </c>
      <c r="O878" t="s">
        <v>1658</v>
      </c>
      <c r="P878" t="s">
        <v>224</v>
      </c>
      <c r="Q878" t="s">
        <v>1627</v>
      </c>
      <c r="R878" t="s">
        <v>226</v>
      </c>
      <c r="S878" t="s">
        <v>227</v>
      </c>
      <c r="V878">
        <v>-88</v>
      </c>
      <c r="W878">
        <v>2</v>
      </c>
      <c r="X878" t="s">
        <v>228</v>
      </c>
      <c r="Y878" t="s">
        <v>1610</v>
      </c>
      <c r="Z878" t="s">
        <v>1217</v>
      </c>
      <c r="AA878" t="s">
        <v>1217</v>
      </c>
      <c r="AF878" t="s">
        <v>736</v>
      </c>
      <c r="AG878" t="s">
        <v>732</v>
      </c>
      <c r="AH878" t="s">
        <v>1611</v>
      </c>
      <c r="AJ878" t="s">
        <v>732</v>
      </c>
      <c r="AM878" t="s">
        <v>732</v>
      </c>
      <c r="AN878" t="s">
        <v>239</v>
      </c>
      <c r="AO878" t="s">
        <v>1220</v>
      </c>
      <c r="AP878" t="s">
        <v>739</v>
      </c>
      <c r="AQ878" t="s">
        <v>242</v>
      </c>
      <c r="AR878" t="s">
        <v>732</v>
      </c>
      <c r="AS878" t="s">
        <v>239</v>
      </c>
      <c r="AT878" t="s">
        <v>239</v>
      </c>
      <c r="AU878">
        <v>1</v>
      </c>
      <c r="AW878" t="s">
        <v>1587</v>
      </c>
      <c r="AX878" t="s">
        <v>1611</v>
      </c>
      <c r="AY878" t="s">
        <v>109</v>
      </c>
      <c r="CA878" t="s">
        <v>1631</v>
      </c>
    </row>
    <row r="879" spans="1:79" hidden="1" x14ac:dyDescent="0.25">
      <c r="A879" t="s">
        <v>1581</v>
      </c>
      <c r="B879" t="s">
        <v>1582</v>
      </c>
      <c r="C879" t="s">
        <v>1615</v>
      </c>
      <c r="D879" t="s">
        <v>1624</v>
      </c>
      <c r="E879" t="s">
        <v>1625</v>
      </c>
      <c r="F879" s="1">
        <v>37304</v>
      </c>
      <c r="G879" s="4">
        <v>0</v>
      </c>
      <c r="H879" t="s">
        <v>732</v>
      </c>
      <c r="I879">
        <v>-88</v>
      </c>
      <c r="J879" t="s">
        <v>221</v>
      </c>
      <c r="K879" t="s">
        <v>222</v>
      </c>
      <c r="L879">
        <v>1</v>
      </c>
      <c r="M879">
        <v>1</v>
      </c>
      <c r="N879" t="s">
        <v>1649</v>
      </c>
      <c r="O879" t="s">
        <v>1654</v>
      </c>
      <c r="P879" t="s">
        <v>224</v>
      </c>
      <c r="Q879" t="s">
        <v>1627</v>
      </c>
      <c r="R879" t="s">
        <v>226</v>
      </c>
      <c r="S879" t="s">
        <v>227</v>
      </c>
      <c r="V879">
        <v>-88</v>
      </c>
      <c r="W879">
        <v>2</v>
      </c>
      <c r="X879" t="s">
        <v>228</v>
      </c>
      <c r="Y879" t="s">
        <v>1610</v>
      </c>
      <c r="Z879" t="s">
        <v>1217</v>
      </c>
      <c r="AA879" t="s">
        <v>1217</v>
      </c>
      <c r="AF879" t="s">
        <v>736</v>
      </c>
      <c r="AG879" t="s">
        <v>732</v>
      </c>
      <c r="AH879" t="s">
        <v>1611</v>
      </c>
      <c r="AJ879" t="s">
        <v>732</v>
      </c>
      <c r="AM879" t="s">
        <v>732</v>
      </c>
      <c r="AN879" t="s">
        <v>239</v>
      </c>
      <c r="AO879" t="s">
        <v>1220</v>
      </c>
      <c r="AP879" t="s">
        <v>739</v>
      </c>
      <c r="AQ879" t="s">
        <v>242</v>
      </c>
      <c r="AR879" t="s">
        <v>732</v>
      </c>
      <c r="AS879" t="s">
        <v>239</v>
      </c>
      <c r="AT879" t="s">
        <v>239</v>
      </c>
      <c r="AU879">
        <v>1</v>
      </c>
      <c r="AW879" t="s">
        <v>1587</v>
      </c>
      <c r="AX879" t="s">
        <v>1611</v>
      </c>
      <c r="AY879" t="s">
        <v>109</v>
      </c>
      <c r="CA879" t="s">
        <v>1625</v>
      </c>
    </row>
    <row r="880" spans="1:79" hidden="1" x14ac:dyDescent="0.25">
      <c r="A880" t="s">
        <v>1581</v>
      </c>
      <c r="B880" t="s">
        <v>1582</v>
      </c>
      <c r="C880" t="s">
        <v>1615</v>
      </c>
      <c r="D880" t="s">
        <v>1636</v>
      </c>
      <c r="E880" t="s">
        <v>1637</v>
      </c>
      <c r="F880" s="1">
        <v>37304</v>
      </c>
      <c r="G880" s="4">
        <v>0</v>
      </c>
      <c r="H880" t="s">
        <v>732</v>
      </c>
      <c r="I880">
        <v>-88</v>
      </c>
      <c r="J880" t="s">
        <v>221</v>
      </c>
      <c r="K880" t="s">
        <v>222</v>
      </c>
      <c r="L880">
        <v>1</v>
      </c>
      <c r="M880">
        <v>1</v>
      </c>
      <c r="N880" t="s">
        <v>1649</v>
      </c>
      <c r="O880" t="s">
        <v>1659</v>
      </c>
      <c r="P880" t="s">
        <v>224</v>
      </c>
      <c r="Q880" t="s">
        <v>1627</v>
      </c>
      <c r="R880" t="s">
        <v>226</v>
      </c>
      <c r="S880" t="s">
        <v>227</v>
      </c>
      <c r="V880">
        <v>-88</v>
      </c>
      <c r="W880">
        <v>2</v>
      </c>
      <c r="X880" t="s">
        <v>228</v>
      </c>
      <c r="Y880" t="s">
        <v>1610</v>
      </c>
      <c r="Z880" t="s">
        <v>1217</v>
      </c>
      <c r="AA880" t="s">
        <v>1217</v>
      </c>
      <c r="AF880" t="s">
        <v>736</v>
      </c>
      <c r="AG880" t="s">
        <v>732</v>
      </c>
      <c r="AH880" t="s">
        <v>1611</v>
      </c>
      <c r="AJ880" t="s">
        <v>732</v>
      </c>
      <c r="AM880" t="s">
        <v>732</v>
      </c>
      <c r="AN880" t="s">
        <v>239</v>
      </c>
      <c r="AO880" t="s">
        <v>1220</v>
      </c>
      <c r="AP880" t="s">
        <v>739</v>
      </c>
      <c r="AQ880" t="s">
        <v>242</v>
      </c>
      <c r="AR880" t="s">
        <v>732</v>
      </c>
      <c r="AS880" t="s">
        <v>239</v>
      </c>
      <c r="AT880" t="s">
        <v>239</v>
      </c>
      <c r="AU880">
        <v>1</v>
      </c>
      <c r="AW880" t="s">
        <v>1587</v>
      </c>
      <c r="AX880" t="s">
        <v>1611</v>
      </c>
      <c r="AY880" t="s">
        <v>109</v>
      </c>
      <c r="CA880" t="s">
        <v>1637</v>
      </c>
    </row>
    <row r="881" spans="1:79" hidden="1" x14ac:dyDescent="0.25">
      <c r="A881" t="s">
        <v>1581</v>
      </c>
      <c r="B881" t="s">
        <v>1582</v>
      </c>
      <c r="C881" t="s">
        <v>1615</v>
      </c>
      <c r="D881" t="s">
        <v>1660</v>
      </c>
      <c r="E881" t="s">
        <v>1661</v>
      </c>
      <c r="F881" s="1">
        <v>37304</v>
      </c>
      <c r="G881" s="4">
        <v>0</v>
      </c>
      <c r="H881" t="s">
        <v>732</v>
      </c>
      <c r="I881">
        <v>-88</v>
      </c>
      <c r="J881" t="s">
        <v>221</v>
      </c>
      <c r="K881" t="s">
        <v>222</v>
      </c>
      <c r="L881">
        <v>1</v>
      </c>
      <c r="M881">
        <v>1</v>
      </c>
      <c r="N881" t="s">
        <v>1649</v>
      </c>
      <c r="O881" t="s">
        <v>1662</v>
      </c>
      <c r="P881" t="s">
        <v>224</v>
      </c>
      <c r="Q881" t="s">
        <v>1627</v>
      </c>
      <c r="R881" t="s">
        <v>226</v>
      </c>
      <c r="S881" t="s">
        <v>227</v>
      </c>
      <c r="V881">
        <v>-88</v>
      </c>
      <c r="W881">
        <v>2</v>
      </c>
      <c r="X881" t="s">
        <v>228</v>
      </c>
      <c r="Y881" t="s">
        <v>1610</v>
      </c>
      <c r="Z881" t="s">
        <v>1217</v>
      </c>
      <c r="AA881" t="s">
        <v>1217</v>
      </c>
      <c r="AF881" t="s">
        <v>736</v>
      </c>
      <c r="AG881" t="s">
        <v>732</v>
      </c>
      <c r="AH881" t="s">
        <v>1611</v>
      </c>
      <c r="AJ881" t="s">
        <v>732</v>
      </c>
      <c r="AM881" t="s">
        <v>732</v>
      </c>
      <c r="AN881" t="s">
        <v>239</v>
      </c>
      <c r="AO881" t="s">
        <v>1220</v>
      </c>
      <c r="AP881" t="s">
        <v>739</v>
      </c>
      <c r="AQ881" t="s">
        <v>242</v>
      </c>
      <c r="AR881" t="s">
        <v>732</v>
      </c>
      <c r="AS881" t="s">
        <v>239</v>
      </c>
      <c r="AT881" t="s">
        <v>239</v>
      </c>
      <c r="AU881">
        <v>1</v>
      </c>
      <c r="AW881" t="s">
        <v>1587</v>
      </c>
      <c r="AX881" t="s">
        <v>1611</v>
      </c>
      <c r="AY881" t="s">
        <v>109</v>
      </c>
      <c r="CA881" t="s">
        <v>1661</v>
      </c>
    </row>
    <row r="882" spans="1:79" hidden="1" x14ac:dyDescent="0.25">
      <c r="A882" t="s">
        <v>1581</v>
      </c>
      <c r="B882" t="s">
        <v>1582</v>
      </c>
      <c r="C882" t="s">
        <v>1604</v>
      </c>
      <c r="D882" t="s">
        <v>1616</v>
      </c>
      <c r="E882" t="s">
        <v>1617</v>
      </c>
      <c r="F882" s="1">
        <v>37304</v>
      </c>
      <c r="G882" s="4">
        <v>0</v>
      </c>
      <c r="H882" t="s">
        <v>732</v>
      </c>
      <c r="I882">
        <v>-88</v>
      </c>
      <c r="J882" t="s">
        <v>1607</v>
      </c>
      <c r="K882" t="s">
        <v>222</v>
      </c>
      <c r="L882">
        <v>1</v>
      </c>
      <c r="M882">
        <v>1</v>
      </c>
      <c r="N882" t="s">
        <v>1651</v>
      </c>
      <c r="O882" t="s">
        <v>1657</v>
      </c>
      <c r="P882" t="s">
        <v>224</v>
      </c>
      <c r="Q882" t="s">
        <v>1627</v>
      </c>
      <c r="R882" t="s">
        <v>226</v>
      </c>
      <c r="S882" t="s">
        <v>227</v>
      </c>
      <c r="T882">
        <v>-2</v>
      </c>
      <c r="V882">
        <v>-88</v>
      </c>
      <c r="W882">
        <v>2</v>
      </c>
      <c r="X882" t="s">
        <v>228</v>
      </c>
      <c r="Y882" t="s">
        <v>1610</v>
      </c>
      <c r="Z882" t="s">
        <v>1217</v>
      </c>
      <c r="AA882" t="s">
        <v>1217</v>
      </c>
      <c r="AF882" t="s">
        <v>736</v>
      </c>
      <c r="AG882" t="s">
        <v>732</v>
      </c>
      <c r="AH882" t="s">
        <v>1635</v>
      </c>
      <c r="AJ882" t="s">
        <v>732</v>
      </c>
      <c r="AM882" t="s">
        <v>732</v>
      </c>
      <c r="AN882" t="s">
        <v>239</v>
      </c>
      <c r="AO882" t="s">
        <v>1220</v>
      </c>
      <c r="AP882" t="s">
        <v>739</v>
      </c>
      <c r="AQ882" t="s">
        <v>242</v>
      </c>
      <c r="AR882" t="s">
        <v>732</v>
      </c>
      <c r="AS882" t="s">
        <v>239</v>
      </c>
      <c r="AT882" t="s">
        <v>239</v>
      </c>
      <c r="AU882">
        <v>1</v>
      </c>
      <c r="AV882">
        <v>-88</v>
      </c>
      <c r="AW882" t="s">
        <v>1587</v>
      </c>
      <c r="AX882" t="s">
        <v>1611</v>
      </c>
      <c r="AY882" t="s">
        <v>109</v>
      </c>
      <c r="CA882" t="s">
        <v>1617</v>
      </c>
    </row>
    <row r="883" spans="1:79" hidden="1" x14ac:dyDescent="0.25">
      <c r="A883" t="s">
        <v>1581</v>
      </c>
      <c r="B883" t="s">
        <v>1582</v>
      </c>
      <c r="C883" t="s">
        <v>1604</v>
      </c>
      <c r="D883" t="s">
        <v>1628</v>
      </c>
      <c r="E883" t="s">
        <v>1629</v>
      </c>
      <c r="F883" s="1">
        <v>37304</v>
      </c>
      <c r="G883" s="4">
        <v>0</v>
      </c>
      <c r="H883" t="s">
        <v>732</v>
      </c>
      <c r="I883">
        <v>-88</v>
      </c>
      <c r="J883" t="s">
        <v>1607</v>
      </c>
      <c r="K883" t="s">
        <v>222</v>
      </c>
      <c r="L883">
        <v>1</v>
      </c>
      <c r="M883">
        <v>1</v>
      </c>
      <c r="N883" t="s">
        <v>1651</v>
      </c>
      <c r="O883" t="s">
        <v>1650</v>
      </c>
      <c r="P883" t="s">
        <v>224</v>
      </c>
      <c r="Q883" t="s">
        <v>1627</v>
      </c>
      <c r="R883" t="s">
        <v>226</v>
      </c>
      <c r="S883" t="s">
        <v>227</v>
      </c>
      <c r="T883">
        <v>-2</v>
      </c>
      <c r="V883">
        <v>-88</v>
      </c>
      <c r="W883">
        <v>2</v>
      </c>
      <c r="X883" t="s">
        <v>228</v>
      </c>
      <c r="Y883" t="s">
        <v>1610</v>
      </c>
      <c r="Z883" t="s">
        <v>1217</v>
      </c>
      <c r="AA883" t="s">
        <v>1217</v>
      </c>
      <c r="AF883" t="s">
        <v>736</v>
      </c>
      <c r="AG883" t="s">
        <v>732</v>
      </c>
      <c r="AH883" t="s">
        <v>1635</v>
      </c>
      <c r="AJ883" t="s">
        <v>732</v>
      </c>
      <c r="AM883" t="s">
        <v>732</v>
      </c>
      <c r="AN883" t="s">
        <v>239</v>
      </c>
      <c r="AO883" t="s">
        <v>1220</v>
      </c>
      <c r="AP883" t="s">
        <v>739</v>
      </c>
      <c r="AQ883" t="s">
        <v>242</v>
      </c>
      <c r="AR883" t="s">
        <v>732</v>
      </c>
      <c r="AS883" t="s">
        <v>239</v>
      </c>
      <c r="AT883" t="s">
        <v>239</v>
      </c>
      <c r="AU883">
        <v>1</v>
      </c>
      <c r="AV883">
        <v>-88</v>
      </c>
      <c r="AW883" t="s">
        <v>1587</v>
      </c>
      <c r="AX883" t="s">
        <v>1611</v>
      </c>
      <c r="AY883" t="s">
        <v>109</v>
      </c>
      <c r="CA883" t="s">
        <v>1629</v>
      </c>
    </row>
    <row r="884" spans="1:79" hidden="1" x14ac:dyDescent="0.25">
      <c r="A884" t="s">
        <v>1581</v>
      </c>
      <c r="B884" t="s">
        <v>1582</v>
      </c>
      <c r="C884" t="s">
        <v>1604</v>
      </c>
      <c r="D884" t="s">
        <v>1630</v>
      </c>
      <c r="E884" t="s">
        <v>1631</v>
      </c>
      <c r="F884" s="1">
        <v>37304</v>
      </c>
      <c r="G884" s="4">
        <v>0</v>
      </c>
      <c r="H884" t="s">
        <v>732</v>
      </c>
      <c r="I884">
        <v>-88</v>
      </c>
      <c r="J884" t="s">
        <v>1607</v>
      </c>
      <c r="K884" t="s">
        <v>222</v>
      </c>
      <c r="L884">
        <v>1</v>
      </c>
      <c r="M884">
        <v>1</v>
      </c>
      <c r="N884" t="s">
        <v>1651</v>
      </c>
      <c r="O884" t="s">
        <v>1658</v>
      </c>
      <c r="P884" t="s">
        <v>224</v>
      </c>
      <c r="Q884" t="s">
        <v>1627</v>
      </c>
      <c r="R884" t="s">
        <v>226</v>
      </c>
      <c r="S884" t="s">
        <v>227</v>
      </c>
      <c r="T884">
        <v>-2</v>
      </c>
      <c r="V884">
        <v>-88</v>
      </c>
      <c r="W884">
        <v>2</v>
      </c>
      <c r="X884" t="s">
        <v>228</v>
      </c>
      <c r="Y884" t="s">
        <v>1610</v>
      </c>
      <c r="Z884" t="s">
        <v>1217</v>
      </c>
      <c r="AA884" t="s">
        <v>1217</v>
      </c>
      <c r="AF884" t="s">
        <v>736</v>
      </c>
      <c r="AG884" t="s">
        <v>732</v>
      </c>
      <c r="AH884" t="s">
        <v>1635</v>
      </c>
      <c r="AJ884" t="s">
        <v>732</v>
      </c>
      <c r="AM884" t="s">
        <v>732</v>
      </c>
      <c r="AN884" t="s">
        <v>239</v>
      </c>
      <c r="AO884" t="s">
        <v>1220</v>
      </c>
      <c r="AP884" t="s">
        <v>739</v>
      </c>
      <c r="AQ884" t="s">
        <v>242</v>
      </c>
      <c r="AR884" t="s">
        <v>732</v>
      </c>
      <c r="AS884" t="s">
        <v>239</v>
      </c>
      <c r="AT884" t="s">
        <v>239</v>
      </c>
      <c r="AU884">
        <v>1</v>
      </c>
      <c r="AV884">
        <v>-88</v>
      </c>
      <c r="AW884" t="s">
        <v>1587</v>
      </c>
      <c r="AX884" t="s">
        <v>1611</v>
      </c>
      <c r="AY884" t="s">
        <v>109</v>
      </c>
      <c r="CA884" t="s">
        <v>1631</v>
      </c>
    </row>
    <row r="885" spans="1:79" hidden="1" x14ac:dyDescent="0.25">
      <c r="A885" t="s">
        <v>1581</v>
      </c>
      <c r="B885" t="s">
        <v>1582</v>
      </c>
      <c r="C885" t="s">
        <v>1604</v>
      </c>
      <c r="D885" t="s">
        <v>1636</v>
      </c>
      <c r="E885" t="s">
        <v>1637</v>
      </c>
      <c r="F885" s="1">
        <v>37304</v>
      </c>
      <c r="G885" s="4">
        <v>0</v>
      </c>
      <c r="H885" t="s">
        <v>732</v>
      </c>
      <c r="I885">
        <v>-88</v>
      </c>
      <c r="J885" t="s">
        <v>1607</v>
      </c>
      <c r="K885" t="s">
        <v>222</v>
      </c>
      <c r="L885">
        <v>1</v>
      </c>
      <c r="M885">
        <v>1</v>
      </c>
      <c r="N885" t="s">
        <v>1651</v>
      </c>
      <c r="O885" t="s">
        <v>1659</v>
      </c>
      <c r="P885" t="s">
        <v>224</v>
      </c>
      <c r="Q885" t="s">
        <v>1627</v>
      </c>
      <c r="R885" t="s">
        <v>226</v>
      </c>
      <c r="S885" t="s">
        <v>227</v>
      </c>
      <c r="T885">
        <v>-2</v>
      </c>
      <c r="V885">
        <v>-88</v>
      </c>
      <c r="W885">
        <v>2</v>
      </c>
      <c r="X885" t="s">
        <v>228</v>
      </c>
      <c r="Y885" t="s">
        <v>1610</v>
      </c>
      <c r="Z885" t="s">
        <v>1217</v>
      </c>
      <c r="AA885" t="s">
        <v>1217</v>
      </c>
      <c r="AF885" t="s">
        <v>736</v>
      </c>
      <c r="AG885" t="s">
        <v>732</v>
      </c>
      <c r="AH885" t="s">
        <v>1635</v>
      </c>
      <c r="AJ885" t="s">
        <v>732</v>
      </c>
      <c r="AM885" t="s">
        <v>732</v>
      </c>
      <c r="AN885" t="s">
        <v>239</v>
      </c>
      <c r="AO885" t="s">
        <v>1220</v>
      </c>
      <c r="AP885" t="s">
        <v>739</v>
      </c>
      <c r="AQ885" t="s">
        <v>242</v>
      </c>
      <c r="AR885" t="s">
        <v>732</v>
      </c>
      <c r="AS885" t="s">
        <v>239</v>
      </c>
      <c r="AT885" t="s">
        <v>239</v>
      </c>
      <c r="AU885">
        <v>1</v>
      </c>
      <c r="AV885">
        <v>-88</v>
      </c>
      <c r="AW885" t="s">
        <v>1587</v>
      </c>
      <c r="AX885" t="s">
        <v>1611</v>
      </c>
      <c r="AY885" t="s">
        <v>109</v>
      </c>
      <c r="CA885" t="s">
        <v>1637</v>
      </c>
    </row>
    <row r="886" spans="1:79" hidden="1" x14ac:dyDescent="0.25">
      <c r="A886" t="s">
        <v>1581</v>
      </c>
      <c r="B886" t="s">
        <v>1582</v>
      </c>
      <c r="C886" t="s">
        <v>1604</v>
      </c>
      <c r="D886" t="s">
        <v>1660</v>
      </c>
      <c r="E886" t="s">
        <v>1661</v>
      </c>
      <c r="F886" s="1">
        <v>37304</v>
      </c>
      <c r="G886" s="4">
        <v>0</v>
      </c>
      <c r="H886" t="s">
        <v>732</v>
      </c>
      <c r="I886">
        <v>-88</v>
      </c>
      <c r="J886" t="s">
        <v>1607</v>
      </c>
      <c r="K886" t="s">
        <v>222</v>
      </c>
      <c r="L886">
        <v>1</v>
      </c>
      <c r="M886">
        <v>1</v>
      </c>
      <c r="N886" t="s">
        <v>1651</v>
      </c>
      <c r="O886" t="s">
        <v>1662</v>
      </c>
      <c r="P886" t="s">
        <v>224</v>
      </c>
      <c r="Q886" t="s">
        <v>1627</v>
      </c>
      <c r="R886" t="s">
        <v>226</v>
      </c>
      <c r="S886" t="s">
        <v>227</v>
      </c>
      <c r="T886">
        <v>-2</v>
      </c>
      <c r="V886">
        <v>-88</v>
      </c>
      <c r="W886">
        <v>2</v>
      </c>
      <c r="X886" t="s">
        <v>228</v>
      </c>
      <c r="Y886" t="s">
        <v>1610</v>
      </c>
      <c r="Z886" t="s">
        <v>1217</v>
      </c>
      <c r="AA886" t="s">
        <v>1217</v>
      </c>
      <c r="AF886" t="s">
        <v>736</v>
      </c>
      <c r="AG886" t="s">
        <v>732</v>
      </c>
      <c r="AH886" t="s">
        <v>1635</v>
      </c>
      <c r="AJ886" t="s">
        <v>732</v>
      </c>
      <c r="AM886" t="s">
        <v>732</v>
      </c>
      <c r="AN886" t="s">
        <v>239</v>
      </c>
      <c r="AO886" t="s">
        <v>1220</v>
      </c>
      <c r="AP886" t="s">
        <v>739</v>
      </c>
      <c r="AQ886" t="s">
        <v>242</v>
      </c>
      <c r="AR886" t="s">
        <v>732</v>
      </c>
      <c r="AS886" t="s">
        <v>239</v>
      </c>
      <c r="AT886" t="s">
        <v>239</v>
      </c>
      <c r="AU886">
        <v>1</v>
      </c>
      <c r="AV886">
        <v>-88</v>
      </c>
      <c r="AW886" t="s">
        <v>1587</v>
      </c>
      <c r="AX886" t="s">
        <v>1611</v>
      </c>
      <c r="AY886" t="s">
        <v>109</v>
      </c>
      <c r="CA886" t="s">
        <v>1661</v>
      </c>
    </row>
    <row r="887" spans="1:79" hidden="1" x14ac:dyDescent="0.25">
      <c r="A887" t="s">
        <v>1581</v>
      </c>
      <c r="B887" t="s">
        <v>1582</v>
      </c>
      <c r="C887" t="s">
        <v>1615</v>
      </c>
      <c r="D887" t="s">
        <v>1616</v>
      </c>
      <c r="E887" t="s">
        <v>1617</v>
      </c>
      <c r="F887" s="1">
        <v>37323</v>
      </c>
      <c r="G887" s="4">
        <v>0</v>
      </c>
      <c r="H887" t="s">
        <v>732</v>
      </c>
      <c r="I887">
        <v>-88</v>
      </c>
      <c r="J887" t="s">
        <v>221</v>
      </c>
      <c r="K887" t="s">
        <v>222</v>
      </c>
      <c r="L887">
        <v>1</v>
      </c>
      <c r="M887">
        <v>1</v>
      </c>
      <c r="N887" t="s">
        <v>1663</v>
      </c>
      <c r="O887" t="s">
        <v>1664</v>
      </c>
      <c r="P887" t="s">
        <v>224</v>
      </c>
      <c r="Q887" t="s">
        <v>1627</v>
      </c>
      <c r="R887" t="s">
        <v>226</v>
      </c>
      <c r="S887" t="s">
        <v>227</v>
      </c>
      <c r="V887">
        <v>-88</v>
      </c>
      <c r="W887">
        <v>2</v>
      </c>
      <c r="X887" t="s">
        <v>228</v>
      </c>
      <c r="Y887" t="s">
        <v>1610</v>
      </c>
      <c r="Z887" t="s">
        <v>1217</v>
      </c>
      <c r="AA887" t="s">
        <v>1217</v>
      </c>
      <c r="AF887" t="s">
        <v>736</v>
      </c>
      <c r="AG887" t="s">
        <v>732</v>
      </c>
      <c r="AH887" t="s">
        <v>1611</v>
      </c>
      <c r="AJ887" t="s">
        <v>732</v>
      </c>
      <c r="AM887" t="s">
        <v>732</v>
      </c>
      <c r="AN887" t="s">
        <v>239</v>
      </c>
      <c r="AO887" t="s">
        <v>1220</v>
      </c>
      <c r="AP887" t="s">
        <v>739</v>
      </c>
      <c r="AQ887" t="s">
        <v>242</v>
      </c>
      <c r="AR887" t="s">
        <v>732</v>
      </c>
      <c r="AS887" t="s">
        <v>239</v>
      </c>
      <c r="AT887" t="s">
        <v>239</v>
      </c>
      <c r="AU887">
        <v>1</v>
      </c>
      <c r="AW887" t="s">
        <v>1587</v>
      </c>
      <c r="AX887" t="s">
        <v>1611</v>
      </c>
      <c r="AY887" t="s">
        <v>109</v>
      </c>
      <c r="CA887" t="s">
        <v>1617</v>
      </c>
    </row>
    <row r="888" spans="1:79" hidden="1" x14ac:dyDescent="0.25">
      <c r="A888" t="s">
        <v>1581</v>
      </c>
      <c r="B888" t="s">
        <v>1582</v>
      </c>
      <c r="C888" t="s">
        <v>1604</v>
      </c>
      <c r="D888" t="s">
        <v>1616</v>
      </c>
      <c r="E888" t="s">
        <v>1617</v>
      </c>
      <c r="F888" s="1">
        <v>37323</v>
      </c>
      <c r="G888" s="4">
        <v>0</v>
      </c>
      <c r="H888" t="s">
        <v>732</v>
      </c>
      <c r="I888">
        <v>-88</v>
      </c>
      <c r="J888" t="s">
        <v>1607</v>
      </c>
      <c r="K888" t="s">
        <v>222</v>
      </c>
      <c r="L888">
        <v>1</v>
      </c>
      <c r="M888">
        <v>1</v>
      </c>
      <c r="N888" t="s">
        <v>1665</v>
      </c>
      <c r="O888" t="s">
        <v>1664</v>
      </c>
      <c r="P888" t="s">
        <v>224</v>
      </c>
      <c r="Q888" t="s">
        <v>1627</v>
      </c>
      <c r="R888" t="s">
        <v>226</v>
      </c>
      <c r="S888" t="s">
        <v>227</v>
      </c>
      <c r="T888">
        <v>-2</v>
      </c>
      <c r="V888">
        <v>-88</v>
      </c>
      <c r="W888">
        <v>2</v>
      </c>
      <c r="X888" t="s">
        <v>228</v>
      </c>
      <c r="Y888" t="s">
        <v>1610</v>
      </c>
      <c r="Z888" t="s">
        <v>1217</v>
      </c>
      <c r="AA888" t="s">
        <v>1217</v>
      </c>
      <c r="AF888" t="s">
        <v>736</v>
      </c>
      <c r="AG888" t="s">
        <v>732</v>
      </c>
      <c r="AH888" t="s">
        <v>1635</v>
      </c>
      <c r="AJ888" t="s">
        <v>732</v>
      </c>
      <c r="AM888" t="s">
        <v>732</v>
      </c>
      <c r="AN888" t="s">
        <v>239</v>
      </c>
      <c r="AO888" t="s">
        <v>1220</v>
      </c>
      <c r="AP888" t="s">
        <v>739</v>
      </c>
      <c r="AQ888" t="s">
        <v>242</v>
      </c>
      <c r="AR888" t="s">
        <v>732</v>
      </c>
      <c r="AS888" t="s">
        <v>239</v>
      </c>
      <c r="AT888" t="s">
        <v>239</v>
      </c>
      <c r="AU888">
        <v>1</v>
      </c>
      <c r="AV888">
        <v>-88</v>
      </c>
      <c r="AW888" t="s">
        <v>1587</v>
      </c>
      <c r="AX888" t="s">
        <v>1611</v>
      </c>
      <c r="AY888" t="s">
        <v>109</v>
      </c>
      <c r="CA888" t="s">
        <v>1617</v>
      </c>
    </row>
    <row r="889" spans="1:79" hidden="1" x14ac:dyDescent="0.25">
      <c r="A889" t="s">
        <v>1581</v>
      </c>
      <c r="B889" t="s">
        <v>1582</v>
      </c>
      <c r="C889" t="s">
        <v>1604</v>
      </c>
      <c r="D889" t="s">
        <v>1628</v>
      </c>
      <c r="E889" t="s">
        <v>1629</v>
      </c>
      <c r="F889" s="1">
        <v>37323</v>
      </c>
      <c r="G889" s="4">
        <v>0</v>
      </c>
      <c r="H889" t="s">
        <v>732</v>
      </c>
      <c r="I889">
        <v>-88</v>
      </c>
      <c r="J889" t="s">
        <v>1607</v>
      </c>
      <c r="K889" t="s">
        <v>222</v>
      </c>
      <c r="L889">
        <v>1</v>
      </c>
      <c r="M889">
        <v>1</v>
      </c>
      <c r="N889" t="s">
        <v>1666</v>
      </c>
      <c r="O889" t="s">
        <v>1667</v>
      </c>
      <c r="P889" t="s">
        <v>224</v>
      </c>
      <c r="Q889" t="s">
        <v>1627</v>
      </c>
      <c r="R889" t="s">
        <v>226</v>
      </c>
      <c r="S889" t="s">
        <v>227</v>
      </c>
      <c r="T889">
        <v>-2</v>
      </c>
      <c r="V889">
        <v>-88</v>
      </c>
      <c r="W889">
        <v>2</v>
      </c>
      <c r="X889" t="s">
        <v>228</v>
      </c>
      <c r="Y889" t="s">
        <v>1610</v>
      </c>
      <c r="Z889" t="s">
        <v>1217</v>
      </c>
      <c r="AA889" t="s">
        <v>1217</v>
      </c>
      <c r="AF889" t="s">
        <v>736</v>
      </c>
      <c r="AG889" t="s">
        <v>732</v>
      </c>
      <c r="AH889" t="s">
        <v>1635</v>
      </c>
      <c r="AJ889" t="s">
        <v>732</v>
      </c>
      <c r="AM889" t="s">
        <v>732</v>
      </c>
      <c r="AN889" t="s">
        <v>239</v>
      </c>
      <c r="AO889" t="s">
        <v>1220</v>
      </c>
      <c r="AP889" t="s">
        <v>739</v>
      </c>
      <c r="AQ889" t="s">
        <v>242</v>
      </c>
      <c r="AR889" t="s">
        <v>732</v>
      </c>
      <c r="AS889" t="s">
        <v>239</v>
      </c>
      <c r="AT889" t="s">
        <v>239</v>
      </c>
      <c r="AU889">
        <v>1</v>
      </c>
      <c r="AV889">
        <v>-88</v>
      </c>
      <c r="AW889" t="s">
        <v>1587</v>
      </c>
      <c r="AX889" t="s">
        <v>1611</v>
      </c>
      <c r="AY889" t="s">
        <v>109</v>
      </c>
      <c r="CA889" t="s">
        <v>1629</v>
      </c>
    </row>
    <row r="890" spans="1:79" hidden="1" x14ac:dyDescent="0.25">
      <c r="A890" t="s">
        <v>1581</v>
      </c>
      <c r="B890" t="s">
        <v>1582</v>
      </c>
      <c r="C890" t="s">
        <v>1604</v>
      </c>
      <c r="D890" t="s">
        <v>1605</v>
      </c>
      <c r="E890" t="s">
        <v>1606</v>
      </c>
      <c r="F890" s="1">
        <v>37323</v>
      </c>
      <c r="G890" s="4">
        <v>0</v>
      </c>
      <c r="H890" t="s">
        <v>732</v>
      </c>
      <c r="I890">
        <v>-88</v>
      </c>
      <c r="J890" t="s">
        <v>1607</v>
      </c>
      <c r="K890" t="s">
        <v>222</v>
      </c>
      <c r="L890">
        <v>1</v>
      </c>
      <c r="M890">
        <v>1</v>
      </c>
      <c r="N890" t="s">
        <v>1668</v>
      </c>
      <c r="O890" t="s">
        <v>1669</v>
      </c>
      <c r="P890" t="s">
        <v>224</v>
      </c>
      <c r="Q890" t="s">
        <v>1627</v>
      </c>
      <c r="R890" t="s">
        <v>226</v>
      </c>
      <c r="S890" t="s">
        <v>227</v>
      </c>
      <c r="T890">
        <v>-2</v>
      </c>
      <c r="V890">
        <v>-88</v>
      </c>
      <c r="W890">
        <v>2</v>
      </c>
      <c r="X890" t="s">
        <v>228</v>
      </c>
      <c r="Y890" t="s">
        <v>1610</v>
      </c>
      <c r="Z890" t="s">
        <v>1217</v>
      </c>
      <c r="AA890" t="s">
        <v>1217</v>
      </c>
      <c r="AF890" t="s">
        <v>736</v>
      </c>
      <c r="AG890" t="s">
        <v>732</v>
      </c>
      <c r="AH890" t="s">
        <v>1635</v>
      </c>
      <c r="AJ890" t="s">
        <v>732</v>
      </c>
      <c r="AM890" t="s">
        <v>732</v>
      </c>
      <c r="AN890" t="s">
        <v>239</v>
      </c>
      <c r="AO890" t="s">
        <v>1220</v>
      </c>
      <c r="AP890" t="s">
        <v>739</v>
      </c>
      <c r="AQ890" t="s">
        <v>242</v>
      </c>
      <c r="AR890" t="s">
        <v>732</v>
      </c>
      <c r="AS890" t="s">
        <v>239</v>
      </c>
      <c r="AT890" t="s">
        <v>239</v>
      </c>
      <c r="AU890">
        <v>1</v>
      </c>
      <c r="AV890">
        <v>-88</v>
      </c>
      <c r="AW890" t="s">
        <v>1587</v>
      </c>
      <c r="AX890" t="s">
        <v>1611</v>
      </c>
      <c r="AY890" t="s">
        <v>109</v>
      </c>
      <c r="CA890" t="s">
        <v>1606</v>
      </c>
    </row>
    <row r="891" spans="1:79" hidden="1" x14ac:dyDescent="0.25">
      <c r="A891" t="s">
        <v>1581</v>
      </c>
      <c r="B891" t="s">
        <v>1582</v>
      </c>
      <c r="C891" t="s">
        <v>1615</v>
      </c>
      <c r="D891" t="s">
        <v>1628</v>
      </c>
      <c r="E891" t="s">
        <v>1629</v>
      </c>
      <c r="F891" s="1">
        <v>37323</v>
      </c>
      <c r="G891" s="4">
        <v>0</v>
      </c>
      <c r="H891" t="s">
        <v>732</v>
      </c>
      <c r="I891">
        <v>-88</v>
      </c>
      <c r="J891" t="s">
        <v>221</v>
      </c>
      <c r="K891" t="s">
        <v>222</v>
      </c>
      <c r="L891">
        <v>1</v>
      </c>
      <c r="M891">
        <v>1</v>
      </c>
      <c r="N891" t="s">
        <v>1663</v>
      </c>
      <c r="O891" t="s">
        <v>1667</v>
      </c>
      <c r="P891" t="s">
        <v>224</v>
      </c>
      <c r="Q891" t="s">
        <v>1627</v>
      </c>
      <c r="R891" t="s">
        <v>226</v>
      </c>
      <c r="S891" t="s">
        <v>227</v>
      </c>
      <c r="V891">
        <v>-88</v>
      </c>
      <c r="W891">
        <v>2</v>
      </c>
      <c r="X891" t="s">
        <v>228</v>
      </c>
      <c r="Y891" t="s">
        <v>1610</v>
      </c>
      <c r="Z891" t="s">
        <v>1217</v>
      </c>
      <c r="AA891" t="s">
        <v>1217</v>
      </c>
      <c r="AF891" t="s">
        <v>736</v>
      </c>
      <c r="AG891" t="s">
        <v>732</v>
      </c>
      <c r="AH891" t="s">
        <v>1611</v>
      </c>
      <c r="AJ891" t="s">
        <v>732</v>
      </c>
      <c r="AM891" t="s">
        <v>732</v>
      </c>
      <c r="AN891" t="s">
        <v>239</v>
      </c>
      <c r="AO891" t="s">
        <v>1220</v>
      </c>
      <c r="AP891" t="s">
        <v>739</v>
      </c>
      <c r="AQ891" t="s">
        <v>242</v>
      </c>
      <c r="AR891" t="s">
        <v>732</v>
      </c>
      <c r="AS891" t="s">
        <v>239</v>
      </c>
      <c r="AT891" t="s">
        <v>239</v>
      </c>
      <c r="AU891">
        <v>1</v>
      </c>
      <c r="AW891" t="s">
        <v>1587</v>
      </c>
      <c r="AX891" t="s">
        <v>1611</v>
      </c>
      <c r="AY891" t="s">
        <v>109</v>
      </c>
      <c r="CA891" t="s">
        <v>1629</v>
      </c>
    </row>
    <row r="892" spans="1:79" hidden="1" x14ac:dyDescent="0.25">
      <c r="A892" t="s">
        <v>1581</v>
      </c>
      <c r="B892" t="s">
        <v>1582</v>
      </c>
      <c r="C892" t="s">
        <v>1604</v>
      </c>
      <c r="D892" t="s">
        <v>1612</v>
      </c>
      <c r="E892" t="s">
        <v>1613</v>
      </c>
      <c r="F892" s="1">
        <v>37323</v>
      </c>
      <c r="G892" s="4">
        <v>0</v>
      </c>
      <c r="H892" t="s">
        <v>732</v>
      </c>
      <c r="I892">
        <v>-88</v>
      </c>
      <c r="J892" t="s">
        <v>1607</v>
      </c>
      <c r="K892" t="s">
        <v>222</v>
      </c>
      <c r="L892">
        <v>1</v>
      </c>
      <c r="M892">
        <v>1</v>
      </c>
      <c r="N892" t="s">
        <v>1670</v>
      </c>
      <c r="O892" t="s">
        <v>1671</v>
      </c>
      <c r="P892" t="s">
        <v>224</v>
      </c>
      <c r="Q892" t="s">
        <v>1627</v>
      </c>
      <c r="R892" t="s">
        <v>226</v>
      </c>
      <c r="S892" t="s">
        <v>227</v>
      </c>
      <c r="T892">
        <v>-2</v>
      </c>
      <c r="V892">
        <v>-88</v>
      </c>
      <c r="W892">
        <v>2</v>
      </c>
      <c r="X892" t="s">
        <v>228</v>
      </c>
      <c r="Y892" t="s">
        <v>1610</v>
      </c>
      <c r="Z892" t="s">
        <v>1217</v>
      </c>
      <c r="AA892" t="s">
        <v>1217</v>
      </c>
      <c r="AF892" t="s">
        <v>736</v>
      </c>
      <c r="AG892" t="s">
        <v>732</v>
      </c>
      <c r="AH892" t="s">
        <v>1635</v>
      </c>
      <c r="AJ892" t="s">
        <v>732</v>
      </c>
      <c r="AM892" t="s">
        <v>732</v>
      </c>
      <c r="AN892" t="s">
        <v>239</v>
      </c>
      <c r="AO892" t="s">
        <v>1220</v>
      </c>
      <c r="AP892" t="s">
        <v>739</v>
      </c>
      <c r="AQ892" t="s">
        <v>242</v>
      </c>
      <c r="AR892" t="s">
        <v>732</v>
      </c>
      <c r="AS892" t="s">
        <v>239</v>
      </c>
      <c r="AT892" t="s">
        <v>239</v>
      </c>
      <c r="AU892">
        <v>1</v>
      </c>
      <c r="AV892">
        <v>-88</v>
      </c>
      <c r="AW892" t="s">
        <v>1587</v>
      </c>
      <c r="AX892" t="s">
        <v>1611</v>
      </c>
      <c r="AY892" t="s">
        <v>109</v>
      </c>
      <c r="CA892" t="s">
        <v>1613</v>
      </c>
    </row>
    <row r="893" spans="1:79" hidden="1" x14ac:dyDescent="0.25">
      <c r="A893" t="s">
        <v>1581</v>
      </c>
      <c r="B893" t="s">
        <v>1582</v>
      </c>
      <c r="C893" t="s">
        <v>1615</v>
      </c>
      <c r="D893" t="s">
        <v>1616</v>
      </c>
      <c r="E893" t="s">
        <v>1617</v>
      </c>
      <c r="F893" s="1">
        <v>37332</v>
      </c>
      <c r="G893" s="4">
        <v>0</v>
      </c>
      <c r="H893" t="s">
        <v>732</v>
      </c>
      <c r="I893">
        <v>-88</v>
      </c>
      <c r="J893" t="s">
        <v>221</v>
      </c>
      <c r="K893" t="s">
        <v>222</v>
      </c>
      <c r="L893">
        <v>1</v>
      </c>
      <c r="M893">
        <v>1</v>
      </c>
      <c r="N893" t="s">
        <v>1672</v>
      </c>
      <c r="O893" t="s">
        <v>1673</v>
      </c>
      <c r="P893" t="s">
        <v>224</v>
      </c>
      <c r="Q893" t="s">
        <v>1627</v>
      </c>
      <c r="R893" t="s">
        <v>226</v>
      </c>
      <c r="S893" t="s">
        <v>227</v>
      </c>
      <c r="V893">
        <v>-88</v>
      </c>
      <c r="W893">
        <v>2</v>
      </c>
      <c r="X893" t="s">
        <v>228</v>
      </c>
      <c r="Y893" t="s">
        <v>1610</v>
      </c>
      <c r="Z893" t="s">
        <v>1217</v>
      </c>
      <c r="AA893" t="s">
        <v>1217</v>
      </c>
      <c r="AF893" t="s">
        <v>736</v>
      </c>
      <c r="AG893" t="s">
        <v>732</v>
      </c>
      <c r="AH893" t="s">
        <v>1611</v>
      </c>
      <c r="AJ893" t="s">
        <v>732</v>
      </c>
      <c r="AM893" t="s">
        <v>732</v>
      </c>
      <c r="AN893" t="s">
        <v>239</v>
      </c>
      <c r="AO893" t="s">
        <v>1220</v>
      </c>
      <c r="AP893" t="s">
        <v>739</v>
      </c>
      <c r="AQ893" t="s">
        <v>242</v>
      </c>
      <c r="AR893" t="s">
        <v>732</v>
      </c>
      <c r="AS893" t="s">
        <v>239</v>
      </c>
      <c r="AT893" t="s">
        <v>239</v>
      </c>
      <c r="AU893">
        <v>1</v>
      </c>
      <c r="AW893" t="s">
        <v>1587</v>
      </c>
      <c r="AX893" t="s">
        <v>1611</v>
      </c>
      <c r="AY893" t="s">
        <v>109</v>
      </c>
      <c r="CA893" t="s">
        <v>1617</v>
      </c>
    </row>
    <row r="894" spans="1:79" hidden="1" x14ac:dyDescent="0.25">
      <c r="A894" t="s">
        <v>1581</v>
      </c>
      <c r="B894" t="s">
        <v>1582</v>
      </c>
      <c r="C894" t="s">
        <v>1615</v>
      </c>
      <c r="D894" t="s">
        <v>1630</v>
      </c>
      <c r="E894" t="s">
        <v>1631</v>
      </c>
      <c r="F894" s="1">
        <v>37332</v>
      </c>
      <c r="G894" s="4">
        <v>0</v>
      </c>
      <c r="H894" t="s">
        <v>732</v>
      </c>
      <c r="I894">
        <v>-88</v>
      </c>
      <c r="J894" t="s">
        <v>221</v>
      </c>
      <c r="K894" t="s">
        <v>222</v>
      </c>
      <c r="L894">
        <v>1</v>
      </c>
      <c r="M894">
        <v>1</v>
      </c>
      <c r="N894" t="s">
        <v>1672</v>
      </c>
      <c r="O894" t="s">
        <v>1674</v>
      </c>
      <c r="P894" t="s">
        <v>224</v>
      </c>
      <c r="Q894" t="s">
        <v>1627</v>
      </c>
      <c r="R894" t="s">
        <v>226</v>
      </c>
      <c r="S894" t="s">
        <v>227</v>
      </c>
      <c r="V894">
        <v>-88</v>
      </c>
      <c r="W894">
        <v>2</v>
      </c>
      <c r="X894" t="s">
        <v>228</v>
      </c>
      <c r="Y894" t="s">
        <v>1610</v>
      </c>
      <c r="Z894" t="s">
        <v>1217</v>
      </c>
      <c r="AA894" t="s">
        <v>1217</v>
      </c>
      <c r="AF894" t="s">
        <v>736</v>
      </c>
      <c r="AG894" t="s">
        <v>732</v>
      </c>
      <c r="AH894" t="s">
        <v>1611</v>
      </c>
      <c r="AJ894" t="s">
        <v>732</v>
      </c>
      <c r="AM894" t="s">
        <v>732</v>
      </c>
      <c r="AN894" t="s">
        <v>239</v>
      </c>
      <c r="AO894" t="s">
        <v>1220</v>
      </c>
      <c r="AP894" t="s">
        <v>739</v>
      </c>
      <c r="AQ894" t="s">
        <v>242</v>
      </c>
      <c r="AR894" t="s">
        <v>732</v>
      </c>
      <c r="AS894" t="s">
        <v>239</v>
      </c>
      <c r="AT894" t="s">
        <v>239</v>
      </c>
      <c r="AU894">
        <v>1</v>
      </c>
      <c r="AW894" t="s">
        <v>1587</v>
      </c>
      <c r="AX894" t="s">
        <v>1611</v>
      </c>
      <c r="AY894" t="s">
        <v>109</v>
      </c>
      <c r="CA894" t="s">
        <v>1631</v>
      </c>
    </row>
    <row r="895" spans="1:79" hidden="1" x14ac:dyDescent="0.25">
      <c r="A895" t="s">
        <v>1581</v>
      </c>
      <c r="B895" t="s">
        <v>1582</v>
      </c>
      <c r="C895" t="s">
        <v>1615</v>
      </c>
      <c r="D895" t="s">
        <v>1632</v>
      </c>
      <c r="E895" t="s">
        <v>1633</v>
      </c>
      <c r="F895" s="1">
        <v>37332</v>
      </c>
      <c r="G895" s="4">
        <v>0</v>
      </c>
      <c r="H895" t="s">
        <v>732</v>
      </c>
      <c r="I895">
        <v>-88</v>
      </c>
      <c r="J895" t="s">
        <v>221</v>
      </c>
      <c r="K895" t="s">
        <v>222</v>
      </c>
      <c r="L895">
        <v>1</v>
      </c>
      <c r="M895">
        <v>1</v>
      </c>
      <c r="N895" t="s">
        <v>1672</v>
      </c>
      <c r="O895" t="s">
        <v>1675</v>
      </c>
      <c r="P895" t="s">
        <v>224</v>
      </c>
      <c r="Q895" t="s">
        <v>1627</v>
      </c>
      <c r="R895" t="s">
        <v>226</v>
      </c>
      <c r="S895" t="s">
        <v>227</v>
      </c>
      <c r="V895">
        <v>-88</v>
      </c>
      <c r="W895">
        <v>2</v>
      </c>
      <c r="X895" t="s">
        <v>228</v>
      </c>
      <c r="Y895" t="s">
        <v>1610</v>
      </c>
      <c r="Z895" t="s">
        <v>1217</v>
      </c>
      <c r="AA895" t="s">
        <v>1217</v>
      </c>
      <c r="AF895" t="s">
        <v>736</v>
      </c>
      <c r="AG895" t="s">
        <v>732</v>
      </c>
      <c r="AH895" t="s">
        <v>1611</v>
      </c>
      <c r="AJ895" t="s">
        <v>732</v>
      </c>
      <c r="AM895" t="s">
        <v>732</v>
      </c>
      <c r="AN895" t="s">
        <v>239</v>
      </c>
      <c r="AO895" t="s">
        <v>1220</v>
      </c>
      <c r="AP895" t="s">
        <v>739</v>
      </c>
      <c r="AQ895" t="s">
        <v>242</v>
      </c>
      <c r="AR895" t="s">
        <v>732</v>
      </c>
      <c r="AS895" t="s">
        <v>239</v>
      </c>
      <c r="AT895" t="s">
        <v>239</v>
      </c>
      <c r="AU895">
        <v>1</v>
      </c>
      <c r="AW895" t="s">
        <v>1587</v>
      </c>
      <c r="AX895" t="s">
        <v>1611</v>
      </c>
      <c r="AY895" t="s">
        <v>109</v>
      </c>
      <c r="CA895" t="s">
        <v>1633</v>
      </c>
    </row>
    <row r="896" spans="1:79" hidden="1" x14ac:dyDescent="0.25">
      <c r="A896" t="s">
        <v>1581</v>
      </c>
      <c r="B896" t="s">
        <v>1582</v>
      </c>
      <c r="C896" t="s">
        <v>1615</v>
      </c>
      <c r="D896" t="s">
        <v>1636</v>
      </c>
      <c r="E896" t="s">
        <v>1637</v>
      </c>
      <c r="F896" s="1">
        <v>37332</v>
      </c>
      <c r="G896" s="4">
        <v>0</v>
      </c>
      <c r="H896" t="s">
        <v>732</v>
      </c>
      <c r="I896">
        <v>-88</v>
      </c>
      <c r="J896" t="s">
        <v>221</v>
      </c>
      <c r="K896" t="s">
        <v>222</v>
      </c>
      <c r="L896">
        <v>1</v>
      </c>
      <c r="M896">
        <v>1</v>
      </c>
      <c r="N896" t="s">
        <v>1672</v>
      </c>
      <c r="O896" t="s">
        <v>1676</v>
      </c>
      <c r="P896" t="s">
        <v>224</v>
      </c>
      <c r="Q896" t="s">
        <v>1627</v>
      </c>
      <c r="R896" t="s">
        <v>226</v>
      </c>
      <c r="S896" t="s">
        <v>227</v>
      </c>
      <c r="V896">
        <v>-88</v>
      </c>
      <c r="W896">
        <v>2</v>
      </c>
      <c r="X896" t="s">
        <v>228</v>
      </c>
      <c r="Y896" t="s">
        <v>1610</v>
      </c>
      <c r="Z896" t="s">
        <v>1217</v>
      </c>
      <c r="AA896" t="s">
        <v>1217</v>
      </c>
      <c r="AF896" t="s">
        <v>736</v>
      </c>
      <c r="AG896" t="s">
        <v>732</v>
      </c>
      <c r="AH896" t="s">
        <v>1611</v>
      </c>
      <c r="AJ896" t="s">
        <v>732</v>
      </c>
      <c r="AM896" t="s">
        <v>732</v>
      </c>
      <c r="AN896" t="s">
        <v>239</v>
      </c>
      <c r="AO896" t="s">
        <v>1220</v>
      </c>
      <c r="AP896" t="s">
        <v>739</v>
      </c>
      <c r="AQ896" t="s">
        <v>242</v>
      </c>
      <c r="AR896" t="s">
        <v>732</v>
      </c>
      <c r="AS896" t="s">
        <v>239</v>
      </c>
      <c r="AT896" t="s">
        <v>239</v>
      </c>
      <c r="AU896">
        <v>1</v>
      </c>
      <c r="AW896" t="s">
        <v>1587</v>
      </c>
      <c r="AX896" t="s">
        <v>1611</v>
      </c>
      <c r="AY896" t="s">
        <v>109</v>
      </c>
      <c r="CA896" t="s">
        <v>1637</v>
      </c>
    </row>
    <row r="897" spans="1:79" hidden="1" x14ac:dyDescent="0.25">
      <c r="A897" t="s">
        <v>1581</v>
      </c>
      <c r="B897" t="s">
        <v>1582</v>
      </c>
      <c r="C897" t="s">
        <v>1604</v>
      </c>
      <c r="D897" t="s">
        <v>1616</v>
      </c>
      <c r="E897" t="s">
        <v>1617</v>
      </c>
      <c r="F897" s="1">
        <v>37332</v>
      </c>
      <c r="G897" s="4">
        <v>0</v>
      </c>
      <c r="H897" t="s">
        <v>732</v>
      </c>
      <c r="I897">
        <v>-88</v>
      </c>
      <c r="J897" t="s">
        <v>1607</v>
      </c>
      <c r="K897" t="s">
        <v>222</v>
      </c>
      <c r="L897">
        <v>1</v>
      </c>
      <c r="M897">
        <v>1</v>
      </c>
      <c r="N897" t="s">
        <v>1677</v>
      </c>
      <c r="O897" t="s">
        <v>1673</v>
      </c>
      <c r="P897" t="s">
        <v>224</v>
      </c>
      <c r="Q897" t="s">
        <v>1627</v>
      </c>
      <c r="R897" t="s">
        <v>226</v>
      </c>
      <c r="S897" t="s">
        <v>227</v>
      </c>
      <c r="T897">
        <v>-2</v>
      </c>
      <c r="V897">
        <v>-88</v>
      </c>
      <c r="W897">
        <v>2</v>
      </c>
      <c r="X897" t="s">
        <v>228</v>
      </c>
      <c r="Y897" t="s">
        <v>1610</v>
      </c>
      <c r="Z897" t="s">
        <v>1217</v>
      </c>
      <c r="AA897" t="s">
        <v>1217</v>
      </c>
      <c r="AF897" t="s">
        <v>736</v>
      </c>
      <c r="AG897" t="s">
        <v>732</v>
      </c>
      <c r="AH897" t="s">
        <v>1635</v>
      </c>
      <c r="AJ897" t="s">
        <v>732</v>
      </c>
      <c r="AM897" t="s">
        <v>732</v>
      </c>
      <c r="AN897" t="s">
        <v>239</v>
      </c>
      <c r="AO897" t="s">
        <v>1220</v>
      </c>
      <c r="AP897" t="s">
        <v>739</v>
      </c>
      <c r="AQ897" t="s">
        <v>242</v>
      </c>
      <c r="AR897" t="s">
        <v>732</v>
      </c>
      <c r="AS897" t="s">
        <v>239</v>
      </c>
      <c r="AT897" t="s">
        <v>239</v>
      </c>
      <c r="AU897">
        <v>1</v>
      </c>
      <c r="AV897">
        <v>-88</v>
      </c>
      <c r="AW897" t="s">
        <v>1587</v>
      </c>
      <c r="AX897" t="s">
        <v>1611</v>
      </c>
      <c r="AY897" t="s">
        <v>109</v>
      </c>
      <c r="CA897" t="s">
        <v>1617</v>
      </c>
    </row>
    <row r="898" spans="1:79" hidden="1" x14ac:dyDescent="0.25">
      <c r="A898" t="s">
        <v>1581</v>
      </c>
      <c r="B898" t="s">
        <v>1582</v>
      </c>
      <c r="C898" t="s">
        <v>1604</v>
      </c>
      <c r="D898" t="s">
        <v>1630</v>
      </c>
      <c r="E898" t="s">
        <v>1631</v>
      </c>
      <c r="F898" s="1">
        <v>37332</v>
      </c>
      <c r="G898" s="4">
        <v>0</v>
      </c>
      <c r="H898" t="s">
        <v>732</v>
      </c>
      <c r="I898">
        <v>-88</v>
      </c>
      <c r="J898" t="s">
        <v>1607</v>
      </c>
      <c r="K898" t="s">
        <v>222</v>
      </c>
      <c r="L898">
        <v>1</v>
      </c>
      <c r="M898">
        <v>1</v>
      </c>
      <c r="N898" t="s">
        <v>1677</v>
      </c>
      <c r="O898" t="s">
        <v>1674</v>
      </c>
      <c r="P898" t="s">
        <v>224</v>
      </c>
      <c r="Q898" t="s">
        <v>1627</v>
      </c>
      <c r="R898" t="s">
        <v>226</v>
      </c>
      <c r="S898" t="s">
        <v>227</v>
      </c>
      <c r="T898">
        <v>-2</v>
      </c>
      <c r="V898">
        <v>-88</v>
      </c>
      <c r="W898">
        <v>2</v>
      </c>
      <c r="X898" t="s">
        <v>228</v>
      </c>
      <c r="Y898" t="s">
        <v>1610</v>
      </c>
      <c r="Z898" t="s">
        <v>1217</v>
      </c>
      <c r="AA898" t="s">
        <v>1217</v>
      </c>
      <c r="AF898" t="s">
        <v>736</v>
      </c>
      <c r="AG898" t="s">
        <v>732</v>
      </c>
      <c r="AH898" t="s">
        <v>1635</v>
      </c>
      <c r="AJ898" t="s">
        <v>732</v>
      </c>
      <c r="AM898" t="s">
        <v>732</v>
      </c>
      <c r="AN898" t="s">
        <v>239</v>
      </c>
      <c r="AO898" t="s">
        <v>1220</v>
      </c>
      <c r="AP898" t="s">
        <v>739</v>
      </c>
      <c r="AQ898" t="s">
        <v>242</v>
      </c>
      <c r="AR898" t="s">
        <v>732</v>
      </c>
      <c r="AS898" t="s">
        <v>239</v>
      </c>
      <c r="AT898" t="s">
        <v>239</v>
      </c>
      <c r="AU898">
        <v>1</v>
      </c>
      <c r="AV898">
        <v>-88</v>
      </c>
      <c r="AW898" t="s">
        <v>1587</v>
      </c>
      <c r="AX898" t="s">
        <v>1611</v>
      </c>
      <c r="AY898" t="s">
        <v>109</v>
      </c>
      <c r="CA898" t="s">
        <v>1631</v>
      </c>
    </row>
    <row r="899" spans="1:79" hidden="1" x14ac:dyDescent="0.25">
      <c r="A899" t="s">
        <v>1581</v>
      </c>
      <c r="B899" t="s">
        <v>1582</v>
      </c>
      <c r="C899" t="s">
        <v>1604</v>
      </c>
      <c r="D899" t="s">
        <v>1636</v>
      </c>
      <c r="E899" t="s">
        <v>1637</v>
      </c>
      <c r="F899" s="1">
        <v>37332</v>
      </c>
      <c r="G899" s="4">
        <v>0</v>
      </c>
      <c r="H899" t="s">
        <v>732</v>
      </c>
      <c r="I899">
        <v>-88</v>
      </c>
      <c r="J899" t="s">
        <v>1607</v>
      </c>
      <c r="K899" t="s">
        <v>222</v>
      </c>
      <c r="L899">
        <v>1</v>
      </c>
      <c r="M899">
        <v>1</v>
      </c>
      <c r="N899" t="s">
        <v>1677</v>
      </c>
      <c r="O899" t="s">
        <v>1676</v>
      </c>
      <c r="P899" t="s">
        <v>224</v>
      </c>
      <c r="Q899" t="s">
        <v>1627</v>
      </c>
      <c r="R899" t="s">
        <v>226</v>
      </c>
      <c r="S899" t="s">
        <v>227</v>
      </c>
      <c r="T899">
        <v>-2</v>
      </c>
      <c r="V899">
        <v>-88</v>
      </c>
      <c r="W899">
        <v>2</v>
      </c>
      <c r="X899" t="s">
        <v>228</v>
      </c>
      <c r="Y899" t="s">
        <v>1610</v>
      </c>
      <c r="Z899" t="s">
        <v>1217</v>
      </c>
      <c r="AA899" t="s">
        <v>1217</v>
      </c>
      <c r="AF899" t="s">
        <v>736</v>
      </c>
      <c r="AG899" t="s">
        <v>732</v>
      </c>
      <c r="AH899" t="s">
        <v>1635</v>
      </c>
      <c r="AJ899" t="s">
        <v>732</v>
      </c>
      <c r="AM899" t="s">
        <v>732</v>
      </c>
      <c r="AN899" t="s">
        <v>239</v>
      </c>
      <c r="AO899" t="s">
        <v>1220</v>
      </c>
      <c r="AP899" t="s">
        <v>739</v>
      </c>
      <c r="AQ899" t="s">
        <v>242</v>
      </c>
      <c r="AR899" t="s">
        <v>732</v>
      </c>
      <c r="AS899" t="s">
        <v>239</v>
      </c>
      <c r="AT899" t="s">
        <v>239</v>
      </c>
      <c r="AU899">
        <v>1</v>
      </c>
      <c r="AV899">
        <v>-88</v>
      </c>
      <c r="AW899" t="s">
        <v>1587</v>
      </c>
      <c r="AX899" t="s">
        <v>1611</v>
      </c>
      <c r="AY899" t="s">
        <v>109</v>
      </c>
      <c r="CA899" t="s">
        <v>1637</v>
      </c>
    </row>
    <row r="900" spans="1:79" hidden="1" x14ac:dyDescent="0.25">
      <c r="A900" t="s">
        <v>1581</v>
      </c>
      <c r="B900" t="s">
        <v>1582</v>
      </c>
      <c r="C900" t="s">
        <v>1615</v>
      </c>
      <c r="D900" t="s">
        <v>1660</v>
      </c>
      <c r="E900" t="s">
        <v>1661</v>
      </c>
      <c r="F900" s="1">
        <v>37332</v>
      </c>
      <c r="G900" s="4">
        <v>0</v>
      </c>
      <c r="H900" t="s">
        <v>732</v>
      </c>
      <c r="I900">
        <v>-88</v>
      </c>
      <c r="J900" t="s">
        <v>221</v>
      </c>
      <c r="K900" t="s">
        <v>222</v>
      </c>
      <c r="L900">
        <v>1</v>
      </c>
      <c r="M900">
        <v>1</v>
      </c>
      <c r="N900" t="s">
        <v>1672</v>
      </c>
      <c r="O900" t="s">
        <v>1678</v>
      </c>
      <c r="P900" t="s">
        <v>224</v>
      </c>
      <c r="Q900" t="s">
        <v>1627</v>
      </c>
      <c r="R900" t="s">
        <v>226</v>
      </c>
      <c r="S900" t="s">
        <v>227</v>
      </c>
      <c r="V900">
        <v>-88</v>
      </c>
      <c r="W900">
        <v>2</v>
      </c>
      <c r="X900" t="s">
        <v>228</v>
      </c>
      <c r="Y900" t="s">
        <v>1610</v>
      </c>
      <c r="Z900" t="s">
        <v>1217</v>
      </c>
      <c r="AA900" t="s">
        <v>1217</v>
      </c>
      <c r="AF900" t="s">
        <v>736</v>
      </c>
      <c r="AG900" t="s">
        <v>732</v>
      </c>
      <c r="AH900" t="s">
        <v>1611</v>
      </c>
      <c r="AJ900" t="s">
        <v>732</v>
      </c>
      <c r="AM900" t="s">
        <v>732</v>
      </c>
      <c r="AN900" t="s">
        <v>239</v>
      </c>
      <c r="AO900" t="s">
        <v>1220</v>
      </c>
      <c r="AP900" t="s">
        <v>739</v>
      </c>
      <c r="AQ900" t="s">
        <v>242</v>
      </c>
      <c r="AR900" t="s">
        <v>732</v>
      </c>
      <c r="AS900" t="s">
        <v>239</v>
      </c>
      <c r="AT900" t="s">
        <v>239</v>
      </c>
      <c r="AU900">
        <v>1</v>
      </c>
      <c r="AW900" t="s">
        <v>1587</v>
      </c>
      <c r="AX900" t="s">
        <v>1611</v>
      </c>
      <c r="AY900" t="s">
        <v>109</v>
      </c>
      <c r="CA900" t="s">
        <v>1661</v>
      </c>
    </row>
    <row r="901" spans="1:79" hidden="1" x14ac:dyDescent="0.25">
      <c r="A901" t="s">
        <v>1581</v>
      </c>
      <c r="B901" t="s">
        <v>1582</v>
      </c>
      <c r="C901" t="s">
        <v>1604</v>
      </c>
      <c r="D901" t="s">
        <v>1660</v>
      </c>
      <c r="E901" t="s">
        <v>1661</v>
      </c>
      <c r="F901" s="1">
        <v>37332</v>
      </c>
      <c r="G901" s="4">
        <v>0</v>
      </c>
      <c r="H901" t="s">
        <v>732</v>
      </c>
      <c r="I901">
        <v>-88</v>
      </c>
      <c r="J901" t="s">
        <v>1607</v>
      </c>
      <c r="K901" t="s">
        <v>222</v>
      </c>
      <c r="L901">
        <v>1</v>
      </c>
      <c r="M901">
        <v>1</v>
      </c>
      <c r="N901" t="s">
        <v>1677</v>
      </c>
      <c r="O901" t="s">
        <v>1678</v>
      </c>
      <c r="P901" t="s">
        <v>224</v>
      </c>
      <c r="Q901" t="s">
        <v>1627</v>
      </c>
      <c r="R901" t="s">
        <v>226</v>
      </c>
      <c r="S901" t="s">
        <v>227</v>
      </c>
      <c r="T901">
        <v>-2</v>
      </c>
      <c r="V901">
        <v>-88</v>
      </c>
      <c r="W901">
        <v>2</v>
      </c>
      <c r="X901" t="s">
        <v>228</v>
      </c>
      <c r="Y901" t="s">
        <v>1610</v>
      </c>
      <c r="Z901" t="s">
        <v>1217</v>
      </c>
      <c r="AA901" t="s">
        <v>1217</v>
      </c>
      <c r="AF901" t="s">
        <v>736</v>
      </c>
      <c r="AG901" t="s">
        <v>732</v>
      </c>
      <c r="AH901" t="s">
        <v>1635</v>
      </c>
      <c r="AJ901" t="s">
        <v>732</v>
      </c>
      <c r="AM901" t="s">
        <v>732</v>
      </c>
      <c r="AN901" t="s">
        <v>239</v>
      </c>
      <c r="AO901" t="s">
        <v>1220</v>
      </c>
      <c r="AP901" t="s">
        <v>739</v>
      </c>
      <c r="AQ901" t="s">
        <v>242</v>
      </c>
      <c r="AR901" t="s">
        <v>732</v>
      </c>
      <c r="AS901" t="s">
        <v>239</v>
      </c>
      <c r="AT901" t="s">
        <v>239</v>
      </c>
      <c r="AU901">
        <v>1</v>
      </c>
      <c r="AV901">
        <v>-88</v>
      </c>
      <c r="AW901" t="s">
        <v>1587</v>
      </c>
      <c r="AX901" t="s">
        <v>1611</v>
      </c>
      <c r="AY901" t="s">
        <v>109</v>
      </c>
      <c r="CA901" t="s">
        <v>1661</v>
      </c>
    </row>
    <row r="902" spans="1:79" hidden="1" x14ac:dyDescent="0.25">
      <c r="A902" t="s">
        <v>1581</v>
      </c>
      <c r="B902" t="s">
        <v>1582</v>
      </c>
      <c r="C902" t="s">
        <v>1604</v>
      </c>
      <c r="D902" t="s">
        <v>1646</v>
      </c>
      <c r="E902" t="s">
        <v>1647</v>
      </c>
      <c r="F902" s="1">
        <v>37332</v>
      </c>
      <c r="G902" s="4">
        <v>0</v>
      </c>
      <c r="H902" t="s">
        <v>732</v>
      </c>
      <c r="I902">
        <v>-88</v>
      </c>
      <c r="J902" t="s">
        <v>1607</v>
      </c>
      <c r="K902" t="s">
        <v>222</v>
      </c>
      <c r="L902">
        <v>1</v>
      </c>
      <c r="M902">
        <v>1</v>
      </c>
      <c r="N902" t="s">
        <v>1677</v>
      </c>
      <c r="O902" t="s">
        <v>1679</v>
      </c>
      <c r="P902" t="s">
        <v>224</v>
      </c>
      <c r="Q902" t="s">
        <v>1627</v>
      </c>
      <c r="R902" t="s">
        <v>226</v>
      </c>
      <c r="S902" t="s">
        <v>227</v>
      </c>
      <c r="T902">
        <v>-2</v>
      </c>
      <c r="V902">
        <v>-88</v>
      </c>
      <c r="W902">
        <v>2</v>
      </c>
      <c r="X902" t="s">
        <v>228</v>
      </c>
      <c r="Y902" t="s">
        <v>1610</v>
      </c>
      <c r="Z902" t="s">
        <v>1217</v>
      </c>
      <c r="AA902" t="s">
        <v>1217</v>
      </c>
      <c r="AF902" t="s">
        <v>736</v>
      </c>
      <c r="AG902" t="s">
        <v>732</v>
      </c>
      <c r="AH902" t="s">
        <v>1635</v>
      </c>
      <c r="AJ902" t="s">
        <v>732</v>
      </c>
      <c r="AM902" t="s">
        <v>732</v>
      </c>
      <c r="AN902" t="s">
        <v>239</v>
      </c>
      <c r="AO902" t="s">
        <v>1220</v>
      </c>
      <c r="AP902" t="s">
        <v>739</v>
      </c>
      <c r="AQ902" t="s">
        <v>242</v>
      </c>
      <c r="AR902" t="s">
        <v>732</v>
      </c>
      <c r="AS902" t="s">
        <v>239</v>
      </c>
      <c r="AT902" t="s">
        <v>239</v>
      </c>
      <c r="AU902">
        <v>1</v>
      </c>
      <c r="AV902">
        <v>-88</v>
      </c>
      <c r="AW902" t="s">
        <v>1587</v>
      </c>
      <c r="AX902" t="s">
        <v>1611</v>
      </c>
      <c r="AY902" t="s">
        <v>109</v>
      </c>
      <c r="CA902" t="s">
        <v>1647</v>
      </c>
    </row>
    <row r="903" spans="1:79" hidden="1" x14ac:dyDescent="0.25">
      <c r="A903" t="s">
        <v>1581</v>
      </c>
      <c r="B903" t="s">
        <v>1582</v>
      </c>
      <c r="C903" t="s">
        <v>1604</v>
      </c>
      <c r="D903" t="s">
        <v>1632</v>
      </c>
      <c r="E903" t="s">
        <v>1633</v>
      </c>
      <c r="F903" s="1">
        <v>37332</v>
      </c>
      <c r="G903" s="4">
        <v>0</v>
      </c>
      <c r="H903" t="s">
        <v>732</v>
      </c>
      <c r="I903">
        <v>-88</v>
      </c>
      <c r="J903" t="s">
        <v>1607</v>
      </c>
      <c r="K903" t="s">
        <v>222</v>
      </c>
      <c r="L903">
        <v>1</v>
      </c>
      <c r="M903">
        <v>1</v>
      </c>
      <c r="N903" t="s">
        <v>1677</v>
      </c>
      <c r="O903" t="s">
        <v>1675</v>
      </c>
      <c r="P903" t="s">
        <v>224</v>
      </c>
      <c r="Q903" t="s">
        <v>1627</v>
      </c>
      <c r="R903" t="s">
        <v>226</v>
      </c>
      <c r="S903" t="s">
        <v>227</v>
      </c>
      <c r="T903">
        <v>-2</v>
      </c>
      <c r="V903">
        <v>-88</v>
      </c>
      <c r="W903">
        <v>2</v>
      </c>
      <c r="X903" t="s">
        <v>228</v>
      </c>
      <c r="Y903" t="s">
        <v>1610</v>
      </c>
      <c r="Z903" t="s">
        <v>1217</v>
      </c>
      <c r="AA903" t="s">
        <v>1217</v>
      </c>
      <c r="AF903" t="s">
        <v>736</v>
      </c>
      <c r="AG903" t="s">
        <v>732</v>
      </c>
      <c r="AH903" t="s">
        <v>1635</v>
      </c>
      <c r="AJ903" t="s">
        <v>732</v>
      </c>
      <c r="AM903" t="s">
        <v>732</v>
      </c>
      <c r="AN903" t="s">
        <v>239</v>
      </c>
      <c r="AO903" t="s">
        <v>1220</v>
      </c>
      <c r="AP903" t="s">
        <v>739</v>
      </c>
      <c r="AQ903" t="s">
        <v>242</v>
      </c>
      <c r="AR903" t="s">
        <v>732</v>
      </c>
      <c r="AS903" t="s">
        <v>239</v>
      </c>
      <c r="AT903" t="s">
        <v>239</v>
      </c>
      <c r="AU903">
        <v>1</v>
      </c>
      <c r="AV903">
        <v>-88</v>
      </c>
      <c r="AW903" t="s">
        <v>1587</v>
      </c>
      <c r="AX903" t="s">
        <v>1611</v>
      </c>
      <c r="AY903" t="s">
        <v>109</v>
      </c>
      <c r="CA903" t="s">
        <v>1633</v>
      </c>
    </row>
    <row r="904" spans="1:79" hidden="1" x14ac:dyDescent="0.25">
      <c r="A904" t="s">
        <v>1581</v>
      </c>
      <c r="B904" t="s">
        <v>1582</v>
      </c>
      <c r="C904" t="s">
        <v>1615</v>
      </c>
      <c r="D904" t="s">
        <v>1660</v>
      </c>
      <c r="E904" t="s">
        <v>1661</v>
      </c>
      <c r="F904" s="1">
        <v>37371</v>
      </c>
      <c r="G904" s="4">
        <v>0</v>
      </c>
      <c r="H904" t="s">
        <v>732</v>
      </c>
      <c r="I904">
        <v>-88</v>
      </c>
      <c r="J904" t="s">
        <v>221</v>
      </c>
      <c r="K904" t="s">
        <v>222</v>
      </c>
      <c r="L904">
        <v>1</v>
      </c>
      <c r="M904">
        <v>1</v>
      </c>
      <c r="N904" t="s">
        <v>1680</v>
      </c>
      <c r="O904" t="s">
        <v>1681</v>
      </c>
      <c r="P904" t="s">
        <v>224</v>
      </c>
      <c r="Q904" t="s">
        <v>1627</v>
      </c>
      <c r="R904" t="s">
        <v>226</v>
      </c>
      <c r="S904" t="s">
        <v>227</v>
      </c>
      <c r="V904">
        <v>-88</v>
      </c>
      <c r="W904">
        <v>2</v>
      </c>
      <c r="X904" t="s">
        <v>228</v>
      </c>
      <c r="Y904" t="s">
        <v>1610</v>
      </c>
      <c r="Z904" t="s">
        <v>1217</v>
      </c>
      <c r="AA904" t="s">
        <v>1217</v>
      </c>
      <c r="AF904" t="s">
        <v>736</v>
      </c>
      <c r="AG904" t="s">
        <v>732</v>
      </c>
      <c r="AH904" t="s">
        <v>1611</v>
      </c>
      <c r="AJ904" t="s">
        <v>732</v>
      </c>
      <c r="AM904" t="s">
        <v>732</v>
      </c>
      <c r="AN904" t="s">
        <v>239</v>
      </c>
      <c r="AO904" t="s">
        <v>1220</v>
      </c>
      <c r="AP904" t="s">
        <v>739</v>
      </c>
      <c r="AQ904" t="s">
        <v>242</v>
      </c>
      <c r="AR904" t="s">
        <v>732</v>
      </c>
      <c r="AS904" t="s">
        <v>239</v>
      </c>
      <c r="AT904" t="s">
        <v>239</v>
      </c>
      <c r="AU904">
        <v>1</v>
      </c>
      <c r="AW904" t="s">
        <v>1587</v>
      </c>
      <c r="AX904" t="s">
        <v>1611</v>
      </c>
      <c r="AY904" t="s">
        <v>109</v>
      </c>
      <c r="CA904" t="s">
        <v>1661</v>
      </c>
    </row>
    <row r="905" spans="1:79" hidden="1" x14ac:dyDescent="0.25">
      <c r="A905" t="s">
        <v>1581</v>
      </c>
      <c r="B905" t="s">
        <v>1582</v>
      </c>
      <c r="C905" t="s">
        <v>1604</v>
      </c>
      <c r="D905" t="s">
        <v>1660</v>
      </c>
      <c r="E905" t="s">
        <v>1661</v>
      </c>
      <c r="F905" s="1">
        <v>37371</v>
      </c>
      <c r="G905" s="4">
        <v>0</v>
      </c>
      <c r="H905" t="s">
        <v>732</v>
      </c>
      <c r="I905">
        <v>-88</v>
      </c>
      <c r="J905" t="s">
        <v>1607</v>
      </c>
      <c r="K905" t="s">
        <v>222</v>
      </c>
      <c r="L905">
        <v>1</v>
      </c>
      <c r="M905">
        <v>1</v>
      </c>
      <c r="N905" t="s">
        <v>1682</v>
      </c>
      <c r="O905" t="s">
        <v>1681</v>
      </c>
      <c r="P905" t="s">
        <v>224</v>
      </c>
      <c r="Q905" t="s">
        <v>1627</v>
      </c>
      <c r="R905" t="s">
        <v>226</v>
      </c>
      <c r="S905" t="s">
        <v>227</v>
      </c>
      <c r="T905">
        <v>-2</v>
      </c>
      <c r="V905">
        <v>-88</v>
      </c>
      <c r="W905">
        <v>2</v>
      </c>
      <c r="X905" t="s">
        <v>228</v>
      </c>
      <c r="Y905" t="s">
        <v>1610</v>
      </c>
      <c r="Z905" t="s">
        <v>1217</v>
      </c>
      <c r="AA905" t="s">
        <v>1217</v>
      </c>
      <c r="AF905" t="s">
        <v>736</v>
      </c>
      <c r="AG905" t="s">
        <v>732</v>
      </c>
      <c r="AH905" t="s">
        <v>1635</v>
      </c>
      <c r="AJ905" t="s">
        <v>732</v>
      </c>
      <c r="AM905" t="s">
        <v>732</v>
      </c>
      <c r="AN905" t="s">
        <v>239</v>
      </c>
      <c r="AO905" t="s">
        <v>1220</v>
      </c>
      <c r="AP905" t="s">
        <v>739</v>
      </c>
      <c r="AQ905" t="s">
        <v>242</v>
      </c>
      <c r="AR905" t="s">
        <v>732</v>
      </c>
      <c r="AS905" t="s">
        <v>239</v>
      </c>
      <c r="AT905" t="s">
        <v>239</v>
      </c>
      <c r="AU905">
        <v>1</v>
      </c>
      <c r="AV905">
        <v>-88</v>
      </c>
      <c r="AW905" t="s">
        <v>1587</v>
      </c>
      <c r="AX905" t="s">
        <v>1611</v>
      </c>
      <c r="AY905" t="s">
        <v>109</v>
      </c>
      <c r="CA905" t="s">
        <v>1661</v>
      </c>
    </row>
    <row r="906" spans="1:79" hidden="1" x14ac:dyDescent="0.25">
      <c r="A906" t="s">
        <v>1581</v>
      </c>
      <c r="B906" t="s">
        <v>1582</v>
      </c>
      <c r="C906" t="s">
        <v>1615</v>
      </c>
      <c r="D906" t="s">
        <v>1636</v>
      </c>
      <c r="E906" t="s">
        <v>1637</v>
      </c>
      <c r="F906" s="1">
        <v>37568</v>
      </c>
      <c r="G906" s="4">
        <v>0.72986111111111107</v>
      </c>
      <c r="H906" t="s">
        <v>732</v>
      </c>
      <c r="I906">
        <v>-88</v>
      </c>
      <c r="J906" t="s">
        <v>221</v>
      </c>
      <c r="K906" t="s">
        <v>222</v>
      </c>
      <c r="L906">
        <v>1</v>
      </c>
      <c r="M906">
        <v>1</v>
      </c>
      <c r="N906" t="s">
        <v>1683</v>
      </c>
      <c r="O906" t="s">
        <v>1684</v>
      </c>
      <c r="P906" t="s">
        <v>224</v>
      </c>
      <c r="Q906" t="s">
        <v>1627</v>
      </c>
      <c r="R906" t="s">
        <v>226</v>
      </c>
      <c r="S906" t="s">
        <v>227</v>
      </c>
      <c r="V906">
        <v>3.8</v>
      </c>
      <c r="W906">
        <v>5</v>
      </c>
      <c r="X906" t="s">
        <v>228</v>
      </c>
      <c r="Y906" t="s">
        <v>243</v>
      </c>
      <c r="Z906" t="s">
        <v>1217</v>
      </c>
      <c r="AA906" t="s">
        <v>1217</v>
      </c>
      <c r="AF906" t="s">
        <v>736</v>
      </c>
      <c r="AG906" t="s">
        <v>732</v>
      </c>
      <c r="AH906" t="s">
        <v>1611</v>
      </c>
      <c r="AJ906" t="s">
        <v>732</v>
      </c>
      <c r="AM906" t="s">
        <v>732</v>
      </c>
      <c r="AN906" t="s">
        <v>239</v>
      </c>
      <c r="AO906" t="s">
        <v>1220</v>
      </c>
      <c r="AP906" t="s">
        <v>739</v>
      </c>
      <c r="AQ906" t="s">
        <v>242</v>
      </c>
      <c r="AR906" t="s">
        <v>732</v>
      </c>
      <c r="AS906" t="s">
        <v>239</v>
      </c>
      <c r="AT906" t="s">
        <v>239</v>
      </c>
      <c r="AU906">
        <v>1</v>
      </c>
      <c r="AW906" t="s">
        <v>1587</v>
      </c>
      <c r="AX906" t="s">
        <v>1611</v>
      </c>
      <c r="AY906" t="s">
        <v>109</v>
      </c>
      <c r="CA906" t="s">
        <v>1637</v>
      </c>
    </row>
    <row r="907" spans="1:79" hidden="1" x14ac:dyDescent="0.25">
      <c r="A907" t="s">
        <v>1581</v>
      </c>
      <c r="B907" t="s">
        <v>1582</v>
      </c>
      <c r="C907" t="s">
        <v>1604</v>
      </c>
      <c r="D907" t="s">
        <v>1616</v>
      </c>
      <c r="E907" t="s">
        <v>1617</v>
      </c>
      <c r="F907" s="1">
        <v>37568</v>
      </c>
      <c r="G907" s="4">
        <v>0.75486111111111109</v>
      </c>
      <c r="H907" t="s">
        <v>732</v>
      </c>
      <c r="I907">
        <v>-88</v>
      </c>
      <c r="J907" t="s">
        <v>1607</v>
      </c>
      <c r="K907" t="s">
        <v>222</v>
      </c>
      <c r="L907">
        <v>1</v>
      </c>
      <c r="M907">
        <v>1</v>
      </c>
      <c r="N907" t="s">
        <v>1685</v>
      </c>
      <c r="O907" t="s">
        <v>1686</v>
      </c>
      <c r="P907" t="s">
        <v>224</v>
      </c>
      <c r="Q907" t="s">
        <v>1627</v>
      </c>
      <c r="R907" t="s">
        <v>226</v>
      </c>
      <c r="S907" t="s">
        <v>227</v>
      </c>
      <c r="T907">
        <v>-3.8</v>
      </c>
      <c r="V907">
        <v>3.8</v>
      </c>
      <c r="W907">
        <v>5</v>
      </c>
      <c r="X907" t="s">
        <v>228</v>
      </c>
      <c r="Y907" t="s">
        <v>243</v>
      </c>
      <c r="Z907" t="s">
        <v>1217</v>
      </c>
      <c r="AA907" t="s">
        <v>1217</v>
      </c>
      <c r="AF907" t="s">
        <v>736</v>
      </c>
      <c r="AG907" t="s">
        <v>732</v>
      </c>
      <c r="AH907" t="s">
        <v>1635</v>
      </c>
      <c r="AJ907" t="s">
        <v>732</v>
      </c>
      <c r="AM907" t="s">
        <v>732</v>
      </c>
      <c r="AN907" t="s">
        <v>239</v>
      </c>
      <c r="AO907" t="s">
        <v>1220</v>
      </c>
      <c r="AP907" t="s">
        <v>739</v>
      </c>
      <c r="AQ907" t="s">
        <v>242</v>
      </c>
      <c r="AR907" t="s">
        <v>732</v>
      </c>
      <c r="AS907" t="s">
        <v>239</v>
      </c>
      <c r="AT907" t="s">
        <v>239</v>
      </c>
      <c r="AU907">
        <v>1</v>
      </c>
      <c r="AV907">
        <v>-88</v>
      </c>
      <c r="AW907" t="s">
        <v>1587</v>
      </c>
      <c r="AX907" t="s">
        <v>1611</v>
      </c>
      <c r="AY907" t="s">
        <v>109</v>
      </c>
      <c r="CA907" t="s">
        <v>1617</v>
      </c>
    </row>
    <row r="908" spans="1:79" hidden="1" x14ac:dyDescent="0.25">
      <c r="A908" t="s">
        <v>1581</v>
      </c>
      <c r="B908" t="s">
        <v>1582</v>
      </c>
      <c r="C908" t="s">
        <v>1604</v>
      </c>
      <c r="D908" t="s">
        <v>1636</v>
      </c>
      <c r="E908" t="s">
        <v>1637</v>
      </c>
      <c r="F908" s="1">
        <v>37568</v>
      </c>
      <c r="G908" s="4">
        <v>0.72986111111111107</v>
      </c>
      <c r="H908" t="s">
        <v>732</v>
      </c>
      <c r="I908">
        <v>-88</v>
      </c>
      <c r="J908" t="s">
        <v>1607</v>
      </c>
      <c r="K908" t="s">
        <v>222</v>
      </c>
      <c r="L908">
        <v>1</v>
      </c>
      <c r="M908">
        <v>1</v>
      </c>
      <c r="N908" t="s">
        <v>1685</v>
      </c>
      <c r="O908" t="s">
        <v>1684</v>
      </c>
      <c r="P908" t="s">
        <v>224</v>
      </c>
      <c r="Q908" t="s">
        <v>1627</v>
      </c>
      <c r="R908" t="s">
        <v>226</v>
      </c>
      <c r="S908" t="s">
        <v>227</v>
      </c>
      <c r="T908">
        <v>-3.8</v>
      </c>
      <c r="V908">
        <v>3.8</v>
      </c>
      <c r="W908">
        <v>5</v>
      </c>
      <c r="X908" t="s">
        <v>228</v>
      </c>
      <c r="Y908" t="s">
        <v>243</v>
      </c>
      <c r="Z908" t="s">
        <v>1217</v>
      </c>
      <c r="AA908" t="s">
        <v>1217</v>
      </c>
      <c r="AF908" t="s">
        <v>736</v>
      </c>
      <c r="AG908" t="s">
        <v>732</v>
      </c>
      <c r="AH908" t="s">
        <v>1635</v>
      </c>
      <c r="AJ908" t="s">
        <v>732</v>
      </c>
      <c r="AM908" t="s">
        <v>732</v>
      </c>
      <c r="AN908" t="s">
        <v>239</v>
      </c>
      <c r="AO908" t="s">
        <v>1220</v>
      </c>
      <c r="AP908" t="s">
        <v>739</v>
      </c>
      <c r="AQ908" t="s">
        <v>242</v>
      </c>
      <c r="AR908" t="s">
        <v>732</v>
      </c>
      <c r="AS908" t="s">
        <v>239</v>
      </c>
      <c r="AT908" t="s">
        <v>239</v>
      </c>
      <c r="AU908">
        <v>1</v>
      </c>
      <c r="AV908">
        <v>-88</v>
      </c>
      <c r="AW908" t="s">
        <v>1587</v>
      </c>
      <c r="AX908" t="s">
        <v>1611</v>
      </c>
      <c r="AY908" t="s">
        <v>109</v>
      </c>
      <c r="CA908" t="s">
        <v>1637</v>
      </c>
    </row>
    <row r="909" spans="1:79" hidden="1" x14ac:dyDescent="0.25">
      <c r="A909" t="s">
        <v>1581</v>
      </c>
      <c r="B909" t="s">
        <v>1582</v>
      </c>
      <c r="C909" t="s">
        <v>1604</v>
      </c>
      <c r="D909" t="s">
        <v>1612</v>
      </c>
      <c r="E909" t="s">
        <v>1613</v>
      </c>
      <c r="F909" s="1">
        <v>37568</v>
      </c>
      <c r="G909" s="4">
        <v>0.91180555555555554</v>
      </c>
      <c r="H909" t="s">
        <v>732</v>
      </c>
      <c r="I909">
        <v>-88</v>
      </c>
      <c r="J909" t="s">
        <v>1607</v>
      </c>
      <c r="K909" t="s">
        <v>222</v>
      </c>
      <c r="L909">
        <v>1</v>
      </c>
      <c r="M909">
        <v>1</v>
      </c>
      <c r="N909" t="s">
        <v>1685</v>
      </c>
      <c r="O909" t="s">
        <v>1687</v>
      </c>
      <c r="P909" t="s">
        <v>224</v>
      </c>
      <c r="Q909" t="s">
        <v>1627</v>
      </c>
      <c r="R909" t="s">
        <v>226</v>
      </c>
      <c r="S909" t="s">
        <v>227</v>
      </c>
      <c r="T909">
        <v>-3.8</v>
      </c>
      <c r="V909">
        <v>3.8</v>
      </c>
      <c r="W909">
        <v>5</v>
      </c>
      <c r="X909" t="s">
        <v>228</v>
      </c>
      <c r="Y909" t="s">
        <v>243</v>
      </c>
      <c r="Z909" t="s">
        <v>1217</v>
      </c>
      <c r="AA909" t="s">
        <v>1217</v>
      </c>
      <c r="AF909" t="s">
        <v>736</v>
      </c>
      <c r="AG909" t="s">
        <v>732</v>
      </c>
      <c r="AH909" t="s">
        <v>1635</v>
      </c>
      <c r="AJ909" t="s">
        <v>732</v>
      </c>
      <c r="AM909" t="s">
        <v>732</v>
      </c>
      <c r="AN909" t="s">
        <v>239</v>
      </c>
      <c r="AO909" t="s">
        <v>1220</v>
      </c>
      <c r="AP909" t="s">
        <v>739</v>
      </c>
      <c r="AQ909" t="s">
        <v>242</v>
      </c>
      <c r="AR909" t="s">
        <v>732</v>
      </c>
      <c r="AS909" t="s">
        <v>239</v>
      </c>
      <c r="AT909" t="s">
        <v>239</v>
      </c>
      <c r="AU909">
        <v>1</v>
      </c>
      <c r="AV909">
        <v>-88</v>
      </c>
      <c r="AW909" t="s">
        <v>1587</v>
      </c>
      <c r="AX909" t="s">
        <v>1611</v>
      </c>
      <c r="AY909" t="s">
        <v>109</v>
      </c>
      <c r="CA909" t="s">
        <v>1613</v>
      </c>
    </row>
    <row r="910" spans="1:79" hidden="1" x14ac:dyDescent="0.25">
      <c r="A910" t="s">
        <v>1581</v>
      </c>
      <c r="B910" t="s">
        <v>1582</v>
      </c>
      <c r="C910" t="s">
        <v>1604</v>
      </c>
      <c r="D910" t="s">
        <v>1605</v>
      </c>
      <c r="E910" t="s">
        <v>1606</v>
      </c>
      <c r="F910" s="1">
        <v>37568</v>
      </c>
      <c r="G910" s="4">
        <v>0.90555555555555556</v>
      </c>
      <c r="H910" t="s">
        <v>732</v>
      </c>
      <c r="I910">
        <v>-88</v>
      </c>
      <c r="J910" t="s">
        <v>1607</v>
      </c>
      <c r="K910" t="s">
        <v>222</v>
      </c>
      <c r="L910">
        <v>1</v>
      </c>
      <c r="M910">
        <v>1</v>
      </c>
      <c r="N910" t="s">
        <v>1685</v>
      </c>
      <c r="O910" t="s">
        <v>1688</v>
      </c>
      <c r="P910" t="s">
        <v>224</v>
      </c>
      <c r="Q910" t="s">
        <v>1627</v>
      </c>
      <c r="R910" t="s">
        <v>226</v>
      </c>
      <c r="S910" t="s">
        <v>227</v>
      </c>
      <c r="T910">
        <v>-3.8</v>
      </c>
      <c r="V910">
        <v>3.8</v>
      </c>
      <c r="W910">
        <v>5</v>
      </c>
      <c r="X910" t="s">
        <v>228</v>
      </c>
      <c r="Y910" t="s">
        <v>243</v>
      </c>
      <c r="Z910" t="s">
        <v>1217</v>
      </c>
      <c r="AA910" t="s">
        <v>1217</v>
      </c>
      <c r="AF910" t="s">
        <v>736</v>
      </c>
      <c r="AG910" t="s">
        <v>732</v>
      </c>
      <c r="AH910" t="s">
        <v>1635</v>
      </c>
      <c r="AJ910" t="s">
        <v>732</v>
      </c>
      <c r="AM910" t="s">
        <v>732</v>
      </c>
      <c r="AN910" t="s">
        <v>239</v>
      </c>
      <c r="AO910" t="s">
        <v>1220</v>
      </c>
      <c r="AP910" t="s">
        <v>739</v>
      </c>
      <c r="AQ910" t="s">
        <v>242</v>
      </c>
      <c r="AR910" t="s">
        <v>732</v>
      </c>
      <c r="AS910" t="s">
        <v>239</v>
      </c>
      <c r="AT910" t="s">
        <v>239</v>
      </c>
      <c r="AU910">
        <v>1</v>
      </c>
      <c r="AV910">
        <v>-88</v>
      </c>
      <c r="AW910" t="s">
        <v>1587</v>
      </c>
      <c r="AX910" t="s">
        <v>1611</v>
      </c>
      <c r="AY910" t="s">
        <v>109</v>
      </c>
      <c r="CA910" t="s">
        <v>1606</v>
      </c>
    </row>
    <row r="911" spans="1:79" hidden="1" x14ac:dyDescent="0.25">
      <c r="A911" t="s">
        <v>1581</v>
      </c>
      <c r="B911" t="s">
        <v>1582</v>
      </c>
      <c r="C911" t="s">
        <v>1604</v>
      </c>
      <c r="D911" t="s">
        <v>1628</v>
      </c>
      <c r="E911" t="s">
        <v>1629</v>
      </c>
      <c r="F911" s="1">
        <v>37568</v>
      </c>
      <c r="G911" s="4">
        <v>0.80625000000000002</v>
      </c>
      <c r="H911" t="s">
        <v>732</v>
      </c>
      <c r="I911">
        <v>-88</v>
      </c>
      <c r="J911" t="s">
        <v>1607</v>
      </c>
      <c r="K911" t="s">
        <v>222</v>
      </c>
      <c r="L911">
        <v>1</v>
      </c>
      <c r="M911">
        <v>1</v>
      </c>
      <c r="N911" t="s">
        <v>1685</v>
      </c>
      <c r="O911" t="s">
        <v>1689</v>
      </c>
      <c r="P911" t="s">
        <v>224</v>
      </c>
      <c r="Q911" t="s">
        <v>1627</v>
      </c>
      <c r="R911" t="s">
        <v>226</v>
      </c>
      <c r="S911" t="s">
        <v>227</v>
      </c>
      <c r="T911">
        <v>-3.8</v>
      </c>
      <c r="V911">
        <v>3.8</v>
      </c>
      <c r="W911">
        <v>5</v>
      </c>
      <c r="X911" t="s">
        <v>228</v>
      </c>
      <c r="Y911" t="s">
        <v>243</v>
      </c>
      <c r="Z911" t="s">
        <v>1217</v>
      </c>
      <c r="AA911" t="s">
        <v>1217</v>
      </c>
      <c r="AF911" t="s">
        <v>736</v>
      </c>
      <c r="AG911" t="s">
        <v>732</v>
      </c>
      <c r="AH911" t="s">
        <v>1635</v>
      </c>
      <c r="AJ911" t="s">
        <v>732</v>
      </c>
      <c r="AM911" t="s">
        <v>732</v>
      </c>
      <c r="AN911" t="s">
        <v>239</v>
      </c>
      <c r="AO911" t="s">
        <v>1220</v>
      </c>
      <c r="AP911" t="s">
        <v>739</v>
      </c>
      <c r="AQ911" t="s">
        <v>242</v>
      </c>
      <c r="AR911" t="s">
        <v>732</v>
      </c>
      <c r="AS911" t="s">
        <v>239</v>
      </c>
      <c r="AT911" t="s">
        <v>239</v>
      </c>
      <c r="AU911">
        <v>1</v>
      </c>
      <c r="AV911">
        <v>-88</v>
      </c>
      <c r="AW911" t="s">
        <v>1587</v>
      </c>
      <c r="AX911" t="s">
        <v>1611</v>
      </c>
      <c r="AY911" t="s">
        <v>109</v>
      </c>
      <c r="CA911" t="s">
        <v>1629</v>
      </c>
    </row>
    <row r="912" spans="1:79" hidden="1" x14ac:dyDescent="0.25">
      <c r="A912" t="s">
        <v>1581</v>
      </c>
      <c r="B912" t="s">
        <v>1582</v>
      </c>
      <c r="C912" t="s">
        <v>1615</v>
      </c>
      <c r="D912" t="s">
        <v>1616</v>
      </c>
      <c r="E912" t="s">
        <v>1617</v>
      </c>
      <c r="F912" s="1">
        <v>37568</v>
      </c>
      <c r="G912" s="4">
        <v>0.75486111111111109</v>
      </c>
      <c r="H912" t="s">
        <v>732</v>
      </c>
      <c r="I912">
        <v>-88</v>
      </c>
      <c r="J912" t="s">
        <v>221</v>
      </c>
      <c r="K912" t="s">
        <v>222</v>
      </c>
      <c r="L912">
        <v>1</v>
      </c>
      <c r="M912">
        <v>1</v>
      </c>
      <c r="N912" t="s">
        <v>1683</v>
      </c>
      <c r="O912" t="s">
        <v>1686</v>
      </c>
      <c r="P912" t="s">
        <v>224</v>
      </c>
      <c r="Q912" t="s">
        <v>1627</v>
      </c>
      <c r="R912" t="s">
        <v>226</v>
      </c>
      <c r="S912" t="s">
        <v>227</v>
      </c>
      <c r="V912">
        <v>3.8</v>
      </c>
      <c r="W912">
        <v>5</v>
      </c>
      <c r="X912" t="s">
        <v>228</v>
      </c>
      <c r="Y912" t="s">
        <v>243</v>
      </c>
      <c r="Z912" t="s">
        <v>1217</v>
      </c>
      <c r="AA912" t="s">
        <v>1217</v>
      </c>
      <c r="AF912" t="s">
        <v>736</v>
      </c>
      <c r="AG912" t="s">
        <v>732</v>
      </c>
      <c r="AH912" t="s">
        <v>1611</v>
      </c>
      <c r="AJ912" t="s">
        <v>732</v>
      </c>
      <c r="AM912" t="s">
        <v>732</v>
      </c>
      <c r="AN912" t="s">
        <v>239</v>
      </c>
      <c r="AO912" t="s">
        <v>1220</v>
      </c>
      <c r="AP912" t="s">
        <v>739</v>
      </c>
      <c r="AQ912" t="s">
        <v>242</v>
      </c>
      <c r="AR912" t="s">
        <v>732</v>
      </c>
      <c r="AS912" t="s">
        <v>239</v>
      </c>
      <c r="AT912" t="s">
        <v>239</v>
      </c>
      <c r="AU912">
        <v>1</v>
      </c>
      <c r="AW912" t="s">
        <v>1587</v>
      </c>
      <c r="AX912" t="s">
        <v>1611</v>
      </c>
      <c r="AY912" t="s">
        <v>109</v>
      </c>
      <c r="CA912" t="s">
        <v>1617</v>
      </c>
    </row>
    <row r="913" spans="1:79" hidden="1" x14ac:dyDescent="0.25">
      <c r="A913" t="s">
        <v>1581</v>
      </c>
      <c r="B913" t="s">
        <v>1582</v>
      </c>
      <c r="C913" t="s">
        <v>1615</v>
      </c>
      <c r="D913" t="s">
        <v>1628</v>
      </c>
      <c r="E913" t="s">
        <v>1629</v>
      </c>
      <c r="F913" s="1">
        <v>37568</v>
      </c>
      <c r="G913" s="4">
        <v>0.80625000000000002</v>
      </c>
      <c r="H913" t="s">
        <v>732</v>
      </c>
      <c r="I913">
        <v>-88</v>
      </c>
      <c r="J913" t="s">
        <v>221</v>
      </c>
      <c r="K913" t="s">
        <v>222</v>
      </c>
      <c r="L913">
        <v>1</v>
      </c>
      <c r="M913">
        <v>1</v>
      </c>
      <c r="N913" t="s">
        <v>1683</v>
      </c>
      <c r="O913" t="s">
        <v>1689</v>
      </c>
      <c r="P913" t="s">
        <v>224</v>
      </c>
      <c r="Q913" t="s">
        <v>1627</v>
      </c>
      <c r="R913" t="s">
        <v>226</v>
      </c>
      <c r="S913" t="s">
        <v>227</v>
      </c>
      <c r="V913">
        <v>3.8</v>
      </c>
      <c r="W913">
        <v>5</v>
      </c>
      <c r="X913" t="s">
        <v>228</v>
      </c>
      <c r="Y913" t="s">
        <v>243</v>
      </c>
      <c r="Z913" t="s">
        <v>1217</v>
      </c>
      <c r="AA913" t="s">
        <v>1217</v>
      </c>
      <c r="AF913" t="s">
        <v>736</v>
      </c>
      <c r="AG913" t="s">
        <v>732</v>
      </c>
      <c r="AH913" t="s">
        <v>1611</v>
      </c>
      <c r="AJ913" t="s">
        <v>732</v>
      </c>
      <c r="AM913" t="s">
        <v>732</v>
      </c>
      <c r="AN913" t="s">
        <v>239</v>
      </c>
      <c r="AO913" t="s">
        <v>1220</v>
      </c>
      <c r="AP913" t="s">
        <v>739</v>
      </c>
      <c r="AQ913" t="s">
        <v>242</v>
      </c>
      <c r="AR913" t="s">
        <v>732</v>
      </c>
      <c r="AS913" t="s">
        <v>239</v>
      </c>
      <c r="AT913" t="s">
        <v>239</v>
      </c>
      <c r="AU913">
        <v>1</v>
      </c>
      <c r="AW913" t="s">
        <v>1587</v>
      </c>
      <c r="AX913" t="s">
        <v>1611</v>
      </c>
      <c r="AY913" t="s">
        <v>109</v>
      </c>
      <c r="CA913" t="s">
        <v>1629</v>
      </c>
    </row>
    <row r="914" spans="1:79" hidden="1" x14ac:dyDescent="0.25">
      <c r="A914" t="s">
        <v>1581</v>
      </c>
      <c r="B914" t="s">
        <v>1582</v>
      </c>
      <c r="C914" t="s">
        <v>1615</v>
      </c>
      <c r="D914" t="s">
        <v>1630</v>
      </c>
      <c r="E914" t="s">
        <v>1631</v>
      </c>
      <c r="F914" s="1">
        <v>37569</v>
      </c>
      <c r="G914" s="4">
        <v>0.7416666666666667</v>
      </c>
      <c r="H914" t="s">
        <v>732</v>
      </c>
      <c r="I914">
        <v>-88</v>
      </c>
      <c r="J914" t="s">
        <v>221</v>
      </c>
      <c r="K914" t="s">
        <v>222</v>
      </c>
      <c r="L914">
        <v>1</v>
      </c>
      <c r="M914">
        <v>1</v>
      </c>
      <c r="N914" t="s">
        <v>1683</v>
      </c>
      <c r="O914" t="s">
        <v>1690</v>
      </c>
      <c r="P914" t="s">
        <v>224</v>
      </c>
      <c r="Q914" t="s">
        <v>1627</v>
      </c>
      <c r="R914" t="s">
        <v>226</v>
      </c>
      <c r="S914" t="s">
        <v>227</v>
      </c>
      <c r="V914">
        <v>4</v>
      </c>
      <c r="W914">
        <v>5</v>
      </c>
      <c r="X914" t="s">
        <v>228</v>
      </c>
      <c r="Y914" t="s">
        <v>243</v>
      </c>
      <c r="Z914" t="s">
        <v>1217</v>
      </c>
      <c r="AA914" t="s">
        <v>1217</v>
      </c>
      <c r="AF914" t="s">
        <v>736</v>
      </c>
      <c r="AG914" t="s">
        <v>732</v>
      </c>
      <c r="AH914" t="s">
        <v>1611</v>
      </c>
      <c r="AJ914" t="s">
        <v>732</v>
      </c>
      <c r="AM914" t="s">
        <v>732</v>
      </c>
      <c r="AN914" t="s">
        <v>239</v>
      </c>
      <c r="AO914" t="s">
        <v>1220</v>
      </c>
      <c r="AP914" t="s">
        <v>739</v>
      </c>
      <c r="AQ914" t="s">
        <v>242</v>
      </c>
      <c r="AR914" t="s">
        <v>732</v>
      </c>
      <c r="AS914" t="s">
        <v>239</v>
      </c>
      <c r="AT914" t="s">
        <v>239</v>
      </c>
      <c r="AU914">
        <v>1</v>
      </c>
      <c r="AW914" t="s">
        <v>1587</v>
      </c>
      <c r="AX914" t="s">
        <v>1611</v>
      </c>
      <c r="AY914" t="s">
        <v>109</v>
      </c>
      <c r="CA914" t="s">
        <v>1631</v>
      </c>
    </row>
    <row r="915" spans="1:79" hidden="1" x14ac:dyDescent="0.25">
      <c r="A915" t="s">
        <v>1581</v>
      </c>
      <c r="B915" t="s">
        <v>1582</v>
      </c>
      <c r="C915" t="s">
        <v>1615</v>
      </c>
      <c r="D915" t="s">
        <v>1632</v>
      </c>
      <c r="E915" t="s">
        <v>1633</v>
      </c>
      <c r="F915" s="1">
        <v>37569</v>
      </c>
      <c r="G915" s="4">
        <v>6.3194444444444442E-2</v>
      </c>
      <c r="H915" t="s">
        <v>732</v>
      </c>
      <c r="I915">
        <v>-88</v>
      </c>
      <c r="J915" t="s">
        <v>221</v>
      </c>
      <c r="K915" t="s">
        <v>222</v>
      </c>
      <c r="L915">
        <v>1</v>
      </c>
      <c r="M915">
        <v>1</v>
      </c>
      <c r="N915" t="s">
        <v>1683</v>
      </c>
      <c r="O915" t="s">
        <v>1691</v>
      </c>
      <c r="P915" t="s">
        <v>224</v>
      </c>
      <c r="Q915" t="s">
        <v>1627</v>
      </c>
      <c r="R915" t="s">
        <v>226</v>
      </c>
      <c r="S915" t="s">
        <v>227</v>
      </c>
      <c r="V915">
        <v>3.8</v>
      </c>
      <c r="W915">
        <v>5</v>
      </c>
      <c r="X915" t="s">
        <v>228</v>
      </c>
      <c r="Y915" t="s">
        <v>243</v>
      </c>
      <c r="Z915" t="s">
        <v>1217</v>
      </c>
      <c r="AA915" t="s">
        <v>1217</v>
      </c>
      <c r="AF915" t="s">
        <v>736</v>
      </c>
      <c r="AG915" t="s">
        <v>732</v>
      </c>
      <c r="AH915" t="s">
        <v>1611</v>
      </c>
      <c r="AJ915" t="s">
        <v>732</v>
      </c>
      <c r="AM915" t="s">
        <v>732</v>
      </c>
      <c r="AN915" t="s">
        <v>239</v>
      </c>
      <c r="AO915" t="s">
        <v>1220</v>
      </c>
      <c r="AP915" t="s">
        <v>739</v>
      </c>
      <c r="AQ915" t="s">
        <v>242</v>
      </c>
      <c r="AR915" t="s">
        <v>732</v>
      </c>
      <c r="AS915" t="s">
        <v>239</v>
      </c>
      <c r="AT915" t="s">
        <v>239</v>
      </c>
      <c r="AU915">
        <v>1</v>
      </c>
      <c r="AW915" t="s">
        <v>1587</v>
      </c>
      <c r="AX915" t="s">
        <v>1611</v>
      </c>
      <c r="AY915" t="s">
        <v>109</v>
      </c>
      <c r="CA915" t="s">
        <v>1633</v>
      </c>
    </row>
    <row r="916" spans="1:79" hidden="1" x14ac:dyDescent="0.25">
      <c r="A916" t="s">
        <v>1581</v>
      </c>
      <c r="B916" t="s">
        <v>1582</v>
      </c>
      <c r="C916" t="s">
        <v>1604</v>
      </c>
      <c r="D916" t="s">
        <v>1646</v>
      </c>
      <c r="E916" t="s">
        <v>1647</v>
      </c>
      <c r="F916" s="1">
        <v>37569</v>
      </c>
      <c r="G916" s="4">
        <v>0.73819444444444438</v>
      </c>
      <c r="H916" t="s">
        <v>732</v>
      </c>
      <c r="I916">
        <v>-88</v>
      </c>
      <c r="J916" t="s">
        <v>1607</v>
      </c>
      <c r="K916" t="s">
        <v>222</v>
      </c>
      <c r="L916">
        <v>1</v>
      </c>
      <c r="M916">
        <v>1</v>
      </c>
      <c r="N916" t="s">
        <v>1685</v>
      </c>
      <c r="O916" t="s">
        <v>1692</v>
      </c>
      <c r="P916" t="s">
        <v>224</v>
      </c>
      <c r="Q916" t="s">
        <v>1627</v>
      </c>
      <c r="R916" t="s">
        <v>226</v>
      </c>
      <c r="S916" t="s">
        <v>227</v>
      </c>
      <c r="T916">
        <v>-4</v>
      </c>
      <c r="V916">
        <v>4</v>
      </c>
      <c r="W916">
        <v>5</v>
      </c>
      <c r="X916" t="s">
        <v>228</v>
      </c>
      <c r="Y916" t="s">
        <v>243</v>
      </c>
      <c r="Z916" t="s">
        <v>1217</v>
      </c>
      <c r="AA916" t="s">
        <v>1217</v>
      </c>
      <c r="AF916" t="s">
        <v>736</v>
      </c>
      <c r="AG916" t="s">
        <v>732</v>
      </c>
      <c r="AH916" t="s">
        <v>1635</v>
      </c>
      <c r="AJ916" t="s">
        <v>732</v>
      </c>
      <c r="AM916" t="s">
        <v>732</v>
      </c>
      <c r="AN916" t="s">
        <v>239</v>
      </c>
      <c r="AO916" t="s">
        <v>1220</v>
      </c>
      <c r="AP916" t="s">
        <v>739</v>
      </c>
      <c r="AQ916" t="s">
        <v>242</v>
      </c>
      <c r="AR916" t="s">
        <v>732</v>
      </c>
      <c r="AS916" t="s">
        <v>239</v>
      </c>
      <c r="AT916" t="s">
        <v>239</v>
      </c>
      <c r="AU916">
        <v>1</v>
      </c>
      <c r="AV916">
        <v>-88</v>
      </c>
      <c r="AW916" t="s">
        <v>1587</v>
      </c>
      <c r="AX916" t="s">
        <v>1611</v>
      </c>
      <c r="AY916" t="s">
        <v>109</v>
      </c>
      <c r="CA916" t="s">
        <v>1647</v>
      </c>
    </row>
    <row r="917" spans="1:79" hidden="1" x14ac:dyDescent="0.25">
      <c r="A917" t="s">
        <v>1581</v>
      </c>
      <c r="B917" t="s">
        <v>1582</v>
      </c>
      <c r="C917" t="s">
        <v>1604</v>
      </c>
      <c r="D917" t="s">
        <v>1630</v>
      </c>
      <c r="E917" t="s">
        <v>1631</v>
      </c>
      <c r="F917" s="1">
        <v>37569</v>
      </c>
      <c r="G917" s="4">
        <v>0.7416666666666667</v>
      </c>
      <c r="H917" t="s">
        <v>732</v>
      </c>
      <c r="I917">
        <v>-88</v>
      </c>
      <c r="J917" t="s">
        <v>1607</v>
      </c>
      <c r="K917" t="s">
        <v>222</v>
      </c>
      <c r="L917">
        <v>1</v>
      </c>
      <c r="M917">
        <v>1</v>
      </c>
      <c r="N917" t="s">
        <v>1685</v>
      </c>
      <c r="O917" t="s">
        <v>1690</v>
      </c>
      <c r="P917" t="s">
        <v>224</v>
      </c>
      <c r="Q917" t="s">
        <v>1627</v>
      </c>
      <c r="R917" t="s">
        <v>226</v>
      </c>
      <c r="S917" t="s">
        <v>227</v>
      </c>
      <c r="T917">
        <v>-4</v>
      </c>
      <c r="V917">
        <v>4</v>
      </c>
      <c r="W917">
        <v>5</v>
      </c>
      <c r="X917" t="s">
        <v>228</v>
      </c>
      <c r="Y917" t="s">
        <v>243</v>
      </c>
      <c r="Z917" t="s">
        <v>1217</v>
      </c>
      <c r="AA917" t="s">
        <v>1217</v>
      </c>
      <c r="AF917" t="s">
        <v>736</v>
      </c>
      <c r="AG917" t="s">
        <v>732</v>
      </c>
      <c r="AH917" t="s">
        <v>1635</v>
      </c>
      <c r="AJ917" t="s">
        <v>732</v>
      </c>
      <c r="AM917" t="s">
        <v>732</v>
      </c>
      <c r="AN917" t="s">
        <v>239</v>
      </c>
      <c r="AO917" t="s">
        <v>1220</v>
      </c>
      <c r="AP917" t="s">
        <v>739</v>
      </c>
      <c r="AQ917" t="s">
        <v>242</v>
      </c>
      <c r="AR917" t="s">
        <v>732</v>
      </c>
      <c r="AS917" t="s">
        <v>239</v>
      </c>
      <c r="AT917" t="s">
        <v>239</v>
      </c>
      <c r="AU917">
        <v>1</v>
      </c>
      <c r="AV917">
        <v>-88</v>
      </c>
      <c r="AW917" t="s">
        <v>1587</v>
      </c>
      <c r="AX917" t="s">
        <v>1611</v>
      </c>
      <c r="AY917" t="s">
        <v>109</v>
      </c>
      <c r="CA917" t="s">
        <v>1631</v>
      </c>
    </row>
    <row r="918" spans="1:79" hidden="1" x14ac:dyDescent="0.25">
      <c r="A918" t="s">
        <v>1581</v>
      </c>
      <c r="B918" t="s">
        <v>1582</v>
      </c>
      <c r="C918" t="s">
        <v>1604</v>
      </c>
      <c r="D918" t="s">
        <v>1632</v>
      </c>
      <c r="E918" t="s">
        <v>1633</v>
      </c>
      <c r="F918" s="1">
        <v>37569</v>
      </c>
      <c r="G918" s="4">
        <v>6.3194444444444442E-2</v>
      </c>
      <c r="H918" t="s">
        <v>732</v>
      </c>
      <c r="I918">
        <v>-88</v>
      </c>
      <c r="J918" t="s">
        <v>1607</v>
      </c>
      <c r="K918" t="s">
        <v>222</v>
      </c>
      <c r="L918">
        <v>1</v>
      </c>
      <c r="M918">
        <v>1</v>
      </c>
      <c r="N918" t="s">
        <v>1685</v>
      </c>
      <c r="O918" t="s">
        <v>1691</v>
      </c>
      <c r="P918" t="s">
        <v>224</v>
      </c>
      <c r="Q918" t="s">
        <v>1627</v>
      </c>
      <c r="R918" t="s">
        <v>226</v>
      </c>
      <c r="S918" t="s">
        <v>227</v>
      </c>
      <c r="T918">
        <v>-3.8</v>
      </c>
      <c r="V918">
        <v>3.8</v>
      </c>
      <c r="W918">
        <v>5</v>
      </c>
      <c r="X918" t="s">
        <v>228</v>
      </c>
      <c r="Y918" t="s">
        <v>243</v>
      </c>
      <c r="Z918" t="s">
        <v>1217</v>
      </c>
      <c r="AA918" t="s">
        <v>1217</v>
      </c>
      <c r="AF918" t="s">
        <v>736</v>
      </c>
      <c r="AG918" t="s">
        <v>732</v>
      </c>
      <c r="AH918" t="s">
        <v>1635</v>
      </c>
      <c r="AJ918" t="s">
        <v>732</v>
      </c>
      <c r="AM918" t="s">
        <v>732</v>
      </c>
      <c r="AN918" t="s">
        <v>239</v>
      </c>
      <c r="AO918" t="s">
        <v>1220</v>
      </c>
      <c r="AP918" t="s">
        <v>739</v>
      </c>
      <c r="AQ918" t="s">
        <v>242</v>
      </c>
      <c r="AR918" t="s">
        <v>732</v>
      </c>
      <c r="AS918" t="s">
        <v>239</v>
      </c>
      <c r="AT918" t="s">
        <v>239</v>
      </c>
      <c r="AU918">
        <v>1</v>
      </c>
      <c r="AV918">
        <v>-88</v>
      </c>
      <c r="AW918" t="s">
        <v>1587</v>
      </c>
      <c r="AX918" t="s">
        <v>1611</v>
      </c>
      <c r="AY918" t="s">
        <v>109</v>
      </c>
      <c r="CA918" t="s">
        <v>1633</v>
      </c>
    </row>
    <row r="919" spans="1:79" hidden="1" x14ac:dyDescent="0.25">
      <c r="A919" t="s">
        <v>1581</v>
      </c>
      <c r="B919" t="s">
        <v>1582</v>
      </c>
      <c r="C919" t="s">
        <v>1615</v>
      </c>
      <c r="D919" t="s">
        <v>1632</v>
      </c>
      <c r="E919" t="s">
        <v>1633</v>
      </c>
      <c r="F919" s="1">
        <v>37606</v>
      </c>
      <c r="G919" s="4">
        <v>0.9902777777777777</v>
      </c>
      <c r="H919" t="s">
        <v>732</v>
      </c>
      <c r="I919">
        <v>-88</v>
      </c>
      <c r="J919" t="s">
        <v>221</v>
      </c>
      <c r="K919" t="s">
        <v>222</v>
      </c>
      <c r="L919">
        <v>1</v>
      </c>
      <c r="M919">
        <v>1</v>
      </c>
      <c r="N919" t="s">
        <v>1693</v>
      </c>
      <c r="O919" t="s">
        <v>1694</v>
      </c>
      <c r="P919" t="s">
        <v>224</v>
      </c>
      <c r="Q919" t="s">
        <v>1627</v>
      </c>
      <c r="R919" t="s">
        <v>226</v>
      </c>
      <c r="S919" t="s">
        <v>227</v>
      </c>
      <c r="V919">
        <v>4</v>
      </c>
      <c r="W919">
        <v>5</v>
      </c>
      <c r="X919" t="s">
        <v>228</v>
      </c>
      <c r="Y919" t="s">
        <v>243</v>
      </c>
      <c r="Z919" t="s">
        <v>1217</v>
      </c>
      <c r="AA919" t="s">
        <v>1217</v>
      </c>
      <c r="AF919" t="s">
        <v>736</v>
      </c>
      <c r="AG919" t="s">
        <v>732</v>
      </c>
      <c r="AH919" t="s">
        <v>1611</v>
      </c>
      <c r="AJ919" t="s">
        <v>732</v>
      </c>
      <c r="AM919" t="s">
        <v>732</v>
      </c>
      <c r="AN919" t="s">
        <v>239</v>
      </c>
      <c r="AO919" t="s">
        <v>1220</v>
      </c>
      <c r="AP919" t="s">
        <v>739</v>
      </c>
      <c r="AQ919" t="s">
        <v>242</v>
      </c>
      <c r="AR919" t="s">
        <v>732</v>
      </c>
      <c r="AS919" t="s">
        <v>239</v>
      </c>
      <c r="AT919" t="s">
        <v>239</v>
      </c>
      <c r="AU919">
        <v>1</v>
      </c>
      <c r="AW919" t="s">
        <v>1587</v>
      </c>
      <c r="AX919" t="s">
        <v>1611</v>
      </c>
      <c r="AY919" t="s">
        <v>109</v>
      </c>
      <c r="CA919" t="s">
        <v>1633</v>
      </c>
    </row>
    <row r="920" spans="1:79" hidden="1" x14ac:dyDescent="0.25">
      <c r="A920" t="s">
        <v>1581</v>
      </c>
      <c r="B920" t="s">
        <v>1582</v>
      </c>
      <c r="C920" t="s">
        <v>1604</v>
      </c>
      <c r="D920" t="s">
        <v>1632</v>
      </c>
      <c r="E920" t="s">
        <v>1633</v>
      </c>
      <c r="F920" s="1">
        <v>37606</v>
      </c>
      <c r="G920" s="4">
        <v>0.9902777777777777</v>
      </c>
      <c r="H920" t="s">
        <v>732</v>
      </c>
      <c r="I920">
        <v>-88</v>
      </c>
      <c r="J920" t="s">
        <v>1607</v>
      </c>
      <c r="K920" t="s">
        <v>222</v>
      </c>
      <c r="L920">
        <v>1</v>
      </c>
      <c r="M920">
        <v>1</v>
      </c>
      <c r="N920" t="s">
        <v>1695</v>
      </c>
      <c r="O920" t="s">
        <v>1694</v>
      </c>
      <c r="P920" t="s">
        <v>224</v>
      </c>
      <c r="Q920" t="s">
        <v>1627</v>
      </c>
      <c r="R920" t="s">
        <v>226</v>
      </c>
      <c r="S920" t="s">
        <v>227</v>
      </c>
      <c r="T920">
        <v>-4</v>
      </c>
      <c r="V920">
        <v>4</v>
      </c>
      <c r="W920">
        <v>5</v>
      </c>
      <c r="X920" t="s">
        <v>228</v>
      </c>
      <c r="Y920" t="s">
        <v>243</v>
      </c>
      <c r="Z920" t="s">
        <v>1217</v>
      </c>
      <c r="AA920" t="s">
        <v>1217</v>
      </c>
      <c r="AF920" t="s">
        <v>736</v>
      </c>
      <c r="AG920" t="s">
        <v>732</v>
      </c>
      <c r="AH920" t="s">
        <v>1635</v>
      </c>
      <c r="AJ920" t="s">
        <v>732</v>
      </c>
      <c r="AM920" t="s">
        <v>732</v>
      </c>
      <c r="AN920" t="s">
        <v>239</v>
      </c>
      <c r="AO920" t="s">
        <v>1220</v>
      </c>
      <c r="AP920" t="s">
        <v>739</v>
      </c>
      <c r="AQ920" t="s">
        <v>242</v>
      </c>
      <c r="AR920" t="s">
        <v>732</v>
      </c>
      <c r="AS920" t="s">
        <v>239</v>
      </c>
      <c r="AT920" t="s">
        <v>239</v>
      </c>
      <c r="AU920">
        <v>1</v>
      </c>
      <c r="AV920">
        <v>-88</v>
      </c>
      <c r="AW920" t="s">
        <v>1587</v>
      </c>
      <c r="AX920" t="s">
        <v>1611</v>
      </c>
      <c r="AY920" t="s">
        <v>109</v>
      </c>
      <c r="CA920" t="s">
        <v>1633</v>
      </c>
    </row>
    <row r="921" spans="1:79" hidden="1" x14ac:dyDescent="0.25">
      <c r="A921" t="s">
        <v>1581</v>
      </c>
      <c r="B921" t="s">
        <v>1582</v>
      </c>
      <c r="C921" t="s">
        <v>1604</v>
      </c>
      <c r="D921" t="s">
        <v>1612</v>
      </c>
      <c r="E921" t="s">
        <v>1613</v>
      </c>
      <c r="F921" s="1">
        <v>37606</v>
      </c>
      <c r="G921" s="4">
        <v>0.96388888888888891</v>
      </c>
      <c r="H921" t="s">
        <v>732</v>
      </c>
      <c r="I921">
        <v>-88</v>
      </c>
      <c r="J921" t="s">
        <v>1607</v>
      </c>
      <c r="K921" t="s">
        <v>222</v>
      </c>
      <c r="L921">
        <v>1</v>
      </c>
      <c r="M921">
        <v>1</v>
      </c>
      <c r="N921" t="s">
        <v>1695</v>
      </c>
      <c r="O921" t="s">
        <v>1696</v>
      </c>
      <c r="P921" t="s">
        <v>224</v>
      </c>
      <c r="Q921" t="s">
        <v>1627</v>
      </c>
      <c r="R921" t="s">
        <v>226</v>
      </c>
      <c r="S921" t="s">
        <v>227</v>
      </c>
      <c r="T921">
        <v>-4</v>
      </c>
      <c r="V921">
        <v>4</v>
      </c>
      <c r="W921">
        <v>5</v>
      </c>
      <c r="X921" t="s">
        <v>228</v>
      </c>
      <c r="Y921" t="s">
        <v>243</v>
      </c>
      <c r="Z921" t="s">
        <v>1217</v>
      </c>
      <c r="AA921" t="s">
        <v>1217</v>
      </c>
      <c r="AF921" t="s">
        <v>736</v>
      </c>
      <c r="AG921" t="s">
        <v>732</v>
      </c>
      <c r="AH921" t="s">
        <v>1635</v>
      </c>
      <c r="AJ921" t="s">
        <v>732</v>
      </c>
      <c r="AM921" t="s">
        <v>732</v>
      </c>
      <c r="AN921" t="s">
        <v>239</v>
      </c>
      <c r="AO921" t="s">
        <v>1220</v>
      </c>
      <c r="AP921" t="s">
        <v>739</v>
      </c>
      <c r="AQ921" t="s">
        <v>242</v>
      </c>
      <c r="AR921" t="s">
        <v>732</v>
      </c>
      <c r="AS921" t="s">
        <v>239</v>
      </c>
      <c r="AT921" t="s">
        <v>239</v>
      </c>
      <c r="AU921">
        <v>1</v>
      </c>
      <c r="AV921">
        <v>-88</v>
      </c>
      <c r="AW921" t="s">
        <v>1587</v>
      </c>
      <c r="AX921" t="s">
        <v>1611</v>
      </c>
      <c r="AY921" t="s">
        <v>109</v>
      </c>
      <c r="CA921" t="s">
        <v>1613</v>
      </c>
    </row>
    <row r="922" spans="1:79" hidden="1" x14ac:dyDescent="0.25">
      <c r="A922" t="s">
        <v>1581</v>
      </c>
      <c r="B922" t="s">
        <v>1582</v>
      </c>
      <c r="C922" t="s">
        <v>1615</v>
      </c>
      <c r="D922" t="s">
        <v>1660</v>
      </c>
      <c r="E922" t="s">
        <v>1661</v>
      </c>
      <c r="F922" s="1">
        <v>37607</v>
      </c>
      <c r="G922" s="4">
        <v>0.10347222222222223</v>
      </c>
      <c r="H922" t="s">
        <v>732</v>
      </c>
      <c r="I922">
        <v>-88</v>
      </c>
      <c r="J922" t="s">
        <v>221</v>
      </c>
      <c r="K922" t="s">
        <v>222</v>
      </c>
      <c r="L922">
        <v>1</v>
      </c>
      <c r="M922">
        <v>1</v>
      </c>
      <c r="N922" t="s">
        <v>1693</v>
      </c>
      <c r="O922" t="s">
        <v>1697</v>
      </c>
      <c r="P922" t="s">
        <v>224</v>
      </c>
      <c r="Q922" t="s">
        <v>1627</v>
      </c>
      <c r="R922" t="s">
        <v>226</v>
      </c>
      <c r="S922" t="s">
        <v>227</v>
      </c>
      <c r="V922">
        <v>4</v>
      </c>
      <c r="W922">
        <v>5</v>
      </c>
      <c r="X922" t="s">
        <v>228</v>
      </c>
      <c r="Y922" t="s">
        <v>243</v>
      </c>
      <c r="Z922" t="s">
        <v>1217</v>
      </c>
      <c r="AA922" t="s">
        <v>1217</v>
      </c>
      <c r="AF922" t="s">
        <v>736</v>
      </c>
      <c r="AG922" t="s">
        <v>732</v>
      </c>
      <c r="AH922" t="s">
        <v>1611</v>
      </c>
      <c r="AJ922" t="s">
        <v>732</v>
      </c>
      <c r="AM922" t="s">
        <v>732</v>
      </c>
      <c r="AN922" t="s">
        <v>239</v>
      </c>
      <c r="AO922" t="s">
        <v>1220</v>
      </c>
      <c r="AP922" t="s">
        <v>739</v>
      </c>
      <c r="AQ922" t="s">
        <v>242</v>
      </c>
      <c r="AR922" t="s">
        <v>732</v>
      </c>
      <c r="AS922" t="s">
        <v>239</v>
      </c>
      <c r="AT922" t="s">
        <v>239</v>
      </c>
      <c r="AU922">
        <v>1</v>
      </c>
      <c r="AW922" t="s">
        <v>1587</v>
      </c>
      <c r="AX922" t="s">
        <v>1611</v>
      </c>
      <c r="AY922" t="s">
        <v>109</v>
      </c>
      <c r="CA922" t="s">
        <v>1661</v>
      </c>
    </row>
    <row r="923" spans="1:79" hidden="1" x14ac:dyDescent="0.25">
      <c r="A923" t="s">
        <v>1581</v>
      </c>
      <c r="B923" t="s">
        <v>1582</v>
      </c>
      <c r="C923" t="s">
        <v>1604</v>
      </c>
      <c r="D923" t="s">
        <v>1630</v>
      </c>
      <c r="E923" t="s">
        <v>1631</v>
      </c>
      <c r="F923" s="1">
        <v>37607</v>
      </c>
      <c r="G923" s="4">
        <v>0.13055555555555556</v>
      </c>
      <c r="H923" t="s">
        <v>732</v>
      </c>
      <c r="I923">
        <v>-88</v>
      </c>
      <c r="J923" t="s">
        <v>1607</v>
      </c>
      <c r="K923" t="s">
        <v>222</v>
      </c>
      <c r="L923">
        <v>1</v>
      </c>
      <c r="M923">
        <v>1</v>
      </c>
      <c r="N923" t="s">
        <v>1695</v>
      </c>
      <c r="O923" t="s">
        <v>1698</v>
      </c>
      <c r="P923" t="s">
        <v>224</v>
      </c>
      <c r="Q923" t="s">
        <v>1627</v>
      </c>
      <c r="R923" t="s">
        <v>226</v>
      </c>
      <c r="S923" t="s">
        <v>227</v>
      </c>
      <c r="T923">
        <v>-4</v>
      </c>
      <c r="V923">
        <v>4</v>
      </c>
      <c r="W923">
        <v>5</v>
      </c>
      <c r="X923" t="s">
        <v>228</v>
      </c>
      <c r="Y923" t="s">
        <v>243</v>
      </c>
      <c r="Z923" t="s">
        <v>1217</v>
      </c>
      <c r="AA923" t="s">
        <v>1217</v>
      </c>
      <c r="AF923" t="s">
        <v>736</v>
      </c>
      <c r="AG923" t="s">
        <v>732</v>
      </c>
      <c r="AH923" t="s">
        <v>1635</v>
      </c>
      <c r="AJ923" t="s">
        <v>732</v>
      </c>
      <c r="AM923" t="s">
        <v>732</v>
      </c>
      <c r="AN923" t="s">
        <v>239</v>
      </c>
      <c r="AO923" t="s">
        <v>1220</v>
      </c>
      <c r="AP923" t="s">
        <v>739</v>
      </c>
      <c r="AQ923" t="s">
        <v>242</v>
      </c>
      <c r="AR923" t="s">
        <v>732</v>
      </c>
      <c r="AS923" t="s">
        <v>239</v>
      </c>
      <c r="AT923" t="s">
        <v>239</v>
      </c>
      <c r="AU923">
        <v>1</v>
      </c>
      <c r="AV923">
        <v>-88</v>
      </c>
      <c r="AW923" t="s">
        <v>1587</v>
      </c>
      <c r="AX923" t="s">
        <v>1611</v>
      </c>
      <c r="AY923" t="s">
        <v>109</v>
      </c>
      <c r="CA923" t="s">
        <v>1631</v>
      </c>
    </row>
    <row r="924" spans="1:79" hidden="1" x14ac:dyDescent="0.25">
      <c r="A924" t="s">
        <v>1581</v>
      </c>
      <c r="B924" t="s">
        <v>1582</v>
      </c>
      <c r="C924" t="s">
        <v>1615</v>
      </c>
      <c r="D924" t="s">
        <v>1630</v>
      </c>
      <c r="E924" t="s">
        <v>1631</v>
      </c>
      <c r="F924" s="1">
        <v>37607</v>
      </c>
      <c r="G924" s="4">
        <v>0.13055555555555556</v>
      </c>
      <c r="H924" t="s">
        <v>732</v>
      </c>
      <c r="I924">
        <v>-88</v>
      </c>
      <c r="J924" t="s">
        <v>221</v>
      </c>
      <c r="K924" t="s">
        <v>222</v>
      </c>
      <c r="L924">
        <v>1</v>
      </c>
      <c r="M924">
        <v>1</v>
      </c>
      <c r="N924" t="s">
        <v>1693</v>
      </c>
      <c r="O924" t="s">
        <v>1698</v>
      </c>
      <c r="P924" t="s">
        <v>224</v>
      </c>
      <c r="Q924" t="s">
        <v>1627</v>
      </c>
      <c r="R924" t="s">
        <v>226</v>
      </c>
      <c r="S924" t="s">
        <v>227</v>
      </c>
      <c r="V924">
        <v>4</v>
      </c>
      <c r="W924">
        <v>5</v>
      </c>
      <c r="X924" t="s">
        <v>228</v>
      </c>
      <c r="Y924" t="s">
        <v>243</v>
      </c>
      <c r="Z924" t="s">
        <v>1217</v>
      </c>
      <c r="AA924" t="s">
        <v>1217</v>
      </c>
      <c r="AF924" t="s">
        <v>736</v>
      </c>
      <c r="AG924" t="s">
        <v>732</v>
      </c>
      <c r="AH924" t="s">
        <v>1611</v>
      </c>
      <c r="AJ924" t="s">
        <v>732</v>
      </c>
      <c r="AM924" t="s">
        <v>732</v>
      </c>
      <c r="AN924" t="s">
        <v>239</v>
      </c>
      <c r="AO924" t="s">
        <v>1220</v>
      </c>
      <c r="AP924" t="s">
        <v>739</v>
      </c>
      <c r="AQ924" t="s">
        <v>242</v>
      </c>
      <c r="AR924" t="s">
        <v>732</v>
      </c>
      <c r="AS924" t="s">
        <v>239</v>
      </c>
      <c r="AT924" t="s">
        <v>239</v>
      </c>
      <c r="AU924">
        <v>1</v>
      </c>
      <c r="AW924" t="s">
        <v>1587</v>
      </c>
      <c r="AX924" t="s">
        <v>1611</v>
      </c>
      <c r="AY924" t="s">
        <v>109</v>
      </c>
      <c r="CA924" t="s">
        <v>1631</v>
      </c>
    </row>
    <row r="925" spans="1:79" hidden="1" x14ac:dyDescent="0.25">
      <c r="A925" t="s">
        <v>1581</v>
      </c>
      <c r="B925" t="s">
        <v>1582</v>
      </c>
      <c r="C925" t="s">
        <v>1604</v>
      </c>
      <c r="D925" t="s">
        <v>1660</v>
      </c>
      <c r="E925" t="s">
        <v>1661</v>
      </c>
      <c r="F925" s="1">
        <v>37607</v>
      </c>
      <c r="G925" s="4">
        <v>0.10347222222222223</v>
      </c>
      <c r="H925" t="s">
        <v>732</v>
      </c>
      <c r="I925">
        <v>-88</v>
      </c>
      <c r="J925" t="s">
        <v>1607</v>
      </c>
      <c r="K925" t="s">
        <v>222</v>
      </c>
      <c r="L925">
        <v>1</v>
      </c>
      <c r="M925">
        <v>1</v>
      </c>
      <c r="N925" t="s">
        <v>1695</v>
      </c>
      <c r="O925" t="s">
        <v>1697</v>
      </c>
      <c r="P925" t="s">
        <v>224</v>
      </c>
      <c r="Q925" t="s">
        <v>1627</v>
      </c>
      <c r="R925" t="s">
        <v>226</v>
      </c>
      <c r="S925" t="s">
        <v>227</v>
      </c>
      <c r="T925">
        <v>-4</v>
      </c>
      <c r="V925">
        <v>4</v>
      </c>
      <c r="W925">
        <v>5</v>
      </c>
      <c r="X925" t="s">
        <v>228</v>
      </c>
      <c r="Y925" t="s">
        <v>243</v>
      </c>
      <c r="Z925" t="s">
        <v>1217</v>
      </c>
      <c r="AA925" t="s">
        <v>1217</v>
      </c>
      <c r="AF925" t="s">
        <v>736</v>
      </c>
      <c r="AG925" t="s">
        <v>732</v>
      </c>
      <c r="AH925" t="s">
        <v>1635</v>
      </c>
      <c r="AJ925" t="s">
        <v>732</v>
      </c>
      <c r="AM925" t="s">
        <v>732</v>
      </c>
      <c r="AN925" t="s">
        <v>239</v>
      </c>
      <c r="AO925" t="s">
        <v>1220</v>
      </c>
      <c r="AP925" t="s">
        <v>739</v>
      </c>
      <c r="AQ925" t="s">
        <v>242</v>
      </c>
      <c r="AR925" t="s">
        <v>732</v>
      </c>
      <c r="AS925" t="s">
        <v>239</v>
      </c>
      <c r="AT925" t="s">
        <v>239</v>
      </c>
      <c r="AU925">
        <v>1</v>
      </c>
      <c r="AV925">
        <v>-88</v>
      </c>
      <c r="AW925" t="s">
        <v>1587</v>
      </c>
      <c r="AX925" t="s">
        <v>1611</v>
      </c>
      <c r="AY925" t="s">
        <v>109</v>
      </c>
      <c r="CA925" t="s">
        <v>1661</v>
      </c>
    </row>
    <row r="926" spans="1:79" hidden="1" x14ac:dyDescent="0.25">
      <c r="A926" t="s">
        <v>1581</v>
      </c>
      <c r="B926" t="s">
        <v>1582</v>
      </c>
      <c r="C926" t="s">
        <v>1615</v>
      </c>
      <c r="D926" t="s">
        <v>1628</v>
      </c>
      <c r="E926" t="s">
        <v>1629</v>
      </c>
      <c r="F926" s="1">
        <v>37663</v>
      </c>
      <c r="G926" s="4">
        <v>0.5131944444444444</v>
      </c>
      <c r="H926" t="s">
        <v>732</v>
      </c>
      <c r="I926">
        <v>-88</v>
      </c>
      <c r="J926" t="s">
        <v>221</v>
      </c>
      <c r="K926" t="s">
        <v>222</v>
      </c>
      <c r="L926">
        <v>1</v>
      </c>
      <c r="M926">
        <v>1</v>
      </c>
      <c r="N926" t="s">
        <v>1699</v>
      </c>
      <c r="O926" t="s">
        <v>1700</v>
      </c>
      <c r="P926" t="s">
        <v>224</v>
      </c>
      <c r="Q926" t="s">
        <v>1627</v>
      </c>
      <c r="R926" t="s">
        <v>226</v>
      </c>
      <c r="S926" t="s">
        <v>227</v>
      </c>
      <c r="V926">
        <v>4</v>
      </c>
      <c r="W926">
        <v>5</v>
      </c>
      <c r="X926" t="s">
        <v>228</v>
      </c>
      <c r="Y926" t="s">
        <v>243</v>
      </c>
      <c r="Z926" t="s">
        <v>1217</v>
      </c>
      <c r="AA926" t="s">
        <v>1217</v>
      </c>
      <c r="AF926" t="s">
        <v>736</v>
      </c>
      <c r="AG926" t="s">
        <v>732</v>
      </c>
      <c r="AH926" t="s">
        <v>1611</v>
      </c>
      <c r="AJ926" t="s">
        <v>732</v>
      </c>
      <c r="AM926" t="s">
        <v>732</v>
      </c>
      <c r="AN926" t="s">
        <v>239</v>
      </c>
      <c r="AO926" t="s">
        <v>1220</v>
      </c>
      <c r="AP926" t="s">
        <v>739</v>
      </c>
      <c r="AQ926" t="s">
        <v>242</v>
      </c>
      <c r="AR926" t="s">
        <v>732</v>
      </c>
      <c r="AS926" t="s">
        <v>239</v>
      </c>
      <c r="AT926" t="s">
        <v>239</v>
      </c>
      <c r="AU926">
        <v>1</v>
      </c>
      <c r="AW926" t="s">
        <v>1587</v>
      </c>
      <c r="AX926" t="s">
        <v>1611</v>
      </c>
      <c r="AY926" t="s">
        <v>109</v>
      </c>
      <c r="CA926" t="s">
        <v>1629</v>
      </c>
    </row>
    <row r="927" spans="1:79" hidden="1" x14ac:dyDescent="0.25">
      <c r="A927" t="s">
        <v>1581</v>
      </c>
      <c r="B927" t="s">
        <v>1582</v>
      </c>
      <c r="C927" t="s">
        <v>1615</v>
      </c>
      <c r="D927" t="s">
        <v>1630</v>
      </c>
      <c r="E927" t="s">
        <v>1631</v>
      </c>
      <c r="F927" s="1">
        <v>37663</v>
      </c>
      <c r="G927" s="4">
        <v>0.84236111111111101</v>
      </c>
      <c r="H927" t="s">
        <v>732</v>
      </c>
      <c r="I927">
        <v>-88</v>
      </c>
      <c r="J927" t="s">
        <v>221</v>
      </c>
      <c r="K927" t="s">
        <v>222</v>
      </c>
      <c r="L927">
        <v>1</v>
      </c>
      <c r="M927">
        <v>1</v>
      </c>
      <c r="N927" t="s">
        <v>1699</v>
      </c>
      <c r="O927" t="s">
        <v>1701</v>
      </c>
      <c r="P927" t="s">
        <v>224</v>
      </c>
      <c r="Q927" t="s">
        <v>1627</v>
      </c>
      <c r="R927" t="s">
        <v>226</v>
      </c>
      <c r="S927" t="s">
        <v>227</v>
      </c>
      <c r="V927">
        <v>4</v>
      </c>
      <c r="W927">
        <v>5</v>
      </c>
      <c r="X927" t="s">
        <v>228</v>
      </c>
      <c r="Y927" t="s">
        <v>243</v>
      </c>
      <c r="Z927" t="s">
        <v>1217</v>
      </c>
      <c r="AA927" t="s">
        <v>1217</v>
      </c>
      <c r="AF927" t="s">
        <v>736</v>
      </c>
      <c r="AG927" t="s">
        <v>732</v>
      </c>
      <c r="AH927" t="s">
        <v>1611</v>
      </c>
      <c r="AJ927" t="s">
        <v>732</v>
      </c>
      <c r="AM927" t="s">
        <v>732</v>
      </c>
      <c r="AN927" t="s">
        <v>239</v>
      </c>
      <c r="AO927" t="s">
        <v>1220</v>
      </c>
      <c r="AP927" t="s">
        <v>739</v>
      </c>
      <c r="AQ927" t="s">
        <v>242</v>
      </c>
      <c r="AR927" t="s">
        <v>732</v>
      </c>
      <c r="AS927" t="s">
        <v>239</v>
      </c>
      <c r="AT927" t="s">
        <v>239</v>
      </c>
      <c r="AU927">
        <v>1</v>
      </c>
      <c r="AW927" t="s">
        <v>1587</v>
      </c>
      <c r="AX927" t="s">
        <v>1611</v>
      </c>
      <c r="AY927" t="s">
        <v>109</v>
      </c>
      <c r="CA927" t="s">
        <v>1631</v>
      </c>
    </row>
    <row r="928" spans="1:79" hidden="1" x14ac:dyDescent="0.25">
      <c r="A928" t="s">
        <v>1581</v>
      </c>
      <c r="B928" t="s">
        <v>1582</v>
      </c>
      <c r="C928" t="s">
        <v>1615</v>
      </c>
      <c r="D928" t="s">
        <v>1632</v>
      </c>
      <c r="E928" t="s">
        <v>1633</v>
      </c>
      <c r="F928" s="1">
        <v>37663</v>
      </c>
      <c r="G928" s="4">
        <v>0.67361111111111116</v>
      </c>
      <c r="H928" t="s">
        <v>732</v>
      </c>
      <c r="I928">
        <v>-88</v>
      </c>
      <c r="J928" t="s">
        <v>221</v>
      </c>
      <c r="K928" t="s">
        <v>222</v>
      </c>
      <c r="L928">
        <v>1</v>
      </c>
      <c r="M928">
        <v>1</v>
      </c>
      <c r="N928" t="s">
        <v>1699</v>
      </c>
      <c r="O928" t="s">
        <v>1702</v>
      </c>
      <c r="P928" t="s">
        <v>224</v>
      </c>
      <c r="Q928" t="s">
        <v>1627</v>
      </c>
      <c r="R928" t="s">
        <v>226</v>
      </c>
      <c r="S928" t="s">
        <v>227</v>
      </c>
      <c r="V928">
        <v>4</v>
      </c>
      <c r="W928">
        <v>5</v>
      </c>
      <c r="X928" t="s">
        <v>228</v>
      </c>
      <c r="Y928" t="s">
        <v>243</v>
      </c>
      <c r="Z928" t="s">
        <v>1217</v>
      </c>
      <c r="AA928" t="s">
        <v>1217</v>
      </c>
      <c r="AF928" t="s">
        <v>736</v>
      </c>
      <c r="AG928" t="s">
        <v>732</v>
      </c>
      <c r="AH928" t="s">
        <v>1611</v>
      </c>
      <c r="AJ928" t="s">
        <v>732</v>
      </c>
      <c r="AM928" t="s">
        <v>732</v>
      </c>
      <c r="AN928" t="s">
        <v>239</v>
      </c>
      <c r="AO928" t="s">
        <v>1220</v>
      </c>
      <c r="AP928" t="s">
        <v>739</v>
      </c>
      <c r="AQ928" t="s">
        <v>242</v>
      </c>
      <c r="AR928" t="s">
        <v>732</v>
      </c>
      <c r="AS928" t="s">
        <v>239</v>
      </c>
      <c r="AT928" t="s">
        <v>239</v>
      </c>
      <c r="AU928">
        <v>1</v>
      </c>
      <c r="AW928" t="s">
        <v>1587</v>
      </c>
      <c r="AX928" t="s">
        <v>1611</v>
      </c>
      <c r="AY928" t="s">
        <v>109</v>
      </c>
      <c r="CA928" t="s">
        <v>1633</v>
      </c>
    </row>
    <row r="929" spans="1:79" hidden="1" x14ac:dyDescent="0.25">
      <c r="A929" t="s">
        <v>1581</v>
      </c>
      <c r="B929" t="s">
        <v>1582</v>
      </c>
      <c r="C929" t="s">
        <v>1615</v>
      </c>
      <c r="D929" t="s">
        <v>1616</v>
      </c>
      <c r="E929" t="s">
        <v>1617</v>
      </c>
      <c r="F929" s="1">
        <v>37663</v>
      </c>
      <c r="G929" s="4">
        <v>0.62916666666666665</v>
      </c>
      <c r="H929" t="s">
        <v>732</v>
      </c>
      <c r="I929">
        <v>-88</v>
      </c>
      <c r="J929" t="s">
        <v>221</v>
      </c>
      <c r="K929" t="s">
        <v>222</v>
      </c>
      <c r="L929">
        <v>1</v>
      </c>
      <c r="M929">
        <v>1</v>
      </c>
      <c r="N929" t="s">
        <v>1699</v>
      </c>
      <c r="O929" t="s">
        <v>1703</v>
      </c>
      <c r="P929" t="s">
        <v>224</v>
      </c>
      <c r="Q929" t="s">
        <v>1627</v>
      </c>
      <c r="R929" t="s">
        <v>226</v>
      </c>
      <c r="S929" t="s">
        <v>227</v>
      </c>
      <c r="V929">
        <v>4</v>
      </c>
      <c r="W929">
        <v>5</v>
      </c>
      <c r="X929" t="s">
        <v>228</v>
      </c>
      <c r="Y929" t="s">
        <v>243</v>
      </c>
      <c r="Z929" t="s">
        <v>1217</v>
      </c>
      <c r="AA929" t="s">
        <v>1217</v>
      </c>
      <c r="AF929" t="s">
        <v>736</v>
      </c>
      <c r="AG929" t="s">
        <v>732</v>
      </c>
      <c r="AH929" t="s">
        <v>1611</v>
      </c>
      <c r="AJ929" t="s">
        <v>732</v>
      </c>
      <c r="AM929" t="s">
        <v>732</v>
      </c>
      <c r="AN929" t="s">
        <v>239</v>
      </c>
      <c r="AO929" t="s">
        <v>1220</v>
      </c>
      <c r="AP929" t="s">
        <v>739</v>
      </c>
      <c r="AQ929" t="s">
        <v>242</v>
      </c>
      <c r="AR929" t="s">
        <v>732</v>
      </c>
      <c r="AS929" t="s">
        <v>239</v>
      </c>
      <c r="AT929" t="s">
        <v>239</v>
      </c>
      <c r="AU929">
        <v>1</v>
      </c>
      <c r="AW929" t="s">
        <v>1587</v>
      </c>
      <c r="AX929" t="s">
        <v>1611</v>
      </c>
      <c r="AY929" t="s">
        <v>109</v>
      </c>
      <c r="CA929" t="s">
        <v>1617</v>
      </c>
    </row>
    <row r="930" spans="1:79" hidden="1" x14ac:dyDescent="0.25">
      <c r="A930" t="s">
        <v>1581</v>
      </c>
      <c r="B930" t="s">
        <v>1582</v>
      </c>
      <c r="C930" t="s">
        <v>1615</v>
      </c>
      <c r="D930" t="s">
        <v>1624</v>
      </c>
      <c r="E930" t="s">
        <v>1625</v>
      </c>
      <c r="F930" s="1">
        <v>37663</v>
      </c>
      <c r="G930" s="4">
        <v>0.70972222222222225</v>
      </c>
      <c r="H930" t="s">
        <v>732</v>
      </c>
      <c r="I930">
        <v>-88</v>
      </c>
      <c r="J930" t="s">
        <v>221</v>
      </c>
      <c r="K930" t="s">
        <v>222</v>
      </c>
      <c r="L930">
        <v>1</v>
      </c>
      <c r="M930">
        <v>1</v>
      </c>
      <c r="N930" t="s">
        <v>1699</v>
      </c>
      <c r="O930" t="s">
        <v>1704</v>
      </c>
      <c r="P930" t="s">
        <v>224</v>
      </c>
      <c r="Q930" t="s">
        <v>1627</v>
      </c>
      <c r="R930" t="s">
        <v>226</v>
      </c>
      <c r="S930" t="s">
        <v>227</v>
      </c>
      <c r="V930">
        <v>4</v>
      </c>
      <c r="W930">
        <v>5</v>
      </c>
      <c r="X930" t="s">
        <v>228</v>
      </c>
      <c r="Y930" t="s">
        <v>243</v>
      </c>
      <c r="Z930" t="s">
        <v>1217</v>
      </c>
      <c r="AA930" t="s">
        <v>1217</v>
      </c>
      <c r="AF930" t="s">
        <v>736</v>
      </c>
      <c r="AG930" t="s">
        <v>732</v>
      </c>
      <c r="AH930" t="s">
        <v>1611</v>
      </c>
      <c r="AJ930" t="s">
        <v>732</v>
      </c>
      <c r="AM930" t="s">
        <v>732</v>
      </c>
      <c r="AN930" t="s">
        <v>239</v>
      </c>
      <c r="AO930" t="s">
        <v>1220</v>
      </c>
      <c r="AP930" t="s">
        <v>739</v>
      </c>
      <c r="AQ930" t="s">
        <v>242</v>
      </c>
      <c r="AR930" t="s">
        <v>732</v>
      </c>
      <c r="AS930" t="s">
        <v>239</v>
      </c>
      <c r="AT930" t="s">
        <v>239</v>
      </c>
      <c r="AU930">
        <v>1</v>
      </c>
      <c r="AW930" t="s">
        <v>1587</v>
      </c>
      <c r="AX930" t="s">
        <v>1611</v>
      </c>
      <c r="AY930" t="s">
        <v>109</v>
      </c>
      <c r="CA930" t="s">
        <v>1625</v>
      </c>
    </row>
    <row r="931" spans="1:79" hidden="1" x14ac:dyDescent="0.25">
      <c r="A931" t="s">
        <v>1581</v>
      </c>
      <c r="B931" t="s">
        <v>1582</v>
      </c>
      <c r="C931" t="s">
        <v>1615</v>
      </c>
      <c r="D931" t="s">
        <v>1636</v>
      </c>
      <c r="E931" t="s">
        <v>1637</v>
      </c>
      <c r="F931" s="1">
        <v>37663</v>
      </c>
      <c r="G931" s="4">
        <v>0.72916666666666663</v>
      </c>
      <c r="H931" t="s">
        <v>732</v>
      </c>
      <c r="I931">
        <v>-88</v>
      </c>
      <c r="J931" t="s">
        <v>221</v>
      </c>
      <c r="K931" t="s">
        <v>222</v>
      </c>
      <c r="L931">
        <v>1</v>
      </c>
      <c r="M931">
        <v>1</v>
      </c>
      <c r="N931" t="s">
        <v>1699</v>
      </c>
      <c r="O931" t="s">
        <v>1705</v>
      </c>
      <c r="P931" t="s">
        <v>224</v>
      </c>
      <c r="Q931" t="s">
        <v>1627</v>
      </c>
      <c r="R931" t="s">
        <v>226</v>
      </c>
      <c r="S931" t="s">
        <v>227</v>
      </c>
      <c r="V931">
        <v>4</v>
      </c>
      <c r="W931">
        <v>5</v>
      </c>
      <c r="X931" t="s">
        <v>228</v>
      </c>
      <c r="Y931" t="s">
        <v>243</v>
      </c>
      <c r="Z931" t="s">
        <v>1217</v>
      </c>
      <c r="AA931" t="s">
        <v>1217</v>
      </c>
      <c r="AF931" t="s">
        <v>736</v>
      </c>
      <c r="AG931" t="s">
        <v>732</v>
      </c>
      <c r="AH931" t="s">
        <v>1611</v>
      </c>
      <c r="AJ931" t="s">
        <v>732</v>
      </c>
      <c r="AM931" t="s">
        <v>732</v>
      </c>
      <c r="AN931" t="s">
        <v>239</v>
      </c>
      <c r="AO931" t="s">
        <v>1220</v>
      </c>
      <c r="AP931" t="s">
        <v>739</v>
      </c>
      <c r="AQ931" t="s">
        <v>242</v>
      </c>
      <c r="AR931" t="s">
        <v>732</v>
      </c>
      <c r="AS931" t="s">
        <v>239</v>
      </c>
      <c r="AT931" t="s">
        <v>239</v>
      </c>
      <c r="AU931">
        <v>1</v>
      </c>
      <c r="AW931" t="s">
        <v>1587</v>
      </c>
      <c r="AX931" t="s">
        <v>1611</v>
      </c>
      <c r="AY931" t="s">
        <v>109</v>
      </c>
      <c r="CA931" t="s">
        <v>1637</v>
      </c>
    </row>
    <row r="932" spans="1:79" hidden="1" x14ac:dyDescent="0.25">
      <c r="A932" t="s">
        <v>1581</v>
      </c>
      <c r="B932" t="s">
        <v>1582</v>
      </c>
      <c r="C932" t="s">
        <v>1615</v>
      </c>
      <c r="D932" t="s">
        <v>1660</v>
      </c>
      <c r="E932" t="s">
        <v>1661</v>
      </c>
      <c r="F932" s="1">
        <v>37663</v>
      </c>
      <c r="G932" s="4">
        <v>0.81666666666666676</v>
      </c>
      <c r="H932" t="s">
        <v>732</v>
      </c>
      <c r="I932">
        <v>-88</v>
      </c>
      <c r="J932" t="s">
        <v>221</v>
      </c>
      <c r="K932" t="s">
        <v>222</v>
      </c>
      <c r="L932">
        <v>1</v>
      </c>
      <c r="M932">
        <v>1</v>
      </c>
      <c r="N932" t="s">
        <v>1699</v>
      </c>
      <c r="O932" t="s">
        <v>1706</v>
      </c>
      <c r="P932" t="s">
        <v>224</v>
      </c>
      <c r="Q932" t="s">
        <v>1627</v>
      </c>
      <c r="R932" t="s">
        <v>226</v>
      </c>
      <c r="S932" t="s">
        <v>227</v>
      </c>
      <c r="V932">
        <v>4</v>
      </c>
      <c r="W932">
        <v>5</v>
      </c>
      <c r="X932" t="s">
        <v>228</v>
      </c>
      <c r="Y932" t="s">
        <v>243</v>
      </c>
      <c r="Z932" t="s">
        <v>1217</v>
      </c>
      <c r="AA932" t="s">
        <v>1217</v>
      </c>
      <c r="AF932" t="s">
        <v>736</v>
      </c>
      <c r="AG932" t="s">
        <v>732</v>
      </c>
      <c r="AH932" t="s">
        <v>1611</v>
      </c>
      <c r="AJ932" t="s">
        <v>732</v>
      </c>
      <c r="AM932" t="s">
        <v>732</v>
      </c>
      <c r="AN932" t="s">
        <v>239</v>
      </c>
      <c r="AO932" t="s">
        <v>1220</v>
      </c>
      <c r="AP932" t="s">
        <v>739</v>
      </c>
      <c r="AQ932" t="s">
        <v>242</v>
      </c>
      <c r="AR932" t="s">
        <v>732</v>
      </c>
      <c r="AS932" t="s">
        <v>239</v>
      </c>
      <c r="AT932" t="s">
        <v>239</v>
      </c>
      <c r="AU932">
        <v>1</v>
      </c>
      <c r="AW932" t="s">
        <v>1587</v>
      </c>
      <c r="AX932" t="s">
        <v>1611</v>
      </c>
      <c r="AY932" t="s">
        <v>109</v>
      </c>
      <c r="CA932" t="s">
        <v>1661</v>
      </c>
    </row>
    <row r="933" spans="1:79" hidden="1" x14ac:dyDescent="0.25">
      <c r="A933" t="s">
        <v>1581</v>
      </c>
      <c r="B933" t="s">
        <v>1582</v>
      </c>
      <c r="C933" t="s">
        <v>1604</v>
      </c>
      <c r="D933" t="s">
        <v>1616</v>
      </c>
      <c r="E933" t="s">
        <v>1617</v>
      </c>
      <c r="F933" s="1">
        <v>37663</v>
      </c>
      <c r="G933" s="4">
        <v>0.62916666666666665</v>
      </c>
      <c r="H933" t="s">
        <v>732</v>
      </c>
      <c r="I933">
        <v>-88</v>
      </c>
      <c r="J933" t="s">
        <v>1607</v>
      </c>
      <c r="K933" t="s">
        <v>222</v>
      </c>
      <c r="L933">
        <v>1</v>
      </c>
      <c r="M933">
        <v>1</v>
      </c>
      <c r="N933" t="s">
        <v>1707</v>
      </c>
      <c r="O933" t="s">
        <v>1703</v>
      </c>
      <c r="P933" t="s">
        <v>224</v>
      </c>
      <c r="Q933" t="s">
        <v>1627</v>
      </c>
      <c r="R933" t="s">
        <v>226</v>
      </c>
      <c r="S933" t="s">
        <v>227</v>
      </c>
      <c r="T933">
        <v>-4</v>
      </c>
      <c r="V933">
        <v>4</v>
      </c>
      <c r="W933">
        <v>5</v>
      </c>
      <c r="X933" t="s">
        <v>228</v>
      </c>
      <c r="Y933" t="s">
        <v>243</v>
      </c>
      <c r="Z933" t="s">
        <v>1217</v>
      </c>
      <c r="AA933" t="s">
        <v>1217</v>
      </c>
      <c r="AF933" t="s">
        <v>736</v>
      </c>
      <c r="AG933" t="s">
        <v>732</v>
      </c>
      <c r="AH933" t="s">
        <v>1635</v>
      </c>
      <c r="AJ933" t="s">
        <v>732</v>
      </c>
      <c r="AM933" t="s">
        <v>732</v>
      </c>
      <c r="AN933" t="s">
        <v>239</v>
      </c>
      <c r="AO933" t="s">
        <v>1220</v>
      </c>
      <c r="AP933" t="s">
        <v>739</v>
      </c>
      <c r="AQ933" t="s">
        <v>242</v>
      </c>
      <c r="AR933" t="s">
        <v>732</v>
      </c>
      <c r="AS933" t="s">
        <v>239</v>
      </c>
      <c r="AT933" t="s">
        <v>239</v>
      </c>
      <c r="AU933">
        <v>1</v>
      </c>
      <c r="AV933">
        <v>-88</v>
      </c>
      <c r="AW933" t="s">
        <v>1587</v>
      </c>
      <c r="AX933" t="s">
        <v>1611</v>
      </c>
      <c r="AY933" t="s">
        <v>109</v>
      </c>
      <c r="CA933" t="s">
        <v>1617</v>
      </c>
    </row>
    <row r="934" spans="1:79" hidden="1" x14ac:dyDescent="0.25">
      <c r="A934" t="s">
        <v>1581</v>
      </c>
      <c r="B934" t="s">
        <v>1582</v>
      </c>
      <c r="C934" t="s">
        <v>1604</v>
      </c>
      <c r="D934" t="s">
        <v>1628</v>
      </c>
      <c r="E934" t="s">
        <v>1629</v>
      </c>
      <c r="F934" s="1">
        <v>37663</v>
      </c>
      <c r="G934" s="4">
        <v>0.5131944444444444</v>
      </c>
      <c r="H934" t="s">
        <v>732</v>
      </c>
      <c r="I934">
        <v>-88</v>
      </c>
      <c r="J934" t="s">
        <v>1607</v>
      </c>
      <c r="K934" t="s">
        <v>222</v>
      </c>
      <c r="L934">
        <v>1</v>
      </c>
      <c r="M934">
        <v>1</v>
      </c>
      <c r="N934" t="s">
        <v>1707</v>
      </c>
      <c r="O934" t="s">
        <v>1700</v>
      </c>
      <c r="P934" t="s">
        <v>224</v>
      </c>
      <c r="Q934" t="s">
        <v>1627</v>
      </c>
      <c r="R934" t="s">
        <v>226</v>
      </c>
      <c r="S934" t="s">
        <v>227</v>
      </c>
      <c r="T934">
        <v>-4</v>
      </c>
      <c r="V934">
        <v>4</v>
      </c>
      <c r="W934">
        <v>5</v>
      </c>
      <c r="X934" t="s">
        <v>228</v>
      </c>
      <c r="Y934" t="s">
        <v>243</v>
      </c>
      <c r="Z934" t="s">
        <v>1217</v>
      </c>
      <c r="AA934" t="s">
        <v>1217</v>
      </c>
      <c r="AF934" t="s">
        <v>736</v>
      </c>
      <c r="AG934" t="s">
        <v>732</v>
      </c>
      <c r="AH934" t="s">
        <v>1635</v>
      </c>
      <c r="AJ934" t="s">
        <v>732</v>
      </c>
      <c r="AM934" t="s">
        <v>732</v>
      </c>
      <c r="AN934" t="s">
        <v>239</v>
      </c>
      <c r="AO934" t="s">
        <v>1220</v>
      </c>
      <c r="AP934" t="s">
        <v>739</v>
      </c>
      <c r="AQ934" t="s">
        <v>242</v>
      </c>
      <c r="AR934" t="s">
        <v>732</v>
      </c>
      <c r="AS934" t="s">
        <v>239</v>
      </c>
      <c r="AT934" t="s">
        <v>239</v>
      </c>
      <c r="AU934">
        <v>1</v>
      </c>
      <c r="AV934">
        <v>-88</v>
      </c>
      <c r="AW934" t="s">
        <v>1587</v>
      </c>
      <c r="AX934" t="s">
        <v>1611</v>
      </c>
      <c r="AY934" t="s">
        <v>109</v>
      </c>
      <c r="CA934" t="s">
        <v>1629</v>
      </c>
    </row>
    <row r="935" spans="1:79" hidden="1" x14ac:dyDescent="0.25">
      <c r="A935" t="s">
        <v>1581</v>
      </c>
      <c r="B935" t="s">
        <v>1582</v>
      </c>
      <c r="C935" t="s">
        <v>1604</v>
      </c>
      <c r="D935" t="s">
        <v>1630</v>
      </c>
      <c r="E935" t="s">
        <v>1631</v>
      </c>
      <c r="F935" s="1">
        <v>37663</v>
      </c>
      <c r="G935" s="4">
        <v>0.84236111111111101</v>
      </c>
      <c r="H935" t="s">
        <v>732</v>
      </c>
      <c r="I935">
        <v>-88</v>
      </c>
      <c r="J935" t="s">
        <v>1607</v>
      </c>
      <c r="K935" t="s">
        <v>222</v>
      </c>
      <c r="L935">
        <v>1</v>
      </c>
      <c r="M935">
        <v>1</v>
      </c>
      <c r="N935" t="s">
        <v>1707</v>
      </c>
      <c r="O935" t="s">
        <v>1701</v>
      </c>
      <c r="P935" t="s">
        <v>224</v>
      </c>
      <c r="Q935" t="s">
        <v>1627</v>
      </c>
      <c r="R935" t="s">
        <v>226</v>
      </c>
      <c r="S935" t="s">
        <v>227</v>
      </c>
      <c r="T935">
        <v>-4</v>
      </c>
      <c r="V935">
        <v>4</v>
      </c>
      <c r="W935">
        <v>5</v>
      </c>
      <c r="X935" t="s">
        <v>228</v>
      </c>
      <c r="Y935" t="s">
        <v>243</v>
      </c>
      <c r="Z935" t="s">
        <v>1217</v>
      </c>
      <c r="AA935" t="s">
        <v>1217</v>
      </c>
      <c r="AF935" t="s">
        <v>736</v>
      </c>
      <c r="AG935" t="s">
        <v>732</v>
      </c>
      <c r="AH935" t="s">
        <v>1635</v>
      </c>
      <c r="AJ935" t="s">
        <v>732</v>
      </c>
      <c r="AM935" t="s">
        <v>732</v>
      </c>
      <c r="AN935" t="s">
        <v>239</v>
      </c>
      <c r="AO935" t="s">
        <v>1220</v>
      </c>
      <c r="AP935" t="s">
        <v>739</v>
      </c>
      <c r="AQ935" t="s">
        <v>242</v>
      </c>
      <c r="AR935" t="s">
        <v>732</v>
      </c>
      <c r="AS935" t="s">
        <v>239</v>
      </c>
      <c r="AT935" t="s">
        <v>239</v>
      </c>
      <c r="AU935">
        <v>1</v>
      </c>
      <c r="AV935">
        <v>-88</v>
      </c>
      <c r="AW935" t="s">
        <v>1587</v>
      </c>
      <c r="AX935" t="s">
        <v>1611</v>
      </c>
      <c r="AY935" t="s">
        <v>109</v>
      </c>
      <c r="CA935" t="s">
        <v>1631</v>
      </c>
    </row>
    <row r="936" spans="1:79" hidden="1" x14ac:dyDescent="0.25">
      <c r="A936" t="s">
        <v>1581</v>
      </c>
      <c r="B936" t="s">
        <v>1582</v>
      </c>
      <c r="C936" t="s">
        <v>1604</v>
      </c>
      <c r="D936" t="s">
        <v>1632</v>
      </c>
      <c r="E936" t="s">
        <v>1633</v>
      </c>
      <c r="F936" s="1">
        <v>37663</v>
      </c>
      <c r="G936" s="4">
        <v>0.67361111111111116</v>
      </c>
      <c r="H936" t="s">
        <v>732</v>
      </c>
      <c r="I936">
        <v>-88</v>
      </c>
      <c r="J936" t="s">
        <v>1607</v>
      </c>
      <c r="K936" t="s">
        <v>222</v>
      </c>
      <c r="L936">
        <v>1</v>
      </c>
      <c r="M936">
        <v>1</v>
      </c>
      <c r="N936" t="s">
        <v>1707</v>
      </c>
      <c r="O936" t="s">
        <v>1702</v>
      </c>
      <c r="P936" t="s">
        <v>224</v>
      </c>
      <c r="Q936" t="s">
        <v>1627</v>
      </c>
      <c r="R936" t="s">
        <v>226</v>
      </c>
      <c r="S936" t="s">
        <v>227</v>
      </c>
      <c r="T936">
        <v>-4</v>
      </c>
      <c r="V936">
        <v>4</v>
      </c>
      <c r="W936">
        <v>5</v>
      </c>
      <c r="X936" t="s">
        <v>228</v>
      </c>
      <c r="Y936" t="s">
        <v>243</v>
      </c>
      <c r="Z936" t="s">
        <v>1217</v>
      </c>
      <c r="AA936" t="s">
        <v>1217</v>
      </c>
      <c r="AF936" t="s">
        <v>736</v>
      </c>
      <c r="AG936" t="s">
        <v>732</v>
      </c>
      <c r="AH936" t="s">
        <v>1635</v>
      </c>
      <c r="AJ936" t="s">
        <v>732</v>
      </c>
      <c r="AM936" t="s">
        <v>732</v>
      </c>
      <c r="AN936" t="s">
        <v>239</v>
      </c>
      <c r="AO936" t="s">
        <v>1220</v>
      </c>
      <c r="AP936" t="s">
        <v>739</v>
      </c>
      <c r="AQ936" t="s">
        <v>242</v>
      </c>
      <c r="AR936" t="s">
        <v>732</v>
      </c>
      <c r="AS936" t="s">
        <v>239</v>
      </c>
      <c r="AT936" t="s">
        <v>239</v>
      </c>
      <c r="AU936">
        <v>1</v>
      </c>
      <c r="AV936">
        <v>-88</v>
      </c>
      <c r="AW936" t="s">
        <v>1587</v>
      </c>
      <c r="AX936" t="s">
        <v>1611</v>
      </c>
      <c r="AY936" t="s">
        <v>109</v>
      </c>
      <c r="CA936" t="s">
        <v>1633</v>
      </c>
    </row>
    <row r="937" spans="1:79" hidden="1" x14ac:dyDescent="0.25">
      <c r="A937" t="s">
        <v>1581</v>
      </c>
      <c r="B937" t="s">
        <v>1582</v>
      </c>
      <c r="C937" t="s">
        <v>1604</v>
      </c>
      <c r="D937" t="s">
        <v>1636</v>
      </c>
      <c r="E937" t="s">
        <v>1637</v>
      </c>
      <c r="F937" s="1">
        <v>37663</v>
      </c>
      <c r="G937" s="4">
        <v>0.72916666666666663</v>
      </c>
      <c r="H937" t="s">
        <v>732</v>
      </c>
      <c r="I937">
        <v>-88</v>
      </c>
      <c r="J937" t="s">
        <v>1607</v>
      </c>
      <c r="K937" t="s">
        <v>222</v>
      </c>
      <c r="L937">
        <v>1</v>
      </c>
      <c r="M937">
        <v>1</v>
      </c>
      <c r="N937" t="s">
        <v>1707</v>
      </c>
      <c r="O937" t="s">
        <v>1705</v>
      </c>
      <c r="P937" t="s">
        <v>224</v>
      </c>
      <c r="Q937" t="s">
        <v>1627</v>
      </c>
      <c r="R937" t="s">
        <v>226</v>
      </c>
      <c r="S937" t="s">
        <v>227</v>
      </c>
      <c r="T937">
        <v>-4</v>
      </c>
      <c r="V937">
        <v>4</v>
      </c>
      <c r="W937">
        <v>5</v>
      </c>
      <c r="X937" t="s">
        <v>228</v>
      </c>
      <c r="Y937" t="s">
        <v>243</v>
      </c>
      <c r="Z937" t="s">
        <v>1217</v>
      </c>
      <c r="AA937" t="s">
        <v>1217</v>
      </c>
      <c r="AF937" t="s">
        <v>736</v>
      </c>
      <c r="AG937" t="s">
        <v>732</v>
      </c>
      <c r="AH937" t="s">
        <v>1635</v>
      </c>
      <c r="AJ937" t="s">
        <v>732</v>
      </c>
      <c r="AM937" t="s">
        <v>732</v>
      </c>
      <c r="AN937" t="s">
        <v>239</v>
      </c>
      <c r="AO937" t="s">
        <v>1220</v>
      </c>
      <c r="AP937" t="s">
        <v>739</v>
      </c>
      <c r="AQ937" t="s">
        <v>242</v>
      </c>
      <c r="AR937" t="s">
        <v>732</v>
      </c>
      <c r="AS937" t="s">
        <v>239</v>
      </c>
      <c r="AT937" t="s">
        <v>239</v>
      </c>
      <c r="AU937">
        <v>1</v>
      </c>
      <c r="AV937">
        <v>-88</v>
      </c>
      <c r="AW937" t="s">
        <v>1587</v>
      </c>
      <c r="AX937" t="s">
        <v>1611</v>
      </c>
      <c r="AY937" t="s">
        <v>109</v>
      </c>
      <c r="CA937" t="s">
        <v>1637</v>
      </c>
    </row>
    <row r="938" spans="1:79" hidden="1" x14ac:dyDescent="0.25">
      <c r="A938" t="s">
        <v>1581</v>
      </c>
      <c r="B938" t="s">
        <v>1582</v>
      </c>
      <c r="C938" t="s">
        <v>1604</v>
      </c>
      <c r="D938" t="s">
        <v>1660</v>
      </c>
      <c r="E938" t="s">
        <v>1661</v>
      </c>
      <c r="F938" s="1">
        <v>37663</v>
      </c>
      <c r="G938" s="4">
        <v>0.81666666666666676</v>
      </c>
      <c r="H938" t="s">
        <v>732</v>
      </c>
      <c r="I938">
        <v>-88</v>
      </c>
      <c r="J938" t="s">
        <v>1607</v>
      </c>
      <c r="K938" t="s">
        <v>222</v>
      </c>
      <c r="L938">
        <v>1</v>
      </c>
      <c r="M938">
        <v>1</v>
      </c>
      <c r="N938" t="s">
        <v>1707</v>
      </c>
      <c r="O938" t="s">
        <v>1706</v>
      </c>
      <c r="P938" t="s">
        <v>224</v>
      </c>
      <c r="Q938" t="s">
        <v>1627</v>
      </c>
      <c r="R938" t="s">
        <v>226</v>
      </c>
      <c r="S938" t="s">
        <v>227</v>
      </c>
      <c r="T938">
        <v>-4</v>
      </c>
      <c r="V938">
        <v>4</v>
      </c>
      <c r="W938">
        <v>5</v>
      </c>
      <c r="X938" t="s">
        <v>228</v>
      </c>
      <c r="Y938" t="s">
        <v>243</v>
      </c>
      <c r="Z938" t="s">
        <v>1217</v>
      </c>
      <c r="AA938" t="s">
        <v>1217</v>
      </c>
      <c r="AF938" t="s">
        <v>736</v>
      </c>
      <c r="AG938" t="s">
        <v>732</v>
      </c>
      <c r="AH938" t="s">
        <v>1635</v>
      </c>
      <c r="AJ938" t="s">
        <v>732</v>
      </c>
      <c r="AM938" t="s">
        <v>732</v>
      </c>
      <c r="AN938" t="s">
        <v>239</v>
      </c>
      <c r="AO938" t="s">
        <v>1220</v>
      </c>
      <c r="AP938" t="s">
        <v>739</v>
      </c>
      <c r="AQ938" t="s">
        <v>242</v>
      </c>
      <c r="AR938" t="s">
        <v>732</v>
      </c>
      <c r="AS938" t="s">
        <v>239</v>
      </c>
      <c r="AT938" t="s">
        <v>239</v>
      </c>
      <c r="AU938">
        <v>1</v>
      </c>
      <c r="AV938">
        <v>-88</v>
      </c>
      <c r="AW938" t="s">
        <v>1587</v>
      </c>
      <c r="AX938" t="s">
        <v>1611</v>
      </c>
      <c r="AY938" t="s">
        <v>109</v>
      </c>
      <c r="CA938" t="s">
        <v>1661</v>
      </c>
    </row>
    <row r="939" spans="1:79" hidden="1" x14ac:dyDescent="0.25">
      <c r="A939" t="s">
        <v>1581</v>
      </c>
      <c r="B939" t="s">
        <v>1582</v>
      </c>
      <c r="C939" t="s">
        <v>1604</v>
      </c>
      <c r="D939" t="s">
        <v>1612</v>
      </c>
      <c r="E939" t="s">
        <v>1613</v>
      </c>
      <c r="F939" s="1">
        <v>37663</v>
      </c>
      <c r="G939" s="4">
        <v>0.75</v>
      </c>
      <c r="H939" t="s">
        <v>732</v>
      </c>
      <c r="I939">
        <v>-88</v>
      </c>
      <c r="J939" t="s">
        <v>1607</v>
      </c>
      <c r="K939" t="s">
        <v>222</v>
      </c>
      <c r="L939">
        <v>1</v>
      </c>
      <c r="M939">
        <v>1</v>
      </c>
      <c r="N939" t="s">
        <v>1707</v>
      </c>
      <c r="O939" t="s">
        <v>1708</v>
      </c>
      <c r="P939" t="s">
        <v>224</v>
      </c>
      <c r="Q939" t="s">
        <v>1627</v>
      </c>
      <c r="R939" t="s">
        <v>226</v>
      </c>
      <c r="S939" t="s">
        <v>227</v>
      </c>
      <c r="T939">
        <v>-4</v>
      </c>
      <c r="V939">
        <v>4</v>
      </c>
      <c r="W939">
        <v>5</v>
      </c>
      <c r="X939" t="s">
        <v>228</v>
      </c>
      <c r="Y939" t="s">
        <v>243</v>
      </c>
      <c r="Z939" t="s">
        <v>1217</v>
      </c>
      <c r="AA939" t="s">
        <v>1217</v>
      </c>
      <c r="AF939" t="s">
        <v>736</v>
      </c>
      <c r="AG939" t="s">
        <v>732</v>
      </c>
      <c r="AH939" t="s">
        <v>1635</v>
      </c>
      <c r="AJ939" t="s">
        <v>732</v>
      </c>
      <c r="AM939" t="s">
        <v>732</v>
      </c>
      <c r="AN939" t="s">
        <v>239</v>
      </c>
      <c r="AO939" t="s">
        <v>1220</v>
      </c>
      <c r="AP939" t="s">
        <v>739</v>
      </c>
      <c r="AQ939" t="s">
        <v>242</v>
      </c>
      <c r="AR939" t="s">
        <v>732</v>
      </c>
      <c r="AS939" t="s">
        <v>239</v>
      </c>
      <c r="AT939" t="s">
        <v>239</v>
      </c>
      <c r="AU939">
        <v>1</v>
      </c>
      <c r="AV939">
        <v>-88</v>
      </c>
      <c r="AW939" t="s">
        <v>1587</v>
      </c>
      <c r="AX939" t="s">
        <v>1611</v>
      </c>
      <c r="AY939" t="s">
        <v>109</v>
      </c>
      <c r="CA939" t="s">
        <v>1613</v>
      </c>
    </row>
    <row r="940" spans="1:79" hidden="1" x14ac:dyDescent="0.25">
      <c r="A940" t="s">
        <v>1581</v>
      </c>
      <c r="B940" t="s">
        <v>1582</v>
      </c>
      <c r="C940" t="s">
        <v>1604</v>
      </c>
      <c r="D940" t="s">
        <v>1646</v>
      </c>
      <c r="E940" t="s">
        <v>1647</v>
      </c>
      <c r="F940" s="1">
        <v>37663</v>
      </c>
      <c r="G940" s="4">
        <v>0.875</v>
      </c>
      <c r="H940" t="s">
        <v>732</v>
      </c>
      <c r="I940">
        <v>-88</v>
      </c>
      <c r="J940" t="s">
        <v>1607</v>
      </c>
      <c r="K940" t="s">
        <v>222</v>
      </c>
      <c r="L940">
        <v>1</v>
      </c>
      <c r="M940">
        <v>1</v>
      </c>
      <c r="N940" t="s">
        <v>1707</v>
      </c>
      <c r="O940" t="s">
        <v>1709</v>
      </c>
      <c r="P940" t="s">
        <v>224</v>
      </c>
      <c r="Q940" t="s">
        <v>1627</v>
      </c>
      <c r="R940" t="s">
        <v>226</v>
      </c>
      <c r="S940" t="s">
        <v>227</v>
      </c>
      <c r="T940">
        <v>-4</v>
      </c>
      <c r="V940">
        <v>4</v>
      </c>
      <c r="W940">
        <v>5</v>
      </c>
      <c r="X940" t="s">
        <v>228</v>
      </c>
      <c r="Y940" t="s">
        <v>243</v>
      </c>
      <c r="Z940" t="s">
        <v>1217</v>
      </c>
      <c r="AA940" t="s">
        <v>1217</v>
      </c>
      <c r="AF940" t="s">
        <v>736</v>
      </c>
      <c r="AG940" t="s">
        <v>732</v>
      </c>
      <c r="AH940" t="s">
        <v>1635</v>
      </c>
      <c r="AJ940" t="s">
        <v>732</v>
      </c>
      <c r="AM940" t="s">
        <v>732</v>
      </c>
      <c r="AN940" t="s">
        <v>239</v>
      </c>
      <c r="AO940" t="s">
        <v>1220</v>
      </c>
      <c r="AP940" t="s">
        <v>739</v>
      </c>
      <c r="AQ940" t="s">
        <v>242</v>
      </c>
      <c r="AR940" t="s">
        <v>732</v>
      </c>
      <c r="AS940" t="s">
        <v>239</v>
      </c>
      <c r="AT940" t="s">
        <v>239</v>
      </c>
      <c r="AU940">
        <v>1</v>
      </c>
      <c r="AV940">
        <v>-88</v>
      </c>
      <c r="AW940" t="s">
        <v>1587</v>
      </c>
      <c r="AX940" t="s">
        <v>1611</v>
      </c>
      <c r="AY940" t="s">
        <v>109</v>
      </c>
      <c r="CA940" t="s">
        <v>1647</v>
      </c>
    </row>
    <row r="941" spans="1:79" hidden="1" x14ac:dyDescent="0.25">
      <c r="A941" t="s">
        <v>1581</v>
      </c>
      <c r="B941" t="s">
        <v>1582</v>
      </c>
      <c r="C941" t="s">
        <v>1604</v>
      </c>
      <c r="D941" t="s">
        <v>1605</v>
      </c>
      <c r="E941" t="s">
        <v>1606</v>
      </c>
      <c r="F941" s="1">
        <v>37663</v>
      </c>
      <c r="G941" s="4">
        <v>0.52083333333333337</v>
      </c>
      <c r="H941" t="s">
        <v>732</v>
      </c>
      <c r="I941">
        <v>-88</v>
      </c>
      <c r="J941" t="s">
        <v>1607</v>
      </c>
      <c r="K941" t="s">
        <v>222</v>
      </c>
      <c r="L941">
        <v>1</v>
      </c>
      <c r="M941">
        <v>1</v>
      </c>
      <c r="N941" t="s">
        <v>1707</v>
      </c>
      <c r="O941" t="s">
        <v>1710</v>
      </c>
      <c r="P941" t="s">
        <v>224</v>
      </c>
      <c r="Q941" t="s">
        <v>1627</v>
      </c>
      <c r="R941" t="s">
        <v>226</v>
      </c>
      <c r="S941" t="s">
        <v>227</v>
      </c>
      <c r="T941">
        <v>-4</v>
      </c>
      <c r="V941">
        <v>4</v>
      </c>
      <c r="W941">
        <v>5</v>
      </c>
      <c r="X941" t="s">
        <v>228</v>
      </c>
      <c r="Y941" t="s">
        <v>243</v>
      </c>
      <c r="Z941" t="s">
        <v>1217</v>
      </c>
      <c r="AA941" t="s">
        <v>1217</v>
      </c>
      <c r="AF941" t="s">
        <v>736</v>
      </c>
      <c r="AG941" t="s">
        <v>732</v>
      </c>
      <c r="AH941" t="s">
        <v>1635</v>
      </c>
      <c r="AJ941" t="s">
        <v>732</v>
      </c>
      <c r="AM941" t="s">
        <v>732</v>
      </c>
      <c r="AN941" t="s">
        <v>239</v>
      </c>
      <c r="AO941" t="s">
        <v>1220</v>
      </c>
      <c r="AP941" t="s">
        <v>739</v>
      </c>
      <c r="AQ941" t="s">
        <v>242</v>
      </c>
      <c r="AR941" t="s">
        <v>732</v>
      </c>
      <c r="AS941" t="s">
        <v>239</v>
      </c>
      <c r="AT941" t="s">
        <v>239</v>
      </c>
      <c r="AU941">
        <v>1</v>
      </c>
      <c r="AV941">
        <v>-88</v>
      </c>
      <c r="AW941" t="s">
        <v>1587</v>
      </c>
      <c r="AX941" t="s">
        <v>1611</v>
      </c>
      <c r="AY941" t="s">
        <v>109</v>
      </c>
      <c r="CA941" t="s">
        <v>1606</v>
      </c>
    </row>
    <row r="942" spans="1:79" hidden="1" x14ac:dyDescent="0.25">
      <c r="A942" t="s">
        <v>1581</v>
      </c>
      <c r="B942" t="s">
        <v>1582</v>
      </c>
      <c r="C942" t="s">
        <v>1604</v>
      </c>
      <c r="D942" t="s">
        <v>1624</v>
      </c>
      <c r="E942" t="s">
        <v>1625</v>
      </c>
      <c r="F942" s="1">
        <v>37663</v>
      </c>
      <c r="G942" s="4">
        <v>0.70972222222222225</v>
      </c>
      <c r="H942" t="s">
        <v>732</v>
      </c>
      <c r="I942">
        <v>-88</v>
      </c>
      <c r="J942" t="s">
        <v>1607</v>
      </c>
      <c r="K942" t="s">
        <v>222</v>
      </c>
      <c r="L942">
        <v>1</v>
      </c>
      <c r="M942">
        <v>1</v>
      </c>
      <c r="N942" t="s">
        <v>1707</v>
      </c>
      <c r="O942" t="s">
        <v>1704</v>
      </c>
      <c r="P942" t="s">
        <v>224</v>
      </c>
      <c r="Q942" t="s">
        <v>1627</v>
      </c>
      <c r="R942" t="s">
        <v>226</v>
      </c>
      <c r="S942" t="s">
        <v>227</v>
      </c>
      <c r="T942">
        <v>-4</v>
      </c>
      <c r="V942">
        <v>4</v>
      </c>
      <c r="W942">
        <v>5</v>
      </c>
      <c r="X942" t="s">
        <v>228</v>
      </c>
      <c r="Y942" t="s">
        <v>243</v>
      </c>
      <c r="Z942" t="s">
        <v>1217</v>
      </c>
      <c r="AA942" t="s">
        <v>1217</v>
      </c>
      <c r="AF942" t="s">
        <v>736</v>
      </c>
      <c r="AG942" t="s">
        <v>732</v>
      </c>
      <c r="AH942" t="s">
        <v>1635</v>
      </c>
      <c r="AJ942" t="s">
        <v>732</v>
      </c>
      <c r="AM942" t="s">
        <v>732</v>
      </c>
      <c r="AN942" t="s">
        <v>239</v>
      </c>
      <c r="AO942" t="s">
        <v>1220</v>
      </c>
      <c r="AP942" t="s">
        <v>739</v>
      </c>
      <c r="AQ942" t="s">
        <v>242</v>
      </c>
      <c r="AR942" t="s">
        <v>732</v>
      </c>
      <c r="AS942" t="s">
        <v>239</v>
      </c>
      <c r="AT942" t="s">
        <v>239</v>
      </c>
      <c r="AU942">
        <v>1</v>
      </c>
      <c r="AV942">
        <v>-88</v>
      </c>
      <c r="AW942" t="s">
        <v>1587</v>
      </c>
      <c r="AX942" t="s">
        <v>1611</v>
      </c>
      <c r="AY942" t="s">
        <v>109</v>
      </c>
      <c r="CA942" t="s">
        <v>1625</v>
      </c>
    </row>
    <row r="943" spans="1:79" hidden="1" x14ac:dyDescent="0.25">
      <c r="A943" t="s">
        <v>1581</v>
      </c>
      <c r="B943" t="s">
        <v>1582</v>
      </c>
      <c r="C943" t="s">
        <v>1604</v>
      </c>
      <c r="D943" t="s">
        <v>1638</v>
      </c>
      <c r="E943" t="s">
        <v>1639</v>
      </c>
      <c r="F943" s="1">
        <v>37664</v>
      </c>
      <c r="G943" s="4">
        <v>0</v>
      </c>
      <c r="H943" t="s">
        <v>732</v>
      </c>
      <c r="I943">
        <v>-88</v>
      </c>
      <c r="J943" t="s">
        <v>1607</v>
      </c>
      <c r="K943" t="s">
        <v>222</v>
      </c>
      <c r="L943">
        <v>1</v>
      </c>
      <c r="M943">
        <v>1</v>
      </c>
      <c r="N943" t="s">
        <v>1711</v>
      </c>
      <c r="O943" t="s">
        <v>1639</v>
      </c>
      <c r="P943" t="s">
        <v>224</v>
      </c>
      <c r="Q943" t="s">
        <v>732</v>
      </c>
      <c r="R943" t="s">
        <v>226</v>
      </c>
      <c r="S943" t="s">
        <v>227</v>
      </c>
      <c r="T943">
        <v>7</v>
      </c>
      <c r="V943">
        <v>-88</v>
      </c>
      <c r="W943">
        <v>-88</v>
      </c>
      <c r="X943" t="s">
        <v>281</v>
      </c>
      <c r="Y943" t="s">
        <v>1610</v>
      </c>
      <c r="Z943" t="s">
        <v>1217</v>
      </c>
      <c r="AA943" t="s">
        <v>1217</v>
      </c>
      <c r="AF943" t="s">
        <v>736</v>
      </c>
      <c r="AG943" t="s">
        <v>732</v>
      </c>
      <c r="AH943" t="s">
        <v>1635</v>
      </c>
      <c r="AJ943" t="s">
        <v>732</v>
      </c>
      <c r="AK943">
        <v>33.398139999999998</v>
      </c>
      <c r="AL943">
        <v>-117.262733459473</v>
      </c>
      <c r="AM943" t="s">
        <v>732</v>
      </c>
      <c r="AN943" t="s">
        <v>239</v>
      </c>
      <c r="AO943" t="s">
        <v>1220</v>
      </c>
      <c r="AP943" t="s">
        <v>739</v>
      </c>
      <c r="AQ943" t="s">
        <v>242</v>
      </c>
      <c r="AR943" t="s">
        <v>732</v>
      </c>
      <c r="AS943" t="s">
        <v>239</v>
      </c>
      <c r="AT943" t="s">
        <v>239</v>
      </c>
      <c r="AU943">
        <v>1</v>
      </c>
      <c r="AV943">
        <v>-88</v>
      </c>
      <c r="AW943" t="s">
        <v>732</v>
      </c>
      <c r="AX943" t="s">
        <v>1611</v>
      </c>
      <c r="AY943" t="s">
        <v>109</v>
      </c>
      <c r="CA943" t="s">
        <v>1639</v>
      </c>
    </row>
    <row r="944" spans="1:79" hidden="1" x14ac:dyDescent="0.25">
      <c r="A944" t="s">
        <v>1581</v>
      </c>
      <c r="B944" t="s">
        <v>1582</v>
      </c>
      <c r="C944" t="s">
        <v>1615</v>
      </c>
      <c r="D944" t="s">
        <v>1638</v>
      </c>
      <c r="E944" t="s">
        <v>1639</v>
      </c>
      <c r="F944" s="1">
        <v>37664</v>
      </c>
      <c r="G944" s="4">
        <v>0</v>
      </c>
      <c r="H944" t="s">
        <v>732</v>
      </c>
      <c r="I944">
        <v>-88</v>
      </c>
      <c r="J944" t="s">
        <v>221</v>
      </c>
      <c r="K944" t="s">
        <v>222</v>
      </c>
      <c r="L944">
        <v>1</v>
      </c>
      <c r="M944">
        <v>1</v>
      </c>
      <c r="N944" t="s">
        <v>1712</v>
      </c>
      <c r="O944" t="s">
        <v>1639</v>
      </c>
      <c r="P944" t="s">
        <v>224</v>
      </c>
      <c r="Q944" t="s">
        <v>732</v>
      </c>
      <c r="R944" t="s">
        <v>226</v>
      </c>
      <c r="S944" t="s">
        <v>227</v>
      </c>
      <c r="T944">
        <v>7</v>
      </c>
      <c r="V944">
        <v>-88</v>
      </c>
      <c r="W944">
        <v>-88</v>
      </c>
      <c r="X944" t="s">
        <v>281</v>
      </c>
      <c r="Y944" t="s">
        <v>1610</v>
      </c>
      <c r="Z944" t="s">
        <v>1217</v>
      </c>
      <c r="AA944" t="s">
        <v>1217</v>
      </c>
      <c r="AF944" t="s">
        <v>736</v>
      </c>
      <c r="AG944" t="s">
        <v>732</v>
      </c>
      <c r="AH944" t="s">
        <v>1611</v>
      </c>
      <c r="AJ944" t="s">
        <v>732</v>
      </c>
      <c r="AK944">
        <v>33.398139999999998</v>
      </c>
      <c r="AL944">
        <v>-117.262733459473</v>
      </c>
      <c r="AM944" t="s">
        <v>732</v>
      </c>
      <c r="AN944" t="s">
        <v>239</v>
      </c>
      <c r="AO944" t="s">
        <v>1220</v>
      </c>
      <c r="AP944" t="s">
        <v>739</v>
      </c>
      <c r="AQ944" t="s">
        <v>242</v>
      </c>
      <c r="AR944" t="s">
        <v>732</v>
      </c>
      <c r="AS944" t="s">
        <v>239</v>
      </c>
      <c r="AT944" t="s">
        <v>239</v>
      </c>
      <c r="AU944">
        <v>1</v>
      </c>
      <c r="AW944" t="s">
        <v>732</v>
      </c>
      <c r="AX944" t="s">
        <v>1611</v>
      </c>
      <c r="AY944" t="s">
        <v>109</v>
      </c>
      <c r="CA944" t="s">
        <v>1639</v>
      </c>
    </row>
    <row r="945" spans="1:79" hidden="1" x14ac:dyDescent="0.25">
      <c r="A945" t="s">
        <v>1581</v>
      </c>
      <c r="B945" t="s">
        <v>1582</v>
      </c>
      <c r="C945" t="s">
        <v>1615</v>
      </c>
      <c r="D945" t="s">
        <v>1616</v>
      </c>
      <c r="E945" t="s">
        <v>1617</v>
      </c>
      <c r="F945" s="1">
        <v>37677</v>
      </c>
      <c r="G945" s="4">
        <v>0.43888888888888888</v>
      </c>
      <c r="H945" t="s">
        <v>732</v>
      </c>
      <c r="I945">
        <v>-88</v>
      </c>
      <c r="J945" t="s">
        <v>221</v>
      </c>
      <c r="K945" t="s">
        <v>222</v>
      </c>
      <c r="L945">
        <v>1</v>
      </c>
      <c r="M945">
        <v>1</v>
      </c>
      <c r="N945" t="s">
        <v>1713</v>
      </c>
      <c r="O945" t="s">
        <v>1714</v>
      </c>
      <c r="P945" t="s">
        <v>224</v>
      </c>
      <c r="Q945" t="s">
        <v>1627</v>
      </c>
      <c r="R945" t="s">
        <v>226</v>
      </c>
      <c r="S945" t="s">
        <v>227</v>
      </c>
      <c r="V945">
        <v>4</v>
      </c>
      <c r="W945">
        <v>4</v>
      </c>
      <c r="X945" t="s">
        <v>228</v>
      </c>
      <c r="Y945" t="s">
        <v>243</v>
      </c>
      <c r="Z945" t="s">
        <v>1217</v>
      </c>
      <c r="AA945" t="s">
        <v>1217</v>
      </c>
      <c r="AF945" t="s">
        <v>736</v>
      </c>
      <c r="AG945" t="s">
        <v>732</v>
      </c>
      <c r="AH945" t="s">
        <v>1611</v>
      </c>
      <c r="AJ945" t="s">
        <v>732</v>
      </c>
      <c r="AM945" t="s">
        <v>732</v>
      </c>
      <c r="AN945" t="s">
        <v>239</v>
      </c>
      <c r="AO945" t="s">
        <v>1220</v>
      </c>
      <c r="AP945" t="s">
        <v>739</v>
      </c>
      <c r="AQ945" t="s">
        <v>242</v>
      </c>
      <c r="AR945" t="s">
        <v>732</v>
      </c>
      <c r="AS945" t="s">
        <v>239</v>
      </c>
      <c r="AT945" t="s">
        <v>239</v>
      </c>
      <c r="AU945">
        <v>1</v>
      </c>
      <c r="AW945" t="s">
        <v>1587</v>
      </c>
      <c r="AX945" t="s">
        <v>1611</v>
      </c>
      <c r="AY945" t="s">
        <v>109</v>
      </c>
      <c r="CA945" t="s">
        <v>1617</v>
      </c>
    </row>
    <row r="946" spans="1:79" hidden="1" x14ac:dyDescent="0.25">
      <c r="A946" t="s">
        <v>1581</v>
      </c>
      <c r="B946" t="s">
        <v>1582</v>
      </c>
      <c r="C946" t="s">
        <v>1615</v>
      </c>
      <c r="D946" t="s">
        <v>1624</v>
      </c>
      <c r="E946" t="s">
        <v>1625</v>
      </c>
      <c r="F946" s="1">
        <v>37677</v>
      </c>
      <c r="G946" s="4">
        <v>0.44861111111111113</v>
      </c>
      <c r="H946" t="s">
        <v>732</v>
      </c>
      <c r="I946">
        <v>-88</v>
      </c>
      <c r="J946" t="s">
        <v>221</v>
      </c>
      <c r="K946" t="s">
        <v>222</v>
      </c>
      <c r="L946">
        <v>1</v>
      </c>
      <c r="M946">
        <v>1</v>
      </c>
      <c r="N946" t="s">
        <v>1713</v>
      </c>
      <c r="O946" t="s">
        <v>1715</v>
      </c>
      <c r="P946" t="s">
        <v>224</v>
      </c>
      <c r="Q946" t="s">
        <v>1627</v>
      </c>
      <c r="R946" t="s">
        <v>226</v>
      </c>
      <c r="S946" t="s">
        <v>227</v>
      </c>
      <c r="V946">
        <v>4</v>
      </c>
      <c r="W946">
        <v>4</v>
      </c>
      <c r="X946" t="s">
        <v>228</v>
      </c>
      <c r="Y946" t="s">
        <v>243</v>
      </c>
      <c r="Z946" t="s">
        <v>1217</v>
      </c>
      <c r="AA946" t="s">
        <v>1217</v>
      </c>
      <c r="AF946" t="s">
        <v>736</v>
      </c>
      <c r="AG946" t="s">
        <v>732</v>
      </c>
      <c r="AH946" t="s">
        <v>1611</v>
      </c>
      <c r="AJ946" t="s">
        <v>732</v>
      </c>
      <c r="AM946" t="s">
        <v>732</v>
      </c>
      <c r="AN946" t="s">
        <v>239</v>
      </c>
      <c r="AO946" t="s">
        <v>1220</v>
      </c>
      <c r="AP946" t="s">
        <v>739</v>
      </c>
      <c r="AQ946" t="s">
        <v>242</v>
      </c>
      <c r="AR946" t="s">
        <v>732</v>
      </c>
      <c r="AS946" t="s">
        <v>239</v>
      </c>
      <c r="AT946" t="s">
        <v>239</v>
      </c>
      <c r="AU946">
        <v>1</v>
      </c>
      <c r="AW946" t="s">
        <v>1587</v>
      </c>
      <c r="AX946" t="s">
        <v>1611</v>
      </c>
      <c r="AY946" t="s">
        <v>109</v>
      </c>
      <c r="CA946" t="s">
        <v>1625</v>
      </c>
    </row>
    <row r="947" spans="1:79" hidden="1" x14ac:dyDescent="0.25">
      <c r="A947" t="s">
        <v>1581</v>
      </c>
      <c r="B947" t="s">
        <v>1582</v>
      </c>
      <c r="C947" t="s">
        <v>1604</v>
      </c>
      <c r="D947" t="s">
        <v>1628</v>
      </c>
      <c r="E947" t="s">
        <v>1629</v>
      </c>
      <c r="F947" s="1">
        <v>37677</v>
      </c>
      <c r="G947" s="4">
        <v>0.41319444444444442</v>
      </c>
      <c r="H947" t="s">
        <v>732</v>
      </c>
      <c r="I947">
        <v>-88</v>
      </c>
      <c r="J947" t="s">
        <v>1607</v>
      </c>
      <c r="K947" t="s">
        <v>222</v>
      </c>
      <c r="L947">
        <v>1</v>
      </c>
      <c r="M947">
        <v>1</v>
      </c>
      <c r="N947" t="s">
        <v>1716</v>
      </c>
      <c r="O947" t="s">
        <v>1717</v>
      </c>
      <c r="P947" t="s">
        <v>224</v>
      </c>
      <c r="Q947" t="s">
        <v>1627</v>
      </c>
      <c r="R947" t="s">
        <v>226</v>
      </c>
      <c r="S947" t="s">
        <v>227</v>
      </c>
      <c r="T947">
        <v>-4</v>
      </c>
      <c r="V947">
        <v>4</v>
      </c>
      <c r="W947">
        <v>4</v>
      </c>
      <c r="X947" t="s">
        <v>228</v>
      </c>
      <c r="Y947" t="s">
        <v>243</v>
      </c>
      <c r="Z947" t="s">
        <v>1217</v>
      </c>
      <c r="AA947" t="s">
        <v>1217</v>
      </c>
      <c r="AF947" t="s">
        <v>736</v>
      </c>
      <c r="AG947" t="s">
        <v>732</v>
      </c>
      <c r="AH947" t="s">
        <v>1635</v>
      </c>
      <c r="AJ947" t="s">
        <v>732</v>
      </c>
      <c r="AM947" t="s">
        <v>732</v>
      </c>
      <c r="AN947" t="s">
        <v>239</v>
      </c>
      <c r="AO947" t="s">
        <v>1220</v>
      </c>
      <c r="AP947" t="s">
        <v>739</v>
      </c>
      <c r="AQ947" t="s">
        <v>242</v>
      </c>
      <c r="AR947" t="s">
        <v>732</v>
      </c>
      <c r="AS947" t="s">
        <v>239</v>
      </c>
      <c r="AT947" t="s">
        <v>239</v>
      </c>
      <c r="AU947">
        <v>1</v>
      </c>
      <c r="AV947">
        <v>-88</v>
      </c>
      <c r="AW947" t="s">
        <v>1587</v>
      </c>
      <c r="AX947" t="s">
        <v>1611</v>
      </c>
      <c r="AY947" t="s">
        <v>109</v>
      </c>
      <c r="CA947" t="s">
        <v>1629</v>
      </c>
    </row>
    <row r="948" spans="1:79" hidden="1" x14ac:dyDescent="0.25">
      <c r="A948" t="s">
        <v>1581</v>
      </c>
      <c r="B948" t="s">
        <v>1582</v>
      </c>
      <c r="C948" t="s">
        <v>1604</v>
      </c>
      <c r="D948" t="s">
        <v>1624</v>
      </c>
      <c r="E948" t="s">
        <v>1625</v>
      </c>
      <c r="F948" s="1">
        <v>37677</v>
      </c>
      <c r="G948" s="4">
        <v>0.44861111111111113</v>
      </c>
      <c r="H948" t="s">
        <v>732</v>
      </c>
      <c r="I948">
        <v>-88</v>
      </c>
      <c r="J948" t="s">
        <v>1607</v>
      </c>
      <c r="K948" t="s">
        <v>222</v>
      </c>
      <c r="L948">
        <v>1</v>
      </c>
      <c r="M948">
        <v>1</v>
      </c>
      <c r="N948" t="s">
        <v>1716</v>
      </c>
      <c r="O948" t="s">
        <v>1715</v>
      </c>
      <c r="P948" t="s">
        <v>224</v>
      </c>
      <c r="Q948" t="s">
        <v>1627</v>
      </c>
      <c r="R948" t="s">
        <v>226</v>
      </c>
      <c r="S948" t="s">
        <v>227</v>
      </c>
      <c r="T948">
        <v>-4</v>
      </c>
      <c r="V948">
        <v>4</v>
      </c>
      <c r="W948">
        <v>4</v>
      </c>
      <c r="X948" t="s">
        <v>228</v>
      </c>
      <c r="Y948" t="s">
        <v>243</v>
      </c>
      <c r="Z948" t="s">
        <v>1217</v>
      </c>
      <c r="AA948" t="s">
        <v>1217</v>
      </c>
      <c r="AF948" t="s">
        <v>736</v>
      </c>
      <c r="AG948" t="s">
        <v>732</v>
      </c>
      <c r="AH948" t="s">
        <v>1635</v>
      </c>
      <c r="AJ948" t="s">
        <v>732</v>
      </c>
      <c r="AM948" t="s">
        <v>732</v>
      </c>
      <c r="AN948" t="s">
        <v>239</v>
      </c>
      <c r="AO948" t="s">
        <v>1220</v>
      </c>
      <c r="AP948" t="s">
        <v>739</v>
      </c>
      <c r="AQ948" t="s">
        <v>242</v>
      </c>
      <c r="AR948" t="s">
        <v>732</v>
      </c>
      <c r="AS948" t="s">
        <v>239</v>
      </c>
      <c r="AT948" t="s">
        <v>239</v>
      </c>
      <c r="AU948">
        <v>1</v>
      </c>
      <c r="AV948">
        <v>-88</v>
      </c>
      <c r="AW948" t="s">
        <v>1587</v>
      </c>
      <c r="AX948" t="s">
        <v>1611</v>
      </c>
      <c r="AY948" t="s">
        <v>109</v>
      </c>
      <c r="CA948" t="s">
        <v>1625</v>
      </c>
    </row>
    <row r="949" spans="1:79" hidden="1" x14ac:dyDescent="0.25">
      <c r="A949" t="s">
        <v>1581</v>
      </c>
      <c r="B949" t="s">
        <v>1582</v>
      </c>
      <c r="C949" t="s">
        <v>1615</v>
      </c>
      <c r="D949" t="s">
        <v>1628</v>
      </c>
      <c r="E949" t="s">
        <v>1629</v>
      </c>
      <c r="F949" s="1">
        <v>37677</v>
      </c>
      <c r="G949" s="4">
        <v>0.41319444444444442</v>
      </c>
      <c r="H949" t="s">
        <v>732</v>
      </c>
      <c r="I949">
        <v>-88</v>
      </c>
      <c r="J949" t="s">
        <v>221</v>
      </c>
      <c r="K949" t="s">
        <v>222</v>
      </c>
      <c r="L949">
        <v>1</v>
      </c>
      <c r="M949">
        <v>1</v>
      </c>
      <c r="N949" t="s">
        <v>1713</v>
      </c>
      <c r="O949" t="s">
        <v>1717</v>
      </c>
      <c r="P949" t="s">
        <v>224</v>
      </c>
      <c r="Q949" t="s">
        <v>1627</v>
      </c>
      <c r="R949" t="s">
        <v>226</v>
      </c>
      <c r="S949" t="s">
        <v>227</v>
      </c>
      <c r="V949">
        <v>4</v>
      </c>
      <c r="W949">
        <v>4</v>
      </c>
      <c r="X949" t="s">
        <v>228</v>
      </c>
      <c r="Y949" t="s">
        <v>243</v>
      </c>
      <c r="Z949" t="s">
        <v>1217</v>
      </c>
      <c r="AA949" t="s">
        <v>1217</v>
      </c>
      <c r="AF949" t="s">
        <v>736</v>
      </c>
      <c r="AG949" t="s">
        <v>732</v>
      </c>
      <c r="AH949" t="s">
        <v>1611</v>
      </c>
      <c r="AJ949" t="s">
        <v>732</v>
      </c>
      <c r="AM949" t="s">
        <v>732</v>
      </c>
      <c r="AN949" t="s">
        <v>239</v>
      </c>
      <c r="AO949" t="s">
        <v>1220</v>
      </c>
      <c r="AP949" t="s">
        <v>739</v>
      </c>
      <c r="AQ949" t="s">
        <v>242</v>
      </c>
      <c r="AR949" t="s">
        <v>732</v>
      </c>
      <c r="AS949" t="s">
        <v>239</v>
      </c>
      <c r="AT949" t="s">
        <v>239</v>
      </c>
      <c r="AU949">
        <v>1</v>
      </c>
      <c r="AW949" t="s">
        <v>1587</v>
      </c>
      <c r="AX949" t="s">
        <v>1611</v>
      </c>
      <c r="AY949" t="s">
        <v>109</v>
      </c>
      <c r="CA949" t="s">
        <v>1629</v>
      </c>
    </row>
    <row r="950" spans="1:79" hidden="1" x14ac:dyDescent="0.25">
      <c r="A950" t="s">
        <v>1581</v>
      </c>
      <c r="B950" t="s">
        <v>1582</v>
      </c>
      <c r="C950" t="s">
        <v>1604</v>
      </c>
      <c r="D950" t="s">
        <v>1660</v>
      </c>
      <c r="E950" t="s">
        <v>1661</v>
      </c>
      <c r="F950" s="1">
        <v>37677</v>
      </c>
      <c r="G950" s="4">
        <v>0.46458333333333335</v>
      </c>
      <c r="H950" t="s">
        <v>732</v>
      </c>
      <c r="I950">
        <v>-88</v>
      </c>
      <c r="J950" t="s">
        <v>1607</v>
      </c>
      <c r="K950" t="s">
        <v>222</v>
      </c>
      <c r="L950">
        <v>1</v>
      </c>
      <c r="M950">
        <v>1</v>
      </c>
      <c r="N950" t="s">
        <v>1716</v>
      </c>
      <c r="O950" t="s">
        <v>1718</v>
      </c>
      <c r="P950" t="s">
        <v>224</v>
      </c>
      <c r="Q950" t="s">
        <v>1627</v>
      </c>
      <c r="R950" t="s">
        <v>226</v>
      </c>
      <c r="S950" t="s">
        <v>227</v>
      </c>
      <c r="T950">
        <v>-4</v>
      </c>
      <c r="V950">
        <v>4</v>
      </c>
      <c r="W950">
        <v>4</v>
      </c>
      <c r="X950" t="s">
        <v>228</v>
      </c>
      <c r="Y950" t="s">
        <v>243</v>
      </c>
      <c r="Z950" t="s">
        <v>1217</v>
      </c>
      <c r="AA950" t="s">
        <v>1217</v>
      </c>
      <c r="AF950" t="s">
        <v>736</v>
      </c>
      <c r="AG950" t="s">
        <v>732</v>
      </c>
      <c r="AH950" t="s">
        <v>1635</v>
      </c>
      <c r="AJ950" t="s">
        <v>732</v>
      </c>
      <c r="AM950" t="s">
        <v>732</v>
      </c>
      <c r="AN950" t="s">
        <v>239</v>
      </c>
      <c r="AO950" t="s">
        <v>1220</v>
      </c>
      <c r="AP950" t="s">
        <v>739</v>
      </c>
      <c r="AQ950" t="s">
        <v>242</v>
      </c>
      <c r="AR950" t="s">
        <v>732</v>
      </c>
      <c r="AS950" t="s">
        <v>239</v>
      </c>
      <c r="AT950" t="s">
        <v>239</v>
      </c>
      <c r="AU950">
        <v>1</v>
      </c>
      <c r="AV950">
        <v>-88</v>
      </c>
      <c r="AW950" t="s">
        <v>1587</v>
      </c>
      <c r="AX950" t="s">
        <v>1611</v>
      </c>
      <c r="AY950" t="s">
        <v>109</v>
      </c>
      <c r="CA950" t="s">
        <v>1661</v>
      </c>
    </row>
    <row r="951" spans="1:79" hidden="1" x14ac:dyDescent="0.25">
      <c r="A951" t="s">
        <v>1581</v>
      </c>
      <c r="B951" t="s">
        <v>1582</v>
      </c>
      <c r="C951" t="s">
        <v>1604</v>
      </c>
      <c r="D951" t="s">
        <v>1616</v>
      </c>
      <c r="E951" t="s">
        <v>1617</v>
      </c>
      <c r="F951" s="1">
        <v>37677</v>
      </c>
      <c r="G951" s="4">
        <v>0.43888888888888888</v>
      </c>
      <c r="H951" t="s">
        <v>732</v>
      </c>
      <c r="I951">
        <v>-88</v>
      </c>
      <c r="J951" t="s">
        <v>1607</v>
      </c>
      <c r="K951" t="s">
        <v>222</v>
      </c>
      <c r="L951">
        <v>1</v>
      </c>
      <c r="M951">
        <v>1</v>
      </c>
      <c r="N951" t="s">
        <v>1716</v>
      </c>
      <c r="O951" t="s">
        <v>1714</v>
      </c>
      <c r="P951" t="s">
        <v>224</v>
      </c>
      <c r="Q951" t="s">
        <v>1627</v>
      </c>
      <c r="R951" t="s">
        <v>226</v>
      </c>
      <c r="S951" t="s">
        <v>227</v>
      </c>
      <c r="T951">
        <v>-4</v>
      </c>
      <c r="V951">
        <v>4</v>
      </c>
      <c r="W951">
        <v>4</v>
      </c>
      <c r="X951" t="s">
        <v>228</v>
      </c>
      <c r="Y951" t="s">
        <v>243</v>
      </c>
      <c r="Z951" t="s">
        <v>1217</v>
      </c>
      <c r="AA951" t="s">
        <v>1217</v>
      </c>
      <c r="AF951" t="s">
        <v>736</v>
      </c>
      <c r="AG951" t="s">
        <v>732</v>
      </c>
      <c r="AH951" t="s">
        <v>1635</v>
      </c>
      <c r="AJ951" t="s">
        <v>732</v>
      </c>
      <c r="AM951" t="s">
        <v>732</v>
      </c>
      <c r="AN951" t="s">
        <v>239</v>
      </c>
      <c r="AO951" t="s">
        <v>1220</v>
      </c>
      <c r="AP951" t="s">
        <v>739</v>
      </c>
      <c r="AQ951" t="s">
        <v>242</v>
      </c>
      <c r="AR951" t="s">
        <v>732</v>
      </c>
      <c r="AS951" t="s">
        <v>239</v>
      </c>
      <c r="AT951" t="s">
        <v>239</v>
      </c>
      <c r="AU951">
        <v>1</v>
      </c>
      <c r="AV951">
        <v>-88</v>
      </c>
      <c r="AW951" t="s">
        <v>1587</v>
      </c>
      <c r="AX951" t="s">
        <v>1611</v>
      </c>
      <c r="AY951" t="s">
        <v>109</v>
      </c>
      <c r="CA951" t="s">
        <v>1617</v>
      </c>
    </row>
    <row r="952" spans="1:79" hidden="1" x14ac:dyDescent="0.25">
      <c r="A952" t="s">
        <v>1581</v>
      </c>
      <c r="B952" t="s">
        <v>1582</v>
      </c>
      <c r="C952" t="s">
        <v>1604</v>
      </c>
      <c r="D952" t="s">
        <v>1646</v>
      </c>
      <c r="E952" t="s">
        <v>1647</v>
      </c>
      <c r="F952" s="1">
        <v>37677</v>
      </c>
      <c r="G952" s="4">
        <v>0.48194444444444445</v>
      </c>
      <c r="H952" t="s">
        <v>732</v>
      </c>
      <c r="I952">
        <v>-88</v>
      </c>
      <c r="J952" t="s">
        <v>1607</v>
      </c>
      <c r="K952" t="s">
        <v>222</v>
      </c>
      <c r="L952">
        <v>1</v>
      </c>
      <c r="M952">
        <v>1</v>
      </c>
      <c r="N952" t="s">
        <v>1716</v>
      </c>
      <c r="O952" t="s">
        <v>1719</v>
      </c>
      <c r="P952" t="s">
        <v>224</v>
      </c>
      <c r="Q952" t="s">
        <v>1627</v>
      </c>
      <c r="R952" t="s">
        <v>226</v>
      </c>
      <c r="S952" t="s">
        <v>227</v>
      </c>
      <c r="T952">
        <v>-4</v>
      </c>
      <c r="V952">
        <v>4</v>
      </c>
      <c r="W952">
        <v>4</v>
      </c>
      <c r="X952" t="s">
        <v>228</v>
      </c>
      <c r="Y952" t="s">
        <v>243</v>
      </c>
      <c r="Z952" t="s">
        <v>1217</v>
      </c>
      <c r="AA952" t="s">
        <v>1217</v>
      </c>
      <c r="AF952" t="s">
        <v>736</v>
      </c>
      <c r="AG952" t="s">
        <v>732</v>
      </c>
      <c r="AH952" t="s">
        <v>1635</v>
      </c>
      <c r="AJ952" t="s">
        <v>732</v>
      </c>
      <c r="AM952" t="s">
        <v>732</v>
      </c>
      <c r="AN952" t="s">
        <v>239</v>
      </c>
      <c r="AO952" t="s">
        <v>1220</v>
      </c>
      <c r="AP952" t="s">
        <v>739</v>
      </c>
      <c r="AQ952" t="s">
        <v>242</v>
      </c>
      <c r="AR952" t="s">
        <v>732</v>
      </c>
      <c r="AS952" t="s">
        <v>239</v>
      </c>
      <c r="AT952" t="s">
        <v>239</v>
      </c>
      <c r="AU952">
        <v>1</v>
      </c>
      <c r="AV952">
        <v>-88</v>
      </c>
      <c r="AW952" t="s">
        <v>1587</v>
      </c>
      <c r="AX952" t="s">
        <v>1611</v>
      </c>
      <c r="AY952" t="s">
        <v>109</v>
      </c>
      <c r="CA952" t="s">
        <v>1647</v>
      </c>
    </row>
    <row r="953" spans="1:79" hidden="1" x14ac:dyDescent="0.25">
      <c r="A953" t="s">
        <v>1581</v>
      </c>
      <c r="B953" t="s">
        <v>1582</v>
      </c>
      <c r="C953" t="s">
        <v>1615</v>
      </c>
      <c r="D953" t="s">
        <v>1636</v>
      </c>
      <c r="E953" t="s">
        <v>1637</v>
      </c>
      <c r="F953" s="1">
        <v>37677</v>
      </c>
      <c r="G953" s="4">
        <v>0.47152777777777777</v>
      </c>
      <c r="H953" t="s">
        <v>732</v>
      </c>
      <c r="I953">
        <v>-88</v>
      </c>
      <c r="J953" t="s">
        <v>221</v>
      </c>
      <c r="K953" t="s">
        <v>222</v>
      </c>
      <c r="L953">
        <v>1</v>
      </c>
      <c r="M953">
        <v>1</v>
      </c>
      <c r="N953" t="s">
        <v>1713</v>
      </c>
      <c r="O953" t="s">
        <v>1720</v>
      </c>
      <c r="P953" t="s">
        <v>224</v>
      </c>
      <c r="Q953" t="s">
        <v>1627</v>
      </c>
      <c r="R953" t="s">
        <v>226</v>
      </c>
      <c r="S953" t="s">
        <v>227</v>
      </c>
      <c r="V953">
        <v>4</v>
      </c>
      <c r="W953">
        <v>4</v>
      </c>
      <c r="X953" t="s">
        <v>228</v>
      </c>
      <c r="Y953" t="s">
        <v>243</v>
      </c>
      <c r="Z953" t="s">
        <v>1217</v>
      </c>
      <c r="AA953" t="s">
        <v>1217</v>
      </c>
      <c r="AF953" t="s">
        <v>736</v>
      </c>
      <c r="AG953" t="s">
        <v>732</v>
      </c>
      <c r="AH953" t="s">
        <v>1611</v>
      </c>
      <c r="AJ953" t="s">
        <v>732</v>
      </c>
      <c r="AM953" t="s">
        <v>732</v>
      </c>
      <c r="AN953" t="s">
        <v>239</v>
      </c>
      <c r="AO953" t="s">
        <v>1220</v>
      </c>
      <c r="AP953" t="s">
        <v>739</v>
      </c>
      <c r="AQ953" t="s">
        <v>242</v>
      </c>
      <c r="AR953" t="s">
        <v>732</v>
      </c>
      <c r="AS953" t="s">
        <v>239</v>
      </c>
      <c r="AT953" t="s">
        <v>239</v>
      </c>
      <c r="AU953">
        <v>1</v>
      </c>
      <c r="AW953" t="s">
        <v>1587</v>
      </c>
      <c r="AX953" t="s">
        <v>1611</v>
      </c>
      <c r="AY953" t="s">
        <v>109</v>
      </c>
      <c r="CA953" t="s">
        <v>1637</v>
      </c>
    </row>
    <row r="954" spans="1:79" hidden="1" x14ac:dyDescent="0.25">
      <c r="A954" t="s">
        <v>1581</v>
      </c>
      <c r="B954" t="s">
        <v>1582</v>
      </c>
      <c r="C954" t="s">
        <v>1615</v>
      </c>
      <c r="D954" t="s">
        <v>1638</v>
      </c>
      <c r="E954" t="s">
        <v>1639</v>
      </c>
      <c r="F954" s="1">
        <v>37677</v>
      </c>
      <c r="G954" s="4">
        <v>0</v>
      </c>
      <c r="H954" t="s">
        <v>732</v>
      </c>
      <c r="I954">
        <v>-88</v>
      </c>
      <c r="J954" t="s">
        <v>221</v>
      </c>
      <c r="K954" t="s">
        <v>222</v>
      </c>
      <c r="L954">
        <v>1</v>
      </c>
      <c r="M954">
        <v>1</v>
      </c>
      <c r="N954" t="s">
        <v>1721</v>
      </c>
      <c r="O954" t="s">
        <v>1639</v>
      </c>
      <c r="P954" t="s">
        <v>224</v>
      </c>
      <c r="Q954" t="s">
        <v>732</v>
      </c>
      <c r="R954" t="s">
        <v>226</v>
      </c>
      <c r="S954" t="s">
        <v>227</v>
      </c>
      <c r="V954">
        <v>-88</v>
      </c>
      <c r="W954">
        <v>-88</v>
      </c>
      <c r="X954" t="s">
        <v>228</v>
      </c>
      <c r="Y954" t="s">
        <v>1610</v>
      </c>
      <c r="Z954" t="s">
        <v>1217</v>
      </c>
      <c r="AA954" t="s">
        <v>1217</v>
      </c>
      <c r="AF954" t="s">
        <v>736</v>
      </c>
      <c r="AG954" t="s">
        <v>732</v>
      </c>
      <c r="AH954" t="s">
        <v>1611</v>
      </c>
      <c r="AJ954" t="s">
        <v>732</v>
      </c>
      <c r="AK954">
        <v>33.398139999999998</v>
      </c>
      <c r="AL954">
        <v>-117.262733459473</v>
      </c>
      <c r="AM954" t="s">
        <v>732</v>
      </c>
      <c r="AN954" t="s">
        <v>239</v>
      </c>
      <c r="AO954" t="s">
        <v>1220</v>
      </c>
      <c r="AP954" t="s">
        <v>739</v>
      </c>
      <c r="AQ954" t="s">
        <v>242</v>
      </c>
      <c r="AR954" t="s">
        <v>732</v>
      </c>
      <c r="AS954" t="s">
        <v>239</v>
      </c>
      <c r="AT954" t="s">
        <v>239</v>
      </c>
      <c r="AU954">
        <v>1</v>
      </c>
      <c r="AW954" t="s">
        <v>732</v>
      </c>
      <c r="AX954" t="s">
        <v>1611</v>
      </c>
      <c r="AY954" t="s">
        <v>109</v>
      </c>
      <c r="CA954" t="s">
        <v>1639</v>
      </c>
    </row>
    <row r="955" spans="1:79" hidden="1" x14ac:dyDescent="0.25">
      <c r="A955" t="s">
        <v>1581</v>
      </c>
      <c r="B955" t="s">
        <v>1582</v>
      </c>
      <c r="C955" t="s">
        <v>1615</v>
      </c>
      <c r="D955" t="s">
        <v>1660</v>
      </c>
      <c r="E955" t="s">
        <v>1661</v>
      </c>
      <c r="F955" s="1">
        <v>37677</v>
      </c>
      <c r="G955" s="4">
        <v>0.46458333333333335</v>
      </c>
      <c r="H955" t="s">
        <v>732</v>
      </c>
      <c r="I955">
        <v>-88</v>
      </c>
      <c r="J955" t="s">
        <v>221</v>
      </c>
      <c r="K955" t="s">
        <v>222</v>
      </c>
      <c r="L955">
        <v>1</v>
      </c>
      <c r="M955">
        <v>1</v>
      </c>
      <c r="N955" t="s">
        <v>1713</v>
      </c>
      <c r="O955" t="s">
        <v>1718</v>
      </c>
      <c r="P955" t="s">
        <v>224</v>
      </c>
      <c r="Q955" t="s">
        <v>1627</v>
      </c>
      <c r="R955" t="s">
        <v>226</v>
      </c>
      <c r="S955" t="s">
        <v>227</v>
      </c>
      <c r="V955">
        <v>4</v>
      </c>
      <c r="W955">
        <v>4</v>
      </c>
      <c r="X955" t="s">
        <v>228</v>
      </c>
      <c r="Y955" t="s">
        <v>243</v>
      </c>
      <c r="Z955" t="s">
        <v>1217</v>
      </c>
      <c r="AA955" t="s">
        <v>1217</v>
      </c>
      <c r="AF955" t="s">
        <v>736</v>
      </c>
      <c r="AG955" t="s">
        <v>732</v>
      </c>
      <c r="AH955" t="s">
        <v>1611</v>
      </c>
      <c r="AJ955" t="s">
        <v>732</v>
      </c>
      <c r="AM955" t="s">
        <v>732</v>
      </c>
      <c r="AN955" t="s">
        <v>239</v>
      </c>
      <c r="AO955" t="s">
        <v>1220</v>
      </c>
      <c r="AP955" t="s">
        <v>739</v>
      </c>
      <c r="AQ955" t="s">
        <v>242</v>
      </c>
      <c r="AR955" t="s">
        <v>732</v>
      </c>
      <c r="AS955" t="s">
        <v>239</v>
      </c>
      <c r="AT955" t="s">
        <v>239</v>
      </c>
      <c r="AU955">
        <v>1</v>
      </c>
      <c r="AW955" t="s">
        <v>1587</v>
      </c>
      <c r="AX955" t="s">
        <v>1611</v>
      </c>
      <c r="AY955" t="s">
        <v>109</v>
      </c>
      <c r="CA955" t="s">
        <v>1661</v>
      </c>
    </row>
    <row r="956" spans="1:79" hidden="1" x14ac:dyDescent="0.25">
      <c r="A956" t="s">
        <v>1581</v>
      </c>
      <c r="B956" t="s">
        <v>1582</v>
      </c>
      <c r="C956" t="s">
        <v>1604</v>
      </c>
      <c r="D956" t="s">
        <v>1605</v>
      </c>
      <c r="E956" t="s">
        <v>1606</v>
      </c>
      <c r="F956" s="1">
        <v>37677</v>
      </c>
      <c r="G956" s="4">
        <v>0.39166666666666666</v>
      </c>
      <c r="H956" t="s">
        <v>732</v>
      </c>
      <c r="I956">
        <v>-88</v>
      </c>
      <c r="J956" t="s">
        <v>1607</v>
      </c>
      <c r="K956" t="s">
        <v>222</v>
      </c>
      <c r="L956">
        <v>1</v>
      </c>
      <c r="M956">
        <v>1</v>
      </c>
      <c r="N956" t="s">
        <v>1716</v>
      </c>
      <c r="O956" t="s">
        <v>1722</v>
      </c>
      <c r="P956" t="s">
        <v>224</v>
      </c>
      <c r="Q956" t="s">
        <v>1627</v>
      </c>
      <c r="R956" t="s">
        <v>226</v>
      </c>
      <c r="S956" t="s">
        <v>227</v>
      </c>
      <c r="T956">
        <v>-4</v>
      </c>
      <c r="V956">
        <v>4</v>
      </c>
      <c r="W956">
        <v>4</v>
      </c>
      <c r="X956" t="s">
        <v>228</v>
      </c>
      <c r="Y956" t="s">
        <v>243</v>
      </c>
      <c r="Z956" t="s">
        <v>1217</v>
      </c>
      <c r="AA956" t="s">
        <v>1217</v>
      </c>
      <c r="AF956" t="s">
        <v>736</v>
      </c>
      <c r="AG956" t="s">
        <v>732</v>
      </c>
      <c r="AH956" t="s">
        <v>1635</v>
      </c>
      <c r="AJ956" t="s">
        <v>732</v>
      </c>
      <c r="AM956" t="s">
        <v>732</v>
      </c>
      <c r="AN956" t="s">
        <v>239</v>
      </c>
      <c r="AO956" t="s">
        <v>1220</v>
      </c>
      <c r="AP956" t="s">
        <v>739</v>
      </c>
      <c r="AQ956" t="s">
        <v>242</v>
      </c>
      <c r="AR956" t="s">
        <v>732</v>
      </c>
      <c r="AS956" t="s">
        <v>239</v>
      </c>
      <c r="AT956" t="s">
        <v>239</v>
      </c>
      <c r="AU956">
        <v>1</v>
      </c>
      <c r="AV956">
        <v>-88</v>
      </c>
      <c r="AW956" t="s">
        <v>1587</v>
      </c>
      <c r="AX956" t="s">
        <v>1611</v>
      </c>
      <c r="AY956" t="s">
        <v>109</v>
      </c>
      <c r="CA956" t="s">
        <v>1606</v>
      </c>
    </row>
    <row r="957" spans="1:79" hidden="1" x14ac:dyDescent="0.25">
      <c r="A957" t="s">
        <v>1581</v>
      </c>
      <c r="B957" t="s">
        <v>1582</v>
      </c>
      <c r="C957" t="s">
        <v>1604</v>
      </c>
      <c r="D957" t="s">
        <v>1636</v>
      </c>
      <c r="E957" t="s">
        <v>1637</v>
      </c>
      <c r="F957" s="1">
        <v>37677</v>
      </c>
      <c r="G957" s="4">
        <v>0.47152777777777777</v>
      </c>
      <c r="H957" t="s">
        <v>732</v>
      </c>
      <c r="I957">
        <v>-88</v>
      </c>
      <c r="J957" t="s">
        <v>1607</v>
      </c>
      <c r="K957" t="s">
        <v>222</v>
      </c>
      <c r="L957">
        <v>1</v>
      </c>
      <c r="M957">
        <v>1</v>
      </c>
      <c r="N957" t="s">
        <v>1716</v>
      </c>
      <c r="O957" t="s">
        <v>1720</v>
      </c>
      <c r="P957" t="s">
        <v>224</v>
      </c>
      <c r="Q957" t="s">
        <v>1627</v>
      </c>
      <c r="R957" t="s">
        <v>226</v>
      </c>
      <c r="S957" t="s">
        <v>227</v>
      </c>
      <c r="T957">
        <v>-4</v>
      </c>
      <c r="V957">
        <v>4</v>
      </c>
      <c r="W957">
        <v>4</v>
      </c>
      <c r="X957" t="s">
        <v>228</v>
      </c>
      <c r="Y957" t="s">
        <v>243</v>
      </c>
      <c r="Z957" t="s">
        <v>1217</v>
      </c>
      <c r="AA957" t="s">
        <v>1217</v>
      </c>
      <c r="AF957" t="s">
        <v>736</v>
      </c>
      <c r="AG957" t="s">
        <v>732</v>
      </c>
      <c r="AH957" t="s">
        <v>1635</v>
      </c>
      <c r="AJ957" t="s">
        <v>732</v>
      </c>
      <c r="AM957" t="s">
        <v>732</v>
      </c>
      <c r="AN957" t="s">
        <v>239</v>
      </c>
      <c r="AO957" t="s">
        <v>1220</v>
      </c>
      <c r="AP957" t="s">
        <v>739</v>
      </c>
      <c r="AQ957" t="s">
        <v>242</v>
      </c>
      <c r="AR957" t="s">
        <v>732</v>
      </c>
      <c r="AS957" t="s">
        <v>239</v>
      </c>
      <c r="AT957" t="s">
        <v>239</v>
      </c>
      <c r="AU957">
        <v>1</v>
      </c>
      <c r="AV957">
        <v>-88</v>
      </c>
      <c r="AW957" t="s">
        <v>1587</v>
      </c>
      <c r="AX957" t="s">
        <v>1611</v>
      </c>
      <c r="AY957" t="s">
        <v>109</v>
      </c>
      <c r="CA957" t="s">
        <v>1637</v>
      </c>
    </row>
    <row r="958" spans="1:79" hidden="1" x14ac:dyDescent="0.25">
      <c r="A958" t="s">
        <v>1581</v>
      </c>
      <c r="B958" t="s">
        <v>1582</v>
      </c>
      <c r="C958" t="s">
        <v>1604</v>
      </c>
      <c r="D958" t="s">
        <v>1638</v>
      </c>
      <c r="E958" t="s">
        <v>1639</v>
      </c>
      <c r="F958" s="1">
        <v>37677</v>
      </c>
      <c r="G958" s="4">
        <v>0</v>
      </c>
      <c r="H958" t="s">
        <v>732</v>
      </c>
      <c r="I958">
        <v>-88</v>
      </c>
      <c r="J958" t="s">
        <v>1607</v>
      </c>
      <c r="K958" t="s">
        <v>222</v>
      </c>
      <c r="L958">
        <v>1</v>
      </c>
      <c r="M958">
        <v>1</v>
      </c>
      <c r="N958" t="s">
        <v>1711</v>
      </c>
      <c r="O958" t="s">
        <v>1639</v>
      </c>
      <c r="P958" t="s">
        <v>224</v>
      </c>
      <c r="Q958" t="s">
        <v>732</v>
      </c>
      <c r="R958" t="s">
        <v>226</v>
      </c>
      <c r="S958" t="s">
        <v>227</v>
      </c>
      <c r="T958">
        <v>-5</v>
      </c>
      <c r="V958">
        <v>-88</v>
      </c>
      <c r="W958">
        <v>-88</v>
      </c>
      <c r="X958" t="s">
        <v>228</v>
      </c>
      <c r="Y958" t="s">
        <v>1610</v>
      </c>
      <c r="Z958" t="s">
        <v>1217</v>
      </c>
      <c r="AA958" t="s">
        <v>1217</v>
      </c>
      <c r="AF958" t="s">
        <v>736</v>
      </c>
      <c r="AG958" t="s">
        <v>732</v>
      </c>
      <c r="AH958" t="s">
        <v>1635</v>
      </c>
      <c r="AJ958" t="s">
        <v>732</v>
      </c>
      <c r="AK958">
        <v>33.398139999999998</v>
      </c>
      <c r="AL958">
        <v>-117.262733459473</v>
      </c>
      <c r="AM958" t="s">
        <v>732</v>
      </c>
      <c r="AN958" t="s">
        <v>239</v>
      </c>
      <c r="AO958" t="s">
        <v>1220</v>
      </c>
      <c r="AP958" t="s">
        <v>739</v>
      </c>
      <c r="AQ958" t="s">
        <v>242</v>
      </c>
      <c r="AR958" t="s">
        <v>732</v>
      </c>
      <c r="AS958" t="s">
        <v>239</v>
      </c>
      <c r="AT958" t="s">
        <v>239</v>
      </c>
      <c r="AU958">
        <v>1</v>
      </c>
      <c r="AV958">
        <v>-88</v>
      </c>
      <c r="AW958" t="s">
        <v>732</v>
      </c>
      <c r="AX958" t="s">
        <v>1611</v>
      </c>
      <c r="AY958" t="s">
        <v>109</v>
      </c>
      <c r="CA958" t="s">
        <v>1639</v>
      </c>
    </row>
    <row r="959" spans="1:79" hidden="1" x14ac:dyDescent="0.25">
      <c r="A959" t="s">
        <v>1581</v>
      </c>
      <c r="B959" t="s">
        <v>1582</v>
      </c>
      <c r="C959" t="s">
        <v>1615</v>
      </c>
      <c r="D959" t="s">
        <v>1624</v>
      </c>
      <c r="E959" t="s">
        <v>1625</v>
      </c>
      <c r="F959" s="1">
        <v>37695</v>
      </c>
      <c r="G959" s="4">
        <v>0.44513888888888892</v>
      </c>
      <c r="H959" t="s">
        <v>732</v>
      </c>
      <c r="I959">
        <v>-88</v>
      </c>
      <c r="J959" t="s">
        <v>221</v>
      </c>
      <c r="K959" t="s">
        <v>222</v>
      </c>
      <c r="L959">
        <v>1</v>
      </c>
      <c r="M959">
        <v>1</v>
      </c>
      <c r="N959" t="s">
        <v>1723</v>
      </c>
      <c r="O959" t="s">
        <v>1724</v>
      </c>
      <c r="P959" t="s">
        <v>224</v>
      </c>
      <c r="Q959" t="s">
        <v>1627</v>
      </c>
      <c r="R959" t="s">
        <v>226</v>
      </c>
      <c r="S959" t="s">
        <v>227</v>
      </c>
      <c r="V959">
        <v>4</v>
      </c>
      <c r="W959">
        <v>5</v>
      </c>
      <c r="X959" t="s">
        <v>228</v>
      </c>
      <c r="Y959" t="s">
        <v>243</v>
      </c>
      <c r="Z959" t="s">
        <v>1217</v>
      </c>
      <c r="AA959" t="s">
        <v>1217</v>
      </c>
      <c r="AF959" t="s">
        <v>736</v>
      </c>
      <c r="AG959" t="s">
        <v>732</v>
      </c>
      <c r="AH959" t="s">
        <v>1611</v>
      </c>
      <c r="AJ959" t="s">
        <v>732</v>
      </c>
      <c r="AM959" t="s">
        <v>732</v>
      </c>
      <c r="AN959" t="s">
        <v>239</v>
      </c>
      <c r="AO959" t="s">
        <v>1220</v>
      </c>
      <c r="AP959" t="s">
        <v>739</v>
      </c>
      <c r="AQ959" t="s">
        <v>242</v>
      </c>
      <c r="AR959" t="s">
        <v>732</v>
      </c>
      <c r="AS959" t="s">
        <v>239</v>
      </c>
      <c r="AT959" t="s">
        <v>239</v>
      </c>
      <c r="AU959">
        <v>1</v>
      </c>
      <c r="AW959" t="s">
        <v>1587</v>
      </c>
      <c r="AX959" t="s">
        <v>1611</v>
      </c>
      <c r="AY959" t="s">
        <v>109</v>
      </c>
      <c r="CA959" t="s">
        <v>1625</v>
      </c>
    </row>
    <row r="960" spans="1:79" hidden="1" x14ac:dyDescent="0.25">
      <c r="A960" t="s">
        <v>1581</v>
      </c>
      <c r="B960" t="s">
        <v>1582</v>
      </c>
      <c r="C960" t="s">
        <v>1604</v>
      </c>
      <c r="D960" t="s">
        <v>1624</v>
      </c>
      <c r="E960" t="s">
        <v>1625</v>
      </c>
      <c r="F960" s="1">
        <v>37695</v>
      </c>
      <c r="G960" s="4">
        <v>0.44513888888888892</v>
      </c>
      <c r="H960" t="s">
        <v>732</v>
      </c>
      <c r="I960">
        <v>-88</v>
      </c>
      <c r="J960" t="s">
        <v>1607</v>
      </c>
      <c r="K960" t="s">
        <v>222</v>
      </c>
      <c r="L960">
        <v>1</v>
      </c>
      <c r="M960">
        <v>1</v>
      </c>
      <c r="N960" t="s">
        <v>1725</v>
      </c>
      <c r="O960" t="s">
        <v>1724</v>
      </c>
      <c r="P960" t="s">
        <v>224</v>
      </c>
      <c r="Q960" t="s">
        <v>1627</v>
      </c>
      <c r="R960" t="s">
        <v>226</v>
      </c>
      <c r="S960" t="s">
        <v>227</v>
      </c>
      <c r="T960">
        <v>-4</v>
      </c>
      <c r="V960">
        <v>4</v>
      </c>
      <c r="W960">
        <v>5</v>
      </c>
      <c r="X960" t="s">
        <v>228</v>
      </c>
      <c r="Y960" t="s">
        <v>243</v>
      </c>
      <c r="Z960" t="s">
        <v>1217</v>
      </c>
      <c r="AA960" t="s">
        <v>1217</v>
      </c>
      <c r="AF960" t="s">
        <v>736</v>
      </c>
      <c r="AG960" t="s">
        <v>732</v>
      </c>
      <c r="AH960" t="s">
        <v>1635</v>
      </c>
      <c r="AJ960" t="s">
        <v>732</v>
      </c>
      <c r="AM960" t="s">
        <v>732</v>
      </c>
      <c r="AN960" t="s">
        <v>239</v>
      </c>
      <c r="AO960" t="s">
        <v>1220</v>
      </c>
      <c r="AP960" t="s">
        <v>739</v>
      </c>
      <c r="AQ960" t="s">
        <v>242</v>
      </c>
      <c r="AR960" t="s">
        <v>732</v>
      </c>
      <c r="AS960" t="s">
        <v>239</v>
      </c>
      <c r="AT960" t="s">
        <v>239</v>
      </c>
      <c r="AU960">
        <v>1</v>
      </c>
      <c r="AV960">
        <v>-88</v>
      </c>
      <c r="AW960" t="s">
        <v>1587</v>
      </c>
      <c r="AX960" t="s">
        <v>1611</v>
      </c>
      <c r="AY960" t="s">
        <v>109</v>
      </c>
      <c r="CA960" t="s">
        <v>1625</v>
      </c>
    </row>
    <row r="961" spans="1:79" hidden="1" x14ac:dyDescent="0.25">
      <c r="A961" t="s">
        <v>1581</v>
      </c>
      <c r="B961" t="s">
        <v>1582</v>
      </c>
      <c r="C961" t="s">
        <v>1604</v>
      </c>
      <c r="D961" t="s">
        <v>1612</v>
      </c>
      <c r="E961" t="s">
        <v>1613</v>
      </c>
      <c r="F961" s="1">
        <v>37926</v>
      </c>
      <c r="G961" s="4">
        <v>0.48958333333333331</v>
      </c>
      <c r="H961" t="s">
        <v>732</v>
      </c>
      <c r="I961">
        <v>-88</v>
      </c>
      <c r="J961" t="s">
        <v>1607</v>
      </c>
      <c r="K961" t="s">
        <v>222</v>
      </c>
      <c r="L961">
        <v>1</v>
      </c>
      <c r="M961">
        <v>1</v>
      </c>
      <c r="N961" t="s">
        <v>1726</v>
      </c>
      <c r="O961" t="s">
        <v>1727</v>
      </c>
      <c r="P961" t="s">
        <v>224</v>
      </c>
      <c r="Q961" t="s">
        <v>1627</v>
      </c>
      <c r="R961" t="s">
        <v>226</v>
      </c>
      <c r="S961" t="s">
        <v>227</v>
      </c>
      <c r="T961">
        <v>-4</v>
      </c>
      <c r="V961">
        <v>4</v>
      </c>
      <c r="W961">
        <v>4</v>
      </c>
      <c r="X961" t="s">
        <v>228</v>
      </c>
      <c r="Y961" t="s">
        <v>243</v>
      </c>
      <c r="Z961" t="s">
        <v>1217</v>
      </c>
      <c r="AA961" t="s">
        <v>1217</v>
      </c>
      <c r="AF961" t="s">
        <v>736</v>
      </c>
      <c r="AG961" t="s">
        <v>732</v>
      </c>
      <c r="AH961" t="s">
        <v>1635</v>
      </c>
      <c r="AJ961" t="s">
        <v>732</v>
      </c>
      <c r="AM961" t="s">
        <v>732</v>
      </c>
      <c r="AN961" t="s">
        <v>239</v>
      </c>
      <c r="AO961" t="s">
        <v>1220</v>
      </c>
      <c r="AP961" t="s">
        <v>739</v>
      </c>
      <c r="AQ961" t="s">
        <v>242</v>
      </c>
      <c r="AR961" t="s">
        <v>732</v>
      </c>
      <c r="AS961" t="s">
        <v>239</v>
      </c>
      <c r="AT961" t="s">
        <v>239</v>
      </c>
      <c r="AU961">
        <v>1</v>
      </c>
      <c r="AV961">
        <v>-88</v>
      </c>
      <c r="AW961" t="s">
        <v>1587</v>
      </c>
      <c r="AX961" t="s">
        <v>1611</v>
      </c>
      <c r="AY961" t="s">
        <v>109</v>
      </c>
      <c r="CA961" t="s">
        <v>1613</v>
      </c>
    </row>
    <row r="962" spans="1:79" hidden="1" x14ac:dyDescent="0.25">
      <c r="A962" t="s">
        <v>1581</v>
      </c>
      <c r="B962" t="s">
        <v>1582</v>
      </c>
      <c r="C962" t="s">
        <v>1615</v>
      </c>
      <c r="D962" t="s">
        <v>1616</v>
      </c>
      <c r="E962" t="s">
        <v>1617</v>
      </c>
      <c r="F962" s="1">
        <v>37938</v>
      </c>
      <c r="G962" s="4">
        <v>0.59027777777777779</v>
      </c>
      <c r="H962" t="s">
        <v>732</v>
      </c>
      <c r="I962">
        <v>-88</v>
      </c>
      <c r="J962" t="s">
        <v>221</v>
      </c>
      <c r="K962" t="s">
        <v>222</v>
      </c>
      <c r="L962">
        <v>1</v>
      </c>
      <c r="M962">
        <v>1</v>
      </c>
      <c r="N962" t="s">
        <v>1728</v>
      </c>
      <c r="O962" t="s">
        <v>1729</v>
      </c>
      <c r="P962" t="s">
        <v>224</v>
      </c>
      <c r="Q962" t="s">
        <v>1216</v>
      </c>
      <c r="R962" t="s">
        <v>226</v>
      </c>
      <c r="S962" t="s">
        <v>227</v>
      </c>
      <c r="V962">
        <v>5</v>
      </c>
      <c r="W962">
        <v>5</v>
      </c>
      <c r="X962" t="s">
        <v>228</v>
      </c>
      <c r="Y962" t="s">
        <v>243</v>
      </c>
      <c r="Z962" t="s">
        <v>1217</v>
      </c>
      <c r="AA962" t="s">
        <v>1217</v>
      </c>
      <c r="AF962" t="s">
        <v>736</v>
      </c>
      <c r="AG962" t="s">
        <v>732</v>
      </c>
      <c r="AH962" t="s">
        <v>1611</v>
      </c>
      <c r="AJ962" t="s">
        <v>732</v>
      </c>
      <c r="AM962" t="s">
        <v>732</v>
      </c>
      <c r="AN962" t="s">
        <v>239</v>
      </c>
      <c r="AO962" t="s">
        <v>1220</v>
      </c>
      <c r="AP962" t="s">
        <v>739</v>
      </c>
      <c r="AQ962" t="s">
        <v>242</v>
      </c>
      <c r="AR962" t="s">
        <v>732</v>
      </c>
      <c r="AS962" t="s">
        <v>239</v>
      </c>
      <c r="AT962" t="s">
        <v>239</v>
      </c>
      <c r="AU962">
        <v>1</v>
      </c>
      <c r="AW962" t="s">
        <v>1587</v>
      </c>
      <c r="AX962" t="s">
        <v>1611</v>
      </c>
      <c r="AY962" t="s">
        <v>109</v>
      </c>
      <c r="CA962" t="s">
        <v>1617</v>
      </c>
    </row>
    <row r="963" spans="1:79" hidden="1" x14ac:dyDescent="0.25">
      <c r="A963" t="s">
        <v>1581</v>
      </c>
      <c r="B963" t="s">
        <v>1582</v>
      </c>
      <c r="C963" t="s">
        <v>1615</v>
      </c>
      <c r="D963" t="s">
        <v>1628</v>
      </c>
      <c r="E963" t="s">
        <v>1629</v>
      </c>
      <c r="F963" s="1">
        <v>37938</v>
      </c>
      <c r="G963" s="4">
        <v>0.37361111111111112</v>
      </c>
      <c r="H963" t="s">
        <v>732</v>
      </c>
      <c r="I963">
        <v>-88</v>
      </c>
      <c r="J963" t="s">
        <v>221</v>
      </c>
      <c r="K963" t="s">
        <v>222</v>
      </c>
      <c r="L963">
        <v>1</v>
      </c>
      <c r="M963">
        <v>1</v>
      </c>
      <c r="N963" t="s">
        <v>1728</v>
      </c>
      <c r="O963" t="s">
        <v>1730</v>
      </c>
      <c r="P963" t="s">
        <v>224</v>
      </c>
      <c r="Q963" t="s">
        <v>1216</v>
      </c>
      <c r="R963" t="s">
        <v>226</v>
      </c>
      <c r="S963" t="s">
        <v>227</v>
      </c>
      <c r="V963">
        <v>5</v>
      </c>
      <c r="W963">
        <v>5</v>
      </c>
      <c r="X963" t="s">
        <v>228</v>
      </c>
      <c r="Y963" t="s">
        <v>243</v>
      </c>
      <c r="Z963" t="s">
        <v>1217</v>
      </c>
      <c r="AA963" t="s">
        <v>1217</v>
      </c>
      <c r="AF963" t="s">
        <v>736</v>
      </c>
      <c r="AG963" t="s">
        <v>732</v>
      </c>
      <c r="AH963" t="s">
        <v>1611</v>
      </c>
      <c r="AJ963" t="s">
        <v>732</v>
      </c>
      <c r="AM963" t="s">
        <v>732</v>
      </c>
      <c r="AN963" t="s">
        <v>239</v>
      </c>
      <c r="AO963" t="s">
        <v>1220</v>
      </c>
      <c r="AP963" t="s">
        <v>739</v>
      </c>
      <c r="AQ963" t="s">
        <v>242</v>
      </c>
      <c r="AR963" t="s">
        <v>732</v>
      </c>
      <c r="AS963" t="s">
        <v>239</v>
      </c>
      <c r="AT963" t="s">
        <v>239</v>
      </c>
      <c r="AU963">
        <v>1</v>
      </c>
      <c r="AW963" t="s">
        <v>1587</v>
      </c>
      <c r="AX963" t="s">
        <v>1611</v>
      </c>
      <c r="AY963" t="s">
        <v>109</v>
      </c>
      <c r="CA963" t="s">
        <v>1629</v>
      </c>
    </row>
    <row r="964" spans="1:79" hidden="1" x14ac:dyDescent="0.25">
      <c r="A964" t="s">
        <v>1581</v>
      </c>
      <c r="B964" t="s">
        <v>1582</v>
      </c>
      <c r="C964" t="s">
        <v>1615</v>
      </c>
      <c r="D964" t="s">
        <v>1660</v>
      </c>
      <c r="E964" t="s">
        <v>1661</v>
      </c>
      <c r="F964" s="1">
        <v>37938</v>
      </c>
      <c r="G964" s="4">
        <v>0.59722222222222221</v>
      </c>
      <c r="H964" t="s">
        <v>732</v>
      </c>
      <c r="I964">
        <v>-88</v>
      </c>
      <c r="J964" t="s">
        <v>221</v>
      </c>
      <c r="K964" t="s">
        <v>222</v>
      </c>
      <c r="L964">
        <v>1</v>
      </c>
      <c r="M964">
        <v>1</v>
      </c>
      <c r="N964" t="s">
        <v>1728</v>
      </c>
      <c r="O964" t="s">
        <v>1731</v>
      </c>
      <c r="P964" t="s">
        <v>224</v>
      </c>
      <c r="Q964" t="s">
        <v>1216</v>
      </c>
      <c r="R964" t="s">
        <v>226</v>
      </c>
      <c r="S964" t="s">
        <v>227</v>
      </c>
      <c r="V964">
        <v>5</v>
      </c>
      <c r="W964">
        <v>5</v>
      </c>
      <c r="X964" t="s">
        <v>228</v>
      </c>
      <c r="Y964" t="s">
        <v>243</v>
      </c>
      <c r="Z964" t="s">
        <v>1217</v>
      </c>
      <c r="AA964" t="s">
        <v>1217</v>
      </c>
      <c r="AF964" t="s">
        <v>736</v>
      </c>
      <c r="AG964" t="s">
        <v>732</v>
      </c>
      <c r="AH964" t="s">
        <v>1611</v>
      </c>
      <c r="AJ964" t="s">
        <v>732</v>
      </c>
      <c r="AM964" t="s">
        <v>732</v>
      </c>
      <c r="AN964" t="s">
        <v>239</v>
      </c>
      <c r="AO964" t="s">
        <v>1220</v>
      </c>
      <c r="AP964" t="s">
        <v>739</v>
      </c>
      <c r="AQ964" t="s">
        <v>242</v>
      </c>
      <c r="AR964" t="s">
        <v>732</v>
      </c>
      <c r="AS964" t="s">
        <v>239</v>
      </c>
      <c r="AT964" t="s">
        <v>239</v>
      </c>
      <c r="AU964">
        <v>1</v>
      </c>
      <c r="AW964" t="s">
        <v>1587</v>
      </c>
      <c r="AX964" t="s">
        <v>1611</v>
      </c>
      <c r="AY964" t="s">
        <v>109</v>
      </c>
      <c r="CA964" t="s">
        <v>1661</v>
      </c>
    </row>
    <row r="965" spans="1:79" hidden="1" x14ac:dyDescent="0.25">
      <c r="A965" t="s">
        <v>1581</v>
      </c>
      <c r="B965" t="s">
        <v>1582</v>
      </c>
      <c r="C965" t="s">
        <v>1604</v>
      </c>
      <c r="D965" t="s">
        <v>1628</v>
      </c>
      <c r="E965" t="s">
        <v>1629</v>
      </c>
      <c r="F965" s="1">
        <v>37938</v>
      </c>
      <c r="G965" s="4">
        <v>0.37361111111111112</v>
      </c>
      <c r="H965" t="s">
        <v>732</v>
      </c>
      <c r="I965">
        <v>-88</v>
      </c>
      <c r="J965" t="s">
        <v>1607</v>
      </c>
      <c r="K965" t="s">
        <v>222</v>
      </c>
      <c r="L965">
        <v>1</v>
      </c>
      <c r="M965">
        <v>1</v>
      </c>
      <c r="N965" t="s">
        <v>1732</v>
      </c>
      <c r="O965" t="s">
        <v>1730</v>
      </c>
      <c r="P965" t="s">
        <v>224</v>
      </c>
      <c r="Q965" t="s">
        <v>1216</v>
      </c>
      <c r="R965" t="s">
        <v>226</v>
      </c>
      <c r="S965" t="s">
        <v>227</v>
      </c>
      <c r="T965">
        <v>-5</v>
      </c>
      <c r="V965">
        <v>5</v>
      </c>
      <c r="W965">
        <v>5</v>
      </c>
      <c r="X965" t="s">
        <v>228</v>
      </c>
      <c r="Y965" t="s">
        <v>243</v>
      </c>
      <c r="Z965" t="s">
        <v>1217</v>
      </c>
      <c r="AA965" t="s">
        <v>1217</v>
      </c>
      <c r="AF965" t="s">
        <v>736</v>
      </c>
      <c r="AG965" t="s">
        <v>732</v>
      </c>
      <c r="AH965" t="s">
        <v>1635</v>
      </c>
      <c r="AJ965" t="s">
        <v>732</v>
      </c>
      <c r="AM965" t="s">
        <v>732</v>
      </c>
      <c r="AN965" t="s">
        <v>239</v>
      </c>
      <c r="AO965" t="s">
        <v>1220</v>
      </c>
      <c r="AP965" t="s">
        <v>739</v>
      </c>
      <c r="AQ965" t="s">
        <v>242</v>
      </c>
      <c r="AR965" t="s">
        <v>732</v>
      </c>
      <c r="AS965" t="s">
        <v>239</v>
      </c>
      <c r="AT965" t="s">
        <v>239</v>
      </c>
      <c r="AU965">
        <v>1</v>
      </c>
      <c r="AV965">
        <v>-88</v>
      </c>
      <c r="AW965" t="s">
        <v>1587</v>
      </c>
      <c r="AX965" t="s">
        <v>1611</v>
      </c>
      <c r="AY965" t="s">
        <v>109</v>
      </c>
      <c r="CA965" t="s">
        <v>1629</v>
      </c>
    </row>
    <row r="966" spans="1:79" hidden="1" x14ac:dyDescent="0.25">
      <c r="A966" t="s">
        <v>1581</v>
      </c>
      <c r="B966" t="s">
        <v>1582</v>
      </c>
      <c r="C966" t="s">
        <v>1604</v>
      </c>
      <c r="D966" t="s">
        <v>1630</v>
      </c>
      <c r="E966" t="s">
        <v>1631</v>
      </c>
      <c r="F966" s="1">
        <v>37938</v>
      </c>
      <c r="G966" s="4">
        <v>0.64236111111111105</v>
      </c>
      <c r="H966" t="s">
        <v>732</v>
      </c>
      <c r="I966">
        <v>-88</v>
      </c>
      <c r="J966" t="s">
        <v>1607</v>
      </c>
      <c r="K966" t="s">
        <v>222</v>
      </c>
      <c r="L966">
        <v>1</v>
      </c>
      <c r="M966">
        <v>1</v>
      </c>
      <c r="N966" t="s">
        <v>1732</v>
      </c>
      <c r="O966" t="s">
        <v>1733</v>
      </c>
      <c r="P966" t="s">
        <v>224</v>
      </c>
      <c r="Q966" t="s">
        <v>1216</v>
      </c>
      <c r="R966" t="s">
        <v>226</v>
      </c>
      <c r="S966" t="s">
        <v>227</v>
      </c>
      <c r="T966">
        <v>-5</v>
      </c>
      <c r="V966">
        <v>5</v>
      </c>
      <c r="W966">
        <v>5</v>
      </c>
      <c r="X966" t="s">
        <v>228</v>
      </c>
      <c r="Y966" t="s">
        <v>243</v>
      </c>
      <c r="Z966" t="s">
        <v>1217</v>
      </c>
      <c r="AA966" t="s">
        <v>1217</v>
      </c>
      <c r="AF966" t="s">
        <v>736</v>
      </c>
      <c r="AG966" t="s">
        <v>732</v>
      </c>
      <c r="AH966" t="s">
        <v>1635</v>
      </c>
      <c r="AJ966" t="s">
        <v>732</v>
      </c>
      <c r="AM966" t="s">
        <v>732</v>
      </c>
      <c r="AN966" t="s">
        <v>239</v>
      </c>
      <c r="AO966" t="s">
        <v>1220</v>
      </c>
      <c r="AP966" t="s">
        <v>739</v>
      </c>
      <c r="AQ966" t="s">
        <v>242</v>
      </c>
      <c r="AR966" t="s">
        <v>732</v>
      </c>
      <c r="AS966" t="s">
        <v>239</v>
      </c>
      <c r="AT966" t="s">
        <v>239</v>
      </c>
      <c r="AU966">
        <v>1</v>
      </c>
      <c r="AV966">
        <v>-88</v>
      </c>
      <c r="AW966" t="s">
        <v>1587</v>
      </c>
      <c r="AX966" t="s">
        <v>1611</v>
      </c>
      <c r="AY966" t="s">
        <v>109</v>
      </c>
      <c r="CA966" t="s">
        <v>1631</v>
      </c>
    </row>
    <row r="967" spans="1:79" hidden="1" x14ac:dyDescent="0.25">
      <c r="A967" t="s">
        <v>1581</v>
      </c>
      <c r="B967" t="s">
        <v>1582</v>
      </c>
      <c r="C967" t="s">
        <v>1615</v>
      </c>
      <c r="D967" t="s">
        <v>1630</v>
      </c>
      <c r="E967" t="s">
        <v>1631</v>
      </c>
      <c r="F967" s="1">
        <v>37938</v>
      </c>
      <c r="G967" s="4">
        <v>0.64236111111111105</v>
      </c>
      <c r="H967" t="s">
        <v>732</v>
      </c>
      <c r="I967">
        <v>-88</v>
      </c>
      <c r="J967" t="s">
        <v>221</v>
      </c>
      <c r="K967" t="s">
        <v>222</v>
      </c>
      <c r="L967">
        <v>1</v>
      </c>
      <c r="M967">
        <v>1</v>
      </c>
      <c r="N967" t="s">
        <v>1728</v>
      </c>
      <c r="O967" t="s">
        <v>1733</v>
      </c>
      <c r="P967" t="s">
        <v>224</v>
      </c>
      <c r="Q967" t="s">
        <v>1216</v>
      </c>
      <c r="R967" t="s">
        <v>226</v>
      </c>
      <c r="S967" t="s">
        <v>227</v>
      </c>
      <c r="V967">
        <v>5</v>
      </c>
      <c r="W967">
        <v>5</v>
      </c>
      <c r="X967" t="s">
        <v>228</v>
      </c>
      <c r="Y967" t="s">
        <v>243</v>
      </c>
      <c r="Z967" t="s">
        <v>1217</v>
      </c>
      <c r="AA967" t="s">
        <v>1217</v>
      </c>
      <c r="AF967" t="s">
        <v>736</v>
      </c>
      <c r="AG967" t="s">
        <v>732</v>
      </c>
      <c r="AH967" t="s">
        <v>1611</v>
      </c>
      <c r="AJ967" t="s">
        <v>732</v>
      </c>
      <c r="AM967" t="s">
        <v>732</v>
      </c>
      <c r="AN967" t="s">
        <v>239</v>
      </c>
      <c r="AO967" t="s">
        <v>1220</v>
      </c>
      <c r="AP967" t="s">
        <v>739</v>
      </c>
      <c r="AQ967" t="s">
        <v>242</v>
      </c>
      <c r="AR967" t="s">
        <v>732</v>
      </c>
      <c r="AS967" t="s">
        <v>239</v>
      </c>
      <c r="AT967" t="s">
        <v>239</v>
      </c>
      <c r="AU967">
        <v>1</v>
      </c>
      <c r="AW967" t="s">
        <v>1587</v>
      </c>
      <c r="AX967" t="s">
        <v>1611</v>
      </c>
      <c r="AY967" t="s">
        <v>109</v>
      </c>
      <c r="CA967" t="s">
        <v>1631</v>
      </c>
    </row>
    <row r="968" spans="1:79" hidden="1" x14ac:dyDescent="0.25">
      <c r="A968" t="s">
        <v>1581</v>
      </c>
      <c r="B968" t="s">
        <v>1582</v>
      </c>
      <c r="C968" t="s">
        <v>1604</v>
      </c>
      <c r="D968" t="s">
        <v>1636</v>
      </c>
      <c r="E968" t="s">
        <v>1637</v>
      </c>
      <c r="F968" s="1">
        <v>37938</v>
      </c>
      <c r="G968" s="4">
        <v>0.65902777777777777</v>
      </c>
      <c r="H968" t="s">
        <v>732</v>
      </c>
      <c r="I968">
        <v>-88</v>
      </c>
      <c r="J968" t="s">
        <v>1607</v>
      </c>
      <c r="K968" t="s">
        <v>222</v>
      </c>
      <c r="L968">
        <v>1</v>
      </c>
      <c r="M968">
        <v>1</v>
      </c>
      <c r="N968" t="s">
        <v>1732</v>
      </c>
      <c r="O968" t="s">
        <v>1734</v>
      </c>
      <c r="P968" t="s">
        <v>224</v>
      </c>
      <c r="Q968" t="s">
        <v>1216</v>
      </c>
      <c r="R968" t="s">
        <v>226</v>
      </c>
      <c r="S968" t="s">
        <v>227</v>
      </c>
      <c r="T968">
        <v>-5</v>
      </c>
      <c r="V968">
        <v>5</v>
      </c>
      <c r="W968">
        <v>5</v>
      </c>
      <c r="X968" t="s">
        <v>228</v>
      </c>
      <c r="Y968" t="s">
        <v>243</v>
      </c>
      <c r="Z968" t="s">
        <v>1217</v>
      </c>
      <c r="AA968" t="s">
        <v>1217</v>
      </c>
      <c r="AF968" t="s">
        <v>736</v>
      </c>
      <c r="AG968" t="s">
        <v>732</v>
      </c>
      <c r="AH968" t="s">
        <v>1635</v>
      </c>
      <c r="AJ968" t="s">
        <v>732</v>
      </c>
      <c r="AM968" t="s">
        <v>732</v>
      </c>
      <c r="AN968" t="s">
        <v>239</v>
      </c>
      <c r="AO968" t="s">
        <v>1220</v>
      </c>
      <c r="AP968" t="s">
        <v>739</v>
      </c>
      <c r="AQ968" t="s">
        <v>242</v>
      </c>
      <c r="AR968" t="s">
        <v>732</v>
      </c>
      <c r="AS968" t="s">
        <v>239</v>
      </c>
      <c r="AT968" t="s">
        <v>239</v>
      </c>
      <c r="AU968">
        <v>1</v>
      </c>
      <c r="AV968">
        <v>-88</v>
      </c>
      <c r="AW968" t="s">
        <v>1587</v>
      </c>
      <c r="AX968" t="s">
        <v>1611</v>
      </c>
      <c r="AY968" t="s">
        <v>109</v>
      </c>
      <c r="CA968" t="s">
        <v>1637</v>
      </c>
    </row>
    <row r="969" spans="1:79" hidden="1" x14ac:dyDescent="0.25">
      <c r="A969" t="s">
        <v>1581</v>
      </c>
      <c r="B969" t="s">
        <v>1582</v>
      </c>
      <c r="C969" t="s">
        <v>1615</v>
      </c>
      <c r="D969" t="s">
        <v>1632</v>
      </c>
      <c r="E969" t="s">
        <v>1633</v>
      </c>
      <c r="F969" s="1">
        <v>37938</v>
      </c>
      <c r="G969" s="4">
        <v>0.68263888888888891</v>
      </c>
      <c r="H969" t="s">
        <v>732</v>
      </c>
      <c r="I969">
        <v>-88</v>
      </c>
      <c r="J969" t="s">
        <v>221</v>
      </c>
      <c r="K969" t="s">
        <v>222</v>
      </c>
      <c r="L969">
        <v>1</v>
      </c>
      <c r="M969">
        <v>1</v>
      </c>
      <c r="N969" t="s">
        <v>1728</v>
      </c>
      <c r="O969" t="s">
        <v>1735</v>
      </c>
      <c r="P969" t="s">
        <v>224</v>
      </c>
      <c r="Q969" t="s">
        <v>1216</v>
      </c>
      <c r="R969" t="s">
        <v>226</v>
      </c>
      <c r="S969" t="s">
        <v>227</v>
      </c>
      <c r="V969">
        <v>5</v>
      </c>
      <c r="W969">
        <v>5</v>
      </c>
      <c r="X969" t="s">
        <v>228</v>
      </c>
      <c r="Y969" t="s">
        <v>243</v>
      </c>
      <c r="Z969" t="s">
        <v>1217</v>
      </c>
      <c r="AA969" t="s">
        <v>1217</v>
      </c>
      <c r="AF969" t="s">
        <v>736</v>
      </c>
      <c r="AG969" t="s">
        <v>732</v>
      </c>
      <c r="AH969" t="s">
        <v>1611</v>
      </c>
      <c r="AJ969" t="s">
        <v>732</v>
      </c>
      <c r="AM969" t="s">
        <v>732</v>
      </c>
      <c r="AN969" t="s">
        <v>239</v>
      </c>
      <c r="AO969" t="s">
        <v>1220</v>
      </c>
      <c r="AP969" t="s">
        <v>739</v>
      </c>
      <c r="AQ969" t="s">
        <v>242</v>
      </c>
      <c r="AR969" t="s">
        <v>732</v>
      </c>
      <c r="AS969" t="s">
        <v>239</v>
      </c>
      <c r="AT969" t="s">
        <v>239</v>
      </c>
      <c r="AU969">
        <v>1</v>
      </c>
      <c r="AW969" t="s">
        <v>1587</v>
      </c>
      <c r="AX969" t="s">
        <v>1611</v>
      </c>
      <c r="AY969" t="s">
        <v>109</v>
      </c>
      <c r="CA969" t="s">
        <v>1633</v>
      </c>
    </row>
    <row r="970" spans="1:79" hidden="1" x14ac:dyDescent="0.25">
      <c r="A970" t="s">
        <v>1581</v>
      </c>
      <c r="B970" t="s">
        <v>1582</v>
      </c>
      <c r="C970" t="s">
        <v>1615</v>
      </c>
      <c r="D970" t="s">
        <v>1636</v>
      </c>
      <c r="E970" t="s">
        <v>1637</v>
      </c>
      <c r="F970" s="1">
        <v>37938</v>
      </c>
      <c r="G970" s="4">
        <v>0.65902777777777777</v>
      </c>
      <c r="H970" t="s">
        <v>732</v>
      </c>
      <c r="I970">
        <v>-88</v>
      </c>
      <c r="J970" t="s">
        <v>221</v>
      </c>
      <c r="K970" t="s">
        <v>222</v>
      </c>
      <c r="L970">
        <v>1</v>
      </c>
      <c r="M970">
        <v>1</v>
      </c>
      <c r="N970" t="s">
        <v>1728</v>
      </c>
      <c r="O970" t="s">
        <v>1734</v>
      </c>
      <c r="P970" t="s">
        <v>224</v>
      </c>
      <c r="Q970" t="s">
        <v>1216</v>
      </c>
      <c r="R970" t="s">
        <v>226</v>
      </c>
      <c r="S970" t="s">
        <v>227</v>
      </c>
      <c r="V970">
        <v>5</v>
      </c>
      <c r="W970">
        <v>5</v>
      </c>
      <c r="X970" t="s">
        <v>228</v>
      </c>
      <c r="Y970" t="s">
        <v>243</v>
      </c>
      <c r="Z970" t="s">
        <v>1217</v>
      </c>
      <c r="AA970" t="s">
        <v>1217</v>
      </c>
      <c r="AF970" t="s">
        <v>736</v>
      </c>
      <c r="AG970" t="s">
        <v>732</v>
      </c>
      <c r="AH970" t="s">
        <v>1611</v>
      </c>
      <c r="AJ970" t="s">
        <v>732</v>
      </c>
      <c r="AM970" t="s">
        <v>732</v>
      </c>
      <c r="AN970" t="s">
        <v>239</v>
      </c>
      <c r="AO970" t="s">
        <v>1220</v>
      </c>
      <c r="AP970" t="s">
        <v>739</v>
      </c>
      <c r="AQ970" t="s">
        <v>242</v>
      </c>
      <c r="AR970" t="s">
        <v>732</v>
      </c>
      <c r="AS970" t="s">
        <v>239</v>
      </c>
      <c r="AT970" t="s">
        <v>239</v>
      </c>
      <c r="AU970">
        <v>1</v>
      </c>
      <c r="AW970" t="s">
        <v>1587</v>
      </c>
      <c r="AX970" t="s">
        <v>1611</v>
      </c>
      <c r="AY970" t="s">
        <v>109</v>
      </c>
      <c r="CA970" t="s">
        <v>1637</v>
      </c>
    </row>
    <row r="971" spans="1:79" hidden="1" x14ac:dyDescent="0.25">
      <c r="A971" t="s">
        <v>1581</v>
      </c>
      <c r="B971" t="s">
        <v>1582</v>
      </c>
      <c r="C971" t="s">
        <v>1604</v>
      </c>
      <c r="D971" t="s">
        <v>1660</v>
      </c>
      <c r="E971" t="s">
        <v>1661</v>
      </c>
      <c r="F971" s="1">
        <v>37938</v>
      </c>
      <c r="G971" s="4">
        <v>0.59722222222222221</v>
      </c>
      <c r="H971" t="s">
        <v>732</v>
      </c>
      <c r="I971">
        <v>-88</v>
      </c>
      <c r="J971" t="s">
        <v>1607</v>
      </c>
      <c r="K971" t="s">
        <v>222</v>
      </c>
      <c r="L971">
        <v>1</v>
      </c>
      <c r="M971">
        <v>1</v>
      </c>
      <c r="N971" t="s">
        <v>1732</v>
      </c>
      <c r="O971" t="s">
        <v>1731</v>
      </c>
      <c r="P971" t="s">
        <v>224</v>
      </c>
      <c r="Q971" t="s">
        <v>1216</v>
      </c>
      <c r="R971" t="s">
        <v>226</v>
      </c>
      <c r="S971" t="s">
        <v>227</v>
      </c>
      <c r="T971">
        <v>-5</v>
      </c>
      <c r="V971">
        <v>5</v>
      </c>
      <c r="W971">
        <v>5</v>
      </c>
      <c r="X971" t="s">
        <v>228</v>
      </c>
      <c r="Y971" t="s">
        <v>243</v>
      </c>
      <c r="Z971" t="s">
        <v>1217</v>
      </c>
      <c r="AA971" t="s">
        <v>1217</v>
      </c>
      <c r="AF971" t="s">
        <v>736</v>
      </c>
      <c r="AG971" t="s">
        <v>732</v>
      </c>
      <c r="AH971" t="s">
        <v>1635</v>
      </c>
      <c r="AJ971" t="s">
        <v>732</v>
      </c>
      <c r="AM971" t="s">
        <v>732</v>
      </c>
      <c r="AN971" t="s">
        <v>239</v>
      </c>
      <c r="AO971" t="s">
        <v>1220</v>
      </c>
      <c r="AP971" t="s">
        <v>739</v>
      </c>
      <c r="AQ971" t="s">
        <v>242</v>
      </c>
      <c r="AR971" t="s">
        <v>732</v>
      </c>
      <c r="AS971" t="s">
        <v>239</v>
      </c>
      <c r="AT971" t="s">
        <v>239</v>
      </c>
      <c r="AU971">
        <v>1</v>
      </c>
      <c r="AV971">
        <v>-88</v>
      </c>
      <c r="AW971" t="s">
        <v>1587</v>
      </c>
      <c r="AX971" t="s">
        <v>1611</v>
      </c>
      <c r="AY971" t="s">
        <v>109</v>
      </c>
      <c r="CA971" t="s">
        <v>1661</v>
      </c>
    </row>
    <row r="972" spans="1:79" hidden="1" x14ac:dyDescent="0.25">
      <c r="A972" t="s">
        <v>1581</v>
      </c>
      <c r="B972" t="s">
        <v>1582</v>
      </c>
      <c r="C972" t="s">
        <v>1604</v>
      </c>
      <c r="D972" t="s">
        <v>1612</v>
      </c>
      <c r="E972" t="s">
        <v>1613</v>
      </c>
      <c r="F972" s="1">
        <v>37938</v>
      </c>
      <c r="G972" s="4">
        <v>0.63124999999999998</v>
      </c>
      <c r="H972" t="s">
        <v>732</v>
      </c>
      <c r="I972">
        <v>-88</v>
      </c>
      <c r="J972" t="s">
        <v>1607</v>
      </c>
      <c r="K972" t="s">
        <v>222</v>
      </c>
      <c r="L972">
        <v>1</v>
      </c>
      <c r="M972">
        <v>1</v>
      </c>
      <c r="N972" t="s">
        <v>1732</v>
      </c>
      <c r="O972" t="s">
        <v>1736</v>
      </c>
      <c r="P972" t="s">
        <v>224</v>
      </c>
      <c r="Q972" t="s">
        <v>1216</v>
      </c>
      <c r="R972" t="s">
        <v>226</v>
      </c>
      <c r="S972" t="s">
        <v>227</v>
      </c>
      <c r="T972">
        <v>-5</v>
      </c>
      <c r="V972">
        <v>5</v>
      </c>
      <c r="W972">
        <v>5</v>
      </c>
      <c r="X972" t="s">
        <v>228</v>
      </c>
      <c r="Y972" t="s">
        <v>243</v>
      </c>
      <c r="Z972" t="s">
        <v>1217</v>
      </c>
      <c r="AA972" t="s">
        <v>1217</v>
      </c>
      <c r="AF972" t="s">
        <v>736</v>
      </c>
      <c r="AG972" t="s">
        <v>732</v>
      </c>
      <c r="AH972" t="s">
        <v>1635</v>
      </c>
      <c r="AJ972" t="s">
        <v>732</v>
      </c>
      <c r="AM972" t="s">
        <v>732</v>
      </c>
      <c r="AN972" t="s">
        <v>239</v>
      </c>
      <c r="AO972" t="s">
        <v>1220</v>
      </c>
      <c r="AP972" t="s">
        <v>739</v>
      </c>
      <c r="AQ972" t="s">
        <v>242</v>
      </c>
      <c r="AR972" t="s">
        <v>732</v>
      </c>
      <c r="AS972" t="s">
        <v>239</v>
      </c>
      <c r="AT972" t="s">
        <v>239</v>
      </c>
      <c r="AU972">
        <v>1</v>
      </c>
      <c r="AV972">
        <v>-88</v>
      </c>
      <c r="AW972" t="s">
        <v>1587</v>
      </c>
      <c r="AX972" t="s">
        <v>1611</v>
      </c>
      <c r="AY972" t="s">
        <v>109</v>
      </c>
      <c r="CA972" t="s">
        <v>1613</v>
      </c>
    </row>
    <row r="973" spans="1:79" hidden="1" x14ac:dyDescent="0.25">
      <c r="A973" t="s">
        <v>1581</v>
      </c>
      <c r="B973" t="s">
        <v>1582</v>
      </c>
      <c r="C973" t="s">
        <v>1604</v>
      </c>
      <c r="D973" t="s">
        <v>1616</v>
      </c>
      <c r="E973" t="s">
        <v>1617</v>
      </c>
      <c r="F973" s="1">
        <v>37938</v>
      </c>
      <c r="G973" s="4">
        <v>0.59027777777777779</v>
      </c>
      <c r="H973" t="s">
        <v>732</v>
      </c>
      <c r="I973">
        <v>-88</v>
      </c>
      <c r="J973" t="s">
        <v>1607</v>
      </c>
      <c r="K973" t="s">
        <v>222</v>
      </c>
      <c r="L973">
        <v>1</v>
      </c>
      <c r="M973">
        <v>1</v>
      </c>
      <c r="N973" t="s">
        <v>1732</v>
      </c>
      <c r="O973" t="s">
        <v>1729</v>
      </c>
      <c r="P973" t="s">
        <v>224</v>
      </c>
      <c r="Q973" t="s">
        <v>1216</v>
      </c>
      <c r="R973" t="s">
        <v>226</v>
      </c>
      <c r="S973" t="s">
        <v>227</v>
      </c>
      <c r="T973">
        <v>-5</v>
      </c>
      <c r="V973">
        <v>5</v>
      </c>
      <c r="W973">
        <v>5</v>
      </c>
      <c r="X973" t="s">
        <v>228</v>
      </c>
      <c r="Y973" t="s">
        <v>243</v>
      </c>
      <c r="Z973" t="s">
        <v>1217</v>
      </c>
      <c r="AA973" t="s">
        <v>1217</v>
      </c>
      <c r="AF973" t="s">
        <v>736</v>
      </c>
      <c r="AG973" t="s">
        <v>732</v>
      </c>
      <c r="AH973" t="s">
        <v>1635</v>
      </c>
      <c r="AJ973" t="s">
        <v>732</v>
      </c>
      <c r="AM973" t="s">
        <v>732</v>
      </c>
      <c r="AN973" t="s">
        <v>239</v>
      </c>
      <c r="AO973" t="s">
        <v>1220</v>
      </c>
      <c r="AP973" t="s">
        <v>739</v>
      </c>
      <c r="AQ973" t="s">
        <v>242</v>
      </c>
      <c r="AR973" t="s">
        <v>732</v>
      </c>
      <c r="AS973" t="s">
        <v>239</v>
      </c>
      <c r="AT973" t="s">
        <v>239</v>
      </c>
      <c r="AU973">
        <v>1</v>
      </c>
      <c r="AV973">
        <v>-88</v>
      </c>
      <c r="AW973" t="s">
        <v>1587</v>
      </c>
      <c r="AX973" t="s">
        <v>1611</v>
      </c>
      <c r="AY973" t="s">
        <v>109</v>
      </c>
      <c r="CA973" t="s">
        <v>1617</v>
      </c>
    </row>
    <row r="974" spans="1:79" hidden="1" x14ac:dyDescent="0.25">
      <c r="A974" t="s">
        <v>1581</v>
      </c>
      <c r="B974" t="s">
        <v>1582</v>
      </c>
      <c r="C974" t="s">
        <v>1604</v>
      </c>
      <c r="D974" t="s">
        <v>1632</v>
      </c>
      <c r="E974" t="s">
        <v>1633</v>
      </c>
      <c r="F974" s="1">
        <v>37938</v>
      </c>
      <c r="G974" s="4">
        <v>0.68263888888888891</v>
      </c>
      <c r="H974" t="s">
        <v>732</v>
      </c>
      <c r="I974">
        <v>-88</v>
      </c>
      <c r="J974" t="s">
        <v>1607</v>
      </c>
      <c r="K974" t="s">
        <v>222</v>
      </c>
      <c r="L974">
        <v>1</v>
      </c>
      <c r="M974">
        <v>1</v>
      </c>
      <c r="N974" t="s">
        <v>1732</v>
      </c>
      <c r="O974" t="s">
        <v>1735</v>
      </c>
      <c r="P974" t="s">
        <v>224</v>
      </c>
      <c r="Q974" t="s">
        <v>1216</v>
      </c>
      <c r="R974" t="s">
        <v>226</v>
      </c>
      <c r="S974" t="s">
        <v>227</v>
      </c>
      <c r="T974">
        <v>-5</v>
      </c>
      <c r="V974">
        <v>5</v>
      </c>
      <c r="W974">
        <v>5</v>
      </c>
      <c r="X974" t="s">
        <v>228</v>
      </c>
      <c r="Y974" t="s">
        <v>243</v>
      </c>
      <c r="Z974" t="s">
        <v>1217</v>
      </c>
      <c r="AA974" t="s">
        <v>1217</v>
      </c>
      <c r="AF974" t="s">
        <v>736</v>
      </c>
      <c r="AG974" t="s">
        <v>732</v>
      </c>
      <c r="AH974" t="s">
        <v>1635</v>
      </c>
      <c r="AJ974" t="s">
        <v>732</v>
      </c>
      <c r="AM974" t="s">
        <v>732</v>
      </c>
      <c r="AN974" t="s">
        <v>239</v>
      </c>
      <c r="AO974" t="s">
        <v>1220</v>
      </c>
      <c r="AP974" t="s">
        <v>739</v>
      </c>
      <c r="AQ974" t="s">
        <v>242</v>
      </c>
      <c r="AR974" t="s">
        <v>732</v>
      </c>
      <c r="AS974" t="s">
        <v>239</v>
      </c>
      <c r="AT974" t="s">
        <v>239</v>
      </c>
      <c r="AU974">
        <v>1</v>
      </c>
      <c r="AV974">
        <v>-88</v>
      </c>
      <c r="AW974" t="s">
        <v>1587</v>
      </c>
      <c r="AX974" t="s">
        <v>1611</v>
      </c>
      <c r="AY974" t="s">
        <v>109</v>
      </c>
      <c r="CA974" t="s">
        <v>1633</v>
      </c>
    </row>
    <row r="975" spans="1:79" hidden="1" x14ac:dyDescent="0.25">
      <c r="A975" t="s">
        <v>1581</v>
      </c>
      <c r="B975" t="s">
        <v>1582</v>
      </c>
      <c r="C975" t="s">
        <v>1604</v>
      </c>
      <c r="D975" t="s">
        <v>1646</v>
      </c>
      <c r="E975" t="s">
        <v>1647</v>
      </c>
      <c r="F975" s="1">
        <v>37938</v>
      </c>
      <c r="G975" s="4">
        <v>0.73333333333333339</v>
      </c>
      <c r="H975" t="s">
        <v>732</v>
      </c>
      <c r="I975">
        <v>-88</v>
      </c>
      <c r="J975" t="s">
        <v>1607</v>
      </c>
      <c r="K975" t="s">
        <v>222</v>
      </c>
      <c r="L975">
        <v>1</v>
      </c>
      <c r="M975">
        <v>1</v>
      </c>
      <c r="N975" t="s">
        <v>1732</v>
      </c>
      <c r="O975" t="s">
        <v>1737</v>
      </c>
      <c r="P975" t="s">
        <v>224</v>
      </c>
      <c r="Q975" t="s">
        <v>1216</v>
      </c>
      <c r="R975" t="s">
        <v>226</v>
      </c>
      <c r="S975" t="s">
        <v>227</v>
      </c>
      <c r="T975">
        <v>-5</v>
      </c>
      <c r="V975">
        <v>5</v>
      </c>
      <c r="W975">
        <v>5</v>
      </c>
      <c r="X975" t="s">
        <v>228</v>
      </c>
      <c r="Y975" t="s">
        <v>243</v>
      </c>
      <c r="Z975" t="s">
        <v>1217</v>
      </c>
      <c r="AA975" t="s">
        <v>1217</v>
      </c>
      <c r="AF975" t="s">
        <v>736</v>
      </c>
      <c r="AG975" t="s">
        <v>732</v>
      </c>
      <c r="AH975" t="s">
        <v>1635</v>
      </c>
      <c r="AJ975" t="s">
        <v>732</v>
      </c>
      <c r="AM975" t="s">
        <v>732</v>
      </c>
      <c r="AN975" t="s">
        <v>239</v>
      </c>
      <c r="AO975" t="s">
        <v>1220</v>
      </c>
      <c r="AP975" t="s">
        <v>739</v>
      </c>
      <c r="AQ975" t="s">
        <v>242</v>
      </c>
      <c r="AR975" t="s">
        <v>732</v>
      </c>
      <c r="AS975" t="s">
        <v>239</v>
      </c>
      <c r="AT975" t="s">
        <v>239</v>
      </c>
      <c r="AU975">
        <v>1</v>
      </c>
      <c r="AV975">
        <v>-88</v>
      </c>
      <c r="AW975" t="s">
        <v>1587</v>
      </c>
      <c r="AX975" t="s">
        <v>1611</v>
      </c>
      <c r="AY975" t="s">
        <v>109</v>
      </c>
      <c r="CA975" t="s">
        <v>1647</v>
      </c>
    </row>
    <row r="976" spans="1:79" hidden="1" x14ac:dyDescent="0.25">
      <c r="A976" t="s">
        <v>1581</v>
      </c>
      <c r="B976" t="s">
        <v>1582</v>
      </c>
      <c r="C976" t="s">
        <v>1604</v>
      </c>
      <c r="D976" t="s">
        <v>1616</v>
      </c>
      <c r="E976" t="s">
        <v>1617</v>
      </c>
      <c r="F976" s="1">
        <v>38005</v>
      </c>
      <c r="G976" s="4">
        <v>0.63263888888888886</v>
      </c>
      <c r="H976" t="s">
        <v>732</v>
      </c>
      <c r="I976">
        <v>-88</v>
      </c>
      <c r="J976" t="s">
        <v>1607</v>
      </c>
      <c r="K976" t="s">
        <v>222</v>
      </c>
      <c r="L976">
        <v>1</v>
      </c>
      <c r="M976">
        <v>1</v>
      </c>
      <c r="N976" t="s">
        <v>1738</v>
      </c>
      <c r="O976" t="s">
        <v>1739</v>
      </c>
      <c r="P976" t="s">
        <v>224</v>
      </c>
      <c r="Q976" t="s">
        <v>1216</v>
      </c>
      <c r="R976" t="s">
        <v>226</v>
      </c>
      <c r="S976" t="s">
        <v>227</v>
      </c>
      <c r="T976">
        <v>-20</v>
      </c>
      <c r="V976">
        <v>5</v>
      </c>
      <c r="W976">
        <v>20</v>
      </c>
      <c r="X976" t="s">
        <v>228</v>
      </c>
      <c r="Y976" t="s">
        <v>243</v>
      </c>
      <c r="Z976" t="s">
        <v>1217</v>
      </c>
      <c r="AA976" t="s">
        <v>1217</v>
      </c>
      <c r="AF976" t="s">
        <v>736</v>
      </c>
      <c r="AG976" t="s">
        <v>732</v>
      </c>
      <c r="AH976" t="s">
        <v>1635</v>
      </c>
      <c r="AJ976" t="s">
        <v>732</v>
      </c>
      <c r="AM976" t="s">
        <v>732</v>
      </c>
      <c r="AN976" t="s">
        <v>239</v>
      </c>
      <c r="AO976" t="s">
        <v>1220</v>
      </c>
      <c r="AP976" t="s">
        <v>739</v>
      </c>
      <c r="AQ976" t="s">
        <v>242</v>
      </c>
      <c r="AR976" t="s">
        <v>732</v>
      </c>
      <c r="AS976" t="s">
        <v>239</v>
      </c>
      <c r="AT976" t="s">
        <v>239</v>
      </c>
      <c r="AU976">
        <v>1</v>
      </c>
      <c r="AV976">
        <v>-88</v>
      </c>
      <c r="AW976" t="s">
        <v>1587</v>
      </c>
      <c r="AX976" t="s">
        <v>1611</v>
      </c>
      <c r="AY976" t="s">
        <v>109</v>
      </c>
      <c r="CA976" t="s">
        <v>1617</v>
      </c>
    </row>
    <row r="977" spans="1:79" hidden="1" x14ac:dyDescent="0.25">
      <c r="A977" t="s">
        <v>1581</v>
      </c>
      <c r="B977" t="s">
        <v>1582</v>
      </c>
      <c r="C977" t="s">
        <v>1615</v>
      </c>
      <c r="D977" t="s">
        <v>1616</v>
      </c>
      <c r="E977" t="s">
        <v>1617</v>
      </c>
      <c r="F977" s="1">
        <v>38005</v>
      </c>
      <c r="G977" s="4">
        <v>0.63263888888888886</v>
      </c>
      <c r="H977" t="s">
        <v>732</v>
      </c>
      <c r="I977">
        <v>-88</v>
      </c>
      <c r="J977" t="s">
        <v>221</v>
      </c>
      <c r="K977" t="s">
        <v>222</v>
      </c>
      <c r="L977">
        <v>1</v>
      </c>
      <c r="M977">
        <v>1</v>
      </c>
      <c r="N977" t="s">
        <v>1740</v>
      </c>
      <c r="O977" t="s">
        <v>1739</v>
      </c>
      <c r="P977" t="s">
        <v>224</v>
      </c>
      <c r="Q977" t="s">
        <v>1216</v>
      </c>
      <c r="R977" t="s">
        <v>226</v>
      </c>
      <c r="S977" t="s">
        <v>227</v>
      </c>
      <c r="V977">
        <v>5</v>
      </c>
      <c r="W977">
        <v>20</v>
      </c>
      <c r="X977" t="s">
        <v>228</v>
      </c>
      <c r="Y977" t="s">
        <v>243</v>
      </c>
      <c r="Z977" t="s">
        <v>1217</v>
      </c>
      <c r="AA977" t="s">
        <v>1217</v>
      </c>
      <c r="AF977" t="s">
        <v>736</v>
      </c>
      <c r="AG977" t="s">
        <v>732</v>
      </c>
      <c r="AH977" t="s">
        <v>1611</v>
      </c>
      <c r="AJ977" t="s">
        <v>732</v>
      </c>
      <c r="AM977" t="s">
        <v>732</v>
      </c>
      <c r="AN977" t="s">
        <v>239</v>
      </c>
      <c r="AO977" t="s">
        <v>1220</v>
      </c>
      <c r="AP977" t="s">
        <v>739</v>
      </c>
      <c r="AQ977" t="s">
        <v>242</v>
      </c>
      <c r="AR977" t="s">
        <v>732</v>
      </c>
      <c r="AS977" t="s">
        <v>239</v>
      </c>
      <c r="AT977" t="s">
        <v>239</v>
      </c>
      <c r="AU977">
        <v>1</v>
      </c>
      <c r="AW977" t="s">
        <v>1587</v>
      </c>
      <c r="AX977" t="s">
        <v>1611</v>
      </c>
      <c r="AY977" t="s">
        <v>109</v>
      </c>
      <c r="CA977" t="s">
        <v>1617</v>
      </c>
    </row>
    <row r="978" spans="1:79" hidden="1" x14ac:dyDescent="0.25">
      <c r="A978" t="s">
        <v>1581</v>
      </c>
      <c r="B978" t="s">
        <v>1582</v>
      </c>
      <c r="C978" t="s">
        <v>1604</v>
      </c>
      <c r="D978" t="s">
        <v>1646</v>
      </c>
      <c r="E978" t="s">
        <v>1647</v>
      </c>
      <c r="F978" s="1">
        <v>38011</v>
      </c>
      <c r="G978" s="4">
        <v>0.75902777777777775</v>
      </c>
      <c r="H978" t="s">
        <v>732</v>
      </c>
      <c r="I978">
        <v>-88</v>
      </c>
      <c r="J978" t="s">
        <v>1607</v>
      </c>
      <c r="K978" t="s">
        <v>222</v>
      </c>
      <c r="L978">
        <v>1</v>
      </c>
      <c r="M978">
        <v>1</v>
      </c>
      <c r="N978" t="s">
        <v>1741</v>
      </c>
      <c r="O978" t="s">
        <v>1742</v>
      </c>
      <c r="P978" t="s">
        <v>224</v>
      </c>
      <c r="Q978" t="s">
        <v>1216</v>
      </c>
      <c r="R978" t="s">
        <v>226</v>
      </c>
      <c r="S978" t="s">
        <v>227</v>
      </c>
      <c r="T978">
        <v>-5</v>
      </c>
      <c r="V978">
        <v>5</v>
      </c>
      <c r="W978">
        <v>5</v>
      </c>
      <c r="X978" t="s">
        <v>228</v>
      </c>
      <c r="Y978" t="s">
        <v>243</v>
      </c>
      <c r="Z978" t="s">
        <v>1217</v>
      </c>
      <c r="AA978" t="s">
        <v>1217</v>
      </c>
      <c r="AF978" t="s">
        <v>736</v>
      </c>
      <c r="AG978" t="s">
        <v>732</v>
      </c>
      <c r="AH978" t="s">
        <v>1635</v>
      </c>
      <c r="AJ978" t="s">
        <v>732</v>
      </c>
      <c r="AM978" t="s">
        <v>732</v>
      </c>
      <c r="AN978" t="s">
        <v>239</v>
      </c>
      <c r="AO978" t="s">
        <v>1220</v>
      </c>
      <c r="AP978" t="s">
        <v>739</v>
      </c>
      <c r="AQ978" t="s">
        <v>242</v>
      </c>
      <c r="AR978" t="s">
        <v>732</v>
      </c>
      <c r="AS978" t="s">
        <v>239</v>
      </c>
      <c r="AT978" t="s">
        <v>239</v>
      </c>
      <c r="AU978">
        <v>1</v>
      </c>
      <c r="AV978">
        <v>-88</v>
      </c>
      <c r="AW978" t="s">
        <v>1587</v>
      </c>
      <c r="AX978" t="s">
        <v>1611</v>
      </c>
      <c r="AY978" t="s">
        <v>109</v>
      </c>
      <c r="CA978" t="s">
        <v>1647</v>
      </c>
    </row>
    <row r="979" spans="1:79" hidden="1" x14ac:dyDescent="0.25">
      <c r="A979" t="s">
        <v>1581</v>
      </c>
      <c r="B979" t="s">
        <v>1582</v>
      </c>
      <c r="C979" t="s">
        <v>1615</v>
      </c>
      <c r="D979" t="s">
        <v>1636</v>
      </c>
      <c r="E979" t="s">
        <v>1637</v>
      </c>
      <c r="F979" s="1">
        <v>38020</v>
      </c>
      <c r="G979" s="4">
        <v>0.32291666666666669</v>
      </c>
      <c r="H979" t="s">
        <v>732</v>
      </c>
      <c r="I979">
        <v>-88</v>
      </c>
      <c r="J979" t="s">
        <v>221</v>
      </c>
      <c r="K979" t="s">
        <v>222</v>
      </c>
      <c r="L979">
        <v>1</v>
      </c>
      <c r="M979">
        <v>1</v>
      </c>
      <c r="N979" t="s">
        <v>1743</v>
      </c>
      <c r="O979" t="s">
        <v>1744</v>
      </c>
      <c r="P979" t="s">
        <v>224</v>
      </c>
      <c r="Q979" t="s">
        <v>1216</v>
      </c>
      <c r="R979" t="s">
        <v>226</v>
      </c>
      <c r="S979" t="s">
        <v>227</v>
      </c>
      <c r="V979">
        <v>5</v>
      </c>
      <c r="W979">
        <v>5</v>
      </c>
      <c r="X979" t="s">
        <v>228</v>
      </c>
      <c r="Y979" t="s">
        <v>243</v>
      </c>
      <c r="Z979" t="s">
        <v>1217</v>
      </c>
      <c r="AA979" t="s">
        <v>1217</v>
      </c>
      <c r="AF979" t="s">
        <v>736</v>
      </c>
      <c r="AG979" t="s">
        <v>732</v>
      </c>
      <c r="AH979" t="s">
        <v>1611</v>
      </c>
      <c r="AJ979" t="s">
        <v>732</v>
      </c>
      <c r="AM979" t="s">
        <v>732</v>
      </c>
      <c r="AN979" t="s">
        <v>239</v>
      </c>
      <c r="AO979" t="s">
        <v>1220</v>
      </c>
      <c r="AP979" t="s">
        <v>739</v>
      </c>
      <c r="AQ979" t="s">
        <v>242</v>
      </c>
      <c r="AR979" t="s">
        <v>732</v>
      </c>
      <c r="AS979" t="s">
        <v>239</v>
      </c>
      <c r="AT979" t="s">
        <v>239</v>
      </c>
      <c r="AU979">
        <v>1</v>
      </c>
      <c r="AW979" t="s">
        <v>1587</v>
      </c>
      <c r="AX979" t="s">
        <v>1611</v>
      </c>
      <c r="AY979" t="s">
        <v>109</v>
      </c>
      <c r="CA979" t="s">
        <v>1637</v>
      </c>
    </row>
    <row r="980" spans="1:79" hidden="1" x14ac:dyDescent="0.25">
      <c r="A980" t="s">
        <v>1581</v>
      </c>
      <c r="B980" t="s">
        <v>1582</v>
      </c>
      <c r="C980" t="s">
        <v>1615</v>
      </c>
      <c r="D980" t="s">
        <v>1638</v>
      </c>
      <c r="E980" t="s">
        <v>1639</v>
      </c>
      <c r="F980" s="1">
        <v>38020</v>
      </c>
      <c r="G980" s="4">
        <v>0</v>
      </c>
      <c r="H980" t="s">
        <v>732</v>
      </c>
      <c r="I980">
        <v>-88</v>
      </c>
      <c r="J980" t="s">
        <v>221</v>
      </c>
      <c r="K980" t="s">
        <v>222</v>
      </c>
      <c r="L980">
        <v>1</v>
      </c>
      <c r="M980">
        <v>1</v>
      </c>
      <c r="N980" t="s">
        <v>1745</v>
      </c>
      <c r="O980" t="s">
        <v>1639</v>
      </c>
      <c r="P980" t="s">
        <v>224</v>
      </c>
      <c r="Q980" t="s">
        <v>1627</v>
      </c>
      <c r="R980" t="s">
        <v>226</v>
      </c>
      <c r="S980" t="s">
        <v>227</v>
      </c>
      <c r="V980">
        <v>-88</v>
      </c>
      <c r="W980">
        <v>-88</v>
      </c>
      <c r="X980" t="s">
        <v>228</v>
      </c>
      <c r="Y980" t="s">
        <v>1610</v>
      </c>
      <c r="Z980" t="s">
        <v>1217</v>
      </c>
      <c r="AA980" t="s">
        <v>1217</v>
      </c>
      <c r="AF980" t="s">
        <v>736</v>
      </c>
      <c r="AG980" t="s">
        <v>732</v>
      </c>
      <c r="AH980" t="s">
        <v>1611</v>
      </c>
      <c r="AJ980" t="s">
        <v>732</v>
      </c>
      <c r="AK980">
        <v>33.398139999999998</v>
      </c>
      <c r="AL980">
        <v>-117.262733459473</v>
      </c>
      <c r="AM980" t="s">
        <v>732</v>
      </c>
      <c r="AN980" t="s">
        <v>239</v>
      </c>
      <c r="AO980" t="s">
        <v>1220</v>
      </c>
      <c r="AP980" t="s">
        <v>739</v>
      </c>
      <c r="AQ980" t="s">
        <v>242</v>
      </c>
      <c r="AR980" t="s">
        <v>732</v>
      </c>
      <c r="AS980" t="s">
        <v>239</v>
      </c>
      <c r="AT980" t="s">
        <v>239</v>
      </c>
      <c r="AU980">
        <v>1</v>
      </c>
      <c r="AW980" t="s">
        <v>732</v>
      </c>
      <c r="AX980" t="s">
        <v>1611</v>
      </c>
      <c r="AY980" t="s">
        <v>109</v>
      </c>
      <c r="CA980" t="s">
        <v>1639</v>
      </c>
    </row>
    <row r="981" spans="1:79" hidden="1" x14ac:dyDescent="0.25">
      <c r="A981" t="s">
        <v>1581</v>
      </c>
      <c r="B981" t="s">
        <v>1582</v>
      </c>
      <c r="C981" t="s">
        <v>1615</v>
      </c>
      <c r="D981" t="s">
        <v>1660</v>
      </c>
      <c r="E981" t="s">
        <v>1661</v>
      </c>
      <c r="F981" s="1">
        <v>38020</v>
      </c>
      <c r="G981" s="4">
        <v>0.36041666666666666</v>
      </c>
      <c r="H981" t="s">
        <v>732</v>
      </c>
      <c r="I981">
        <v>-88</v>
      </c>
      <c r="J981" t="s">
        <v>221</v>
      </c>
      <c r="K981" t="s">
        <v>222</v>
      </c>
      <c r="L981">
        <v>1</v>
      </c>
      <c r="M981">
        <v>1</v>
      </c>
      <c r="N981" t="s">
        <v>1743</v>
      </c>
      <c r="O981" t="s">
        <v>1746</v>
      </c>
      <c r="P981" t="s">
        <v>224</v>
      </c>
      <c r="Q981" t="s">
        <v>1216</v>
      </c>
      <c r="R981" t="s">
        <v>226</v>
      </c>
      <c r="S981" t="s">
        <v>227</v>
      </c>
      <c r="V981">
        <v>5</v>
      </c>
      <c r="W981">
        <v>5</v>
      </c>
      <c r="X981" t="s">
        <v>228</v>
      </c>
      <c r="Y981" t="s">
        <v>243</v>
      </c>
      <c r="Z981" t="s">
        <v>1217</v>
      </c>
      <c r="AA981" t="s">
        <v>1217</v>
      </c>
      <c r="AF981" t="s">
        <v>736</v>
      </c>
      <c r="AG981" t="s">
        <v>732</v>
      </c>
      <c r="AH981" t="s">
        <v>1611</v>
      </c>
      <c r="AJ981" t="s">
        <v>732</v>
      </c>
      <c r="AM981" t="s">
        <v>732</v>
      </c>
      <c r="AN981" t="s">
        <v>239</v>
      </c>
      <c r="AO981" t="s">
        <v>1220</v>
      </c>
      <c r="AP981" t="s">
        <v>739</v>
      </c>
      <c r="AQ981" t="s">
        <v>242</v>
      </c>
      <c r="AR981" t="s">
        <v>732</v>
      </c>
      <c r="AS981" t="s">
        <v>239</v>
      </c>
      <c r="AT981" t="s">
        <v>239</v>
      </c>
      <c r="AU981">
        <v>1</v>
      </c>
      <c r="AW981" t="s">
        <v>1587</v>
      </c>
      <c r="AX981" t="s">
        <v>1611</v>
      </c>
      <c r="AY981" t="s">
        <v>109</v>
      </c>
      <c r="CA981" t="s">
        <v>1661</v>
      </c>
    </row>
    <row r="982" spans="1:79" hidden="1" x14ac:dyDescent="0.25">
      <c r="A982" t="s">
        <v>1581</v>
      </c>
      <c r="B982" t="s">
        <v>1582</v>
      </c>
      <c r="C982" t="s">
        <v>1615</v>
      </c>
      <c r="D982" t="s">
        <v>1628</v>
      </c>
      <c r="E982" t="s">
        <v>1629</v>
      </c>
      <c r="F982" s="1">
        <v>38020</v>
      </c>
      <c r="G982" s="4">
        <v>0.4548611111111111</v>
      </c>
      <c r="H982" t="s">
        <v>732</v>
      </c>
      <c r="I982">
        <v>-88</v>
      </c>
      <c r="J982" t="s">
        <v>221</v>
      </c>
      <c r="K982" t="s">
        <v>222</v>
      </c>
      <c r="L982">
        <v>1</v>
      </c>
      <c r="M982">
        <v>1</v>
      </c>
      <c r="N982" t="s">
        <v>1743</v>
      </c>
      <c r="O982" t="s">
        <v>1747</v>
      </c>
      <c r="P982" t="s">
        <v>224</v>
      </c>
      <c r="Q982" t="s">
        <v>1216</v>
      </c>
      <c r="R982" t="s">
        <v>226</v>
      </c>
      <c r="S982" t="s">
        <v>227</v>
      </c>
      <c r="V982">
        <v>5</v>
      </c>
      <c r="W982">
        <v>5</v>
      </c>
      <c r="X982" t="s">
        <v>228</v>
      </c>
      <c r="Y982" t="s">
        <v>243</v>
      </c>
      <c r="Z982" t="s">
        <v>1217</v>
      </c>
      <c r="AA982" t="s">
        <v>1217</v>
      </c>
      <c r="AF982" t="s">
        <v>736</v>
      </c>
      <c r="AG982" t="s">
        <v>732</v>
      </c>
      <c r="AH982" t="s">
        <v>1611</v>
      </c>
      <c r="AJ982" t="s">
        <v>732</v>
      </c>
      <c r="AM982" t="s">
        <v>732</v>
      </c>
      <c r="AN982" t="s">
        <v>239</v>
      </c>
      <c r="AO982" t="s">
        <v>1220</v>
      </c>
      <c r="AP982" t="s">
        <v>739</v>
      </c>
      <c r="AQ982" t="s">
        <v>242</v>
      </c>
      <c r="AR982" t="s">
        <v>732</v>
      </c>
      <c r="AS982" t="s">
        <v>239</v>
      </c>
      <c r="AT982" t="s">
        <v>239</v>
      </c>
      <c r="AU982">
        <v>1</v>
      </c>
      <c r="AW982" t="s">
        <v>1587</v>
      </c>
      <c r="AX982" t="s">
        <v>1611</v>
      </c>
      <c r="AY982" t="s">
        <v>109</v>
      </c>
      <c r="CA982" t="s">
        <v>1629</v>
      </c>
    </row>
    <row r="983" spans="1:79" hidden="1" x14ac:dyDescent="0.25">
      <c r="A983" t="s">
        <v>1581</v>
      </c>
      <c r="B983" t="s">
        <v>1582</v>
      </c>
      <c r="C983" t="s">
        <v>1615</v>
      </c>
      <c r="D983" t="s">
        <v>1630</v>
      </c>
      <c r="E983" t="s">
        <v>1631</v>
      </c>
      <c r="F983" s="1">
        <v>38020</v>
      </c>
      <c r="G983" s="4">
        <v>0.36180555555555555</v>
      </c>
      <c r="H983" t="s">
        <v>732</v>
      </c>
      <c r="I983">
        <v>-88</v>
      </c>
      <c r="J983" t="s">
        <v>221</v>
      </c>
      <c r="K983" t="s">
        <v>222</v>
      </c>
      <c r="L983">
        <v>1</v>
      </c>
      <c r="M983">
        <v>1</v>
      </c>
      <c r="N983" t="s">
        <v>1743</v>
      </c>
      <c r="O983" t="s">
        <v>1748</v>
      </c>
      <c r="P983" t="s">
        <v>224</v>
      </c>
      <c r="Q983" t="s">
        <v>1216</v>
      </c>
      <c r="R983" t="s">
        <v>226</v>
      </c>
      <c r="S983" t="s">
        <v>227</v>
      </c>
      <c r="V983">
        <v>5</v>
      </c>
      <c r="W983">
        <v>5</v>
      </c>
      <c r="X983" t="s">
        <v>228</v>
      </c>
      <c r="Y983" t="s">
        <v>243</v>
      </c>
      <c r="Z983" t="s">
        <v>1217</v>
      </c>
      <c r="AA983" t="s">
        <v>1217</v>
      </c>
      <c r="AF983" t="s">
        <v>736</v>
      </c>
      <c r="AG983" t="s">
        <v>732</v>
      </c>
      <c r="AH983" t="s">
        <v>1611</v>
      </c>
      <c r="AJ983" t="s">
        <v>732</v>
      </c>
      <c r="AM983" t="s">
        <v>732</v>
      </c>
      <c r="AN983" t="s">
        <v>239</v>
      </c>
      <c r="AO983" t="s">
        <v>1220</v>
      </c>
      <c r="AP983" t="s">
        <v>739</v>
      </c>
      <c r="AQ983" t="s">
        <v>242</v>
      </c>
      <c r="AR983" t="s">
        <v>732</v>
      </c>
      <c r="AS983" t="s">
        <v>239</v>
      </c>
      <c r="AT983" t="s">
        <v>239</v>
      </c>
      <c r="AU983">
        <v>1</v>
      </c>
      <c r="AW983" t="s">
        <v>1587</v>
      </c>
      <c r="AX983" t="s">
        <v>1611</v>
      </c>
      <c r="AY983" t="s">
        <v>109</v>
      </c>
      <c r="CA983" t="s">
        <v>1631</v>
      </c>
    </row>
    <row r="984" spans="1:79" hidden="1" x14ac:dyDescent="0.25">
      <c r="A984" t="s">
        <v>1581</v>
      </c>
      <c r="B984" t="s">
        <v>1582</v>
      </c>
      <c r="C984" t="s">
        <v>1604</v>
      </c>
      <c r="D984" t="s">
        <v>1605</v>
      </c>
      <c r="E984" t="s">
        <v>1606</v>
      </c>
      <c r="F984" s="1">
        <v>38020</v>
      </c>
      <c r="G984" s="4">
        <v>0.1388888888888889</v>
      </c>
      <c r="H984" t="s">
        <v>732</v>
      </c>
      <c r="I984">
        <v>-88</v>
      </c>
      <c r="J984" t="s">
        <v>1607</v>
      </c>
      <c r="K984" t="s">
        <v>222</v>
      </c>
      <c r="L984">
        <v>1</v>
      </c>
      <c r="M984">
        <v>1</v>
      </c>
      <c r="N984" t="s">
        <v>1749</v>
      </c>
      <c r="O984" t="s">
        <v>1750</v>
      </c>
      <c r="P984" t="s">
        <v>224</v>
      </c>
      <c r="Q984" t="s">
        <v>1216</v>
      </c>
      <c r="R984" t="s">
        <v>226</v>
      </c>
      <c r="S984" t="s">
        <v>227</v>
      </c>
      <c r="T984">
        <v>-5</v>
      </c>
      <c r="V984">
        <v>5</v>
      </c>
      <c r="W984">
        <v>5</v>
      </c>
      <c r="X984" t="s">
        <v>228</v>
      </c>
      <c r="Y984" t="s">
        <v>243</v>
      </c>
      <c r="Z984" t="s">
        <v>1217</v>
      </c>
      <c r="AA984" t="s">
        <v>1217</v>
      </c>
      <c r="AF984" t="s">
        <v>736</v>
      </c>
      <c r="AG984" t="s">
        <v>732</v>
      </c>
      <c r="AH984" t="s">
        <v>1635</v>
      </c>
      <c r="AJ984" t="s">
        <v>732</v>
      </c>
      <c r="AM984" t="s">
        <v>732</v>
      </c>
      <c r="AN984" t="s">
        <v>239</v>
      </c>
      <c r="AO984" t="s">
        <v>1220</v>
      </c>
      <c r="AP984" t="s">
        <v>739</v>
      </c>
      <c r="AQ984" t="s">
        <v>242</v>
      </c>
      <c r="AR984" t="s">
        <v>732</v>
      </c>
      <c r="AS984" t="s">
        <v>239</v>
      </c>
      <c r="AT984" t="s">
        <v>239</v>
      </c>
      <c r="AU984">
        <v>1</v>
      </c>
      <c r="AV984">
        <v>-88</v>
      </c>
      <c r="AW984" t="s">
        <v>1587</v>
      </c>
      <c r="AX984" t="s">
        <v>1611</v>
      </c>
      <c r="AY984" t="s">
        <v>109</v>
      </c>
      <c r="CA984" t="s">
        <v>1606</v>
      </c>
    </row>
    <row r="985" spans="1:79" hidden="1" x14ac:dyDescent="0.25">
      <c r="A985" t="s">
        <v>1581</v>
      </c>
      <c r="B985" t="s">
        <v>1582</v>
      </c>
      <c r="C985" t="s">
        <v>1604</v>
      </c>
      <c r="D985" t="s">
        <v>1628</v>
      </c>
      <c r="E985" t="s">
        <v>1629</v>
      </c>
      <c r="F985" s="1">
        <v>38020</v>
      </c>
      <c r="G985" s="4">
        <v>0.4548611111111111</v>
      </c>
      <c r="H985" t="s">
        <v>732</v>
      </c>
      <c r="I985">
        <v>-88</v>
      </c>
      <c r="J985" t="s">
        <v>1607</v>
      </c>
      <c r="K985" t="s">
        <v>222</v>
      </c>
      <c r="L985">
        <v>1</v>
      </c>
      <c r="M985">
        <v>1</v>
      </c>
      <c r="N985" t="s">
        <v>1749</v>
      </c>
      <c r="O985" t="s">
        <v>1747</v>
      </c>
      <c r="P985" t="s">
        <v>224</v>
      </c>
      <c r="Q985" t="s">
        <v>1216</v>
      </c>
      <c r="R985" t="s">
        <v>226</v>
      </c>
      <c r="S985" t="s">
        <v>227</v>
      </c>
      <c r="T985">
        <v>-5</v>
      </c>
      <c r="V985">
        <v>5</v>
      </c>
      <c r="W985">
        <v>5</v>
      </c>
      <c r="X985" t="s">
        <v>228</v>
      </c>
      <c r="Y985" t="s">
        <v>243</v>
      </c>
      <c r="Z985" t="s">
        <v>1217</v>
      </c>
      <c r="AA985" t="s">
        <v>1217</v>
      </c>
      <c r="AF985" t="s">
        <v>736</v>
      </c>
      <c r="AG985" t="s">
        <v>732</v>
      </c>
      <c r="AH985" t="s">
        <v>1635</v>
      </c>
      <c r="AJ985" t="s">
        <v>732</v>
      </c>
      <c r="AM985" t="s">
        <v>732</v>
      </c>
      <c r="AN985" t="s">
        <v>239</v>
      </c>
      <c r="AO985" t="s">
        <v>1220</v>
      </c>
      <c r="AP985" t="s">
        <v>739</v>
      </c>
      <c r="AQ985" t="s">
        <v>242</v>
      </c>
      <c r="AR985" t="s">
        <v>732</v>
      </c>
      <c r="AS985" t="s">
        <v>239</v>
      </c>
      <c r="AT985" t="s">
        <v>239</v>
      </c>
      <c r="AU985">
        <v>1</v>
      </c>
      <c r="AV985">
        <v>-88</v>
      </c>
      <c r="AW985" t="s">
        <v>1587</v>
      </c>
      <c r="AX985" t="s">
        <v>1611</v>
      </c>
      <c r="AY985" t="s">
        <v>109</v>
      </c>
      <c r="CA985" t="s">
        <v>1629</v>
      </c>
    </row>
    <row r="986" spans="1:79" hidden="1" x14ac:dyDescent="0.25">
      <c r="A986" t="s">
        <v>1581</v>
      </c>
      <c r="B986" t="s">
        <v>1582</v>
      </c>
      <c r="C986" t="s">
        <v>1604</v>
      </c>
      <c r="D986" t="s">
        <v>1636</v>
      </c>
      <c r="E986" t="s">
        <v>1637</v>
      </c>
      <c r="F986" s="1">
        <v>38020</v>
      </c>
      <c r="G986" s="4">
        <v>0.32291666666666669</v>
      </c>
      <c r="H986" t="s">
        <v>732</v>
      </c>
      <c r="I986">
        <v>-88</v>
      </c>
      <c r="J986" t="s">
        <v>1607</v>
      </c>
      <c r="K986" t="s">
        <v>222</v>
      </c>
      <c r="L986">
        <v>1</v>
      </c>
      <c r="M986">
        <v>1</v>
      </c>
      <c r="N986" t="s">
        <v>1749</v>
      </c>
      <c r="O986" t="s">
        <v>1744</v>
      </c>
      <c r="P986" t="s">
        <v>224</v>
      </c>
      <c r="Q986" t="s">
        <v>1216</v>
      </c>
      <c r="R986" t="s">
        <v>226</v>
      </c>
      <c r="S986" t="s">
        <v>227</v>
      </c>
      <c r="T986">
        <v>-5</v>
      </c>
      <c r="V986">
        <v>5</v>
      </c>
      <c r="W986">
        <v>5</v>
      </c>
      <c r="X986" t="s">
        <v>228</v>
      </c>
      <c r="Y986" t="s">
        <v>243</v>
      </c>
      <c r="Z986" t="s">
        <v>1217</v>
      </c>
      <c r="AA986" t="s">
        <v>1217</v>
      </c>
      <c r="AF986" t="s">
        <v>736</v>
      </c>
      <c r="AG986" t="s">
        <v>732</v>
      </c>
      <c r="AH986" t="s">
        <v>1635</v>
      </c>
      <c r="AJ986" t="s">
        <v>732</v>
      </c>
      <c r="AM986" t="s">
        <v>732</v>
      </c>
      <c r="AN986" t="s">
        <v>239</v>
      </c>
      <c r="AO986" t="s">
        <v>1220</v>
      </c>
      <c r="AP986" t="s">
        <v>739</v>
      </c>
      <c r="AQ986" t="s">
        <v>242</v>
      </c>
      <c r="AR986" t="s">
        <v>732</v>
      </c>
      <c r="AS986" t="s">
        <v>239</v>
      </c>
      <c r="AT986" t="s">
        <v>239</v>
      </c>
      <c r="AU986">
        <v>1</v>
      </c>
      <c r="AV986">
        <v>-88</v>
      </c>
      <c r="AW986" t="s">
        <v>1587</v>
      </c>
      <c r="AX986" t="s">
        <v>1611</v>
      </c>
      <c r="AY986" t="s">
        <v>109</v>
      </c>
      <c r="CA986" t="s">
        <v>1637</v>
      </c>
    </row>
    <row r="987" spans="1:79" hidden="1" x14ac:dyDescent="0.25">
      <c r="A987" t="s">
        <v>1581</v>
      </c>
      <c r="B987" t="s">
        <v>1582</v>
      </c>
      <c r="C987" t="s">
        <v>1615</v>
      </c>
      <c r="D987" t="s">
        <v>1632</v>
      </c>
      <c r="E987" t="s">
        <v>1633</v>
      </c>
      <c r="F987" s="1">
        <v>38020</v>
      </c>
      <c r="G987" s="4">
        <v>0.3923611111111111</v>
      </c>
      <c r="H987" t="s">
        <v>732</v>
      </c>
      <c r="I987">
        <v>-88</v>
      </c>
      <c r="J987" t="s">
        <v>221</v>
      </c>
      <c r="K987" t="s">
        <v>222</v>
      </c>
      <c r="L987">
        <v>1</v>
      </c>
      <c r="M987">
        <v>1</v>
      </c>
      <c r="N987" t="s">
        <v>1743</v>
      </c>
      <c r="O987" t="s">
        <v>1751</v>
      </c>
      <c r="P987" t="s">
        <v>224</v>
      </c>
      <c r="Q987" t="s">
        <v>1216</v>
      </c>
      <c r="R987" t="s">
        <v>226</v>
      </c>
      <c r="S987" t="s">
        <v>227</v>
      </c>
      <c r="V987">
        <v>5</v>
      </c>
      <c r="W987">
        <v>5</v>
      </c>
      <c r="X987" t="s">
        <v>228</v>
      </c>
      <c r="Y987" t="s">
        <v>243</v>
      </c>
      <c r="Z987" t="s">
        <v>1217</v>
      </c>
      <c r="AA987" t="s">
        <v>1217</v>
      </c>
      <c r="AF987" t="s">
        <v>736</v>
      </c>
      <c r="AG987" t="s">
        <v>732</v>
      </c>
      <c r="AH987" t="s">
        <v>1611</v>
      </c>
      <c r="AJ987" t="s">
        <v>732</v>
      </c>
      <c r="AM987" t="s">
        <v>732</v>
      </c>
      <c r="AN987" t="s">
        <v>239</v>
      </c>
      <c r="AO987" t="s">
        <v>1220</v>
      </c>
      <c r="AP987" t="s">
        <v>739</v>
      </c>
      <c r="AQ987" t="s">
        <v>242</v>
      </c>
      <c r="AR987" t="s">
        <v>732</v>
      </c>
      <c r="AS987" t="s">
        <v>239</v>
      </c>
      <c r="AT987" t="s">
        <v>239</v>
      </c>
      <c r="AU987">
        <v>1</v>
      </c>
      <c r="AW987" t="s">
        <v>1587</v>
      </c>
      <c r="AX987" t="s">
        <v>1611</v>
      </c>
      <c r="AY987" t="s">
        <v>109</v>
      </c>
      <c r="CA987" t="s">
        <v>1633</v>
      </c>
    </row>
    <row r="988" spans="1:79" hidden="1" x14ac:dyDescent="0.25">
      <c r="A988" t="s">
        <v>1581</v>
      </c>
      <c r="B988" t="s">
        <v>1582</v>
      </c>
      <c r="C988" t="s">
        <v>1615</v>
      </c>
      <c r="D988" t="s">
        <v>1624</v>
      </c>
      <c r="E988" t="s">
        <v>1625</v>
      </c>
      <c r="F988" s="1">
        <v>38020</v>
      </c>
      <c r="G988" s="4">
        <v>0.3666666666666667</v>
      </c>
      <c r="H988" t="s">
        <v>732</v>
      </c>
      <c r="I988">
        <v>-88</v>
      </c>
      <c r="J988" t="s">
        <v>221</v>
      </c>
      <c r="K988" t="s">
        <v>222</v>
      </c>
      <c r="L988">
        <v>1</v>
      </c>
      <c r="M988">
        <v>1</v>
      </c>
      <c r="N988" t="s">
        <v>1743</v>
      </c>
      <c r="O988" t="s">
        <v>1752</v>
      </c>
      <c r="P988" t="s">
        <v>224</v>
      </c>
      <c r="Q988" t="s">
        <v>1216</v>
      </c>
      <c r="R988" t="s">
        <v>226</v>
      </c>
      <c r="S988" t="s">
        <v>227</v>
      </c>
      <c r="V988">
        <v>5</v>
      </c>
      <c r="W988">
        <v>5</v>
      </c>
      <c r="X988" t="s">
        <v>228</v>
      </c>
      <c r="Y988" t="s">
        <v>243</v>
      </c>
      <c r="Z988" t="s">
        <v>1217</v>
      </c>
      <c r="AA988" t="s">
        <v>1217</v>
      </c>
      <c r="AF988" t="s">
        <v>736</v>
      </c>
      <c r="AG988" t="s">
        <v>732</v>
      </c>
      <c r="AH988" t="s">
        <v>1611</v>
      </c>
      <c r="AJ988" t="s">
        <v>732</v>
      </c>
      <c r="AM988" t="s">
        <v>732</v>
      </c>
      <c r="AN988" t="s">
        <v>239</v>
      </c>
      <c r="AO988" t="s">
        <v>1220</v>
      </c>
      <c r="AP988" t="s">
        <v>739</v>
      </c>
      <c r="AQ988" t="s">
        <v>242</v>
      </c>
      <c r="AR988" t="s">
        <v>732</v>
      </c>
      <c r="AS988" t="s">
        <v>239</v>
      </c>
      <c r="AT988" t="s">
        <v>239</v>
      </c>
      <c r="AU988">
        <v>1</v>
      </c>
      <c r="AW988" t="s">
        <v>1587</v>
      </c>
      <c r="AX988" t="s">
        <v>1611</v>
      </c>
      <c r="AY988" t="s">
        <v>109</v>
      </c>
      <c r="CA988" t="s">
        <v>1625</v>
      </c>
    </row>
    <row r="989" spans="1:79" hidden="1" x14ac:dyDescent="0.25">
      <c r="A989" t="s">
        <v>1581</v>
      </c>
      <c r="B989" t="s">
        <v>1582</v>
      </c>
      <c r="C989" t="s">
        <v>1604</v>
      </c>
      <c r="D989" t="s">
        <v>1660</v>
      </c>
      <c r="E989" t="s">
        <v>1661</v>
      </c>
      <c r="F989" s="1">
        <v>38020</v>
      </c>
      <c r="G989" s="4">
        <v>0.36041666666666666</v>
      </c>
      <c r="H989" t="s">
        <v>732</v>
      </c>
      <c r="I989">
        <v>-88</v>
      </c>
      <c r="J989" t="s">
        <v>1607</v>
      </c>
      <c r="K989" t="s">
        <v>222</v>
      </c>
      <c r="L989">
        <v>1</v>
      </c>
      <c r="M989">
        <v>1</v>
      </c>
      <c r="N989" t="s">
        <v>1749</v>
      </c>
      <c r="O989" t="s">
        <v>1746</v>
      </c>
      <c r="P989" t="s">
        <v>224</v>
      </c>
      <c r="Q989" t="s">
        <v>1216</v>
      </c>
      <c r="R989" t="s">
        <v>226</v>
      </c>
      <c r="S989" t="s">
        <v>227</v>
      </c>
      <c r="T989">
        <v>-5</v>
      </c>
      <c r="V989">
        <v>5</v>
      </c>
      <c r="W989">
        <v>5</v>
      </c>
      <c r="X989" t="s">
        <v>228</v>
      </c>
      <c r="Y989" t="s">
        <v>243</v>
      </c>
      <c r="Z989" t="s">
        <v>1217</v>
      </c>
      <c r="AA989" t="s">
        <v>1217</v>
      </c>
      <c r="AF989" t="s">
        <v>736</v>
      </c>
      <c r="AG989" t="s">
        <v>732</v>
      </c>
      <c r="AH989" t="s">
        <v>1635</v>
      </c>
      <c r="AJ989" t="s">
        <v>732</v>
      </c>
      <c r="AM989" t="s">
        <v>732</v>
      </c>
      <c r="AN989" t="s">
        <v>239</v>
      </c>
      <c r="AO989" t="s">
        <v>1220</v>
      </c>
      <c r="AP989" t="s">
        <v>739</v>
      </c>
      <c r="AQ989" t="s">
        <v>242</v>
      </c>
      <c r="AR989" t="s">
        <v>732</v>
      </c>
      <c r="AS989" t="s">
        <v>239</v>
      </c>
      <c r="AT989" t="s">
        <v>239</v>
      </c>
      <c r="AU989">
        <v>1</v>
      </c>
      <c r="AV989">
        <v>-88</v>
      </c>
      <c r="AW989" t="s">
        <v>1587</v>
      </c>
      <c r="AX989" t="s">
        <v>1611</v>
      </c>
      <c r="AY989" t="s">
        <v>109</v>
      </c>
      <c r="CA989" t="s">
        <v>1661</v>
      </c>
    </row>
    <row r="990" spans="1:79" hidden="1" x14ac:dyDescent="0.25">
      <c r="A990" t="s">
        <v>1581</v>
      </c>
      <c r="B990" t="s">
        <v>1582</v>
      </c>
      <c r="C990" t="s">
        <v>1604</v>
      </c>
      <c r="D990" t="s">
        <v>1612</v>
      </c>
      <c r="E990" t="s">
        <v>1613</v>
      </c>
      <c r="F990" s="1">
        <v>38020</v>
      </c>
      <c r="G990" s="4">
        <v>0.22916666666666666</v>
      </c>
      <c r="H990" t="s">
        <v>732</v>
      </c>
      <c r="I990">
        <v>-88</v>
      </c>
      <c r="J990" t="s">
        <v>1607</v>
      </c>
      <c r="K990" t="s">
        <v>222</v>
      </c>
      <c r="L990">
        <v>1</v>
      </c>
      <c r="M990">
        <v>1</v>
      </c>
      <c r="N990" t="s">
        <v>1749</v>
      </c>
      <c r="O990" t="s">
        <v>1753</v>
      </c>
      <c r="P990" t="s">
        <v>224</v>
      </c>
      <c r="Q990" t="s">
        <v>1216</v>
      </c>
      <c r="R990" t="s">
        <v>226</v>
      </c>
      <c r="S990" t="s">
        <v>227</v>
      </c>
      <c r="T990">
        <v>-5</v>
      </c>
      <c r="V990">
        <v>5</v>
      </c>
      <c r="W990">
        <v>5</v>
      </c>
      <c r="X990" t="s">
        <v>228</v>
      </c>
      <c r="Y990" t="s">
        <v>243</v>
      </c>
      <c r="Z990" t="s">
        <v>1217</v>
      </c>
      <c r="AA990" t="s">
        <v>1217</v>
      </c>
      <c r="AF990" t="s">
        <v>736</v>
      </c>
      <c r="AG990" t="s">
        <v>732</v>
      </c>
      <c r="AH990" t="s">
        <v>1635</v>
      </c>
      <c r="AJ990" t="s">
        <v>732</v>
      </c>
      <c r="AM990" t="s">
        <v>732</v>
      </c>
      <c r="AN990" t="s">
        <v>239</v>
      </c>
      <c r="AO990" t="s">
        <v>1220</v>
      </c>
      <c r="AP990" t="s">
        <v>739</v>
      </c>
      <c r="AQ990" t="s">
        <v>242</v>
      </c>
      <c r="AR990" t="s">
        <v>732</v>
      </c>
      <c r="AS990" t="s">
        <v>239</v>
      </c>
      <c r="AT990" t="s">
        <v>239</v>
      </c>
      <c r="AU990">
        <v>1</v>
      </c>
      <c r="AV990">
        <v>-88</v>
      </c>
      <c r="AW990" t="s">
        <v>1587</v>
      </c>
      <c r="AX990" t="s">
        <v>1611</v>
      </c>
      <c r="AY990" t="s">
        <v>109</v>
      </c>
      <c r="CA990" t="s">
        <v>1613</v>
      </c>
    </row>
    <row r="991" spans="1:79" hidden="1" x14ac:dyDescent="0.25">
      <c r="A991" t="s">
        <v>1581</v>
      </c>
      <c r="B991" t="s">
        <v>1582</v>
      </c>
      <c r="C991" t="s">
        <v>1604</v>
      </c>
      <c r="D991" t="s">
        <v>1646</v>
      </c>
      <c r="E991" t="s">
        <v>1647</v>
      </c>
      <c r="F991" s="1">
        <v>38020</v>
      </c>
      <c r="G991" s="4">
        <v>0.35347222222222219</v>
      </c>
      <c r="H991" t="s">
        <v>732</v>
      </c>
      <c r="I991">
        <v>-88</v>
      </c>
      <c r="J991" t="s">
        <v>1607</v>
      </c>
      <c r="K991" t="s">
        <v>222</v>
      </c>
      <c r="L991">
        <v>1</v>
      </c>
      <c r="M991">
        <v>1</v>
      </c>
      <c r="N991" t="s">
        <v>1749</v>
      </c>
      <c r="O991" t="s">
        <v>1754</v>
      </c>
      <c r="P991" t="s">
        <v>224</v>
      </c>
      <c r="Q991" t="s">
        <v>1216</v>
      </c>
      <c r="R991" t="s">
        <v>226</v>
      </c>
      <c r="S991" t="s">
        <v>227</v>
      </c>
      <c r="T991">
        <v>-5</v>
      </c>
      <c r="V991">
        <v>5</v>
      </c>
      <c r="W991">
        <v>5</v>
      </c>
      <c r="X991" t="s">
        <v>228</v>
      </c>
      <c r="Y991" t="s">
        <v>243</v>
      </c>
      <c r="Z991" t="s">
        <v>1217</v>
      </c>
      <c r="AA991" t="s">
        <v>1217</v>
      </c>
      <c r="AF991" t="s">
        <v>736</v>
      </c>
      <c r="AG991" t="s">
        <v>732</v>
      </c>
      <c r="AH991" t="s">
        <v>1635</v>
      </c>
      <c r="AJ991" t="s">
        <v>732</v>
      </c>
      <c r="AM991" t="s">
        <v>732</v>
      </c>
      <c r="AN991" t="s">
        <v>239</v>
      </c>
      <c r="AO991" t="s">
        <v>1220</v>
      </c>
      <c r="AP991" t="s">
        <v>739</v>
      </c>
      <c r="AQ991" t="s">
        <v>242</v>
      </c>
      <c r="AR991" t="s">
        <v>732</v>
      </c>
      <c r="AS991" t="s">
        <v>239</v>
      </c>
      <c r="AT991" t="s">
        <v>239</v>
      </c>
      <c r="AU991">
        <v>1</v>
      </c>
      <c r="AV991">
        <v>-88</v>
      </c>
      <c r="AW991" t="s">
        <v>1587</v>
      </c>
      <c r="AX991" t="s">
        <v>1611</v>
      </c>
      <c r="AY991" t="s">
        <v>109</v>
      </c>
      <c r="CA991" t="s">
        <v>1647</v>
      </c>
    </row>
    <row r="992" spans="1:79" hidden="1" x14ac:dyDescent="0.25">
      <c r="A992" t="s">
        <v>1581</v>
      </c>
      <c r="B992" t="s">
        <v>1582</v>
      </c>
      <c r="C992" t="s">
        <v>1604</v>
      </c>
      <c r="D992" t="s">
        <v>1630</v>
      </c>
      <c r="E992" t="s">
        <v>1631</v>
      </c>
      <c r="F992" s="1">
        <v>38020</v>
      </c>
      <c r="G992" s="4">
        <v>0.36180555555555555</v>
      </c>
      <c r="H992" t="s">
        <v>732</v>
      </c>
      <c r="I992">
        <v>-88</v>
      </c>
      <c r="J992" t="s">
        <v>1607</v>
      </c>
      <c r="K992" t="s">
        <v>222</v>
      </c>
      <c r="L992">
        <v>1</v>
      </c>
      <c r="M992">
        <v>1</v>
      </c>
      <c r="N992" t="s">
        <v>1749</v>
      </c>
      <c r="O992" t="s">
        <v>1748</v>
      </c>
      <c r="P992" t="s">
        <v>224</v>
      </c>
      <c r="Q992" t="s">
        <v>1216</v>
      </c>
      <c r="R992" t="s">
        <v>226</v>
      </c>
      <c r="S992" t="s">
        <v>227</v>
      </c>
      <c r="T992">
        <v>-5</v>
      </c>
      <c r="V992">
        <v>5</v>
      </c>
      <c r="W992">
        <v>5</v>
      </c>
      <c r="X992" t="s">
        <v>228</v>
      </c>
      <c r="Y992" t="s">
        <v>243</v>
      </c>
      <c r="Z992" t="s">
        <v>1217</v>
      </c>
      <c r="AA992" t="s">
        <v>1217</v>
      </c>
      <c r="AF992" t="s">
        <v>736</v>
      </c>
      <c r="AG992" t="s">
        <v>732</v>
      </c>
      <c r="AH992" t="s">
        <v>1635</v>
      </c>
      <c r="AJ992" t="s">
        <v>732</v>
      </c>
      <c r="AM992" t="s">
        <v>732</v>
      </c>
      <c r="AN992" t="s">
        <v>239</v>
      </c>
      <c r="AO992" t="s">
        <v>1220</v>
      </c>
      <c r="AP992" t="s">
        <v>739</v>
      </c>
      <c r="AQ992" t="s">
        <v>242</v>
      </c>
      <c r="AR992" t="s">
        <v>732</v>
      </c>
      <c r="AS992" t="s">
        <v>239</v>
      </c>
      <c r="AT992" t="s">
        <v>239</v>
      </c>
      <c r="AU992">
        <v>1</v>
      </c>
      <c r="AV992">
        <v>-88</v>
      </c>
      <c r="AW992" t="s">
        <v>1587</v>
      </c>
      <c r="AX992" t="s">
        <v>1611</v>
      </c>
      <c r="AY992" t="s">
        <v>109</v>
      </c>
      <c r="CA992" t="s">
        <v>1631</v>
      </c>
    </row>
    <row r="993" spans="1:79" hidden="1" x14ac:dyDescent="0.25">
      <c r="A993" t="s">
        <v>1581</v>
      </c>
      <c r="B993" t="s">
        <v>1582</v>
      </c>
      <c r="C993" t="s">
        <v>1604</v>
      </c>
      <c r="D993" t="s">
        <v>1632</v>
      </c>
      <c r="E993" t="s">
        <v>1633</v>
      </c>
      <c r="F993" s="1">
        <v>38020</v>
      </c>
      <c r="G993" s="4">
        <v>0.3923611111111111</v>
      </c>
      <c r="H993" t="s">
        <v>732</v>
      </c>
      <c r="I993">
        <v>-88</v>
      </c>
      <c r="J993" t="s">
        <v>1607</v>
      </c>
      <c r="K993" t="s">
        <v>222</v>
      </c>
      <c r="L993">
        <v>1</v>
      </c>
      <c r="M993">
        <v>1</v>
      </c>
      <c r="N993" t="s">
        <v>1749</v>
      </c>
      <c r="O993" t="s">
        <v>1751</v>
      </c>
      <c r="P993" t="s">
        <v>224</v>
      </c>
      <c r="Q993" t="s">
        <v>1216</v>
      </c>
      <c r="R993" t="s">
        <v>226</v>
      </c>
      <c r="S993" t="s">
        <v>227</v>
      </c>
      <c r="T993">
        <v>-5</v>
      </c>
      <c r="V993">
        <v>5</v>
      </c>
      <c r="W993">
        <v>5</v>
      </c>
      <c r="X993" t="s">
        <v>228</v>
      </c>
      <c r="Y993" t="s">
        <v>243</v>
      </c>
      <c r="Z993" t="s">
        <v>1217</v>
      </c>
      <c r="AA993" t="s">
        <v>1217</v>
      </c>
      <c r="AF993" t="s">
        <v>736</v>
      </c>
      <c r="AG993" t="s">
        <v>732</v>
      </c>
      <c r="AH993" t="s">
        <v>1635</v>
      </c>
      <c r="AJ993" t="s">
        <v>732</v>
      </c>
      <c r="AM993" t="s">
        <v>732</v>
      </c>
      <c r="AN993" t="s">
        <v>239</v>
      </c>
      <c r="AO993" t="s">
        <v>1220</v>
      </c>
      <c r="AP993" t="s">
        <v>739</v>
      </c>
      <c r="AQ993" t="s">
        <v>242</v>
      </c>
      <c r="AR993" t="s">
        <v>732</v>
      </c>
      <c r="AS993" t="s">
        <v>239</v>
      </c>
      <c r="AT993" t="s">
        <v>239</v>
      </c>
      <c r="AU993">
        <v>1</v>
      </c>
      <c r="AV993">
        <v>-88</v>
      </c>
      <c r="AW993" t="s">
        <v>1587</v>
      </c>
      <c r="AX993" t="s">
        <v>1611</v>
      </c>
      <c r="AY993" t="s">
        <v>109</v>
      </c>
      <c r="CA993" t="s">
        <v>1633</v>
      </c>
    </row>
    <row r="994" spans="1:79" hidden="1" x14ac:dyDescent="0.25">
      <c r="A994" t="s">
        <v>1581</v>
      </c>
      <c r="B994" t="s">
        <v>1582</v>
      </c>
      <c r="C994" t="s">
        <v>1604</v>
      </c>
      <c r="D994" t="s">
        <v>1624</v>
      </c>
      <c r="E994" t="s">
        <v>1625</v>
      </c>
      <c r="F994" s="1">
        <v>38020</v>
      </c>
      <c r="G994" s="4">
        <v>0.3666666666666667</v>
      </c>
      <c r="H994" t="s">
        <v>732</v>
      </c>
      <c r="I994">
        <v>-88</v>
      </c>
      <c r="J994" t="s">
        <v>1607</v>
      </c>
      <c r="K994" t="s">
        <v>222</v>
      </c>
      <c r="L994">
        <v>1</v>
      </c>
      <c r="M994">
        <v>1</v>
      </c>
      <c r="N994" t="s">
        <v>1749</v>
      </c>
      <c r="O994" t="s">
        <v>1752</v>
      </c>
      <c r="P994" t="s">
        <v>224</v>
      </c>
      <c r="Q994" t="s">
        <v>1216</v>
      </c>
      <c r="R994" t="s">
        <v>226</v>
      </c>
      <c r="S994" t="s">
        <v>227</v>
      </c>
      <c r="T994">
        <v>-5</v>
      </c>
      <c r="V994">
        <v>5</v>
      </c>
      <c r="W994">
        <v>5</v>
      </c>
      <c r="X994" t="s">
        <v>228</v>
      </c>
      <c r="Y994" t="s">
        <v>243</v>
      </c>
      <c r="Z994" t="s">
        <v>1217</v>
      </c>
      <c r="AA994" t="s">
        <v>1217</v>
      </c>
      <c r="AF994" t="s">
        <v>736</v>
      </c>
      <c r="AG994" t="s">
        <v>732</v>
      </c>
      <c r="AH994" t="s">
        <v>1635</v>
      </c>
      <c r="AJ994" t="s">
        <v>732</v>
      </c>
      <c r="AM994" t="s">
        <v>732</v>
      </c>
      <c r="AN994" t="s">
        <v>239</v>
      </c>
      <c r="AO994" t="s">
        <v>1220</v>
      </c>
      <c r="AP994" t="s">
        <v>739</v>
      </c>
      <c r="AQ994" t="s">
        <v>242</v>
      </c>
      <c r="AR994" t="s">
        <v>732</v>
      </c>
      <c r="AS994" t="s">
        <v>239</v>
      </c>
      <c r="AT994" t="s">
        <v>239</v>
      </c>
      <c r="AU994">
        <v>1</v>
      </c>
      <c r="AV994">
        <v>-88</v>
      </c>
      <c r="AW994" t="s">
        <v>1587</v>
      </c>
      <c r="AX994" t="s">
        <v>1611</v>
      </c>
      <c r="AY994" t="s">
        <v>109</v>
      </c>
      <c r="CA994" t="s">
        <v>1625</v>
      </c>
    </row>
    <row r="995" spans="1:79" hidden="1" x14ac:dyDescent="0.25">
      <c r="A995" t="s">
        <v>1581</v>
      </c>
      <c r="B995" t="s">
        <v>1582</v>
      </c>
      <c r="C995" t="s">
        <v>1604</v>
      </c>
      <c r="D995" t="s">
        <v>1638</v>
      </c>
      <c r="E995" t="s">
        <v>1639</v>
      </c>
      <c r="F995" s="1">
        <v>38020</v>
      </c>
      <c r="G995" s="4">
        <v>0</v>
      </c>
      <c r="H995" t="s">
        <v>732</v>
      </c>
      <c r="I995">
        <v>-88</v>
      </c>
      <c r="J995" t="s">
        <v>1607</v>
      </c>
      <c r="K995" t="s">
        <v>222</v>
      </c>
      <c r="L995">
        <v>1</v>
      </c>
      <c r="M995">
        <v>1</v>
      </c>
      <c r="N995" t="s">
        <v>1755</v>
      </c>
      <c r="O995" t="s">
        <v>1639</v>
      </c>
      <c r="P995" t="s">
        <v>224</v>
      </c>
      <c r="Q995" t="s">
        <v>1627</v>
      </c>
      <c r="R995" t="s">
        <v>226</v>
      </c>
      <c r="S995" t="s">
        <v>227</v>
      </c>
      <c r="T995">
        <v>-5</v>
      </c>
      <c r="V995">
        <v>-88</v>
      </c>
      <c r="W995">
        <v>-88</v>
      </c>
      <c r="X995" t="s">
        <v>228</v>
      </c>
      <c r="Y995" t="s">
        <v>1610</v>
      </c>
      <c r="Z995" t="s">
        <v>1217</v>
      </c>
      <c r="AA995" t="s">
        <v>1217</v>
      </c>
      <c r="AF995" t="s">
        <v>736</v>
      </c>
      <c r="AG995" t="s">
        <v>732</v>
      </c>
      <c r="AH995" t="s">
        <v>1635</v>
      </c>
      <c r="AJ995" t="s">
        <v>732</v>
      </c>
      <c r="AK995">
        <v>33.398139999999998</v>
      </c>
      <c r="AL995">
        <v>-117.262733459473</v>
      </c>
      <c r="AM995" t="s">
        <v>732</v>
      </c>
      <c r="AN995" t="s">
        <v>239</v>
      </c>
      <c r="AO995" t="s">
        <v>1220</v>
      </c>
      <c r="AP995" t="s">
        <v>739</v>
      </c>
      <c r="AQ995" t="s">
        <v>242</v>
      </c>
      <c r="AR995" t="s">
        <v>732</v>
      </c>
      <c r="AS995" t="s">
        <v>239</v>
      </c>
      <c r="AT995" t="s">
        <v>239</v>
      </c>
      <c r="AU995">
        <v>1</v>
      </c>
      <c r="AV995">
        <v>-88</v>
      </c>
      <c r="AW995" t="s">
        <v>732</v>
      </c>
      <c r="AX995" t="s">
        <v>1611</v>
      </c>
      <c r="AY995" t="s">
        <v>109</v>
      </c>
      <c r="CA995" t="s">
        <v>1639</v>
      </c>
    </row>
    <row r="996" spans="1:79" hidden="1" x14ac:dyDescent="0.25">
      <c r="A996" t="s">
        <v>1581</v>
      </c>
      <c r="B996" t="s">
        <v>1582</v>
      </c>
      <c r="C996" t="s">
        <v>1615</v>
      </c>
      <c r="D996" t="s">
        <v>1660</v>
      </c>
      <c r="E996" t="s">
        <v>1661</v>
      </c>
      <c r="F996" s="1">
        <v>38035</v>
      </c>
      <c r="G996" s="4">
        <v>0.89583333333333337</v>
      </c>
      <c r="H996" t="s">
        <v>732</v>
      </c>
      <c r="I996">
        <v>-88</v>
      </c>
      <c r="J996" t="s">
        <v>221</v>
      </c>
      <c r="K996" t="s">
        <v>222</v>
      </c>
      <c r="L996">
        <v>1</v>
      </c>
      <c r="M996">
        <v>1</v>
      </c>
      <c r="N996" t="s">
        <v>1756</v>
      </c>
      <c r="O996" t="s">
        <v>1757</v>
      </c>
      <c r="P996" t="s">
        <v>224</v>
      </c>
      <c r="Q996" t="s">
        <v>1216</v>
      </c>
      <c r="R996" t="s">
        <v>226</v>
      </c>
      <c r="S996" t="s">
        <v>227</v>
      </c>
      <c r="V996">
        <v>5</v>
      </c>
      <c r="W996">
        <v>5</v>
      </c>
      <c r="X996" t="s">
        <v>228</v>
      </c>
      <c r="Y996" t="s">
        <v>243</v>
      </c>
      <c r="Z996" t="s">
        <v>1217</v>
      </c>
      <c r="AA996" t="s">
        <v>1217</v>
      </c>
      <c r="AF996" t="s">
        <v>736</v>
      </c>
      <c r="AG996" t="s">
        <v>732</v>
      </c>
      <c r="AH996" t="s">
        <v>1611</v>
      </c>
      <c r="AJ996" t="s">
        <v>732</v>
      </c>
      <c r="AM996" t="s">
        <v>732</v>
      </c>
      <c r="AN996" t="s">
        <v>239</v>
      </c>
      <c r="AO996" t="s">
        <v>1220</v>
      </c>
      <c r="AP996" t="s">
        <v>739</v>
      </c>
      <c r="AQ996" t="s">
        <v>242</v>
      </c>
      <c r="AR996" t="s">
        <v>732</v>
      </c>
      <c r="AS996" t="s">
        <v>239</v>
      </c>
      <c r="AT996" t="s">
        <v>239</v>
      </c>
      <c r="AU996">
        <v>1</v>
      </c>
      <c r="AW996" t="s">
        <v>1587</v>
      </c>
      <c r="AX996" t="s">
        <v>1611</v>
      </c>
      <c r="AY996" t="s">
        <v>109</v>
      </c>
      <c r="CA996" t="s">
        <v>1661</v>
      </c>
    </row>
    <row r="997" spans="1:79" hidden="1" x14ac:dyDescent="0.25">
      <c r="A997" t="s">
        <v>1581</v>
      </c>
      <c r="B997" t="s">
        <v>1582</v>
      </c>
      <c r="C997" t="s">
        <v>1615</v>
      </c>
      <c r="D997" t="s">
        <v>1624</v>
      </c>
      <c r="E997" t="s">
        <v>1625</v>
      </c>
      <c r="F997" s="1">
        <v>38035</v>
      </c>
      <c r="G997" s="4">
        <v>0.92361111111111116</v>
      </c>
      <c r="H997" t="s">
        <v>732</v>
      </c>
      <c r="I997">
        <v>-88</v>
      </c>
      <c r="J997" t="s">
        <v>221</v>
      </c>
      <c r="K997" t="s">
        <v>222</v>
      </c>
      <c r="L997">
        <v>1</v>
      </c>
      <c r="M997">
        <v>1</v>
      </c>
      <c r="N997" t="s">
        <v>1756</v>
      </c>
      <c r="O997" t="s">
        <v>1758</v>
      </c>
      <c r="P997" t="s">
        <v>224</v>
      </c>
      <c r="Q997" t="s">
        <v>1216</v>
      </c>
      <c r="R997" t="s">
        <v>226</v>
      </c>
      <c r="S997" t="s">
        <v>227</v>
      </c>
      <c r="V997">
        <v>5</v>
      </c>
      <c r="W997">
        <v>5</v>
      </c>
      <c r="X997" t="s">
        <v>228</v>
      </c>
      <c r="Y997" t="s">
        <v>243</v>
      </c>
      <c r="Z997" t="s">
        <v>1217</v>
      </c>
      <c r="AA997" t="s">
        <v>1217</v>
      </c>
      <c r="AF997" t="s">
        <v>736</v>
      </c>
      <c r="AG997" t="s">
        <v>732</v>
      </c>
      <c r="AH997" t="s">
        <v>1611</v>
      </c>
      <c r="AJ997" t="s">
        <v>732</v>
      </c>
      <c r="AM997" t="s">
        <v>732</v>
      </c>
      <c r="AN997" t="s">
        <v>239</v>
      </c>
      <c r="AO997" t="s">
        <v>1220</v>
      </c>
      <c r="AP997" t="s">
        <v>739</v>
      </c>
      <c r="AQ997" t="s">
        <v>242</v>
      </c>
      <c r="AR997" t="s">
        <v>732</v>
      </c>
      <c r="AS997" t="s">
        <v>239</v>
      </c>
      <c r="AT997" t="s">
        <v>239</v>
      </c>
      <c r="AU997">
        <v>1</v>
      </c>
      <c r="AW997" t="s">
        <v>1587</v>
      </c>
      <c r="AX997" t="s">
        <v>1611</v>
      </c>
      <c r="AY997" t="s">
        <v>109</v>
      </c>
      <c r="CA997" t="s">
        <v>1625</v>
      </c>
    </row>
    <row r="998" spans="1:79" hidden="1" x14ac:dyDescent="0.25">
      <c r="A998" t="s">
        <v>1581</v>
      </c>
      <c r="B998" t="s">
        <v>1582</v>
      </c>
      <c r="C998" t="s">
        <v>1615</v>
      </c>
      <c r="D998" t="s">
        <v>1616</v>
      </c>
      <c r="E998" t="s">
        <v>1617</v>
      </c>
      <c r="F998" s="1">
        <v>38035</v>
      </c>
      <c r="G998" s="4">
        <v>0.99097222222222225</v>
      </c>
      <c r="H998" t="s">
        <v>732</v>
      </c>
      <c r="I998">
        <v>-88</v>
      </c>
      <c r="J998" t="s">
        <v>221</v>
      </c>
      <c r="K998" t="s">
        <v>222</v>
      </c>
      <c r="L998">
        <v>1</v>
      </c>
      <c r="M998">
        <v>1</v>
      </c>
      <c r="N998" t="s">
        <v>1756</v>
      </c>
      <c r="O998" t="s">
        <v>1759</v>
      </c>
      <c r="P998" t="s">
        <v>224</v>
      </c>
      <c r="Q998" t="s">
        <v>1216</v>
      </c>
      <c r="R998" t="s">
        <v>226</v>
      </c>
      <c r="S998" t="s">
        <v>227</v>
      </c>
      <c r="V998">
        <v>5</v>
      </c>
      <c r="W998">
        <v>5</v>
      </c>
      <c r="X998" t="s">
        <v>228</v>
      </c>
      <c r="Y998" t="s">
        <v>243</v>
      </c>
      <c r="Z998" t="s">
        <v>1217</v>
      </c>
      <c r="AA998" t="s">
        <v>1217</v>
      </c>
      <c r="AF998" t="s">
        <v>736</v>
      </c>
      <c r="AG998" t="s">
        <v>732</v>
      </c>
      <c r="AH998" t="s">
        <v>1611</v>
      </c>
      <c r="AJ998" t="s">
        <v>732</v>
      </c>
      <c r="AM998" t="s">
        <v>732</v>
      </c>
      <c r="AN998" t="s">
        <v>239</v>
      </c>
      <c r="AO998" t="s">
        <v>1220</v>
      </c>
      <c r="AP998" t="s">
        <v>739</v>
      </c>
      <c r="AQ998" t="s">
        <v>242</v>
      </c>
      <c r="AR998" t="s">
        <v>732</v>
      </c>
      <c r="AS998" t="s">
        <v>239</v>
      </c>
      <c r="AT998" t="s">
        <v>239</v>
      </c>
      <c r="AU998">
        <v>1</v>
      </c>
      <c r="AW998" t="s">
        <v>1587</v>
      </c>
      <c r="AX998" t="s">
        <v>1611</v>
      </c>
      <c r="AY998" t="s">
        <v>109</v>
      </c>
      <c r="CA998" t="s">
        <v>1617</v>
      </c>
    </row>
    <row r="999" spans="1:79" hidden="1" x14ac:dyDescent="0.25">
      <c r="A999" t="s">
        <v>1581</v>
      </c>
      <c r="B999" t="s">
        <v>1582</v>
      </c>
      <c r="C999" t="s">
        <v>1615</v>
      </c>
      <c r="D999" t="s">
        <v>1636</v>
      </c>
      <c r="E999" t="s">
        <v>1637</v>
      </c>
      <c r="F999" s="1">
        <v>38035</v>
      </c>
      <c r="G999" s="4">
        <v>0.99444444444444446</v>
      </c>
      <c r="H999" t="s">
        <v>732</v>
      </c>
      <c r="I999">
        <v>-88</v>
      </c>
      <c r="J999" t="s">
        <v>221</v>
      </c>
      <c r="K999" t="s">
        <v>222</v>
      </c>
      <c r="L999">
        <v>1</v>
      </c>
      <c r="M999">
        <v>1</v>
      </c>
      <c r="N999" t="s">
        <v>1756</v>
      </c>
      <c r="O999" t="s">
        <v>1760</v>
      </c>
      <c r="P999" t="s">
        <v>224</v>
      </c>
      <c r="Q999" t="s">
        <v>1216</v>
      </c>
      <c r="R999" t="s">
        <v>226</v>
      </c>
      <c r="S999" t="s">
        <v>227</v>
      </c>
      <c r="V999">
        <v>5</v>
      </c>
      <c r="W999">
        <v>5</v>
      </c>
      <c r="X999" t="s">
        <v>228</v>
      </c>
      <c r="Y999" t="s">
        <v>243</v>
      </c>
      <c r="Z999" t="s">
        <v>1217</v>
      </c>
      <c r="AA999" t="s">
        <v>1217</v>
      </c>
      <c r="AF999" t="s">
        <v>736</v>
      </c>
      <c r="AG999" t="s">
        <v>732</v>
      </c>
      <c r="AH999" t="s">
        <v>1611</v>
      </c>
      <c r="AJ999" t="s">
        <v>732</v>
      </c>
      <c r="AM999" t="s">
        <v>732</v>
      </c>
      <c r="AN999" t="s">
        <v>239</v>
      </c>
      <c r="AO999" t="s">
        <v>1220</v>
      </c>
      <c r="AP999" t="s">
        <v>739</v>
      </c>
      <c r="AQ999" t="s">
        <v>242</v>
      </c>
      <c r="AR999" t="s">
        <v>732</v>
      </c>
      <c r="AS999" t="s">
        <v>239</v>
      </c>
      <c r="AT999" t="s">
        <v>239</v>
      </c>
      <c r="AU999">
        <v>1</v>
      </c>
      <c r="AW999" t="s">
        <v>1587</v>
      </c>
      <c r="AX999" t="s">
        <v>1611</v>
      </c>
      <c r="AY999" t="s">
        <v>109</v>
      </c>
      <c r="CA999" t="s">
        <v>1637</v>
      </c>
    </row>
    <row r="1000" spans="1:79" hidden="1" x14ac:dyDescent="0.25">
      <c r="A1000" t="s">
        <v>1581</v>
      </c>
      <c r="B1000" t="s">
        <v>1582</v>
      </c>
      <c r="C1000" t="s">
        <v>1604</v>
      </c>
      <c r="D1000" t="s">
        <v>1624</v>
      </c>
      <c r="E1000" t="s">
        <v>1625</v>
      </c>
      <c r="F1000" s="1">
        <v>38035</v>
      </c>
      <c r="G1000" s="4">
        <v>0.92361111111111116</v>
      </c>
      <c r="H1000" t="s">
        <v>732</v>
      </c>
      <c r="I1000">
        <v>-88</v>
      </c>
      <c r="J1000" t="s">
        <v>1607</v>
      </c>
      <c r="K1000" t="s">
        <v>222</v>
      </c>
      <c r="L1000">
        <v>1</v>
      </c>
      <c r="M1000">
        <v>1</v>
      </c>
      <c r="N1000" t="s">
        <v>1761</v>
      </c>
      <c r="O1000" t="s">
        <v>1758</v>
      </c>
      <c r="P1000" t="s">
        <v>224</v>
      </c>
      <c r="Q1000" t="s">
        <v>1216</v>
      </c>
      <c r="R1000" t="s">
        <v>226</v>
      </c>
      <c r="S1000" t="s">
        <v>227</v>
      </c>
      <c r="T1000">
        <v>-5</v>
      </c>
      <c r="V1000">
        <v>5</v>
      </c>
      <c r="W1000">
        <v>5</v>
      </c>
      <c r="X1000" t="s">
        <v>228</v>
      </c>
      <c r="Y1000" t="s">
        <v>243</v>
      </c>
      <c r="Z1000" t="s">
        <v>1217</v>
      </c>
      <c r="AA1000" t="s">
        <v>1217</v>
      </c>
      <c r="AF1000" t="s">
        <v>736</v>
      </c>
      <c r="AG1000" t="s">
        <v>732</v>
      </c>
      <c r="AH1000" t="s">
        <v>1635</v>
      </c>
      <c r="AJ1000" t="s">
        <v>732</v>
      </c>
      <c r="AM1000" t="s">
        <v>732</v>
      </c>
      <c r="AN1000" t="s">
        <v>239</v>
      </c>
      <c r="AO1000" t="s">
        <v>1220</v>
      </c>
      <c r="AP1000" t="s">
        <v>739</v>
      </c>
      <c r="AQ1000" t="s">
        <v>242</v>
      </c>
      <c r="AR1000" t="s">
        <v>732</v>
      </c>
      <c r="AS1000" t="s">
        <v>239</v>
      </c>
      <c r="AT1000" t="s">
        <v>239</v>
      </c>
      <c r="AU1000">
        <v>1</v>
      </c>
      <c r="AV1000">
        <v>-88</v>
      </c>
      <c r="AW1000" t="s">
        <v>1587</v>
      </c>
      <c r="AX1000" t="s">
        <v>1611</v>
      </c>
      <c r="AY1000" t="s">
        <v>109</v>
      </c>
      <c r="CA1000" t="s">
        <v>1625</v>
      </c>
    </row>
    <row r="1001" spans="1:79" hidden="1" x14ac:dyDescent="0.25">
      <c r="A1001" t="s">
        <v>1581</v>
      </c>
      <c r="B1001" t="s">
        <v>1582</v>
      </c>
      <c r="C1001" t="s">
        <v>1604</v>
      </c>
      <c r="D1001" t="s">
        <v>1616</v>
      </c>
      <c r="E1001" t="s">
        <v>1617</v>
      </c>
      <c r="F1001" s="1">
        <v>38035</v>
      </c>
      <c r="G1001" s="4">
        <v>0.99097222222222225</v>
      </c>
      <c r="H1001" t="s">
        <v>732</v>
      </c>
      <c r="I1001">
        <v>-88</v>
      </c>
      <c r="J1001" t="s">
        <v>1607</v>
      </c>
      <c r="K1001" t="s">
        <v>222</v>
      </c>
      <c r="L1001">
        <v>1</v>
      </c>
      <c r="M1001">
        <v>1</v>
      </c>
      <c r="N1001" t="s">
        <v>1761</v>
      </c>
      <c r="O1001" t="s">
        <v>1759</v>
      </c>
      <c r="P1001" t="s">
        <v>224</v>
      </c>
      <c r="Q1001" t="s">
        <v>1216</v>
      </c>
      <c r="R1001" t="s">
        <v>226</v>
      </c>
      <c r="S1001" t="s">
        <v>227</v>
      </c>
      <c r="T1001">
        <v>-5</v>
      </c>
      <c r="V1001">
        <v>5</v>
      </c>
      <c r="W1001">
        <v>5</v>
      </c>
      <c r="X1001" t="s">
        <v>228</v>
      </c>
      <c r="Y1001" t="s">
        <v>243</v>
      </c>
      <c r="Z1001" t="s">
        <v>1217</v>
      </c>
      <c r="AA1001" t="s">
        <v>1217</v>
      </c>
      <c r="AF1001" t="s">
        <v>736</v>
      </c>
      <c r="AG1001" t="s">
        <v>732</v>
      </c>
      <c r="AH1001" t="s">
        <v>1635</v>
      </c>
      <c r="AJ1001" t="s">
        <v>732</v>
      </c>
      <c r="AM1001" t="s">
        <v>732</v>
      </c>
      <c r="AN1001" t="s">
        <v>239</v>
      </c>
      <c r="AO1001" t="s">
        <v>1220</v>
      </c>
      <c r="AP1001" t="s">
        <v>739</v>
      </c>
      <c r="AQ1001" t="s">
        <v>242</v>
      </c>
      <c r="AR1001" t="s">
        <v>732</v>
      </c>
      <c r="AS1001" t="s">
        <v>239</v>
      </c>
      <c r="AT1001" t="s">
        <v>239</v>
      </c>
      <c r="AU1001">
        <v>1</v>
      </c>
      <c r="AV1001">
        <v>-88</v>
      </c>
      <c r="AW1001" t="s">
        <v>1587</v>
      </c>
      <c r="AX1001" t="s">
        <v>1611</v>
      </c>
      <c r="AY1001" t="s">
        <v>109</v>
      </c>
      <c r="CA1001" t="s">
        <v>1617</v>
      </c>
    </row>
    <row r="1002" spans="1:79" hidden="1" x14ac:dyDescent="0.25">
      <c r="A1002" t="s">
        <v>1581</v>
      </c>
      <c r="B1002" t="s">
        <v>1582</v>
      </c>
      <c r="C1002" t="s">
        <v>1604</v>
      </c>
      <c r="D1002" t="s">
        <v>1605</v>
      </c>
      <c r="E1002" t="s">
        <v>1606</v>
      </c>
      <c r="F1002" s="1">
        <v>38035</v>
      </c>
      <c r="G1002" s="4">
        <v>0.87847222222222221</v>
      </c>
      <c r="H1002" t="s">
        <v>732</v>
      </c>
      <c r="I1002">
        <v>-88</v>
      </c>
      <c r="J1002" t="s">
        <v>1607</v>
      </c>
      <c r="K1002" t="s">
        <v>222</v>
      </c>
      <c r="L1002">
        <v>1</v>
      </c>
      <c r="M1002">
        <v>1</v>
      </c>
      <c r="N1002" t="s">
        <v>1761</v>
      </c>
      <c r="O1002" t="s">
        <v>1762</v>
      </c>
      <c r="P1002" t="s">
        <v>224</v>
      </c>
      <c r="Q1002" t="s">
        <v>1216</v>
      </c>
      <c r="R1002" t="s">
        <v>226</v>
      </c>
      <c r="S1002" t="s">
        <v>227</v>
      </c>
      <c r="T1002">
        <v>-5</v>
      </c>
      <c r="V1002">
        <v>5</v>
      </c>
      <c r="W1002">
        <v>5</v>
      </c>
      <c r="X1002" t="s">
        <v>228</v>
      </c>
      <c r="Y1002" t="s">
        <v>243</v>
      </c>
      <c r="Z1002" t="s">
        <v>1217</v>
      </c>
      <c r="AA1002" t="s">
        <v>1217</v>
      </c>
      <c r="AF1002" t="s">
        <v>736</v>
      </c>
      <c r="AG1002" t="s">
        <v>732</v>
      </c>
      <c r="AH1002" t="s">
        <v>1635</v>
      </c>
      <c r="AJ1002" t="s">
        <v>732</v>
      </c>
      <c r="AM1002" t="s">
        <v>732</v>
      </c>
      <c r="AN1002" t="s">
        <v>239</v>
      </c>
      <c r="AO1002" t="s">
        <v>1220</v>
      </c>
      <c r="AP1002" t="s">
        <v>739</v>
      </c>
      <c r="AQ1002" t="s">
        <v>242</v>
      </c>
      <c r="AR1002" t="s">
        <v>732</v>
      </c>
      <c r="AS1002" t="s">
        <v>239</v>
      </c>
      <c r="AT1002" t="s">
        <v>239</v>
      </c>
      <c r="AU1002">
        <v>1</v>
      </c>
      <c r="AV1002">
        <v>-88</v>
      </c>
      <c r="AW1002" t="s">
        <v>1587</v>
      </c>
      <c r="AX1002" t="s">
        <v>1611</v>
      </c>
      <c r="AY1002" t="s">
        <v>109</v>
      </c>
      <c r="CA1002" t="s">
        <v>1606</v>
      </c>
    </row>
    <row r="1003" spans="1:79" hidden="1" x14ac:dyDescent="0.25">
      <c r="A1003" t="s">
        <v>1581</v>
      </c>
      <c r="B1003" t="s">
        <v>1582</v>
      </c>
      <c r="C1003" t="s">
        <v>1604</v>
      </c>
      <c r="D1003" t="s">
        <v>1636</v>
      </c>
      <c r="E1003" t="s">
        <v>1637</v>
      </c>
      <c r="F1003" s="1">
        <v>38035</v>
      </c>
      <c r="G1003" s="4">
        <v>0.99444444444444446</v>
      </c>
      <c r="H1003" t="s">
        <v>732</v>
      </c>
      <c r="I1003">
        <v>-88</v>
      </c>
      <c r="J1003" t="s">
        <v>1607</v>
      </c>
      <c r="K1003" t="s">
        <v>222</v>
      </c>
      <c r="L1003">
        <v>1</v>
      </c>
      <c r="M1003">
        <v>1</v>
      </c>
      <c r="N1003" t="s">
        <v>1761</v>
      </c>
      <c r="O1003" t="s">
        <v>1760</v>
      </c>
      <c r="P1003" t="s">
        <v>224</v>
      </c>
      <c r="Q1003" t="s">
        <v>1216</v>
      </c>
      <c r="R1003" t="s">
        <v>226</v>
      </c>
      <c r="S1003" t="s">
        <v>227</v>
      </c>
      <c r="T1003">
        <v>-5</v>
      </c>
      <c r="V1003">
        <v>5</v>
      </c>
      <c r="W1003">
        <v>5</v>
      </c>
      <c r="X1003" t="s">
        <v>228</v>
      </c>
      <c r="Y1003" t="s">
        <v>243</v>
      </c>
      <c r="Z1003" t="s">
        <v>1217</v>
      </c>
      <c r="AA1003" t="s">
        <v>1217</v>
      </c>
      <c r="AF1003" t="s">
        <v>736</v>
      </c>
      <c r="AG1003" t="s">
        <v>732</v>
      </c>
      <c r="AH1003" t="s">
        <v>1635</v>
      </c>
      <c r="AJ1003" t="s">
        <v>732</v>
      </c>
      <c r="AM1003" t="s">
        <v>732</v>
      </c>
      <c r="AN1003" t="s">
        <v>239</v>
      </c>
      <c r="AO1003" t="s">
        <v>1220</v>
      </c>
      <c r="AP1003" t="s">
        <v>739</v>
      </c>
      <c r="AQ1003" t="s">
        <v>242</v>
      </c>
      <c r="AR1003" t="s">
        <v>732</v>
      </c>
      <c r="AS1003" t="s">
        <v>239</v>
      </c>
      <c r="AT1003" t="s">
        <v>239</v>
      </c>
      <c r="AU1003">
        <v>1</v>
      </c>
      <c r="AV1003">
        <v>-88</v>
      </c>
      <c r="AW1003" t="s">
        <v>1587</v>
      </c>
      <c r="AX1003" t="s">
        <v>1611</v>
      </c>
      <c r="AY1003" t="s">
        <v>109</v>
      </c>
      <c r="CA1003" t="s">
        <v>1637</v>
      </c>
    </row>
    <row r="1004" spans="1:79" hidden="1" x14ac:dyDescent="0.25">
      <c r="A1004" t="s">
        <v>1581</v>
      </c>
      <c r="B1004" t="s">
        <v>1582</v>
      </c>
      <c r="C1004" t="s">
        <v>1604</v>
      </c>
      <c r="D1004" t="s">
        <v>1660</v>
      </c>
      <c r="E1004" t="s">
        <v>1661</v>
      </c>
      <c r="F1004" s="1">
        <v>38035</v>
      </c>
      <c r="G1004" s="4">
        <v>0.89583333333333337</v>
      </c>
      <c r="H1004" t="s">
        <v>732</v>
      </c>
      <c r="I1004">
        <v>-88</v>
      </c>
      <c r="J1004" t="s">
        <v>1607</v>
      </c>
      <c r="K1004" t="s">
        <v>222</v>
      </c>
      <c r="L1004">
        <v>1</v>
      </c>
      <c r="M1004">
        <v>1</v>
      </c>
      <c r="N1004" t="s">
        <v>1761</v>
      </c>
      <c r="O1004" t="s">
        <v>1757</v>
      </c>
      <c r="P1004" t="s">
        <v>224</v>
      </c>
      <c r="Q1004" t="s">
        <v>1216</v>
      </c>
      <c r="R1004" t="s">
        <v>226</v>
      </c>
      <c r="S1004" t="s">
        <v>227</v>
      </c>
      <c r="T1004">
        <v>-5</v>
      </c>
      <c r="V1004">
        <v>5</v>
      </c>
      <c r="W1004">
        <v>5</v>
      </c>
      <c r="X1004" t="s">
        <v>228</v>
      </c>
      <c r="Y1004" t="s">
        <v>243</v>
      </c>
      <c r="Z1004" t="s">
        <v>1217</v>
      </c>
      <c r="AA1004" t="s">
        <v>1217</v>
      </c>
      <c r="AF1004" t="s">
        <v>736</v>
      </c>
      <c r="AG1004" t="s">
        <v>732</v>
      </c>
      <c r="AH1004" t="s">
        <v>1635</v>
      </c>
      <c r="AJ1004" t="s">
        <v>732</v>
      </c>
      <c r="AM1004" t="s">
        <v>732</v>
      </c>
      <c r="AN1004" t="s">
        <v>239</v>
      </c>
      <c r="AO1004" t="s">
        <v>1220</v>
      </c>
      <c r="AP1004" t="s">
        <v>739</v>
      </c>
      <c r="AQ1004" t="s">
        <v>242</v>
      </c>
      <c r="AR1004" t="s">
        <v>732</v>
      </c>
      <c r="AS1004" t="s">
        <v>239</v>
      </c>
      <c r="AT1004" t="s">
        <v>239</v>
      </c>
      <c r="AU1004">
        <v>1</v>
      </c>
      <c r="AV1004">
        <v>-88</v>
      </c>
      <c r="AW1004" t="s">
        <v>1587</v>
      </c>
      <c r="AX1004" t="s">
        <v>1611</v>
      </c>
      <c r="AY1004" t="s">
        <v>109</v>
      </c>
      <c r="CA1004" t="s">
        <v>1661</v>
      </c>
    </row>
    <row r="1005" spans="1:79" hidden="1" x14ac:dyDescent="0.25">
      <c r="A1005" t="s">
        <v>1581</v>
      </c>
      <c r="B1005" t="s">
        <v>1582</v>
      </c>
      <c r="C1005" t="s">
        <v>1615</v>
      </c>
      <c r="D1005" t="s">
        <v>1630</v>
      </c>
      <c r="E1005" t="s">
        <v>1631</v>
      </c>
      <c r="F1005" s="1">
        <v>38036</v>
      </c>
      <c r="G1005" s="4">
        <v>3.2638888888888891E-2</v>
      </c>
      <c r="H1005" t="s">
        <v>732</v>
      </c>
      <c r="I1005">
        <v>-88</v>
      </c>
      <c r="J1005" t="s">
        <v>221</v>
      </c>
      <c r="K1005" t="s">
        <v>222</v>
      </c>
      <c r="L1005">
        <v>1</v>
      </c>
      <c r="M1005">
        <v>1</v>
      </c>
      <c r="N1005" t="s">
        <v>1756</v>
      </c>
      <c r="O1005" t="s">
        <v>1763</v>
      </c>
      <c r="P1005" t="s">
        <v>224</v>
      </c>
      <c r="Q1005" t="s">
        <v>1216</v>
      </c>
      <c r="R1005" t="s">
        <v>226</v>
      </c>
      <c r="S1005" t="s">
        <v>227</v>
      </c>
      <c r="V1005">
        <v>5</v>
      </c>
      <c r="W1005">
        <v>5</v>
      </c>
      <c r="X1005" t="s">
        <v>228</v>
      </c>
      <c r="Y1005" t="s">
        <v>243</v>
      </c>
      <c r="Z1005" t="s">
        <v>1217</v>
      </c>
      <c r="AA1005" t="s">
        <v>1217</v>
      </c>
      <c r="AF1005" t="s">
        <v>736</v>
      </c>
      <c r="AG1005" t="s">
        <v>732</v>
      </c>
      <c r="AH1005" t="s">
        <v>1611</v>
      </c>
      <c r="AJ1005" t="s">
        <v>732</v>
      </c>
      <c r="AM1005" t="s">
        <v>732</v>
      </c>
      <c r="AN1005" t="s">
        <v>239</v>
      </c>
      <c r="AO1005" t="s">
        <v>1220</v>
      </c>
      <c r="AP1005" t="s">
        <v>739</v>
      </c>
      <c r="AQ1005" t="s">
        <v>242</v>
      </c>
      <c r="AR1005" t="s">
        <v>732</v>
      </c>
      <c r="AS1005" t="s">
        <v>239</v>
      </c>
      <c r="AT1005" t="s">
        <v>239</v>
      </c>
      <c r="AU1005">
        <v>1</v>
      </c>
      <c r="AW1005" t="s">
        <v>1587</v>
      </c>
      <c r="AX1005" t="s">
        <v>1611</v>
      </c>
      <c r="AY1005" t="s">
        <v>109</v>
      </c>
      <c r="CA1005" t="s">
        <v>1631</v>
      </c>
    </row>
    <row r="1006" spans="1:79" hidden="1" x14ac:dyDescent="0.25">
      <c r="A1006" t="s">
        <v>1581</v>
      </c>
      <c r="B1006" t="s">
        <v>1582</v>
      </c>
      <c r="C1006" t="s">
        <v>1604</v>
      </c>
      <c r="D1006" t="s">
        <v>1630</v>
      </c>
      <c r="E1006" t="s">
        <v>1631</v>
      </c>
      <c r="F1006" s="1">
        <v>38036</v>
      </c>
      <c r="G1006" s="4">
        <v>3.2638888888888891E-2</v>
      </c>
      <c r="H1006" t="s">
        <v>732</v>
      </c>
      <c r="I1006">
        <v>-88</v>
      </c>
      <c r="J1006" t="s">
        <v>1607</v>
      </c>
      <c r="K1006" t="s">
        <v>222</v>
      </c>
      <c r="L1006">
        <v>1</v>
      </c>
      <c r="M1006">
        <v>1</v>
      </c>
      <c r="N1006" t="s">
        <v>1761</v>
      </c>
      <c r="O1006" t="s">
        <v>1763</v>
      </c>
      <c r="P1006" t="s">
        <v>224</v>
      </c>
      <c r="Q1006" t="s">
        <v>1216</v>
      </c>
      <c r="R1006" t="s">
        <v>226</v>
      </c>
      <c r="S1006" t="s">
        <v>227</v>
      </c>
      <c r="T1006">
        <v>-5</v>
      </c>
      <c r="V1006">
        <v>5</v>
      </c>
      <c r="W1006">
        <v>5</v>
      </c>
      <c r="X1006" t="s">
        <v>228</v>
      </c>
      <c r="Y1006" t="s">
        <v>243</v>
      </c>
      <c r="Z1006" t="s">
        <v>1217</v>
      </c>
      <c r="AA1006" t="s">
        <v>1217</v>
      </c>
      <c r="AF1006" t="s">
        <v>736</v>
      </c>
      <c r="AG1006" t="s">
        <v>732</v>
      </c>
      <c r="AH1006" t="s">
        <v>1635</v>
      </c>
      <c r="AJ1006" t="s">
        <v>732</v>
      </c>
      <c r="AM1006" t="s">
        <v>732</v>
      </c>
      <c r="AN1006" t="s">
        <v>239</v>
      </c>
      <c r="AO1006" t="s">
        <v>1220</v>
      </c>
      <c r="AP1006" t="s">
        <v>739</v>
      </c>
      <c r="AQ1006" t="s">
        <v>242</v>
      </c>
      <c r="AR1006" t="s">
        <v>732</v>
      </c>
      <c r="AS1006" t="s">
        <v>239</v>
      </c>
      <c r="AT1006" t="s">
        <v>239</v>
      </c>
      <c r="AU1006">
        <v>1</v>
      </c>
      <c r="AV1006">
        <v>-88</v>
      </c>
      <c r="AW1006" t="s">
        <v>1587</v>
      </c>
      <c r="AX1006" t="s">
        <v>1611</v>
      </c>
      <c r="AY1006" t="s">
        <v>109</v>
      </c>
      <c r="CA1006" t="s">
        <v>1631</v>
      </c>
    </row>
    <row r="1007" spans="1:79" hidden="1" x14ac:dyDescent="0.25">
      <c r="A1007" t="s">
        <v>1581</v>
      </c>
      <c r="B1007" t="s">
        <v>1582</v>
      </c>
      <c r="C1007" t="s">
        <v>1615</v>
      </c>
      <c r="D1007" t="s">
        <v>1638</v>
      </c>
      <c r="E1007" t="s">
        <v>1639</v>
      </c>
      <c r="F1007" s="1">
        <v>38041</v>
      </c>
      <c r="G1007" s="4">
        <v>0</v>
      </c>
      <c r="H1007" t="s">
        <v>732</v>
      </c>
      <c r="I1007">
        <v>-88</v>
      </c>
      <c r="J1007" t="s">
        <v>221</v>
      </c>
      <c r="K1007" t="s">
        <v>222</v>
      </c>
      <c r="L1007">
        <v>1</v>
      </c>
      <c r="M1007">
        <v>1</v>
      </c>
      <c r="N1007" t="s">
        <v>1764</v>
      </c>
      <c r="O1007" t="s">
        <v>1639</v>
      </c>
      <c r="P1007" t="s">
        <v>224</v>
      </c>
      <c r="Q1007" t="s">
        <v>1627</v>
      </c>
      <c r="R1007" t="s">
        <v>226</v>
      </c>
      <c r="S1007" t="s">
        <v>227</v>
      </c>
      <c r="V1007">
        <v>-88</v>
      </c>
      <c r="W1007">
        <v>-88</v>
      </c>
      <c r="X1007" t="s">
        <v>228</v>
      </c>
      <c r="Y1007" t="s">
        <v>1610</v>
      </c>
      <c r="Z1007" t="s">
        <v>1217</v>
      </c>
      <c r="AA1007" t="s">
        <v>1217</v>
      </c>
      <c r="AF1007" t="s">
        <v>736</v>
      </c>
      <c r="AG1007" t="s">
        <v>732</v>
      </c>
      <c r="AH1007" t="s">
        <v>1611</v>
      </c>
      <c r="AJ1007" t="s">
        <v>732</v>
      </c>
      <c r="AK1007">
        <v>33.398139999999998</v>
      </c>
      <c r="AL1007">
        <v>-117.262733459473</v>
      </c>
      <c r="AM1007" t="s">
        <v>732</v>
      </c>
      <c r="AN1007" t="s">
        <v>239</v>
      </c>
      <c r="AO1007" t="s">
        <v>1220</v>
      </c>
      <c r="AP1007" t="s">
        <v>739</v>
      </c>
      <c r="AQ1007" t="s">
        <v>242</v>
      </c>
      <c r="AR1007" t="s">
        <v>732</v>
      </c>
      <c r="AS1007" t="s">
        <v>239</v>
      </c>
      <c r="AT1007" t="s">
        <v>239</v>
      </c>
      <c r="AU1007">
        <v>1</v>
      </c>
      <c r="AW1007" t="s">
        <v>732</v>
      </c>
      <c r="AX1007" t="s">
        <v>1611</v>
      </c>
      <c r="AY1007" t="s">
        <v>109</v>
      </c>
      <c r="CA1007" t="s">
        <v>1639</v>
      </c>
    </row>
    <row r="1008" spans="1:79" hidden="1" x14ac:dyDescent="0.25">
      <c r="A1008" t="s">
        <v>1581</v>
      </c>
      <c r="B1008" t="s">
        <v>1582</v>
      </c>
      <c r="C1008" t="s">
        <v>1604</v>
      </c>
      <c r="D1008" t="s">
        <v>1638</v>
      </c>
      <c r="E1008" t="s">
        <v>1639</v>
      </c>
      <c r="F1008" s="1">
        <v>38041</v>
      </c>
      <c r="G1008" s="4">
        <v>0</v>
      </c>
      <c r="H1008" t="s">
        <v>732</v>
      </c>
      <c r="I1008">
        <v>-88</v>
      </c>
      <c r="J1008" t="s">
        <v>1607</v>
      </c>
      <c r="K1008" t="s">
        <v>222</v>
      </c>
      <c r="L1008">
        <v>1</v>
      </c>
      <c r="M1008">
        <v>1</v>
      </c>
      <c r="N1008" t="s">
        <v>1755</v>
      </c>
      <c r="O1008" t="s">
        <v>1639</v>
      </c>
      <c r="P1008" t="s">
        <v>224</v>
      </c>
      <c r="Q1008" t="s">
        <v>1627</v>
      </c>
      <c r="R1008" t="s">
        <v>226</v>
      </c>
      <c r="S1008" t="s">
        <v>227</v>
      </c>
      <c r="T1008">
        <v>-5</v>
      </c>
      <c r="V1008">
        <v>-88</v>
      </c>
      <c r="W1008">
        <v>-88</v>
      </c>
      <c r="X1008" t="s">
        <v>228</v>
      </c>
      <c r="Y1008" t="s">
        <v>1610</v>
      </c>
      <c r="Z1008" t="s">
        <v>1217</v>
      </c>
      <c r="AA1008" t="s">
        <v>1217</v>
      </c>
      <c r="AF1008" t="s">
        <v>736</v>
      </c>
      <c r="AG1008" t="s">
        <v>732</v>
      </c>
      <c r="AH1008" t="s">
        <v>1635</v>
      </c>
      <c r="AJ1008" t="s">
        <v>732</v>
      </c>
      <c r="AK1008">
        <v>33.398139999999998</v>
      </c>
      <c r="AL1008">
        <v>-117.262733459473</v>
      </c>
      <c r="AM1008" t="s">
        <v>732</v>
      </c>
      <c r="AN1008" t="s">
        <v>239</v>
      </c>
      <c r="AO1008" t="s">
        <v>1220</v>
      </c>
      <c r="AP1008" t="s">
        <v>739</v>
      </c>
      <c r="AQ1008" t="s">
        <v>242</v>
      </c>
      <c r="AR1008" t="s">
        <v>732</v>
      </c>
      <c r="AS1008" t="s">
        <v>239</v>
      </c>
      <c r="AT1008" t="s">
        <v>239</v>
      </c>
      <c r="AU1008">
        <v>1</v>
      </c>
      <c r="AV1008">
        <v>-88</v>
      </c>
      <c r="AW1008" t="s">
        <v>732</v>
      </c>
      <c r="AX1008" t="s">
        <v>1611</v>
      </c>
      <c r="AY1008" t="s">
        <v>109</v>
      </c>
      <c r="CA1008" t="s">
        <v>1639</v>
      </c>
    </row>
    <row r="1009" spans="1:79" hidden="1" x14ac:dyDescent="0.25">
      <c r="A1009" t="s">
        <v>1581</v>
      </c>
      <c r="B1009" t="s">
        <v>1582</v>
      </c>
      <c r="C1009" t="s">
        <v>1604</v>
      </c>
      <c r="D1009" t="s">
        <v>1628</v>
      </c>
      <c r="E1009" t="s">
        <v>1629</v>
      </c>
      <c r="F1009" s="1">
        <v>38048</v>
      </c>
      <c r="G1009" s="4">
        <v>0.1875</v>
      </c>
      <c r="H1009" t="s">
        <v>732</v>
      </c>
      <c r="I1009">
        <v>-88</v>
      </c>
      <c r="J1009" t="s">
        <v>1607</v>
      </c>
      <c r="K1009" t="s">
        <v>222</v>
      </c>
      <c r="L1009">
        <v>1</v>
      </c>
      <c r="M1009">
        <v>1</v>
      </c>
      <c r="N1009" t="s">
        <v>1765</v>
      </c>
      <c r="O1009" t="s">
        <v>1766</v>
      </c>
      <c r="P1009" t="s">
        <v>224</v>
      </c>
      <c r="Q1009" t="s">
        <v>1216</v>
      </c>
      <c r="R1009" t="s">
        <v>226</v>
      </c>
      <c r="S1009" t="s">
        <v>227</v>
      </c>
      <c r="T1009">
        <v>-5</v>
      </c>
      <c r="V1009">
        <v>5</v>
      </c>
      <c r="W1009">
        <v>5</v>
      </c>
      <c r="X1009" t="s">
        <v>228</v>
      </c>
      <c r="Y1009" t="s">
        <v>243</v>
      </c>
      <c r="Z1009" t="s">
        <v>1217</v>
      </c>
      <c r="AA1009" t="s">
        <v>1217</v>
      </c>
      <c r="AF1009" t="s">
        <v>736</v>
      </c>
      <c r="AG1009" t="s">
        <v>732</v>
      </c>
      <c r="AH1009" t="s">
        <v>1635</v>
      </c>
      <c r="AJ1009" t="s">
        <v>732</v>
      </c>
      <c r="AM1009" t="s">
        <v>732</v>
      </c>
      <c r="AN1009" t="s">
        <v>239</v>
      </c>
      <c r="AO1009" t="s">
        <v>1220</v>
      </c>
      <c r="AP1009" t="s">
        <v>739</v>
      </c>
      <c r="AQ1009" t="s">
        <v>242</v>
      </c>
      <c r="AR1009" t="s">
        <v>732</v>
      </c>
      <c r="AS1009" t="s">
        <v>239</v>
      </c>
      <c r="AT1009" t="s">
        <v>239</v>
      </c>
      <c r="AU1009">
        <v>1</v>
      </c>
      <c r="AV1009">
        <v>-88</v>
      </c>
      <c r="AW1009" t="s">
        <v>1587</v>
      </c>
      <c r="AX1009" t="s">
        <v>1611</v>
      </c>
      <c r="AY1009" t="s">
        <v>109</v>
      </c>
      <c r="CA1009" t="s">
        <v>1629</v>
      </c>
    </row>
    <row r="1010" spans="1:79" hidden="1" x14ac:dyDescent="0.25">
      <c r="A1010" t="s">
        <v>1581</v>
      </c>
      <c r="B1010" t="s">
        <v>1582</v>
      </c>
      <c r="C1010" t="s">
        <v>1604</v>
      </c>
      <c r="D1010" t="s">
        <v>1632</v>
      </c>
      <c r="E1010" t="s">
        <v>1633</v>
      </c>
      <c r="F1010" s="1">
        <v>38048</v>
      </c>
      <c r="G1010" s="4">
        <v>0.33194444444444443</v>
      </c>
      <c r="H1010" t="s">
        <v>732</v>
      </c>
      <c r="I1010">
        <v>-88</v>
      </c>
      <c r="J1010" t="s">
        <v>1607</v>
      </c>
      <c r="K1010" t="s">
        <v>222</v>
      </c>
      <c r="L1010">
        <v>1</v>
      </c>
      <c r="M1010">
        <v>1</v>
      </c>
      <c r="N1010" t="s">
        <v>1765</v>
      </c>
      <c r="O1010" t="s">
        <v>1767</v>
      </c>
      <c r="P1010" t="s">
        <v>224</v>
      </c>
      <c r="Q1010" t="s">
        <v>1216</v>
      </c>
      <c r="R1010" t="s">
        <v>226</v>
      </c>
      <c r="S1010" t="s">
        <v>227</v>
      </c>
      <c r="T1010">
        <v>-5</v>
      </c>
      <c r="V1010">
        <v>5</v>
      </c>
      <c r="W1010">
        <v>5</v>
      </c>
      <c r="X1010" t="s">
        <v>228</v>
      </c>
      <c r="Y1010" t="s">
        <v>243</v>
      </c>
      <c r="Z1010" t="s">
        <v>1217</v>
      </c>
      <c r="AA1010" t="s">
        <v>1217</v>
      </c>
      <c r="AF1010" t="s">
        <v>736</v>
      </c>
      <c r="AG1010" t="s">
        <v>732</v>
      </c>
      <c r="AH1010" t="s">
        <v>1635</v>
      </c>
      <c r="AJ1010" t="s">
        <v>732</v>
      </c>
      <c r="AM1010" t="s">
        <v>732</v>
      </c>
      <c r="AN1010" t="s">
        <v>239</v>
      </c>
      <c r="AO1010" t="s">
        <v>1220</v>
      </c>
      <c r="AP1010" t="s">
        <v>739</v>
      </c>
      <c r="AQ1010" t="s">
        <v>242</v>
      </c>
      <c r="AR1010" t="s">
        <v>732</v>
      </c>
      <c r="AS1010" t="s">
        <v>239</v>
      </c>
      <c r="AT1010" t="s">
        <v>239</v>
      </c>
      <c r="AU1010">
        <v>1</v>
      </c>
      <c r="AV1010">
        <v>-88</v>
      </c>
      <c r="AW1010" t="s">
        <v>1587</v>
      </c>
      <c r="AX1010" t="s">
        <v>1611</v>
      </c>
      <c r="AY1010" t="s">
        <v>109</v>
      </c>
      <c r="CA1010" t="s">
        <v>1633</v>
      </c>
    </row>
    <row r="1011" spans="1:79" hidden="1" x14ac:dyDescent="0.25">
      <c r="A1011" t="s">
        <v>1581</v>
      </c>
      <c r="B1011" t="s">
        <v>1582</v>
      </c>
      <c r="C1011" t="s">
        <v>1604</v>
      </c>
      <c r="D1011" t="s">
        <v>1624</v>
      </c>
      <c r="E1011" t="s">
        <v>1625</v>
      </c>
      <c r="F1011" s="1">
        <v>38048</v>
      </c>
      <c r="G1011" s="4">
        <v>0.36319444444444443</v>
      </c>
      <c r="H1011" t="s">
        <v>732</v>
      </c>
      <c r="I1011">
        <v>-88</v>
      </c>
      <c r="J1011" t="s">
        <v>1607</v>
      </c>
      <c r="K1011" t="s">
        <v>222</v>
      </c>
      <c r="L1011">
        <v>1</v>
      </c>
      <c r="M1011">
        <v>1</v>
      </c>
      <c r="N1011" t="s">
        <v>1765</v>
      </c>
      <c r="O1011" t="s">
        <v>1768</v>
      </c>
      <c r="P1011" t="s">
        <v>224</v>
      </c>
      <c r="Q1011" t="s">
        <v>1216</v>
      </c>
      <c r="R1011" t="s">
        <v>226</v>
      </c>
      <c r="S1011" t="s">
        <v>227</v>
      </c>
      <c r="T1011">
        <v>-5</v>
      </c>
      <c r="V1011">
        <v>5</v>
      </c>
      <c r="W1011">
        <v>5</v>
      </c>
      <c r="X1011" t="s">
        <v>228</v>
      </c>
      <c r="Y1011" t="s">
        <v>243</v>
      </c>
      <c r="Z1011" t="s">
        <v>1217</v>
      </c>
      <c r="AA1011" t="s">
        <v>1217</v>
      </c>
      <c r="AF1011" t="s">
        <v>736</v>
      </c>
      <c r="AG1011" t="s">
        <v>732</v>
      </c>
      <c r="AH1011" t="s">
        <v>1635</v>
      </c>
      <c r="AJ1011" t="s">
        <v>732</v>
      </c>
      <c r="AM1011" t="s">
        <v>732</v>
      </c>
      <c r="AN1011" t="s">
        <v>239</v>
      </c>
      <c r="AO1011" t="s">
        <v>1220</v>
      </c>
      <c r="AP1011" t="s">
        <v>739</v>
      </c>
      <c r="AQ1011" t="s">
        <v>242</v>
      </c>
      <c r="AR1011" t="s">
        <v>732</v>
      </c>
      <c r="AS1011" t="s">
        <v>239</v>
      </c>
      <c r="AT1011" t="s">
        <v>239</v>
      </c>
      <c r="AU1011">
        <v>1</v>
      </c>
      <c r="AV1011">
        <v>-88</v>
      </c>
      <c r="AW1011" t="s">
        <v>1587</v>
      </c>
      <c r="AX1011" t="s">
        <v>1611</v>
      </c>
      <c r="AY1011" t="s">
        <v>109</v>
      </c>
      <c r="CA1011" t="s">
        <v>1625</v>
      </c>
    </row>
    <row r="1012" spans="1:79" hidden="1" x14ac:dyDescent="0.25">
      <c r="A1012" t="s">
        <v>1581</v>
      </c>
      <c r="B1012" t="s">
        <v>1582</v>
      </c>
      <c r="C1012" t="s">
        <v>1615</v>
      </c>
      <c r="D1012" t="s">
        <v>1628</v>
      </c>
      <c r="E1012" t="s">
        <v>1629</v>
      </c>
      <c r="F1012" s="1">
        <v>38048</v>
      </c>
      <c r="G1012" s="4">
        <v>0.1875</v>
      </c>
      <c r="H1012" t="s">
        <v>732</v>
      </c>
      <c r="I1012">
        <v>-88</v>
      </c>
      <c r="J1012" t="s">
        <v>221</v>
      </c>
      <c r="K1012" t="s">
        <v>222</v>
      </c>
      <c r="L1012">
        <v>1</v>
      </c>
      <c r="M1012">
        <v>1</v>
      </c>
      <c r="N1012" t="s">
        <v>1769</v>
      </c>
      <c r="O1012" t="s">
        <v>1766</v>
      </c>
      <c r="P1012" t="s">
        <v>224</v>
      </c>
      <c r="Q1012" t="s">
        <v>1216</v>
      </c>
      <c r="R1012" t="s">
        <v>226</v>
      </c>
      <c r="S1012" t="s">
        <v>227</v>
      </c>
      <c r="V1012">
        <v>5</v>
      </c>
      <c r="W1012">
        <v>5</v>
      </c>
      <c r="X1012" t="s">
        <v>228</v>
      </c>
      <c r="Y1012" t="s">
        <v>243</v>
      </c>
      <c r="Z1012" t="s">
        <v>1217</v>
      </c>
      <c r="AA1012" t="s">
        <v>1217</v>
      </c>
      <c r="AF1012" t="s">
        <v>736</v>
      </c>
      <c r="AG1012" t="s">
        <v>732</v>
      </c>
      <c r="AH1012" t="s">
        <v>1611</v>
      </c>
      <c r="AJ1012" t="s">
        <v>732</v>
      </c>
      <c r="AM1012" t="s">
        <v>732</v>
      </c>
      <c r="AN1012" t="s">
        <v>239</v>
      </c>
      <c r="AO1012" t="s">
        <v>1220</v>
      </c>
      <c r="AP1012" t="s">
        <v>739</v>
      </c>
      <c r="AQ1012" t="s">
        <v>242</v>
      </c>
      <c r="AR1012" t="s">
        <v>732</v>
      </c>
      <c r="AS1012" t="s">
        <v>239</v>
      </c>
      <c r="AT1012" t="s">
        <v>239</v>
      </c>
      <c r="AU1012">
        <v>1</v>
      </c>
      <c r="AW1012" t="s">
        <v>1587</v>
      </c>
      <c r="AX1012" t="s">
        <v>1611</v>
      </c>
      <c r="AY1012" t="s">
        <v>109</v>
      </c>
      <c r="CA1012" t="s">
        <v>1629</v>
      </c>
    </row>
    <row r="1013" spans="1:79" hidden="1" x14ac:dyDescent="0.25">
      <c r="A1013" t="s">
        <v>1581</v>
      </c>
      <c r="B1013" t="s">
        <v>1582</v>
      </c>
      <c r="C1013" t="s">
        <v>1615</v>
      </c>
      <c r="D1013" t="s">
        <v>1632</v>
      </c>
      <c r="E1013" t="s">
        <v>1633</v>
      </c>
      <c r="F1013" s="1">
        <v>38048</v>
      </c>
      <c r="G1013" s="4">
        <v>0.33194444444444443</v>
      </c>
      <c r="H1013" t="s">
        <v>732</v>
      </c>
      <c r="I1013">
        <v>-88</v>
      </c>
      <c r="J1013" t="s">
        <v>221</v>
      </c>
      <c r="K1013" t="s">
        <v>222</v>
      </c>
      <c r="L1013">
        <v>1</v>
      </c>
      <c r="M1013">
        <v>1</v>
      </c>
      <c r="N1013" t="s">
        <v>1769</v>
      </c>
      <c r="O1013" t="s">
        <v>1767</v>
      </c>
      <c r="P1013" t="s">
        <v>224</v>
      </c>
      <c r="Q1013" t="s">
        <v>1216</v>
      </c>
      <c r="R1013" t="s">
        <v>226</v>
      </c>
      <c r="S1013" t="s">
        <v>227</v>
      </c>
      <c r="V1013">
        <v>5</v>
      </c>
      <c r="W1013">
        <v>5</v>
      </c>
      <c r="X1013" t="s">
        <v>228</v>
      </c>
      <c r="Y1013" t="s">
        <v>243</v>
      </c>
      <c r="Z1013" t="s">
        <v>1217</v>
      </c>
      <c r="AA1013" t="s">
        <v>1217</v>
      </c>
      <c r="AF1013" t="s">
        <v>736</v>
      </c>
      <c r="AG1013" t="s">
        <v>732</v>
      </c>
      <c r="AH1013" t="s">
        <v>1611</v>
      </c>
      <c r="AJ1013" t="s">
        <v>732</v>
      </c>
      <c r="AM1013" t="s">
        <v>732</v>
      </c>
      <c r="AN1013" t="s">
        <v>239</v>
      </c>
      <c r="AO1013" t="s">
        <v>1220</v>
      </c>
      <c r="AP1013" t="s">
        <v>739</v>
      </c>
      <c r="AQ1013" t="s">
        <v>242</v>
      </c>
      <c r="AR1013" t="s">
        <v>732</v>
      </c>
      <c r="AS1013" t="s">
        <v>239</v>
      </c>
      <c r="AT1013" t="s">
        <v>239</v>
      </c>
      <c r="AU1013">
        <v>1</v>
      </c>
      <c r="AW1013" t="s">
        <v>1587</v>
      </c>
      <c r="AX1013" t="s">
        <v>1611</v>
      </c>
      <c r="AY1013" t="s">
        <v>109</v>
      </c>
      <c r="CA1013" t="s">
        <v>1633</v>
      </c>
    </row>
    <row r="1014" spans="1:79" hidden="1" x14ac:dyDescent="0.25">
      <c r="A1014" t="s">
        <v>1581</v>
      </c>
      <c r="B1014" t="s">
        <v>1582</v>
      </c>
      <c r="C1014" t="s">
        <v>1615</v>
      </c>
      <c r="D1014" t="s">
        <v>1624</v>
      </c>
      <c r="E1014" t="s">
        <v>1625</v>
      </c>
      <c r="F1014" s="1">
        <v>38048</v>
      </c>
      <c r="G1014" s="4">
        <v>0.36319444444444443</v>
      </c>
      <c r="H1014" t="s">
        <v>732</v>
      </c>
      <c r="I1014">
        <v>-88</v>
      </c>
      <c r="J1014" t="s">
        <v>221</v>
      </c>
      <c r="K1014" t="s">
        <v>222</v>
      </c>
      <c r="L1014">
        <v>1</v>
      </c>
      <c r="M1014">
        <v>1</v>
      </c>
      <c r="N1014" t="s">
        <v>1769</v>
      </c>
      <c r="O1014" t="s">
        <v>1768</v>
      </c>
      <c r="P1014" t="s">
        <v>224</v>
      </c>
      <c r="Q1014" t="s">
        <v>1216</v>
      </c>
      <c r="R1014" t="s">
        <v>226</v>
      </c>
      <c r="S1014" t="s">
        <v>227</v>
      </c>
      <c r="V1014">
        <v>5</v>
      </c>
      <c r="W1014">
        <v>5</v>
      </c>
      <c r="X1014" t="s">
        <v>228</v>
      </c>
      <c r="Y1014" t="s">
        <v>243</v>
      </c>
      <c r="Z1014" t="s">
        <v>1217</v>
      </c>
      <c r="AA1014" t="s">
        <v>1217</v>
      </c>
      <c r="AF1014" t="s">
        <v>736</v>
      </c>
      <c r="AG1014" t="s">
        <v>732</v>
      </c>
      <c r="AH1014" t="s">
        <v>1611</v>
      </c>
      <c r="AJ1014" t="s">
        <v>732</v>
      </c>
      <c r="AM1014" t="s">
        <v>732</v>
      </c>
      <c r="AN1014" t="s">
        <v>239</v>
      </c>
      <c r="AO1014" t="s">
        <v>1220</v>
      </c>
      <c r="AP1014" t="s">
        <v>739</v>
      </c>
      <c r="AQ1014" t="s">
        <v>242</v>
      </c>
      <c r="AR1014" t="s">
        <v>732</v>
      </c>
      <c r="AS1014" t="s">
        <v>239</v>
      </c>
      <c r="AT1014" t="s">
        <v>239</v>
      </c>
      <c r="AU1014">
        <v>1</v>
      </c>
      <c r="AW1014" t="s">
        <v>1587</v>
      </c>
      <c r="AX1014" t="s">
        <v>1611</v>
      </c>
      <c r="AY1014" t="s">
        <v>109</v>
      </c>
      <c r="CA1014" t="s">
        <v>1625</v>
      </c>
    </row>
    <row r="1015" spans="1:79" hidden="1" x14ac:dyDescent="0.25">
      <c r="A1015" t="s">
        <v>1581</v>
      </c>
      <c r="B1015" t="s">
        <v>1582</v>
      </c>
      <c r="C1015" t="s">
        <v>1604</v>
      </c>
      <c r="D1015" t="s">
        <v>1605</v>
      </c>
      <c r="E1015" t="s">
        <v>1606</v>
      </c>
      <c r="F1015" s="1">
        <v>38048</v>
      </c>
      <c r="G1015" s="4">
        <v>0.22222222222222221</v>
      </c>
      <c r="H1015" t="s">
        <v>732</v>
      </c>
      <c r="I1015">
        <v>-88</v>
      </c>
      <c r="J1015" t="s">
        <v>1607</v>
      </c>
      <c r="K1015" t="s">
        <v>222</v>
      </c>
      <c r="L1015">
        <v>1</v>
      </c>
      <c r="M1015">
        <v>1</v>
      </c>
      <c r="N1015" t="s">
        <v>1765</v>
      </c>
      <c r="O1015" t="s">
        <v>1770</v>
      </c>
      <c r="P1015" t="s">
        <v>224</v>
      </c>
      <c r="Q1015" t="s">
        <v>1216</v>
      </c>
      <c r="R1015" t="s">
        <v>226</v>
      </c>
      <c r="S1015" t="s">
        <v>227</v>
      </c>
      <c r="T1015">
        <v>-5</v>
      </c>
      <c r="V1015">
        <v>5</v>
      </c>
      <c r="W1015">
        <v>5</v>
      </c>
      <c r="X1015" t="s">
        <v>228</v>
      </c>
      <c r="Y1015" t="s">
        <v>243</v>
      </c>
      <c r="Z1015" t="s">
        <v>1217</v>
      </c>
      <c r="AA1015" t="s">
        <v>1217</v>
      </c>
      <c r="AF1015" t="s">
        <v>736</v>
      </c>
      <c r="AG1015" t="s">
        <v>732</v>
      </c>
      <c r="AH1015" t="s">
        <v>1635</v>
      </c>
      <c r="AJ1015" t="s">
        <v>732</v>
      </c>
      <c r="AM1015" t="s">
        <v>732</v>
      </c>
      <c r="AN1015" t="s">
        <v>239</v>
      </c>
      <c r="AO1015" t="s">
        <v>1220</v>
      </c>
      <c r="AP1015" t="s">
        <v>739</v>
      </c>
      <c r="AQ1015" t="s">
        <v>242</v>
      </c>
      <c r="AR1015" t="s">
        <v>732</v>
      </c>
      <c r="AS1015" t="s">
        <v>239</v>
      </c>
      <c r="AT1015" t="s">
        <v>239</v>
      </c>
      <c r="AU1015">
        <v>1</v>
      </c>
      <c r="AV1015">
        <v>-88</v>
      </c>
      <c r="AW1015" t="s">
        <v>1587</v>
      </c>
      <c r="AX1015" t="s">
        <v>1611</v>
      </c>
      <c r="AY1015" t="s">
        <v>109</v>
      </c>
      <c r="CA1015" t="s">
        <v>1606</v>
      </c>
    </row>
    <row r="1016" spans="1:79" hidden="1" x14ac:dyDescent="0.25">
      <c r="A1016" t="s">
        <v>1581</v>
      </c>
      <c r="B1016" t="s">
        <v>1582</v>
      </c>
      <c r="C1016" t="s">
        <v>1615</v>
      </c>
      <c r="D1016" t="s">
        <v>1630</v>
      </c>
      <c r="E1016" t="s">
        <v>1631</v>
      </c>
      <c r="F1016" s="1">
        <v>38277</v>
      </c>
      <c r="G1016" s="4">
        <v>0.48055555555555557</v>
      </c>
      <c r="H1016" t="s">
        <v>732</v>
      </c>
      <c r="I1016">
        <v>-88</v>
      </c>
      <c r="J1016" t="s">
        <v>221</v>
      </c>
      <c r="K1016" t="s">
        <v>222</v>
      </c>
      <c r="L1016">
        <v>1</v>
      </c>
      <c r="M1016">
        <v>1</v>
      </c>
      <c r="N1016" t="s">
        <v>1771</v>
      </c>
      <c r="O1016" t="s">
        <v>1772</v>
      </c>
      <c r="P1016" t="s">
        <v>224</v>
      </c>
      <c r="Q1016" t="s">
        <v>1216</v>
      </c>
      <c r="R1016" t="s">
        <v>226</v>
      </c>
      <c r="S1016" t="s">
        <v>227</v>
      </c>
      <c r="V1016">
        <v>5</v>
      </c>
      <c r="W1016">
        <v>5</v>
      </c>
      <c r="X1016" t="s">
        <v>228</v>
      </c>
      <c r="Y1016" t="s">
        <v>243</v>
      </c>
      <c r="Z1016" t="s">
        <v>1217</v>
      </c>
      <c r="AA1016" t="s">
        <v>1217</v>
      </c>
      <c r="AF1016" t="s">
        <v>736</v>
      </c>
      <c r="AG1016" t="s">
        <v>732</v>
      </c>
      <c r="AH1016" t="s">
        <v>1611</v>
      </c>
      <c r="AJ1016" t="s">
        <v>732</v>
      </c>
      <c r="AM1016" t="s">
        <v>732</v>
      </c>
      <c r="AN1016" t="s">
        <v>239</v>
      </c>
      <c r="AO1016" t="s">
        <v>1220</v>
      </c>
      <c r="AP1016" t="s">
        <v>739</v>
      </c>
      <c r="AQ1016" t="s">
        <v>242</v>
      </c>
      <c r="AR1016" t="s">
        <v>732</v>
      </c>
      <c r="AS1016" t="s">
        <v>239</v>
      </c>
      <c r="AT1016" t="s">
        <v>239</v>
      </c>
      <c r="AU1016">
        <v>1</v>
      </c>
      <c r="AW1016" t="s">
        <v>1587</v>
      </c>
      <c r="AX1016" t="s">
        <v>1611</v>
      </c>
      <c r="AY1016" t="s">
        <v>109</v>
      </c>
      <c r="CA1016" t="s">
        <v>1631</v>
      </c>
    </row>
    <row r="1017" spans="1:79" hidden="1" x14ac:dyDescent="0.25">
      <c r="A1017" t="s">
        <v>1581</v>
      </c>
      <c r="B1017" t="s">
        <v>1582</v>
      </c>
      <c r="C1017" t="s">
        <v>1615</v>
      </c>
      <c r="D1017" t="s">
        <v>1660</v>
      </c>
      <c r="E1017" t="s">
        <v>1661</v>
      </c>
      <c r="F1017" s="1">
        <v>38277</v>
      </c>
      <c r="G1017" s="4">
        <v>0.4513888888888889</v>
      </c>
      <c r="H1017" t="s">
        <v>732</v>
      </c>
      <c r="I1017">
        <v>-88</v>
      </c>
      <c r="J1017" t="s">
        <v>221</v>
      </c>
      <c r="K1017" t="s">
        <v>222</v>
      </c>
      <c r="L1017">
        <v>1</v>
      </c>
      <c r="M1017">
        <v>1</v>
      </c>
      <c r="N1017" t="s">
        <v>1771</v>
      </c>
      <c r="O1017" t="s">
        <v>1773</v>
      </c>
      <c r="P1017" t="s">
        <v>224</v>
      </c>
      <c r="Q1017" t="s">
        <v>1216</v>
      </c>
      <c r="R1017" t="s">
        <v>226</v>
      </c>
      <c r="S1017" t="s">
        <v>227</v>
      </c>
      <c r="V1017">
        <v>5</v>
      </c>
      <c r="W1017">
        <v>5</v>
      </c>
      <c r="X1017" t="s">
        <v>228</v>
      </c>
      <c r="Y1017" t="s">
        <v>243</v>
      </c>
      <c r="Z1017" t="s">
        <v>1217</v>
      </c>
      <c r="AA1017" t="s">
        <v>1217</v>
      </c>
      <c r="AF1017" t="s">
        <v>736</v>
      </c>
      <c r="AG1017" t="s">
        <v>732</v>
      </c>
      <c r="AH1017" t="s">
        <v>1611</v>
      </c>
      <c r="AJ1017" t="s">
        <v>732</v>
      </c>
      <c r="AM1017" t="s">
        <v>732</v>
      </c>
      <c r="AN1017" t="s">
        <v>239</v>
      </c>
      <c r="AO1017" t="s">
        <v>1220</v>
      </c>
      <c r="AP1017" t="s">
        <v>739</v>
      </c>
      <c r="AQ1017" t="s">
        <v>242</v>
      </c>
      <c r="AR1017" t="s">
        <v>732</v>
      </c>
      <c r="AS1017" t="s">
        <v>239</v>
      </c>
      <c r="AT1017" t="s">
        <v>239</v>
      </c>
      <c r="AU1017">
        <v>1</v>
      </c>
      <c r="AW1017" t="s">
        <v>1587</v>
      </c>
      <c r="AX1017" t="s">
        <v>1611</v>
      </c>
      <c r="AY1017" t="s">
        <v>109</v>
      </c>
      <c r="CA1017" t="s">
        <v>1661</v>
      </c>
    </row>
    <row r="1018" spans="1:79" hidden="1" x14ac:dyDescent="0.25">
      <c r="A1018" t="s">
        <v>1581</v>
      </c>
      <c r="B1018" t="s">
        <v>1582</v>
      </c>
      <c r="C1018" t="s">
        <v>1604</v>
      </c>
      <c r="D1018" t="s">
        <v>1628</v>
      </c>
      <c r="E1018" t="s">
        <v>1629</v>
      </c>
      <c r="F1018" s="1">
        <v>38277</v>
      </c>
      <c r="G1018" s="4">
        <v>0.42430555555555555</v>
      </c>
      <c r="H1018" t="s">
        <v>732</v>
      </c>
      <c r="I1018">
        <v>-88</v>
      </c>
      <c r="J1018" t="s">
        <v>1607</v>
      </c>
      <c r="K1018" t="s">
        <v>222</v>
      </c>
      <c r="L1018">
        <v>1</v>
      </c>
      <c r="M1018">
        <v>1</v>
      </c>
      <c r="N1018" t="s">
        <v>1774</v>
      </c>
      <c r="O1018" t="s">
        <v>1775</v>
      </c>
      <c r="P1018" t="s">
        <v>224</v>
      </c>
      <c r="Q1018" t="s">
        <v>1216</v>
      </c>
      <c r="R1018" t="s">
        <v>226</v>
      </c>
      <c r="S1018" t="s">
        <v>227</v>
      </c>
      <c r="T1018">
        <v>-5</v>
      </c>
      <c r="V1018">
        <v>5</v>
      </c>
      <c r="W1018">
        <v>5</v>
      </c>
      <c r="X1018" t="s">
        <v>228</v>
      </c>
      <c r="Y1018" t="s">
        <v>243</v>
      </c>
      <c r="Z1018" t="s">
        <v>1217</v>
      </c>
      <c r="AA1018" t="s">
        <v>1217</v>
      </c>
      <c r="AF1018" t="s">
        <v>736</v>
      </c>
      <c r="AG1018" t="s">
        <v>732</v>
      </c>
      <c r="AH1018" t="s">
        <v>1611</v>
      </c>
      <c r="AJ1018" t="s">
        <v>732</v>
      </c>
      <c r="AM1018" t="s">
        <v>732</v>
      </c>
      <c r="AN1018" t="s">
        <v>239</v>
      </c>
      <c r="AO1018" t="s">
        <v>1220</v>
      </c>
      <c r="AP1018" t="s">
        <v>739</v>
      </c>
      <c r="AQ1018" t="s">
        <v>242</v>
      </c>
      <c r="AR1018" t="s">
        <v>732</v>
      </c>
      <c r="AS1018" t="s">
        <v>239</v>
      </c>
      <c r="AT1018" t="s">
        <v>239</v>
      </c>
      <c r="AU1018">
        <v>1</v>
      </c>
      <c r="AV1018">
        <v>-88</v>
      </c>
      <c r="AW1018" t="s">
        <v>1587</v>
      </c>
      <c r="AX1018" t="s">
        <v>1611</v>
      </c>
      <c r="AY1018" t="s">
        <v>109</v>
      </c>
      <c r="CA1018" t="s">
        <v>1629</v>
      </c>
    </row>
    <row r="1019" spans="1:79" hidden="1" x14ac:dyDescent="0.25">
      <c r="A1019" t="s">
        <v>1581</v>
      </c>
      <c r="B1019" t="s">
        <v>1582</v>
      </c>
      <c r="C1019" t="s">
        <v>1604</v>
      </c>
      <c r="D1019" t="s">
        <v>1616</v>
      </c>
      <c r="E1019" t="s">
        <v>1617</v>
      </c>
      <c r="F1019" s="1">
        <v>38277</v>
      </c>
      <c r="G1019" s="4">
        <v>0.36805555555555558</v>
      </c>
      <c r="H1019" t="s">
        <v>732</v>
      </c>
      <c r="I1019">
        <v>-88</v>
      </c>
      <c r="J1019" t="s">
        <v>1607</v>
      </c>
      <c r="K1019" t="s">
        <v>222</v>
      </c>
      <c r="L1019">
        <v>1</v>
      </c>
      <c r="M1019">
        <v>1</v>
      </c>
      <c r="N1019" t="s">
        <v>1774</v>
      </c>
      <c r="O1019" t="s">
        <v>1776</v>
      </c>
      <c r="P1019" t="s">
        <v>224</v>
      </c>
      <c r="Q1019" t="s">
        <v>1216</v>
      </c>
      <c r="R1019" t="s">
        <v>226</v>
      </c>
      <c r="S1019" t="s">
        <v>227</v>
      </c>
      <c r="T1019">
        <v>-5</v>
      </c>
      <c r="V1019">
        <v>5</v>
      </c>
      <c r="W1019">
        <v>5</v>
      </c>
      <c r="X1019" t="s">
        <v>228</v>
      </c>
      <c r="Y1019" t="s">
        <v>243</v>
      </c>
      <c r="Z1019" t="s">
        <v>1217</v>
      </c>
      <c r="AA1019" t="s">
        <v>1217</v>
      </c>
      <c r="AF1019" t="s">
        <v>736</v>
      </c>
      <c r="AG1019" t="s">
        <v>732</v>
      </c>
      <c r="AH1019" t="s">
        <v>1611</v>
      </c>
      <c r="AJ1019" t="s">
        <v>732</v>
      </c>
      <c r="AM1019" t="s">
        <v>732</v>
      </c>
      <c r="AN1019" t="s">
        <v>239</v>
      </c>
      <c r="AO1019" t="s">
        <v>1220</v>
      </c>
      <c r="AP1019" t="s">
        <v>739</v>
      </c>
      <c r="AQ1019" t="s">
        <v>242</v>
      </c>
      <c r="AR1019" t="s">
        <v>732</v>
      </c>
      <c r="AS1019" t="s">
        <v>239</v>
      </c>
      <c r="AT1019" t="s">
        <v>239</v>
      </c>
      <c r="AU1019">
        <v>1</v>
      </c>
      <c r="AV1019">
        <v>-88</v>
      </c>
      <c r="AW1019" t="s">
        <v>1587</v>
      </c>
      <c r="AX1019" t="s">
        <v>1611</v>
      </c>
      <c r="AY1019" t="s">
        <v>109</v>
      </c>
      <c r="CA1019" t="s">
        <v>1617</v>
      </c>
    </row>
    <row r="1020" spans="1:79" hidden="1" x14ac:dyDescent="0.25">
      <c r="A1020" t="s">
        <v>1581</v>
      </c>
      <c r="B1020" t="s">
        <v>1582</v>
      </c>
      <c r="C1020" t="s">
        <v>1604</v>
      </c>
      <c r="D1020" t="s">
        <v>1630</v>
      </c>
      <c r="E1020" t="s">
        <v>1631</v>
      </c>
      <c r="F1020" s="1">
        <v>38277</v>
      </c>
      <c r="G1020" s="4">
        <v>0.48055555555555557</v>
      </c>
      <c r="H1020" t="s">
        <v>732</v>
      </c>
      <c r="I1020">
        <v>-88</v>
      </c>
      <c r="J1020" t="s">
        <v>1607</v>
      </c>
      <c r="K1020" t="s">
        <v>222</v>
      </c>
      <c r="L1020">
        <v>1</v>
      </c>
      <c r="M1020">
        <v>1</v>
      </c>
      <c r="N1020" t="s">
        <v>1774</v>
      </c>
      <c r="O1020" t="s">
        <v>1772</v>
      </c>
      <c r="P1020" t="s">
        <v>224</v>
      </c>
      <c r="Q1020" t="s">
        <v>1216</v>
      </c>
      <c r="R1020" t="s">
        <v>226</v>
      </c>
      <c r="S1020" t="s">
        <v>227</v>
      </c>
      <c r="T1020">
        <v>-5</v>
      </c>
      <c r="V1020">
        <v>5</v>
      </c>
      <c r="W1020">
        <v>5</v>
      </c>
      <c r="X1020" t="s">
        <v>228</v>
      </c>
      <c r="Y1020" t="s">
        <v>243</v>
      </c>
      <c r="Z1020" t="s">
        <v>1217</v>
      </c>
      <c r="AA1020" t="s">
        <v>1217</v>
      </c>
      <c r="AF1020" t="s">
        <v>736</v>
      </c>
      <c r="AG1020" t="s">
        <v>732</v>
      </c>
      <c r="AH1020" t="s">
        <v>1611</v>
      </c>
      <c r="AJ1020" t="s">
        <v>732</v>
      </c>
      <c r="AM1020" t="s">
        <v>732</v>
      </c>
      <c r="AN1020" t="s">
        <v>239</v>
      </c>
      <c r="AO1020" t="s">
        <v>1220</v>
      </c>
      <c r="AP1020" t="s">
        <v>739</v>
      </c>
      <c r="AQ1020" t="s">
        <v>242</v>
      </c>
      <c r="AR1020" t="s">
        <v>732</v>
      </c>
      <c r="AS1020" t="s">
        <v>239</v>
      </c>
      <c r="AT1020" t="s">
        <v>239</v>
      </c>
      <c r="AU1020">
        <v>1</v>
      </c>
      <c r="AV1020">
        <v>-88</v>
      </c>
      <c r="AW1020" t="s">
        <v>1587</v>
      </c>
      <c r="AX1020" t="s">
        <v>1611</v>
      </c>
      <c r="AY1020" t="s">
        <v>109</v>
      </c>
      <c r="CA1020" t="s">
        <v>1631</v>
      </c>
    </row>
    <row r="1021" spans="1:79" hidden="1" x14ac:dyDescent="0.25">
      <c r="A1021" t="s">
        <v>1581</v>
      </c>
      <c r="B1021" t="s">
        <v>1582</v>
      </c>
      <c r="C1021" t="s">
        <v>1604</v>
      </c>
      <c r="D1021" t="s">
        <v>1624</v>
      </c>
      <c r="E1021" t="s">
        <v>1625</v>
      </c>
      <c r="F1021" s="1">
        <v>38277</v>
      </c>
      <c r="G1021" s="4">
        <v>0.52916666666666667</v>
      </c>
      <c r="H1021" t="s">
        <v>732</v>
      </c>
      <c r="I1021">
        <v>-88</v>
      </c>
      <c r="J1021" t="s">
        <v>1607</v>
      </c>
      <c r="K1021" t="s">
        <v>222</v>
      </c>
      <c r="L1021">
        <v>1</v>
      </c>
      <c r="M1021">
        <v>1</v>
      </c>
      <c r="N1021" t="s">
        <v>1774</v>
      </c>
      <c r="O1021" t="s">
        <v>1777</v>
      </c>
      <c r="P1021" t="s">
        <v>224</v>
      </c>
      <c r="Q1021" t="s">
        <v>1216</v>
      </c>
      <c r="R1021" t="s">
        <v>226</v>
      </c>
      <c r="S1021" t="s">
        <v>227</v>
      </c>
      <c r="T1021">
        <v>-5</v>
      </c>
      <c r="V1021">
        <v>5</v>
      </c>
      <c r="W1021">
        <v>5</v>
      </c>
      <c r="X1021" t="s">
        <v>228</v>
      </c>
      <c r="Y1021" t="s">
        <v>243</v>
      </c>
      <c r="Z1021" t="s">
        <v>1217</v>
      </c>
      <c r="AA1021" t="s">
        <v>1217</v>
      </c>
      <c r="AF1021" t="s">
        <v>736</v>
      </c>
      <c r="AG1021" t="s">
        <v>732</v>
      </c>
      <c r="AH1021" t="s">
        <v>1611</v>
      </c>
      <c r="AJ1021" t="s">
        <v>732</v>
      </c>
      <c r="AM1021" t="s">
        <v>732</v>
      </c>
      <c r="AN1021" t="s">
        <v>239</v>
      </c>
      <c r="AO1021" t="s">
        <v>1220</v>
      </c>
      <c r="AP1021" t="s">
        <v>739</v>
      </c>
      <c r="AQ1021" t="s">
        <v>242</v>
      </c>
      <c r="AR1021" t="s">
        <v>732</v>
      </c>
      <c r="AS1021" t="s">
        <v>239</v>
      </c>
      <c r="AT1021" t="s">
        <v>239</v>
      </c>
      <c r="AU1021">
        <v>1</v>
      </c>
      <c r="AV1021">
        <v>-88</v>
      </c>
      <c r="AW1021" t="s">
        <v>1587</v>
      </c>
      <c r="AX1021" t="s">
        <v>1611</v>
      </c>
      <c r="AY1021" t="s">
        <v>109</v>
      </c>
      <c r="CA1021" t="s">
        <v>1625</v>
      </c>
    </row>
    <row r="1022" spans="1:79" hidden="1" x14ac:dyDescent="0.25">
      <c r="A1022" t="s">
        <v>1581</v>
      </c>
      <c r="B1022" t="s">
        <v>1582</v>
      </c>
      <c r="C1022" t="s">
        <v>1615</v>
      </c>
      <c r="D1022" t="s">
        <v>1616</v>
      </c>
      <c r="E1022" t="s">
        <v>1617</v>
      </c>
      <c r="F1022" s="1">
        <v>38277</v>
      </c>
      <c r="G1022" s="4">
        <v>0.36805555555555558</v>
      </c>
      <c r="H1022" t="s">
        <v>732</v>
      </c>
      <c r="I1022">
        <v>-88</v>
      </c>
      <c r="J1022" t="s">
        <v>221</v>
      </c>
      <c r="K1022" t="s">
        <v>222</v>
      </c>
      <c r="L1022">
        <v>1</v>
      </c>
      <c r="M1022">
        <v>1</v>
      </c>
      <c r="N1022" t="s">
        <v>1771</v>
      </c>
      <c r="O1022" t="s">
        <v>1776</v>
      </c>
      <c r="P1022" t="s">
        <v>224</v>
      </c>
      <c r="Q1022" t="s">
        <v>1216</v>
      </c>
      <c r="R1022" t="s">
        <v>226</v>
      </c>
      <c r="S1022" t="s">
        <v>227</v>
      </c>
      <c r="V1022">
        <v>5</v>
      </c>
      <c r="W1022">
        <v>5</v>
      </c>
      <c r="X1022" t="s">
        <v>228</v>
      </c>
      <c r="Y1022" t="s">
        <v>243</v>
      </c>
      <c r="Z1022" t="s">
        <v>1217</v>
      </c>
      <c r="AA1022" t="s">
        <v>1217</v>
      </c>
      <c r="AF1022" t="s">
        <v>736</v>
      </c>
      <c r="AG1022" t="s">
        <v>732</v>
      </c>
      <c r="AH1022" t="s">
        <v>1611</v>
      </c>
      <c r="AJ1022" t="s">
        <v>732</v>
      </c>
      <c r="AM1022" t="s">
        <v>732</v>
      </c>
      <c r="AN1022" t="s">
        <v>239</v>
      </c>
      <c r="AO1022" t="s">
        <v>1220</v>
      </c>
      <c r="AP1022" t="s">
        <v>739</v>
      </c>
      <c r="AQ1022" t="s">
        <v>242</v>
      </c>
      <c r="AR1022" t="s">
        <v>732</v>
      </c>
      <c r="AS1022" t="s">
        <v>239</v>
      </c>
      <c r="AT1022" t="s">
        <v>239</v>
      </c>
      <c r="AU1022">
        <v>1</v>
      </c>
      <c r="AW1022" t="s">
        <v>1587</v>
      </c>
      <c r="AX1022" t="s">
        <v>1611</v>
      </c>
      <c r="AY1022" t="s">
        <v>109</v>
      </c>
      <c r="CA1022" t="s">
        <v>1617</v>
      </c>
    </row>
    <row r="1023" spans="1:79" hidden="1" x14ac:dyDescent="0.25">
      <c r="A1023" t="s">
        <v>1581</v>
      </c>
      <c r="B1023" t="s">
        <v>1582</v>
      </c>
      <c r="C1023" t="s">
        <v>1615</v>
      </c>
      <c r="D1023" t="s">
        <v>1624</v>
      </c>
      <c r="E1023" t="s">
        <v>1625</v>
      </c>
      <c r="F1023" s="1">
        <v>38277</v>
      </c>
      <c r="G1023" s="4">
        <v>0.52916666666666667</v>
      </c>
      <c r="H1023" t="s">
        <v>732</v>
      </c>
      <c r="I1023">
        <v>-88</v>
      </c>
      <c r="J1023" t="s">
        <v>221</v>
      </c>
      <c r="K1023" t="s">
        <v>222</v>
      </c>
      <c r="L1023">
        <v>1</v>
      </c>
      <c r="M1023">
        <v>1</v>
      </c>
      <c r="N1023" t="s">
        <v>1771</v>
      </c>
      <c r="O1023" t="s">
        <v>1777</v>
      </c>
      <c r="P1023" t="s">
        <v>224</v>
      </c>
      <c r="Q1023" t="s">
        <v>1216</v>
      </c>
      <c r="R1023" t="s">
        <v>226</v>
      </c>
      <c r="S1023" t="s">
        <v>227</v>
      </c>
      <c r="V1023">
        <v>5</v>
      </c>
      <c r="W1023">
        <v>5</v>
      </c>
      <c r="X1023" t="s">
        <v>228</v>
      </c>
      <c r="Y1023" t="s">
        <v>243</v>
      </c>
      <c r="Z1023" t="s">
        <v>1217</v>
      </c>
      <c r="AA1023" t="s">
        <v>1217</v>
      </c>
      <c r="AF1023" t="s">
        <v>736</v>
      </c>
      <c r="AG1023" t="s">
        <v>732</v>
      </c>
      <c r="AH1023" t="s">
        <v>1611</v>
      </c>
      <c r="AJ1023" t="s">
        <v>732</v>
      </c>
      <c r="AM1023" t="s">
        <v>732</v>
      </c>
      <c r="AN1023" t="s">
        <v>239</v>
      </c>
      <c r="AO1023" t="s">
        <v>1220</v>
      </c>
      <c r="AP1023" t="s">
        <v>739</v>
      </c>
      <c r="AQ1023" t="s">
        <v>242</v>
      </c>
      <c r="AR1023" t="s">
        <v>732</v>
      </c>
      <c r="AS1023" t="s">
        <v>239</v>
      </c>
      <c r="AT1023" t="s">
        <v>239</v>
      </c>
      <c r="AU1023">
        <v>1</v>
      </c>
      <c r="AW1023" t="s">
        <v>1587</v>
      </c>
      <c r="AX1023" t="s">
        <v>1611</v>
      </c>
      <c r="AY1023" t="s">
        <v>109</v>
      </c>
      <c r="CA1023" t="s">
        <v>1625</v>
      </c>
    </row>
    <row r="1024" spans="1:79" hidden="1" x14ac:dyDescent="0.25">
      <c r="A1024" t="s">
        <v>1581</v>
      </c>
      <c r="B1024" t="s">
        <v>1582</v>
      </c>
      <c r="C1024" t="s">
        <v>1604</v>
      </c>
      <c r="D1024" t="s">
        <v>1605</v>
      </c>
      <c r="E1024" t="s">
        <v>1606</v>
      </c>
      <c r="F1024" s="1">
        <v>38277</v>
      </c>
      <c r="G1024" s="4">
        <v>0.4381944444444445</v>
      </c>
      <c r="H1024" t="s">
        <v>732</v>
      </c>
      <c r="I1024">
        <v>-88</v>
      </c>
      <c r="J1024" t="s">
        <v>1607</v>
      </c>
      <c r="K1024" t="s">
        <v>222</v>
      </c>
      <c r="L1024">
        <v>1</v>
      </c>
      <c r="M1024">
        <v>1</v>
      </c>
      <c r="N1024" t="s">
        <v>1774</v>
      </c>
      <c r="O1024" t="s">
        <v>1778</v>
      </c>
      <c r="P1024" t="s">
        <v>224</v>
      </c>
      <c r="Q1024" t="s">
        <v>1216</v>
      </c>
      <c r="R1024" t="s">
        <v>226</v>
      </c>
      <c r="S1024" t="s">
        <v>227</v>
      </c>
      <c r="T1024">
        <v>-5</v>
      </c>
      <c r="V1024">
        <v>5</v>
      </c>
      <c r="W1024">
        <v>5</v>
      </c>
      <c r="X1024" t="s">
        <v>228</v>
      </c>
      <c r="Y1024" t="s">
        <v>243</v>
      </c>
      <c r="Z1024" t="s">
        <v>1217</v>
      </c>
      <c r="AA1024" t="s">
        <v>1217</v>
      </c>
      <c r="AF1024" t="s">
        <v>736</v>
      </c>
      <c r="AG1024" t="s">
        <v>732</v>
      </c>
      <c r="AH1024" t="s">
        <v>1611</v>
      </c>
      <c r="AJ1024" t="s">
        <v>732</v>
      </c>
      <c r="AM1024" t="s">
        <v>732</v>
      </c>
      <c r="AN1024" t="s">
        <v>239</v>
      </c>
      <c r="AO1024" t="s">
        <v>1220</v>
      </c>
      <c r="AP1024" t="s">
        <v>739</v>
      </c>
      <c r="AQ1024" t="s">
        <v>242</v>
      </c>
      <c r="AR1024" t="s">
        <v>732</v>
      </c>
      <c r="AS1024" t="s">
        <v>239</v>
      </c>
      <c r="AT1024" t="s">
        <v>239</v>
      </c>
      <c r="AU1024">
        <v>1</v>
      </c>
      <c r="AV1024">
        <v>-88</v>
      </c>
      <c r="AW1024" t="s">
        <v>1587</v>
      </c>
      <c r="AX1024" t="s">
        <v>1611</v>
      </c>
      <c r="AY1024" t="s">
        <v>109</v>
      </c>
      <c r="CA1024" t="s">
        <v>1606</v>
      </c>
    </row>
    <row r="1025" spans="1:79" hidden="1" x14ac:dyDescent="0.25">
      <c r="A1025" t="s">
        <v>1581</v>
      </c>
      <c r="B1025" t="s">
        <v>1582</v>
      </c>
      <c r="C1025" t="s">
        <v>1604</v>
      </c>
      <c r="D1025" t="s">
        <v>1660</v>
      </c>
      <c r="E1025" t="s">
        <v>1661</v>
      </c>
      <c r="F1025" s="1">
        <v>38277</v>
      </c>
      <c r="G1025" s="4">
        <v>0.4513888888888889</v>
      </c>
      <c r="H1025" t="s">
        <v>732</v>
      </c>
      <c r="I1025">
        <v>-88</v>
      </c>
      <c r="J1025" t="s">
        <v>1607</v>
      </c>
      <c r="K1025" t="s">
        <v>222</v>
      </c>
      <c r="L1025">
        <v>1</v>
      </c>
      <c r="M1025">
        <v>1</v>
      </c>
      <c r="N1025" t="s">
        <v>1774</v>
      </c>
      <c r="O1025" t="s">
        <v>1773</v>
      </c>
      <c r="P1025" t="s">
        <v>224</v>
      </c>
      <c r="Q1025" t="s">
        <v>1216</v>
      </c>
      <c r="R1025" t="s">
        <v>226</v>
      </c>
      <c r="S1025" t="s">
        <v>227</v>
      </c>
      <c r="T1025">
        <v>-5</v>
      </c>
      <c r="V1025">
        <v>5</v>
      </c>
      <c r="W1025">
        <v>5</v>
      </c>
      <c r="X1025" t="s">
        <v>228</v>
      </c>
      <c r="Y1025" t="s">
        <v>243</v>
      </c>
      <c r="Z1025" t="s">
        <v>1217</v>
      </c>
      <c r="AA1025" t="s">
        <v>1217</v>
      </c>
      <c r="AF1025" t="s">
        <v>736</v>
      </c>
      <c r="AG1025" t="s">
        <v>732</v>
      </c>
      <c r="AH1025" t="s">
        <v>1611</v>
      </c>
      <c r="AJ1025" t="s">
        <v>732</v>
      </c>
      <c r="AM1025" t="s">
        <v>732</v>
      </c>
      <c r="AN1025" t="s">
        <v>239</v>
      </c>
      <c r="AO1025" t="s">
        <v>1220</v>
      </c>
      <c r="AP1025" t="s">
        <v>739</v>
      </c>
      <c r="AQ1025" t="s">
        <v>242</v>
      </c>
      <c r="AR1025" t="s">
        <v>732</v>
      </c>
      <c r="AS1025" t="s">
        <v>239</v>
      </c>
      <c r="AT1025" t="s">
        <v>239</v>
      </c>
      <c r="AU1025">
        <v>1</v>
      </c>
      <c r="AV1025">
        <v>-88</v>
      </c>
      <c r="AW1025" t="s">
        <v>1587</v>
      </c>
      <c r="AX1025" t="s">
        <v>1611</v>
      </c>
      <c r="AY1025" t="s">
        <v>109</v>
      </c>
      <c r="CA1025" t="s">
        <v>1661</v>
      </c>
    </row>
    <row r="1026" spans="1:79" hidden="1" x14ac:dyDescent="0.25">
      <c r="A1026" t="s">
        <v>1581</v>
      </c>
      <c r="B1026" t="s">
        <v>1582</v>
      </c>
      <c r="C1026" t="s">
        <v>1615</v>
      </c>
      <c r="D1026" t="s">
        <v>1628</v>
      </c>
      <c r="E1026" t="s">
        <v>1629</v>
      </c>
      <c r="F1026" s="1">
        <v>38277</v>
      </c>
      <c r="G1026" s="4">
        <v>0.42430555555555555</v>
      </c>
      <c r="H1026" t="s">
        <v>732</v>
      </c>
      <c r="I1026">
        <v>-88</v>
      </c>
      <c r="J1026" t="s">
        <v>221</v>
      </c>
      <c r="K1026" t="s">
        <v>222</v>
      </c>
      <c r="L1026">
        <v>1</v>
      </c>
      <c r="M1026">
        <v>1</v>
      </c>
      <c r="N1026" t="s">
        <v>1771</v>
      </c>
      <c r="O1026" t="s">
        <v>1775</v>
      </c>
      <c r="P1026" t="s">
        <v>224</v>
      </c>
      <c r="Q1026" t="s">
        <v>1216</v>
      </c>
      <c r="R1026" t="s">
        <v>226</v>
      </c>
      <c r="S1026" t="s">
        <v>227</v>
      </c>
      <c r="V1026">
        <v>5</v>
      </c>
      <c r="W1026">
        <v>5</v>
      </c>
      <c r="X1026" t="s">
        <v>228</v>
      </c>
      <c r="Y1026" t="s">
        <v>243</v>
      </c>
      <c r="Z1026" t="s">
        <v>1217</v>
      </c>
      <c r="AA1026" t="s">
        <v>1217</v>
      </c>
      <c r="AF1026" t="s">
        <v>736</v>
      </c>
      <c r="AG1026" t="s">
        <v>732</v>
      </c>
      <c r="AH1026" t="s">
        <v>1611</v>
      </c>
      <c r="AJ1026" t="s">
        <v>732</v>
      </c>
      <c r="AM1026" t="s">
        <v>732</v>
      </c>
      <c r="AN1026" t="s">
        <v>239</v>
      </c>
      <c r="AO1026" t="s">
        <v>1220</v>
      </c>
      <c r="AP1026" t="s">
        <v>739</v>
      </c>
      <c r="AQ1026" t="s">
        <v>242</v>
      </c>
      <c r="AR1026" t="s">
        <v>732</v>
      </c>
      <c r="AS1026" t="s">
        <v>239</v>
      </c>
      <c r="AT1026" t="s">
        <v>239</v>
      </c>
      <c r="AU1026">
        <v>1</v>
      </c>
      <c r="AW1026" t="s">
        <v>1587</v>
      </c>
      <c r="AX1026" t="s">
        <v>1611</v>
      </c>
      <c r="AY1026" t="s">
        <v>109</v>
      </c>
      <c r="CA1026" t="s">
        <v>1629</v>
      </c>
    </row>
    <row r="1027" spans="1:79" hidden="1" x14ac:dyDescent="0.25">
      <c r="A1027" t="s">
        <v>1581</v>
      </c>
      <c r="B1027" t="s">
        <v>1582</v>
      </c>
      <c r="C1027" t="s">
        <v>1615</v>
      </c>
      <c r="D1027" t="s">
        <v>1632</v>
      </c>
      <c r="E1027" t="s">
        <v>1633</v>
      </c>
      <c r="F1027" s="1">
        <v>38287</v>
      </c>
      <c r="G1027" s="4">
        <v>0.22916666666666666</v>
      </c>
      <c r="H1027" t="s">
        <v>732</v>
      </c>
      <c r="I1027">
        <v>-88</v>
      </c>
      <c r="J1027" t="s">
        <v>221</v>
      </c>
      <c r="K1027" t="s">
        <v>222</v>
      </c>
      <c r="L1027">
        <v>1</v>
      </c>
      <c r="M1027">
        <v>1</v>
      </c>
      <c r="N1027" t="s">
        <v>1779</v>
      </c>
      <c r="O1027" t="s">
        <v>1780</v>
      </c>
      <c r="P1027" t="s">
        <v>224</v>
      </c>
      <c r="Q1027" t="s">
        <v>1216</v>
      </c>
      <c r="R1027" t="s">
        <v>226</v>
      </c>
      <c r="S1027" t="s">
        <v>227</v>
      </c>
      <c r="V1027">
        <v>5</v>
      </c>
      <c r="W1027">
        <v>5</v>
      </c>
      <c r="X1027" t="s">
        <v>228</v>
      </c>
      <c r="Y1027" t="s">
        <v>243</v>
      </c>
      <c r="Z1027" t="s">
        <v>1217</v>
      </c>
      <c r="AA1027" t="s">
        <v>1217</v>
      </c>
      <c r="AF1027" t="s">
        <v>736</v>
      </c>
      <c r="AG1027" t="s">
        <v>732</v>
      </c>
      <c r="AH1027" t="s">
        <v>1611</v>
      </c>
      <c r="AJ1027" t="s">
        <v>732</v>
      </c>
      <c r="AM1027" t="s">
        <v>732</v>
      </c>
      <c r="AN1027" t="s">
        <v>239</v>
      </c>
      <c r="AO1027" t="s">
        <v>1220</v>
      </c>
      <c r="AP1027" t="s">
        <v>739</v>
      </c>
      <c r="AQ1027" t="s">
        <v>242</v>
      </c>
      <c r="AR1027" t="s">
        <v>732</v>
      </c>
      <c r="AS1027" t="s">
        <v>239</v>
      </c>
      <c r="AT1027" t="s">
        <v>239</v>
      </c>
      <c r="AU1027">
        <v>1</v>
      </c>
      <c r="AW1027" t="s">
        <v>1587</v>
      </c>
      <c r="AX1027" t="s">
        <v>1611</v>
      </c>
      <c r="AY1027" t="s">
        <v>109</v>
      </c>
      <c r="CA1027" t="s">
        <v>1633</v>
      </c>
    </row>
    <row r="1028" spans="1:79" hidden="1" x14ac:dyDescent="0.25">
      <c r="A1028" t="s">
        <v>1581</v>
      </c>
      <c r="B1028" t="s">
        <v>1582</v>
      </c>
      <c r="C1028" t="s">
        <v>1604</v>
      </c>
      <c r="D1028" t="s">
        <v>1636</v>
      </c>
      <c r="E1028" t="s">
        <v>1637</v>
      </c>
      <c r="F1028" s="1">
        <v>38287</v>
      </c>
      <c r="G1028" s="4">
        <v>0.53749999999999998</v>
      </c>
      <c r="H1028" t="s">
        <v>732</v>
      </c>
      <c r="I1028">
        <v>-88</v>
      </c>
      <c r="J1028" t="s">
        <v>1607</v>
      </c>
      <c r="K1028" t="s">
        <v>222</v>
      </c>
      <c r="L1028">
        <v>1</v>
      </c>
      <c r="M1028">
        <v>1</v>
      </c>
      <c r="N1028" t="s">
        <v>1781</v>
      </c>
      <c r="O1028" t="s">
        <v>1782</v>
      </c>
      <c r="P1028" t="s">
        <v>224</v>
      </c>
      <c r="Q1028" t="s">
        <v>1216</v>
      </c>
      <c r="R1028" t="s">
        <v>226</v>
      </c>
      <c r="S1028" t="s">
        <v>227</v>
      </c>
      <c r="T1028">
        <v>-5</v>
      </c>
      <c r="V1028">
        <v>5</v>
      </c>
      <c r="W1028">
        <v>5</v>
      </c>
      <c r="X1028" t="s">
        <v>228</v>
      </c>
      <c r="Y1028" t="s">
        <v>243</v>
      </c>
      <c r="Z1028" t="s">
        <v>1217</v>
      </c>
      <c r="AA1028" t="s">
        <v>1217</v>
      </c>
      <c r="AF1028" t="s">
        <v>736</v>
      </c>
      <c r="AG1028" t="s">
        <v>732</v>
      </c>
      <c r="AH1028" t="s">
        <v>1611</v>
      </c>
      <c r="AJ1028" t="s">
        <v>732</v>
      </c>
      <c r="AM1028" t="s">
        <v>732</v>
      </c>
      <c r="AN1028" t="s">
        <v>239</v>
      </c>
      <c r="AO1028" t="s">
        <v>1220</v>
      </c>
      <c r="AP1028" t="s">
        <v>739</v>
      </c>
      <c r="AQ1028" t="s">
        <v>242</v>
      </c>
      <c r="AR1028" t="s">
        <v>732</v>
      </c>
      <c r="AS1028" t="s">
        <v>239</v>
      </c>
      <c r="AT1028" t="s">
        <v>239</v>
      </c>
      <c r="AU1028">
        <v>1</v>
      </c>
      <c r="AV1028">
        <v>-88</v>
      </c>
      <c r="AW1028" t="s">
        <v>1587</v>
      </c>
      <c r="AX1028" t="s">
        <v>1611</v>
      </c>
      <c r="AY1028" t="s">
        <v>109</v>
      </c>
      <c r="CA1028" t="s">
        <v>1637</v>
      </c>
    </row>
    <row r="1029" spans="1:79" hidden="1" x14ac:dyDescent="0.25">
      <c r="A1029" t="s">
        <v>1581</v>
      </c>
      <c r="B1029" t="s">
        <v>1582</v>
      </c>
      <c r="C1029" t="s">
        <v>1604</v>
      </c>
      <c r="D1029" t="s">
        <v>1612</v>
      </c>
      <c r="E1029" t="s">
        <v>1613</v>
      </c>
      <c r="F1029" s="1">
        <v>38287</v>
      </c>
      <c r="G1029" s="4">
        <v>0.27083333333333331</v>
      </c>
      <c r="H1029" t="s">
        <v>732</v>
      </c>
      <c r="I1029">
        <v>-88</v>
      </c>
      <c r="J1029" t="s">
        <v>1607</v>
      </c>
      <c r="K1029" t="s">
        <v>222</v>
      </c>
      <c r="L1029">
        <v>1</v>
      </c>
      <c r="M1029">
        <v>1</v>
      </c>
      <c r="N1029" t="s">
        <v>1781</v>
      </c>
      <c r="O1029" t="s">
        <v>1783</v>
      </c>
      <c r="P1029" t="s">
        <v>224</v>
      </c>
      <c r="Q1029" t="s">
        <v>1216</v>
      </c>
      <c r="R1029" t="s">
        <v>226</v>
      </c>
      <c r="S1029" t="s">
        <v>227</v>
      </c>
      <c r="T1029">
        <v>-5</v>
      </c>
      <c r="V1029">
        <v>5</v>
      </c>
      <c r="W1029">
        <v>5</v>
      </c>
      <c r="X1029" t="s">
        <v>228</v>
      </c>
      <c r="Y1029" t="s">
        <v>243</v>
      </c>
      <c r="Z1029" t="s">
        <v>1217</v>
      </c>
      <c r="AA1029" t="s">
        <v>1217</v>
      </c>
      <c r="AF1029" t="s">
        <v>736</v>
      </c>
      <c r="AG1029" t="s">
        <v>732</v>
      </c>
      <c r="AH1029" t="s">
        <v>1611</v>
      </c>
      <c r="AJ1029" t="s">
        <v>732</v>
      </c>
      <c r="AM1029" t="s">
        <v>732</v>
      </c>
      <c r="AN1029" t="s">
        <v>239</v>
      </c>
      <c r="AO1029" t="s">
        <v>1220</v>
      </c>
      <c r="AP1029" t="s">
        <v>739</v>
      </c>
      <c r="AQ1029" t="s">
        <v>242</v>
      </c>
      <c r="AR1029" t="s">
        <v>732</v>
      </c>
      <c r="AS1029" t="s">
        <v>239</v>
      </c>
      <c r="AT1029" t="s">
        <v>239</v>
      </c>
      <c r="AU1029">
        <v>1</v>
      </c>
      <c r="AV1029">
        <v>-88</v>
      </c>
      <c r="AW1029" t="s">
        <v>1587</v>
      </c>
      <c r="AX1029" t="s">
        <v>1611</v>
      </c>
      <c r="AY1029" t="s">
        <v>109</v>
      </c>
      <c r="CA1029" t="s">
        <v>1613</v>
      </c>
    </row>
    <row r="1030" spans="1:79" hidden="1" x14ac:dyDescent="0.25">
      <c r="A1030" t="s">
        <v>1581</v>
      </c>
      <c r="B1030" t="s">
        <v>1582</v>
      </c>
      <c r="C1030" t="s">
        <v>1604</v>
      </c>
      <c r="D1030" t="s">
        <v>1646</v>
      </c>
      <c r="E1030" t="s">
        <v>1647</v>
      </c>
      <c r="F1030" s="1">
        <v>38287</v>
      </c>
      <c r="G1030" s="4">
        <v>0.54166666666666663</v>
      </c>
      <c r="H1030" t="s">
        <v>732</v>
      </c>
      <c r="I1030">
        <v>-88</v>
      </c>
      <c r="J1030" t="s">
        <v>1607</v>
      </c>
      <c r="K1030" t="s">
        <v>222</v>
      </c>
      <c r="L1030">
        <v>1</v>
      </c>
      <c r="M1030">
        <v>1</v>
      </c>
      <c r="N1030" t="s">
        <v>1781</v>
      </c>
      <c r="O1030" t="s">
        <v>1784</v>
      </c>
      <c r="P1030" t="s">
        <v>224</v>
      </c>
      <c r="Q1030" t="s">
        <v>1216</v>
      </c>
      <c r="R1030" t="s">
        <v>226</v>
      </c>
      <c r="S1030" t="s">
        <v>227</v>
      </c>
      <c r="T1030">
        <v>-5</v>
      </c>
      <c r="V1030">
        <v>5</v>
      </c>
      <c r="W1030">
        <v>5</v>
      </c>
      <c r="X1030" t="s">
        <v>228</v>
      </c>
      <c r="Y1030" t="s">
        <v>243</v>
      </c>
      <c r="Z1030" t="s">
        <v>1217</v>
      </c>
      <c r="AA1030" t="s">
        <v>1217</v>
      </c>
      <c r="AF1030" t="s">
        <v>736</v>
      </c>
      <c r="AG1030" t="s">
        <v>732</v>
      </c>
      <c r="AH1030" t="s">
        <v>1611</v>
      </c>
      <c r="AJ1030" t="s">
        <v>732</v>
      </c>
      <c r="AM1030" t="s">
        <v>732</v>
      </c>
      <c r="AN1030" t="s">
        <v>239</v>
      </c>
      <c r="AO1030" t="s">
        <v>1220</v>
      </c>
      <c r="AP1030" t="s">
        <v>739</v>
      </c>
      <c r="AQ1030" t="s">
        <v>242</v>
      </c>
      <c r="AR1030" t="s">
        <v>732</v>
      </c>
      <c r="AS1030" t="s">
        <v>239</v>
      </c>
      <c r="AT1030" t="s">
        <v>239</v>
      </c>
      <c r="AU1030">
        <v>1</v>
      </c>
      <c r="AV1030">
        <v>-88</v>
      </c>
      <c r="AW1030" t="s">
        <v>1587</v>
      </c>
      <c r="AX1030" t="s">
        <v>1611</v>
      </c>
      <c r="AY1030" t="s">
        <v>109</v>
      </c>
      <c r="CA1030" t="s">
        <v>1647</v>
      </c>
    </row>
    <row r="1031" spans="1:79" hidden="1" x14ac:dyDescent="0.25">
      <c r="A1031" t="s">
        <v>1581</v>
      </c>
      <c r="B1031" t="s">
        <v>1582</v>
      </c>
      <c r="C1031" t="s">
        <v>1615</v>
      </c>
      <c r="D1031" t="s">
        <v>1636</v>
      </c>
      <c r="E1031" t="s">
        <v>1637</v>
      </c>
      <c r="F1031" s="1">
        <v>38287</v>
      </c>
      <c r="G1031" s="4">
        <v>0.53749999999999998</v>
      </c>
      <c r="H1031" t="s">
        <v>732</v>
      </c>
      <c r="I1031">
        <v>-88</v>
      </c>
      <c r="J1031" t="s">
        <v>221</v>
      </c>
      <c r="K1031" t="s">
        <v>222</v>
      </c>
      <c r="L1031">
        <v>1</v>
      </c>
      <c r="M1031">
        <v>1</v>
      </c>
      <c r="N1031" t="s">
        <v>1779</v>
      </c>
      <c r="O1031" t="s">
        <v>1782</v>
      </c>
      <c r="P1031" t="s">
        <v>224</v>
      </c>
      <c r="Q1031" t="s">
        <v>1216</v>
      </c>
      <c r="R1031" t="s">
        <v>226</v>
      </c>
      <c r="S1031" t="s">
        <v>227</v>
      </c>
      <c r="V1031">
        <v>5</v>
      </c>
      <c r="W1031">
        <v>5</v>
      </c>
      <c r="X1031" t="s">
        <v>228</v>
      </c>
      <c r="Y1031" t="s">
        <v>243</v>
      </c>
      <c r="Z1031" t="s">
        <v>1217</v>
      </c>
      <c r="AA1031" t="s">
        <v>1217</v>
      </c>
      <c r="AF1031" t="s">
        <v>736</v>
      </c>
      <c r="AG1031" t="s">
        <v>732</v>
      </c>
      <c r="AH1031" t="s">
        <v>1611</v>
      </c>
      <c r="AJ1031" t="s">
        <v>732</v>
      </c>
      <c r="AM1031" t="s">
        <v>732</v>
      </c>
      <c r="AN1031" t="s">
        <v>239</v>
      </c>
      <c r="AO1031" t="s">
        <v>1220</v>
      </c>
      <c r="AP1031" t="s">
        <v>739</v>
      </c>
      <c r="AQ1031" t="s">
        <v>242</v>
      </c>
      <c r="AR1031" t="s">
        <v>732</v>
      </c>
      <c r="AS1031" t="s">
        <v>239</v>
      </c>
      <c r="AT1031" t="s">
        <v>239</v>
      </c>
      <c r="AU1031">
        <v>1</v>
      </c>
      <c r="AW1031" t="s">
        <v>1587</v>
      </c>
      <c r="AX1031" t="s">
        <v>1611</v>
      </c>
      <c r="AY1031" t="s">
        <v>109</v>
      </c>
      <c r="CA1031" t="s">
        <v>1637</v>
      </c>
    </row>
    <row r="1032" spans="1:79" hidden="1" x14ac:dyDescent="0.25">
      <c r="A1032" t="s">
        <v>1581</v>
      </c>
      <c r="B1032" t="s">
        <v>1582</v>
      </c>
      <c r="C1032" t="s">
        <v>1604</v>
      </c>
      <c r="D1032" t="s">
        <v>1632</v>
      </c>
      <c r="E1032" t="s">
        <v>1633</v>
      </c>
      <c r="F1032" s="1">
        <v>38287</v>
      </c>
      <c r="G1032" s="4">
        <v>0.22916666666666666</v>
      </c>
      <c r="H1032" t="s">
        <v>732</v>
      </c>
      <c r="I1032">
        <v>-88</v>
      </c>
      <c r="J1032" t="s">
        <v>1607</v>
      </c>
      <c r="K1032" t="s">
        <v>222</v>
      </c>
      <c r="L1032">
        <v>1</v>
      </c>
      <c r="M1032">
        <v>1</v>
      </c>
      <c r="N1032" t="s">
        <v>1781</v>
      </c>
      <c r="O1032" t="s">
        <v>1780</v>
      </c>
      <c r="P1032" t="s">
        <v>224</v>
      </c>
      <c r="Q1032" t="s">
        <v>1216</v>
      </c>
      <c r="R1032" t="s">
        <v>226</v>
      </c>
      <c r="S1032" t="s">
        <v>227</v>
      </c>
      <c r="T1032">
        <v>-5</v>
      </c>
      <c r="V1032">
        <v>5</v>
      </c>
      <c r="W1032">
        <v>5</v>
      </c>
      <c r="X1032" t="s">
        <v>228</v>
      </c>
      <c r="Y1032" t="s">
        <v>243</v>
      </c>
      <c r="Z1032" t="s">
        <v>1217</v>
      </c>
      <c r="AA1032" t="s">
        <v>1217</v>
      </c>
      <c r="AF1032" t="s">
        <v>736</v>
      </c>
      <c r="AG1032" t="s">
        <v>732</v>
      </c>
      <c r="AH1032" t="s">
        <v>1611</v>
      </c>
      <c r="AJ1032" t="s">
        <v>732</v>
      </c>
      <c r="AM1032" t="s">
        <v>732</v>
      </c>
      <c r="AN1032" t="s">
        <v>239</v>
      </c>
      <c r="AO1032" t="s">
        <v>1220</v>
      </c>
      <c r="AP1032" t="s">
        <v>739</v>
      </c>
      <c r="AQ1032" t="s">
        <v>242</v>
      </c>
      <c r="AR1032" t="s">
        <v>732</v>
      </c>
      <c r="AS1032" t="s">
        <v>239</v>
      </c>
      <c r="AT1032" t="s">
        <v>239</v>
      </c>
      <c r="AU1032">
        <v>1</v>
      </c>
      <c r="AV1032">
        <v>-88</v>
      </c>
      <c r="AW1032" t="s">
        <v>1587</v>
      </c>
      <c r="AX1032" t="s">
        <v>1611</v>
      </c>
      <c r="AY1032" t="s">
        <v>109</v>
      </c>
      <c r="CA1032" t="s">
        <v>1633</v>
      </c>
    </row>
    <row r="1033" spans="1:79" hidden="1" x14ac:dyDescent="0.25">
      <c r="A1033" t="s">
        <v>1581</v>
      </c>
      <c r="B1033" t="s">
        <v>1582</v>
      </c>
      <c r="C1033" t="s">
        <v>1615</v>
      </c>
      <c r="D1033" t="s">
        <v>1628</v>
      </c>
      <c r="E1033" t="s">
        <v>1629</v>
      </c>
      <c r="F1033" s="1">
        <v>38394</v>
      </c>
      <c r="G1033" s="4">
        <v>0.43472222222222223</v>
      </c>
      <c r="H1033" t="s">
        <v>732</v>
      </c>
      <c r="I1033">
        <v>-88</v>
      </c>
      <c r="J1033" t="s">
        <v>221</v>
      </c>
      <c r="K1033" t="s">
        <v>222</v>
      </c>
      <c r="L1033">
        <v>1</v>
      </c>
      <c r="M1033">
        <v>1</v>
      </c>
      <c r="N1033" t="s">
        <v>1785</v>
      </c>
      <c r="O1033" t="s">
        <v>1786</v>
      </c>
      <c r="P1033" t="s">
        <v>224</v>
      </c>
      <c r="Q1033" t="s">
        <v>1216</v>
      </c>
      <c r="R1033" t="s">
        <v>226</v>
      </c>
      <c r="S1033" t="s">
        <v>227</v>
      </c>
      <c r="V1033">
        <v>5</v>
      </c>
      <c r="W1033">
        <v>5</v>
      </c>
      <c r="X1033" t="s">
        <v>228</v>
      </c>
      <c r="Y1033" t="s">
        <v>243</v>
      </c>
      <c r="Z1033" t="s">
        <v>1217</v>
      </c>
      <c r="AA1033" t="s">
        <v>1217</v>
      </c>
      <c r="AF1033" t="s">
        <v>736</v>
      </c>
      <c r="AG1033" t="s">
        <v>732</v>
      </c>
      <c r="AH1033" t="s">
        <v>1611</v>
      </c>
      <c r="AJ1033" t="s">
        <v>732</v>
      </c>
      <c r="AM1033" t="s">
        <v>732</v>
      </c>
      <c r="AN1033" t="s">
        <v>239</v>
      </c>
      <c r="AO1033" t="s">
        <v>1220</v>
      </c>
      <c r="AP1033" t="s">
        <v>739</v>
      </c>
      <c r="AQ1033" t="s">
        <v>242</v>
      </c>
      <c r="AR1033" t="s">
        <v>732</v>
      </c>
      <c r="AS1033" t="s">
        <v>239</v>
      </c>
      <c r="AT1033" t="s">
        <v>239</v>
      </c>
      <c r="AU1033">
        <v>1</v>
      </c>
      <c r="AW1033" t="s">
        <v>1587</v>
      </c>
      <c r="AX1033" t="s">
        <v>1611</v>
      </c>
      <c r="AY1033" t="s">
        <v>109</v>
      </c>
      <c r="CA1033" t="s">
        <v>1629</v>
      </c>
    </row>
    <row r="1034" spans="1:79" hidden="1" x14ac:dyDescent="0.25">
      <c r="A1034" t="s">
        <v>1581</v>
      </c>
      <c r="B1034" t="s">
        <v>1582</v>
      </c>
      <c r="C1034" t="s">
        <v>1615</v>
      </c>
      <c r="D1034" t="s">
        <v>1616</v>
      </c>
      <c r="E1034" t="s">
        <v>1617</v>
      </c>
      <c r="F1034" s="1">
        <v>38394</v>
      </c>
      <c r="G1034" s="4">
        <v>0.27291666666666664</v>
      </c>
      <c r="H1034" t="s">
        <v>732</v>
      </c>
      <c r="I1034">
        <v>-88</v>
      </c>
      <c r="J1034" t="s">
        <v>221</v>
      </c>
      <c r="K1034" t="s">
        <v>222</v>
      </c>
      <c r="L1034">
        <v>1</v>
      </c>
      <c r="M1034">
        <v>1</v>
      </c>
      <c r="N1034" t="s">
        <v>1785</v>
      </c>
      <c r="O1034" t="s">
        <v>1787</v>
      </c>
      <c r="P1034" t="s">
        <v>224</v>
      </c>
      <c r="Q1034" t="s">
        <v>1216</v>
      </c>
      <c r="R1034" t="s">
        <v>226</v>
      </c>
      <c r="S1034" t="s">
        <v>227</v>
      </c>
      <c r="V1034">
        <v>5</v>
      </c>
      <c r="W1034">
        <v>5</v>
      </c>
      <c r="X1034" t="s">
        <v>228</v>
      </c>
      <c r="Y1034" t="s">
        <v>243</v>
      </c>
      <c r="Z1034" t="s">
        <v>1217</v>
      </c>
      <c r="AA1034" t="s">
        <v>1217</v>
      </c>
      <c r="AF1034" t="s">
        <v>736</v>
      </c>
      <c r="AG1034" t="s">
        <v>732</v>
      </c>
      <c r="AH1034" t="s">
        <v>1611</v>
      </c>
      <c r="AJ1034" t="s">
        <v>732</v>
      </c>
      <c r="AM1034" t="s">
        <v>732</v>
      </c>
      <c r="AN1034" t="s">
        <v>239</v>
      </c>
      <c r="AO1034" t="s">
        <v>1220</v>
      </c>
      <c r="AP1034" t="s">
        <v>739</v>
      </c>
      <c r="AQ1034" t="s">
        <v>242</v>
      </c>
      <c r="AR1034" t="s">
        <v>732</v>
      </c>
      <c r="AS1034" t="s">
        <v>239</v>
      </c>
      <c r="AT1034" t="s">
        <v>239</v>
      </c>
      <c r="AU1034">
        <v>1</v>
      </c>
      <c r="AW1034" t="s">
        <v>1587</v>
      </c>
      <c r="AX1034" t="s">
        <v>1611</v>
      </c>
      <c r="AY1034" t="s">
        <v>109</v>
      </c>
      <c r="CA1034" t="s">
        <v>1617</v>
      </c>
    </row>
    <row r="1035" spans="1:79" hidden="1" x14ac:dyDescent="0.25">
      <c r="A1035" t="s">
        <v>1581</v>
      </c>
      <c r="B1035" t="s">
        <v>1582</v>
      </c>
      <c r="C1035" t="s">
        <v>1615</v>
      </c>
      <c r="D1035" t="s">
        <v>1630</v>
      </c>
      <c r="E1035" t="s">
        <v>1631</v>
      </c>
      <c r="F1035" s="1">
        <v>38394</v>
      </c>
      <c r="G1035" s="4">
        <v>0.30763888888888891</v>
      </c>
      <c r="H1035" t="s">
        <v>732</v>
      </c>
      <c r="I1035">
        <v>-88</v>
      </c>
      <c r="J1035" t="s">
        <v>221</v>
      </c>
      <c r="K1035" t="s">
        <v>222</v>
      </c>
      <c r="L1035">
        <v>1</v>
      </c>
      <c r="M1035">
        <v>1</v>
      </c>
      <c r="N1035" t="s">
        <v>1785</v>
      </c>
      <c r="O1035" t="s">
        <v>1788</v>
      </c>
      <c r="P1035" t="s">
        <v>224</v>
      </c>
      <c r="Q1035" t="s">
        <v>1216</v>
      </c>
      <c r="R1035" t="s">
        <v>226</v>
      </c>
      <c r="S1035" t="s">
        <v>227</v>
      </c>
      <c r="V1035">
        <v>5</v>
      </c>
      <c r="W1035">
        <v>5</v>
      </c>
      <c r="X1035" t="s">
        <v>228</v>
      </c>
      <c r="Y1035" t="s">
        <v>243</v>
      </c>
      <c r="Z1035" t="s">
        <v>1217</v>
      </c>
      <c r="AA1035" t="s">
        <v>1217</v>
      </c>
      <c r="AF1035" t="s">
        <v>736</v>
      </c>
      <c r="AG1035" t="s">
        <v>732</v>
      </c>
      <c r="AH1035" t="s">
        <v>1611</v>
      </c>
      <c r="AJ1035" t="s">
        <v>732</v>
      </c>
      <c r="AM1035" t="s">
        <v>732</v>
      </c>
      <c r="AN1035" t="s">
        <v>239</v>
      </c>
      <c r="AO1035" t="s">
        <v>1220</v>
      </c>
      <c r="AP1035" t="s">
        <v>739</v>
      </c>
      <c r="AQ1035" t="s">
        <v>242</v>
      </c>
      <c r="AR1035" t="s">
        <v>732</v>
      </c>
      <c r="AS1035" t="s">
        <v>239</v>
      </c>
      <c r="AT1035" t="s">
        <v>239</v>
      </c>
      <c r="AU1035">
        <v>1</v>
      </c>
      <c r="AW1035" t="s">
        <v>1587</v>
      </c>
      <c r="AX1035" t="s">
        <v>1611</v>
      </c>
      <c r="AY1035" t="s">
        <v>109</v>
      </c>
      <c r="CA1035" t="s">
        <v>1631</v>
      </c>
    </row>
    <row r="1036" spans="1:79" hidden="1" x14ac:dyDescent="0.25">
      <c r="A1036" t="s">
        <v>1581</v>
      </c>
      <c r="B1036" t="s">
        <v>1582</v>
      </c>
      <c r="C1036" t="s">
        <v>1615</v>
      </c>
      <c r="D1036" t="s">
        <v>1636</v>
      </c>
      <c r="E1036" t="s">
        <v>1637</v>
      </c>
      <c r="F1036" s="1">
        <v>38394</v>
      </c>
      <c r="G1036" s="4">
        <v>0.27777777777777779</v>
      </c>
      <c r="H1036" t="s">
        <v>732</v>
      </c>
      <c r="I1036">
        <v>-88</v>
      </c>
      <c r="J1036" t="s">
        <v>221</v>
      </c>
      <c r="K1036" t="s">
        <v>222</v>
      </c>
      <c r="L1036">
        <v>1</v>
      </c>
      <c r="M1036">
        <v>1</v>
      </c>
      <c r="N1036" t="s">
        <v>1785</v>
      </c>
      <c r="O1036" t="s">
        <v>1789</v>
      </c>
      <c r="P1036" t="s">
        <v>224</v>
      </c>
      <c r="Q1036" t="s">
        <v>1216</v>
      </c>
      <c r="R1036" t="s">
        <v>226</v>
      </c>
      <c r="S1036" t="s">
        <v>227</v>
      </c>
      <c r="V1036">
        <v>5</v>
      </c>
      <c r="W1036">
        <v>5</v>
      </c>
      <c r="X1036" t="s">
        <v>228</v>
      </c>
      <c r="Y1036" t="s">
        <v>243</v>
      </c>
      <c r="Z1036" t="s">
        <v>1217</v>
      </c>
      <c r="AA1036" t="s">
        <v>1217</v>
      </c>
      <c r="AF1036" t="s">
        <v>736</v>
      </c>
      <c r="AG1036" t="s">
        <v>732</v>
      </c>
      <c r="AH1036" t="s">
        <v>1611</v>
      </c>
      <c r="AJ1036" t="s">
        <v>732</v>
      </c>
      <c r="AM1036" t="s">
        <v>732</v>
      </c>
      <c r="AN1036" t="s">
        <v>239</v>
      </c>
      <c r="AO1036" t="s">
        <v>1220</v>
      </c>
      <c r="AP1036" t="s">
        <v>739</v>
      </c>
      <c r="AQ1036" t="s">
        <v>242</v>
      </c>
      <c r="AR1036" t="s">
        <v>732</v>
      </c>
      <c r="AS1036" t="s">
        <v>239</v>
      </c>
      <c r="AT1036" t="s">
        <v>239</v>
      </c>
      <c r="AU1036">
        <v>1</v>
      </c>
      <c r="AW1036" t="s">
        <v>1587</v>
      </c>
      <c r="AX1036" t="s">
        <v>1611</v>
      </c>
      <c r="AY1036" t="s">
        <v>109</v>
      </c>
      <c r="CA1036" t="s">
        <v>1637</v>
      </c>
    </row>
    <row r="1037" spans="1:79" hidden="1" x14ac:dyDescent="0.25">
      <c r="A1037" t="s">
        <v>1581</v>
      </c>
      <c r="B1037" t="s">
        <v>1582</v>
      </c>
      <c r="C1037" t="s">
        <v>1604</v>
      </c>
      <c r="D1037" t="s">
        <v>1605</v>
      </c>
      <c r="E1037" t="s">
        <v>1606</v>
      </c>
      <c r="F1037" s="1">
        <v>38394</v>
      </c>
      <c r="G1037" s="4">
        <v>0.38055555555555554</v>
      </c>
      <c r="H1037" t="s">
        <v>732</v>
      </c>
      <c r="I1037">
        <v>-88</v>
      </c>
      <c r="J1037" t="s">
        <v>1607</v>
      </c>
      <c r="K1037" t="s">
        <v>222</v>
      </c>
      <c r="L1037">
        <v>1</v>
      </c>
      <c r="M1037">
        <v>1</v>
      </c>
      <c r="N1037" t="s">
        <v>1790</v>
      </c>
      <c r="O1037" t="s">
        <v>1791</v>
      </c>
      <c r="P1037" t="s">
        <v>224</v>
      </c>
      <c r="Q1037" t="s">
        <v>1216</v>
      </c>
      <c r="R1037" t="s">
        <v>226</v>
      </c>
      <c r="S1037" t="s">
        <v>227</v>
      </c>
      <c r="T1037">
        <v>-5</v>
      </c>
      <c r="V1037">
        <v>5</v>
      </c>
      <c r="W1037">
        <v>5</v>
      </c>
      <c r="X1037" t="s">
        <v>228</v>
      </c>
      <c r="Y1037" t="s">
        <v>243</v>
      </c>
      <c r="Z1037" t="s">
        <v>1217</v>
      </c>
      <c r="AA1037" t="s">
        <v>1217</v>
      </c>
      <c r="AF1037" t="s">
        <v>736</v>
      </c>
      <c r="AG1037" t="s">
        <v>732</v>
      </c>
      <c r="AH1037" t="s">
        <v>1611</v>
      </c>
      <c r="AJ1037" t="s">
        <v>732</v>
      </c>
      <c r="AM1037" t="s">
        <v>732</v>
      </c>
      <c r="AN1037" t="s">
        <v>239</v>
      </c>
      <c r="AO1037" t="s">
        <v>1220</v>
      </c>
      <c r="AP1037" t="s">
        <v>739</v>
      </c>
      <c r="AQ1037" t="s">
        <v>242</v>
      </c>
      <c r="AR1037" t="s">
        <v>732</v>
      </c>
      <c r="AS1037" t="s">
        <v>239</v>
      </c>
      <c r="AT1037" t="s">
        <v>239</v>
      </c>
      <c r="AU1037">
        <v>1</v>
      </c>
      <c r="AV1037">
        <v>-88</v>
      </c>
      <c r="AW1037" t="s">
        <v>1587</v>
      </c>
      <c r="AX1037" t="s">
        <v>1611</v>
      </c>
      <c r="AY1037" t="s">
        <v>109</v>
      </c>
      <c r="CA1037" t="s">
        <v>1606</v>
      </c>
    </row>
    <row r="1038" spans="1:79" hidden="1" x14ac:dyDescent="0.25">
      <c r="A1038" t="s">
        <v>1581</v>
      </c>
      <c r="B1038" t="s">
        <v>1582</v>
      </c>
      <c r="C1038" t="s">
        <v>1604</v>
      </c>
      <c r="D1038" t="s">
        <v>1630</v>
      </c>
      <c r="E1038" t="s">
        <v>1631</v>
      </c>
      <c r="F1038" s="1">
        <v>38394</v>
      </c>
      <c r="G1038" s="4">
        <v>0.30763888888888891</v>
      </c>
      <c r="H1038" t="s">
        <v>732</v>
      </c>
      <c r="I1038">
        <v>-88</v>
      </c>
      <c r="J1038" t="s">
        <v>1607</v>
      </c>
      <c r="K1038" t="s">
        <v>222</v>
      </c>
      <c r="L1038">
        <v>1</v>
      </c>
      <c r="M1038">
        <v>1</v>
      </c>
      <c r="N1038" t="s">
        <v>1790</v>
      </c>
      <c r="O1038" t="s">
        <v>1788</v>
      </c>
      <c r="P1038" t="s">
        <v>224</v>
      </c>
      <c r="Q1038" t="s">
        <v>1216</v>
      </c>
      <c r="R1038" t="s">
        <v>226</v>
      </c>
      <c r="S1038" t="s">
        <v>227</v>
      </c>
      <c r="T1038">
        <v>-5</v>
      </c>
      <c r="V1038">
        <v>5</v>
      </c>
      <c r="W1038">
        <v>5</v>
      </c>
      <c r="X1038" t="s">
        <v>228</v>
      </c>
      <c r="Y1038" t="s">
        <v>243</v>
      </c>
      <c r="Z1038" t="s">
        <v>1217</v>
      </c>
      <c r="AA1038" t="s">
        <v>1217</v>
      </c>
      <c r="AF1038" t="s">
        <v>736</v>
      </c>
      <c r="AG1038" t="s">
        <v>732</v>
      </c>
      <c r="AH1038" t="s">
        <v>1611</v>
      </c>
      <c r="AJ1038" t="s">
        <v>732</v>
      </c>
      <c r="AM1038" t="s">
        <v>732</v>
      </c>
      <c r="AN1038" t="s">
        <v>239</v>
      </c>
      <c r="AO1038" t="s">
        <v>1220</v>
      </c>
      <c r="AP1038" t="s">
        <v>739</v>
      </c>
      <c r="AQ1038" t="s">
        <v>242</v>
      </c>
      <c r="AR1038" t="s">
        <v>732</v>
      </c>
      <c r="AS1038" t="s">
        <v>239</v>
      </c>
      <c r="AT1038" t="s">
        <v>239</v>
      </c>
      <c r="AU1038">
        <v>1</v>
      </c>
      <c r="AV1038">
        <v>-88</v>
      </c>
      <c r="AW1038" t="s">
        <v>1587</v>
      </c>
      <c r="AX1038" t="s">
        <v>1611</v>
      </c>
      <c r="AY1038" t="s">
        <v>109</v>
      </c>
      <c r="CA1038" t="s">
        <v>1631</v>
      </c>
    </row>
    <row r="1039" spans="1:79" hidden="1" x14ac:dyDescent="0.25">
      <c r="A1039" t="s">
        <v>1581</v>
      </c>
      <c r="B1039" t="s">
        <v>1582</v>
      </c>
      <c r="C1039" t="s">
        <v>1615</v>
      </c>
      <c r="D1039" t="s">
        <v>1624</v>
      </c>
      <c r="E1039" t="s">
        <v>1625</v>
      </c>
      <c r="F1039" s="1">
        <v>38394</v>
      </c>
      <c r="G1039" s="4">
        <v>0.30624999999999997</v>
      </c>
      <c r="H1039" t="s">
        <v>732</v>
      </c>
      <c r="I1039">
        <v>-88</v>
      </c>
      <c r="J1039" t="s">
        <v>221</v>
      </c>
      <c r="K1039" t="s">
        <v>222</v>
      </c>
      <c r="L1039">
        <v>1</v>
      </c>
      <c r="M1039">
        <v>1</v>
      </c>
      <c r="N1039" t="s">
        <v>1785</v>
      </c>
      <c r="O1039" t="s">
        <v>1792</v>
      </c>
      <c r="P1039" t="s">
        <v>224</v>
      </c>
      <c r="Q1039" t="s">
        <v>1216</v>
      </c>
      <c r="R1039" t="s">
        <v>226</v>
      </c>
      <c r="S1039" t="s">
        <v>227</v>
      </c>
      <c r="V1039">
        <v>5</v>
      </c>
      <c r="W1039">
        <v>5</v>
      </c>
      <c r="X1039" t="s">
        <v>228</v>
      </c>
      <c r="Y1039" t="s">
        <v>243</v>
      </c>
      <c r="Z1039" t="s">
        <v>1217</v>
      </c>
      <c r="AA1039" t="s">
        <v>1217</v>
      </c>
      <c r="AF1039" t="s">
        <v>736</v>
      </c>
      <c r="AG1039" t="s">
        <v>732</v>
      </c>
      <c r="AH1039" t="s">
        <v>1611</v>
      </c>
      <c r="AJ1039" t="s">
        <v>732</v>
      </c>
      <c r="AM1039" t="s">
        <v>732</v>
      </c>
      <c r="AN1039" t="s">
        <v>239</v>
      </c>
      <c r="AO1039" t="s">
        <v>1220</v>
      </c>
      <c r="AP1039" t="s">
        <v>739</v>
      </c>
      <c r="AQ1039" t="s">
        <v>242</v>
      </c>
      <c r="AR1039" t="s">
        <v>732</v>
      </c>
      <c r="AS1039" t="s">
        <v>239</v>
      </c>
      <c r="AT1039" t="s">
        <v>239</v>
      </c>
      <c r="AU1039">
        <v>1</v>
      </c>
      <c r="AW1039" t="s">
        <v>1587</v>
      </c>
      <c r="AX1039" t="s">
        <v>1611</v>
      </c>
      <c r="AY1039" t="s">
        <v>109</v>
      </c>
      <c r="CA1039" t="s">
        <v>1625</v>
      </c>
    </row>
    <row r="1040" spans="1:79" hidden="1" x14ac:dyDescent="0.25">
      <c r="A1040" t="s">
        <v>1581</v>
      </c>
      <c r="B1040" t="s">
        <v>1582</v>
      </c>
      <c r="C1040" t="s">
        <v>1615</v>
      </c>
      <c r="D1040" t="s">
        <v>1660</v>
      </c>
      <c r="E1040" t="s">
        <v>1661</v>
      </c>
      <c r="F1040" s="1">
        <v>38394</v>
      </c>
      <c r="G1040" s="4">
        <v>0.26111111111111113</v>
      </c>
      <c r="H1040" t="s">
        <v>732</v>
      </c>
      <c r="I1040">
        <v>-88</v>
      </c>
      <c r="J1040" t="s">
        <v>221</v>
      </c>
      <c r="K1040" t="s">
        <v>222</v>
      </c>
      <c r="L1040">
        <v>1</v>
      </c>
      <c r="M1040">
        <v>1</v>
      </c>
      <c r="N1040" t="s">
        <v>1785</v>
      </c>
      <c r="O1040" t="s">
        <v>1793</v>
      </c>
      <c r="P1040" t="s">
        <v>224</v>
      </c>
      <c r="Q1040" t="s">
        <v>1216</v>
      </c>
      <c r="R1040" t="s">
        <v>226</v>
      </c>
      <c r="S1040" t="s">
        <v>227</v>
      </c>
      <c r="V1040">
        <v>5</v>
      </c>
      <c r="W1040">
        <v>5</v>
      </c>
      <c r="X1040" t="s">
        <v>228</v>
      </c>
      <c r="Y1040" t="s">
        <v>243</v>
      </c>
      <c r="Z1040" t="s">
        <v>1217</v>
      </c>
      <c r="AA1040" t="s">
        <v>1217</v>
      </c>
      <c r="AF1040" t="s">
        <v>736</v>
      </c>
      <c r="AG1040" t="s">
        <v>732</v>
      </c>
      <c r="AH1040" t="s">
        <v>1611</v>
      </c>
      <c r="AJ1040" t="s">
        <v>732</v>
      </c>
      <c r="AM1040" t="s">
        <v>732</v>
      </c>
      <c r="AN1040" t="s">
        <v>239</v>
      </c>
      <c r="AO1040" t="s">
        <v>1220</v>
      </c>
      <c r="AP1040" t="s">
        <v>739</v>
      </c>
      <c r="AQ1040" t="s">
        <v>242</v>
      </c>
      <c r="AR1040" t="s">
        <v>732</v>
      </c>
      <c r="AS1040" t="s">
        <v>239</v>
      </c>
      <c r="AT1040" t="s">
        <v>239</v>
      </c>
      <c r="AU1040">
        <v>1</v>
      </c>
      <c r="AW1040" t="s">
        <v>1587</v>
      </c>
      <c r="AX1040" t="s">
        <v>1611</v>
      </c>
      <c r="AY1040" t="s">
        <v>109</v>
      </c>
      <c r="CA1040" t="s">
        <v>1661</v>
      </c>
    </row>
    <row r="1041" spans="1:79" hidden="1" x14ac:dyDescent="0.25">
      <c r="A1041" t="s">
        <v>1581</v>
      </c>
      <c r="B1041" t="s">
        <v>1582</v>
      </c>
      <c r="C1041" t="s">
        <v>1604</v>
      </c>
      <c r="D1041" t="s">
        <v>1624</v>
      </c>
      <c r="E1041" t="s">
        <v>1625</v>
      </c>
      <c r="F1041" s="1">
        <v>38394</v>
      </c>
      <c r="G1041" s="4">
        <v>0.30624999999999997</v>
      </c>
      <c r="H1041" t="s">
        <v>732</v>
      </c>
      <c r="I1041">
        <v>-88</v>
      </c>
      <c r="J1041" t="s">
        <v>1607</v>
      </c>
      <c r="K1041" t="s">
        <v>222</v>
      </c>
      <c r="L1041">
        <v>1</v>
      </c>
      <c r="M1041">
        <v>1</v>
      </c>
      <c r="N1041" t="s">
        <v>1790</v>
      </c>
      <c r="O1041" t="s">
        <v>1792</v>
      </c>
      <c r="P1041" t="s">
        <v>224</v>
      </c>
      <c r="Q1041" t="s">
        <v>1216</v>
      </c>
      <c r="R1041" t="s">
        <v>226</v>
      </c>
      <c r="S1041" t="s">
        <v>227</v>
      </c>
      <c r="T1041">
        <v>-5</v>
      </c>
      <c r="V1041">
        <v>5</v>
      </c>
      <c r="W1041">
        <v>5</v>
      </c>
      <c r="X1041" t="s">
        <v>228</v>
      </c>
      <c r="Y1041" t="s">
        <v>243</v>
      </c>
      <c r="Z1041" t="s">
        <v>1217</v>
      </c>
      <c r="AA1041" t="s">
        <v>1217</v>
      </c>
      <c r="AF1041" t="s">
        <v>736</v>
      </c>
      <c r="AG1041" t="s">
        <v>732</v>
      </c>
      <c r="AH1041" t="s">
        <v>1611</v>
      </c>
      <c r="AJ1041" t="s">
        <v>732</v>
      </c>
      <c r="AM1041" t="s">
        <v>732</v>
      </c>
      <c r="AN1041" t="s">
        <v>239</v>
      </c>
      <c r="AO1041" t="s">
        <v>1220</v>
      </c>
      <c r="AP1041" t="s">
        <v>739</v>
      </c>
      <c r="AQ1041" t="s">
        <v>242</v>
      </c>
      <c r="AR1041" t="s">
        <v>732</v>
      </c>
      <c r="AS1041" t="s">
        <v>239</v>
      </c>
      <c r="AT1041" t="s">
        <v>239</v>
      </c>
      <c r="AU1041">
        <v>1</v>
      </c>
      <c r="AV1041">
        <v>-88</v>
      </c>
      <c r="AW1041" t="s">
        <v>1587</v>
      </c>
      <c r="AX1041" t="s">
        <v>1611</v>
      </c>
      <c r="AY1041" t="s">
        <v>109</v>
      </c>
      <c r="CA1041" t="s">
        <v>1625</v>
      </c>
    </row>
    <row r="1042" spans="1:79" hidden="1" x14ac:dyDescent="0.25">
      <c r="A1042" t="s">
        <v>1581</v>
      </c>
      <c r="B1042" t="s">
        <v>1582</v>
      </c>
      <c r="C1042" t="s">
        <v>1604</v>
      </c>
      <c r="D1042" t="s">
        <v>1660</v>
      </c>
      <c r="E1042" t="s">
        <v>1661</v>
      </c>
      <c r="F1042" s="1">
        <v>38394</v>
      </c>
      <c r="G1042" s="4">
        <v>0.26111111111111113</v>
      </c>
      <c r="H1042" t="s">
        <v>732</v>
      </c>
      <c r="I1042">
        <v>-88</v>
      </c>
      <c r="J1042" t="s">
        <v>1607</v>
      </c>
      <c r="K1042" t="s">
        <v>222</v>
      </c>
      <c r="L1042">
        <v>1</v>
      </c>
      <c r="M1042">
        <v>1</v>
      </c>
      <c r="N1042" t="s">
        <v>1790</v>
      </c>
      <c r="O1042" t="s">
        <v>1793</v>
      </c>
      <c r="P1042" t="s">
        <v>224</v>
      </c>
      <c r="Q1042" t="s">
        <v>1216</v>
      </c>
      <c r="R1042" t="s">
        <v>226</v>
      </c>
      <c r="S1042" t="s">
        <v>227</v>
      </c>
      <c r="T1042">
        <v>-5</v>
      </c>
      <c r="V1042">
        <v>5</v>
      </c>
      <c r="W1042">
        <v>5</v>
      </c>
      <c r="X1042" t="s">
        <v>228</v>
      </c>
      <c r="Y1042" t="s">
        <v>243</v>
      </c>
      <c r="Z1042" t="s">
        <v>1217</v>
      </c>
      <c r="AA1042" t="s">
        <v>1217</v>
      </c>
      <c r="AF1042" t="s">
        <v>736</v>
      </c>
      <c r="AG1042" t="s">
        <v>732</v>
      </c>
      <c r="AH1042" t="s">
        <v>1611</v>
      </c>
      <c r="AJ1042" t="s">
        <v>732</v>
      </c>
      <c r="AM1042" t="s">
        <v>732</v>
      </c>
      <c r="AN1042" t="s">
        <v>239</v>
      </c>
      <c r="AO1042" t="s">
        <v>1220</v>
      </c>
      <c r="AP1042" t="s">
        <v>739</v>
      </c>
      <c r="AQ1042" t="s">
        <v>242</v>
      </c>
      <c r="AR1042" t="s">
        <v>732</v>
      </c>
      <c r="AS1042" t="s">
        <v>239</v>
      </c>
      <c r="AT1042" t="s">
        <v>239</v>
      </c>
      <c r="AU1042">
        <v>1</v>
      </c>
      <c r="AV1042">
        <v>-88</v>
      </c>
      <c r="AW1042" t="s">
        <v>1587</v>
      </c>
      <c r="AX1042" t="s">
        <v>1611</v>
      </c>
      <c r="AY1042" t="s">
        <v>109</v>
      </c>
      <c r="CA1042" t="s">
        <v>1661</v>
      </c>
    </row>
    <row r="1043" spans="1:79" hidden="1" x14ac:dyDescent="0.25">
      <c r="A1043" t="s">
        <v>1581</v>
      </c>
      <c r="B1043" t="s">
        <v>1582</v>
      </c>
      <c r="C1043" t="s">
        <v>1604</v>
      </c>
      <c r="D1043" t="s">
        <v>1612</v>
      </c>
      <c r="E1043" t="s">
        <v>1613</v>
      </c>
      <c r="F1043" s="1">
        <v>38394</v>
      </c>
      <c r="G1043" s="4">
        <v>0.22430555555555556</v>
      </c>
      <c r="H1043" t="s">
        <v>732</v>
      </c>
      <c r="I1043">
        <v>-88</v>
      </c>
      <c r="J1043" t="s">
        <v>1607</v>
      </c>
      <c r="K1043" t="s">
        <v>222</v>
      </c>
      <c r="L1043">
        <v>1</v>
      </c>
      <c r="M1043">
        <v>1</v>
      </c>
      <c r="N1043" t="s">
        <v>1790</v>
      </c>
      <c r="O1043" t="s">
        <v>1794</v>
      </c>
      <c r="P1043" t="s">
        <v>224</v>
      </c>
      <c r="Q1043" t="s">
        <v>1216</v>
      </c>
      <c r="R1043" t="s">
        <v>226</v>
      </c>
      <c r="S1043" t="s">
        <v>227</v>
      </c>
      <c r="T1043">
        <v>-5</v>
      </c>
      <c r="V1043">
        <v>5</v>
      </c>
      <c r="W1043">
        <v>5</v>
      </c>
      <c r="X1043" t="s">
        <v>228</v>
      </c>
      <c r="Y1043" t="s">
        <v>243</v>
      </c>
      <c r="Z1043" t="s">
        <v>1217</v>
      </c>
      <c r="AA1043" t="s">
        <v>1217</v>
      </c>
      <c r="AF1043" t="s">
        <v>736</v>
      </c>
      <c r="AG1043" t="s">
        <v>732</v>
      </c>
      <c r="AH1043" t="s">
        <v>1611</v>
      </c>
      <c r="AJ1043" t="s">
        <v>732</v>
      </c>
      <c r="AM1043" t="s">
        <v>732</v>
      </c>
      <c r="AN1043" t="s">
        <v>239</v>
      </c>
      <c r="AO1043" t="s">
        <v>1220</v>
      </c>
      <c r="AP1043" t="s">
        <v>739</v>
      </c>
      <c r="AQ1043" t="s">
        <v>242</v>
      </c>
      <c r="AR1043" t="s">
        <v>732</v>
      </c>
      <c r="AS1043" t="s">
        <v>239</v>
      </c>
      <c r="AT1043" t="s">
        <v>239</v>
      </c>
      <c r="AU1043">
        <v>1</v>
      </c>
      <c r="AV1043">
        <v>-88</v>
      </c>
      <c r="AW1043" t="s">
        <v>1587</v>
      </c>
      <c r="AX1043" t="s">
        <v>1611</v>
      </c>
      <c r="AY1043" t="s">
        <v>109</v>
      </c>
      <c r="CA1043" t="s">
        <v>1613</v>
      </c>
    </row>
    <row r="1044" spans="1:79" hidden="1" x14ac:dyDescent="0.25">
      <c r="A1044" t="s">
        <v>1581</v>
      </c>
      <c r="B1044" t="s">
        <v>1582</v>
      </c>
      <c r="C1044" t="s">
        <v>1604</v>
      </c>
      <c r="D1044" t="s">
        <v>1632</v>
      </c>
      <c r="E1044" t="s">
        <v>1633</v>
      </c>
      <c r="F1044" s="1">
        <v>38394</v>
      </c>
      <c r="G1044" s="4">
        <v>0.32777777777777778</v>
      </c>
      <c r="H1044" t="s">
        <v>732</v>
      </c>
      <c r="I1044">
        <v>-88</v>
      </c>
      <c r="J1044" t="s">
        <v>1607</v>
      </c>
      <c r="K1044" t="s">
        <v>222</v>
      </c>
      <c r="L1044">
        <v>1</v>
      </c>
      <c r="M1044">
        <v>1</v>
      </c>
      <c r="N1044" t="s">
        <v>1790</v>
      </c>
      <c r="O1044" t="s">
        <v>1795</v>
      </c>
      <c r="P1044" t="s">
        <v>224</v>
      </c>
      <c r="Q1044" t="s">
        <v>1216</v>
      </c>
      <c r="R1044" t="s">
        <v>226</v>
      </c>
      <c r="S1044" t="s">
        <v>227</v>
      </c>
      <c r="T1044">
        <v>-5</v>
      </c>
      <c r="V1044">
        <v>5</v>
      </c>
      <c r="W1044">
        <v>5</v>
      </c>
      <c r="X1044" t="s">
        <v>228</v>
      </c>
      <c r="Y1044" t="s">
        <v>243</v>
      </c>
      <c r="Z1044" t="s">
        <v>1217</v>
      </c>
      <c r="AA1044" t="s">
        <v>1217</v>
      </c>
      <c r="AF1044" t="s">
        <v>736</v>
      </c>
      <c r="AG1044" t="s">
        <v>732</v>
      </c>
      <c r="AH1044" t="s">
        <v>1611</v>
      </c>
      <c r="AJ1044" t="s">
        <v>732</v>
      </c>
      <c r="AM1044" t="s">
        <v>732</v>
      </c>
      <c r="AN1044" t="s">
        <v>239</v>
      </c>
      <c r="AO1044" t="s">
        <v>1220</v>
      </c>
      <c r="AP1044" t="s">
        <v>739</v>
      </c>
      <c r="AQ1044" t="s">
        <v>242</v>
      </c>
      <c r="AR1044" t="s">
        <v>732</v>
      </c>
      <c r="AS1044" t="s">
        <v>239</v>
      </c>
      <c r="AT1044" t="s">
        <v>239</v>
      </c>
      <c r="AU1044">
        <v>1</v>
      </c>
      <c r="AV1044">
        <v>-88</v>
      </c>
      <c r="AW1044" t="s">
        <v>1587</v>
      </c>
      <c r="AX1044" t="s">
        <v>1611</v>
      </c>
      <c r="AY1044" t="s">
        <v>109</v>
      </c>
      <c r="CA1044" t="s">
        <v>1633</v>
      </c>
    </row>
    <row r="1045" spans="1:79" hidden="1" x14ac:dyDescent="0.25">
      <c r="A1045" t="s">
        <v>1581</v>
      </c>
      <c r="B1045" t="s">
        <v>1582</v>
      </c>
      <c r="C1045" t="s">
        <v>1615</v>
      </c>
      <c r="D1045" t="s">
        <v>1632</v>
      </c>
      <c r="E1045" t="s">
        <v>1633</v>
      </c>
      <c r="F1045" s="1">
        <v>38394</v>
      </c>
      <c r="G1045" s="4">
        <v>0.32777777777777778</v>
      </c>
      <c r="H1045" t="s">
        <v>732</v>
      </c>
      <c r="I1045">
        <v>-88</v>
      </c>
      <c r="J1045" t="s">
        <v>221</v>
      </c>
      <c r="K1045" t="s">
        <v>222</v>
      </c>
      <c r="L1045">
        <v>1</v>
      </c>
      <c r="M1045">
        <v>1</v>
      </c>
      <c r="N1045" t="s">
        <v>1785</v>
      </c>
      <c r="O1045" t="s">
        <v>1795</v>
      </c>
      <c r="P1045" t="s">
        <v>224</v>
      </c>
      <c r="Q1045" t="s">
        <v>1216</v>
      </c>
      <c r="R1045" t="s">
        <v>226</v>
      </c>
      <c r="S1045" t="s">
        <v>227</v>
      </c>
      <c r="V1045">
        <v>5</v>
      </c>
      <c r="W1045">
        <v>5</v>
      </c>
      <c r="X1045" t="s">
        <v>228</v>
      </c>
      <c r="Y1045" t="s">
        <v>243</v>
      </c>
      <c r="Z1045" t="s">
        <v>1217</v>
      </c>
      <c r="AA1045" t="s">
        <v>1217</v>
      </c>
      <c r="AF1045" t="s">
        <v>736</v>
      </c>
      <c r="AG1045" t="s">
        <v>732</v>
      </c>
      <c r="AH1045" t="s">
        <v>1611</v>
      </c>
      <c r="AJ1045" t="s">
        <v>732</v>
      </c>
      <c r="AM1045" t="s">
        <v>732</v>
      </c>
      <c r="AN1045" t="s">
        <v>239</v>
      </c>
      <c r="AO1045" t="s">
        <v>1220</v>
      </c>
      <c r="AP1045" t="s">
        <v>739</v>
      </c>
      <c r="AQ1045" t="s">
        <v>242</v>
      </c>
      <c r="AR1045" t="s">
        <v>732</v>
      </c>
      <c r="AS1045" t="s">
        <v>239</v>
      </c>
      <c r="AT1045" t="s">
        <v>239</v>
      </c>
      <c r="AU1045">
        <v>1</v>
      </c>
      <c r="AW1045" t="s">
        <v>1587</v>
      </c>
      <c r="AX1045" t="s">
        <v>1611</v>
      </c>
      <c r="AY1045" t="s">
        <v>109</v>
      </c>
      <c r="CA1045" t="s">
        <v>1633</v>
      </c>
    </row>
    <row r="1046" spans="1:79" hidden="1" x14ac:dyDescent="0.25">
      <c r="A1046" t="s">
        <v>1581</v>
      </c>
      <c r="B1046" t="s">
        <v>1582</v>
      </c>
      <c r="C1046" t="s">
        <v>1604</v>
      </c>
      <c r="D1046" t="s">
        <v>1616</v>
      </c>
      <c r="E1046" t="s">
        <v>1617</v>
      </c>
      <c r="F1046" s="1">
        <v>38394</v>
      </c>
      <c r="G1046" s="4">
        <v>0.27291666666666664</v>
      </c>
      <c r="H1046" t="s">
        <v>732</v>
      </c>
      <c r="I1046">
        <v>-88</v>
      </c>
      <c r="J1046" t="s">
        <v>1607</v>
      </c>
      <c r="K1046" t="s">
        <v>222</v>
      </c>
      <c r="L1046">
        <v>1</v>
      </c>
      <c r="M1046">
        <v>1</v>
      </c>
      <c r="N1046" t="s">
        <v>1790</v>
      </c>
      <c r="O1046" t="s">
        <v>1787</v>
      </c>
      <c r="P1046" t="s">
        <v>224</v>
      </c>
      <c r="Q1046" t="s">
        <v>1216</v>
      </c>
      <c r="R1046" t="s">
        <v>226</v>
      </c>
      <c r="S1046" t="s">
        <v>227</v>
      </c>
      <c r="T1046">
        <v>-5</v>
      </c>
      <c r="V1046">
        <v>5</v>
      </c>
      <c r="W1046">
        <v>5</v>
      </c>
      <c r="X1046" t="s">
        <v>228</v>
      </c>
      <c r="Y1046" t="s">
        <v>243</v>
      </c>
      <c r="Z1046" t="s">
        <v>1217</v>
      </c>
      <c r="AA1046" t="s">
        <v>1217</v>
      </c>
      <c r="AF1046" t="s">
        <v>736</v>
      </c>
      <c r="AG1046" t="s">
        <v>732</v>
      </c>
      <c r="AH1046" t="s">
        <v>1611</v>
      </c>
      <c r="AJ1046" t="s">
        <v>732</v>
      </c>
      <c r="AM1046" t="s">
        <v>732</v>
      </c>
      <c r="AN1046" t="s">
        <v>239</v>
      </c>
      <c r="AO1046" t="s">
        <v>1220</v>
      </c>
      <c r="AP1046" t="s">
        <v>739</v>
      </c>
      <c r="AQ1046" t="s">
        <v>242</v>
      </c>
      <c r="AR1046" t="s">
        <v>732</v>
      </c>
      <c r="AS1046" t="s">
        <v>239</v>
      </c>
      <c r="AT1046" t="s">
        <v>239</v>
      </c>
      <c r="AU1046">
        <v>1</v>
      </c>
      <c r="AV1046">
        <v>-88</v>
      </c>
      <c r="AW1046" t="s">
        <v>1587</v>
      </c>
      <c r="AX1046" t="s">
        <v>1611</v>
      </c>
      <c r="AY1046" t="s">
        <v>109</v>
      </c>
      <c r="CA1046" t="s">
        <v>1617</v>
      </c>
    </row>
    <row r="1047" spans="1:79" hidden="1" x14ac:dyDescent="0.25">
      <c r="A1047" t="s">
        <v>1581</v>
      </c>
      <c r="B1047" t="s">
        <v>1582</v>
      </c>
      <c r="C1047" t="s">
        <v>1604</v>
      </c>
      <c r="D1047" t="s">
        <v>1628</v>
      </c>
      <c r="E1047" t="s">
        <v>1629</v>
      </c>
      <c r="F1047" s="1">
        <v>38394</v>
      </c>
      <c r="G1047" s="4">
        <v>0.43472222222222223</v>
      </c>
      <c r="H1047" t="s">
        <v>732</v>
      </c>
      <c r="I1047">
        <v>-88</v>
      </c>
      <c r="J1047" t="s">
        <v>1607</v>
      </c>
      <c r="K1047" t="s">
        <v>222</v>
      </c>
      <c r="L1047">
        <v>1</v>
      </c>
      <c r="M1047">
        <v>1</v>
      </c>
      <c r="N1047" t="s">
        <v>1790</v>
      </c>
      <c r="O1047" t="s">
        <v>1786</v>
      </c>
      <c r="P1047" t="s">
        <v>224</v>
      </c>
      <c r="Q1047" t="s">
        <v>1216</v>
      </c>
      <c r="R1047" t="s">
        <v>226</v>
      </c>
      <c r="S1047" t="s">
        <v>227</v>
      </c>
      <c r="T1047">
        <v>-5</v>
      </c>
      <c r="V1047">
        <v>5</v>
      </c>
      <c r="W1047">
        <v>5</v>
      </c>
      <c r="X1047" t="s">
        <v>228</v>
      </c>
      <c r="Y1047" t="s">
        <v>243</v>
      </c>
      <c r="Z1047" t="s">
        <v>1217</v>
      </c>
      <c r="AA1047" t="s">
        <v>1217</v>
      </c>
      <c r="AF1047" t="s">
        <v>736</v>
      </c>
      <c r="AG1047" t="s">
        <v>732</v>
      </c>
      <c r="AH1047" t="s">
        <v>1611</v>
      </c>
      <c r="AJ1047" t="s">
        <v>732</v>
      </c>
      <c r="AM1047" t="s">
        <v>732</v>
      </c>
      <c r="AN1047" t="s">
        <v>239</v>
      </c>
      <c r="AO1047" t="s">
        <v>1220</v>
      </c>
      <c r="AP1047" t="s">
        <v>739</v>
      </c>
      <c r="AQ1047" t="s">
        <v>242</v>
      </c>
      <c r="AR1047" t="s">
        <v>732</v>
      </c>
      <c r="AS1047" t="s">
        <v>239</v>
      </c>
      <c r="AT1047" t="s">
        <v>239</v>
      </c>
      <c r="AU1047">
        <v>1</v>
      </c>
      <c r="AV1047">
        <v>-88</v>
      </c>
      <c r="AW1047" t="s">
        <v>1587</v>
      </c>
      <c r="AX1047" t="s">
        <v>1611</v>
      </c>
      <c r="AY1047" t="s">
        <v>109</v>
      </c>
      <c r="CA1047" t="s">
        <v>1629</v>
      </c>
    </row>
    <row r="1048" spans="1:79" hidden="1" x14ac:dyDescent="0.25">
      <c r="A1048" t="s">
        <v>1581</v>
      </c>
      <c r="B1048" t="s">
        <v>1582</v>
      </c>
      <c r="C1048" t="s">
        <v>1604</v>
      </c>
      <c r="D1048" t="s">
        <v>1636</v>
      </c>
      <c r="E1048" t="s">
        <v>1637</v>
      </c>
      <c r="F1048" s="1">
        <v>38394</v>
      </c>
      <c r="G1048" s="4">
        <v>0.27777777777777779</v>
      </c>
      <c r="H1048" t="s">
        <v>732</v>
      </c>
      <c r="I1048">
        <v>-88</v>
      </c>
      <c r="J1048" t="s">
        <v>1607</v>
      </c>
      <c r="K1048" t="s">
        <v>222</v>
      </c>
      <c r="L1048">
        <v>1</v>
      </c>
      <c r="M1048">
        <v>1</v>
      </c>
      <c r="N1048" t="s">
        <v>1790</v>
      </c>
      <c r="O1048" t="s">
        <v>1789</v>
      </c>
      <c r="P1048" t="s">
        <v>224</v>
      </c>
      <c r="Q1048" t="s">
        <v>1216</v>
      </c>
      <c r="R1048" t="s">
        <v>226</v>
      </c>
      <c r="S1048" t="s">
        <v>227</v>
      </c>
      <c r="T1048">
        <v>-5</v>
      </c>
      <c r="V1048">
        <v>5</v>
      </c>
      <c r="W1048">
        <v>5</v>
      </c>
      <c r="X1048" t="s">
        <v>228</v>
      </c>
      <c r="Y1048" t="s">
        <v>243</v>
      </c>
      <c r="Z1048" t="s">
        <v>1217</v>
      </c>
      <c r="AA1048" t="s">
        <v>1217</v>
      </c>
      <c r="AF1048" t="s">
        <v>736</v>
      </c>
      <c r="AG1048" t="s">
        <v>732</v>
      </c>
      <c r="AH1048" t="s">
        <v>1611</v>
      </c>
      <c r="AJ1048" t="s">
        <v>732</v>
      </c>
      <c r="AM1048" t="s">
        <v>732</v>
      </c>
      <c r="AN1048" t="s">
        <v>239</v>
      </c>
      <c r="AO1048" t="s">
        <v>1220</v>
      </c>
      <c r="AP1048" t="s">
        <v>739</v>
      </c>
      <c r="AQ1048" t="s">
        <v>242</v>
      </c>
      <c r="AR1048" t="s">
        <v>732</v>
      </c>
      <c r="AS1048" t="s">
        <v>239</v>
      </c>
      <c r="AT1048" t="s">
        <v>239</v>
      </c>
      <c r="AU1048">
        <v>1</v>
      </c>
      <c r="AV1048">
        <v>-88</v>
      </c>
      <c r="AW1048" t="s">
        <v>1587</v>
      </c>
      <c r="AX1048" t="s">
        <v>1611</v>
      </c>
      <c r="AY1048" t="s">
        <v>109</v>
      </c>
      <c r="CA1048" t="s">
        <v>1637</v>
      </c>
    </row>
    <row r="1049" spans="1:79" hidden="1" x14ac:dyDescent="0.25">
      <c r="A1049" t="s">
        <v>1581</v>
      </c>
      <c r="B1049" t="s">
        <v>1582</v>
      </c>
      <c r="C1049" t="s">
        <v>1604</v>
      </c>
      <c r="D1049" t="s">
        <v>1646</v>
      </c>
      <c r="E1049" t="s">
        <v>1647</v>
      </c>
      <c r="F1049" s="1">
        <v>38394</v>
      </c>
      <c r="G1049" s="4">
        <v>0.40416666666666662</v>
      </c>
      <c r="H1049" t="s">
        <v>732</v>
      </c>
      <c r="I1049">
        <v>-88</v>
      </c>
      <c r="J1049" t="s">
        <v>1607</v>
      </c>
      <c r="K1049" t="s">
        <v>222</v>
      </c>
      <c r="L1049">
        <v>1</v>
      </c>
      <c r="M1049">
        <v>1</v>
      </c>
      <c r="N1049" t="s">
        <v>1790</v>
      </c>
      <c r="O1049" t="s">
        <v>1796</v>
      </c>
      <c r="P1049" t="s">
        <v>224</v>
      </c>
      <c r="Q1049" t="s">
        <v>1216</v>
      </c>
      <c r="R1049" t="s">
        <v>226</v>
      </c>
      <c r="S1049" t="s">
        <v>227</v>
      </c>
      <c r="T1049">
        <v>-5</v>
      </c>
      <c r="V1049">
        <v>5</v>
      </c>
      <c r="W1049">
        <v>5</v>
      </c>
      <c r="X1049" t="s">
        <v>228</v>
      </c>
      <c r="Y1049" t="s">
        <v>243</v>
      </c>
      <c r="Z1049" t="s">
        <v>1217</v>
      </c>
      <c r="AA1049" t="s">
        <v>1217</v>
      </c>
      <c r="AF1049" t="s">
        <v>736</v>
      </c>
      <c r="AG1049" t="s">
        <v>732</v>
      </c>
      <c r="AH1049" t="s">
        <v>1611</v>
      </c>
      <c r="AJ1049" t="s">
        <v>732</v>
      </c>
      <c r="AM1049" t="s">
        <v>732</v>
      </c>
      <c r="AN1049" t="s">
        <v>239</v>
      </c>
      <c r="AO1049" t="s">
        <v>1220</v>
      </c>
      <c r="AP1049" t="s">
        <v>739</v>
      </c>
      <c r="AQ1049" t="s">
        <v>242</v>
      </c>
      <c r="AR1049" t="s">
        <v>732</v>
      </c>
      <c r="AS1049" t="s">
        <v>239</v>
      </c>
      <c r="AT1049" t="s">
        <v>239</v>
      </c>
      <c r="AU1049">
        <v>1</v>
      </c>
      <c r="AV1049">
        <v>-88</v>
      </c>
      <c r="AW1049" t="s">
        <v>1587</v>
      </c>
      <c r="AX1049" t="s">
        <v>1611</v>
      </c>
      <c r="AY1049" t="s">
        <v>109</v>
      </c>
      <c r="CA1049" t="s">
        <v>1647</v>
      </c>
    </row>
    <row r="1050" spans="1:79" hidden="1" x14ac:dyDescent="0.25">
      <c r="A1050" t="s">
        <v>1581</v>
      </c>
      <c r="B1050" t="s">
        <v>1582</v>
      </c>
      <c r="C1050" t="s">
        <v>1615</v>
      </c>
      <c r="D1050" t="s">
        <v>1630</v>
      </c>
      <c r="E1050" t="s">
        <v>1631</v>
      </c>
      <c r="F1050" s="1">
        <v>38401</v>
      </c>
      <c r="G1050" s="4">
        <v>0.48541666666666666</v>
      </c>
      <c r="H1050" t="s">
        <v>732</v>
      </c>
      <c r="I1050">
        <v>-88</v>
      </c>
      <c r="J1050" t="s">
        <v>221</v>
      </c>
      <c r="K1050" t="s">
        <v>222</v>
      </c>
      <c r="L1050">
        <v>1</v>
      </c>
      <c r="M1050">
        <v>1</v>
      </c>
      <c r="N1050" t="s">
        <v>1797</v>
      </c>
      <c r="O1050" t="s">
        <v>1798</v>
      </c>
      <c r="P1050" t="s">
        <v>224</v>
      </c>
      <c r="Q1050" t="s">
        <v>1216</v>
      </c>
      <c r="R1050" t="s">
        <v>226</v>
      </c>
      <c r="S1050" t="s">
        <v>227</v>
      </c>
      <c r="V1050">
        <v>5</v>
      </c>
      <c r="W1050">
        <v>5</v>
      </c>
      <c r="X1050" t="s">
        <v>228</v>
      </c>
      <c r="Y1050" t="s">
        <v>243</v>
      </c>
      <c r="Z1050" t="s">
        <v>1217</v>
      </c>
      <c r="AA1050" t="s">
        <v>1217</v>
      </c>
      <c r="AF1050" t="s">
        <v>736</v>
      </c>
      <c r="AG1050" t="s">
        <v>732</v>
      </c>
      <c r="AH1050" t="s">
        <v>1611</v>
      </c>
      <c r="AJ1050" t="s">
        <v>732</v>
      </c>
      <c r="AM1050" t="s">
        <v>732</v>
      </c>
      <c r="AN1050" t="s">
        <v>239</v>
      </c>
      <c r="AO1050" t="s">
        <v>1220</v>
      </c>
      <c r="AP1050" t="s">
        <v>739</v>
      </c>
      <c r="AQ1050" t="s">
        <v>242</v>
      </c>
      <c r="AR1050" t="s">
        <v>732</v>
      </c>
      <c r="AS1050" t="s">
        <v>239</v>
      </c>
      <c r="AT1050" t="s">
        <v>239</v>
      </c>
      <c r="AU1050">
        <v>1</v>
      </c>
      <c r="AW1050" t="s">
        <v>1587</v>
      </c>
      <c r="AX1050" t="s">
        <v>1611</v>
      </c>
      <c r="AY1050" t="s">
        <v>109</v>
      </c>
      <c r="CA1050" t="s">
        <v>1631</v>
      </c>
    </row>
    <row r="1051" spans="1:79" hidden="1" x14ac:dyDescent="0.25">
      <c r="A1051" t="s">
        <v>1581</v>
      </c>
      <c r="B1051" t="s">
        <v>1582</v>
      </c>
      <c r="C1051" t="s">
        <v>1615</v>
      </c>
      <c r="D1051" t="s">
        <v>1632</v>
      </c>
      <c r="E1051" t="s">
        <v>1633</v>
      </c>
      <c r="F1051" s="1">
        <v>38401</v>
      </c>
      <c r="G1051" s="4">
        <v>0.4770833333333333</v>
      </c>
      <c r="H1051" t="s">
        <v>732</v>
      </c>
      <c r="I1051">
        <v>-88</v>
      </c>
      <c r="J1051" t="s">
        <v>221</v>
      </c>
      <c r="K1051" t="s">
        <v>222</v>
      </c>
      <c r="L1051">
        <v>1</v>
      </c>
      <c r="M1051">
        <v>1</v>
      </c>
      <c r="N1051" t="s">
        <v>1797</v>
      </c>
      <c r="O1051" t="s">
        <v>1799</v>
      </c>
      <c r="P1051" t="s">
        <v>224</v>
      </c>
      <c r="Q1051" t="s">
        <v>1216</v>
      </c>
      <c r="R1051" t="s">
        <v>226</v>
      </c>
      <c r="S1051" t="s">
        <v>227</v>
      </c>
      <c r="V1051">
        <v>5</v>
      </c>
      <c r="W1051">
        <v>5</v>
      </c>
      <c r="X1051" t="s">
        <v>228</v>
      </c>
      <c r="Y1051" t="s">
        <v>243</v>
      </c>
      <c r="Z1051" t="s">
        <v>1217</v>
      </c>
      <c r="AA1051" t="s">
        <v>1217</v>
      </c>
      <c r="AF1051" t="s">
        <v>736</v>
      </c>
      <c r="AG1051" t="s">
        <v>732</v>
      </c>
      <c r="AH1051" t="s">
        <v>1611</v>
      </c>
      <c r="AJ1051" t="s">
        <v>732</v>
      </c>
      <c r="AM1051" t="s">
        <v>732</v>
      </c>
      <c r="AN1051" t="s">
        <v>239</v>
      </c>
      <c r="AO1051" t="s">
        <v>1220</v>
      </c>
      <c r="AP1051" t="s">
        <v>739</v>
      </c>
      <c r="AQ1051" t="s">
        <v>242</v>
      </c>
      <c r="AR1051" t="s">
        <v>732</v>
      </c>
      <c r="AS1051" t="s">
        <v>239</v>
      </c>
      <c r="AT1051" t="s">
        <v>239</v>
      </c>
      <c r="AU1051">
        <v>1</v>
      </c>
      <c r="AW1051" t="s">
        <v>1587</v>
      </c>
      <c r="AX1051" t="s">
        <v>1611</v>
      </c>
      <c r="AY1051" t="s">
        <v>109</v>
      </c>
      <c r="CA1051" t="s">
        <v>1633</v>
      </c>
    </row>
    <row r="1052" spans="1:79" hidden="1" x14ac:dyDescent="0.25">
      <c r="A1052" t="s">
        <v>1581</v>
      </c>
      <c r="B1052" t="s">
        <v>1582</v>
      </c>
      <c r="C1052" t="s">
        <v>1615</v>
      </c>
      <c r="D1052" t="s">
        <v>1636</v>
      </c>
      <c r="E1052" t="s">
        <v>1637</v>
      </c>
      <c r="F1052" s="1">
        <v>38401</v>
      </c>
      <c r="G1052" s="4">
        <v>0.48125000000000001</v>
      </c>
      <c r="H1052" t="s">
        <v>732</v>
      </c>
      <c r="I1052">
        <v>-88</v>
      </c>
      <c r="J1052" t="s">
        <v>221</v>
      </c>
      <c r="K1052" t="s">
        <v>222</v>
      </c>
      <c r="L1052">
        <v>1</v>
      </c>
      <c r="M1052">
        <v>1</v>
      </c>
      <c r="N1052" t="s">
        <v>1797</v>
      </c>
      <c r="O1052" t="s">
        <v>1800</v>
      </c>
      <c r="P1052" t="s">
        <v>224</v>
      </c>
      <c r="Q1052" t="s">
        <v>1216</v>
      </c>
      <c r="R1052" t="s">
        <v>226</v>
      </c>
      <c r="S1052" t="s">
        <v>227</v>
      </c>
      <c r="V1052">
        <v>5</v>
      </c>
      <c r="W1052">
        <v>5</v>
      </c>
      <c r="X1052" t="s">
        <v>228</v>
      </c>
      <c r="Y1052" t="s">
        <v>243</v>
      </c>
      <c r="Z1052" t="s">
        <v>1217</v>
      </c>
      <c r="AA1052" t="s">
        <v>1217</v>
      </c>
      <c r="AF1052" t="s">
        <v>736</v>
      </c>
      <c r="AG1052" t="s">
        <v>732</v>
      </c>
      <c r="AH1052" t="s">
        <v>1611</v>
      </c>
      <c r="AJ1052" t="s">
        <v>732</v>
      </c>
      <c r="AM1052" t="s">
        <v>732</v>
      </c>
      <c r="AN1052" t="s">
        <v>239</v>
      </c>
      <c r="AO1052" t="s">
        <v>1220</v>
      </c>
      <c r="AP1052" t="s">
        <v>739</v>
      </c>
      <c r="AQ1052" t="s">
        <v>242</v>
      </c>
      <c r="AR1052" t="s">
        <v>732</v>
      </c>
      <c r="AS1052" t="s">
        <v>239</v>
      </c>
      <c r="AT1052" t="s">
        <v>239</v>
      </c>
      <c r="AU1052">
        <v>1</v>
      </c>
      <c r="AW1052" t="s">
        <v>1587</v>
      </c>
      <c r="AX1052" t="s">
        <v>1611</v>
      </c>
      <c r="AY1052" t="s">
        <v>109</v>
      </c>
      <c r="CA1052" t="s">
        <v>1637</v>
      </c>
    </row>
    <row r="1053" spans="1:79" hidden="1" x14ac:dyDescent="0.25">
      <c r="A1053" t="s">
        <v>1581</v>
      </c>
      <c r="B1053" t="s">
        <v>1582</v>
      </c>
      <c r="C1053" t="s">
        <v>1615</v>
      </c>
      <c r="D1053" t="s">
        <v>1660</v>
      </c>
      <c r="E1053" t="s">
        <v>1661</v>
      </c>
      <c r="F1053" s="1">
        <v>38401</v>
      </c>
      <c r="G1053" s="4">
        <v>0.5180555555555556</v>
      </c>
      <c r="H1053" t="s">
        <v>732</v>
      </c>
      <c r="I1053">
        <v>-88</v>
      </c>
      <c r="J1053" t="s">
        <v>221</v>
      </c>
      <c r="K1053" t="s">
        <v>222</v>
      </c>
      <c r="L1053">
        <v>1</v>
      </c>
      <c r="M1053">
        <v>1</v>
      </c>
      <c r="N1053" t="s">
        <v>1797</v>
      </c>
      <c r="O1053" t="s">
        <v>1801</v>
      </c>
      <c r="P1053" t="s">
        <v>224</v>
      </c>
      <c r="Q1053" t="s">
        <v>1216</v>
      </c>
      <c r="R1053" t="s">
        <v>226</v>
      </c>
      <c r="S1053" t="s">
        <v>227</v>
      </c>
      <c r="V1053">
        <v>5</v>
      </c>
      <c r="W1053">
        <v>5</v>
      </c>
      <c r="X1053" t="s">
        <v>228</v>
      </c>
      <c r="Y1053" t="s">
        <v>243</v>
      </c>
      <c r="Z1053" t="s">
        <v>1217</v>
      </c>
      <c r="AA1053" t="s">
        <v>1217</v>
      </c>
      <c r="AF1053" t="s">
        <v>736</v>
      </c>
      <c r="AG1053" t="s">
        <v>732</v>
      </c>
      <c r="AH1053" t="s">
        <v>1611</v>
      </c>
      <c r="AJ1053" t="s">
        <v>732</v>
      </c>
      <c r="AM1053" t="s">
        <v>732</v>
      </c>
      <c r="AN1053" t="s">
        <v>239</v>
      </c>
      <c r="AO1053" t="s">
        <v>1220</v>
      </c>
      <c r="AP1053" t="s">
        <v>739</v>
      </c>
      <c r="AQ1053" t="s">
        <v>242</v>
      </c>
      <c r="AR1053" t="s">
        <v>732</v>
      </c>
      <c r="AS1053" t="s">
        <v>239</v>
      </c>
      <c r="AT1053" t="s">
        <v>239</v>
      </c>
      <c r="AU1053">
        <v>1</v>
      </c>
      <c r="AW1053" t="s">
        <v>1587</v>
      </c>
      <c r="AX1053" t="s">
        <v>1611</v>
      </c>
      <c r="AY1053" t="s">
        <v>109</v>
      </c>
      <c r="CA1053" t="s">
        <v>1661</v>
      </c>
    </row>
    <row r="1054" spans="1:79" hidden="1" x14ac:dyDescent="0.25">
      <c r="A1054" t="s">
        <v>1581</v>
      </c>
      <c r="B1054" t="s">
        <v>1582</v>
      </c>
      <c r="C1054" t="s">
        <v>1615</v>
      </c>
      <c r="D1054" t="s">
        <v>1616</v>
      </c>
      <c r="E1054" t="s">
        <v>1617</v>
      </c>
      <c r="F1054" s="1">
        <v>38401</v>
      </c>
      <c r="G1054" s="4">
        <v>0.3354166666666667</v>
      </c>
      <c r="H1054" t="s">
        <v>732</v>
      </c>
      <c r="I1054">
        <v>-88</v>
      </c>
      <c r="J1054" t="s">
        <v>221</v>
      </c>
      <c r="K1054" t="s">
        <v>222</v>
      </c>
      <c r="L1054">
        <v>1</v>
      </c>
      <c r="M1054">
        <v>1</v>
      </c>
      <c r="N1054" t="s">
        <v>1797</v>
      </c>
      <c r="O1054" t="s">
        <v>1802</v>
      </c>
      <c r="P1054" t="s">
        <v>224</v>
      </c>
      <c r="Q1054" t="s">
        <v>1216</v>
      </c>
      <c r="R1054" t="s">
        <v>226</v>
      </c>
      <c r="S1054" t="s">
        <v>227</v>
      </c>
      <c r="V1054">
        <v>5</v>
      </c>
      <c r="W1054">
        <v>5</v>
      </c>
      <c r="X1054" t="s">
        <v>228</v>
      </c>
      <c r="Y1054" t="s">
        <v>243</v>
      </c>
      <c r="Z1054" t="s">
        <v>1217</v>
      </c>
      <c r="AA1054" t="s">
        <v>1217</v>
      </c>
      <c r="AF1054" t="s">
        <v>736</v>
      </c>
      <c r="AG1054" t="s">
        <v>732</v>
      </c>
      <c r="AH1054" t="s">
        <v>1611</v>
      </c>
      <c r="AJ1054" t="s">
        <v>732</v>
      </c>
      <c r="AM1054" t="s">
        <v>732</v>
      </c>
      <c r="AN1054" t="s">
        <v>239</v>
      </c>
      <c r="AO1054" t="s">
        <v>1220</v>
      </c>
      <c r="AP1054" t="s">
        <v>739</v>
      </c>
      <c r="AQ1054" t="s">
        <v>242</v>
      </c>
      <c r="AR1054" t="s">
        <v>732</v>
      </c>
      <c r="AS1054" t="s">
        <v>239</v>
      </c>
      <c r="AT1054" t="s">
        <v>239</v>
      </c>
      <c r="AU1054">
        <v>1</v>
      </c>
      <c r="AW1054" t="s">
        <v>1587</v>
      </c>
      <c r="AX1054" t="s">
        <v>1611</v>
      </c>
      <c r="AY1054" t="s">
        <v>109</v>
      </c>
      <c r="CA1054" t="s">
        <v>1617</v>
      </c>
    </row>
    <row r="1055" spans="1:79" hidden="1" x14ac:dyDescent="0.25">
      <c r="A1055" t="s">
        <v>1581</v>
      </c>
      <c r="B1055" t="s">
        <v>1582</v>
      </c>
      <c r="C1055" t="s">
        <v>1604</v>
      </c>
      <c r="D1055" t="s">
        <v>1605</v>
      </c>
      <c r="E1055" t="s">
        <v>1606</v>
      </c>
      <c r="F1055" s="1">
        <v>38401</v>
      </c>
      <c r="G1055" s="4">
        <v>0.38055555555555554</v>
      </c>
      <c r="H1055" t="s">
        <v>732</v>
      </c>
      <c r="I1055">
        <v>-88</v>
      </c>
      <c r="J1055" t="s">
        <v>1607</v>
      </c>
      <c r="K1055" t="s">
        <v>222</v>
      </c>
      <c r="L1055">
        <v>1</v>
      </c>
      <c r="M1055">
        <v>1</v>
      </c>
      <c r="N1055" t="s">
        <v>1803</v>
      </c>
      <c r="O1055" t="s">
        <v>1804</v>
      </c>
      <c r="P1055" t="s">
        <v>224</v>
      </c>
      <c r="Q1055" t="s">
        <v>1216</v>
      </c>
      <c r="R1055" t="s">
        <v>226</v>
      </c>
      <c r="S1055" t="s">
        <v>227</v>
      </c>
      <c r="T1055">
        <v>-5</v>
      </c>
      <c r="V1055">
        <v>5</v>
      </c>
      <c r="W1055">
        <v>5</v>
      </c>
      <c r="X1055" t="s">
        <v>228</v>
      </c>
      <c r="Y1055" t="s">
        <v>243</v>
      </c>
      <c r="Z1055" t="s">
        <v>1217</v>
      </c>
      <c r="AA1055" t="s">
        <v>1217</v>
      </c>
      <c r="AF1055" t="s">
        <v>736</v>
      </c>
      <c r="AG1055" t="s">
        <v>732</v>
      </c>
      <c r="AH1055" t="s">
        <v>1611</v>
      </c>
      <c r="AJ1055" t="s">
        <v>732</v>
      </c>
      <c r="AM1055" t="s">
        <v>732</v>
      </c>
      <c r="AN1055" t="s">
        <v>239</v>
      </c>
      <c r="AO1055" t="s">
        <v>1220</v>
      </c>
      <c r="AP1055" t="s">
        <v>739</v>
      </c>
      <c r="AQ1055" t="s">
        <v>242</v>
      </c>
      <c r="AR1055" t="s">
        <v>732</v>
      </c>
      <c r="AS1055" t="s">
        <v>239</v>
      </c>
      <c r="AT1055" t="s">
        <v>239</v>
      </c>
      <c r="AU1055">
        <v>1</v>
      </c>
      <c r="AV1055">
        <v>-88</v>
      </c>
      <c r="AW1055" t="s">
        <v>1587</v>
      </c>
      <c r="AX1055" t="s">
        <v>1611</v>
      </c>
      <c r="AY1055" t="s">
        <v>109</v>
      </c>
      <c r="CA1055" t="s">
        <v>1606</v>
      </c>
    </row>
    <row r="1056" spans="1:79" hidden="1" x14ac:dyDescent="0.25">
      <c r="A1056" t="s">
        <v>1581</v>
      </c>
      <c r="B1056" t="s">
        <v>1582</v>
      </c>
      <c r="C1056" t="s">
        <v>1604</v>
      </c>
      <c r="D1056" t="s">
        <v>1630</v>
      </c>
      <c r="E1056" t="s">
        <v>1631</v>
      </c>
      <c r="F1056" s="1">
        <v>38401</v>
      </c>
      <c r="G1056" s="4">
        <v>0.48541666666666666</v>
      </c>
      <c r="H1056" t="s">
        <v>732</v>
      </c>
      <c r="I1056">
        <v>-88</v>
      </c>
      <c r="J1056" t="s">
        <v>1607</v>
      </c>
      <c r="K1056" t="s">
        <v>222</v>
      </c>
      <c r="L1056">
        <v>1</v>
      </c>
      <c r="M1056">
        <v>1</v>
      </c>
      <c r="N1056" t="s">
        <v>1803</v>
      </c>
      <c r="O1056" t="s">
        <v>1798</v>
      </c>
      <c r="P1056" t="s">
        <v>224</v>
      </c>
      <c r="Q1056" t="s">
        <v>1216</v>
      </c>
      <c r="R1056" t="s">
        <v>226</v>
      </c>
      <c r="S1056" t="s">
        <v>227</v>
      </c>
      <c r="T1056">
        <v>-5</v>
      </c>
      <c r="V1056">
        <v>5</v>
      </c>
      <c r="W1056">
        <v>5</v>
      </c>
      <c r="X1056" t="s">
        <v>228</v>
      </c>
      <c r="Y1056" t="s">
        <v>243</v>
      </c>
      <c r="Z1056" t="s">
        <v>1217</v>
      </c>
      <c r="AA1056" t="s">
        <v>1217</v>
      </c>
      <c r="AF1056" t="s">
        <v>736</v>
      </c>
      <c r="AG1056" t="s">
        <v>732</v>
      </c>
      <c r="AH1056" t="s">
        <v>1611</v>
      </c>
      <c r="AJ1056" t="s">
        <v>732</v>
      </c>
      <c r="AM1056" t="s">
        <v>732</v>
      </c>
      <c r="AN1056" t="s">
        <v>239</v>
      </c>
      <c r="AO1056" t="s">
        <v>1220</v>
      </c>
      <c r="AP1056" t="s">
        <v>739</v>
      </c>
      <c r="AQ1056" t="s">
        <v>242</v>
      </c>
      <c r="AR1056" t="s">
        <v>732</v>
      </c>
      <c r="AS1056" t="s">
        <v>239</v>
      </c>
      <c r="AT1056" t="s">
        <v>239</v>
      </c>
      <c r="AU1056">
        <v>1</v>
      </c>
      <c r="AV1056">
        <v>-88</v>
      </c>
      <c r="AW1056" t="s">
        <v>1587</v>
      </c>
      <c r="AX1056" t="s">
        <v>1611</v>
      </c>
      <c r="AY1056" t="s">
        <v>109</v>
      </c>
      <c r="CA1056" t="s">
        <v>1631</v>
      </c>
    </row>
    <row r="1057" spans="1:79" hidden="1" x14ac:dyDescent="0.25">
      <c r="A1057" t="s">
        <v>1581</v>
      </c>
      <c r="B1057" t="s">
        <v>1582</v>
      </c>
      <c r="C1057" t="s">
        <v>1604</v>
      </c>
      <c r="D1057" t="s">
        <v>1632</v>
      </c>
      <c r="E1057" t="s">
        <v>1633</v>
      </c>
      <c r="F1057" s="1">
        <v>38401</v>
      </c>
      <c r="G1057" s="4">
        <v>0.4770833333333333</v>
      </c>
      <c r="H1057" t="s">
        <v>732</v>
      </c>
      <c r="I1057">
        <v>-88</v>
      </c>
      <c r="J1057" t="s">
        <v>1607</v>
      </c>
      <c r="K1057" t="s">
        <v>222</v>
      </c>
      <c r="L1057">
        <v>1</v>
      </c>
      <c r="M1057">
        <v>1</v>
      </c>
      <c r="N1057" t="s">
        <v>1803</v>
      </c>
      <c r="O1057" t="s">
        <v>1799</v>
      </c>
      <c r="P1057" t="s">
        <v>224</v>
      </c>
      <c r="Q1057" t="s">
        <v>1216</v>
      </c>
      <c r="R1057" t="s">
        <v>226</v>
      </c>
      <c r="S1057" t="s">
        <v>227</v>
      </c>
      <c r="T1057">
        <v>-5</v>
      </c>
      <c r="V1057">
        <v>5</v>
      </c>
      <c r="W1057">
        <v>5</v>
      </c>
      <c r="X1057" t="s">
        <v>228</v>
      </c>
      <c r="Y1057" t="s">
        <v>243</v>
      </c>
      <c r="Z1057" t="s">
        <v>1217</v>
      </c>
      <c r="AA1057" t="s">
        <v>1217</v>
      </c>
      <c r="AF1057" t="s">
        <v>736</v>
      </c>
      <c r="AG1057" t="s">
        <v>732</v>
      </c>
      <c r="AH1057" t="s">
        <v>1611</v>
      </c>
      <c r="AJ1057" t="s">
        <v>732</v>
      </c>
      <c r="AM1057" t="s">
        <v>732</v>
      </c>
      <c r="AN1057" t="s">
        <v>239</v>
      </c>
      <c r="AO1057" t="s">
        <v>1220</v>
      </c>
      <c r="AP1057" t="s">
        <v>739</v>
      </c>
      <c r="AQ1057" t="s">
        <v>242</v>
      </c>
      <c r="AR1057" t="s">
        <v>732</v>
      </c>
      <c r="AS1057" t="s">
        <v>239</v>
      </c>
      <c r="AT1057" t="s">
        <v>239</v>
      </c>
      <c r="AU1057">
        <v>1</v>
      </c>
      <c r="AV1057">
        <v>-88</v>
      </c>
      <c r="AW1057" t="s">
        <v>1587</v>
      </c>
      <c r="AX1057" t="s">
        <v>1611</v>
      </c>
      <c r="AY1057" t="s">
        <v>109</v>
      </c>
      <c r="CA1057" t="s">
        <v>1633</v>
      </c>
    </row>
    <row r="1058" spans="1:79" hidden="1" x14ac:dyDescent="0.25">
      <c r="A1058" t="s">
        <v>1581</v>
      </c>
      <c r="B1058" t="s">
        <v>1582</v>
      </c>
      <c r="C1058" t="s">
        <v>1604</v>
      </c>
      <c r="D1058" t="s">
        <v>1636</v>
      </c>
      <c r="E1058" t="s">
        <v>1637</v>
      </c>
      <c r="F1058" s="1">
        <v>38401</v>
      </c>
      <c r="G1058" s="4">
        <v>0.48125000000000001</v>
      </c>
      <c r="H1058" t="s">
        <v>732</v>
      </c>
      <c r="I1058">
        <v>-88</v>
      </c>
      <c r="J1058" t="s">
        <v>1607</v>
      </c>
      <c r="K1058" t="s">
        <v>222</v>
      </c>
      <c r="L1058">
        <v>1</v>
      </c>
      <c r="M1058">
        <v>1</v>
      </c>
      <c r="N1058" t="s">
        <v>1803</v>
      </c>
      <c r="O1058" t="s">
        <v>1800</v>
      </c>
      <c r="P1058" t="s">
        <v>224</v>
      </c>
      <c r="Q1058" t="s">
        <v>1216</v>
      </c>
      <c r="R1058" t="s">
        <v>226</v>
      </c>
      <c r="S1058" t="s">
        <v>227</v>
      </c>
      <c r="T1058">
        <v>-5</v>
      </c>
      <c r="V1058">
        <v>5</v>
      </c>
      <c r="W1058">
        <v>5</v>
      </c>
      <c r="X1058" t="s">
        <v>228</v>
      </c>
      <c r="Y1058" t="s">
        <v>243</v>
      </c>
      <c r="Z1058" t="s">
        <v>1217</v>
      </c>
      <c r="AA1058" t="s">
        <v>1217</v>
      </c>
      <c r="AF1058" t="s">
        <v>736</v>
      </c>
      <c r="AG1058" t="s">
        <v>732</v>
      </c>
      <c r="AH1058" t="s">
        <v>1611</v>
      </c>
      <c r="AJ1058" t="s">
        <v>732</v>
      </c>
      <c r="AM1058" t="s">
        <v>732</v>
      </c>
      <c r="AN1058" t="s">
        <v>239</v>
      </c>
      <c r="AO1058" t="s">
        <v>1220</v>
      </c>
      <c r="AP1058" t="s">
        <v>739</v>
      </c>
      <c r="AQ1058" t="s">
        <v>242</v>
      </c>
      <c r="AR1058" t="s">
        <v>732</v>
      </c>
      <c r="AS1058" t="s">
        <v>239</v>
      </c>
      <c r="AT1058" t="s">
        <v>239</v>
      </c>
      <c r="AU1058">
        <v>1</v>
      </c>
      <c r="AV1058">
        <v>-88</v>
      </c>
      <c r="AW1058" t="s">
        <v>1587</v>
      </c>
      <c r="AX1058" t="s">
        <v>1611</v>
      </c>
      <c r="AY1058" t="s">
        <v>109</v>
      </c>
      <c r="CA1058" t="s">
        <v>1637</v>
      </c>
    </row>
    <row r="1059" spans="1:79" hidden="1" x14ac:dyDescent="0.25">
      <c r="A1059" t="s">
        <v>1581</v>
      </c>
      <c r="B1059" t="s">
        <v>1582</v>
      </c>
      <c r="C1059" t="s">
        <v>1604</v>
      </c>
      <c r="D1059" t="s">
        <v>1612</v>
      </c>
      <c r="E1059" t="s">
        <v>1613</v>
      </c>
      <c r="F1059" s="1">
        <v>38401</v>
      </c>
      <c r="G1059" s="4">
        <v>0.38055555555555554</v>
      </c>
      <c r="H1059" t="s">
        <v>732</v>
      </c>
      <c r="I1059">
        <v>-88</v>
      </c>
      <c r="J1059" t="s">
        <v>1607</v>
      </c>
      <c r="K1059" t="s">
        <v>222</v>
      </c>
      <c r="L1059">
        <v>1</v>
      </c>
      <c r="M1059">
        <v>1</v>
      </c>
      <c r="N1059" t="s">
        <v>1803</v>
      </c>
      <c r="O1059" t="s">
        <v>1805</v>
      </c>
      <c r="P1059" t="s">
        <v>224</v>
      </c>
      <c r="Q1059" t="s">
        <v>1216</v>
      </c>
      <c r="R1059" t="s">
        <v>226</v>
      </c>
      <c r="S1059" t="s">
        <v>227</v>
      </c>
      <c r="T1059">
        <v>-5</v>
      </c>
      <c r="V1059">
        <v>5</v>
      </c>
      <c r="W1059">
        <v>5</v>
      </c>
      <c r="X1059" t="s">
        <v>228</v>
      </c>
      <c r="Y1059" t="s">
        <v>243</v>
      </c>
      <c r="Z1059" t="s">
        <v>1217</v>
      </c>
      <c r="AA1059" t="s">
        <v>1217</v>
      </c>
      <c r="AF1059" t="s">
        <v>736</v>
      </c>
      <c r="AG1059" t="s">
        <v>732</v>
      </c>
      <c r="AH1059" t="s">
        <v>1611</v>
      </c>
      <c r="AJ1059" t="s">
        <v>732</v>
      </c>
      <c r="AM1059" t="s">
        <v>732</v>
      </c>
      <c r="AN1059" t="s">
        <v>239</v>
      </c>
      <c r="AO1059" t="s">
        <v>1220</v>
      </c>
      <c r="AP1059" t="s">
        <v>739</v>
      </c>
      <c r="AQ1059" t="s">
        <v>242</v>
      </c>
      <c r="AR1059" t="s">
        <v>732</v>
      </c>
      <c r="AS1059" t="s">
        <v>239</v>
      </c>
      <c r="AT1059" t="s">
        <v>239</v>
      </c>
      <c r="AU1059">
        <v>1</v>
      </c>
      <c r="AV1059">
        <v>-88</v>
      </c>
      <c r="AW1059" t="s">
        <v>1587</v>
      </c>
      <c r="AX1059" t="s">
        <v>1611</v>
      </c>
      <c r="AY1059" t="s">
        <v>109</v>
      </c>
      <c r="CA1059" t="s">
        <v>1613</v>
      </c>
    </row>
    <row r="1060" spans="1:79" hidden="1" x14ac:dyDescent="0.25">
      <c r="A1060" t="s">
        <v>1581</v>
      </c>
      <c r="B1060" t="s">
        <v>1582</v>
      </c>
      <c r="C1060" t="s">
        <v>1604</v>
      </c>
      <c r="D1060" t="s">
        <v>1646</v>
      </c>
      <c r="E1060" t="s">
        <v>1647</v>
      </c>
      <c r="F1060" s="1">
        <v>38401</v>
      </c>
      <c r="G1060" s="4">
        <v>0.4597222222222222</v>
      </c>
      <c r="H1060" t="s">
        <v>732</v>
      </c>
      <c r="I1060">
        <v>-88</v>
      </c>
      <c r="J1060" t="s">
        <v>1607</v>
      </c>
      <c r="K1060" t="s">
        <v>222</v>
      </c>
      <c r="L1060">
        <v>1</v>
      </c>
      <c r="M1060">
        <v>1</v>
      </c>
      <c r="N1060" t="s">
        <v>1803</v>
      </c>
      <c r="O1060" t="s">
        <v>1806</v>
      </c>
      <c r="P1060" t="s">
        <v>224</v>
      </c>
      <c r="Q1060" t="s">
        <v>1216</v>
      </c>
      <c r="R1060" t="s">
        <v>226</v>
      </c>
      <c r="S1060" t="s">
        <v>227</v>
      </c>
      <c r="T1060">
        <v>-5</v>
      </c>
      <c r="V1060">
        <v>5</v>
      </c>
      <c r="W1060">
        <v>5</v>
      </c>
      <c r="X1060" t="s">
        <v>228</v>
      </c>
      <c r="Y1060" t="s">
        <v>243</v>
      </c>
      <c r="Z1060" t="s">
        <v>1217</v>
      </c>
      <c r="AA1060" t="s">
        <v>1217</v>
      </c>
      <c r="AF1060" t="s">
        <v>736</v>
      </c>
      <c r="AG1060" t="s">
        <v>732</v>
      </c>
      <c r="AH1060" t="s">
        <v>1611</v>
      </c>
      <c r="AJ1060" t="s">
        <v>732</v>
      </c>
      <c r="AM1060" t="s">
        <v>732</v>
      </c>
      <c r="AN1060" t="s">
        <v>239</v>
      </c>
      <c r="AO1060" t="s">
        <v>1220</v>
      </c>
      <c r="AP1060" t="s">
        <v>739</v>
      </c>
      <c r="AQ1060" t="s">
        <v>242</v>
      </c>
      <c r="AR1060" t="s">
        <v>732</v>
      </c>
      <c r="AS1060" t="s">
        <v>239</v>
      </c>
      <c r="AT1060" t="s">
        <v>239</v>
      </c>
      <c r="AU1060">
        <v>1</v>
      </c>
      <c r="AV1060">
        <v>-88</v>
      </c>
      <c r="AW1060" t="s">
        <v>1587</v>
      </c>
      <c r="AX1060" t="s">
        <v>1611</v>
      </c>
      <c r="AY1060" t="s">
        <v>109</v>
      </c>
      <c r="CA1060" t="s">
        <v>1647</v>
      </c>
    </row>
    <row r="1061" spans="1:79" hidden="1" x14ac:dyDescent="0.25">
      <c r="A1061" t="s">
        <v>1581</v>
      </c>
      <c r="B1061" t="s">
        <v>1582</v>
      </c>
      <c r="C1061" t="s">
        <v>1604</v>
      </c>
      <c r="D1061" t="s">
        <v>1628</v>
      </c>
      <c r="E1061" t="s">
        <v>1629</v>
      </c>
      <c r="F1061" s="1">
        <v>38401</v>
      </c>
      <c r="G1061" s="4">
        <v>0.42986111111111108</v>
      </c>
      <c r="H1061" t="s">
        <v>732</v>
      </c>
      <c r="I1061">
        <v>-88</v>
      </c>
      <c r="J1061" t="s">
        <v>1607</v>
      </c>
      <c r="K1061" t="s">
        <v>222</v>
      </c>
      <c r="L1061">
        <v>1</v>
      </c>
      <c r="M1061">
        <v>1</v>
      </c>
      <c r="N1061" t="s">
        <v>1803</v>
      </c>
      <c r="O1061" t="s">
        <v>1807</v>
      </c>
      <c r="P1061" t="s">
        <v>224</v>
      </c>
      <c r="Q1061" t="s">
        <v>1216</v>
      </c>
      <c r="R1061" t="s">
        <v>226</v>
      </c>
      <c r="S1061" t="s">
        <v>227</v>
      </c>
      <c r="T1061">
        <v>-5</v>
      </c>
      <c r="V1061">
        <v>5</v>
      </c>
      <c r="W1061">
        <v>5</v>
      </c>
      <c r="X1061" t="s">
        <v>228</v>
      </c>
      <c r="Y1061" t="s">
        <v>243</v>
      </c>
      <c r="Z1061" t="s">
        <v>1217</v>
      </c>
      <c r="AA1061" t="s">
        <v>1217</v>
      </c>
      <c r="AF1061" t="s">
        <v>736</v>
      </c>
      <c r="AG1061" t="s">
        <v>732</v>
      </c>
      <c r="AH1061" t="s">
        <v>1611</v>
      </c>
      <c r="AJ1061" t="s">
        <v>732</v>
      </c>
      <c r="AM1061" t="s">
        <v>732</v>
      </c>
      <c r="AN1061" t="s">
        <v>239</v>
      </c>
      <c r="AO1061" t="s">
        <v>1220</v>
      </c>
      <c r="AP1061" t="s">
        <v>739</v>
      </c>
      <c r="AQ1061" t="s">
        <v>242</v>
      </c>
      <c r="AR1061" t="s">
        <v>732</v>
      </c>
      <c r="AS1061" t="s">
        <v>239</v>
      </c>
      <c r="AT1061" t="s">
        <v>239</v>
      </c>
      <c r="AU1061">
        <v>1</v>
      </c>
      <c r="AV1061">
        <v>-88</v>
      </c>
      <c r="AW1061" t="s">
        <v>1587</v>
      </c>
      <c r="AX1061" t="s">
        <v>1611</v>
      </c>
      <c r="AY1061" t="s">
        <v>109</v>
      </c>
      <c r="CA1061" t="s">
        <v>1629</v>
      </c>
    </row>
    <row r="1062" spans="1:79" hidden="1" x14ac:dyDescent="0.25">
      <c r="A1062" t="s">
        <v>1581</v>
      </c>
      <c r="B1062" t="s">
        <v>1582</v>
      </c>
      <c r="C1062" t="s">
        <v>1604</v>
      </c>
      <c r="D1062" t="s">
        <v>1624</v>
      </c>
      <c r="E1062" t="s">
        <v>1625</v>
      </c>
      <c r="F1062" s="1">
        <v>38401</v>
      </c>
      <c r="G1062" s="4">
        <v>0.50694444444444442</v>
      </c>
      <c r="H1062" t="s">
        <v>732</v>
      </c>
      <c r="I1062">
        <v>-88</v>
      </c>
      <c r="J1062" t="s">
        <v>1607</v>
      </c>
      <c r="K1062" t="s">
        <v>222</v>
      </c>
      <c r="L1062">
        <v>1</v>
      </c>
      <c r="M1062">
        <v>1</v>
      </c>
      <c r="N1062" t="s">
        <v>1803</v>
      </c>
      <c r="O1062" t="s">
        <v>1808</v>
      </c>
      <c r="P1062" t="s">
        <v>224</v>
      </c>
      <c r="Q1062" t="s">
        <v>1216</v>
      </c>
      <c r="R1062" t="s">
        <v>226</v>
      </c>
      <c r="S1062" t="s">
        <v>227</v>
      </c>
      <c r="T1062">
        <v>-5</v>
      </c>
      <c r="V1062">
        <v>5</v>
      </c>
      <c r="W1062">
        <v>5</v>
      </c>
      <c r="X1062" t="s">
        <v>228</v>
      </c>
      <c r="Y1062" t="s">
        <v>243</v>
      </c>
      <c r="Z1062" t="s">
        <v>1217</v>
      </c>
      <c r="AA1062" t="s">
        <v>1217</v>
      </c>
      <c r="AF1062" t="s">
        <v>736</v>
      </c>
      <c r="AG1062" t="s">
        <v>732</v>
      </c>
      <c r="AH1062" t="s">
        <v>1611</v>
      </c>
      <c r="AJ1062" t="s">
        <v>732</v>
      </c>
      <c r="AM1062" t="s">
        <v>732</v>
      </c>
      <c r="AN1062" t="s">
        <v>239</v>
      </c>
      <c r="AO1062" t="s">
        <v>1220</v>
      </c>
      <c r="AP1062" t="s">
        <v>739</v>
      </c>
      <c r="AQ1062" t="s">
        <v>242</v>
      </c>
      <c r="AR1062" t="s">
        <v>732</v>
      </c>
      <c r="AS1062" t="s">
        <v>239</v>
      </c>
      <c r="AT1062" t="s">
        <v>239</v>
      </c>
      <c r="AU1062">
        <v>1</v>
      </c>
      <c r="AV1062">
        <v>-88</v>
      </c>
      <c r="AW1062" t="s">
        <v>1587</v>
      </c>
      <c r="AX1062" t="s">
        <v>1611</v>
      </c>
      <c r="AY1062" t="s">
        <v>109</v>
      </c>
      <c r="CA1062" t="s">
        <v>1625</v>
      </c>
    </row>
    <row r="1063" spans="1:79" hidden="1" x14ac:dyDescent="0.25">
      <c r="A1063" t="s">
        <v>1581</v>
      </c>
      <c r="B1063" t="s">
        <v>1582</v>
      </c>
      <c r="C1063" t="s">
        <v>1615</v>
      </c>
      <c r="D1063" t="s">
        <v>1628</v>
      </c>
      <c r="E1063" t="s">
        <v>1629</v>
      </c>
      <c r="F1063" s="1">
        <v>38401</v>
      </c>
      <c r="G1063" s="4">
        <v>0.42986111111111108</v>
      </c>
      <c r="H1063" t="s">
        <v>732</v>
      </c>
      <c r="I1063">
        <v>-88</v>
      </c>
      <c r="J1063" t="s">
        <v>221</v>
      </c>
      <c r="K1063" t="s">
        <v>222</v>
      </c>
      <c r="L1063">
        <v>1</v>
      </c>
      <c r="M1063">
        <v>1</v>
      </c>
      <c r="N1063" t="s">
        <v>1797</v>
      </c>
      <c r="O1063" t="s">
        <v>1807</v>
      </c>
      <c r="P1063" t="s">
        <v>224</v>
      </c>
      <c r="Q1063" t="s">
        <v>1216</v>
      </c>
      <c r="R1063" t="s">
        <v>226</v>
      </c>
      <c r="S1063" t="s">
        <v>227</v>
      </c>
      <c r="V1063">
        <v>5</v>
      </c>
      <c r="W1063">
        <v>5</v>
      </c>
      <c r="X1063" t="s">
        <v>228</v>
      </c>
      <c r="Y1063" t="s">
        <v>243</v>
      </c>
      <c r="Z1063" t="s">
        <v>1217</v>
      </c>
      <c r="AA1063" t="s">
        <v>1217</v>
      </c>
      <c r="AF1063" t="s">
        <v>736</v>
      </c>
      <c r="AG1063" t="s">
        <v>732</v>
      </c>
      <c r="AH1063" t="s">
        <v>1611</v>
      </c>
      <c r="AJ1063" t="s">
        <v>732</v>
      </c>
      <c r="AM1063" t="s">
        <v>732</v>
      </c>
      <c r="AN1063" t="s">
        <v>239</v>
      </c>
      <c r="AO1063" t="s">
        <v>1220</v>
      </c>
      <c r="AP1063" t="s">
        <v>739</v>
      </c>
      <c r="AQ1063" t="s">
        <v>242</v>
      </c>
      <c r="AR1063" t="s">
        <v>732</v>
      </c>
      <c r="AS1063" t="s">
        <v>239</v>
      </c>
      <c r="AT1063" t="s">
        <v>239</v>
      </c>
      <c r="AU1063">
        <v>1</v>
      </c>
      <c r="AW1063" t="s">
        <v>1587</v>
      </c>
      <c r="AX1063" t="s">
        <v>1611</v>
      </c>
      <c r="AY1063" t="s">
        <v>109</v>
      </c>
      <c r="CA1063" t="s">
        <v>1629</v>
      </c>
    </row>
    <row r="1064" spans="1:79" hidden="1" x14ac:dyDescent="0.25">
      <c r="A1064" t="s">
        <v>1581</v>
      </c>
      <c r="B1064" t="s">
        <v>1582</v>
      </c>
      <c r="C1064" t="s">
        <v>1615</v>
      </c>
      <c r="D1064" t="s">
        <v>1624</v>
      </c>
      <c r="E1064" t="s">
        <v>1625</v>
      </c>
      <c r="F1064" s="1">
        <v>38401</v>
      </c>
      <c r="G1064" s="4">
        <v>0.50694444444444442</v>
      </c>
      <c r="H1064" t="s">
        <v>732</v>
      </c>
      <c r="I1064">
        <v>-88</v>
      </c>
      <c r="J1064" t="s">
        <v>221</v>
      </c>
      <c r="K1064" t="s">
        <v>222</v>
      </c>
      <c r="L1064">
        <v>1</v>
      </c>
      <c r="M1064">
        <v>1</v>
      </c>
      <c r="N1064" t="s">
        <v>1797</v>
      </c>
      <c r="O1064" t="s">
        <v>1808</v>
      </c>
      <c r="P1064" t="s">
        <v>224</v>
      </c>
      <c r="Q1064" t="s">
        <v>1216</v>
      </c>
      <c r="R1064" t="s">
        <v>226</v>
      </c>
      <c r="S1064" t="s">
        <v>227</v>
      </c>
      <c r="V1064">
        <v>5</v>
      </c>
      <c r="W1064">
        <v>5</v>
      </c>
      <c r="X1064" t="s">
        <v>228</v>
      </c>
      <c r="Y1064" t="s">
        <v>243</v>
      </c>
      <c r="Z1064" t="s">
        <v>1217</v>
      </c>
      <c r="AA1064" t="s">
        <v>1217</v>
      </c>
      <c r="AF1064" t="s">
        <v>736</v>
      </c>
      <c r="AG1064" t="s">
        <v>732</v>
      </c>
      <c r="AH1064" t="s">
        <v>1611</v>
      </c>
      <c r="AJ1064" t="s">
        <v>732</v>
      </c>
      <c r="AM1064" t="s">
        <v>732</v>
      </c>
      <c r="AN1064" t="s">
        <v>239</v>
      </c>
      <c r="AO1064" t="s">
        <v>1220</v>
      </c>
      <c r="AP1064" t="s">
        <v>739</v>
      </c>
      <c r="AQ1064" t="s">
        <v>242</v>
      </c>
      <c r="AR1064" t="s">
        <v>732</v>
      </c>
      <c r="AS1064" t="s">
        <v>239</v>
      </c>
      <c r="AT1064" t="s">
        <v>239</v>
      </c>
      <c r="AU1064">
        <v>1</v>
      </c>
      <c r="AW1064" t="s">
        <v>1587</v>
      </c>
      <c r="AX1064" t="s">
        <v>1611</v>
      </c>
      <c r="AY1064" t="s">
        <v>109</v>
      </c>
      <c r="CA1064" t="s">
        <v>1625</v>
      </c>
    </row>
    <row r="1065" spans="1:79" hidden="1" x14ac:dyDescent="0.25">
      <c r="A1065" t="s">
        <v>1581</v>
      </c>
      <c r="B1065" t="s">
        <v>1582</v>
      </c>
      <c r="C1065" t="s">
        <v>1604</v>
      </c>
      <c r="D1065" t="s">
        <v>1616</v>
      </c>
      <c r="E1065" t="s">
        <v>1617</v>
      </c>
      <c r="F1065" s="1">
        <v>38401</v>
      </c>
      <c r="G1065" s="4">
        <v>0.3354166666666667</v>
      </c>
      <c r="H1065" t="s">
        <v>732</v>
      </c>
      <c r="I1065">
        <v>-88</v>
      </c>
      <c r="J1065" t="s">
        <v>1607</v>
      </c>
      <c r="K1065" t="s">
        <v>222</v>
      </c>
      <c r="L1065">
        <v>1</v>
      </c>
      <c r="M1065">
        <v>1</v>
      </c>
      <c r="N1065" t="s">
        <v>1803</v>
      </c>
      <c r="O1065" t="s">
        <v>1802</v>
      </c>
      <c r="P1065" t="s">
        <v>224</v>
      </c>
      <c r="Q1065" t="s">
        <v>1216</v>
      </c>
      <c r="R1065" t="s">
        <v>226</v>
      </c>
      <c r="S1065" t="s">
        <v>227</v>
      </c>
      <c r="T1065">
        <v>-5</v>
      </c>
      <c r="V1065">
        <v>5</v>
      </c>
      <c r="W1065">
        <v>5</v>
      </c>
      <c r="X1065" t="s">
        <v>228</v>
      </c>
      <c r="Y1065" t="s">
        <v>243</v>
      </c>
      <c r="Z1065" t="s">
        <v>1217</v>
      </c>
      <c r="AA1065" t="s">
        <v>1217</v>
      </c>
      <c r="AF1065" t="s">
        <v>736</v>
      </c>
      <c r="AG1065" t="s">
        <v>732</v>
      </c>
      <c r="AH1065" t="s">
        <v>1611</v>
      </c>
      <c r="AJ1065" t="s">
        <v>732</v>
      </c>
      <c r="AM1065" t="s">
        <v>732</v>
      </c>
      <c r="AN1065" t="s">
        <v>239</v>
      </c>
      <c r="AO1065" t="s">
        <v>1220</v>
      </c>
      <c r="AP1065" t="s">
        <v>739</v>
      </c>
      <c r="AQ1065" t="s">
        <v>242</v>
      </c>
      <c r="AR1065" t="s">
        <v>732</v>
      </c>
      <c r="AS1065" t="s">
        <v>239</v>
      </c>
      <c r="AT1065" t="s">
        <v>239</v>
      </c>
      <c r="AU1065">
        <v>1</v>
      </c>
      <c r="AV1065">
        <v>-88</v>
      </c>
      <c r="AW1065" t="s">
        <v>1587</v>
      </c>
      <c r="AX1065" t="s">
        <v>1611</v>
      </c>
      <c r="AY1065" t="s">
        <v>109</v>
      </c>
      <c r="CA1065" t="s">
        <v>1617</v>
      </c>
    </row>
    <row r="1066" spans="1:79" hidden="1" x14ac:dyDescent="0.25">
      <c r="A1066" t="s">
        <v>1581</v>
      </c>
      <c r="B1066" t="s">
        <v>1582</v>
      </c>
      <c r="C1066" t="s">
        <v>1604</v>
      </c>
      <c r="D1066" t="s">
        <v>1660</v>
      </c>
      <c r="E1066" t="s">
        <v>1661</v>
      </c>
      <c r="F1066" s="1">
        <v>38401</v>
      </c>
      <c r="G1066" s="4">
        <v>0.5180555555555556</v>
      </c>
      <c r="H1066" t="s">
        <v>732</v>
      </c>
      <c r="I1066">
        <v>-88</v>
      </c>
      <c r="J1066" t="s">
        <v>1607</v>
      </c>
      <c r="K1066" t="s">
        <v>222</v>
      </c>
      <c r="L1066">
        <v>1</v>
      </c>
      <c r="M1066">
        <v>1</v>
      </c>
      <c r="N1066" t="s">
        <v>1803</v>
      </c>
      <c r="O1066" t="s">
        <v>1801</v>
      </c>
      <c r="P1066" t="s">
        <v>224</v>
      </c>
      <c r="Q1066" t="s">
        <v>1216</v>
      </c>
      <c r="R1066" t="s">
        <v>226</v>
      </c>
      <c r="S1066" t="s">
        <v>227</v>
      </c>
      <c r="T1066">
        <v>-5</v>
      </c>
      <c r="V1066">
        <v>5</v>
      </c>
      <c r="W1066">
        <v>5</v>
      </c>
      <c r="X1066" t="s">
        <v>228</v>
      </c>
      <c r="Y1066" t="s">
        <v>243</v>
      </c>
      <c r="Z1066" t="s">
        <v>1217</v>
      </c>
      <c r="AA1066" t="s">
        <v>1217</v>
      </c>
      <c r="AF1066" t="s">
        <v>736</v>
      </c>
      <c r="AG1066" t="s">
        <v>732</v>
      </c>
      <c r="AH1066" t="s">
        <v>1611</v>
      </c>
      <c r="AJ1066" t="s">
        <v>732</v>
      </c>
      <c r="AM1066" t="s">
        <v>732</v>
      </c>
      <c r="AN1066" t="s">
        <v>239</v>
      </c>
      <c r="AO1066" t="s">
        <v>1220</v>
      </c>
      <c r="AP1066" t="s">
        <v>739</v>
      </c>
      <c r="AQ1066" t="s">
        <v>242</v>
      </c>
      <c r="AR1066" t="s">
        <v>732</v>
      </c>
      <c r="AS1066" t="s">
        <v>239</v>
      </c>
      <c r="AT1066" t="s">
        <v>239</v>
      </c>
      <c r="AU1066">
        <v>1</v>
      </c>
      <c r="AV1066">
        <v>-88</v>
      </c>
      <c r="AW1066" t="s">
        <v>1587</v>
      </c>
      <c r="AX1066" t="s">
        <v>1611</v>
      </c>
      <c r="AY1066" t="s">
        <v>109</v>
      </c>
      <c r="CA1066" t="s">
        <v>1661</v>
      </c>
    </row>
    <row r="1067" spans="1:79" hidden="1" x14ac:dyDescent="0.25">
      <c r="A1067" t="s">
        <v>1581</v>
      </c>
      <c r="B1067" t="s">
        <v>1582</v>
      </c>
      <c r="C1067" t="s">
        <v>1615</v>
      </c>
      <c r="D1067" t="s">
        <v>1628</v>
      </c>
      <c r="E1067" t="s">
        <v>1629</v>
      </c>
      <c r="F1067" s="1">
        <v>38642</v>
      </c>
      <c r="G1067" s="4">
        <v>0.38541666666666669</v>
      </c>
      <c r="H1067" t="s">
        <v>732</v>
      </c>
      <c r="I1067">
        <v>-88</v>
      </c>
      <c r="J1067" t="s">
        <v>221</v>
      </c>
      <c r="K1067" t="s">
        <v>222</v>
      </c>
      <c r="L1067">
        <v>1</v>
      </c>
      <c r="M1067">
        <v>1</v>
      </c>
      <c r="N1067" t="s">
        <v>1809</v>
      </c>
      <c r="O1067" t="s">
        <v>1810</v>
      </c>
      <c r="P1067" t="s">
        <v>224</v>
      </c>
      <c r="Q1067" t="s">
        <v>1216</v>
      </c>
      <c r="R1067" t="s">
        <v>226</v>
      </c>
      <c r="S1067" t="s">
        <v>227</v>
      </c>
      <c r="V1067">
        <v>4</v>
      </c>
      <c r="W1067">
        <v>5</v>
      </c>
      <c r="X1067" t="s">
        <v>228</v>
      </c>
      <c r="Y1067" t="s">
        <v>243</v>
      </c>
      <c r="Z1067" t="s">
        <v>1217</v>
      </c>
      <c r="AA1067" t="s">
        <v>1217</v>
      </c>
      <c r="AF1067" t="s">
        <v>736</v>
      </c>
      <c r="AG1067" t="s">
        <v>732</v>
      </c>
      <c r="AH1067" t="s">
        <v>1611</v>
      </c>
      <c r="AJ1067" t="s">
        <v>732</v>
      </c>
      <c r="AM1067" t="s">
        <v>732</v>
      </c>
      <c r="AN1067" t="s">
        <v>239</v>
      </c>
      <c r="AO1067" t="s">
        <v>1220</v>
      </c>
      <c r="AP1067" t="s">
        <v>739</v>
      </c>
      <c r="AQ1067" t="s">
        <v>242</v>
      </c>
      <c r="AR1067" t="s">
        <v>732</v>
      </c>
      <c r="AS1067" t="s">
        <v>239</v>
      </c>
      <c r="AT1067" t="s">
        <v>239</v>
      </c>
      <c r="AU1067">
        <v>1</v>
      </c>
      <c r="AW1067" t="s">
        <v>1587</v>
      </c>
      <c r="AX1067" t="s">
        <v>1611</v>
      </c>
      <c r="AY1067" t="s">
        <v>109</v>
      </c>
      <c r="CA1067" t="s">
        <v>1629</v>
      </c>
    </row>
    <row r="1068" spans="1:79" hidden="1" x14ac:dyDescent="0.25">
      <c r="A1068" t="s">
        <v>1581</v>
      </c>
      <c r="B1068" t="s">
        <v>1582</v>
      </c>
      <c r="C1068" t="s">
        <v>1615</v>
      </c>
      <c r="D1068" t="s">
        <v>1636</v>
      </c>
      <c r="E1068" t="s">
        <v>1637</v>
      </c>
      <c r="F1068" s="1">
        <v>38642</v>
      </c>
      <c r="G1068" s="4">
        <v>0.48958333333333331</v>
      </c>
      <c r="H1068" t="s">
        <v>732</v>
      </c>
      <c r="I1068">
        <v>-88</v>
      </c>
      <c r="J1068" t="s">
        <v>221</v>
      </c>
      <c r="K1068" t="s">
        <v>222</v>
      </c>
      <c r="L1068">
        <v>1</v>
      </c>
      <c r="M1068">
        <v>1</v>
      </c>
      <c r="N1068" t="s">
        <v>1809</v>
      </c>
      <c r="O1068" t="s">
        <v>1811</v>
      </c>
      <c r="P1068" t="s">
        <v>224</v>
      </c>
      <c r="Q1068" t="s">
        <v>1216</v>
      </c>
      <c r="R1068" t="s">
        <v>226</v>
      </c>
      <c r="S1068" t="s">
        <v>227</v>
      </c>
      <c r="V1068">
        <v>4</v>
      </c>
      <c r="W1068">
        <v>5</v>
      </c>
      <c r="X1068" t="s">
        <v>228</v>
      </c>
      <c r="Y1068" t="s">
        <v>243</v>
      </c>
      <c r="Z1068" t="s">
        <v>1217</v>
      </c>
      <c r="AA1068" t="s">
        <v>1217</v>
      </c>
      <c r="AF1068" t="s">
        <v>736</v>
      </c>
      <c r="AG1068" t="s">
        <v>732</v>
      </c>
      <c r="AH1068" t="s">
        <v>1611</v>
      </c>
      <c r="AJ1068" t="s">
        <v>732</v>
      </c>
      <c r="AM1068" t="s">
        <v>732</v>
      </c>
      <c r="AN1068" t="s">
        <v>239</v>
      </c>
      <c r="AO1068" t="s">
        <v>1220</v>
      </c>
      <c r="AP1068" t="s">
        <v>739</v>
      </c>
      <c r="AQ1068" t="s">
        <v>242</v>
      </c>
      <c r="AR1068" t="s">
        <v>732</v>
      </c>
      <c r="AS1068" t="s">
        <v>239</v>
      </c>
      <c r="AT1068" t="s">
        <v>239</v>
      </c>
      <c r="AU1068">
        <v>1</v>
      </c>
      <c r="AW1068" t="s">
        <v>1587</v>
      </c>
      <c r="AX1068" t="s">
        <v>1611</v>
      </c>
      <c r="AY1068" t="s">
        <v>109</v>
      </c>
      <c r="CA1068" t="s">
        <v>1637</v>
      </c>
    </row>
    <row r="1069" spans="1:79" hidden="1" x14ac:dyDescent="0.25">
      <c r="A1069" t="s">
        <v>1581</v>
      </c>
      <c r="B1069" t="s">
        <v>1582</v>
      </c>
      <c r="C1069" t="s">
        <v>1615</v>
      </c>
      <c r="D1069" t="s">
        <v>1630</v>
      </c>
      <c r="E1069" t="s">
        <v>1631</v>
      </c>
      <c r="F1069" s="1">
        <v>38642</v>
      </c>
      <c r="G1069" s="4">
        <v>0.88680555555555562</v>
      </c>
      <c r="H1069" t="s">
        <v>732</v>
      </c>
      <c r="I1069">
        <v>-88</v>
      </c>
      <c r="J1069" t="s">
        <v>221</v>
      </c>
      <c r="K1069" t="s">
        <v>222</v>
      </c>
      <c r="L1069">
        <v>1</v>
      </c>
      <c r="M1069">
        <v>1</v>
      </c>
      <c r="N1069" t="s">
        <v>1809</v>
      </c>
      <c r="O1069" t="s">
        <v>1812</v>
      </c>
      <c r="P1069" t="s">
        <v>224</v>
      </c>
      <c r="Q1069" t="s">
        <v>1216</v>
      </c>
      <c r="R1069" t="s">
        <v>226</v>
      </c>
      <c r="S1069" t="s">
        <v>227</v>
      </c>
      <c r="V1069">
        <v>4</v>
      </c>
      <c r="W1069">
        <v>5</v>
      </c>
      <c r="X1069" t="s">
        <v>228</v>
      </c>
      <c r="Y1069" t="s">
        <v>243</v>
      </c>
      <c r="Z1069" t="s">
        <v>1217</v>
      </c>
      <c r="AA1069" t="s">
        <v>1217</v>
      </c>
      <c r="AF1069" t="s">
        <v>736</v>
      </c>
      <c r="AG1069" t="s">
        <v>732</v>
      </c>
      <c r="AH1069" t="s">
        <v>1611</v>
      </c>
      <c r="AJ1069" t="s">
        <v>732</v>
      </c>
      <c r="AM1069" t="s">
        <v>732</v>
      </c>
      <c r="AN1069" t="s">
        <v>239</v>
      </c>
      <c r="AO1069" t="s">
        <v>1220</v>
      </c>
      <c r="AP1069" t="s">
        <v>739</v>
      </c>
      <c r="AQ1069" t="s">
        <v>242</v>
      </c>
      <c r="AR1069" t="s">
        <v>732</v>
      </c>
      <c r="AS1069" t="s">
        <v>239</v>
      </c>
      <c r="AT1069" t="s">
        <v>239</v>
      </c>
      <c r="AU1069">
        <v>1</v>
      </c>
      <c r="AW1069" t="s">
        <v>1587</v>
      </c>
      <c r="AX1069" t="s">
        <v>1611</v>
      </c>
      <c r="AY1069" t="s">
        <v>109</v>
      </c>
      <c r="CA1069" t="s">
        <v>1631</v>
      </c>
    </row>
    <row r="1070" spans="1:79" hidden="1" x14ac:dyDescent="0.25">
      <c r="A1070" t="s">
        <v>1581</v>
      </c>
      <c r="B1070" t="s">
        <v>1582</v>
      </c>
      <c r="C1070" t="s">
        <v>1604</v>
      </c>
      <c r="D1070" t="s">
        <v>1616</v>
      </c>
      <c r="E1070" t="s">
        <v>1617</v>
      </c>
      <c r="F1070" s="1">
        <v>38642</v>
      </c>
      <c r="G1070" s="4">
        <v>0.40625</v>
      </c>
      <c r="H1070" t="s">
        <v>732</v>
      </c>
      <c r="I1070">
        <v>-88</v>
      </c>
      <c r="J1070" t="s">
        <v>1607</v>
      </c>
      <c r="K1070" t="s">
        <v>222</v>
      </c>
      <c r="L1070">
        <v>1</v>
      </c>
      <c r="M1070">
        <v>1</v>
      </c>
      <c r="N1070" t="s">
        <v>1813</v>
      </c>
      <c r="O1070" t="s">
        <v>1814</v>
      </c>
      <c r="P1070" t="s">
        <v>224</v>
      </c>
      <c r="Q1070" t="s">
        <v>1216</v>
      </c>
      <c r="R1070" t="s">
        <v>226</v>
      </c>
      <c r="S1070" t="s">
        <v>227</v>
      </c>
      <c r="T1070">
        <v>-5</v>
      </c>
      <c r="V1070">
        <v>4</v>
      </c>
      <c r="W1070">
        <v>5</v>
      </c>
      <c r="X1070" t="s">
        <v>228</v>
      </c>
      <c r="Y1070" t="s">
        <v>243</v>
      </c>
      <c r="Z1070" t="s">
        <v>1217</v>
      </c>
      <c r="AA1070" t="s">
        <v>1217</v>
      </c>
      <c r="AF1070" t="s">
        <v>736</v>
      </c>
      <c r="AG1070" t="s">
        <v>732</v>
      </c>
      <c r="AH1070" t="s">
        <v>1611</v>
      </c>
      <c r="AJ1070" t="s">
        <v>732</v>
      </c>
      <c r="AM1070" t="s">
        <v>732</v>
      </c>
      <c r="AN1070" t="s">
        <v>239</v>
      </c>
      <c r="AO1070" t="s">
        <v>1220</v>
      </c>
      <c r="AP1070" t="s">
        <v>739</v>
      </c>
      <c r="AQ1070" t="s">
        <v>242</v>
      </c>
      <c r="AR1070" t="s">
        <v>732</v>
      </c>
      <c r="AS1070" t="s">
        <v>239</v>
      </c>
      <c r="AT1070" t="s">
        <v>239</v>
      </c>
      <c r="AU1070">
        <v>1</v>
      </c>
      <c r="AV1070">
        <v>-88</v>
      </c>
      <c r="AW1070" t="s">
        <v>1587</v>
      </c>
      <c r="AX1070" t="s">
        <v>1611</v>
      </c>
      <c r="AY1070" t="s">
        <v>109</v>
      </c>
      <c r="CA1070" t="s">
        <v>1617</v>
      </c>
    </row>
    <row r="1071" spans="1:79" hidden="1" x14ac:dyDescent="0.25">
      <c r="A1071" t="s">
        <v>1581</v>
      </c>
      <c r="B1071" t="s">
        <v>1582</v>
      </c>
      <c r="C1071" t="s">
        <v>1604</v>
      </c>
      <c r="D1071" t="s">
        <v>1628</v>
      </c>
      <c r="E1071" t="s">
        <v>1629</v>
      </c>
      <c r="F1071" s="1">
        <v>38642</v>
      </c>
      <c r="G1071" s="4">
        <v>0.38541666666666669</v>
      </c>
      <c r="H1071" t="s">
        <v>732</v>
      </c>
      <c r="I1071">
        <v>-88</v>
      </c>
      <c r="J1071" t="s">
        <v>1607</v>
      </c>
      <c r="K1071" t="s">
        <v>222</v>
      </c>
      <c r="L1071">
        <v>1</v>
      </c>
      <c r="M1071">
        <v>1</v>
      </c>
      <c r="N1071" t="s">
        <v>1815</v>
      </c>
      <c r="O1071" t="s">
        <v>1810</v>
      </c>
      <c r="P1071" t="s">
        <v>224</v>
      </c>
      <c r="Q1071" t="s">
        <v>1216</v>
      </c>
      <c r="R1071" t="s">
        <v>226</v>
      </c>
      <c r="S1071" t="s">
        <v>227</v>
      </c>
      <c r="T1071">
        <v>-5</v>
      </c>
      <c r="V1071">
        <v>4</v>
      </c>
      <c r="W1071">
        <v>5</v>
      </c>
      <c r="X1071" t="s">
        <v>228</v>
      </c>
      <c r="Y1071" t="s">
        <v>243</v>
      </c>
      <c r="Z1071" t="s">
        <v>1217</v>
      </c>
      <c r="AA1071" t="s">
        <v>1217</v>
      </c>
      <c r="AF1071" t="s">
        <v>736</v>
      </c>
      <c r="AG1071" t="s">
        <v>732</v>
      </c>
      <c r="AH1071" t="s">
        <v>1611</v>
      </c>
      <c r="AJ1071" t="s">
        <v>732</v>
      </c>
      <c r="AM1071" t="s">
        <v>732</v>
      </c>
      <c r="AN1071" t="s">
        <v>239</v>
      </c>
      <c r="AO1071" t="s">
        <v>1220</v>
      </c>
      <c r="AP1071" t="s">
        <v>739</v>
      </c>
      <c r="AQ1071" t="s">
        <v>242</v>
      </c>
      <c r="AR1071" t="s">
        <v>732</v>
      </c>
      <c r="AS1071" t="s">
        <v>239</v>
      </c>
      <c r="AT1071" t="s">
        <v>239</v>
      </c>
      <c r="AU1071">
        <v>1</v>
      </c>
      <c r="AV1071">
        <v>-88</v>
      </c>
      <c r="AW1071" t="s">
        <v>1587</v>
      </c>
      <c r="AX1071" t="s">
        <v>1611</v>
      </c>
      <c r="AY1071" t="s">
        <v>109</v>
      </c>
      <c r="CA1071" t="s">
        <v>1629</v>
      </c>
    </row>
    <row r="1072" spans="1:79" hidden="1" x14ac:dyDescent="0.25">
      <c r="A1072" t="s">
        <v>1581</v>
      </c>
      <c r="B1072" t="s">
        <v>1582</v>
      </c>
      <c r="C1072" t="s">
        <v>1604</v>
      </c>
      <c r="D1072" t="s">
        <v>1630</v>
      </c>
      <c r="E1072" t="s">
        <v>1631</v>
      </c>
      <c r="F1072" s="1">
        <v>38642</v>
      </c>
      <c r="G1072" s="4">
        <v>0.88680555555555562</v>
      </c>
      <c r="H1072" t="s">
        <v>732</v>
      </c>
      <c r="I1072">
        <v>-88</v>
      </c>
      <c r="J1072" t="s">
        <v>1607</v>
      </c>
      <c r="K1072" t="s">
        <v>222</v>
      </c>
      <c r="L1072">
        <v>1</v>
      </c>
      <c r="M1072">
        <v>1</v>
      </c>
      <c r="N1072" t="s">
        <v>1815</v>
      </c>
      <c r="O1072" t="s">
        <v>1812</v>
      </c>
      <c r="P1072" t="s">
        <v>224</v>
      </c>
      <c r="Q1072" t="s">
        <v>1216</v>
      </c>
      <c r="R1072" t="s">
        <v>226</v>
      </c>
      <c r="S1072" t="s">
        <v>227</v>
      </c>
      <c r="T1072">
        <v>-5</v>
      </c>
      <c r="V1072">
        <v>4</v>
      </c>
      <c r="W1072">
        <v>5</v>
      </c>
      <c r="X1072" t="s">
        <v>228</v>
      </c>
      <c r="Y1072" t="s">
        <v>243</v>
      </c>
      <c r="Z1072" t="s">
        <v>1217</v>
      </c>
      <c r="AA1072" t="s">
        <v>1217</v>
      </c>
      <c r="AF1072" t="s">
        <v>736</v>
      </c>
      <c r="AG1072" t="s">
        <v>732</v>
      </c>
      <c r="AH1072" t="s">
        <v>1611</v>
      </c>
      <c r="AJ1072" t="s">
        <v>732</v>
      </c>
      <c r="AM1072" t="s">
        <v>732</v>
      </c>
      <c r="AN1072" t="s">
        <v>239</v>
      </c>
      <c r="AO1072" t="s">
        <v>1220</v>
      </c>
      <c r="AP1072" t="s">
        <v>739</v>
      </c>
      <c r="AQ1072" t="s">
        <v>242</v>
      </c>
      <c r="AR1072" t="s">
        <v>732</v>
      </c>
      <c r="AS1072" t="s">
        <v>239</v>
      </c>
      <c r="AT1072" t="s">
        <v>239</v>
      </c>
      <c r="AU1072">
        <v>1</v>
      </c>
      <c r="AV1072">
        <v>-88</v>
      </c>
      <c r="AW1072" t="s">
        <v>1587</v>
      </c>
      <c r="AX1072" t="s">
        <v>1611</v>
      </c>
      <c r="AY1072" t="s">
        <v>109</v>
      </c>
      <c r="CA1072" t="s">
        <v>1631</v>
      </c>
    </row>
    <row r="1073" spans="1:79" hidden="1" x14ac:dyDescent="0.25">
      <c r="A1073" t="s">
        <v>1581</v>
      </c>
      <c r="B1073" t="s">
        <v>1582</v>
      </c>
      <c r="C1073" t="s">
        <v>1615</v>
      </c>
      <c r="D1073" t="s">
        <v>1616</v>
      </c>
      <c r="E1073" t="s">
        <v>1617</v>
      </c>
      <c r="F1073" s="1">
        <v>38642</v>
      </c>
      <c r="G1073" s="4">
        <v>0.40625</v>
      </c>
      <c r="H1073" t="s">
        <v>732</v>
      </c>
      <c r="I1073">
        <v>-88</v>
      </c>
      <c r="J1073" t="s">
        <v>221</v>
      </c>
      <c r="K1073" t="s">
        <v>222</v>
      </c>
      <c r="L1073">
        <v>1</v>
      </c>
      <c r="M1073">
        <v>1</v>
      </c>
      <c r="N1073" t="s">
        <v>1816</v>
      </c>
      <c r="O1073" t="s">
        <v>1814</v>
      </c>
      <c r="P1073" t="s">
        <v>224</v>
      </c>
      <c r="Q1073" t="s">
        <v>1216</v>
      </c>
      <c r="R1073" t="s">
        <v>226</v>
      </c>
      <c r="S1073" t="s">
        <v>227</v>
      </c>
      <c r="V1073">
        <v>4</v>
      </c>
      <c r="W1073">
        <v>5</v>
      </c>
      <c r="X1073" t="s">
        <v>228</v>
      </c>
      <c r="Y1073" t="s">
        <v>243</v>
      </c>
      <c r="Z1073" t="s">
        <v>1217</v>
      </c>
      <c r="AA1073" t="s">
        <v>1217</v>
      </c>
      <c r="AF1073" t="s">
        <v>736</v>
      </c>
      <c r="AG1073" t="s">
        <v>732</v>
      </c>
      <c r="AH1073" t="s">
        <v>1611</v>
      </c>
      <c r="AJ1073" t="s">
        <v>732</v>
      </c>
      <c r="AM1073" t="s">
        <v>732</v>
      </c>
      <c r="AN1073" t="s">
        <v>239</v>
      </c>
      <c r="AO1073" t="s">
        <v>1220</v>
      </c>
      <c r="AP1073" t="s">
        <v>739</v>
      </c>
      <c r="AQ1073" t="s">
        <v>242</v>
      </c>
      <c r="AR1073" t="s">
        <v>732</v>
      </c>
      <c r="AS1073" t="s">
        <v>239</v>
      </c>
      <c r="AT1073" t="s">
        <v>239</v>
      </c>
      <c r="AU1073">
        <v>1</v>
      </c>
      <c r="AW1073" t="s">
        <v>1587</v>
      </c>
      <c r="AX1073" t="s">
        <v>1611</v>
      </c>
      <c r="AY1073" t="s">
        <v>109</v>
      </c>
      <c r="CA1073" t="s">
        <v>1617</v>
      </c>
    </row>
    <row r="1074" spans="1:79" hidden="1" x14ac:dyDescent="0.25">
      <c r="A1074" t="s">
        <v>1581</v>
      </c>
      <c r="B1074" t="s">
        <v>1582</v>
      </c>
      <c r="C1074" t="s">
        <v>1604</v>
      </c>
      <c r="D1074" t="s">
        <v>1636</v>
      </c>
      <c r="E1074" t="s">
        <v>1637</v>
      </c>
      <c r="F1074" s="1">
        <v>38642</v>
      </c>
      <c r="G1074" s="4">
        <v>0.48958333333333331</v>
      </c>
      <c r="H1074" t="s">
        <v>732</v>
      </c>
      <c r="I1074">
        <v>-88</v>
      </c>
      <c r="J1074" t="s">
        <v>1607</v>
      </c>
      <c r="K1074" t="s">
        <v>222</v>
      </c>
      <c r="L1074">
        <v>1</v>
      </c>
      <c r="M1074">
        <v>1</v>
      </c>
      <c r="N1074" t="s">
        <v>1815</v>
      </c>
      <c r="O1074" t="s">
        <v>1811</v>
      </c>
      <c r="P1074" t="s">
        <v>224</v>
      </c>
      <c r="Q1074" t="s">
        <v>1216</v>
      </c>
      <c r="R1074" t="s">
        <v>226</v>
      </c>
      <c r="S1074" t="s">
        <v>227</v>
      </c>
      <c r="T1074">
        <v>-5</v>
      </c>
      <c r="V1074">
        <v>4</v>
      </c>
      <c r="W1074">
        <v>5</v>
      </c>
      <c r="X1074" t="s">
        <v>228</v>
      </c>
      <c r="Y1074" t="s">
        <v>243</v>
      </c>
      <c r="Z1074" t="s">
        <v>1217</v>
      </c>
      <c r="AA1074" t="s">
        <v>1217</v>
      </c>
      <c r="AF1074" t="s">
        <v>736</v>
      </c>
      <c r="AG1074" t="s">
        <v>732</v>
      </c>
      <c r="AH1074" t="s">
        <v>1611</v>
      </c>
      <c r="AJ1074" t="s">
        <v>732</v>
      </c>
      <c r="AM1074" t="s">
        <v>732</v>
      </c>
      <c r="AN1074" t="s">
        <v>239</v>
      </c>
      <c r="AO1074" t="s">
        <v>1220</v>
      </c>
      <c r="AP1074" t="s">
        <v>739</v>
      </c>
      <c r="AQ1074" t="s">
        <v>242</v>
      </c>
      <c r="AR1074" t="s">
        <v>732</v>
      </c>
      <c r="AS1074" t="s">
        <v>239</v>
      </c>
      <c r="AT1074" t="s">
        <v>239</v>
      </c>
      <c r="AU1074">
        <v>1</v>
      </c>
      <c r="AV1074">
        <v>-88</v>
      </c>
      <c r="AW1074" t="s">
        <v>1587</v>
      </c>
      <c r="AX1074" t="s">
        <v>1611</v>
      </c>
      <c r="AY1074" t="s">
        <v>109</v>
      </c>
      <c r="CA1074" t="s">
        <v>1637</v>
      </c>
    </row>
    <row r="1075" spans="1:79" hidden="1" x14ac:dyDescent="0.25">
      <c r="A1075" t="s">
        <v>1581</v>
      </c>
      <c r="B1075" t="s">
        <v>1582</v>
      </c>
      <c r="C1075" t="s">
        <v>1604</v>
      </c>
      <c r="D1075" t="s">
        <v>1612</v>
      </c>
      <c r="E1075" t="s">
        <v>1613</v>
      </c>
      <c r="F1075" s="1">
        <v>38642</v>
      </c>
      <c r="G1075" s="4">
        <v>0.89861111111111114</v>
      </c>
      <c r="H1075" t="s">
        <v>732</v>
      </c>
      <c r="I1075">
        <v>-88</v>
      </c>
      <c r="J1075" t="s">
        <v>1607</v>
      </c>
      <c r="K1075" t="s">
        <v>222</v>
      </c>
      <c r="L1075">
        <v>1</v>
      </c>
      <c r="M1075">
        <v>1</v>
      </c>
      <c r="N1075" t="s">
        <v>1815</v>
      </c>
      <c r="O1075" t="s">
        <v>1817</v>
      </c>
      <c r="P1075" t="s">
        <v>224</v>
      </c>
      <c r="Q1075" t="s">
        <v>1216</v>
      </c>
      <c r="R1075" t="s">
        <v>226</v>
      </c>
      <c r="S1075" t="s">
        <v>227</v>
      </c>
      <c r="T1075">
        <v>-5</v>
      </c>
      <c r="V1075">
        <v>4</v>
      </c>
      <c r="W1075">
        <v>5</v>
      </c>
      <c r="X1075" t="s">
        <v>228</v>
      </c>
      <c r="Y1075" t="s">
        <v>243</v>
      </c>
      <c r="Z1075" t="s">
        <v>1217</v>
      </c>
      <c r="AA1075" t="s">
        <v>1217</v>
      </c>
      <c r="AF1075" t="s">
        <v>736</v>
      </c>
      <c r="AG1075" t="s">
        <v>732</v>
      </c>
      <c r="AH1075" t="s">
        <v>1611</v>
      </c>
      <c r="AJ1075" t="s">
        <v>732</v>
      </c>
      <c r="AM1075" t="s">
        <v>732</v>
      </c>
      <c r="AN1075" t="s">
        <v>239</v>
      </c>
      <c r="AO1075" t="s">
        <v>1220</v>
      </c>
      <c r="AP1075" t="s">
        <v>739</v>
      </c>
      <c r="AQ1075" t="s">
        <v>242</v>
      </c>
      <c r="AR1075" t="s">
        <v>732</v>
      </c>
      <c r="AS1075" t="s">
        <v>239</v>
      </c>
      <c r="AT1075" t="s">
        <v>239</v>
      </c>
      <c r="AU1075">
        <v>1</v>
      </c>
      <c r="AV1075">
        <v>-88</v>
      </c>
      <c r="AW1075" t="s">
        <v>1587</v>
      </c>
      <c r="AX1075" t="s">
        <v>1611</v>
      </c>
      <c r="AY1075" t="s">
        <v>109</v>
      </c>
      <c r="CA1075" t="s">
        <v>1613</v>
      </c>
    </row>
    <row r="1076" spans="1:79" hidden="1" x14ac:dyDescent="0.25">
      <c r="A1076" t="s">
        <v>1581</v>
      </c>
      <c r="B1076" t="s">
        <v>1582</v>
      </c>
      <c r="C1076" t="s">
        <v>1615</v>
      </c>
      <c r="D1076" t="s">
        <v>1632</v>
      </c>
      <c r="E1076" t="s">
        <v>1633</v>
      </c>
      <c r="F1076" s="1">
        <v>38643</v>
      </c>
      <c r="G1076" s="4">
        <v>0.46111111111111108</v>
      </c>
      <c r="H1076" t="s">
        <v>732</v>
      </c>
      <c r="I1076">
        <v>-88</v>
      </c>
      <c r="J1076" t="s">
        <v>221</v>
      </c>
      <c r="K1076" t="s">
        <v>222</v>
      </c>
      <c r="L1076">
        <v>1</v>
      </c>
      <c r="M1076">
        <v>1</v>
      </c>
      <c r="N1076" t="s">
        <v>1809</v>
      </c>
      <c r="O1076" t="s">
        <v>1818</v>
      </c>
      <c r="P1076" t="s">
        <v>224</v>
      </c>
      <c r="Q1076" t="s">
        <v>1216</v>
      </c>
      <c r="R1076" t="s">
        <v>226</v>
      </c>
      <c r="S1076" t="s">
        <v>227</v>
      </c>
      <c r="V1076">
        <v>4</v>
      </c>
      <c r="W1076">
        <v>5</v>
      </c>
      <c r="X1076" t="s">
        <v>228</v>
      </c>
      <c r="Y1076" t="s">
        <v>243</v>
      </c>
      <c r="Z1076" t="s">
        <v>1217</v>
      </c>
      <c r="AA1076" t="s">
        <v>1217</v>
      </c>
      <c r="AF1076" t="s">
        <v>736</v>
      </c>
      <c r="AG1076" t="s">
        <v>732</v>
      </c>
      <c r="AH1076" t="s">
        <v>1611</v>
      </c>
      <c r="AJ1076" t="s">
        <v>732</v>
      </c>
      <c r="AM1076" t="s">
        <v>732</v>
      </c>
      <c r="AN1076" t="s">
        <v>239</v>
      </c>
      <c r="AO1076" t="s">
        <v>1220</v>
      </c>
      <c r="AP1076" t="s">
        <v>739</v>
      </c>
      <c r="AQ1076" t="s">
        <v>242</v>
      </c>
      <c r="AR1076" t="s">
        <v>732</v>
      </c>
      <c r="AS1076" t="s">
        <v>239</v>
      </c>
      <c r="AT1076" t="s">
        <v>239</v>
      </c>
      <c r="AU1076">
        <v>1</v>
      </c>
      <c r="AW1076" t="s">
        <v>1587</v>
      </c>
      <c r="AX1076" t="s">
        <v>1611</v>
      </c>
      <c r="AY1076" t="s">
        <v>109</v>
      </c>
      <c r="CA1076" t="s">
        <v>1633</v>
      </c>
    </row>
    <row r="1077" spans="1:79" hidden="1" x14ac:dyDescent="0.25">
      <c r="A1077" t="s">
        <v>1581</v>
      </c>
      <c r="B1077" t="s">
        <v>1582</v>
      </c>
      <c r="C1077" t="s">
        <v>1604</v>
      </c>
      <c r="D1077" t="s">
        <v>1624</v>
      </c>
      <c r="E1077" t="s">
        <v>1625</v>
      </c>
      <c r="F1077" s="1">
        <v>38643</v>
      </c>
      <c r="G1077" s="4">
        <v>0.62291666666666667</v>
      </c>
      <c r="H1077" t="s">
        <v>732</v>
      </c>
      <c r="I1077">
        <v>-88</v>
      </c>
      <c r="J1077" t="s">
        <v>1607</v>
      </c>
      <c r="K1077" t="s">
        <v>222</v>
      </c>
      <c r="L1077">
        <v>1</v>
      </c>
      <c r="M1077">
        <v>1</v>
      </c>
      <c r="N1077" t="s">
        <v>1815</v>
      </c>
      <c r="O1077" t="s">
        <v>1819</v>
      </c>
      <c r="P1077" t="s">
        <v>224</v>
      </c>
      <c r="Q1077" t="s">
        <v>1216</v>
      </c>
      <c r="R1077" t="s">
        <v>226</v>
      </c>
      <c r="S1077" t="s">
        <v>227</v>
      </c>
      <c r="T1077">
        <v>-5</v>
      </c>
      <c r="V1077">
        <v>4</v>
      </c>
      <c r="W1077">
        <v>5</v>
      </c>
      <c r="X1077" t="s">
        <v>228</v>
      </c>
      <c r="Y1077" t="s">
        <v>243</v>
      </c>
      <c r="Z1077" t="s">
        <v>1217</v>
      </c>
      <c r="AA1077" t="s">
        <v>1217</v>
      </c>
      <c r="AF1077" t="s">
        <v>736</v>
      </c>
      <c r="AG1077" t="s">
        <v>732</v>
      </c>
      <c r="AH1077" t="s">
        <v>1611</v>
      </c>
      <c r="AJ1077" t="s">
        <v>732</v>
      </c>
      <c r="AM1077" t="s">
        <v>732</v>
      </c>
      <c r="AN1077" t="s">
        <v>239</v>
      </c>
      <c r="AO1077" t="s">
        <v>1220</v>
      </c>
      <c r="AP1077" t="s">
        <v>739</v>
      </c>
      <c r="AQ1077" t="s">
        <v>242</v>
      </c>
      <c r="AR1077" t="s">
        <v>732</v>
      </c>
      <c r="AS1077" t="s">
        <v>239</v>
      </c>
      <c r="AT1077" t="s">
        <v>239</v>
      </c>
      <c r="AU1077">
        <v>1</v>
      </c>
      <c r="AV1077">
        <v>-88</v>
      </c>
      <c r="AW1077" t="s">
        <v>1587</v>
      </c>
      <c r="AX1077" t="s">
        <v>1611</v>
      </c>
      <c r="AY1077" t="s">
        <v>109</v>
      </c>
      <c r="CA1077" t="s">
        <v>1625</v>
      </c>
    </row>
    <row r="1078" spans="1:79" hidden="1" x14ac:dyDescent="0.25">
      <c r="A1078" t="s">
        <v>1581</v>
      </c>
      <c r="B1078" t="s">
        <v>1582</v>
      </c>
      <c r="C1078" t="s">
        <v>1604</v>
      </c>
      <c r="D1078" t="s">
        <v>1660</v>
      </c>
      <c r="E1078" t="s">
        <v>1661</v>
      </c>
      <c r="F1078" s="1">
        <v>38643</v>
      </c>
      <c r="G1078" s="4">
        <v>0.30902777777777779</v>
      </c>
      <c r="H1078" t="s">
        <v>732</v>
      </c>
      <c r="I1078">
        <v>-88</v>
      </c>
      <c r="J1078" t="s">
        <v>1607</v>
      </c>
      <c r="K1078" t="s">
        <v>222</v>
      </c>
      <c r="L1078">
        <v>1</v>
      </c>
      <c r="M1078">
        <v>1</v>
      </c>
      <c r="N1078" t="s">
        <v>1815</v>
      </c>
      <c r="O1078" t="s">
        <v>1820</v>
      </c>
      <c r="P1078" t="s">
        <v>224</v>
      </c>
      <c r="Q1078" t="s">
        <v>1216</v>
      </c>
      <c r="R1078" t="s">
        <v>226</v>
      </c>
      <c r="S1078" t="s">
        <v>227</v>
      </c>
      <c r="T1078">
        <v>-5</v>
      </c>
      <c r="V1078">
        <v>4</v>
      </c>
      <c r="W1078">
        <v>5</v>
      </c>
      <c r="X1078" t="s">
        <v>228</v>
      </c>
      <c r="Y1078" t="s">
        <v>243</v>
      </c>
      <c r="Z1078" t="s">
        <v>1217</v>
      </c>
      <c r="AA1078" t="s">
        <v>1217</v>
      </c>
      <c r="AF1078" t="s">
        <v>736</v>
      </c>
      <c r="AG1078" t="s">
        <v>732</v>
      </c>
      <c r="AH1078" t="s">
        <v>1611</v>
      </c>
      <c r="AJ1078" t="s">
        <v>732</v>
      </c>
      <c r="AM1078" t="s">
        <v>732</v>
      </c>
      <c r="AN1078" t="s">
        <v>239</v>
      </c>
      <c r="AO1078" t="s">
        <v>1220</v>
      </c>
      <c r="AP1078" t="s">
        <v>739</v>
      </c>
      <c r="AQ1078" t="s">
        <v>242</v>
      </c>
      <c r="AR1078" t="s">
        <v>732</v>
      </c>
      <c r="AS1078" t="s">
        <v>239</v>
      </c>
      <c r="AT1078" t="s">
        <v>239</v>
      </c>
      <c r="AU1078">
        <v>1</v>
      </c>
      <c r="AV1078">
        <v>-88</v>
      </c>
      <c r="AW1078" t="s">
        <v>1587</v>
      </c>
      <c r="AX1078" t="s">
        <v>1611</v>
      </c>
      <c r="AY1078" t="s">
        <v>109</v>
      </c>
      <c r="CA1078" t="s">
        <v>1661</v>
      </c>
    </row>
    <row r="1079" spans="1:79" hidden="1" x14ac:dyDescent="0.25">
      <c r="A1079" t="s">
        <v>1581</v>
      </c>
      <c r="B1079" t="s">
        <v>1582</v>
      </c>
      <c r="C1079" t="s">
        <v>1604</v>
      </c>
      <c r="D1079" t="s">
        <v>1605</v>
      </c>
      <c r="E1079" t="s">
        <v>1606</v>
      </c>
      <c r="F1079" s="1">
        <v>38643</v>
      </c>
      <c r="G1079" s="4">
        <v>9.0972222222222218E-2</v>
      </c>
      <c r="H1079" t="s">
        <v>732</v>
      </c>
      <c r="I1079">
        <v>-88</v>
      </c>
      <c r="J1079" t="s">
        <v>1607</v>
      </c>
      <c r="K1079" t="s">
        <v>222</v>
      </c>
      <c r="L1079">
        <v>1</v>
      </c>
      <c r="M1079">
        <v>1</v>
      </c>
      <c r="N1079" t="s">
        <v>1815</v>
      </c>
      <c r="O1079" t="s">
        <v>1821</v>
      </c>
      <c r="P1079" t="s">
        <v>224</v>
      </c>
      <c r="Q1079" t="s">
        <v>1216</v>
      </c>
      <c r="R1079" t="s">
        <v>226</v>
      </c>
      <c r="S1079" t="s">
        <v>227</v>
      </c>
      <c r="T1079">
        <v>-5</v>
      </c>
      <c r="V1079">
        <v>4</v>
      </c>
      <c r="W1079">
        <v>5</v>
      </c>
      <c r="X1079" t="s">
        <v>228</v>
      </c>
      <c r="Y1079" t="s">
        <v>243</v>
      </c>
      <c r="Z1079" t="s">
        <v>1217</v>
      </c>
      <c r="AA1079" t="s">
        <v>1217</v>
      </c>
      <c r="AF1079" t="s">
        <v>736</v>
      </c>
      <c r="AG1079" t="s">
        <v>732</v>
      </c>
      <c r="AH1079" t="s">
        <v>1611</v>
      </c>
      <c r="AJ1079" t="s">
        <v>732</v>
      </c>
      <c r="AM1079" t="s">
        <v>732</v>
      </c>
      <c r="AN1079" t="s">
        <v>239</v>
      </c>
      <c r="AO1079" t="s">
        <v>1220</v>
      </c>
      <c r="AP1079" t="s">
        <v>739</v>
      </c>
      <c r="AQ1079" t="s">
        <v>242</v>
      </c>
      <c r="AR1079" t="s">
        <v>732</v>
      </c>
      <c r="AS1079" t="s">
        <v>239</v>
      </c>
      <c r="AT1079" t="s">
        <v>239</v>
      </c>
      <c r="AU1079">
        <v>1</v>
      </c>
      <c r="AV1079">
        <v>-88</v>
      </c>
      <c r="AW1079" t="s">
        <v>1587</v>
      </c>
      <c r="AX1079" t="s">
        <v>1611</v>
      </c>
      <c r="AY1079" t="s">
        <v>109</v>
      </c>
      <c r="CA1079" t="s">
        <v>1606</v>
      </c>
    </row>
    <row r="1080" spans="1:79" hidden="1" x14ac:dyDescent="0.25">
      <c r="A1080" t="s">
        <v>1581</v>
      </c>
      <c r="B1080" t="s">
        <v>1582</v>
      </c>
      <c r="C1080" t="s">
        <v>1604</v>
      </c>
      <c r="D1080" t="s">
        <v>1646</v>
      </c>
      <c r="E1080" t="s">
        <v>1647</v>
      </c>
      <c r="F1080" s="1">
        <v>38643</v>
      </c>
      <c r="G1080" s="4">
        <v>0.62638888888888888</v>
      </c>
      <c r="H1080" t="s">
        <v>732</v>
      </c>
      <c r="I1080">
        <v>-88</v>
      </c>
      <c r="J1080" t="s">
        <v>1607</v>
      </c>
      <c r="K1080" t="s">
        <v>222</v>
      </c>
      <c r="L1080">
        <v>1</v>
      </c>
      <c r="M1080">
        <v>1</v>
      </c>
      <c r="N1080" t="s">
        <v>1815</v>
      </c>
      <c r="O1080" t="s">
        <v>1822</v>
      </c>
      <c r="P1080" t="s">
        <v>224</v>
      </c>
      <c r="Q1080" t="s">
        <v>1216</v>
      </c>
      <c r="R1080" t="s">
        <v>226</v>
      </c>
      <c r="S1080" t="s">
        <v>227</v>
      </c>
      <c r="T1080">
        <v>-5</v>
      </c>
      <c r="V1080">
        <v>4</v>
      </c>
      <c r="W1080">
        <v>5</v>
      </c>
      <c r="X1080" t="s">
        <v>228</v>
      </c>
      <c r="Y1080" t="s">
        <v>243</v>
      </c>
      <c r="Z1080" t="s">
        <v>1217</v>
      </c>
      <c r="AA1080" t="s">
        <v>1217</v>
      </c>
      <c r="AF1080" t="s">
        <v>736</v>
      </c>
      <c r="AG1080" t="s">
        <v>732</v>
      </c>
      <c r="AH1080" t="s">
        <v>1611</v>
      </c>
      <c r="AJ1080" t="s">
        <v>732</v>
      </c>
      <c r="AM1080" t="s">
        <v>732</v>
      </c>
      <c r="AN1080" t="s">
        <v>239</v>
      </c>
      <c r="AO1080" t="s">
        <v>1220</v>
      </c>
      <c r="AP1080" t="s">
        <v>739</v>
      </c>
      <c r="AQ1080" t="s">
        <v>242</v>
      </c>
      <c r="AR1080" t="s">
        <v>732</v>
      </c>
      <c r="AS1080" t="s">
        <v>239</v>
      </c>
      <c r="AT1080" t="s">
        <v>239</v>
      </c>
      <c r="AU1080">
        <v>1</v>
      </c>
      <c r="AV1080">
        <v>-88</v>
      </c>
      <c r="AW1080" t="s">
        <v>1587</v>
      </c>
      <c r="AX1080" t="s">
        <v>1611</v>
      </c>
      <c r="AY1080" t="s">
        <v>109</v>
      </c>
      <c r="CA1080" t="s">
        <v>1647</v>
      </c>
    </row>
    <row r="1081" spans="1:79" hidden="1" x14ac:dyDescent="0.25">
      <c r="A1081" t="s">
        <v>1581</v>
      </c>
      <c r="B1081" t="s">
        <v>1582</v>
      </c>
      <c r="C1081" t="s">
        <v>1615</v>
      </c>
      <c r="D1081" t="s">
        <v>1624</v>
      </c>
      <c r="E1081" t="s">
        <v>1625</v>
      </c>
      <c r="F1081" s="1">
        <v>38643</v>
      </c>
      <c r="G1081" s="4">
        <v>0.62291666666666667</v>
      </c>
      <c r="H1081" t="s">
        <v>732</v>
      </c>
      <c r="I1081">
        <v>-88</v>
      </c>
      <c r="J1081" t="s">
        <v>221</v>
      </c>
      <c r="K1081" t="s">
        <v>222</v>
      </c>
      <c r="L1081">
        <v>1</v>
      </c>
      <c r="M1081">
        <v>1</v>
      </c>
      <c r="N1081" t="s">
        <v>1809</v>
      </c>
      <c r="O1081" t="s">
        <v>1819</v>
      </c>
      <c r="P1081" t="s">
        <v>224</v>
      </c>
      <c r="Q1081" t="s">
        <v>1216</v>
      </c>
      <c r="R1081" t="s">
        <v>226</v>
      </c>
      <c r="S1081" t="s">
        <v>227</v>
      </c>
      <c r="V1081">
        <v>4</v>
      </c>
      <c r="W1081">
        <v>5</v>
      </c>
      <c r="X1081" t="s">
        <v>228</v>
      </c>
      <c r="Y1081" t="s">
        <v>243</v>
      </c>
      <c r="Z1081" t="s">
        <v>1217</v>
      </c>
      <c r="AA1081" t="s">
        <v>1217</v>
      </c>
      <c r="AF1081" t="s">
        <v>736</v>
      </c>
      <c r="AG1081" t="s">
        <v>732</v>
      </c>
      <c r="AH1081" t="s">
        <v>1611</v>
      </c>
      <c r="AJ1081" t="s">
        <v>732</v>
      </c>
      <c r="AM1081" t="s">
        <v>732</v>
      </c>
      <c r="AN1081" t="s">
        <v>239</v>
      </c>
      <c r="AO1081" t="s">
        <v>1220</v>
      </c>
      <c r="AP1081" t="s">
        <v>739</v>
      </c>
      <c r="AQ1081" t="s">
        <v>242</v>
      </c>
      <c r="AR1081" t="s">
        <v>732</v>
      </c>
      <c r="AS1081" t="s">
        <v>239</v>
      </c>
      <c r="AT1081" t="s">
        <v>239</v>
      </c>
      <c r="AU1081">
        <v>1</v>
      </c>
      <c r="AW1081" t="s">
        <v>1587</v>
      </c>
      <c r="AX1081" t="s">
        <v>1611</v>
      </c>
      <c r="AY1081" t="s">
        <v>109</v>
      </c>
      <c r="CA1081" t="s">
        <v>1625</v>
      </c>
    </row>
    <row r="1082" spans="1:79" hidden="1" x14ac:dyDescent="0.25">
      <c r="A1082" t="s">
        <v>1581</v>
      </c>
      <c r="B1082" t="s">
        <v>1582</v>
      </c>
      <c r="C1082" t="s">
        <v>1615</v>
      </c>
      <c r="D1082" t="s">
        <v>1660</v>
      </c>
      <c r="E1082" t="s">
        <v>1661</v>
      </c>
      <c r="F1082" s="1">
        <v>38643</v>
      </c>
      <c r="G1082" s="4">
        <v>0.30902777777777779</v>
      </c>
      <c r="H1082" t="s">
        <v>732</v>
      </c>
      <c r="I1082">
        <v>-88</v>
      </c>
      <c r="J1082" t="s">
        <v>221</v>
      </c>
      <c r="K1082" t="s">
        <v>222</v>
      </c>
      <c r="L1082">
        <v>1</v>
      </c>
      <c r="M1082">
        <v>1</v>
      </c>
      <c r="N1082" t="s">
        <v>1809</v>
      </c>
      <c r="O1082" t="s">
        <v>1820</v>
      </c>
      <c r="P1082" t="s">
        <v>224</v>
      </c>
      <c r="Q1082" t="s">
        <v>1216</v>
      </c>
      <c r="R1082" t="s">
        <v>226</v>
      </c>
      <c r="S1082" t="s">
        <v>227</v>
      </c>
      <c r="V1082">
        <v>4</v>
      </c>
      <c r="W1082">
        <v>5</v>
      </c>
      <c r="X1082" t="s">
        <v>228</v>
      </c>
      <c r="Y1082" t="s">
        <v>243</v>
      </c>
      <c r="Z1082" t="s">
        <v>1217</v>
      </c>
      <c r="AA1082" t="s">
        <v>1217</v>
      </c>
      <c r="AF1082" t="s">
        <v>736</v>
      </c>
      <c r="AG1082" t="s">
        <v>732</v>
      </c>
      <c r="AH1082" t="s">
        <v>1611</v>
      </c>
      <c r="AJ1082" t="s">
        <v>732</v>
      </c>
      <c r="AM1082" t="s">
        <v>732</v>
      </c>
      <c r="AN1082" t="s">
        <v>239</v>
      </c>
      <c r="AO1082" t="s">
        <v>1220</v>
      </c>
      <c r="AP1082" t="s">
        <v>739</v>
      </c>
      <c r="AQ1082" t="s">
        <v>242</v>
      </c>
      <c r="AR1082" t="s">
        <v>732</v>
      </c>
      <c r="AS1082" t="s">
        <v>239</v>
      </c>
      <c r="AT1082" t="s">
        <v>239</v>
      </c>
      <c r="AU1082">
        <v>1</v>
      </c>
      <c r="AW1082" t="s">
        <v>1587</v>
      </c>
      <c r="AX1082" t="s">
        <v>1611</v>
      </c>
      <c r="AY1082" t="s">
        <v>109</v>
      </c>
      <c r="CA1082" t="s">
        <v>1661</v>
      </c>
    </row>
    <row r="1083" spans="1:79" hidden="1" x14ac:dyDescent="0.25">
      <c r="A1083" t="s">
        <v>1581</v>
      </c>
      <c r="B1083" t="s">
        <v>1582</v>
      </c>
      <c r="C1083" t="s">
        <v>1604</v>
      </c>
      <c r="D1083" t="s">
        <v>1632</v>
      </c>
      <c r="E1083" t="s">
        <v>1633</v>
      </c>
      <c r="F1083" s="1">
        <v>38643</v>
      </c>
      <c r="G1083" s="4">
        <v>0.46111111111111108</v>
      </c>
      <c r="H1083" t="s">
        <v>732</v>
      </c>
      <c r="I1083">
        <v>-88</v>
      </c>
      <c r="J1083" t="s">
        <v>1607</v>
      </c>
      <c r="K1083" t="s">
        <v>222</v>
      </c>
      <c r="L1083">
        <v>1</v>
      </c>
      <c r="M1083">
        <v>1</v>
      </c>
      <c r="N1083" t="s">
        <v>1815</v>
      </c>
      <c r="O1083" t="s">
        <v>1818</v>
      </c>
      <c r="P1083" t="s">
        <v>224</v>
      </c>
      <c r="Q1083" t="s">
        <v>1216</v>
      </c>
      <c r="R1083" t="s">
        <v>226</v>
      </c>
      <c r="S1083" t="s">
        <v>227</v>
      </c>
      <c r="T1083">
        <v>-5</v>
      </c>
      <c r="V1083">
        <v>4</v>
      </c>
      <c r="W1083">
        <v>5</v>
      </c>
      <c r="X1083" t="s">
        <v>228</v>
      </c>
      <c r="Y1083" t="s">
        <v>243</v>
      </c>
      <c r="Z1083" t="s">
        <v>1217</v>
      </c>
      <c r="AA1083" t="s">
        <v>1217</v>
      </c>
      <c r="AF1083" t="s">
        <v>736</v>
      </c>
      <c r="AG1083" t="s">
        <v>732</v>
      </c>
      <c r="AH1083" t="s">
        <v>1611</v>
      </c>
      <c r="AJ1083" t="s">
        <v>732</v>
      </c>
      <c r="AM1083" t="s">
        <v>732</v>
      </c>
      <c r="AN1083" t="s">
        <v>239</v>
      </c>
      <c r="AO1083" t="s">
        <v>1220</v>
      </c>
      <c r="AP1083" t="s">
        <v>739</v>
      </c>
      <c r="AQ1083" t="s">
        <v>242</v>
      </c>
      <c r="AR1083" t="s">
        <v>732</v>
      </c>
      <c r="AS1083" t="s">
        <v>239</v>
      </c>
      <c r="AT1083" t="s">
        <v>239</v>
      </c>
      <c r="AU1083">
        <v>1</v>
      </c>
      <c r="AV1083">
        <v>-88</v>
      </c>
      <c r="AW1083" t="s">
        <v>1587</v>
      </c>
      <c r="AX1083" t="s">
        <v>1611</v>
      </c>
      <c r="AY1083" t="s">
        <v>109</v>
      </c>
      <c r="CA1083" t="s">
        <v>1633</v>
      </c>
    </row>
    <row r="1084" spans="1:79" hidden="1" x14ac:dyDescent="0.25">
      <c r="A1084" t="s">
        <v>1581</v>
      </c>
      <c r="B1084" t="s">
        <v>1582</v>
      </c>
      <c r="C1084" t="s">
        <v>1615</v>
      </c>
      <c r="D1084" t="s">
        <v>1616</v>
      </c>
      <c r="E1084" t="s">
        <v>1617</v>
      </c>
      <c r="F1084" s="1">
        <v>38717</v>
      </c>
      <c r="G1084" s="4">
        <v>0.7402777777777777</v>
      </c>
      <c r="H1084" t="s">
        <v>732</v>
      </c>
      <c r="I1084">
        <v>-88</v>
      </c>
      <c r="J1084" t="s">
        <v>221</v>
      </c>
      <c r="K1084" t="s">
        <v>222</v>
      </c>
      <c r="L1084">
        <v>1</v>
      </c>
      <c r="M1084">
        <v>1</v>
      </c>
      <c r="N1084" t="s">
        <v>1823</v>
      </c>
      <c r="O1084" t="s">
        <v>1824</v>
      </c>
      <c r="P1084" t="s">
        <v>224</v>
      </c>
      <c r="Q1084" t="s">
        <v>1216</v>
      </c>
      <c r="R1084" t="s">
        <v>226</v>
      </c>
      <c r="S1084" t="s">
        <v>227</v>
      </c>
      <c r="V1084">
        <v>4</v>
      </c>
      <c r="W1084">
        <v>4</v>
      </c>
      <c r="X1084" t="s">
        <v>228</v>
      </c>
      <c r="Y1084" t="s">
        <v>243</v>
      </c>
      <c r="Z1084" t="s">
        <v>1217</v>
      </c>
      <c r="AA1084" t="s">
        <v>1217</v>
      </c>
      <c r="AF1084" t="s">
        <v>736</v>
      </c>
      <c r="AG1084" t="s">
        <v>732</v>
      </c>
      <c r="AH1084" t="s">
        <v>1611</v>
      </c>
      <c r="AJ1084" t="s">
        <v>732</v>
      </c>
      <c r="AM1084" t="s">
        <v>732</v>
      </c>
      <c r="AN1084" t="s">
        <v>239</v>
      </c>
      <c r="AO1084" t="s">
        <v>1220</v>
      </c>
      <c r="AP1084" t="s">
        <v>739</v>
      </c>
      <c r="AQ1084" t="s">
        <v>242</v>
      </c>
      <c r="AR1084" t="s">
        <v>732</v>
      </c>
      <c r="AS1084" t="s">
        <v>239</v>
      </c>
      <c r="AT1084" t="s">
        <v>239</v>
      </c>
      <c r="AU1084">
        <v>1</v>
      </c>
      <c r="AW1084" t="s">
        <v>1587</v>
      </c>
      <c r="AX1084" t="s">
        <v>1611</v>
      </c>
      <c r="AY1084" t="s">
        <v>109</v>
      </c>
      <c r="CA1084" t="s">
        <v>1617</v>
      </c>
    </row>
    <row r="1085" spans="1:79" hidden="1" x14ac:dyDescent="0.25">
      <c r="A1085" t="s">
        <v>1581</v>
      </c>
      <c r="B1085" t="s">
        <v>1582</v>
      </c>
      <c r="C1085" t="s">
        <v>1604</v>
      </c>
      <c r="D1085" t="s">
        <v>1636</v>
      </c>
      <c r="E1085" t="s">
        <v>1637</v>
      </c>
      <c r="F1085" s="1">
        <v>38717</v>
      </c>
      <c r="G1085" s="4">
        <v>0.87222222222222223</v>
      </c>
      <c r="H1085" t="s">
        <v>732</v>
      </c>
      <c r="I1085">
        <v>-88</v>
      </c>
      <c r="J1085" t="s">
        <v>1607</v>
      </c>
      <c r="K1085" t="s">
        <v>222</v>
      </c>
      <c r="L1085">
        <v>1</v>
      </c>
      <c r="M1085">
        <v>1</v>
      </c>
      <c r="N1085" t="s">
        <v>1825</v>
      </c>
      <c r="O1085" t="s">
        <v>1826</v>
      </c>
      <c r="P1085" t="s">
        <v>224</v>
      </c>
      <c r="Q1085" t="s">
        <v>1216</v>
      </c>
      <c r="R1085" t="s">
        <v>226</v>
      </c>
      <c r="S1085" t="s">
        <v>227</v>
      </c>
      <c r="T1085">
        <v>-4</v>
      </c>
      <c r="V1085">
        <v>4</v>
      </c>
      <c r="W1085">
        <v>4</v>
      </c>
      <c r="X1085" t="s">
        <v>228</v>
      </c>
      <c r="Y1085" t="s">
        <v>243</v>
      </c>
      <c r="Z1085" t="s">
        <v>1217</v>
      </c>
      <c r="AA1085" t="s">
        <v>1217</v>
      </c>
      <c r="AF1085" t="s">
        <v>736</v>
      </c>
      <c r="AG1085" t="s">
        <v>732</v>
      </c>
      <c r="AH1085" t="s">
        <v>1611</v>
      </c>
      <c r="AJ1085" t="s">
        <v>732</v>
      </c>
      <c r="AM1085" t="s">
        <v>732</v>
      </c>
      <c r="AN1085" t="s">
        <v>239</v>
      </c>
      <c r="AO1085" t="s">
        <v>1220</v>
      </c>
      <c r="AP1085" t="s">
        <v>739</v>
      </c>
      <c r="AQ1085" t="s">
        <v>242</v>
      </c>
      <c r="AR1085" t="s">
        <v>732</v>
      </c>
      <c r="AS1085" t="s">
        <v>239</v>
      </c>
      <c r="AT1085" t="s">
        <v>239</v>
      </c>
      <c r="AU1085">
        <v>1</v>
      </c>
      <c r="AV1085">
        <v>-88</v>
      </c>
      <c r="AW1085" t="s">
        <v>1587</v>
      </c>
      <c r="AX1085" t="s">
        <v>1611</v>
      </c>
      <c r="AY1085" t="s">
        <v>109</v>
      </c>
      <c r="CA1085" t="s">
        <v>1637</v>
      </c>
    </row>
    <row r="1086" spans="1:79" hidden="1" x14ac:dyDescent="0.25">
      <c r="A1086" t="s">
        <v>1581</v>
      </c>
      <c r="B1086" t="s">
        <v>1582</v>
      </c>
      <c r="C1086" t="s">
        <v>1604</v>
      </c>
      <c r="D1086" t="s">
        <v>1616</v>
      </c>
      <c r="E1086" t="s">
        <v>1617</v>
      </c>
      <c r="F1086" s="1">
        <v>38717</v>
      </c>
      <c r="G1086" s="4">
        <v>0.7402777777777777</v>
      </c>
      <c r="H1086" t="s">
        <v>732</v>
      </c>
      <c r="I1086">
        <v>-88</v>
      </c>
      <c r="J1086" t="s">
        <v>1607</v>
      </c>
      <c r="K1086" t="s">
        <v>222</v>
      </c>
      <c r="L1086">
        <v>1</v>
      </c>
      <c r="M1086">
        <v>1</v>
      </c>
      <c r="N1086" t="s">
        <v>1825</v>
      </c>
      <c r="O1086" t="s">
        <v>1824</v>
      </c>
      <c r="P1086" t="s">
        <v>224</v>
      </c>
      <c r="Q1086" t="s">
        <v>1216</v>
      </c>
      <c r="R1086" t="s">
        <v>226</v>
      </c>
      <c r="S1086" t="s">
        <v>227</v>
      </c>
      <c r="T1086">
        <v>-4</v>
      </c>
      <c r="V1086">
        <v>4</v>
      </c>
      <c r="W1086">
        <v>4</v>
      </c>
      <c r="X1086" t="s">
        <v>228</v>
      </c>
      <c r="Y1086" t="s">
        <v>243</v>
      </c>
      <c r="Z1086" t="s">
        <v>1217</v>
      </c>
      <c r="AA1086" t="s">
        <v>1217</v>
      </c>
      <c r="AF1086" t="s">
        <v>736</v>
      </c>
      <c r="AG1086" t="s">
        <v>732</v>
      </c>
      <c r="AH1086" t="s">
        <v>1611</v>
      </c>
      <c r="AJ1086" t="s">
        <v>732</v>
      </c>
      <c r="AM1086" t="s">
        <v>732</v>
      </c>
      <c r="AN1086" t="s">
        <v>239</v>
      </c>
      <c r="AO1086" t="s">
        <v>1220</v>
      </c>
      <c r="AP1086" t="s">
        <v>739</v>
      </c>
      <c r="AQ1086" t="s">
        <v>242</v>
      </c>
      <c r="AR1086" t="s">
        <v>732</v>
      </c>
      <c r="AS1086" t="s">
        <v>239</v>
      </c>
      <c r="AT1086" t="s">
        <v>239</v>
      </c>
      <c r="AU1086">
        <v>1</v>
      </c>
      <c r="AV1086">
        <v>-88</v>
      </c>
      <c r="AW1086" t="s">
        <v>1587</v>
      </c>
      <c r="AX1086" t="s">
        <v>1611</v>
      </c>
      <c r="AY1086" t="s">
        <v>109</v>
      </c>
      <c r="CA1086" t="s">
        <v>1617</v>
      </c>
    </row>
    <row r="1087" spans="1:79" hidden="1" x14ac:dyDescent="0.25">
      <c r="A1087" t="s">
        <v>1581</v>
      </c>
      <c r="B1087" t="s">
        <v>1582</v>
      </c>
      <c r="C1087" t="s">
        <v>1615</v>
      </c>
      <c r="D1087" t="s">
        <v>1636</v>
      </c>
      <c r="E1087" t="s">
        <v>1637</v>
      </c>
      <c r="F1087" s="1">
        <v>38717</v>
      </c>
      <c r="G1087" s="4">
        <v>0.87222222222222223</v>
      </c>
      <c r="H1087" t="s">
        <v>732</v>
      </c>
      <c r="I1087">
        <v>-88</v>
      </c>
      <c r="J1087" t="s">
        <v>221</v>
      </c>
      <c r="K1087" t="s">
        <v>222</v>
      </c>
      <c r="L1087">
        <v>1</v>
      </c>
      <c r="M1087">
        <v>1</v>
      </c>
      <c r="N1087" t="s">
        <v>1823</v>
      </c>
      <c r="O1087" t="s">
        <v>1826</v>
      </c>
      <c r="P1087" t="s">
        <v>224</v>
      </c>
      <c r="Q1087" t="s">
        <v>1216</v>
      </c>
      <c r="R1087" t="s">
        <v>226</v>
      </c>
      <c r="S1087" t="s">
        <v>227</v>
      </c>
      <c r="V1087">
        <v>4</v>
      </c>
      <c r="W1087">
        <v>4</v>
      </c>
      <c r="X1087" t="s">
        <v>228</v>
      </c>
      <c r="Y1087" t="s">
        <v>243</v>
      </c>
      <c r="Z1087" t="s">
        <v>1217</v>
      </c>
      <c r="AA1087" t="s">
        <v>1217</v>
      </c>
      <c r="AF1087" t="s">
        <v>736</v>
      </c>
      <c r="AG1087" t="s">
        <v>732</v>
      </c>
      <c r="AH1087" t="s">
        <v>1611</v>
      </c>
      <c r="AJ1087" t="s">
        <v>732</v>
      </c>
      <c r="AM1087" t="s">
        <v>732</v>
      </c>
      <c r="AN1087" t="s">
        <v>239</v>
      </c>
      <c r="AO1087" t="s">
        <v>1220</v>
      </c>
      <c r="AP1087" t="s">
        <v>739</v>
      </c>
      <c r="AQ1087" t="s">
        <v>242</v>
      </c>
      <c r="AR1087" t="s">
        <v>732</v>
      </c>
      <c r="AS1087" t="s">
        <v>239</v>
      </c>
      <c r="AT1087" t="s">
        <v>239</v>
      </c>
      <c r="AU1087">
        <v>1</v>
      </c>
      <c r="AW1087" t="s">
        <v>1587</v>
      </c>
      <c r="AX1087" t="s">
        <v>1611</v>
      </c>
      <c r="AY1087" t="s">
        <v>109</v>
      </c>
      <c r="CA1087" t="s">
        <v>1637</v>
      </c>
    </row>
    <row r="1088" spans="1:79" hidden="1" x14ac:dyDescent="0.25">
      <c r="A1088" t="s">
        <v>1581</v>
      </c>
      <c r="B1088" t="s">
        <v>1582</v>
      </c>
      <c r="C1088" t="s">
        <v>1615</v>
      </c>
      <c r="D1088" t="s">
        <v>1660</v>
      </c>
      <c r="E1088" t="s">
        <v>1661</v>
      </c>
      <c r="F1088" s="1">
        <v>38719</v>
      </c>
      <c r="G1088" s="4">
        <v>0.87638888888888899</v>
      </c>
      <c r="H1088" t="s">
        <v>732</v>
      </c>
      <c r="I1088">
        <v>-88</v>
      </c>
      <c r="J1088" t="s">
        <v>221</v>
      </c>
      <c r="K1088" t="s">
        <v>222</v>
      </c>
      <c r="L1088">
        <v>1</v>
      </c>
      <c r="M1088">
        <v>1</v>
      </c>
      <c r="N1088" t="s">
        <v>1823</v>
      </c>
      <c r="O1088" t="s">
        <v>1827</v>
      </c>
      <c r="P1088" t="s">
        <v>224</v>
      </c>
      <c r="Q1088" t="s">
        <v>1216</v>
      </c>
      <c r="R1088" t="s">
        <v>226</v>
      </c>
      <c r="S1088" t="s">
        <v>227</v>
      </c>
      <c r="V1088">
        <v>4</v>
      </c>
      <c r="W1088">
        <v>4</v>
      </c>
      <c r="X1088" t="s">
        <v>228</v>
      </c>
      <c r="Y1088" t="s">
        <v>243</v>
      </c>
      <c r="Z1088" t="s">
        <v>1217</v>
      </c>
      <c r="AA1088" t="s">
        <v>1217</v>
      </c>
      <c r="AF1088" t="s">
        <v>736</v>
      </c>
      <c r="AG1088" t="s">
        <v>732</v>
      </c>
      <c r="AH1088" t="s">
        <v>1611</v>
      </c>
      <c r="AJ1088" t="s">
        <v>732</v>
      </c>
      <c r="AM1088" t="s">
        <v>732</v>
      </c>
      <c r="AN1088" t="s">
        <v>239</v>
      </c>
      <c r="AO1088" t="s">
        <v>1220</v>
      </c>
      <c r="AP1088" t="s">
        <v>739</v>
      </c>
      <c r="AQ1088" t="s">
        <v>242</v>
      </c>
      <c r="AR1088" t="s">
        <v>732</v>
      </c>
      <c r="AS1088" t="s">
        <v>239</v>
      </c>
      <c r="AT1088" t="s">
        <v>239</v>
      </c>
      <c r="AU1088">
        <v>1</v>
      </c>
      <c r="AW1088" t="s">
        <v>1587</v>
      </c>
      <c r="AX1088" t="s">
        <v>1611</v>
      </c>
      <c r="AY1088" t="s">
        <v>109</v>
      </c>
      <c r="CA1088" t="s">
        <v>1661</v>
      </c>
    </row>
    <row r="1089" spans="1:79" hidden="1" x14ac:dyDescent="0.25">
      <c r="A1089" t="s">
        <v>1581</v>
      </c>
      <c r="B1089" t="s">
        <v>1582</v>
      </c>
      <c r="C1089" t="s">
        <v>1615</v>
      </c>
      <c r="D1089" t="s">
        <v>1624</v>
      </c>
      <c r="E1089" t="s">
        <v>1625</v>
      </c>
      <c r="F1089" s="1">
        <v>38719</v>
      </c>
      <c r="G1089" s="4">
        <v>0.8569444444444444</v>
      </c>
      <c r="H1089" t="s">
        <v>732</v>
      </c>
      <c r="I1089">
        <v>-88</v>
      </c>
      <c r="J1089" t="s">
        <v>221</v>
      </c>
      <c r="K1089" t="s">
        <v>222</v>
      </c>
      <c r="L1089">
        <v>1</v>
      </c>
      <c r="M1089">
        <v>1</v>
      </c>
      <c r="N1089" t="s">
        <v>1823</v>
      </c>
      <c r="O1089" t="s">
        <v>1828</v>
      </c>
      <c r="P1089" t="s">
        <v>224</v>
      </c>
      <c r="Q1089" t="s">
        <v>1216</v>
      </c>
      <c r="R1089" t="s">
        <v>226</v>
      </c>
      <c r="S1089" t="s">
        <v>227</v>
      </c>
      <c r="V1089">
        <v>4</v>
      </c>
      <c r="W1089">
        <v>4</v>
      </c>
      <c r="X1089" t="s">
        <v>228</v>
      </c>
      <c r="Y1089" t="s">
        <v>243</v>
      </c>
      <c r="Z1089" t="s">
        <v>1217</v>
      </c>
      <c r="AA1089" t="s">
        <v>1217</v>
      </c>
      <c r="AF1089" t="s">
        <v>736</v>
      </c>
      <c r="AG1089" t="s">
        <v>732</v>
      </c>
      <c r="AH1089" t="s">
        <v>1611</v>
      </c>
      <c r="AJ1089" t="s">
        <v>732</v>
      </c>
      <c r="AM1089" t="s">
        <v>732</v>
      </c>
      <c r="AN1089" t="s">
        <v>239</v>
      </c>
      <c r="AO1089" t="s">
        <v>1220</v>
      </c>
      <c r="AP1089" t="s">
        <v>739</v>
      </c>
      <c r="AQ1089" t="s">
        <v>242</v>
      </c>
      <c r="AR1089" t="s">
        <v>732</v>
      </c>
      <c r="AS1089" t="s">
        <v>239</v>
      </c>
      <c r="AT1089" t="s">
        <v>239</v>
      </c>
      <c r="AU1089">
        <v>1</v>
      </c>
      <c r="AW1089" t="s">
        <v>1587</v>
      </c>
      <c r="AX1089" t="s">
        <v>1611</v>
      </c>
      <c r="AY1089" t="s">
        <v>109</v>
      </c>
      <c r="CA1089" t="s">
        <v>1625</v>
      </c>
    </row>
    <row r="1090" spans="1:79" hidden="1" x14ac:dyDescent="0.25">
      <c r="A1090" t="s">
        <v>1581</v>
      </c>
      <c r="B1090" t="s">
        <v>1582</v>
      </c>
      <c r="C1090" t="s">
        <v>1604</v>
      </c>
      <c r="D1090" t="s">
        <v>1605</v>
      </c>
      <c r="E1090" t="s">
        <v>1606</v>
      </c>
      <c r="F1090" s="1">
        <v>38719</v>
      </c>
      <c r="G1090" s="4">
        <v>0.81180555555555556</v>
      </c>
      <c r="H1090" t="s">
        <v>732</v>
      </c>
      <c r="I1090">
        <v>-88</v>
      </c>
      <c r="J1090" t="s">
        <v>1607</v>
      </c>
      <c r="K1090" t="s">
        <v>222</v>
      </c>
      <c r="L1090">
        <v>1</v>
      </c>
      <c r="M1090">
        <v>1</v>
      </c>
      <c r="N1090" t="s">
        <v>1825</v>
      </c>
      <c r="O1090" t="s">
        <v>1829</v>
      </c>
      <c r="P1090" t="s">
        <v>224</v>
      </c>
      <c r="Q1090" t="s">
        <v>1216</v>
      </c>
      <c r="R1090" t="s">
        <v>226</v>
      </c>
      <c r="S1090" t="s">
        <v>227</v>
      </c>
      <c r="T1090">
        <v>-4</v>
      </c>
      <c r="V1090">
        <v>4</v>
      </c>
      <c r="W1090">
        <v>4</v>
      </c>
      <c r="X1090" t="s">
        <v>228</v>
      </c>
      <c r="Y1090" t="s">
        <v>243</v>
      </c>
      <c r="Z1090" t="s">
        <v>1217</v>
      </c>
      <c r="AA1090" t="s">
        <v>1217</v>
      </c>
      <c r="AF1090" t="s">
        <v>736</v>
      </c>
      <c r="AG1090" t="s">
        <v>732</v>
      </c>
      <c r="AH1090" t="s">
        <v>1611</v>
      </c>
      <c r="AJ1090" t="s">
        <v>732</v>
      </c>
      <c r="AM1090" t="s">
        <v>732</v>
      </c>
      <c r="AN1090" t="s">
        <v>239</v>
      </c>
      <c r="AO1090" t="s">
        <v>1220</v>
      </c>
      <c r="AP1090" t="s">
        <v>739</v>
      </c>
      <c r="AQ1090" t="s">
        <v>242</v>
      </c>
      <c r="AR1090" t="s">
        <v>732</v>
      </c>
      <c r="AS1090" t="s">
        <v>239</v>
      </c>
      <c r="AT1090" t="s">
        <v>239</v>
      </c>
      <c r="AU1090">
        <v>1</v>
      </c>
      <c r="AV1090">
        <v>-88</v>
      </c>
      <c r="AW1090" t="s">
        <v>1587</v>
      </c>
      <c r="AX1090" t="s">
        <v>1611</v>
      </c>
      <c r="AY1090" t="s">
        <v>109</v>
      </c>
      <c r="CA1090" t="s">
        <v>1606</v>
      </c>
    </row>
    <row r="1091" spans="1:79" hidden="1" x14ac:dyDescent="0.25">
      <c r="A1091" t="s">
        <v>1581</v>
      </c>
      <c r="B1091" t="s">
        <v>1582</v>
      </c>
      <c r="C1091" t="s">
        <v>1604</v>
      </c>
      <c r="D1091" t="s">
        <v>1624</v>
      </c>
      <c r="E1091" t="s">
        <v>1625</v>
      </c>
      <c r="F1091" s="1">
        <v>38719</v>
      </c>
      <c r="G1091" s="4">
        <v>0.8569444444444444</v>
      </c>
      <c r="H1091" t="s">
        <v>732</v>
      </c>
      <c r="I1091">
        <v>-88</v>
      </c>
      <c r="J1091" t="s">
        <v>1607</v>
      </c>
      <c r="K1091" t="s">
        <v>222</v>
      </c>
      <c r="L1091">
        <v>1</v>
      </c>
      <c r="M1091">
        <v>1</v>
      </c>
      <c r="N1091" t="s">
        <v>1825</v>
      </c>
      <c r="O1091" t="s">
        <v>1828</v>
      </c>
      <c r="P1091" t="s">
        <v>224</v>
      </c>
      <c r="Q1091" t="s">
        <v>1216</v>
      </c>
      <c r="R1091" t="s">
        <v>226</v>
      </c>
      <c r="S1091" t="s">
        <v>227</v>
      </c>
      <c r="T1091">
        <v>-4</v>
      </c>
      <c r="V1091">
        <v>4</v>
      </c>
      <c r="W1091">
        <v>4</v>
      </c>
      <c r="X1091" t="s">
        <v>228</v>
      </c>
      <c r="Y1091" t="s">
        <v>243</v>
      </c>
      <c r="Z1091" t="s">
        <v>1217</v>
      </c>
      <c r="AA1091" t="s">
        <v>1217</v>
      </c>
      <c r="AF1091" t="s">
        <v>736</v>
      </c>
      <c r="AG1091" t="s">
        <v>732</v>
      </c>
      <c r="AH1091" t="s">
        <v>1611</v>
      </c>
      <c r="AJ1091" t="s">
        <v>732</v>
      </c>
      <c r="AM1091" t="s">
        <v>732</v>
      </c>
      <c r="AN1091" t="s">
        <v>239</v>
      </c>
      <c r="AO1091" t="s">
        <v>1220</v>
      </c>
      <c r="AP1091" t="s">
        <v>739</v>
      </c>
      <c r="AQ1091" t="s">
        <v>242</v>
      </c>
      <c r="AR1091" t="s">
        <v>732</v>
      </c>
      <c r="AS1091" t="s">
        <v>239</v>
      </c>
      <c r="AT1091" t="s">
        <v>239</v>
      </c>
      <c r="AU1091">
        <v>1</v>
      </c>
      <c r="AV1091">
        <v>-88</v>
      </c>
      <c r="AW1091" t="s">
        <v>1587</v>
      </c>
      <c r="AX1091" t="s">
        <v>1611</v>
      </c>
      <c r="AY1091" t="s">
        <v>109</v>
      </c>
      <c r="CA1091" t="s">
        <v>1625</v>
      </c>
    </row>
    <row r="1092" spans="1:79" hidden="1" x14ac:dyDescent="0.25">
      <c r="A1092" t="s">
        <v>1581</v>
      </c>
      <c r="B1092" t="s">
        <v>1582</v>
      </c>
      <c r="C1092" t="s">
        <v>1604</v>
      </c>
      <c r="D1092" t="s">
        <v>1660</v>
      </c>
      <c r="E1092" t="s">
        <v>1661</v>
      </c>
      <c r="F1092" s="1">
        <v>38719</v>
      </c>
      <c r="G1092" s="4">
        <v>0.87638888888888899</v>
      </c>
      <c r="H1092" t="s">
        <v>732</v>
      </c>
      <c r="I1092">
        <v>-88</v>
      </c>
      <c r="J1092" t="s">
        <v>1607</v>
      </c>
      <c r="K1092" t="s">
        <v>222</v>
      </c>
      <c r="L1092">
        <v>1</v>
      </c>
      <c r="M1092">
        <v>1</v>
      </c>
      <c r="N1092" t="s">
        <v>1825</v>
      </c>
      <c r="O1092" t="s">
        <v>1827</v>
      </c>
      <c r="P1092" t="s">
        <v>224</v>
      </c>
      <c r="Q1092" t="s">
        <v>1216</v>
      </c>
      <c r="R1092" t="s">
        <v>226</v>
      </c>
      <c r="S1092" t="s">
        <v>227</v>
      </c>
      <c r="T1092">
        <v>-4</v>
      </c>
      <c r="V1092">
        <v>4</v>
      </c>
      <c r="W1092">
        <v>4</v>
      </c>
      <c r="X1092" t="s">
        <v>228</v>
      </c>
      <c r="Y1092" t="s">
        <v>243</v>
      </c>
      <c r="Z1092" t="s">
        <v>1217</v>
      </c>
      <c r="AA1092" t="s">
        <v>1217</v>
      </c>
      <c r="AF1092" t="s">
        <v>736</v>
      </c>
      <c r="AG1092" t="s">
        <v>732</v>
      </c>
      <c r="AH1092" t="s">
        <v>1611</v>
      </c>
      <c r="AJ1092" t="s">
        <v>732</v>
      </c>
      <c r="AM1092" t="s">
        <v>732</v>
      </c>
      <c r="AN1092" t="s">
        <v>239</v>
      </c>
      <c r="AO1092" t="s">
        <v>1220</v>
      </c>
      <c r="AP1092" t="s">
        <v>739</v>
      </c>
      <c r="AQ1092" t="s">
        <v>242</v>
      </c>
      <c r="AR1092" t="s">
        <v>732</v>
      </c>
      <c r="AS1092" t="s">
        <v>239</v>
      </c>
      <c r="AT1092" t="s">
        <v>239</v>
      </c>
      <c r="AU1092">
        <v>1</v>
      </c>
      <c r="AV1092">
        <v>-88</v>
      </c>
      <c r="AW1092" t="s">
        <v>1587</v>
      </c>
      <c r="AX1092" t="s">
        <v>1611</v>
      </c>
      <c r="AY1092" t="s">
        <v>109</v>
      </c>
      <c r="CA1092" t="s">
        <v>1661</v>
      </c>
    </row>
    <row r="1093" spans="1:79" hidden="1" x14ac:dyDescent="0.25">
      <c r="A1093" t="s">
        <v>1581</v>
      </c>
      <c r="B1093" t="s">
        <v>1582</v>
      </c>
      <c r="C1093" t="s">
        <v>1615</v>
      </c>
      <c r="D1093" t="s">
        <v>1616</v>
      </c>
      <c r="E1093" t="s">
        <v>1617</v>
      </c>
      <c r="F1093" s="1">
        <v>38767</v>
      </c>
      <c r="G1093" s="4">
        <v>0.36944444444444446</v>
      </c>
      <c r="H1093" t="s">
        <v>732</v>
      </c>
      <c r="I1093">
        <v>-88</v>
      </c>
      <c r="J1093" t="s">
        <v>221</v>
      </c>
      <c r="K1093" t="s">
        <v>222</v>
      </c>
      <c r="L1093">
        <v>1</v>
      </c>
      <c r="M1093">
        <v>1</v>
      </c>
      <c r="N1093" t="s">
        <v>1830</v>
      </c>
      <c r="O1093" t="s">
        <v>1831</v>
      </c>
      <c r="P1093" t="s">
        <v>224</v>
      </c>
      <c r="Q1093" t="s">
        <v>1216</v>
      </c>
      <c r="R1093" t="s">
        <v>226</v>
      </c>
      <c r="S1093" t="s">
        <v>227</v>
      </c>
      <c r="V1093">
        <v>4</v>
      </c>
      <c r="W1093">
        <v>5</v>
      </c>
      <c r="X1093" t="s">
        <v>228</v>
      </c>
      <c r="Y1093" t="s">
        <v>243</v>
      </c>
      <c r="Z1093" t="s">
        <v>1217</v>
      </c>
      <c r="AA1093" t="s">
        <v>1217</v>
      </c>
      <c r="AF1093" t="s">
        <v>736</v>
      </c>
      <c r="AG1093" t="s">
        <v>732</v>
      </c>
      <c r="AH1093" t="s">
        <v>1611</v>
      </c>
      <c r="AJ1093" t="s">
        <v>732</v>
      </c>
      <c r="AM1093" t="s">
        <v>732</v>
      </c>
      <c r="AN1093" t="s">
        <v>239</v>
      </c>
      <c r="AO1093" t="s">
        <v>1220</v>
      </c>
      <c r="AP1093" t="s">
        <v>739</v>
      </c>
      <c r="AQ1093" t="s">
        <v>242</v>
      </c>
      <c r="AR1093" t="s">
        <v>732</v>
      </c>
      <c r="AS1093" t="s">
        <v>239</v>
      </c>
      <c r="AT1093" t="s">
        <v>239</v>
      </c>
      <c r="AU1093">
        <v>1</v>
      </c>
      <c r="AW1093" t="s">
        <v>1587</v>
      </c>
      <c r="AX1093" t="s">
        <v>1611</v>
      </c>
      <c r="AY1093" t="s">
        <v>109</v>
      </c>
      <c r="CA1093" t="s">
        <v>1617</v>
      </c>
    </row>
    <row r="1094" spans="1:79" hidden="1" x14ac:dyDescent="0.25">
      <c r="A1094" t="s">
        <v>1581</v>
      </c>
      <c r="B1094" t="s">
        <v>1582</v>
      </c>
      <c r="C1094" t="s">
        <v>1615</v>
      </c>
      <c r="D1094" t="s">
        <v>1636</v>
      </c>
      <c r="E1094" t="s">
        <v>1637</v>
      </c>
      <c r="F1094" s="1">
        <v>38767</v>
      </c>
      <c r="G1094" s="4">
        <v>0.3611111111111111</v>
      </c>
      <c r="H1094" t="s">
        <v>732</v>
      </c>
      <c r="I1094">
        <v>-88</v>
      </c>
      <c r="J1094" t="s">
        <v>221</v>
      </c>
      <c r="K1094" t="s">
        <v>222</v>
      </c>
      <c r="L1094">
        <v>1</v>
      </c>
      <c r="M1094">
        <v>1</v>
      </c>
      <c r="N1094" t="s">
        <v>1830</v>
      </c>
      <c r="O1094" t="s">
        <v>1832</v>
      </c>
      <c r="P1094" t="s">
        <v>224</v>
      </c>
      <c r="Q1094" t="s">
        <v>1216</v>
      </c>
      <c r="R1094" t="s">
        <v>226</v>
      </c>
      <c r="S1094" t="s">
        <v>227</v>
      </c>
      <c r="V1094">
        <v>4</v>
      </c>
      <c r="W1094">
        <v>5</v>
      </c>
      <c r="X1094" t="s">
        <v>228</v>
      </c>
      <c r="Y1094" t="s">
        <v>243</v>
      </c>
      <c r="Z1094" t="s">
        <v>1217</v>
      </c>
      <c r="AA1094" t="s">
        <v>1217</v>
      </c>
      <c r="AF1094" t="s">
        <v>736</v>
      </c>
      <c r="AG1094" t="s">
        <v>732</v>
      </c>
      <c r="AH1094" t="s">
        <v>1611</v>
      </c>
      <c r="AJ1094" t="s">
        <v>732</v>
      </c>
      <c r="AM1094" t="s">
        <v>732</v>
      </c>
      <c r="AN1094" t="s">
        <v>239</v>
      </c>
      <c r="AO1094" t="s">
        <v>1220</v>
      </c>
      <c r="AP1094" t="s">
        <v>739</v>
      </c>
      <c r="AQ1094" t="s">
        <v>242</v>
      </c>
      <c r="AR1094" t="s">
        <v>732</v>
      </c>
      <c r="AS1094" t="s">
        <v>239</v>
      </c>
      <c r="AT1094" t="s">
        <v>239</v>
      </c>
      <c r="AU1094">
        <v>1</v>
      </c>
      <c r="AW1094" t="s">
        <v>1587</v>
      </c>
      <c r="AX1094" t="s">
        <v>1611</v>
      </c>
      <c r="AY1094" t="s">
        <v>109</v>
      </c>
      <c r="CA1094" t="s">
        <v>1637</v>
      </c>
    </row>
    <row r="1095" spans="1:79" hidden="1" x14ac:dyDescent="0.25">
      <c r="A1095" t="s">
        <v>1581</v>
      </c>
      <c r="B1095" t="s">
        <v>1582</v>
      </c>
      <c r="C1095" t="s">
        <v>1615</v>
      </c>
      <c r="D1095" t="s">
        <v>1660</v>
      </c>
      <c r="E1095" t="s">
        <v>1661</v>
      </c>
      <c r="F1095" s="1">
        <v>38767</v>
      </c>
      <c r="G1095" s="4">
        <v>0.5395833333333333</v>
      </c>
      <c r="H1095" t="s">
        <v>732</v>
      </c>
      <c r="I1095">
        <v>-88</v>
      </c>
      <c r="J1095" t="s">
        <v>221</v>
      </c>
      <c r="K1095" t="s">
        <v>222</v>
      </c>
      <c r="L1095">
        <v>1</v>
      </c>
      <c r="M1095">
        <v>1</v>
      </c>
      <c r="N1095" t="s">
        <v>1830</v>
      </c>
      <c r="O1095" t="s">
        <v>1833</v>
      </c>
      <c r="P1095" t="s">
        <v>224</v>
      </c>
      <c r="Q1095" t="s">
        <v>1216</v>
      </c>
      <c r="R1095" t="s">
        <v>226</v>
      </c>
      <c r="S1095" t="s">
        <v>227</v>
      </c>
      <c r="V1095">
        <v>4</v>
      </c>
      <c r="W1095">
        <v>5</v>
      </c>
      <c r="X1095" t="s">
        <v>228</v>
      </c>
      <c r="Y1095" t="s">
        <v>243</v>
      </c>
      <c r="Z1095" t="s">
        <v>1217</v>
      </c>
      <c r="AA1095" t="s">
        <v>1217</v>
      </c>
      <c r="AF1095" t="s">
        <v>736</v>
      </c>
      <c r="AG1095" t="s">
        <v>732</v>
      </c>
      <c r="AH1095" t="s">
        <v>1611</v>
      </c>
      <c r="AJ1095" t="s">
        <v>732</v>
      </c>
      <c r="AM1095" t="s">
        <v>732</v>
      </c>
      <c r="AN1095" t="s">
        <v>239</v>
      </c>
      <c r="AO1095" t="s">
        <v>1220</v>
      </c>
      <c r="AP1095" t="s">
        <v>739</v>
      </c>
      <c r="AQ1095" t="s">
        <v>242</v>
      </c>
      <c r="AR1095" t="s">
        <v>732</v>
      </c>
      <c r="AS1095" t="s">
        <v>239</v>
      </c>
      <c r="AT1095" t="s">
        <v>239</v>
      </c>
      <c r="AU1095">
        <v>1</v>
      </c>
      <c r="AW1095" t="s">
        <v>1587</v>
      </c>
      <c r="AX1095" t="s">
        <v>1611</v>
      </c>
      <c r="AY1095" t="s">
        <v>109</v>
      </c>
      <c r="CA1095" t="s">
        <v>1661</v>
      </c>
    </row>
    <row r="1096" spans="1:79" hidden="1" x14ac:dyDescent="0.25">
      <c r="A1096" t="s">
        <v>1581</v>
      </c>
      <c r="B1096" t="s">
        <v>1582</v>
      </c>
      <c r="C1096" t="s">
        <v>1604</v>
      </c>
      <c r="D1096" t="s">
        <v>1605</v>
      </c>
      <c r="E1096" t="s">
        <v>1606</v>
      </c>
      <c r="F1096" s="1">
        <v>38767</v>
      </c>
      <c r="G1096" s="4">
        <v>0.33611111111111108</v>
      </c>
      <c r="H1096" t="s">
        <v>732</v>
      </c>
      <c r="I1096">
        <v>-88</v>
      </c>
      <c r="J1096" t="s">
        <v>1607</v>
      </c>
      <c r="K1096" t="s">
        <v>222</v>
      </c>
      <c r="L1096">
        <v>1</v>
      </c>
      <c r="M1096">
        <v>1</v>
      </c>
      <c r="N1096" t="s">
        <v>1834</v>
      </c>
      <c r="O1096" t="s">
        <v>1835</v>
      </c>
      <c r="P1096" t="s">
        <v>224</v>
      </c>
      <c r="Q1096" t="s">
        <v>1216</v>
      </c>
      <c r="R1096" t="s">
        <v>226</v>
      </c>
      <c r="S1096" t="s">
        <v>227</v>
      </c>
      <c r="T1096">
        <v>-5</v>
      </c>
      <c r="V1096">
        <v>4</v>
      </c>
      <c r="W1096">
        <v>5</v>
      </c>
      <c r="X1096" t="s">
        <v>228</v>
      </c>
      <c r="Y1096" t="s">
        <v>243</v>
      </c>
      <c r="Z1096" t="s">
        <v>1217</v>
      </c>
      <c r="AA1096" t="s">
        <v>1217</v>
      </c>
      <c r="AF1096" t="s">
        <v>736</v>
      </c>
      <c r="AG1096" t="s">
        <v>732</v>
      </c>
      <c r="AH1096" t="s">
        <v>1611</v>
      </c>
      <c r="AJ1096" t="s">
        <v>732</v>
      </c>
      <c r="AM1096" t="s">
        <v>732</v>
      </c>
      <c r="AN1096" t="s">
        <v>239</v>
      </c>
      <c r="AO1096" t="s">
        <v>1220</v>
      </c>
      <c r="AP1096" t="s">
        <v>739</v>
      </c>
      <c r="AQ1096" t="s">
        <v>242</v>
      </c>
      <c r="AR1096" t="s">
        <v>732</v>
      </c>
      <c r="AS1096" t="s">
        <v>239</v>
      </c>
      <c r="AT1096" t="s">
        <v>239</v>
      </c>
      <c r="AU1096">
        <v>1</v>
      </c>
      <c r="AV1096">
        <v>-88</v>
      </c>
      <c r="AW1096" t="s">
        <v>1587</v>
      </c>
      <c r="AX1096" t="s">
        <v>1611</v>
      </c>
      <c r="AY1096" t="s">
        <v>109</v>
      </c>
      <c r="CA1096" t="s">
        <v>1606</v>
      </c>
    </row>
    <row r="1097" spans="1:79" hidden="1" x14ac:dyDescent="0.25">
      <c r="A1097" t="s">
        <v>1581</v>
      </c>
      <c r="B1097" t="s">
        <v>1582</v>
      </c>
      <c r="C1097" t="s">
        <v>1604</v>
      </c>
      <c r="D1097" t="s">
        <v>1628</v>
      </c>
      <c r="E1097" t="s">
        <v>1629</v>
      </c>
      <c r="F1097" s="1">
        <v>38767</v>
      </c>
      <c r="G1097" s="4">
        <v>0.97569444444444453</v>
      </c>
      <c r="H1097" t="s">
        <v>732</v>
      </c>
      <c r="I1097">
        <v>-88</v>
      </c>
      <c r="J1097" t="s">
        <v>1607</v>
      </c>
      <c r="K1097" t="s">
        <v>222</v>
      </c>
      <c r="L1097">
        <v>1</v>
      </c>
      <c r="M1097">
        <v>1</v>
      </c>
      <c r="N1097" t="s">
        <v>1834</v>
      </c>
      <c r="O1097" t="s">
        <v>1836</v>
      </c>
      <c r="P1097" t="s">
        <v>224</v>
      </c>
      <c r="Q1097" t="s">
        <v>1216</v>
      </c>
      <c r="R1097" t="s">
        <v>226</v>
      </c>
      <c r="S1097" t="s">
        <v>227</v>
      </c>
      <c r="T1097">
        <v>-5</v>
      </c>
      <c r="V1097">
        <v>4</v>
      </c>
      <c r="W1097">
        <v>5</v>
      </c>
      <c r="X1097" t="s">
        <v>228</v>
      </c>
      <c r="Y1097" t="s">
        <v>243</v>
      </c>
      <c r="Z1097" t="s">
        <v>1217</v>
      </c>
      <c r="AA1097" t="s">
        <v>1217</v>
      </c>
      <c r="AF1097" t="s">
        <v>736</v>
      </c>
      <c r="AG1097" t="s">
        <v>732</v>
      </c>
      <c r="AH1097" t="s">
        <v>1611</v>
      </c>
      <c r="AJ1097" t="s">
        <v>732</v>
      </c>
      <c r="AM1097" t="s">
        <v>732</v>
      </c>
      <c r="AN1097" t="s">
        <v>239</v>
      </c>
      <c r="AO1097" t="s">
        <v>1220</v>
      </c>
      <c r="AP1097" t="s">
        <v>739</v>
      </c>
      <c r="AQ1097" t="s">
        <v>242</v>
      </c>
      <c r="AR1097" t="s">
        <v>732</v>
      </c>
      <c r="AS1097" t="s">
        <v>239</v>
      </c>
      <c r="AT1097" t="s">
        <v>239</v>
      </c>
      <c r="AU1097">
        <v>1</v>
      </c>
      <c r="AV1097">
        <v>-88</v>
      </c>
      <c r="AW1097" t="s">
        <v>1587</v>
      </c>
      <c r="AX1097" t="s">
        <v>1611</v>
      </c>
      <c r="AY1097" t="s">
        <v>109</v>
      </c>
      <c r="CA1097" t="s">
        <v>1629</v>
      </c>
    </row>
    <row r="1098" spans="1:79" hidden="1" x14ac:dyDescent="0.25">
      <c r="A1098" t="s">
        <v>1581</v>
      </c>
      <c r="B1098" t="s">
        <v>1582</v>
      </c>
      <c r="C1098" t="s">
        <v>1615</v>
      </c>
      <c r="D1098" t="s">
        <v>1632</v>
      </c>
      <c r="E1098" t="s">
        <v>1633</v>
      </c>
      <c r="F1098" s="1">
        <v>38767</v>
      </c>
      <c r="G1098" s="4">
        <v>0.54861111111111105</v>
      </c>
      <c r="H1098" t="s">
        <v>732</v>
      </c>
      <c r="I1098">
        <v>-88</v>
      </c>
      <c r="J1098" t="s">
        <v>221</v>
      </c>
      <c r="K1098" t="s">
        <v>222</v>
      </c>
      <c r="L1098">
        <v>1</v>
      </c>
      <c r="M1098">
        <v>1</v>
      </c>
      <c r="N1098" t="s">
        <v>1830</v>
      </c>
      <c r="O1098" t="s">
        <v>1837</v>
      </c>
      <c r="P1098" t="s">
        <v>224</v>
      </c>
      <c r="Q1098" t="s">
        <v>1216</v>
      </c>
      <c r="R1098" t="s">
        <v>226</v>
      </c>
      <c r="S1098" t="s">
        <v>227</v>
      </c>
      <c r="V1098">
        <v>4</v>
      </c>
      <c r="W1098">
        <v>5</v>
      </c>
      <c r="X1098" t="s">
        <v>228</v>
      </c>
      <c r="Y1098" t="s">
        <v>243</v>
      </c>
      <c r="Z1098" t="s">
        <v>1217</v>
      </c>
      <c r="AA1098" t="s">
        <v>1217</v>
      </c>
      <c r="AF1098" t="s">
        <v>736</v>
      </c>
      <c r="AG1098" t="s">
        <v>732</v>
      </c>
      <c r="AH1098" t="s">
        <v>1611</v>
      </c>
      <c r="AJ1098" t="s">
        <v>732</v>
      </c>
      <c r="AM1098" t="s">
        <v>732</v>
      </c>
      <c r="AN1098" t="s">
        <v>239</v>
      </c>
      <c r="AO1098" t="s">
        <v>1220</v>
      </c>
      <c r="AP1098" t="s">
        <v>739</v>
      </c>
      <c r="AQ1098" t="s">
        <v>242</v>
      </c>
      <c r="AR1098" t="s">
        <v>732</v>
      </c>
      <c r="AS1098" t="s">
        <v>239</v>
      </c>
      <c r="AT1098" t="s">
        <v>239</v>
      </c>
      <c r="AU1098">
        <v>1</v>
      </c>
      <c r="AW1098" t="s">
        <v>1587</v>
      </c>
      <c r="AX1098" t="s">
        <v>1611</v>
      </c>
      <c r="AY1098" t="s">
        <v>109</v>
      </c>
      <c r="CA1098" t="s">
        <v>1633</v>
      </c>
    </row>
    <row r="1099" spans="1:79" hidden="1" x14ac:dyDescent="0.25">
      <c r="A1099" t="s">
        <v>1581</v>
      </c>
      <c r="B1099" t="s">
        <v>1582</v>
      </c>
      <c r="C1099" t="s">
        <v>1604</v>
      </c>
      <c r="D1099" t="s">
        <v>1636</v>
      </c>
      <c r="E1099" t="s">
        <v>1637</v>
      </c>
      <c r="F1099" s="1">
        <v>38767</v>
      </c>
      <c r="G1099" s="4">
        <v>0.3611111111111111</v>
      </c>
      <c r="H1099" t="s">
        <v>732</v>
      </c>
      <c r="I1099">
        <v>-88</v>
      </c>
      <c r="J1099" t="s">
        <v>1607</v>
      </c>
      <c r="K1099" t="s">
        <v>222</v>
      </c>
      <c r="L1099">
        <v>1</v>
      </c>
      <c r="M1099">
        <v>1</v>
      </c>
      <c r="N1099" t="s">
        <v>1834</v>
      </c>
      <c r="O1099" t="s">
        <v>1832</v>
      </c>
      <c r="P1099" t="s">
        <v>224</v>
      </c>
      <c r="Q1099" t="s">
        <v>1216</v>
      </c>
      <c r="R1099" t="s">
        <v>226</v>
      </c>
      <c r="S1099" t="s">
        <v>227</v>
      </c>
      <c r="T1099">
        <v>-5</v>
      </c>
      <c r="V1099">
        <v>4</v>
      </c>
      <c r="W1099">
        <v>5</v>
      </c>
      <c r="X1099" t="s">
        <v>228</v>
      </c>
      <c r="Y1099" t="s">
        <v>243</v>
      </c>
      <c r="Z1099" t="s">
        <v>1217</v>
      </c>
      <c r="AA1099" t="s">
        <v>1217</v>
      </c>
      <c r="AF1099" t="s">
        <v>736</v>
      </c>
      <c r="AG1099" t="s">
        <v>732</v>
      </c>
      <c r="AH1099" t="s">
        <v>1611</v>
      </c>
      <c r="AJ1099" t="s">
        <v>732</v>
      </c>
      <c r="AM1099" t="s">
        <v>732</v>
      </c>
      <c r="AN1099" t="s">
        <v>239</v>
      </c>
      <c r="AO1099" t="s">
        <v>1220</v>
      </c>
      <c r="AP1099" t="s">
        <v>739</v>
      </c>
      <c r="AQ1099" t="s">
        <v>242</v>
      </c>
      <c r="AR1099" t="s">
        <v>732</v>
      </c>
      <c r="AS1099" t="s">
        <v>239</v>
      </c>
      <c r="AT1099" t="s">
        <v>239</v>
      </c>
      <c r="AU1099">
        <v>1</v>
      </c>
      <c r="AV1099">
        <v>-88</v>
      </c>
      <c r="AW1099" t="s">
        <v>1587</v>
      </c>
      <c r="AX1099" t="s">
        <v>1611</v>
      </c>
      <c r="AY1099" t="s">
        <v>109</v>
      </c>
      <c r="CA1099" t="s">
        <v>1637</v>
      </c>
    </row>
    <row r="1100" spans="1:79" hidden="1" x14ac:dyDescent="0.25">
      <c r="A1100" t="s">
        <v>1581</v>
      </c>
      <c r="B1100" t="s">
        <v>1582</v>
      </c>
      <c r="C1100" t="s">
        <v>1604</v>
      </c>
      <c r="D1100" t="s">
        <v>1660</v>
      </c>
      <c r="E1100" t="s">
        <v>1661</v>
      </c>
      <c r="F1100" s="1">
        <v>38767</v>
      </c>
      <c r="G1100" s="4">
        <v>0.5395833333333333</v>
      </c>
      <c r="H1100" t="s">
        <v>732</v>
      </c>
      <c r="I1100">
        <v>-88</v>
      </c>
      <c r="J1100" t="s">
        <v>1607</v>
      </c>
      <c r="K1100" t="s">
        <v>222</v>
      </c>
      <c r="L1100">
        <v>1</v>
      </c>
      <c r="M1100">
        <v>1</v>
      </c>
      <c r="N1100" t="s">
        <v>1834</v>
      </c>
      <c r="O1100" t="s">
        <v>1833</v>
      </c>
      <c r="P1100" t="s">
        <v>224</v>
      </c>
      <c r="Q1100" t="s">
        <v>1216</v>
      </c>
      <c r="R1100" t="s">
        <v>226</v>
      </c>
      <c r="S1100" t="s">
        <v>227</v>
      </c>
      <c r="T1100">
        <v>-5</v>
      </c>
      <c r="V1100">
        <v>4</v>
      </c>
      <c r="W1100">
        <v>5</v>
      </c>
      <c r="X1100" t="s">
        <v>228</v>
      </c>
      <c r="Y1100" t="s">
        <v>243</v>
      </c>
      <c r="Z1100" t="s">
        <v>1217</v>
      </c>
      <c r="AA1100" t="s">
        <v>1217</v>
      </c>
      <c r="AF1100" t="s">
        <v>736</v>
      </c>
      <c r="AG1100" t="s">
        <v>732</v>
      </c>
      <c r="AH1100" t="s">
        <v>1611</v>
      </c>
      <c r="AJ1100" t="s">
        <v>732</v>
      </c>
      <c r="AM1100" t="s">
        <v>732</v>
      </c>
      <c r="AN1100" t="s">
        <v>239</v>
      </c>
      <c r="AO1100" t="s">
        <v>1220</v>
      </c>
      <c r="AP1100" t="s">
        <v>739</v>
      </c>
      <c r="AQ1100" t="s">
        <v>242</v>
      </c>
      <c r="AR1100" t="s">
        <v>732</v>
      </c>
      <c r="AS1100" t="s">
        <v>239</v>
      </c>
      <c r="AT1100" t="s">
        <v>239</v>
      </c>
      <c r="AU1100">
        <v>1</v>
      </c>
      <c r="AV1100">
        <v>-88</v>
      </c>
      <c r="AW1100" t="s">
        <v>1587</v>
      </c>
      <c r="AX1100" t="s">
        <v>1611</v>
      </c>
      <c r="AY1100" t="s">
        <v>109</v>
      </c>
      <c r="CA1100" t="s">
        <v>1661</v>
      </c>
    </row>
    <row r="1101" spans="1:79" hidden="1" x14ac:dyDescent="0.25">
      <c r="A1101" t="s">
        <v>1581</v>
      </c>
      <c r="B1101" t="s">
        <v>1582</v>
      </c>
      <c r="C1101" t="s">
        <v>1604</v>
      </c>
      <c r="D1101" t="s">
        <v>1612</v>
      </c>
      <c r="E1101" t="s">
        <v>1613</v>
      </c>
      <c r="F1101" s="1">
        <v>38767</v>
      </c>
      <c r="G1101" s="4">
        <v>0.41666666666666669</v>
      </c>
      <c r="H1101" t="s">
        <v>732</v>
      </c>
      <c r="I1101">
        <v>-88</v>
      </c>
      <c r="J1101" t="s">
        <v>1607</v>
      </c>
      <c r="K1101" t="s">
        <v>222</v>
      </c>
      <c r="L1101">
        <v>1</v>
      </c>
      <c r="M1101">
        <v>1</v>
      </c>
      <c r="N1101" t="s">
        <v>1834</v>
      </c>
      <c r="O1101" t="s">
        <v>1838</v>
      </c>
      <c r="P1101" t="s">
        <v>224</v>
      </c>
      <c r="Q1101" t="s">
        <v>1216</v>
      </c>
      <c r="R1101" t="s">
        <v>226</v>
      </c>
      <c r="S1101" t="s">
        <v>227</v>
      </c>
      <c r="T1101">
        <v>-5</v>
      </c>
      <c r="V1101">
        <v>4</v>
      </c>
      <c r="W1101">
        <v>5</v>
      </c>
      <c r="X1101" t="s">
        <v>228</v>
      </c>
      <c r="Y1101" t="s">
        <v>243</v>
      </c>
      <c r="Z1101" t="s">
        <v>1217</v>
      </c>
      <c r="AA1101" t="s">
        <v>1217</v>
      </c>
      <c r="AF1101" t="s">
        <v>736</v>
      </c>
      <c r="AG1101" t="s">
        <v>732</v>
      </c>
      <c r="AH1101" t="s">
        <v>1611</v>
      </c>
      <c r="AJ1101" t="s">
        <v>732</v>
      </c>
      <c r="AM1101" t="s">
        <v>732</v>
      </c>
      <c r="AN1101" t="s">
        <v>239</v>
      </c>
      <c r="AO1101" t="s">
        <v>1220</v>
      </c>
      <c r="AP1101" t="s">
        <v>739</v>
      </c>
      <c r="AQ1101" t="s">
        <v>242</v>
      </c>
      <c r="AR1101" t="s">
        <v>732</v>
      </c>
      <c r="AS1101" t="s">
        <v>239</v>
      </c>
      <c r="AT1101" t="s">
        <v>239</v>
      </c>
      <c r="AU1101">
        <v>1</v>
      </c>
      <c r="AV1101">
        <v>-88</v>
      </c>
      <c r="AW1101" t="s">
        <v>1587</v>
      </c>
      <c r="AX1101" t="s">
        <v>1611</v>
      </c>
      <c r="AY1101" t="s">
        <v>109</v>
      </c>
      <c r="CA1101" t="s">
        <v>1613</v>
      </c>
    </row>
    <row r="1102" spans="1:79" hidden="1" x14ac:dyDescent="0.25">
      <c r="A1102" t="s">
        <v>1581</v>
      </c>
      <c r="B1102" t="s">
        <v>1582</v>
      </c>
      <c r="C1102" t="s">
        <v>1604</v>
      </c>
      <c r="D1102" t="s">
        <v>1632</v>
      </c>
      <c r="E1102" t="s">
        <v>1633</v>
      </c>
      <c r="F1102" s="1">
        <v>38767</v>
      </c>
      <c r="G1102" s="4">
        <v>0.54861111111111105</v>
      </c>
      <c r="H1102" t="s">
        <v>732</v>
      </c>
      <c r="I1102">
        <v>-88</v>
      </c>
      <c r="J1102" t="s">
        <v>1607</v>
      </c>
      <c r="K1102" t="s">
        <v>222</v>
      </c>
      <c r="L1102">
        <v>1</v>
      </c>
      <c r="M1102">
        <v>1</v>
      </c>
      <c r="N1102" t="s">
        <v>1834</v>
      </c>
      <c r="O1102" t="s">
        <v>1837</v>
      </c>
      <c r="P1102" t="s">
        <v>224</v>
      </c>
      <c r="Q1102" t="s">
        <v>1216</v>
      </c>
      <c r="R1102" t="s">
        <v>226</v>
      </c>
      <c r="S1102" t="s">
        <v>227</v>
      </c>
      <c r="T1102">
        <v>-5</v>
      </c>
      <c r="V1102">
        <v>4</v>
      </c>
      <c r="W1102">
        <v>5</v>
      </c>
      <c r="X1102" t="s">
        <v>228</v>
      </c>
      <c r="Y1102" t="s">
        <v>243</v>
      </c>
      <c r="Z1102" t="s">
        <v>1217</v>
      </c>
      <c r="AA1102" t="s">
        <v>1217</v>
      </c>
      <c r="AF1102" t="s">
        <v>736</v>
      </c>
      <c r="AG1102" t="s">
        <v>732</v>
      </c>
      <c r="AH1102" t="s">
        <v>1611</v>
      </c>
      <c r="AJ1102" t="s">
        <v>732</v>
      </c>
      <c r="AM1102" t="s">
        <v>732</v>
      </c>
      <c r="AN1102" t="s">
        <v>239</v>
      </c>
      <c r="AO1102" t="s">
        <v>1220</v>
      </c>
      <c r="AP1102" t="s">
        <v>739</v>
      </c>
      <c r="AQ1102" t="s">
        <v>242</v>
      </c>
      <c r="AR1102" t="s">
        <v>732</v>
      </c>
      <c r="AS1102" t="s">
        <v>239</v>
      </c>
      <c r="AT1102" t="s">
        <v>239</v>
      </c>
      <c r="AU1102">
        <v>1</v>
      </c>
      <c r="AV1102">
        <v>-88</v>
      </c>
      <c r="AW1102" t="s">
        <v>1587</v>
      </c>
      <c r="AX1102" t="s">
        <v>1611</v>
      </c>
      <c r="AY1102" t="s">
        <v>109</v>
      </c>
      <c r="CA1102" t="s">
        <v>1633</v>
      </c>
    </row>
    <row r="1103" spans="1:79" hidden="1" x14ac:dyDescent="0.25">
      <c r="A1103" t="s">
        <v>1581</v>
      </c>
      <c r="B1103" t="s">
        <v>1582</v>
      </c>
      <c r="C1103" t="s">
        <v>1615</v>
      </c>
      <c r="D1103" t="s">
        <v>1628</v>
      </c>
      <c r="E1103" t="s">
        <v>1629</v>
      </c>
      <c r="F1103" s="1">
        <v>38767</v>
      </c>
      <c r="G1103" s="4">
        <v>0.97569444444444453</v>
      </c>
      <c r="H1103" t="s">
        <v>732</v>
      </c>
      <c r="I1103">
        <v>-88</v>
      </c>
      <c r="J1103" t="s">
        <v>221</v>
      </c>
      <c r="K1103" t="s">
        <v>222</v>
      </c>
      <c r="L1103">
        <v>1</v>
      </c>
      <c r="M1103">
        <v>1</v>
      </c>
      <c r="N1103" t="s">
        <v>1830</v>
      </c>
      <c r="O1103" t="s">
        <v>1836</v>
      </c>
      <c r="P1103" t="s">
        <v>224</v>
      </c>
      <c r="Q1103" t="s">
        <v>1216</v>
      </c>
      <c r="R1103" t="s">
        <v>226</v>
      </c>
      <c r="S1103" t="s">
        <v>227</v>
      </c>
      <c r="V1103">
        <v>4</v>
      </c>
      <c r="W1103">
        <v>5</v>
      </c>
      <c r="X1103" t="s">
        <v>228</v>
      </c>
      <c r="Y1103" t="s">
        <v>243</v>
      </c>
      <c r="Z1103" t="s">
        <v>1217</v>
      </c>
      <c r="AA1103" t="s">
        <v>1217</v>
      </c>
      <c r="AF1103" t="s">
        <v>736</v>
      </c>
      <c r="AG1103" t="s">
        <v>732</v>
      </c>
      <c r="AH1103" t="s">
        <v>1611</v>
      </c>
      <c r="AJ1103" t="s">
        <v>732</v>
      </c>
      <c r="AM1103" t="s">
        <v>732</v>
      </c>
      <c r="AN1103" t="s">
        <v>239</v>
      </c>
      <c r="AO1103" t="s">
        <v>1220</v>
      </c>
      <c r="AP1103" t="s">
        <v>739</v>
      </c>
      <c r="AQ1103" t="s">
        <v>242</v>
      </c>
      <c r="AR1103" t="s">
        <v>732</v>
      </c>
      <c r="AS1103" t="s">
        <v>239</v>
      </c>
      <c r="AT1103" t="s">
        <v>239</v>
      </c>
      <c r="AU1103">
        <v>1</v>
      </c>
      <c r="AW1103" t="s">
        <v>1587</v>
      </c>
      <c r="AX1103" t="s">
        <v>1611</v>
      </c>
      <c r="AY1103" t="s">
        <v>109</v>
      </c>
      <c r="CA1103" t="s">
        <v>1629</v>
      </c>
    </row>
    <row r="1104" spans="1:79" hidden="1" x14ac:dyDescent="0.25">
      <c r="A1104" t="s">
        <v>1581</v>
      </c>
      <c r="B1104" t="s">
        <v>1582</v>
      </c>
      <c r="C1104" t="s">
        <v>1604</v>
      </c>
      <c r="D1104" t="s">
        <v>1616</v>
      </c>
      <c r="E1104" t="s">
        <v>1617</v>
      </c>
      <c r="F1104" s="1">
        <v>38767</v>
      </c>
      <c r="G1104" s="4">
        <v>0.36944444444444446</v>
      </c>
      <c r="H1104" t="s">
        <v>732</v>
      </c>
      <c r="I1104">
        <v>-88</v>
      </c>
      <c r="J1104" t="s">
        <v>1607</v>
      </c>
      <c r="K1104" t="s">
        <v>222</v>
      </c>
      <c r="L1104">
        <v>1</v>
      </c>
      <c r="M1104">
        <v>1</v>
      </c>
      <c r="N1104" t="s">
        <v>1834</v>
      </c>
      <c r="O1104" t="s">
        <v>1831</v>
      </c>
      <c r="P1104" t="s">
        <v>224</v>
      </c>
      <c r="Q1104" t="s">
        <v>1216</v>
      </c>
      <c r="R1104" t="s">
        <v>226</v>
      </c>
      <c r="S1104" t="s">
        <v>227</v>
      </c>
      <c r="T1104">
        <v>-5</v>
      </c>
      <c r="V1104">
        <v>4</v>
      </c>
      <c r="W1104">
        <v>5</v>
      </c>
      <c r="X1104" t="s">
        <v>228</v>
      </c>
      <c r="Y1104" t="s">
        <v>243</v>
      </c>
      <c r="Z1104" t="s">
        <v>1217</v>
      </c>
      <c r="AA1104" t="s">
        <v>1217</v>
      </c>
      <c r="AF1104" t="s">
        <v>736</v>
      </c>
      <c r="AG1104" t="s">
        <v>732</v>
      </c>
      <c r="AH1104" t="s">
        <v>1611</v>
      </c>
      <c r="AJ1104" t="s">
        <v>732</v>
      </c>
      <c r="AM1104" t="s">
        <v>732</v>
      </c>
      <c r="AN1104" t="s">
        <v>239</v>
      </c>
      <c r="AO1104" t="s">
        <v>1220</v>
      </c>
      <c r="AP1104" t="s">
        <v>739</v>
      </c>
      <c r="AQ1104" t="s">
        <v>242</v>
      </c>
      <c r="AR1104" t="s">
        <v>732</v>
      </c>
      <c r="AS1104" t="s">
        <v>239</v>
      </c>
      <c r="AT1104" t="s">
        <v>239</v>
      </c>
      <c r="AU1104">
        <v>1</v>
      </c>
      <c r="AV1104">
        <v>-88</v>
      </c>
      <c r="AW1104" t="s">
        <v>1587</v>
      </c>
      <c r="AX1104" t="s">
        <v>1611</v>
      </c>
      <c r="AY1104" t="s">
        <v>109</v>
      </c>
      <c r="CA1104" t="s">
        <v>1617</v>
      </c>
    </row>
    <row r="1105" spans="1:79" hidden="1" x14ac:dyDescent="0.25">
      <c r="A1105" t="s">
        <v>1581</v>
      </c>
      <c r="B1105" t="s">
        <v>1582</v>
      </c>
      <c r="C1105" t="s">
        <v>1604</v>
      </c>
      <c r="D1105" t="s">
        <v>1646</v>
      </c>
      <c r="E1105" t="s">
        <v>1647</v>
      </c>
      <c r="F1105" s="1">
        <v>38767</v>
      </c>
      <c r="G1105" s="4">
        <v>0.54583333333333328</v>
      </c>
      <c r="H1105" t="s">
        <v>732</v>
      </c>
      <c r="I1105">
        <v>-88</v>
      </c>
      <c r="J1105" t="s">
        <v>1607</v>
      </c>
      <c r="K1105" t="s">
        <v>222</v>
      </c>
      <c r="L1105">
        <v>1</v>
      </c>
      <c r="M1105">
        <v>1</v>
      </c>
      <c r="N1105" t="s">
        <v>1834</v>
      </c>
      <c r="O1105" t="s">
        <v>1839</v>
      </c>
      <c r="P1105" t="s">
        <v>224</v>
      </c>
      <c r="Q1105" t="s">
        <v>1216</v>
      </c>
      <c r="R1105" t="s">
        <v>226</v>
      </c>
      <c r="S1105" t="s">
        <v>227</v>
      </c>
      <c r="T1105">
        <v>-5</v>
      </c>
      <c r="V1105">
        <v>4</v>
      </c>
      <c r="W1105">
        <v>5</v>
      </c>
      <c r="X1105" t="s">
        <v>228</v>
      </c>
      <c r="Y1105" t="s">
        <v>243</v>
      </c>
      <c r="Z1105" t="s">
        <v>1217</v>
      </c>
      <c r="AA1105" t="s">
        <v>1217</v>
      </c>
      <c r="AF1105" t="s">
        <v>736</v>
      </c>
      <c r="AG1105" t="s">
        <v>732</v>
      </c>
      <c r="AH1105" t="s">
        <v>1611</v>
      </c>
      <c r="AJ1105" t="s">
        <v>732</v>
      </c>
      <c r="AM1105" t="s">
        <v>732</v>
      </c>
      <c r="AN1105" t="s">
        <v>239</v>
      </c>
      <c r="AO1105" t="s">
        <v>1220</v>
      </c>
      <c r="AP1105" t="s">
        <v>739</v>
      </c>
      <c r="AQ1105" t="s">
        <v>242</v>
      </c>
      <c r="AR1105" t="s">
        <v>732</v>
      </c>
      <c r="AS1105" t="s">
        <v>239</v>
      </c>
      <c r="AT1105" t="s">
        <v>239</v>
      </c>
      <c r="AU1105">
        <v>1</v>
      </c>
      <c r="AV1105">
        <v>-88</v>
      </c>
      <c r="AW1105" t="s">
        <v>1587</v>
      </c>
      <c r="AX1105" t="s">
        <v>1611</v>
      </c>
      <c r="AY1105" t="s">
        <v>109</v>
      </c>
      <c r="CA1105" t="s">
        <v>1647</v>
      </c>
    </row>
    <row r="1106" spans="1:79" hidden="1" x14ac:dyDescent="0.25">
      <c r="A1106" t="s">
        <v>1581</v>
      </c>
      <c r="B1106" t="s">
        <v>1582</v>
      </c>
      <c r="C1106" t="s">
        <v>1615</v>
      </c>
      <c r="D1106" t="s">
        <v>1630</v>
      </c>
      <c r="E1106" t="s">
        <v>1631</v>
      </c>
      <c r="F1106" s="1">
        <v>38768</v>
      </c>
      <c r="G1106" s="4">
        <v>0.16666666666666666</v>
      </c>
      <c r="H1106" t="s">
        <v>732</v>
      </c>
      <c r="I1106">
        <v>-88</v>
      </c>
      <c r="J1106" t="s">
        <v>221</v>
      </c>
      <c r="K1106" t="s">
        <v>222</v>
      </c>
      <c r="L1106">
        <v>1</v>
      </c>
      <c r="M1106">
        <v>1</v>
      </c>
      <c r="N1106" t="s">
        <v>1830</v>
      </c>
      <c r="O1106" t="s">
        <v>1840</v>
      </c>
      <c r="P1106" t="s">
        <v>224</v>
      </c>
      <c r="Q1106" t="s">
        <v>1216</v>
      </c>
      <c r="R1106" t="s">
        <v>226</v>
      </c>
      <c r="S1106" t="s">
        <v>227</v>
      </c>
      <c r="V1106">
        <v>4</v>
      </c>
      <c r="W1106">
        <v>5</v>
      </c>
      <c r="X1106" t="s">
        <v>228</v>
      </c>
      <c r="Y1106" t="s">
        <v>243</v>
      </c>
      <c r="Z1106" t="s">
        <v>1217</v>
      </c>
      <c r="AA1106" t="s">
        <v>1217</v>
      </c>
      <c r="AF1106" t="s">
        <v>736</v>
      </c>
      <c r="AG1106" t="s">
        <v>732</v>
      </c>
      <c r="AH1106" t="s">
        <v>1611</v>
      </c>
      <c r="AJ1106" t="s">
        <v>732</v>
      </c>
      <c r="AM1106" t="s">
        <v>732</v>
      </c>
      <c r="AN1106" t="s">
        <v>239</v>
      </c>
      <c r="AO1106" t="s">
        <v>1220</v>
      </c>
      <c r="AP1106" t="s">
        <v>739</v>
      </c>
      <c r="AQ1106" t="s">
        <v>242</v>
      </c>
      <c r="AR1106" t="s">
        <v>732</v>
      </c>
      <c r="AS1106" t="s">
        <v>239</v>
      </c>
      <c r="AT1106" t="s">
        <v>239</v>
      </c>
      <c r="AU1106">
        <v>1</v>
      </c>
      <c r="AW1106" t="s">
        <v>1587</v>
      </c>
      <c r="AX1106" t="s">
        <v>1611</v>
      </c>
      <c r="AY1106" t="s">
        <v>109</v>
      </c>
      <c r="CA1106" t="s">
        <v>1631</v>
      </c>
    </row>
    <row r="1107" spans="1:79" hidden="1" x14ac:dyDescent="0.25">
      <c r="A1107" t="s">
        <v>1581</v>
      </c>
      <c r="B1107" t="s">
        <v>1582</v>
      </c>
      <c r="C1107" t="s">
        <v>1615</v>
      </c>
      <c r="D1107" t="s">
        <v>1624</v>
      </c>
      <c r="E1107" t="s">
        <v>1625</v>
      </c>
      <c r="F1107" s="1">
        <v>38768</v>
      </c>
      <c r="G1107" s="4">
        <v>0.17847222222222223</v>
      </c>
      <c r="H1107" t="s">
        <v>732</v>
      </c>
      <c r="I1107">
        <v>-88</v>
      </c>
      <c r="J1107" t="s">
        <v>221</v>
      </c>
      <c r="K1107" t="s">
        <v>222</v>
      </c>
      <c r="L1107">
        <v>1</v>
      </c>
      <c r="M1107">
        <v>1</v>
      </c>
      <c r="N1107" t="s">
        <v>1830</v>
      </c>
      <c r="O1107" t="s">
        <v>1841</v>
      </c>
      <c r="P1107" t="s">
        <v>224</v>
      </c>
      <c r="Q1107" t="s">
        <v>1216</v>
      </c>
      <c r="R1107" t="s">
        <v>226</v>
      </c>
      <c r="S1107" t="s">
        <v>227</v>
      </c>
      <c r="V1107">
        <v>4</v>
      </c>
      <c r="W1107">
        <v>5</v>
      </c>
      <c r="X1107" t="s">
        <v>228</v>
      </c>
      <c r="Y1107" t="s">
        <v>243</v>
      </c>
      <c r="Z1107" t="s">
        <v>1217</v>
      </c>
      <c r="AA1107" t="s">
        <v>1217</v>
      </c>
      <c r="AF1107" t="s">
        <v>736</v>
      </c>
      <c r="AG1107" t="s">
        <v>732</v>
      </c>
      <c r="AH1107" t="s">
        <v>1611</v>
      </c>
      <c r="AJ1107" t="s">
        <v>732</v>
      </c>
      <c r="AM1107" t="s">
        <v>732</v>
      </c>
      <c r="AN1107" t="s">
        <v>239</v>
      </c>
      <c r="AO1107" t="s">
        <v>1220</v>
      </c>
      <c r="AP1107" t="s">
        <v>739</v>
      </c>
      <c r="AQ1107" t="s">
        <v>242</v>
      </c>
      <c r="AR1107" t="s">
        <v>732</v>
      </c>
      <c r="AS1107" t="s">
        <v>239</v>
      </c>
      <c r="AT1107" t="s">
        <v>239</v>
      </c>
      <c r="AU1107">
        <v>1</v>
      </c>
      <c r="AW1107" t="s">
        <v>1587</v>
      </c>
      <c r="AX1107" t="s">
        <v>1611</v>
      </c>
      <c r="AY1107" t="s">
        <v>109</v>
      </c>
      <c r="CA1107" t="s">
        <v>1625</v>
      </c>
    </row>
    <row r="1108" spans="1:79" hidden="1" x14ac:dyDescent="0.25">
      <c r="A1108" t="s">
        <v>1581</v>
      </c>
      <c r="B1108" t="s">
        <v>1582</v>
      </c>
      <c r="C1108" t="s">
        <v>1604</v>
      </c>
      <c r="D1108" t="s">
        <v>1624</v>
      </c>
      <c r="E1108" t="s">
        <v>1625</v>
      </c>
      <c r="F1108" s="1">
        <v>38768</v>
      </c>
      <c r="G1108" s="4">
        <v>0.17847222222222223</v>
      </c>
      <c r="H1108" t="s">
        <v>732</v>
      </c>
      <c r="I1108">
        <v>-88</v>
      </c>
      <c r="J1108" t="s">
        <v>1607</v>
      </c>
      <c r="K1108" t="s">
        <v>222</v>
      </c>
      <c r="L1108">
        <v>1</v>
      </c>
      <c r="M1108">
        <v>1</v>
      </c>
      <c r="N1108" t="s">
        <v>1834</v>
      </c>
      <c r="O1108" t="s">
        <v>1841</v>
      </c>
      <c r="P1108" t="s">
        <v>224</v>
      </c>
      <c r="Q1108" t="s">
        <v>1216</v>
      </c>
      <c r="R1108" t="s">
        <v>226</v>
      </c>
      <c r="S1108" t="s">
        <v>227</v>
      </c>
      <c r="T1108">
        <v>-5</v>
      </c>
      <c r="V1108">
        <v>4</v>
      </c>
      <c r="W1108">
        <v>5</v>
      </c>
      <c r="X1108" t="s">
        <v>228</v>
      </c>
      <c r="Y1108" t="s">
        <v>243</v>
      </c>
      <c r="Z1108" t="s">
        <v>1217</v>
      </c>
      <c r="AA1108" t="s">
        <v>1217</v>
      </c>
      <c r="AF1108" t="s">
        <v>736</v>
      </c>
      <c r="AG1108" t="s">
        <v>732</v>
      </c>
      <c r="AH1108" t="s">
        <v>1611</v>
      </c>
      <c r="AJ1108" t="s">
        <v>732</v>
      </c>
      <c r="AM1108" t="s">
        <v>732</v>
      </c>
      <c r="AN1108" t="s">
        <v>239</v>
      </c>
      <c r="AO1108" t="s">
        <v>1220</v>
      </c>
      <c r="AP1108" t="s">
        <v>739</v>
      </c>
      <c r="AQ1108" t="s">
        <v>242</v>
      </c>
      <c r="AR1108" t="s">
        <v>732</v>
      </c>
      <c r="AS1108" t="s">
        <v>239</v>
      </c>
      <c r="AT1108" t="s">
        <v>239</v>
      </c>
      <c r="AU1108">
        <v>1</v>
      </c>
      <c r="AV1108">
        <v>-88</v>
      </c>
      <c r="AW1108" t="s">
        <v>1587</v>
      </c>
      <c r="AX1108" t="s">
        <v>1611</v>
      </c>
      <c r="AY1108" t="s">
        <v>109</v>
      </c>
      <c r="CA1108" t="s">
        <v>1625</v>
      </c>
    </row>
    <row r="1109" spans="1:79" hidden="1" x14ac:dyDescent="0.25">
      <c r="A1109" t="s">
        <v>1581</v>
      </c>
      <c r="B1109" t="s">
        <v>1582</v>
      </c>
      <c r="C1109" t="s">
        <v>1604</v>
      </c>
      <c r="D1109" t="s">
        <v>1630</v>
      </c>
      <c r="E1109" t="s">
        <v>1631</v>
      </c>
      <c r="F1109" s="1">
        <v>38768</v>
      </c>
      <c r="G1109" s="4">
        <v>0.16666666666666666</v>
      </c>
      <c r="H1109" t="s">
        <v>732</v>
      </c>
      <c r="I1109">
        <v>-88</v>
      </c>
      <c r="J1109" t="s">
        <v>1607</v>
      </c>
      <c r="K1109" t="s">
        <v>222</v>
      </c>
      <c r="L1109">
        <v>1</v>
      </c>
      <c r="M1109">
        <v>1</v>
      </c>
      <c r="N1109" t="s">
        <v>1834</v>
      </c>
      <c r="O1109" t="s">
        <v>1840</v>
      </c>
      <c r="P1109" t="s">
        <v>224</v>
      </c>
      <c r="Q1109" t="s">
        <v>1216</v>
      </c>
      <c r="R1109" t="s">
        <v>226</v>
      </c>
      <c r="S1109" t="s">
        <v>227</v>
      </c>
      <c r="T1109">
        <v>-5</v>
      </c>
      <c r="V1109">
        <v>4</v>
      </c>
      <c r="W1109">
        <v>5</v>
      </c>
      <c r="X1109" t="s">
        <v>228</v>
      </c>
      <c r="Y1109" t="s">
        <v>243</v>
      </c>
      <c r="Z1109" t="s">
        <v>1217</v>
      </c>
      <c r="AA1109" t="s">
        <v>1217</v>
      </c>
      <c r="AF1109" t="s">
        <v>736</v>
      </c>
      <c r="AG1109" t="s">
        <v>732</v>
      </c>
      <c r="AH1109" t="s">
        <v>1611</v>
      </c>
      <c r="AJ1109" t="s">
        <v>732</v>
      </c>
      <c r="AM1109" t="s">
        <v>732</v>
      </c>
      <c r="AN1109" t="s">
        <v>239</v>
      </c>
      <c r="AO1109" t="s">
        <v>1220</v>
      </c>
      <c r="AP1109" t="s">
        <v>739</v>
      </c>
      <c r="AQ1109" t="s">
        <v>242</v>
      </c>
      <c r="AR1109" t="s">
        <v>732</v>
      </c>
      <c r="AS1109" t="s">
        <v>239</v>
      </c>
      <c r="AT1109" t="s">
        <v>239</v>
      </c>
      <c r="AU1109">
        <v>1</v>
      </c>
      <c r="AV1109">
        <v>-88</v>
      </c>
      <c r="AW1109" t="s">
        <v>1587</v>
      </c>
      <c r="AX1109" t="s">
        <v>1611</v>
      </c>
      <c r="AY1109" t="s">
        <v>109</v>
      </c>
      <c r="CA1109" t="s">
        <v>1631</v>
      </c>
    </row>
    <row r="1110" spans="1:79" hidden="1" x14ac:dyDescent="0.25">
      <c r="A1110" t="s">
        <v>1581</v>
      </c>
      <c r="B1110" t="s">
        <v>1582</v>
      </c>
      <c r="C1110" t="s">
        <v>1615</v>
      </c>
      <c r="D1110" t="s">
        <v>1638</v>
      </c>
      <c r="E1110" t="s">
        <v>1639</v>
      </c>
      <c r="F1110" s="1">
        <v>38776</v>
      </c>
      <c r="G1110" s="4">
        <v>0</v>
      </c>
      <c r="H1110" t="s">
        <v>732</v>
      </c>
      <c r="I1110">
        <v>-88</v>
      </c>
      <c r="J1110" t="s">
        <v>221</v>
      </c>
      <c r="K1110" t="s">
        <v>222</v>
      </c>
      <c r="L1110">
        <v>1</v>
      </c>
      <c r="M1110">
        <v>1</v>
      </c>
      <c r="N1110" t="s">
        <v>1842</v>
      </c>
      <c r="O1110" t="s">
        <v>1639</v>
      </c>
      <c r="P1110" t="s">
        <v>224</v>
      </c>
      <c r="Q1110" t="s">
        <v>1216</v>
      </c>
      <c r="R1110" t="s">
        <v>226</v>
      </c>
      <c r="S1110" t="s">
        <v>227</v>
      </c>
      <c r="T1110">
        <v>1.42</v>
      </c>
      <c r="V1110">
        <v>-88</v>
      </c>
      <c r="W1110">
        <v>-88</v>
      </c>
      <c r="X1110" t="s">
        <v>281</v>
      </c>
      <c r="Y1110" t="s">
        <v>1610</v>
      </c>
      <c r="Z1110" t="s">
        <v>1217</v>
      </c>
      <c r="AA1110" t="s">
        <v>1217</v>
      </c>
      <c r="AF1110" t="s">
        <v>736</v>
      </c>
      <c r="AG1110" t="s">
        <v>732</v>
      </c>
      <c r="AH1110" t="s">
        <v>1611</v>
      </c>
      <c r="AJ1110" t="s">
        <v>732</v>
      </c>
      <c r="AK1110">
        <v>33.398139999999998</v>
      </c>
      <c r="AL1110">
        <v>-117.262733459473</v>
      </c>
      <c r="AM1110" t="s">
        <v>732</v>
      </c>
      <c r="AN1110" t="s">
        <v>239</v>
      </c>
      <c r="AO1110" t="s">
        <v>1220</v>
      </c>
      <c r="AP1110" t="s">
        <v>739</v>
      </c>
      <c r="AQ1110" t="s">
        <v>242</v>
      </c>
      <c r="AR1110" t="s">
        <v>732</v>
      </c>
      <c r="AS1110" t="s">
        <v>239</v>
      </c>
      <c r="AT1110" t="s">
        <v>239</v>
      </c>
      <c r="AU1110">
        <v>1</v>
      </c>
      <c r="AW1110" t="s">
        <v>1843</v>
      </c>
      <c r="AX1110" t="s">
        <v>1611</v>
      </c>
      <c r="AY1110" t="s">
        <v>109</v>
      </c>
      <c r="CA1110" t="s">
        <v>1639</v>
      </c>
    </row>
    <row r="1111" spans="1:79" hidden="1" x14ac:dyDescent="0.25">
      <c r="A1111" t="s">
        <v>1581</v>
      </c>
      <c r="B1111" t="s">
        <v>1582</v>
      </c>
      <c r="C1111" t="s">
        <v>1604</v>
      </c>
      <c r="D1111" t="s">
        <v>1630</v>
      </c>
      <c r="E1111" t="s">
        <v>1631</v>
      </c>
      <c r="F1111" s="1">
        <v>38776</v>
      </c>
      <c r="G1111" s="4">
        <v>0.55555555555555558</v>
      </c>
      <c r="H1111" t="s">
        <v>732</v>
      </c>
      <c r="I1111">
        <v>-88</v>
      </c>
      <c r="J1111" t="s">
        <v>1607</v>
      </c>
      <c r="K1111" t="s">
        <v>222</v>
      </c>
      <c r="L1111">
        <v>1</v>
      </c>
      <c r="M1111">
        <v>1</v>
      </c>
      <c r="N1111" t="s">
        <v>1844</v>
      </c>
      <c r="O1111" t="s">
        <v>1845</v>
      </c>
      <c r="P1111" t="s">
        <v>224</v>
      </c>
      <c r="Q1111" t="s">
        <v>1216</v>
      </c>
      <c r="R1111" t="s">
        <v>226</v>
      </c>
      <c r="S1111" t="s">
        <v>227</v>
      </c>
      <c r="T1111">
        <v>-5</v>
      </c>
      <c r="V1111">
        <v>4</v>
      </c>
      <c r="W1111">
        <v>5</v>
      </c>
      <c r="X1111" t="s">
        <v>228</v>
      </c>
      <c r="Y1111" t="s">
        <v>243</v>
      </c>
      <c r="Z1111" t="s">
        <v>1217</v>
      </c>
      <c r="AA1111" t="s">
        <v>1217</v>
      </c>
      <c r="AF1111" t="s">
        <v>736</v>
      </c>
      <c r="AG1111" t="s">
        <v>732</v>
      </c>
      <c r="AH1111" t="s">
        <v>1611</v>
      </c>
      <c r="AJ1111" t="s">
        <v>732</v>
      </c>
      <c r="AM1111" t="s">
        <v>732</v>
      </c>
      <c r="AN1111" t="s">
        <v>239</v>
      </c>
      <c r="AO1111" t="s">
        <v>1220</v>
      </c>
      <c r="AP1111" t="s">
        <v>739</v>
      </c>
      <c r="AQ1111" t="s">
        <v>242</v>
      </c>
      <c r="AR1111" t="s">
        <v>732</v>
      </c>
      <c r="AS1111" t="s">
        <v>239</v>
      </c>
      <c r="AT1111" t="s">
        <v>239</v>
      </c>
      <c r="AU1111">
        <v>1</v>
      </c>
      <c r="AV1111">
        <v>-88</v>
      </c>
      <c r="AW1111" t="s">
        <v>1587</v>
      </c>
      <c r="AX1111" t="s">
        <v>1611</v>
      </c>
      <c r="AY1111" t="s">
        <v>109</v>
      </c>
      <c r="CA1111" t="s">
        <v>1631</v>
      </c>
    </row>
    <row r="1112" spans="1:79" hidden="1" x14ac:dyDescent="0.25">
      <c r="A1112" t="s">
        <v>1581</v>
      </c>
      <c r="B1112" t="s">
        <v>1582</v>
      </c>
      <c r="C1112" t="s">
        <v>1604</v>
      </c>
      <c r="D1112" t="s">
        <v>1646</v>
      </c>
      <c r="E1112" t="s">
        <v>1647</v>
      </c>
      <c r="F1112" s="1">
        <v>38776</v>
      </c>
      <c r="G1112" s="4">
        <v>0.30624999999999997</v>
      </c>
      <c r="H1112" t="s">
        <v>732</v>
      </c>
      <c r="I1112">
        <v>-88</v>
      </c>
      <c r="J1112" t="s">
        <v>1607</v>
      </c>
      <c r="K1112" t="s">
        <v>222</v>
      </c>
      <c r="L1112">
        <v>1</v>
      </c>
      <c r="M1112">
        <v>1</v>
      </c>
      <c r="N1112" t="s">
        <v>1844</v>
      </c>
      <c r="O1112" t="s">
        <v>1846</v>
      </c>
      <c r="P1112" t="s">
        <v>224</v>
      </c>
      <c r="Q1112" t="s">
        <v>1216</v>
      </c>
      <c r="R1112" t="s">
        <v>226</v>
      </c>
      <c r="S1112" t="s">
        <v>227</v>
      </c>
      <c r="T1112">
        <v>-5</v>
      </c>
      <c r="V1112">
        <v>4</v>
      </c>
      <c r="W1112">
        <v>5</v>
      </c>
      <c r="X1112" t="s">
        <v>228</v>
      </c>
      <c r="Y1112" t="s">
        <v>243</v>
      </c>
      <c r="Z1112" t="s">
        <v>1217</v>
      </c>
      <c r="AA1112" t="s">
        <v>1217</v>
      </c>
      <c r="AF1112" t="s">
        <v>736</v>
      </c>
      <c r="AG1112" t="s">
        <v>732</v>
      </c>
      <c r="AH1112" t="s">
        <v>1611</v>
      </c>
      <c r="AJ1112" t="s">
        <v>732</v>
      </c>
      <c r="AM1112" t="s">
        <v>732</v>
      </c>
      <c r="AN1112" t="s">
        <v>239</v>
      </c>
      <c r="AO1112" t="s">
        <v>1220</v>
      </c>
      <c r="AP1112" t="s">
        <v>739</v>
      </c>
      <c r="AQ1112" t="s">
        <v>242</v>
      </c>
      <c r="AR1112" t="s">
        <v>732</v>
      </c>
      <c r="AS1112" t="s">
        <v>239</v>
      </c>
      <c r="AT1112" t="s">
        <v>239</v>
      </c>
      <c r="AU1112">
        <v>1</v>
      </c>
      <c r="AV1112">
        <v>-88</v>
      </c>
      <c r="AW1112" t="s">
        <v>1587</v>
      </c>
      <c r="AX1112" t="s">
        <v>1611</v>
      </c>
      <c r="AY1112" t="s">
        <v>109</v>
      </c>
      <c r="CA1112" t="s">
        <v>1647</v>
      </c>
    </row>
    <row r="1113" spans="1:79" hidden="1" x14ac:dyDescent="0.25">
      <c r="A1113" t="s">
        <v>1581</v>
      </c>
      <c r="B1113" t="s">
        <v>1582</v>
      </c>
      <c r="C1113" t="s">
        <v>1615</v>
      </c>
      <c r="D1113" t="s">
        <v>1630</v>
      </c>
      <c r="E1113" t="s">
        <v>1631</v>
      </c>
      <c r="F1113" s="1">
        <v>38776</v>
      </c>
      <c r="G1113" s="4">
        <v>0.55555555555555558</v>
      </c>
      <c r="H1113" t="s">
        <v>732</v>
      </c>
      <c r="I1113">
        <v>-88</v>
      </c>
      <c r="J1113" t="s">
        <v>221</v>
      </c>
      <c r="K1113" t="s">
        <v>222</v>
      </c>
      <c r="L1113">
        <v>1</v>
      </c>
      <c r="M1113">
        <v>1</v>
      </c>
      <c r="N1113" t="s">
        <v>1847</v>
      </c>
      <c r="O1113" t="s">
        <v>1845</v>
      </c>
      <c r="P1113" t="s">
        <v>224</v>
      </c>
      <c r="Q1113" t="s">
        <v>1216</v>
      </c>
      <c r="R1113" t="s">
        <v>226</v>
      </c>
      <c r="S1113" t="s">
        <v>227</v>
      </c>
      <c r="V1113">
        <v>4</v>
      </c>
      <c r="W1113">
        <v>5</v>
      </c>
      <c r="X1113" t="s">
        <v>228</v>
      </c>
      <c r="Y1113" t="s">
        <v>243</v>
      </c>
      <c r="Z1113" t="s">
        <v>1217</v>
      </c>
      <c r="AA1113" t="s">
        <v>1217</v>
      </c>
      <c r="AF1113" t="s">
        <v>736</v>
      </c>
      <c r="AG1113" t="s">
        <v>732</v>
      </c>
      <c r="AH1113" t="s">
        <v>1611</v>
      </c>
      <c r="AJ1113" t="s">
        <v>732</v>
      </c>
      <c r="AM1113" t="s">
        <v>732</v>
      </c>
      <c r="AN1113" t="s">
        <v>239</v>
      </c>
      <c r="AO1113" t="s">
        <v>1220</v>
      </c>
      <c r="AP1113" t="s">
        <v>739</v>
      </c>
      <c r="AQ1113" t="s">
        <v>242</v>
      </c>
      <c r="AR1113" t="s">
        <v>732</v>
      </c>
      <c r="AS1113" t="s">
        <v>239</v>
      </c>
      <c r="AT1113" t="s">
        <v>239</v>
      </c>
      <c r="AU1113">
        <v>1</v>
      </c>
      <c r="AW1113" t="s">
        <v>1587</v>
      </c>
      <c r="AX1113" t="s">
        <v>1611</v>
      </c>
      <c r="AY1113" t="s">
        <v>109</v>
      </c>
      <c r="CA1113" t="s">
        <v>1631</v>
      </c>
    </row>
    <row r="1114" spans="1:79" hidden="1" x14ac:dyDescent="0.25">
      <c r="A1114" t="s">
        <v>1581</v>
      </c>
      <c r="B1114" t="s">
        <v>1582</v>
      </c>
      <c r="C1114" t="s">
        <v>1604</v>
      </c>
      <c r="D1114" t="s">
        <v>1638</v>
      </c>
      <c r="E1114" t="s">
        <v>1639</v>
      </c>
      <c r="F1114" s="1">
        <v>38776</v>
      </c>
      <c r="G1114" s="4">
        <v>0</v>
      </c>
      <c r="H1114" t="s">
        <v>732</v>
      </c>
      <c r="I1114">
        <v>-88</v>
      </c>
      <c r="J1114" t="s">
        <v>1607</v>
      </c>
      <c r="K1114" t="s">
        <v>222</v>
      </c>
      <c r="L1114">
        <v>1</v>
      </c>
      <c r="M1114">
        <v>1</v>
      </c>
      <c r="O1114" t="s">
        <v>1639</v>
      </c>
      <c r="P1114" t="s">
        <v>224</v>
      </c>
      <c r="Q1114" t="s">
        <v>1216</v>
      </c>
      <c r="R1114" t="s">
        <v>226</v>
      </c>
      <c r="S1114" t="s">
        <v>227</v>
      </c>
      <c r="T1114">
        <v>1.42</v>
      </c>
      <c r="V1114">
        <v>-88</v>
      </c>
      <c r="W1114">
        <v>-88</v>
      </c>
      <c r="X1114" t="s">
        <v>281</v>
      </c>
      <c r="Y1114" t="s">
        <v>1610</v>
      </c>
      <c r="AA1114" t="s">
        <v>1217</v>
      </c>
      <c r="AF1114" t="s">
        <v>736</v>
      </c>
      <c r="AG1114" t="s">
        <v>732</v>
      </c>
      <c r="AH1114" t="s">
        <v>1611</v>
      </c>
      <c r="AJ1114" t="s">
        <v>732</v>
      </c>
      <c r="AK1114">
        <v>33.398139999999998</v>
      </c>
      <c r="AL1114">
        <v>-117.262733459473</v>
      </c>
      <c r="AM1114" t="s">
        <v>732</v>
      </c>
      <c r="AN1114" t="s">
        <v>239</v>
      </c>
      <c r="AO1114" t="s">
        <v>1220</v>
      </c>
      <c r="AP1114" t="s">
        <v>739</v>
      </c>
      <c r="AQ1114" t="s">
        <v>242</v>
      </c>
      <c r="AR1114" t="s">
        <v>732</v>
      </c>
      <c r="AS1114" t="s">
        <v>239</v>
      </c>
      <c r="AT1114" t="s">
        <v>239</v>
      </c>
      <c r="AU1114">
        <v>1</v>
      </c>
      <c r="AV1114">
        <v>-88</v>
      </c>
      <c r="CA1114" t="s">
        <v>1639</v>
      </c>
    </row>
    <row r="1115" spans="1:79" hidden="1" x14ac:dyDescent="0.25">
      <c r="A1115" t="s">
        <v>1581</v>
      </c>
      <c r="B1115" t="s">
        <v>1582</v>
      </c>
      <c r="C1115" t="s">
        <v>1604</v>
      </c>
      <c r="D1115" t="s">
        <v>1612</v>
      </c>
      <c r="E1115" t="s">
        <v>1613</v>
      </c>
      <c r="F1115" s="1">
        <v>38776</v>
      </c>
      <c r="G1115" s="4">
        <v>0.51041666666666663</v>
      </c>
      <c r="H1115" t="s">
        <v>732</v>
      </c>
      <c r="I1115">
        <v>-88</v>
      </c>
      <c r="J1115" t="s">
        <v>1607</v>
      </c>
      <c r="K1115" t="s">
        <v>222</v>
      </c>
      <c r="L1115">
        <v>1</v>
      </c>
      <c r="M1115">
        <v>1</v>
      </c>
      <c r="N1115" t="s">
        <v>1844</v>
      </c>
      <c r="O1115" t="s">
        <v>1848</v>
      </c>
      <c r="P1115" t="s">
        <v>224</v>
      </c>
      <c r="Q1115" t="s">
        <v>1216</v>
      </c>
      <c r="R1115" t="s">
        <v>226</v>
      </c>
      <c r="S1115" t="s">
        <v>227</v>
      </c>
      <c r="T1115">
        <v>-5</v>
      </c>
      <c r="V1115">
        <v>4</v>
      </c>
      <c r="W1115">
        <v>5</v>
      </c>
      <c r="X1115" t="s">
        <v>228</v>
      </c>
      <c r="Y1115" t="s">
        <v>243</v>
      </c>
      <c r="Z1115" t="s">
        <v>1217</v>
      </c>
      <c r="AA1115" t="s">
        <v>1217</v>
      </c>
      <c r="AF1115" t="s">
        <v>736</v>
      </c>
      <c r="AG1115" t="s">
        <v>732</v>
      </c>
      <c r="AH1115" t="s">
        <v>1611</v>
      </c>
      <c r="AJ1115" t="s">
        <v>732</v>
      </c>
      <c r="AM1115" t="s">
        <v>732</v>
      </c>
      <c r="AN1115" t="s">
        <v>239</v>
      </c>
      <c r="AO1115" t="s">
        <v>1220</v>
      </c>
      <c r="AP1115" t="s">
        <v>739</v>
      </c>
      <c r="AQ1115" t="s">
        <v>242</v>
      </c>
      <c r="AR1115" t="s">
        <v>732</v>
      </c>
      <c r="AS1115" t="s">
        <v>239</v>
      </c>
      <c r="AT1115" t="s">
        <v>239</v>
      </c>
      <c r="AU1115">
        <v>1</v>
      </c>
      <c r="AV1115">
        <v>-88</v>
      </c>
      <c r="AW1115" t="s">
        <v>1587</v>
      </c>
      <c r="AX1115" t="s">
        <v>1611</v>
      </c>
      <c r="AY1115" t="s">
        <v>109</v>
      </c>
      <c r="CA1115" t="s">
        <v>1613</v>
      </c>
    </row>
    <row r="1116" spans="1:79" hidden="1" x14ac:dyDescent="0.25">
      <c r="A1116" t="s">
        <v>1581</v>
      </c>
      <c r="B1116" t="s">
        <v>1582</v>
      </c>
      <c r="C1116" t="s">
        <v>1615</v>
      </c>
      <c r="D1116" t="s">
        <v>1632</v>
      </c>
      <c r="E1116" t="s">
        <v>1633</v>
      </c>
      <c r="F1116" s="1">
        <v>38787</v>
      </c>
      <c r="G1116" s="4">
        <v>0.52638888888888891</v>
      </c>
      <c r="H1116" t="s">
        <v>732</v>
      </c>
      <c r="I1116">
        <v>-88</v>
      </c>
      <c r="J1116" t="s">
        <v>221</v>
      </c>
      <c r="K1116" t="s">
        <v>222</v>
      </c>
      <c r="L1116">
        <v>1</v>
      </c>
      <c r="M1116">
        <v>1</v>
      </c>
      <c r="N1116" t="s">
        <v>1849</v>
      </c>
      <c r="O1116" t="s">
        <v>1850</v>
      </c>
      <c r="P1116" t="s">
        <v>224</v>
      </c>
      <c r="Q1116" t="s">
        <v>1216</v>
      </c>
      <c r="R1116" t="s">
        <v>226</v>
      </c>
      <c r="S1116" t="s">
        <v>227</v>
      </c>
      <c r="V1116">
        <v>4</v>
      </c>
      <c r="W1116">
        <v>5</v>
      </c>
      <c r="X1116" t="s">
        <v>228</v>
      </c>
      <c r="Y1116" t="s">
        <v>243</v>
      </c>
      <c r="Z1116" t="s">
        <v>1217</v>
      </c>
      <c r="AA1116" t="s">
        <v>1217</v>
      </c>
      <c r="AF1116" t="s">
        <v>736</v>
      </c>
      <c r="AG1116" t="s">
        <v>732</v>
      </c>
      <c r="AH1116" t="s">
        <v>1611</v>
      </c>
      <c r="AJ1116" t="s">
        <v>732</v>
      </c>
      <c r="AM1116" t="s">
        <v>732</v>
      </c>
      <c r="AN1116" t="s">
        <v>239</v>
      </c>
      <c r="AO1116" t="s">
        <v>1220</v>
      </c>
      <c r="AP1116" t="s">
        <v>739</v>
      </c>
      <c r="AQ1116" t="s">
        <v>242</v>
      </c>
      <c r="AR1116" t="s">
        <v>732</v>
      </c>
      <c r="AS1116" t="s">
        <v>239</v>
      </c>
      <c r="AT1116" t="s">
        <v>239</v>
      </c>
      <c r="AU1116">
        <v>1</v>
      </c>
      <c r="AW1116" t="s">
        <v>1587</v>
      </c>
      <c r="AX1116" t="s">
        <v>1611</v>
      </c>
      <c r="AY1116" t="s">
        <v>109</v>
      </c>
      <c r="CA1116" t="s">
        <v>1633</v>
      </c>
    </row>
    <row r="1117" spans="1:79" hidden="1" x14ac:dyDescent="0.25">
      <c r="A1117" t="s">
        <v>1581</v>
      </c>
      <c r="B1117" t="s">
        <v>1582</v>
      </c>
      <c r="C1117" t="s">
        <v>1604</v>
      </c>
      <c r="D1117" t="s">
        <v>1632</v>
      </c>
      <c r="E1117" t="s">
        <v>1633</v>
      </c>
      <c r="F1117" s="1">
        <v>38787</v>
      </c>
      <c r="G1117" s="4">
        <v>0.52638888888888891</v>
      </c>
      <c r="H1117" t="s">
        <v>732</v>
      </c>
      <c r="I1117">
        <v>-88</v>
      </c>
      <c r="J1117" t="s">
        <v>1607</v>
      </c>
      <c r="K1117" t="s">
        <v>222</v>
      </c>
      <c r="L1117">
        <v>1</v>
      </c>
      <c r="M1117">
        <v>1</v>
      </c>
      <c r="N1117" t="s">
        <v>1851</v>
      </c>
      <c r="O1117" t="s">
        <v>1850</v>
      </c>
      <c r="P1117" t="s">
        <v>224</v>
      </c>
      <c r="Q1117" t="s">
        <v>1216</v>
      </c>
      <c r="R1117" t="s">
        <v>226</v>
      </c>
      <c r="S1117" t="s">
        <v>227</v>
      </c>
      <c r="T1117">
        <v>-5</v>
      </c>
      <c r="V1117">
        <v>4</v>
      </c>
      <c r="W1117">
        <v>5</v>
      </c>
      <c r="X1117" t="s">
        <v>228</v>
      </c>
      <c r="Y1117" t="s">
        <v>243</v>
      </c>
      <c r="Z1117" t="s">
        <v>1217</v>
      </c>
      <c r="AA1117" t="s">
        <v>1217</v>
      </c>
      <c r="AF1117" t="s">
        <v>736</v>
      </c>
      <c r="AG1117" t="s">
        <v>732</v>
      </c>
      <c r="AH1117" t="s">
        <v>1611</v>
      </c>
      <c r="AJ1117" t="s">
        <v>732</v>
      </c>
      <c r="AM1117" t="s">
        <v>732</v>
      </c>
      <c r="AN1117" t="s">
        <v>239</v>
      </c>
      <c r="AO1117" t="s">
        <v>1220</v>
      </c>
      <c r="AP1117" t="s">
        <v>739</v>
      </c>
      <c r="AQ1117" t="s">
        <v>242</v>
      </c>
      <c r="AR1117" t="s">
        <v>732</v>
      </c>
      <c r="AS1117" t="s">
        <v>239</v>
      </c>
      <c r="AT1117" t="s">
        <v>239</v>
      </c>
      <c r="AU1117">
        <v>1</v>
      </c>
      <c r="AV1117">
        <v>-88</v>
      </c>
      <c r="AW1117" t="s">
        <v>1587</v>
      </c>
      <c r="AX1117" t="s">
        <v>1611</v>
      </c>
      <c r="AY1117" t="s">
        <v>109</v>
      </c>
      <c r="CA1117" t="s">
        <v>1633</v>
      </c>
    </row>
    <row r="1118" spans="1:79" hidden="1" x14ac:dyDescent="0.25">
      <c r="A1118" t="s">
        <v>1581</v>
      </c>
      <c r="B1118" t="s">
        <v>1582</v>
      </c>
      <c r="C1118" t="s">
        <v>1615</v>
      </c>
      <c r="D1118" t="s">
        <v>1628</v>
      </c>
      <c r="E1118" t="s">
        <v>1629</v>
      </c>
      <c r="F1118" s="1">
        <v>38787</v>
      </c>
      <c r="G1118" s="4">
        <v>0.66666666666666663</v>
      </c>
      <c r="H1118" t="s">
        <v>732</v>
      </c>
      <c r="I1118">
        <v>-88</v>
      </c>
      <c r="J1118" t="s">
        <v>221</v>
      </c>
      <c r="K1118" t="s">
        <v>222</v>
      </c>
      <c r="L1118">
        <v>1</v>
      </c>
      <c r="M1118">
        <v>1</v>
      </c>
      <c r="N1118" t="s">
        <v>1849</v>
      </c>
      <c r="O1118" t="s">
        <v>1852</v>
      </c>
      <c r="P1118" t="s">
        <v>224</v>
      </c>
      <c r="Q1118" t="s">
        <v>1216</v>
      </c>
      <c r="R1118" t="s">
        <v>226</v>
      </c>
      <c r="S1118" t="s">
        <v>227</v>
      </c>
      <c r="V1118">
        <v>4</v>
      </c>
      <c r="W1118">
        <v>5</v>
      </c>
      <c r="X1118" t="s">
        <v>228</v>
      </c>
      <c r="Y1118" t="s">
        <v>243</v>
      </c>
      <c r="Z1118" t="s">
        <v>1217</v>
      </c>
      <c r="AA1118" t="s">
        <v>1217</v>
      </c>
      <c r="AF1118" t="s">
        <v>736</v>
      </c>
      <c r="AG1118" t="s">
        <v>732</v>
      </c>
      <c r="AH1118" t="s">
        <v>1611</v>
      </c>
      <c r="AJ1118" t="s">
        <v>732</v>
      </c>
      <c r="AM1118" t="s">
        <v>732</v>
      </c>
      <c r="AN1118" t="s">
        <v>239</v>
      </c>
      <c r="AO1118" t="s">
        <v>1220</v>
      </c>
      <c r="AP1118" t="s">
        <v>739</v>
      </c>
      <c r="AQ1118" t="s">
        <v>242</v>
      </c>
      <c r="AR1118" t="s">
        <v>732</v>
      </c>
      <c r="AS1118" t="s">
        <v>239</v>
      </c>
      <c r="AT1118" t="s">
        <v>239</v>
      </c>
      <c r="AU1118">
        <v>1</v>
      </c>
      <c r="AW1118" t="s">
        <v>1587</v>
      </c>
      <c r="AX1118" t="s">
        <v>1611</v>
      </c>
      <c r="AY1118" t="s">
        <v>109</v>
      </c>
      <c r="CA1118" t="s">
        <v>1629</v>
      </c>
    </row>
    <row r="1119" spans="1:79" hidden="1" x14ac:dyDescent="0.25">
      <c r="A1119" t="s">
        <v>1581</v>
      </c>
      <c r="B1119" t="s">
        <v>1582</v>
      </c>
      <c r="C1119" t="s">
        <v>1604</v>
      </c>
      <c r="D1119" t="s">
        <v>1628</v>
      </c>
      <c r="E1119" t="s">
        <v>1629</v>
      </c>
      <c r="F1119" s="1">
        <v>38787</v>
      </c>
      <c r="G1119" s="4">
        <v>0.66666666666666663</v>
      </c>
      <c r="H1119" t="s">
        <v>732</v>
      </c>
      <c r="I1119">
        <v>-88</v>
      </c>
      <c r="J1119" t="s">
        <v>1607</v>
      </c>
      <c r="K1119" t="s">
        <v>222</v>
      </c>
      <c r="L1119">
        <v>1</v>
      </c>
      <c r="M1119">
        <v>1</v>
      </c>
      <c r="N1119" t="s">
        <v>1851</v>
      </c>
      <c r="O1119" t="s">
        <v>1852</v>
      </c>
      <c r="P1119" t="s">
        <v>224</v>
      </c>
      <c r="Q1119" t="s">
        <v>1216</v>
      </c>
      <c r="R1119" t="s">
        <v>226</v>
      </c>
      <c r="S1119" t="s">
        <v>227</v>
      </c>
      <c r="T1119">
        <v>-5</v>
      </c>
      <c r="V1119">
        <v>4</v>
      </c>
      <c r="W1119">
        <v>5</v>
      </c>
      <c r="X1119" t="s">
        <v>228</v>
      </c>
      <c r="Y1119" t="s">
        <v>243</v>
      </c>
      <c r="Z1119" t="s">
        <v>1217</v>
      </c>
      <c r="AA1119" t="s">
        <v>1217</v>
      </c>
      <c r="AF1119" t="s">
        <v>736</v>
      </c>
      <c r="AG1119" t="s">
        <v>732</v>
      </c>
      <c r="AH1119" t="s">
        <v>1611</v>
      </c>
      <c r="AJ1119" t="s">
        <v>732</v>
      </c>
      <c r="AM1119" t="s">
        <v>732</v>
      </c>
      <c r="AN1119" t="s">
        <v>239</v>
      </c>
      <c r="AO1119" t="s">
        <v>1220</v>
      </c>
      <c r="AP1119" t="s">
        <v>739</v>
      </c>
      <c r="AQ1119" t="s">
        <v>242</v>
      </c>
      <c r="AR1119" t="s">
        <v>732</v>
      </c>
      <c r="AS1119" t="s">
        <v>239</v>
      </c>
      <c r="AT1119" t="s">
        <v>239</v>
      </c>
      <c r="AU1119">
        <v>1</v>
      </c>
      <c r="AV1119">
        <v>-88</v>
      </c>
      <c r="AW1119" t="s">
        <v>1587</v>
      </c>
      <c r="AX1119" t="s">
        <v>1611</v>
      </c>
      <c r="AY1119" t="s">
        <v>109</v>
      </c>
      <c r="CA1119" t="s">
        <v>1629</v>
      </c>
    </row>
    <row r="1120" spans="1:79" hidden="1" x14ac:dyDescent="0.25">
      <c r="A1120" t="s">
        <v>1581</v>
      </c>
      <c r="B1120" t="s">
        <v>1582</v>
      </c>
      <c r="C1120" t="s">
        <v>1615</v>
      </c>
      <c r="D1120" t="s">
        <v>1632</v>
      </c>
      <c r="E1120" t="s">
        <v>1633</v>
      </c>
      <c r="F1120" s="1">
        <v>39004</v>
      </c>
      <c r="G1120" s="4">
        <v>0.40972222222222227</v>
      </c>
      <c r="H1120" t="s">
        <v>732</v>
      </c>
      <c r="I1120">
        <v>-88</v>
      </c>
      <c r="J1120" t="s">
        <v>221</v>
      </c>
      <c r="K1120" t="s">
        <v>222</v>
      </c>
      <c r="L1120">
        <v>1</v>
      </c>
      <c r="M1120">
        <v>1</v>
      </c>
      <c r="N1120" t="s">
        <v>1853</v>
      </c>
      <c r="O1120" t="s">
        <v>1854</v>
      </c>
      <c r="P1120" t="s">
        <v>224</v>
      </c>
      <c r="Q1120" t="s">
        <v>1216</v>
      </c>
      <c r="R1120" t="s">
        <v>226</v>
      </c>
      <c r="S1120" t="s">
        <v>227</v>
      </c>
      <c r="V1120">
        <v>4</v>
      </c>
      <c r="W1120">
        <v>4</v>
      </c>
      <c r="X1120" t="s">
        <v>228</v>
      </c>
      <c r="Y1120" t="s">
        <v>243</v>
      </c>
      <c r="Z1120" t="s">
        <v>1217</v>
      </c>
      <c r="AA1120" t="s">
        <v>1217</v>
      </c>
      <c r="AF1120" t="s">
        <v>736</v>
      </c>
      <c r="AG1120" t="s">
        <v>732</v>
      </c>
      <c r="AH1120" t="s">
        <v>1611</v>
      </c>
      <c r="AJ1120" t="s">
        <v>732</v>
      </c>
      <c r="AM1120" t="s">
        <v>732</v>
      </c>
      <c r="AN1120" t="s">
        <v>239</v>
      </c>
      <c r="AO1120" t="s">
        <v>1220</v>
      </c>
      <c r="AP1120" t="s">
        <v>739</v>
      </c>
      <c r="AQ1120" t="s">
        <v>242</v>
      </c>
      <c r="AR1120" t="s">
        <v>732</v>
      </c>
      <c r="AS1120" t="s">
        <v>239</v>
      </c>
      <c r="AT1120" t="s">
        <v>239</v>
      </c>
      <c r="AU1120">
        <v>1</v>
      </c>
      <c r="AW1120" t="s">
        <v>1587</v>
      </c>
      <c r="AX1120" t="s">
        <v>1611</v>
      </c>
      <c r="AY1120" t="s">
        <v>109</v>
      </c>
      <c r="CA1120" t="s">
        <v>1633</v>
      </c>
    </row>
    <row r="1121" spans="1:79" hidden="1" x14ac:dyDescent="0.25">
      <c r="A1121" t="s">
        <v>1581</v>
      </c>
      <c r="B1121" t="s">
        <v>1582</v>
      </c>
      <c r="C1121" t="s">
        <v>1615</v>
      </c>
      <c r="D1121" t="s">
        <v>1636</v>
      </c>
      <c r="E1121" t="s">
        <v>1637</v>
      </c>
      <c r="F1121" s="1">
        <v>39004</v>
      </c>
      <c r="G1121" s="4">
        <v>0.40138888888888885</v>
      </c>
      <c r="H1121" t="s">
        <v>732</v>
      </c>
      <c r="I1121">
        <v>-88</v>
      </c>
      <c r="J1121" t="s">
        <v>221</v>
      </c>
      <c r="K1121" t="s">
        <v>222</v>
      </c>
      <c r="L1121">
        <v>1</v>
      </c>
      <c r="M1121">
        <v>1</v>
      </c>
      <c r="N1121" t="s">
        <v>1853</v>
      </c>
      <c r="O1121" t="s">
        <v>1855</v>
      </c>
      <c r="P1121" t="s">
        <v>224</v>
      </c>
      <c r="Q1121" t="s">
        <v>1216</v>
      </c>
      <c r="R1121" t="s">
        <v>226</v>
      </c>
      <c r="S1121" t="s">
        <v>227</v>
      </c>
      <c r="V1121">
        <v>4</v>
      </c>
      <c r="W1121">
        <v>4</v>
      </c>
      <c r="X1121" t="s">
        <v>228</v>
      </c>
      <c r="Y1121" t="s">
        <v>243</v>
      </c>
      <c r="Z1121" t="s">
        <v>1217</v>
      </c>
      <c r="AA1121" t="s">
        <v>1217</v>
      </c>
      <c r="AF1121" t="s">
        <v>736</v>
      </c>
      <c r="AG1121" t="s">
        <v>732</v>
      </c>
      <c r="AH1121" t="s">
        <v>1611</v>
      </c>
      <c r="AJ1121" t="s">
        <v>732</v>
      </c>
      <c r="AM1121" t="s">
        <v>732</v>
      </c>
      <c r="AN1121" t="s">
        <v>239</v>
      </c>
      <c r="AO1121" t="s">
        <v>1220</v>
      </c>
      <c r="AP1121" t="s">
        <v>739</v>
      </c>
      <c r="AQ1121" t="s">
        <v>242</v>
      </c>
      <c r="AR1121" t="s">
        <v>732</v>
      </c>
      <c r="AS1121" t="s">
        <v>239</v>
      </c>
      <c r="AT1121" t="s">
        <v>239</v>
      </c>
      <c r="AU1121">
        <v>1</v>
      </c>
      <c r="AW1121" t="s">
        <v>1587</v>
      </c>
      <c r="AX1121" t="s">
        <v>1611</v>
      </c>
      <c r="AY1121" t="s">
        <v>109</v>
      </c>
      <c r="CA1121" t="s">
        <v>1637</v>
      </c>
    </row>
    <row r="1122" spans="1:79" hidden="1" x14ac:dyDescent="0.25">
      <c r="A1122" t="s">
        <v>1581</v>
      </c>
      <c r="B1122" t="s">
        <v>1582</v>
      </c>
      <c r="C1122" t="s">
        <v>1615</v>
      </c>
      <c r="D1122" t="s">
        <v>1660</v>
      </c>
      <c r="E1122" t="s">
        <v>1661</v>
      </c>
      <c r="F1122" s="1">
        <v>39004</v>
      </c>
      <c r="G1122" s="4">
        <v>0.3611111111111111</v>
      </c>
      <c r="H1122" t="s">
        <v>732</v>
      </c>
      <c r="I1122">
        <v>-88</v>
      </c>
      <c r="J1122" t="s">
        <v>221</v>
      </c>
      <c r="K1122" t="s">
        <v>222</v>
      </c>
      <c r="L1122">
        <v>1</v>
      </c>
      <c r="M1122">
        <v>1</v>
      </c>
      <c r="N1122" t="s">
        <v>1853</v>
      </c>
      <c r="O1122" t="s">
        <v>1856</v>
      </c>
      <c r="P1122" t="s">
        <v>224</v>
      </c>
      <c r="Q1122" t="s">
        <v>1216</v>
      </c>
      <c r="R1122" t="s">
        <v>226</v>
      </c>
      <c r="S1122" t="s">
        <v>227</v>
      </c>
      <c r="V1122">
        <v>4</v>
      </c>
      <c r="W1122">
        <v>4</v>
      </c>
      <c r="X1122" t="s">
        <v>228</v>
      </c>
      <c r="Y1122" t="s">
        <v>243</v>
      </c>
      <c r="Z1122" t="s">
        <v>1217</v>
      </c>
      <c r="AA1122" t="s">
        <v>1217</v>
      </c>
      <c r="AF1122" t="s">
        <v>736</v>
      </c>
      <c r="AG1122" t="s">
        <v>732</v>
      </c>
      <c r="AH1122" t="s">
        <v>1611</v>
      </c>
      <c r="AJ1122" t="s">
        <v>732</v>
      </c>
      <c r="AM1122" t="s">
        <v>732</v>
      </c>
      <c r="AN1122" t="s">
        <v>239</v>
      </c>
      <c r="AO1122" t="s">
        <v>1220</v>
      </c>
      <c r="AP1122" t="s">
        <v>739</v>
      </c>
      <c r="AQ1122" t="s">
        <v>242</v>
      </c>
      <c r="AR1122" t="s">
        <v>732</v>
      </c>
      <c r="AS1122" t="s">
        <v>239</v>
      </c>
      <c r="AT1122" t="s">
        <v>239</v>
      </c>
      <c r="AU1122">
        <v>1</v>
      </c>
      <c r="AW1122" t="s">
        <v>1587</v>
      </c>
      <c r="AX1122" t="s">
        <v>1611</v>
      </c>
      <c r="AY1122" t="s">
        <v>109</v>
      </c>
      <c r="CA1122" t="s">
        <v>1661</v>
      </c>
    </row>
    <row r="1123" spans="1:79" hidden="1" x14ac:dyDescent="0.25">
      <c r="A1123" t="s">
        <v>1581</v>
      </c>
      <c r="B1123" t="s">
        <v>1582</v>
      </c>
      <c r="C1123" t="s">
        <v>1604</v>
      </c>
      <c r="D1123" t="s">
        <v>1605</v>
      </c>
      <c r="E1123" t="s">
        <v>1606</v>
      </c>
      <c r="F1123" s="1">
        <v>39004</v>
      </c>
      <c r="G1123" s="4">
        <v>0.26458333333333334</v>
      </c>
      <c r="H1123" t="s">
        <v>732</v>
      </c>
      <c r="I1123">
        <v>-88</v>
      </c>
      <c r="J1123" t="s">
        <v>1607</v>
      </c>
      <c r="K1123" t="s">
        <v>222</v>
      </c>
      <c r="L1123">
        <v>1</v>
      </c>
      <c r="M1123">
        <v>1</v>
      </c>
      <c r="N1123" t="s">
        <v>1857</v>
      </c>
      <c r="O1123" t="s">
        <v>1858</v>
      </c>
      <c r="P1123" t="s">
        <v>224</v>
      </c>
      <c r="Q1123" t="s">
        <v>1216</v>
      </c>
      <c r="R1123" t="s">
        <v>226</v>
      </c>
      <c r="S1123" t="s">
        <v>227</v>
      </c>
      <c r="T1123">
        <v>-4</v>
      </c>
      <c r="V1123">
        <v>4</v>
      </c>
      <c r="W1123">
        <v>4</v>
      </c>
      <c r="X1123" t="s">
        <v>228</v>
      </c>
      <c r="Y1123" t="s">
        <v>243</v>
      </c>
      <c r="Z1123" t="s">
        <v>1217</v>
      </c>
      <c r="AA1123" t="s">
        <v>1217</v>
      </c>
      <c r="AF1123" t="s">
        <v>736</v>
      </c>
      <c r="AG1123" t="s">
        <v>732</v>
      </c>
      <c r="AH1123" t="s">
        <v>1611</v>
      </c>
      <c r="AJ1123" t="s">
        <v>732</v>
      </c>
      <c r="AM1123" t="s">
        <v>732</v>
      </c>
      <c r="AN1123" t="s">
        <v>239</v>
      </c>
      <c r="AO1123" t="s">
        <v>1220</v>
      </c>
      <c r="AP1123" t="s">
        <v>739</v>
      </c>
      <c r="AQ1123" t="s">
        <v>242</v>
      </c>
      <c r="AR1123" t="s">
        <v>732</v>
      </c>
      <c r="AS1123" t="s">
        <v>239</v>
      </c>
      <c r="AT1123" t="s">
        <v>239</v>
      </c>
      <c r="AU1123">
        <v>1</v>
      </c>
      <c r="AV1123">
        <v>-88</v>
      </c>
      <c r="AW1123" t="s">
        <v>1587</v>
      </c>
      <c r="AX1123" t="s">
        <v>1611</v>
      </c>
      <c r="AY1123" t="s">
        <v>109</v>
      </c>
      <c r="CA1123" t="s">
        <v>1606</v>
      </c>
    </row>
    <row r="1124" spans="1:79" hidden="1" x14ac:dyDescent="0.25">
      <c r="A1124" t="s">
        <v>1581</v>
      </c>
      <c r="B1124" t="s">
        <v>1582</v>
      </c>
      <c r="C1124" t="s">
        <v>1615</v>
      </c>
      <c r="D1124" t="s">
        <v>1628</v>
      </c>
      <c r="E1124" t="s">
        <v>1629</v>
      </c>
      <c r="F1124" s="1">
        <v>39004</v>
      </c>
      <c r="G1124" s="4">
        <v>0.45833333333333331</v>
      </c>
      <c r="H1124" t="s">
        <v>732</v>
      </c>
      <c r="I1124">
        <v>-88</v>
      </c>
      <c r="J1124" t="s">
        <v>221</v>
      </c>
      <c r="K1124" t="s">
        <v>222</v>
      </c>
      <c r="L1124">
        <v>1</v>
      </c>
      <c r="M1124">
        <v>1</v>
      </c>
      <c r="N1124" t="s">
        <v>1853</v>
      </c>
      <c r="O1124" t="s">
        <v>1859</v>
      </c>
      <c r="P1124" t="s">
        <v>224</v>
      </c>
      <c r="Q1124" t="s">
        <v>1216</v>
      </c>
      <c r="R1124" t="s">
        <v>226</v>
      </c>
      <c r="S1124" t="s">
        <v>227</v>
      </c>
      <c r="V1124">
        <v>4</v>
      </c>
      <c r="W1124">
        <v>4</v>
      </c>
      <c r="X1124" t="s">
        <v>228</v>
      </c>
      <c r="Y1124" t="s">
        <v>243</v>
      </c>
      <c r="Z1124" t="s">
        <v>1217</v>
      </c>
      <c r="AA1124" t="s">
        <v>1217</v>
      </c>
      <c r="AF1124" t="s">
        <v>736</v>
      </c>
      <c r="AG1124" t="s">
        <v>732</v>
      </c>
      <c r="AH1124" t="s">
        <v>1611</v>
      </c>
      <c r="AJ1124" t="s">
        <v>732</v>
      </c>
      <c r="AM1124" t="s">
        <v>732</v>
      </c>
      <c r="AN1124" t="s">
        <v>239</v>
      </c>
      <c r="AO1124" t="s">
        <v>1220</v>
      </c>
      <c r="AP1124" t="s">
        <v>739</v>
      </c>
      <c r="AQ1124" t="s">
        <v>242</v>
      </c>
      <c r="AR1124" t="s">
        <v>732</v>
      </c>
      <c r="AS1124" t="s">
        <v>239</v>
      </c>
      <c r="AT1124" t="s">
        <v>239</v>
      </c>
      <c r="AU1124">
        <v>1</v>
      </c>
      <c r="AW1124" t="s">
        <v>1587</v>
      </c>
      <c r="AX1124" t="s">
        <v>1611</v>
      </c>
      <c r="AY1124" t="s">
        <v>109</v>
      </c>
      <c r="CA1124" t="s">
        <v>1629</v>
      </c>
    </row>
    <row r="1125" spans="1:79" hidden="1" x14ac:dyDescent="0.25">
      <c r="A1125" t="s">
        <v>1581</v>
      </c>
      <c r="B1125" t="s">
        <v>1582</v>
      </c>
      <c r="C1125" t="s">
        <v>1604</v>
      </c>
      <c r="D1125" t="s">
        <v>1660</v>
      </c>
      <c r="E1125" t="s">
        <v>1661</v>
      </c>
      <c r="F1125" s="1">
        <v>39004</v>
      </c>
      <c r="G1125" s="4">
        <v>0.3611111111111111</v>
      </c>
      <c r="H1125" t="s">
        <v>732</v>
      </c>
      <c r="I1125">
        <v>-88</v>
      </c>
      <c r="J1125" t="s">
        <v>1607</v>
      </c>
      <c r="K1125" t="s">
        <v>222</v>
      </c>
      <c r="L1125">
        <v>1</v>
      </c>
      <c r="M1125">
        <v>1</v>
      </c>
      <c r="N1125" t="s">
        <v>1857</v>
      </c>
      <c r="O1125" t="s">
        <v>1856</v>
      </c>
      <c r="P1125" t="s">
        <v>224</v>
      </c>
      <c r="Q1125" t="s">
        <v>1216</v>
      </c>
      <c r="R1125" t="s">
        <v>226</v>
      </c>
      <c r="S1125" t="s">
        <v>227</v>
      </c>
      <c r="T1125">
        <v>-4</v>
      </c>
      <c r="V1125">
        <v>4</v>
      </c>
      <c r="W1125">
        <v>4</v>
      </c>
      <c r="X1125" t="s">
        <v>228</v>
      </c>
      <c r="Y1125" t="s">
        <v>243</v>
      </c>
      <c r="Z1125" t="s">
        <v>1217</v>
      </c>
      <c r="AA1125" t="s">
        <v>1217</v>
      </c>
      <c r="AF1125" t="s">
        <v>736</v>
      </c>
      <c r="AG1125" t="s">
        <v>732</v>
      </c>
      <c r="AH1125" t="s">
        <v>1611</v>
      </c>
      <c r="AJ1125" t="s">
        <v>732</v>
      </c>
      <c r="AM1125" t="s">
        <v>732</v>
      </c>
      <c r="AN1125" t="s">
        <v>239</v>
      </c>
      <c r="AO1125" t="s">
        <v>1220</v>
      </c>
      <c r="AP1125" t="s">
        <v>739</v>
      </c>
      <c r="AQ1125" t="s">
        <v>242</v>
      </c>
      <c r="AR1125" t="s">
        <v>732</v>
      </c>
      <c r="AS1125" t="s">
        <v>239</v>
      </c>
      <c r="AT1125" t="s">
        <v>239</v>
      </c>
      <c r="AU1125">
        <v>1</v>
      </c>
      <c r="AV1125">
        <v>-88</v>
      </c>
      <c r="AW1125" t="s">
        <v>1587</v>
      </c>
      <c r="AX1125" t="s">
        <v>1611</v>
      </c>
      <c r="AY1125" t="s">
        <v>109</v>
      </c>
      <c r="CA1125" t="s">
        <v>1661</v>
      </c>
    </row>
    <row r="1126" spans="1:79" hidden="1" x14ac:dyDescent="0.25">
      <c r="A1126" t="s">
        <v>1581</v>
      </c>
      <c r="B1126" t="s">
        <v>1582</v>
      </c>
      <c r="C1126" t="s">
        <v>1604</v>
      </c>
      <c r="D1126" t="s">
        <v>1616</v>
      </c>
      <c r="E1126" t="s">
        <v>1617</v>
      </c>
      <c r="F1126" s="1">
        <v>39004</v>
      </c>
      <c r="G1126" s="4">
        <v>3.6111111111111115E-2</v>
      </c>
      <c r="H1126" t="s">
        <v>732</v>
      </c>
      <c r="I1126">
        <v>-88</v>
      </c>
      <c r="J1126" t="s">
        <v>1607</v>
      </c>
      <c r="K1126" t="s">
        <v>222</v>
      </c>
      <c r="L1126">
        <v>1</v>
      </c>
      <c r="M1126">
        <v>1</v>
      </c>
      <c r="N1126" t="s">
        <v>1857</v>
      </c>
      <c r="O1126" t="s">
        <v>1860</v>
      </c>
      <c r="P1126" t="s">
        <v>224</v>
      </c>
      <c r="Q1126" t="s">
        <v>1216</v>
      </c>
      <c r="R1126" t="s">
        <v>226</v>
      </c>
      <c r="S1126" t="s">
        <v>227</v>
      </c>
      <c r="T1126">
        <v>-4</v>
      </c>
      <c r="V1126">
        <v>4</v>
      </c>
      <c r="W1126">
        <v>4</v>
      </c>
      <c r="X1126" t="s">
        <v>228</v>
      </c>
      <c r="Y1126" t="s">
        <v>243</v>
      </c>
      <c r="Z1126" t="s">
        <v>1217</v>
      </c>
      <c r="AA1126" t="s">
        <v>1217</v>
      </c>
      <c r="AF1126" t="s">
        <v>736</v>
      </c>
      <c r="AG1126" t="s">
        <v>732</v>
      </c>
      <c r="AH1126" t="s">
        <v>1611</v>
      </c>
      <c r="AJ1126" t="s">
        <v>732</v>
      </c>
      <c r="AM1126" t="s">
        <v>732</v>
      </c>
      <c r="AN1126" t="s">
        <v>239</v>
      </c>
      <c r="AO1126" t="s">
        <v>1220</v>
      </c>
      <c r="AP1126" t="s">
        <v>739</v>
      </c>
      <c r="AQ1126" t="s">
        <v>242</v>
      </c>
      <c r="AR1126" t="s">
        <v>732</v>
      </c>
      <c r="AS1126" t="s">
        <v>239</v>
      </c>
      <c r="AT1126" t="s">
        <v>239</v>
      </c>
      <c r="AU1126">
        <v>1</v>
      </c>
      <c r="AV1126">
        <v>-88</v>
      </c>
      <c r="AW1126" t="s">
        <v>1587</v>
      </c>
      <c r="AX1126" t="s">
        <v>1611</v>
      </c>
      <c r="AY1126" t="s">
        <v>109</v>
      </c>
      <c r="CA1126" t="s">
        <v>1617</v>
      </c>
    </row>
    <row r="1127" spans="1:79" hidden="1" x14ac:dyDescent="0.25">
      <c r="A1127" t="s">
        <v>1581</v>
      </c>
      <c r="B1127" t="s">
        <v>1582</v>
      </c>
      <c r="C1127" t="s">
        <v>1615</v>
      </c>
      <c r="D1127" t="s">
        <v>1616</v>
      </c>
      <c r="E1127" t="s">
        <v>1617</v>
      </c>
      <c r="F1127" s="1">
        <v>39004</v>
      </c>
      <c r="G1127" s="4">
        <v>3.6111111111111115E-2</v>
      </c>
      <c r="H1127" t="s">
        <v>732</v>
      </c>
      <c r="I1127">
        <v>-88</v>
      </c>
      <c r="J1127" t="s">
        <v>221</v>
      </c>
      <c r="K1127" t="s">
        <v>222</v>
      </c>
      <c r="L1127">
        <v>1</v>
      </c>
      <c r="M1127">
        <v>1</v>
      </c>
      <c r="N1127" t="s">
        <v>1853</v>
      </c>
      <c r="O1127" t="s">
        <v>1860</v>
      </c>
      <c r="P1127" t="s">
        <v>224</v>
      </c>
      <c r="Q1127" t="s">
        <v>1216</v>
      </c>
      <c r="R1127" t="s">
        <v>226</v>
      </c>
      <c r="S1127" t="s">
        <v>227</v>
      </c>
      <c r="V1127">
        <v>4</v>
      </c>
      <c r="W1127">
        <v>4</v>
      </c>
      <c r="X1127" t="s">
        <v>228</v>
      </c>
      <c r="Y1127" t="s">
        <v>243</v>
      </c>
      <c r="Z1127" t="s">
        <v>1217</v>
      </c>
      <c r="AA1127" t="s">
        <v>1217</v>
      </c>
      <c r="AF1127" t="s">
        <v>736</v>
      </c>
      <c r="AG1127" t="s">
        <v>732</v>
      </c>
      <c r="AH1127" t="s">
        <v>1611</v>
      </c>
      <c r="AJ1127" t="s">
        <v>732</v>
      </c>
      <c r="AM1127" t="s">
        <v>732</v>
      </c>
      <c r="AN1127" t="s">
        <v>239</v>
      </c>
      <c r="AO1127" t="s">
        <v>1220</v>
      </c>
      <c r="AP1127" t="s">
        <v>739</v>
      </c>
      <c r="AQ1127" t="s">
        <v>242</v>
      </c>
      <c r="AR1127" t="s">
        <v>732</v>
      </c>
      <c r="AS1127" t="s">
        <v>239</v>
      </c>
      <c r="AT1127" t="s">
        <v>239</v>
      </c>
      <c r="AU1127">
        <v>1</v>
      </c>
      <c r="AW1127" t="s">
        <v>1587</v>
      </c>
      <c r="AX1127" t="s">
        <v>1611</v>
      </c>
      <c r="AY1127" t="s">
        <v>109</v>
      </c>
      <c r="CA1127" t="s">
        <v>1617</v>
      </c>
    </row>
    <row r="1128" spans="1:79" hidden="1" x14ac:dyDescent="0.25">
      <c r="A1128" t="s">
        <v>1581</v>
      </c>
      <c r="B1128" t="s">
        <v>1582</v>
      </c>
      <c r="C1128" t="s">
        <v>1604</v>
      </c>
      <c r="D1128" t="s">
        <v>1628</v>
      </c>
      <c r="E1128" t="s">
        <v>1629</v>
      </c>
      <c r="F1128" s="1">
        <v>39004</v>
      </c>
      <c r="G1128" s="4">
        <v>0.45833333333333331</v>
      </c>
      <c r="H1128" t="s">
        <v>732</v>
      </c>
      <c r="I1128">
        <v>-88</v>
      </c>
      <c r="J1128" t="s">
        <v>1607</v>
      </c>
      <c r="K1128" t="s">
        <v>222</v>
      </c>
      <c r="L1128">
        <v>1</v>
      </c>
      <c r="M1128">
        <v>1</v>
      </c>
      <c r="N1128" t="s">
        <v>1857</v>
      </c>
      <c r="O1128" t="s">
        <v>1859</v>
      </c>
      <c r="P1128" t="s">
        <v>224</v>
      </c>
      <c r="Q1128" t="s">
        <v>1216</v>
      </c>
      <c r="R1128" t="s">
        <v>226</v>
      </c>
      <c r="S1128" t="s">
        <v>227</v>
      </c>
      <c r="T1128">
        <v>-4</v>
      </c>
      <c r="V1128">
        <v>4</v>
      </c>
      <c r="W1128">
        <v>4</v>
      </c>
      <c r="X1128" t="s">
        <v>228</v>
      </c>
      <c r="Y1128" t="s">
        <v>243</v>
      </c>
      <c r="Z1128" t="s">
        <v>1217</v>
      </c>
      <c r="AA1128" t="s">
        <v>1217</v>
      </c>
      <c r="AF1128" t="s">
        <v>736</v>
      </c>
      <c r="AG1128" t="s">
        <v>732</v>
      </c>
      <c r="AH1128" t="s">
        <v>1611</v>
      </c>
      <c r="AJ1128" t="s">
        <v>732</v>
      </c>
      <c r="AM1128" t="s">
        <v>732</v>
      </c>
      <c r="AN1128" t="s">
        <v>239</v>
      </c>
      <c r="AO1128" t="s">
        <v>1220</v>
      </c>
      <c r="AP1128" t="s">
        <v>739</v>
      </c>
      <c r="AQ1128" t="s">
        <v>242</v>
      </c>
      <c r="AR1128" t="s">
        <v>732</v>
      </c>
      <c r="AS1128" t="s">
        <v>239</v>
      </c>
      <c r="AT1128" t="s">
        <v>239</v>
      </c>
      <c r="AU1128">
        <v>1</v>
      </c>
      <c r="AV1128">
        <v>-88</v>
      </c>
      <c r="AW1128" t="s">
        <v>1587</v>
      </c>
      <c r="AX1128" t="s">
        <v>1611</v>
      </c>
      <c r="AY1128" t="s">
        <v>109</v>
      </c>
      <c r="CA1128" t="s">
        <v>1629</v>
      </c>
    </row>
    <row r="1129" spans="1:79" hidden="1" x14ac:dyDescent="0.25">
      <c r="A1129" t="s">
        <v>1581</v>
      </c>
      <c r="B1129" t="s">
        <v>1582</v>
      </c>
      <c r="C1129" t="s">
        <v>1604</v>
      </c>
      <c r="D1129" t="s">
        <v>1632</v>
      </c>
      <c r="E1129" t="s">
        <v>1633</v>
      </c>
      <c r="F1129" s="1">
        <v>39004</v>
      </c>
      <c r="G1129" s="4">
        <v>0.40972222222222227</v>
      </c>
      <c r="H1129" t="s">
        <v>732</v>
      </c>
      <c r="I1129">
        <v>-88</v>
      </c>
      <c r="J1129" t="s">
        <v>1607</v>
      </c>
      <c r="K1129" t="s">
        <v>222</v>
      </c>
      <c r="L1129">
        <v>1</v>
      </c>
      <c r="M1129">
        <v>1</v>
      </c>
      <c r="N1129" t="s">
        <v>1857</v>
      </c>
      <c r="O1129" t="s">
        <v>1854</v>
      </c>
      <c r="P1129" t="s">
        <v>224</v>
      </c>
      <c r="Q1129" t="s">
        <v>1216</v>
      </c>
      <c r="R1129" t="s">
        <v>226</v>
      </c>
      <c r="S1129" t="s">
        <v>227</v>
      </c>
      <c r="T1129">
        <v>-4</v>
      </c>
      <c r="V1129">
        <v>4</v>
      </c>
      <c r="W1129">
        <v>4</v>
      </c>
      <c r="X1129" t="s">
        <v>228</v>
      </c>
      <c r="Y1129" t="s">
        <v>243</v>
      </c>
      <c r="Z1129" t="s">
        <v>1217</v>
      </c>
      <c r="AA1129" t="s">
        <v>1217</v>
      </c>
      <c r="AF1129" t="s">
        <v>736</v>
      </c>
      <c r="AG1129" t="s">
        <v>732</v>
      </c>
      <c r="AH1129" t="s">
        <v>1611</v>
      </c>
      <c r="AJ1129" t="s">
        <v>732</v>
      </c>
      <c r="AM1129" t="s">
        <v>732</v>
      </c>
      <c r="AN1129" t="s">
        <v>239</v>
      </c>
      <c r="AO1129" t="s">
        <v>1220</v>
      </c>
      <c r="AP1129" t="s">
        <v>739</v>
      </c>
      <c r="AQ1129" t="s">
        <v>242</v>
      </c>
      <c r="AR1129" t="s">
        <v>732</v>
      </c>
      <c r="AS1129" t="s">
        <v>239</v>
      </c>
      <c r="AT1129" t="s">
        <v>239</v>
      </c>
      <c r="AU1129">
        <v>1</v>
      </c>
      <c r="AV1129">
        <v>-88</v>
      </c>
      <c r="AW1129" t="s">
        <v>1587</v>
      </c>
      <c r="AX1129" t="s">
        <v>1611</v>
      </c>
      <c r="AY1129" t="s">
        <v>109</v>
      </c>
      <c r="CA1129" t="s">
        <v>1633</v>
      </c>
    </row>
    <row r="1130" spans="1:79" hidden="1" x14ac:dyDescent="0.25">
      <c r="A1130" t="s">
        <v>1581</v>
      </c>
      <c r="B1130" t="s">
        <v>1582</v>
      </c>
      <c r="C1130" t="s">
        <v>1604</v>
      </c>
      <c r="D1130" t="s">
        <v>1636</v>
      </c>
      <c r="E1130" t="s">
        <v>1637</v>
      </c>
      <c r="F1130" s="1">
        <v>39004</v>
      </c>
      <c r="G1130" s="4">
        <v>0.40138888888888885</v>
      </c>
      <c r="H1130" t="s">
        <v>732</v>
      </c>
      <c r="I1130">
        <v>-88</v>
      </c>
      <c r="J1130" t="s">
        <v>1607</v>
      </c>
      <c r="K1130" t="s">
        <v>222</v>
      </c>
      <c r="L1130">
        <v>1</v>
      </c>
      <c r="M1130">
        <v>1</v>
      </c>
      <c r="N1130" t="s">
        <v>1857</v>
      </c>
      <c r="O1130" t="s">
        <v>1855</v>
      </c>
      <c r="P1130" t="s">
        <v>224</v>
      </c>
      <c r="Q1130" t="s">
        <v>1216</v>
      </c>
      <c r="R1130" t="s">
        <v>226</v>
      </c>
      <c r="S1130" t="s">
        <v>227</v>
      </c>
      <c r="T1130">
        <v>-4</v>
      </c>
      <c r="V1130">
        <v>4</v>
      </c>
      <c r="W1130">
        <v>4</v>
      </c>
      <c r="X1130" t="s">
        <v>228</v>
      </c>
      <c r="Y1130" t="s">
        <v>243</v>
      </c>
      <c r="Z1130" t="s">
        <v>1217</v>
      </c>
      <c r="AA1130" t="s">
        <v>1217</v>
      </c>
      <c r="AF1130" t="s">
        <v>736</v>
      </c>
      <c r="AG1130" t="s">
        <v>732</v>
      </c>
      <c r="AH1130" t="s">
        <v>1611</v>
      </c>
      <c r="AJ1130" t="s">
        <v>732</v>
      </c>
      <c r="AM1130" t="s">
        <v>732</v>
      </c>
      <c r="AN1130" t="s">
        <v>239</v>
      </c>
      <c r="AO1130" t="s">
        <v>1220</v>
      </c>
      <c r="AP1130" t="s">
        <v>739</v>
      </c>
      <c r="AQ1130" t="s">
        <v>242</v>
      </c>
      <c r="AR1130" t="s">
        <v>732</v>
      </c>
      <c r="AS1130" t="s">
        <v>239</v>
      </c>
      <c r="AT1130" t="s">
        <v>239</v>
      </c>
      <c r="AU1130">
        <v>1</v>
      </c>
      <c r="AV1130">
        <v>-88</v>
      </c>
      <c r="AW1130" t="s">
        <v>1587</v>
      </c>
      <c r="AX1130" t="s">
        <v>1611</v>
      </c>
      <c r="AY1130" t="s">
        <v>109</v>
      </c>
      <c r="CA1130" t="s">
        <v>1637</v>
      </c>
    </row>
    <row r="1131" spans="1:79" hidden="1" x14ac:dyDescent="0.25">
      <c r="A1131" t="s">
        <v>1581</v>
      </c>
      <c r="B1131" t="s">
        <v>1582</v>
      </c>
      <c r="C1131" t="s">
        <v>1604</v>
      </c>
      <c r="D1131" t="s">
        <v>1646</v>
      </c>
      <c r="E1131" t="s">
        <v>1647</v>
      </c>
      <c r="F1131" s="1">
        <v>39004</v>
      </c>
      <c r="G1131" s="4">
        <v>0.33680555555555558</v>
      </c>
      <c r="H1131" t="s">
        <v>732</v>
      </c>
      <c r="I1131">
        <v>-88</v>
      </c>
      <c r="J1131" t="s">
        <v>1607</v>
      </c>
      <c r="K1131" t="s">
        <v>222</v>
      </c>
      <c r="L1131">
        <v>1</v>
      </c>
      <c r="M1131">
        <v>1</v>
      </c>
      <c r="N1131" t="s">
        <v>1857</v>
      </c>
      <c r="O1131" t="s">
        <v>1861</v>
      </c>
      <c r="P1131" t="s">
        <v>224</v>
      </c>
      <c r="Q1131" t="s">
        <v>1216</v>
      </c>
      <c r="R1131" t="s">
        <v>226</v>
      </c>
      <c r="S1131" t="s">
        <v>227</v>
      </c>
      <c r="T1131">
        <v>-4</v>
      </c>
      <c r="V1131">
        <v>4</v>
      </c>
      <c r="W1131">
        <v>4</v>
      </c>
      <c r="X1131" t="s">
        <v>228</v>
      </c>
      <c r="Y1131" t="s">
        <v>243</v>
      </c>
      <c r="Z1131" t="s">
        <v>1217</v>
      </c>
      <c r="AA1131" t="s">
        <v>1217</v>
      </c>
      <c r="AF1131" t="s">
        <v>736</v>
      </c>
      <c r="AG1131" t="s">
        <v>732</v>
      </c>
      <c r="AH1131" t="s">
        <v>1611</v>
      </c>
      <c r="AJ1131" t="s">
        <v>732</v>
      </c>
      <c r="AM1131" t="s">
        <v>732</v>
      </c>
      <c r="AN1131" t="s">
        <v>239</v>
      </c>
      <c r="AO1131" t="s">
        <v>1220</v>
      </c>
      <c r="AP1131" t="s">
        <v>739</v>
      </c>
      <c r="AQ1131" t="s">
        <v>242</v>
      </c>
      <c r="AR1131" t="s">
        <v>732</v>
      </c>
      <c r="AS1131" t="s">
        <v>239</v>
      </c>
      <c r="AT1131" t="s">
        <v>239</v>
      </c>
      <c r="AU1131">
        <v>1</v>
      </c>
      <c r="AV1131">
        <v>-88</v>
      </c>
      <c r="AW1131" t="s">
        <v>1587</v>
      </c>
      <c r="AX1131" t="s">
        <v>1611</v>
      </c>
      <c r="AY1131" t="s">
        <v>109</v>
      </c>
      <c r="CA1131" t="s">
        <v>1647</v>
      </c>
    </row>
    <row r="1132" spans="1:79" hidden="1" x14ac:dyDescent="0.25">
      <c r="A1132" t="s">
        <v>1581</v>
      </c>
      <c r="B1132" t="s">
        <v>1582</v>
      </c>
      <c r="C1132" t="s">
        <v>1604</v>
      </c>
      <c r="D1132" t="s">
        <v>1630</v>
      </c>
      <c r="E1132" t="s">
        <v>1631</v>
      </c>
      <c r="F1132" s="1">
        <v>39061</v>
      </c>
      <c r="G1132" s="4">
        <v>0.64861111111111114</v>
      </c>
      <c r="H1132" t="s">
        <v>732</v>
      </c>
      <c r="I1132">
        <v>-88</v>
      </c>
      <c r="J1132" t="s">
        <v>1607</v>
      </c>
      <c r="K1132" t="s">
        <v>222</v>
      </c>
      <c r="L1132">
        <v>1</v>
      </c>
      <c r="M1132">
        <v>1</v>
      </c>
      <c r="N1132" t="s">
        <v>1862</v>
      </c>
      <c r="O1132" t="s">
        <v>1863</v>
      </c>
      <c r="P1132" t="s">
        <v>224</v>
      </c>
      <c r="Q1132" t="s">
        <v>1216</v>
      </c>
      <c r="R1132" t="s">
        <v>226</v>
      </c>
      <c r="S1132" t="s">
        <v>227</v>
      </c>
      <c r="T1132">
        <v>-4</v>
      </c>
      <c r="V1132">
        <v>2</v>
      </c>
      <c r="W1132">
        <v>4</v>
      </c>
      <c r="X1132" t="s">
        <v>228</v>
      </c>
      <c r="Y1132" t="s">
        <v>243</v>
      </c>
      <c r="Z1132" t="s">
        <v>1217</v>
      </c>
      <c r="AA1132" t="s">
        <v>1217</v>
      </c>
      <c r="AF1132" t="s">
        <v>736</v>
      </c>
      <c r="AG1132" t="s">
        <v>732</v>
      </c>
      <c r="AH1132" t="s">
        <v>1611</v>
      </c>
      <c r="AJ1132" t="s">
        <v>732</v>
      </c>
      <c r="AM1132" t="s">
        <v>732</v>
      </c>
      <c r="AN1132" t="s">
        <v>239</v>
      </c>
      <c r="AO1132" t="s">
        <v>1220</v>
      </c>
      <c r="AP1132" t="s">
        <v>739</v>
      </c>
      <c r="AQ1132" t="s">
        <v>242</v>
      </c>
      <c r="AR1132" t="s">
        <v>732</v>
      </c>
      <c r="AS1132" t="s">
        <v>239</v>
      </c>
      <c r="AT1132" t="s">
        <v>239</v>
      </c>
      <c r="AU1132">
        <v>1</v>
      </c>
      <c r="AV1132">
        <v>-88</v>
      </c>
      <c r="AW1132" t="s">
        <v>1587</v>
      </c>
      <c r="AX1132" t="s">
        <v>1611</v>
      </c>
      <c r="AY1132" t="s">
        <v>109</v>
      </c>
      <c r="CA1132" t="s">
        <v>1631</v>
      </c>
    </row>
    <row r="1133" spans="1:79" hidden="1" x14ac:dyDescent="0.25">
      <c r="A1133" t="s">
        <v>1581</v>
      </c>
      <c r="B1133" t="s">
        <v>1582</v>
      </c>
      <c r="C1133" t="s">
        <v>1615</v>
      </c>
      <c r="D1133" t="s">
        <v>1630</v>
      </c>
      <c r="E1133" t="s">
        <v>1631</v>
      </c>
      <c r="F1133" s="1">
        <v>39061</v>
      </c>
      <c r="G1133" s="4">
        <v>0.64861111111111114</v>
      </c>
      <c r="H1133" t="s">
        <v>732</v>
      </c>
      <c r="I1133">
        <v>-88</v>
      </c>
      <c r="J1133" t="s">
        <v>221</v>
      </c>
      <c r="K1133" t="s">
        <v>222</v>
      </c>
      <c r="L1133">
        <v>1</v>
      </c>
      <c r="M1133">
        <v>1</v>
      </c>
      <c r="N1133" t="s">
        <v>1864</v>
      </c>
      <c r="O1133" t="s">
        <v>1863</v>
      </c>
      <c r="P1133" t="s">
        <v>224</v>
      </c>
      <c r="Q1133" t="s">
        <v>1216</v>
      </c>
      <c r="R1133" t="s">
        <v>226</v>
      </c>
      <c r="S1133" t="s">
        <v>227</v>
      </c>
      <c r="V1133">
        <v>2</v>
      </c>
      <c r="W1133">
        <v>4</v>
      </c>
      <c r="X1133" t="s">
        <v>228</v>
      </c>
      <c r="Y1133" t="s">
        <v>243</v>
      </c>
      <c r="Z1133" t="s">
        <v>1217</v>
      </c>
      <c r="AA1133" t="s">
        <v>1217</v>
      </c>
      <c r="AF1133" t="s">
        <v>736</v>
      </c>
      <c r="AG1133" t="s">
        <v>732</v>
      </c>
      <c r="AH1133" t="s">
        <v>1611</v>
      </c>
      <c r="AJ1133" t="s">
        <v>732</v>
      </c>
      <c r="AM1133" t="s">
        <v>732</v>
      </c>
      <c r="AN1133" t="s">
        <v>239</v>
      </c>
      <c r="AO1133" t="s">
        <v>1220</v>
      </c>
      <c r="AP1133" t="s">
        <v>739</v>
      </c>
      <c r="AQ1133" t="s">
        <v>242</v>
      </c>
      <c r="AR1133" t="s">
        <v>732</v>
      </c>
      <c r="AS1133" t="s">
        <v>239</v>
      </c>
      <c r="AT1133" t="s">
        <v>239</v>
      </c>
      <c r="AU1133">
        <v>1</v>
      </c>
      <c r="AW1133" t="s">
        <v>1587</v>
      </c>
      <c r="AX1133" t="s">
        <v>1611</v>
      </c>
      <c r="AY1133" t="s">
        <v>109</v>
      </c>
      <c r="CA1133" t="s">
        <v>1631</v>
      </c>
    </row>
    <row r="1134" spans="1:79" hidden="1" x14ac:dyDescent="0.25">
      <c r="A1134" t="s">
        <v>1581</v>
      </c>
      <c r="B1134" t="s">
        <v>1582</v>
      </c>
      <c r="C1134" t="s">
        <v>1604</v>
      </c>
      <c r="D1134" t="s">
        <v>1612</v>
      </c>
      <c r="E1134" t="s">
        <v>1613</v>
      </c>
      <c r="F1134" s="1">
        <v>39061</v>
      </c>
      <c r="G1134" s="4">
        <v>0.64027777777777783</v>
      </c>
      <c r="H1134" t="s">
        <v>732</v>
      </c>
      <c r="I1134">
        <v>-88</v>
      </c>
      <c r="J1134" t="s">
        <v>1607</v>
      </c>
      <c r="K1134" t="s">
        <v>222</v>
      </c>
      <c r="L1134">
        <v>1</v>
      </c>
      <c r="M1134">
        <v>1</v>
      </c>
      <c r="N1134" t="s">
        <v>1862</v>
      </c>
      <c r="O1134" t="s">
        <v>1865</v>
      </c>
      <c r="P1134" t="s">
        <v>224</v>
      </c>
      <c r="Q1134" t="s">
        <v>1216</v>
      </c>
      <c r="R1134" t="s">
        <v>226</v>
      </c>
      <c r="S1134" t="s">
        <v>227</v>
      </c>
      <c r="T1134">
        <v>-4</v>
      </c>
      <c r="V1134">
        <v>2</v>
      </c>
      <c r="W1134">
        <v>4</v>
      </c>
      <c r="X1134" t="s">
        <v>228</v>
      </c>
      <c r="Y1134" t="s">
        <v>243</v>
      </c>
      <c r="Z1134" t="s">
        <v>1217</v>
      </c>
      <c r="AA1134" t="s">
        <v>1217</v>
      </c>
      <c r="AF1134" t="s">
        <v>736</v>
      </c>
      <c r="AG1134" t="s">
        <v>732</v>
      </c>
      <c r="AH1134" t="s">
        <v>1611</v>
      </c>
      <c r="AJ1134" t="s">
        <v>732</v>
      </c>
      <c r="AM1134" t="s">
        <v>732</v>
      </c>
      <c r="AN1134" t="s">
        <v>239</v>
      </c>
      <c r="AO1134" t="s">
        <v>1220</v>
      </c>
      <c r="AP1134" t="s">
        <v>739</v>
      </c>
      <c r="AQ1134" t="s">
        <v>242</v>
      </c>
      <c r="AR1134" t="s">
        <v>732</v>
      </c>
      <c r="AS1134" t="s">
        <v>239</v>
      </c>
      <c r="AT1134" t="s">
        <v>239</v>
      </c>
      <c r="AU1134">
        <v>1</v>
      </c>
      <c r="AV1134">
        <v>-88</v>
      </c>
      <c r="AW1134" t="s">
        <v>1587</v>
      </c>
      <c r="AX1134" t="s">
        <v>1611</v>
      </c>
      <c r="AY1134" t="s">
        <v>109</v>
      </c>
      <c r="CA1134" t="s">
        <v>1613</v>
      </c>
    </row>
    <row r="1135" spans="1:79" hidden="1" x14ac:dyDescent="0.25">
      <c r="A1135" t="s">
        <v>1581</v>
      </c>
      <c r="B1135" t="s">
        <v>1582</v>
      </c>
      <c r="C1135" t="s">
        <v>1604</v>
      </c>
      <c r="D1135" t="s">
        <v>1605</v>
      </c>
      <c r="E1135" t="s">
        <v>1606</v>
      </c>
      <c r="F1135" s="1">
        <v>39061</v>
      </c>
      <c r="G1135" s="4">
        <v>0.20069444444444443</v>
      </c>
      <c r="H1135" t="s">
        <v>732</v>
      </c>
      <c r="I1135">
        <v>-88</v>
      </c>
      <c r="J1135" t="s">
        <v>1607</v>
      </c>
      <c r="K1135" t="s">
        <v>222</v>
      </c>
      <c r="L1135">
        <v>1</v>
      </c>
      <c r="M1135">
        <v>1</v>
      </c>
      <c r="N1135" t="s">
        <v>1862</v>
      </c>
      <c r="O1135" t="s">
        <v>1866</v>
      </c>
      <c r="P1135" t="s">
        <v>224</v>
      </c>
      <c r="Q1135" t="s">
        <v>1216</v>
      </c>
      <c r="R1135" t="s">
        <v>226</v>
      </c>
      <c r="S1135" t="s">
        <v>227</v>
      </c>
      <c r="T1135">
        <v>-4</v>
      </c>
      <c r="V1135">
        <v>2</v>
      </c>
      <c r="W1135">
        <v>4</v>
      </c>
      <c r="X1135" t="s">
        <v>228</v>
      </c>
      <c r="Y1135" t="s">
        <v>243</v>
      </c>
      <c r="Z1135" t="s">
        <v>1217</v>
      </c>
      <c r="AA1135" t="s">
        <v>1217</v>
      </c>
      <c r="AF1135" t="s">
        <v>736</v>
      </c>
      <c r="AG1135" t="s">
        <v>732</v>
      </c>
      <c r="AH1135" t="s">
        <v>1611</v>
      </c>
      <c r="AJ1135" t="s">
        <v>732</v>
      </c>
      <c r="AM1135" t="s">
        <v>732</v>
      </c>
      <c r="AN1135" t="s">
        <v>239</v>
      </c>
      <c r="AO1135" t="s">
        <v>1220</v>
      </c>
      <c r="AP1135" t="s">
        <v>739</v>
      </c>
      <c r="AQ1135" t="s">
        <v>242</v>
      </c>
      <c r="AR1135" t="s">
        <v>732</v>
      </c>
      <c r="AS1135" t="s">
        <v>239</v>
      </c>
      <c r="AT1135" t="s">
        <v>239</v>
      </c>
      <c r="AU1135">
        <v>1</v>
      </c>
      <c r="AV1135">
        <v>-88</v>
      </c>
      <c r="AW1135" t="s">
        <v>1587</v>
      </c>
      <c r="AX1135" t="s">
        <v>1611</v>
      </c>
      <c r="AY1135" t="s">
        <v>109</v>
      </c>
      <c r="CA1135" t="s">
        <v>1606</v>
      </c>
    </row>
    <row r="1136" spans="1:79" hidden="1" x14ac:dyDescent="0.25">
      <c r="A1136" t="s">
        <v>1581</v>
      </c>
      <c r="B1136" t="s">
        <v>1582</v>
      </c>
      <c r="C1136" t="s">
        <v>1615</v>
      </c>
      <c r="D1136" t="s">
        <v>1624</v>
      </c>
      <c r="E1136" t="s">
        <v>1625</v>
      </c>
      <c r="F1136" s="1">
        <v>39061</v>
      </c>
      <c r="G1136" s="4">
        <v>0.96319444444444446</v>
      </c>
      <c r="H1136" t="s">
        <v>732</v>
      </c>
      <c r="I1136">
        <v>-88</v>
      </c>
      <c r="J1136" t="s">
        <v>221</v>
      </c>
      <c r="K1136" t="s">
        <v>222</v>
      </c>
      <c r="L1136">
        <v>1</v>
      </c>
      <c r="M1136">
        <v>1</v>
      </c>
      <c r="N1136" t="s">
        <v>1864</v>
      </c>
      <c r="O1136" t="s">
        <v>1867</v>
      </c>
      <c r="P1136" t="s">
        <v>224</v>
      </c>
      <c r="Q1136" t="s">
        <v>1216</v>
      </c>
      <c r="R1136" t="s">
        <v>226</v>
      </c>
      <c r="S1136" t="s">
        <v>227</v>
      </c>
      <c r="V1136">
        <v>2</v>
      </c>
      <c r="W1136">
        <v>4</v>
      </c>
      <c r="X1136" t="s">
        <v>228</v>
      </c>
      <c r="Y1136" t="s">
        <v>243</v>
      </c>
      <c r="Z1136" t="s">
        <v>1217</v>
      </c>
      <c r="AA1136" t="s">
        <v>1217</v>
      </c>
      <c r="AF1136" t="s">
        <v>736</v>
      </c>
      <c r="AG1136" t="s">
        <v>732</v>
      </c>
      <c r="AH1136" t="s">
        <v>1611</v>
      </c>
      <c r="AJ1136" t="s">
        <v>732</v>
      </c>
      <c r="AM1136" t="s">
        <v>732</v>
      </c>
      <c r="AN1136" t="s">
        <v>239</v>
      </c>
      <c r="AO1136" t="s">
        <v>1220</v>
      </c>
      <c r="AP1136" t="s">
        <v>739</v>
      </c>
      <c r="AQ1136" t="s">
        <v>242</v>
      </c>
      <c r="AR1136" t="s">
        <v>732</v>
      </c>
      <c r="AS1136" t="s">
        <v>239</v>
      </c>
      <c r="AT1136" t="s">
        <v>239</v>
      </c>
      <c r="AU1136">
        <v>1</v>
      </c>
      <c r="AW1136" t="s">
        <v>1587</v>
      </c>
      <c r="AX1136" t="s">
        <v>1611</v>
      </c>
      <c r="AY1136" t="s">
        <v>109</v>
      </c>
      <c r="CA1136" t="s">
        <v>1625</v>
      </c>
    </row>
    <row r="1137" spans="1:79" hidden="1" x14ac:dyDescent="0.25">
      <c r="A1137" t="s">
        <v>1581</v>
      </c>
      <c r="B1137" t="s">
        <v>1582</v>
      </c>
      <c r="C1137" t="s">
        <v>1604</v>
      </c>
      <c r="D1137" t="s">
        <v>1624</v>
      </c>
      <c r="E1137" t="s">
        <v>1625</v>
      </c>
      <c r="F1137" s="1">
        <v>39061</v>
      </c>
      <c r="G1137" s="4">
        <v>0.96319444444444446</v>
      </c>
      <c r="H1137" t="s">
        <v>732</v>
      </c>
      <c r="I1137">
        <v>-88</v>
      </c>
      <c r="J1137" t="s">
        <v>1607</v>
      </c>
      <c r="K1137" t="s">
        <v>222</v>
      </c>
      <c r="L1137">
        <v>1</v>
      </c>
      <c r="M1137">
        <v>1</v>
      </c>
      <c r="N1137" t="s">
        <v>1862</v>
      </c>
      <c r="O1137" t="s">
        <v>1867</v>
      </c>
      <c r="P1137" t="s">
        <v>224</v>
      </c>
      <c r="Q1137" t="s">
        <v>1216</v>
      </c>
      <c r="R1137" t="s">
        <v>226</v>
      </c>
      <c r="S1137" t="s">
        <v>227</v>
      </c>
      <c r="T1137">
        <v>-4</v>
      </c>
      <c r="V1137">
        <v>2</v>
      </c>
      <c r="W1137">
        <v>4</v>
      </c>
      <c r="X1137" t="s">
        <v>228</v>
      </c>
      <c r="Y1137" t="s">
        <v>243</v>
      </c>
      <c r="Z1137" t="s">
        <v>1217</v>
      </c>
      <c r="AA1137" t="s">
        <v>1217</v>
      </c>
      <c r="AF1137" t="s">
        <v>736</v>
      </c>
      <c r="AG1137" t="s">
        <v>732</v>
      </c>
      <c r="AH1137" t="s">
        <v>1611</v>
      </c>
      <c r="AJ1137" t="s">
        <v>732</v>
      </c>
      <c r="AM1137" t="s">
        <v>732</v>
      </c>
      <c r="AN1137" t="s">
        <v>239</v>
      </c>
      <c r="AO1137" t="s">
        <v>1220</v>
      </c>
      <c r="AP1137" t="s">
        <v>739</v>
      </c>
      <c r="AQ1137" t="s">
        <v>242</v>
      </c>
      <c r="AR1137" t="s">
        <v>732</v>
      </c>
      <c r="AS1137" t="s">
        <v>239</v>
      </c>
      <c r="AT1137" t="s">
        <v>239</v>
      </c>
      <c r="AU1137">
        <v>1</v>
      </c>
      <c r="AV1137">
        <v>-88</v>
      </c>
      <c r="AW1137" t="s">
        <v>1587</v>
      </c>
      <c r="AX1137" t="s">
        <v>1611</v>
      </c>
      <c r="AY1137" t="s">
        <v>109</v>
      </c>
      <c r="CA1137" t="s">
        <v>1625</v>
      </c>
    </row>
    <row r="1138" spans="1:79" hidden="1" x14ac:dyDescent="0.25">
      <c r="A1138" t="s">
        <v>1581</v>
      </c>
      <c r="B1138" t="s">
        <v>1582</v>
      </c>
      <c r="C1138" t="s">
        <v>1615</v>
      </c>
      <c r="D1138" t="s">
        <v>1630</v>
      </c>
      <c r="E1138" t="s">
        <v>1631</v>
      </c>
      <c r="F1138" s="1">
        <v>39112</v>
      </c>
      <c r="G1138" s="4">
        <v>0.78402777777777777</v>
      </c>
      <c r="H1138" t="s">
        <v>732</v>
      </c>
      <c r="I1138">
        <v>-88</v>
      </c>
      <c r="J1138" t="s">
        <v>221</v>
      </c>
      <c r="K1138" t="s">
        <v>222</v>
      </c>
      <c r="L1138">
        <v>1</v>
      </c>
      <c r="M1138">
        <v>1</v>
      </c>
      <c r="N1138" t="s">
        <v>1868</v>
      </c>
      <c r="O1138" t="s">
        <v>1869</v>
      </c>
      <c r="P1138" t="s">
        <v>224</v>
      </c>
      <c r="Q1138" t="s">
        <v>1216</v>
      </c>
      <c r="R1138" t="s">
        <v>226</v>
      </c>
      <c r="S1138" t="s">
        <v>227</v>
      </c>
      <c r="V1138">
        <v>4</v>
      </c>
      <c r="W1138">
        <v>4</v>
      </c>
      <c r="X1138" t="s">
        <v>228</v>
      </c>
      <c r="Y1138" t="s">
        <v>243</v>
      </c>
      <c r="Z1138" t="s">
        <v>1217</v>
      </c>
      <c r="AA1138" t="s">
        <v>1217</v>
      </c>
      <c r="AF1138" t="s">
        <v>736</v>
      </c>
      <c r="AG1138" t="s">
        <v>732</v>
      </c>
      <c r="AH1138" t="s">
        <v>1611</v>
      </c>
      <c r="AJ1138" t="s">
        <v>732</v>
      </c>
      <c r="AM1138" t="s">
        <v>732</v>
      </c>
      <c r="AN1138" t="s">
        <v>239</v>
      </c>
      <c r="AO1138" t="s">
        <v>1220</v>
      </c>
      <c r="AP1138" t="s">
        <v>739</v>
      </c>
      <c r="AQ1138" t="s">
        <v>242</v>
      </c>
      <c r="AR1138" t="s">
        <v>732</v>
      </c>
      <c r="AS1138" t="s">
        <v>239</v>
      </c>
      <c r="AT1138" t="s">
        <v>239</v>
      </c>
      <c r="AU1138">
        <v>1</v>
      </c>
      <c r="AW1138" t="s">
        <v>1587</v>
      </c>
      <c r="AX1138" t="s">
        <v>1611</v>
      </c>
      <c r="AY1138" t="s">
        <v>109</v>
      </c>
      <c r="CA1138" t="s">
        <v>1631</v>
      </c>
    </row>
    <row r="1139" spans="1:79" hidden="1" x14ac:dyDescent="0.25">
      <c r="A1139" t="s">
        <v>1581</v>
      </c>
      <c r="B1139" t="s">
        <v>1582</v>
      </c>
      <c r="C1139" t="s">
        <v>1604</v>
      </c>
      <c r="D1139" t="s">
        <v>1630</v>
      </c>
      <c r="E1139" t="s">
        <v>1631</v>
      </c>
      <c r="F1139" s="1">
        <v>39112</v>
      </c>
      <c r="G1139" s="4">
        <v>0.78402777777777777</v>
      </c>
      <c r="H1139" t="s">
        <v>732</v>
      </c>
      <c r="I1139">
        <v>-88</v>
      </c>
      <c r="J1139" t="s">
        <v>1607</v>
      </c>
      <c r="K1139" t="s">
        <v>222</v>
      </c>
      <c r="L1139">
        <v>1</v>
      </c>
      <c r="M1139">
        <v>1</v>
      </c>
      <c r="N1139" t="s">
        <v>1870</v>
      </c>
      <c r="O1139" t="s">
        <v>1869</v>
      </c>
      <c r="P1139" t="s">
        <v>224</v>
      </c>
      <c r="Q1139" t="s">
        <v>1216</v>
      </c>
      <c r="R1139" t="s">
        <v>226</v>
      </c>
      <c r="S1139" t="s">
        <v>227</v>
      </c>
      <c r="T1139">
        <v>-4</v>
      </c>
      <c r="V1139">
        <v>4</v>
      </c>
      <c r="W1139">
        <v>4</v>
      </c>
      <c r="X1139" t="s">
        <v>228</v>
      </c>
      <c r="Y1139" t="s">
        <v>243</v>
      </c>
      <c r="Z1139" t="s">
        <v>1217</v>
      </c>
      <c r="AA1139" t="s">
        <v>1217</v>
      </c>
      <c r="AF1139" t="s">
        <v>736</v>
      </c>
      <c r="AG1139" t="s">
        <v>732</v>
      </c>
      <c r="AH1139" t="s">
        <v>1611</v>
      </c>
      <c r="AJ1139" t="s">
        <v>732</v>
      </c>
      <c r="AM1139" t="s">
        <v>732</v>
      </c>
      <c r="AN1139" t="s">
        <v>239</v>
      </c>
      <c r="AO1139" t="s">
        <v>1220</v>
      </c>
      <c r="AP1139" t="s">
        <v>739</v>
      </c>
      <c r="AQ1139" t="s">
        <v>242</v>
      </c>
      <c r="AR1139" t="s">
        <v>732</v>
      </c>
      <c r="AS1139" t="s">
        <v>239</v>
      </c>
      <c r="AT1139" t="s">
        <v>239</v>
      </c>
      <c r="AU1139">
        <v>1</v>
      </c>
      <c r="AV1139">
        <v>-88</v>
      </c>
      <c r="AW1139" t="s">
        <v>1587</v>
      </c>
      <c r="AX1139" t="s">
        <v>1611</v>
      </c>
      <c r="AY1139" t="s">
        <v>109</v>
      </c>
      <c r="CA1139" t="s">
        <v>1631</v>
      </c>
    </row>
    <row r="1140" spans="1:79" hidden="1" x14ac:dyDescent="0.25">
      <c r="A1140" t="s">
        <v>1581</v>
      </c>
      <c r="B1140" t="s">
        <v>1582</v>
      </c>
      <c r="C1140" t="s">
        <v>1615</v>
      </c>
      <c r="D1140" t="s">
        <v>1660</v>
      </c>
      <c r="E1140" t="s">
        <v>1661</v>
      </c>
      <c r="F1140" s="1">
        <v>39112</v>
      </c>
      <c r="G1140" s="4">
        <v>0.59583333333333333</v>
      </c>
      <c r="H1140" t="s">
        <v>732</v>
      </c>
      <c r="I1140">
        <v>-88</v>
      </c>
      <c r="J1140" t="s">
        <v>221</v>
      </c>
      <c r="K1140" t="s">
        <v>222</v>
      </c>
      <c r="L1140">
        <v>1</v>
      </c>
      <c r="M1140">
        <v>1</v>
      </c>
      <c r="N1140" t="s">
        <v>1868</v>
      </c>
      <c r="O1140" t="s">
        <v>1871</v>
      </c>
      <c r="P1140" t="s">
        <v>224</v>
      </c>
      <c r="Q1140" t="s">
        <v>1216</v>
      </c>
      <c r="R1140" t="s">
        <v>226</v>
      </c>
      <c r="S1140" t="s">
        <v>227</v>
      </c>
      <c r="V1140">
        <v>4</v>
      </c>
      <c r="W1140">
        <v>4</v>
      </c>
      <c r="X1140" t="s">
        <v>228</v>
      </c>
      <c r="Y1140" t="s">
        <v>243</v>
      </c>
      <c r="Z1140" t="s">
        <v>1217</v>
      </c>
      <c r="AA1140" t="s">
        <v>1217</v>
      </c>
      <c r="AF1140" t="s">
        <v>736</v>
      </c>
      <c r="AG1140" t="s">
        <v>732</v>
      </c>
      <c r="AH1140" t="s">
        <v>1611</v>
      </c>
      <c r="AJ1140" t="s">
        <v>732</v>
      </c>
      <c r="AM1140" t="s">
        <v>732</v>
      </c>
      <c r="AN1140" t="s">
        <v>239</v>
      </c>
      <c r="AO1140" t="s">
        <v>1220</v>
      </c>
      <c r="AP1140" t="s">
        <v>739</v>
      </c>
      <c r="AQ1140" t="s">
        <v>242</v>
      </c>
      <c r="AR1140" t="s">
        <v>732</v>
      </c>
      <c r="AS1140" t="s">
        <v>239</v>
      </c>
      <c r="AT1140" t="s">
        <v>239</v>
      </c>
      <c r="AU1140">
        <v>1</v>
      </c>
      <c r="AW1140" t="s">
        <v>1587</v>
      </c>
      <c r="AX1140" t="s">
        <v>1611</v>
      </c>
      <c r="AY1140" t="s">
        <v>109</v>
      </c>
      <c r="CA1140" t="s">
        <v>1661</v>
      </c>
    </row>
    <row r="1141" spans="1:79" hidden="1" x14ac:dyDescent="0.25">
      <c r="A1141" t="s">
        <v>1581</v>
      </c>
      <c r="B1141" t="s">
        <v>1582</v>
      </c>
      <c r="C1141" t="s">
        <v>1604</v>
      </c>
      <c r="D1141" t="s">
        <v>1646</v>
      </c>
      <c r="E1141" t="s">
        <v>1647</v>
      </c>
      <c r="F1141" s="1">
        <v>39112</v>
      </c>
      <c r="G1141" s="4">
        <v>0.39027777777777778</v>
      </c>
      <c r="H1141" t="s">
        <v>732</v>
      </c>
      <c r="I1141">
        <v>-88</v>
      </c>
      <c r="J1141" t="s">
        <v>1607</v>
      </c>
      <c r="K1141" t="s">
        <v>222</v>
      </c>
      <c r="L1141">
        <v>1</v>
      </c>
      <c r="M1141">
        <v>1</v>
      </c>
      <c r="N1141" t="s">
        <v>1870</v>
      </c>
      <c r="O1141" t="s">
        <v>1872</v>
      </c>
      <c r="P1141" t="s">
        <v>224</v>
      </c>
      <c r="Q1141" t="s">
        <v>1216</v>
      </c>
      <c r="R1141" t="s">
        <v>226</v>
      </c>
      <c r="S1141" t="s">
        <v>227</v>
      </c>
      <c r="T1141">
        <v>-4</v>
      </c>
      <c r="V1141">
        <v>4</v>
      </c>
      <c r="W1141">
        <v>4</v>
      </c>
      <c r="X1141" t="s">
        <v>228</v>
      </c>
      <c r="Y1141" t="s">
        <v>243</v>
      </c>
      <c r="Z1141" t="s">
        <v>1217</v>
      </c>
      <c r="AA1141" t="s">
        <v>1217</v>
      </c>
      <c r="AF1141" t="s">
        <v>736</v>
      </c>
      <c r="AG1141" t="s">
        <v>732</v>
      </c>
      <c r="AH1141" t="s">
        <v>1611</v>
      </c>
      <c r="AJ1141" t="s">
        <v>732</v>
      </c>
      <c r="AM1141" t="s">
        <v>732</v>
      </c>
      <c r="AN1141" t="s">
        <v>239</v>
      </c>
      <c r="AO1141" t="s">
        <v>1220</v>
      </c>
      <c r="AP1141" t="s">
        <v>739</v>
      </c>
      <c r="AQ1141" t="s">
        <v>242</v>
      </c>
      <c r="AR1141" t="s">
        <v>732</v>
      </c>
      <c r="AS1141" t="s">
        <v>239</v>
      </c>
      <c r="AT1141" t="s">
        <v>239</v>
      </c>
      <c r="AU1141">
        <v>1</v>
      </c>
      <c r="AV1141">
        <v>-88</v>
      </c>
      <c r="AW1141" t="s">
        <v>1587</v>
      </c>
      <c r="AX1141" t="s">
        <v>1611</v>
      </c>
      <c r="AY1141" t="s">
        <v>109</v>
      </c>
      <c r="CA1141" t="s">
        <v>1647</v>
      </c>
    </row>
    <row r="1142" spans="1:79" hidden="1" x14ac:dyDescent="0.25">
      <c r="A1142" t="s">
        <v>1581</v>
      </c>
      <c r="B1142" t="s">
        <v>1582</v>
      </c>
      <c r="C1142" t="s">
        <v>1604</v>
      </c>
      <c r="D1142" t="s">
        <v>1660</v>
      </c>
      <c r="E1142" t="s">
        <v>1661</v>
      </c>
      <c r="F1142" s="1">
        <v>39112</v>
      </c>
      <c r="G1142" s="4">
        <v>0.59583333333333333</v>
      </c>
      <c r="H1142" t="s">
        <v>732</v>
      </c>
      <c r="I1142">
        <v>-88</v>
      </c>
      <c r="J1142" t="s">
        <v>1607</v>
      </c>
      <c r="K1142" t="s">
        <v>222</v>
      </c>
      <c r="L1142">
        <v>1</v>
      </c>
      <c r="M1142">
        <v>1</v>
      </c>
      <c r="N1142" t="s">
        <v>1870</v>
      </c>
      <c r="O1142" t="s">
        <v>1871</v>
      </c>
      <c r="P1142" t="s">
        <v>224</v>
      </c>
      <c r="Q1142" t="s">
        <v>1216</v>
      </c>
      <c r="R1142" t="s">
        <v>226</v>
      </c>
      <c r="S1142" t="s">
        <v>227</v>
      </c>
      <c r="T1142">
        <v>-4</v>
      </c>
      <c r="V1142">
        <v>4</v>
      </c>
      <c r="W1142">
        <v>4</v>
      </c>
      <c r="X1142" t="s">
        <v>228</v>
      </c>
      <c r="Y1142" t="s">
        <v>243</v>
      </c>
      <c r="Z1142" t="s">
        <v>1217</v>
      </c>
      <c r="AA1142" t="s">
        <v>1217</v>
      </c>
      <c r="AF1142" t="s">
        <v>736</v>
      </c>
      <c r="AG1142" t="s">
        <v>732</v>
      </c>
      <c r="AH1142" t="s">
        <v>1611</v>
      </c>
      <c r="AJ1142" t="s">
        <v>732</v>
      </c>
      <c r="AM1142" t="s">
        <v>732</v>
      </c>
      <c r="AN1142" t="s">
        <v>239</v>
      </c>
      <c r="AO1142" t="s">
        <v>1220</v>
      </c>
      <c r="AP1142" t="s">
        <v>739</v>
      </c>
      <c r="AQ1142" t="s">
        <v>242</v>
      </c>
      <c r="AR1142" t="s">
        <v>732</v>
      </c>
      <c r="AS1142" t="s">
        <v>239</v>
      </c>
      <c r="AT1142" t="s">
        <v>239</v>
      </c>
      <c r="AU1142">
        <v>1</v>
      </c>
      <c r="AV1142">
        <v>-88</v>
      </c>
      <c r="AW1142" t="s">
        <v>1587</v>
      </c>
      <c r="AX1142" t="s">
        <v>1611</v>
      </c>
      <c r="AY1142" t="s">
        <v>109</v>
      </c>
      <c r="CA1142" t="s">
        <v>1661</v>
      </c>
    </row>
    <row r="1143" spans="1:79" hidden="1" x14ac:dyDescent="0.25">
      <c r="A1143" t="s">
        <v>1581</v>
      </c>
      <c r="B1143" t="s">
        <v>1582</v>
      </c>
      <c r="C1143" t="s">
        <v>1604</v>
      </c>
      <c r="D1143" t="s">
        <v>1612</v>
      </c>
      <c r="E1143" t="s">
        <v>1613</v>
      </c>
      <c r="F1143" s="1">
        <v>39112</v>
      </c>
      <c r="G1143" s="4">
        <v>0.52777777777777779</v>
      </c>
      <c r="H1143" t="s">
        <v>732</v>
      </c>
      <c r="I1143">
        <v>-88</v>
      </c>
      <c r="J1143" t="s">
        <v>1607</v>
      </c>
      <c r="K1143" t="s">
        <v>222</v>
      </c>
      <c r="L1143">
        <v>1</v>
      </c>
      <c r="M1143">
        <v>1</v>
      </c>
      <c r="N1143" t="s">
        <v>1870</v>
      </c>
      <c r="O1143" t="s">
        <v>1873</v>
      </c>
      <c r="P1143" t="s">
        <v>224</v>
      </c>
      <c r="Q1143" t="s">
        <v>1216</v>
      </c>
      <c r="R1143" t="s">
        <v>226</v>
      </c>
      <c r="S1143" t="s">
        <v>227</v>
      </c>
      <c r="T1143">
        <v>4</v>
      </c>
      <c r="V1143">
        <v>4</v>
      </c>
      <c r="W1143">
        <v>4</v>
      </c>
      <c r="X1143" t="s">
        <v>281</v>
      </c>
      <c r="Y1143" t="s">
        <v>243</v>
      </c>
      <c r="Z1143" t="s">
        <v>1217</v>
      </c>
      <c r="AA1143" t="s">
        <v>1217</v>
      </c>
      <c r="AF1143" t="s">
        <v>736</v>
      </c>
      <c r="AG1143" t="s">
        <v>732</v>
      </c>
      <c r="AH1143" t="s">
        <v>1611</v>
      </c>
      <c r="AJ1143" t="s">
        <v>732</v>
      </c>
      <c r="AM1143" t="s">
        <v>732</v>
      </c>
      <c r="AN1143" t="s">
        <v>239</v>
      </c>
      <c r="AO1143" t="s">
        <v>1220</v>
      </c>
      <c r="AP1143" t="s">
        <v>739</v>
      </c>
      <c r="AQ1143" t="s">
        <v>242</v>
      </c>
      <c r="AR1143" t="s">
        <v>732</v>
      </c>
      <c r="AS1143" t="s">
        <v>239</v>
      </c>
      <c r="AT1143" t="s">
        <v>239</v>
      </c>
      <c r="AU1143">
        <v>1</v>
      </c>
      <c r="AV1143">
        <v>-88</v>
      </c>
      <c r="AW1143" t="s">
        <v>1587</v>
      </c>
      <c r="AX1143" t="s">
        <v>1611</v>
      </c>
      <c r="AY1143" t="s">
        <v>109</v>
      </c>
      <c r="CA1143" t="s">
        <v>1613</v>
      </c>
    </row>
    <row r="1144" spans="1:79" hidden="1" x14ac:dyDescent="0.25">
      <c r="A1144" t="s">
        <v>1581</v>
      </c>
      <c r="B1144" t="s">
        <v>1582</v>
      </c>
      <c r="C1144" t="s">
        <v>1615</v>
      </c>
      <c r="D1144" t="s">
        <v>1616</v>
      </c>
      <c r="E1144" t="s">
        <v>1617</v>
      </c>
      <c r="F1144" s="1">
        <v>39112</v>
      </c>
      <c r="G1144" s="4">
        <v>0.87152777777777779</v>
      </c>
      <c r="H1144" t="s">
        <v>732</v>
      </c>
      <c r="I1144">
        <v>-88</v>
      </c>
      <c r="J1144" t="s">
        <v>221</v>
      </c>
      <c r="K1144" t="s">
        <v>222</v>
      </c>
      <c r="L1144">
        <v>1</v>
      </c>
      <c r="M1144">
        <v>1</v>
      </c>
      <c r="N1144" t="s">
        <v>1868</v>
      </c>
      <c r="O1144" t="s">
        <v>1874</v>
      </c>
      <c r="P1144" t="s">
        <v>224</v>
      </c>
      <c r="Q1144" t="s">
        <v>1216</v>
      </c>
      <c r="R1144" t="s">
        <v>226</v>
      </c>
      <c r="S1144" t="s">
        <v>227</v>
      </c>
      <c r="V1144">
        <v>4</v>
      </c>
      <c r="W1144">
        <v>4</v>
      </c>
      <c r="X1144" t="s">
        <v>228</v>
      </c>
      <c r="Y1144" t="s">
        <v>243</v>
      </c>
      <c r="Z1144" t="s">
        <v>1217</v>
      </c>
      <c r="AA1144" t="s">
        <v>1217</v>
      </c>
      <c r="AF1144" t="s">
        <v>736</v>
      </c>
      <c r="AG1144" t="s">
        <v>732</v>
      </c>
      <c r="AH1144" t="s">
        <v>1611</v>
      </c>
      <c r="AJ1144" t="s">
        <v>732</v>
      </c>
      <c r="AM1144" t="s">
        <v>732</v>
      </c>
      <c r="AN1144" t="s">
        <v>239</v>
      </c>
      <c r="AO1144" t="s">
        <v>1220</v>
      </c>
      <c r="AP1144" t="s">
        <v>739</v>
      </c>
      <c r="AQ1144" t="s">
        <v>242</v>
      </c>
      <c r="AR1144" t="s">
        <v>732</v>
      </c>
      <c r="AS1144" t="s">
        <v>239</v>
      </c>
      <c r="AT1144" t="s">
        <v>239</v>
      </c>
      <c r="AU1144">
        <v>1</v>
      </c>
      <c r="AW1144" t="s">
        <v>1587</v>
      </c>
      <c r="AX1144" t="s">
        <v>1611</v>
      </c>
      <c r="AY1144" t="s">
        <v>109</v>
      </c>
      <c r="CA1144" t="s">
        <v>1617</v>
      </c>
    </row>
    <row r="1145" spans="1:79" hidden="1" x14ac:dyDescent="0.25">
      <c r="A1145" t="s">
        <v>1581</v>
      </c>
      <c r="B1145" t="s">
        <v>1582</v>
      </c>
      <c r="C1145" t="s">
        <v>1615</v>
      </c>
      <c r="D1145" t="s">
        <v>1632</v>
      </c>
      <c r="E1145" t="s">
        <v>1633</v>
      </c>
      <c r="F1145" s="1">
        <v>39112</v>
      </c>
      <c r="G1145" s="4">
        <v>0.59791666666666665</v>
      </c>
      <c r="H1145" t="s">
        <v>732</v>
      </c>
      <c r="I1145">
        <v>-88</v>
      </c>
      <c r="J1145" t="s">
        <v>221</v>
      </c>
      <c r="K1145" t="s">
        <v>222</v>
      </c>
      <c r="L1145">
        <v>1</v>
      </c>
      <c r="M1145">
        <v>1</v>
      </c>
      <c r="N1145" t="s">
        <v>1868</v>
      </c>
      <c r="O1145" t="s">
        <v>1875</v>
      </c>
      <c r="P1145" t="s">
        <v>224</v>
      </c>
      <c r="Q1145" t="s">
        <v>1216</v>
      </c>
      <c r="R1145" t="s">
        <v>226</v>
      </c>
      <c r="S1145" t="s">
        <v>227</v>
      </c>
      <c r="V1145">
        <v>4</v>
      </c>
      <c r="W1145">
        <v>4</v>
      </c>
      <c r="X1145" t="s">
        <v>228</v>
      </c>
      <c r="Y1145" t="s">
        <v>243</v>
      </c>
      <c r="Z1145" t="s">
        <v>1217</v>
      </c>
      <c r="AA1145" t="s">
        <v>1217</v>
      </c>
      <c r="AF1145" t="s">
        <v>736</v>
      </c>
      <c r="AG1145" t="s">
        <v>732</v>
      </c>
      <c r="AH1145" t="s">
        <v>1611</v>
      </c>
      <c r="AJ1145" t="s">
        <v>732</v>
      </c>
      <c r="AM1145" t="s">
        <v>732</v>
      </c>
      <c r="AN1145" t="s">
        <v>239</v>
      </c>
      <c r="AO1145" t="s">
        <v>1220</v>
      </c>
      <c r="AP1145" t="s">
        <v>739</v>
      </c>
      <c r="AQ1145" t="s">
        <v>242</v>
      </c>
      <c r="AR1145" t="s">
        <v>732</v>
      </c>
      <c r="AS1145" t="s">
        <v>239</v>
      </c>
      <c r="AT1145" t="s">
        <v>239</v>
      </c>
      <c r="AU1145">
        <v>1</v>
      </c>
      <c r="AW1145" t="s">
        <v>1587</v>
      </c>
      <c r="AX1145" t="s">
        <v>1611</v>
      </c>
      <c r="AY1145" t="s">
        <v>109</v>
      </c>
      <c r="CA1145" t="s">
        <v>1633</v>
      </c>
    </row>
    <row r="1146" spans="1:79" hidden="1" x14ac:dyDescent="0.25">
      <c r="A1146" t="s">
        <v>1581</v>
      </c>
      <c r="B1146" t="s">
        <v>1582</v>
      </c>
      <c r="C1146" t="s">
        <v>1604</v>
      </c>
      <c r="D1146" t="s">
        <v>1616</v>
      </c>
      <c r="E1146" t="s">
        <v>1617</v>
      </c>
      <c r="F1146" s="1">
        <v>39112</v>
      </c>
      <c r="G1146" s="4">
        <v>0.87152777777777779</v>
      </c>
      <c r="H1146" t="s">
        <v>732</v>
      </c>
      <c r="I1146">
        <v>-88</v>
      </c>
      <c r="J1146" t="s">
        <v>1607</v>
      </c>
      <c r="K1146" t="s">
        <v>222</v>
      </c>
      <c r="L1146">
        <v>1</v>
      </c>
      <c r="M1146">
        <v>1</v>
      </c>
      <c r="N1146" t="s">
        <v>1870</v>
      </c>
      <c r="O1146" t="s">
        <v>1874</v>
      </c>
      <c r="P1146" t="s">
        <v>224</v>
      </c>
      <c r="Q1146" t="s">
        <v>1216</v>
      </c>
      <c r="R1146" t="s">
        <v>226</v>
      </c>
      <c r="S1146" t="s">
        <v>227</v>
      </c>
      <c r="T1146">
        <v>-4</v>
      </c>
      <c r="V1146">
        <v>4</v>
      </c>
      <c r="W1146">
        <v>4</v>
      </c>
      <c r="X1146" t="s">
        <v>228</v>
      </c>
      <c r="Y1146" t="s">
        <v>243</v>
      </c>
      <c r="Z1146" t="s">
        <v>1217</v>
      </c>
      <c r="AA1146" t="s">
        <v>1217</v>
      </c>
      <c r="AF1146" t="s">
        <v>736</v>
      </c>
      <c r="AG1146" t="s">
        <v>732</v>
      </c>
      <c r="AH1146" t="s">
        <v>1611</v>
      </c>
      <c r="AJ1146" t="s">
        <v>732</v>
      </c>
      <c r="AM1146" t="s">
        <v>732</v>
      </c>
      <c r="AN1146" t="s">
        <v>239</v>
      </c>
      <c r="AO1146" t="s">
        <v>1220</v>
      </c>
      <c r="AP1146" t="s">
        <v>739</v>
      </c>
      <c r="AQ1146" t="s">
        <v>242</v>
      </c>
      <c r="AR1146" t="s">
        <v>732</v>
      </c>
      <c r="AS1146" t="s">
        <v>239</v>
      </c>
      <c r="AT1146" t="s">
        <v>239</v>
      </c>
      <c r="AU1146">
        <v>1</v>
      </c>
      <c r="AV1146">
        <v>-88</v>
      </c>
      <c r="AW1146" t="s">
        <v>1587</v>
      </c>
      <c r="AX1146" t="s">
        <v>1611</v>
      </c>
      <c r="AY1146" t="s">
        <v>109</v>
      </c>
      <c r="CA1146" t="s">
        <v>1617</v>
      </c>
    </row>
    <row r="1147" spans="1:79" hidden="1" x14ac:dyDescent="0.25">
      <c r="A1147" t="s">
        <v>1581</v>
      </c>
      <c r="B1147" t="s">
        <v>1582</v>
      </c>
      <c r="C1147" t="s">
        <v>1604</v>
      </c>
      <c r="D1147" t="s">
        <v>1632</v>
      </c>
      <c r="E1147" t="s">
        <v>1633</v>
      </c>
      <c r="F1147" s="1">
        <v>39112</v>
      </c>
      <c r="G1147" s="4">
        <v>0.59791666666666665</v>
      </c>
      <c r="H1147" t="s">
        <v>732</v>
      </c>
      <c r="I1147">
        <v>-88</v>
      </c>
      <c r="J1147" t="s">
        <v>1607</v>
      </c>
      <c r="K1147" t="s">
        <v>222</v>
      </c>
      <c r="L1147">
        <v>1</v>
      </c>
      <c r="M1147">
        <v>1</v>
      </c>
      <c r="N1147" t="s">
        <v>1870</v>
      </c>
      <c r="O1147" t="s">
        <v>1875</v>
      </c>
      <c r="P1147" t="s">
        <v>224</v>
      </c>
      <c r="Q1147" t="s">
        <v>1216</v>
      </c>
      <c r="R1147" t="s">
        <v>226</v>
      </c>
      <c r="S1147" t="s">
        <v>227</v>
      </c>
      <c r="T1147">
        <v>-4</v>
      </c>
      <c r="V1147">
        <v>4</v>
      </c>
      <c r="W1147">
        <v>4</v>
      </c>
      <c r="X1147" t="s">
        <v>228</v>
      </c>
      <c r="Y1147" t="s">
        <v>243</v>
      </c>
      <c r="Z1147" t="s">
        <v>1217</v>
      </c>
      <c r="AA1147" t="s">
        <v>1217</v>
      </c>
      <c r="AF1147" t="s">
        <v>736</v>
      </c>
      <c r="AG1147" t="s">
        <v>732</v>
      </c>
      <c r="AH1147" t="s">
        <v>1611</v>
      </c>
      <c r="AJ1147" t="s">
        <v>732</v>
      </c>
      <c r="AM1147" t="s">
        <v>732</v>
      </c>
      <c r="AN1147" t="s">
        <v>239</v>
      </c>
      <c r="AO1147" t="s">
        <v>1220</v>
      </c>
      <c r="AP1147" t="s">
        <v>739</v>
      </c>
      <c r="AQ1147" t="s">
        <v>242</v>
      </c>
      <c r="AR1147" t="s">
        <v>732</v>
      </c>
      <c r="AS1147" t="s">
        <v>239</v>
      </c>
      <c r="AT1147" t="s">
        <v>239</v>
      </c>
      <c r="AU1147">
        <v>1</v>
      </c>
      <c r="AV1147">
        <v>-88</v>
      </c>
      <c r="AW1147" t="s">
        <v>1587</v>
      </c>
      <c r="AX1147" t="s">
        <v>1611</v>
      </c>
      <c r="AY1147" t="s">
        <v>109</v>
      </c>
      <c r="CA1147" t="s">
        <v>1633</v>
      </c>
    </row>
    <row r="1148" spans="1:79" hidden="1" x14ac:dyDescent="0.25">
      <c r="A1148" t="s">
        <v>1581</v>
      </c>
      <c r="B1148" t="s">
        <v>1582</v>
      </c>
      <c r="C1148" t="s">
        <v>1615</v>
      </c>
      <c r="D1148" t="s">
        <v>1628</v>
      </c>
      <c r="E1148" t="s">
        <v>1629</v>
      </c>
      <c r="F1148" s="1">
        <v>39113</v>
      </c>
      <c r="G1148" s="4">
        <v>5.1388888888888894E-2</v>
      </c>
      <c r="H1148" t="s">
        <v>732</v>
      </c>
      <c r="I1148">
        <v>-88</v>
      </c>
      <c r="J1148" t="s">
        <v>221</v>
      </c>
      <c r="K1148" t="s">
        <v>222</v>
      </c>
      <c r="L1148">
        <v>1</v>
      </c>
      <c r="M1148">
        <v>1</v>
      </c>
      <c r="N1148" t="s">
        <v>1868</v>
      </c>
      <c r="O1148" t="s">
        <v>1876</v>
      </c>
      <c r="P1148" t="s">
        <v>224</v>
      </c>
      <c r="Q1148" t="s">
        <v>1216</v>
      </c>
      <c r="R1148" t="s">
        <v>226</v>
      </c>
      <c r="S1148" t="s">
        <v>227</v>
      </c>
      <c r="V1148">
        <v>4</v>
      </c>
      <c r="W1148">
        <v>4</v>
      </c>
      <c r="X1148" t="s">
        <v>228</v>
      </c>
      <c r="Y1148" t="s">
        <v>243</v>
      </c>
      <c r="Z1148" t="s">
        <v>1217</v>
      </c>
      <c r="AA1148" t="s">
        <v>1217</v>
      </c>
      <c r="AF1148" t="s">
        <v>736</v>
      </c>
      <c r="AG1148" t="s">
        <v>732</v>
      </c>
      <c r="AH1148" t="s">
        <v>1611</v>
      </c>
      <c r="AJ1148" t="s">
        <v>732</v>
      </c>
      <c r="AM1148" t="s">
        <v>732</v>
      </c>
      <c r="AN1148" t="s">
        <v>239</v>
      </c>
      <c r="AO1148" t="s">
        <v>1220</v>
      </c>
      <c r="AP1148" t="s">
        <v>739</v>
      </c>
      <c r="AQ1148" t="s">
        <v>242</v>
      </c>
      <c r="AR1148" t="s">
        <v>732</v>
      </c>
      <c r="AS1148" t="s">
        <v>239</v>
      </c>
      <c r="AT1148" t="s">
        <v>239</v>
      </c>
      <c r="AU1148">
        <v>1</v>
      </c>
      <c r="AW1148" t="s">
        <v>1587</v>
      </c>
      <c r="AX1148" t="s">
        <v>1611</v>
      </c>
      <c r="AY1148" t="s">
        <v>109</v>
      </c>
      <c r="CA1148" t="s">
        <v>1629</v>
      </c>
    </row>
    <row r="1149" spans="1:79" hidden="1" x14ac:dyDescent="0.25">
      <c r="A1149" t="s">
        <v>1581</v>
      </c>
      <c r="B1149" t="s">
        <v>1582</v>
      </c>
      <c r="C1149" t="s">
        <v>1615</v>
      </c>
      <c r="D1149" t="s">
        <v>1624</v>
      </c>
      <c r="E1149" t="s">
        <v>1625</v>
      </c>
      <c r="F1149" s="1">
        <v>39113</v>
      </c>
      <c r="G1149" s="4">
        <v>0.84791666666666676</v>
      </c>
      <c r="H1149" t="s">
        <v>732</v>
      </c>
      <c r="I1149">
        <v>-88</v>
      </c>
      <c r="J1149" t="s">
        <v>221</v>
      </c>
      <c r="K1149" t="s">
        <v>222</v>
      </c>
      <c r="L1149">
        <v>1</v>
      </c>
      <c r="M1149">
        <v>1</v>
      </c>
      <c r="N1149" t="s">
        <v>1868</v>
      </c>
      <c r="O1149" t="s">
        <v>1877</v>
      </c>
      <c r="P1149" t="s">
        <v>224</v>
      </c>
      <c r="Q1149" t="s">
        <v>1216</v>
      </c>
      <c r="R1149" t="s">
        <v>226</v>
      </c>
      <c r="S1149" t="s">
        <v>227</v>
      </c>
      <c r="V1149">
        <v>4</v>
      </c>
      <c r="W1149">
        <v>4</v>
      </c>
      <c r="X1149" t="s">
        <v>228</v>
      </c>
      <c r="Y1149" t="s">
        <v>243</v>
      </c>
      <c r="Z1149" t="s">
        <v>1217</v>
      </c>
      <c r="AA1149" t="s">
        <v>1217</v>
      </c>
      <c r="AF1149" t="s">
        <v>736</v>
      </c>
      <c r="AG1149" t="s">
        <v>732</v>
      </c>
      <c r="AH1149" t="s">
        <v>1611</v>
      </c>
      <c r="AJ1149" t="s">
        <v>732</v>
      </c>
      <c r="AM1149" t="s">
        <v>732</v>
      </c>
      <c r="AN1149" t="s">
        <v>239</v>
      </c>
      <c r="AO1149" t="s">
        <v>1220</v>
      </c>
      <c r="AP1149" t="s">
        <v>739</v>
      </c>
      <c r="AQ1149" t="s">
        <v>242</v>
      </c>
      <c r="AR1149" t="s">
        <v>732</v>
      </c>
      <c r="AS1149" t="s">
        <v>239</v>
      </c>
      <c r="AT1149" t="s">
        <v>239</v>
      </c>
      <c r="AU1149">
        <v>1</v>
      </c>
      <c r="AW1149" t="s">
        <v>1587</v>
      </c>
      <c r="AX1149" t="s">
        <v>1611</v>
      </c>
      <c r="AY1149" t="s">
        <v>109</v>
      </c>
      <c r="CA1149" t="s">
        <v>1625</v>
      </c>
    </row>
    <row r="1150" spans="1:79" hidden="1" x14ac:dyDescent="0.25">
      <c r="A1150" t="s">
        <v>1581</v>
      </c>
      <c r="B1150" t="s">
        <v>1582</v>
      </c>
      <c r="C1150" t="s">
        <v>1604</v>
      </c>
      <c r="D1150" t="s">
        <v>1628</v>
      </c>
      <c r="E1150" t="s">
        <v>1629</v>
      </c>
      <c r="F1150" s="1">
        <v>39113</v>
      </c>
      <c r="G1150" s="4">
        <v>5.1388888888888894E-2</v>
      </c>
      <c r="H1150" t="s">
        <v>732</v>
      </c>
      <c r="I1150">
        <v>-88</v>
      </c>
      <c r="J1150" t="s">
        <v>1607</v>
      </c>
      <c r="K1150" t="s">
        <v>222</v>
      </c>
      <c r="L1150">
        <v>1</v>
      </c>
      <c r="M1150">
        <v>1</v>
      </c>
      <c r="N1150" t="s">
        <v>1870</v>
      </c>
      <c r="O1150" t="s">
        <v>1876</v>
      </c>
      <c r="P1150" t="s">
        <v>224</v>
      </c>
      <c r="Q1150" t="s">
        <v>1216</v>
      </c>
      <c r="R1150" t="s">
        <v>226</v>
      </c>
      <c r="S1150" t="s">
        <v>227</v>
      </c>
      <c r="T1150">
        <v>-4</v>
      </c>
      <c r="V1150">
        <v>4</v>
      </c>
      <c r="W1150">
        <v>4</v>
      </c>
      <c r="X1150" t="s">
        <v>228</v>
      </c>
      <c r="Y1150" t="s">
        <v>243</v>
      </c>
      <c r="Z1150" t="s">
        <v>1217</v>
      </c>
      <c r="AA1150" t="s">
        <v>1217</v>
      </c>
      <c r="AF1150" t="s">
        <v>736</v>
      </c>
      <c r="AG1150" t="s">
        <v>732</v>
      </c>
      <c r="AH1150" t="s">
        <v>1611</v>
      </c>
      <c r="AJ1150" t="s">
        <v>732</v>
      </c>
      <c r="AM1150" t="s">
        <v>732</v>
      </c>
      <c r="AN1150" t="s">
        <v>239</v>
      </c>
      <c r="AO1150" t="s">
        <v>1220</v>
      </c>
      <c r="AP1150" t="s">
        <v>739</v>
      </c>
      <c r="AQ1150" t="s">
        <v>242</v>
      </c>
      <c r="AR1150" t="s">
        <v>732</v>
      </c>
      <c r="AS1150" t="s">
        <v>239</v>
      </c>
      <c r="AT1150" t="s">
        <v>239</v>
      </c>
      <c r="AU1150">
        <v>1</v>
      </c>
      <c r="AV1150">
        <v>-88</v>
      </c>
      <c r="AW1150" t="s">
        <v>1587</v>
      </c>
      <c r="AX1150" t="s">
        <v>1611</v>
      </c>
      <c r="AY1150" t="s">
        <v>109</v>
      </c>
      <c r="CA1150" t="s">
        <v>1629</v>
      </c>
    </row>
    <row r="1151" spans="1:79" hidden="1" x14ac:dyDescent="0.25">
      <c r="A1151" t="s">
        <v>1581</v>
      </c>
      <c r="B1151" t="s">
        <v>1582</v>
      </c>
      <c r="C1151" t="s">
        <v>1615</v>
      </c>
      <c r="D1151" t="s">
        <v>1636</v>
      </c>
      <c r="E1151" t="s">
        <v>1637</v>
      </c>
      <c r="F1151" s="1">
        <v>39113</v>
      </c>
      <c r="G1151" s="4">
        <v>0.26319444444444445</v>
      </c>
      <c r="H1151" t="s">
        <v>732</v>
      </c>
      <c r="I1151">
        <v>-88</v>
      </c>
      <c r="J1151" t="s">
        <v>221</v>
      </c>
      <c r="K1151" t="s">
        <v>222</v>
      </c>
      <c r="L1151">
        <v>1</v>
      </c>
      <c r="M1151">
        <v>1</v>
      </c>
      <c r="N1151" t="s">
        <v>1868</v>
      </c>
      <c r="O1151" t="s">
        <v>1878</v>
      </c>
      <c r="P1151" t="s">
        <v>224</v>
      </c>
      <c r="Q1151" t="s">
        <v>1216</v>
      </c>
      <c r="R1151" t="s">
        <v>226</v>
      </c>
      <c r="S1151" t="s">
        <v>227</v>
      </c>
      <c r="V1151">
        <v>4</v>
      </c>
      <c r="W1151">
        <v>4</v>
      </c>
      <c r="X1151" t="s">
        <v>228</v>
      </c>
      <c r="Y1151" t="s">
        <v>243</v>
      </c>
      <c r="Z1151" t="s">
        <v>1217</v>
      </c>
      <c r="AA1151" t="s">
        <v>1217</v>
      </c>
      <c r="AF1151" t="s">
        <v>736</v>
      </c>
      <c r="AG1151" t="s">
        <v>732</v>
      </c>
      <c r="AH1151" t="s">
        <v>1611</v>
      </c>
      <c r="AJ1151" t="s">
        <v>732</v>
      </c>
      <c r="AM1151" t="s">
        <v>732</v>
      </c>
      <c r="AN1151" t="s">
        <v>239</v>
      </c>
      <c r="AO1151" t="s">
        <v>1220</v>
      </c>
      <c r="AP1151" t="s">
        <v>739</v>
      </c>
      <c r="AQ1151" t="s">
        <v>242</v>
      </c>
      <c r="AR1151" t="s">
        <v>732</v>
      </c>
      <c r="AS1151" t="s">
        <v>239</v>
      </c>
      <c r="AT1151" t="s">
        <v>239</v>
      </c>
      <c r="AU1151">
        <v>1</v>
      </c>
      <c r="AW1151" t="s">
        <v>1587</v>
      </c>
      <c r="AX1151" t="s">
        <v>1611</v>
      </c>
      <c r="AY1151" t="s">
        <v>109</v>
      </c>
      <c r="CA1151" t="s">
        <v>1637</v>
      </c>
    </row>
    <row r="1152" spans="1:79" hidden="1" x14ac:dyDescent="0.25">
      <c r="A1152" t="s">
        <v>1581</v>
      </c>
      <c r="B1152" t="s">
        <v>1582</v>
      </c>
      <c r="C1152" t="s">
        <v>1604</v>
      </c>
      <c r="D1152" t="s">
        <v>1624</v>
      </c>
      <c r="E1152" t="s">
        <v>1625</v>
      </c>
      <c r="F1152" s="1">
        <v>39113</v>
      </c>
      <c r="G1152" s="4">
        <v>0.84791666666666676</v>
      </c>
      <c r="H1152" t="s">
        <v>732</v>
      </c>
      <c r="I1152">
        <v>-88</v>
      </c>
      <c r="J1152" t="s">
        <v>1607</v>
      </c>
      <c r="K1152" t="s">
        <v>222</v>
      </c>
      <c r="L1152">
        <v>1</v>
      </c>
      <c r="M1152">
        <v>1</v>
      </c>
      <c r="N1152" t="s">
        <v>1870</v>
      </c>
      <c r="O1152" t="s">
        <v>1877</v>
      </c>
      <c r="P1152" t="s">
        <v>224</v>
      </c>
      <c r="Q1152" t="s">
        <v>1216</v>
      </c>
      <c r="R1152" t="s">
        <v>226</v>
      </c>
      <c r="S1152" t="s">
        <v>227</v>
      </c>
      <c r="T1152">
        <v>-4</v>
      </c>
      <c r="V1152">
        <v>4</v>
      </c>
      <c r="W1152">
        <v>4</v>
      </c>
      <c r="X1152" t="s">
        <v>228</v>
      </c>
      <c r="Y1152" t="s">
        <v>243</v>
      </c>
      <c r="Z1152" t="s">
        <v>1217</v>
      </c>
      <c r="AA1152" t="s">
        <v>1217</v>
      </c>
      <c r="AF1152" t="s">
        <v>736</v>
      </c>
      <c r="AG1152" t="s">
        <v>732</v>
      </c>
      <c r="AH1152" t="s">
        <v>1611</v>
      </c>
      <c r="AJ1152" t="s">
        <v>732</v>
      </c>
      <c r="AM1152" t="s">
        <v>732</v>
      </c>
      <c r="AN1152" t="s">
        <v>239</v>
      </c>
      <c r="AO1152" t="s">
        <v>1220</v>
      </c>
      <c r="AP1152" t="s">
        <v>739</v>
      </c>
      <c r="AQ1152" t="s">
        <v>242</v>
      </c>
      <c r="AR1152" t="s">
        <v>732</v>
      </c>
      <c r="AS1152" t="s">
        <v>239</v>
      </c>
      <c r="AT1152" t="s">
        <v>239</v>
      </c>
      <c r="AU1152">
        <v>1</v>
      </c>
      <c r="AV1152">
        <v>-88</v>
      </c>
      <c r="AW1152" t="s">
        <v>1587</v>
      </c>
      <c r="AX1152" t="s">
        <v>1611</v>
      </c>
      <c r="AY1152" t="s">
        <v>109</v>
      </c>
      <c r="CA1152" t="s">
        <v>1625</v>
      </c>
    </row>
    <row r="1153" spans="1:79" hidden="1" x14ac:dyDescent="0.25">
      <c r="A1153" t="s">
        <v>1581</v>
      </c>
      <c r="B1153" t="s">
        <v>1582</v>
      </c>
      <c r="C1153" t="s">
        <v>1604</v>
      </c>
      <c r="D1153" t="s">
        <v>1636</v>
      </c>
      <c r="E1153" t="s">
        <v>1637</v>
      </c>
      <c r="F1153" s="1">
        <v>39113</v>
      </c>
      <c r="G1153" s="4">
        <v>0.26319444444444445</v>
      </c>
      <c r="H1153" t="s">
        <v>732</v>
      </c>
      <c r="I1153">
        <v>-88</v>
      </c>
      <c r="J1153" t="s">
        <v>1607</v>
      </c>
      <c r="K1153" t="s">
        <v>222</v>
      </c>
      <c r="L1153">
        <v>1</v>
      </c>
      <c r="M1153">
        <v>1</v>
      </c>
      <c r="N1153" t="s">
        <v>1870</v>
      </c>
      <c r="O1153" t="s">
        <v>1878</v>
      </c>
      <c r="P1153" t="s">
        <v>224</v>
      </c>
      <c r="Q1153" t="s">
        <v>1216</v>
      </c>
      <c r="R1153" t="s">
        <v>226</v>
      </c>
      <c r="S1153" t="s">
        <v>227</v>
      </c>
      <c r="T1153">
        <v>-4</v>
      </c>
      <c r="V1153">
        <v>4</v>
      </c>
      <c r="W1153">
        <v>4</v>
      </c>
      <c r="X1153" t="s">
        <v>228</v>
      </c>
      <c r="Y1153" t="s">
        <v>243</v>
      </c>
      <c r="Z1153" t="s">
        <v>1217</v>
      </c>
      <c r="AA1153" t="s">
        <v>1217</v>
      </c>
      <c r="AF1153" t="s">
        <v>736</v>
      </c>
      <c r="AG1153" t="s">
        <v>732</v>
      </c>
      <c r="AH1153" t="s">
        <v>1611</v>
      </c>
      <c r="AJ1153" t="s">
        <v>732</v>
      </c>
      <c r="AM1153" t="s">
        <v>732</v>
      </c>
      <c r="AN1153" t="s">
        <v>239</v>
      </c>
      <c r="AO1153" t="s">
        <v>1220</v>
      </c>
      <c r="AP1153" t="s">
        <v>739</v>
      </c>
      <c r="AQ1153" t="s">
        <v>242</v>
      </c>
      <c r="AR1153" t="s">
        <v>732</v>
      </c>
      <c r="AS1153" t="s">
        <v>239</v>
      </c>
      <c r="AT1153" t="s">
        <v>239</v>
      </c>
      <c r="AU1153">
        <v>1</v>
      </c>
      <c r="AV1153">
        <v>-88</v>
      </c>
      <c r="AW1153" t="s">
        <v>1587</v>
      </c>
      <c r="AX1153" t="s">
        <v>1611</v>
      </c>
      <c r="AY1153" t="s">
        <v>109</v>
      </c>
      <c r="CA1153" t="s">
        <v>1637</v>
      </c>
    </row>
    <row r="1154" spans="1:79" hidden="1" x14ac:dyDescent="0.25">
      <c r="A1154" t="s">
        <v>1581</v>
      </c>
      <c r="B1154" t="s">
        <v>1582</v>
      </c>
      <c r="C1154" t="s">
        <v>1615</v>
      </c>
      <c r="D1154" t="s">
        <v>1636</v>
      </c>
      <c r="E1154" t="s">
        <v>1637</v>
      </c>
      <c r="F1154" s="1">
        <v>39132</v>
      </c>
      <c r="G1154" s="4">
        <v>0.7104166666666667</v>
      </c>
      <c r="H1154" t="s">
        <v>732</v>
      </c>
      <c r="I1154">
        <v>-88</v>
      </c>
      <c r="J1154" t="s">
        <v>221</v>
      </c>
      <c r="K1154" t="s">
        <v>222</v>
      </c>
      <c r="L1154">
        <v>1</v>
      </c>
      <c r="M1154">
        <v>1</v>
      </c>
      <c r="N1154" t="s">
        <v>1879</v>
      </c>
      <c r="O1154" t="s">
        <v>1880</v>
      </c>
      <c r="P1154" t="s">
        <v>224</v>
      </c>
      <c r="Q1154" t="s">
        <v>1216</v>
      </c>
      <c r="R1154" t="s">
        <v>226</v>
      </c>
      <c r="S1154" t="s">
        <v>227</v>
      </c>
      <c r="V1154">
        <v>4</v>
      </c>
      <c r="W1154">
        <v>4</v>
      </c>
      <c r="X1154" t="s">
        <v>228</v>
      </c>
      <c r="Y1154" t="s">
        <v>243</v>
      </c>
      <c r="Z1154" t="s">
        <v>1217</v>
      </c>
      <c r="AA1154" t="s">
        <v>1217</v>
      </c>
      <c r="AF1154" t="s">
        <v>736</v>
      </c>
      <c r="AG1154" t="s">
        <v>732</v>
      </c>
      <c r="AH1154" t="s">
        <v>1611</v>
      </c>
      <c r="AJ1154" t="s">
        <v>732</v>
      </c>
      <c r="AM1154" t="s">
        <v>732</v>
      </c>
      <c r="AN1154" t="s">
        <v>239</v>
      </c>
      <c r="AO1154" t="s">
        <v>1220</v>
      </c>
      <c r="AP1154" t="s">
        <v>739</v>
      </c>
      <c r="AQ1154" t="s">
        <v>242</v>
      </c>
      <c r="AR1154" t="s">
        <v>732</v>
      </c>
      <c r="AS1154" t="s">
        <v>239</v>
      </c>
      <c r="AT1154" t="s">
        <v>239</v>
      </c>
      <c r="AU1154">
        <v>1</v>
      </c>
      <c r="AW1154" t="s">
        <v>1587</v>
      </c>
      <c r="AX1154" t="s">
        <v>1611</v>
      </c>
      <c r="AY1154" t="s">
        <v>109</v>
      </c>
      <c r="CA1154" t="s">
        <v>1637</v>
      </c>
    </row>
    <row r="1155" spans="1:79" hidden="1" x14ac:dyDescent="0.25">
      <c r="A1155" t="s">
        <v>1581</v>
      </c>
      <c r="B1155" t="s">
        <v>1582</v>
      </c>
      <c r="C1155" t="s">
        <v>1615</v>
      </c>
      <c r="D1155" t="s">
        <v>1628</v>
      </c>
      <c r="E1155" t="s">
        <v>1629</v>
      </c>
      <c r="F1155" s="1">
        <v>39132</v>
      </c>
      <c r="G1155" s="4">
        <v>0.8027777777777777</v>
      </c>
      <c r="H1155" t="s">
        <v>732</v>
      </c>
      <c r="I1155">
        <v>-88</v>
      </c>
      <c r="J1155" t="s">
        <v>221</v>
      </c>
      <c r="K1155" t="s">
        <v>222</v>
      </c>
      <c r="L1155">
        <v>1</v>
      </c>
      <c r="M1155">
        <v>1</v>
      </c>
      <c r="N1155" t="s">
        <v>1879</v>
      </c>
      <c r="O1155" t="s">
        <v>1881</v>
      </c>
      <c r="P1155" t="s">
        <v>224</v>
      </c>
      <c r="Q1155" t="s">
        <v>1216</v>
      </c>
      <c r="R1155" t="s">
        <v>226</v>
      </c>
      <c r="S1155" t="s">
        <v>227</v>
      </c>
      <c r="V1155">
        <v>4</v>
      </c>
      <c r="W1155">
        <v>4</v>
      </c>
      <c r="X1155" t="s">
        <v>228</v>
      </c>
      <c r="Y1155" t="s">
        <v>243</v>
      </c>
      <c r="Z1155" t="s">
        <v>1217</v>
      </c>
      <c r="AA1155" t="s">
        <v>1217</v>
      </c>
      <c r="AF1155" t="s">
        <v>736</v>
      </c>
      <c r="AG1155" t="s">
        <v>732</v>
      </c>
      <c r="AH1155" t="s">
        <v>1611</v>
      </c>
      <c r="AJ1155" t="s">
        <v>732</v>
      </c>
      <c r="AM1155" t="s">
        <v>732</v>
      </c>
      <c r="AN1155" t="s">
        <v>239</v>
      </c>
      <c r="AO1155" t="s">
        <v>1220</v>
      </c>
      <c r="AP1155" t="s">
        <v>739</v>
      </c>
      <c r="AQ1155" t="s">
        <v>242</v>
      </c>
      <c r="AR1155" t="s">
        <v>732</v>
      </c>
      <c r="AS1155" t="s">
        <v>239</v>
      </c>
      <c r="AT1155" t="s">
        <v>239</v>
      </c>
      <c r="AU1155">
        <v>1</v>
      </c>
      <c r="AW1155" t="s">
        <v>1587</v>
      </c>
      <c r="AX1155" t="s">
        <v>1611</v>
      </c>
      <c r="AY1155" t="s">
        <v>109</v>
      </c>
      <c r="CA1155" t="s">
        <v>1629</v>
      </c>
    </row>
    <row r="1156" spans="1:79" hidden="1" x14ac:dyDescent="0.25">
      <c r="A1156" t="s">
        <v>1581</v>
      </c>
      <c r="B1156" t="s">
        <v>1582</v>
      </c>
      <c r="C1156" t="s">
        <v>1615</v>
      </c>
      <c r="D1156" t="s">
        <v>1630</v>
      </c>
      <c r="E1156" t="s">
        <v>1631</v>
      </c>
      <c r="F1156" s="1">
        <v>39132</v>
      </c>
      <c r="G1156" s="4">
        <v>0.73888888888888893</v>
      </c>
      <c r="H1156" t="s">
        <v>732</v>
      </c>
      <c r="I1156">
        <v>-88</v>
      </c>
      <c r="J1156" t="s">
        <v>221</v>
      </c>
      <c r="K1156" t="s">
        <v>222</v>
      </c>
      <c r="L1156">
        <v>1</v>
      </c>
      <c r="M1156">
        <v>1</v>
      </c>
      <c r="N1156" t="s">
        <v>1879</v>
      </c>
      <c r="O1156" t="s">
        <v>1882</v>
      </c>
      <c r="P1156" t="s">
        <v>224</v>
      </c>
      <c r="Q1156" t="s">
        <v>1216</v>
      </c>
      <c r="R1156" t="s">
        <v>226</v>
      </c>
      <c r="S1156" t="s">
        <v>227</v>
      </c>
      <c r="V1156">
        <v>4</v>
      </c>
      <c r="W1156">
        <v>4</v>
      </c>
      <c r="X1156" t="s">
        <v>228</v>
      </c>
      <c r="Y1156" t="s">
        <v>243</v>
      </c>
      <c r="Z1156" t="s">
        <v>1217</v>
      </c>
      <c r="AA1156" t="s">
        <v>1217</v>
      </c>
      <c r="AF1156" t="s">
        <v>736</v>
      </c>
      <c r="AG1156" t="s">
        <v>732</v>
      </c>
      <c r="AH1156" t="s">
        <v>1611</v>
      </c>
      <c r="AJ1156" t="s">
        <v>732</v>
      </c>
      <c r="AM1156" t="s">
        <v>732</v>
      </c>
      <c r="AN1156" t="s">
        <v>239</v>
      </c>
      <c r="AO1156" t="s">
        <v>1220</v>
      </c>
      <c r="AP1156" t="s">
        <v>739</v>
      </c>
      <c r="AQ1156" t="s">
        <v>242</v>
      </c>
      <c r="AR1156" t="s">
        <v>732</v>
      </c>
      <c r="AS1156" t="s">
        <v>239</v>
      </c>
      <c r="AT1156" t="s">
        <v>239</v>
      </c>
      <c r="AU1156">
        <v>1</v>
      </c>
      <c r="AW1156" t="s">
        <v>1587</v>
      </c>
      <c r="AX1156" t="s">
        <v>1611</v>
      </c>
      <c r="AY1156" t="s">
        <v>109</v>
      </c>
      <c r="CA1156" t="s">
        <v>1631</v>
      </c>
    </row>
    <row r="1157" spans="1:79" hidden="1" x14ac:dyDescent="0.25">
      <c r="A1157" t="s">
        <v>1581</v>
      </c>
      <c r="B1157" t="s">
        <v>1582</v>
      </c>
      <c r="C1157" t="s">
        <v>1615</v>
      </c>
      <c r="D1157" t="s">
        <v>1632</v>
      </c>
      <c r="E1157" t="s">
        <v>1633</v>
      </c>
      <c r="F1157" s="1">
        <v>39132</v>
      </c>
      <c r="G1157" s="4">
        <v>0.63888888888888895</v>
      </c>
      <c r="H1157" t="s">
        <v>732</v>
      </c>
      <c r="I1157">
        <v>-88</v>
      </c>
      <c r="J1157" t="s">
        <v>221</v>
      </c>
      <c r="K1157" t="s">
        <v>222</v>
      </c>
      <c r="L1157">
        <v>1</v>
      </c>
      <c r="M1157">
        <v>1</v>
      </c>
      <c r="N1157" t="s">
        <v>1879</v>
      </c>
      <c r="O1157" t="s">
        <v>1883</v>
      </c>
      <c r="P1157" t="s">
        <v>224</v>
      </c>
      <c r="Q1157" t="s">
        <v>1216</v>
      </c>
      <c r="R1157" t="s">
        <v>226</v>
      </c>
      <c r="S1157" t="s">
        <v>227</v>
      </c>
      <c r="V1157">
        <v>4</v>
      </c>
      <c r="W1157">
        <v>4</v>
      </c>
      <c r="X1157" t="s">
        <v>228</v>
      </c>
      <c r="Y1157" t="s">
        <v>243</v>
      </c>
      <c r="Z1157" t="s">
        <v>1217</v>
      </c>
      <c r="AA1157" t="s">
        <v>1217</v>
      </c>
      <c r="AF1157" t="s">
        <v>736</v>
      </c>
      <c r="AG1157" t="s">
        <v>732</v>
      </c>
      <c r="AH1157" t="s">
        <v>1611</v>
      </c>
      <c r="AJ1157" t="s">
        <v>732</v>
      </c>
      <c r="AM1157" t="s">
        <v>732</v>
      </c>
      <c r="AN1157" t="s">
        <v>239</v>
      </c>
      <c r="AO1157" t="s">
        <v>1220</v>
      </c>
      <c r="AP1157" t="s">
        <v>739</v>
      </c>
      <c r="AQ1157" t="s">
        <v>242</v>
      </c>
      <c r="AR1157" t="s">
        <v>732</v>
      </c>
      <c r="AS1157" t="s">
        <v>239</v>
      </c>
      <c r="AT1157" t="s">
        <v>239</v>
      </c>
      <c r="AU1157">
        <v>1</v>
      </c>
      <c r="AW1157" t="s">
        <v>1587</v>
      </c>
      <c r="AX1157" t="s">
        <v>1611</v>
      </c>
      <c r="AY1157" t="s">
        <v>109</v>
      </c>
      <c r="CA1157" t="s">
        <v>1633</v>
      </c>
    </row>
    <row r="1158" spans="1:79" hidden="1" x14ac:dyDescent="0.25">
      <c r="A1158" t="s">
        <v>1581</v>
      </c>
      <c r="B1158" t="s">
        <v>1582</v>
      </c>
      <c r="C1158" t="s">
        <v>1615</v>
      </c>
      <c r="D1158" t="s">
        <v>1660</v>
      </c>
      <c r="E1158" t="s">
        <v>1661</v>
      </c>
      <c r="F1158" s="1">
        <v>39132</v>
      </c>
      <c r="G1158" s="4">
        <v>0.72777777777777775</v>
      </c>
      <c r="H1158" t="s">
        <v>732</v>
      </c>
      <c r="I1158">
        <v>-88</v>
      </c>
      <c r="J1158" t="s">
        <v>221</v>
      </c>
      <c r="K1158" t="s">
        <v>222</v>
      </c>
      <c r="L1158">
        <v>1</v>
      </c>
      <c r="M1158">
        <v>1</v>
      </c>
      <c r="N1158" t="s">
        <v>1879</v>
      </c>
      <c r="O1158" t="s">
        <v>1884</v>
      </c>
      <c r="P1158" t="s">
        <v>224</v>
      </c>
      <c r="Q1158" t="s">
        <v>1216</v>
      </c>
      <c r="R1158" t="s">
        <v>226</v>
      </c>
      <c r="S1158" t="s">
        <v>227</v>
      </c>
      <c r="V1158">
        <v>4</v>
      </c>
      <c r="W1158">
        <v>4</v>
      </c>
      <c r="X1158" t="s">
        <v>228</v>
      </c>
      <c r="Y1158" t="s">
        <v>243</v>
      </c>
      <c r="Z1158" t="s">
        <v>1217</v>
      </c>
      <c r="AA1158" t="s">
        <v>1217</v>
      </c>
      <c r="AF1158" t="s">
        <v>736</v>
      </c>
      <c r="AG1158" t="s">
        <v>732</v>
      </c>
      <c r="AH1158" t="s">
        <v>1611</v>
      </c>
      <c r="AJ1158" t="s">
        <v>732</v>
      </c>
      <c r="AM1158" t="s">
        <v>732</v>
      </c>
      <c r="AN1158" t="s">
        <v>239</v>
      </c>
      <c r="AO1158" t="s">
        <v>1220</v>
      </c>
      <c r="AP1158" t="s">
        <v>739</v>
      </c>
      <c r="AQ1158" t="s">
        <v>242</v>
      </c>
      <c r="AR1158" t="s">
        <v>732</v>
      </c>
      <c r="AS1158" t="s">
        <v>239</v>
      </c>
      <c r="AT1158" t="s">
        <v>239</v>
      </c>
      <c r="AU1158">
        <v>1</v>
      </c>
      <c r="AW1158" t="s">
        <v>1587</v>
      </c>
      <c r="AX1158" t="s">
        <v>1611</v>
      </c>
      <c r="AY1158" t="s">
        <v>109</v>
      </c>
      <c r="CA1158" t="s">
        <v>1661</v>
      </c>
    </row>
    <row r="1159" spans="1:79" hidden="1" x14ac:dyDescent="0.25">
      <c r="A1159" t="s">
        <v>1581</v>
      </c>
      <c r="B1159" t="s">
        <v>1582</v>
      </c>
      <c r="C1159" t="s">
        <v>1604</v>
      </c>
      <c r="D1159" t="s">
        <v>1605</v>
      </c>
      <c r="E1159" t="s">
        <v>1606</v>
      </c>
      <c r="F1159" s="1">
        <v>39132</v>
      </c>
      <c r="G1159" s="4">
        <v>0.61805555555555558</v>
      </c>
      <c r="H1159" t="s">
        <v>732</v>
      </c>
      <c r="I1159">
        <v>-88</v>
      </c>
      <c r="J1159" t="s">
        <v>1607</v>
      </c>
      <c r="K1159" t="s">
        <v>222</v>
      </c>
      <c r="L1159">
        <v>1</v>
      </c>
      <c r="M1159">
        <v>1</v>
      </c>
      <c r="N1159" t="s">
        <v>1885</v>
      </c>
      <c r="O1159" t="s">
        <v>1886</v>
      </c>
      <c r="P1159" t="s">
        <v>224</v>
      </c>
      <c r="Q1159" t="s">
        <v>1216</v>
      </c>
      <c r="R1159" t="s">
        <v>226</v>
      </c>
      <c r="S1159" t="s">
        <v>227</v>
      </c>
      <c r="T1159">
        <v>-4</v>
      </c>
      <c r="V1159">
        <v>4</v>
      </c>
      <c r="W1159">
        <v>4</v>
      </c>
      <c r="X1159" t="s">
        <v>228</v>
      </c>
      <c r="Y1159" t="s">
        <v>243</v>
      </c>
      <c r="Z1159" t="s">
        <v>1217</v>
      </c>
      <c r="AA1159" t="s">
        <v>1217</v>
      </c>
      <c r="AF1159" t="s">
        <v>736</v>
      </c>
      <c r="AG1159" t="s">
        <v>732</v>
      </c>
      <c r="AH1159" t="s">
        <v>1611</v>
      </c>
      <c r="AJ1159" t="s">
        <v>732</v>
      </c>
      <c r="AM1159" t="s">
        <v>732</v>
      </c>
      <c r="AN1159" t="s">
        <v>239</v>
      </c>
      <c r="AO1159" t="s">
        <v>1220</v>
      </c>
      <c r="AP1159" t="s">
        <v>739</v>
      </c>
      <c r="AQ1159" t="s">
        <v>242</v>
      </c>
      <c r="AR1159" t="s">
        <v>732</v>
      </c>
      <c r="AS1159" t="s">
        <v>239</v>
      </c>
      <c r="AT1159" t="s">
        <v>239</v>
      </c>
      <c r="AU1159">
        <v>1</v>
      </c>
      <c r="AV1159">
        <v>-88</v>
      </c>
      <c r="AW1159" t="s">
        <v>1587</v>
      </c>
      <c r="AX1159" t="s">
        <v>1611</v>
      </c>
      <c r="AY1159" t="s">
        <v>109</v>
      </c>
      <c r="CA1159" t="s">
        <v>1606</v>
      </c>
    </row>
    <row r="1160" spans="1:79" hidden="1" x14ac:dyDescent="0.25">
      <c r="A1160" t="s">
        <v>1581</v>
      </c>
      <c r="B1160" t="s">
        <v>1582</v>
      </c>
      <c r="C1160" t="s">
        <v>1604</v>
      </c>
      <c r="D1160" t="s">
        <v>1628</v>
      </c>
      <c r="E1160" t="s">
        <v>1629</v>
      </c>
      <c r="F1160" s="1">
        <v>39132</v>
      </c>
      <c r="G1160" s="4">
        <v>0.8027777777777777</v>
      </c>
      <c r="H1160" t="s">
        <v>732</v>
      </c>
      <c r="I1160">
        <v>-88</v>
      </c>
      <c r="J1160" t="s">
        <v>1607</v>
      </c>
      <c r="K1160" t="s">
        <v>222</v>
      </c>
      <c r="L1160">
        <v>1</v>
      </c>
      <c r="M1160">
        <v>1</v>
      </c>
      <c r="N1160" t="s">
        <v>1885</v>
      </c>
      <c r="O1160" t="s">
        <v>1881</v>
      </c>
      <c r="P1160" t="s">
        <v>224</v>
      </c>
      <c r="Q1160" t="s">
        <v>1216</v>
      </c>
      <c r="R1160" t="s">
        <v>226</v>
      </c>
      <c r="S1160" t="s">
        <v>227</v>
      </c>
      <c r="T1160">
        <v>-4</v>
      </c>
      <c r="V1160">
        <v>4</v>
      </c>
      <c r="W1160">
        <v>4</v>
      </c>
      <c r="X1160" t="s">
        <v>228</v>
      </c>
      <c r="Y1160" t="s">
        <v>243</v>
      </c>
      <c r="Z1160" t="s">
        <v>1217</v>
      </c>
      <c r="AA1160" t="s">
        <v>1217</v>
      </c>
      <c r="AF1160" t="s">
        <v>736</v>
      </c>
      <c r="AG1160" t="s">
        <v>732</v>
      </c>
      <c r="AH1160" t="s">
        <v>1611</v>
      </c>
      <c r="AJ1160" t="s">
        <v>732</v>
      </c>
      <c r="AM1160" t="s">
        <v>732</v>
      </c>
      <c r="AN1160" t="s">
        <v>239</v>
      </c>
      <c r="AO1160" t="s">
        <v>1220</v>
      </c>
      <c r="AP1160" t="s">
        <v>739</v>
      </c>
      <c r="AQ1160" t="s">
        <v>242</v>
      </c>
      <c r="AR1160" t="s">
        <v>732</v>
      </c>
      <c r="AS1160" t="s">
        <v>239</v>
      </c>
      <c r="AT1160" t="s">
        <v>239</v>
      </c>
      <c r="AU1160">
        <v>1</v>
      </c>
      <c r="AV1160">
        <v>-88</v>
      </c>
      <c r="AW1160" t="s">
        <v>1587</v>
      </c>
      <c r="AX1160" t="s">
        <v>1611</v>
      </c>
      <c r="AY1160" t="s">
        <v>109</v>
      </c>
      <c r="CA1160" t="s">
        <v>1629</v>
      </c>
    </row>
    <row r="1161" spans="1:79" hidden="1" x14ac:dyDescent="0.25">
      <c r="A1161" t="s">
        <v>1581</v>
      </c>
      <c r="B1161" t="s">
        <v>1582</v>
      </c>
      <c r="C1161" t="s">
        <v>1604</v>
      </c>
      <c r="D1161" t="s">
        <v>1660</v>
      </c>
      <c r="E1161" t="s">
        <v>1661</v>
      </c>
      <c r="F1161" s="1">
        <v>39132</v>
      </c>
      <c r="G1161" s="4">
        <v>0.72777777777777775</v>
      </c>
      <c r="H1161" t="s">
        <v>732</v>
      </c>
      <c r="I1161">
        <v>-88</v>
      </c>
      <c r="J1161" t="s">
        <v>1607</v>
      </c>
      <c r="K1161" t="s">
        <v>222</v>
      </c>
      <c r="L1161">
        <v>1</v>
      </c>
      <c r="M1161">
        <v>1</v>
      </c>
      <c r="N1161" t="s">
        <v>1885</v>
      </c>
      <c r="O1161" t="s">
        <v>1884</v>
      </c>
      <c r="P1161" t="s">
        <v>224</v>
      </c>
      <c r="Q1161" t="s">
        <v>1216</v>
      </c>
      <c r="R1161" t="s">
        <v>226</v>
      </c>
      <c r="S1161" t="s">
        <v>227</v>
      </c>
      <c r="T1161">
        <v>-4</v>
      </c>
      <c r="V1161">
        <v>4</v>
      </c>
      <c r="W1161">
        <v>4</v>
      </c>
      <c r="X1161" t="s">
        <v>228</v>
      </c>
      <c r="Y1161" t="s">
        <v>243</v>
      </c>
      <c r="Z1161" t="s">
        <v>1217</v>
      </c>
      <c r="AA1161" t="s">
        <v>1217</v>
      </c>
      <c r="AF1161" t="s">
        <v>736</v>
      </c>
      <c r="AG1161" t="s">
        <v>732</v>
      </c>
      <c r="AH1161" t="s">
        <v>1611</v>
      </c>
      <c r="AJ1161" t="s">
        <v>732</v>
      </c>
      <c r="AM1161" t="s">
        <v>732</v>
      </c>
      <c r="AN1161" t="s">
        <v>239</v>
      </c>
      <c r="AO1161" t="s">
        <v>1220</v>
      </c>
      <c r="AP1161" t="s">
        <v>739</v>
      </c>
      <c r="AQ1161" t="s">
        <v>242</v>
      </c>
      <c r="AR1161" t="s">
        <v>732</v>
      </c>
      <c r="AS1161" t="s">
        <v>239</v>
      </c>
      <c r="AT1161" t="s">
        <v>239</v>
      </c>
      <c r="AU1161">
        <v>1</v>
      </c>
      <c r="AV1161">
        <v>-88</v>
      </c>
      <c r="AW1161" t="s">
        <v>1587</v>
      </c>
      <c r="AX1161" t="s">
        <v>1611</v>
      </c>
      <c r="AY1161" t="s">
        <v>109</v>
      </c>
      <c r="CA1161" t="s">
        <v>1661</v>
      </c>
    </row>
    <row r="1162" spans="1:79" hidden="1" x14ac:dyDescent="0.25">
      <c r="A1162" t="s">
        <v>1581</v>
      </c>
      <c r="B1162" t="s">
        <v>1582</v>
      </c>
      <c r="C1162" t="s">
        <v>1604</v>
      </c>
      <c r="D1162" t="s">
        <v>1612</v>
      </c>
      <c r="E1162" t="s">
        <v>1613</v>
      </c>
      <c r="F1162" s="1">
        <v>39132</v>
      </c>
      <c r="G1162" s="4">
        <v>0.67499999999999993</v>
      </c>
      <c r="H1162" t="s">
        <v>732</v>
      </c>
      <c r="I1162">
        <v>-88</v>
      </c>
      <c r="J1162" t="s">
        <v>1607</v>
      </c>
      <c r="K1162" t="s">
        <v>222</v>
      </c>
      <c r="L1162">
        <v>1</v>
      </c>
      <c r="M1162">
        <v>1</v>
      </c>
      <c r="N1162" t="s">
        <v>1885</v>
      </c>
      <c r="O1162" t="s">
        <v>1887</v>
      </c>
      <c r="P1162" t="s">
        <v>224</v>
      </c>
      <c r="Q1162" t="s">
        <v>1216</v>
      </c>
      <c r="R1162" t="s">
        <v>226</v>
      </c>
      <c r="S1162" t="s">
        <v>227</v>
      </c>
      <c r="T1162">
        <v>-4</v>
      </c>
      <c r="V1162">
        <v>4</v>
      </c>
      <c r="W1162">
        <v>4</v>
      </c>
      <c r="X1162" t="s">
        <v>228</v>
      </c>
      <c r="Y1162" t="s">
        <v>243</v>
      </c>
      <c r="Z1162" t="s">
        <v>1217</v>
      </c>
      <c r="AA1162" t="s">
        <v>1217</v>
      </c>
      <c r="AF1162" t="s">
        <v>736</v>
      </c>
      <c r="AG1162" t="s">
        <v>732</v>
      </c>
      <c r="AH1162" t="s">
        <v>1611</v>
      </c>
      <c r="AJ1162" t="s">
        <v>732</v>
      </c>
      <c r="AM1162" t="s">
        <v>732</v>
      </c>
      <c r="AN1162" t="s">
        <v>239</v>
      </c>
      <c r="AO1162" t="s">
        <v>1220</v>
      </c>
      <c r="AP1162" t="s">
        <v>739</v>
      </c>
      <c r="AQ1162" t="s">
        <v>242</v>
      </c>
      <c r="AR1162" t="s">
        <v>732</v>
      </c>
      <c r="AS1162" t="s">
        <v>239</v>
      </c>
      <c r="AT1162" t="s">
        <v>239</v>
      </c>
      <c r="AU1162">
        <v>1</v>
      </c>
      <c r="AV1162">
        <v>-88</v>
      </c>
      <c r="AW1162" t="s">
        <v>1587</v>
      </c>
      <c r="AX1162" t="s">
        <v>1611</v>
      </c>
      <c r="AY1162" t="s">
        <v>109</v>
      </c>
      <c r="CA1162" t="s">
        <v>1613</v>
      </c>
    </row>
    <row r="1163" spans="1:79" hidden="1" x14ac:dyDescent="0.25">
      <c r="A1163" t="s">
        <v>1581</v>
      </c>
      <c r="B1163" t="s">
        <v>1582</v>
      </c>
      <c r="C1163" t="s">
        <v>1604</v>
      </c>
      <c r="D1163" t="s">
        <v>1616</v>
      </c>
      <c r="E1163" t="s">
        <v>1617</v>
      </c>
      <c r="F1163" s="1">
        <v>39132</v>
      </c>
      <c r="G1163" s="4">
        <v>0.71597222222222223</v>
      </c>
      <c r="H1163" t="s">
        <v>732</v>
      </c>
      <c r="I1163">
        <v>-88</v>
      </c>
      <c r="J1163" t="s">
        <v>1607</v>
      </c>
      <c r="K1163" t="s">
        <v>222</v>
      </c>
      <c r="L1163">
        <v>1</v>
      </c>
      <c r="M1163">
        <v>1</v>
      </c>
      <c r="N1163" t="s">
        <v>1885</v>
      </c>
      <c r="O1163" t="s">
        <v>1888</v>
      </c>
      <c r="P1163" t="s">
        <v>224</v>
      </c>
      <c r="Q1163" t="s">
        <v>1216</v>
      </c>
      <c r="R1163" t="s">
        <v>226</v>
      </c>
      <c r="S1163" t="s">
        <v>227</v>
      </c>
      <c r="T1163">
        <v>-4</v>
      </c>
      <c r="V1163">
        <v>4</v>
      </c>
      <c r="W1163">
        <v>4</v>
      </c>
      <c r="X1163" t="s">
        <v>228</v>
      </c>
      <c r="Y1163" t="s">
        <v>243</v>
      </c>
      <c r="Z1163" t="s">
        <v>1217</v>
      </c>
      <c r="AA1163" t="s">
        <v>1217</v>
      </c>
      <c r="AF1163" t="s">
        <v>736</v>
      </c>
      <c r="AG1163" t="s">
        <v>732</v>
      </c>
      <c r="AH1163" t="s">
        <v>1611</v>
      </c>
      <c r="AJ1163" t="s">
        <v>732</v>
      </c>
      <c r="AM1163" t="s">
        <v>732</v>
      </c>
      <c r="AN1163" t="s">
        <v>239</v>
      </c>
      <c r="AO1163" t="s">
        <v>1220</v>
      </c>
      <c r="AP1163" t="s">
        <v>739</v>
      </c>
      <c r="AQ1163" t="s">
        <v>242</v>
      </c>
      <c r="AR1163" t="s">
        <v>732</v>
      </c>
      <c r="AS1163" t="s">
        <v>239</v>
      </c>
      <c r="AT1163" t="s">
        <v>239</v>
      </c>
      <c r="AU1163">
        <v>1</v>
      </c>
      <c r="AV1163">
        <v>-88</v>
      </c>
      <c r="AW1163" t="s">
        <v>1587</v>
      </c>
      <c r="AX1163" t="s">
        <v>1611</v>
      </c>
      <c r="AY1163" t="s">
        <v>109</v>
      </c>
      <c r="CA1163" t="s">
        <v>1617</v>
      </c>
    </row>
    <row r="1164" spans="1:79" hidden="1" x14ac:dyDescent="0.25">
      <c r="A1164" t="s">
        <v>1581</v>
      </c>
      <c r="B1164" t="s">
        <v>1582</v>
      </c>
      <c r="C1164" t="s">
        <v>1604</v>
      </c>
      <c r="D1164" t="s">
        <v>1636</v>
      </c>
      <c r="E1164" t="s">
        <v>1637</v>
      </c>
      <c r="F1164" s="1">
        <v>39132</v>
      </c>
      <c r="G1164" s="4">
        <v>0.7104166666666667</v>
      </c>
      <c r="H1164" t="s">
        <v>732</v>
      </c>
      <c r="I1164">
        <v>-88</v>
      </c>
      <c r="J1164" t="s">
        <v>1607</v>
      </c>
      <c r="K1164" t="s">
        <v>222</v>
      </c>
      <c r="L1164">
        <v>1</v>
      </c>
      <c r="M1164">
        <v>1</v>
      </c>
      <c r="N1164" t="s">
        <v>1885</v>
      </c>
      <c r="O1164" t="s">
        <v>1880</v>
      </c>
      <c r="P1164" t="s">
        <v>224</v>
      </c>
      <c r="Q1164" t="s">
        <v>1216</v>
      </c>
      <c r="R1164" t="s">
        <v>226</v>
      </c>
      <c r="S1164" t="s">
        <v>227</v>
      </c>
      <c r="T1164">
        <v>-4</v>
      </c>
      <c r="V1164">
        <v>4</v>
      </c>
      <c r="W1164">
        <v>4</v>
      </c>
      <c r="X1164" t="s">
        <v>228</v>
      </c>
      <c r="Y1164" t="s">
        <v>243</v>
      </c>
      <c r="Z1164" t="s">
        <v>1217</v>
      </c>
      <c r="AA1164" t="s">
        <v>1217</v>
      </c>
      <c r="AF1164" t="s">
        <v>736</v>
      </c>
      <c r="AG1164" t="s">
        <v>732</v>
      </c>
      <c r="AH1164" t="s">
        <v>1611</v>
      </c>
      <c r="AJ1164" t="s">
        <v>732</v>
      </c>
      <c r="AM1164" t="s">
        <v>732</v>
      </c>
      <c r="AN1164" t="s">
        <v>239</v>
      </c>
      <c r="AO1164" t="s">
        <v>1220</v>
      </c>
      <c r="AP1164" t="s">
        <v>739</v>
      </c>
      <c r="AQ1164" t="s">
        <v>242</v>
      </c>
      <c r="AR1164" t="s">
        <v>732</v>
      </c>
      <c r="AS1164" t="s">
        <v>239</v>
      </c>
      <c r="AT1164" t="s">
        <v>239</v>
      </c>
      <c r="AU1164">
        <v>1</v>
      </c>
      <c r="AV1164">
        <v>-88</v>
      </c>
      <c r="AW1164" t="s">
        <v>1587</v>
      </c>
      <c r="AX1164" t="s">
        <v>1611</v>
      </c>
      <c r="AY1164" t="s">
        <v>109</v>
      </c>
      <c r="CA1164" t="s">
        <v>1637</v>
      </c>
    </row>
    <row r="1165" spans="1:79" hidden="1" x14ac:dyDescent="0.25">
      <c r="A1165" t="s">
        <v>1581</v>
      </c>
      <c r="B1165" t="s">
        <v>1582</v>
      </c>
      <c r="C1165" t="s">
        <v>1615</v>
      </c>
      <c r="D1165" t="s">
        <v>1616</v>
      </c>
      <c r="E1165" t="s">
        <v>1617</v>
      </c>
      <c r="F1165" s="1">
        <v>39132</v>
      </c>
      <c r="G1165" s="4">
        <v>0.71597222222222223</v>
      </c>
      <c r="H1165" t="s">
        <v>732</v>
      </c>
      <c r="I1165">
        <v>-88</v>
      </c>
      <c r="J1165" t="s">
        <v>221</v>
      </c>
      <c r="K1165" t="s">
        <v>222</v>
      </c>
      <c r="L1165">
        <v>1</v>
      </c>
      <c r="M1165">
        <v>1</v>
      </c>
      <c r="N1165" t="s">
        <v>1879</v>
      </c>
      <c r="O1165" t="s">
        <v>1888</v>
      </c>
      <c r="P1165" t="s">
        <v>224</v>
      </c>
      <c r="Q1165" t="s">
        <v>1216</v>
      </c>
      <c r="R1165" t="s">
        <v>226</v>
      </c>
      <c r="S1165" t="s">
        <v>227</v>
      </c>
      <c r="V1165">
        <v>4</v>
      </c>
      <c r="W1165">
        <v>4</v>
      </c>
      <c r="X1165" t="s">
        <v>228</v>
      </c>
      <c r="Y1165" t="s">
        <v>243</v>
      </c>
      <c r="Z1165" t="s">
        <v>1217</v>
      </c>
      <c r="AA1165" t="s">
        <v>1217</v>
      </c>
      <c r="AF1165" t="s">
        <v>736</v>
      </c>
      <c r="AG1165" t="s">
        <v>732</v>
      </c>
      <c r="AH1165" t="s">
        <v>1611</v>
      </c>
      <c r="AJ1165" t="s">
        <v>732</v>
      </c>
      <c r="AM1165" t="s">
        <v>732</v>
      </c>
      <c r="AN1165" t="s">
        <v>239</v>
      </c>
      <c r="AO1165" t="s">
        <v>1220</v>
      </c>
      <c r="AP1165" t="s">
        <v>739</v>
      </c>
      <c r="AQ1165" t="s">
        <v>242</v>
      </c>
      <c r="AR1165" t="s">
        <v>732</v>
      </c>
      <c r="AS1165" t="s">
        <v>239</v>
      </c>
      <c r="AT1165" t="s">
        <v>239</v>
      </c>
      <c r="AU1165">
        <v>1</v>
      </c>
      <c r="AW1165" t="s">
        <v>1587</v>
      </c>
      <c r="AX1165" t="s">
        <v>1611</v>
      </c>
      <c r="AY1165" t="s">
        <v>109</v>
      </c>
      <c r="CA1165" t="s">
        <v>1617</v>
      </c>
    </row>
    <row r="1166" spans="1:79" hidden="1" x14ac:dyDescent="0.25">
      <c r="A1166" t="s">
        <v>1581</v>
      </c>
      <c r="B1166" t="s">
        <v>1582</v>
      </c>
      <c r="C1166" t="s">
        <v>1604</v>
      </c>
      <c r="D1166" t="s">
        <v>1630</v>
      </c>
      <c r="E1166" t="s">
        <v>1631</v>
      </c>
      <c r="F1166" s="1">
        <v>39132</v>
      </c>
      <c r="G1166" s="4">
        <v>0.73888888888888893</v>
      </c>
      <c r="H1166" t="s">
        <v>732</v>
      </c>
      <c r="I1166">
        <v>-88</v>
      </c>
      <c r="J1166" t="s">
        <v>1607</v>
      </c>
      <c r="K1166" t="s">
        <v>222</v>
      </c>
      <c r="L1166">
        <v>1</v>
      </c>
      <c r="M1166">
        <v>1</v>
      </c>
      <c r="N1166" t="s">
        <v>1885</v>
      </c>
      <c r="O1166" t="s">
        <v>1882</v>
      </c>
      <c r="P1166" t="s">
        <v>224</v>
      </c>
      <c r="Q1166" t="s">
        <v>1216</v>
      </c>
      <c r="R1166" t="s">
        <v>226</v>
      </c>
      <c r="S1166" t="s">
        <v>227</v>
      </c>
      <c r="T1166">
        <v>-4</v>
      </c>
      <c r="V1166">
        <v>4</v>
      </c>
      <c r="W1166">
        <v>4</v>
      </c>
      <c r="X1166" t="s">
        <v>228</v>
      </c>
      <c r="Y1166" t="s">
        <v>243</v>
      </c>
      <c r="Z1166" t="s">
        <v>1217</v>
      </c>
      <c r="AA1166" t="s">
        <v>1217</v>
      </c>
      <c r="AF1166" t="s">
        <v>736</v>
      </c>
      <c r="AG1166" t="s">
        <v>732</v>
      </c>
      <c r="AH1166" t="s">
        <v>1611</v>
      </c>
      <c r="AJ1166" t="s">
        <v>732</v>
      </c>
      <c r="AM1166" t="s">
        <v>732</v>
      </c>
      <c r="AN1166" t="s">
        <v>239</v>
      </c>
      <c r="AO1166" t="s">
        <v>1220</v>
      </c>
      <c r="AP1166" t="s">
        <v>739</v>
      </c>
      <c r="AQ1166" t="s">
        <v>242</v>
      </c>
      <c r="AR1166" t="s">
        <v>732</v>
      </c>
      <c r="AS1166" t="s">
        <v>239</v>
      </c>
      <c r="AT1166" t="s">
        <v>239</v>
      </c>
      <c r="AU1166">
        <v>1</v>
      </c>
      <c r="AV1166">
        <v>-88</v>
      </c>
      <c r="AW1166" t="s">
        <v>1587</v>
      </c>
      <c r="AX1166" t="s">
        <v>1611</v>
      </c>
      <c r="AY1166" t="s">
        <v>109</v>
      </c>
      <c r="CA1166" t="s">
        <v>1631</v>
      </c>
    </row>
    <row r="1167" spans="1:79" hidden="1" x14ac:dyDescent="0.25">
      <c r="A1167" t="s">
        <v>1581</v>
      </c>
      <c r="B1167" t="s">
        <v>1582</v>
      </c>
      <c r="C1167" t="s">
        <v>1604</v>
      </c>
      <c r="D1167" t="s">
        <v>1632</v>
      </c>
      <c r="E1167" t="s">
        <v>1633</v>
      </c>
      <c r="F1167" s="1">
        <v>39132</v>
      </c>
      <c r="G1167" s="4">
        <v>0.63888888888888895</v>
      </c>
      <c r="H1167" t="s">
        <v>732</v>
      </c>
      <c r="I1167">
        <v>-88</v>
      </c>
      <c r="J1167" t="s">
        <v>1607</v>
      </c>
      <c r="K1167" t="s">
        <v>222</v>
      </c>
      <c r="L1167">
        <v>1</v>
      </c>
      <c r="M1167">
        <v>1</v>
      </c>
      <c r="N1167" t="s">
        <v>1885</v>
      </c>
      <c r="O1167" t="s">
        <v>1883</v>
      </c>
      <c r="P1167" t="s">
        <v>224</v>
      </c>
      <c r="Q1167" t="s">
        <v>1216</v>
      </c>
      <c r="R1167" t="s">
        <v>226</v>
      </c>
      <c r="S1167" t="s">
        <v>227</v>
      </c>
      <c r="T1167">
        <v>-4</v>
      </c>
      <c r="V1167">
        <v>4</v>
      </c>
      <c r="W1167">
        <v>4</v>
      </c>
      <c r="X1167" t="s">
        <v>228</v>
      </c>
      <c r="Y1167" t="s">
        <v>243</v>
      </c>
      <c r="Z1167" t="s">
        <v>1217</v>
      </c>
      <c r="AA1167" t="s">
        <v>1217</v>
      </c>
      <c r="AF1167" t="s">
        <v>736</v>
      </c>
      <c r="AG1167" t="s">
        <v>732</v>
      </c>
      <c r="AH1167" t="s">
        <v>1611</v>
      </c>
      <c r="AJ1167" t="s">
        <v>732</v>
      </c>
      <c r="AM1167" t="s">
        <v>732</v>
      </c>
      <c r="AN1167" t="s">
        <v>239</v>
      </c>
      <c r="AO1167" t="s">
        <v>1220</v>
      </c>
      <c r="AP1167" t="s">
        <v>739</v>
      </c>
      <c r="AQ1167" t="s">
        <v>242</v>
      </c>
      <c r="AR1167" t="s">
        <v>732</v>
      </c>
      <c r="AS1167" t="s">
        <v>239</v>
      </c>
      <c r="AT1167" t="s">
        <v>239</v>
      </c>
      <c r="AU1167">
        <v>1</v>
      </c>
      <c r="AV1167">
        <v>-88</v>
      </c>
      <c r="AW1167" t="s">
        <v>1587</v>
      </c>
      <c r="AX1167" t="s">
        <v>1611</v>
      </c>
      <c r="AY1167" t="s">
        <v>109</v>
      </c>
      <c r="CA1167" t="s">
        <v>1633</v>
      </c>
    </row>
    <row r="1168" spans="1:79" hidden="1" x14ac:dyDescent="0.25">
      <c r="A1168" t="s">
        <v>1581</v>
      </c>
      <c r="B1168" t="s">
        <v>1582</v>
      </c>
      <c r="C1168" t="s">
        <v>1615</v>
      </c>
      <c r="D1168" t="s">
        <v>1624</v>
      </c>
      <c r="E1168" t="s">
        <v>1625</v>
      </c>
      <c r="F1168" s="1">
        <v>39133</v>
      </c>
      <c r="G1168" s="4">
        <v>0.17083333333333331</v>
      </c>
      <c r="H1168" t="s">
        <v>732</v>
      </c>
      <c r="I1168">
        <v>-88</v>
      </c>
      <c r="J1168" t="s">
        <v>221</v>
      </c>
      <c r="K1168" t="s">
        <v>222</v>
      </c>
      <c r="L1168">
        <v>1</v>
      </c>
      <c r="M1168">
        <v>1</v>
      </c>
      <c r="N1168" t="s">
        <v>1879</v>
      </c>
      <c r="O1168" t="s">
        <v>1889</v>
      </c>
      <c r="P1168" t="s">
        <v>224</v>
      </c>
      <c r="Q1168" t="s">
        <v>1216</v>
      </c>
      <c r="R1168" t="s">
        <v>226</v>
      </c>
      <c r="S1168" t="s">
        <v>227</v>
      </c>
      <c r="V1168">
        <v>4</v>
      </c>
      <c r="W1168">
        <v>4</v>
      </c>
      <c r="X1168" t="s">
        <v>228</v>
      </c>
      <c r="Y1168" t="s">
        <v>243</v>
      </c>
      <c r="Z1168" t="s">
        <v>1217</v>
      </c>
      <c r="AA1168" t="s">
        <v>1217</v>
      </c>
      <c r="AF1168" t="s">
        <v>736</v>
      </c>
      <c r="AG1168" t="s">
        <v>732</v>
      </c>
      <c r="AH1168" t="s">
        <v>1611</v>
      </c>
      <c r="AJ1168" t="s">
        <v>732</v>
      </c>
      <c r="AM1168" t="s">
        <v>732</v>
      </c>
      <c r="AN1168" t="s">
        <v>239</v>
      </c>
      <c r="AO1168" t="s">
        <v>1220</v>
      </c>
      <c r="AP1168" t="s">
        <v>739</v>
      </c>
      <c r="AQ1168" t="s">
        <v>242</v>
      </c>
      <c r="AR1168" t="s">
        <v>732</v>
      </c>
      <c r="AS1168" t="s">
        <v>239</v>
      </c>
      <c r="AT1168" t="s">
        <v>239</v>
      </c>
      <c r="AU1168">
        <v>1</v>
      </c>
      <c r="AW1168" t="s">
        <v>1587</v>
      </c>
      <c r="AX1168" t="s">
        <v>1611</v>
      </c>
      <c r="AY1168" t="s">
        <v>109</v>
      </c>
      <c r="CA1168" t="s">
        <v>1625</v>
      </c>
    </row>
    <row r="1169" spans="1:79" hidden="1" x14ac:dyDescent="0.25">
      <c r="A1169" t="s">
        <v>1581</v>
      </c>
      <c r="B1169" t="s">
        <v>1582</v>
      </c>
      <c r="C1169" t="s">
        <v>1604</v>
      </c>
      <c r="D1169" t="s">
        <v>1624</v>
      </c>
      <c r="E1169" t="s">
        <v>1625</v>
      </c>
      <c r="F1169" s="1">
        <v>39133</v>
      </c>
      <c r="G1169" s="4">
        <v>0.17083333333333331</v>
      </c>
      <c r="H1169" t="s">
        <v>732</v>
      </c>
      <c r="I1169">
        <v>-88</v>
      </c>
      <c r="J1169" t="s">
        <v>1607</v>
      </c>
      <c r="K1169" t="s">
        <v>222</v>
      </c>
      <c r="L1169">
        <v>1</v>
      </c>
      <c r="M1169">
        <v>1</v>
      </c>
      <c r="N1169" t="s">
        <v>1885</v>
      </c>
      <c r="O1169" t="s">
        <v>1889</v>
      </c>
      <c r="P1169" t="s">
        <v>224</v>
      </c>
      <c r="Q1169" t="s">
        <v>1216</v>
      </c>
      <c r="R1169" t="s">
        <v>226</v>
      </c>
      <c r="S1169" t="s">
        <v>227</v>
      </c>
      <c r="T1169">
        <v>-4</v>
      </c>
      <c r="V1169">
        <v>4</v>
      </c>
      <c r="W1169">
        <v>4</v>
      </c>
      <c r="X1169" t="s">
        <v>228</v>
      </c>
      <c r="Y1169" t="s">
        <v>243</v>
      </c>
      <c r="Z1169" t="s">
        <v>1217</v>
      </c>
      <c r="AA1169" t="s">
        <v>1217</v>
      </c>
      <c r="AF1169" t="s">
        <v>736</v>
      </c>
      <c r="AG1169" t="s">
        <v>732</v>
      </c>
      <c r="AH1169" t="s">
        <v>1611</v>
      </c>
      <c r="AJ1169" t="s">
        <v>732</v>
      </c>
      <c r="AM1169" t="s">
        <v>732</v>
      </c>
      <c r="AN1169" t="s">
        <v>239</v>
      </c>
      <c r="AO1169" t="s">
        <v>1220</v>
      </c>
      <c r="AP1169" t="s">
        <v>739</v>
      </c>
      <c r="AQ1169" t="s">
        <v>242</v>
      </c>
      <c r="AR1169" t="s">
        <v>732</v>
      </c>
      <c r="AS1169" t="s">
        <v>239</v>
      </c>
      <c r="AT1169" t="s">
        <v>239</v>
      </c>
      <c r="AU1169">
        <v>1</v>
      </c>
      <c r="AV1169">
        <v>-88</v>
      </c>
      <c r="AW1169" t="s">
        <v>1587</v>
      </c>
      <c r="AX1169" t="s">
        <v>1611</v>
      </c>
      <c r="AY1169" t="s">
        <v>109</v>
      </c>
      <c r="CA1169" t="s">
        <v>1625</v>
      </c>
    </row>
    <row r="1170" spans="1:79" hidden="1" x14ac:dyDescent="0.25">
      <c r="A1170" t="s">
        <v>1581</v>
      </c>
      <c r="B1170" t="s">
        <v>1582</v>
      </c>
      <c r="C1170" t="s">
        <v>1604</v>
      </c>
      <c r="D1170" t="s">
        <v>1646</v>
      </c>
      <c r="E1170" t="s">
        <v>1647</v>
      </c>
      <c r="F1170" s="1">
        <v>39192</v>
      </c>
      <c r="G1170" s="4">
        <v>0.93055555555555547</v>
      </c>
      <c r="H1170" t="s">
        <v>732</v>
      </c>
      <c r="I1170">
        <v>-88</v>
      </c>
      <c r="J1170" t="s">
        <v>1607</v>
      </c>
      <c r="K1170" t="s">
        <v>222</v>
      </c>
      <c r="L1170">
        <v>1</v>
      </c>
      <c r="M1170">
        <v>1</v>
      </c>
      <c r="N1170" t="s">
        <v>1890</v>
      </c>
      <c r="O1170" t="s">
        <v>1891</v>
      </c>
      <c r="P1170" t="s">
        <v>224</v>
      </c>
      <c r="Q1170" t="s">
        <v>1216</v>
      </c>
      <c r="R1170" t="s">
        <v>226</v>
      </c>
      <c r="S1170" t="s">
        <v>227</v>
      </c>
      <c r="T1170">
        <v>-4</v>
      </c>
      <c r="V1170">
        <v>4</v>
      </c>
      <c r="W1170">
        <v>4</v>
      </c>
      <c r="X1170" t="s">
        <v>228</v>
      </c>
      <c r="Y1170" t="s">
        <v>243</v>
      </c>
      <c r="Z1170" t="s">
        <v>1217</v>
      </c>
      <c r="AA1170" t="s">
        <v>1217</v>
      </c>
      <c r="AF1170" t="s">
        <v>736</v>
      </c>
      <c r="AG1170" t="s">
        <v>732</v>
      </c>
      <c r="AH1170" t="s">
        <v>1611</v>
      </c>
      <c r="AJ1170" t="s">
        <v>732</v>
      </c>
      <c r="AM1170" t="s">
        <v>732</v>
      </c>
      <c r="AN1170" t="s">
        <v>239</v>
      </c>
      <c r="AO1170" t="s">
        <v>1220</v>
      </c>
      <c r="AP1170" t="s">
        <v>739</v>
      </c>
      <c r="AQ1170" t="s">
        <v>242</v>
      </c>
      <c r="AR1170" t="s">
        <v>732</v>
      </c>
      <c r="AS1170" t="s">
        <v>239</v>
      </c>
      <c r="AT1170" t="s">
        <v>239</v>
      </c>
      <c r="AU1170">
        <v>1</v>
      </c>
      <c r="AV1170">
        <v>-88</v>
      </c>
      <c r="AW1170" t="s">
        <v>1587</v>
      </c>
      <c r="AX1170" t="s">
        <v>1611</v>
      </c>
      <c r="AY1170" t="s">
        <v>109</v>
      </c>
      <c r="CA1170" t="s">
        <v>1647</v>
      </c>
    </row>
    <row r="1171" spans="1:79" hidden="1" x14ac:dyDescent="0.25">
      <c r="A1171" t="s">
        <v>1581</v>
      </c>
      <c r="B1171" t="s">
        <v>1582</v>
      </c>
      <c r="C1171" t="s">
        <v>1615</v>
      </c>
      <c r="D1171" t="s">
        <v>1892</v>
      </c>
      <c r="E1171" t="s">
        <v>1893</v>
      </c>
      <c r="F1171" s="1">
        <v>39344</v>
      </c>
      <c r="G1171" s="4">
        <v>0.6743055555555556</v>
      </c>
      <c r="H1171" t="s">
        <v>732</v>
      </c>
      <c r="I1171">
        <v>-88</v>
      </c>
      <c r="J1171" t="s">
        <v>221</v>
      </c>
      <c r="K1171" t="s">
        <v>222</v>
      </c>
      <c r="L1171">
        <v>1</v>
      </c>
      <c r="M1171">
        <v>1</v>
      </c>
      <c r="N1171" t="s">
        <v>1894</v>
      </c>
      <c r="O1171">
        <v>28658</v>
      </c>
      <c r="P1171" t="s">
        <v>224</v>
      </c>
      <c r="Q1171" t="s">
        <v>1895</v>
      </c>
      <c r="R1171" t="s">
        <v>226</v>
      </c>
      <c r="S1171" t="s">
        <v>227</v>
      </c>
      <c r="V1171">
        <v>0.2</v>
      </c>
      <c r="W1171">
        <v>0.5</v>
      </c>
      <c r="X1171" t="s">
        <v>228</v>
      </c>
      <c r="Y1171" t="s">
        <v>243</v>
      </c>
      <c r="Z1171" t="s">
        <v>1217</v>
      </c>
      <c r="AA1171" t="s">
        <v>1217</v>
      </c>
      <c r="AF1171" t="s">
        <v>736</v>
      </c>
      <c r="AG1171" t="s">
        <v>732</v>
      </c>
      <c r="AH1171" t="s">
        <v>1611</v>
      </c>
      <c r="AJ1171" t="s">
        <v>732</v>
      </c>
      <c r="AK1171">
        <v>33.288100999999997</v>
      </c>
      <c r="AL1171">
        <v>-117.22299957275401</v>
      </c>
      <c r="AM1171" t="s">
        <v>732</v>
      </c>
      <c r="AN1171" t="s">
        <v>239</v>
      </c>
      <c r="AO1171" t="s">
        <v>1220</v>
      </c>
      <c r="AP1171" t="s">
        <v>739</v>
      </c>
      <c r="AQ1171" t="s">
        <v>242</v>
      </c>
      <c r="AR1171" t="s">
        <v>732</v>
      </c>
      <c r="AS1171" t="s">
        <v>239</v>
      </c>
      <c r="AT1171" t="s">
        <v>239</v>
      </c>
      <c r="AU1171">
        <v>1</v>
      </c>
      <c r="AW1171" t="s">
        <v>1896</v>
      </c>
      <c r="AX1171" t="s">
        <v>1611</v>
      </c>
      <c r="AY1171" t="s">
        <v>109</v>
      </c>
      <c r="BP1171" t="s">
        <v>422</v>
      </c>
      <c r="BQ1171">
        <v>73</v>
      </c>
      <c r="BR1171" t="s">
        <v>422</v>
      </c>
      <c r="BS1171">
        <v>9</v>
      </c>
      <c r="BZ1171" t="s">
        <v>1897</v>
      </c>
      <c r="CA1171" t="s">
        <v>1893</v>
      </c>
    </row>
    <row r="1172" spans="1:79" hidden="1" x14ac:dyDescent="0.25">
      <c r="A1172" t="s">
        <v>1581</v>
      </c>
      <c r="B1172" t="s">
        <v>1582</v>
      </c>
      <c r="C1172" t="s">
        <v>1604</v>
      </c>
      <c r="D1172" t="s">
        <v>1898</v>
      </c>
      <c r="E1172" t="s">
        <v>1899</v>
      </c>
      <c r="F1172" s="1">
        <v>39344</v>
      </c>
      <c r="G1172" s="4">
        <v>0.59305555555555556</v>
      </c>
      <c r="H1172" t="s">
        <v>732</v>
      </c>
      <c r="I1172">
        <v>-88</v>
      </c>
      <c r="J1172" t="s">
        <v>1607</v>
      </c>
      <c r="K1172" t="s">
        <v>222</v>
      </c>
      <c r="L1172">
        <v>1</v>
      </c>
      <c r="M1172">
        <v>1</v>
      </c>
      <c r="N1172" t="s">
        <v>1900</v>
      </c>
      <c r="O1172">
        <v>28662</v>
      </c>
      <c r="P1172" t="s">
        <v>224</v>
      </c>
      <c r="Q1172" t="s">
        <v>1895</v>
      </c>
      <c r="R1172" t="s">
        <v>226</v>
      </c>
      <c r="S1172" t="s">
        <v>227</v>
      </c>
      <c r="T1172">
        <v>0.2</v>
      </c>
      <c r="V1172">
        <v>0.2</v>
      </c>
      <c r="W1172">
        <v>0.5</v>
      </c>
      <c r="X1172" t="s">
        <v>905</v>
      </c>
      <c r="Y1172" t="s">
        <v>243</v>
      </c>
      <c r="Z1172" t="s">
        <v>1217</v>
      </c>
      <c r="AA1172" t="s">
        <v>1217</v>
      </c>
      <c r="AF1172" t="s">
        <v>736</v>
      </c>
      <c r="AG1172" t="s">
        <v>732</v>
      </c>
      <c r="AH1172" t="s">
        <v>1611</v>
      </c>
      <c r="AJ1172" t="s">
        <v>732</v>
      </c>
      <c r="AK1172">
        <v>33.154361999999999</v>
      </c>
      <c r="AL1172">
        <v>-117.24160003662099</v>
      </c>
      <c r="AM1172" t="s">
        <v>732</v>
      </c>
      <c r="AN1172" t="s">
        <v>239</v>
      </c>
      <c r="AO1172" t="s">
        <v>1220</v>
      </c>
      <c r="AP1172" t="s">
        <v>739</v>
      </c>
      <c r="AQ1172" t="s">
        <v>242</v>
      </c>
      <c r="AR1172" t="s">
        <v>732</v>
      </c>
      <c r="AS1172" t="s">
        <v>239</v>
      </c>
      <c r="AT1172" t="s">
        <v>239</v>
      </c>
      <c r="AU1172">
        <v>1</v>
      </c>
      <c r="AV1172">
        <v>-88</v>
      </c>
      <c r="AW1172" t="s">
        <v>1896</v>
      </c>
      <c r="AX1172" t="s">
        <v>1611</v>
      </c>
      <c r="AY1172" t="s">
        <v>109</v>
      </c>
      <c r="CA1172" t="s">
        <v>1899</v>
      </c>
    </row>
    <row r="1173" spans="1:79" hidden="1" x14ac:dyDescent="0.25">
      <c r="A1173" t="s">
        <v>1581</v>
      </c>
      <c r="B1173" t="s">
        <v>1582</v>
      </c>
      <c r="C1173" t="s">
        <v>1604</v>
      </c>
      <c r="D1173" t="s">
        <v>1616</v>
      </c>
      <c r="E1173" t="s">
        <v>1617</v>
      </c>
      <c r="F1173" s="1">
        <v>39344</v>
      </c>
      <c r="G1173" s="4">
        <v>0.76666666666666661</v>
      </c>
      <c r="H1173" t="s">
        <v>732</v>
      </c>
      <c r="I1173">
        <v>-88</v>
      </c>
      <c r="J1173" t="s">
        <v>1607</v>
      </c>
      <c r="K1173" t="s">
        <v>222</v>
      </c>
      <c r="L1173">
        <v>1</v>
      </c>
      <c r="M1173">
        <v>1</v>
      </c>
      <c r="N1173" t="s">
        <v>1900</v>
      </c>
      <c r="O1173">
        <v>28661</v>
      </c>
      <c r="P1173" t="s">
        <v>224</v>
      </c>
      <c r="Q1173" t="s">
        <v>1895</v>
      </c>
      <c r="R1173" t="s">
        <v>226</v>
      </c>
      <c r="S1173" t="s">
        <v>227</v>
      </c>
      <c r="T1173">
        <v>0.8</v>
      </c>
      <c r="V1173">
        <v>0.2</v>
      </c>
      <c r="W1173">
        <v>0.5</v>
      </c>
      <c r="X1173" t="s">
        <v>281</v>
      </c>
      <c r="Y1173" t="s">
        <v>243</v>
      </c>
      <c r="Z1173" t="s">
        <v>1217</v>
      </c>
      <c r="AA1173" t="s">
        <v>1217</v>
      </c>
      <c r="AF1173" t="s">
        <v>736</v>
      </c>
      <c r="AG1173" t="s">
        <v>732</v>
      </c>
      <c r="AH1173" t="s">
        <v>1611</v>
      </c>
      <c r="AJ1173" t="s">
        <v>732</v>
      </c>
      <c r="AM1173" t="s">
        <v>732</v>
      </c>
      <c r="AN1173" t="s">
        <v>239</v>
      </c>
      <c r="AO1173" t="s">
        <v>1220</v>
      </c>
      <c r="AP1173" t="s">
        <v>739</v>
      </c>
      <c r="AQ1173" t="s">
        <v>242</v>
      </c>
      <c r="AR1173" t="s">
        <v>732</v>
      </c>
      <c r="AS1173" t="s">
        <v>239</v>
      </c>
      <c r="AT1173" t="s">
        <v>239</v>
      </c>
      <c r="AU1173">
        <v>1</v>
      </c>
      <c r="AV1173">
        <v>-88</v>
      </c>
      <c r="AW1173" t="s">
        <v>1896</v>
      </c>
      <c r="AX1173" t="s">
        <v>1611</v>
      </c>
      <c r="AY1173" t="s">
        <v>109</v>
      </c>
      <c r="CA1173" t="s">
        <v>1617</v>
      </c>
    </row>
    <row r="1174" spans="1:79" hidden="1" x14ac:dyDescent="0.25">
      <c r="A1174" t="s">
        <v>1581</v>
      </c>
      <c r="B1174" t="s">
        <v>1582</v>
      </c>
      <c r="C1174" t="s">
        <v>1604</v>
      </c>
      <c r="D1174" t="s">
        <v>1901</v>
      </c>
      <c r="E1174" t="s">
        <v>1902</v>
      </c>
      <c r="F1174" s="1">
        <v>39344</v>
      </c>
      <c r="G1174" s="4">
        <v>0.71319444444444446</v>
      </c>
      <c r="H1174" t="s">
        <v>732</v>
      </c>
      <c r="I1174">
        <v>-88</v>
      </c>
      <c r="J1174" t="s">
        <v>1607</v>
      </c>
      <c r="K1174" t="s">
        <v>222</v>
      </c>
      <c r="L1174">
        <v>1</v>
      </c>
      <c r="M1174">
        <v>1</v>
      </c>
      <c r="N1174" t="s">
        <v>1900</v>
      </c>
      <c r="O1174">
        <v>28659</v>
      </c>
      <c r="P1174" t="s">
        <v>224</v>
      </c>
      <c r="Q1174" t="s">
        <v>1895</v>
      </c>
      <c r="R1174" t="s">
        <v>226</v>
      </c>
      <c r="S1174" t="s">
        <v>227</v>
      </c>
      <c r="T1174">
        <v>0.7</v>
      </c>
      <c r="V1174">
        <v>0.2</v>
      </c>
      <c r="W1174">
        <v>0.5</v>
      </c>
      <c r="X1174" t="s">
        <v>281</v>
      </c>
      <c r="Y1174" t="s">
        <v>243</v>
      </c>
      <c r="Z1174" t="s">
        <v>1217</v>
      </c>
      <c r="AA1174" t="s">
        <v>1217</v>
      </c>
      <c r="AF1174" t="s">
        <v>736</v>
      </c>
      <c r="AG1174" t="s">
        <v>732</v>
      </c>
      <c r="AH1174" t="s">
        <v>1611</v>
      </c>
      <c r="AJ1174" t="s">
        <v>732</v>
      </c>
      <c r="AK1174">
        <v>33.188301000000003</v>
      </c>
      <c r="AL1174">
        <v>-117.36199951171901</v>
      </c>
      <c r="AM1174" t="s">
        <v>732</v>
      </c>
      <c r="AN1174" t="s">
        <v>239</v>
      </c>
      <c r="AO1174" t="s">
        <v>1220</v>
      </c>
      <c r="AP1174" t="s">
        <v>739</v>
      </c>
      <c r="AQ1174" t="s">
        <v>242</v>
      </c>
      <c r="AR1174" t="s">
        <v>732</v>
      </c>
      <c r="AS1174" t="s">
        <v>239</v>
      </c>
      <c r="AT1174" t="s">
        <v>239</v>
      </c>
      <c r="AU1174">
        <v>1</v>
      </c>
      <c r="AV1174">
        <v>-88</v>
      </c>
      <c r="AW1174" t="s">
        <v>1896</v>
      </c>
      <c r="AX1174" t="s">
        <v>1611</v>
      </c>
      <c r="AY1174" t="s">
        <v>109</v>
      </c>
      <c r="BP1174" t="s">
        <v>422</v>
      </c>
      <c r="BQ1174">
        <v>73</v>
      </c>
      <c r="BR1174" t="s">
        <v>422</v>
      </c>
      <c r="BS1174">
        <v>9</v>
      </c>
      <c r="BZ1174" t="s">
        <v>1903</v>
      </c>
      <c r="CA1174" t="s">
        <v>1902</v>
      </c>
    </row>
    <row r="1175" spans="1:79" hidden="1" x14ac:dyDescent="0.25">
      <c r="A1175" t="s">
        <v>1581</v>
      </c>
      <c r="B1175" t="s">
        <v>1582</v>
      </c>
      <c r="C1175" t="s">
        <v>1615</v>
      </c>
      <c r="D1175" t="s">
        <v>1616</v>
      </c>
      <c r="E1175" t="s">
        <v>1617</v>
      </c>
      <c r="F1175" s="1">
        <v>39344</v>
      </c>
      <c r="G1175" s="4">
        <v>0.76666666666666661</v>
      </c>
      <c r="H1175" t="s">
        <v>732</v>
      </c>
      <c r="I1175">
        <v>-88</v>
      </c>
      <c r="J1175" t="s">
        <v>221</v>
      </c>
      <c r="K1175" t="s">
        <v>222</v>
      </c>
      <c r="L1175">
        <v>1</v>
      </c>
      <c r="M1175">
        <v>1</v>
      </c>
      <c r="N1175" t="s">
        <v>1894</v>
      </c>
      <c r="O1175">
        <v>28661</v>
      </c>
      <c r="P1175" t="s">
        <v>224</v>
      </c>
      <c r="Q1175" t="s">
        <v>1895</v>
      </c>
      <c r="R1175" t="s">
        <v>226</v>
      </c>
      <c r="S1175" t="s">
        <v>227</v>
      </c>
      <c r="T1175">
        <v>0.8</v>
      </c>
      <c r="V1175">
        <v>0.2</v>
      </c>
      <c r="W1175">
        <v>0.5</v>
      </c>
      <c r="X1175" t="s">
        <v>281</v>
      </c>
      <c r="Y1175" t="s">
        <v>243</v>
      </c>
      <c r="Z1175" t="s">
        <v>1217</v>
      </c>
      <c r="AA1175" t="s">
        <v>1217</v>
      </c>
      <c r="AF1175" t="s">
        <v>736</v>
      </c>
      <c r="AG1175" t="s">
        <v>732</v>
      </c>
      <c r="AH1175" t="s">
        <v>1611</v>
      </c>
      <c r="AJ1175" t="s">
        <v>732</v>
      </c>
      <c r="AM1175" t="s">
        <v>732</v>
      </c>
      <c r="AN1175" t="s">
        <v>239</v>
      </c>
      <c r="AO1175" t="s">
        <v>1220</v>
      </c>
      <c r="AP1175" t="s">
        <v>739</v>
      </c>
      <c r="AQ1175" t="s">
        <v>242</v>
      </c>
      <c r="AR1175" t="s">
        <v>732</v>
      </c>
      <c r="AS1175" t="s">
        <v>239</v>
      </c>
      <c r="AT1175" t="s">
        <v>239</v>
      </c>
      <c r="AU1175">
        <v>1</v>
      </c>
      <c r="AW1175" t="s">
        <v>1896</v>
      </c>
      <c r="AX1175" t="s">
        <v>1611</v>
      </c>
      <c r="AY1175" t="s">
        <v>109</v>
      </c>
      <c r="CA1175" t="s">
        <v>1617</v>
      </c>
    </row>
    <row r="1176" spans="1:79" hidden="1" x14ac:dyDescent="0.25">
      <c r="A1176" t="s">
        <v>1581</v>
      </c>
      <c r="B1176" t="s">
        <v>1582</v>
      </c>
      <c r="C1176" t="s">
        <v>1615</v>
      </c>
      <c r="D1176" t="s">
        <v>1898</v>
      </c>
      <c r="E1176" t="s">
        <v>1899</v>
      </c>
      <c r="F1176" s="1">
        <v>39344</v>
      </c>
      <c r="G1176" s="4">
        <v>0.59305555555555556</v>
      </c>
      <c r="H1176" t="s">
        <v>732</v>
      </c>
      <c r="I1176">
        <v>-88</v>
      </c>
      <c r="J1176" t="s">
        <v>221</v>
      </c>
      <c r="K1176" t="s">
        <v>222</v>
      </c>
      <c r="L1176">
        <v>1</v>
      </c>
      <c r="M1176">
        <v>1</v>
      </c>
      <c r="N1176" t="s">
        <v>1894</v>
      </c>
      <c r="O1176">
        <v>28662</v>
      </c>
      <c r="P1176" t="s">
        <v>224</v>
      </c>
      <c r="Q1176" t="s">
        <v>1895</v>
      </c>
      <c r="R1176" t="s">
        <v>226</v>
      </c>
      <c r="S1176" t="s">
        <v>227</v>
      </c>
      <c r="T1176">
        <v>0.2</v>
      </c>
      <c r="V1176">
        <v>0.2</v>
      </c>
      <c r="W1176">
        <v>0.5</v>
      </c>
      <c r="X1176" t="s">
        <v>905</v>
      </c>
      <c r="Y1176" t="s">
        <v>1226</v>
      </c>
      <c r="Z1176" t="s">
        <v>1217</v>
      </c>
      <c r="AA1176" t="s">
        <v>1217</v>
      </c>
      <c r="AF1176" t="s">
        <v>736</v>
      </c>
      <c r="AG1176" t="s">
        <v>732</v>
      </c>
      <c r="AH1176" t="s">
        <v>1611</v>
      </c>
      <c r="AJ1176" t="s">
        <v>732</v>
      </c>
      <c r="AK1176">
        <v>33.154361999999999</v>
      </c>
      <c r="AL1176">
        <v>-117.24160003662099</v>
      </c>
      <c r="AM1176" t="s">
        <v>732</v>
      </c>
      <c r="AN1176" t="s">
        <v>239</v>
      </c>
      <c r="AO1176" t="s">
        <v>1220</v>
      </c>
      <c r="AP1176" t="s">
        <v>739</v>
      </c>
      <c r="AQ1176" t="s">
        <v>242</v>
      </c>
      <c r="AR1176" t="s">
        <v>732</v>
      </c>
      <c r="AS1176" t="s">
        <v>239</v>
      </c>
      <c r="AT1176" t="s">
        <v>239</v>
      </c>
      <c r="AU1176">
        <v>1</v>
      </c>
      <c r="AW1176" t="s">
        <v>1896</v>
      </c>
      <c r="AX1176" t="s">
        <v>1611</v>
      </c>
      <c r="AY1176" t="s">
        <v>109</v>
      </c>
      <c r="CA1176" t="s">
        <v>1899</v>
      </c>
    </row>
    <row r="1177" spans="1:79" hidden="1" x14ac:dyDescent="0.25">
      <c r="A1177" t="s">
        <v>1581</v>
      </c>
      <c r="B1177" t="s">
        <v>1582</v>
      </c>
      <c r="C1177" t="s">
        <v>1615</v>
      </c>
      <c r="D1177" t="s">
        <v>1628</v>
      </c>
      <c r="E1177" t="s">
        <v>1629</v>
      </c>
      <c r="F1177" s="1">
        <v>39344</v>
      </c>
      <c r="G1177" s="4">
        <v>0.57222222222222219</v>
      </c>
      <c r="H1177" t="s">
        <v>732</v>
      </c>
      <c r="I1177">
        <v>-88</v>
      </c>
      <c r="J1177" t="s">
        <v>221</v>
      </c>
      <c r="K1177" t="s">
        <v>222</v>
      </c>
      <c r="L1177">
        <v>1</v>
      </c>
      <c r="M1177">
        <v>1</v>
      </c>
      <c r="N1177" t="s">
        <v>1894</v>
      </c>
      <c r="O1177">
        <v>28663</v>
      </c>
      <c r="P1177" t="s">
        <v>224</v>
      </c>
      <c r="Q1177" t="s">
        <v>1895</v>
      </c>
      <c r="R1177" t="s">
        <v>226</v>
      </c>
      <c r="S1177" t="s">
        <v>227</v>
      </c>
      <c r="T1177">
        <v>1.7</v>
      </c>
      <c r="V1177">
        <v>0.2</v>
      </c>
      <c r="W1177">
        <v>0.5</v>
      </c>
      <c r="X1177" t="s">
        <v>281</v>
      </c>
      <c r="Y1177" t="s">
        <v>243</v>
      </c>
      <c r="Z1177" t="s">
        <v>1217</v>
      </c>
      <c r="AA1177" t="s">
        <v>1217</v>
      </c>
      <c r="AF1177" t="s">
        <v>736</v>
      </c>
      <c r="AG1177" t="s">
        <v>732</v>
      </c>
      <c r="AH1177" t="s">
        <v>1611</v>
      </c>
      <c r="AJ1177" t="s">
        <v>732</v>
      </c>
      <c r="AM1177" t="s">
        <v>732</v>
      </c>
      <c r="AN1177" t="s">
        <v>239</v>
      </c>
      <c r="AO1177" t="s">
        <v>1220</v>
      </c>
      <c r="AP1177" t="s">
        <v>739</v>
      </c>
      <c r="AQ1177" t="s">
        <v>242</v>
      </c>
      <c r="AR1177" t="s">
        <v>732</v>
      </c>
      <c r="AS1177" t="s">
        <v>239</v>
      </c>
      <c r="AT1177" t="s">
        <v>239</v>
      </c>
      <c r="AU1177">
        <v>1</v>
      </c>
      <c r="AW1177" t="s">
        <v>1896</v>
      </c>
      <c r="AX1177" t="s">
        <v>1611</v>
      </c>
      <c r="AY1177" t="s">
        <v>109</v>
      </c>
      <c r="CA1177" t="s">
        <v>1629</v>
      </c>
    </row>
    <row r="1178" spans="1:79" hidden="1" x14ac:dyDescent="0.25">
      <c r="A1178" t="s">
        <v>1581</v>
      </c>
      <c r="B1178" t="s">
        <v>1582</v>
      </c>
      <c r="C1178" t="s">
        <v>1604</v>
      </c>
      <c r="D1178" t="s">
        <v>1636</v>
      </c>
      <c r="E1178" t="s">
        <v>1637</v>
      </c>
      <c r="F1178" s="1">
        <v>39344</v>
      </c>
      <c r="G1178" s="4">
        <v>0.73402777777777783</v>
      </c>
      <c r="H1178" t="s">
        <v>732</v>
      </c>
      <c r="I1178">
        <v>-88</v>
      </c>
      <c r="J1178" t="s">
        <v>1607</v>
      </c>
      <c r="K1178" t="s">
        <v>222</v>
      </c>
      <c r="L1178">
        <v>1</v>
      </c>
      <c r="M1178">
        <v>1</v>
      </c>
      <c r="N1178" t="s">
        <v>1900</v>
      </c>
      <c r="O1178">
        <v>28657</v>
      </c>
      <c r="P1178" t="s">
        <v>224</v>
      </c>
      <c r="Q1178" t="s">
        <v>1895</v>
      </c>
      <c r="R1178" t="s">
        <v>226</v>
      </c>
      <c r="S1178" t="s">
        <v>227</v>
      </c>
      <c r="T1178">
        <v>0.4</v>
      </c>
      <c r="V1178">
        <v>0.2</v>
      </c>
      <c r="W1178">
        <v>0.5</v>
      </c>
      <c r="X1178" t="s">
        <v>905</v>
      </c>
      <c r="Y1178" t="s">
        <v>243</v>
      </c>
      <c r="Z1178" t="s">
        <v>1217</v>
      </c>
      <c r="AA1178" t="s">
        <v>1217</v>
      </c>
      <c r="AF1178" t="s">
        <v>736</v>
      </c>
      <c r="AG1178" t="s">
        <v>732</v>
      </c>
      <c r="AH1178" t="s">
        <v>1611</v>
      </c>
      <c r="AJ1178" t="s">
        <v>732</v>
      </c>
      <c r="AM1178" t="s">
        <v>732</v>
      </c>
      <c r="AN1178" t="s">
        <v>239</v>
      </c>
      <c r="AO1178" t="s">
        <v>1220</v>
      </c>
      <c r="AP1178" t="s">
        <v>739</v>
      </c>
      <c r="AQ1178" t="s">
        <v>242</v>
      </c>
      <c r="AR1178" t="s">
        <v>732</v>
      </c>
      <c r="AS1178" t="s">
        <v>239</v>
      </c>
      <c r="AT1178" t="s">
        <v>239</v>
      </c>
      <c r="AU1178">
        <v>1</v>
      </c>
      <c r="AV1178">
        <v>-88</v>
      </c>
      <c r="AW1178" t="s">
        <v>1896</v>
      </c>
      <c r="AX1178" t="s">
        <v>1611</v>
      </c>
      <c r="AY1178" t="s">
        <v>109</v>
      </c>
      <c r="CA1178" t="s">
        <v>1637</v>
      </c>
    </row>
    <row r="1179" spans="1:79" hidden="1" x14ac:dyDescent="0.25">
      <c r="A1179" t="s">
        <v>1581</v>
      </c>
      <c r="B1179" t="s">
        <v>1582</v>
      </c>
      <c r="C1179" t="s">
        <v>1604</v>
      </c>
      <c r="D1179" t="s">
        <v>1628</v>
      </c>
      <c r="E1179" t="s">
        <v>1629</v>
      </c>
      <c r="F1179" s="1">
        <v>39344</v>
      </c>
      <c r="G1179" s="4">
        <v>0.57222222222222219</v>
      </c>
      <c r="H1179" t="s">
        <v>732</v>
      </c>
      <c r="I1179">
        <v>-88</v>
      </c>
      <c r="J1179" t="s">
        <v>1607</v>
      </c>
      <c r="K1179" t="s">
        <v>222</v>
      </c>
      <c r="L1179">
        <v>1</v>
      </c>
      <c r="M1179">
        <v>1</v>
      </c>
      <c r="N1179" t="s">
        <v>1900</v>
      </c>
      <c r="O1179">
        <v>28663</v>
      </c>
      <c r="P1179" t="s">
        <v>224</v>
      </c>
      <c r="Q1179" t="s">
        <v>1895</v>
      </c>
      <c r="R1179" t="s">
        <v>226</v>
      </c>
      <c r="S1179" t="s">
        <v>227</v>
      </c>
      <c r="T1179">
        <v>1.7</v>
      </c>
      <c r="V1179">
        <v>0.2</v>
      </c>
      <c r="W1179">
        <v>0.5</v>
      </c>
      <c r="X1179" t="s">
        <v>281</v>
      </c>
      <c r="Y1179" t="s">
        <v>243</v>
      </c>
      <c r="Z1179" t="s">
        <v>1217</v>
      </c>
      <c r="AA1179" t="s">
        <v>1217</v>
      </c>
      <c r="AF1179" t="s">
        <v>736</v>
      </c>
      <c r="AG1179" t="s">
        <v>732</v>
      </c>
      <c r="AH1179" t="s">
        <v>1611</v>
      </c>
      <c r="AJ1179" t="s">
        <v>732</v>
      </c>
      <c r="AM1179" t="s">
        <v>732</v>
      </c>
      <c r="AN1179" t="s">
        <v>239</v>
      </c>
      <c r="AO1179" t="s">
        <v>1220</v>
      </c>
      <c r="AP1179" t="s">
        <v>739</v>
      </c>
      <c r="AQ1179" t="s">
        <v>242</v>
      </c>
      <c r="AR1179" t="s">
        <v>732</v>
      </c>
      <c r="AS1179" t="s">
        <v>239</v>
      </c>
      <c r="AT1179" t="s">
        <v>239</v>
      </c>
      <c r="AU1179">
        <v>1</v>
      </c>
      <c r="AV1179">
        <v>-88</v>
      </c>
      <c r="AW1179" t="s">
        <v>1896</v>
      </c>
      <c r="AX1179" t="s">
        <v>1611</v>
      </c>
      <c r="AY1179" t="s">
        <v>109</v>
      </c>
      <c r="CA1179" t="s">
        <v>1629</v>
      </c>
    </row>
    <row r="1180" spans="1:79" hidden="1" x14ac:dyDescent="0.25">
      <c r="A1180" t="s">
        <v>1581</v>
      </c>
      <c r="B1180" t="s">
        <v>1582</v>
      </c>
      <c r="C1180" t="s">
        <v>1604</v>
      </c>
      <c r="D1180" t="s">
        <v>1892</v>
      </c>
      <c r="E1180" t="s">
        <v>1893</v>
      </c>
      <c r="F1180" s="1">
        <v>39344</v>
      </c>
      <c r="G1180" s="4">
        <v>0.6743055555555556</v>
      </c>
      <c r="H1180" t="s">
        <v>732</v>
      </c>
      <c r="I1180">
        <v>-88</v>
      </c>
      <c r="J1180" t="s">
        <v>1607</v>
      </c>
      <c r="K1180" t="s">
        <v>222</v>
      </c>
      <c r="L1180">
        <v>1</v>
      </c>
      <c r="M1180">
        <v>1</v>
      </c>
      <c r="N1180" t="s">
        <v>1900</v>
      </c>
      <c r="O1180">
        <v>28658</v>
      </c>
      <c r="P1180" t="s">
        <v>224</v>
      </c>
      <c r="Q1180" t="s">
        <v>1895</v>
      </c>
      <c r="R1180" t="s">
        <v>226</v>
      </c>
      <c r="S1180" t="s">
        <v>227</v>
      </c>
      <c r="T1180">
        <v>-0.5</v>
      </c>
      <c r="V1180">
        <v>0.2</v>
      </c>
      <c r="W1180">
        <v>0.5</v>
      </c>
      <c r="X1180" t="s">
        <v>228</v>
      </c>
      <c r="Y1180" t="s">
        <v>243</v>
      </c>
      <c r="Z1180" t="s">
        <v>1217</v>
      </c>
      <c r="AA1180" t="s">
        <v>1217</v>
      </c>
      <c r="AF1180" t="s">
        <v>736</v>
      </c>
      <c r="AG1180" t="s">
        <v>732</v>
      </c>
      <c r="AH1180" t="s">
        <v>1611</v>
      </c>
      <c r="AJ1180" t="s">
        <v>732</v>
      </c>
      <c r="AK1180">
        <v>33.288100999999997</v>
      </c>
      <c r="AL1180">
        <v>-117.22299957275401</v>
      </c>
      <c r="AM1180" t="s">
        <v>732</v>
      </c>
      <c r="AN1180" t="s">
        <v>239</v>
      </c>
      <c r="AO1180" t="s">
        <v>1220</v>
      </c>
      <c r="AP1180" t="s">
        <v>739</v>
      </c>
      <c r="AQ1180" t="s">
        <v>242</v>
      </c>
      <c r="AR1180" t="s">
        <v>732</v>
      </c>
      <c r="AS1180" t="s">
        <v>239</v>
      </c>
      <c r="AT1180" t="s">
        <v>239</v>
      </c>
      <c r="AU1180">
        <v>1</v>
      </c>
      <c r="AV1180">
        <v>-88</v>
      </c>
      <c r="AW1180" t="s">
        <v>1896</v>
      </c>
      <c r="AX1180" t="s">
        <v>1611</v>
      </c>
      <c r="AY1180" t="s">
        <v>109</v>
      </c>
      <c r="BP1180" t="s">
        <v>422</v>
      </c>
      <c r="BQ1180">
        <v>73</v>
      </c>
      <c r="BR1180" t="s">
        <v>422</v>
      </c>
      <c r="BS1180">
        <v>9</v>
      </c>
      <c r="BZ1180" t="s">
        <v>1897</v>
      </c>
      <c r="CA1180" t="s">
        <v>1893</v>
      </c>
    </row>
    <row r="1181" spans="1:79" hidden="1" x14ac:dyDescent="0.25">
      <c r="A1181" t="s">
        <v>1581</v>
      </c>
      <c r="B1181" t="s">
        <v>1582</v>
      </c>
      <c r="C1181" t="s">
        <v>1615</v>
      </c>
      <c r="D1181" t="s">
        <v>1904</v>
      </c>
      <c r="E1181" t="s">
        <v>1905</v>
      </c>
      <c r="F1181" s="1">
        <v>39344</v>
      </c>
      <c r="G1181" s="4">
        <v>0.77638888888888891</v>
      </c>
      <c r="H1181" t="s">
        <v>732</v>
      </c>
      <c r="I1181">
        <v>-88</v>
      </c>
      <c r="J1181" t="s">
        <v>221</v>
      </c>
      <c r="K1181" t="s">
        <v>222</v>
      </c>
      <c r="L1181">
        <v>1</v>
      </c>
      <c r="M1181">
        <v>1</v>
      </c>
      <c r="N1181" t="s">
        <v>1894</v>
      </c>
      <c r="O1181">
        <v>28660</v>
      </c>
      <c r="P1181" t="s">
        <v>224</v>
      </c>
      <c r="Q1181" t="s">
        <v>1895</v>
      </c>
      <c r="R1181" t="s">
        <v>226</v>
      </c>
      <c r="S1181" t="s">
        <v>227</v>
      </c>
      <c r="T1181">
        <v>0.9</v>
      </c>
      <c r="V1181">
        <v>0.2</v>
      </c>
      <c r="W1181">
        <v>0.5</v>
      </c>
      <c r="X1181" t="s">
        <v>281</v>
      </c>
      <c r="Y1181" t="s">
        <v>243</v>
      </c>
      <c r="Z1181" t="s">
        <v>1217</v>
      </c>
      <c r="AA1181" t="s">
        <v>1217</v>
      </c>
      <c r="AF1181" t="s">
        <v>736</v>
      </c>
      <c r="AG1181" t="s">
        <v>732</v>
      </c>
      <c r="AH1181" t="s">
        <v>1611</v>
      </c>
      <c r="AJ1181" t="s">
        <v>732</v>
      </c>
      <c r="AK1181">
        <v>33.180900999999999</v>
      </c>
      <c r="AL1181">
        <v>-117.32700347900401</v>
      </c>
      <c r="AM1181" t="s">
        <v>732</v>
      </c>
      <c r="AN1181" t="s">
        <v>239</v>
      </c>
      <c r="AO1181" t="s">
        <v>1220</v>
      </c>
      <c r="AP1181" t="s">
        <v>739</v>
      </c>
      <c r="AQ1181" t="s">
        <v>242</v>
      </c>
      <c r="AR1181" t="s">
        <v>732</v>
      </c>
      <c r="AS1181" t="s">
        <v>239</v>
      </c>
      <c r="AT1181" t="s">
        <v>239</v>
      </c>
      <c r="AU1181">
        <v>1</v>
      </c>
      <c r="AW1181" t="s">
        <v>1896</v>
      </c>
      <c r="AX1181" t="s">
        <v>1611</v>
      </c>
      <c r="AY1181" t="s">
        <v>109</v>
      </c>
      <c r="BP1181" t="s">
        <v>422</v>
      </c>
      <c r="BQ1181">
        <v>73</v>
      </c>
      <c r="BR1181" t="s">
        <v>422</v>
      </c>
      <c r="BS1181">
        <v>9</v>
      </c>
      <c r="BZ1181" t="s">
        <v>1906</v>
      </c>
      <c r="CA1181" t="s">
        <v>1905</v>
      </c>
    </row>
    <row r="1182" spans="1:79" hidden="1" x14ac:dyDescent="0.25">
      <c r="A1182" t="s">
        <v>1581</v>
      </c>
      <c r="B1182" t="s">
        <v>1582</v>
      </c>
      <c r="C1182" t="s">
        <v>1615</v>
      </c>
      <c r="D1182" t="s">
        <v>1907</v>
      </c>
      <c r="E1182" t="s">
        <v>1908</v>
      </c>
      <c r="F1182" s="1">
        <v>39344</v>
      </c>
      <c r="G1182" s="4">
        <v>0.75902777777777775</v>
      </c>
      <c r="H1182" t="s">
        <v>732</v>
      </c>
      <c r="I1182">
        <v>-88</v>
      </c>
      <c r="J1182" t="s">
        <v>221</v>
      </c>
      <c r="K1182" t="s">
        <v>222</v>
      </c>
      <c r="L1182">
        <v>1</v>
      </c>
      <c r="M1182">
        <v>1</v>
      </c>
      <c r="N1182" t="s">
        <v>1894</v>
      </c>
      <c r="O1182">
        <v>28664</v>
      </c>
      <c r="P1182" t="s">
        <v>224</v>
      </c>
      <c r="Q1182" t="s">
        <v>1895</v>
      </c>
      <c r="R1182" t="s">
        <v>226</v>
      </c>
      <c r="S1182" t="s">
        <v>227</v>
      </c>
      <c r="T1182">
        <v>2.2000000000000002</v>
      </c>
      <c r="V1182">
        <v>0.2</v>
      </c>
      <c r="W1182">
        <v>0.5</v>
      </c>
      <c r="X1182" t="s">
        <v>281</v>
      </c>
      <c r="Y1182" t="s">
        <v>243</v>
      </c>
      <c r="Z1182" t="s">
        <v>1217</v>
      </c>
      <c r="AA1182" t="s">
        <v>1217</v>
      </c>
      <c r="AF1182" t="s">
        <v>736</v>
      </c>
      <c r="AG1182" t="s">
        <v>732</v>
      </c>
      <c r="AH1182" t="s">
        <v>1611</v>
      </c>
      <c r="AJ1182" t="s">
        <v>732</v>
      </c>
      <c r="AK1182">
        <v>33.099041</v>
      </c>
      <c r="AL1182">
        <v>-117.130447387695</v>
      </c>
      <c r="AM1182" t="s">
        <v>732</v>
      </c>
      <c r="AN1182" t="s">
        <v>239</v>
      </c>
      <c r="AO1182" t="s">
        <v>1220</v>
      </c>
      <c r="AP1182" t="s">
        <v>739</v>
      </c>
      <c r="AQ1182" t="s">
        <v>242</v>
      </c>
      <c r="AR1182" t="s">
        <v>732</v>
      </c>
      <c r="AS1182" t="s">
        <v>239</v>
      </c>
      <c r="AT1182" t="s">
        <v>239</v>
      </c>
      <c r="AU1182">
        <v>1</v>
      </c>
      <c r="AW1182" t="s">
        <v>1896</v>
      </c>
      <c r="AX1182" t="s">
        <v>1611</v>
      </c>
      <c r="AY1182" t="s">
        <v>109</v>
      </c>
      <c r="CA1182" t="s">
        <v>1908</v>
      </c>
    </row>
    <row r="1183" spans="1:79" hidden="1" x14ac:dyDescent="0.25">
      <c r="A1183" t="s">
        <v>1581</v>
      </c>
      <c r="B1183" t="s">
        <v>1582</v>
      </c>
      <c r="C1183" t="s">
        <v>1615</v>
      </c>
      <c r="D1183" t="s">
        <v>1636</v>
      </c>
      <c r="E1183" t="s">
        <v>1637</v>
      </c>
      <c r="F1183" s="1">
        <v>39344</v>
      </c>
      <c r="G1183" s="4">
        <v>0.73402777777777783</v>
      </c>
      <c r="H1183" t="s">
        <v>732</v>
      </c>
      <c r="I1183">
        <v>-88</v>
      </c>
      <c r="J1183" t="s">
        <v>221</v>
      </c>
      <c r="K1183" t="s">
        <v>222</v>
      </c>
      <c r="L1183">
        <v>1</v>
      </c>
      <c r="M1183">
        <v>1</v>
      </c>
      <c r="N1183" t="s">
        <v>1894</v>
      </c>
      <c r="O1183">
        <v>28657</v>
      </c>
      <c r="P1183" t="s">
        <v>224</v>
      </c>
      <c r="Q1183" t="s">
        <v>1895</v>
      </c>
      <c r="R1183" t="s">
        <v>226</v>
      </c>
      <c r="S1183" t="s">
        <v>227</v>
      </c>
      <c r="T1183">
        <v>0.4</v>
      </c>
      <c r="V1183">
        <v>0.2</v>
      </c>
      <c r="W1183">
        <v>0.5</v>
      </c>
      <c r="X1183" t="s">
        <v>905</v>
      </c>
      <c r="Y1183" t="s">
        <v>1226</v>
      </c>
      <c r="Z1183" t="s">
        <v>1217</v>
      </c>
      <c r="AA1183" t="s">
        <v>1217</v>
      </c>
      <c r="AF1183" t="s">
        <v>736</v>
      </c>
      <c r="AG1183" t="s">
        <v>732</v>
      </c>
      <c r="AH1183" t="s">
        <v>1611</v>
      </c>
      <c r="AJ1183" t="s">
        <v>732</v>
      </c>
      <c r="AM1183" t="s">
        <v>732</v>
      </c>
      <c r="AN1183" t="s">
        <v>239</v>
      </c>
      <c r="AO1183" t="s">
        <v>1220</v>
      </c>
      <c r="AP1183" t="s">
        <v>739</v>
      </c>
      <c r="AQ1183" t="s">
        <v>242</v>
      </c>
      <c r="AR1183" t="s">
        <v>732</v>
      </c>
      <c r="AS1183" t="s">
        <v>239</v>
      </c>
      <c r="AT1183" t="s">
        <v>239</v>
      </c>
      <c r="AU1183">
        <v>1</v>
      </c>
      <c r="AW1183" t="s">
        <v>1896</v>
      </c>
      <c r="AX1183" t="s">
        <v>1611</v>
      </c>
      <c r="AY1183" t="s">
        <v>109</v>
      </c>
      <c r="CA1183" t="s">
        <v>1637</v>
      </c>
    </row>
    <row r="1184" spans="1:79" hidden="1" x14ac:dyDescent="0.25">
      <c r="A1184" t="s">
        <v>1581</v>
      </c>
      <c r="B1184" t="s">
        <v>1582</v>
      </c>
      <c r="C1184" t="s">
        <v>1604</v>
      </c>
      <c r="D1184" t="s">
        <v>1904</v>
      </c>
      <c r="E1184" t="s">
        <v>1905</v>
      </c>
      <c r="F1184" s="1">
        <v>39344</v>
      </c>
      <c r="G1184" s="4">
        <v>0.77638888888888891</v>
      </c>
      <c r="H1184" t="s">
        <v>732</v>
      </c>
      <c r="I1184">
        <v>-88</v>
      </c>
      <c r="J1184" t="s">
        <v>1607</v>
      </c>
      <c r="K1184" t="s">
        <v>222</v>
      </c>
      <c r="L1184">
        <v>1</v>
      </c>
      <c r="M1184">
        <v>1</v>
      </c>
      <c r="N1184" t="s">
        <v>1900</v>
      </c>
      <c r="O1184">
        <v>28660</v>
      </c>
      <c r="P1184" t="s">
        <v>224</v>
      </c>
      <c r="Q1184" t="s">
        <v>1895</v>
      </c>
      <c r="R1184" t="s">
        <v>226</v>
      </c>
      <c r="S1184" t="s">
        <v>227</v>
      </c>
      <c r="T1184">
        <v>0.9</v>
      </c>
      <c r="V1184">
        <v>0.2</v>
      </c>
      <c r="W1184">
        <v>0.5</v>
      </c>
      <c r="X1184" t="s">
        <v>281</v>
      </c>
      <c r="Y1184" t="s">
        <v>243</v>
      </c>
      <c r="Z1184" t="s">
        <v>1217</v>
      </c>
      <c r="AA1184" t="s">
        <v>1217</v>
      </c>
      <c r="AF1184" t="s">
        <v>736</v>
      </c>
      <c r="AG1184" t="s">
        <v>732</v>
      </c>
      <c r="AH1184" t="s">
        <v>1611</v>
      </c>
      <c r="AJ1184" t="s">
        <v>732</v>
      </c>
      <c r="AK1184">
        <v>33.180900999999999</v>
      </c>
      <c r="AL1184">
        <v>-117.32700347900401</v>
      </c>
      <c r="AM1184" t="s">
        <v>732</v>
      </c>
      <c r="AN1184" t="s">
        <v>239</v>
      </c>
      <c r="AO1184" t="s">
        <v>1220</v>
      </c>
      <c r="AP1184" t="s">
        <v>739</v>
      </c>
      <c r="AQ1184" t="s">
        <v>242</v>
      </c>
      <c r="AR1184" t="s">
        <v>732</v>
      </c>
      <c r="AS1184" t="s">
        <v>239</v>
      </c>
      <c r="AT1184" t="s">
        <v>239</v>
      </c>
      <c r="AU1184">
        <v>1</v>
      </c>
      <c r="AV1184">
        <v>-88</v>
      </c>
      <c r="AW1184" t="s">
        <v>1896</v>
      </c>
      <c r="AX1184" t="s">
        <v>1611</v>
      </c>
      <c r="AY1184" t="s">
        <v>109</v>
      </c>
      <c r="BP1184" t="s">
        <v>422</v>
      </c>
      <c r="BQ1184">
        <v>73</v>
      </c>
      <c r="BR1184" t="s">
        <v>422</v>
      </c>
      <c r="BS1184">
        <v>9</v>
      </c>
      <c r="BZ1184" t="s">
        <v>1906</v>
      </c>
      <c r="CA1184" t="s">
        <v>1905</v>
      </c>
    </row>
    <row r="1185" spans="1:79" hidden="1" x14ac:dyDescent="0.25">
      <c r="A1185" t="s">
        <v>1581</v>
      </c>
      <c r="B1185" t="s">
        <v>1582</v>
      </c>
      <c r="C1185" t="s">
        <v>1604</v>
      </c>
      <c r="D1185" t="s">
        <v>1907</v>
      </c>
      <c r="E1185" t="s">
        <v>1908</v>
      </c>
      <c r="F1185" s="1">
        <v>39344</v>
      </c>
      <c r="G1185" s="4">
        <v>0.75902777777777775</v>
      </c>
      <c r="H1185" t="s">
        <v>732</v>
      </c>
      <c r="I1185">
        <v>-88</v>
      </c>
      <c r="J1185" t="s">
        <v>1607</v>
      </c>
      <c r="K1185" t="s">
        <v>222</v>
      </c>
      <c r="L1185">
        <v>1</v>
      </c>
      <c r="M1185">
        <v>1</v>
      </c>
      <c r="N1185" t="s">
        <v>1900</v>
      </c>
      <c r="O1185">
        <v>28664</v>
      </c>
      <c r="P1185" t="s">
        <v>224</v>
      </c>
      <c r="Q1185" t="s">
        <v>1895</v>
      </c>
      <c r="R1185" t="s">
        <v>226</v>
      </c>
      <c r="S1185" t="s">
        <v>227</v>
      </c>
      <c r="T1185">
        <v>2.2000000000000002</v>
      </c>
      <c r="V1185">
        <v>0.2</v>
      </c>
      <c r="W1185">
        <v>0.5</v>
      </c>
      <c r="X1185" t="s">
        <v>281</v>
      </c>
      <c r="Y1185" t="s">
        <v>243</v>
      </c>
      <c r="Z1185" t="s">
        <v>1217</v>
      </c>
      <c r="AA1185" t="s">
        <v>1217</v>
      </c>
      <c r="AF1185" t="s">
        <v>736</v>
      </c>
      <c r="AG1185" t="s">
        <v>732</v>
      </c>
      <c r="AH1185" t="s">
        <v>1611</v>
      </c>
      <c r="AJ1185" t="s">
        <v>732</v>
      </c>
      <c r="AK1185">
        <v>33.099041</v>
      </c>
      <c r="AL1185">
        <v>-117.130447387695</v>
      </c>
      <c r="AM1185" t="s">
        <v>732</v>
      </c>
      <c r="AN1185" t="s">
        <v>239</v>
      </c>
      <c r="AO1185" t="s">
        <v>1220</v>
      </c>
      <c r="AP1185" t="s">
        <v>739</v>
      </c>
      <c r="AQ1185" t="s">
        <v>242</v>
      </c>
      <c r="AR1185" t="s">
        <v>732</v>
      </c>
      <c r="AS1185" t="s">
        <v>239</v>
      </c>
      <c r="AT1185" t="s">
        <v>239</v>
      </c>
      <c r="AU1185">
        <v>1</v>
      </c>
      <c r="AV1185">
        <v>-88</v>
      </c>
      <c r="AW1185" t="s">
        <v>1896</v>
      </c>
      <c r="AX1185" t="s">
        <v>1611</v>
      </c>
      <c r="AY1185" t="s">
        <v>109</v>
      </c>
      <c r="CA1185" t="s">
        <v>1908</v>
      </c>
    </row>
    <row r="1186" spans="1:79" hidden="1" x14ac:dyDescent="0.25">
      <c r="A1186" t="s">
        <v>1581</v>
      </c>
      <c r="B1186" t="s">
        <v>1582</v>
      </c>
      <c r="C1186" t="s">
        <v>1615</v>
      </c>
      <c r="D1186" t="s">
        <v>1630</v>
      </c>
      <c r="E1186" t="s">
        <v>1631</v>
      </c>
      <c r="F1186" s="1">
        <v>39352</v>
      </c>
      <c r="G1186" s="4">
        <v>0</v>
      </c>
      <c r="H1186" t="s">
        <v>732</v>
      </c>
      <c r="I1186">
        <v>-88</v>
      </c>
      <c r="J1186" t="s">
        <v>221</v>
      </c>
      <c r="K1186" t="s">
        <v>222</v>
      </c>
      <c r="L1186">
        <v>1</v>
      </c>
      <c r="M1186">
        <v>1</v>
      </c>
      <c r="N1186" t="s">
        <v>1909</v>
      </c>
      <c r="O1186">
        <v>29598</v>
      </c>
      <c r="P1186" t="s">
        <v>224</v>
      </c>
      <c r="Q1186" t="s">
        <v>1895</v>
      </c>
      <c r="R1186" t="s">
        <v>226</v>
      </c>
      <c r="S1186" t="s">
        <v>227</v>
      </c>
      <c r="T1186">
        <v>0.6</v>
      </c>
      <c r="V1186">
        <v>0.2</v>
      </c>
      <c r="W1186">
        <v>0.5</v>
      </c>
      <c r="X1186" t="s">
        <v>281</v>
      </c>
      <c r="Y1186" t="s">
        <v>243</v>
      </c>
      <c r="Z1186" t="s">
        <v>1217</v>
      </c>
      <c r="AA1186" t="s">
        <v>1217</v>
      </c>
      <c r="AF1186" t="s">
        <v>736</v>
      </c>
      <c r="AG1186" t="s">
        <v>732</v>
      </c>
      <c r="AH1186" t="s">
        <v>1611</v>
      </c>
      <c r="AJ1186" t="s">
        <v>732</v>
      </c>
      <c r="AM1186" t="s">
        <v>732</v>
      </c>
      <c r="AN1186" t="s">
        <v>239</v>
      </c>
      <c r="AO1186" t="s">
        <v>1220</v>
      </c>
      <c r="AP1186" t="s">
        <v>739</v>
      </c>
      <c r="AQ1186" t="s">
        <v>242</v>
      </c>
      <c r="AR1186" t="s">
        <v>732</v>
      </c>
      <c r="AS1186" t="s">
        <v>239</v>
      </c>
      <c r="AT1186" t="s">
        <v>239</v>
      </c>
      <c r="AU1186">
        <v>1</v>
      </c>
      <c r="AW1186" t="s">
        <v>1896</v>
      </c>
      <c r="AX1186" t="s">
        <v>1611</v>
      </c>
      <c r="AY1186" t="s">
        <v>109</v>
      </c>
      <c r="CA1186" t="s">
        <v>1631</v>
      </c>
    </row>
    <row r="1187" spans="1:79" hidden="1" x14ac:dyDescent="0.25">
      <c r="A1187" t="s">
        <v>1581</v>
      </c>
      <c r="B1187" t="s">
        <v>1582</v>
      </c>
      <c r="C1187" t="s">
        <v>1604</v>
      </c>
      <c r="D1187" t="s">
        <v>1630</v>
      </c>
      <c r="E1187" t="s">
        <v>1631</v>
      </c>
      <c r="F1187" s="1">
        <v>39352</v>
      </c>
      <c r="G1187" s="4">
        <v>0</v>
      </c>
      <c r="H1187" t="s">
        <v>732</v>
      </c>
      <c r="I1187">
        <v>-88</v>
      </c>
      <c r="J1187" t="s">
        <v>1607</v>
      </c>
      <c r="K1187" t="s">
        <v>222</v>
      </c>
      <c r="L1187">
        <v>1</v>
      </c>
      <c r="M1187">
        <v>1</v>
      </c>
      <c r="N1187" t="s">
        <v>1910</v>
      </c>
      <c r="O1187">
        <v>29598</v>
      </c>
      <c r="P1187" t="s">
        <v>224</v>
      </c>
      <c r="Q1187" t="s">
        <v>1895</v>
      </c>
      <c r="R1187" t="s">
        <v>226</v>
      </c>
      <c r="S1187" t="s">
        <v>227</v>
      </c>
      <c r="T1187">
        <v>0.6</v>
      </c>
      <c r="V1187">
        <v>0.2</v>
      </c>
      <c r="W1187">
        <v>0.5</v>
      </c>
      <c r="X1187" t="s">
        <v>281</v>
      </c>
      <c r="Y1187" t="s">
        <v>243</v>
      </c>
      <c r="Z1187" t="s">
        <v>1217</v>
      </c>
      <c r="AA1187" t="s">
        <v>1217</v>
      </c>
      <c r="AF1187" t="s">
        <v>736</v>
      </c>
      <c r="AG1187" t="s">
        <v>732</v>
      </c>
      <c r="AH1187" t="s">
        <v>1611</v>
      </c>
      <c r="AJ1187" t="s">
        <v>732</v>
      </c>
      <c r="AM1187" t="s">
        <v>732</v>
      </c>
      <c r="AN1187" t="s">
        <v>239</v>
      </c>
      <c r="AO1187" t="s">
        <v>1220</v>
      </c>
      <c r="AP1187" t="s">
        <v>739</v>
      </c>
      <c r="AQ1187" t="s">
        <v>242</v>
      </c>
      <c r="AR1187" t="s">
        <v>732</v>
      </c>
      <c r="AS1187" t="s">
        <v>239</v>
      </c>
      <c r="AT1187" t="s">
        <v>239</v>
      </c>
      <c r="AU1187">
        <v>1</v>
      </c>
      <c r="AV1187">
        <v>-88</v>
      </c>
      <c r="AW1187" t="s">
        <v>1896</v>
      </c>
      <c r="AX1187" t="s">
        <v>1611</v>
      </c>
      <c r="AY1187" t="s">
        <v>109</v>
      </c>
      <c r="CA1187" t="s">
        <v>1631</v>
      </c>
    </row>
    <row r="1188" spans="1:79" hidden="1" x14ac:dyDescent="0.25">
      <c r="A1188" t="s">
        <v>1581</v>
      </c>
      <c r="B1188" t="s">
        <v>1582</v>
      </c>
      <c r="C1188" t="s">
        <v>1604</v>
      </c>
      <c r="D1188" t="s">
        <v>1911</v>
      </c>
      <c r="E1188" t="s">
        <v>1912</v>
      </c>
      <c r="F1188" s="1">
        <v>39352</v>
      </c>
      <c r="G1188" s="4">
        <v>0</v>
      </c>
      <c r="H1188" t="s">
        <v>732</v>
      </c>
      <c r="I1188">
        <v>-88</v>
      </c>
      <c r="J1188" t="s">
        <v>1607</v>
      </c>
      <c r="K1188" t="s">
        <v>222</v>
      </c>
      <c r="L1188">
        <v>1</v>
      </c>
      <c r="M1188">
        <v>1</v>
      </c>
      <c r="N1188" t="s">
        <v>1910</v>
      </c>
      <c r="O1188">
        <v>29600</v>
      </c>
      <c r="P1188" t="s">
        <v>224</v>
      </c>
      <c r="Q1188" t="s">
        <v>1895</v>
      </c>
      <c r="R1188" t="s">
        <v>226</v>
      </c>
      <c r="S1188" t="s">
        <v>227</v>
      </c>
      <c r="T1188">
        <v>1.2</v>
      </c>
      <c r="V1188">
        <v>0.2</v>
      </c>
      <c r="W1188">
        <v>0.5</v>
      </c>
      <c r="X1188" t="s">
        <v>281</v>
      </c>
      <c r="Y1188" t="s">
        <v>243</v>
      </c>
      <c r="Z1188" t="s">
        <v>1217</v>
      </c>
      <c r="AA1188" t="s">
        <v>1217</v>
      </c>
      <c r="AF1188" t="s">
        <v>736</v>
      </c>
      <c r="AG1188" t="s">
        <v>732</v>
      </c>
      <c r="AH1188" t="s">
        <v>1611</v>
      </c>
      <c r="AJ1188" t="s">
        <v>732</v>
      </c>
      <c r="AK1188">
        <v>32.899590000000003</v>
      </c>
      <c r="AL1188">
        <v>-117.22248077392599</v>
      </c>
      <c r="AM1188" t="s">
        <v>732</v>
      </c>
      <c r="AN1188" t="s">
        <v>239</v>
      </c>
      <c r="AO1188" t="s">
        <v>1220</v>
      </c>
      <c r="AP1188" t="s">
        <v>739</v>
      </c>
      <c r="AQ1188" t="s">
        <v>242</v>
      </c>
      <c r="AR1188" t="s">
        <v>732</v>
      </c>
      <c r="AS1188" t="s">
        <v>239</v>
      </c>
      <c r="AT1188" t="s">
        <v>239</v>
      </c>
      <c r="AU1188">
        <v>1</v>
      </c>
      <c r="AV1188">
        <v>-88</v>
      </c>
      <c r="AW1188" t="s">
        <v>1896</v>
      </c>
      <c r="AX1188" t="s">
        <v>1611</v>
      </c>
      <c r="AY1188" t="s">
        <v>109</v>
      </c>
      <c r="CA1188" t="s">
        <v>1912</v>
      </c>
    </row>
    <row r="1189" spans="1:79" hidden="1" x14ac:dyDescent="0.25">
      <c r="A1189" t="s">
        <v>1581</v>
      </c>
      <c r="B1189" t="s">
        <v>1582</v>
      </c>
      <c r="C1189" t="s">
        <v>1615</v>
      </c>
      <c r="D1189" t="s">
        <v>1911</v>
      </c>
      <c r="E1189" t="s">
        <v>1912</v>
      </c>
      <c r="F1189" s="1">
        <v>39352</v>
      </c>
      <c r="G1189" s="4">
        <v>0</v>
      </c>
      <c r="H1189" t="s">
        <v>732</v>
      </c>
      <c r="I1189">
        <v>-88</v>
      </c>
      <c r="J1189" t="s">
        <v>221</v>
      </c>
      <c r="K1189" t="s">
        <v>222</v>
      </c>
      <c r="L1189">
        <v>1</v>
      </c>
      <c r="M1189">
        <v>1</v>
      </c>
      <c r="N1189" t="s">
        <v>1909</v>
      </c>
      <c r="O1189">
        <v>29600</v>
      </c>
      <c r="P1189" t="s">
        <v>224</v>
      </c>
      <c r="Q1189" t="s">
        <v>1895</v>
      </c>
      <c r="R1189" t="s">
        <v>226</v>
      </c>
      <c r="S1189" t="s">
        <v>227</v>
      </c>
      <c r="T1189">
        <v>1.2</v>
      </c>
      <c r="V1189">
        <v>0.2</v>
      </c>
      <c r="W1189">
        <v>0.5</v>
      </c>
      <c r="X1189" t="s">
        <v>281</v>
      </c>
      <c r="Y1189" t="s">
        <v>243</v>
      </c>
      <c r="Z1189" t="s">
        <v>1217</v>
      </c>
      <c r="AA1189" t="s">
        <v>1217</v>
      </c>
      <c r="AF1189" t="s">
        <v>736</v>
      </c>
      <c r="AG1189" t="s">
        <v>732</v>
      </c>
      <c r="AH1189" t="s">
        <v>1611</v>
      </c>
      <c r="AJ1189" t="s">
        <v>732</v>
      </c>
      <c r="AK1189">
        <v>32.899590000000003</v>
      </c>
      <c r="AL1189">
        <v>-117.22248077392599</v>
      </c>
      <c r="AM1189" t="s">
        <v>732</v>
      </c>
      <c r="AN1189" t="s">
        <v>239</v>
      </c>
      <c r="AO1189" t="s">
        <v>1220</v>
      </c>
      <c r="AP1189" t="s">
        <v>739</v>
      </c>
      <c r="AQ1189" t="s">
        <v>242</v>
      </c>
      <c r="AR1189" t="s">
        <v>732</v>
      </c>
      <c r="AS1189" t="s">
        <v>239</v>
      </c>
      <c r="AT1189" t="s">
        <v>239</v>
      </c>
      <c r="AU1189">
        <v>1</v>
      </c>
      <c r="AW1189" t="s">
        <v>1896</v>
      </c>
      <c r="AX1189" t="s">
        <v>1611</v>
      </c>
      <c r="AY1189" t="s">
        <v>109</v>
      </c>
      <c r="CA1189" t="s">
        <v>1912</v>
      </c>
    </row>
    <row r="1190" spans="1:79" hidden="1" x14ac:dyDescent="0.25">
      <c r="A1190" t="s">
        <v>1581</v>
      </c>
      <c r="B1190" t="s">
        <v>1582</v>
      </c>
      <c r="C1190" t="s">
        <v>1615</v>
      </c>
      <c r="D1190" t="s">
        <v>1913</v>
      </c>
      <c r="E1190" t="s">
        <v>1914</v>
      </c>
      <c r="F1190" s="1">
        <v>39353</v>
      </c>
      <c r="G1190" s="4">
        <v>0.54236111111111118</v>
      </c>
      <c r="H1190" t="s">
        <v>732</v>
      </c>
      <c r="I1190">
        <v>-88</v>
      </c>
      <c r="J1190" t="s">
        <v>221</v>
      </c>
      <c r="K1190" t="s">
        <v>222</v>
      </c>
      <c r="L1190">
        <v>1</v>
      </c>
      <c r="M1190">
        <v>1</v>
      </c>
      <c r="N1190" t="s">
        <v>1915</v>
      </c>
      <c r="O1190">
        <v>29636</v>
      </c>
      <c r="P1190" t="s">
        <v>224</v>
      </c>
      <c r="Q1190" t="s">
        <v>1895</v>
      </c>
      <c r="R1190" t="s">
        <v>226</v>
      </c>
      <c r="S1190" t="s">
        <v>227</v>
      </c>
      <c r="T1190">
        <v>0.6</v>
      </c>
      <c r="V1190">
        <v>0.2</v>
      </c>
      <c r="W1190">
        <v>0.5</v>
      </c>
      <c r="X1190" t="s">
        <v>281</v>
      </c>
      <c r="Y1190" t="s">
        <v>243</v>
      </c>
      <c r="Z1190" t="s">
        <v>1217</v>
      </c>
      <c r="AA1190" t="s">
        <v>1217</v>
      </c>
      <c r="AF1190" t="s">
        <v>736</v>
      </c>
      <c r="AG1190" t="s">
        <v>732</v>
      </c>
      <c r="AH1190" t="s">
        <v>1611</v>
      </c>
      <c r="AJ1190" t="s">
        <v>732</v>
      </c>
      <c r="AK1190">
        <v>32.942599999999999</v>
      </c>
      <c r="AL1190">
        <v>-117.08399963378901</v>
      </c>
      <c r="AM1190" t="s">
        <v>732</v>
      </c>
      <c r="AN1190" t="s">
        <v>239</v>
      </c>
      <c r="AO1190" t="s">
        <v>1220</v>
      </c>
      <c r="AP1190" t="s">
        <v>739</v>
      </c>
      <c r="AQ1190" t="s">
        <v>242</v>
      </c>
      <c r="AR1190" t="s">
        <v>732</v>
      </c>
      <c r="AS1190" t="s">
        <v>239</v>
      </c>
      <c r="AT1190" t="s">
        <v>239</v>
      </c>
      <c r="AU1190">
        <v>1</v>
      </c>
      <c r="AW1190" t="s">
        <v>1896</v>
      </c>
      <c r="AX1190" t="s">
        <v>1611</v>
      </c>
      <c r="AY1190" t="s">
        <v>109</v>
      </c>
      <c r="BP1190" t="s">
        <v>422</v>
      </c>
      <c r="BQ1190">
        <v>73</v>
      </c>
      <c r="BR1190" t="s">
        <v>422</v>
      </c>
      <c r="BS1190">
        <v>9</v>
      </c>
      <c r="BZ1190" t="s">
        <v>1916</v>
      </c>
      <c r="CA1190" t="s">
        <v>1914</v>
      </c>
    </row>
    <row r="1191" spans="1:79" hidden="1" x14ac:dyDescent="0.25">
      <c r="A1191" t="s">
        <v>1581</v>
      </c>
      <c r="B1191" t="s">
        <v>1582</v>
      </c>
      <c r="C1191" t="s">
        <v>1604</v>
      </c>
      <c r="D1191" t="s">
        <v>1913</v>
      </c>
      <c r="E1191" t="s">
        <v>1914</v>
      </c>
      <c r="F1191" s="1">
        <v>39353</v>
      </c>
      <c r="G1191" s="4">
        <v>0.54236111111111118</v>
      </c>
      <c r="H1191" t="s">
        <v>732</v>
      </c>
      <c r="I1191">
        <v>-88</v>
      </c>
      <c r="J1191" t="s">
        <v>1607</v>
      </c>
      <c r="K1191" t="s">
        <v>222</v>
      </c>
      <c r="L1191">
        <v>1</v>
      </c>
      <c r="M1191">
        <v>1</v>
      </c>
      <c r="N1191" t="s">
        <v>1917</v>
      </c>
      <c r="O1191">
        <v>29636</v>
      </c>
      <c r="P1191" t="s">
        <v>224</v>
      </c>
      <c r="Q1191" t="s">
        <v>1895</v>
      </c>
      <c r="R1191" t="s">
        <v>226</v>
      </c>
      <c r="S1191" t="s">
        <v>227</v>
      </c>
      <c r="T1191">
        <v>0.6</v>
      </c>
      <c r="V1191">
        <v>0.2</v>
      </c>
      <c r="W1191">
        <v>0.5</v>
      </c>
      <c r="X1191" t="s">
        <v>281</v>
      </c>
      <c r="Y1191" t="s">
        <v>243</v>
      </c>
      <c r="Z1191" t="s">
        <v>1217</v>
      </c>
      <c r="AA1191" t="s">
        <v>1217</v>
      </c>
      <c r="AF1191" t="s">
        <v>736</v>
      </c>
      <c r="AG1191" t="s">
        <v>732</v>
      </c>
      <c r="AH1191" t="s">
        <v>1611</v>
      </c>
      <c r="AJ1191" t="s">
        <v>732</v>
      </c>
      <c r="AK1191">
        <v>32.942599999999999</v>
      </c>
      <c r="AL1191">
        <v>-117.08399963378901</v>
      </c>
      <c r="AM1191" t="s">
        <v>732</v>
      </c>
      <c r="AN1191" t="s">
        <v>239</v>
      </c>
      <c r="AO1191" t="s">
        <v>1220</v>
      </c>
      <c r="AP1191" t="s">
        <v>739</v>
      </c>
      <c r="AQ1191" t="s">
        <v>242</v>
      </c>
      <c r="AR1191" t="s">
        <v>732</v>
      </c>
      <c r="AS1191" t="s">
        <v>239</v>
      </c>
      <c r="AT1191" t="s">
        <v>239</v>
      </c>
      <c r="AU1191">
        <v>1</v>
      </c>
      <c r="AV1191">
        <v>-88</v>
      </c>
      <c r="AW1191" t="s">
        <v>1896</v>
      </c>
      <c r="AX1191" t="s">
        <v>1611</v>
      </c>
      <c r="AY1191" t="s">
        <v>109</v>
      </c>
      <c r="BP1191" t="s">
        <v>422</v>
      </c>
      <c r="BQ1191">
        <v>73</v>
      </c>
      <c r="BR1191" t="s">
        <v>422</v>
      </c>
      <c r="BS1191">
        <v>9</v>
      </c>
      <c r="BZ1191" t="s">
        <v>1916</v>
      </c>
      <c r="CA1191" t="s">
        <v>1914</v>
      </c>
    </row>
    <row r="1192" spans="1:79" hidden="1" x14ac:dyDescent="0.25">
      <c r="A1192" t="s">
        <v>1581</v>
      </c>
      <c r="B1192" t="s">
        <v>1582</v>
      </c>
      <c r="C1192" t="s">
        <v>1615</v>
      </c>
      <c r="D1192" t="s">
        <v>1898</v>
      </c>
      <c r="E1192" t="s">
        <v>1899</v>
      </c>
      <c r="F1192" s="1">
        <v>39416</v>
      </c>
      <c r="G1192" s="4">
        <v>0</v>
      </c>
      <c r="H1192" t="s">
        <v>732</v>
      </c>
      <c r="I1192">
        <v>-88</v>
      </c>
      <c r="J1192" t="s">
        <v>221</v>
      </c>
      <c r="K1192" t="s">
        <v>222</v>
      </c>
      <c r="L1192">
        <v>1</v>
      </c>
      <c r="M1192">
        <v>1</v>
      </c>
      <c r="N1192" t="s">
        <v>1918</v>
      </c>
      <c r="O1192">
        <v>60222</v>
      </c>
      <c r="P1192" t="s">
        <v>224</v>
      </c>
      <c r="Q1192" t="s">
        <v>1895</v>
      </c>
      <c r="R1192" t="s">
        <v>226</v>
      </c>
      <c r="S1192" t="s">
        <v>227</v>
      </c>
      <c r="T1192">
        <v>0.5</v>
      </c>
      <c r="V1192">
        <v>0.2</v>
      </c>
      <c r="W1192">
        <v>0.5</v>
      </c>
      <c r="X1192" t="s">
        <v>281</v>
      </c>
      <c r="Y1192" t="s">
        <v>243</v>
      </c>
      <c r="Z1192" t="s">
        <v>1217</v>
      </c>
      <c r="AA1192" t="s">
        <v>1217</v>
      </c>
      <c r="AF1192" t="s">
        <v>736</v>
      </c>
      <c r="AG1192" t="s">
        <v>732</v>
      </c>
      <c r="AH1192" t="s">
        <v>1611</v>
      </c>
      <c r="AJ1192" t="s">
        <v>732</v>
      </c>
      <c r="AK1192">
        <v>33.154361999999999</v>
      </c>
      <c r="AL1192">
        <v>-117.24160003662099</v>
      </c>
      <c r="AM1192" t="s">
        <v>732</v>
      </c>
      <c r="AN1192" t="s">
        <v>239</v>
      </c>
      <c r="AO1192" t="s">
        <v>1220</v>
      </c>
      <c r="AP1192" t="s">
        <v>739</v>
      </c>
      <c r="AQ1192" t="s">
        <v>242</v>
      </c>
      <c r="AR1192" t="s">
        <v>732</v>
      </c>
      <c r="AS1192" t="s">
        <v>239</v>
      </c>
      <c r="AT1192" t="s">
        <v>239</v>
      </c>
      <c r="AU1192">
        <v>1</v>
      </c>
      <c r="AW1192" t="s">
        <v>1896</v>
      </c>
      <c r="AX1192" t="s">
        <v>1611</v>
      </c>
      <c r="AY1192" t="s">
        <v>109</v>
      </c>
      <c r="CA1192" t="s">
        <v>1899</v>
      </c>
    </row>
    <row r="1193" spans="1:79" hidden="1" x14ac:dyDescent="0.25">
      <c r="A1193" t="s">
        <v>1581</v>
      </c>
      <c r="B1193" t="s">
        <v>1582</v>
      </c>
      <c r="C1193" t="s">
        <v>1615</v>
      </c>
      <c r="D1193" t="s">
        <v>1904</v>
      </c>
      <c r="E1193" t="s">
        <v>1905</v>
      </c>
      <c r="F1193" s="1">
        <v>39416</v>
      </c>
      <c r="G1193" s="4">
        <v>0.7895833333333333</v>
      </c>
      <c r="H1193" t="s">
        <v>732</v>
      </c>
      <c r="I1193">
        <v>-88</v>
      </c>
      <c r="J1193" t="s">
        <v>221</v>
      </c>
      <c r="K1193" t="s">
        <v>222</v>
      </c>
      <c r="L1193">
        <v>1</v>
      </c>
      <c r="M1193">
        <v>1</v>
      </c>
      <c r="N1193" t="s">
        <v>1918</v>
      </c>
      <c r="O1193">
        <v>60220</v>
      </c>
      <c r="P1193" t="s">
        <v>224</v>
      </c>
      <c r="Q1193" t="s">
        <v>1895</v>
      </c>
      <c r="R1193" t="s">
        <v>226</v>
      </c>
      <c r="S1193" t="s">
        <v>227</v>
      </c>
      <c r="T1193">
        <v>0.4</v>
      </c>
      <c r="V1193">
        <v>0.2</v>
      </c>
      <c r="W1193">
        <v>0.5</v>
      </c>
      <c r="X1193" t="s">
        <v>905</v>
      </c>
      <c r="Y1193" t="s">
        <v>1226</v>
      </c>
      <c r="Z1193" t="s">
        <v>1217</v>
      </c>
      <c r="AA1193" t="s">
        <v>1217</v>
      </c>
      <c r="AF1193" t="s">
        <v>736</v>
      </c>
      <c r="AG1193" t="s">
        <v>732</v>
      </c>
      <c r="AH1193" t="s">
        <v>1611</v>
      </c>
      <c r="AJ1193" t="s">
        <v>732</v>
      </c>
      <c r="AK1193">
        <v>33.180900999999999</v>
      </c>
      <c r="AL1193">
        <v>-117.32700347900401</v>
      </c>
      <c r="AM1193" t="s">
        <v>732</v>
      </c>
      <c r="AN1193" t="s">
        <v>239</v>
      </c>
      <c r="AO1193" t="s">
        <v>1220</v>
      </c>
      <c r="AP1193" t="s">
        <v>739</v>
      </c>
      <c r="AQ1193" t="s">
        <v>242</v>
      </c>
      <c r="AR1193" t="s">
        <v>732</v>
      </c>
      <c r="AS1193" t="s">
        <v>239</v>
      </c>
      <c r="AT1193" t="s">
        <v>239</v>
      </c>
      <c r="AU1193">
        <v>1</v>
      </c>
      <c r="AW1193" t="s">
        <v>1896</v>
      </c>
      <c r="AX1193" t="s">
        <v>1611</v>
      </c>
      <c r="AY1193" t="s">
        <v>109</v>
      </c>
      <c r="BP1193" t="s">
        <v>422</v>
      </c>
      <c r="BQ1193">
        <v>73</v>
      </c>
      <c r="BR1193" t="s">
        <v>422</v>
      </c>
      <c r="BS1193">
        <v>9</v>
      </c>
      <c r="BZ1193" t="s">
        <v>1906</v>
      </c>
      <c r="CA1193" t="s">
        <v>1905</v>
      </c>
    </row>
    <row r="1194" spans="1:79" hidden="1" x14ac:dyDescent="0.25">
      <c r="A1194" t="s">
        <v>1581</v>
      </c>
      <c r="B1194" t="s">
        <v>1582</v>
      </c>
      <c r="C1194" t="s">
        <v>1615</v>
      </c>
      <c r="D1194" t="s">
        <v>1907</v>
      </c>
      <c r="E1194" t="s">
        <v>1908</v>
      </c>
      <c r="F1194" s="1">
        <v>39416</v>
      </c>
      <c r="G1194" s="4">
        <v>0</v>
      </c>
      <c r="H1194" t="s">
        <v>732</v>
      </c>
      <c r="I1194">
        <v>-88</v>
      </c>
      <c r="J1194" t="s">
        <v>221</v>
      </c>
      <c r="K1194" t="s">
        <v>222</v>
      </c>
      <c r="L1194">
        <v>1</v>
      </c>
      <c r="M1194">
        <v>1</v>
      </c>
      <c r="N1194" t="s">
        <v>1918</v>
      </c>
      <c r="O1194">
        <v>60224</v>
      </c>
      <c r="P1194" t="s">
        <v>224</v>
      </c>
      <c r="Q1194" t="s">
        <v>1895</v>
      </c>
      <c r="R1194" t="s">
        <v>226</v>
      </c>
      <c r="S1194" t="s">
        <v>227</v>
      </c>
      <c r="T1194">
        <v>0.4</v>
      </c>
      <c r="V1194">
        <v>0.2</v>
      </c>
      <c r="W1194">
        <v>0.5</v>
      </c>
      <c r="X1194" t="s">
        <v>905</v>
      </c>
      <c r="Y1194" t="s">
        <v>1226</v>
      </c>
      <c r="Z1194" t="s">
        <v>1217</v>
      </c>
      <c r="AA1194" t="s">
        <v>1217</v>
      </c>
      <c r="AF1194" t="s">
        <v>736</v>
      </c>
      <c r="AG1194" t="s">
        <v>732</v>
      </c>
      <c r="AH1194" t="s">
        <v>1611</v>
      </c>
      <c r="AJ1194" t="s">
        <v>732</v>
      </c>
      <c r="AK1194">
        <v>33.099041</v>
      </c>
      <c r="AL1194">
        <v>-117.130447387695</v>
      </c>
      <c r="AM1194" t="s">
        <v>732</v>
      </c>
      <c r="AN1194" t="s">
        <v>239</v>
      </c>
      <c r="AO1194" t="s">
        <v>1220</v>
      </c>
      <c r="AP1194" t="s">
        <v>739</v>
      </c>
      <c r="AQ1194" t="s">
        <v>242</v>
      </c>
      <c r="AR1194" t="s">
        <v>732</v>
      </c>
      <c r="AS1194" t="s">
        <v>239</v>
      </c>
      <c r="AT1194" t="s">
        <v>239</v>
      </c>
      <c r="AU1194">
        <v>1</v>
      </c>
      <c r="AW1194" t="s">
        <v>1896</v>
      </c>
      <c r="AX1194" t="s">
        <v>1611</v>
      </c>
      <c r="AY1194" t="s">
        <v>109</v>
      </c>
      <c r="CA1194" t="s">
        <v>1908</v>
      </c>
    </row>
    <row r="1195" spans="1:79" hidden="1" x14ac:dyDescent="0.25">
      <c r="A1195" t="s">
        <v>1581</v>
      </c>
      <c r="B1195" t="s">
        <v>1582</v>
      </c>
      <c r="C1195" t="s">
        <v>1615</v>
      </c>
      <c r="D1195" t="s">
        <v>1913</v>
      </c>
      <c r="E1195" t="s">
        <v>1914</v>
      </c>
      <c r="F1195" s="1">
        <v>39416</v>
      </c>
      <c r="G1195" s="4">
        <v>0</v>
      </c>
      <c r="H1195" t="s">
        <v>732</v>
      </c>
      <c r="I1195">
        <v>-88</v>
      </c>
      <c r="J1195" t="s">
        <v>221</v>
      </c>
      <c r="K1195" t="s">
        <v>222</v>
      </c>
      <c r="L1195">
        <v>1</v>
      </c>
      <c r="M1195">
        <v>1</v>
      </c>
      <c r="N1195" t="s">
        <v>1918</v>
      </c>
      <c r="O1195">
        <v>60229</v>
      </c>
      <c r="P1195" t="s">
        <v>224</v>
      </c>
      <c r="Q1195" t="s">
        <v>1895</v>
      </c>
      <c r="R1195" t="s">
        <v>226</v>
      </c>
      <c r="S1195" t="s">
        <v>227</v>
      </c>
      <c r="T1195">
        <v>0.6</v>
      </c>
      <c r="V1195">
        <v>0.2</v>
      </c>
      <c r="W1195">
        <v>0.5</v>
      </c>
      <c r="X1195" t="s">
        <v>281</v>
      </c>
      <c r="Y1195" t="s">
        <v>243</v>
      </c>
      <c r="Z1195" t="s">
        <v>1217</v>
      </c>
      <c r="AA1195" t="s">
        <v>1217</v>
      </c>
      <c r="AF1195" t="s">
        <v>736</v>
      </c>
      <c r="AG1195" t="s">
        <v>732</v>
      </c>
      <c r="AH1195" t="s">
        <v>1611</v>
      </c>
      <c r="AJ1195" t="s">
        <v>732</v>
      </c>
      <c r="AK1195">
        <v>32.942599999999999</v>
      </c>
      <c r="AL1195">
        <v>-117.08399963378901</v>
      </c>
      <c r="AM1195" t="s">
        <v>732</v>
      </c>
      <c r="AN1195" t="s">
        <v>239</v>
      </c>
      <c r="AO1195" t="s">
        <v>1220</v>
      </c>
      <c r="AP1195" t="s">
        <v>739</v>
      </c>
      <c r="AQ1195" t="s">
        <v>242</v>
      </c>
      <c r="AR1195" t="s">
        <v>732</v>
      </c>
      <c r="AS1195" t="s">
        <v>239</v>
      </c>
      <c r="AT1195" t="s">
        <v>239</v>
      </c>
      <c r="AU1195">
        <v>1</v>
      </c>
      <c r="AW1195" t="s">
        <v>1896</v>
      </c>
      <c r="AX1195" t="s">
        <v>1611</v>
      </c>
      <c r="AY1195" t="s">
        <v>109</v>
      </c>
      <c r="BP1195" t="s">
        <v>422</v>
      </c>
      <c r="BQ1195">
        <v>73</v>
      </c>
      <c r="BR1195" t="s">
        <v>422</v>
      </c>
      <c r="BS1195">
        <v>9</v>
      </c>
      <c r="BZ1195" t="s">
        <v>1916</v>
      </c>
      <c r="CA1195" t="s">
        <v>1914</v>
      </c>
    </row>
    <row r="1196" spans="1:79" hidden="1" x14ac:dyDescent="0.25">
      <c r="A1196" t="s">
        <v>1581</v>
      </c>
      <c r="B1196" t="s">
        <v>1582</v>
      </c>
      <c r="C1196" t="s">
        <v>1615</v>
      </c>
      <c r="D1196" t="s">
        <v>1892</v>
      </c>
      <c r="E1196" t="s">
        <v>1893</v>
      </c>
      <c r="F1196" s="1">
        <v>39416</v>
      </c>
      <c r="G1196" s="4">
        <v>0</v>
      </c>
      <c r="H1196" t="s">
        <v>732</v>
      </c>
      <c r="I1196">
        <v>-88</v>
      </c>
      <c r="J1196" t="s">
        <v>221</v>
      </c>
      <c r="K1196" t="s">
        <v>222</v>
      </c>
      <c r="L1196">
        <v>1</v>
      </c>
      <c r="M1196">
        <v>1</v>
      </c>
      <c r="N1196" t="s">
        <v>1918</v>
      </c>
      <c r="O1196">
        <v>60218</v>
      </c>
      <c r="P1196" t="s">
        <v>224</v>
      </c>
      <c r="Q1196" t="s">
        <v>1895</v>
      </c>
      <c r="R1196" t="s">
        <v>226</v>
      </c>
      <c r="S1196" t="s">
        <v>227</v>
      </c>
      <c r="T1196">
        <v>0.5</v>
      </c>
      <c r="V1196">
        <v>0.2</v>
      </c>
      <c r="W1196">
        <v>0.5</v>
      </c>
      <c r="X1196" t="s">
        <v>281</v>
      </c>
      <c r="Y1196" t="s">
        <v>243</v>
      </c>
      <c r="Z1196" t="s">
        <v>1217</v>
      </c>
      <c r="AA1196" t="s">
        <v>1217</v>
      </c>
      <c r="AF1196" t="s">
        <v>736</v>
      </c>
      <c r="AG1196" t="s">
        <v>732</v>
      </c>
      <c r="AH1196" t="s">
        <v>1611</v>
      </c>
      <c r="AJ1196" t="s">
        <v>732</v>
      </c>
      <c r="AK1196">
        <v>33.288100999999997</v>
      </c>
      <c r="AL1196">
        <v>-117.22299957275401</v>
      </c>
      <c r="AM1196" t="s">
        <v>732</v>
      </c>
      <c r="AN1196" t="s">
        <v>239</v>
      </c>
      <c r="AO1196" t="s">
        <v>1220</v>
      </c>
      <c r="AP1196" t="s">
        <v>739</v>
      </c>
      <c r="AQ1196" t="s">
        <v>242</v>
      </c>
      <c r="AR1196" t="s">
        <v>732</v>
      </c>
      <c r="AS1196" t="s">
        <v>239</v>
      </c>
      <c r="AT1196" t="s">
        <v>239</v>
      </c>
      <c r="AU1196">
        <v>1</v>
      </c>
      <c r="AW1196" t="s">
        <v>1896</v>
      </c>
      <c r="AX1196" t="s">
        <v>1611</v>
      </c>
      <c r="AY1196" t="s">
        <v>109</v>
      </c>
      <c r="BP1196" t="s">
        <v>422</v>
      </c>
      <c r="BQ1196">
        <v>73</v>
      </c>
      <c r="BR1196" t="s">
        <v>422</v>
      </c>
      <c r="BS1196">
        <v>9</v>
      </c>
      <c r="BZ1196" t="s">
        <v>1897</v>
      </c>
      <c r="CA1196" t="s">
        <v>1893</v>
      </c>
    </row>
    <row r="1197" spans="1:79" hidden="1" x14ac:dyDescent="0.25">
      <c r="A1197" t="s">
        <v>1581</v>
      </c>
      <c r="B1197" t="s">
        <v>1582</v>
      </c>
      <c r="C1197" t="s">
        <v>1615</v>
      </c>
      <c r="D1197" t="s">
        <v>1628</v>
      </c>
      <c r="E1197" t="s">
        <v>1629</v>
      </c>
      <c r="F1197" s="1">
        <v>39416</v>
      </c>
      <c r="G1197" s="4">
        <v>0</v>
      </c>
      <c r="H1197" t="s">
        <v>732</v>
      </c>
      <c r="I1197">
        <v>-88</v>
      </c>
      <c r="J1197" t="s">
        <v>221</v>
      </c>
      <c r="K1197" t="s">
        <v>222</v>
      </c>
      <c r="L1197">
        <v>1</v>
      </c>
      <c r="M1197">
        <v>1</v>
      </c>
      <c r="N1197" t="s">
        <v>1918</v>
      </c>
      <c r="O1197">
        <v>60223</v>
      </c>
      <c r="P1197" t="s">
        <v>224</v>
      </c>
      <c r="Q1197" t="s">
        <v>1895</v>
      </c>
      <c r="R1197" t="s">
        <v>226</v>
      </c>
      <c r="S1197" t="s">
        <v>227</v>
      </c>
      <c r="T1197">
        <v>0.7</v>
      </c>
      <c r="V1197">
        <v>0.2</v>
      </c>
      <c r="W1197">
        <v>0.5</v>
      </c>
      <c r="X1197" t="s">
        <v>281</v>
      </c>
      <c r="Y1197" t="s">
        <v>243</v>
      </c>
      <c r="Z1197" t="s">
        <v>1217</v>
      </c>
      <c r="AA1197" t="s">
        <v>1217</v>
      </c>
      <c r="AF1197" t="s">
        <v>736</v>
      </c>
      <c r="AG1197" t="s">
        <v>732</v>
      </c>
      <c r="AH1197" t="s">
        <v>1611</v>
      </c>
      <c r="AJ1197" t="s">
        <v>732</v>
      </c>
      <c r="AM1197" t="s">
        <v>732</v>
      </c>
      <c r="AN1197" t="s">
        <v>239</v>
      </c>
      <c r="AO1197" t="s">
        <v>1220</v>
      </c>
      <c r="AP1197" t="s">
        <v>739</v>
      </c>
      <c r="AQ1197" t="s">
        <v>242</v>
      </c>
      <c r="AR1197" t="s">
        <v>732</v>
      </c>
      <c r="AS1197" t="s">
        <v>239</v>
      </c>
      <c r="AT1197" t="s">
        <v>239</v>
      </c>
      <c r="AU1197">
        <v>1</v>
      </c>
      <c r="AW1197" t="s">
        <v>1896</v>
      </c>
      <c r="AX1197" t="s">
        <v>1611</v>
      </c>
      <c r="AY1197" t="s">
        <v>109</v>
      </c>
      <c r="CA1197" t="s">
        <v>1629</v>
      </c>
    </row>
    <row r="1198" spans="1:79" hidden="1" x14ac:dyDescent="0.25">
      <c r="A1198" t="s">
        <v>1581</v>
      </c>
      <c r="B1198" t="s">
        <v>1582</v>
      </c>
      <c r="C1198" t="s">
        <v>1615</v>
      </c>
      <c r="D1198" t="s">
        <v>1630</v>
      </c>
      <c r="E1198" t="s">
        <v>1631</v>
      </c>
      <c r="F1198" s="1">
        <v>39416</v>
      </c>
      <c r="G1198" s="4">
        <v>0</v>
      </c>
      <c r="H1198" t="s">
        <v>732</v>
      </c>
      <c r="I1198">
        <v>-88</v>
      </c>
      <c r="J1198" t="s">
        <v>221</v>
      </c>
      <c r="K1198" t="s">
        <v>222</v>
      </c>
      <c r="L1198">
        <v>1</v>
      </c>
      <c r="M1198">
        <v>1</v>
      </c>
      <c r="N1198" t="s">
        <v>1918</v>
      </c>
      <c r="O1198">
        <v>60227</v>
      </c>
      <c r="P1198" t="s">
        <v>224</v>
      </c>
      <c r="Q1198" t="s">
        <v>1895</v>
      </c>
      <c r="R1198" t="s">
        <v>226</v>
      </c>
      <c r="S1198" t="s">
        <v>227</v>
      </c>
      <c r="T1198">
        <v>0.5</v>
      </c>
      <c r="V1198">
        <v>0.2</v>
      </c>
      <c r="W1198">
        <v>0.5</v>
      </c>
      <c r="X1198" t="s">
        <v>281</v>
      </c>
      <c r="Y1198" t="s">
        <v>243</v>
      </c>
      <c r="Z1198" t="s">
        <v>1217</v>
      </c>
      <c r="AA1198" t="s">
        <v>1217</v>
      </c>
      <c r="AF1198" t="s">
        <v>736</v>
      </c>
      <c r="AG1198" t="s">
        <v>732</v>
      </c>
      <c r="AH1198" t="s">
        <v>1611</v>
      </c>
      <c r="AJ1198" t="s">
        <v>732</v>
      </c>
      <c r="AM1198" t="s">
        <v>732</v>
      </c>
      <c r="AN1198" t="s">
        <v>239</v>
      </c>
      <c r="AO1198" t="s">
        <v>1220</v>
      </c>
      <c r="AP1198" t="s">
        <v>739</v>
      </c>
      <c r="AQ1198" t="s">
        <v>242</v>
      </c>
      <c r="AR1198" t="s">
        <v>732</v>
      </c>
      <c r="AS1198" t="s">
        <v>239</v>
      </c>
      <c r="AT1198" t="s">
        <v>239</v>
      </c>
      <c r="AU1198">
        <v>1</v>
      </c>
      <c r="AW1198" t="s">
        <v>1896</v>
      </c>
      <c r="AX1198" t="s">
        <v>1611</v>
      </c>
      <c r="AY1198" t="s">
        <v>109</v>
      </c>
      <c r="CA1198" t="s">
        <v>1631</v>
      </c>
    </row>
    <row r="1199" spans="1:79" hidden="1" x14ac:dyDescent="0.25">
      <c r="A1199" t="s">
        <v>1581</v>
      </c>
      <c r="B1199" t="s">
        <v>1582</v>
      </c>
      <c r="C1199" t="s">
        <v>1615</v>
      </c>
      <c r="D1199" t="s">
        <v>1911</v>
      </c>
      <c r="E1199" t="s">
        <v>1912</v>
      </c>
      <c r="F1199" s="1">
        <v>39416</v>
      </c>
      <c r="G1199" s="4">
        <v>0.9159722222222223</v>
      </c>
      <c r="H1199" t="s">
        <v>732</v>
      </c>
      <c r="I1199">
        <v>-88</v>
      </c>
      <c r="J1199" t="s">
        <v>221</v>
      </c>
      <c r="K1199" t="s">
        <v>222</v>
      </c>
      <c r="L1199">
        <v>1</v>
      </c>
      <c r="M1199">
        <v>1</v>
      </c>
      <c r="N1199" t="s">
        <v>1918</v>
      </c>
      <c r="O1199">
        <v>60228</v>
      </c>
      <c r="P1199" t="s">
        <v>224</v>
      </c>
      <c r="Q1199" t="s">
        <v>1895</v>
      </c>
      <c r="R1199" t="s">
        <v>226</v>
      </c>
      <c r="S1199" t="s">
        <v>227</v>
      </c>
      <c r="T1199">
        <v>0.4</v>
      </c>
      <c r="V1199">
        <v>0.2</v>
      </c>
      <c r="W1199">
        <v>0.5</v>
      </c>
      <c r="X1199" t="s">
        <v>905</v>
      </c>
      <c r="Y1199" t="s">
        <v>1226</v>
      </c>
      <c r="Z1199" t="s">
        <v>1217</v>
      </c>
      <c r="AA1199" t="s">
        <v>1217</v>
      </c>
      <c r="AF1199" t="s">
        <v>736</v>
      </c>
      <c r="AG1199" t="s">
        <v>732</v>
      </c>
      <c r="AH1199" t="s">
        <v>1611</v>
      </c>
      <c r="AJ1199" t="s">
        <v>732</v>
      </c>
      <c r="AK1199">
        <v>32.899590000000003</v>
      </c>
      <c r="AL1199">
        <v>-117.22248077392599</v>
      </c>
      <c r="AM1199" t="s">
        <v>732</v>
      </c>
      <c r="AN1199" t="s">
        <v>239</v>
      </c>
      <c r="AO1199" t="s">
        <v>1220</v>
      </c>
      <c r="AP1199" t="s">
        <v>739</v>
      </c>
      <c r="AQ1199" t="s">
        <v>242</v>
      </c>
      <c r="AR1199" t="s">
        <v>732</v>
      </c>
      <c r="AS1199" t="s">
        <v>239</v>
      </c>
      <c r="AT1199" t="s">
        <v>239</v>
      </c>
      <c r="AU1199">
        <v>1</v>
      </c>
      <c r="AW1199" t="s">
        <v>1896</v>
      </c>
      <c r="AX1199" t="s">
        <v>1611</v>
      </c>
      <c r="AY1199" t="s">
        <v>109</v>
      </c>
      <c r="CA1199" t="s">
        <v>1912</v>
      </c>
    </row>
    <row r="1200" spans="1:79" hidden="1" x14ac:dyDescent="0.25">
      <c r="A1200" t="s">
        <v>1581</v>
      </c>
      <c r="B1200" t="s">
        <v>1582</v>
      </c>
      <c r="C1200" t="s">
        <v>1615</v>
      </c>
      <c r="D1200" t="s">
        <v>1624</v>
      </c>
      <c r="E1200" t="s">
        <v>1625</v>
      </c>
      <c r="F1200" s="1">
        <v>39416</v>
      </c>
      <c r="G1200" s="4">
        <v>0</v>
      </c>
      <c r="H1200" t="s">
        <v>732</v>
      </c>
      <c r="I1200">
        <v>-88</v>
      </c>
      <c r="J1200" t="s">
        <v>221</v>
      </c>
      <c r="K1200" t="s">
        <v>222</v>
      </c>
      <c r="L1200">
        <v>1</v>
      </c>
      <c r="M1200">
        <v>1</v>
      </c>
      <c r="N1200" t="s">
        <v>1918</v>
      </c>
      <c r="O1200">
        <v>60225</v>
      </c>
      <c r="P1200" t="s">
        <v>224</v>
      </c>
      <c r="Q1200" t="s">
        <v>1895</v>
      </c>
      <c r="R1200" t="s">
        <v>226</v>
      </c>
      <c r="S1200" t="s">
        <v>227</v>
      </c>
      <c r="T1200">
        <v>0.3</v>
      </c>
      <c r="V1200">
        <v>0.2</v>
      </c>
      <c r="W1200">
        <v>0.5</v>
      </c>
      <c r="X1200" t="s">
        <v>905</v>
      </c>
      <c r="Y1200" t="s">
        <v>1226</v>
      </c>
      <c r="Z1200" t="s">
        <v>1217</v>
      </c>
      <c r="AA1200" t="s">
        <v>1217</v>
      </c>
      <c r="AF1200" t="s">
        <v>736</v>
      </c>
      <c r="AG1200" t="s">
        <v>732</v>
      </c>
      <c r="AH1200" t="s">
        <v>1611</v>
      </c>
      <c r="AJ1200" t="s">
        <v>732</v>
      </c>
      <c r="AM1200" t="s">
        <v>732</v>
      </c>
      <c r="AN1200" t="s">
        <v>239</v>
      </c>
      <c r="AO1200" t="s">
        <v>1220</v>
      </c>
      <c r="AP1200" t="s">
        <v>739</v>
      </c>
      <c r="AQ1200" t="s">
        <v>242</v>
      </c>
      <c r="AR1200" t="s">
        <v>732</v>
      </c>
      <c r="AS1200" t="s">
        <v>239</v>
      </c>
      <c r="AT1200" t="s">
        <v>239</v>
      </c>
      <c r="AU1200">
        <v>1</v>
      </c>
      <c r="AW1200" t="s">
        <v>1896</v>
      </c>
      <c r="AX1200" t="s">
        <v>1611</v>
      </c>
      <c r="AY1200" t="s">
        <v>109</v>
      </c>
      <c r="CA1200" t="s">
        <v>1625</v>
      </c>
    </row>
    <row r="1201" spans="1:79" hidden="1" x14ac:dyDescent="0.25">
      <c r="A1201" t="s">
        <v>1581</v>
      </c>
      <c r="B1201" t="s">
        <v>1582</v>
      </c>
      <c r="C1201" t="s">
        <v>1604</v>
      </c>
      <c r="D1201" t="s">
        <v>1628</v>
      </c>
      <c r="E1201" t="s">
        <v>1629</v>
      </c>
      <c r="F1201" s="1">
        <v>39416</v>
      </c>
      <c r="G1201" s="4">
        <v>0</v>
      </c>
      <c r="H1201" t="s">
        <v>732</v>
      </c>
      <c r="I1201">
        <v>-88</v>
      </c>
      <c r="J1201" t="s">
        <v>1607</v>
      </c>
      <c r="K1201" t="s">
        <v>222</v>
      </c>
      <c r="L1201">
        <v>1</v>
      </c>
      <c r="M1201">
        <v>1</v>
      </c>
      <c r="N1201" t="s">
        <v>1919</v>
      </c>
      <c r="O1201">
        <v>60223</v>
      </c>
      <c r="P1201" t="s">
        <v>224</v>
      </c>
      <c r="Q1201" t="s">
        <v>1895</v>
      </c>
      <c r="R1201" t="s">
        <v>226</v>
      </c>
      <c r="S1201" t="s">
        <v>227</v>
      </c>
      <c r="T1201">
        <v>0.7</v>
      </c>
      <c r="V1201">
        <v>0.2</v>
      </c>
      <c r="W1201">
        <v>0.5</v>
      </c>
      <c r="X1201" t="s">
        <v>281</v>
      </c>
      <c r="Y1201" t="s">
        <v>243</v>
      </c>
      <c r="Z1201" t="s">
        <v>1217</v>
      </c>
      <c r="AA1201" t="s">
        <v>1217</v>
      </c>
      <c r="AF1201" t="s">
        <v>736</v>
      </c>
      <c r="AG1201" t="s">
        <v>732</v>
      </c>
      <c r="AH1201" t="s">
        <v>1611</v>
      </c>
      <c r="AJ1201" t="s">
        <v>732</v>
      </c>
      <c r="AM1201" t="s">
        <v>732</v>
      </c>
      <c r="AN1201" t="s">
        <v>239</v>
      </c>
      <c r="AO1201" t="s">
        <v>1220</v>
      </c>
      <c r="AP1201" t="s">
        <v>739</v>
      </c>
      <c r="AQ1201" t="s">
        <v>242</v>
      </c>
      <c r="AR1201" t="s">
        <v>732</v>
      </c>
      <c r="AS1201" t="s">
        <v>239</v>
      </c>
      <c r="AT1201" t="s">
        <v>239</v>
      </c>
      <c r="AU1201">
        <v>1</v>
      </c>
      <c r="AV1201">
        <v>-88</v>
      </c>
      <c r="AW1201" t="s">
        <v>1896</v>
      </c>
      <c r="AX1201" t="s">
        <v>1611</v>
      </c>
      <c r="AY1201" t="s">
        <v>109</v>
      </c>
      <c r="CA1201" t="s">
        <v>1629</v>
      </c>
    </row>
    <row r="1202" spans="1:79" hidden="1" x14ac:dyDescent="0.25">
      <c r="A1202" t="s">
        <v>1581</v>
      </c>
      <c r="B1202" t="s">
        <v>1582</v>
      </c>
      <c r="C1202" t="s">
        <v>1604</v>
      </c>
      <c r="D1202" t="s">
        <v>1898</v>
      </c>
      <c r="E1202" t="s">
        <v>1899</v>
      </c>
      <c r="F1202" s="1">
        <v>39416</v>
      </c>
      <c r="G1202" s="4">
        <v>0</v>
      </c>
      <c r="H1202" t="s">
        <v>732</v>
      </c>
      <c r="I1202">
        <v>-88</v>
      </c>
      <c r="J1202" t="s">
        <v>1607</v>
      </c>
      <c r="K1202" t="s">
        <v>222</v>
      </c>
      <c r="L1202">
        <v>1</v>
      </c>
      <c r="M1202">
        <v>1</v>
      </c>
      <c r="N1202" t="s">
        <v>1919</v>
      </c>
      <c r="O1202">
        <v>60222</v>
      </c>
      <c r="P1202" t="s">
        <v>224</v>
      </c>
      <c r="Q1202" t="s">
        <v>1895</v>
      </c>
      <c r="R1202" t="s">
        <v>226</v>
      </c>
      <c r="S1202" t="s">
        <v>227</v>
      </c>
      <c r="T1202">
        <v>0.5</v>
      </c>
      <c r="V1202">
        <v>0.2</v>
      </c>
      <c r="W1202">
        <v>0.5</v>
      </c>
      <c r="X1202" t="s">
        <v>281</v>
      </c>
      <c r="Y1202" t="s">
        <v>243</v>
      </c>
      <c r="Z1202" t="s">
        <v>1217</v>
      </c>
      <c r="AA1202" t="s">
        <v>1217</v>
      </c>
      <c r="AF1202" t="s">
        <v>736</v>
      </c>
      <c r="AG1202" t="s">
        <v>732</v>
      </c>
      <c r="AH1202" t="s">
        <v>1611</v>
      </c>
      <c r="AJ1202" t="s">
        <v>732</v>
      </c>
      <c r="AK1202">
        <v>33.154361999999999</v>
      </c>
      <c r="AL1202">
        <v>-117.24160003662099</v>
      </c>
      <c r="AM1202" t="s">
        <v>732</v>
      </c>
      <c r="AN1202" t="s">
        <v>239</v>
      </c>
      <c r="AO1202" t="s">
        <v>1220</v>
      </c>
      <c r="AP1202" t="s">
        <v>739</v>
      </c>
      <c r="AQ1202" t="s">
        <v>242</v>
      </c>
      <c r="AR1202" t="s">
        <v>732</v>
      </c>
      <c r="AS1202" t="s">
        <v>239</v>
      </c>
      <c r="AT1202" t="s">
        <v>239</v>
      </c>
      <c r="AU1202">
        <v>1</v>
      </c>
      <c r="AV1202">
        <v>-88</v>
      </c>
      <c r="AW1202" t="s">
        <v>1896</v>
      </c>
      <c r="AX1202" t="s">
        <v>1611</v>
      </c>
      <c r="AY1202" t="s">
        <v>109</v>
      </c>
      <c r="CA1202" t="s">
        <v>1899</v>
      </c>
    </row>
    <row r="1203" spans="1:79" hidden="1" x14ac:dyDescent="0.25">
      <c r="A1203" t="s">
        <v>1581</v>
      </c>
      <c r="B1203" t="s">
        <v>1582</v>
      </c>
      <c r="C1203" t="s">
        <v>1604</v>
      </c>
      <c r="D1203" t="s">
        <v>1904</v>
      </c>
      <c r="E1203" t="s">
        <v>1905</v>
      </c>
      <c r="F1203" s="1">
        <v>39416</v>
      </c>
      <c r="G1203" s="4">
        <v>0.7895833333333333</v>
      </c>
      <c r="H1203" t="s">
        <v>732</v>
      </c>
      <c r="I1203">
        <v>-88</v>
      </c>
      <c r="J1203" t="s">
        <v>1607</v>
      </c>
      <c r="K1203" t="s">
        <v>222</v>
      </c>
      <c r="L1203">
        <v>1</v>
      </c>
      <c r="M1203">
        <v>1</v>
      </c>
      <c r="N1203" t="s">
        <v>1919</v>
      </c>
      <c r="O1203">
        <v>60220</v>
      </c>
      <c r="P1203" t="s">
        <v>224</v>
      </c>
      <c r="Q1203" t="s">
        <v>1895</v>
      </c>
      <c r="R1203" t="s">
        <v>226</v>
      </c>
      <c r="S1203" t="s">
        <v>227</v>
      </c>
      <c r="T1203">
        <v>0.4</v>
      </c>
      <c r="V1203">
        <v>0.2</v>
      </c>
      <c r="W1203">
        <v>0.5</v>
      </c>
      <c r="X1203" t="s">
        <v>905</v>
      </c>
      <c r="Y1203" t="s">
        <v>243</v>
      </c>
      <c r="Z1203" t="s">
        <v>1217</v>
      </c>
      <c r="AA1203" t="s">
        <v>1217</v>
      </c>
      <c r="AF1203" t="s">
        <v>736</v>
      </c>
      <c r="AG1203" t="s">
        <v>732</v>
      </c>
      <c r="AH1203" t="s">
        <v>1611</v>
      </c>
      <c r="AJ1203" t="s">
        <v>732</v>
      </c>
      <c r="AK1203">
        <v>33.180900999999999</v>
      </c>
      <c r="AL1203">
        <v>-117.32700347900401</v>
      </c>
      <c r="AM1203" t="s">
        <v>732</v>
      </c>
      <c r="AN1203" t="s">
        <v>239</v>
      </c>
      <c r="AO1203" t="s">
        <v>1220</v>
      </c>
      <c r="AP1203" t="s">
        <v>739</v>
      </c>
      <c r="AQ1203" t="s">
        <v>242</v>
      </c>
      <c r="AR1203" t="s">
        <v>732</v>
      </c>
      <c r="AS1203" t="s">
        <v>239</v>
      </c>
      <c r="AT1203" t="s">
        <v>239</v>
      </c>
      <c r="AU1203">
        <v>1</v>
      </c>
      <c r="AV1203">
        <v>-88</v>
      </c>
      <c r="AW1203" t="s">
        <v>1896</v>
      </c>
      <c r="AX1203" t="s">
        <v>1611</v>
      </c>
      <c r="AY1203" t="s">
        <v>109</v>
      </c>
      <c r="BP1203" t="s">
        <v>422</v>
      </c>
      <c r="BQ1203">
        <v>73</v>
      </c>
      <c r="BR1203" t="s">
        <v>422</v>
      </c>
      <c r="BS1203">
        <v>9</v>
      </c>
      <c r="BZ1203" t="s">
        <v>1906</v>
      </c>
      <c r="CA1203" t="s">
        <v>1905</v>
      </c>
    </row>
    <row r="1204" spans="1:79" hidden="1" x14ac:dyDescent="0.25">
      <c r="A1204" t="s">
        <v>1581</v>
      </c>
      <c r="B1204" t="s">
        <v>1582</v>
      </c>
      <c r="C1204" t="s">
        <v>1604</v>
      </c>
      <c r="D1204" t="s">
        <v>1901</v>
      </c>
      <c r="E1204" t="s">
        <v>1902</v>
      </c>
      <c r="F1204" s="1">
        <v>39416</v>
      </c>
      <c r="G1204" s="4">
        <v>0.90972222222222221</v>
      </c>
      <c r="H1204" t="s">
        <v>732</v>
      </c>
      <c r="I1204">
        <v>-88</v>
      </c>
      <c r="J1204" t="s">
        <v>1607</v>
      </c>
      <c r="K1204" t="s">
        <v>222</v>
      </c>
      <c r="L1204">
        <v>1</v>
      </c>
      <c r="M1204">
        <v>1</v>
      </c>
      <c r="N1204" t="s">
        <v>1919</v>
      </c>
      <c r="O1204">
        <v>60219</v>
      </c>
      <c r="P1204" t="s">
        <v>224</v>
      </c>
      <c r="Q1204" t="s">
        <v>1895</v>
      </c>
      <c r="R1204" t="s">
        <v>226</v>
      </c>
      <c r="S1204" t="s">
        <v>227</v>
      </c>
      <c r="T1204">
        <v>0.2</v>
      </c>
      <c r="V1204">
        <v>0.2</v>
      </c>
      <c r="W1204">
        <v>0.5</v>
      </c>
      <c r="X1204" t="s">
        <v>905</v>
      </c>
      <c r="Y1204" t="s">
        <v>243</v>
      </c>
      <c r="Z1204" t="s">
        <v>1217</v>
      </c>
      <c r="AA1204" t="s">
        <v>1217</v>
      </c>
      <c r="AF1204" t="s">
        <v>736</v>
      </c>
      <c r="AG1204" t="s">
        <v>732</v>
      </c>
      <c r="AH1204" t="s">
        <v>1611</v>
      </c>
      <c r="AJ1204" t="s">
        <v>732</v>
      </c>
      <c r="AK1204">
        <v>33.188301000000003</v>
      </c>
      <c r="AL1204">
        <v>-117.36199951171901</v>
      </c>
      <c r="AM1204" t="s">
        <v>732</v>
      </c>
      <c r="AN1204" t="s">
        <v>239</v>
      </c>
      <c r="AO1204" t="s">
        <v>1220</v>
      </c>
      <c r="AP1204" t="s">
        <v>739</v>
      </c>
      <c r="AQ1204" t="s">
        <v>242</v>
      </c>
      <c r="AR1204" t="s">
        <v>732</v>
      </c>
      <c r="AS1204" t="s">
        <v>239</v>
      </c>
      <c r="AT1204" t="s">
        <v>239</v>
      </c>
      <c r="AU1204">
        <v>1</v>
      </c>
      <c r="AV1204">
        <v>-88</v>
      </c>
      <c r="AW1204" t="s">
        <v>1896</v>
      </c>
      <c r="AX1204" t="s">
        <v>1611</v>
      </c>
      <c r="AY1204" t="s">
        <v>109</v>
      </c>
      <c r="BP1204" t="s">
        <v>422</v>
      </c>
      <c r="BQ1204">
        <v>73</v>
      </c>
      <c r="BR1204" t="s">
        <v>422</v>
      </c>
      <c r="BS1204">
        <v>9</v>
      </c>
      <c r="BZ1204" t="s">
        <v>1903</v>
      </c>
      <c r="CA1204" t="s">
        <v>1902</v>
      </c>
    </row>
    <row r="1205" spans="1:79" hidden="1" x14ac:dyDescent="0.25">
      <c r="A1205" t="s">
        <v>1581</v>
      </c>
      <c r="B1205" t="s">
        <v>1582</v>
      </c>
      <c r="C1205" t="s">
        <v>1604</v>
      </c>
      <c r="D1205" t="s">
        <v>1630</v>
      </c>
      <c r="E1205" t="s">
        <v>1631</v>
      </c>
      <c r="F1205" s="1">
        <v>39416</v>
      </c>
      <c r="G1205" s="4">
        <v>0</v>
      </c>
      <c r="H1205" t="s">
        <v>732</v>
      </c>
      <c r="I1205">
        <v>-88</v>
      </c>
      <c r="J1205" t="s">
        <v>1607</v>
      </c>
      <c r="K1205" t="s">
        <v>222</v>
      </c>
      <c r="L1205">
        <v>1</v>
      </c>
      <c r="M1205">
        <v>1</v>
      </c>
      <c r="N1205" t="s">
        <v>1919</v>
      </c>
      <c r="O1205">
        <v>60227</v>
      </c>
      <c r="P1205" t="s">
        <v>224</v>
      </c>
      <c r="Q1205" t="s">
        <v>1895</v>
      </c>
      <c r="R1205" t="s">
        <v>226</v>
      </c>
      <c r="S1205" t="s">
        <v>227</v>
      </c>
      <c r="T1205">
        <v>0.5</v>
      </c>
      <c r="V1205">
        <v>0.2</v>
      </c>
      <c r="W1205">
        <v>0.5</v>
      </c>
      <c r="X1205" t="s">
        <v>281</v>
      </c>
      <c r="Y1205" t="s">
        <v>243</v>
      </c>
      <c r="Z1205" t="s">
        <v>1217</v>
      </c>
      <c r="AA1205" t="s">
        <v>1217</v>
      </c>
      <c r="AF1205" t="s">
        <v>736</v>
      </c>
      <c r="AG1205" t="s">
        <v>732</v>
      </c>
      <c r="AH1205" t="s">
        <v>1611</v>
      </c>
      <c r="AJ1205" t="s">
        <v>732</v>
      </c>
      <c r="AM1205" t="s">
        <v>732</v>
      </c>
      <c r="AN1205" t="s">
        <v>239</v>
      </c>
      <c r="AO1205" t="s">
        <v>1220</v>
      </c>
      <c r="AP1205" t="s">
        <v>739</v>
      </c>
      <c r="AQ1205" t="s">
        <v>242</v>
      </c>
      <c r="AR1205" t="s">
        <v>732</v>
      </c>
      <c r="AS1205" t="s">
        <v>239</v>
      </c>
      <c r="AT1205" t="s">
        <v>239</v>
      </c>
      <c r="AU1205">
        <v>1</v>
      </c>
      <c r="AV1205">
        <v>-88</v>
      </c>
      <c r="AW1205" t="s">
        <v>1896</v>
      </c>
      <c r="AX1205" t="s">
        <v>1611</v>
      </c>
      <c r="AY1205" t="s">
        <v>109</v>
      </c>
      <c r="CA1205" t="s">
        <v>1631</v>
      </c>
    </row>
    <row r="1206" spans="1:79" hidden="1" x14ac:dyDescent="0.25">
      <c r="A1206" t="s">
        <v>1581</v>
      </c>
      <c r="B1206" t="s">
        <v>1582</v>
      </c>
      <c r="C1206" t="s">
        <v>1604</v>
      </c>
      <c r="D1206" t="s">
        <v>1920</v>
      </c>
      <c r="E1206" t="s">
        <v>1921</v>
      </c>
      <c r="F1206" s="1">
        <v>39416</v>
      </c>
      <c r="G1206" s="4">
        <v>0</v>
      </c>
      <c r="H1206" t="s">
        <v>732</v>
      </c>
      <c r="I1206">
        <v>-88</v>
      </c>
      <c r="J1206" t="s">
        <v>1607</v>
      </c>
      <c r="K1206" t="s">
        <v>222</v>
      </c>
      <c r="L1206">
        <v>1</v>
      </c>
      <c r="M1206">
        <v>1</v>
      </c>
      <c r="N1206" t="s">
        <v>1919</v>
      </c>
      <c r="O1206">
        <v>60226</v>
      </c>
      <c r="P1206" t="s">
        <v>224</v>
      </c>
      <c r="Q1206" t="s">
        <v>1895</v>
      </c>
      <c r="R1206" t="s">
        <v>226</v>
      </c>
      <c r="S1206" t="s">
        <v>227</v>
      </c>
      <c r="T1206">
        <v>0.5</v>
      </c>
      <c r="V1206">
        <v>0.2</v>
      </c>
      <c r="W1206">
        <v>0.5</v>
      </c>
      <c r="X1206" t="s">
        <v>281</v>
      </c>
      <c r="Y1206" t="s">
        <v>243</v>
      </c>
      <c r="Z1206" t="s">
        <v>1217</v>
      </c>
      <c r="AA1206" t="s">
        <v>1217</v>
      </c>
      <c r="AF1206" t="s">
        <v>736</v>
      </c>
      <c r="AG1206" t="s">
        <v>732</v>
      </c>
      <c r="AH1206" t="s">
        <v>1611</v>
      </c>
      <c r="AJ1206" t="s">
        <v>732</v>
      </c>
      <c r="AK1206">
        <v>33.043498999999997</v>
      </c>
      <c r="AL1206">
        <v>-117.07599639892599</v>
      </c>
      <c r="AM1206" t="s">
        <v>732</v>
      </c>
      <c r="AN1206" t="s">
        <v>239</v>
      </c>
      <c r="AO1206" t="s">
        <v>1220</v>
      </c>
      <c r="AP1206" t="s">
        <v>739</v>
      </c>
      <c r="AQ1206" t="s">
        <v>242</v>
      </c>
      <c r="AR1206" t="s">
        <v>732</v>
      </c>
      <c r="AS1206" t="s">
        <v>239</v>
      </c>
      <c r="AT1206" t="s">
        <v>239</v>
      </c>
      <c r="AU1206">
        <v>1</v>
      </c>
      <c r="AV1206">
        <v>-88</v>
      </c>
      <c r="AW1206" t="s">
        <v>1896</v>
      </c>
      <c r="AX1206" t="s">
        <v>1611</v>
      </c>
      <c r="AY1206" t="s">
        <v>109</v>
      </c>
      <c r="BP1206" t="s">
        <v>422</v>
      </c>
      <c r="BQ1206">
        <v>73</v>
      </c>
      <c r="BR1206" t="s">
        <v>422</v>
      </c>
      <c r="BS1206">
        <v>9</v>
      </c>
      <c r="BZ1206" t="s">
        <v>1922</v>
      </c>
      <c r="CA1206" t="s">
        <v>1921</v>
      </c>
    </row>
    <row r="1207" spans="1:79" hidden="1" x14ac:dyDescent="0.25">
      <c r="A1207" t="s">
        <v>1581</v>
      </c>
      <c r="B1207" t="s">
        <v>1582</v>
      </c>
      <c r="C1207" t="s">
        <v>1615</v>
      </c>
      <c r="D1207" t="s">
        <v>1636</v>
      </c>
      <c r="E1207" t="s">
        <v>1637</v>
      </c>
      <c r="F1207" s="1">
        <v>39416</v>
      </c>
      <c r="G1207" s="4">
        <v>0.95277777777777783</v>
      </c>
      <c r="H1207" t="s">
        <v>732</v>
      </c>
      <c r="I1207">
        <v>-88</v>
      </c>
      <c r="J1207" t="s">
        <v>221</v>
      </c>
      <c r="K1207" t="s">
        <v>222</v>
      </c>
      <c r="L1207">
        <v>1</v>
      </c>
      <c r="M1207">
        <v>1</v>
      </c>
      <c r="N1207" t="s">
        <v>1918</v>
      </c>
      <c r="O1207">
        <v>60217</v>
      </c>
      <c r="P1207" t="s">
        <v>224</v>
      </c>
      <c r="Q1207" t="s">
        <v>1895</v>
      </c>
      <c r="R1207" t="s">
        <v>226</v>
      </c>
      <c r="S1207" t="s">
        <v>227</v>
      </c>
      <c r="T1207">
        <v>0.2</v>
      </c>
      <c r="V1207">
        <v>0.2</v>
      </c>
      <c r="W1207">
        <v>0.5</v>
      </c>
      <c r="X1207" t="s">
        <v>905</v>
      </c>
      <c r="Y1207" t="s">
        <v>1226</v>
      </c>
      <c r="Z1207" t="s">
        <v>1217</v>
      </c>
      <c r="AA1207" t="s">
        <v>1217</v>
      </c>
      <c r="AF1207" t="s">
        <v>736</v>
      </c>
      <c r="AG1207" t="s">
        <v>732</v>
      </c>
      <c r="AH1207" t="s">
        <v>1611</v>
      </c>
      <c r="AJ1207" t="s">
        <v>732</v>
      </c>
      <c r="AM1207" t="s">
        <v>732</v>
      </c>
      <c r="AN1207" t="s">
        <v>239</v>
      </c>
      <c r="AO1207" t="s">
        <v>1220</v>
      </c>
      <c r="AP1207" t="s">
        <v>739</v>
      </c>
      <c r="AQ1207" t="s">
        <v>242</v>
      </c>
      <c r="AR1207" t="s">
        <v>732</v>
      </c>
      <c r="AS1207" t="s">
        <v>239</v>
      </c>
      <c r="AT1207" t="s">
        <v>239</v>
      </c>
      <c r="AU1207">
        <v>1</v>
      </c>
      <c r="AW1207" t="s">
        <v>1896</v>
      </c>
      <c r="AX1207" t="s">
        <v>1611</v>
      </c>
      <c r="AY1207" t="s">
        <v>109</v>
      </c>
      <c r="CA1207" t="s">
        <v>1637</v>
      </c>
    </row>
    <row r="1208" spans="1:79" hidden="1" x14ac:dyDescent="0.25">
      <c r="A1208" t="s">
        <v>1581</v>
      </c>
      <c r="B1208" t="s">
        <v>1582</v>
      </c>
      <c r="C1208" t="s">
        <v>1615</v>
      </c>
      <c r="D1208" t="s">
        <v>1638</v>
      </c>
      <c r="E1208" t="s">
        <v>1639</v>
      </c>
      <c r="F1208" s="1">
        <v>39416</v>
      </c>
      <c r="G1208" s="4">
        <v>0.32291666666666669</v>
      </c>
      <c r="H1208" t="s">
        <v>732</v>
      </c>
      <c r="I1208">
        <v>-88</v>
      </c>
      <c r="J1208" t="s">
        <v>221</v>
      </c>
      <c r="K1208" t="s">
        <v>222</v>
      </c>
      <c r="L1208">
        <v>1</v>
      </c>
      <c r="M1208">
        <v>1</v>
      </c>
      <c r="N1208" t="s">
        <v>1923</v>
      </c>
      <c r="O1208" t="s">
        <v>1924</v>
      </c>
      <c r="P1208" t="s">
        <v>224</v>
      </c>
      <c r="Q1208" t="s">
        <v>1627</v>
      </c>
      <c r="R1208" t="s">
        <v>226</v>
      </c>
      <c r="S1208" t="s">
        <v>227</v>
      </c>
      <c r="V1208">
        <v>5</v>
      </c>
      <c r="W1208">
        <v>20</v>
      </c>
      <c r="X1208" t="s">
        <v>228</v>
      </c>
      <c r="Y1208" t="s">
        <v>243</v>
      </c>
      <c r="Z1208" t="s">
        <v>1217</v>
      </c>
      <c r="AA1208" t="s">
        <v>1217</v>
      </c>
      <c r="AF1208" t="s">
        <v>736</v>
      </c>
      <c r="AG1208" t="s">
        <v>732</v>
      </c>
      <c r="AH1208" t="s">
        <v>1611</v>
      </c>
      <c r="AJ1208" t="s">
        <v>732</v>
      </c>
      <c r="AK1208">
        <v>33.398139999999998</v>
      </c>
      <c r="AL1208">
        <v>-117.262733459473</v>
      </c>
      <c r="AM1208" t="s">
        <v>732</v>
      </c>
      <c r="AN1208" t="s">
        <v>239</v>
      </c>
      <c r="AO1208" t="s">
        <v>1220</v>
      </c>
      <c r="AP1208" t="s">
        <v>739</v>
      </c>
      <c r="AQ1208" t="s">
        <v>242</v>
      </c>
      <c r="AR1208" t="s">
        <v>732</v>
      </c>
      <c r="AS1208" t="s">
        <v>239</v>
      </c>
      <c r="AT1208" t="s">
        <v>239</v>
      </c>
      <c r="AU1208">
        <v>1</v>
      </c>
      <c r="AW1208" t="s">
        <v>1587</v>
      </c>
      <c r="AX1208" t="s">
        <v>1611</v>
      </c>
      <c r="AY1208" t="s">
        <v>109</v>
      </c>
      <c r="CA1208" t="s">
        <v>1639</v>
      </c>
    </row>
    <row r="1209" spans="1:79" hidden="1" x14ac:dyDescent="0.25">
      <c r="A1209" t="s">
        <v>1581</v>
      </c>
      <c r="B1209" t="s">
        <v>1582</v>
      </c>
      <c r="C1209" t="s">
        <v>1604</v>
      </c>
      <c r="D1209" t="s">
        <v>1638</v>
      </c>
      <c r="E1209" t="s">
        <v>1639</v>
      </c>
      <c r="F1209" s="1">
        <v>39416</v>
      </c>
      <c r="G1209" s="4">
        <v>0.32291666666666669</v>
      </c>
      <c r="H1209" t="s">
        <v>732</v>
      </c>
      <c r="I1209">
        <v>-88</v>
      </c>
      <c r="J1209" t="s">
        <v>1607</v>
      </c>
      <c r="K1209" t="s">
        <v>222</v>
      </c>
      <c r="L1209">
        <v>1</v>
      </c>
      <c r="M1209">
        <v>1</v>
      </c>
      <c r="N1209" t="s">
        <v>1925</v>
      </c>
      <c r="O1209" t="s">
        <v>1924</v>
      </c>
      <c r="P1209" t="s">
        <v>224</v>
      </c>
      <c r="Q1209" t="s">
        <v>1627</v>
      </c>
      <c r="R1209" t="s">
        <v>226</v>
      </c>
      <c r="S1209" t="s">
        <v>227</v>
      </c>
      <c r="T1209">
        <v>-20</v>
      </c>
      <c r="V1209">
        <v>5</v>
      </c>
      <c r="W1209">
        <v>20</v>
      </c>
      <c r="X1209" t="s">
        <v>228</v>
      </c>
      <c r="Y1209" t="s">
        <v>243</v>
      </c>
      <c r="Z1209" t="s">
        <v>1217</v>
      </c>
      <c r="AA1209" t="s">
        <v>1217</v>
      </c>
      <c r="AF1209" t="s">
        <v>736</v>
      </c>
      <c r="AG1209" t="s">
        <v>732</v>
      </c>
      <c r="AH1209" t="s">
        <v>1611</v>
      </c>
      <c r="AJ1209" t="s">
        <v>732</v>
      </c>
      <c r="AK1209">
        <v>33.398139999999998</v>
      </c>
      <c r="AL1209">
        <v>-117.262733459473</v>
      </c>
      <c r="AM1209" t="s">
        <v>732</v>
      </c>
      <c r="AN1209" t="s">
        <v>239</v>
      </c>
      <c r="AO1209" t="s">
        <v>1220</v>
      </c>
      <c r="AP1209" t="s">
        <v>739</v>
      </c>
      <c r="AQ1209" t="s">
        <v>242</v>
      </c>
      <c r="AR1209" t="s">
        <v>732</v>
      </c>
      <c r="AS1209" t="s">
        <v>239</v>
      </c>
      <c r="AT1209" t="s">
        <v>239</v>
      </c>
      <c r="AU1209">
        <v>1</v>
      </c>
      <c r="AV1209">
        <v>-88</v>
      </c>
      <c r="AW1209" t="s">
        <v>1587</v>
      </c>
      <c r="AX1209" t="s">
        <v>1611</v>
      </c>
      <c r="AY1209" t="s">
        <v>109</v>
      </c>
      <c r="CA1209" t="s">
        <v>1639</v>
      </c>
    </row>
    <row r="1210" spans="1:79" hidden="1" x14ac:dyDescent="0.25">
      <c r="A1210" t="s">
        <v>1581</v>
      </c>
      <c r="B1210" t="s">
        <v>1582</v>
      </c>
      <c r="C1210" t="s">
        <v>1604</v>
      </c>
      <c r="D1210" t="s">
        <v>1636</v>
      </c>
      <c r="E1210" t="s">
        <v>1637</v>
      </c>
      <c r="F1210" s="1">
        <v>39416</v>
      </c>
      <c r="G1210" s="4">
        <v>0.95277777777777783</v>
      </c>
      <c r="H1210" t="s">
        <v>732</v>
      </c>
      <c r="I1210">
        <v>-88</v>
      </c>
      <c r="J1210" t="s">
        <v>1607</v>
      </c>
      <c r="K1210" t="s">
        <v>222</v>
      </c>
      <c r="L1210">
        <v>1</v>
      </c>
      <c r="M1210">
        <v>1</v>
      </c>
      <c r="N1210" t="s">
        <v>1919</v>
      </c>
      <c r="O1210">
        <v>60217</v>
      </c>
      <c r="P1210" t="s">
        <v>224</v>
      </c>
      <c r="Q1210" t="s">
        <v>1895</v>
      </c>
      <c r="R1210" t="s">
        <v>226</v>
      </c>
      <c r="S1210" t="s">
        <v>227</v>
      </c>
      <c r="T1210">
        <v>0.2</v>
      </c>
      <c r="V1210">
        <v>0.2</v>
      </c>
      <c r="W1210">
        <v>0.5</v>
      </c>
      <c r="X1210" t="s">
        <v>905</v>
      </c>
      <c r="Y1210" t="s">
        <v>243</v>
      </c>
      <c r="Z1210" t="s">
        <v>1217</v>
      </c>
      <c r="AA1210" t="s">
        <v>1217</v>
      </c>
      <c r="AF1210" t="s">
        <v>736</v>
      </c>
      <c r="AG1210" t="s">
        <v>732</v>
      </c>
      <c r="AH1210" t="s">
        <v>1611</v>
      </c>
      <c r="AJ1210" t="s">
        <v>732</v>
      </c>
      <c r="AM1210" t="s">
        <v>732</v>
      </c>
      <c r="AN1210" t="s">
        <v>239</v>
      </c>
      <c r="AO1210" t="s">
        <v>1220</v>
      </c>
      <c r="AP1210" t="s">
        <v>739</v>
      </c>
      <c r="AQ1210" t="s">
        <v>242</v>
      </c>
      <c r="AR1210" t="s">
        <v>732</v>
      </c>
      <c r="AS1210" t="s">
        <v>239</v>
      </c>
      <c r="AT1210" t="s">
        <v>239</v>
      </c>
      <c r="AU1210">
        <v>1</v>
      </c>
      <c r="AV1210">
        <v>-88</v>
      </c>
      <c r="AW1210" t="s">
        <v>1896</v>
      </c>
      <c r="AX1210" t="s">
        <v>1611</v>
      </c>
      <c r="AY1210" t="s">
        <v>109</v>
      </c>
      <c r="CA1210" t="s">
        <v>1637</v>
      </c>
    </row>
    <row r="1211" spans="1:79" hidden="1" x14ac:dyDescent="0.25">
      <c r="A1211" t="s">
        <v>1581</v>
      </c>
      <c r="B1211" t="s">
        <v>1582</v>
      </c>
      <c r="C1211" t="s">
        <v>1604</v>
      </c>
      <c r="D1211" t="s">
        <v>1605</v>
      </c>
      <c r="E1211" t="s">
        <v>1606</v>
      </c>
      <c r="F1211" s="1">
        <v>39416</v>
      </c>
      <c r="G1211" s="4">
        <v>0.83333333333333337</v>
      </c>
      <c r="H1211" t="s">
        <v>732</v>
      </c>
      <c r="I1211">
        <v>-88</v>
      </c>
      <c r="J1211" t="s">
        <v>1607</v>
      </c>
      <c r="K1211" t="s">
        <v>222</v>
      </c>
      <c r="L1211">
        <v>1</v>
      </c>
      <c r="M1211">
        <v>1</v>
      </c>
      <c r="N1211" t="s">
        <v>1919</v>
      </c>
      <c r="O1211">
        <v>60230</v>
      </c>
      <c r="P1211" t="s">
        <v>224</v>
      </c>
      <c r="Q1211" t="s">
        <v>1895</v>
      </c>
      <c r="R1211" t="s">
        <v>226</v>
      </c>
      <c r="S1211" t="s">
        <v>227</v>
      </c>
      <c r="T1211">
        <v>0.3</v>
      </c>
      <c r="V1211">
        <v>0.2</v>
      </c>
      <c r="W1211">
        <v>0.5</v>
      </c>
      <c r="X1211" t="s">
        <v>905</v>
      </c>
      <c r="Y1211" t="s">
        <v>243</v>
      </c>
      <c r="Z1211" t="s">
        <v>1217</v>
      </c>
      <c r="AA1211" t="s">
        <v>1217</v>
      </c>
      <c r="AF1211" t="s">
        <v>736</v>
      </c>
      <c r="AG1211" t="s">
        <v>732</v>
      </c>
      <c r="AH1211" t="s">
        <v>1611</v>
      </c>
      <c r="AJ1211" t="s">
        <v>732</v>
      </c>
      <c r="AM1211" t="s">
        <v>732</v>
      </c>
      <c r="AN1211" t="s">
        <v>239</v>
      </c>
      <c r="AO1211" t="s">
        <v>1220</v>
      </c>
      <c r="AP1211" t="s">
        <v>739</v>
      </c>
      <c r="AQ1211" t="s">
        <v>242</v>
      </c>
      <c r="AR1211" t="s">
        <v>732</v>
      </c>
      <c r="AS1211" t="s">
        <v>239</v>
      </c>
      <c r="AT1211" t="s">
        <v>239</v>
      </c>
      <c r="AU1211">
        <v>1</v>
      </c>
      <c r="AV1211">
        <v>-88</v>
      </c>
      <c r="AW1211" t="s">
        <v>1896</v>
      </c>
      <c r="AX1211" t="s">
        <v>1611</v>
      </c>
      <c r="AY1211" t="s">
        <v>109</v>
      </c>
      <c r="CA1211" t="s">
        <v>1606</v>
      </c>
    </row>
    <row r="1212" spans="1:79" hidden="1" x14ac:dyDescent="0.25">
      <c r="A1212" t="s">
        <v>1581</v>
      </c>
      <c r="B1212" t="s">
        <v>1582</v>
      </c>
      <c r="C1212" t="s">
        <v>1604</v>
      </c>
      <c r="D1212" t="s">
        <v>1911</v>
      </c>
      <c r="E1212" t="s">
        <v>1912</v>
      </c>
      <c r="F1212" s="1">
        <v>39416</v>
      </c>
      <c r="G1212" s="4">
        <v>0.9159722222222223</v>
      </c>
      <c r="H1212" t="s">
        <v>732</v>
      </c>
      <c r="I1212">
        <v>-88</v>
      </c>
      <c r="J1212" t="s">
        <v>1607</v>
      </c>
      <c r="K1212" t="s">
        <v>222</v>
      </c>
      <c r="L1212">
        <v>1</v>
      </c>
      <c r="M1212">
        <v>1</v>
      </c>
      <c r="N1212" t="s">
        <v>1919</v>
      </c>
      <c r="O1212">
        <v>60228</v>
      </c>
      <c r="P1212" t="s">
        <v>224</v>
      </c>
      <c r="Q1212" t="s">
        <v>1895</v>
      </c>
      <c r="R1212" t="s">
        <v>226</v>
      </c>
      <c r="S1212" t="s">
        <v>227</v>
      </c>
      <c r="T1212">
        <v>0.4</v>
      </c>
      <c r="V1212">
        <v>0.2</v>
      </c>
      <c r="W1212">
        <v>0.5</v>
      </c>
      <c r="X1212" t="s">
        <v>905</v>
      </c>
      <c r="Y1212" t="s">
        <v>243</v>
      </c>
      <c r="Z1212" t="s">
        <v>1217</v>
      </c>
      <c r="AA1212" t="s">
        <v>1217</v>
      </c>
      <c r="AF1212" t="s">
        <v>736</v>
      </c>
      <c r="AG1212" t="s">
        <v>732</v>
      </c>
      <c r="AH1212" t="s">
        <v>1611</v>
      </c>
      <c r="AJ1212" t="s">
        <v>732</v>
      </c>
      <c r="AK1212">
        <v>32.899590000000003</v>
      </c>
      <c r="AL1212">
        <v>-117.22248077392599</v>
      </c>
      <c r="AM1212" t="s">
        <v>732</v>
      </c>
      <c r="AN1212" t="s">
        <v>239</v>
      </c>
      <c r="AO1212" t="s">
        <v>1220</v>
      </c>
      <c r="AP1212" t="s">
        <v>739</v>
      </c>
      <c r="AQ1212" t="s">
        <v>242</v>
      </c>
      <c r="AR1212" t="s">
        <v>732</v>
      </c>
      <c r="AS1212" t="s">
        <v>239</v>
      </c>
      <c r="AT1212" t="s">
        <v>239</v>
      </c>
      <c r="AU1212">
        <v>1</v>
      </c>
      <c r="AV1212">
        <v>-88</v>
      </c>
      <c r="AW1212" t="s">
        <v>1896</v>
      </c>
      <c r="AX1212" t="s">
        <v>1611</v>
      </c>
      <c r="AY1212" t="s">
        <v>109</v>
      </c>
      <c r="CA1212" t="s">
        <v>1912</v>
      </c>
    </row>
    <row r="1213" spans="1:79" hidden="1" x14ac:dyDescent="0.25">
      <c r="A1213" t="s">
        <v>1581</v>
      </c>
      <c r="B1213" t="s">
        <v>1582</v>
      </c>
      <c r="C1213" t="s">
        <v>1604</v>
      </c>
      <c r="D1213" t="s">
        <v>1892</v>
      </c>
      <c r="E1213" t="s">
        <v>1893</v>
      </c>
      <c r="F1213" s="1">
        <v>39416</v>
      </c>
      <c r="G1213" s="4">
        <v>0</v>
      </c>
      <c r="H1213" t="s">
        <v>732</v>
      </c>
      <c r="I1213">
        <v>-88</v>
      </c>
      <c r="J1213" t="s">
        <v>1607</v>
      </c>
      <c r="K1213" t="s">
        <v>222</v>
      </c>
      <c r="L1213">
        <v>1</v>
      </c>
      <c r="M1213">
        <v>1</v>
      </c>
      <c r="N1213" t="s">
        <v>1919</v>
      </c>
      <c r="O1213">
        <v>60218</v>
      </c>
      <c r="P1213" t="s">
        <v>224</v>
      </c>
      <c r="Q1213" t="s">
        <v>1895</v>
      </c>
      <c r="R1213" t="s">
        <v>226</v>
      </c>
      <c r="S1213" t="s">
        <v>227</v>
      </c>
      <c r="T1213">
        <v>0.5</v>
      </c>
      <c r="V1213">
        <v>0.2</v>
      </c>
      <c r="W1213">
        <v>0.5</v>
      </c>
      <c r="X1213" t="s">
        <v>281</v>
      </c>
      <c r="Y1213" t="s">
        <v>243</v>
      </c>
      <c r="Z1213" t="s">
        <v>1217</v>
      </c>
      <c r="AA1213" t="s">
        <v>1217</v>
      </c>
      <c r="AF1213" t="s">
        <v>736</v>
      </c>
      <c r="AG1213" t="s">
        <v>732</v>
      </c>
      <c r="AH1213" t="s">
        <v>1611</v>
      </c>
      <c r="AJ1213" t="s">
        <v>732</v>
      </c>
      <c r="AK1213">
        <v>33.288100999999997</v>
      </c>
      <c r="AL1213">
        <v>-117.22299957275401</v>
      </c>
      <c r="AM1213" t="s">
        <v>732</v>
      </c>
      <c r="AN1213" t="s">
        <v>239</v>
      </c>
      <c r="AO1213" t="s">
        <v>1220</v>
      </c>
      <c r="AP1213" t="s">
        <v>739</v>
      </c>
      <c r="AQ1213" t="s">
        <v>242</v>
      </c>
      <c r="AR1213" t="s">
        <v>732</v>
      </c>
      <c r="AS1213" t="s">
        <v>239</v>
      </c>
      <c r="AT1213" t="s">
        <v>239</v>
      </c>
      <c r="AU1213">
        <v>1</v>
      </c>
      <c r="AV1213">
        <v>-88</v>
      </c>
      <c r="AW1213" t="s">
        <v>1896</v>
      </c>
      <c r="AX1213" t="s">
        <v>1611</v>
      </c>
      <c r="AY1213" t="s">
        <v>109</v>
      </c>
      <c r="BP1213" t="s">
        <v>422</v>
      </c>
      <c r="BQ1213">
        <v>73</v>
      </c>
      <c r="BR1213" t="s">
        <v>422</v>
      </c>
      <c r="BS1213">
        <v>9</v>
      </c>
      <c r="BZ1213" t="s">
        <v>1897</v>
      </c>
      <c r="CA1213" t="s">
        <v>1893</v>
      </c>
    </row>
    <row r="1214" spans="1:79" hidden="1" x14ac:dyDescent="0.25">
      <c r="A1214" t="s">
        <v>1581</v>
      </c>
      <c r="B1214" t="s">
        <v>1582</v>
      </c>
      <c r="C1214" t="s">
        <v>1615</v>
      </c>
      <c r="D1214" t="s">
        <v>1616</v>
      </c>
      <c r="E1214" t="s">
        <v>1617</v>
      </c>
      <c r="F1214" s="1">
        <v>39416</v>
      </c>
      <c r="G1214" s="4">
        <v>0</v>
      </c>
      <c r="H1214" t="s">
        <v>732</v>
      </c>
      <c r="I1214">
        <v>-88</v>
      </c>
      <c r="J1214" t="s">
        <v>221</v>
      </c>
      <c r="K1214" t="s">
        <v>222</v>
      </c>
      <c r="L1214">
        <v>1</v>
      </c>
      <c r="M1214">
        <v>1</v>
      </c>
      <c r="N1214" t="s">
        <v>1918</v>
      </c>
      <c r="O1214">
        <v>60221</v>
      </c>
      <c r="P1214" t="s">
        <v>224</v>
      </c>
      <c r="Q1214" t="s">
        <v>1895</v>
      </c>
      <c r="R1214" t="s">
        <v>226</v>
      </c>
      <c r="S1214" t="s">
        <v>227</v>
      </c>
      <c r="T1214">
        <v>0.5</v>
      </c>
      <c r="V1214">
        <v>0.2</v>
      </c>
      <c r="W1214">
        <v>0.5</v>
      </c>
      <c r="X1214" t="s">
        <v>281</v>
      </c>
      <c r="Y1214" t="s">
        <v>243</v>
      </c>
      <c r="Z1214" t="s">
        <v>1217</v>
      </c>
      <c r="AA1214" t="s">
        <v>1217</v>
      </c>
      <c r="AF1214" t="s">
        <v>736</v>
      </c>
      <c r="AG1214" t="s">
        <v>732</v>
      </c>
      <c r="AH1214" t="s">
        <v>1611</v>
      </c>
      <c r="AJ1214" t="s">
        <v>732</v>
      </c>
      <c r="AM1214" t="s">
        <v>732</v>
      </c>
      <c r="AN1214" t="s">
        <v>239</v>
      </c>
      <c r="AO1214" t="s">
        <v>1220</v>
      </c>
      <c r="AP1214" t="s">
        <v>739</v>
      </c>
      <c r="AQ1214" t="s">
        <v>242</v>
      </c>
      <c r="AR1214" t="s">
        <v>732</v>
      </c>
      <c r="AS1214" t="s">
        <v>239</v>
      </c>
      <c r="AT1214" t="s">
        <v>239</v>
      </c>
      <c r="AU1214">
        <v>1</v>
      </c>
      <c r="AW1214" t="s">
        <v>1896</v>
      </c>
      <c r="AX1214" t="s">
        <v>1611</v>
      </c>
      <c r="AY1214" t="s">
        <v>109</v>
      </c>
      <c r="CA1214" t="s">
        <v>1617</v>
      </c>
    </row>
    <row r="1215" spans="1:79" hidden="1" x14ac:dyDescent="0.25">
      <c r="A1215" t="s">
        <v>1581</v>
      </c>
      <c r="B1215" t="s">
        <v>1582</v>
      </c>
      <c r="C1215" t="s">
        <v>1615</v>
      </c>
      <c r="D1215" t="s">
        <v>1920</v>
      </c>
      <c r="E1215" t="s">
        <v>1921</v>
      </c>
      <c r="F1215" s="1">
        <v>39416</v>
      </c>
      <c r="G1215" s="4">
        <v>0</v>
      </c>
      <c r="H1215" t="s">
        <v>732</v>
      </c>
      <c r="I1215">
        <v>-88</v>
      </c>
      <c r="J1215" t="s">
        <v>221</v>
      </c>
      <c r="K1215" t="s">
        <v>222</v>
      </c>
      <c r="L1215">
        <v>1</v>
      </c>
      <c r="M1215">
        <v>1</v>
      </c>
      <c r="N1215" t="s">
        <v>1918</v>
      </c>
      <c r="O1215">
        <v>60226</v>
      </c>
      <c r="P1215" t="s">
        <v>224</v>
      </c>
      <c r="Q1215" t="s">
        <v>1895</v>
      </c>
      <c r="R1215" t="s">
        <v>226</v>
      </c>
      <c r="S1215" t="s">
        <v>227</v>
      </c>
      <c r="T1215">
        <v>0.5</v>
      </c>
      <c r="V1215">
        <v>0.2</v>
      </c>
      <c r="W1215">
        <v>0.5</v>
      </c>
      <c r="X1215" t="s">
        <v>281</v>
      </c>
      <c r="Y1215" t="s">
        <v>243</v>
      </c>
      <c r="Z1215" t="s">
        <v>1217</v>
      </c>
      <c r="AA1215" t="s">
        <v>1217</v>
      </c>
      <c r="AF1215" t="s">
        <v>736</v>
      </c>
      <c r="AG1215" t="s">
        <v>732</v>
      </c>
      <c r="AH1215" t="s">
        <v>1611</v>
      </c>
      <c r="AJ1215" t="s">
        <v>732</v>
      </c>
      <c r="AK1215">
        <v>33.043498999999997</v>
      </c>
      <c r="AL1215">
        <v>-117.07599639892599</v>
      </c>
      <c r="AM1215" t="s">
        <v>732</v>
      </c>
      <c r="AN1215" t="s">
        <v>239</v>
      </c>
      <c r="AO1215" t="s">
        <v>1220</v>
      </c>
      <c r="AP1215" t="s">
        <v>739</v>
      </c>
      <c r="AQ1215" t="s">
        <v>242</v>
      </c>
      <c r="AR1215" t="s">
        <v>732</v>
      </c>
      <c r="AS1215" t="s">
        <v>239</v>
      </c>
      <c r="AT1215" t="s">
        <v>239</v>
      </c>
      <c r="AU1215">
        <v>1</v>
      </c>
      <c r="AW1215" t="s">
        <v>1896</v>
      </c>
      <c r="AX1215" t="s">
        <v>1611</v>
      </c>
      <c r="AY1215" t="s">
        <v>109</v>
      </c>
      <c r="BP1215" t="s">
        <v>422</v>
      </c>
      <c r="BQ1215">
        <v>73</v>
      </c>
      <c r="BR1215" t="s">
        <v>422</v>
      </c>
      <c r="BS1215">
        <v>9</v>
      </c>
      <c r="BZ1215" t="s">
        <v>1922</v>
      </c>
      <c r="CA1215" t="s">
        <v>1921</v>
      </c>
    </row>
    <row r="1216" spans="1:79" hidden="1" x14ac:dyDescent="0.25">
      <c r="A1216" t="s">
        <v>1581</v>
      </c>
      <c r="B1216" t="s">
        <v>1582</v>
      </c>
      <c r="C1216" t="s">
        <v>1604</v>
      </c>
      <c r="D1216" t="s">
        <v>1616</v>
      </c>
      <c r="E1216" t="s">
        <v>1617</v>
      </c>
      <c r="F1216" s="1">
        <v>39416</v>
      </c>
      <c r="G1216" s="4">
        <v>0</v>
      </c>
      <c r="H1216" t="s">
        <v>732</v>
      </c>
      <c r="I1216">
        <v>-88</v>
      </c>
      <c r="J1216" t="s">
        <v>1607</v>
      </c>
      <c r="K1216" t="s">
        <v>222</v>
      </c>
      <c r="L1216">
        <v>1</v>
      </c>
      <c r="M1216">
        <v>1</v>
      </c>
      <c r="N1216" t="s">
        <v>1919</v>
      </c>
      <c r="O1216">
        <v>60221</v>
      </c>
      <c r="P1216" t="s">
        <v>224</v>
      </c>
      <c r="Q1216" t="s">
        <v>1895</v>
      </c>
      <c r="R1216" t="s">
        <v>226</v>
      </c>
      <c r="S1216" t="s">
        <v>227</v>
      </c>
      <c r="T1216">
        <v>0.5</v>
      </c>
      <c r="V1216">
        <v>0.2</v>
      </c>
      <c r="W1216">
        <v>0.5</v>
      </c>
      <c r="X1216" t="s">
        <v>281</v>
      </c>
      <c r="Y1216" t="s">
        <v>243</v>
      </c>
      <c r="Z1216" t="s">
        <v>1217</v>
      </c>
      <c r="AA1216" t="s">
        <v>1217</v>
      </c>
      <c r="AF1216" t="s">
        <v>736</v>
      </c>
      <c r="AG1216" t="s">
        <v>732</v>
      </c>
      <c r="AH1216" t="s">
        <v>1611</v>
      </c>
      <c r="AJ1216" t="s">
        <v>732</v>
      </c>
      <c r="AM1216" t="s">
        <v>732</v>
      </c>
      <c r="AN1216" t="s">
        <v>239</v>
      </c>
      <c r="AO1216" t="s">
        <v>1220</v>
      </c>
      <c r="AP1216" t="s">
        <v>739</v>
      </c>
      <c r="AQ1216" t="s">
        <v>242</v>
      </c>
      <c r="AR1216" t="s">
        <v>732</v>
      </c>
      <c r="AS1216" t="s">
        <v>239</v>
      </c>
      <c r="AT1216" t="s">
        <v>239</v>
      </c>
      <c r="AU1216">
        <v>1</v>
      </c>
      <c r="AV1216">
        <v>-88</v>
      </c>
      <c r="AW1216" t="s">
        <v>1896</v>
      </c>
      <c r="AX1216" t="s">
        <v>1611</v>
      </c>
      <c r="AY1216" t="s">
        <v>109</v>
      </c>
      <c r="CA1216" t="s">
        <v>1617</v>
      </c>
    </row>
    <row r="1217" spans="1:79" hidden="1" x14ac:dyDescent="0.25">
      <c r="A1217" t="s">
        <v>1581</v>
      </c>
      <c r="B1217" t="s">
        <v>1582</v>
      </c>
      <c r="C1217" t="s">
        <v>1604</v>
      </c>
      <c r="D1217" t="s">
        <v>1907</v>
      </c>
      <c r="E1217" t="s">
        <v>1908</v>
      </c>
      <c r="F1217" s="1">
        <v>39416</v>
      </c>
      <c r="G1217" s="4">
        <v>0</v>
      </c>
      <c r="H1217" t="s">
        <v>732</v>
      </c>
      <c r="I1217">
        <v>-88</v>
      </c>
      <c r="J1217" t="s">
        <v>1607</v>
      </c>
      <c r="K1217" t="s">
        <v>222</v>
      </c>
      <c r="L1217">
        <v>1</v>
      </c>
      <c r="M1217">
        <v>1</v>
      </c>
      <c r="N1217" t="s">
        <v>1919</v>
      </c>
      <c r="O1217">
        <v>60224</v>
      </c>
      <c r="P1217" t="s">
        <v>224</v>
      </c>
      <c r="Q1217" t="s">
        <v>1895</v>
      </c>
      <c r="R1217" t="s">
        <v>226</v>
      </c>
      <c r="S1217" t="s">
        <v>227</v>
      </c>
      <c r="T1217">
        <v>0.4</v>
      </c>
      <c r="V1217">
        <v>0.2</v>
      </c>
      <c r="W1217">
        <v>0.5</v>
      </c>
      <c r="X1217" t="s">
        <v>905</v>
      </c>
      <c r="Y1217" t="s">
        <v>243</v>
      </c>
      <c r="Z1217" t="s">
        <v>1217</v>
      </c>
      <c r="AA1217" t="s">
        <v>1217</v>
      </c>
      <c r="AF1217" t="s">
        <v>736</v>
      </c>
      <c r="AG1217" t="s">
        <v>732</v>
      </c>
      <c r="AH1217" t="s">
        <v>1611</v>
      </c>
      <c r="AJ1217" t="s">
        <v>732</v>
      </c>
      <c r="AK1217">
        <v>33.099041</v>
      </c>
      <c r="AL1217">
        <v>-117.130447387695</v>
      </c>
      <c r="AM1217" t="s">
        <v>732</v>
      </c>
      <c r="AN1217" t="s">
        <v>239</v>
      </c>
      <c r="AO1217" t="s">
        <v>1220</v>
      </c>
      <c r="AP1217" t="s">
        <v>739</v>
      </c>
      <c r="AQ1217" t="s">
        <v>242</v>
      </c>
      <c r="AR1217" t="s">
        <v>732</v>
      </c>
      <c r="AS1217" t="s">
        <v>239</v>
      </c>
      <c r="AT1217" t="s">
        <v>239</v>
      </c>
      <c r="AU1217">
        <v>1</v>
      </c>
      <c r="AV1217">
        <v>-88</v>
      </c>
      <c r="AW1217" t="s">
        <v>1896</v>
      </c>
      <c r="AX1217" t="s">
        <v>1611</v>
      </c>
      <c r="AY1217" t="s">
        <v>109</v>
      </c>
      <c r="CA1217" t="s">
        <v>1908</v>
      </c>
    </row>
    <row r="1218" spans="1:79" hidden="1" x14ac:dyDescent="0.25">
      <c r="A1218" t="s">
        <v>1581</v>
      </c>
      <c r="B1218" t="s">
        <v>1582</v>
      </c>
      <c r="C1218" t="s">
        <v>1604</v>
      </c>
      <c r="D1218" t="s">
        <v>1913</v>
      </c>
      <c r="E1218" t="s">
        <v>1914</v>
      </c>
      <c r="F1218" s="1">
        <v>39416</v>
      </c>
      <c r="G1218" s="4">
        <v>0</v>
      </c>
      <c r="H1218" t="s">
        <v>732</v>
      </c>
      <c r="I1218">
        <v>-88</v>
      </c>
      <c r="J1218" t="s">
        <v>1607</v>
      </c>
      <c r="K1218" t="s">
        <v>222</v>
      </c>
      <c r="L1218">
        <v>1</v>
      </c>
      <c r="M1218">
        <v>1</v>
      </c>
      <c r="N1218" t="s">
        <v>1919</v>
      </c>
      <c r="O1218">
        <v>60229</v>
      </c>
      <c r="P1218" t="s">
        <v>224</v>
      </c>
      <c r="Q1218" t="s">
        <v>1895</v>
      </c>
      <c r="R1218" t="s">
        <v>226</v>
      </c>
      <c r="S1218" t="s">
        <v>227</v>
      </c>
      <c r="T1218">
        <v>0.6</v>
      </c>
      <c r="V1218">
        <v>0.2</v>
      </c>
      <c r="W1218">
        <v>0.5</v>
      </c>
      <c r="X1218" t="s">
        <v>281</v>
      </c>
      <c r="Y1218" t="s">
        <v>243</v>
      </c>
      <c r="Z1218" t="s">
        <v>1217</v>
      </c>
      <c r="AA1218" t="s">
        <v>1217</v>
      </c>
      <c r="AF1218" t="s">
        <v>736</v>
      </c>
      <c r="AG1218" t="s">
        <v>732</v>
      </c>
      <c r="AH1218" t="s">
        <v>1611</v>
      </c>
      <c r="AJ1218" t="s">
        <v>732</v>
      </c>
      <c r="AK1218">
        <v>32.942599999999999</v>
      </c>
      <c r="AL1218">
        <v>-117.08399963378901</v>
      </c>
      <c r="AM1218" t="s">
        <v>732</v>
      </c>
      <c r="AN1218" t="s">
        <v>239</v>
      </c>
      <c r="AO1218" t="s">
        <v>1220</v>
      </c>
      <c r="AP1218" t="s">
        <v>739</v>
      </c>
      <c r="AQ1218" t="s">
        <v>242</v>
      </c>
      <c r="AR1218" t="s">
        <v>732</v>
      </c>
      <c r="AS1218" t="s">
        <v>239</v>
      </c>
      <c r="AT1218" t="s">
        <v>239</v>
      </c>
      <c r="AU1218">
        <v>1</v>
      </c>
      <c r="AV1218">
        <v>-88</v>
      </c>
      <c r="AW1218" t="s">
        <v>1896</v>
      </c>
      <c r="AX1218" t="s">
        <v>1611</v>
      </c>
      <c r="AY1218" t="s">
        <v>109</v>
      </c>
      <c r="BP1218" t="s">
        <v>422</v>
      </c>
      <c r="BQ1218">
        <v>73</v>
      </c>
      <c r="BR1218" t="s">
        <v>422</v>
      </c>
      <c r="BS1218">
        <v>9</v>
      </c>
      <c r="BZ1218" t="s">
        <v>1916</v>
      </c>
      <c r="CA1218" t="s">
        <v>1914</v>
      </c>
    </row>
    <row r="1219" spans="1:79" hidden="1" x14ac:dyDescent="0.25">
      <c r="A1219" t="s">
        <v>1581</v>
      </c>
      <c r="B1219" t="s">
        <v>1582</v>
      </c>
      <c r="C1219" t="s">
        <v>1604</v>
      </c>
      <c r="D1219" t="s">
        <v>1624</v>
      </c>
      <c r="E1219" t="s">
        <v>1625</v>
      </c>
      <c r="F1219" s="1">
        <v>39416</v>
      </c>
      <c r="G1219" s="4">
        <v>0</v>
      </c>
      <c r="H1219" t="s">
        <v>732</v>
      </c>
      <c r="I1219">
        <v>-88</v>
      </c>
      <c r="J1219" t="s">
        <v>1607</v>
      </c>
      <c r="K1219" t="s">
        <v>222</v>
      </c>
      <c r="L1219">
        <v>1</v>
      </c>
      <c r="M1219">
        <v>1</v>
      </c>
      <c r="N1219" t="s">
        <v>1919</v>
      </c>
      <c r="O1219">
        <v>60225</v>
      </c>
      <c r="P1219" t="s">
        <v>224</v>
      </c>
      <c r="Q1219" t="s">
        <v>1895</v>
      </c>
      <c r="R1219" t="s">
        <v>226</v>
      </c>
      <c r="S1219" t="s">
        <v>227</v>
      </c>
      <c r="T1219">
        <v>0.3</v>
      </c>
      <c r="V1219">
        <v>0.2</v>
      </c>
      <c r="W1219">
        <v>0.5</v>
      </c>
      <c r="X1219" t="s">
        <v>905</v>
      </c>
      <c r="Y1219" t="s">
        <v>243</v>
      </c>
      <c r="Z1219" t="s">
        <v>1217</v>
      </c>
      <c r="AA1219" t="s">
        <v>1217</v>
      </c>
      <c r="AF1219" t="s">
        <v>736</v>
      </c>
      <c r="AG1219" t="s">
        <v>732</v>
      </c>
      <c r="AH1219" t="s">
        <v>1611</v>
      </c>
      <c r="AJ1219" t="s">
        <v>732</v>
      </c>
      <c r="AM1219" t="s">
        <v>732</v>
      </c>
      <c r="AN1219" t="s">
        <v>239</v>
      </c>
      <c r="AO1219" t="s">
        <v>1220</v>
      </c>
      <c r="AP1219" t="s">
        <v>739</v>
      </c>
      <c r="AQ1219" t="s">
        <v>242</v>
      </c>
      <c r="AR1219" t="s">
        <v>732</v>
      </c>
      <c r="AS1219" t="s">
        <v>239</v>
      </c>
      <c r="AT1219" t="s">
        <v>239</v>
      </c>
      <c r="AU1219">
        <v>1</v>
      </c>
      <c r="AV1219">
        <v>-88</v>
      </c>
      <c r="AW1219" t="s">
        <v>1896</v>
      </c>
      <c r="AX1219" t="s">
        <v>1611</v>
      </c>
      <c r="AY1219" t="s">
        <v>109</v>
      </c>
      <c r="CA1219" t="s">
        <v>1625</v>
      </c>
    </row>
    <row r="1220" spans="1:79" hidden="1" x14ac:dyDescent="0.25">
      <c r="A1220" t="s">
        <v>1581</v>
      </c>
      <c r="B1220" t="s">
        <v>1582</v>
      </c>
      <c r="C1220" t="s">
        <v>1615</v>
      </c>
      <c r="D1220" t="s">
        <v>1926</v>
      </c>
      <c r="E1220" t="s">
        <v>1927</v>
      </c>
      <c r="F1220" s="1">
        <v>39417</v>
      </c>
      <c r="G1220" s="4">
        <v>0.79166666666666663</v>
      </c>
      <c r="H1220" t="s">
        <v>732</v>
      </c>
      <c r="I1220">
        <v>-88</v>
      </c>
      <c r="J1220" t="s">
        <v>221</v>
      </c>
      <c r="K1220" t="s">
        <v>222</v>
      </c>
      <c r="L1220">
        <v>1</v>
      </c>
      <c r="M1220">
        <v>1</v>
      </c>
      <c r="N1220" t="s">
        <v>1928</v>
      </c>
      <c r="O1220">
        <v>60233</v>
      </c>
      <c r="P1220" t="s">
        <v>224</v>
      </c>
      <c r="Q1220" t="s">
        <v>1895</v>
      </c>
      <c r="R1220" t="s">
        <v>226</v>
      </c>
      <c r="S1220" t="s">
        <v>227</v>
      </c>
      <c r="T1220">
        <v>1.4</v>
      </c>
      <c r="V1220">
        <v>0.2</v>
      </c>
      <c r="W1220">
        <v>0.5</v>
      </c>
      <c r="X1220" t="s">
        <v>281</v>
      </c>
      <c r="Y1220" t="s">
        <v>243</v>
      </c>
      <c r="Z1220" t="s">
        <v>1217</v>
      </c>
      <c r="AA1220" t="s">
        <v>1217</v>
      </c>
      <c r="AF1220" t="s">
        <v>736</v>
      </c>
      <c r="AG1220" t="s">
        <v>732</v>
      </c>
      <c r="AH1220" t="s">
        <v>1611</v>
      </c>
      <c r="AJ1220" t="s">
        <v>732</v>
      </c>
      <c r="AK1220">
        <v>33.0625</v>
      </c>
      <c r="AL1220">
        <v>-117.03099822998</v>
      </c>
      <c r="AM1220" t="s">
        <v>732</v>
      </c>
      <c r="AN1220" t="s">
        <v>239</v>
      </c>
      <c r="AO1220" t="s">
        <v>1220</v>
      </c>
      <c r="AP1220" t="s">
        <v>739</v>
      </c>
      <c r="AQ1220" t="s">
        <v>242</v>
      </c>
      <c r="AR1220" t="s">
        <v>732</v>
      </c>
      <c r="AS1220" t="s">
        <v>239</v>
      </c>
      <c r="AT1220" t="s">
        <v>239</v>
      </c>
      <c r="AU1220">
        <v>1</v>
      </c>
      <c r="AW1220" t="s">
        <v>1896</v>
      </c>
      <c r="AX1220" t="s">
        <v>1611</v>
      </c>
      <c r="AY1220" t="s">
        <v>109</v>
      </c>
      <c r="BP1220" t="s">
        <v>422</v>
      </c>
      <c r="BQ1220">
        <v>73</v>
      </c>
      <c r="BR1220" t="s">
        <v>422</v>
      </c>
      <c r="BS1220">
        <v>9</v>
      </c>
      <c r="BZ1220" t="s">
        <v>1922</v>
      </c>
      <c r="CA1220" t="s">
        <v>1927</v>
      </c>
    </row>
    <row r="1221" spans="1:79" hidden="1" x14ac:dyDescent="0.25">
      <c r="A1221" t="s">
        <v>1581</v>
      </c>
      <c r="B1221" t="s">
        <v>1582</v>
      </c>
      <c r="C1221" t="s">
        <v>1604</v>
      </c>
      <c r="D1221" t="s">
        <v>1926</v>
      </c>
      <c r="E1221" t="s">
        <v>1927</v>
      </c>
      <c r="F1221" s="1">
        <v>39417</v>
      </c>
      <c r="G1221" s="4">
        <v>0.79166666666666663</v>
      </c>
      <c r="H1221" t="s">
        <v>732</v>
      </c>
      <c r="I1221">
        <v>-88</v>
      </c>
      <c r="J1221" t="s">
        <v>1607</v>
      </c>
      <c r="K1221" t="s">
        <v>222</v>
      </c>
      <c r="L1221">
        <v>1</v>
      </c>
      <c r="M1221">
        <v>1</v>
      </c>
      <c r="N1221" t="s">
        <v>1929</v>
      </c>
      <c r="O1221">
        <v>60233</v>
      </c>
      <c r="P1221" t="s">
        <v>224</v>
      </c>
      <c r="Q1221" t="s">
        <v>1895</v>
      </c>
      <c r="R1221" t="s">
        <v>226</v>
      </c>
      <c r="S1221" t="s">
        <v>227</v>
      </c>
      <c r="T1221">
        <v>1.4</v>
      </c>
      <c r="V1221">
        <v>0.2</v>
      </c>
      <c r="W1221">
        <v>0.5</v>
      </c>
      <c r="X1221" t="s">
        <v>281</v>
      </c>
      <c r="Y1221" t="s">
        <v>243</v>
      </c>
      <c r="Z1221" t="s">
        <v>1217</v>
      </c>
      <c r="AA1221" t="s">
        <v>1217</v>
      </c>
      <c r="AF1221" t="s">
        <v>736</v>
      </c>
      <c r="AG1221" t="s">
        <v>732</v>
      </c>
      <c r="AH1221" t="s">
        <v>1611</v>
      </c>
      <c r="AJ1221" t="s">
        <v>732</v>
      </c>
      <c r="AK1221">
        <v>33.0625</v>
      </c>
      <c r="AL1221">
        <v>-117.03099822998</v>
      </c>
      <c r="AM1221" t="s">
        <v>732</v>
      </c>
      <c r="AN1221" t="s">
        <v>239</v>
      </c>
      <c r="AO1221" t="s">
        <v>1220</v>
      </c>
      <c r="AP1221" t="s">
        <v>739</v>
      </c>
      <c r="AQ1221" t="s">
        <v>242</v>
      </c>
      <c r="AR1221" t="s">
        <v>732</v>
      </c>
      <c r="AS1221" t="s">
        <v>239</v>
      </c>
      <c r="AT1221" t="s">
        <v>239</v>
      </c>
      <c r="AU1221">
        <v>1</v>
      </c>
      <c r="AV1221">
        <v>-88</v>
      </c>
      <c r="AW1221" t="s">
        <v>1896</v>
      </c>
      <c r="AX1221" t="s">
        <v>1611</v>
      </c>
      <c r="AY1221" t="s">
        <v>109</v>
      </c>
      <c r="BP1221" t="s">
        <v>422</v>
      </c>
      <c r="BQ1221">
        <v>73</v>
      </c>
      <c r="BR1221" t="s">
        <v>422</v>
      </c>
      <c r="BS1221">
        <v>9</v>
      </c>
      <c r="BZ1221" t="s">
        <v>1922</v>
      </c>
      <c r="CA1221" t="s">
        <v>1927</v>
      </c>
    </row>
    <row r="1222" spans="1:79" hidden="1" x14ac:dyDescent="0.25">
      <c r="A1222" t="s">
        <v>1581</v>
      </c>
      <c r="B1222" t="s">
        <v>1582</v>
      </c>
      <c r="C1222" t="s">
        <v>1615</v>
      </c>
      <c r="D1222" t="s">
        <v>1911</v>
      </c>
      <c r="E1222" t="s">
        <v>1912</v>
      </c>
      <c r="F1222" s="1">
        <v>39481</v>
      </c>
      <c r="G1222" s="4">
        <v>0.76874999999999993</v>
      </c>
      <c r="H1222" t="s">
        <v>732</v>
      </c>
      <c r="I1222">
        <v>-88</v>
      </c>
      <c r="J1222" t="s">
        <v>221</v>
      </c>
      <c r="K1222" t="s">
        <v>222</v>
      </c>
      <c r="L1222">
        <v>1</v>
      </c>
      <c r="M1222">
        <v>1</v>
      </c>
      <c r="N1222" t="s">
        <v>1930</v>
      </c>
      <c r="O1222">
        <v>64035</v>
      </c>
      <c r="P1222" t="s">
        <v>224</v>
      </c>
      <c r="Q1222" t="s">
        <v>1895</v>
      </c>
      <c r="R1222" t="s">
        <v>226</v>
      </c>
      <c r="S1222" t="s">
        <v>227</v>
      </c>
      <c r="T1222">
        <v>0.2</v>
      </c>
      <c r="V1222">
        <v>0.2</v>
      </c>
      <c r="W1222">
        <v>0.5</v>
      </c>
      <c r="X1222" t="s">
        <v>905</v>
      </c>
      <c r="Y1222" t="s">
        <v>1226</v>
      </c>
      <c r="Z1222" t="s">
        <v>1217</v>
      </c>
      <c r="AA1222" t="s">
        <v>1217</v>
      </c>
      <c r="AF1222" t="s">
        <v>736</v>
      </c>
      <c r="AG1222" t="s">
        <v>732</v>
      </c>
      <c r="AH1222" t="s">
        <v>1611</v>
      </c>
      <c r="AJ1222" t="s">
        <v>732</v>
      </c>
      <c r="AK1222">
        <v>32.899590000000003</v>
      </c>
      <c r="AL1222">
        <v>-117.22248077392599</v>
      </c>
      <c r="AM1222" t="s">
        <v>732</v>
      </c>
      <c r="AN1222" t="s">
        <v>239</v>
      </c>
      <c r="AO1222" t="s">
        <v>1220</v>
      </c>
      <c r="AP1222" t="s">
        <v>739</v>
      </c>
      <c r="AQ1222" t="s">
        <v>242</v>
      </c>
      <c r="AR1222" t="s">
        <v>732</v>
      </c>
      <c r="AS1222" t="s">
        <v>239</v>
      </c>
      <c r="AT1222" t="s">
        <v>239</v>
      </c>
      <c r="AU1222">
        <v>1</v>
      </c>
      <c r="AW1222" t="s">
        <v>1896</v>
      </c>
      <c r="AX1222" t="s">
        <v>1611</v>
      </c>
      <c r="AY1222" t="s">
        <v>109</v>
      </c>
      <c r="CA1222" t="s">
        <v>1912</v>
      </c>
    </row>
    <row r="1223" spans="1:79" hidden="1" x14ac:dyDescent="0.25">
      <c r="A1223" t="s">
        <v>1581</v>
      </c>
      <c r="B1223" t="s">
        <v>1582</v>
      </c>
      <c r="C1223" t="s">
        <v>1615</v>
      </c>
      <c r="D1223" t="s">
        <v>1638</v>
      </c>
      <c r="E1223" t="s">
        <v>1639</v>
      </c>
      <c r="F1223" s="1">
        <v>39481</v>
      </c>
      <c r="G1223" s="4">
        <v>0.46180555555555558</v>
      </c>
      <c r="H1223" t="s">
        <v>732</v>
      </c>
      <c r="I1223">
        <v>-88</v>
      </c>
      <c r="J1223" t="s">
        <v>221</v>
      </c>
      <c r="K1223" t="s">
        <v>222</v>
      </c>
      <c r="L1223">
        <v>1</v>
      </c>
      <c r="M1223">
        <v>1</v>
      </c>
      <c r="N1223" t="s">
        <v>1931</v>
      </c>
      <c r="O1223" t="s">
        <v>1932</v>
      </c>
      <c r="P1223" t="s">
        <v>224</v>
      </c>
      <c r="Q1223" t="s">
        <v>1627</v>
      </c>
      <c r="R1223" t="s">
        <v>226</v>
      </c>
      <c r="S1223" t="s">
        <v>227</v>
      </c>
      <c r="V1223">
        <v>5</v>
      </c>
      <c r="W1223">
        <v>20</v>
      </c>
      <c r="X1223" t="s">
        <v>228</v>
      </c>
      <c r="Y1223" t="s">
        <v>243</v>
      </c>
      <c r="Z1223" t="s">
        <v>1217</v>
      </c>
      <c r="AA1223" t="s">
        <v>1217</v>
      </c>
      <c r="AF1223" t="s">
        <v>736</v>
      </c>
      <c r="AG1223" t="s">
        <v>732</v>
      </c>
      <c r="AH1223" t="s">
        <v>1611</v>
      </c>
      <c r="AJ1223" t="s">
        <v>732</v>
      </c>
      <c r="AK1223">
        <v>33.398139999999998</v>
      </c>
      <c r="AL1223">
        <v>-117.262733459473</v>
      </c>
      <c r="AM1223" t="s">
        <v>732</v>
      </c>
      <c r="AN1223" t="s">
        <v>239</v>
      </c>
      <c r="AO1223" t="s">
        <v>1220</v>
      </c>
      <c r="AP1223" t="s">
        <v>739</v>
      </c>
      <c r="AQ1223" t="s">
        <v>242</v>
      </c>
      <c r="AR1223" t="s">
        <v>732</v>
      </c>
      <c r="AS1223" t="s">
        <v>239</v>
      </c>
      <c r="AT1223" t="s">
        <v>239</v>
      </c>
      <c r="AU1223">
        <v>1</v>
      </c>
      <c r="AW1223" t="s">
        <v>1587</v>
      </c>
      <c r="AX1223" t="s">
        <v>1611</v>
      </c>
      <c r="AY1223" t="s">
        <v>109</v>
      </c>
      <c r="CA1223" t="s">
        <v>1639</v>
      </c>
    </row>
    <row r="1224" spans="1:79" hidden="1" x14ac:dyDescent="0.25">
      <c r="A1224" t="s">
        <v>1581</v>
      </c>
      <c r="B1224" t="s">
        <v>1582</v>
      </c>
      <c r="C1224" t="s">
        <v>1615</v>
      </c>
      <c r="D1224" t="s">
        <v>1898</v>
      </c>
      <c r="E1224" t="s">
        <v>1899</v>
      </c>
      <c r="F1224" s="1">
        <v>39481</v>
      </c>
      <c r="G1224" s="4">
        <v>0.6875</v>
      </c>
      <c r="H1224" t="s">
        <v>732</v>
      </c>
      <c r="I1224">
        <v>-88</v>
      </c>
      <c r="J1224" t="s">
        <v>221</v>
      </c>
      <c r="K1224" t="s">
        <v>222</v>
      </c>
      <c r="L1224">
        <v>1</v>
      </c>
      <c r="M1224">
        <v>1</v>
      </c>
      <c r="N1224" t="s">
        <v>1930</v>
      </c>
      <c r="O1224">
        <v>64028</v>
      </c>
      <c r="P1224" t="s">
        <v>224</v>
      </c>
      <c r="Q1224" t="s">
        <v>1895</v>
      </c>
      <c r="R1224" t="s">
        <v>226</v>
      </c>
      <c r="S1224" t="s">
        <v>227</v>
      </c>
      <c r="T1224">
        <v>0.4</v>
      </c>
      <c r="V1224">
        <v>0.2</v>
      </c>
      <c r="W1224">
        <v>0.5</v>
      </c>
      <c r="X1224" t="s">
        <v>905</v>
      </c>
      <c r="Y1224" t="s">
        <v>1226</v>
      </c>
      <c r="Z1224" t="s">
        <v>1217</v>
      </c>
      <c r="AA1224" t="s">
        <v>1217</v>
      </c>
      <c r="AF1224" t="s">
        <v>736</v>
      </c>
      <c r="AG1224" t="s">
        <v>732</v>
      </c>
      <c r="AH1224" t="s">
        <v>1611</v>
      </c>
      <c r="AJ1224" t="s">
        <v>732</v>
      </c>
      <c r="AK1224">
        <v>33.154361999999999</v>
      </c>
      <c r="AL1224">
        <v>-117.24160003662099</v>
      </c>
      <c r="AM1224" t="s">
        <v>732</v>
      </c>
      <c r="AN1224" t="s">
        <v>239</v>
      </c>
      <c r="AO1224" t="s">
        <v>1220</v>
      </c>
      <c r="AP1224" t="s">
        <v>739</v>
      </c>
      <c r="AQ1224" t="s">
        <v>242</v>
      </c>
      <c r="AR1224" t="s">
        <v>732</v>
      </c>
      <c r="AS1224" t="s">
        <v>239</v>
      </c>
      <c r="AT1224" t="s">
        <v>239</v>
      </c>
      <c r="AU1224">
        <v>1</v>
      </c>
      <c r="AW1224" t="s">
        <v>1896</v>
      </c>
      <c r="AX1224" t="s">
        <v>1611</v>
      </c>
      <c r="AY1224" t="s">
        <v>109</v>
      </c>
      <c r="CA1224" t="s">
        <v>1899</v>
      </c>
    </row>
    <row r="1225" spans="1:79" hidden="1" x14ac:dyDescent="0.25">
      <c r="A1225" t="s">
        <v>1581</v>
      </c>
      <c r="B1225" t="s">
        <v>1582</v>
      </c>
      <c r="C1225" t="s">
        <v>1615</v>
      </c>
      <c r="D1225" t="s">
        <v>1913</v>
      </c>
      <c r="E1225" t="s">
        <v>1914</v>
      </c>
      <c r="F1225" s="1">
        <v>39481</v>
      </c>
      <c r="G1225" s="4">
        <v>0.82430555555555562</v>
      </c>
      <c r="H1225" t="s">
        <v>732</v>
      </c>
      <c r="I1225">
        <v>-88</v>
      </c>
      <c r="J1225" t="s">
        <v>221</v>
      </c>
      <c r="K1225" t="s">
        <v>222</v>
      </c>
      <c r="L1225">
        <v>1</v>
      </c>
      <c r="M1225">
        <v>1</v>
      </c>
      <c r="N1225" t="s">
        <v>1930</v>
      </c>
      <c r="O1225">
        <v>64036</v>
      </c>
      <c r="P1225" t="s">
        <v>224</v>
      </c>
      <c r="Q1225" t="s">
        <v>1895</v>
      </c>
      <c r="R1225" t="s">
        <v>226</v>
      </c>
      <c r="S1225" t="s">
        <v>227</v>
      </c>
      <c r="T1225">
        <v>0.3</v>
      </c>
      <c r="V1225">
        <v>0.2</v>
      </c>
      <c r="W1225">
        <v>0.5</v>
      </c>
      <c r="X1225" t="s">
        <v>905</v>
      </c>
      <c r="Y1225" t="s">
        <v>1226</v>
      </c>
      <c r="Z1225" t="s">
        <v>1217</v>
      </c>
      <c r="AA1225" t="s">
        <v>1217</v>
      </c>
      <c r="AF1225" t="s">
        <v>736</v>
      </c>
      <c r="AG1225" t="s">
        <v>732</v>
      </c>
      <c r="AH1225" t="s">
        <v>1611</v>
      </c>
      <c r="AJ1225" t="s">
        <v>732</v>
      </c>
      <c r="AK1225">
        <v>32.942599999999999</v>
      </c>
      <c r="AL1225">
        <v>-117.08399963378901</v>
      </c>
      <c r="AM1225" t="s">
        <v>732</v>
      </c>
      <c r="AN1225" t="s">
        <v>239</v>
      </c>
      <c r="AO1225" t="s">
        <v>1220</v>
      </c>
      <c r="AP1225" t="s">
        <v>739</v>
      </c>
      <c r="AQ1225" t="s">
        <v>242</v>
      </c>
      <c r="AR1225" t="s">
        <v>732</v>
      </c>
      <c r="AS1225" t="s">
        <v>239</v>
      </c>
      <c r="AT1225" t="s">
        <v>239</v>
      </c>
      <c r="AU1225">
        <v>1</v>
      </c>
      <c r="AW1225" t="s">
        <v>1896</v>
      </c>
      <c r="AX1225" t="s">
        <v>1611</v>
      </c>
      <c r="AY1225" t="s">
        <v>109</v>
      </c>
      <c r="BP1225" t="s">
        <v>422</v>
      </c>
      <c r="BQ1225">
        <v>73</v>
      </c>
      <c r="BR1225" t="s">
        <v>422</v>
      </c>
      <c r="BS1225">
        <v>9</v>
      </c>
      <c r="BZ1225" t="s">
        <v>1916</v>
      </c>
      <c r="CA1225" t="s">
        <v>1914</v>
      </c>
    </row>
    <row r="1226" spans="1:79" hidden="1" x14ac:dyDescent="0.25">
      <c r="A1226" t="s">
        <v>1581</v>
      </c>
      <c r="B1226" t="s">
        <v>1582</v>
      </c>
      <c r="C1226" t="s">
        <v>1615</v>
      </c>
      <c r="D1226" t="s">
        <v>1920</v>
      </c>
      <c r="E1226" t="s">
        <v>1921</v>
      </c>
      <c r="F1226" s="1">
        <v>39481</v>
      </c>
      <c r="G1226" s="4">
        <v>0.73541666666666661</v>
      </c>
      <c r="H1226" t="s">
        <v>732</v>
      </c>
      <c r="I1226">
        <v>-88</v>
      </c>
      <c r="J1226" t="s">
        <v>221</v>
      </c>
      <c r="K1226" t="s">
        <v>222</v>
      </c>
      <c r="L1226">
        <v>1</v>
      </c>
      <c r="M1226">
        <v>1</v>
      </c>
      <c r="N1226" t="s">
        <v>1930</v>
      </c>
      <c r="O1226">
        <v>64032</v>
      </c>
      <c r="P1226" t="s">
        <v>224</v>
      </c>
      <c r="Q1226" t="s">
        <v>1895</v>
      </c>
      <c r="R1226" t="s">
        <v>226</v>
      </c>
      <c r="S1226" t="s">
        <v>227</v>
      </c>
      <c r="T1226">
        <v>0.8</v>
      </c>
      <c r="V1226">
        <v>0.2</v>
      </c>
      <c r="W1226">
        <v>0.5</v>
      </c>
      <c r="X1226" t="s">
        <v>281</v>
      </c>
      <c r="Y1226" t="s">
        <v>243</v>
      </c>
      <c r="Z1226" t="s">
        <v>1217</v>
      </c>
      <c r="AA1226" t="s">
        <v>1217</v>
      </c>
      <c r="AF1226" t="s">
        <v>736</v>
      </c>
      <c r="AG1226" t="s">
        <v>732</v>
      </c>
      <c r="AH1226" t="s">
        <v>1611</v>
      </c>
      <c r="AJ1226" t="s">
        <v>732</v>
      </c>
      <c r="AK1226">
        <v>33.043498999999997</v>
      </c>
      <c r="AL1226">
        <v>-117.07599639892599</v>
      </c>
      <c r="AM1226" t="s">
        <v>732</v>
      </c>
      <c r="AN1226" t="s">
        <v>239</v>
      </c>
      <c r="AO1226" t="s">
        <v>1220</v>
      </c>
      <c r="AP1226" t="s">
        <v>739</v>
      </c>
      <c r="AQ1226" t="s">
        <v>242</v>
      </c>
      <c r="AR1226" t="s">
        <v>732</v>
      </c>
      <c r="AS1226" t="s">
        <v>239</v>
      </c>
      <c r="AT1226" t="s">
        <v>239</v>
      </c>
      <c r="AU1226">
        <v>1</v>
      </c>
      <c r="AW1226" t="s">
        <v>1896</v>
      </c>
      <c r="AX1226" t="s">
        <v>1611</v>
      </c>
      <c r="AY1226" t="s">
        <v>109</v>
      </c>
      <c r="BP1226" t="s">
        <v>422</v>
      </c>
      <c r="BQ1226">
        <v>73</v>
      </c>
      <c r="BR1226" t="s">
        <v>422</v>
      </c>
      <c r="BS1226">
        <v>9</v>
      </c>
      <c r="BZ1226" t="s">
        <v>1922</v>
      </c>
      <c r="CA1226" t="s">
        <v>1921</v>
      </c>
    </row>
    <row r="1227" spans="1:79" hidden="1" x14ac:dyDescent="0.25">
      <c r="A1227" t="s">
        <v>1581</v>
      </c>
      <c r="B1227" t="s">
        <v>1582</v>
      </c>
      <c r="C1227" t="s">
        <v>1604</v>
      </c>
      <c r="D1227" t="s">
        <v>1616</v>
      </c>
      <c r="E1227" t="s">
        <v>1617</v>
      </c>
      <c r="F1227" s="1">
        <v>39481</v>
      </c>
      <c r="G1227" s="4">
        <v>0.6972222222222223</v>
      </c>
      <c r="H1227" t="s">
        <v>732</v>
      </c>
      <c r="I1227">
        <v>-88</v>
      </c>
      <c r="J1227" t="s">
        <v>1607</v>
      </c>
      <c r="K1227" t="s">
        <v>222</v>
      </c>
      <c r="L1227">
        <v>1</v>
      </c>
      <c r="M1227">
        <v>1</v>
      </c>
      <c r="N1227" t="s">
        <v>1933</v>
      </c>
      <c r="O1227">
        <v>64027</v>
      </c>
      <c r="P1227" t="s">
        <v>224</v>
      </c>
      <c r="Q1227" t="s">
        <v>1895</v>
      </c>
      <c r="R1227" t="s">
        <v>226</v>
      </c>
      <c r="S1227" t="s">
        <v>227</v>
      </c>
      <c r="T1227">
        <v>0.6</v>
      </c>
      <c r="V1227">
        <v>0.2</v>
      </c>
      <c r="W1227">
        <v>0.5</v>
      </c>
      <c r="X1227" t="s">
        <v>281</v>
      </c>
      <c r="Y1227" t="s">
        <v>243</v>
      </c>
      <c r="Z1227" t="s">
        <v>1217</v>
      </c>
      <c r="AA1227" t="s">
        <v>1217</v>
      </c>
      <c r="AF1227" t="s">
        <v>736</v>
      </c>
      <c r="AG1227" t="s">
        <v>732</v>
      </c>
      <c r="AH1227" t="s">
        <v>1611</v>
      </c>
      <c r="AJ1227" t="s">
        <v>732</v>
      </c>
      <c r="AM1227" t="s">
        <v>732</v>
      </c>
      <c r="AN1227" t="s">
        <v>239</v>
      </c>
      <c r="AO1227" t="s">
        <v>1220</v>
      </c>
      <c r="AP1227" t="s">
        <v>739</v>
      </c>
      <c r="AQ1227" t="s">
        <v>242</v>
      </c>
      <c r="AR1227" t="s">
        <v>732</v>
      </c>
      <c r="AS1227" t="s">
        <v>239</v>
      </c>
      <c r="AT1227" t="s">
        <v>239</v>
      </c>
      <c r="AU1227">
        <v>1</v>
      </c>
      <c r="AV1227">
        <v>-88</v>
      </c>
      <c r="AW1227" t="s">
        <v>1896</v>
      </c>
      <c r="AX1227" t="s">
        <v>1611</v>
      </c>
      <c r="AY1227" t="s">
        <v>109</v>
      </c>
      <c r="CA1227" t="s">
        <v>1617</v>
      </c>
    </row>
    <row r="1228" spans="1:79" hidden="1" x14ac:dyDescent="0.25">
      <c r="A1228" t="s">
        <v>1581</v>
      </c>
      <c r="B1228" t="s">
        <v>1582</v>
      </c>
      <c r="C1228" t="s">
        <v>1604</v>
      </c>
      <c r="D1228" t="s">
        <v>1904</v>
      </c>
      <c r="E1228" t="s">
        <v>1905</v>
      </c>
      <c r="F1228" s="1">
        <v>39481</v>
      </c>
      <c r="G1228" s="4">
        <v>0.64097222222222217</v>
      </c>
      <c r="H1228" t="s">
        <v>732</v>
      </c>
      <c r="I1228">
        <v>-88</v>
      </c>
      <c r="J1228" t="s">
        <v>1607</v>
      </c>
      <c r="K1228" t="s">
        <v>222</v>
      </c>
      <c r="L1228">
        <v>1</v>
      </c>
      <c r="M1228">
        <v>1</v>
      </c>
      <c r="N1228" t="s">
        <v>1933</v>
      </c>
      <c r="O1228">
        <v>64026</v>
      </c>
      <c r="P1228" t="s">
        <v>224</v>
      </c>
      <c r="Q1228" t="s">
        <v>1895</v>
      </c>
      <c r="R1228" t="s">
        <v>226</v>
      </c>
      <c r="S1228" t="s">
        <v>227</v>
      </c>
      <c r="T1228">
        <v>0.3</v>
      </c>
      <c r="V1228">
        <v>0.2</v>
      </c>
      <c r="W1228">
        <v>0.5</v>
      </c>
      <c r="X1228" t="s">
        <v>905</v>
      </c>
      <c r="Y1228" t="s">
        <v>243</v>
      </c>
      <c r="Z1228" t="s">
        <v>1217</v>
      </c>
      <c r="AA1228" t="s">
        <v>1217</v>
      </c>
      <c r="AF1228" t="s">
        <v>736</v>
      </c>
      <c r="AG1228" t="s">
        <v>732</v>
      </c>
      <c r="AH1228" t="s">
        <v>1611</v>
      </c>
      <c r="AJ1228" t="s">
        <v>732</v>
      </c>
      <c r="AK1228">
        <v>33.180900999999999</v>
      </c>
      <c r="AL1228">
        <v>-117.32700347900401</v>
      </c>
      <c r="AM1228" t="s">
        <v>732</v>
      </c>
      <c r="AN1228" t="s">
        <v>239</v>
      </c>
      <c r="AO1228" t="s">
        <v>1220</v>
      </c>
      <c r="AP1228" t="s">
        <v>739</v>
      </c>
      <c r="AQ1228" t="s">
        <v>242</v>
      </c>
      <c r="AR1228" t="s">
        <v>732</v>
      </c>
      <c r="AS1228" t="s">
        <v>239</v>
      </c>
      <c r="AT1228" t="s">
        <v>239</v>
      </c>
      <c r="AU1228">
        <v>1</v>
      </c>
      <c r="AV1228">
        <v>-88</v>
      </c>
      <c r="AW1228" t="s">
        <v>1896</v>
      </c>
      <c r="AX1228" t="s">
        <v>1611</v>
      </c>
      <c r="AY1228" t="s">
        <v>109</v>
      </c>
      <c r="BP1228" t="s">
        <v>422</v>
      </c>
      <c r="BQ1228">
        <v>73</v>
      </c>
      <c r="BR1228" t="s">
        <v>422</v>
      </c>
      <c r="BS1228">
        <v>9</v>
      </c>
      <c r="BZ1228" t="s">
        <v>1906</v>
      </c>
      <c r="CA1228" t="s">
        <v>1905</v>
      </c>
    </row>
    <row r="1229" spans="1:79" hidden="1" x14ac:dyDescent="0.25">
      <c r="A1229" t="s">
        <v>1581</v>
      </c>
      <c r="B1229" t="s">
        <v>1582</v>
      </c>
      <c r="C1229" t="s">
        <v>1604</v>
      </c>
      <c r="D1229" t="s">
        <v>1913</v>
      </c>
      <c r="E1229" t="s">
        <v>1914</v>
      </c>
      <c r="F1229" s="1">
        <v>39481</v>
      </c>
      <c r="G1229" s="4">
        <v>0.82430555555555562</v>
      </c>
      <c r="H1229" t="s">
        <v>732</v>
      </c>
      <c r="I1229">
        <v>-88</v>
      </c>
      <c r="J1229" t="s">
        <v>1607</v>
      </c>
      <c r="K1229" t="s">
        <v>222</v>
      </c>
      <c r="L1229">
        <v>1</v>
      </c>
      <c r="M1229">
        <v>1</v>
      </c>
      <c r="N1229" t="s">
        <v>1933</v>
      </c>
      <c r="O1229">
        <v>64036</v>
      </c>
      <c r="P1229" t="s">
        <v>224</v>
      </c>
      <c r="Q1229" t="s">
        <v>1895</v>
      </c>
      <c r="R1229" t="s">
        <v>226</v>
      </c>
      <c r="S1229" t="s">
        <v>227</v>
      </c>
      <c r="T1229">
        <v>0.3</v>
      </c>
      <c r="V1229">
        <v>0.2</v>
      </c>
      <c r="W1229">
        <v>0.5</v>
      </c>
      <c r="X1229" t="s">
        <v>905</v>
      </c>
      <c r="Y1229" t="s">
        <v>243</v>
      </c>
      <c r="Z1229" t="s">
        <v>1217</v>
      </c>
      <c r="AA1229" t="s">
        <v>1217</v>
      </c>
      <c r="AF1229" t="s">
        <v>736</v>
      </c>
      <c r="AG1229" t="s">
        <v>732</v>
      </c>
      <c r="AH1229" t="s">
        <v>1611</v>
      </c>
      <c r="AJ1229" t="s">
        <v>732</v>
      </c>
      <c r="AK1229">
        <v>32.942599999999999</v>
      </c>
      <c r="AL1229">
        <v>-117.08399963378901</v>
      </c>
      <c r="AM1229" t="s">
        <v>732</v>
      </c>
      <c r="AN1229" t="s">
        <v>239</v>
      </c>
      <c r="AO1229" t="s">
        <v>1220</v>
      </c>
      <c r="AP1229" t="s">
        <v>739</v>
      </c>
      <c r="AQ1229" t="s">
        <v>242</v>
      </c>
      <c r="AR1229" t="s">
        <v>732</v>
      </c>
      <c r="AS1229" t="s">
        <v>239</v>
      </c>
      <c r="AT1229" t="s">
        <v>239</v>
      </c>
      <c r="AU1229">
        <v>1</v>
      </c>
      <c r="AV1229">
        <v>-88</v>
      </c>
      <c r="AW1229" t="s">
        <v>1896</v>
      </c>
      <c r="AX1229" t="s">
        <v>1611</v>
      </c>
      <c r="AY1229" t="s">
        <v>109</v>
      </c>
      <c r="BP1229" t="s">
        <v>422</v>
      </c>
      <c r="BQ1229">
        <v>73</v>
      </c>
      <c r="BR1229" t="s">
        <v>422</v>
      </c>
      <c r="BS1229">
        <v>9</v>
      </c>
      <c r="BZ1229" t="s">
        <v>1916</v>
      </c>
      <c r="CA1229" t="s">
        <v>1914</v>
      </c>
    </row>
    <row r="1230" spans="1:79" hidden="1" x14ac:dyDescent="0.25">
      <c r="A1230" t="s">
        <v>1581</v>
      </c>
      <c r="B1230" t="s">
        <v>1582</v>
      </c>
      <c r="C1230" t="s">
        <v>1615</v>
      </c>
      <c r="D1230" t="s">
        <v>1904</v>
      </c>
      <c r="E1230" t="s">
        <v>1905</v>
      </c>
      <c r="F1230" s="1">
        <v>39481</v>
      </c>
      <c r="G1230" s="4">
        <v>0.64097222222222217</v>
      </c>
      <c r="H1230" t="s">
        <v>732</v>
      </c>
      <c r="I1230">
        <v>-88</v>
      </c>
      <c r="J1230" t="s">
        <v>221</v>
      </c>
      <c r="K1230" t="s">
        <v>222</v>
      </c>
      <c r="L1230">
        <v>1</v>
      </c>
      <c r="M1230">
        <v>1</v>
      </c>
      <c r="N1230" t="s">
        <v>1930</v>
      </c>
      <c r="O1230">
        <v>64026</v>
      </c>
      <c r="P1230" t="s">
        <v>224</v>
      </c>
      <c r="Q1230" t="s">
        <v>1895</v>
      </c>
      <c r="R1230" t="s">
        <v>226</v>
      </c>
      <c r="S1230" t="s">
        <v>227</v>
      </c>
      <c r="T1230">
        <v>0.3</v>
      </c>
      <c r="V1230">
        <v>0.2</v>
      </c>
      <c r="W1230">
        <v>0.5</v>
      </c>
      <c r="X1230" t="s">
        <v>905</v>
      </c>
      <c r="Y1230" t="s">
        <v>1226</v>
      </c>
      <c r="Z1230" t="s">
        <v>1217</v>
      </c>
      <c r="AA1230" t="s">
        <v>1217</v>
      </c>
      <c r="AF1230" t="s">
        <v>736</v>
      </c>
      <c r="AG1230" t="s">
        <v>732</v>
      </c>
      <c r="AH1230" t="s">
        <v>1611</v>
      </c>
      <c r="AJ1230" t="s">
        <v>732</v>
      </c>
      <c r="AK1230">
        <v>33.180900999999999</v>
      </c>
      <c r="AL1230">
        <v>-117.32700347900401</v>
      </c>
      <c r="AM1230" t="s">
        <v>732</v>
      </c>
      <c r="AN1230" t="s">
        <v>239</v>
      </c>
      <c r="AO1230" t="s">
        <v>1220</v>
      </c>
      <c r="AP1230" t="s">
        <v>739</v>
      </c>
      <c r="AQ1230" t="s">
        <v>242</v>
      </c>
      <c r="AR1230" t="s">
        <v>732</v>
      </c>
      <c r="AS1230" t="s">
        <v>239</v>
      </c>
      <c r="AT1230" t="s">
        <v>239</v>
      </c>
      <c r="AU1230">
        <v>1</v>
      </c>
      <c r="AW1230" t="s">
        <v>1896</v>
      </c>
      <c r="AX1230" t="s">
        <v>1611</v>
      </c>
      <c r="AY1230" t="s">
        <v>109</v>
      </c>
      <c r="BP1230" t="s">
        <v>422</v>
      </c>
      <c r="BQ1230">
        <v>73</v>
      </c>
      <c r="BR1230" t="s">
        <v>422</v>
      </c>
      <c r="BS1230">
        <v>9</v>
      </c>
      <c r="BZ1230" t="s">
        <v>1906</v>
      </c>
      <c r="CA1230" t="s">
        <v>1905</v>
      </c>
    </row>
    <row r="1231" spans="1:79" hidden="1" x14ac:dyDescent="0.25">
      <c r="A1231" t="s">
        <v>1581</v>
      </c>
      <c r="B1231" t="s">
        <v>1582</v>
      </c>
      <c r="C1231" t="s">
        <v>1604</v>
      </c>
      <c r="D1231" t="s">
        <v>1605</v>
      </c>
      <c r="E1231" t="s">
        <v>1606</v>
      </c>
      <c r="F1231" s="1">
        <v>39481</v>
      </c>
      <c r="G1231" s="4">
        <v>0.64583333333333337</v>
      </c>
      <c r="H1231" t="s">
        <v>732</v>
      </c>
      <c r="I1231">
        <v>-88</v>
      </c>
      <c r="J1231" t="s">
        <v>1607</v>
      </c>
      <c r="K1231" t="s">
        <v>222</v>
      </c>
      <c r="L1231">
        <v>1</v>
      </c>
      <c r="M1231">
        <v>1</v>
      </c>
      <c r="N1231" t="s">
        <v>1933</v>
      </c>
      <c r="O1231">
        <v>64037</v>
      </c>
      <c r="P1231" t="s">
        <v>224</v>
      </c>
      <c r="Q1231" t="s">
        <v>1895</v>
      </c>
      <c r="R1231" t="s">
        <v>226</v>
      </c>
      <c r="S1231" t="s">
        <v>227</v>
      </c>
      <c r="T1231">
        <v>0.2</v>
      </c>
      <c r="V1231">
        <v>0.2</v>
      </c>
      <c r="W1231">
        <v>0.5</v>
      </c>
      <c r="X1231" t="s">
        <v>905</v>
      </c>
      <c r="Y1231" t="s">
        <v>243</v>
      </c>
      <c r="Z1231" t="s">
        <v>1217</v>
      </c>
      <c r="AA1231" t="s">
        <v>1217</v>
      </c>
      <c r="AF1231" t="s">
        <v>736</v>
      </c>
      <c r="AG1231" t="s">
        <v>732</v>
      </c>
      <c r="AH1231" t="s">
        <v>1611</v>
      </c>
      <c r="AJ1231" t="s">
        <v>732</v>
      </c>
      <c r="AM1231" t="s">
        <v>732</v>
      </c>
      <c r="AN1231" t="s">
        <v>239</v>
      </c>
      <c r="AO1231" t="s">
        <v>1220</v>
      </c>
      <c r="AP1231" t="s">
        <v>739</v>
      </c>
      <c r="AQ1231" t="s">
        <v>242</v>
      </c>
      <c r="AR1231" t="s">
        <v>732</v>
      </c>
      <c r="AS1231" t="s">
        <v>239</v>
      </c>
      <c r="AT1231" t="s">
        <v>239</v>
      </c>
      <c r="AU1231">
        <v>1</v>
      </c>
      <c r="AV1231">
        <v>-88</v>
      </c>
      <c r="AW1231" t="s">
        <v>1896</v>
      </c>
      <c r="AX1231" t="s">
        <v>1611</v>
      </c>
      <c r="AY1231" t="s">
        <v>109</v>
      </c>
      <c r="CA1231" t="s">
        <v>1606</v>
      </c>
    </row>
    <row r="1232" spans="1:79" hidden="1" x14ac:dyDescent="0.25">
      <c r="A1232" t="s">
        <v>1581</v>
      </c>
      <c r="B1232" t="s">
        <v>1582</v>
      </c>
      <c r="C1232" t="s">
        <v>1604</v>
      </c>
      <c r="D1232" t="s">
        <v>1907</v>
      </c>
      <c r="E1232" t="s">
        <v>1908</v>
      </c>
      <c r="F1232" s="1">
        <v>39481</v>
      </c>
      <c r="G1232" s="4">
        <v>0.88194444444444453</v>
      </c>
      <c r="H1232" t="s">
        <v>732</v>
      </c>
      <c r="I1232">
        <v>-88</v>
      </c>
      <c r="J1232" t="s">
        <v>1607</v>
      </c>
      <c r="K1232" t="s">
        <v>222</v>
      </c>
      <c r="L1232">
        <v>1</v>
      </c>
      <c r="M1232">
        <v>1</v>
      </c>
      <c r="N1232" t="s">
        <v>1933</v>
      </c>
      <c r="O1232">
        <v>64030</v>
      </c>
      <c r="P1232" t="s">
        <v>224</v>
      </c>
      <c r="Q1232" t="s">
        <v>1895</v>
      </c>
      <c r="R1232" t="s">
        <v>226</v>
      </c>
      <c r="S1232" t="s">
        <v>227</v>
      </c>
      <c r="T1232">
        <v>0.2</v>
      </c>
      <c r="V1232">
        <v>0.2</v>
      </c>
      <c r="W1232">
        <v>0.5</v>
      </c>
      <c r="X1232" t="s">
        <v>905</v>
      </c>
      <c r="Y1232" t="s">
        <v>243</v>
      </c>
      <c r="Z1232" t="s">
        <v>1217</v>
      </c>
      <c r="AA1232" t="s">
        <v>1217</v>
      </c>
      <c r="AF1232" t="s">
        <v>736</v>
      </c>
      <c r="AG1232" t="s">
        <v>732</v>
      </c>
      <c r="AH1232" t="s">
        <v>1611</v>
      </c>
      <c r="AJ1232" t="s">
        <v>732</v>
      </c>
      <c r="AK1232">
        <v>33.099041</v>
      </c>
      <c r="AL1232">
        <v>-117.130447387695</v>
      </c>
      <c r="AM1232" t="s">
        <v>732</v>
      </c>
      <c r="AN1232" t="s">
        <v>239</v>
      </c>
      <c r="AO1232" t="s">
        <v>1220</v>
      </c>
      <c r="AP1232" t="s">
        <v>739</v>
      </c>
      <c r="AQ1232" t="s">
        <v>242</v>
      </c>
      <c r="AR1232" t="s">
        <v>732</v>
      </c>
      <c r="AS1232" t="s">
        <v>239</v>
      </c>
      <c r="AT1232" t="s">
        <v>239</v>
      </c>
      <c r="AU1232">
        <v>1</v>
      </c>
      <c r="AV1232">
        <v>-88</v>
      </c>
      <c r="AW1232" t="s">
        <v>1896</v>
      </c>
      <c r="AX1232" t="s">
        <v>1611</v>
      </c>
      <c r="AY1232" t="s">
        <v>109</v>
      </c>
      <c r="CA1232" t="s">
        <v>1908</v>
      </c>
    </row>
    <row r="1233" spans="1:79" hidden="1" x14ac:dyDescent="0.25">
      <c r="A1233" t="s">
        <v>1581</v>
      </c>
      <c r="B1233" t="s">
        <v>1582</v>
      </c>
      <c r="C1233" t="s">
        <v>1604</v>
      </c>
      <c r="D1233" t="s">
        <v>1926</v>
      </c>
      <c r="E1233" t="s">
        <v>1927</v>
      </c>
      <c r="F1233" s="1">
        <v>39481</v>
      </c>
      <c r="G1233" s="4">
        <v>0.8569444444444444</v>
      </c>
      <c r="H1233" t="s">
        <v>732</v>
      </c>
      <c r="I1233">
        <v>-88</v>
      </c>
      <c r="J1233" t="s">
        <v>1607</v>
      </c>
      <c r="K1233" t="s">
        <v>222</v>
      </c>
      <c r="L1233">
        <v>1</v>
      </c>
      <c r="M1233">
        <v>1</v>
      </c>
      <c r="N1233" t="s">
        <v>1933</v>
      </c>
      <c r="O1233">
        <v>64033</v>
      </c>
      <c r="P1233" t="s">
        <v>224</v>
      </c>
      <c r="Q1233" t="s">
        <v>1895</v>
      </c>
      <c r="R1233" t="s">
        <v>226</v>
      </c>
      <c r="S1233" t="s">
        <v>227</v>
      </c>
      <c r="T1233">
        <v>0.3</v>
      </c>
      <c r="V1233">
        <v>0.2</v>
      </c>
      <c r="W1233">
        <v>0.5</v>
      </c>
      <c r="X1233" t="s">
        <v>905</v>
      </c>
      <c r="Y1233" t="s">
        <v>243</v>
      </c>
      <c r="Z1233" t="s">
        <v>1217</v>
      </c>
      <c r="AA1233" t="s">
        <v>1217</v>
      </c>
      <c r="AF1233" t="s">
        <v>736</v>
      </c>
      <c r="AG1233" t="s">
        <v>732</v>
      </c>
      <c r="AH1233" t="s">
        <v>1611</v>
      </c>
      <c r="AJ1233" t="s">
        <v>732</v>
      </c>
      <c r="AK1233">
        <v>33.0625</v>
      </c>
      <c r="AL1233">
        <v>-117.03099822998</v>
      </c>
      <c r="AM1233" t="s">
        <v>732</v>
      </c>
      <c r="AN1233" t="s">
        <v>239</v>
      </c>
      <c r="AO1233" t="s">
        <v>1220</v>
      </c>
      <c r="AP1233" t="s">
        <v>739</v>
      </c>
      <c r="AQ1233" t="s">
        <v>242</v>
      </c>
      <c r="AR1233" t="s">
        <v>732</v>
      </c>
      <c r="AS1233" t="s">
        <v>239</v>
      </c>
      <c r="AT1233" t="s">
        <v>239</v>
      </c>
      <c r="AU1233">
        <v>1</v>
      </c>
      <c r="AV1233">
        <v>-88</v>
      </c>
      <c r="AW1233" t="s">
        <v>1896</v>
      </c>
      <c r="AX1233" t="s">
        <v>1611</v>
      </c>
      <c r="AY1233" t="s">
        <v>109</v>
      </c>
      <c r="BP1233" t="s">
        <v>422</v>
      </c>
      <c r="BQ1233">
        <v>73</v>
      </c>
      <c r="BR1233" t="s">
        <v>422</v>
      </c>
      <c r="BS1233">
        <v>9</v>
      </c>
      <c r="BZ1233" t="s">
        <v>1922</v>
      </c>
      <c r="CA1233" t="s">
        <v>1927</v>
      </c>
    </row>
    <row r="1234" spans="1:79" hidden="1" x14ac:dyDescent="0.25">
      <c r="A1234" t="s">
        <v>1581</v>
      </c>
      <c r="B1234" t="s">
        <v>1582</v>
      </c>
      <c r="C1234" t="s">
        <v>1604</v>
      </c>
      <c r="D1234" t="s">
        <v>1920</v>
      </c>
      <c r="E1234" t="s">
        <v>1921</v>
      </c>
      <c r="F1234" s="1">
        <v>39481</v>
      </c>
      <c r="G1234" s="4">
        <v>0.73541666666666661</v>
      </c>
      <c r="H1234" t="s">
        <v>732</v>
      </c>
      <c r="I1234">
        <v>-88</v>
      </c>
      <c r="J1234" t="s">
        <v>1607</v>
      </c>
      <c r="K1234" t="s">
        <v>222</v>
      </c>
      <c r="L1234">
        <v>1</v>
      </c>
      <c r="M1234">
        <v>1</v>
      </c>
      <c r="N1234" t="s">
        <v>1933</v>
      </c>
      <c r="O1234">
        <v>64032</v>
      </c>
      <c r="P1234" t="s">
        <v>224</v>
      </c>
      <c r="Q1234" t="s">
        <v>1895</v>
      </c>
      <c r="R1234" t="s">
        <v>226</v>
      </c>
      <c r="S1234" t="s">
        <v>227</v>
      </c>
      <c r="T1234">
        <v>0.8</v>
      </c>
      <c r="V1234">
        <v>0.2</v>
      </c>
      <c r="W1234">
        <v>0.5</v>
      </c>
      <c r="X1234" t="s">
        <v>281</v>
      </c>
      <c r="Y1234" t="s">
        <v>243</v>
      </c>
      <c r="Z1234" t="s">
        <v>1217</v>
      </c>
      <c r="AA1234" t="s">
        <v>1217</v>
      </c>
      <c r="AF1234" t="s">
        <v>736</v>
      </c>
      <c r="AG1234" t="s">
        <v>732</v>
      </c>
      <c r="AH1234" t="s">
        <v>1611</v>
      </c>
      <c r="AJ1234" t="s">
        <v>732</v>
      </c>
      <c r="AK1234">
        <v>33.043498999999997</v>
      </c>
      <c r="AL1234">
        <v>-117.07599639892599</v>
      </c>
      <c r="AM1234" t="s">
        <v>732</v>
      </c>
      <c r="AN1234" t="s">
        <v>239</v>
      </c>
      <c r="AO1234" t="s">
        <v>1220</v>
      </c>
      <c r="AP1234" t="s">
        <v>739</v>
      </c>
      <c r="AQ1234" t="s">
        <v>242</v>
      </c>
      <c r="AR1234" t="s">
        <v>732</v>
      </c>
      <c r="AS1234" t="s">
        <v>239</v>
      </c>
      <c r="AT1234" t="s">
        <v>239</v>
      </c>
      <c r="AU1234">
        <v>1</v>
      </c>
      <c r="AV1234">
        <v>-88</v>
      </c>
      <c r="AW1234" t="s">
        <v>1896</v>
      </c>
      <c r="AX1234" t="s">
        <v>1611</v>
      </c>
      <c r="AY1234" t="s">
        <v>109</v>
      </c>
      <c r="BP1234" t="s">
        <v>422</v>
      </c>
      <c r="BQ1234">
        <v>73</v>
      </c>
      <c r="BR1234" t="s">
        <v>422</v>
      </c>
      <c r="BS1234">
        <v>9</v>
      </c>
      <c r="BZ1234" t="s">
        <v>1922</v>
      </c>
      <c r="CA1234" t="s">
        <v>1921</v>
      </c>
    </row>
    <row r="1235" spans="1:79" hidden="1" x14ac:dyDescent="0.25">
      <c r="A1235" t="s">
        <v>1581</v>
      </c>
      <c r="B1235" t="s">
        <v>1582</v>
      </c>
      <c r="C1235" t="s">
        <v>1615</v>
      </c>
      <c r="D1235" t="s">
        <v>1616</v>
      </c>
      <c r="E1235" t="s">
        <v>1617</v>
      </c>
      <c r="F1235" s="1">
        <v>39481</v>
      </c>
      <c r="G1235" s="4">
        <v>0.6972222222222223</v>
      </c>
      <c r="H1235" t="s">
        <v>732</v>
      </c>
      <c r="I1235">
        <v>-88</v>
      </c>
      <c r="J1235" t="s">
        <v>221</v>
      </c>
      <c r="K1235" t="s">
        <v>222</v>
      </c>
      <c r="L1235">
        <v>1</v>
      </c>
      <c r="M1235">
        <v>1</v>
      </c>
      <c r="N1235" t="s">
        <v>1930</v>
      </c>
      <c r="O1235">
        <v>64027</v>
      </c>
      <c r="P1235" t="s">
        <v>224</v>
      </c>
      <c r="Q1235" t="s">
        <v>1895</v>
      </c>
      <c r="R1235" t="s">
        <v>226</v>
      </c>
      <c r="S1235" t="s">
        <v>227</v>
      </c>
      <c r="T1235">
        <v>0.6</v>
      </c>
      <c r="V1235">
        <v>0.2</v>
      </c>
      <c r="W1235">
        <v>0.5</v>
      </c>
      <c r="X1235" t="s">
        <v>281</v>
      </c>
      <c r="Y1235" t="s">
        <v>243</v>
      </c>
      <c r="Z1235" t="s">
        <v>1217</v>
      </c>
      <c r="AA1235" t="s">
        <v>1217</v>
      </c>
      <c r="AF1235" t="s">
        <v>736</v>
      </c>
      <c r="AG1235" t="s">
        <v>732</v>
      </c>
      <c r="AH1235" t="s">
        <v>1611</v>
      </c>
      <c r="AJ1235" t="s">
        <v>732</v>
      </c>
      <c r="AM1235" t="s">
        <v>732</v>
      </c>
      <c r="AN1235" t="s">
        <v>239</v>
      </c>
      <c r="AO1235" t="s">
        <v>1220</v>
      </c>
      <c r="AP1235" t="s">
        <v>739</v>
      </c>
      <c r="AQ1235" t="s">
        <v>242</v>
      </c>
      <c r="AR1235" t="s">
        <v>732</v>
      </c>
      <c r="AS1235" t="s">
        <v>239</v>
      </c>
      <c r="AT1235" t="s">
        <v>239</v>
      </c>
      <c r="AU1235">
        <v>1</v>
      </c>
      <c r="AW1235" t="s">
        <v>1896</v>
      </c>
      <c r="AX1235" t="s">
        <v>1611</v>
      </c>
      <c r="AY1235" t="s">
        <v>109</v>
      </c>
      <c r="CA1235" t="s">
        <v>1617</v>
      </c>
    </row>
    <row r="1236" spans="1:79" hidden="1" x14ac:dyDescent="0.25">
      <c r="A1236" t="s">
        <v>1581</v>
      </c>
      <c r="B1236" t="s">
        <v>1582</v>
      </c>
      <c r="C1236" t="s">
        <v>1615</v>
      </c>
      <c r="D1236" t="s">
        <v>1907</v>
      </c>
      <c r="E1236" t="s">
        <v>1908</v>
      </c>
      <c r="F1236" s="1">
        <v>39481</v>
      </c>
      <c r="G1236" s="4">
        <v>0.88194444444444453</v>
      </c>
      <c r="H1236" t="s">
        <v>732</v>
      </c>
      <c r="I1236">
        <v>-88</v>
      </c>
      <c r="J1236" t="s">
        <v>221</v>
      </c>
      <c r="K1236" t="s">
        <v>222</v>
      </c>
      <c r="L1236">
        <v>1</v>
      </c>
      <c r="M1236">
        <v>1</v>
      </c>
      <c r="N1236" t="s">
        <v>1930</v>
      </c>
      <c r="O1236">
        <v>64030</v>
      </c>
      <c r="P1236" t="s">
        <v>224</v>
      </c>
      <c r="Q1236" t="s">
        <v>1895</v>
      </c>
      <c r="R1236" t="s">
        <v>226</v>
      </c>
      <c r="S1236" t="s">
        <v>227</v>
      </c>
      <c r="T1236">
        <v>0.2</v>
      </c>
      <c r="V1236">
        <v>0.2</v>
      </c>
      <c r="W1236">
        <v>0.5</v>
      </c>
      <c r="X1236" t="s">
        <v>905</v>
      </c>
      <c r="Y1236" t="s">
        <v>1226</v>
      </c>
      <c r="Z1236" t="s">
        <v>1217</v>
      </c>
      <c r="AA1236" t="s">
        <v>1217</v>
      </c>
      <c r="AF1236" t="s">
        <v>736</v>
      </c>
      <c r="AG1236" t="s">
        <v>732</v>
      </c>
      <c r="AH1236" t="s">
        <v>1611</v>
      </c>
      <c r="AJ1236" t="s">
        <v>732</v>
      </c>
      <c r="AK1236">
        <v>33.099041</v>
      </c>
      <c r="AL1236">
        <v>-117.130447387695</v>
      </c>
      <c r="AM1236" t="s">
        <v>732</v>
      </c>
      <c r="AN1236" t="s">
        <v>239</v>
      </c>
      <c r="AO1236" t="s">
        <v>1220</v>
      </c>
      <c r="AP1236" t="s">
        <v>739</v>
      </c>
      <c r="AQ1236" t="s">
        <v>242</v>
      </c>
      <c r="AR1236" t="s">
        <v>732</v>
      </c>
      <c r="AS1236" t="s">
        <v>239</v>
      </c>
      <c r="AT1236" t="s">
        <v>239</v>
      </c>
      <c r="AU1236">
        <v>1</v>
      </c>
      <c r="AW1236" t="s">
        <v>1896</v>
      </c>
      <c r="AX1236" t="s">
        <v>1611</v>
      </c>
      <c r="AY1236" t="s">
        <v>109</v>
      </c>
      <c r="CA1236" t="s">
        <v>1908</v>
      </c>
    </row>
    <row r="1237" spans="1:79" hidden="1" x14ac:dyDescent="0.25">
      <c r="A1237" t="s">
        <v>1581</v>
      </c>
      <c r="B1237" t="s">
        <v>1582</v>
      </c>
      <c r="C1237" t="s">
        <v>1615</v>
      </c>
      <c r="D1237" t="s">
        <v>1926</v>
      </c>
      <c r="E1237" t="s">
        <v>1927</v>
      </c>
      <c r="F1237" s="1">
        <v>39481</v>
      </c>
      <c r="G1237" s="4">
        <v>0.8569444444444444</v>
      </c>
      <c r="H1237" t="s">
        <v>732</v>
      </c>
      <c r="I1237">
        <v>-88</v>
      </c>
      <c r="J1237" t="s">
        <v>221</v>
      </c>
      <c r="K1237" t="s">
        <v>222</v>
      </c>
      <c r="L1237">
        <v>1</v>
      </c>
      <c r="M1237">
        <v>1</v>
      </c>
      <c r="N1237" t="s">
        <v>1930</v>
      </c>
      <c r="O1237">
        <v>64033</v>
      </c>
      <c r="P1237" t="s">
        <v>224</v>
      </c>
      <c r="Q1237" t="s">
        <v>1895</v>
      </c>
      <c r="R1237" t="s">
        <v>226</v>
      </c>
      <c r="S1237" t="s">
        <v>227</v>
      </c>
      <c r="T1237">
        <v>0.3</v>
      </c>
      <c r="V1237">
        <v>0.2</v>
      </c>
      <c r="W1237">
        <v>0.5</v>
      </c>
      <c r="X1237" t="s">
        <v>905</v>
      </c>
      <c r="Y1237" t="s">
        <v>1226</v>
      </c>
      <c r="Z1237" t="s">
        <v>1217</v>
      </c>
      <c r="AA1237" t="s">
        <v>1217</v>
      </c>
      <c r="AF1237" t="s">
        <v>736</v>
      </c>
      <c r="AG1237" t="s">
        <v>732</v>
      </c>
      <c r="AH1237" t="s">
        <v>1611</v>
      </c>
      <c r="AJ1237" t="s">
        <v>732</v>
      </c>
      <c r="AK1237">
        <v>33.0625</v>
      </c>
      <c r="AL1237">
        <v>-117.03099822998</v>
      </c>
      <c r="AM1237" t="s">
        <v>732</v>
      </c>
      <c r="AN1237" t="s">
        <v>239</v>
      </c>
      <c r="AO1237" t="s">
        <v>1220</v>
      </c>
      <c r="AP1237" t="s">
        <v>739</v>
      </c>
      <c r="AQ1237" t="s">
        <v>242</v>
      </c>
      <c r="AR1237" t="s">
        <v>732</v>
      </c>
      <c r="AS1237" t="s">
        <v>239</v>
      </c>
      <c r="AT1237" t="s">
        <v>239</v>
      </c>
      <c r="AU1237">
        <v>1</v>
      </c>
      <c r="AW1237" t="s">
        <v>1896</v>
      </c>
      <c r="AX1237" t="s">
        <v>1611</v>
      </c>
      <c r="AY1237" t="s">
        <v>109</v>
      </c>
      <c r="BP1237" t="s">
        <v>422</v>
      </c>
      <c r="BQ1237">
        <v>73</v>
      </c>
      <c r="BR1237" t="s">
        <v>422</v>
      </c>
      <c r="BS1237">
        <v>9</v>
      </c>
      <c r="BZ1237" t="s">
        <v>1922</v>
      </c>
      <c r="CA1237" t="s">
        <v>1927</v>
      </c>
    </row>
    <row r="1238" spans="1:79" hidden="1" x14ac:dyDescent="0.25">
      <c r="A1238" t="s">
        <v>1581</v>
      </c>
      <c r="B1238" t="s">
        <v>1582</v>
      </c>
      <c r="C1238" t="s">
        <v>1604</v>
      </c>
      <c r="D1238" t="s">
        <v>1898</v>
      </c>
      <c r="E1238" t="s">
        <v>1899</v>
      </c>
      <c r="F1238" s="1">
        <v>39481</v>
      </c>
      <c r="G1238" s="4">
        <v>0.6875</v>
      </c>
      <c r="H1238" t="s">
        <v>732</v>
      </c>
      <c r="I1238">
        <v>-88</v>
      </c>
      <c r="J1238" t="s">
        <v>1607</v>
      </c>
      <c r="K1238" t="s">
        <v>222</v>
      </c>
      <c r="L1238">
        <v>1</v>
      </c>
      <c r="M1238">
        <v>1</v>
      </c>
      <c r="N1238" t="s">
        <v>1933</v>
      </c>
      <c r="O1238">
        <v>64028</v>
      </c>
      <c r="P1238" t="s">
        <v>224</v>
      </c>
      <c r="Q1238" t="s">
        <v>1895</v>
      </c>
      <c r="R1238" t="s">
        <v>226</v>
      </c>
      <c r="S1238" t="s">
        <v>227</v>
      </c>
      <c r="T1238">
        <v>0.4</v>
      </c>
      <c r="V1238">
        <v>0.2</v>
      </c>
      <c r="W1238">
        <v>0.5</v>
      </c>
      <c r="X1238" t="s">
        <v>905</v>
      </c>
      <c r="Y1238" t="s">
        <v>243</v>
      </c>
      <c r="Z1238" t="s">
        <v>1217</v>
      </c>
      <c r="AA1238" t="s">
        <v>1217</v>
      </c>
      <c r="AF1238" t="s">
        <v>736</v>
      </c>
      <c r="AG1238" t="s">
        <v>732</v>
      </c>
      <c r="AH1238" t="s">
        <v>1611</v>
      </c>
      <c r="AJ1238" t="s">
        <v>732</v>
      </c>
      <c r="AK1238">
        <v>33.154361999999999</v>
      </c>
      <c r="AL1238">
        <v>-117.24160003662099</v>
      </c>
      <c r="AM1238" t="s">
        <v>732</v>
      </c>
      <c r="AN1238" t="s">
        <v>239</v>
      </c>
      <c r="AO1238" t="s">
        <v>1220</v>
      </c>
      <c r="AP1238" t="s">
        <v>739</v>
      </c>
      <c r="AQ1238" t="s">
        <v>242</v>
      </c>
      <c r="AR1238" t="s">
        <v>732</v>
      </c>
      <c r="AS1238" t="s">
        <v>239</v>
      </c>
      <c r="AT1238" t="s">
        <v>239</v>
      </c>
      <c r="AU1238">
        <v>1</v>
      </c>
      <c r="AV1238">
        <v>-88</v>
      </c>
      <c r="AW1238" t="s">
        <v>1896</v>
      </c>
      <c r="AX1238" t="s">
        <v>1611</v>
      </c>
      <c r="AY1238" t="s">
        <v>109</v>
      </c>
      <c r="CA1238" t="s">
        <v>1899</v>
      </c>
    </row>
    <row r="1239" spans="1:79" hidden="1" x14ac:dyDescent="0.25">
      <c r="A1239" t="s">
        <v>1581</v>
      </c>
      <c r="B1239" t="s">
        <v>1582</v>
      </c>
      <c r="C1239" t="s">
        <v>1604</v>
      </c>
      <c r="D1239" t="s">
        <v>1901</v>
      </c>
      <c r="E1239" t="s">
        <v>1902</v>
      </c>
      <c r="F1239" s="1">
        <v>39481</v>
      </c>
      <c r="G1239" s="4">
        <v>0.74305555555555547</v>
      </c>
      <c r="H1239" t="s">
        <v>732</v>
      </c>
      <c r="I1239">
        <v>-88</v>
      </c>
      <c r="J1239" t="s">
        <v>1607</v>
      </c>
      <c r="K1239" t="s">
        <v>222</v>
      </c>
      <c r="L1239">
        <v>1</v>
      </c>
      <c r="M1239">
        <v>1</v>
      </c>
      <c r="N1239" t="s">
        <v>1933</v>
      </c>
      <c r="O1239">
        <v>64025</v>
      </c>
      <c r="P1239" t="s">
        <v>224</v>
      </c>
      <c r="Q1239" t="s">
        <v>1895</v>
      </c>
      <c r="R1239" t="s">
        <v>226</v>
      </c>
      <c r="S1239" t="s">
        <v>227</v>
      </c>
      <c r="T1239">
        <v>0.3</v>
      </c>
      <c r="V1239">
        <v>0.2</v>
      </c>
      <c r="W1239">
        <v>0.5</v>
      </c>
      <c r="X1239" t="s">
        <v>905</v>
      </c>
      <c r="Y1239" t="s">
        <v>243</v>
      </c>
      <c r="Z1239" t="s">
        <v>1217</v>
      </c>
      <c r="AA1239" t="s">
        <v>1217</v>
      </c>
      <c r="AF1239" t="s">
        <v>736</v>
      </c>
      <c r="AG1239" t="s">
        <v>732</v>
      </c>
      <c r="AH1239" t="s">
        <v>1611</v>
      </c>
      <c r="AJ1239" t="s">
        <v>732</v>
      </c>
      <c r="AK1239">
        <v>33.188301000000003</v>
      </c>
      <c r="AL1239">
        <v>-117.36199951171901</v>
      </c>
      <c r="AM1239" t="s">
        <v>732</v>
      </c>
      <c r="AN1239" t="s">
        <v>239</v>
      </c>
      <c r="AO1239" t="s">
        <v>1220</v>
      </c>
      <c r="AP1239" t="s">
        <v>739</v>
      </c>
      <c r="AQ1239" t="s">
        <v>242</v>
      </c>
      <c r="AR1239" t="s">
        <v>732</v>
      </c>
      <c r="AS1239" t="s">
        <v>239</v>
      </c>
      <c r="AT1239" t="s">
        <v>239</v>
      </c>
      <c r="AU1239">
        <v>1</v>
      </c>
      <c r="AV1239">
        <v>-88</v>
      </c>
      <c r="AW1239" t="s">
        <v>1896</v>
      </c>
      <c r="AX1239" t="s">
        <v>1611</v>
      </c>
      <c r="AY1239" t="s">
        <v>109</v>
      </c>
      <c r="BP1239" t="s">
        <v>422</v>
      </c>
      <c r="BQ1239">
        <v>73</v>
      </c>
      <c r="BR1239" t="s">
        <v>422</v>
      </c>
      <c r="BS1239">
        <v>9</v>
      </c>
      <c r="BZ1239" t="s">
        <v>1903</v>
      </c>
      <c r="CA1239" t="s">
        <v>1902</v>
      </c>
    </row>
    <row r="1240" spans="1:79" hidden="1" x14ac:dyDescent="0.25">
      <c r="A1240" t="s">
        <v>1581</v>
      </c>
      <c r="B1240" t="s">
        <v>1582</v>
      </c>
      <c r="C1240" t="s">
        <v>1604</v>
      </c>
      <c r="D1240" t="s">
        <v>1911</v>
      </c>
      <c r="E1240" t="s">
        <v>1912</v>
      </c>
      <c r="F1240" s="1">
        <v>39481</v>
      </c>
      <c r="G1240" s="4">
        <v>0.76874999999999993</v>
      </c>
      <c r="H1240" t="s">
        <v>732</v>
      </c>
      <c r="I1240">
        <v>-88</v>
      </c>
      <c r="J1240" t="s">
        <v>1607</v>
      </c>
      <c r="K1240" t="s">
        <v>222</v>
      </c>
      <c r="L1240">
        <v>1</v>
      </c>
      <c r="M1240">
        <v>1</v>
      </c>
      <c r="N1240" t="s">
        <v>1933</v>
      </c>
      <c r="O1240">
        <v>64035</v>
      </c>
      <c r="P1240" t="s">
        <v>224</v>
      </c>
      <c r="Q1240" t="s">
        <v>1895</v>
      </c>
      <c r="R1240" t="s">
        <v>226</v>
      </c>
      <c r="S1240" t="s">
        <v>227</v>
      </c>
      <c r="T1240">
        <v>0.2</v>
      </c>
      <c r="V1240">
        <v>0.2</v>
      </c>
      <c r="W1240">
        <v>0.5</v>
      </c>
      <c r="X1240" t="s">
        <v>905</v>
      </c>
      <c r="Y1240" t="s">
        <v>243</v>
      </c>
      <c r="Z1240" t="s">
        <v>1217</v>
      </c>
      <c r="AA1240" t="s">
        <v>1217</v>
      </c>
      <c r="AF1240" t="s">
        <v>736</v>
      </c>
      <c r="AG1240" t="s">
        <v>732</v>
      </c>
      <c r="AH1240" t="s">
        <v>1611</v>
      </c>
      <c r="AJ1240" t="s">
        <v>732</v>
      </c>
      <c r="AK1240">
        <v>32.899590000000003</v>
      </c>
      <c r="AL1240">
        <v>-117.22248077392599</v>
      </c>
      <c r="AM1240" t="s">
        <v>732</v>
      </c>
      <c r="AN1240" t="s">
        <v>239</v>
      </c>
      <c r="AO1240" t="s">
        <v>1220</v>
      </c>
      <c r="AP1240" t="s">
        <v>739</v>
      </c>
      <c r="AQ1240" t="s">
        <v>242</v>
      </c>
      <c r="AR1240" t="s">
        <v>732</v>
      </c>
      <c r="AS1240" t="s">
        <v>239</v>
      </c>
      <c r="AT1240" t="s">
        <v>239</v>
      </c>
      <c r="AU1240">
        <v>1</v>
      </c>
      <c r="AV1240">
        <v>-88</v>
      </c>
      <c r="AW1240" t="s">
        <v>1896</v>
      </c>
      <c r="AX1240" t="s">
        <v>1611</v>
      </c>
      <c r="AY1240" t="s">
        <v>109</v>
      </c>
      <c r="CA1240" t="s">
        <v>1912</v>
      </c>
    </row>
    <row r="1241" spans="1:79" hidden="1" x14ac:dyDescent="0.25">
      <c r="A1241" t="s">
        <v>1581</v>
      </c>
      <c r="B1241" t="s">
        <v>1582</v>
      </c>
      <c r="C1241" t="s">
        <v>1604</v>
      </c>
      <c r="D1241" t="s">
        <v>1638</v>
      </c>
      <c r="E1241" t="s">
        <v>1639</v>
      </c>
      <c r="F1241" s="1">
        <v>39481</v>
      </c>
      <c r="G1241" s="4">
        <v>0.46180555555555558</v>
      </c>
      <c r="H1241" t="s">
        <v>732</v>
      </c>
      <c r="I1241">
        <v>-88</v>
      </c>
      <c r="J1241" t="s">
        <v>1607</v>
      </c>
      <c r="K1241" t="s">
        <v>222</v>
      </c>
      <c r="L1241">
        <v>1</v>
      </c>
      <c r="M1241">
        <v>1</v>
      </c>
      <c r="N1241" t="s">
        <v>1934</v>
      </c>
      <c r="O1241" t="s">
        <v>1932</v>
      </c>
      <c r="P1241" t="s">
        <v>224</v>
      </c>
      <c r="Q1241" t="s">
        <v>1627</v>
      </c>
      <c r="R1241" t="s">
        <v>226</v>
      </c>
      <c r="S1241" t="s">
        <v>227</v>
      </c>
      <c r="T1241">
        <v>-20</v>
      </c>
      <c r="V1241">
        <v>5</v>
      </c>
      <c r="W1241">
        <v>20</v>
      </c>
      <c r="X1241" t="s">
        <v>228</v>
      </c>
      <c r="Y1241" t="s">
        <v>243</v>
      </c>
      <c r="Z1241" t="s">
        <v>1217</v>
      </c>
      <c r="AA1241" t="s">
        <v>1217</v>
      </c>
      <c r="AF1241" t="s">
        <v>736</v>
      </c>
      <c r="AG1241" t="s">
        <v>732</v>
      </c>
      <c r="AH1241" t="s">
        <v>1611</v>
      </c>
      <c r="AJ1241" t="s">
        <v>732</v>
      </c>
      <c r="AK1241">
        <v>33.398139999999998</v>
      </c>
      <c r="AL1241">
        <v>-117.262733459473</v>
      </c>
      <c r="AM1241" t="s">
        <v>732</v>
      </c>
      <c r="AN1241" t="s">
        <v>239</v>
      </c>
      <c r="AO1241" t="s">
        <v>1220</v>
      </c>
      <c r="AP1241" t="s">
        <v>739</v>
      </c>
      <c r="AQ1241" t="s">
        <v>242</v>
      </c>
      <c r="AR1241" t="s">
        <v>732</v>
      </c>
      <c r="AS1241" t="s">
        <v>239</v>
      </c>
      <c r="AT1241" t="s">
        <v>239</v>
      </c>
      <c r="AU1241">
        <v>1</v>
      </c>
      <c r="AV1241">
        <v>-88</v>
      </c>
      <c r="AW1241" t="s">
        <v>1587</v>
      </c>
      <c r="AX1241" t="s">
        <v>1611</v>
      </c>
      <c r="AY1241" t="s">
        <v>109</v>
      </c>
      <c r="CA1241" t="s">
        <v>1639</v>
      </c>
    </row>
    <row r="1242" spans="1:79" hidden="1" x14ac:dyDescent="0.25">
      <c r="A1242" t="s">
        <v>1581</v>
      </c>
      <c r="B1242" t="s">
        <v>1582</v>
      </c>
      <c r="C1242" t="s">
        <v>1615</v>
      </c>
      <c r="D1242" t="s">
        <v>1628</v>
      </c>
      <c r="E1242" t="s">
        <v>1629</v>
      </c>
      <c r="F1242" s="1">
        <v>39482</v>
      </c>
      <c r="G1242" s="4">
        <v>0.28611111111111115</v>
      </c>
      <c r="H1242" t="s">
        <v>732</v>
      </c>
      <c r="I1242">
        <v>-88</v>
      </c>
      <c r="J1242" t="s">
        <v>221</v>
      </c>
      <c r="K1242" t="s">
        <v>222</v>
      </c>
      <c r="L1242">
        <v>1</v>
      </c>
      <c r="M1242">
        <v>1</v>
      </c>
      <c r="N1242" t="s">
        <v>1930</v>
      </c>
      <c r="O1242">
        <v>64029</v>
      </c>
      <c r="P1242" t="s">
        <v>224</v>
      </c>
      <c r="Q1242" t="s">
        <v>1895</v>
      </c>
      <c r="R1242" t="s">
        <v>226</v>
      </c>
      <c r="S1242" t="s">
        <v>227</v>
      </c>
      <c r="T1242">
        <v>0.4</v>
      </c>
      <c r="V1242">
        <v>0.2</v>
      </c>
      <c r="W1242">
        <v>0.5</v>
      </c>
      <c r="X1242" t="s">
        <v>905</v>
      </c>
      <c r="Y1242" t="s">
        <v>1226</v>
      </c>
      <c r="Z1242" t="s">
        <v>1217</v>
      </c>
      <c r="AA1242" t="s">
        <v>1217</v>
      </c>
      <c r="AF1242" t="s">
        <v>736</v>
      </c>
      <c r="AG1242" t="s">
        <v>732</v>
      </c>
      <c r="AH1242" t="s">
        <v>1611</v>
      </c>
      <c r="AJ1242" t="s">
        <v>732</v>
      </c>
      <c r="AM1242" t="s">
        <v>732</v>
      </c>
      <c r="AN1242" t="s">
        <v>239</v>
      </c>
      <c r="AO1242" t="s">
        <v>1220</v>
      </c>
      <c r="AP1242" t="s">
        <v>739</v>
      </c>
      <c r="AQ1242" t="s">
        <v>242</v>
      </c>
      <c r="AR1242" t="s">
        <v>732</v>
      </c>
      <c r="AS1242" t="s">
        <v>239</v>
      </c>
      <c r="AT1242" t="s">
        <v>239</v>
      </c>
      <c r="AU1242">
        <v>1</v>
      </c>
      <c r="AW1242" t="s">
        <v>1896</v>
      </c>
      <c r="AX1242" t="s">
        <v>1611</v>
      </c>
      <c r="AY1242" t="s">
        <v>109</v>
      </c>
      <c r="CA1242" t="s">
        <v>1629</v>
      </c>
    </row>
    <row r="1243" spans="1:79" hidden="1" x14ac:dyDescent="0.25">
      <c r="A1243" t="s">
        <v>1581</v>
      </c>
      <c r="B1243" t="s">
        <v>1582</v>
      </c>
      <c r="C1243" t="s">
        <v>1604</v>
      </c>
      <c r="D1243" t="s">
        <v>1624</v>
      </c>
      <c r="E1243" t="s">
        <v>1625</v>
      </c>
      <c r="F1243" s="1">
        <v>39482</v>
      </c>
      <c r="G1243" s="4">
        <v>0.42152777777777778</v>
      </c>
      <c r="H1243" t="s">
        <v>732</v>
      </c>
      <c r="I1243">
        <v>-88</v>
      </c>
      <c r="J1243" t="s">
        <v>1607</v>
      </c>
      <c r="K1243" t="s">
        <v>222</v>
      </c>
      <c r="L1243">
        <v>1</v>
      </c>
      <c r="M1243">
        <v>1</v>
      </c>
      <c r="N1243" t="s">
        <v>1933</v>
      </c>
      <c r="O1243">
        <v>64031</v>
      </c>
      <c r="P1243" t="s">
        <v>224</v>
      </c>
      <c r="Q1243" t="s">
        <v>1895</v>
      </c>
      <c r="R1243" t="s">
        <v>226</v>
      </c>
      <c r="S1243" t="s">
        <v>227</v>
      </c>
      <c r="T1243">
        <v>0.8</v>
      </c>
      <c r="V1243">
        <v>0.2</v>
      </c>
      <c r="W1243">
        <v>0.5</v>
      </c>
      <c r="X1243" t="s">
        <v>281</v>
      </c>
      <c r="Y1243" t="s">
        <v>243</v>
      </c>
      <c r="Z1243" t="s">
        <v>1217</v>
      </c>
      <c r="AA1243" t="s">
        <v>1217</v>
      </c>
      <c r="AF1243" t="s">
        <v>736</v>
      </c>
      <c r="AG1243" t="s">
        <v>732</v>
      </c>
      <c r="AH1243" t="s">
        <v>1611</v>
      </c>
      <c r="AJ1243" t="s">
        <v>732</v>
      </c>
      <c r="AM1243" t="s">
        <v>732</v>
      </c>
      <c r="AN1243" t="s">
        <v>239</v>
      </c>
      <c r="AO1243" t="s">
        <v>1220</v>
      </c>
      <c r="AP1243" t="s">
        <v>739</v>
      </c>
      <c r="AQ1243" t="s">
        <v>242</v>
      </c>
      <c r="AR1243" t="s">
        <v>732</v>
      </c>
      <c r="AS1243" t="s">
        <v>239</v>
      </c>
      <c r="AT1243" t="s">
        <v>239</v>
      </c>
      <c r="AU1243">
        <v>1</v>
      </c>
      <c r="AV1243">
        <v>-88</v>
      </c>
      <c r="AW1243" t="s">
        <v>1896</v>
      </c>
      <c r="AX1243" t="s">
        <v>1611</v>
      </c>
      <c r="AY1243" t="s">
        <v>109</v>
      </c>
      <c r="CA1243" t="s">
        <v>1625</v>
      </c>
    </row>
    <row r="1244" spans="1:79" hidden="1" x14ac:dyDescent="0.25">
      <c r="A1244" t="s">
        <v>1581</v>
      </c>
      <c r="B1244" t="s">
        <v>1582</v>
      </c>
      <c r="C1244" t="s">
        <v>1604</v>
      </c>
      <c r="D1244" t="s">
        <v>1892</v>
      </c>
      <c r="E1244" t="s">
        <v>1893</v>
      </c>
      <c r="F1244" s="1">
        <v>39482</v>
      </c>
      <c r="G1244" s="4">
        <v>0.26458333333333334</v>
      </c>
      <c r="H1244" t="s">
        <v>732</v>
      </c>
      <c r="I1244">
        <v>-88</v>
      </c>
      <c r="J1244" t="s">
        <v>1607</v>
      </c>
      <c r="K1244" t="s">
        <v>222</v>
      </c>
      <c r="L1244">
        <v>1</v>
      </c>
      <c r="M1244">
        <v>1</v>
      </c>
      <c r="N1244" t="s">
        <v>1933</v>
      </c>
      <c r="O1244">
        <v>64024</v>
      </c>
      <c r="P1244" t="s">
        <v>224</v>
      </c>
      <c r="Q1244" t="s">
        <v>1895</v>
      </c>
      <c r="R1244" t="s">
        <v>226</v>
      </c>
      <c r="S1244" t="s">
        <v>227</v>
      </c>
      <c r="T1244">
        <v>0.6</v>
      </c>
      <c r="V1244">
        <v>0.2</v>
      </c>
      <c r="W1244">
        <v>0.5</v>
      </c>
      <c r="X1244" t="s">
        <v>281</v>
      </c>
      <c r="Y1244" t="s">
        <v>243</v>
      </c>
      <c r="Z1244" t="s">
        <v>1217</v>
      </c>
      <c r="AA1244" t="s">
        <v>1217</v>
      </c>
      <c r="AF1244" t="s">
        <v>736</v>
      </c>
      <c r="AG1244" t="s">
        <v>732</v>
      </c>
      <c r="AH1244" t="s">
        <v>1611</v>
      </c>
      <c r="AJ1244" t="s">
        <v>732</v>
      </c>
      <c r="AK1244">
        <v>33.288100999999997</v>
      </c>
      <c r="AL1244">
        <v>-117.22299957275401</v>
      </c>
      <c r="AM1244" t="s">
        <v>732</v>
      </c>
      <c r="AN1244" t="s">
        <v>239</v>
      </c>
      <c r="AO1244" t="s">
        <v>1220</v>
      </c>
      <c r="AP1244" t="s">
        <v>739</v>
      </c>
      <c r="AQ1244" t="s">
        <v>242</v>
      </c>
      <c r="AR1244" t="s">
        <v>732</v>
      </c>
      <c r="AS1244" t="s">
        <v>239</v>
      </c>
      <c r="AT1244" t="s">
        <v>239</v>
      </c>
      <c r="AU1244">
        <v>1</v>
      </c>
      <c r="AV1244">
        <v>-88</v>
      </c>
      <c r="AW1244" t="s">
        <v>1896</v>
      </c>
      <c r="AX1244" t="s">
        <v>1611</v>
      </c>
      <c r="AY1244" t="s">
        <v>109</v>
      </c>
      <c r="BP1244" t="s">
        <v>422</v>
      </c>
      <c r="BQ1244">
        <v>73</v>
      </c>
      <c r="BR1244" t="s">
        <v>422</v>
      </c>
      <c r="BS1244">
        <v>9</v>
      </c>
      <c r="BZ1244" t="s">
        <v>1897</v>
      </c>
      <c r="CA1244" t="s">
        <v>1893</v>
      </c>
    </row>
    <row r="1245" spans="1:79" hidden="1" x14ac:dyDescent="0.25">
      <c r="A1245" t="s">
        <v>1581</v>
      </c>
      <c r="B1245" t="s">
        <v>1582</v>
      </c>
      <c r="C1245" t="s">
        <v>1615</v>
      </c>
      <c r="D1245" t="s">
        <v>1630</v>
      </c>
      <c r="E1245" t="s">
        <v>1631</v>
      </c>
      <c r="F1245" s="1">
        <v>39482</v>
      </c>
      <c r="G1245" s="4">
        <v>0.14027777777777778</v>
      </c>
      <c r="H1245" t="s">
        <v>732</v>
      </c>
      <c r="I1245">
        <v>-88</v>
      </c>
      <c r="J1245" t="s">
        <v>221</v>
      </c>
      <c r="K1245" t="s">
        <v>222</v>
      </c>
      <c r="L1245">
        <v>1</v>
      </c>
      <c r="M1245">
        <v>1</v>
      </c>
      <c r="N1245" t="s">
        <v>1930</v>
      </c>
      <c r="O1245">
        <v>64034</v>
      </c>
      <c r="P1245" t="s">
        <v>224</v>
      </c>
      <c r="Q1245" t="s">
        <v>1895</v>
      </c>
      <c r="R1245" t="s">
        <v>226</v>
      </c>
      <c r="S1245" t="s">
        <v>227</v>
      </c>
      <c r="T1245">
        <v>0.5</v>
      </c>
      <c r="V1245">
        <v>0.2</v>
      </c>
      <c r="W1245">
        <v>0.5</v>
      </c>
      <c r="X1245" t="s">
        <v>281</v>
      </c>
      <c r="Y1245" t="s">
        <v>243</v>
      </c>
      <c r="Z1245" t="s">
        <v>1217</v>
      </c>
      <c r="AA1245" t="s">
        <v>1217</v>
      </c>
      <c r="AF1245" t="s">
        <v>736</v>
      </c>
      <c r="AG1245" t="s">
        <v>732</v>
      </c>
      <c r="AH1245" t="s">
        <v>1611</v>
      </c>
      <c r="AJ1245" t="s">
        <v>732</v>
      </c>
      <c r="AM1245" t="s">
        <v>732</v>
      </c>
      <c r="AN1245" t="s">
        <v>239</v>
      </c>
      <c r="AO1245" t="s">
        <v>1220</v>
      </c>
      <c r="AP1245" t="s">
        <v>739</v>
      </c>
      <c r="AQ1245" t="s">
        <v>242</v>
      </c>
      <c r="AR1245" t="s">
        <v>732</v>
      </c>
      <c r="AS1245" t="s">
        <v>239</v>
      </c>
      <c r="AT1245" t="s">
        <v>239</v>
      </c>
      <c r="AU1245">
        <v>1</v>
      </c>
      <c r="AW1245" t="s">
        <v>1896</v>
      </c>
      <c r="AX1245" t="s">
        <v>1611</v>
      </c>
      <c r="AY1245" t="s">
        <v>109</v>
      </c>
      <c r="CA1245" t="s">
        <v>1631</v>
      </c>
    </row>
    <row r="1246" spans="1:79" hidden="1" x14ac:dyDescent="0.25">
      <c r="A1246" t="s">
        <v>1581</v>
      </c>
      <c r="B1246" t="s">
        <v>1582</v>
      </c>
      <c r="C1246" t="s">
        <v>1615</v>
      </c>
      <c r="D1246" t="s">
        <v>1624</v>
      </c>
      <c r="E1246" t="s">
        <v>1625</v>
      </c>
      <c r="F1246" s="1">
        <v>39482</v>
      </c>
      <c r="G1246" s="4">
        <v>0.42152777777777778</v>
      </c>
      <c r="H1246" t="s">
        <v>732</v>
      </c>
      <c r="I1246">
        <v>-88</v>
      </c>
      <c r="J1246" t="s">
        <v>221</v>
      </c>
      <c r="K1246" t="s">
        <v>222</v>
      </c>
      <c r="L1246">
        <v>1</v>
      </c>
      <c r="M1246">
        <v>1</v>
      </c>
      <c r="N1246" t="s">
        <v>1930</v>
      </c>
      <c r="O1246">
        <v>64031</v>
      </c>
      <c r="P1246" t="s">
        <v>224</v>
      </c>
      <c r="Q1246" t="s">
        <v>1895</v>
      </c>
      <c r="R1246" t="s">
        <v>226</v>
      </c>
      <c r="S1246" t="s">
        <v>227</v>
      </c>
      <c r="T1246">
        <v>0.8</v>
      </c>
      <c r="V1246">
        <v>0.2</v>
      </c>
      <c r="W1246">
        <v>0.5</v>
      </c>
      <c r="X1246" t="s">
        <v>281</v>
      </c>
      <c r="Y1246" t="s">
        <v>243</v>
      </c>
      <c r="Z1246" t="s">
        <v>1217</v>
      </c>
      <c r="AA1246" t="s">
        <v>1217</v>
      </c>
      <c r="AF1246" t="s">
        <v>736</v>
      </c>
      <c r="AG1246" t="s">
        <v>732</v>
      </c>
      <c r="AH1246" t="s">
        <v>1611</v>
      </c>
      <c r="AJ1246" t="s">
        <v>732</v>
      </c>
      <c r="AM1246" t="s">
        <v>732</v>
      </c>
      <c r="AN1246" t="s">
        <v>239</v>
      </c>
      <c r="AO1246" t="s">
        <v>1220</v>
      </c>
      <c r="AP1246" t="s">
        <v>739</v>
      </c>
      <c r="AQ1246" t="s">
        <v>242</v>
      </c>
      <c r="AR1246" t="s">
        <v>732</v>
      </c>
      <c r="AS1246" t="s">
        <v>239</v>
      </c>
      <c r="AT1246" t="s">
        <v>239</v>
      </c>
      <c r="AU1246">
        <v>1</v>
      </c>
      <c r="AW1246" t="s">
        <v>1896</v>
      </c>
      <c r="AX1246" t="s">
        <v>1611</v>
      </c>
      <c r="AY1246" t="s">
        <v>109</v>
      </c>
      <c r="CA1246" t="s">
        <v>1625</v>
      </c>
    </row>
    <row r="1247" spans="1:79" hidden="1" x14ac:dyDescent="0.25">
      <c r="A1247" t="s">
        <v>1581</v>
      </c>
      <c r="B1247" t="s">
        <v>1582</v>
      </c>
      <c r="C1247" t="s">
        <v>1615</v>
      </c>
      <c r="D1247" t="s">
        <v>1892</v>
      </c>
      <c r="E1247" t="s">
        <v>1893</v>
      </c>
      <c r="F1247" s="1">
        <v>39482</v>
      </c>
      <c r="G1247" s="4">
        <v>0.26458333333333334</v>
      </c>
      <c r="H1247" t="s">
        <v>732</v>
      </c>
      <c r="I1247">
        <v>-88</v>
      </c>
      <c r="J1247" t="s">
        <v>221</v>
      </c>
      <c r="K1247" t="s">
        <v>222</v>
      </c>
      <c r="L1247">
        <v>1</v>
      </c>
      <c r="M1247">
        <v>1</v>
      </c>
      <c r="N1247" t="s">
        <v>1930</v>
      </c>
      <c r="O1247">
        <v>64024</v>
      </c>
      <c r="P1247" t="s">
        <v>224</v>
      </c>
      <c r="Q1247" t="s">
        <v>1895</v>
      </c>
      <c r="R1247" t="s">
        <v>226</v>
      </c>
      <c r="S1247" t="s">
        <v>227</v>
      </c>
      <c r="T1247">
        <v>0.6</v>
      </c>
      <c r="V1247">
        <v>0.2</v>
      </c>
      <c r="W1247">
        <v>0.5</v>
      </c>
      <c r="X1247" t="s">
        <v>281</v>
      </c>
      <c r="Y1247" t="s">
        <v>243</v>
      </c>
      <c r="Z1247" t="s">
        <v>1217</v>
      </c>
      <c r="AA1247" t="s">
        <v>1217</v>
      </c>
      <c r="AF1247" t="s">
        <v>736</v>
      </c>
      <c r="AG1247" t="s">
        <v>732</v>
      </c>
      <c r="AH1247" t="s">
        <v>1611</v>
      </c>
      <c r="AJ1247" t="s">
        <v>732</v>
      </c>
      <c r="AK1247">
        <v>33.288100999999997</v>
      </c>
      <c r="AL1247">
        <v>-117.22299957275401</v>
      </c>
      <c r="AM1247" t="s">
        <v>732</v>
      </c>
      <c r="AN1247" t="s">
        <v>239</v>
      </c>
      <c r="AO1247" t="s">
        <v>1220</v>
      </c>
      <c r="AP1247" t="s">
        <v>739</v>
      </c>
      <c r="AQ1247" t="s">
        <v>242</v>
      </c>
      <c r="AR1247" t="s">
        <v>732</v>
      </c>
      <c r="AS1247" t="s">
        <v>239</v>
      </c>
      <c r="AT1247" t="s">
        <v>239</v>
      </c>
      <c r="AU1247">
        <v>1</v>
      </c>
      <c r="AW1247" t="s">
        <v>1896</v>
      </c>
      <c r="AX1247" t="s">
        <v>1611</v>
      </c>
      <c r="AY1247" t="s">
        <v>109</v>
      </c>
      <c r="BP1247" t="s">
        <v>422</v>
      </c>
      <c r="BQ1247">
        <v>73</v>
      </c>
      <c r="BR1247" t="s">
        <v>422</v>
      </c>
      <c r="BS1247">
        <v>9</v>
      </c>
      <c r="BZ1247" t="s">
        <v>1897</v>
      </c>
      <c r="CA1247" t="s">
        <v>1893</v>
      </c>
    </row>
    <row r="1248" spans="1:79" hidden="1" x14ac:dyDescent="0.25">
      <c r="A1248" t="s">
        <v>1581</v>
      </c>
      <c r="B1248" t="s">
        <v>1582</v>
      </c>
      <c r="C1248" t="s">
        <v>1604</v>
      </c>
      <c r="D1248" t="s">
        <v>1628</v>
      </c>
      <c r="E1248" t="s">
        <v>1629</v>
      </c>
      <c r="F1248" s="1">
        <v>39482</v>
      </c>
      <c r="G1248" s="4">
        <v>0.28611111111111115</v>
      </c>
      <c r="H1248" t="s">
        <v>732</v>
      </c>
      <c r="I1248">
        <v>-88</v>
      </c>
      <c r="J1248" t="s">
        <v>1607</v>
      </c>
      <c r="K1248" t="s">
        <v>222</v>
      </c>
      <c r="L1248">
        <v>1</v>
      </c>
      <c r="M1248">
        <v>1</v>
      </c>
      <c r="N1248" t="s">
        <v>1933</v>
      </c>
      <c r="O1248">
        <v>64029</v>
      </c>
      <c r="P1248" t="s">
        <v>224</v>
      </c>
      <c r="Q1248" t="s">
        <v>1895</v>
      </c>
      <c r="R1248" t="s">
        <v>226</v>
      </c>
      <c r="S1248" t="s">
        <v>227</v>
      </c>
      <c r="T1248">
        <v>0.4</v>
      </c>
      <c r="V1248">
        <v>0.2</v>
      </c>
      <c r="W1248">
        <v>0.5</v>
      </c>
      <c r="X1248" t="s">
        <v>905</v>
      </c>
      <c r="Y1248" t="s">
        <v>243</v>
      </c>
      <c r="Z1248" t="s">
        <v>1217</v>
      </c>
      <c r="AA1248" t="s">
        <v>1217</v>
      </c>
      <c r="AF1248" t="s">
        <v>736</v>
      </c>
      <c r="AG1248" t="s">
        <v>732</v>
      </c>
      <c r="AH1248" t="s">
        <v>1611</v>
      </c>
      <c r="AJ1248" t="s">
        <v>732</v>
      </c>
      <c r="AM1248" t="s">
        <v>732</v>
      </c>
      <c r="AN1248" t="s">
        <v>239</v>
      </c>
      <c r="AO1248" t="s">
        <v>1220</v>
      </c>
      <c r="AP1248" t="s">
        <v>739</v>
      </c>
      <c r="AQ1248" t="s">
        <v>242</v>
      </c>
      <c r="AR1248" t="s">
        <v>732</v>
      </c>
      <c r="AS1248" t="s">
        <v>239</v>
      </c>
      <c r="AT1248" t="s">
        <v>239</v>
      </c>
      <c r="AU1248">
        <v>1</v>
      </c>
      <c r="AV1248">
        <v>-88</v>
      </c>
      <c r="AW1248" t="s">
        <v>1896</v>
      </c>
      <c r="AX1248" t="s">
        <v>1611</v>
      </c>
      <c r="AY1248" t="s">
        <v>109</v>
      </c>
      <c r="CA1248" t="s">
        <v>1629</v>
      </c>
    </row>
    <row r="1249" spans="1:79" hidden="1" x14ac:dyDescent="0.25">
      <c r="A1249" t="s">
        <v>1581</v>
      </c>
      <c r="B1249" t="s">
        <v>1582</v>
      </c>
      <c r="C1249" t="s">
        <v>1604</v>
      </c>
      <c r="D1249" t="s">
        <v>1630</v>
      </c>
      <c r="E1249" t="s">
        <v>1631</v>
      </c>
      <c r="F1249" s="1">
        <v>39482</v>
      </c>
      <c r="G1249" s="4">
        <v>0.14027777777777778</v>
      </c>
      <c r="H1249" t="s">
        <v>732</v>
      </c>
      <c r="I1249">
        <v>-88</v>
      </c>
      <c r="J1249" t="s">
        <v>1607</v>
      </c>
      <c r="K1249" t="s">
        <v>222</v>
      </c>
      <c r="L1249">
        <v>1</v>
      </c>
      <c r="M1249">
        <v>1</v>
      </c>
      <c r="N1249" t="s">
        <v>1933</v>
      </c>
      <c r="O1249">
        <v>64034</v>
      </c>
      <c r="P1249" t="s">
        <v>224</v>
      </c>
      <c r="Q1249" t="s">
        <v>1895</v>
      </c>
      <c r="R1249" t="s">
        <v>226</v>
      </c>
      <c r="S1249" t="s">
        <v>227</v>
      </c>
      <c r="T1249">
        <v>0.5</v>
      </c>
      <c r="V1249">
        <v>0.2</v>
      </c>
      <c r="W1249">
        <v>0.5</v>
      </c>
      <c r="X1249" t="s">
        <v>281</v>
      </c>
      <c r="Y1249" t="s">
        <v>243</v>
      </c>
      <c r="Z1249" t="s">
        <v>1217</v>
      </c>
      <c r="AA1249" t="s">
        <v>1217</v>
      </c>
      <c r="AF1249" t="s">
        <v>736</v>
      </c>
      <c r="AG1249" t="s">
        <v>732</v>
      </c>
      <c r="AH1249" t="s">
        <v>1611</v>
      </c>
      <c r="AJ1249" t="s">
        <v>732</v>
      </c>
      <c r="AM1249" t="s">
        <v>732</v>
      </c>
      <c r="AN1249" t="s">
        <v>239</v>
      </c>
      <c r="AO1249" t="s">
        <v>1220</v>
      </c>
      <c r="AP1249" t="s">
        <v>739</v>
      </c>
      <c r="AQ1249" t="s">
        <v>242</v>
      </c>
      <c r="AR1249" t="s">
        <v>732</v>
      </c>
      <c r="AS1249" t="s">
        <v>239</v>
      </c>
      <c r="AT1249" t="s">
        <v>239</v>
      </c>
      <c r="AU1249">
        <v>1</v>
      </c>
      <c r="AV1249">
        <v>-88</v>
      </c>
      <c r="AW1249" t="s">
        <v>1896</v>
      </c>
      <c r="AX1249" t="s">
        <v>1611</v>
      </c>
      <c r="AY1249" t="s">
        <v>109</v>
      </c>
      <c r="CA1249" t="s">
        <v>1631</v>
      </c>
    </row>
    <row r="1250" spans="1:79" hidden="1" x14ac:dyDescent="0.25">
      <c r="A1250" t="s">
        <v>1581</v>
      </c>
      <c r="B1250" t="s">
        <v>1582</v>
      </c>
      <c r="C1250" t="s">
        <v>1615</v>
      </c>
      <c r="D1250" t="s">
        <v>1636</v>
      </c>
      <c r="E1250" t="s">
        <v>1637</v>
      </c>
      <c r="F1250" s="1">
        <v>39483</v>
      </c>
      <c r="G1250" s="4">
        <v>0.12638888888888888</v>
      </c>
      <c r="H1250" t="s">
        <v>732</v>
      </c>
      <c r="I1250">
        <v>-88</v>
      </c>
      <c r="J1250" t="s">
        <v>221</v>
      </c>
      <c r="K1250" t="s">
        <v>222</v>
      </c>
      <c r="L1250">
        <v>1</v>
      </c>
      <c r="M1250">
        <v>1</v>
      </c>
      <c r="N1250" t="s">
        <v>1930</v>
      </c>
      <c r="O1250">
        <v>64097</v>
      </c>
      <c r="P1250" t="s">
        <v>224</v>
      </c>
      <c r="Q1250" t="s">
        <v>1895</v>
      </c>
      <c r="R1250" t="s">
        <v>226</v>
      </c>
      <c r="S1250" t="s">
        <v>227</v>
      </c>
      <c r="T1250">
        <v>0.5</v>
      </c>
      <c r="V1250">
        <v>0.2</v>
      </c>
      <c r="W1250">
        <v>0.5</v>
      </c>
      <c r="X1250" t="s">
        <v>281</v>
      </c>
      <c r="Y1250" t="s">
        <v>243</v>
      </c>
      <c r="Z1250" t="s">
        <v>1217</v>
      </c>
      <c r="AA1250" t="s">
        <v>1217</v>
      </c>
      <c r="AF1250" t="s">
        <v>736</v>
      </c>
      <c r="AG1250" t="s">
        <v>732</v>
      </c>
      <c r="AH1250" t="s">
        <v>1611</v>
      </c>
      <c r="AJ1250" t="s">
        <v>732</v>
      </c>
      <c r="AM1250" t="s">
        <v>732</v>
      </c>
      <c r="AN1250" t="s">
        <v>239</v>
      </c>
      <c r="AO1250" t="s">
        <v>1220</v>
      </c>
      <c r="AP1250" t="s">
        <v>739</v>
      </c>
      <c r="AQ1250" t="s">
        <v>242</v>
      </c>
      <c r="AR1250" t="s">
        <v>732</v>
      </c>
      <c r="AS1250" t="s">
        <v>239</v>
      </c>
      <c r="AT1250" t="s">
        <v>239</v>
      </c>
      <c r="AU1250">
        <v>1</v>
      </c>
      <c r="AW1250" t="s">
        <v>1896</v>
      </c>
      <c r="AX1250" t="s">
        <v>1611</v>
      </c>
      <c r="AY1250" t="s">
        <v>109</v>
      </c>
      <c r="CA1250" t="s">
        <v>1637</v>
      </c>
    </row>
    <row r="1251" spans="1:79" hidden="1" x14ac:dyDescent="0.25">
      <c r="A1251" t="s">
        <v>1581</v>
      </c>
      <c r="B1251" t="s">
        <v>1582</v>
      </c>
      <c r="C1251" t="s">
        <v>1604</v>
      </c>
      <c r="D1251" t="s">
        <v>1636</v>
      </c>
      <c r="E1251" t="s">
        <v>1637</v>
      </c>
      <c r="F1251" s="1">
        <v>39483</v>
      </c>
      <c r="G1251" s="4">
        <v>0.12638888888888888</v>
      </c>
      <c r="H1251" t="s">
        <v>732</v>
      </c>
      <c r="I1251">
        <v>-88</v>
      </c>
      <c r="J1251" t="s">
        <v>1607</v>
      </c>
      <c r="K1251" t="s">
        <v>222</v>
      </c>
      <c r="L1251">
        <v>1</v>
      </c>
      <c r="M1251">
        <v>1</v>
      </c>
      <c r="N1251" t="s">
        <v>1933</v>
      </c>
      <c r="O1251">
        <v>64097</v>
      </c>
      <c r="P1251" t="s">
        <v>224</v>
      </c>
      <c r="Q1251" t="s">
        <v>1895</v>
      </c>
      <c r="R1251" t="s">
        <v>226</v>
      </c>
      <c r="S1251" t="s">
        <v>227</v>
      </c>
      <c r="T1251">
        <v>0.5</v>
      </c>
      <c r="V1251">
        <v>0.2</v>
      </c>
      <c r="W1251">
        <v>0.5</v>
      </c>
      <c r="X1251" t="s">
        <v>281</v>
      </c>
      <c r="Y1251" t="s">
        <v>243</v>
      </c>
      <c r="Z1251" t="s">
        <v>1217</v>
      </c>
      <c r="AA1251" t="s">
        <v>1217</v>
      </c>
      <c r="AF1251" t="s">
        <v>736</v>
      </c>
      <c r="AG1251" t="s">
        <v>732</v>
      </c>
      <c r="AH1251" t="s">
        <v>1611</v>
      </c>
      <c r="AJ1251" t="s">
        <v>732</v>
      </c>
      <c r="AM1251" t="s">
        <v>732</v>
      </c>
      <c r="AN1251" t="s">
        <v>239</v>
      </c>
      <c r="AO1251" t="s">
        <v>1220</v>
      </c>
      <c r="AP1251" t="s">
        <v>739</v>
      </c>
      <c r="AQ1251" t="s">
        <v>242</v>
      </c>
      <c r="AR1251" t="s">
        <v>732</v>
      </c>
      <c r="AS1251" t="s">
        <v>239</v>
      </c>
      <c r="AT1251" t="s">
        <v>239</v>
      </c>
      <c r="AU1251">
        <v>1</v>
      </c>
      <c r="AV1251">
        <v>-88</v>
      </c>
      <c r="AW1251" t="s">
        <v>1896</v>
      </c>
      <c r="AX1251" t="s">
        <v>1611</v>
      </c>
      <c r="AY1251" t="s">
        <v>109</v>
      </c>
      <c r="CA1251" t="s">
        <v>1637</v>
      </c>
    </row>
    <row r="1252" spans="1:79" hidden="1" x14ac:dyDescent="0.25">
      <c r="A1252" t="s">
        <v>1581</v>
      </c>
      <c r="B1252" t="s">
        <v>1582</v>
      </c>
      <c r="C1252" t="s">
        <v>1615</v>
      </c>
      <c r="D1252" t="s">
        <v>1920</v>
      </c>
      <c r="E1252" t="s">
        <v>1921</v>
      </c>
      <c r="F1252" s="1">
        <v>39512</v>
      </c>
      <c r="G1252" s="4">
        <v>0.67638888888888893</v>
      </c>
      <c r="H1252" t="s">
        <v>732</v>
      </c>
      <c r="I1252">
        <v>-88</v>
      </c>
      <c r="J1252" t="s">
        <v>221</v>
      </c>
      <c r="K1252" t="s">
        <v>222</v>
      </c>
      <c r="L1252">
        <v>1</v>
      </c>
      <c r="M1252">
        <v>1</v>
      </c>
      <c r="N1252" t="s">
        <v>1935</v>
      </c>
      <c r="O1252">
        <v>65983</v>
      </c>
      <c r="P1252" t="s">
        <v>224</v>
      </c>
      <c r="Q1252" t="s">
        <v>1895</v>
      </c>
      <c r="R1252" t="s">
        <v>226</v>
      </c>
      <c r="S1252" t="s">
        <v>227</v>
      </c>
      <c r="T1252">
        <v>1.5</v>
      </c>
      <c r="V1252">
        <v>0.2</v>
      </c>
      <c r="W1252">
        <v>0.5</v>
      </c>
      <c r="X1252" t="s">
        <v>281</v>
      </c>
      <c r="Y1252" t="s">
        <v>243</v>
      </c>
      <c r="Z1252" t="s">
        <v>1217</v>
      </c>
      <c r="AA1252" t="s">
        <v>1217</v>
      </c>
      <c r="AF1252" t="s">
        <v>736</v>
      </c>
      <c r="AG1252" t="s">
        <v>732</v>
      </c>
      <c r="AH1252" t="s">
        <v>1611</v>
      </c>
      <c r="AJ1252" t="s">
        <v>732</v>
      </c>
      <c r="AK1252">
        <v>33.043498999999997</v>
      </c>
      <c r="AL1252">
        <v>-117.07599639892599</v>
      </c>
      <c r="AM1252" t="s">
        <v>732</v>
      </c>
      <c r="AN1252" t="s">
        <v>239</v>
      </c>
      <c r="AO1252" t="s">
        <v>1220</v>
      </c>
      <c r="AP1252" t="s">
        <v>739</v>
      </c>
      <c r="AQ1252" t="s">
        <v>242</v>
      </c>
      <c r="AR1252" t="s">
        <v>732</v>
      </c>
      <c r="AS1252" t="s">
        <v>239</v>
      </c>
      <c r="AT1252" t="s">
        <v>239</v>
      </c>
      <c r="AU1252">
        <v>1</v>
      </c>
      <c r="AW1252" t="s">
        <v>1896</v>
      </c>
      <c r="AX1252" t="s">
        <v>1611</v>
      </c>
      <c r="AY1252" t="s">
        <v>109</v>
      </c>
      <c r="BP1252" t="s">
        <v>422</v>
      </c>
      <c r="BQ1252">
        <v>73</v>
      </c>
      <c r="BR1252" t="s">
        <v>422</v>
      </c>
      <c r="BS1252">
        <v>9</v>
      </c>
      <c r="BZ1252" t="s">
        <v>1922</v>
      </c>
      <c r="CA1252" t="s">
        <v>1921</v>
      </c>
    </row>
    <row r="1253" spans="1:79" hidden="1" x14ac:dyDescent="0.25">
      <c r="A1253" t="s">
        <v>1581</v>
      </c>
      <c r="B1253" t="s">
        <v>1582</v>
      </c>
      <c r="C1253" t="s">
        <v>1615</v>
      </c>
      <c r="D1253" t="s">
        <v>1926</v>
      </c>
      <c r="E1253" t="s">
        <v>1927</v>
      </c>
      <c r="F1253" s="1">
        <v>39512</v>
      </c>
      <c r="G1253" s="4">
        <v>0.71458333333333324</v>
      </c>
      <c r="H1253" t="s">
        <v>732</v>
      </c>
      <c r="I1253">
        <v>-88</v>
      </c>
      <c r="J1253" t="s">
        <v>221</v>
      </c>
      <c r="K1253" t="s">
        <v>222</v>
      </c>
      <c r="L1253">
        <v>1</v>
      </c>
      <c r="M1253">
        <v>1</v>
      </c>
      <c r="N1253" t="s">
        <v>1935</v>
      </c>
      <c r="O1253">
        <v>65984</v>
      </c>
      <c r="P1253" t="s">
        <v>224</v>
      </c>
      <c r="Q1253" t="s">
        <v>1895</v>
      </c>
      <c r="R1253" t="s">
        <v>226</v>
      </c>
      <c r="S1253" t="s">
        <v>227</v>
      </c>
      <c r="T1253">
        <v>0.3</v>
      </c>
      <c r="V1253">
        <v>0.2</v>
      </c>
      <c r="W1253">
        <v>0.5</v>
      </c>
      <c r="X1253" t="s">
        <v>905</v>
      </c>
      <c r="Y1253" t="s">
        <v>1226</v>
      </c>
      <c r="Z1253" t="s">
        <v>1217</v>
      </c>
      <c r="AA1253" t="s">
        <v>1217</v>
      </c>
      <c r="AF1253" t="s">
        <v>736</v>
      </c>
      <c r="AG1253" t="s">
        <v>732</v>
      </c>
      <c r="AH1253" t="s">
        <v>1611</v>
      </c>
      <c r="AJ1253" t="s">
        <v>732</v>
      </c>
      <c r="AK1253">
        <v>33.0625</v>
      </c>
      <c r="AL1253">
        <v>-117.03099822998</v>
      </c>
      <c r="AM1253" t="s">
        <v>732</v>
      </c>
      <c r="AN1253" t="s">
        <v>239</v>
      </c>
      <c r="AO1253" t="s">
        <v>1220</v>
      </c>
      <c r="AP1253" t="s">
        <v>739</v>
      </c>
      <c r="AQ1253" t="s">
        <v>242</v>
      </c>
      <c r="AR1253" t="s">
        <v>732</v>
      </c>
      <c r="AS1253" t="s">
        <v>239</v>
      </c>
      <c r="AT1253" t="s">
        <v>239</v>
      </c>
      <c r="AU1253">
        <v>1</v>
      </c>
      <c r="AW1253" t="s">
        <v>1896</v>
      </c>
      <c r="AX1253" t="s">
        <v>1611</v>
      </c>
      <c r="AY1253" t="s">
        <v>109</v>
      </c>
      <c r="BP1253" t="s">
        <v>422</v>
      </c>
      <c r="BQ1253">
        <v>73</v>
      </c>
      <c r="BR1253" t="s">
        <v>422</v>
      </c>
      <c r="BS1253">
        <v>9</v>
      </c>
      <c r="BZ1253" t="s">
        <v>1922</v>
      </c>
      <c r="CA1253" t="s">
        <v>1927</v>
      </c>
    </row>
    <row r="1254" spans="1:79" hidden="1" x14ac:dyDescent="0.25">
      <c r="A1254" t="s">
        <v>1581</v>
      </c>
      <c r="B1254" t="s">
        <v>1582</v>
      </c>
      <c r="C1254" t="s">
        <v>1604</v>
      </c>
      <c r="D1254" t="s">
        <v>1926</v>
      </c>
      <c r="E1254" t="s">
        <v>1927</v>
      </c>
      <c r="F1254" s="1">
        <v>39512</v>
      </c>
      <c r="G1254" s="4">
        <v>0.71458333333333324</v>
      </c>
      <c r="H1254" t="s">
        <v>732</v>
      </c>
      <c r="I1254">
        <v>-88</v>
      </c>
      <c r="J1254" t="s">
        <v>1607</v>
      </c>
      <c r="K1254" t="s">
        <v>222</v>
      </c>
      <c r="L1254">
        <v>1</v>
      </c>
      <c r="M1254">
        <v>1</v>
      </c>
      <c r="N1254" t="s">
        <v>1936</v>
      </c>
      <c r="O1254">
        <v>65984</v>
      </c>
      <c r="P1254" t="s">
        <v>224</v>
      </c>
      <c r="Q1254" t="s">
        <v>1895</v>
      </c>
      <c r="R1254" t="s">
        <v>226</v>
      </c>
      <c r="S1254" t="s">
        <v>227</v>
      </c>
      <c r="T1254">
        <v>0.3</v>
      </c>
      <c r="V1254">
        <v>0.2</v>
      </c>
      <c r="W1254">
        <v>0.5</v>
      </c>
      <c r="X1254" t="s">
        <v>905</v>
      </c>
      <c r="Y1254" t="s">
        <v>243</v>
      </c>
      <c r="Z1254" t="s">
        <v>1217</v>
      </c>
      <c r="AA1254" t="s">
        <v>1217</v>
      </c>
      <c r="AF1254" t="s">
        <v>736</v>
      </c>
      <c r="AG1254" t="s">
        <v>732</v>
      </c>
      <c r="AH1254" t="s">
        <v>1611</v>
      </c>
      <c r="AJ1254" t="s">
        <v>732</v>
      </c>
      <c r="AK1254">
        <v>33.0625</v>
      </c>
      <c r="AL1254">
        <v>-117.03099822998</v>
      </c>
      <c r="AM1254" t="s">
        <v>732</v>
      </c>
      <c r="AN1254" t="s">
        <v>239</v>
      </c>
      <c r="AO1254" t="s">
        <v>1220</v>
      </c>
      <c r="AP1254" t="s">
        <v>739</v>
      </c>
      <c r="AQ1254" t="s">
        <v>242</v>
      </c>
      <c r="AR1254" t="s">
        <v>732</v>
      </c>
      <c r="AS1254" t="s">
        <v>239</v>
      </c>
      <c r="AT1254" t="s">
        <v>239</v>
      </c>
      <c r="AU1254">
        <v>1</v>
      </c>
      <c r="AV1254">
        <v>-88</v>
      </c>
      <c r="AW1254" t="s">
        <v>1896</v>
      </c>
      <c r="AX1254" t="s">
        <v>1611</v>
      </c>
      <c r="AY1254" t="s">
        <v>109</v>
      </c>
      <c r="BP1254" t="s">
        <v>422</v>
      </c>
      <c r="BQ1254">
        <v>73</v>
      </c>
      <c r="BR1254" t="s">
        <v>422</v>
      </c>
      <c r="BS1254">
        <v>9</v>
      </c>
      <c r="BZ1254" t="s">
        <v>1922</v>
      </c>
      <c r="CA1254" t="s">
        <v>1927</v>
      </c>
    </row>
    <row r="1255" spans="1:79" hidden="1" x14ac:dyDescent="0.25">
      <c r="A1255" t="s">
        <v>1581</v>
      </c>
      <c r="B1255" t="s">
        <v>1582</v>
      </c>
      <c r="C1255" t="s">
        <v>1604</v>
      </c>
      <c r="D1255" t="s">
        <v>1605</v>
      </c>
      <c r="E1255" t="s">
        <v>1606</v>
      </c>
      <c r="F1255" s="1">
        <v>39512</v>
      </c>
      <c r="G1255" s="4">
        <v>0.66111111111111109</v>
      </c>
      <c r="H1255" t="s">
        <v>732</v>
      </c>
      <c r="I1255">
        <v>-88</v>
      </c>
      <c r="J1255" t="s">
        <v>1607</v>
      </c>
      <c r="K1255" t="s">
        <v>222</v>
      </c>
      <c r="L1255">
        <v>1</v>
      </c>
      <c r="M1255">
        <v>1</v>
      </c>
      <c r="N1255" t="s">
        <v>1936</v>
      </c>
      <c r="O1255">
        <v>65985</v>
      </c>
      <c r="P1255" t="s">
        <v>224</v>
      </c>
      <c r="Q1255" t="s">
        <v>1895</v>
      </c>
      <c r="R1255" t="s">
        <v>226</v>
      </c>
      <c r="S1255" t="s">
        <v>227</v>
      </c>
      <c r="T1255">
        <v>6.8</v>
      </c>
      <c r="V1255">
        <v>0.2</v>
      </c>
      <c r="W1255">
        <v>0.5</v>
      </c>
      <c r="X1255" t="s">
        <v>281</v>
      </c>
      <c r="Y1255" t="s">
        <v>243</v>
      </c>
      <c r="Z1255" t="s">
        <v>1217</v>
      </c>
      <c r="AA1255" t="s">
        <v>1217</v>
      </c>
      <c r="AF1255" t="s">
        <v>736</v>
      </c>
      <c r="AG1255" t="s">
        <v>732</v>
      </c>
      <c r="AH1255" t="s">
        <v>1611</v>
      </c>
      <c r="AJ1255" t="s">
        <v>732</v>
      </c>
      <c r="AM1255" t="s">
        <v>732</v>
      </c>
      <c r="AN1255" t="s">
        <v>239</v>
      </c>
      <c r="AO1255" t="s">
        <v>1220</v>
      </c>
      <c r="AP1255" t="s">
        <v>739</v>
      </c>
      <c r="AQ1255" t="s">
        <v>242</v>
      </c>
      <c r="AR1255" t="s">
        <v>732</v>
      </c>
      <c r="AS1255" t="s">
        <v>239</v>
      </c>
      <c r="AT1255" t="s">
        <v>239</v>
      </c>
      <c r="AU1255">
        <v>1</v>
      </c>
      <c r="AV1255">
        <v>-88</v>
      </c>
      <c r="AW1255" t="s">
        <v>1896</v>
      </c>
      <c r="AX1255" t="s">
        <v>1611</v>
      </c>
      <c r="AY1255" t="s">
        <v>109</v>
      </c>
      <c r="CA1255" t="s">
        <v>1606</v>
      </c>
    </row>
    <row r="1256" spans="1:79" hidden="1" x14ac:dyDescent="0.25">
      <c r="A1256" t="s">
        <v>1581</v>
      </c>
      <c r="B1256" t="s">
        <v>1582</v>
      </c>
      <c r="C1256" t="s">
        <v>1604</v>
      </c>
      <c r="D1256" t="s">
        <v>1624</v>
      </c>
      <c r="E1256" t="s">
        <v>1625</v>
      </c>
      <c r="F1256" s="1">
        <v>39512</v>
      </c>
      <c r="G1256" s="4">
        <v>0.66388888888888886</v>
      </c>
      <c r="H1256" t="s">
        <v>732</v>
      </c>
      <c r="I1256">
        <v>-88</v>
      </c>
      <c r="J1256" t="s">
        <v>1607</v>
      </c>
      <c r="K1256" t="s">
        <v>222</v>
      </c>
      <c r="L1256">
        <v>1</v>
      </c>
      <c r="M1256">
        <v>1</v>
      </c>
      <c r="N1256" t="s">
        <v>1936</v>
      </c>
      <c r="O1256">
        <v>65982</v>
      </c>
      <c r="P1256" t="s">
        <v>224</v>
      </c>
      <c r="Q1256" t="s">
        <v>1895</v>
      </c>
      <c r="R1256" t="s">
        <v>226</v>
      </c>
      <c r="S1256" t="s">
        <v>227</v>
      </c>
      <c r="T1256">
        <v>0.7</v>
      </c>
      <c r="V1256">
        <v>0.2</v>
      </c>
      <c r="W1256">
        <v>0.5</v>
      </c>
      <c r="X1256" t="s">
        <v>281</v>
      </c>
      <c r="Y1256" t="s">
        <v>243</v>
      </c>
      <c r="Z1256" t="s">
        <v>1217</v>
      </c>
      <c r="AA1256" t="s">
        <v>1217</v>
      </c>
      <c r="AF1256" t="s">
        <v>736</v>
      </c>
      <c r="AG1256" t="s">
        <v>732</v>
      </c>
      <c r="AH1256" t="s">
        <v>1611</v>
      </c>
      <c r="AJ1256" t="s">
        <v>732</v>
      </c>
      <c r="AM1256" t="s">
        <v>732</v>
      </c>
      <c r="AN1256" t="s">
        <v>239</v>
      </c>
      <c r="AO1256" t="s">
        <v>1220</v>
      </c>
      <c r="AP1256" t="s">
        <v>739</v>
      </c>
      <c r="AQ1256" t="s">
        <v>242</v>
      </c>
      <c r="AR1256" t="s">
        <v>732</v>
      </c>
      <c r="AS1256" t="s">
        <v>239</v>
      </c>
      <c r="AT1256" t="s">
        <v>239</v>
      </c>
      <c r="AU1256">
        <v>1</v>
      </c>
      <c r="AV1256">
        <v>-88</v>
      </c>
      <c r="AW1256" t="s">
        <v>1896</v>
      </c>
      <c r="AX1256" t="s">
        <v>1611</v>
      </c>
      <c r="AY1256" t="s">
        <v>109</v>
      </c>
      <c r="CA1256" t="s">
        <v>1625</v>
      </c>
    </row>
    <row r="1257" spans="1:79" hidden="1" x14ac:dyDescent="0.25">
      <c r="A1257" t="s">
        <v>1581</v>
      </c>
      <c r="B1257" t="s">
        <v>1582</v>
      </c>
      <c r="C1257" t="s">
        <v>1615</v>
      </c>
      <c r="D1257" t="s">
        <v>1624</v>
      </c>
      <c r="E1257" t="s">
        <v>1625</v>
      </c>
      <c r="F1257" s="1">
        <v>39512</v>
      </c>
      <c r="G1257" s="4">
        <v>0.66388888888888886</v>
      </c>
      <c r="H1257" t="s">
        <v>732</v>
      </c>
      <c r="I1257">
        <v>-88</v>
      </c>
      <c r="J1257" t="s">
        <v>221</v>
      </c>
      <c r="K1257" t="s">
        <v>222</v>
      </c>
      <c r="L1257">
        <v>1</v>
      </c>
      <c r="M1257">
        <v>1</v>
      </c>
      <c r="N1257" t="s">
        <v>1935</v>
      </c>
      <c r="O1257">
        <v>65982</v>
      </c>
      <c r="P1257" t="s">
        <v>224</v>
      </c>
      <c r="Q1257" t="s">
        <v>1895</v>
      </c>
      <c r="R1257" t="s">
        <v>226</v>
      </c>
      <c r="S1257" t="s">
        <v>227</v>
      </c>
      <c r="T1257">
        <v>0.7</v>
      </c>
      <c r="V1257">
        <v>0.2</v>
      </c>
      <c r="W1257">
        <v>0.5</v>
      </c>
      <c r="X1257" t="s">
        <v>281</v>
      </c>
      <c r="Y1257" t="s">
        <v>243</v>
      </c>
      <c r="Z1257" t="s">
        <v>1217</v>
      </c>
      <c r="AA1257" t="s">
        <v>1217</v>
      </c>
      <c r="AF1257" t="s">
        <v>736</v>
      </c>
      <c r="AG1257" t="s">
        <v>732</v>
      </c>
      <c r="AH1257" t="s">
        <v>1611</v>
      </c>
      <c r="AJ1257" t="s">
        <v>732</v>
      </c>
      <c r="AM1257" t="s">
        <v>732</v>
      </c>
      <c r="AN1257" t="s">
        <v>239</v>
      </c>
      <c r="AO1257" t="s">
        <v>1220</v>
      </c>
      <c r="AP1257" t="s">
        <v>739</v>
      </c>
      <c r="AQ1257" t="s">
        <v>242</v>
      </c>
      <c r="AR1257" t="s">
        <v>732</v>
      </c>
      <c r="AS1257" t="s">
        <v>239</v>
      </c>
      <c r="AT1257" t="s">
        <v>239</v>
      </c>
      <c r="AU1257">
        <v>1</v>
      </c>
      <c r="AW1257" t="s">
        <v>1896</v>
      </c>
      <c r="AX1257" t="s">
        <v>1611</v>
      </c>
      <c r="AY1257" t="s">
        <v>109</v>
      </c>
      <c r="CA1257" t="s">
        <v>1625</v>
      </c>
    </row>
    <row r="1258" spans="1:79" hidden="1" x14ac:dyDescent="0.25">
      <c r="A1258" t="s">
        <v>1581</v>
      </c>
      <c r="B1258" t="s">
        <v>1582</v>
      </c>
      <c r="C1258" t="s">
        <v>1604</v>
      </c>
      <c r="D1258" t="s">
        <v>1920</v>
      </c>
      <c r="E1258" t="s">
        <v>1921</v>
      </c>
      <c r="F1258" s="1">
        <v>39512</v>
      </c>
      <c r="G1258" s="4">
        <v>0.67638888888888893</v>
      </c>
      <c r="H1258" t="s">
        <v>732</v>
      </c>
      <c r="I1258">
        <v>-88</v>
      </c>
      <c r="J1258" t="s">
        <v>1607</v>
      </c>
      <c r="K1258" t="s">
        <v>222</v>
      </c>
      <c r="L1258">
        <v>1</v>
      </c>
      <c r="M1258">
        <v>1</v>
      </c>
      <c r="N1258" t="s">
        <v>1936</v>
      </c>
      <c r="O1258">
        <v>65983</v>
      </c>
      <c r="P1258" t="s">
        <v>224</v>
      </c>
      <c r="Q1258" t="s">
        <v>1895</v>
      </c>
      <c r="R1258" t="s">
        <v>226</v>
      </c>
      <c r="S1258" t="s">
        <v>227</v>
      </c>
      <c r="T1258">
        <v>1.5</v>
      </c>
      <c r="V1258">
        <v>0.2</v>
      </c>
      <c r="W1258">
        <v>0.5</v>
      </c>
      <c r="X1258" t="s">
        <v>281</v>
      </c>
      <c r="Y1258" t="s">
        <v>243</v>
      </c>
      <c r="Z1258" t="s">
        <v>1217</v>
      </c>
      <c r="AA1258" t="s">
        <v>1217</v>
      </c>
      <c r="AF1258" t="s">
        <v>736</v>
      </c>
      <c r="AG1258" t="s">
        <v>732</v>
      </c>
      <c r="AH1258" t="s">
        <v>1611</v>
      </c>
      <c r="AJ1258" t="s">
        <v>732</v>
      </c>
      <c r="AK1258">
        <v>33.043498999999997</v>
      </c>
      <c r="AL1258">
        <v>-117.07599639892599</v>
      </c>
      <c r="AM1258" t="s">
        <v>732</v>
      </c>
      <c r="AN1258" t="s">
        <v>239</v>
      </c>
      <c r="AO1258" t="s">
        <v>1220</v>
      </c>
      <c r="AP1258" t="s">
        <v>739</v>
      </c>
      <c r="AQ1258" t="s">
        <v>242</v>
      </c>
      <c r="AR1258" t="s">
        <v>732</v>
      </c>
      <c r="AS1258" t="s">
        <v>239</v>
      </c>
      <c r="AT1258" t="s">
        <v>239</v>
      </c>
      <c r="AU1258">
        <v>1</v>
      </c>
      <c r="AV1258">
        <v>-88</v>
      </c>
      <c r="AW1258" t="s">
        <v>1896</v>
      </c>
      <c r="AX1258" t="s">
        <v>1611</v>
      </c>
      <c r="AY1258" t="s">
        <v>109</v>
      </c>
      <c r="BP1258" t="s">
        <v>422</v>
      </c>
      <c r="BQ1258">
        <v>73</v>
      </c>
      <c r="BR1258" t="s">
        <v>422</v>
      </c>
      <c r="BS1258">
        <v>9</v>
      </c>
      <c r="BZ1258" t="s">
        <v>1922</v>
      </c>
      <c r="CA1258" t="s">
        <v>1921</v>
      </c>
    </row>
    <row r="1259" spans="1:79" hidden="1" x14ac:dyDescent="0.25">
      <c r="A1259" t="s">
        <v>1581</v>
      </c>
      <c r="B1259" t="s">
        <v>1582</v>
      </c>
      <c r="C1259" t="s">
        <v>1615</v>
      </c>
      <c r="D1259" t="s">
        <v>1638</v>
      </c>
      <c r="E1259" t="s">
        <v>1639</v>
      </c>
      <c r="F1259" s="1">
        <v>39513</v>
      </c>
      <c r="G1259" s="4">
        <v>0.52777777777777779</v>
      </c>
      <c r="H1259" t="s">
        <v>732</v>
      </c>
      <c r="I1259">
        <v>-88</v>
      </c>
      <c r="J1259" t="s">
        <v>221</v>
      </c>
      <c r="K1259" t="s">
        <v>222</v>
      </c>
      <c r="L1259">
        <v>1</v>
      </c>
      <c r="M1259">
        <v>1</v>
      </c>
      <c r="N1259" t="s">
        <v>1937</v>
      </c>
      <c r="O1259" t="s">
        <v>1938</v>
      </c>
      <c r="P1259" t="s">
        <v>224</v>
      </c>
      <c r="Q1259" t="s">
        <v>1627</v>
      </c>
      <c r="R1259" t="s">
        <v>226</v>
      </c>
      <c r="S1259" t="s">
        <v>227</v>
      </c>
      <c r="V1259">
        <v>5</v>
      </c>
      <c r="W1259">
        <v>20</v>
      </c>
      <c r="X1259" t="s">
        <v>228</v>
      </c>
      <c r="Y1259" t="s">
        <v>243</v>
      </c>
      <c r="Z1259" t="s">
        <v>1217</v>
      </c>
      <c r="AA1259" t="s">
        <v>1217</v>
      </c>
      <c r="AF1259" t="s">
        <v>736</v>
      </c>
      <c r="AG1259" t="s">
        <v>732</v>
      </c>
      <c r="AH1259" t="s">
        <v>1611</v>
      </c>
      <c r="AJ1259" t="s">
        <v>732</v>
      </c>
      <c r="AK1259">
        <v>33.398139999999998</v>
      </c>
      <c r="AL1259">
        <v>-117.262733459473</v>
      </c>
      <c r="AM1259" t="s">
        <v>732</v>
      </c>
      <c r="AN1259" t="s">
        <v>239</v>
      </c>
      <c r="AO1259" t="s">
        <v>1220</v>
      </c>
      <c r="AP1259" t="s">
        <v>739</v>
      </c>
      <c r="AQ1259" t="s">
        <v>242</v>
      </c>
      <c r="AR1259" t="s">
        <v>732</v>
      </c>
      <c r="AS1259" t="s">
        <v>239</v>
      </c>
      <c r="AT1259" t="s">
        <v>239</v>
      </c>
      <c r="AU1259">
        <v>1</v>
      </c>
      <c r="AW1259" t="s">
        <v>1587</v>
      </c>
      <c r="AX1259" t="s">
        <v>1611</v>
      </c>
      <c r="AY1259" t="s">
        <v>109</v>
      </c>
      <c r="CA1259" t="s">
        <v>1639</v>
      </c>
    </row>
    <row r="1260" spans="1:79" hidden="1" x14ac:dyDescent="0.25">
      <c r="A1260" t="s">
        <v>1581</v>
      </c>
      <c r="B1260" t="s">
        <v>1582</v>
      </c>
      <c r="C1260" t="s">
        <v>1604</v>
      </c>
      <c r="D1260" t="s">
        <v>1638</v>
      </c>
      <c r="E1260" t="s">
        <v>1639</v>
      </c>
      <c r="F1260" s="1">
        <v>39513</v>
      </c>
      <c r="G1260" s="4">
        <v>0.52777777777777779</v>
      </c>
      <c r="H1260" t="s">
        <v>732</v>
      </c>
      <c r="I1260">
        <v>-88</v>
      </c>
      <c r="J1260" t="s">
        <v>1607</v>
      </c>
      <c r="K1260" t="s">
        <v>222</v>
      </c>
      <c r="L1260">
        <v>1</v>
      </c>
      <c r="M1260">
        <v>1</v>
      </c>
      <c r="N1260" t="s">
        <v>1939</v>
      </c>
      <c r="O1260" t="s">
        <v>1938</v>
      </c>
      <c r="P1260" t="s">
        <v>224</v>
      </c>
      <c r="Q1260" t="s">
        <v>1627</v>
      </c>
      <c r="R1260" t="s">
        <v>226</v>
      </c>
      <c r="S1260" t="s">
        <v>227</v>
      </c>
      <c r="T1260">
        <v>-20</v>
      </c>
      <c r="V1260">
        <v>5</v>
      </c>
      <c r="W1260">
        <v>20</v>
      </c>
      <c r="X1260" t="s">
        <v>228</v>
      </c>
      <c r="Y1260" t="s">
        <v>243</v>
      </c>
      <c r="Z1260" t="s">
        <v>1217</v>
      </c>
      <c r="AA1260" t="s">
        <v>1217</v>
      </c>
      <c r="AF1260" t="s">
        <v>736</v>
      </c>
      <c r="AG1260" t="s">
        <v>732</v>
      </c>
      <c r="AH1260" t="s">
        <v>1611</v>
      </c>
      <c r="AJ1260" t="s">
        <v>732</v>
      </c>
      <c r="AK1260">
        <v>33.398139999999998</v>
      </c>
      <c r="AL1260">
        <v>-117.262733459473</v>
      </c>
      <c r="AM1260" t="s">
        <v>732</v>
      </c>
      <c r="AN1260" t="s">
        <v>239</v>
      </c>
      <c r="AO1260" t="s">
        <v>1220</v>
      </c>
      <c r="AP1260" t="s">
        <v>739</v>
      </c>
      <c r="AQ1260" t="s">
        <v>242</v>
      </c>
      <c r="AR1260" t="s">
        <v>732</v>
      </c>
      <c r="AS1260" t="s">
        <v>239</v>
      </c>
      <c r="AT1260" t="s">
        <v>239</v>
      </c>
      <c r="AU1260">
        <v>1</v>
      </c>
      <c r="AV1260">
        <v>-88</v>
      </c>
      <c r="AW1260" t="s">
        <v>1587</v>
      </c>
      <c r="AX1260" t="s">
        <v>1611</v>
      </c>
      <c r="AY1260" t="s">
        <v>109</v>
      </c>
      <c r="CA1260" t="s">
        <v>1639</v>
      </c>
    </row>
    <row r="1261" spans="1:79" hidden="1" x14ac:dyDescent="0.25">
      <c r="A1261" t="s">
        <v>1581</v>
      </c>
      <c r="B1261" t="s">
        <v>1582</v>
      </c>
      <c r="C1261" t="s">
        <v>1615</v>
      </c>
      <c r="D1261" t="s">
        <v>1638</v>
      </c>
      <c r="E1261" t="s">
        <v>1639</v>
      </c>
      <c r="F1261" s="1">
        <v>39576</v>
      </c>
      <c r="G1261" s="4">
        <v>0.55902777777777779</v>
      </c>
      <c r="H1261" t="s">
        <v>732</v>
      </c>
      <c r="I1261">
        <v>-88</v>
      </c>
      <c r="J1261" t="s">
        <v>221</v>
      </c>
      <c r="K1261" t="s">
        <v>222</v>
      </c>
      <c r="L1261">
        <v>1</v>
      </c>
      <c r="M1261">
        <v>1</v>
      </c>
      <c r="N1261" t="s">
        <v>1940</v>
      </c>
      <c r="O1261" t="s">
        <v>1941</v>
      </c>
      <c r="P1261" t="s">
        <v>224</v>
      </c>
      <c r="Q1261" t="s">
        <v>1627</v>
      </c>
      <c r="R1261" t="s">
        <v>226</v>
      </c>
      <c r="S1261" t="s">
        <v>227</v>
      </c>
      <c r="V1261">
        <v>5</v>
      </c>
      <c r="W1261">
        <v>20</v>
      </c>
      <c r="X1261" t="s">
        <v>228</v>
      </c>
      <c r="Y1261" t="s">
        <v>243</v>
      </c>
      <c r="Z1261" t="s">
        <v>1217</v>
      </c>
      <c r="AA1261" t="s">
        <v>1217</v>
      </c>
      <c r="AF1261" t="s">
        <v>736</v>
      </c>
      <c r="AG1261" t="s">
        <v>732</v>
      </c>
      <c r="AH1261" t="s">
        <v>1611</v>
      </c>
      <c r="AJ1261" t="s">
        <v>732</v>
      </c>
      <c r="AK1261">
        <v>33.398139999999998</v>
      </c>
      <c r="AL1261">
        <v>-117.262733459473</v>
      </c>
      <c r="AM1261" t="s">
        <v>732</v>
      </c>
      <c r="AN1261" t="s">
        <v>239</v>
      </c>
      <c r="AO1261" t="s">
        <v>1220</v>
      </c>
      <c r="AP1261" t="s">
        <v>739</v>
      </c>
      <c r="AQ1261" t="s">
        <v>242</v>
      </c>
      <c r="AR1261" t="s">
        <v>732</v>
      </c>
      <c r="AS1261" t="s">
        <v>239</v>
      </c>
      <c r="AT1261" t="s">
        <v>239</v>
      </c>
      <c r="AU1261">
        <v>1</v>
      </c>
      <c r="AW1261" t="s">
        <v>1587</v>
      </c>
      <c r="AX1261" t="s">
        <v>1611</v>
      </c>
      <c r="AY1261" t="s">
        <v>109</v>
      </c>
      <c r="CA1261" t="s">
        <v>1639</v>
      </c>
    </row>
    <row r="1262" spans="1:79" hidden="1" x14ac:dyDescent="0.25">
      <c r="A1262" t="s">
        <v>1581</v>
      </c>
      <c r="B1262" t="s">
        <v>1582</v>
      </c>
      <c r="C1262" t="s">
        <v>1604</v>
      </c>
      <c r="D1262" t="s">
        <v>1638</v>
      </c>
      <c r="E1262" t="s">
        <v>1639</v>
      </c>
      <c r="F1262" s="1">
        <v>39576</v>
      </c>
      <c r="G1262" s="4">
        <v>0.55902777777777779</v>
      </c>
      <c r="H1262" t="s">
        <v>732</v>
      </c>
      <c r="I1262">
        <v>-88</v>
      </c>
      <c r="J1262" t="s">
        <v>1607</v>
      </c>
      <c r="K1262" t="s">
        <v>222</v>
      </c>
      <c r="L1262">
        <v>1</v>
      </c>
      <c r="M1262">
        <v>1</v>
      </c>
      <c r="N1262" t="s">
        <v>1942</v>
      </c>
      <c r="O1262" t="s">
        <v>1941</v>
      </c>
      <c r="P1262" t="s">
        <v>224</v>
      </c>
      <c r="Q1262" t="s">
        <v>1627</v>
      </c>
      <c r="R1262" t="s">
        <v>226</v>
      </c>
      <c r="S1262" t="s">
        <v>227</v>
      </c>
      <c r="T1262">
        <v>-20</v>
      </c>
      <c r="V1262">
        <v>5</v>
      </c>
      <c r="W1262">
        <v>20</v>
      </c>
      <c r="X1262" t="s">
        <v>228</v>
      </c>
      <c r="Y1262" t="s">
        <v>243</v>
      </c>
      <c r="Z1262" t="s">
        <v>1217</v>
      </c>
      <c r="AA1262" t="s">
        <v>1217</v>
      </c>
      <c r="AF1262" t="s">
        <v>736</v>
      </c>
      <c r="AG1262" t="s">
        <v>732</v>
      </c>
      <c r="AH1262" t="s">
        <v>1611</v>
      </c>
      <c r="AJ1262" t="s">
        <v>732</v>
      </c>
      <c r="AK1262">
        <v>33.398139999999998</v>
      </c>
      <c r="AL1262">
        <v>-117.262733459473</v>
      </c>
      <c r="AM1262" t="s">
        <v>732</v>
      </c>
      <c r="AN1262" t="s">
        <v>239</v>
      </c>
      <c r="AO1262" t="s">
        <v>1220</v>
      </c>
      <c r="AP1262" t="s">
        <v>739</v>
      </c>
      <c r="AQ1262" t="s">
        <v>242</v>
      </c>
      <c r="AR1262" t="s">
        <v>732</v>
      </c>
      <c r="AS1262" t="s">
        <v>239</v>
      </c>
      <c r="AT1262" t="s">
        <v>239</v>
      </c>
      <c r="AU1262">
        <v>1</v>
      </c>
      <c r="AV1262">
        <v>-88</v>
      </c>
      <c r="AW1262" t="s">
        <v>1587</v>
      </c>
      <c r="AX1262" t="s">
        <v>1611</v>
      </c>
      <c r="AY1262" t="s">
        <v>109</v>
      </c>
      <c r="CA1262" t="s">
        <v>1639</v>
      </c>
    </row>
    <row r="1263" spans="1:79" hidden="1" x14ac:dyDescent="0.25">
      <c r="A1263" t="s">
        <v>1581</v>
      </c>
      <c r="B1263" t="s">
        <v>1582</v>
      </c>
      <c r="C1263" t="s">
        <v>1615</v>
      </c>
      <c r="D1263" t="s">
        <v>1898</v>
      </c>
      <c r="E1263" t="s">
        <v>1899</v>
      </c>
      <c r="F1263" s="1">
        <v>39582</v>
      </c>
      <c r="G1263" s="4">
        <v>0.42777777777777781</v>
      </c>
      <c r="H1263" t="s">
        <v>732</v>
      </c>
      <c r="I1263">
        <v>-88</v>
      </c>
      <c r="J1263" t="s">
        <v>221</v>
      </c>
      <c r="K1263" t="s">
        <v>222</v>
      </c>
      <c r="L1263">
        <v>1</v>
      </c>
      <c r="M1263">
        <v>1</v>
      </c>
      <c r="N1263" t="s">
        <v>1943</v>
      </c>
      <c r="O1263">
        <v>68228</v>
      </c>
      <c r="P1263" t="s">
        <v>224</v>
      </c>
      <c r="Q1263" t="s">
        <v>1895</v>
      </c>
      <c r="R1263" t="s">
        <v>226</v>
      </c>
      <c r="S1263" t="s">
        <v>227</v>
      </c>
      <c r="T1263">
        <v>0.7</v>
      </c>
      <c r="V1263">
        <v>0.2</v>
      </c>
      <c r="W1263">
        <v>0.5</v>
      </c>
      <c r="X1263" t="s">
        <v>281</v>
      </c>
      <c r="Y1263" t="s">
        <v>243</v>
      </c>
      <c r="Z1263" t="s">
        <v>1217</v>
      </c>
      <c r="AA1263" t="s">
        <v>1217</v>
      </c>
      <c r="AF1263" t="s">
        <v>736</v>
      </c>
      <c r="AG1263" t="s">
        <v>732</v>
      </c>
      <c r="AH1263" t="s">
        <v>1611</v>
      </c>
      <c r="AJ1263" t="s">
        <v>732</v>
      </c>
      <c r="AK1263">
        <v>33.154361999999999</v>
      </c>
      <c r="AL1263">
        <v>-117.24160003662099</v>
      </c>
      <c r="AM1263" t="s">
        <v>732</v>
      </c>
      <c r="AN1263" t="s">
        <v>239</v>
      </c>
      <c r="AO1263" t="s">
        <v>1220</v>
      </c>
      <c r="AP1263" t="s">
        <v>739</v>
      </c>
      <c r="AQ1263" t="s">
        <v>242</v>
      </c>
      <c r="AR1263" t="s">
        <v>732</v>
      </c>
      <c r="AS1263" t="s">
        <v>239</v>
      </c>
      <c r="AT1263" t="s">
        <v>239</v>
      </c>
      <c r="AU1263">
        <v>1</v>
      </c>
      <c r="AW1263" t="s">
        <v>1896</v>
      </c>
      <c r="AX1263" t="s">
        <v>1611</v>
      </c>
      <c r="AY1263" t="s">
        <v>109</v>
      </c>
      <c r="CA1263" t="s">
        <v>1899</v>
      </c>
    </row>
    <row r="1264" spans="1:79" hidden="1" x14ac:dyDescent="0.25">
      <c r="A1264" t="s">
        <v>1581</v>
      </c>
      <c r="B1264" t="s">
        <v>1582</v>
      </c>
      <c r="C1264" t="s">
        <v>1615</v>
      </c>
      <c r="D1264" t="s">
        <v>1628</v>
      </c>
      <c r="E1264" t="s">
        <v>1629</v>
      </c>
      <c r="F1264" s="1">
        <v>39582</v>
      </c>
      <c r="G1264" s="4">
        <v>0.49513888888888885</v>
      </c>
      <c r="H1264" t="s">
        <v>732</v>
      </c>
      <c r="I1264">
        <v>-88</v>
      </c>
      <c r="J1264" t="s">
        <v>221</v>
      </c>
      <c r="K1264" t="s">
        <v>222</v>
      </c>
      <c r="L1264">
        <v>1</v>
      </c>
      <c r="M1264">
        <v>1</v>
      </c>
      <c r="N1264" t="s">
        <v>1943</v>
      </c>
      <c r="O1264">
        <v>68222</v>
      </c>
      <c r="P1264" t="s">
        <v>224</v>
      </c>
      <c r="Q1264" t="s">
        <v>1895</v>
      </c>
      <c r="R1264" t="s">
        <v>226</v>
      </c>
      <c r="S1264" t="s">
        <v>227</v>
      </c>
      <c r="T1264">
        <v>0.2</v>
      </c>
      <c r="V1264">
        <v>0.2</v>
      </c>
      <c r="W1264">
        <v>0.5</v>
      </c>
      <c r="X1264" t="s">
        <v>905</v>
      </c>
      <c r="Y1264" t="s">
        <v>1226</v>
      </c>
      <c r="Z1264" t="s">
        <v>1217</v>
      </c>
      <c r="AA1264" t="s">
        <v>1217</v>
      </c>
      <c r="AF1264" t="s">
        <v>736</v>
      </c>
      <c r="AG1264" t="s">
        <v>732</v>
      </c>
      <c r="AH1264" t="s">
        <v>1611</v>
      </c>
      <c r="AJ1264" t="s">
        <v>732</v>
      </c>
      <c r="AM1264" t="s">
        <v>732</v>
      </c>
      <c r="AN1264" t="s">
        <v>239</v>
      </c>
      <c r="AO1264" t="s">
        <v>1220</v>
      </c>
      <c r="AP1264" t="s">
        <v>739</v>
      </c>
      <c r="AQ1264" t="s">
        <v>242</v>
      </c>
      <c r="AR1264" t="s">
        <v>732</v>
      </c>
      <c r="AS1264" t="s">
        <v>239</v>
      </c>
      <c r="AT1264" t="s">
        <v>239</v>
      </c>
      <c r="AU1264">
        <v>1</v>
      </c>
      <c r="AW1264" t="s">
        <v>1896</v>
      </c>
      <c r="AX1264" t="s">
        <v>1611</v>
      </c>
      <c r="AY1264" t="s">
        <v>109</v>
      </c>
      <c r="CA1264" t="s">
        <v>1629</v>
      </c>
    </row>
    <row r="1265" spans="1:79" hidden="1" x14ac:dyDescent="0.25">
      <c r="A1265" t="s">
        <v>1581</v>
      </c>
      <c r="B1265" t="s">
        <v>1582</v>
      </c>
      <c r="C1265" t="s">
        <v>1615</v>
      </c>
      <c r="D1265" t="s">
        <v>1904</v>
      </c>
      <c r="E1265" t="s">
        <v>1905</v>
      </c>
      <c r="F1265" s="1">
        <v>39582</v>
      </c>
      <c r="G1265" s="4">
        <v>0.4597222222222222</v>
      </c>
      <c r="H1265" t="s">
        <v>732</v>
      </c>
      <c r="I1265">
        <v>-88</v>
      </c>
      <c r="J1265" t="s">
        <v>221</v>
      </c>
      <c r="K1265" t="s">
        <v>222</v>
      </c>
      <c r="L1265">
        <v>1</v>
      </c>
      <c r="M1265">
        <v>1</v>
      </c>
      <c r="N1265" t="s">
        <v>1943</v>
      </c>
      <c r="O1265">
        <v>68223</v>
      </c>
      <c r="P1265" t="s">
        <v>224</v>
      </c>
      <c r="Q1265" t="s">
        <v>1895</v>
      </c>
      <c r="R1265" t="s">
        <v>226</v>
      </c>
      <c r="S1265" t="s">
        <v>227</v>
      </c>
      <c r="T1265">
        <v>1.9</v>
      </c>
      <c r="V1265">
        <v>0.2</v>
      </c>
      <c r="W1265">
        <v>0.5</v>
      </c>
      <c r="X1265" t="s">
        <v>281</v>
      </c>
      <c r="Y1265" t="s">
        <v>243</v>
      </c>
      <c r="Z1265" t="s">
        <v>1217</v>
      </c>
      <c r="AA1265" t="s">
        <v>1217</v>
      </c>
      <c r="AF1265" t="s">
        <v>736</v>
      </c>
      <c r="AG1265" t="s">
        <v>732</v>
      </c>
      <c r="AH1265" t="s">
        <v>1611</v>
      </c>
      <c r="AJ1265" t="s">
        <v>732</v>
      </c>
      <c r="AK1265">
        <v>33.180900999999999</v>
      </c>
      <c r="AL1265">
        <v>-117.32700347900401</v>
      </c>
      <c r="AM1265" t="s">
        <v>732</v>
      </c>
      <c r="AN1265" t="s">
        <v>239</v>
      </c>
      <c r="AO1265" t="s">
        <v>1220</v>
      </c>
      <c r="AP1265" t="s">
        <v>739</v>
      </c>
      <c r="AQ1265" t="s">
        <v>242</v>
      </c>
      <c r="AR1265" t="s">
        <v>732</v>
      </c>
      <c r="AS1265" t="s">
        <v>239</v>
      </c>
      <c r="AT1265" t="s">
        <v>239</v>
      </c>
      <c r="AU1265">
        <v>1</v>
      </c>
      <c r="AW1265" t="s">
        <v>1896</v>
      </c>
      <c r="AX1265" t="s">
        <v>1611</v>
      </c>
      <c r="AY1265" t="s">
        <v>109</v>
      </c>
      <c r="BP1265" t="s">
        <v>422</v>
      </c>
      <c r="BQ1265">
        <v>73</v>
      </c>
      <c r="BR1265" t="s">
        <v>422</v>
      </c>
      <c r="BS1265">
        <v>9</v>
      </c>
      <c r="BZ1265" t="s">
        <v>1906</v>
      </c>
      <c r="CA1265" t="s">
        <v>1905</v>
      </c>
    </row>
    <row r="1266" spans="1:79" hidden="1" x14ac:dyDescent="0.25">
      <c r="A1266" t="s">
        <v>1581</v>
      </c>
      <c r="B1266" t="s">
        <v>1582</v>
      </c>
      <c r="C1266" t="s">
        <v>1615</v>
      </c>
      <c r="D1266" t="s">
        <v>1892</v>
      </c>
      <c r="E1266" t="s">
        <v>1893</v>
      </c>
      <c r="F1266" s="1">
        <v>39582</v>
      </c>
      <c r="G1266" s="4">
        <v>0.40902777777777777</v>
      </c>
      <c r="H1266" t="s">
        <v>732</v>
      </c>
      <c r="I1266">
        <v>-88</v>
      </c>
      <c r="J1266" t="s">
        <v>221</v>
      </c>
      <c r="K1266" t="s">
        <v>222</v>
      </c>
      <c r="L1266">
        <v>1</v>
      </c>
      <c r="M1266">
        <v>1</v>
      </c>
      <c r="N1266" t="s">
        <v>1943</v>
      </c>
      <c r="O1266">
        <v>68225</v>
      </c>
      <c r="P1266" t="s">
        <v>224</v>
      </c>
      <c r="Q1266" t="s">
        <v>1895</v>
      </c>
      <c r="R1266" t="s">
        <v>226</v>
      </c>
      <c r="S1266" t="s">
        <v>227</v>
      </c>
      <c r="T1266">
        <v>0.6</v>
      </c>
      <c r="V1266">
        <v>0.2</v>
      </c>
      <c r="W1266">
        <v>0.5</v>
      </c>
      <c r="X1266" t="s">
        <v>281</v>
      </c>
      <c r="Y1266" t="s">
        <v>243</v>
      </c>
      <c r="Z1266" t="s">
        <v>1217</v>
      </c>
      <c r="AA1266" t="s">
        <v>1217</v>
      </c>
      <c r="AF1266" t="s">
        <v>736</v>
      </c>
      <c r="AG1266" t="s">
        <v>732</v>
      </c>
      <c r="AH1266" t="s">
        <v>1611</v>
      </c>
      <c r="AJ1266" t="s">
        <v>732</v>
      </c>
      <c r="AK1266">
        <v>33.288100999999997</v>
      </c>
      <c r="AL1266">
        <v>-117.22299957275401</v>
      </c>
      <c r="AM1266" t="s">
        <v>732</v>
      </c>
      <c r="AN1266" t="s">
        <v>239</v>
      </c>
      <c r="AO1266" t="s">
        <v>1220</v>
      </c>
      <c r="AP1266" t="s">
        <v>739</v>
      </c>
      <c r="AQ1266" t="s">
        <v>242</v>
      </c>
      <c r="AR1266" t="s">
        <v>732</v>
      </c>
      <c r="AS1266" t="s">
        <v>239</v>
      </c>
      <c r="AT1266" t="s">
        <v>239</v>
      </c>
      <c r="AU1266">
        <v>1</v>
      </c>
      <c r="AW1266" t="s">
        <v>1896</v>
      </c>
      <c r="AX1266" t="s">
        <v>1611</v>
      </c>
      <c r="AY1266" t="s">
        <v>109</v>
      </c>
      <c r="BP1266" t="s">
        <v>422</v>
      </c>
      <c r="BQ1266">
        <v>73</v>
      </c>
      <c r="BR1266" t="s">
        <v>422</v>
      </c>
      <c r="BS1266">
        <v>9</v>
      </c>
      <c r="BZ1266" t="s">
        <v>1897</v>
      </c>
      <c r="CA1266" t="s">
        <v>1893</v>
      </c>
    </row>
    <row r="1267" spans="1:79" hidden="1" x14ac:dyDescent="0.25">
      <c r="A1267" t="s">
        <v>1581</v>
      </c>
      <c r="B1267" t="s">
        <v>1582</v>
      </c>
      <c r="C1267" t="s">
        <v>1604</v>
      </c>
      <c r="D1267" t="s">
        <v>1898</v>
      </c>
      <c r="E1267" t="s">
        <v>1899</v>
      </c>
      <c r="F1267" s="1">
        <v>39582</v>
      </c>
      <c r="G1267" s="4">
        <v>0.42777777777777781</v>
      </c>
      <c r="H1267" t="s">
        <v>732</v>
      </c>
      <c r="I1267">
        <v>-88</v>
      </c>
      <c r="J1267" t="s">
        <v>1607</v>
      </c>
      <c r="K1267" t="s">
        <v>222</v>
      </c>
      <c r="L1267">
        <v>1</v>
      </c>
      <c r="M1267">
        <v>1</v>
      </c>
      <c r="N1267" t="s">
        <v>1944</v>
      </c>
      <c r="O1267">
        <v>68228</v>
      </c>
      <c r="P1267" t="s">
        <v>224</v>
      </c>
      <c r="Q1267" t="s">
        <v>1895</v>
      </c>
      <c r="R1267" t="s">
        <v>226</v>
      </c>
      <c r="S1267" t="s">
        <v>227</v>
      </c>
      <c r="T1267">
        <v>0.7</v>
      </c>
      <c r="V1267">
        <v>0.2</v>
      </c>
      <c r="W1267">
        <v>0.5</v>
      </c>
      <c r="X1267" t="s">
        <v>281</v>
      </c>
      <c r="Y1267" t="s">
        <v>243</v>
      </c>
      <c r="Z1267" t="s">
        <v>1217</v>
      </c>
      <c r="AA1267" t="s">
        <v>1217</v>
      </c>
      <c r="AF1267" t="s">
        <v>736</v>
      </c>
      <c r="AG1267" t="s">
        <v>732</v>
      </c>
      <c r="AH1267" t="s">
        <v>1611</v>
      </c>
      <c r="AJ1267" t="s">
        <v>732</v>
      </c>
      <c r="AK1267">
        <v>33.154361999999999</v>
      </c>
      <c r="AL1267">
        <v>-117.24160003662099</v>
      </c>
      <c r="AM1267" t="s">
        <v>732</v>
      </c>
      <c r="AN1267" t="s">
        <v>239</v>
      </c>
      <c r="AO1267" t="s">
        <v>1220</v>
      </c>
      <c r="AP1267" t="s">
        <v>739</v>
      </c>
      <c r="AQ1267" t="s">
        <v>242</v>
      </c>
      <c r="AR1267" t="s">
        <v>732</v>
      </c>
      <c r="AS1267" t="s">
        <v>239</v>
      </c>
      <c r="AT1267" t="s">
        <v>239</v>
      </c>
      <c r="AU1267">
        <v>1</v>
      </c>
      <c r="AV1267">
        <v>-88</v>
      </c>
      <c r="AW1267" t="s">
        <v>1896</v>
      </c>
      <c r="AX1267" t="s">
        <v>1611</v>
      </c>
      <c r="AY1267" t="s">
        <v>109</v>
      </c>
      <c r="CA1267" t="s">
        <v>1899</v>
      </c>
    </row>
    <row r="1268" spans="1:79" hidden="1" x14ac:dyDescent="0.25">
      <c r="A1268" t="s">
        <v>1581</v>
      </c>
      <c r="B1268" t="s">
        <v>1582</v>
      </c>
      <c r="C1268" t="s">
        <v>1604</v>
      </c>
      <c r="D1268" t="s">
        <v>1616</v>
      </c>
      <c r="E1268" t="s">
        <v>1617</v>
      </c>
      <c r="F1268" s="1">
        <v>39582</v>
      </c>
      <c r="G1268" s="4">
        <v>0.42986111111111108</v>
      </c>
      <c r="H1268" t="s">
        <v>732</v>
      </c>
      <c r="I1268">
        <v>-88</v>
      </c>
      <c r="J1268" t="s">
        <v>1607</v>
      </c>
      <c r="K1268" t="s">
        <v>222</v>
      </c>
      <c r="L1268">
        <v>1</v>
      </c>
      <c r="M1268">
        <v>1</v>
      </c>
      <c r="N1268" t="s">
        <v>1944</v>
      </c>
      <c r="O1268">
        <v>68229</v>
      </c>
      <c r="P1268" t="s">
        <v>224</v>
      </c>
      <c r="Q1268" t="s">
        <v>1895</v>
      </c>
      <c r="R1268" t="s">
        <v>226</v>
      </c>
      <c r="S1268" t="s">
        <v>227</v>
      </c>
      <c r="T1268">
        <v>1.5</v>
      </c>
      <c r="V1268">
        <v>0.2</v>
      </c>
      <c r="W1268">
        <v>0.5</v>
      </c>
      <c r="X1268" t="s">
        <v>281</v>
      </c>
      <c r="Y1268" t="s">
        <v>243</v>
      </c>
      <c r="Z1268" t="s">
        <v>1217</v>
      </c>
      <c r="AA1268" t="s">
        <v>1217</v>
      </c>
      <c r="AF1268" t="s">
        <v>736</v>
      </c>
      <c r="AG1268" t="s">
        <v>732</v>
      </c>
      <c r="AH1268" t="s">
        <v>1611</v>
      </c>
      <c r="AJ1268" t="s">
        <v>732</v>
      </c>
      <c r="AM1268" t="s">
        <v>732</v>
      </c>
      <c r="AN1268" t="s">
        <v>239</v>
      </c>
      <c r="AO1268" t="s">
        <v>1220</v>
      </c>
      <c r="AP1268" t="s">
        <v>739</v>
      </c>
      <c r="AQ1268" t="s">
        <v>242</v>
      </c>
      <c r="AR1268" t="s">
        <v>732</v>
      </c>
      <c r="AS1268" t="s">
        <v>239</v>
      </c>
      <c r="AT1268" t="s">
        <v>239</v>
      </c>
      <c r="AU1268">
        <v>1</v>
      </c>
      <c r="AV1268">
        <v>-88</v>
      </c>
      <c r="AW1268" t="s">
        <v>1896</v>
      </c>
      <c r="AX1268" t="s">
        <v>1611</v>
      </c>
      <c r="AY1268" t="s">
        <v>109</v>
      </c>
      <c r="CA1268" t="s">
        <v>1617</v>
      </c>
    </row>
    <row r="1269" spans="1:79" hidden="1" x14ac:dyDescent="0.25">
      <c r="A1269" t="s">
        <v>1581</v>
      </c>
      <c r="B1269" t="s">
        <v>1582</v>
      </c>
      <c r="C1269" t="s">
        <v>1604</v>
      </c>
      <c r="D1269" t="s">
        <v>1628</v>
      </c>
      <c r="E1269" t="s">
        <v>1629</v>
      </c>
      <c r="F1269" s="1">
        <v>39582</v>
      </c>
      <c r="G1269" s="4">
        <v>0.49513888888888885</v>
      </c>
      <c r="H1269" t="s">
        <v>732</v>
      </c>
      <c r="I1269">
        <v>-88</v>
      </c>
      <c r="J1269" t="s">
        <v>1607</v>
      </c>
      <c r="K1269" t="s">
        <v>222</v>
      </c>
      <c r="L1269">
        <v>1</v>
      </c>
      <c r="M1269">
        <v>1</v>
      </c>
      <c r="N1269" t="s">
        <v>1944</v>
      </c>
      <c r="O1269">
        <v>68222</v>
      </c>
      <c r="P1269" t="s">
        <v>224</v>
      </c>
      <c r="Q1269" t="s">
        <v>1895</v>
      </c>
      <c r="R1269" t="s">
        <v>226</v>
      </c>
      <c r="S1269" t="s">
        <v>227</v>
      </c>
      <c r="T1269">
        <v>0.2</v>
      </c>
      <c r="V1269">
        <v>0.2</v>
      </c>
      <c r="W1269">
        <v>0.5</v>
      </c>
      <c r="X1269" t="s">
        <v>905</v>
      </c>
      <c r="Y1269" t="s">
        <v>243</v>
      </c>
      <c r="Z1269" t="s">
        <v>1217</v>
      </c>
      <c r="AA1269" t="s">
        <v>1217</v>
      </c>
      <c r="AF1269" t="s">
        <v>736</v>
      </c>
      <c r="AG1269" t="s">
        <v>732</v>
      </c>
      <c r="AH1269" t="s">
        <v>1611</v>
      </c>
      <c r="AJ1269" t="s">
        <v>732</v>
      </c>
      <c r="AM1269" t="s">
        <v>732</v>
      </c>
      <c r="AN1269" t="s">
        <v>239</v>
      </c>
      <c r="AO1269" t="s">
        <v>1220</v>
      </c>
      <c r="AP1269" t="s">
        <v>739</v>
      </c>
      <c r="AQ1269" t="s">
        <v>242</v>
      </c>
      <c r="AR1269" t="s">
        <v>732</v>
      </c>
      <c r="AS1269" t="s">
        <v>239</v>
      </c>
      <c r="AT1269" t="s">
        <v>239</v>
      </c>
      <c r="AU1269">
        <v>1</v>
      </c>
      <c r="AV1269">
        <v>-88</v>
      </c>
      <c r="AW1269" t="s">
        <v>1896</v>
      </c>
      <c r="AX1269" t="s">
        <v>1611</v>
      </c>
      <c r="AY1269" t="s">
        <v>109</v>
      </c>
      <c r="CA1269" t="s">
        <v>1629</v>
      </c>
    </row>
    <row r="1270" spans="1:79" hidden="1" x14ac:dyDescent="0.25">
      <c r="A1270" t="s">
        <v>1581</v>
      </c>
      <c r="B1270" t="s">
        <v>1582</v>
      </c>
      <c r="C1270" t="s">
        <v>1615</v>
      </c>
      <c r="D1270" t="s">
        <v>1907</v>
      </c>
      <c r="E1270" t="s">
        <v>1908</v>
      </c>
      <c r="F1270" s="1">
        <v>39582</v>
      </c>
      <c r="G1270" s="4">
        <v>0.4055555555555555</v>
      </c>
      <c r="H1270" t="s">
        <v>732</v>
      </c>
      <c r="I1270">
        <v>-88</v>
      </c>
      <c r="J1270" t="s">
        <v>221</v>
      </c>
      <c r="K1270" t="s">
        <v>222</v>
      </c>
      <c r="L1270">
        <v>1</v>
      </c>
      <c r="M1270">
        <v>1</v>
      </c>
      <c r="N1270" t="s">
        <v>1943</v>
      </c>
      <c r="O1270">
        <v>68227</v>
      </c>
      <c r="P1270" t="s">
        <v>224</v>
      </c>
      <c r="Q1270" t="s">
        <v>1895</v>
      </c>
      <c r="R1270" t="s">
        <v>226</v>
      </c>
      <c r="S1270" t="s">
        <v>227</v>
      </c>
      <c r="T1270">
        <v>3.1</v>
      </c>
      <c r="V1270">
        <v>0.2</v>
      </c>
      <c r="W1270">
        <v>0.5</v>
      </c>
      <c r="X1270" t="s">
        <v>281</v>
      </c>
      <c r="Y1270" t="s">
        <v>243</v>
      </c>
      <c r="Z1270" t="s">
        <v>1217</v>
      </c>
      <c r="AA1270" t="s">
        <v>1217</v>
      </c>
      <c r="AF1270" t="s">
        <v>736</v>
      </c>
      <c r="AG1270" t="s">
        <v>732</v>
      </c>
      <c r="AH1270" t="s">
        <v>1611</v>
      </c>
      <c r="AJ1270" t="s">
        <v>732</v>
      </c>
      <c r="AK1270">
        <v>33.099041</v>
      </c>
      <c r="AL1270">
        <v>-117.130447387695</v>
      </c>
      <c r="AM1270" t="s">
        <v>732</v>
      </c>
      <c r="AN1270" t="s">
        <v>239</v>
      </c>
      <c r="AO1270" t="s">
        <v>1220</v>
      </c>
      <c r="AP1270" t="s">
        <v>739</v>
      </c>
      <c r="AQ1270" t="s">
        <v>242</v>
      </c>
      <c r="AR1270" t="s">
        <v>732</v>
      </c>
      <c r="AS1270" t="s">
        <v>239</v>
      </c>
      <c r="AT1270" t="s">
        <v>239</v>
      </c>
      <c r="AU1270">
        <v>1</v>
      </c>
      <c r="AW1270" t="s">
        <v>1896</v>
      </c>
      <c r="AX1270" t="s">
        <v>1611</v>
      </c>
      <c r="AY1270" t="s">
        <v>109</v>
      </c>
      <c r="CA1270" t="s">
        <v>1908</v>
      </c>
    </row>
    <row r="1271" spans="1:79" hidden="1" x14ac:dyDescent="0.25">
      <c r="A1271" t="s">
        <v>1581</v>
      </c>
      <c r="B1271" t="s">
        <v>1582</v>
      </c>
      <c r="C1271" t="s">
        <v>1604</v>
      </c>
      <c r="D1271" t="s">
        <v>1892</v>
      </c>
      <c r="E1271" t="s">
        <v>1893</v>
      </c>
      <c r="F1271" s="1">
        <v>39582</v>
      </c>
      <c r="G1271" s="4">
        <v>0.40902777777777777</v>
      </c>
      <c r="H1271" t="s">
        <v>732</v>
      </c>
      <c r="I1271">
        <v>-88</v>
      </c>
      <c r="J1271" t="s">
        <v>1607</v>
      </c>
      <c r="K1271" t="s">
        <v>222</v>
      </c>
      <c r="L1271">
        <v>1</v>
      </c>
      <c r="M1271">
        <v>1</v>
      </c>
      <c r="N1271" t="s">
        <v>1944</v>
      </c>
      <c r="O1271">
        <v>68225</v>
      </c>
      <c r="P1271" t="s">
        <v>224</v>
      </c>
      <c r="Q1271" t="s">
        <v>1895</v>
      </c>
      <c r="R1271" t="s">
        <v>226</v>
      </c>
      <c r="S1271" t="s">
        <v>227</v>
      </c>
      <c r="T1271">
        <v>0.6</v>
      </c>
      <c r="V1271">
        <v>0.2</v>
      </c>
      <c r="W1271">
        <v>0.5</v>
      </c>
      <c r="X1271" t="s">
        <v>281</v>
      </c>
      <c r="Y1271" t="s">
        <v>243</v>
      </c>
      <c r="Z1271" t="s">
        <v>1217</v>
      </c>
      <c r="AA1271" t="s">
        <v>1217</v>
      </c>
      <c r="AF1271" t="s">
        <v>736</v>
      </c>
      <c r="AG1271" t="s">
        <v>732</v>
      </c>
      <c r="AH1271" t="s">
        <v>1611</v>
      </c>
      <c r="AJ1271" t="s">
        <v>732</v>
      </c>
      <c r="AK1271">
        <v>33.288100999999997</v>
      </c>
      <c r="AL1271">
        <v>-117.22299957275401</v>
      </c>
      <c r="AM1271" t="s">
        <v>732</v>
      </c>
      <c r="AN1271" t="s">
        <v>239</v>
      </c>
      <c r="AO1271" t="s">
        <v>1220</v>
      </c>
      <c r="AP1271" t="s">
        <v>739</v>
      </c>
      <c r="AQ1271" t="s">
        <v>242</v>
      </c>
      <c r="AR1271" t="s">
        <v>732</v>
      </c>
      <c r="AS1271" t="s">
        <v>239</v>
      </c>
      <c r="AT1271" t="s">
        <v>239</v>
      </c>
      <c r="AU1271">
        <v>1</v>
      </c>
      <c r="AV1271">
        <v>-88</v>
      </c>
      <c r="AW1271" t="s">
        <v>1896</v>
      </c>
      <c r="AX1271" t="s">
        <v>1611</v>
      </c>
      <c r="AY1271" t="s">
        <v>109</v>
      </c>
      <c r="BP1271" t="s">
        <v>422</v>
      </c>
      <c r="BQ1271">
        <v>73</v>
      </c>
      <c r="BR1271" t="s">
        <v>422</v>
      </c>
      <c r="BS1271">
        <v>9</v>
      </c>
      <c r="BZ1271" t="s">
        <v>1897</v>
      </c>
      <c r="CA1271" t="s">
        <v>1893</v>
      </c>
    </row>
    <row r="1272" spans="1:79" hidden="1" x14ac:dyDescent="0.25">
      <c r="A1272" t="s">
        <v>1581</v>
      </c>
      <c r="B1272" t="s">
        <v>1582</v>
      </c>
      <c r="C1272" t="s">
        <v>1604</v>
      </c>
      <c r="D1272" t="s">
        <v>1901</v>
      </c>
      <c r="E1272" t="s">
        <v>1902</v>
      </c>
      <c r="F1272" s="1">
        <v>39582</v>
      </c>
      <c r="G1272" s="4">
        <v>0.36736111111111108</v>
      </c>
      <c r="H1272" t="s">
        <v>732</v>
      </c>
      <c r="I1272">
        <v>-88</v>
      </c>
      <c r="J1272" t="s">
        <v>1607</v>
      </c>
      <c r="K1272" t="s">
        <v>222</v>
      </c>
      <c r="L1272">
        <v>1</v>
      </c>
      <c r="M1272">
        <v>1</v>
      </c>
      <c r="N1272" t="s">
        <v>1944</v>
      </c>
      <c r="O1272">
        <v>68224</v>
      </c>
      <c r="P1272" t="s">
        <v>224</v>
      </c>
      <c r="Q1272" t="s">
        <v>1895</v>
      </c>
      <c r="R1272" t="s">
        <v>226</v>
      </c>
      <c r="S1272" t="s">
        <v>227</v>
      </c>
      <c r="T1272">
        <v>1.2</v>
      </c>
      <c r="V1272">
        <v>0.2</v>
      </c>
      <c r="W1272">
        <v>0.5</v>
      </c>
      <c r="X1272" t="s">
        <v>281</v>
      </c>
      <c r="Y1272" t="s">
        <v>243</v>
      </c>
      <c r="Z1272" t="s">
        <v>1217</v>
      </c>
      <c r="AA1272" t="s">
        <v>1217</v>
      </c>
      <c r="AF1272" t="s">
        <v>736</v>
      </c>
      <c r="AG1272" t="s">
        <v>732</v>
      </c>
      <c r="AH1272" t="s">
        <v>1611</v>
      </c>
      <c r="AJ1272" t="s">
        <v>732</v>
      </c>
      <c r="AK1272">
        <v>33.188301000000003</v>
      </c>
      <c r="AL1272">
        <v>-117.36199951171901</v>
      </c>
      <c r="AM1272" t="s">
        <v>732</v>
      </c>
      <c r="AN1272" t="s">
        <v>239</v>
      </c>
      <c r="AO1272" t="s">
        <v>1220</v>
      </c>
      <c r="AP1272" t="s">
        <v>739</v>
      </c>
      <c r="AQ1272" t="s">
        <v>242</v>
      </c>
      <c r="AR1272" t="s">
        <v>732</v>
      </c>
      <c r="AS1272" t="s">
        <v>239</v>
      </c>
      <c r="AT1272" t="s">
        <v>239</v>
      </c>
      <c r="AU1272">
        <v>1</v>
      </c>
      <c r="AV1272">
        <v>-88</v>
      </c>
      <c r="AW1272" t="s">
        <v>1896</v>
      </c>
      <c r="AX1272" t="s">
        <v>1611</v>
      </c>
      <c r="AY1272" t="s">
        <v>109</v>
      </c>
      <c r="BP1272" t="s">
        <v>422</v>
      </c>
      <c r="BQ1272">
        <v>73</v>
      </c>
      <c r="BR1272" t="s">
        <v>422</v>
      </c>
      <c r="BS1272">
        <v>9</v>
      </c>
      <c r="BZ1272" t="s">
        <v>1903</v>
      </c>
      <c r="CA1272" t="s">
        <v>1902</v>
      </c>
    </row>
    <row r="1273" spans="1:79" hidden="1" x14ac:dyDescent="0.25">
      <c r="A1273" t="s">
        <v>1581</v>
      </c>
      <c r="B1273" t="s">
        <v>1582</v>
      </c>
      <c r="C1273" t="s">
        <v>1615</v>
      </c>
      <c r="D1273" t="s">
        <v>1616</v>
      </c>
      <c r="E1273" t="s">
        <v>1617</v>
      </c>
      <c r="F1273" s="1">
        <v>39582</v>
      </c>
      <c r="G1273" s="4">
        <v>0.42986111111111108</v>
      </c>
      <c r="H1273" t="s">
        <v>732</v>
      </c>
      <c r="I1273">
        <v>-88</v>
      </c>
      <c r="J1273" t="s">
        <v>221</v>
      </c>
      <c r="K1273" t="s">
        <v>222</v>
      </c>
      <c r="L1273">
        <v>1</v>
      </c>
      <c r="M1273">
        <v>1</v>
      </c>
      <c r="N1273" t="s">
        <v>1943</v>
      </c>
      <c r="O1273">
        <v>68229</v>
      </c>
      <c r="P1273" t="s">
        <v>224</v>
      </c>
      <c r="Q1273" t="s">
        <v>1895</v>
      </c>
      <c r="R1273" t="s">
        <v>226</v>
      </c>
      <c r="S1273" t="s">
        <v>227</v>
      </c>
      <c r="T1273">
        <v>1.5</v>
      </c>
      <c r="V1273">
        <v>0.2</v>
      </c>
      <c r="W1273">
        <v>0.5</v>
      </c>
      <c r="X1273" t="s">
        <v>281</v>
      </c>
      <c r="Y1273" t="s">
        <v>243</v>
      </c>
      <c r="Z1273" t="s">
        <v>1217</v>
      </c>
      <c r="AA1273" t="s">
        <v>1217</v>
      </c>
      <c r="AF1273" t="s">
        <v>736</v>
      </c>
      <c r="AG1273" t="s">
        <v>732</v>
      </c>
      <c r="AH1273" t="s">
        <v>1611</v>
      </c>
      <c r="AJ1273" t="s">
        <v>732</v>
      </c>
      <c r="AM1273" t="s">
        <v>732</v>
      </c>
      <c r="AN1273" t="s">
        <v>239</v>
      </c>
      <c r="AO1273" t="s">
        <v>1220</v>
      </c>
      <c r="AP1273" t="s">
        <v>739</v>
      </c>
      <c r="AQ1273" t="s">
        <v>242</v>
      </c>
      <c r="AR1273" t="s">
        <v>732</v>
      </c>
      <c r="AS1273" t="s">
        <v>239</v>
      </c>
      <c r="AT1273" t="s">
        <v>239</v>
      </c>
      <c r="AU1273">
        <v>1</v>
      </c>
      <c r="AW1273" t="s">
        <v>1896</v>
      </c>
      <c r="AX1273" t="s">
        <v>1611</v>
      </c>
      <c r="AY1273" t="s">
        <v>109</v>
      </c>
      <c r="CA1273" t="s">
        <v>1617</v>
      </c>
    </row>
    <row r="1274" spans="1:79" hidden="1" x14ac:dyDescent="0.25">
      <c r="A1274" t="s">
        <v>1581</v>
      </c>
      <c r="B1274" t="s">
        <v>1582</v>
      </c>
      <c r="C1274" t="s">
        <v>1615</v>
      </c>
      <c r="D1274" t="s">
        <v>1636</v>
      </c>
      <c r="E1274" t="s">
        <v>1637</v>
      </c>
      <c r="F1274" s="1">
        <v>39582</v>
      </c>
      <c r="G1274" s="4">
        <v>0.4152777777777778</v>
      </c>
      <c r="H1274" t="s">
        <v>732</v>
      </c>
      <c r="I1274">
        <v>-88</v>
      </c>
      <c r="J1274" t="s">
        <v>221</v>
      </c>
      <c r="K1274" t="s">
        <v>222</v>
      </c>
      <c r="L1274">
        <v>1</v>
      </c>
      <c r="M1274">
        <v>1</v>
      </c>
      <c r="N1274" t="s">
        <v>1943</v>
      </c>
      <c r="O1274">
        <v>68226</v>
      </c>
      <c r="P1274" t="s">
        <v>224</v>
      </c>
      <c r="Q1274" t="s">
        <v>1895</v>
      </c>
      <c r="R1274" t="s">
        <v>226</v>
      </c>
      <c r="S1274" t="s">
        <v>227</v>
      </c>
      <c r="T1274">
        <v>0.7</v>
      </c>
      <c r="V1274">
        <v>0.2</v>
      </c>
      <c r="W1274">
        <v>0.5</v>
      </c>
      <c r="X1274" t="s">
        <v>281</v>
      </c>
      <c r="Y1274" t="s">
        <v>243</v>
      </c>
      <c r="Z1274" t="s">
        <v>1217</v>
      </c>
      <c r="AA1274" t="s">
        <v>1217</v>
      </c>
      <c r="AF1274" t="s">
        <v>736</v>
      </c>
      <c r="AG1274" t="s">
        <v>732</v>
      </c>
      <c r="AH1274" t="s">
        <v>1611</v>
      </c>
      <c r="AJ1274" t="s">
        <v>732</v>
      </c>
      <c r="AM1274" t="s">
        <v>732</v>
      </c>
      <c r="AN1274" t="s">
        <v>239</v>
      </c>
      <c r="AO1274" t="s">
        <v>1220</v>
      </c>
      <c r="AP1274" t="s">
        <v>739</v>
      </c>
      <c r="AQ1274" t="s">
        <v>242</v>
      </c>
      <c r="AR1274" t="s">
        <v>732</v>
      </c>
      <c r="AS1274" t="s">
        <v>239</v>
      </c>
      <c r="AT1274" t="s">
        <v>239</v>
      </c>
      <c r="AU1274">
        <v>1</v>
      </c>
      <c r="AW1274" t="s">
        <v>1896</v>
      </c>
      <c r="AX1274" t="s">
        <v>1611</v>
      </c>
      <c r="AY1274" t="s">
        <v>109</v>
      </c>
      <c r="CA1274" t="s">
        <v>1637</v>
      </c>
    </row>
    <row r="1275" spans="1:79" hidden="1" x14ac:dyDescent="0.25">
      <c r="A1275" t="s">
        <v>1581</v>
      </c>
      <c r="B1275" t="s">
        <v>1582</v>
      </c>
      <c r="C1275" t="s">
        <v>1604</v>
      </c>
      <c r="D1275" t="s">
        <v>1904</v>
      </c>
      <c r="E1275" t="s">
        <v>1905</v>
      </c>
      <c r="F1275" s="1">
        <v>39582</v>
      </c>
      <c r="G1275" s="4">
        <v>0.4597222222222222</v>
      </c>
      <c r="H1275" t="s">
        <v>732</v>
      </c>
      <c r="I1275">
        <v>-88</v>
      </c>
      <c r="J1275" t="s">
        <v>1607</v>
      </c>
      <c r="K1275" t="s">
        <v>222</v>
      </c>
      <c r="L1275">
        <v>1</v>
      </c>
      <c r="M1275">
        <v>1</v>
      </c>
      <c r="N1275" t="s">
        <v>1944</v>
      </c>
      <c r="O1275">
        <v>68223</v>
      </c>
      <c r="P1275" t="s">
        <v>224</v>
      </c>
      <c r="Q1275" t="s">
        <v>1895</v>
      </c>
      <c r="R1275" t="s">
        <v>226</v>
      </c>
      <c r="S1275" t="s">
        <v>227</v>
      </c>
      <c r="T1275">
        <v>1.9</v>
      </c>
      <c r="V1275">
        <v>0.2</v>
      </c>
      <c r="W1275">
        <v>0.5</v>
      </c>
      <c r="X1275" t="s">
        <v>281</v>
      </c>
      <c r="Y1275" t="s">
        <v>243</v>
      </c>
      <c r="Z1275" t="s">
        <v>1217</v>
      </c>
      <c r="AA1275" t="s">
        <v>1217</v>
      </c>
      <c r="AF1275" t="s">
        <v>736</v>
      </c>
      <c r="AG1275" t="s">
        <v>732</v>
      </c>
      <c r="AH1275" t="s">
        <v>1611</v>
      </c>
      <c r="AJ1275" t="s">
        <v>732</v>
      </c>
      <c r="AK1275">
        <v>33.180900999999999</v>
      </c>
      <c r="AL1275">
        <v>-117.32700347900401</v>
      </c>
      <c r="AM1275" t="s">
        <v>732</v>
      </c>
      <c r="AN1275" t="s">
        <v>239</v>
      </c>
      <c r="AO1275" t="s">
        <v>1220</v>
      </c>
      <c r="AP1275" t="s">
        <v>739</v>
      </c>
      <c r="AQ1275" t="s">
        <v>242</v>
      </c>
      <c r="AR1275" t="s">
        <v>732</v>
      </c>
      <c r="AS1275" t="s">
        <v>239</v>
      </c>
      <c r="AT1275" t="s">
        <v>239</v>
      </c>
      <c r="AU1275">
        <v>1</v>
      </c>
      <c r="AV1275">
        <v>-88</v>
      </c>
      <c r="AW1275" t="s">
        <v>1896</v>
      </c>
      <c r="AX1275" t="s">
        <v>1611</v>
      </c>
      <c r="AY1275" t="s">
        <v>109</v>
      </c>
      <c r="BP1275" t="s">
        <v>422</v>
      </c>
      <c r="BQ1275">
        <v>73</v>
      </c>
      <c r="BR1275" t="s">
        <v>422</v>
      </c>
      <c r="BS1275">
        <v>9</v>
      </c>
      <c r="BZ1275" t="s">
        <v>1906</v>
      </c>
      <c r="CA1275" t="s">
        <v>1905</v>
      </c>
    </row>
    <row r="1276" spans="1:79" hidden="1" x14ac:dyDescent="0.25">
      <c r="A1276" t="s">
        <v>1581</v>
      </c>
      <c r="B1276" t="s">
        <v>1582</v>
      </c>
      <c r="C1276" t="s">
        <v>1604</v>
      </c>
      <c r="D1276" t="s">
        <v>1907</v>
      </c>
      <c r="E1276" t="s">
        <v>1908</v>
      </c>
      <c r="F1276" s="1">
        <v>39582</v>
      </c>
      <c r="G1276" s="4">
        <v>0.4055555555555555</v>
      </c>
      <c r="H1276" t="s">
        <v>732</v>
      </c>
      <c r="I1276">
        <v>-88</v>
      </c>
      <c r="J1276" t="s">
        <v>1607</v>
      </c>
      <c r="K1276" t="s">
        <v>222</v>
      </c>
      <c r="L1276">
        <v>1</v>
      </c>
      <c r="M1276">
        <v>1</v>
      </c>
      <c r="N1276" t="s">
        <v>1944</v>
      </c>
      <c r="O1276">
        <v>68227</v>
      </c>
      <c r="P1276" t="s">
        <v>224</v>
      </c>
      <c r="Q1276" t="s">
        <v>1895</v>
      </c>
      <c r="R1276" t="s">
        <v>226</v>
      </c>
      <c r="S1276" t="s">
        <v>227</v>
      </c>
      <c r="T1276">
        <v>3.1</v>
      </c>
      <c r="V1276">
        <v>0.2</v>
      </c>
      <c r="W1276">
        <v>0.5</v>
      </c>
      <c r="X1276" t="s">
        <v>281</v>
      </c>
      <c r="Y1276" t="s">
        <v>243</v>
      </c>
      <c r="Z1276" t="s">
        <v>1217</v>
      </c>
      <c r="AA1276" t="s">
        <v>1217</v>
      </c>
      <c r="AF1276" t="s">
        <v>736</v>
      </c>
      <c r="AG1276" t="s">
        <v>732</v>
      </c>
      <c r="AH1276" t="s">
        <v>1611</v>
      </c>
      <c r="AJ1276" t="s">
        <v>732</v>
      </c>
      <c r="AK1276">
        <v>33.099041</v>
      </c>
      <c r="AL1276">
        <v>-117.130447387695</v>
      </c>
      <c r="AM1276" t="s">
        <v>732</v>
      </c>
      <c r="AN1276" t="s">
        <v>239</v>
      </c>
      <c r="AO1276" t="s">
        <v>1220</v>
      </c>
      <c r="AP1276" t="s">
        <v>739</v>
      </c>
      <c r="AQ1276" t="s">
        <v>242</v>
      </c>
      <c r="AR1276" t="s">
        <v>732</v>
      </c>
      <c r="AS1276" t="s">
        <v>239</v>
      </c>
      <c r="AT1276" t="s">
        <v>239</v>
      </c>
      <c r="AU1276">
        <v>1</v>
      </c>
      <c r="AV1276">
        <v>-88</v>
      </c>
      <c r="AW1276" t="s">
        <v>1896</v>
      </c>
      <c r="AX1276" t="s">
        <v>1611</v>
      </c>
      <c r="AY1276" t="s">
        <v>109</v>
      </c>
      <c r="CA1276" t="s">
        <v>1908</v>
      </c>
    </row>
    <row r="1277" spans="1:79" hidden="1" x14ac:dyDescent="0.25">
      <c r="A1277" t="s">
        <v>1581</v>
      </c>
      <c r="B1277" t="s">
        <v>1582</v>
      </c>
      <c r="C1277" t="s">
        <v>1604</v>
      </c>
      <c r="D1277" t="s">
        <v>1636</v>
      </c>
      <c r="E1277" t="s">
        <v>1637</v>
      </c>
      <c r="F1277" s="1">
        <v>39582</v>
      </c>
      <c r="G1277" s="4">
        <v>0.4152777777777778</v>
      </c>
      <c r="H1277" t="s">
        <v>732</v>
      </c>
      <c r="I1277">
        <v>-88</v>
      </c>
      <c r="J1277" t="s">
        <v>1607</v>
      </c>
      <c r="K1277" t="s">
        <v>222</v>
      </c>
      <c r="L1277">
        <v>1</v>
      </c>
      <c r="M1277">
        <v>1</v>
      </c>
      <c r="N1277" t="s">
        <v>1944</v>
      </c>
      <c r="O1277">
        <v>68226</v>
      </c>
      <c r="P1277" t="s">
        <v>224</v>
      </c>
      <c r="Q1277" t="s">
        <v>1895</v>
      </c>
      <c r="R1277" t="s">
        <v>226</v>
      </c>
      <c r="S1277" t="s">
        <v>227</v>
      </c>
      <c r="T1277">
        <v>0.7</v>
      </c>
      <c r="V1277">
        <v>0.2</v>
      </c>
      <c r="W1277">
        <v>0.5</v>
      </c>
      <c r="X1277" t="s">
        <v>281</v>
      </c>
      <c r="Y1277" t="s">
        <v>243</v>
      </c>
      <c r="Z1277" t="s">
        <v>1217</v>
      </c>
      <c r="AA1277" t="s">
        <v>1217</v>
      </c>
      <c r="AF1277" t="s">
        <v>736</v>
      </c>
      <c r="AG1277" t="s">
        <v>732</v>
      </c>
      <c r="AH1277" t="s">
        <v>1611</v>
      </c>
      <c r="AJ1277" t="s">
        <v>732</v>
      </c>
      <c r="AM1277" t="s">
        <v>732</v>
      </c>
      <c r="AN1277" t="s">
        <v>239</v>
      </c>
      <c r="AO1277" t="s">
        <v>1220</v>
      </c>
      <c r="AP1277" t="s">
        <v>739</v>
      </c>
      <c r="AQ1277" t="s">
        <v>242</v>
      </c>
      <c r="AR1277" t="s">
        <v>732</v>
      </c>
      <c r="AS1277" t="s">
        <v>239</v>
      </c>
      <c r="AT1277" t="s">
        <v>239</v>
      </c>
      <c r="AU1277">
        <v>1</v>
      </c>
      <c r="AV1277">
        <v>-88</v>
      </c>
      <c r="AW1277" t="s">
        <v>1896</v>
      </c>
      <c r="AX1277" t="s">
        <v>1611</v>
      </c>
      <c r="AY1277" t="s">
        <v>109</v>
      </c>
      <c r="CA1277" t="s">
        <v>1637</v>
      </c>
    </row>
    <row r="1278" spans="1:79" hidden="1" x14ac:dyDescent="0.25">
      <c r="A1278" t="s">
        <v>1581</v>
      </c>
      <c r="B1278" t="s">
        <v>1582</v>
      </c>
      <c r="C1278" t="s">
        <v>1615</v>
      </c>
      <c r="D1278" t="s">
        <v>1630</v>
      </c>
      <c r="E1278" t="s">
        <v>1631</v>
      </c>
      <c r="F1278" s="1">
        <v>39602</v>
      </c>
      <c r="G1278" s="4">
        <v>0.61458333333333337</v>
      </c>
      <c r="H1278" t="s">
        <v>732</v>
      </c>
      <c r="I1278">
        <v>-88</v>
      </c>
      <c r="J1278" t="s">
        <v>221</v>
      </c>
      <c r="K1278" t="s">
        <v>222</v>
      </c>
      <c r="L1278">
        <v>1</v>
      </c>
      <c r="M1278">
        <v>1</v>
      </c>
      <c r="N1278" t="s">
        <v>1945</v>
      </c>
      <c r="O1278">
        <v>69142</v>
      </c>
      <c r="P1278" t="s">
        <v>224</v>
      </c>
      <c r="Q1278" t="s">
        <v>1895</v>
      </c>
      <c r="R1278" t="s">
        <v>226</v>
      </c>
      <c r="S1278" t="s">
        <v>227</v>
      </c>
      <c r="T1278">
        <v>0.5</v>
      </c>
      <c r="V1278">
        <v>0.2</v>
      </c>
      <c r="W1278">
        <v>0.5</v>
      </c>
      <c r="X1278" t="s">
        <v>281</v>
      </c>
      <c r="Y1278" t="s">
        <v>243</v>
      </c>
      <c r="Z1278" t="s">
        <v>1217</v>
      </c>
      <c r="AA1278" t="s">
        <v>1217</v>
      </c>
      <c r="AF1278" t="s">
        <v>736</v>
      </c>
      <c r="AG1278" t="s">
        <v>732</v>
      </c>
      <c r="AH1278" t="s">
        <v>1611</v>
      </c>
      <c r="AJ1278" t="s">
        <v>732</v>
      </c>
      <c r="AM1278" t="s">
        <v>732</v>
      </c>
      <c r="AN1278" t="s">
        <v>239</v>
      </c>
      <c r="AO1278" t="s">
        <v>1220</v>
      </c>
      <c r="AP1278" t="s">
        <v>739</v>
      </c>
      <c r="AQ1278" t="s">
        <v>242</v>
      </c>
      <c r="AR1278" t="s">
        <v>732</v>
      </c>
      <c r="AS1278" t="s">
        <v>239</v>
      </c>
      <c r="AT1278" t="s">
        <v>239</v>
      </c>
      <c r="AU1278">
        <v>1</v>
      </c>
      <c r="AW1278" t="s">
        <v>1896</v>
      </c>
      <c r="AX1278" t="s">
        <v>1611</v>
      </c>
      <c r="AY1278" t="s">
        <v>109</v>
      </c>
      <c r="CA1278" t="s">
        <v>1631</v>
      </c>
    </row>
    <row r="1279" spans="1:79" hidden="1" x14ac:dyDescent="0.25">
      <c r="A1279" t="s">
        <v>1581</v>
      </c>
      <c r="B1279" t="s">
        <v>1582</v>
      </c>
      <c r="C1279" t="s">
        <v>1615</v>
      </c>
      <c r="D1279" t="s">
        <v>1920</v>
      </c>
      <c r="E1279" t="s">
        <v>1921</v>
      </c>
      <c r="F1279" s="1">
        <v>39602</v>
      </c>
      <c r="G1279" s="4">
        <v>0.61111111111111105</v>
      </c>
      <c r="H1279" t="s">
        <v>732</v>
      </c>
      <c r="I1279">
        <v>-88</v>
      </c>
      <c r="J1279" t="s">
        <v>221</v>
      </c>
      <c r="K1279" t="s">
        <v>222</v>
      </c>
      <c r="L1279">
        <v>1</v>
      </c>
      <c r="M1279">
        <v>1</v>
      </c>
      <c r="N1279" t="s">
        <v>1945</v>
      </c>
      <c r="O1279">
        <v>69140</v>
      </c>
      <c r="P1279" t="s">
        <v>224</v>
      </c>
      <c r="Q1279" t="s">
        <v>1895</v>
      </c>
      <c r="R1279" t="s">
        <v>226</v>
      </c>
      <c r="S1279" t="s">
        <v>227</v>
      </c>
      <c r="T1279">
        <v>0.7</v>
      </c>
      <c r="V1279">
        <v>0.2</v>
      </c>
      <c r="W1279">
        <v>0.5</v>
      </c>
      <c r="X1279" t="s">
        <v>281</v>
      </c>
      <c r="Y1279" t="s">
        <v>243</v>
      </c>
      <c r="Z1279" t="s">
        <v>1217</v>
      </c>
      <c r="AA1279" t="s">
        <v>1217</v>
      </c>
      <c r="AF1279" t="s">
        <v>736</v>
      </c>
      <c r="AG1279" t="s">
        <v>732</v>
      </c>
      <c r="AH1279" t="s">
        <v>1611</v>
      </c>
      <c r="AJ1279" t="s">
        <v>732</v>
      </c>
      <c r="AK1279">
        <v>33.043498999999997</v>
      </c>
      <c r="AL1279">
        <v>-117.07599639892599</v>
      </c>
      <c r="AM1279" t="s">
        <v>732</v>
      </c>
      <c r="AN1279" t="s">
        <v>239</v>
      </c>
      <c r="AO1279" t="s">
        <v>1220</v>
      </c>
      <c r="AP1279" t="s">
        <v>739</v>
      </c>
      <c r="AQ1279" t="s">
        <v>242</v>
      </c>
      <c r="AR1279" t="s">
        <v>732</v>
      </c>
      <c r="AS1279" t="s">
        <v>239</v>
      </c>
      <c r="AT1279" t="s">
        <v>239</v>
      </c>
      <c r="AU1279">
        <v>1</v>
      </c>
      <c r="AW1279" t="s">
        <v>1896</v>
      </c>
      <c r="AX1279" t="s">
        <v>1611</v>
      </c>
      <c r="AY1279" t="s">
        <v>109</v>
      </c>
      <c r="BP1279" t="s">
        <v>422</v>
      </c>
      <c r="BQ1279">
        <v>73</v>
      </c>
      <c r="BR1279" t="s">
        <v>422</v>
      </c>
      <c r="BS1279">
        <v>9</v>
      </c>
      <c r="BZ1279" t="s">
        <v>1922</v>
      </c>
      <c r="CA1279" t="s">
        <v>1921</v>
      </c>
    </row>
    <row r="1280" spans="1:79" hidden="1" x14ac:dyDescent="0.25">
      <c r="A1280" t="s">
        <v>1581</v>
      </c>
      <c r="B1280" t="s">
        <v>1582</v>
      </c>
      <c r="C1280" t="s">
        <v>1615</v>
      </c>
      <c r="D1280" t="s">
        <v>1913</v>
      </c>
      <c r="E1280" t="s">
        <v>1914</v>
      </c>
      <c r="F1280" s="1">
        <v>39602</v>
      </c>
      <c r="G1280" s="4">
        <v>0.55833333333333335</v>
      </c>
      <c r="H1280" t="s">
        <v>732</v>
      </c>
      <c r="I1280">
        <v>-88</v>
      </c>
      <c r="J1280" t="s">
        <v>221</v>
      </c>
      <c r="K1280" t="s">
        <v>222</v>
      </c>
      <c r="L1280">
        <v>1</v>
      </c>
      <c r="M1280">
        <v>1</v>
      </c>
      <c r="N1280" t="s">
        <v>1945</v>
      </c>
      <c r="O1280">
        <v>69144</v>
      </c>
      <c r="P1280" t="s">
        <v>224</v>
      </c>
      <c r="Q1280" t="s">
        <v>1895</v>
      </c>
      <c r="R1280" t="s">
        <v>226</v>
      </c>
      <c r="S1280" t="s">
        <v>227</v>
      </c>
      <c r="T1280">
        <v>0.8</v>
      </c>
      <c r="V1280">
        <v>0.2</v>
      </c>
      <c r="W1280">
        <v>0.5</v>
      </c>
      <c r="X1280" t="s">
        <v>281</v>
      </c>
      <c r="Y1280" t="s">
        <v>243</v>
      </c>
      <c r="Z1280" t="s">
        <v>1217</v>
      </c>
      <c r="AA1280" t="s">
        <v>1217</v>
      </c>
      <c r="AF1280" t="s">
        <v>736</v>
      </c>
      <c r="AG1280" t="s">
        <v>732</v>
      </c>
      <c r="AH1280" t="s">
        <v>1611</v>
      </c>
      <c r="AJ1280" t="s">
        <v>732</v>
      </c>
      <c r="AK1280">
        <v>32.942599999999999</v>
      </c>
      <c r="AL1280">
        <v>-117.08399963378901</v>
      </c>
      <c r="AM1280" t="s">
        <v>732</v>
      </c>
      <c r="AN1280" t="s">
        <v>239</v>
      </c>
      <c r="AO1280" t="s">
        <v>1220</v>
      </c>
      <c r="AP1280" t="s">
        <v>739</v>
      </c>
      <c r="AQ1280" t="s">
        <v>242</v>
      </c>
      <c r="AR1280" t="s">
        <v>732</v>
      </c>
      <c r="AS1280" t="s">
        <v>239</v>
      </c>
      <c r="AT1280" t="s">
        <v>239</v>
      </c>
      <c r="AU1280">
        <v>1</v>
      </c>
      <c r="AW1280" t="s">
        <v>1896</v>
      </c>
      <c r="AX1280" t="s">
        <v>1611</v>
      </c>
      <c r="AY1280" t="s">
        <v>109</v>
      </c>
      <c r="BP1280" t="s">
        <v>422</v>
      </c>
      <c r="BQ1280">
        <v>73</v>
      </c>
      <c r="BR1280" t="s">
        <v>422</v>
      </c>
      <c r="BS1280">
        <v>9</v>
      </c>
      <c r="BZ1280" t="s">
        <v>1916</v>
      </c>
      <c r="CA1280" t="s">
        <v>1914</v>
      </c>
    </row>
    <row r="1281" spans="1:79" hidden="1" x14ac:dyDescent="0.25">
      <c r="A1281" t="s">
        <v>1581</v>
      </c>
      <c r="B1281" t="s">
        <v>1582</v>
      </c>
      <c r="C1281" t="s">
        <v>1615</v>
      </c>
      <c r="D1281" t="s">
        <v>1926</v>
      </c>
      <c r="E1281" t="s">
        <v>1927</v>
      </c>
      <c r="F1281" s="1">
        <v>39602</v>
      </c>
      <c r="G1281" s="4">
        <v>0.62222222222222223</v>
      </c>
      <c r="H1281" t="s">
        <v>732</v>
      </c>
      <c r="I1281">
        <v>-88</v>
      </c>
      <c r="J1281" t="s">
        <v>221</v>
      </c>
      <c r="K1281" t="s">
        <v>222</v>
      </c>
      <c r="L1281">
        <v>1</v>
      </c>
      <c r="M1281">
        <v>1</v>
      </c>
      <c r="N1281" t="s">
        <v>1945</v>
      </c>
      <c r="O1281">
        <v>69141</v>
      </c>
      <c r="P1281" t="s">
        <v>224</v>
      </c>
      <c r="Q1281" t="s">
        <v>1895</v>
      </c>
      <c r="R1281" t="s">
        <v>226</v>
      </c>
      <c r="S1281" t="s">
        <v>227</v>
      </c>
      <c r="T1281">
        <v>0.3</v>
      </c>
      <c r="V1281">
        <v>0.2</v>
      </c>
      <c r="W1281">
        <v>0.5</v>
      </c>
      <c r="X1281" t="s">
        <v>905</v>
      </c>
      <c r="Y1281" t="s">
        <v>1226</v>
      </c>
      <c r="Z1281" t="s">
        <v>1217</v>
      </c>
      <c r="AA1281" t="s">
        <v>1217</v>
      </c>
      <c r="AF1281" t="s">
        <v>736</v>
      </c>
      <c r="AG1281" t="s">
        <v>732</v>
      </c>
      <c r="AH1281" t="s">
        <v>1611</v>
      </c>
      <c r="AJ1281" t="s">
        <v>732</v>
      </c>
      <c r="AK1281">
        <v>33.0625</v>
      </c>
      <c r="AL1281">
        <v>-117.03099822998</v>
      </c>
      <c r="AM1281" t="s">
        <v>732</v>
      </c>
      <c r="AN1281" t="s">
        <v>239</v>
      </c>
      <c r="AO1281" t="s">
        <v>1220</v>
      </c>
      <c r="AP1281" t="s">
        <v>739</v>
      </c>
      <c r="AQ1281" t="s">
        <v>242</v>
      </c>
      <c r="AR1281" t="s">
        <v>732</v>
      </c>
      <c r="AS1281" t="s">
        <v>239</v>
      </c>
      <c r="AT1281" t="s">
        <v>239</v>
      </c>
      <c r="AU1281">
        <v>1</v>
      </c>
      <c r="AW1281" t="s">
        <v>1896</v>
      </c>
      <c r="AX1281" t="s">
        <v>1611</v>
      </c>
      <c r="AY1281" t="s">
        <v>109</v>
      </c>
      <c r="BP1281" t="s">
        <v>422</v>
      </c>
      <c r="BQ1281">
        <v>73</v>
      </c>
      <c r="BR1281" t="s">
        <v>422</v>
      </c>
      <c r="BS1281">
        <v>9</v>
      </c>
      <c r="BZ1281" t="s">
        <v>1922</v>
      </c>
      <c r="CA1281" t="s">
        <v>1927</v>
      </c>
    </row>
    <row r="1282" spans="1:79" hidden="1" x14ac:dyDescent="0.25">
      <c r="A1282" t="s">
        <v>1581</v>
      </c>
      <c r="B1282" t="s">
        <v>1582</v>
      </c>
      <c r="C1282" t="s">
        <v>1604</v>
      </c>
      <c r="D1282" t="s">
        <v>1630</v>
      </c>
      <c r="E1282" t="s">
        <v>1631</v>
      </c>
      <c r="F1282" s="1">
        <v>39602</v>
      </c>
      <c r="G1282" s="4">
        <v>0.61458333333333337</v>
      </c>
      <c r="H1282" t="s">
        <v>732</v>
      </c>
      <c r="I1282">
        <v>-88</v>
      </c>
      <c r="J1282" t="s">
        <v>1607</v>
      </c>
      <c r="K1282" t="s">
        <v>222</v>
      </c>
      <c r="L1282">
        <v>1</v>
      </c>
      <c r="M1282">
        <v>1</v>
      </c>
      <c r="N1282" t="s">
        <v>1946</v>
      </c>
      <c r="O1282">
        <v>69142</v>
      </c>
      <c r="P1282" t="s">
        <v>224</v>
      </c>
      <c r="Q1282" t="s">
        <v>1895</v>
      </c>
      <c r="R1282" t="s">
        <v>226</v>
      </c>
      <c r="S1282" t="s">
        <v>227</v>
      </c>
      <c r="T1282">
        <v>0.5</v>
      </c>
      <c r="V1282">
        <v>0.2</v>
      </c>
      <c r="W1282">
        <v>0.5</v>
      </c>
      <c r="X1282" t="s">
        <v>281</v>
      </c>
      <c r="Y1282" t="s">
        <v>243</v>
      </c>
      <c r="Z1282" t="s">
        <v>1217</v>
      </c>
      <c r="AA1282" t="s">
        <v>1217</v>
      </c>
      <c r="AF1282" t="s">
        <v>736</v>
      </c>
      <c r="AG1282" t="s">
        <v>732</v>
      </c>
      <c r="AH1282" t="s">
        <v>1611</v>
      </c>
      <c r="AJ1282" t="s">
        <v>732</v>
      </c>
      <c r="AM1282" t="s">
        <v>732</v>
      </c>
      <c r="AN1282" t="s">
        <v>239</v>
      </c>
      <c r="AO1282" t="s">
        <v>1220</v>
      </c>
      <c r="AP1282" t="s">
        <v>739</v>
      </c>
      <c r="AQ1282" t="s">
        <v>242</v>
      </c>
      <c r="AR1282" t="s">
        <v>732</v>
      </c>
      <c r="AS1282" t="s">
        <v>239</v>
      </c>
      <c r="AT1282" t="s">
        <v>239</v>
      </c>
      <c r="AU1282">
        <v>1</v>
      </c>
      <c r="AV1282">
        <v>-88</v>
      </c>
      <c r="AW1282" t="s">
        <v>1896</v>
      </c>
      <c r="AX1282" t="s">
        <v>1611</v>
      </c>
      <c r="AY1282" t="s">
        <v>109</v>
      </c>
      <c r="CA1282" t="s">
        <v>1631</v>
      </c>
    </row>
    <row r="1283" spans="1:79" hidden="1" x14ac:dyDescent="0.25">
      <c r="A1283" t="s">
        <v>1581</v>
      </c>
      <c r="B1283" t="s">
        <v>1582</v>
      </c>
      <c r="C1283" t="s">
        <v>1604</v>
      </c>
      <c r="D1283" t="s">
        <v>1624</v>
      </c>
      <c r="E1283" t="s">
        <v>1625</v>
      </c>
      <c r="F1283" s="1">
        <v>39602</v>
      </c>
      <c r="G1283" s="4">
        <v>0.63541666666666663</v>
      </c>
      <c r="H1283" t="s">
        <v>732</v>
      </c>
      <c r="I1283">
        <v>-88</v>
      </c>
      <c r="J1283" t="s">
        <v>1607</v>
      </c>
      <c r="K1283" t="s">
        <v>222</v>
      </c>
      <c r="L1283">
        <v>1</v>
      </c>
      <c r="M1283">
        <v>1</v>
      </c>
      <c r="N1283" t="s">
        <v>1946</v>
      </c>
      <c r="O1283">
        <v>69139</v>
      </c>
      <c r="P1283" t="s">
        <v>224</v>
      </c>
      <c r="Q1283" t="s">
        <v>1895</v>
      </c>
      <c r="R1283" t="s">
        <v>226</v>
      </c>
      <c r="S1283" t="s">
        <v>227</v>
      </c>
      <c r="T1283">
        <v>0.4</v>
      </c>
      <c r="V1283">
        <v>0.2</v>
      </c>
      <c r="W1283">
        <v>0.5</v>
      </c>
      <c r="X1283" t="s">
        <v>905</v>
      </c>
      <c r="Y1283" t="s">
        <v>243</v>
      </c>
      <c r="Z1283" t="s">
        <v>1217</v>
      </c>
      <c r="AA1283" t="s">
        <v>1217</v>
      </c>
      <c r="AF1283" t="s">
        <v>736</v>
      </c>
      <c r="AG1283" t="s">
        <v>732</v>
      </c>
      <c r="AH1283" t="s">
        <v>1611</v>
      </c>
      <c r="AJ1283" t="s">
        <v>732</v>
      </c>
      <c r="AM1283" t="s">
        <v>732</v>
      </c>
      <c r="AN1283" t="s">
        <v>239</v>
      </c>
      <c r="AO1283" t="s">
        <v>1220</v>
      </c>
      <c r="AP1283" t="s">
        <v>739</v>
      </c>
      <c r="AQ1283" t="s">
        <v>242</v>
      </c>
      <c r="AR1283" t="s">
        <v>732</v>
      </c>
      <c r="AS1283" t="s">
        <v>239</v>
      </c>
      <c r="AT1283" t="s">
        <v>239</v>
      </c>
      <c r="AU1283">
        <v>1</v>
      </c>
      <c r="AV1283">
        <v>-88</v>
      </c>
      <c r="AW1283" t="s">
        <v>1896</v>
      </c>
      <c r="AX1283" t="s">
        <v>1611</v>
      </c>
      <c r="AY1283" t="s">
        <v>109</v>
      </c>
      <c r="CA1283" t="s">
        <v>1625</v>
      </c>
    </row>
    <row r="1284" spans="1:79" hidden="1" x14ac:dyDescent="0.25">
      <c r="A1284" t="s">
        <v>1581</v>
      </c>
      <c r="B1284" t="s">
        <v>1582</v>
      </c>
      <c r="C1284" t="s">
        <v>1615</v>
      </c>
      <c r="D1284" t="s">
        <v>1911</v>
      </c>
      <c r="E1284" t="s">
        <v>1912</v>
      </c>
      <c r="F1284" s="1">
        <v>39602</v>
      </c>
      <c r="G1284" s="4">
        <v>0.61111111111111105</v>
      </c>
      <c r="H1284" t="s">
        <v>732</v>
      </c>
      <c r="I1284">
        <v>-88</v>
      </c>
      <c r="J1284" t="s">
        <v>221</v>
      </c>
      <c r="K1284" t="s">
        <v>222</v>
      </c>
      <c r="L1284">
        <v>1</v>
      </c>
      <c r="M1284">
        <v>1</v>
      </c>
      <c r="N1284" t="s">
        <v>1945</v>
      </c>
      <c r="O1284">
        <v>69143</v>
      </c>
      <c r="P1284" t="s">
        <v>224</v>
      </c>
      <c r="Q1284" t="s">
        <v>1895</v>
      </c>
      <c r="R1284" t="s">
        <v>226</v>
      </c>
      <c r="S1284" t="s">
        <v>227</v>
      </c>
      <c r="T1284">
        <v>1.4</v>
      </c>
      <c r="V1284">
        <v>0.2</v>
      </c>
      <c r="W1284">
        <v>0.5</v>
      </c>
      <c r="X1284" t="s">
        <v>281</v>
      </c>
      <c r="Y1284" t="s">
        <v>243</v>
      </c>
      <c r="Z1284" t="s">
        <v>1217</v>
      </c>
      <c r="AA1284" t="s">
        <v>1217</v>
      </c>
      <c r="AF1284" t="s">
        <v>736</v>
      </c>
      <c r="AG1284" t="s">
        <v>732</v>
      </c>
      <c r="AH1284" t="s">
        <v>1611</v>
      </c>
      <c r="AJ1284" t="s">
        <v>732</v>
      </c>
      <c r="AK1284">
        <v>32.899590000000003</v>
      </c>
      <c r="AL1284">
        <v>-117.22248077392599</v>
      </c>
      <c r="AM1284" t="s">
        <v>732</v>
      </c>
      <c r="AN1284" t="s">
        <v>239</v>
      </c>
      <c r="AO1284" t="s">
        <v>1220</v>
      </c>
      <c r="AP1284" t="s">
        <v>739</v>
      </c>
      <c r="AQ1284" t="s">
        <v>242</v>
      </c>
      <c r="AR1284" t="s">
        <v>732</v>
      </c>
      <c r="AS1284" t="s">
        <v>239</v>
      </c>
      <c r="AT1284" t="s">
        <v>239</v>
      </c>
      <c r="AU1284">
        <v>1</v>
      </c>
      <c r="AW1284" t="s">
        <v>1896</v>
      </c>
      <c r="AX1284" t="s">
        <v>1611</v>
      </c>
      <c r="AY1284" t="s">
        <v>109</v>
      </c>
      <c r="CA1284" t="s">
        <v>1912</v>
      </c>
    </row>
    <row r="1285" spans="1:79" hidden="1" x14ac:dyDescent="0.25">
      <c r="A1285" t="s">
        <v>1581</v>
      </c>
      <c r="B1285" t="s">
        <v>1582</v>
      </c>
      <c r="C1285" t="s">
        <v>1615</v>
      </c>
      <c r="D1285" t="s">
        <v>1624</v>
      </c>
      <c r="E1285" t="s">
        <v>1625</v>
      </c>
      <c r="F1285" s="1">
        <v>39602</v>
      </c>
      <c r="G1285" s="4">
        <v>0.63541666666666663</v>
      </c>
      <c r="H1285" t="s">
        <v>732</v>
      </c>
      <c r="I1285">
        <v>-88</v>
      </c>
      <c r="J1285" t="s">
        <v>221</v>
      </c>
      <c r="K1285" t="s">
        <v>222</v>
      </c>
      <c r="L1285">
        <v>1</v>
      </c>
      <c r="M1285">
        <v>1</v>
      </c>
      <c r="N1285" t="s">
        <v>1945</v>
      </c>
      <c r="O1285">
        <v>69139</v>
      </c>
      <c r="P1285" t="s">
        <v>224</v>
      </c>
      <c r="Q1285" t="s">
        <v>1895</v>
      </c>
      <c r="R1285" t="s">
        <v>226</v>
      </c>
      <c r="S1285" t="s">
        <v>227</v>
      </c>
      <c r="T1285">
        <v>0.4</v>
      </c>
      <c r="V1285">
        <v>0.2</v>
      </c>
      <c r="W1285">
        <v>0.5</v>
      </c>
      <c r="X1285" t="s">
        <v>905</v>
      </c>
      <c r="Y1285" t="s">
        <v>1226</v>
      </c>
      <c r="Z1285" t="s">
        <v>1217</v>
      </c>
      <c r="AA1285" t="s">
        <v>1217</v>
      </c>
      <c r="AF1285" t="s">
        <v>736</v>
      </c>
      <c r="AG1285" t="s">
        <v>732</v>
      </c>
      <c r="AH1285" t="s">
        <v>1611</v>
      </c>
      <c r="AJ1285" t="s">
        <v>732</v>
      </c>
      <c r="AM1285" t="s">
        <v>732</v>
      </c>
      <c r="AN1285" t="s">
        <v>239</v>
      </c>
      <c r="AO1285" t="s">
        <v>1220</v>
      </c>
      <c r="AP1285" t="s">
        <v>739</v>
      </c>
      <c r="AQ1285" t="s">
        <v>242</v>
      </c>
      <c r="AR1285" t="s">
        <v>732</v>
      </c>
      <c r="AS1285" t="s">
        <v>239</v>
      </c>
      <c r="AT1285" t="s">
        <v>239</v>
      </c>
      <c r="AU1285">
        <v>1</v>
      </c>
      <c r="AW1285" t="s">
        <v>1896</v>
      </c>
      <c r="AX1285" t="s">
        <v>1611</v>
      </c>
      <c r="AY1285" t="s">
        <v>109</v>
      </c>
      <c r="CA1285" t="s">
        <v>1625</v>
      </c>
    </row>
    <row r="1286" spans="1:79" hidden="1" x14ac:dyDescent="0.25">
      <c r="A1286" t="s">
        <v>1581</v>
      </c>
      <c r="B1286" t="s">
        <v>1582</v>
      </c>
      <c r="C1286" t="s">
        <v>1604</v>
      </c>
      <c r="D1286" t="s">
        <v>1920</v>
      </c>
      <c r="E1286" t="s">
        <v>1921</v>
      </c>
      <c r="F1286" s="1">
        <v>39602</v>
      </c>
      <c r="G1286" s="4">
        <v>0.61111111111111105</v>
      </c>
      <c r="H1286" t="s">
        <v>732</v>
      </c>
      <c r="I1286">
        <v>-88</v>
      </c>
      <c r="J1286" t="s">
        <v>1607</v>
      </c>
      <c r="K1286" t="s">
        <v>222</v>
      </c>
      <c r="L1286">
        <v>1</v>
      </c>
      <c r="M1286">
        <v>1</v>
      </c>
      <c r="N1286" t="s">
        <v>1946</v>
      </c>
      <c r="O1286">
        <v>69140</v>
      </c>
      <c r="P1286" t="s">
        <v>224</v>
      </c>
      <c r="Q1286" t="s">
        <v>1895</v>
      </c>
      <c r="R1286" t="s">
        <v>226</v>
      </c>
      <c r="S1286" t="s">
        <v>227</v>
      </c>
      <c r="T1286">
        <v>0.7</v>
      </c>
      <c r="V1286">
        <v>0.2</v>
      </c>
      <c r="W1286">
        <v>0.5</v>
      </c>
      <c r="X1286" t="s">
        <v>281</v>
      </c>
      <c r="Y1286" t="s">
        <v>243</v>
      </c>
      <c r="Z1286" t="s">
        <v>1217</v>
      </c>
      <c r="AA1286" t="s">
        <v>1217</v>
      </c>
      <c r="AF1286" t="s">
        <v>736</v>
      </c>
      <c r="AG1286" t="s">
        <v>732</v>
      </c>
      <c r="AH1286" t="s">
        <v>1611</v>
      </c>
      <c r="AJ1286" t="s">
        <v>732</v>
      </c>
      <c r="AK1286">
        <v>33.043498999999997</v>
      </c>
      <c r="AL1286">
        <v>-117.07599639892599</v>
      </c>
      <c r="AM1286" t="s">
        <v>732</v>
      </c>
      <c r="AN1286" t="s">
        <v>239</v>
      </c>
      <c r="AO1286" t="s">
        <v>1220</v>
      </c>
      <c r="AP1286" t="s">
        <v>739</v>
      </c>
      <c r="AQ1286" t="s">
        <v>242</v>
      </c>
      <c r="AR1286" t="s">
        <v>732</v>
      </c>
      <c r="AS1286" t="s">
        <v>239</v>
      </c>
      <c r="AT1286" t="s">
        <v>239</v>
      </c>
      <c r="AU1286">
        <v>1</v>
      </c>
      <c r="AV1286">
        <v>-88</v>
      </c>
      <c r="AW1286" t="s">
        <v>1896</v>
      </c>
      <c r="AX1286" t="s">
        <v>1611</v>
      </c>
      <c r="AY1286" t="s">
        <v>109</v>
      </c>
      <c r="BP1286" t="s">
        <v>422</v>
      </c>
      <c r="BQ1286">
        <v>73</v>
      </c>
      <c r="BR1286" t="s">
        <v>422</v>
      </c>
      <c r="BS1286">
        <v>9</v>
      </c>
      <c r="BZ1286" t="s">
        <v>1922</v>
      </c>
      <c r="CA1286" t="s">
        <v>1921</v>
      </c>
    </row>
    <row r="1287" spans="1:79" hidden="1" x14ac:dyDescent="0.25">
      <c r="A1287" t="s">
        <v>1581</v>
      </c>
      <c r="B1287" t="s">
        <v>1582</v>
      </c>
      <c r="C1287" t="s">
        <v>1604</v>
      </c>
      <c r="D1287" t="s">
        <v>1913</v>
      </c>
      <c r="E1287" t="s">
        <v>1914</v>
      </c>
      <c r="F1287" s="1">
        <v>39602</v>
      </c>
      <c r="G1287" s="4">
        <v>0.55833333333333335</v>
      </c>
      <c r="H1287" t="s">
        <v>732</v>
      </c>
      <c r="I1287">
        <v>-88</v>
      </c>
      <c r="J1287" t="s">
        <v>1607</v>
      </c>
      <c r="K1287" t="s">
        <v>222</v>
      </c>
      <c r="L1287">
        <v>1</v>
      </c>
      <c r="M1287">
        <v>1</v>
      </c>
      <c r="N1287" t="s">
        <v>1946</v>
      </c>
      <c r="O1287">
        <v>69144</v>
      </c>
      <c r="P1287" t="s">
        <v>224</v>
      </c>
      <c r="Q1287" t="s">
        <v>1895</v>
      </c>
      <c r="R1287" t="s">
        <v>226</v>
      </c>
      <c r="S1287" t="s">
        <v>227</v>
      </c>
      <c r="T1287">
        <v>0.8</v>
      </c>
      <c r="V1287">
        <v>0.2</v>
      </c>
      <c r="W1287">
        <v>0.5</v>
      </c>
      <c r="X1287" t="s">
        <v>281</v>
      </c>
      <c r="Y1287" t="s">
        <v>243</v>
      </c>
      <c r="Z1287" t="s">
        <v>1217</v>
      </c>
      <c r="AA1287" t="s">
        <v>1217</v>
      </c>
      <c r="AF1287" t="s">
        <v>736</v>
      </c>
      <c r="AG1287" t="s">
        <v>732</v>
      </c>
      <c r="AH1287" t="s">
        <v>1611</v>
      </c>
      <c r="AJ1287" t="s">
        <v>732</v>
      </c>
      <c r="AK1287">
        <v>32.942599999999999</v>
      </c>
      <c r="AL1287">
        <v>-117.08399963378901</v>
      </c>
      <c r="AM1287" t="s">
        <v>732</v>
      </c>
      <c r="AN1287" t="s">
        <v>239</v>
      </c>
      <c r="AO1287" t="s">
        <v>1220</v>
      </c>
      <c r="AP1287" t="s">
        <v>739</v>
      </c>
      <c r="AQ1287" t="s">
        <v>242</v>
      </c>
      <c r="AR1287" t="s">
        <v>732</v>
      </c>
      <c r="AS1287" t="s">
        <v>239</v>
      </c>
      <c r="AT1287" t="s">
        <v>239</v>
      </c>
      <c r="AU1287">
        <v>1</v>
      </c>
      <c r="AV1287">
        <v>-88</v>
      </c>
      <c r="AW1287" t="s">
        <v>1896</v>
      </c>
      <c r="AX1287" t="s">
        <v>1611</v>
      </c>
      <c r="AY1287" t="s">
        <v>109</v>
      </c>
      <c r="BP1287" t="s">
        <v>422</v>
      </c>
      <c r="BQ1287">
        <v>73</v>
      </c>
      <c r="BR1287" t="s">
        <v>422</v>
      </c>
      <c r="BS1287">
        <v>9</v>
      </c>
      <c r="BZ1287" t="s">
        <v>1916</v>
      </c>
      <c r="CA1287" t="s">
        <v>1914</v>
      </c>
    </row>
    <row r="1288" spans="1:79" hidden="1" x14ac:dyDescent="0.25">
      <c r="A1288" t="s">
        <v>1581</v>
      </c>
      <c r="B1288" t="s">
        <v>1582</v>
      </c>
      <c r="C1288" t="s">
        <v>1604</v>
      </c>
      <c r="D1288" t="s">
        <v>1605</v>
      </c>
      <c r="E1288" t="s">
        <v>1606</v>
      </c>
      <c r="F1288" s="1">
        <v>39602</v>
      </c>
      <c r="G1288" s="4">
        <v>0.58333333333333337</v>
      </c>
      <c r="H1288" t="s">
        <v>732</v>
      </c>
      <c r="I1288">
        <v>-88</v>
      </c>
      <c r="J1288" t="s">
        <v>1607</v>
      </c>
      <c r="K1288" t="s">
        <v>222</v>
      </c>
      <c r="L1288">
        <v>1</v>
      </c>
      <c r="M1288">
        <v>1</v>
      </c>
      <c r="N1288" t="s">
        <v>1946</v>
      </c>
      <c r="O1288">
        <v>69145</v>
      </c>
      <c r="P1288" t="s">
        <v>224</v>
      </c>
      <c r="Q1288" t="s">
        <v>1895</v>
      </c>
      <c r="R1288" t="s">
        <v>226</v>
      </c>
      <c r="S1288" t="s">
        <v>227</v>
      </c>
      <c r="T1288">
        <v>2.4</v>
      </c>
      <c r="V1288">
        <v>0.2</v>
      </c>
      <c r="W1288">
        <v>0.5</v>
      </c>
      <c r="X1288" t="s">
        <v>281</v>
      </c>
      <c r="Y1288" t="s">
        <v>243</v>
      </c>
      <c r="Z1288" t="s">
        <v>1217</v>
      </c>
      <c r="AA1288" t="s">
        <v>1217</v>
      </c>
      <c r="AF1288" t="s">
        <v>736</v>
      </c>
      <c r="AG1288" t="s">
        <v>732</v>
      </c>
      <c r="AH1288" t="s">
        <v>1611</v>
      </c>
      <c r="AJ1288" t="s">
        <v>732</v>
      </c>
      <c r="AM1288" t="s">
        <v>732</v>
      </c>
      <c r="AN1288" t="s">
        <v>239</v>
      </c>
      <c r="AO1288" t="s">
        <v>1220</v>
      </c>
      <c r="AP1288" t="s">
        <v>739</v>
      </c>
      <c r="AQ1288" t="s">
        <v>242</v>
      </c>
      <c r="AR1288" t="s">
        <v>732</v>
      </c>
      <c r="AS1288" t="s">
        <v>239</v>
      </c>
      <c r="AT1288" t="s">
        <v>239</v>
      </c>
      <c r="AU1288">
        <v>1</v>
      </c>
      <c r="AV1288">
        <v>-88</v>
      </c>
      <c r="AW1288" t="s">
        <v>1896</v>
      </c>
      <c r="AX1288" t="s">
        <v>1611</v>
      </c>
      <c r="AY1288" t="s">
        <v>109</v>
      </c>
      <c r="CA1288" t="s">
        <v>1606</v>
      </c>
    </row>
    <row r="1289" spans="1:79" hidden="1" x14ac:dyDescent="0.25">
      <c r="A1289" t="s">
        <v>1581</v>
      </c>
      <c r="B1289" t="s">
        <v>1582</v>
      </c>
      <c r="C1289" t="s">
        <v>1604</v>
      </c>
      <c r="D1289" t="s">
        <v>1911</v>
      </c>
      <c r="E1289" t="s">
        <v>1912</v>
      </c>
      <c r="F1289" s="1">
        <v>39602</v>
      </c>
      <c r="G1289" s="4">
        <v>0.61111111111111105</v>
      </c>
      <c r="H1289" t="s">
        <v>732</v>
      </c>
      <c r="I1289">
        <v>-88</v>
      </c>
      <c r="J1289" t="s">
        <v>1607</v>
      </c>
      <c r="K1289" t="s">
        <v>222</v>
      </c>
      <c r="L1289">
        <v>1</v>
      </c>
      <c r="M1289">
        <v>1</v>
      </c>
      <c r="N1289" t="s">
        <v>1946</v>
      </c>
      <c r="O1289">
        <v>69143</v>
      </c>
      <c r="P1289" t="s">
        <v>224</v>
      </c>
      <c r="Q1289" t="s">
        <v>1895</v>
      </c>
      <c r="R1289" t="s">
        <v>226</v>
      </c>
      <c r="S1289" t="s">
        <v>227</v>
      </c>
      <c r="T1289">
        <v>1.4</v>
      </c>
      <c r="V1289">
        <v>0.2</v>
      </c>
      <c r="W1289">
        <v>0.5</v>
      </c>
      <c r="X1289" t="s">
        <v>281</v>
      </c>
      <c r="Y1289" t="s">
        <v>243</v>
      </c>
      <c r="Z1289" t="s">
        <v>1217</v>
      </c>
      <c r="AA1289" t="s">
        <v>1217</v>
      </c>
      <c r="AF1289" t="s">
        <v>736</v>
      </c>
      <c r="AG1289" t="s">
        <v>732</v>
      </c>
      <c r="AH1289" t="s">
        <v>1611</v>
      </c>
      <c r="AJ1289" t="s">
        <v>732</v>
      </c>
      <c r="AK1289">
        <v>32.899590000000003</v>
      </c>
      <c r="AL1289">
        <v>-117.22248077392599</v>
      </c>
      <c r="AM1289" t="s">
        <v>732</v>
      </c>
      <c r="AN1289" t="s">
        <v>239</v>
      </c>
      <c r="AO1289" t="s">
        <v>1220</v>
      </c>
      <c r="AP1289" t="s">
        <v>739</v>
      </c>
      <c r="AQ1289" t="s">
        <v>242</v>
      </c>
      <c r="AR1289" t="s">
        <v>732</v>
      </c>
      <c r="AS1289" t="s">
        <v>239</v>
      </c>
      <c r="AT1289" t="s">
        <v>239</v>
      </c>
      <c r="AU1289">
        <v>1</v>
      </c>
      <c r="AV1289">
        <v>-88</v>
      </c>
      <c r="AW1289" t="s">
        <v>1896</v>
      </c>
      <c r="AX1289" t="s">
        <v>1611</v>
      </c>
      <c r="AY1289" t="s">
        <v>109</v>
      </c>
      <c r="CA1289" t="s">
        <v>1912</v>
      </c>
    </row>
    <row r="1290" spans="1:79" hidden="1" x14ac:dyDescent="0.25">
      <c r="A1290" t="s">
        <v>1581</v>
      </c>
      <c r="B1290" t="s">
        <v>1582</v>
      </c>
      <c r="C1290" t="s">
        <v>1604</v>
      </c>
      <c r="D1290" t="s">
        <v>1926</v>
      </c>
      <c r="E1290" t="s">
        <v>1927</v>
      </c>
      <c r="F1290" s="1">
        <v>39602</v>
      </c>
      <c r="G1290" s="4">
        <v>0.62222222222222223</v>
      </c>
      <c r="H1290" t="s">
        <v>732</v>
      </c>
      <c r="I1290">
        <v>-88</v>
      </c>
      <c r="J1290" t="s">
        <v>1607</v>
      </c>
      <c r="K1290" t="s">
        <v>222</v>
      </c>
      <c r="L1290">
        <v>1</v>
      </c>
      <c r="M1290">
        <v>1</v>
      </c>
      <c r="N1290" t="s">
        <v>1946</v>
      </c>
      <c r="O1290">
        <v>69141</v>
      </c>
      <c r="P1290" t="s">
        <v>224</v>
      </c>
      <c r="Q1290" t="s">
        <v>1895</v>
      </c>
      <c r="R1290" t="s">
        <v>226</v>
      </c>
      <c r="S1290" t="s">
        <v>227</v>
      </c>
      <c r="T1290">
        <v>0.3</v>
      </c>
      <c r="V1290">
        <v>0.2</v>
      </c>
      <c r="W1290">
        <v>0.5</v>
      </c>
      <c r="X1290" t="s">
        <v>905</v>
      </c>
      <c r="Y1290" t="s">
        <v>243</v>
      </c>
      <c r="Z1290" t="s">
        <v>1217</v>
      </c>
      <c r="AA1290" t="s">
        <v>1217</v>
      </c>
      <c r="AF1290" t="s">
        <v>736</v>
      </c>
      <c r="AG1290" t="s">
        <v>732</v>
      </c>
      <c r="AH1290" t="s">
        <v>1611</v>
      </c>
      <c r="AJ1290" t="s">
        <v>732</v>
      </c>
      <c r="AK1290">
        <v>33.0625</v>
      </c>
      <c r="AL1290">
        <v>-117.03099822998</v>
      </c>
      <c r="AM1290" t="s">
        <v>732</v>
      </c>
      <c r="AN1290" t="s">
        <v>239</v>
      </c>
      <c r="AO1290" t="s">
        <v>1220</v>
      </c>
      <c r="AP1290" t="s">
        <v>739</v>
      </c>
      <c r="AQ1290" t="s">
        <v>242</v>
      </c>
      <c r="AR1290" t="s">
        <v>732</v>
      </c>
      <c r="AS1290" t="s">
        <v>239</v>
      </c>
      <c r="AT1290" t="s">
        <v>239</v>
      </c>
      <c r="AU1290">
        <v>1</v>
      </c>
      <c r="AV1290">
        <v>-88</v>
      </c>
      <c r="AW1290" t="s">
        <v>1896</v>
      </c>
      <c r="AX1290" t="s">
        <v>1611</v>
      </c>
      <c r="AY1290" t="s">
        <v>109</v>
      </c>
      <c r="BP1290" t="s">
        <v>422</v>
      </c>
      <c r="BQ1290">
        <v>73</v>
      </c>
      <c r="BR1290" t="s">
        <v>422</v>
      </c>
      <c r="BS1290">
        <v>9</v>
      </c>
      <c r="BZ1290" t="s">
        <v>1922</v>
      </c>
      <c r="CA1290" t="s">
        <v>1927</v>
      </c>
    </row>
    <row r="1291" spans="1:79" hidden="1" x14ac:dyDescent="0.25">
      <c r="A1291" t="s">
        <v>1581</v>
      </c>
      <c r="B1291" t="s">
        <v>1582</v>
      </c>
      <c r="C1291" t="s">
        <v>1615</v>
      </c>
      <c r="D1291" t="s">
        <v>1947</v>
      </c>
      <c r="E1291" t="s">
        <v>1948</v>
      </c>
      <c r="F1291" s="1">
        <v>39664</v>
      </c>
      <c r="G1291" s="4">
        <v>0.4548611111111111</v>
      </c>
      <c r="H1291" t="s">
        <v>732</v>
      </c>
      <c r="I1291">
        <v>-88</v>
      </c>
      <c r="J1291" t="s">
        <v>221</v>
      </c>
      <c r="K1291" t="s">
        <v>222</v>
      </c>
      <c r="L1291">
        <v>1</v>
      </c>
      <c r="M1291">
        <v>1</v>
      </c>
      <c r="N1291" t="s">
        <v>1949</v>
      </c>
      <c r="O1291" t="s">
        <v>1950</v>
      </c>
      <c r="P1291" t="s">
        <v>224</v>
      </c>
      <c r="Q1291" t="s">
        <v>1216</v>
      </c>
      <c r="R1291" t="s">
        <v>226</v>
      </c>
      <c r="S1291" t="s">
        <v>227</v>
      </c>
      <c r="T1291">
        <v>0.78</v>
      </c>
      <c r="V1291">
        <v>1.61E-2</v>
      </c>
      <c r="W1291">
        <v>2</v>
      </c>
      <c r="X1291" t="s">
        <v>281</v>
      </c>
      <c r="Y1291" t="s">
        <v>243</v>
      </c>
      <c r="Z1291" t="s">
        <v>1217</v>
      </c>
      <c r="AA1291" t="s">
        <v>1217</v>
      </c>
      <c r="AF1291" t="s">
        <v>736</v>
      </c>
      <c r="AG1291" t="s">
        <v>732</v>
      </c>
      <c r="AH1291" t="s">
        <v>1951</v>
      </c>
      <c r="AJ1291" t="s">
        <v>732</v>
      </c>
      <c r="AK1291">
        <v>33</v>
      </c>
      <c r="AL1291">
        <v>-117</v>
      </c>
      <c r="AM1291" t="s">
        <v>732</v>
      </c>
      <c r="AN1291" t="s">
        <v>239</v>
      </c>
      <c r="AO1291" t="s">
        <v>1220</v>
      </c>
      <c r="AP1291" t="s">
        <v>739</v>
      </c>
      <c r="AQ1291" t="s">
        <v>242</v>
      </c>
      <c r="AR1291" t="s">
        <v>732</v>
      </c>
      <c r="AS1291" t="s">
        <v>239</v>
      </c>
      <c r="AT1291" t="s">
        <v>239</v>
      </c>
      <c r="AU1291">
        <v>1</v>
      </c>
      <c r="AW1291" t="s">
        <v>1952</v>
      </c>
      <c r="AX1291" t="s">
        <v>1611</v>
      </c>
      <c r="AY1291" t="s">
        <v>109</v>
      </c>
      <c r="BP1291" t="s">
        <v>422</v>
      </c>
      <c r="BQ1291">
        <v>73</v>
      </c>
      <c r="BR1291" t="s">
        <v>422</v>
      </c>
      <c r="BS1291">
        <v>9</v>
      </c>
      <c r="CA1291" t="s">
        <v>1953</v>
      </c>
    </row>
    <row r="1292" spans="1:79" hidden="1" x14ac:dyDescent="0.25">
      <c r="A1292" t="s">
        <v>1581</v>
      </c>
      <c r="B1292" t="s">
        <v>1582</v>
      </c>
      <c r="C1292" t="s">
        <v>1615</v>
      </c>
      <c r="D1292" t="s">
        <v>1660</v>
      </c>
      <c r="E1292" t="s">
        <v>1661</v>
      </c>
      <c r="F1292" s="1">
        <v>39726</v>
      </c>
      <c r="G1292" s="4">
        <v>0.43333333333333335</v>
      </c>
      <c r="H1292" t="s">
        <v>732</v>
      </c>
      <c r="I1292">
        <v>-88</v>
      </c>
      <c r="J1292" t="s">
        <v>221</v>
      </c>
      <c r="K1292" t="s">
        <v>222</v>
      </c>
      <c r="L1292">
        <v>1</v>
      </c>
      <c r="M1292">
        <v>1</v>
      </c>
      <c r="N1292" t="s">
        <v>1954</v>
      </c>
      <c r="O1292">
        <v>75303</v>
      </c>
      <c r="P1292" t="s">
        <v>224</v>
      </c>
      <c r="Q1292" t="s">
        <v>1895</v>
      </c>
      <c r="R1292" t="s">
        <v>226</v>
      </c>
      <c r="S1292" t="s">
        <v>227</v>
      </c>
      <c r="T1292">
        <v>0.2</v>
      </c>
      <c r="V1292">
        <v>0.2</v>
      </c>
      <c r="W1292">
        <v>0.5</v>
      </c>
      <c r="X1292" t="s">
        <v>905</v>
      </c>
      <c r="Y1292" t="s">
        <v>1226</v>
      </c>
      <c r="Z1292" t="s">
        <v>1217</v>
      </c>
      <c r="AA1292" t="s">
        <v>1217</v>
      </c>
      <c r="AF1292" t="s">
        <v>736</v>
      </c>
      <c r="AG1292" t="s">
        <v>732</v>
      </c>
      <c r="AH1292" t="s">
        <v>1611</v>
      </c>
      <c r="AJ1292" t="s">
        <v>732</v>
      </c>
      <c r="AM1292" t="s">
        <v>732</v>
      </c>
      <c r="AN1292" t="s">
        <v>239</v>
      </c>
      <c r="AO1292" t="s">
        <v>1220</v>
      </c>
      <c r="AP1292" t="s">
        <v>739</v>
      </c>
      <c r="AQ1292" t="s">
        <v>242</v>
      </c>
      <c r="AR1292" t="s">
        <v>732</v>
      </c>
      <c r="AS1292" t="s">
        <v>239</v>
      </c>
      <c r="AT1292" t="s">
        <v>239</v>
      </c>
      <c r="AU1292">
        <v>1</v>
      </c>
      <c r="AW1292" t="s">
        <v>1896</v>
      </c>
      <c r="AX1292" t="s">
        <v>1611</v>
      </c>
      <c r="AY1292" t="s">
        <v>109</v>
      </c>
      <c r="CA1292" t="s">
        <v>1661</v>
      </c>
    </row>
    <row r="1293" spans="1:79" hidden="1" x14ac:dyDescent="0.25">
      <c r="A1293" t="s">
        <v>1581</v>
      </c>
      <c r="B1293" t="s">
        <v>1582</v>
      </c>
      <c r="C1293" t="s">
        <v>1615</v>
      </c>
      <c r="D1293" t="s">
        <v>1616</v>
      </c>
      <c r="E1293" t="s">
        <v>1617</v>
      </c>
      <c r="F1293" s="1">
        <v>39756</v>
      </c>
      <c r="G1293" s="4">
        <v>0.79166666666666663</v>
      </c>
      <c r="H1293" t="s">
        <v>732</v>
      </c>
      <c r="I1293">
        <v>-88</v>
      </c>
      <c r="J1293" t="s">
        <v>221</v>
      </c>
      <c r="K1293" t="s">
        <v>222</v>
      </c>
      <c r="L1293">
        <v>1</v>
      </c>
      <c r="M1293">
        <v>1</v>
      </c>
      <c r="N1293" t="s">
        <v>1955</v>
      </c>
      <c r="O1293">
        <v>76463</v>
      </c>
      <c r="P1293" t="s">
        <v>224</v>
      </c>
      <c r="Q1293" t="s">
        <v>1895</v>
      </c>
      <c r="R1293" t="s">
        <v>226</v>
      </c>
      <c r="S1293" t="s">
        <v>227</v>
      </c>
      <c r="T1293">
        <v>0.9</v>
      </c>
      <c r="V1293">
        <v>0.2</v>
      </c>
      <c r="W1293">
        <v>0.5</v>
      </c>
      <c r="X1293" t="s">
        <v>281</v>
      </c>
      <c r="Y1293" t="s">
        <v>243</v>
      </c>
      <c r="Z1293" t="s">
        <v>1217</v>
      </c>
      <c r="AA1293" t="s">
        <v>1217</v>
      </c>
      <c r="AF1293" t="s">
        <v>736</v>
      </c>
      <c r="AG1293" t="s">
        <v>732</v>
      </c>
      <c r="AH1293" t="s">
        <v>1611</v>
      </c>
      <c r="AJ1293" t="s">
        <v>732</v>
      </c>
      <c r="AM1293" t="s">
        <v>732</v>
      </c>
      <c r="AN1293" t="s">
        <v>239</v>
      </c>
      <c r="AO1293" t="s">
        <v>1220</v>
      </c>
      <c r="AP1293" t="s">
        <v>739</v>
      </c>
      <c r="AQ1293" t="s">
        <v>242</v>
      </c>
      <c r="AR1293" t="s">
        <v>732</v>
      </c>
      <c r="AS1293" t="s">
        <v>239</v>
      </c>
      <c r="AT1293" t="s">
        <v>239</v>
      </c>
      <c r="AU1293">
        <v>1</v>
      </c>
      <c r="AW1293" t="s">
        <v>1896</v>
      </c>
      <c r="AX1293" t="s">
        <v>1611</v>
      </c>
      <c r="AY1293" t="s">
        <v>109</v>
      </c>
      <c r="CA1293" t="s">
        <v>1617</v>
      </c>
    </row>
    <row r="1294" spans="1:79" hidden="1" x14ac:dyDescent="0.25">
      <c r="A1294" t="s">
        <v>1581</v>
      </c>
      <c r="B1294" t="s">
        <v>1582</v>
      </c>
      <c r="C1294" t="s">
        <v>1615</v>
      </c>
      <c r="D1294" t="s">
        <v>1628</v>
      </c>
      <c r="E1294" t="s">
        <v>1629</v>
      </c>
      <c r="F1294" s="1">
        <v>39756</v>
      </c>
      <c r="G1294" s="4">
        <v>0.21527777777777779</v>
      </c>
      <c r="H1294" t="s">
        <v>732</v>
      </c>
      <c r="I1294">
        <v>-88</v>
      </c>
      <c r="J1294" t="s">
        <v>221</v>
      </c>
      <c r="K1294" t="s">
        <v>222</v>
      </c>
      <c r="L1294">
        <v>1</v>
      </c>
      <c r="M1294">
        <v>1</v>
      </c>
      <c r="N1294" t="s">
        <v>1955</v>
      </c>
      <c r="O1294">
        <v>76465</v>
      </c>
      <c r="P1294" t="s">
        <v>224</v>
      </c>
      <c r="Q1294" t="s">
        <v>1895</v>
      </c>
      <c r="R1294" t="s">
        <v>226</v>
      </c>
      <c r="S1294" t="s">
        <v>227</v>
      </c>
      <c r="T1294">
        <v>1.4</v>
      </c>
      <c r="V1294">
        <v>0.2</v>
      </c>
      <c r="W1294">
        <v>0.5</v>
      </c>
      <c r="X1294" t="s">
        <v>281</v>
      </c>
      <c r="Y1294" t="s">
        <v>243</v>
      </c>
      <c r="Z1294" t="s">
        <v>1217</v>
      </c>
      <c r="AA1294" t="s">
        <v>1217</v>
      </c>
      <c r="AF1294" t="s">
        <v>736</v>
      </c>
      <c r="AG1294" t="s">
        <v>732</v>
      </c>
      <c r="AH1294" t="s">
        <v>1611</v>
      </c>
      <c r="AJ1294" t="s">
        <v>732</v>
      </c>
      <c r="AM1294" t="s">
        <v>732</v>
      </c>
      <c r="AN1294" t="s">
        <v>239</v>
      </c>
      <c r="AO1294" t="s">
        <v>1220</v>
      </c>
      <c r="AP1294" t="s">
        <v>739</v>
      </c>
      <c r="AQ1294" t="s">
        <v>242</v>
      </c>
      <c r="AR1294" t="s">
        <v>732</v>
      </c>
      <c r="AS1294" t="s">
        <v>239</v>
      </c>
      <c r="AT1294" t="s">
        <v>239</v>
      </c>
      <c r="AU1294">
        <v>1</v>
      </c>
      <c r="AW1294" t="s">
        <v>1896</v>
      </c>
      <c r="AX1294" t="s">
        <v>1611</v>
      </c>
      <c r="AY1294" t="s">
        <v>109</v>
      </c>
      <c r="CA1294" t="s">
        <v>1629</v>
      </c>
    </row>
    <row r="1295" spans="1:79" hidden="1" x14ac:dyDescent="0.25">
      <c r="A1295" t="s">
        <v>1581</v>
      </c>
      <c r="B1295" t="s">
        <v>1582</v>
      </c>
      <c r="C1295" t="s">
        <v>1615</v>
      </c>
      <c r="D1295" t="s">
        <v>1632</v>
      </c>
      <c r="E1295" t="s">
        <v>1633</v>
      </c>
      <c r="F1295" s="1">
        <v>39756</v>
      </c>
      <c r="G1295" s="4">
        <v>0.22152777777777777</v>
      </c>
      <c r="H1295" t="s">
        <v>732</v>
      </c>
      <c r="I1295">
        <v>-88</v>
      </c>
      <c r="J1295" t="s">
        <v>221</v>
      </c>
      <c r="K1295" t="s">
        <v>222</v>
      </c>
      <c r="L1295">
        <v>1</v>
      </c>
      <c r="M1295">
        <v>1</v>
      </c>
      <c r="N1295" t="s">
        <v>1955</v>
      </c>
      <c r="O1295">
        <v>76464</v>
      </c>
      <c r="P1295" t="s">
        <v>224</v>
      </c>
      <c r="Q1295" t="s">
        <v>1895</v>
      </c>
      <c r="R1295" t="s">
        <v>226</v>
      </c>
      <c r="S1295" t="s">
        <v>227</v>
      </c>
      <c r="T1295">
        <v>1.8</v>
      </c>
      <c r="V1295">
        <v>0.2</v>
      </c>
      <c r="W1295">
        <v>0.5</v>
      </c>
      <c r="X1295" t="s">
        <v>281</v>
      </c>
      <c r="Y1295" t="s">
        <v>243</v>
      </c>
      <c r="Z1295" t="s">
        <v>1217</v>
      </c>
      <c r="AA1295" t="s">
        <v>1217</v>
      </c>
      <c r="AF1295" t="s">
        <v>736</v>
      </c>
      <c r="AG1295" t="s">
        <v>732</v>
      </c>
      <c r="AH1295" t="s">
        <v>1611</v>
      </c>
      <c r="AJ1295" t="s">
        <v>732</v>
      </c>
      <c r="AM1295" t="s">
        <v>732</v>
      </c>
      <c r="AN1295" t="s">
        <v>239</v>
      </c>
      <c r="AO1295" t="s">
        <v>1220</v>
      </c>
      <c r="AP1295" t="s">
        <v>739</v>
      </c>
      <c r="AQ1295" t="s">
        <v>242</v>
      </c>
      <c r="AR1295" t="s">
        <v>732</v>
      </c>
      <c r="AS1295" t="s">
        <v>239</v>
      </c>
      <c r="AT1295" t="s">
        <v>239</v>
      </c>
      <c r="AU1295">
        <v>1</v>
      </c>
      <c r="AW1295" t="s">
        <v>1896</v>
      </c>
      <c r="AX1295" t="s">
        <v>1611</v>
      </c>
      <c r="AY1295" t="s">
        <v>109</v>
      </c>
      <c r="CA1295" t="s">
        <v>1633</v>
      </c>
    </row>
    <row r="1296" spans="1:79" hidden="1" x14ac:dyDescent="0.25">
      <c r="A1296" t="s">
        <v>1581</v>
      </c>
      <c r="B1296" t="s">
        <v>1582</v>
      </c>
      <c r="C1296" t="s">
        <v>1615</v>
      </c>
      <c r="D1296" t="s">
        <v>1630</v>
      </c>
      <c r="E1296" t="s">
        <v>1631</v>
      </c>
      <c r="F1296" s="1">
        <v>39763</v>
      </c>
      <c r="G1296" s="4">
        <v>0.21249999999999999</v>
      </c>
      <c r="H1296" t="s">
        <v>732</v>
      </c>
      <c r="I1296">
        <v>-88</v>
      </c>
      <c r="J1296" t="s">
        <v>221</v>
      </c>
      <c r="K1296" t="s">
        <v>222</v>
      </c>
      <c r="L1296">
        <v>1</v>
      </c>
      <c r="M1296">
        <v>1</v>
      </c>
      <c r="N1296" t="s">
        <v>1956</v>
      </c>
      <c r="O1296">
        <v>77491</v>
      </c>
      <c r="P1296" t="s">
        <v>224</v>
      </c>
      <c r="Q1296" t="s">
        <v>1895</v>
      </c>
      <c r="R1296" t="s">
        <v>226</v>
      </c>
      <c r="S1296" t="s">
        <v>227</v>
      </c>
      <c r="T1296">
        <v>0.8</v>
      </c>
      <c r="V1296">
        <v>0.2</v>
      </c>
      <c r="W1296">
        <v>0.5</v>
      </c>
      <c r="X1296" t="s">
        <v>281</v>
      </c>
      <c r="Y1296" t="s">
        <v>243</v>
      </c>
      <c r="Z1296" t="s">
        <v>1217</v>
      </c>
      <c r="AA1296" t="s">
        <v>1217</v>
      </c>
      <c r="AF1296" t="s">
        <v>736</v>
      </c>
      <c r="AG1296" t="s">
        <v>732</v>
      </c>
      <c r="AH1296" t="s">
        <v>1611</v>
      </c>
      <c r="AJ1296" t="s">
        <v>732</v>
      </c>
      <c r="AM1296" t="s">
        <v>732</v>
      </c>
      <c r="AN1296" t="s">
        <v>239</v>
      </c>
      <c r="AO1296" t="s">
        <v>1220</v>
      </c>
      <c r="AP1296" t="s">
        <v>739</v>
      </c>
      <c r="AQ1296" t="s">
        <v>242</v>
      </c>
      <c r="AR1296" t="s">
        <v>732</v>
      </c>
      <c r="AS1296" t="s">
        <v>239</v>
      </c>
      <c r="AT1296" t="s">
        <v>239</v>
      </c>
      <c r="AU1296">
        <v>1</v>
      </c>
      <c r="AW1296" t="s">
        <v>1896</v>
      </c>
      <c r="AX1296" t="s">
        <v>1611</v>
      </c>
      <c r="AY1296" t="s">
        <v>109</v>
      </c>
      <c r="CA1296" t="s">
        <v>1631</v>
      </c>
    </row>
    <row r="1297" spans="1:79" hidden="1" x14ac:dyDescent="0.25">
      <c r="A1297" t="s">
        <v>1581</v>
      </c>
      <c r="B1297" t="s">
        <v>1582</v>
      </c>
      <c r="C1297" t="s">
        <v>1615</v>
      </c>
      <c r="D1297" t="s">
        <v>1624</v>
      </c>
      <c r="E1297" t="s">
        <v>1625</v>
      </c>
      <c r="F1297" s="1">
        <v>39764</v>
      </c>
      <c r="G1297" s="4">
        <v>0.65902777777777777</v>
      </c>
      <c r="H1297" t="s">
        <v>732</v>
      </c>
      <c r="I1297">
        <v>-88</v>
      </c>
      <c r="J1297" t="s">
        <v>221</v>
      </c>
      <c r="K1297" t="s">
        <v>222</v>
      </c>
      <c r="L1297">
        <v>1</v>
      </c>
      <c r="M1297">
        <v>1</v>
      </c>
      <c r="N1297" t="s">
        <v>1956</v>
      </c>
      <c r="O1297">
        <v>77821</v>
      </c>
      <c r="P1297" t="s">
        <v>224</v>
      </c>
      <c r="Q1297" t="s">
        <v>1895</v>
      </c>
      <c r="R1297" t="s">
        <v>226</v>
      </c>
      <c r="S1297" t="s">
        <v>227</v>
      </c>
      <c r="T1297">
        <v>0.2</v>
      </c>
      <c r="V1297">
        <v>0.2</v>
      </c>
      <c r="W1297">
        <v>0.5</v>
      </c>
      <c r="X1297" t="s">
        <v>905</v>
      </c>
      <c r="Y1297" t="s">
        <v>1226</v>
      </c>
      <c r="Z1297" t="s">
        <v>1217</v>
      </c>
      <c r="AA1297" t="s">
        <v>1217</v>
      </c>
      <c r="AF1297" t="s">
        <v>736</v>
      </c>
      <c r="AG1297" t="s">
        <v>732</v>
      </c>
      <c r="AH1297" t="s">
        <v>1611</v>
      </c>
      <c r="AJ1297" t="s">
        <v>732</v>
      </c>
      <c r="AM1297" t="s">
        <v>732</v>
      </c>
      <c r="AN1297" t="s">
        <v>239</v>
      </c>
      <c r="AO1297" t="s">
        <v>1220</v>
      </c>
      <c r="AP1297" t="s">
        <v>739</v>
      </c>
      <c r="AQ1297" t="s">
        <v>242</v>
      </c>
      <c r="AR1297" t="s">
        <v>732</v>
      </c>
      <c r="AS1297" t="s">
        <v>239</v>
      </c>
      <c r="AT1297" t="s">
        <v>239</v>
      </c>
      <c r="AU1297">
        <v>1</v>
      </c>
      <c r="AW1297" t="s">
        <v>1896</v>
      </c>
      <c r="AX1297" t="s">
        <v>1611</v>
      </c>
      <c r="AY1297" t="s">
        <v>109</v>
      </c>
      <c r="CA1297" t="s">
        <v>1625</v>
      </c>
    </row>
    <row r="1298" spans="1:79" hidden="1" x14ac:dyDescent="0.25">
      <c r="A1298" t="s">
        <v>1581</v>
      </c>
      <c r="B1298" t="s">
        <v>1582</v>
      </c>
      <c r="C1298" t="s">
        <v>1615</v>
      </c>
      <c r="D1298" t="s">
        <v>1636</v>
      </c>
      <c r="E1298" t="s">
        <v>1637</v>
      </c>
      <c r="F1298" s="1">
        <v>39798</v>
      </c>
      <c r="G1298" s="4">
        <v>0.31388888888888888</v>
      </c>
      <c r="H1298" t="s">
        <v>732</v>
      </c>
      <c r="I1298">
        <v>-88</v>
      </c>
      <c r="J1298" t="s">
        <v>221</v>
      </c>
      <c r="K1298" t="s">
        <v>222</v>
      </c>
      <c r="L1298">
        <v>1</v>
      </c>
      <c r="M1298">
        <v>1</v>
      </c>
      <c r="N1298" t="s">
        <v>1957</v>
      </c>
      <c r="O1298">
        <v>79913</v>
      </c>
      <c r="P1298" t="s">
        <v>224</v>
      </c>
      <c r="Q1298" t="s">
        <v>1895</v>
      </c>
      <c r="R1298" t="s">
        <v>226</v>
      </c>
      <c r="S1298" t="s">
        <v>227</v>
      </c>
      <c r="V1298">
        <v>0.2</v>
      </c>
      <c r="W1298">
        <v>0.5</v>
      </c>
      <c r="X1298" t="s">
        <v>228</v>
      </c>
      <c r="Y1298" t="s">
        <v>243</v>
      </c>
      <c r="Z1298" t="s">
        <v>1217</v>
      </c>
      <c r="AA1298" t="s">
        <v>1217</v>
      </c>
      <c r="AF1298" t="s">
        <v>736</v>
      </c>
      <c r="AG1298" t="s">
        <v>732</v>
      </c>
      <c r="AH1298" t="s">
        <v>1611</v>
      </c>
      <c r="AJ1298" t="s">
        <v>732</v>
      </c>
      <c r="AM1298" t="s">
        <v>732</v>
      </c>
      <c r="AN1298" t="s">
        <v>239</v>
      </c>
      <c r="AO1298" t="s">
        <v>1220</v>
      </c>
      <c r="AP1298" t="s">
        <v>739</v>
      </c>
      <c r="AQ1298" t="s">
        <v>242</v>
      </c>
      <c r="AR1298" t="s">
        <v>732</v>
      </c>
      <c r="AS1298" t="s">
        <v>239</v>
      </c>
      <c r="AT1298" t="s">
        <v>239</v>
      </c>
      <c r="AU1298">
        <v>1</v>
      </c>
      <c r="AW1298" t="s">
        <v>1896</v>
      </c>
      <c r="AX1298" t="s">
        <v>1611</v>
      </c>
      <c r="AY1298" t="s">
        <v>109</v>
      </c>
      <c r="CA1298" t="s">
        <v>1637</v>
      </c>
    </row>
    <row r="1299" spans="1:79" hidden="1" x14ac:dyDescent="0.25">
      <c r="A1299" t="s">
        <v>1581</v>
      </c>
      <c r="B1299" t="s">
        <v>1582</v>
      </c>
      <c r="C1299" t="s">
        <v>1615</v>
      </c>
      <c r="D1299" t="s">
        <v>1958</v>
      </c>
      <c r="E1299" t="s">
        <v>1959</v>
      </c>
      <c r="F1299" s="1">
        <v>39798</v>
      </c>
      <c r="G1299" s="4">
        <v>0.27291666666666664</v>
      </c>
      <c r="H1299" t="s">
        <v>732</v>
      </c>
      <c r="I1299">
        <v>-88</v>
      </c>
      <c r="J1299" t="s">
        <v>221</v>
      </c>
      <c r="K1299" t="s">
        <v>222</v>
      </c>
      <c r="L1299">
        <v>1</v>
      </c>
      <c r="M1299">
        <v>1</v>
      </c>
      <c r="N1299" t="s">
        <v>1957</v>
      </c>
      <c r="O1299">
        <v>79912</v>
      </c>
      <c r="P1299" t="s">
        <v>224</v>
      </c>
      <c r="Q1299" t="s">
        <v>1895</v>
      </c>
      <c r="R1299" t="s">
        <v>226</v>
      </c>
      <c r="S1299" t="s">
        <v>227</v>
      </c>
      <c r="T1299">
        <v>0.5</v>
      </c>
      <c r="V1299">
        <v>0.2</v>
      </c>
      <c r="W1299">
        <v>0.5</v>
      </c>
      <c r="X1299" t="s">
        <v>281</v>
      </c>
      <c r="Y1299" t="s">
        <v>243</v>
      </c>
      <c r="Z1299" t="s">
        <v>1217</v>
      </c>
      <c r="AA1299" t="s">
        <v>1217</v>
      </c>
      <c r="AF1299" t="s">
        <v>736</v>
      </c>
      <c r="AG1299" t="s">
        <v>732</v>
      </c>
      <c r="AH1299" t="s">
        <v>1611</v>
      </c>
      <c r="AJ1299" t="s">
        <v>732</v>
      </c>
      <c r="AM1299" t="s">
        <v>732</v>
      </c>
      <c r="AN1299" t="s">
        <v>239</v>
      </c>
      <c r="AO1299" t="s">
        <v>1220</v>
      </c>
      <c r="AP1299" t="s">
        <v>739</v>
      </c>
      <c r="AQ1299" t="s">
        <v>242</v>
      </c>
      <c r="AR1299" t="s">
        <v>732</v>
      </c>
      <c r="AS1299" t="s">
        <v>239</v>
      </c>
      <c r="AT1299" t="s">
        <v>239</v>
      </c>
      <c r="AU1299">
        <v>1</v>
      </c>
      <c r="AW1299" t="s">
        <v>1896</v>
      </c>
      <c r="AX1299" t="s">
        <v>1611</v>
      </c>
      <c r="AY1299" t="s">
        <v>109</v>
      </c>
      <c r="CA1299" t="s">
        <v>1959</v>
      </c>
    </row>
    <row r="1300" spans="1:79" hidden="1" x14ac:dyDescent="0.25">
      <c r="A1300" t="s">
        <v>1581</v>
      </c>
      <c r="B1300" t="s">
        <v>1582</v>
      </c>
      <c r="C1300" t="s">
        <v>1615</v>
      </c>
      <c r="D1300" t="s">
        <v>1960</v>
      </c>
      <c r="E1300" t="s">
        <v>1961</v>
      </c>
      <c r="F1300" s="1">
        <v>40145</v>
      </c>
      <c r="G1300" s="4">
        <v>0.8881944444444444</v>
      </c>
      <c r="H1300" t="s">
        <v>732</v>
      </c>
      <c r="I1300">
        <v>-88</v>
      </c>
      <c r="J1300" t="s">
        <v>221</v>
      </c>
      <c r="K1300" t="s">
        <v>222</v>
      </c>
      <c r="L1300">
        <v>1</v>
      </c>
      <c r="M1300">
        <v>1</v>
      </c>
      <c r="N1300" t="s">
        <v>1962</v>
      </c>
      <c r="O1300">
        <v>90983</v>
      </c>
      <c r="P1300" t="s">
        <v>224</v>
      </c>
      <c r="Q1300" t="s">
        <v>1895</v>
      </c>
      <c r="R1300" t="s">
        <v>226</v>
      </c>
      <c r="S1300" t="s">
        <v>227</v>
      </c>
      <c r="T1300">
        <v>1.3</v>
      </c>
      <c r="V1300">
        <v>0.2</v>
      </c>
      <c r="W1300">
        <v>0.5</v>
      </c>
      <c r="X1300" t="s">
        <v>281</v>
      </c>
      <c r="Y1300" t="s">
        <v>243</v>
      </c>
      <c r="Z1300" t="s">
        <v>1217</v>
      </c>
      <c r="AA1300" t="s">
        <v>1217</v>
      </c>
      <c r="AF1300" t="s">
        <v>736</v>
      </c>
      <c r="AG1300" t="s">
        <v>732</v>
      </c>
      <c r="AH1300" t="s">
        <v>1611</v>
      </c>
      <c r="AJ1300" t="s">
        <v>732</v>
      </c>
      <c r="AK1300">
        <v>32.856498999999999</v>
      </c>
      <c r="AL1300">
        <v>-116.94699859619099</v>
      </c>
      <c r="AM1300" t="s">
        <v>732</v>
      </c>
      <c r="AN1300" t="s">
        <v>239</v>
      </c>
      <c r="AO1300" t="s">
        <v>1220</v>
      </c>
      <c r="AP1300" t="s">
        <v>739</v>
      </c>
      <c r="AQ1300" t="s">
        <v>242</v>
      </c>
      <c r="AR1300" t="s">
        <v>732</v>
      </c>
      <c r="AS1300" t="s">
        <v>239</v>
      </c>
      <c r="AT1300" t="s">
        <v>239</v>
      </c>
      <c r="AU1300">
        <v>1</v>
      </c>
      <c r="AW1300" t="s">
        <v>1896</v>
      </c>
      <c r="AX1300" t="s">
        <v>1611</v>
      </c>
      <c r="AY1300" t="s">
        <v>109</v>
      </c>
      <c r="BP1300" t="s">
        <v>422</v>
      </c>
      <c r="BQ1300">
        <v>73</v>
      </c>
      <c r="BR1300" t="s">
        <v>422</v>
      </c>
      <c r="BS1300">
        <v>9</v>
      </c>
      <c r="BZ1300" t="s">
        <v>1963</v>
      </c>
      <c r="CA1300" t="s">
        <v>1961</v>
      </c>
    </row>
    <row r="1301" spans="1:79" hidden="1" x14ac:dyDescent="0.25">
      <c r="A1301" t="s">
        <v>1581</v>
      </c>
      <c r="B1301" t="s">
        <v>1582</v>
      </c>
      <c r="C1301" t="s">
        <v>1615</v>
      </c>
      <c r="D1301" t="s">
        <v>1964</v>
      </c>
      <c r="E1301" t="s">
        <v>1965</v>
      </c>
      <c r="F1301" s="1">
        <v>40145</v>
      </c>
      <c r="G1301" s="4">
        <v>0.95486111111111116</v>
      </c>
      <c r="H1301" t="s">
        <v>732</v>
      </c>
      <c r="I1301">
        <v>-88</v>
      </c>
      <c r="J1301" t="s">
        <v>221</v>
      </c>
      <c r="K1301" t="s">
        <v>222</v>
      </c>
      <c r="L1301">
        <v>1</v>
      </c>
      <c r="M1301">
        <v>1</v>
      </c>
      <c r="N1301" t="s">
        <v>1962</v>
      </c>
      <c r="O1301">
        <v>90985</v>
      </c>
      <c r="P1301" t="s">
        <v>224</v>
      </c>
      <c r="Q1301" t="s">
        <v>1895</v>
      </c>
      <c r="R1301" t="s">
        <v>226</v>
      </c>
      <c r="S1301" t="s">
        <v>227</v>
      </c>
      <c r="V1301">
        <v>0.2</v>
      </c>
      <c r="W1301">
        <v>0.5</v>
      </c>
      <c r="X1301" t="s">
        <v>228</v>
      </c>
      <c r="Y1301" t="s">
        <v>243</v>
      </c>
      <c r="Z1301" t="s">
        <v>1217</v>
      </c>
      <c r="AA1301" t="s">
        <v>1217</v>
      </c>
      <c r="AF1301" t="s">
        <v>736</v>
      </c>
      <c r="AG1301" t="s">
        <v>732</v>
      </c>
      <c r="AH1301" t="s">
        <v>1611</v>
      </c>
      <c r="AJ1301" t="s">
        <v>732</v>
      </c>
      <c r="AK1301">
        <v>32.732799999999997</v>
      </c>
      <c r="AL1301">
        <v>-116.94000244140599</v>
      </c>
      <c r="AM1301" t="s">
        <v>732</v>
      </c>
      <c r="AN1301" t="s">
        <v>239</v>
      </c>
      <c r="AO1301" t="s">
        <v>1220</v>
      </c>
      <c r="AP1301" t="s">
        <v>739</v>
      </c>
      <c r="AQ1301" t="s">
        <v>242</v>
      </c>
      <c r="AR1301" t="s">
        <v>732</v>
      </c>
      <c r="AS1301" t="s">
        <v>239</v>
      </c>
      <c r="AT1301" t="s">
        <v>239</v>
      </c>
      <c r="AU1301">
        <v>1</v>
      </c>
      <c r="AW1301" t="s">
        <v>1896</v>
      </c>
      <c r="AX1301" t="s">
        <v>1611</v>
      </c>
      <c r="AY1301" t="s">
        <v>109</v>
      </c>
      <c r="BP1301" t="s">
        <v>422</v>
      </c>
      <c r="BQ1301">
        <v>73</v>
      </c>
      <c r="BR1301" t="s">
        <v>422</v>
      </c>
      <c r="BS1301">
        <v>9</v>
      </c>
      <c r="BZ1301" t="s">
        <v>1966</v>
      </c>
      <c r="CA1301" t="s">
        <v>1965</v>
      </c>
    </row>
    <row r="1302" spans="1:79" hidden="1" x14ac:dyDescent="0.25">
      <c r="A1302" t="s">
        <v>1581</v>
      </c>
      <c r="B1302" t="s">
        <v>1582</v>
      </c>
      <c r="C1302" t="s">
        <v>1615</v>
      </c>
      <c r="D1302" t="s">
        <v>1967</v>
      </c>
      <c r="E1302" t="s">
        <v>1968</v>
      </c>
      <c r="F1302" s="1">
        <v>40145</v>
      </c>
      <c r="G1302" s="4">
        <v>0.88541666666666663</v>
      </c>
      <c r="H1302" t="s">
        <v>732</v>
      </c>
      <c r="I1302">
        <v>-88</v>
      </c>
      <c r="J1302" t="s">
        <v>221</v>
      </c>
      <c r="K1302" t="s">
        <v>222</v>
      </c>
      <c r="L1302">
        <v>1</v>
      </c>
      <c r="M1302">
        <v>1</v>
      </c>
      <c r="N1302" t="s">
        <v>1962</v>
      </c>
      <c r="O1302">
        <v>90982</v>
      </c>
      <c r="P1302" t="s">
        <v>224</v>
      </c>
      <c r="Q1302" t="s">
        <v>1895</v>
      </c>
      <c r="R1302" t="s">
        <v>226</v>
      </c>
      <c r="S1302" t="s">
        <v>227</v>
      </c>
      <c r="T1302">
        <v>0.8</v>
      </c>
      <c r="V1302">
        <v>0.2</v>
      </c>
      <c r="W1302">
        <v>0.5</v>
      </c>
      <c r="X1302" t="s">
        <v>281</v>
      </c>
      <c r="Y1302" t="s">
        <v>243</v>
      </c>
      <c r="Z1302" t="s">
        <v>1217</v>
      </c>
      <c r="AA1302" t="s">
        <v>1217</v>
      </c>
      <c r="AF1302" t="s">
        <v>736</v>
      </c>
      <c r="AG1302" t="s">
        <v>732</v>
      </c>
      <c r="AH1302" t="s">
        <v>1611</v>
      </c>
      <c r="AJ1302" t="s">
        <v>732</v>
      </c>
      <c r="AK1302">
        <v>32.839199000000001</v>
      </c>
      <c r="AL1302">
        <v>-117.024002075195</v>
      </c>
      <c r="AM1302" t="s">
        <v>732</v>
      </c>
      <c r="AN1302" t="s">
        <v>239</v>
      </c>
      <c r="AO1302" t="s">
        <v>1220</v>
      </c>
      <c r="AP1302" t="s">
        <v>739</v>
      </c>
      <c r="AQ1302" t="s">
        <v>242</v>
      </c>
      <c r="AR1302" t="s">
        <v>732</v>
      </c>
      <c r="AS1302" t="s">
        <v>239</v>
      </c>
      <c r="AT1302" t="s">
        <v>239</v>
      </c>
      <c r="AU1302">
        <v>1</v>
      </c>
      <c r="AW1302" t="s">
        <v>1896</v>
      </c>
      <c r="AX1302" t="s">
        <v>1611</v>
      </c>
      <c r="AY1302" t="s">
        <v>109</v>
      </c>
      <c r="BP1302" t="s">
        <v>422</v>
      </c>
      <c r="BQ1302">
        <v>73</v>
      </c>
      <c r="BR1302" t="s">
        <v>422</v>
      </c>
      <c r="BS1302">
        <v>9</v>
      </c>
      <c r="BZ1302" t="s">
        <v>1963</v>
      </c>
      <c r="CA1302" t="s">
        <v>1968</v>
      </c>
    </row>
    <row r="1303" spans="1:79" hidden="1" x14ac:dyDescent="0.25">
      <c r="A1303" t="s">
        <v>1581</v>
      </c>
      <c r="B1303" t="s">
        <v>1582</v>
      </c>
      <c r="C1303" t="s">
        <v>1615</v>
      </c>
      <c r="D1303" t="s">
        <v>1660</v>
      </c>
      <c r="E1303" t="s">
        <v>1661</v>
      </c>
      <c r="F1303" s="1">
        <v>40146</v>
      </c>
      <c r="G1303" s="4">
        <v>0.11388888888888889</v>
      </c>
      <c r="H1303" t="s">
        <v>732</v>
      </c>
      <c r="I1303">
        <v>-88</v>
      </c>
      <c r="J1303" t="s">
        <v>221</v>
      </c>
      <c r="K1303" t="s">
        <v>222</v>
      </c>
      <c r="L1303">
        <v>1</v>
      </c>
      <c r="M1303">
        <v>1</v>
      </c>
      <c r="N1303" t="s">
        <v>1962</v>
      </c>
      <c r="O1303">
        <v>90984</v>
      </c>
      <c r="P1303" t="s">
        <v>224</v>
      </c>
      <c r="Q1303" t="s">
        <v>1895</v>
      </c>
      <c r="R1303" t="s">
        <v>226</v>
      </c>
      <c r="S1303" t="s">
        <v>227</v>
      </c>
      <c r="T1303">
        <v>0.3</v>
      </c>
      <c r="V1303">
        <v>0.2</v>
      </c>
      <c r="W1303">
        <v>0.5</v>
      </c>
      <c r="X1303" t="s">
        <v>905</v>
      </c>
      <c r="Y1303" t="s">
        <v>1226</v>
      </c>
      <c r="Z1303" t="s">
        <v>1217</v>
      </c>
      <c r="AA1303" t="s">
        <v>1217</v>
      </c>
      <c r="AF1303" t="s">
        <v>736</v>
      </c>
      <c r="AG1303" t="s">
        <v>732</v>
      </c>
      <c r="AH1303" t="s">
        <v>1611</v>
      </c>
      <c r="AJ1303" t="s">
        <v>732</v>
      </c>
      <c r="AM1303" t="s">
        <v>732</v>
      </c>
      <c r="AN1303" t="s">
        <v>239</v>
      </c>
      <c r="AO1303" t="s">
        <v>1220</v>
      </c>
      <c r="AP1303" t="s">
        <v>739</v>
      </c>
      <c r="AQ1303" t="s">
        <v>242</v>
      </c>
      <c r="AR1303" t="s">
        <v>732</v>
      </c>
      <c r="AS1303" t="s">
        <v>239</v>
      </c>
      <c r="AT1303" t="s">
        <v>239</v>
      </c>
      <c r="AU1303">
        <v>1</v>
      </c>
      <c r="AW1303" t="s">
        <v>1896</v>
      </c>
      <c r="AX1303" t="s">
        <v>1611</v>
      </c>
      <c r="AY1303" t="s">
        <v>109</v>
      </c>
      <c r="CA1303" t="s">
        <v>1661</v>
      </c>
    </row>
    <row r="1304" spans="1:79" hidden="1" x14ac:dyDescent="0.25">
      <c r="A1304" t="s">
        <v>1581</v>
      </c>
      <c r="B1304" t="s">
        <v>1582</v>
      </c>
      <c r="C1304" t="s">
        <v>1615</v>
      </c>
      <c r="D1304" t="s">
        <v>1969</v>
      </c>
      <c r="E1304" t="s">
        <v>1970</v>
      </c>
      <c r="F1304" s="1">
        <v>40146</v>
      </c>
      <c r="G1304" s="4">
        <v>5.5555555555555552E-2</v>
      </c>
      <c r="H1304" t="s">
        <v>732</v>
      </c>
      <c r="I1304">
        <v>-88</v>
      </c>
      <c r="J1304" t="s">
        <v>221</v>
      </c>
      <c r="K1304" t="s">
        <v>222</v>
      </c>
      <c r="L1304">
        <v>1</v>
      </c>
      <c r="M1304">
        <v>1</v>
      </c>
      <c r="N1304" t="s">
        <v>1962</v>
      </c>
      <c r="O1304">
        <v>90981</v>
      </c>
      <c r="P1304" t="s">
        <v>224</v>
      </c>
      <c r="Q1304" t="s">
        <v>1895</v>
      </c>
      <c r="R1304" t="s">
        <v>226</v>
      </c>
      <c r="S1304" t="s">
        <v>227</v>
      </c>
      <c r="T1304">
        <v>0.6</v>
      </c>
      <c r="V1304">
        <v>0.2</v>
      </c>
      <c r="W1304">
        <v>0.5</v>
      </c>
      <c r="X1304" t="s">
        <v>281</v>
      </c>
      <c r="Y1304" t="s">
        <v>243</v>
      </c>
      <c r="Z1304" t="s">
        <v>1217</v>
      </c>
      <c r="AA1304" t="s">
        <v>1217</v>
      </c>
      <c r="AF1304" t="s">
        <v>736</v>
      </c>
      <c r="AG1304" t="s">
        <v>732</v>
      </c>
      <c r="AH1304" t="s">
        <v>1611</v>
      </c>
      <c r="AJ1304" t="s">
        <v>732</v>
      </c>
      <c r="AK1304">
        <v>32.7836</v>
      </c>
      <c r="AL1304">
        <v>-117.103996276855</v>
      </c>
      <c r="AM1304" t="s">
        <v>732</v>
      </c>
      <c r="AN1304" t="s">
        <v>239</v>
      </c>
      <c r="AO1304" t="s">
        <v>1220</v>
      </c>
      <c r="AP1304" t="s">
        <v>739</v>
      </c>
      <c r="AQ1304" t="s">
        <v>242</v>
      </c>
      <c r="AR1304" t="s">
        <v>732</v>
      </c>
      <c r="AS1304" t="s">
        <v>239</v>
      </c>
      <c r="AT1304" t="s">
        <v>239</v>
      </c>
      <c r="AU1304">
        <v>1</v>
      </c>
      <c r="AW1304" t="s">
        <v>1896</v>
      </c>
      <c r="AX1304" t="s">
        <v>1611</v>
      </c>
      <c r="AY1304" t="s">
        <v>109</v>
      </c>
      <c r="BP1304" t="s">
        <v>422</v>
      </c>
      <c r="BQ1304">
        <v>73</v>
      </c>
      <c r="BR1304" t="s">
        <v>422</v>
      </c>
      <c r="BS1304">
        <v>9</v>
      </c>
      <c r="BZ1304" t="s">
        <v>1963</v>
      </c>
      <c r="CA1304" t="s">
        <v>1970</v>
      </c>
    </row>
    <row r="1305" spans="1:79" hidden="1" x14ac:dyDescent="0.25">
      <c r="A1305" t="s">
        <v>1581</v>
      </c>
      <c r="B1305" t="s">
        <v>1582</v>
      </c>
      <c r="C1305" t="s">
        <v>1615</v>
      </c>
      <c r="D1305" t="s">
        <v>1632</v>
      </c>
      <c r="E1305" t="s">
        <v>1633</v>
      </c>
      <c r="F1305" s="1">
        <v>40146</v>
      </c>
      <c r="G1305" s="4">
        <v>0.36388888888888887</v>
      </c>
      <c r="H1305" t="s">
        <v>732</v>
      </c>
      <c r="I1305">
        <v>-88</v>
      </c>
      <c r="J1305" t="s">
        <v>221</v>
      </c>
      <c r="K1305" t="s">
        <v>222</v>
      </c>
      <c r="L1305">
        <v>1</v>
      </c>
      <c r="M1305">
        <v>1</v>
      </c>
      <c r="N1305" t="s">
        <v>1962</v>
      </c>
      <c r="O1305">
        <v>90980</v>
      </c>
      <c r="P1305" t="s">
        <v>224</v>
      </c>
      <c r="Q1305" t="s">
        <v>1895</v>
      </c>
      <c r="R1305" t="s">
        <v>226</v>
      </c>
      <c r="S1305" t="s">
        <v>227</v>
      </c>
      <c r="T1305">
        <v>2</v>
      </c>
      <c r="V1305">
        <v>0.2</v>
      </c>
      <c r="W1305">
        <v>0.5</v>
      </c>
      <c r="X1305" t="s">
        <v>281</v>
      </c>
      <c r="Y1305" t="s">
        <v>243</v>
      </c>
      <c r="Z1305" t="s">
        <v>1217</v>
      </c>
      <c r="AA1305" t="s">
        <v>1217</v>
      </c>
      <c r="AF1305" t="s">
        <v>736</v>
      </c>
      <c r="AG1305" t="s">
        <v>732</v>
      </c>
      <c r="AH1305" t="s">
        <v>1611</v>
      </c>
      <c r="AJ1305" t="s">
        <v>732</v>
      </c>
      <c r="AM1305" t="s">
        <v>732</v>
      </c>
      <c r="AN1305" t="s">
        <v>239</v>
      </c>
      <c r="AO1305" t="s">
        <v>1220</v>
      </c>
      <c r="AP1305" t="s">
        <v>739</v>
      </c>
      <c r="AQ1305" t="s">
        <v>242</v>
      </c>
      <c r="AR1305" t="s">
        <v>732</v>
      </c>
      <c r="AS1305" t="s">
        <v>239</v>
      </c>
      <c r="AT1305" t="s">
        <v>239</v>
      </c>
      <c r="AU1305">
        <v>1</v>
      </c>
      <c r="AW1305" t="s">
        <v>1896</v>
      </c>
      <c r="AX1305" t="s">
        <v>1611</v>
      </c>
      <c r="AY1305" t="s">
        <v>109</v>
      </c>
      <c r="CA1305" t="s">
        <v>1633</v>
      </c>
    </row>
    <row r="1306" spans="1:79" hidden="1" x14ac:dyDescent="0.25">
      <c r="A1306" t="s">
        <v>1581</v>
      </c>
      <c r="B1306" t="s">
        <v>1582</v>
      </c>
      <c r="C1306" t="s">
        <v>1615</v>
      </c>
      <c r="D1306" t="s">
        <v>1969</v>
      </c>
      <c r="E1306" t="s">
        <v>1970</v>
      </c>
      <c r="F1306" s="1">
        <v>40148</v>
      </c>
      <c r="G1306" s="4">
        <v>4.9999999999999996E-2</v>
      </c>
      <c r="H1306" t="s">
        <v>732</v>
      </c>
      <c r="I1306">
        <v>-88</v>
      </c>
      <c r="J1306" t="s">
        <v>221</v>
      </c>
      <c r="K1306" t="s">
        <v>222</v>
      </c>
      <c r="L1306">
        <v>1</v>
      </c>
      <c r="M1306">
        <v>1</v>
      </c>
      <c r="N1306" t="s">
        <v>1962</v>
      </c>
      <c r="O1306">
        <v>91011</v>
      </c>
      <c r="P1306" t="s">
        <v>224</v>
      </c>
      <c r="Q1306" t="s">
        <v>1895</v>
      </c>
      <c r="R1306" t="s">
        <v>226</v>
      </c>
      <c r="S1306" t="s">
        <v>227</v>
      </c>
      <c r="T1306">
        <v>0.5</v>
      </c>
      <c r="V1306">
        <v>0.2</v>
      </c>
      <c r="W1306">
        <v>0.5</v>
      </c>
      <c r="X1306" t="s">
        <v>281</v>
      </c>
      <c r="Y1306" t="s">
        <v>243</v>
      </c>
      <c r="Z1306" t="s">
        <v>1217</v>
      </c>
      <c r="AA1306" t="s">
        <v>1217</v>
      </c>
      <c r="AF1306" t="s">
        <v>736</v>
      </c>
      <c r="AG1306" t="s">
        <v>732</v>
      </c>
      <c r="AH1306" t="s">
        <v>1611</v>
      </c>
      <c r="AJ1306" t="s">
        <v>732</v>
      </c>
      <c r="AK1306">
        <v>32.7836</v>
      </c>
      <c r="AL1306">
        <v>-117.103996276855</v>
      </c>
      <c r="AM1306" t="s">
        <v>732</v>
      </c>
      <c r="AN1306" t="s">
        <v>239</v>
      </c>
      <c r="AO1306" t="s">
        <v>1220</v>
      </c>
      <c r="AP1306" t="s">
        <v>739</v>
      </c>
      <c r="AQ1306" t="s">
        <v>242</v>
      </c>
      <c r="AR1306" t="s">
        <v>732</v>
      </c>
      <c r="AS1306" t="s">
        <v>239</v>
      </c>
      <c r="AT1306" t="s">
        <v>239</v>
      </c>
      <c r="AU1306">
        <v>1</v>
      </c>
      <c r="AW1306" t="s">
        <v>1896</v>
      </c>
      <c r="AX1306" t="s">
        <v>1611</v>
      </c>
      <c r="AY1306" t="s">
        <v>109</v>
      </c>
      <c r="BP1306" t="s">
        <v>422</v>
      </c>
      <c r="BQ1306">
        <v>73</v>
      </c>
      <c r="BR1306" t="s">
        <v>422</v>
      </c>
      <c r="BS1306">
        <v>9</v>
      </c>
      <c r="BZ1306" t="s">
        <v>1963</v>
      </c>
      <c r="CA1306" t="s">
        <v>1971</v>
      </c>
    </row>
    <row r="1307" spans="1:79" hidden="1" x14ac:dyDescent="0.25">
      <c r="A1307" t="s">
        <v>1581</v>
      </c>
      <c r="B1307" t="s">
        <v>1582</v>
      </c>
      <c r="C1307" t="s">
        <v>1615</v>
      </c>
      <c r="D1307" t="s">
        <v>1969</v>
      </c>
      <c r="E1307" t="s">
        <v>1970</v>
      </c>
      <c r="F1307" s="1">
        <v>40185</v>
      </c>
      <c r="G1307" s="4">
        <v>0.56805555555555554</v>
      </c>
      <c r="H1307" t="s">
        <v>732</v>
      </c>
      <c r="I1307">
        <v>-88</v>
      </c>
      <c r="J1307" t="s">
        <v>221</v>
      </c>
      <c r="K1307" t="s">
        <v>222</v>
      </c>
      <c r="L1307">
        <v>1</v>
      </c>
      <c r="M1307">
        <v>1</v>
      </c>
      <c r="N1307" t="s">
        <v>1972</v>
      </c>
      <c r="O1307">
        <v>92772</v>
      </c>
      <c r="P1307" t="s">
        <v>224</v>
      </c>
      <c r="Q1307" t="s">
        <v>1895</v>
      </c>
      <c r="R1307" t="s">
        <v>226</v>
      </c>
      <c r="S1307" t="s">
        <v>227</v>
      </c>
      <c r="T1307">
        <v>0.2</v>
      </c>
      <c r="V1307">
        <v>0.2</v>
      </c>
      <c r="W1307">
        <v>0.5</v>
      </c>
      <c r="X1307" t="s">
        <v>905</v>
      </c>
      <c r="Y1307" t="s">
        <v>1226</v>
      </c>
      <c r="Z1307" t="s">
        <v>1217</v>
      </c>
      <c r="AA1307" t="s">
        <v>1217</v>
      </c>
      <c r="AF1307" t="s">
        <v>736</v>
      </c>
      <c r="AG1307" t="s">
        <v>732</v>
      </c>
      <c r="AH1307" t="s">
        <v>1611</v>
      </c>
      <c r="AJ1307" t="s">
        <v>732</v>
      </c>
      <c r="AK1307">
        <v>32.7836</v>
      </c>
      <c r="AL1307">
        <v>-117.103996276855</v>
      </c>
      <c r="AM1307" t="s">
        <v>732</v>
      </c>
      <c r="AN1307" t="s">
        <v>239</v>
      </c>
      <c r="AO1307" t="s">
        <v>1220</v>
      </c>
      <c r="AP1307" t="s">
        <v>739</v>
      </c>
      <c r="AQ1307" t="s">
        <v>242</v>
      </c>
      <c r="AR1307" t="s">
        <v>732</v>
      </c>
      <c r="AS1307" t="s">
        <v>239</v>
      </c>
      <c r="AT1307" t="s">
        <v>239</v>
      </c>
      <c r="AU1307">
        <v>1</v>
      </c>
      <c r="AW1307" t="s">
        <v>1896</v>
      </c>
      <c r="AX1307" t="s">
        <v>1611</v>
      </c>
      <c r="AY1307" t="s">
        <v>109</v>
      </c>
      <c r="BP1307" t="s">
        <v>422</v>
      </c>
      <c r="BQ1307">
        <v>73</v>
      </c>
      <c r="BR1307" t="s">
        <v>422</v>
      </c>
      <c r="BS1307">
        <v>9</v>
      </c>
      <c r="BZ1307" t="s">
        <v>1963</v>
      </c>
      <c r="CA1307" t="s">
        <v>1970</v>
      </c>
    </row>
    <row r="1308" spans="1:79" hidden="1" x14ac:dyDescent="0.25">
      <c r="A1308" t="s">
        <v>1581</v>
      </c>
      <c r="B1308" t="s">
        <v>1582</v>
      </c>
      <c r="C1308" t="s">
        <v>1615</v>
      </c>
      <c r="D1308" t="s">
        <v>1660</v>
      </c>
      <c r="E1308" t="s">
        <v>1661</v>
      </c>
      <c r="F1308" s="1">
        <v>40185</v>
      </c>
      <c r="G1308" s="4">
        <v>0.49791666666666662</v>
      </c>
      <c r="H1308" t="s">
        <v>732</v>
      </c>
      <c r="I1308">
        <v>-88</v>
      </c>
      <c r="J1308" t="s">
        <v>221</v>
      </c>
      <c r="K1308" t="s">
        <v>222</v>
      </c>
      <c r="L1308">
        <v>1</v>
      </c>
      <c r="M1308">
        <v>1</v>
      </c>
      <c r="N1308" t="s">
        <v>1972</v>
      </c>
      <c r="O1308">
        <v>92766</v>
      </c>
      <c r="P1308" t="s">
        <v>224</v>
      </c>
      <c r="Q1308" t="s">
        <v>1895</v>
      </c>
      <c r="R1308" t="s">
        <v>226</v>
      </c>
      <c r="S1308" t="s">
        <v>227</v>
      </c>
      <c r="T1308">
        <v>0.5</v>
      </c>
      <c r="V1308">
        <v>0.2</v>
      </c>
      <c r="W1308">
        <v>0.5</v>
      </c>
      <c r="X1308" t="s">
        <v>281</v>
      </c>
      <c r="Y1308" t="s">
        <v>243</v>
      </c>
      <c r="Z1308" t="s">
        <v>1217</v>
      </c>
      <c r="AA1308" t="s">
        <v>1217</v>
      </c>
      <c r="AF1308" t="s">
        <v>736</v>
      </c>
      <c r="AG1308" t="s">
        <v>732</v>
      </c>
      <c r="AH1308" t="s">
        <v>1611</v>
      </c>
      <c r="AJ1308" t="s">
        <v>732</v>
      </c>
      <c r="AM1308" t="s">
        <v>732</v>
      </c>
      <c r="AN1308" t="s">
        <v>239</v>
      </c>
      <c r="AO1308" t="s">
        <v>1220</v>
      </c>
      <c r="AP1308" t="s">
        <v>739</v>
      </c>
      <c r="AQ1308" t="s">
        <v>242</v>
      </c>
      <c r="AR1308" t="s">
        <v>732</v>
      </c>
      <c r="AS1308" t="s">
        <v>239</v>
      </c>
      <c r="AT1308" t="s">
        <v>239</v>
      </c>
      <c r="AU1308">
        <v>1</v>
      </c>
      <c r="AW1308" t="s">
        <v>1896</v>
      </c>
      <c r="AX1308" t="s">
        <v>1611</v>
      </c>
      <c r="AY1308" t="s">
        <v>109</v>
      </c>
      <c r="CA1308" t="s">
        <v>1661</v>
      </c>
    </row>
    <row r="1309" spans="1:79" hidden="1" x14ac:dyDescent="0.25">
      <c r="A1309" t="s">
        <v>1581</v>
      </c>
      <c r="B1309" t="s">
        <v>1582</v>
      </c>
      <c r="C1309" t="s">
        <v>1615</v>
      </c>
      <c r="D1309" t="s">
        <v>1964</v>
      </c>
      <c r="E1309" t="s">
        <v>1965</v>
      </c>
      <c r="F1309" s="1">
        <v>40185</v>
      </c>
      <c r="G1309" s="4">
        <v>0.3833333333333333</v>
      </c>
      <c r="H1309" t="s">
        <v>732</v>
      </c>
      <c r="I1309">
        <v>-88</v>
      </c>
      <c r="J1309" t="s">
        <v>221</v>
      </c>
      <c r="K1309" t="s">
        <v>222</v>
      </c>
      <c r="L1309">
        <v>1</v>
      </c>
      <c r="M1309">
        <v>1</v>
      </c>
      <c r="N1309" t="s">
        <v>1972</v>
      </c>
      <c r="O1309">
        <v>92763</v>
      </c>
      <c r="P1309" t="s">
        <v>224</v>
      </c>
      <c r="Q1309" t="s">
        <v>1895</v>
      </c>
      <c r="R1309" t="s">
        <v>226</v>
      </c>
      <c r="S1309" t="s">
        <v>227</v>
      </c>
      <c r="T1309">
        <v>0.4</v>
      </c>
      <c r="V1309">
        <v>0.2</v>
      </c>
      <c r="W1309">
        <v>0.5</v>
      </c>
      <c r="X1309" t="s">
        <v>905</v>
      </c>
      <c r="Y1309" t="s">
        <v>1226</v>
      </c>
      <c r="Z1309" t="s">
        <v>1217</v>
      </c>
      <c r="AA1309" t="s">
        <v>1217</v>
      </c>
      <c r="AF1309" t="s">
        <v>736</v>
      </c>
      <c r="AG1309" t="s">
        <v>732</v>
      </c>
      <c r="AH1309" t="s">
        <v>1611</v>
      </c>
      <c r="AJ1309" t="s">
        <v>732</v>
      </c>
      <c r="AK1309">
        <v>32.732799999999997</v>
      </c>
      <c r="AL1309">
        <v>-116.94000244140599</v>
      </c>
      <c r="AM1309" t="s">
        <v>732</v>
      </c>
      <c r="AN1309" t="s">
        <v>239</v>
      </c>
      <c r="AO1309" t="s">
        <v>1220</v>
      </c>
      <c r="AP1309" t="s">
        <v>739</v>
      </c>
      <c r="AQ1309" t="s">
        <v>242</v>
      </c>
      <c r="AR1309" t="s">
        <v>732</v>
      </c>
      <c r="AS1309" t="s">
        <v>239</v>
      </c>
      <c r="AT1309" t="s">
        <v>239</v>
      </c>
      <c r="AU1309">
        <v>1</v>
      </c>
      <c r="AW1309" t="s">
        <v>1896</v>
      </c>
      <c r="AX1309" t="s">
        <v>1611</v>
      </c>
      <c r="AY1309" t="s">
        <v>109</v>
      </c>
      <c r="BP1309" t="s">
        <v>422</v>
      </c>
      <c r="BQ1309">
        <v>73</v>
      </c>
      <c r="BR1309" t="s">
        <v>422</v>
      </c>
      <c r="BS1309">
        <v>9</v>
      </c>
      <c r="BZ1309" t="s">
        <v>1966</v>
      </c>
      <c r="CA1309" t="s">
        <v>1965</v>
      </c>
    </row>
    <row r="1310" spans="1:79" hidden="1" x14ac:dyDescent="0.25">
      <c r="A1310" t="s">
        <v>1581</v>
      </c>
      <c r="B1310" t="s">
        <v>1582</v>
      </c>
      <c r="C1310" t="s">
        <v>1615</v>
      </c>
      <c r="D1310" t="s">
        <v>1967</v>
      </c>
      <c r="E1310" t="s">
        <v>1968</v>
      </c>
      <c r="F1310" s="1">
        <v>40185</v>
      </c>
      <c r="G1310" s="4">
        <v>0.5625</v>
      </c>
      <c r="H1310" t="s">
        <v>732</v>
      </c>
      <c r="I1310">
        <v>-88</v>
      </c>
      <c r="J1310" t="s">
        <v>221</v>
      </c>
      <c r="K1310" t="s">
        <v>222</v>
      </c>
      <c r="L1310">
        <v>1</v>
      </c>
      <c r="M1310">
        <v>1</v>
      </c>
      <c r="N1310" t="s">
        <v>1972</v>
      </c>
      <c r="O1310">
        <v>92773</v>
      </c>
      <c r="P1310" t="s">
        <v>224</v>
      </c>
      <c r="Q1310" t="s">
        <v>1895</v>
      </c>
      <c r="R1310" t="s">
        <v>226</v>
      </c>
      <c r="S1310" t="s">
        <v>227</v>
      </c>
      <c r="T1310">
        <v>0.4</v>
      </c>
      <c r="V1310">
        <v>0.2</v>
      </c>
      <c r="W1310">
        <v>0.5</v>
      </c>
      <c r="X1310" t="s">
        <v>905</v>
      </c>
      <c r="Y1310" t="s">
        <v>1226</v>
      </c>
      <c r="Z1310" t="s">
        <v>1217</v>
      </c>
      <c r="AA1310" t="s">
        <v>1217</v>
      </c>
      <c r="AF1310" t="s">
        <v>736</v>
      </c>
      <c r="AG1310" t="s">
        <v>732</v>
      </c>
      <c r="AH1310" t="s">
        <v>1611</v>
      </c>
      <c r="AJ1310" t="s">
        <v>732</v>
      </c>
      <c r="AK1310">
        <v>32.839199000000001</v>
      </c>
      <c r="AL1310">
        <v>-117.024002075195</v>
      </c>
      <c r="AM1310" t="s">
        <v>732</v>
      </c>
      <c r="AN1310" t="s">
        <v>239</v>
      </c>
      <c r="AO1310" t="s">
        <v>1220</v>
      </c>
      <c r="AP1310" t="s">
        <v>739</v>
      </c>
      <c r="AQ1310" t="s">
        <v>242</v>
      </c>
      <c r="AR1310" t="s">
        <v>732</v>
      </c>
      <c r="AS1310" t="s">
        <v>239</v>
      </c>
      <c r="AT1310" t="s">
        <v>239</v>
      </c>
      <c r="AU1310">
        <v>1</v>
      </c>
      <c r="AW1310" t="s">
        <v>1896</v>
      </c>
      <c r="AX1310" t="s">
        <v>1611</v>
      </c>
      <c r="AY1310" t="s">
        <v>109</v>
      </c>
      <c r="BP1310" t="s">
        <v>422</v>
      </c>
      <c r="BQ1310">
        <v>73</v>
      </c>
      <c r="BR1310" t="s">
        <v>422</v>
      </c>
      <c r="BS1310">
        <v>9</v>
      </c>
      <c r="BZ1310" t="s">
        <v>1963</v>
      </c>
      <c r="CA1310" t="s">
        <v>1968</v>
      </c>
    </row>
    <row r="1311" spans="1:79" hidden="1" x14ac:dyDescent="0.25">
      <c r="A1311" t="s">
        <v>1581</v>
      </c>
      <c r="B1311" t="s">
        <v>1582</v>
      </c>
      <c r="C1311" t="s">
        <v>1615</v>
      </c>
      <c r="D1311" t="s">
        <v>1960</v>
      </c>
      <c r="E1311" t="s">
        <v>1961</v>
      </c>
      <c r="F1311" s="1">
        <v>40185</v>
      </c>
      <c r="G1311" s="4">
        <v>0.26805555555555555</v>
      </c>
      <c r="H1311" t="s">
        <v>732</v>
      </c>
      <c r="I1311">
        <v>-88</v>
      </c>
      <c r="J1311" t="s">
        <v>221</v>
      </c>
      <c r="K1311" t="s">
        <v>222</v>
      </c>
      <c r="L1311">
        <v>1</v>
      </c>
      <c r="M1311">
        <v>1</v>
      </c>
      <c r="N1311" t="s">
        <v>1972</v>
      </c>
      <c r="O1311">
        <v>92762</v>
      </c>
      <c r="P1311" t="s">
        <v>224</v>
      </c>
      <c r="Q1311" t="s">
        <v>1895</v>
      </c>
      <c r="R1311" t="s">
        <v>226</v>
      </c>
      <c r="S1311" t="s">
        <v>227</v>
      </c>
      <c r="T1311">
        <v>1.1000000000000001</v>
      </c>
      <c r="V1311">
        <v>0.2</v>
      </c>
      <c r="W1311">
        <v>0.5</v>
      </c>
      <c r="X1311" t="s">
        <v>281</v>
      </c>
      <c r="Y1311" t="s">
        <v>243</v>
      </c>
      <c r="Z1311" t="s">
        <v>1217</v>
      </c>
      <c r="AA1311" t="s">
        <v>1217</v>
      </c>
      <c r="AF1311" t="s">
        <v>736</v>
      </c>
      <c r="AG1311" t="s">
        <v>732</v>
      </c>
      <c r="AH1311" t="s">
        <v>1611</v>
      </c>
      <c r="AJ1311" t="s">
        <v>732</v>
      </c>
      <c r="AK1311">
        <v>32.856498999999999</v>
      </c>
      <c r="AL1311">
        <v>-116.94699859619099</v>
      </c>
      <c r="AM1311" t="s">
        <v>732</v>
      </c>
      <c r="AN1311" t="s">
        <v>239</v>
      </c>
      <c r="AO1311" t="s">
        <v>1220</v>
      </c>
      <c r="AP1311" t="s">
        <v>739</v>
      </c>
      <c r="AQ1311" t="s">
        <v>242</v>
      </c>
      <c r="AR1311" t="s">
        <v>732</v>
      </c>
      <c r="AS1311" t="s">
        <v>239</v>
      </c>
      <c r="AT1311" t="s">
        <v>239</v>
      </c>
      <c r="AU1311">
        <v>1</v>
      </c>
      <c r="AW1311" t="s">
        <v>1896</v>
      </c>
      <c r="AX1311" t="s">
        <v>1611</v>
      </c>
      <c r="AY1311" t="s">
        <v>109</v>
      </c>
      <c r="BP1311" t="s">
        <v>422</v>
      </c>
      <c r="BQ1311">
        <v>73</v>
      </c>
      <c r="BR1311" t="s">
        <v>422</v>
      </c>
      <c r="BS1311">
        <v>9</v>
      </c>
      <c r="BZ1311" t="s">
        <v>1963</v>
      </c>
      <c r="CA1311" t="s">
        <v>1961</v>
      </c>
    </row>
    <row r="1312" spans="1:79" hidden="1" x14ac:dyDescent="0.25">
      <c r="A1312" t="s">
        <v>1581</v>
      </c>
      <c r="B1312" t="s">
        <v>1582</v>
      </c>
      <c r="C1312" t="s">
        <v>1615</v>
      </c>
      <c r="D1312" t="s">
        <v>1632</v>
      </c>
      <c r="E1312" t="s">
        <v>1633</v>
      </c>
      <c r="F1312" s="1">
        <v>40186</v>
      </c>
      <c r="G1312" s="4">
        <v>0.21875</v>
      </c>
      <c r="H1312" t="s">
        <v>732</v>
      </c>
      <c r="I1312">
        <v>-88</v>
      </c>
      <c r="J1312" t="s">
        <v>221</v>
      </c>
      <c r="K1312" t="s">
        <v>222</v>
      </c>
      <c r="L1312">
        <v>1</v>
      </c>
      <c r="M1312">
        <v>1</v>
      </c>
      <c r="N1312" t="s">
        <v>1972</v>
      </c>
      <c r="O1312">
        <v>92775</v>
      </c>
      <c r="P1312" t="s">
        <v>224</v>
      </c>
      <c r="Q1312" t="s">
        <v>1895</v>
      </c>
      <c r="R1312" t="s">
        <v>226</v>
      </c>
      <c r="S1312" t="s">
        <v>227</v>
      </c>
      <c r="T1312">
        <v>1.1000000000000001</v>
      </c>
      <c r="V1312">
        <v>0.2</v>
      </c>
      <c r="W1312">
        <v>0.5</v>
      </c>
      <c r="X1312" t="s">
        <v>281</v>
      </c>
      <c r="Y1312" t="s">
        <v>243</v>
      </c>
      <c r="Z1312" t="s">
        <v>1217</v>
      </c>
      <c r="AA1312" t="s">
        <v>1217</v>
      </c>
      <c r="AF1312" t="s">
        <v>736</v>
      </c>
      <c r="AG1312" t="s">
        <v>732</v>
      </c>
      <c r="AH1312" t="s">
        <v>1611</v>
      </c>
      <c r="AJ1312" t="s">
        <v>732</v>
      </c>
      <c r="AM1312" t="s">
        <v>732</v>
      </c>
      <c r="AN1312" t="s">
        <v>239</v>
      </c>
      <c r="AO1312" t="s">
        <v>1220</v>
      </c>
      <c r="AP1312" t="s">
        <v>739</v>
      </c>
      <c r="AQ1312" t="s">
        <v>242</v>
      </c>
      <c r="AR1312" t="s">
        <v>732</v>
      </c>
      <c r="AS1312" t="s">
        <v>239</v>
      </c>
      <c r="AT1312" t="s">
        <v>239</v>
      </c>
      <c r="AU1312">
        <v>1</v>
      </c>
      <c r="AW1312" t="s">
        <v>1896</v>
      </c>
      <c r="AX1312" t="s">
        <v>1611</v>
      </c>
      <c r="AY1312" t="s">
        <v>109</v>
      </c>
      <c r="CA1312" t="s">
        <v>1633</v>
      </c>
    </row>
    <row r="1313" spans="1:79" hidden="1" x14ac:dyDescent="0.25">
      <c r="A1313" t="s">
        <v>1581</v>
      </c>
      <c r="B1313" t="s">
        <v>1582</v>
      </c>
      <c r="C1313" t="s">
        <v>1615</v>
      </c>
      <c r="D1313" t="s">
        <v>1960</v>
      </c>
      <c r="E1313" t="s">
        <v>1961</v>
      </c>
      <c r="F1313" s="1">
        <v>40215</v>
      </c>
      <c r="G1313" s="4">
        <v>0.72291666666666676</v>
      </c>
      <c r="H1313" t="s">
        <v>732</v>
      </c>
      <c r="I1313">
        <v>-88</v>
      </c>
      <c r="J1313" t="s">
        <v>221</v>
      </c>
      <c r="K1313" t="s">
        <v>222</v>
      </c>
      <c r="L1313">
        <v>1</v>
      </c>
      <c r="M1313">
        <v>1</v>
      </c>
      <c r="N1313" t="s">
        <v>1973</v>
      </c>
      <c r="O1313">
        <v>94721</v>
      </c>
      <c r="P1313" t="s">
        <v>224</v>
      </c>
      <c r="Q1313" t="s">
        <v>1895</v>
      </c>
      <c r="R1313" t="s">
        <v>226</v>
      </c>
      <c r="S1313" t="s">
        <v>227</v>
      </c>
      <c r="T1313">
        <v>0.5</v>
      </c>
      <c r="V1313">
        <v>0.2</v>
      </c>
      <c r="W1313">
        <v>0.5</v>
      </c>
      <c r="X1313" t="s">
        <v>281</v>
      </c>
      <c r="Y1313" t="s">
        <v>243</v>
      </c>
      <c r="Z1313" t="s">
        <v>1217</v>
      </c>
      <c r="AA1313" t="s">
        <v>1217</v>
      </c>
      <c r="AF1313" t="s">
        <v>736</v>
      </c>
      <c r="AG1313" t="s">
        <v>732</v>
      </c>
      <c r="AH1313" t="s">
        <v>1611</v>
      </c>
      <c r="AJ1313" t="s">
        <v>732</v>
      </c>
      <c r="AK1313">
        <v>32.856498999999999</v>
      </c>
      <c r="AL1313">
        <v>-116.94699859619099</v>
      </c>
      <c r="AM1313" t="s">
        <v>732</v>
      </c>
      <c r="AN1313" t="s">
        <v>239</v>
      </c>
      <c r="AO1313" t="s">
        <v>1220</v>
      </c>
      <c r="AP1313" t="s">
        <v>739</v>
      </c>
      <c r="AQ1313" t="s">
        <v>242</v>
      </c>
      <c r="AR1313" t="s">
        <v>732</v>
      </c>
      <c r="AS1313" t="s">
        <v>239</v>
      </c>
      <c r="AT1313" t="s">
        <v>239</v>
      </c>
      <c r="AU1313">
        <v>1</v>
      </c>
      <c r="AW1313" t="s">
        <v>1896</v>
      </c>
      <c r="AX1313" t="s">
        <v>1611</v>
      </c>
      <c r="AY1313" t="s">
        <v>109</v>
      </c>
      <c r="BP1313" t="s">
        <v>422</v>
      </c>
      <c r="BQ1313">
        <v>73</v>
      </c>
      <c r="BR1313" t="s">
        <v>422</v>
      </c>
      <c r="BS1313">
        <v>9</v>
      </c>
      <c r="BZ1313" t="s">
        <v>1963</v>
      </c>
      <c r="CA1313" t="s">
        <v>1961</v>
      </c>
    </row>
    <row r="1314" spans="1:79" hidden="1" x14ac:dyDescent="0.25">
      <c r="A1314" t="s">
        <v>1581</v>
      </c>
      <c r="B1314" t="s">
        <v>1582</v>
      </c>
      <c r="C1314" t="s">
        <v>1615</v>
      </c>
      <c r="D1314" t="s">
        <v>1964</v>
      </c>
      <c r="E1314" t="s">
        <v>1965</v>
      </c>
      <c r="F1314" s="1">
        <v>40215</v>
      </c>
      <c r="G1314" s="4">
        <v>0.7055555555555556</v>
      </c>
      <c r="H1314" t="s">
        <v>732</v>
      </c>
      <c r="I1314">
        <v>-88</v>
      </c>
      <c r="J1314" t="s">
        <v>221</v>
      </c>
      <c r="K1314" t="s">
        <v>222</v>
      </c>
      <c r="L1314">
        <v>1</v>
      </c>
      <c r="M1314">
        <v>1</v>
      </c>
      <c r="N1314" t="s">
        <v>1973</v>
      </c>
      <c r="O1314">
        <v>94723</v>
      </c>
      <c r="P1314" t="s">
        <v>224</v>
      </c>
      <c r="Q1314" t="s">
        <v>1895</v>
      </c>
      <c r="R1314" t="s">
        <v>226</v>
      </c>
      <c r="S1314" t="s">
        <v>227</v>
      </c>
      <c r="T1314">
        <v>0.2</v>
      </c>
      <c r="V1314">
        <v>0.2</v>
      </c>
      <c r="W1314">
        <v>0.5</v>
      </c>
      <c r="X1314" t="s">
        <v>905</v>
      </c>
      <c r="Y1314" t="s">
        <v>1226</v>
      </c>
      <c r="Z1314" t="s">
        <v>1217</v>
      </c>
      <c r="AA1314" t="s">
        <v>1217</v>
      </c>
      <c r="AF1314" t="s">
        <v>736</v>
      </c>
      <c r="AG1314" t="s">
        <v>732</v>
      </c>
      <c r="AH1314" t="s">
        <v>1611</v>
      </c>
      <c r="AJ1314" t="s">
        <v>732</v>
      </c>
      <c r="AK1314">
        <v>32.732799999999997</v>
      </c>
      <c r="AL1314">
        <v>-116.94000244140599</v>
      </c>
      <c r="AM1314" t="s">
        <v>732</v>
      </c>
      <c r="AN1314" t="s">
        <v>239</v>
      </c>
      <c r="AO1314" t="s">
        <v>1220</v>
      </c>
      <c r="AP1314" t="s">
        <v>739</v>
      </c>
      <c r="AQ1314" t="s">
        <v>242</v>
      </c>
      <c r="AR1314" t="s">
        <v>732</v>
      </c>
      <c r="AS1314" t="s">
        <v>239</v>
      </c>
      <c r="AT1314" t="s">
        <v>239</v>
      </c>
      <c r="AU1314">
        <v>1</v>
      </c>
      <c r="AW1314" t="s">
        <v>1896</v>
      </c>
      <c r="AX1314" t="s">
        <v>1611</v>
      </c>
      <c r="AY1314" t="s">
        <v>109</v>
      </c>
      <c r="BP1314" t="s">
        <v>422</v>
      </c>
      <c r="BQ1314">
        <v>73</v>
      </c>
      <c r="BR1314" t="s">
        <v>422</v>
      </c>
      <c r="BS1314">
        <v>9</v>
      </c>
      <c r="BZ1314" t="s">
        <v>1966</v>
      </c>
      <c r="CA1314" t="s">
        <v>1965</v>
      </c>
    </row>
    <row r="1315" spans="1:79" hidden="1" x14ac:dyDescent="0.25">
      <c r="A1315" t="s">
        <v>1581</v>
      </c>
      <c r="B1315" t="s">
        <v>1582</v>
      </c>
      <c r="C1315" t="s">
        <v>1615</v>
      </c>
      <c r="D1315" t="s">
        <v>1967</v>
      </c>
      <c r="E1315" t="s">
        <v>1968</v>
      </c>
      <c r="F1315" s="1">
        <v>40215</v>
      </c>
      <c r="G1315" s="4">
        <v>0.72569444444444453</v>
      </c>
      <c r="H1315" t="s">
        <v>732</v>
      </c>
      <c r="I1315">
        <v>-88</v>
      </c>
      <c r="J1315" t="s">
        <v>221</v>
      </c>
      <c r="K1315" t="s">
        <v>222</v>
      </c>
      <c r="L1315">
        <v>1</v>
      </c>
      <c r="M1315">
        <v>1</v>
      </c>
      <c r="N1315" t="s">
        <v>1973</v>
      </c>
      <c r="O1315">
        <v>94720</v>
      </c>
      <c r="P1315" t="s">
        <v>224</v>
      </c>
      <c r="Q1315" t="s">
        <v>1895</v>
      </c>
      <c r="R1315" t="s">
        <v>226</v>
      </c>
      <c r="S1315" t="s">
        <v>227</v>
      </c>
      <c r="V1315">
        <v>0.2</v>
      </c>
      <c r="W1315">
        <v>0.5</v>
      </c>
      <c r="X1315" t="s">
        <v>228</v>
      </c>
      <c r="Y1315" t="s">
        <v>243</v>
      </c>
      <c r="Z1315" t="s">
        <v>1217</v>
      </c>
      <c r="AA1315" t="s">
        <v>1217</v>
      </c>
      <c r="AF1315" t="s">
        <v>736</v>
      </c>
      <c r="AG1315" t="s">
        <v>732</v>
      </c>
      <c r="AH1315" t="s">
        <v>1611</v>
      </c>
      <c r="AJ1315" t="s">
        <v>732</v>
      </c>
      <c r="AK1315">
        <v>32.839199000000001</v>
      </c>
      <c r="AL1315">
        <v>-117.024002075195</v>
      </c>
      <c r="AM1315" t="s">
        <v>732</v>
      </c>
      <c r="AN1315" t="s">
        <v>239</v>
      </c>
      <c r="AO1315" t="s">
        <v>1220</v>
      </c>
      <c r="AP1315" t="s">
        <v>739</v>
      </c>
      <c r="AQ1315" t="s">
        <v>242</v>
      </c>
      <c r="AR1315" t="s">
        <v>732</v>
      </c>
      <c r="AS1315" t="s">
        <v>239</v>
      </c>
      <c r="AT1315" t="s">
        <v>239</v>
      </c>
      <c r="AU1315">
        <v>1</v>
      </c>
      <c r="AW1315" t="s">
        <v>1896</v>
      </c>
      <c r="AX1315" t="s">
        <v>1611</v>
      </c>
      <c r="AY1315" t="s">
        <v>109</v>
      </c>
      <c r="BP1315" t="s">
        <v>422</v>
      </c>
      <c r="BQ1315">
        <v>73</v>
      </c>
      <c r="BR1315" t="s">
        <v>422</v>
      </c>
      <c r="BS1315">
        <v>9</v>
      </c>
      <c r="BZ1315" t="s">
        <v>1963</v>
      </c>
      <c r="CA1315" t="s">
        <v>1968</v>
      </c>
    </row>
    <row r="1316" spans="1:79" hidden="1" x14ac:dyDescent="0.25">
      <c r="A1316" t="s">
        <v>1581</v>
      </c>
      <c r="B1316" t="s">
        <v>1582</v>
      </c>
      <c r="C1316" t="s">
        <v>1615</v>
      </c>
      <c r="D1316" t="s">
        <v>1969</v>
      </c>
      <c r="E1316" t="s">
        <v>1970</v>
      </c>
      <c r="F1316" s="1">
        <v>40215</v>
      </c>
      <c r="G1316" s="4">
        <v>0.72916666666666663</v>
      </c>
      <c r="H1316" t="s">
        <v>732</v>
      </c>
      <c r="I1316">
        <v>-88</v>
      </c>
      <c r="J1316" t="s">
        <v>221</v>
      </c>
      <c r="K1316" t="s">
        <v>222</v>
      </c>
      <c r="L1316">
        <v>1</v>
      </c>
      <c r="M1316">
        <v>1</v>
      </c>
      <c r="N1316" t="s">
        <v>1973</v>
      </c>
      <c r="O1316">
        <v>94719</v>
      </c>
      <c r="P1316" t="s">
        <v>224</v>
      </c>
      <c r="Q1316" t="s">
        <v>1895</v>
      </c>
      <c r="R1316" t="s">
        <v>226</v>
      </c>
      <c r="S1316" t="s">
        <v>227</v>
      </c>
      <c r="T1316">
        <v>0.6</v>
      </c>
      <c r="V1316">
        <v>0.2</v>
      </c>
      <c r="W1316">
        <v>0.5</v>
      </c>
      <c r="X1316" t="s">
        <v>281</v>
      </c>
      <c r="Y1316" t="s">
        <v>243</v>
      </c>
      <c r="Z1316" t="s">
        <v>1217</v>
      </c>
      <c r="AA1316" t="s">
        <v>1217</v>
      </c>
      <c r="AF1316" t="s">
        <v>736</v>
      </c>
      <c r="AG1316" t="s">
        <v>732</v>
      </c>
      <c r="AH1316" t="s">
        <v>1611</v>
      </c>
      <c r="AJ1316" t="s">
        <v>732</v>
      </c>
      <c r="AK1316">
        <v>32.7836</v>
      </c>
      <c r="AL1316">
        <v>-117.103996276855</v>
      </c>
      <c r="AM1316" t="s">
        <v>732</v>
      </c>
      <c r="AN1316" t="s">
        <v>239</v>
      </c>
      <c r="AO1316" t="s">
        <v>1220</v>
      </c>
      <c r="AP1316" t="s">
        <v>739</v>
      </c>
      <c r="AQ1316" t="s">
        <v>242</v>
      </c>
      <c r="AR1316" t="s">
        <v>732</v>
      </c>
      <c r="AS1316" t="s">
        <v>239</v>
      </c>
      <c r="AT1316" t="s">
        <v>239</v>
      </c>
      <c r="AU1316">
        <v>1</v>
      </c>
      <c r="AW1316" t="s">
        <v>1896</v>
      </c>
      <c r="AX1316" t="s">
        <v>1611</v>
      </c>
      <c r="AY1316" t="s">
        <v>109</v>
      </c>
      <c r="BP1316" t="s">
        <v>422</v>
      </c>
      <c r="BQ1316">
        <v>73</v>
      </c>
      <c r="BR1316" t="s">
        <v>422</v>
      </c>
      <c r="BS1316">
        <v>9</v>
      </c>
      <c r="BZ1316" t="s">
        <v>1963</v>
      </c>
      <c r="CA1316" t="s">
        <v>1970</v>
      </c>
    </row>
    <row r="1317" spans="1:79" hidden="1" x14ac:dyDescent="0.25">
      <c r="A1317" t="s">
        <v>1581</v>
      </c>
      <c r="B1317" t="s">
        <v>1582</v>
      </c>
      <c r="C1317" t="s">
        <v>1615</v>
      </c>
      <c r="D1317" t="s">
        <v>1660</v>
      </c>
      <c r="E1317" t="s">
        <v>1661</v>
      </c>
      <c r="F1317" s="1">
        <v>40216</v>
      </c>
      <c r="G1317" s="4">
        <v>0.30902777777777779</v>
      </c>
      <c r="H1317" t="s">
        <v>732</v>
      </c>
      <c r="I1317">
        <v>-88</v>
      </c>
      <c r="J1317" t="s">
        <v>221</v>
      </c>
      <c r="K1317" t="s">
        <v>222</v>
      </c>
      <c r="L1317">
        <v>1</v>
      </c>
      <c r="M1317">
        <v>1</v>
      </c>
      <c r="N1317" t="s">
        <v>1973</v>
      </c>
      <c r="O1317">
        <v>94729</v>
      </c>
      <c r="P1317" t="s">
        <v>224</v>
      </c>
      <c r="Q1317" t="s">
        <v>1895</v>
      </c>
      <c r="R1317" t="s">
        <v>226</v>
      </c>
      <c r="S1317" t="s">
        <v>227</v>
      </c>
      <c r="T1317">
        <v>0.7</v>
      </c>
      <c r="V1317">
        <v>0.2</v>
      </c>
      <c r="W1317">
        <v>0.5</v>
      </c>
      <c r="X1317" t="s">
        <v>281</v>
      </c>
      <c r="Y1317" t="s">
        <v>243</v>
      </c>
      <c r="Z1317" t="s">
        <v>1217</v>
      </c>
      <c r="AA1317" t="s">
        <v>1217</v>
      </c>
      <c r="AF1317" t="s">
        <v>736</v>
      </c>
      <c r="AG1317" t="s">
        <v>732</v>
      </c>
      <c r="AH1317" t="s">
        <v>1611</v>
      </c>
      <c r="AJ1317" t="s">
        <v>732</v>
      </c>
      <c r="AM1317" t="s">
        <v>732</v>
      </c>
      <c r="AN1317" t="s">
        <v>239</v>
      </c>
      <c r="AO1317" t="s">
        <v>1220</v>
      </c>
      <c r="AP1317" t="s">
        <v>739</v>
      </c>
      <c r="AQ1317" t="s">
        <v>242</v>
      </c>
      <c r="AR1317" t="s">
        <v>732</v>
      </c>
      <c r="AS1317" t="s">
        <v>239</v>
      </c>
      <c r="AT1317" t="s">
        <v>239</v>
      </c>
      <c r="AU1317">
        <v>1</v>
      </c>
      <c r="AW1317" t="s">
        <v>1896</v>
      </c>
      <c r="AX1317" t="s">
        <v>1611</v>
      </c>
      <c r="AY1317" t="s">
        <v>109</v>
      </c>
      <c r="CA1317" t="s">
        <v>1661</v>
      </c>
    </row>
    <row r="1318" spans="1:79" hidden="1" x14ac:dyDescent="0.25">
      <c r="A1318" t="s">
        <v>1581</v>
      </c>
      <c r="B1318" t="s">
        <v>1582</v>
      </c>
      <c r="C1318" t="s">
        <v>1615</v>
      </c>
      <c r="D1318" t="s">
        <v>1632</v>
      </c>
      <c r="E1318" t="s">
        <v>1633</v>
      </c>
      <c r="F1318" s="1">
        <v>40216</v>
      </c>
      <c r="G1318" s="4">
        <v>0.51250000000000007</v>
      </c>
      <c r="H1318" t="s">
        <v>732</v>
      </c>
      <c r="I1318">
        <v>-88</v>
      </c>
      <c r="J1318" t="s">
        <v>221</v>
      </c>
      <c r="K1318" t="s">
        <v>222</v>
      </c>
      <c r="L1318">
        <v>1</v>
      </c>
      <c r="M1318">
        <v>1</v>
      </c>
      <c r="N1318" t="s">
        <v>1973</v>
      </c>
      <c r="O1318">
        <v>94787</v>
      </c>
      <c r="P1318" t="s">
        <v>224</v>
      </c>
      <c r="Q1318" t="s">
        <v>1895</v>
      </c>
      <c r="R1318" t="s">
        <v>226</v>
      </c>
      <c r="S1318" t="s">
        <v>227</v>
      </c>
      <c r="T1318">
        <v>1.4</v>
      </c>
      <c r="V1318">
        <v>0.2</v>
      </c>
      <c r="W1318">
        <v>0.5</v>
      </c>
      <c r="X1318" t="s">
        <v>281</v>
      </c>
      <c r="Y1318" t="s">
        <v>243</v>
      </c>
      <c r="Z1318" t="s">
        <v>1217</v>
      </c>
      <c r="AA1318" t="s">
        <v>1217</v>
      </c>
      <c r="AF1318" t="s">
        <v>736</v>
      </c>
      <c r="AG1318" t="s">
        <v>732</v>
      </c>
      <c r="AH1318" t="s">
        <v>1611</v>
      </c>
      <c r="AJ1318" t="s">
        <v>732</v>
      </c>
      <c r="AM1318" t="s">
        <v>732</v>
      </c>
      <c r="AN1318" t="s">
        <v>239</v>
      </c>
      <c r="AO1318" t="s">
        <v>1220</v>
      </c>
      <c r="AP1318" t="s">
        <v>739</v>
      </c>
      <c r="AQ1318" t="s">
        <v>242</v>
      </c>
      <c r="AR1318" t="s">
        <v>732</v>
      </c>
      <c r="AS1318" t="s">
        <v>239</v>
      </c>
      <c r="AT1318" t="s">
        <v>239</v>
      </c>
      <c r="AU1318">
        <v>1</v>
      </c>
      <c r="AW1318" t="s">
        <v>1896</v>
      </c>
      <c r="AX1318" t="s">
        <v>1611</v>
      </c>
      <c r="AY1318" t="s">
        <v>109</v>
      </c>
      <c r="CA1318" t="s">
        <v>1633</v>
      </c>
    </row>
    <row r="1319" spans="1:79" hidden="1" x14ac:dyDescent="0.25">
      <c r="A1319" t="s">
        <v>1581</v>
      </c>
      <c r="B1319" t="s">
        <v>1582</v>
      </c>
      <c r="C1319" t="s">
        <v>1615</v>
      </c>
      <c r="D1319" t="s">
        <v>1974</v>
      </c>
      <c r="E1319" t="s">
        <v>1975</v>
      </c>
      <c r="F1319" s="1">
        <v>40315</v>
      </c>
      <c r="G1319" s="4">
        <v>0.61805555555555558</v>
      </c>
      <c r="H1319" t="s">
        <v>732</v>
      </c>
      <c r="I1319">
        <v>-88</v>
      </c>
      <c r="J1319" t="s">
        <v>221</v>
      </c>
      <c r="K1319" t="s">
        <v>222</v>
      </c>
      <c r="L1319">
        <v>1</v>
      </c>
      <c r="M1319">
        <v>1</v>
      </c>
      <c r="N1319" t="s">
        <v>1976</v>
      </c>
      <c r="P1319" t="s">
        <v>224</v>
      </c>
      <c r="Q1319" t="s">
        <v>1216</v>
      </c>
      <c r="R1319" t="s">
        <v>226</v>
      </c>
      <c r="S1319" t="s">
        <v>227</v>
      </c>
      <c r="T1319">
        <v>2</v>
      </c>
      <c r="V1319">
        <v>-88</v>
      </c>
      <c r="W1319">
        <v>0.5</v>
      </c>
      <c r="X1319" t="s">
        <v>281</v>
      </c>
      <c r="Y1319" t="s">
        <v>1610</v>
      </c>
      <c r="Z1319" t="s">
        <v>1217</v>
      </c>
      <c r="AA1319" t="s">
        <v>1217</v>
      </c>
      <c r="AF1319" t="s">
        <v>736</v>
      </c>
      <c r="AG1319" t="s">
        <v>732</v>
      </c>
      <c r="AH1319" t="s">
        <v>1977</v>
      </c>
      <c r="AJ1319" t="s">
        <v>732</v>
      </c>
      <c r="AK1319">
        <v>32.839531000000001</v>
      </c>
      <c r="AL1319">
        <v>-117.002410888672</v>
      </c>
      <c r="AM1319" t="s">
        <v>732</v>
      </c>
      <c r="AN1319" t="s">
        <v>239</v>
      </c>
      <c r="AO1319" t="s">
        <v>1220</v>
      </c>
      <c r="AP1319" t="s">
        <v>739</v>
      </c>
      <c r="AQ1319" t="s">
        <v>242</v>
      </c>
      <c r="AR1319" t="s">
        <v>732</v>
      </c>
      <c r="AS1319" t="s">
        <v>239</v>
      </c>
      <c r="AT1319" t="s">
        <v>239</v>
      </c>
      <c r="AU1319">
        <v>1</v>
      </c>
      <c r="AW1319" t="s">
        <v>1587</v>
      </c>
      <c r="AX1319" t="s">
        <v>1611</v>
      </c>
      <c r="AY1319" t="s">
        <v>109</v>
      </c>
      <c r="CA1319" t="s">
        <v>1978</v>
      </c>
    </row>
    <row r="1320" spans="1:79" hidden="1" x14ac:dyDescent="0.25">
      <c r="A1320" t="s">
        <v>1581</v>
      </c>
      <c r="B1320" t="s">
        <v>1582</v>
      </c>
      <c r="C1320" t="s">
        <v>1615</v>
      </c>
      <c r="D1320" t="s">
        <v>1979</v>
      </c>
      <c r="E1320" t="s">
        <v>1980</v>
      </c>
      <c r="F1320" s="1">
        <v>40315</v>
      </c>
      <c r="G1320" s="4">
        <v>0.65277777777777779</v>
      </c>
      <c r="H1320" t="s">
        <v>732</v>
      </c>
      <c r="I1320">
        <v>-88</v>
      </c>
      <c r="J1320" t="s">
        <v>221</v>
      </c>
      <c r="K1320" t="s">
        <v>222</v>
      </c>
      <c r="L1320">
        <v>1</v>
      </c>
      <c r="M1320">
        <v>1</v>
      </c>
      <c r="N1320" t="s">
        <v>1976</v>
      </c>
      <c r="P1320" t="s">
        <v>224</v>
      </c>
      <c r="Q1320" t="s">
        <v>1216</v>
      </c>
      <c r="R1320" t="s">
        <v>226</v>
      </c>
      <c r="S1320" t="s">
        <v>227</v>
      </c>
      <c r="T1320">
        <v>0.1</v>
      </c>
      <c r="V1320">
        <v>-88</v>
      </c>
      <c r="W1320">
        <v>0.5</v>
      </c>
      <c r="X1320" t="s">
        <v>905</v>
      </c>
      <c r="Y1320" t="s">
        <v>1981</v>
      </c>
      <c r="Z1320" t="s">
        <v>1217</v>
      </c>
      <c r="AA1320" t="s">
        <v>1217</v>
      </c>
      <c r="AF1320" t="s">
        <v>736</v>
      </c>
      <c r="AG1320" t="s">
        <v>732</v>
      </c>
      <c r="AH1320" t="s">
        <v>1977</v>
      </c>
      <c r="AJ1320" t="s">
        <v>732</v>
      </c>
      <c r="AK1320">
        <v>32.844410000000003</v>
      </c>
      <c r="AL1320">
        <v>-117.00652313232401</v>
      </c>
      <c r="AM1320" t="s">
        <v>732</v>
      </c>
      <c r="AN1320" t="s">
        <v>239</v>
      </c>
      <c r="AO1320" t="s">
        <v>1220</v>
      </c>
      <c r="AP1320" t="s">
        <v>739</v>
      </c>
      <c r="AQ1320" t="s">
        <v>242</v>
      </c>
      <c r="AR1320" t="s">
        <v>732</v>
      </c>
      <c r="AS1320" t="s">
        <v>239</v>
      </c>
      <c r="AT1320" t="s">
        <v>239</v>
      </c>
      <c r="AU1320">
        <v>1</v>
      </c>
      <c r="AW1320" t="s">
        <v>1587</v>
      </c>
      <c r="AX1320" t="s">
        <v>1611</v>
      </c>
      <c r="AY1320" t="s">
        <v>109</v>
      </c>
      <c r="CA1320" t="s">
        <v>1979</v>
      </c>
    </row>
    <row r="1321" spans="1:79" hidden="1" x14ac:dyDescent="0.25">
      <c r="A1321" t="s">
        <v>1581</v>
      </c>
      <c r="B1321" t="s">
        <v>1582</v>
      </c>
      <c r="C1321" t="s">
        <v>1615</v>
      </c>
      <c r="D1321" t="s">
        <v>1982</v>
      </c>
      <c r="E1321" t="s">
        <v>1983</v>
      </c>
      <c r="F1321" s="1">
        <v>40315</v>
      </c>
      <c r="G1321" s="4">
        <v>0.4513888888888889</v>
      </c>
      <c r="H1321" t="s">
        <v>732</v>
      </c>
      <c r="I1321">
        <v>-88</v>
      </c>
      <c r="J1321" t="s">
        <v>221</v>
      </c>
      <c r="K1321" t="s">
        <v>222</v>
      </c>
      <c r="L1321">
        <v>1</v>
      </c>
      <c r="M1321">
        <v>1</v>
      </c>
      <c r="N1321" t="s">
        <v>1976</v>
      </c>
      <c r="P1321" t="s">
        <v>224</v>
      </c>
      <c r="Q1321" t="s">
        <v>1216</v>
      </c>
      <c r="R1321" t="s">
        <v>226</v>
      </c>
      <c r="S1321" t="s">
        <v>227</v>
      </c>
      <c r="T1321">
        <v>2</v>
      </c>
      <c r="V1321">
        <v>-88</v>
      </c>
      <c r="W1321">
        <v>0.5</v>
      </c>
      <c r="X1321" t="s">
        <v>281</v>
      </c>
      <c r="Y1321" t="s">
        <v>1610</v>
      </c>
      <c r="Z1321" t="s">
        <v>1217</v>
      </c>
      <c r="AA1321" t="s">
        <v>1217</v>
      </c>
      <c r="AF1321" t="s">
        <v>736</v>
      </c>
      <c r="AG1321" t="s">
        <v>732</v>
      </c>
      <c r="AH1321" t="s">
        <v>1977</v>
      </c>
      <c r="AJ1321" t="s">
        <v>732</v>
      </c>
      <c r="AK1321">
        <v>32.839359000000002</v>
      </c>
      <c r="AL1321">
        <v>-117.02449798584</v>
      </c>
      <c r="AM1321" t="s">
        <v>732</v>
      </c>
      <c r="AN1321" t="s">
        <v>239</v>
      </c>
      <c r="AO1321" t="s">
        <v>1220</v>
      </c>
      <c r="AP1321" t="s">
        <v>739</v>
      </c>
      <c r="AQ1321" t="s">
        <v>242</v>
      </c>
      <c r="AR1321" t="s">
        <v>732</v>
      </c>
      <c r="AS1321" t="s">
        <v>239</v>
      </c>
      <c r="AT1321" t="s">
        <v>239</v>
      </c>
      <c r="AU1321">
        <v>1</v>
      </c>
      <c r="AW1321" t="s">
        <v>1587</v>
      </c>
      <c r="AX1321" t="s">
        <v>1611</v>
      </c>
      <c r="AY1321" t="s">
        <v>109</v>
      </c>
      <c r="CA1321" t="s">
        <v>1982</v>
      </c>
    </row>
    <row r="1322" spans="1:79" hidden="1" x14ac:dyDescent="0.25">
      <c r="A1322" t="s">
        <v>1581</v>
      </c>
      <c r="B1322" t="s">
        <v>1582</v>
      </c>
      <c r="C1322" t="s">
        <v>1615</v>
      </c>
      <c r="D1322" t="s">
        <v>1984</v>
      </c>
      <c r="E1322" t="s">
        <v>1985</v>
      </c>
      <c r="F1322" s="1">
        <v>40315</v>
      </c>
      <c r="G1322" s="4">
        <v>0.57291666666666663</v>
      </c>
      <c r="H1322" t="s">
        <v>732</v>
      </c>
      <c r="I1322">
        <v>-88</v>
      </c>
      <c r="J1322" t="s">
        <v>221</v>
      </c>
      <c r="K1322" t="s">
        <v>222</v>
      </c>
      <c r="L1322">
        <v>1</v>
      </c>
      <c r="M1322">
        <v>1</v>
      </c>
      <c r="N1322" t="s">
        <v>1976</v>
      </c>
      <c r="P1322" t="s">
        <v>224</v>
      </c>
      <c r="Q1322" t="s">
        <v>1216</v>
      </c>
      <c r="R1322" t="s">
        <v>226</v>
      </c>
      <c r="S1322" t="s">
        <v>227</v>
      </c>
      <c r="T1322">
        <v>0.7</v>
      </c>
      <c r="V1322">
        <v>-88</v>
      </c>
      <c r="W1322">
        <v>0.5</v>
      </c>
      <c r="X1322" t="s">
        <v>281</v>
      </c>
      <c r="Y1322" t="s">
        <v>1610</v>
      </c>
      <c r="Z1322" t="s">
        <v>1217</v>
      </c>
      <c r="AA1322" t="s">
        <v>1217</v>
      </c>
      <c r="AF1322" t="s">
        <v>736</v>
      </c>
      <c r="AG1322" t="s">
        <v>732</v>
      </c>
      <c r="AH1322" t="s">
        <v>1977</v>
      </c>
      <c r="AJ1322" t="s">
        <v>732</v>
      </c>
      <c r="AK1322">
        <v>32.852820999999999</v>
      </c>
      <c r="AL1322">
        <v>-116.95281219482401</v>
      </c>
      <c r="AM1322" t="s">
        <v>732</v>
      </c>
      <c r="AN1322" t="s">
        <v>239</v>
      </c>
      <c r="AO1322" t="s">
        <v>1220</v>
      </c>
      <c r="AP1322" t="s">
        <v>739</v>
      </c>
      <c r="AQ1322" t="s">
        <v>242</v>
      </c>
      <c r="AR1322" t="s">
        <v>732</v>
      </c>
      <c r="AS1322" t="s">
        <v>239</v>
      </c>
      <c r="AT1322" t="s">
        <v>239</v>
      </c>
      <c r="AU1322">
        <v>1</v>
      </c>
      <c r="AW1322" t="s">
        <v>1587</v>
      </c>
      <c r="AX1322" t="s">
        <v>1611</v>
      </c>
      <c r="AY1322" t="s">
        <v>109</v>
      </c>
      <c r="CA1322" t="s">
        <v>1984</v>
      </c>
    </row>
    <row r="1323" spans="1:79" hidden="1" x14ac:dyDescent="0.25">
      <c r="A1323" t="s">
        <v>1581</v>
      </c>
      <c r="B1323" t="s">
        <v>1582</v>
      </c>
      <c r="C1323" t="s">
        <v>1615</v>
      </c>
      <c r="D1323" t="s">
        <v>1978</v>
      </c>
      <c r="E1323" t="s">
        <v>1986</v>
      </c>
      <c r="F1323" s="1">
        <v>40315</v>
      </c>
      <c r="G1323" s="4">
        <v>0.52083333333333337</v>
      </c>
      <c r="H1323" t="s">
        <v>732</v>
      </c>
      <c r="I1323">
        <v>-88</v>
      </c>
      <c r="J1323" t="s">
        <v>221</v>
      </c>
      <c r="K1323" t="s">
        <v>222</v>
      </c>
      <c r="L1323">
        <v>1</v>
      </c>
      <c r="M1323">
        <v>1</v>
      </c>
      <c r="N1323" t="s">
        <v>1976</v>
      </c>
      <c r="P1323" t="s">
        <v>224</v>
      </c>
      <c r="Q1323" t="s">
        <v>1216</v>
      </c>
      <c r="R1323" t="s">
        <v>226</v>
      </c>
      <c r="S1323" t="s">
        <v>227</v>
      </c>
      <c r="T1323">
        <v>2</v>
      </c>
      <c r="V1323">
        <v>-88</v>
      </c>
      <c r="W1323">
        <v>0.5</v>
      </c>
      <c r="X1323" t="s">
        <v>281</v>
      </c>
      <c r="Y1323" t="s">
        <v>1610</v>
      </c>
      <c r="Z1323" t="s">
        <v>1217</v>
      </c>
      <c r="AA1323" t="s">
        <v>1217</v>
      </c>
      <c r="AF1323" t="s">
        <v>736</v>
      </c>
      <c r="AG1323" t="s">
        <v>732</v>
      </c>
      <c r="AH1323" t="s">
        <v>1977</v>
      </c>
      <c r="AJ1323" t="s">
        <v>732</v>
      </c>
      <c r="AK1323">
        <v>32.830928999999998</v>
      </c>
      <c r="AL1323">
        <v>-116.985427856445</v>
      </c>
      <c r="AM1323" t="s">
        <v>732</v>
      </c>
      <c r="AN1323" t="s">
        <v>239</v>
      </c>
      <c r="AO1323" t="s">
        <v>1220</v>
      </c>
      <c r="AP1323" t="s">
        <v>739</v>
      </c>
      <c r="AQ1323" t="s">
        <v>242</v>
      </c>
      <c r="AR1323" t="s">
        <v>732</v>
      </c>
      <c r="AS1323" t="s">
        <v>239</v>
      </c>
      <c r="AT1323" t="s">
        <v>239</v>
      </c>
      <c r="AU1323">
        <v>1</v>
      </c>
      <c r="AW1323" t="s">
        <v>1587</v>
      </c>
      <c r="AX1323" t="s">
        <v>1611</v>
      </c>
      <c r="AY1323" t="s">
        <v>109</v>
      </c>
      <c r="CA1323" t="s">
        <v>1974</v>
      </c>
    </row>
    <row r="1324" spans="1:79" hidden="1" x14ac:dyDescent="0.25">
      <c r="A1324" t="s">
        <v>1581</v>
      </c>
      <c r="B1324" t="s">
        <v>1582</v>
      </c>
      <c r="C1324" t="s">
        <v>1615</v>
      </c>
      <c r="D1324" t="s">
        <v>1964</v>
      </c>
      <c r="E1324" t="s">
        <v>1965</v>
      </c>
      <c r="F1324" s="1">
        <v>40317</v>
      </c>
      <c r="G1324" s="4">
        <v>0.46458333333333335</v>
      </c>
      <c r="H1324" t="s">
        <v>732</v>
      </c>
      <c r="I1324">
        <v>-88</v>
      </c>
      <c r="J1324" t="s">
        <v>221</v>
      </c>
      <c r="K1324" t="s">
        <v>222</v>
      </c>
      <c r="L1324">
        <v>1</v>
      </c>
      <c r="M1324">
        <v>1</v>
      </c>
      <c r="N1324" t="s">
        <v>1987</v>
      </c>
      <c r="O1324" s="5" t="s">
        <v>1988</v>
      </c>
      <c r="P1324" t="s">
        <v>224</v>
      </c>
      <c r="Q1324" t="s">
        <v>1216</v>
      </c>
      <c r="R1324" t="s">
        <v>226</v>
      </c>
      <c r="S1324" t="s">
        <v>227</v>
      </c>
      <c r="T1324">
        <v>0.34</v>
      </c>
      <c r="V1324">
        <v>1.7000000000000001E-2</v>
      </c>
      <c r="W1324">
        <v>0.4</v>
      </c>
      <c r="X1324" t="s">
        <v>905</v>
      </c>
      <c r="Y1324" t="s">
        <v>1226</v>
      </c>
      <c r="Z1324" t="s">
        <v>1217</v>
      </c>
      <c r="AA1324" t="s">
        <v>1217</v>
      </c>
      <c r="AF1324" t="s">
        <v>736</v>
      </c>
      <c r="AG1324" t="s">
        <v>732</v>
      </c>
      <c r="AH1324" t="s">
        <v>1611</v>
      </c>
      <c r="AJ1324" t="s">
        <v>732</v>
      </c>
      <c r="AK1324">
        <v>32.732799999999997</v>
      </c>
      <c r="AL1324">
        <v>-116.94000244140599</v>
      </c>
      <c r="AM1324" t="s">
        <v>732</v>
      </c>
      <c r="AN1324" t="s">
        <v>239</v>
      </c>
      <c r="AO1324" t="s">
        <v>1220</v>
      </c>
      <c r="AP1324" t="s">
        <v>739</v>
      </c>
      <c r="AQ1324" t="s">
        <v>242</v>
      </c>
      <c r="AR1324" t="s">
        <v>732</v>
      </c>
      <c r="AS1324" t="s">
        <v>239</v>
      </c>
      <c r="AT1324" t="s">
        <v>239</v>
      </c>
      <c r="AU1324">
        <v>1</v>
      </c>
      <c r="AW1324" t="s">
        <v>1989</v>
      </c>
      <c r="AX1324" t="s">
        <v>1611</v>
      </c>
      <c r="AY1324" t="s">
        <v>109</v>
      </c>
      <c r="BP1324" t="s">
        <v>422</v>
      </c>
      <c r="BQ1324">
        <v>73</v>
      </c>
      <c r="BR1324" t="s">
        <v>422</v>
      </c>
      <c r="BS1324">
        <v>9</v>
      </c>
      <c r="BZ1324" t="s">
        <v>1966</v>
      </c>
      <c r="CA1324" t="s">
        <v>1965</v>
      </c>
    </row>
    <row r="1325" spans="1:79" hidden="1" x14ac:dyDescent="0.25">
      <c r="A1325" t="s">
        <v>1581</v>
      </c>
      <c r="B1325" t="s">
        <v>1582</v>
      </c>
      <c r="C1325" t="s">
        <v>1615</v>
      </c>
      <c r="D1325" t="s">
        <v>1967</v>
      </c>
      <c r="E1325" t="s">
        <v>1968</v>
      </c>
      <c r="F1325" s="1">
        <v>40317</v>
      </c>
      <c r="G1325" s="4">
        <v>0.43055555555555558</v>
      </c>
      <c r="H1325" t="s">
        <v>732</v>
      </c>
      <c r="I1325">
        <v>-88</v>
      </c>
      <c r="J1325" t="s">
        <v>221</v>
      </c>
      <c r="K1325" t="s">
        <v>222</v>
      </c>
      <c r="L1325">
        <v>1</v>
      </c>
      <c r="M1325">
        <v>1</v>
      </c>
      <c r="N1325" t="s">
        <v>1987</v>
      </c>
      <c r="O1325" s="5" t="s">
        <v>1990</v>
      </c>
      <c r="P1325" t="s">
        <v>224</v>
      </c>
      <c r="Q1325" t="s">
        <v>1216</v>
      </c>
      <c r="R1325" t="s">
        <v>226</v>
      </c>
      <c r="S1325" t="s">
        <v>227</v>
      </c>
      <c r="T1325">
        <v>0.57999999999999996</v>
      </c>
      <c r="V1325">
        <v>1.7000000000000001E-2</v>
      </c>
      <c r="W1325">
        <v>0.4</v>
      </c>
      <c r="X1325" t="s">
        <v>281</v>
      </c>
      <c r="Y1325" t="s">
        <v>243</v>
      </c>
      <c r="Z1325" t="s">
        <v>1217</v>
      </c>
      <c r="AA1325" t="s">
        <v>1217</v>
      </c>
      <c r="AF1325" t="s">
        <v>736</v>
      </c>
      <c r="AG1325" t="s">
        <v>732</v>
      </c>
      <c r="AH1325" t="s">
        <v>1611</v>
      </c>
      <c r="AJ1325" t="s">
        <v>732</v>
      </c>
      <c r="AK1325">
        <v>32.839199000000001</v>
      </c>
      <c r="AL1325">
        <v>-117.024002075195</v>
      </c>
      <c r="AM1325" t="s">
        <v>732</v>
      </c>
      <c r="AN1325" t="s">
        <v>239</v>
      </c>
      <c r="AO1325" t="s">
        <v>1220</v>
      </c>
      <c r="AP1325" t="s">
        <v>739</v>
      </c>
      <c r="AQ1325" t="s">
        <v>242</v>
      </c>
      <c r="AR1325" t="s">
        <v>732</v>
      </c>
      <c r="AS1325" t="s">
        <v>239</v>
      </c>
      <c r="AT1325" t="s">
        <v>239</v>
      </c>
      <c r="AU1325">
        <v>1</v>
      </c>
      <c r="AW1325" t="s">
        <v>1989</v>
      </c>
      <c r="AX1325" t="s">
        <v>1611</v>
      </c>
      <c r="AY1325" t="s">
        <v>109</v>
      </c>
      <c r="BP1325" t="s">
        <v>422</v>
      </c>
      <c r="BQ1325">
        <v>73</v>
      </c>
      <c r="BR1325" t="s">
        <v>422</v>
      </c>
      <c r="BS1325">
        <v>9</v>
      </c>
      <c r="BZ1325" t="s">
        <v>1963</v>
      </c>
      <c r="CA1325" t="s">
        <v>1968</v>
      </c>
    </row>
    <row r="1326" spans="1:79" hidden="1" x14ac:dyDescent="0.25">
      <c r="A1326" t="s">
        <v>1581</v>
      </c>
      <c r="B1326" t="s">
        <v>1582</v>
      </c>
      <c r="C1326" t="s">
        <v>1615</v>
      </c>
      <c r="D1326" t="s">
        <v>1960</v>
      </c>
      <c r="E1326" t="s">
        <v>1961</v>
      </c>
      <c r="F1326" s="1">
        <v>40317</v>
      </c>
      <c r="G1326" s="4">
        <v>0.42430555555555555</v>
      </c>
      <c r="H1326" t="s">
        <v>732</v>
      </c>
      <c r="I1326">
        <v>-88</v>
      </c>
      <c r="J1326" t="s">
        <v>221</v>
      </c>
      <c r="K1326" t="s">
        <v>222</v>
      </c>
      <c r="L1326">
        <v>1</v>
      </c>
      <c r="M1326">
        <v>1</v>
      </c>
      <c r="N1326" t="s">
        <v>1987</v>
      </c>
      <c r="O1326" s="5" t="s">
        <v>1991</v>
      </c>
      <c r="P1326" t="s">
        <v>224</v>
      </c>
      <c r="Q1326" t="s">
        <v>1216</v>
      </c>
      <c r="R1326" t="s">
        <v>226</v>
      </c>
      <c r="S1326" t="s">
        <v>227</v>
      </c>
      <c r="T1326">
        <v>0.74</v>
      </c>
      <c r="V1326">
        <v>1.7000000000000001E-2</v>
      </c>
      <c r="W1326">
        <v>0.4</v>
      </c>
      <c r="X1326" t="s">
        <v>281</v>
      </c>
      <c r="Y1326" t="s">
        <v>243</v>
      </c>
      <c r="Z1326" t="s">
        <v>1217</v>
      </c>
      <c r="AA1326" t="s">
        <v>1217</v>
      </c>
      <c r="AF1326" t="s">
        <v>736</v>
      </c>
      <c r="AG1326" t="s">
        <v>732</v>
      </c>
      <c r="AH1326" t="s">
        <v>1611</v>
      </c>
      <c r="AJ1326" t="s">
        <v>732</v>
      </c>
      <c r="AK1326">
        <v>32.856498999999999</v>
      </c>
      <c r="AL1326">
        <v>-116.94699859619099</v>
      </c>
      <c r="AM1326" t="s">
        <v>732</v>
      </c>
      <c r="AN1326" t="s">
        <v>239</v>
      </c>
      <c r="AO1326" t="s">
        <v>1220</v>
      </c>
      <c r="AP1326" t="s">
        <v>739</v>
      </c>
      <c r="AQ1326" t="s">
        <v>242</v>
      </c>
      <c r="AR1326" t="s">
        <v>732</v>
      </c>
      <c r="AS1326" t="s">
        <v>239</v>
      </c>
      <c r="AT1326" t="s">
        <v>239</v>
      </c>
      <c r="AU1326">
        <v>1</v>
      </c>
      <c r="AW1326" t="s">
        <v>1989</v>
      </c>
      <c r="AX1326" t="s">
        <v>1611</v>
      </c>
      <c r="AY1326" t="s">
        <v>109</v>
      </c>
      <c r="BP1326" t="s">
        <v>422</v>
      </c>
      <c r="BQ1326">
        <v>73</v>
      </c>
      <c r="BR1326" t="s">
        <v>422</v>
      </c>
      <c r="BS1326">
        <v>9</v>
      </c>
      <c r="BZ1326" t="s">
        <v>1963</v>
      </c>
      <c r="CA1326" t="s">
        <v>1961</v>
      </c>
    </row>
    <row r="1327" spans="1:79" hidden="1" x14ac:dyDescent="0.25">
      <c r="A1327" t="s">
        <v>1581</v>
      </c>
      <c r="B1327" t="s">
        <v>1582</v>
      </c>
      <c r="C1327" t="s">
        <v>1615</v>
      </c>
      <c r="D1327" t="s">
        <v>1969</v>
      </c>
      <c r="E1327" t="s">
        <v>1970</v>
      </c>
      <c r="F1327" s="1">
        <v>40317</v>
      </c>
      <c r="G1327" s="4">
        <v>0.44791666666666669</v>
      </c>
      <c r="H1327" t="s">
        <v>732</v>
      </c>
      <c r="I1327">
        <v>-88</v>
      </c>
      <c r="J1327" t="s">
        <v>221</v>
      </c>
      <c r="K1327" t="s">
        <v>222</v>
      </c>
      <c r="L1327">
        <v>1</v>
      </c>
      <c r="M1327">
        <v>1</v>
      </c>
      <c r="N1327" t="s">
        <v>1987</v>
      </c>
      <c r="O1327" s="5" t="s">
        <v>1992</v>
      </c>
      <c r="P1327" t="s">
        <v>224</v>
      </c>
      <c r="Q1327" t="s">
        <v>1216</v>
      </c>
      <c r="R1327" t="s">
        <v>226</v>
      </c>
      <c r="S1327" t="s">
        <v>227</v>
      </c>
      <c r="T1327">
        <v>0.41</v>
      </c>
      <c r="V1327">
        <v>1.7000000000000001E-2</v>
      </c>
      <c r="W1327">
        <v>0.4</v>
      </c>
      <c r="X1327" t="s">
        <v>281</v>
      </c>
      <c r="Y1327" t="s">
        <v>243</v>
      </c>
      <c r="Z1327" t="s">
        <v>1217</v>
      </c>
      <c r="AA1327" t="s">
        <v>1217</v>
      </c>
      <c r="AF1327" t="s">
        <v>736</v>
      </c>
      <c r="AG1327" t="s">
        <v>732</v>
      </c>
      <c r="AH1327" t="s">
        <v>1611</v>
      </c>
      <c r="AJ1327" t="s">
        <v>732</v>
      </c>
      <c r="AK1327">
        <v>32.7836</v>
      </c>
      <c r="AL1327">
        <v>-117.103996276855</v>
      </c>
      <c r="AM1327" t="s">
        <v>732</v>
      </c>
      <c r="AN1327" t="s">
        <v>239</v>
      </c>
      <c r="AO1327" t="s">
        <v>1220</v>
      </c>
      <c r="AP1327" t="s">
        <v>739</v>
      </c>
      <c r="AQ1327" t="s">
        <v>242</v>
      </c>
      <c r="AR1327" t="s">
        <v>732</v>
      </c>
      <c r="AS1327" t="s">
        <v>239</v>
      </c>
      <c r="AT1327" t="s">
        <v>239</v>
      </c>
      <c r="AU1327">
        <v>1</v>
      </c>
      <c r="AW1327" t="s">
        <v>1989</v>
      </c>
      <c r="AX1327" t="s">
        <v>1611</v>
      </c>
      <c r="AY1327" t="s">
        <v>109</v>
      </c>
      <c r="BP1327" t="s">
        <v>422</v>
      </c>
      <c r="BQ1327">
        <v>73</v>
      </c>
      <c r="BR1327" t="s">
        <v>422</v>
      </c>
      <c r="BS1327">
        <v>9</v>
      </c>
      <c r="BZ1327" t="s">
        <v>1963</v>
      </c>
      <c r="CA1327" t="s">
        <v>1970</v>
      </c>
    </row>
    <row r="1328" spans="1:79" hidden="1" x14ac:dyDescent="0.25">
      <c r="A1328" t="s">
        <v>1581</v>
      </c>
      <c r="B1328" t="s">
        <v>1582</v>
      </c>
      <c r="C1328" t="s">
        <v>1615</v>
      </c>
      <c r="D1328" t="s">
        <v>1660</v>
      </c>
      <c r="E1328" t="s">
        <v>1661</v>
      </c>
      <c r="F1328" s="1">
        <v>40317</v>
      </c>
      <c r="G1328" s="4">
        <v>0.42152777777777778</v>
      </c>
      <c r="H1328" t="s">
        <v>732</v>
      </c>
      <c r="I1328">
        <v>-88</v>
      </c>
      <c r="J1328" t="s">
        <v>221</v>
      </c>
      <c r="K1328" t="s">
        <v>222</v>
      </c>
      <c r="L1328">
        <v>1</v>
      </c>
      <c r="M1328">
        <v>1</v>
      </c>
      <c r="N1328" t="s">
        <v>1987</v>
      </c>
      <c r="O1328" s="5" t="s">
        <v>1993</v>
      </c>
      <c r="P1328" t="s">
        <v>224</v>
      </c>
      <c r="Q1328" t="s">
        <v>1216</v>
      </c>
      <c r="R1328" t="s">
        <v>226</v>
      </c>
      <c r="S1328" t="s">
        <v>227</v>
      </c>
      <c r="T1328">
        <v>0.47</v>
      </c>
      <c r="V1328">
        <v>1.7000000000000001E-2</v>
      </c>
      <c r="W1328">
        <v>0.4</v>
      </c>
      <c r="X1328" t="s">
        <v>281</v>
      </c>
      <c r="Y1328" t="s">
        <v>243</v>
      </c>
      <c r="Z1328" t="s">
        <v>1217</v>
      </c>
      <c r="AA1328" t="s">
        <v>1217</v>
      </c>
      <c r="AF1328" t="s">
        <v>736</v>
      </c>
      <c r="AG1328" t="s">
        <v>732</v>
      </c>
      <c r="AH1328" t="s">
        <v>1611</v>
      </c>
      <c r="AJ1328" t="s">
        <v>732</v>
      </c>
      <c r="AM1328" t="s">
        <v>732</v>
      </c>
      <c r="AN1328" t="s">
        <v>239</v>
      </c>
      <c r="AO1328" t="s">
        <v>1220</v>
      </c>
      <c r="AP1328" t="s">
        <v>739</v>
      </c>
      <c r="AQ1328" t="s">
        <v>242</v>
      </c>
      <c r="AR1328" t="s">
        <v>732</v>
      </c>
      <c r="AS1328" t="s">
        <v>239</v>
      </c>
      <c r="AT1328" t="s">
        <v>239</v>
      </c>
      <c r="AU1328">
        <v>1</v>
      </c>
      <c r="AW1328" t="s">
        <v>1989</v>
      </c>
      <c r="AX1328" t="s">
        <v>1611</v>
      </c>
      <c r="AY1328" t="s">
        <v>109</v>
      </c>
      <c r="CA1328" t="s">
        <v>1661</v>
      </c>
    </row>
    <row r="1329" spans="1:79" hidden="1" x14ac:dyDescent="0.25">
      <c r="A1329" t="s">
        <v>1581</v>
      </c>
      <c r="B1329" t="s">
        <v>1582</v>
      </c>
      <c r="C1329" t="s">
        <v>1615</v>
      </c>
      <c r="D1329" t="s">
        <v>1632</v>
      </c>
      <c r="E1329" t="s">
        <v>1633</v>
      </c>
      <c r="F1329" s="1">
        <v>40320</v>
      </c>
      <c r="G1329" s="4">
        <v>0.47291666666666665</v>
      </c>
      <c r="H1329" t="s">
        <v>732</v>
      </c>
      <c r="I1329">
        <v>-88</v>
      </c>
      <c r="J1329" t="s">
        <v>221</v>
      </c>
      <c r="K1329" t="s">
        <v>222</v>
      </c>
      <c r="L1329">
        <v>1</v>
      </c>
      <c r="M1329">
        <v>1</v>
      </c>
      <c r="N1329" t="s">
        <v>1994</v>
      </c>
      <c r="O1329" s="5" t="s">
        <v>1995</v>
      </c>
      <c r="P1329" t="s">
        <v>224</v>
      </c>
      <c r="Q1329" t="s">
        <v>1216</v>
      </c>
      <c r="R1329" t="s">
        <v>226</v>
      </c>
      <c r="S1329" t="s">
        <v>227</v>
      </c>
      <c r="T1329">
        <v>0.83</v>
      </c>
      <c r="V1329">
        <v>1.7000000000000001E-2</v>
      </c>
      <c r="W1329">
        <v>0.4</v>
      </c>
      <c r="X1329" t="s">
        <v>281</v>
      </c>
      <c r="Y1329" t="s">
        <v>243</v>
      </c>
      <c r="Z1329" t="s">
        <v>1217</v>
      </c>
      <c r="AA1329" t="s">
        <v>1217</v>
      </c>
      <c r="AF1329" t="s">
        <v>736</v>
      </c>
      <c r="AG1329" t="s">
        <v>732</v>
      </c>
      <c r="AH1329" t="s">
        <v>1611</v>
      </c>
      <c r="AJ1329" t="s">
        <v>732</v>
      </c>
      <c r="AM1329" t="s">
        <v>732</v>
      </c>
      <c r="AN1329" t="s">
        <v>239</v>
      </c>
      <c r="AO1329" t="s">
        <v>1220</v>
      </c>
      <c r="AP1329" t="s">
        <v>739</v>
      </c>
      <c r="AQ1329" t="s">
        <v>242</v>
      </c>
      <c r="AR1329" t="s">
        <v>732</v>
      </c>
      <c r="AS1329" t="s">
        <v>239</v>
      </c>
      <c r="AT1329" t="s">
        <v>239</v>
      </c>
      <c r="AU1329">
        <v>1</v>
      </c>
      <c r="AW1329" t="s">
        <v>1989</v>
      </c>
      <c r="AX1329" t="s">
        <v>1611</v>
      </c>
      <c r="AY1329" t="s">
        <v>109</v>
      </c>
      <c r="CA1329" t="s">
        <v>1633</v>
      </c>
    </row>
    <row r="1330" spans="1:79" hidden="1" x14ac:dyDescent="0.25">
      <c r="A1330" t="s">
        <v>1581</v>
      </c>
      <c r="B1330" t="s">
        <v>1582</v>
      </c>
      <c r="C1330" t="s">
        <v>1615</v>
      </c>
      <c r="D1330" t="s">
        <v>1984</v>
      </c>
      <c r="E1330" t="s">
        <v>1985</v>
      </c>
      <c r="F1330" s="1">
        <v>40436</v>
      </c>
      <c r="G1330" s="4">
        <v>0.52083333333333337</v>
      </c>
      <c r="H1330" t="s">
        <v>732</v>
      </c>
      <c r="I1330">
        <v>-88</v>
      </c>
      <c r="J1330" t="s">
        <v>221</v>
      </c>
      <c r="K1330" t="s">
        <v>222</v>
      </c>
      <c r="L1330">
        <v>1</v>
      </c>
      <c r="M1330">
        <v>1</v>
      </c>
      <c r="N1330" t="s">
        <v>1996</v>
      </c>
      <c r="P1330" t="s">
        <v>224</v>
      </c>
      <c r="Q1330" t="s">
        <v>1216</v>
      </c>
      <c r="R1330" t="s">
        <v>226</v>
      </c>
      <c r="S1330" t="s">
        <v>227</v>
      </c>
      <c r="T1330">
        <v>0.7</v>
      </c>
      <c r="V1330">
        <v>-88</v>
      </c>
      <c r="W1330">
        <v>0.5</v>
      </c>
      <c r="X1330" t="s">
        <v>281</v>
      </c>
      <c r="Y1330" t="s">
        <v>1610</v>
      </c>
      <c r="Z1330" t="s">
        <v>1217</v>
      </c>
      <c r="AA1330" t="s">
        <v>1217</v>
      </c>
      <c r="AF1330" t="s">
        <v>736</v>
      </c>
      <c r="AG1330" t="s">
        <v>732</v>
      </c>
      <c r="AH1330" t="s">
        <v>1977</v>
      </c>
      <c r="AJ1330" t="s">
        <v>732</v>
      </c>
      <c r="AK1330">
        <v>32.852820999999999</v>
      </c>
      <c r="AL1330">
        <v>-116.95281219482401</v>
      </c>
      <c r="AM1330" t="s">
        <v>732</v>
      </c>
      <c r="AN1330" t="s">
        <v>239</v>
      </c>
      <c r="AO1330" t="s">
        <v>1220</v>
      </c>
      <c r="AP1330" t="s">
        <v>739</v>
      </c>
      <c r="AQ1330" t="s">
        <v>242</v>
      </c>
      <c r="AR1330" t="s">
        <v>732</v>
      </c>
      <c r="AS1330" t="s">
        <v>239</v>
      </c>
      <c r="AT1330" t="s">
        <v>239</v>
      </c>
      <c r="AU1330">
        <v>1</v>
      </c>
      <c r="AW1330" t="s">
        <v>1587</v>
      </c>
      <c r="AX1330" t="s">
        <v>1611</v>
      </c>
      <c r="AY1330" t="s">
        <v>109</v>
      </c>
      <c r="CA1330" t="s">
        <v>1984</v>
      </c>
    </row>
    <row r="1331" spans="1:79" hidden="1" x14ac:dyDescent="0.25">
      <c r="A1331" t="s">
        <v>1581</v>
      </c>
      <c r="B1331" t="s">
        <v>1582</v>
      </c>
      <c r="C1331" t="s">
        <v>1615</v>
      </c>
      <c r="D1331" t="s">
        <v>1982</v>
      </c>
      <c r="E1331" t="s">
        <v>1983</v>
      </c>
      <c r="F1331" s="1">
        <v>40436</v>
      </c>
      <c r="G1331" s="4">
        <v>0.40972222222222227</v>
      </c>
      <c r="H1331" t="s">
        <v>732</v>
      </c>
      <c r="I1331">
        <v>-88</v>
      </c>
      <c r="J1331" t="s">
        <v>221</v>
      </c>
      <c r="K1331" t="s">
        <v>222</v>
      </c>
      <c r="L1331">
        <v>1</v>
      </c>
      <c r="M1331">
        <v>1</v>
      </c>
      <c r="N1331" t="s">
        <v>1996</v>
      </c>
      <c r="P1331" t="s">
        <v>224</v>
      </c>
      <c r="Q1331" t="s">
        <v>1216</v>
      </c>
      <c r="R1331" t="s">
        <v>226</v>
      </c>
      <c r="S1331" t="s">
        <v>227</v>
      </c>
      <c r="T1331">
        <v>2</v>
      </c>
      <c r="V1331">
        <v>-88</v>
      </c>
      <c r="W1331">
        <v>0.5</v>
      </c>
      <c r="X1331" t="s">
        <v>281</v>
      </c>
      <c r="Y1331" t="s">
        <v>1610</v>
      </c>
      <c r="Z1331" t="s">
        <v>1217</v>
      </c>
      <c r="AA1331" t="s">
        <v>1217</v>
      </c>
      <c r="AF1331" t="s">
        <v>736</v>
      </c>
      <c r="AG1331" t="s">
        <v>732</v>
      </c>
      <c r="AH1331" t="s">
        <v>1977</v>
      </c>
      <c r="AJ1331" t="s">
        <v>732</v>
      </c>
      <c r="AK1331">
        <v>32.839359000000002</v>
      </c>
      <c r="AL1331">
        <v>-117.02449798584</v>
      </c>
      <c r="AM1331" t="s">
        <v>732</v>
      </c>
      <c r="AN1331" t="s">
        <v>239</v>
      </c>
      <c r="AO1331" t="s">
        <v>1220</v>
      </c>
      <c r="AP1331" t="s">
        <v>739</v>
      </c>
      <c r="AQ1331" t="s">
        <v>242</v>
      </c>
      <c r="AR1331" t="s">
        <v>732</v>
      </c>
      <c r="AS1331" t="s">
        <v>239</v>
      </c>
      <c r="AT1331" t="s">
        <v>239</v>
      </c>
      <c r="AU1331">
        <v>1</v>
      </c>
      <c r="AW1331" t="s">
        <v>1587</v>
      </c>
      <c r="AX1331" t="s">
        <v>1611</v>
      </c>
      <c r="AY1331" t="s">
        <v>109</v>
      </c>
      <c r="CA1331" t="s">
        <v>1982</v>
      </c>
    </row>
    <row r="1332" spans="1:79" hidden="1" x14ac:dyDescent="0.25">
      <c r="A1332" t="s">
        <v>1581</v>
      </c>
      <c r="B1332" t="s">
        <v>1582</v>
      </c>
      <c r="C1332" t="s">
        <v>1615</v>
      </c>
      <c r="D1332" t="s">
        <v>1958</v>
      </c>
      <c r="E1332" t="s">
        <v>1959</v>
      </c>
      <c r="F1332" s="1">
        <v>40436</v>
      </c>
      <c r="G1332" s="4">
        <v>0.37986111111111115</v>
      </c>
      <c r="H1332" t="s">
        <v>732</v>
      </c>
      <c r="I1332">
        <v>-88</v>
      </c>
      <c r="J1332" t="s">
        <v>221</v>
      </c>
      <c r="K1332" t="s">
        <v>222</v>
      </c>
      <c r="L1332">
        <v>1</v>
      </c>
      <c r="M1332">
        <v>1</v>
      </c>
      <c r="N1332" t="s">
        <v>1997</v>
      </c>
      <c r="O1332" t="s">
        <v>1998</v>
      </c>
      <c r="P1332" t="s">
        <v>224</v>
      </c>
      <c r="Q1332" t="s">
        <v>1216</v>
      </c>
      <c r="R1332" t="s">
        <v>226</v>
      </c>
      <c r="S1332" t="s">
        <v>227</v>
      </c>
      <c r="T1332">
        <v>0.65</v>
      </c>
      <c r="V1332">
        <v>1.7000000000000001E-2</v>
      </c>
      <c r="W1332">
        <v>0.4</v>
      </c>
      <c r="X1332" t="s">
        <v>281</v>
      </c>
      <c r="Y1332" t="s">
        <v>243</v>
      </c>
      <c r="Z1332" t="s">
        <v>1217</v>
      </c>
      <c r="AA1332" t="s">
        <v>1217</v>
      </c>
      <c r="AF1332" t="s">
        <v>736</v>
      </c>
      <c r="AG1332" t="s">
        <v>732</v>
      </c>
      <c r="AH1332" t="s">
        <v>1611</v>
      </c>
      <c r="AJ1332" t="s">
        <v>732</v>
      </c>
      <c r="AM1332" t="s">
        <v>732</v>
      </c>
      <c r="AN1332" t="s">
        <v>239</v>
      </c>
      <c r="AO1332" t="s">
        <v>1220</v>
      </c>
      <c r="AP1332" t="s">
        <v>739</v>
      </c>
      <c r="AQ1332" t="s">
        <v>242</v>
      </c>
      <c r="AR1332" t="s">
        <v>732</v>
      </c>
      <c r="AS1332" t="s">
        <v>239</v>
      </c>
      <c r="AT1332" t="s">
        <v>239</v>
      </c>
      <c r="AU1332">
        <v>1</v>
      </c>
      <c r="AW1332" t="s">
        <v>1989</v>
      </c>
      <c r="AX1332" t="s">
        <v>1611</v>
      </c>
      <c r="AY1332" t="s">
        <v>109</v>
      </c>
      <c r="CA1332" t="s">
        <v>1959</v>
      </c>
    </row>
    <row r="1333" spans="1:79" hidden="1" x14ac:dyDescent="0.25">
      <c r="A1333" t="s">
        <v>1581</v>
      </c>
      <c r="B1333" t="s">
        <v>1582</v>
      </c>
      <c r="C1333" t="s">
        <v>1615</v>
      </c>
      <c r="D1333" t="s">
        <v>1904</v>
      </c>
      <c r="E1333" t="s">
        <v>1905</v>
      </c>
      <c r="F1333" s="1">
        <v>40436</v>
      </c>
      <c r="G1333" s="4">
        <v>0.4201388888888889</v>
      </c>
      <c r="H1333" t="s">
        <v>732</v>
      </c>
      <c r="I1333">
        <v>-88</v>
      </c>
      <c r="J1333" t="s">
        <v>221</v>
      </c>
      <c r="K1333" t="s">
        <v>222</v>
      </c>
      <c r="L1333">
        <v>1</v>
      </c>
      <c r="M1333">
        <v>1</v>
      </c>
      <c r="N1333" t="s">
        <v>1997</v>
      </c>
      <c r="O1333" t="s">
        <v>1999</v>
      </c>
      <c r="P1333" t="s">
        <v>224</v>
      </c>
      <c r="Q1333" t="s">
        <v>1216</v>
      </c>
      <c r="R1333" t="s">
        <v>226</v>
      </c>
      <c r="S1333" t="s">
        <v>227</v>
      </c>
      <c r="T1333">
        <v>0.73</v>
      </c>
      <c r="V1333">
        <v>1.7000000000000001E-2</v>
      </c>
      <c r="W1333">
        <v>0.4</v>
      </c>
      <c r="X1333" t="s">
        <v>281</v>
      </c>
      <c r="Y1333" t="s">
        <v>243</v>
      </c>
      <c r="Z1333" t="s">
        <v>1217</v>
      </c>
      <c r="AA1333" t="s">
        <v>1217</v>
      </c>
      <c r="AF1333" t="s">
        <v>736</v>
      </c>
      <c r="AG1333" t="s">
        <v>732</v>
      </c>
      <c r="AH1333" t="s">
        <v>1611</v>
      </c>
      <c r="AJ1333" t="s">
        <v>732</v>
      </c>
      <c r="AK1333">
        <v>33.180900999999999</v>
      </c>
      <c r="AL1333">
        <v>-117.32700347900401</v>
      </c>
      <c r="AM1333" t="s">
        <v>732</v>
      </c>
      <c r="AN1333" t="s">
        <v>239</v>
      </c>
      <c r="AO1333" t="s">
        <v>1220</v>
      </c>
      <c r="AP1333" t="s">
        <v>739</v>
      </c>
      <c r="AQ1333" t="s">
        <v>242</v>
      </c>
      <c r="AR1333" t="s">
        <v>732</v>
      </c>
      <c r="AS1333" t="s">
        <v>239</v>
      </c>
      <c r="AT1333" t="s">
        <v>239</v>
      </c>
      <c r="AU1333">
        <v>1</v>
      </c>
      <c r="AW1333" t="s">
        <v>1989</v>
      </c>
      <c r="AX1333" t="s">
        <v>1611</v>
      </c>
      <c r="AY1333" t="s">
        <v>109</v>
      </c>
      <c r="BP1333" t="s">
        <v>422</v>
      </c>
      <c r="BQ1333">
        <v>73</v>
      </c>
      <c r="BR1333" t="s">
        <v>422</v>
      </c>
      <c r="BS1333">
        <v>9</v>
      </c>
      <c r="BZ1333" t="s">
        <v>1906</v>
      </c>
      <c r="CA1333" t="s">
        <v>1905</v>
      </c>
    </row>
    <row r="1334" spans="1:79" hidden="1" x14ac:dyDescent="0.25">
      <c r="A1334" t="s">
        <v>1581</v>
      </c>
      <c r="B1334" t="s">
        <v>1582</v>
      </c>
      <c r="C1334" t="s">
        <v>1615</v>
      </c>
      <c r="D1334" t="s">
        <v>1982</v>
      </c>
      <c r="E1334" t="s">
        <v>1983</v>
      </c>
      <c r="F1334" s="1">
        <v>40436</v>
      </c>
      <c r="G1334" s="4">
        <v>0.41666666666666669</v>
      </c>
      <c r="H1334" t="s">
        <v>732</v>
      </c>
      <c r="I1334">
        <v>-88</v>
      </c>
      <c r="J1334" t="s">
        <v>221</v>
      </c>
      <c r="K1334" t="s">
        <v>222</v>
      </c>
      <c r="L1334">
        <v>1</v>
      </c>
      <c r="M1334">
        <v>1</v>
      </c>
      <c r="N1334" t="s">
        <v>1996</v>
      </c>
      <c r="P1334" t="s">
        <v>224</v>
      </c>
      <c r="Q1334" t="s">
        <v>1216</v>
      </c>
      <c r="R1334" t="s">
        <v>226</v>
      </c>
      <c r="S1334" t="s">
        <v>227</v>
      </c>
      <c r="T1334">
        <v>2</v>
      </c>
      <c r="V1334">
        <v>-88</v>
      </c>
      <c r="W1334">
        <v>0.5</v>
      </c>
      <c r="X1334" t="s">
        <v>281</v>
      </c>
      <c r="Y1334" t="s">
        <v>1610</v>
      </c>
      <c r="Z1334" t="s">
        <v>1217</v>
      </c>
      <c r="AA1334" t="s">
        <v>1217</v>
      </c>
      <c r="AF1334" t="s">
        <v>736</v>
      </c>
      <c r="AG1334" t="s">
        <v>732</v>
      </c>
      <c r="AH1334" t="s">
        <v>1977</v>
      </c>
      <c r="AJ1334" t="s">
        <v>732</v>
      </c>
      <c r="AK1334">
        <v>32.839359000000002</v>
      </c>
      <c r="AL1334">
        <v>-117.02449798584</v>
      </c>
      <c r="AM1334" t="s">
        <v>732</v>
      </c>
      <c r="AN1334" t="s">
        <v>239</v>
      </c>
      <c r="AO1334" t="s">
        <v>1220</v>
      </c>
      <c r="AP1334" t="s">
        <v>739</v>
      </c>
      <c r="AQ1334" t="s">
        <v>242</v>
      </c>
      <c r="AR1334" t="s">
        <v>732</v>
      </c>
      <c r="AS1334" t="s">
        <v>239</v>
      </c>
      <c r="AT1334" t="s">
        <v>239</v>
      </c>
      <c r="AU1334">
        <v>1</v>
      </c>
      <c r="AW1334" t="s">
        <v>1587</v>
      </c>
      <c r="AX1334" t="s">
        <v>1611</v>
      </c>
      <c r="AY1334" t="s">
        <v>109</v>
      </c>
      <c r="CA1334" t="s">
        <v>1982</v>
      </c>
    </row>
    <row r="1335" spans="1:79" hidden="1" x14ac:dyDescent="0.25">
      <c r="A1335" t="s">
        <v>1581</v>
      </c>
      <c r="B1335" t="s">
        <v>1582</v>
      </c>
      <c r="C1335" t="s">
        <v>1615</v>
      </c>
      <c r="D1335" t="s">
        <v>2000</v>
      </c>
      <c r="E1335" t="s">
        <v>2001</v>
      </c>
      <c r="F1335" s="1">
        <v>40436</v>
      </c>
      <c r="G1335" s="4">
        <v>0.36180555555555555</v>
      </c>
      <c r="H1335" t="s">
        <v>732</v>
      </c>
      <c r="I1335">
        <v>-88</v>
      </c>
      <c r="J1335" t="s">
        <v>221</v>
      </c>
      <c r="K1335" t="s">
        <v>222</v>
      </c>
      <c r="L1335">
        <v>1</v>
      </c>
      <c r="M1335">
        <v>1</v>
      </c>
      <c r="N1335" t="s">
        <v>1997</v>
      </c>
      <c r="O1335" t="s">
        <v>2002</v>
      </c>
      <c r="P1335" t="s">
        <v>224</v>
      </c>
      <c r="Q1335" t="s">
        <v>1216</v>
      </c>
      <c r="R1335" t="s">
        <v>226</v>
      </c>
      <c r="S1335" t="s">
        <v>227</v>
      </c>
      <c r="T1335">
        <v>0.98</v>
      </c>
      <c r="V1335">
        <v>1.7000000000000001E-2</v>
      </c>
      <c r="W1335">
        <v>0.4</v>
      </c>
      <c r="X1335" t="s">
        <v>281</v>
      </c>
      <c r="Y1335" t="s">
        <v>243</v>
      </c>
      <c r="Z1335" t="s">
        <v>1217</v>
      </c>
      <c r="AA1335" t="s">
        <v>1217</v>
      </c>
      <c r="AF1335" t="s">
        <v>736</v>
      </c>
      <c r="AG1335" t="s">
        <v>732</v>
      </c>
      <c r="AH1335" t="s">
        <v>1611</v>
      </c>
      <c r="AJ1335" t="s">
        <v>732</v>
      </c>
      <c r="AK1335">
        <v>33.131698999999998</v>
      </c>
      <c r="AL1335">
        <v>-117.18699645996099</v>
      </c>
      <c r="AM1335" t="s">
        <v>732</v>
      </c>
      <c r="AN1335" t="s">
        <v>239</v>
      </c>
      <c r="AO1335" t="s">
        <v>1220</v>
      </c>
      <c r="AP1335" t="s">
        <v>739</v>
      </c>
      <c r="AQ1335" t="s">
        <v>242</v>
      </c>
      <c r="AR1335" t="s">
        <v>732</v>
      </c>
      <c r="AS1335" t="s">
        <v>239</v>
      </c>
      <c r="AT1335" t="s">
        <v>239</v>
      </c>
      <c r="AU1335">
        <v>1</v>
      </c>
      <c r="AW1335" t="s">
        <v>1989</v>
      </c>
      <c r="AX1335" t="s">
        <v>1611</v>
      </c>
      <c r="AY1335" t="s">
        <v>109</v>
      </c>
      <c r="BP1335" t="s">
        <v>422</v>
      </c>
      <c r="BQ1335">
        <v>73</v>
      </c>
      <c r="BR1335" t="s">
        <v>422</v>
      </c>
      <c r="BS1335">
        <v>9</v>
      </c>
      <c r="BZ1335" t="s">
        <v>2003</v>
      </c>
      <c r="CA1335" t="s">
        <v>2001</v>
      </c>
    </row>
    <row r="1336" spans="1:79" hidden="1" x14ac:dyDescent="0.25">
      <c r="A1336" t="s">
        <v>1581</v>
      </c>
      <c r="B1336" t="s">
        <v>1582</v>
      </c>
      <c r="C1336" t="s">
        <v>1615</v>
      </c>
      <c r="D1336" t="s">
        <v>1616</v>
      </c>
      <c r="E1336" t="s">
        <v>1617</v>
      </c>
      <c r="F1336" s="1">
        <v>40436</v>
      </c>
      <c r="G1336" s="4">
        <v>0.47986111111111113</v>
      </c>
      <c r="H1336" t="s">
        <v>732</v>
      </c>
      <c r="I1336">
        <v>-88</v>
      </c>
      <c r="J1336" t="s">
        <v>221</v>
      </c>
      <c r="K1336" t="s">
        <v>222</v>
      </c>
      <c r="L1336">
        <v>1</v>
      </c>
      <c r="M1336">
        <v>1</v>
      </c>
      <c r="N1336" t="s">
        <v>1997</v>
      </c>
      <c r="O1336" t="s">
        <v>2004</v>
      </c>
      <c r="P1336" t="s">
        <v>224</v>
      </c>
      <c r="Q1336" t="s">
        <v>1216</v>
      </c>
      <c r="R1336" t="s">
        <v>226</v>
      </c>
      <c r="S1336" t="s">
        <v>227</v>
      </c>
      <c r="T1336">
        <v>0.68</v>
      </c>
      <c r="V1336">
        <v>1.7000000000000001E-2</v>
      </c>
      <c r="W1336">
        <v>0.4</v>
      </c>
      <c r="X1336" t="s">
        <v>281</v>
      </c>
      <c r="Y1336" t="s">
        <v>243</v>
      </c>
      <c r="Z1336" t="s">
        <v>1217</v>
      </c>
      <c r="AA1336" t="s">
        <v>1217</v>
      </c>
      <c r="AF1336" t="s">
        <v>736</v>
      </c>
      <c r="AG1336" t="s">
        <v>732</v>
      </c>
      <c r="AH1336" t="s">
        <v>1611</v>
      </c>
      <c r="AJ1336" t="s">
        <v>732</v>
      </c>
      <c r="AM1336" t="s">
        <v>732</v>
      </c>
      <c r="AN1336" t="s">
        <v>239</v>
      </c>
      <c r="AO1336" t="s">
        <v>1220</v>
      </c>
      <c r="AP1336" t="s">
        <v>739</v>
      </c>
      <c r="AQ1336" t="s">
        <v>242</v>
      </c>
      <c r="AR1336" t="s">
        <v>732</v>
      </c>
      <c r="AS1336" t="s">
        <v>239</v>
      </c>
      <c r="AT1336" t="s">
        <v>239</v>
      </c>
      <c r="AU1336">
        <v>1</v>
      </c>
      <c r="AW1336" t="s">
        <v>1989</v>
      </c>
      <c r="AX1336" t="s">
        <v>1611</v>
      </c>
      <c r="AY1336" t="s">
        <v>109</v>
      </c>
      <c r="CA1336" t="s">
        <v>1617</v>
      </c>
    </row>
    <row r="1337" spans="1:79" hidden="1" x14ac:dyDescent="0.25">
      <c r="A1337" t="s">
        <v>1581</v>
      </c>
      <c r="B1337" t="s">
        <v>1582</v>
      </c>
      <c r="C1337" t="s">
        <v>1615</v>
      </c>
      <c r="D1337" t="s">
        <v>1978</v>
      </c>
      <c r="E1337" t="s">
        <v>1986</v>
      </c>
      <c r="F1337" s="1">
        <v>40436</v>
      </c>
      <c r="G1337" s="4">
        <v>0.45833333333333331</v>
      </c>
      <c r="H1337" t="s">
        <v>732</v>
      </c>
      <c r="I1337">
        <v>-88</v>
      </c>
      <c r="J1337" t="s">
        <v>221</v>
      </c>
      <c r="K1337" t="s">
        <v>222</v>
      </c>
      <c r="L1337">
        <v>1</v>
      </c>
      <c r="M1337">
        <v>1</v>
      </c>
      <c r="N1337" t="s">
        <v>1996</v>
      </c>
      <c r="P1337" t="s">
        <v>224</v>
      </c>
      <c r="Q1337" t="s">
        <v>1216</v>
      </c>
      <c r="R1337" t="s">
        <v>226</v>
      </c>
      <c r="S1337" t="s">
        <v>227</v>
      </c>
      <c r="T1337">
        <v>2</v>
      </c>
      <c r="V1337">
        <v>-88</v>
      </c>
      <c r="W1337">
        <v>0.5</v>
      </c>
      <c r="X1337" t="s">
        <v>281</v>
      </c>
      <c r="Y1337" t="s">
        <v>1610</v>
      </c>
      <c r="Z1337" t="s">
        <v>1217</v>
      </c>
      <c r="AA1337" t="s">
        <v>1217</v>
      </c>
      <c r="AF1337" t="s">
        <v>736</v>
      </c>
      <c r="AG1337" t="s">
        <v>732</v>
      </c>
      <c r="AH1337" t="s">
        <v>1977</v>
      </c>
      <c r="AJ1337" t="s">
        <v>732</v>
      </c>
      <c r="AK1337">
        <v>32.830928999999998</v>
      </c>
      <c r="AL1337">
        <v>-116.985427856445</v>
      </c>
      <c r="AM1337" t="s">
        <v>732</v>
      </c>
      <c r="AN1337" t="s">
        <v>239</v>
      </c>
      <c r="AO1337" t="s">
        <v>1220</v>
      </c>
      <c r="AP1337" t="s">
        <v>739</v>
      </c>
      <c r="AQ1337" t="s">
        <v>242</v>
      </c>
      <c r="AR1337" t="s">
        <v>732</v>
      </c>
      <c r="AS1337" t="s">
        <v>239</v>
      </c>
      <c r="AT1337" t="s">
        <v>239</v>
      </c>
      <c r="AU1337">
        <v>1</v>
      </c>
      <c r="AW1337" t="s">
        <v>1587</v>
      </c>
      <c r="AX1337" t="s">
        <v>1611</v>
      </c>
      <c r="AY1337" t="s">
        <v>109</v>
      </c>
      <c r="CA1337" t="s">
        <v>1974</v>
      </c>
    </row>
    <row r="1338" spans="1:79" hidden="1" x14ac:dyDescent="0.25">
      <c r="A1338" t="s">
        <v>1581</v>
      </c>
      <c r="B1338" t="s">
        <v>1582</v>
      </c>
      <c r="C1338" t="s">
        <v>1615</v>
      </c>
      <c r="D1338" t="s">
        <v>1974</v>
      </c>
      <c r="E1338" t="s">
        <v>1975</v>
      </c>
      <c r="F1338" s="1">
        <v>40436</v>
      </c>
      <c r="G1338" s="4">
        <v>0.49305555555555558</v>
      </c>
      <c r="H1338" t="s">
        <v>732</v>
      </c>
      <c r="I1338">
        <v>-88</v>
      </c>
      <c r="J1338" t="s">
        <v>221</v>
      </c>
      <c r="K1338" t="s">
        <v>222</v>
      </c>
      <c r="L1338">
        <v>1</v>
      </c>
      <c r="M1338">
        <v>1</v>
      </c>
      <c r="N1338" t="s">
        <v>1996</v>
      </c>
      <c r="P1338" t="s">
        <v>224</v>
      </c>
      <c r="Q1338" t="s">
        <v>1216</v>
      </c>
      <c r="R1338" t="s">
        <v>226</v>
      </c>
      <c r="S1338" t="s">
        <v>227</v>
      </c>
      <c r="T1338">
        <v>1</v>
      </c>
      <c r="V1338">
        <v>-88</v>
      </c>
      <c r="W1338">
        <v>0.5</v>
      </c>
      <c r="X1338" t="s">
        <v>281</v>
      </c>
      <c r="Y1338" t="s">
        <v>1610</v>
      </c>
      <c r="Z1338" t="s">
        <v>1217</v>
      </c>
      <c r="AA1338" t="s">
        <v>1217</v>
      </c>
      <c r="AF1338" t="s">
        <v>736</v>
      </c>
      <c r="AG1338" t="s">
        <v>732</v>
      </c>
      <c r="AH1338" t="s">
        <v>1977</v>
      </c>
      <c r="AJ1338" t="s">
        <v>732</v>
      </c>
      <c r="AK1338">
        <v>32.839531000000001</v>
      </c>
      <c r="AL1338">
        <v>-117.002410888672</v>
      </c>
      <c r="AM1338" t="s">
        <v>732</v>
      </c>
      <c r="AN1338" t="s">
        <v>239</v>
      </c>
      <c r="AO1338" t="s">
        <v>1220</v>
      </c>
      <c r="AP1338" t="s">
        <v>739</v>
      </c>
      <c r="AQ1338" t="s">
        <v>242</v>
      </c>
      <c r="AR1338" t="s">
        <v>732</v>
      </c>
      <c r="AS1338" t="s">
        <v>239</v>
      </c>
      <c r="AT1338" t="s">
        <v>239</v>
      </c>
      <c r="AU1338">
        <v>1</v>
      </c>
      <c r="AW1338" t="s">
        <v>1587</v>
      </c>
      <c r="AX1338" t="s">
        <v>1611</v>
      </c>
      <c r="AY1338" t="s">
        <v>109</v>
      </c>
      <c r="CA1338" t="s">
        <v>1978</v>
      </c>
    </row>
    <row r="1339" spans="1:79" hidden="1" x14ac:dyDescent="0.25">
      <c r="A1339" t="s">
        <v>1581</v>
      </c>
      <c r="B1339" t="s">
        <v>1582</v>
      </c>
      <c r="C1339" t="s">
        <v>1615</v>
      </c>
      <c r="D1339" t="s">
        <v>1979</v>
      </c>
      <c r="E1339" t="s">
        <v>1980</v>
      </c>
      <c r="F1339" s="1">
        <v>40437</v>
      </c>
      <c r="G1339" s="4">
        <v>0.3923611111111111</v>
      </c>
      <c r="H1339" t="s">
        <v>732</v>
      </c>
      <c r="I1339">
        <v>-88</v>
      </c>
      <c r="J1339" t="s">
        <v>221</v>
      </c>
      <c r="K1339" t="s">
        <v>222</v>
      </c>
      <c r="L1339">
        <v>1</v>
      </c>
      <c r="M1339">
        <v>1</v>
      </c>
      <c r="N1339" t="s">
        <v>2005</v>
      </c>
      <c r="P1339" t="s">
        <v>224</v>
      </c>
      <c r="Q1339" t="s">
        <v>1216</v>
      </c>
      <c r="R1339" t="s">
        <v>226</v>
      </c>
      <c r="S1339" t="s">
        <v>227</v>
      </c>
      <c r="T1339">
        <v>0.2</v>
      </c>
      <c r="V1339">
        <v>-88</v>
      </c>
      <c r="W1339">
        <v>0.5</v>
      </c>
      <c r="X1339" t="s">
        <v>905</v>
      </c>
      <c r="Y1339" t="s">
        <v>1981</v>
      </c>
      <c r="Z1339" t="s">
        <v>1217</v>
      </c>
      <c r="AA1339" t="s">
        <v>1217</v>
      </c>
      <c r="AF1339" t="s">
        <v>736</v>
      </c>
      <c r="AG1339" t="s">
        <v>732</v>
      </c>
      <c r="AH1339" t="s">
        <v>1977</v>
      </c>
      <c r="AJ1339" t="s">
        <v>732</v>
      </c>
      <c r="AK1339">
        <v>32.844410000000003</v>
      </c>
      <c r="AL1339">
        <v>-117.00652313232401</v>
      </c>
      <c r="AM1339" t="s">
        <v>732</v>
      </c>
      <c r="AN1339" t="s">
        <v>239</v>
      </c>
      <c r="AO1339" t="s">
        <v>1220</v>
      </c>
      <c r="AP1339" t="s">
        <v>739</v>
      </c>
      <c r="AQ1339" t="s">
        <v>242</v>
      </c>
      <c r="AR1339" t="s">
        <v>732</v>
      </c>
      <c r="AS1339" t="s">
        <v>239</v>
      </c>
      <c r="AT1339" t="s">
        <v>239</v>
      </c>
      <c r="AU1339">
        <v>1</v>
      </c>
      <c r="AW1339" t="s">
        <v>1587</v>
      </c>
      <c r="AX1339" t="s">
        <v>1611</v>
      </c>
      <c r="AY1339" t="s">
        <v>109</v>
      </c>
      <c r="CA1339" t="s">
        <v>1979</v>
      </c>
    </row>
    <row r="1340" spans="1:79" hidden="1" x14ac:dyDescent="0.25">
      <c r="A1340" t="s">
        <v>1581</v>
      </c>
      <c r="B1340" t="s">
        <v>1582</v>
      </c>
      <c r="C1340" t="s">
        <v>1615</v>
      </c>
      <c r="D1340" t="s">
        <v>1628</v>
      </c>
      <c r="E1340" t="s">
        <v>1629</v>
      </c>
      <c r="F1340" s="1">
        <v>40443</v>
      </c>
      <c r="G1340" s="4">
        <v>0.40833333333333338</v>
      </c>
      <c r="H1340" t="s">
        <v>732</v>
      </c>
      <c r="I1340">
        <v>-88</v>
      </c>
      <c r="J1340" t="s">
        <v>221</v>
      </c>
      <c r="K1340" t="s">
        <v>222</v>
      </c>
      <c r="L1340">
        <v>1</v>
      </c>
      <c r="M1340">
        <v>1</v>
      </c>
      <c r="N1340" t="s">
        <v>2006</v>
      </c>
      <c r="O1340" t="s">
        <v>2007</v>
      </c>
      <c r="P1340" t="s">
        <v>224</v>
      </c>
      <c r="Q1340" t="s">
        <v>1216</v>
      </c>
      <c r="R1340" t="s">
        <v>226</v>
      </c>
      <c r="S1340" t="s">
        <v>227</v>
      </c>
      <c r="T1340">
        <v>1.1000000000000001</v>
      </c>
      <c r="V1340">
        <v>1.7000000000000001E-2</v>
      </c>
      <c r="W1340">
        <v>0.4</v>
      </c>
      <c r="X1340" t="s">
        <v>281</v>
      </c>
      <c r="Y1340" t="s">
        <v>243</v>
      </c>
      <c r="Z1340" t="s">
        <v>1217</v>
      </c>
      <c r="AA1340" t="s">
        <v>1217</v>
      </c>
      <c r="AF1340" t="s">
        <v>736</v>
      </c>
      <c r="AG1340" t="s">
        <v>732</v>
      </c>
      <c r="AH1340" t="s">
        <v>1611</v>
      </c>
      <c r="AJ1340" t="s">
        <v>732</v>
      </c>
      <c r="AM1340" t="s">
        <v>732</v>
      </c>
      <c r="AN1340" t="s">
        <v>239</v>
      </c>
      <c r="AO1340" t="s">
        <v>1220</v>
      </c>
      <c r="AP1340" t="s">
        <v>739</v>
      </c>
      <c r="AQ1340" t="s">
        <v>242</v>
      </c>
      <c r="AR1340" t="s">
        <v>732</v>
      </c>
      <c r="AS1340" t="s">
        <v>239</v>
      </c>
      <c r="AT1340" t="s">
        <v>239</v>
      </c>
      <c r="AU1340">
        <v>1</v>
      </c>
      <c r="AW1340" t="s">
        <v>1989</v>
      </c>
      <c r="AX1340" t="s">
        <v>1611</v>
      </c>
      <c r="AY1340" t="s">
        <v>109</v>
      </c>
      <c r="CA1340" t="s">
        <v>1629</v>
      </c>
    </row>
    <row r="1341" spans="1:79" hidden="1" x14ac:dyDescent="0.25">
      <c r="A1341" t="s">
        <v>1581</v>
      </c>
      <c r="B1341" t="s">
        <v>1582</v>
      </c>
      <c r="C1341" t="s">
        <v>1615</v>
      </c>
      <c r="D1341" t="s">
        <v>1630</v>
      </c>
      <c r="E1341" t="s">
        <v>1631</v>
      </c>
      <c r="F1341" s="1">
        <v>40443</v>
      </c>
      <c r="G1341" s="4">
        <v>0.49652777777777773</v>
      </c>
      <c r="H1341" t="s">
        <v>732</v>
      </c>
      <c r="I1341">
        <v>-88</v>
      </c>
      <c r="J1341" t="s">
        <v>221</v>
      </c>
      <c r="K1341" t="s">
        <v>222</v>
      </c>
      <c r="L1341">
        <v>1</v>
      </c>
      <c r="M1341">
        <v>1</v>
      </c>
      <c r="N1341" t="s">
        <v>2006</v>
      </c>
      <c r="O1341" t="s">
        <v>2008</v>
      </c>
      <c r="P1341" t="s">
        <v>224</v>
      </c>
      <c r="Q1341" t="s">
        <v>1216</v>
      </c>
      <c r="R1341" t="s">
        <v>226</v>
      </c>
      <c r="S1341" t="s">
        <v>227</v>
      </c>
      <c r="T1341">
        <v>0.33</v>
      </c>
      <c r="V1341">
        <v>1.7000000000000001E-2</v>
      </c>
      <c r="W1341">
        <v>0.4</v>
      </c>
      <c r="X1341" t="s">
        <v>905</v>
      </c>
      <c r="Y1341" t="s">
        <v>1226</v>
      </c>
      <c r="Z1341" t="s">
        <v>1217</v>
      </c>
      <c r="AA1341" t="s">
        <v>1217</v>
      </c>
      <c r="AF1341" t="s">
        <v>736</v>
      </c>
      <c r="AG1341" t="s">
        <v>732</v>
      </c>
      <c r="AH1341" t="s">
        <v>1611</v>
      </c>
      <c r="AJ1341" t="s">
        <v>732</v>
      </c>
      <c r="AM1341" t="s">
        <v>732</v>
      </c>
      <c r="AN1341" t="s">
        <v>239</v>
      </c>
      <c r="AO1341" t="s">
        <v>1220</v>
      </c>
      <c r="AP1341" t="s">
        <v>739</v>
      </c>
      <c r="AQ1341" t="s">
        <v>242</v>
      </c>
      <c r="AR1341" t="s">
        <v>732</v>
      </c>
      <c r="AS1341" t="s">
        <v>239</v>
      </c>
      <c r="AT1341" t="s">
        <v>239</v>
      </c>
      <c r="AU1341">
        <v>1</v>
      </c>
      <c r="AW1341" t="s">
        <v>1989</v>
      </c>
      <c r="AX1341" t="s">
        <v>1611</v>
      </c>
      <c r="AY1341" t="s">
        <v>109</v>
      </c>
      <c r="CA1341" t="s">
        <v>1631</v>
      </c>
    </row>
    <row r="1342" spans="1:79" hidden="1" x14ac:dyDescent="0.25">
      <c r="A1342" t="s">
        <v>1581</v>
      </c>
      <c r="B1342" t="s">
        <v>1582</v>
      </c>
      <c r="C1342" t="s">
        <v>1615</v>
      </c>
      <c r="D1342" t="s">
        <v>1913</v>
      </c>
      <c r="E1342" t="s">
        <v>1914</v>
      </c>
      <c r="F1342" s="1">
        <v>40443</v>
      </c>
      <c r="G1342" s="4">
        <v>0.44513888888888892</v>
      </c>
      <c r="H1342" t="s">
        <v>732</v>
      </c>
      <c r="I1342">
        <v>-88</v>
      </c>
      <c r="J1342" t="s">
        <v>221</v>
      </c>
      <c r="K1342" t="s">
        <v>222</v>
      </c>
      <c r="L1342">
        <v>1</v>
      </c>
      <c r="M1342">
        <v>1</v>
      </c>
      <c r="N1342" t="s">
        <v>2006</v>
      </c>
      <c r="O1342" t="s">
        <v>2009</v>
      </c>
      <c r="P1342" t="s">
        <v>224</v>
      </c>
      <c r="Q1342" t="s">
        <v>1216</v>
      </c>
      <c r="R1342" t="s">
        <v>226</v>
      </c>
      <c r="S1342" t="s">
        <v>227</v>
      </c>
      <c r="T1342">
        <v>0.47</v>
      </c>
      <c r="V1342">
        <v>1.7000000000000001E-2</v>
      </c>
      <c r="W1342">
        <v>0.4</v>
      </c>
      <c r="X1342" t="s">
        <v>281</v>
      </c>
      <c r="Y1342" t="s">
        <v>243</v>
      </c>
      <c r="Z1342" t="s">
        <v>1217</v>
      </c>
      <c r="AA1342" t="s">
        <v>1217</v>
      </c>
      <c r="AF1342" t="s">
        <v>736</v>
      </c>
      <c r="AG1342" t="s">
        <v>732</v>
      </c>
      <c r="AH1342" t="s">
        <v>1611</v>
      </c>
      <c r="AJ1342" t="s">
        <v>732</v>
      </c>
      <c r="AK1342">
        <v>32.942599999999999</v>
      </c>
      <c r="AL1342">
        <v>-117.08399963378901</v>
      </c>
      <c r="AM1342" t="s">
        <v>732</v>
      </c>
      <c r="AN1342" t="s">
        <v>239</v>
      </c>
      <c r="AO1342" t="s">
        <v>1220</v>
      </c>
      <c r="AP1342" t="s">
        <v>739</v>
      </c>
      <c r="AQ1342" t="s">
        <v>242</v>
      </c>
      <c r="AR1342" t="s">
        <v>732</v>
      </c>
      <c r="AS1342" t="s">
        <v>239</v>
      </c>
      <c r="AT1342" t="s">
        <v>239</v>
      </c>
      <c r="AU1342">
        <v>1</v>
      </c>
      <c r="AW1342" t="s">
        <v>1989</v>
      </c>
      <c r="AX1342" t="s">
        <v>1611</v>
      </c>
      <c r="AY1342" t="s">
        <v>109</v>
      </c>
      <c r="BP1342" t="s">
        <v>422</v>
      </c>
      <c r="BQ1342">
        <v>73</v>
      </c>
      <c r="BR1342" t="s">
        <v>422</v>
      </c>
      <c r="BS1342">
        <v>9</v>
      </c>
      <c r="BZ1342" t="s">
        <v>1916</v>
      </c>
      <c r="CA1342" t="s">
        <v>1914</v>
      </c>
    </row>
    <row r="1343" spans="1:79" hidden="1" x14ac:dyDescent="0.25">
      <c r="A1343" t="s">
        <v>1581</v>
      </c>
      <c r="B1343" t="s">
        <v>1582</v>
      </c>
      <c r="C1343" t="s">
        <v>1615</v>
      </c>
      <c r="D1343" t="s">
        <v>1920</v>
      </c>
      <c r="E1343" t="s">
        <v>1921</v>
      </c>
      <c r="F1343" s="1">
        <v>40444</v>
      </c>
      <c r="G1343" s="4">
        <v>0.49652777777777773</v>
      </c>
      <c r="H1343" t="s">
        <v>732</v>
      </c>
      <c r="I1343">
        <v>-88</v>
      </c>
      <c r="J1343" t="s">
        <v>221</v>
      </c>
      <c r="K1343" t="s">
        <v>222</v>
      </c>
      <c r="L1343">
        <v>1</v>
      </c>
      <c r="M1343">
        <v>1</v>
      </c>
      <c r="N1343" t="s">
        <v>2006</v>
      </c>
      <c r="O1343" t="s">
        <v>2010</v>
      </c>
      <c r="P1343" t="s">
        <v>224</v>
      </c>
      <c r="Q1343" t="s">
        <v>1216</v>
      </c>
      <c r="R1343" t="s">
        <v>226</v>
      </c>
      <c r="S1343" t="s">
        <v>227</v>
      </c>
      <c r="T1343">
        <v>0.21</v>
      </c>
      <c r="V1343">
        <v>1.7000000000000001E-2</v>
      </c>
      <c r="W1343">
        <v>0.4</v>
      </c>
      <c r="X1343" t="s">
        <v>905</v>
      </c>
      <c r="Y1343" t="s">
        <v>1226</v>
      </c>
      <c r="Z1343" t="s">
        <v>1217</v>
      </c>
      <c r="AA1343" t="s">
        <v>1217</v>
      </c>
      <c r="AF1343" t="s">
        <v>736</v>
      </c>
      <c r="AG1343" t="s">
        <v>732</v>
      </c>
      <c r="AH1343" t="s">
        <v>1611</v>
      </c>
      <c r="AJ1343" t="s">
        <v>732</v>
      </c>
      <c r="AK1343">
        <v>33.043498999999997</v>
      </c>
      <c r="AL1343">
        <v>-117.07599639892599</v>
      </c>
      <c r="AM1343" t="s">
        <v>732</v>
      </c>
      <c r="AN1343" t="s">
        <v>239</v>
      </c>
      <c r="AO1343" t="s">
        <v>1220</v>
      </c>
      <c r="AP1343" t="s">
        <v>739</v>
      </c>
      <c r="AQ1343" t="s">
        <v>242</v>
      </c>
      <c r="AR1343" t="s">
        <v>732</v>
      </c>
      <c r="AS1343" t="s">
        <v>239</v>
      </c>
      <c r="AT1343" t="s">
        <v>239</v>
      </c>
      <c r="AU1343">
        <v>1</v>
      </c>
      <c r="AW1343" t="s">
        <v>1989</v>
      </c>
      <c r="AX1343" t="s">
        <v>1611</v>
      </c>
      <c r="AY1343" t="s">
        <v>109</v>
      </c>
      <c r="BP1343" t="s">
        <v>422</v>
      </c>
      <c r="BQ1343">
        <v>73</v>
      </c>
      <c r="BR1343" t="s">
        <v>422</v>
      </c>
      <c r="BS1343">
        <v>9</v>
      </c>
      <c r="BZ1343" t="s">
        <v>1922</v>
      </c>
      <c r="CA1343" t="s">
        <v>1921</v>
      </c>
    </row>
    <row r="1344" spans="1:79" hidden="1" x14ac:dyDescent="0.25">
      <c r="A1344" t="s">
        <v>1581</v>
      </c>
      <c r="B1344" t="s">
        <v>1582</v>
      </c>
      <c r="C1344" t="s">
        <v>1615</v>
      </c>
      <c r="D1344" t="s">
        <v>1911</v>
      </c>
      <c r="E1344" t="s">
        <v>1912</v>
      </c>
      <c r="F1344" s="1">
        <v>40444</v>
      </c>
      <c r="G1344" s="4">
        <v>0.32500000000000001</v>
      </c>
      <c r="H1344" t="s">
        <v>732</v>
      </c>
      <c r="I1344">
        <v>-88</v>
      </c>
      <c r="J1344" t="s">
        <v>221</v>
      </c>
      <c r="K1344" t="s">
        <v>222</v>
      </c>
      <c r="L1344">
        <v>1</v>
      </c>
      <c r="M1344">
        <v>1</v>
      </c>
      <c r="N1344" t="s">
        <v>2006</v>
      </c>
      <c r="O1344" t="s">
        <v>2011</v>
      </c>
      <c r="P1344" t="s">
        <v>224</v>
      </c>
      <c r="Q1344" t="s">
        <v>1216</v>
      </c>
      <c r="R1344" t="s">
        <v>226</v>
      </c>
      <c r="S1344" t="s">
        <v>227</v>
      </c>
      <c r="T1344">
        <v>0.86</v>
      </c>
      <c r="V1344">
        <v>1.7000000000000001E-2</v>
      </c>
      <c r="W1344">
        <v>0.4</v>
      </c>
      <c r="X1344" t="s">
        <v>281</v>
      </c>
      <c r="Y1344" t="s">
        <v>243</v>
      </c>
      <c r="Z1344" t="s">
        <v>1217</v>
      </c>
      <c r="AA1344" t="s">
        <v>1217</v>
      </c>
      <c r="AF1344" t="s">
        <v>736</v>
      </c>
      <c r="AG1344" t="s">
        <v>732</v>
      </c>
      <c r="AH1344" t="s">
        <v>1611</v>
      </c>
      <c r="AJ1344" t="s">
        <v>732</v>
      </c>
      <c r="AK1344">
        <v>32.899590000000003</v>
      </c>
      <c r="AL1344">
        <v>-117.22248077392599</v>
      </c>
      <c r="AM1344" t="s">
        <v>732</v>
      </c>
      <c r="AN1344" t="s">
        <v>239</v>
      </c>
      <c r="AO1344" t="s">
        <v>1220</v>
      </c>
      <c r="AP1344" t="s">
        <v>739</v>
      </c>
      <c r="AQ1344" t="s">
        <v>242</v>
      </c>
      <c r="AR1344" t="s">
        <v>732</v>
      </c>
      <c r="AS1344" t="s">
        <v>239</v>
      </c>
      <c r="AT1344" t="s">
        <v>239</v>
      </c>
      <c r="AU1344">
        <v>1</v>
      </c>
      <c r="AW1344" t="s">
        <v>1989</v>
      </c>
      <c r="AX1344" t="s">
        <v>1611</v>
      </c>
      <c r="AY1344" t="s">
        <v>109</v>
      </c>
      <c r="CA1344" t="s">
        <v>1912</v>
      </c>
    </row>
    <row r="1345" spans="1:79" hidden="1" x14ac:dyDescent="0.25">
      <c r="A1345" t="s">
        <v>1581</v>
      </c>
      <c r="B1345" t="s">
        <v>1582</v>
      </c>
      <c r="C1345" t="s">
        <v>1615</v>
      </c>
      <c r="D1345" t="s">
        <v>1616</v>
      </c>
      <c r="E1345" t="s">
        <v>1617</v>
      </c>
      <c r="F1345" s="1">
        <v>40457</v>
      </c>
      <c r="G1345" s="4">
        <v>0.73472222222222217</v>
      </c>
      <c r="H1345" t="s">
        <v>732</v>
      </c>
      <c r="I1345">
        <v>-88</v>
      </c>
      <c r="J1345" t="s">
        <v>221</v>
      </c>
      <c r="K1345" t="s">
        <v>222</v>
      </c>
      <c r="L1345">
        <v>1</v>
      </c>
      <c r="M1345">
        <v>1</v>
      </c>
      <c r="N1345" t="s">
        <v>2012</v>
      </c>
      <c r="O1345" t="s">
        <v>2013</v>
      </c>
      <c r="P1345" t="s">
        <v>224</v>
      </c>
      <c r="Q1345" t="s">
        <v>1216</v>
      </c>
      <c r="R1345" t="s">
        <v>226</v>
      </c>
      <c r="S1345" t="s">
        <v>227</v>
      </c>
      <c r="T1345">
        <v>0.66</v>
      </c>
      <c r="V1345">
        <v>1.7000000000000001E-2</v>
      </c>
      <c r="W1345">
        <v>0.4</v>
      </c>
      <c r="X1345" t="s">
        <v>281</v>
      </c>
      <c r="Y1345" t="s">
        <v>243</v>
      </c>
      <c r="Z1345" t="s">
        <v>1217</v>
      </c>
      <c r="AA1345" t="s">
        <v>1217</v>
      </c>
      <c r="AF1345" t="s">
        <v>736</v>
      </c>
      <c r="AG1345" t="s">
        <v>732</v>
      </c>
      <c r="AH1345" t="s">
        <v>1611</v>
      </c>
      <c r="AJ1345" t="s">
        <v>732</v>
      </c>
      <c r="AM1345" t="s">
        <v>732</v>
      </c>
      <c r="AN1345" t="s">
        <v>239</v>
      </c>
      <c r="AO1345" t="s">
        <v>1220</v>
      </c>
      <c r="AP1345" t="s">
        <v>739</v>
      </c>
      <c r="AQ1345" t="s">
        <v>242</v>
      </c>
      <c r="AR1345" t="s">
        <v>732</v>
      </c>
      <c r="AS1345" t="s">
        <v>239</v>
      </c>
      <c r="AT1345" t="s">
        <v>239</v>
      </c>
      <c r="AU1345">
        <v>1</v>
      </c>
      <c r="AW1345" t="s">
        <v>1989</v>
      </c>
      <c r="AX1345" t="s">
        <v>1611</v>
      </c>
      <c r="AY1345" t="s">
        <v>109</v>
      </c>
      <c r="CA1345" t="s">
        <v>1617</v>
      </c>
    </row>
    <row r="1346" spans="1:79" hidden="1" x14ac:dyDescent="0.25">
      <c r="A1346" t="s">
        <v>1581</v>
      </c>
      <c r="B1346" t="s">
        <v>1582</v>
      </c>
      <c r="C1346" t="s">
        <v>1615</v>
      </c>
      <c r="D1346" t="s">
        <v>1911</v>
      </c>
      <c r="E1346" t="s">
        <v>1912</v>
      </c>
      <c r="F1346" s="1">
        <v>40457</v>
      </c>
      <c r="G1346" s="4">
        <v>0.49305555555555558</v>
      </c>
      <c r="H1346" t="s">
        <v>732</v>
      </c>
      <c r="I1346">
        <v>-88</v>
      </c>
      <c r="J1346" t="s">
        <v>221</v>
      </c>
      <c r="K1346" t="s">
        <v>222</v>
      </c>
      <c r="L1346">
        <v>1</v>
      </c>
      <c r="M1346">
        <v>1</v>
      </c>
      <c r="N1346" t="s">
        <v>2012</v>
      </c>
      <c r="O1346" t="s">
        <v>2014</v>
      </c>
      <c r="P1346" t="s">
        <v>224</v>
      </c>
      <c r="Q1346" t="s">
        <v>1216</v>
      </c>
      <c r="R1346" t="s">
        <v>226</v>
      </c>
      <c r="S1346" t="s">
        <v>227</v>
      </c>
      <c r="T1346">
        <v>0.48</v>
      </c>
      <c r="V1346">
        <v>1.7000000000000001E-2</v>
      </c>
      <c r="W1346">
        <v>0.4</v>
      </c>
      <c r="X1346" t="s">
        <v>281</v>
      </c>
      <c r="Y1346" t="s">
        <v>243</v>
      </c>
      <c r="Z1346" t="s">
        <v>1217</v>
      </c>
      <c r="AA1346" t="s">
        <v>1217</v>
      </c>
      <c r="AF1346" t="s">
        <v>736</v>
      </c>
      <c r="AG1346" t="s">
        <v>732</v>
      </c>
      <c r="AH1346" t="s">
        <v>1611</v>
      </c>
      <c r="AJ1346" t="s">
        <v>732</v>
      </c>
      <c r="AK1346">
        <v>32.899590000000003</v>
      </c>
      <c r="AL1346">
        <v>-117.22248077392599</v>
      </c>
      <c r="AM1346" t="s">
        <v>732</v>
      </c>
      <c r="AN1346" t="s">
        <v>239</v>
      </c>
      <c r="AO1346" t="s">
        <v>1220</v>
      </c>
      <c r="AP1346" t="s">
        <v>739</v>
      </c>
      <c r="AQ1346" t="s">
        <v>242</v>
      </c>
      <c r="AR1346" t="s">
        <v>732</v>
      </c>
      <c r="AS1346" t="s">
        <v>239</v>
      </c>
      <c r="AT1346" t="s">
        <v>239</v>
      </c>
      <c r="AU1346">
        <v>1</v>
      </c>
      <c r="AW1346" t="s">
        <v>1989</v>
      </c>
      <c r="AX1346" t="s">
        <v>1611</v>
      </c>
      <c r="AY1346" t="s">
        <v>109</v>
      </c>
      <c r="CA1346" t="s">
        <v>1912</v>
      </c>
    </row>
    <row r="1347" spans="1:79" hidden="1" x14ac:dyDescent="0.25">
      <c r="A1347" t="s">
        <v>1581</v>
      </c>
      <c r="B1347" t="s">
        <v>1582</v>
      </c>
      <c r="C1347" t="s">
        <v>1615</v>
      </c>
      <c r="D1347" t="s">
        <v>1920</v>
      </c>
      <c r="E1347" t="s">
        <v>1921</v>
      </c>
      <c r="F1347" s="1">
        <v>40457</v>
      </c>
      <c r="G1347" s="4">
        <v>0.64930555555555558</v>
      </c>
      <c r="H1347" t="s">
        <v>732</v>
      </c>
      <c r="I1347">
        <v>-88</v>
      </c>
      <c r="J1347" t="s">
        <v>221</v>
      </c>
      <c r="K1347" t="s">
        <v>222</v>
      </c>
      <c r="L1347">
        <v>1</v>
      </c>
      <c r="M1347">
        <v>1</v>
      </c>
      <c r="N1347" t="s">
        <v>2012</v>
      </c>
      <c r="O1347" t="s">
        <v>2015</v>
      </c>
      <c r="P1347" t="s">
        <v>224</v>
      </c>
      <c r="Q1347" t="s">
        <v>1216</v>
      </c>
      <c r="R1347" t="s">
        <v>226</v>
      </c>
      <c r="S1347" t="s">
        <v>227</v>
      </c>
      <c r="T1347">
        <v>0.78</v>
      </c>
      <c r="V1347">
        <v>1.7000000000000001E-2</v>
      </c>
      <c r="W1347">
        <v>0.4</v>
      </c>
      <c r="X1347" t="s">
        <v>281</v>
      </c>
      <c r="Y1347" t="s">
        <v>243</v>
      </c>
      <c r="Z1347" t="s">
        <v>1217</v>
      </c>
      <c r="AA1347" t="s">
        <v>1217</v>
      </c>
      <c r="AF1347" t="s">
        <v>736</v>
      </c>
      <c r="AG1347" t="s">
        <v>732</v>
      </c>
      <c r="AH1347" t="s">
        <v>1611</v>
      </c>
      <c r="AJ1347" t="s">
        <v>732</v>
      </c>
      <c r="AK1347">
        <v>33.043498999999997</v>
      </c>
      <c r="AL1347">
        <v>-117.07599639892599</v>
      </c>
      <c r="AM1347" t="s">
        <v>732</v>
      </c>
      <c r="AN1347" t="s">
        <v>239</v>
      </c>
      <c r="AO1347" t="s">
        <v>1220</v>
      </c>
      <c r="AP1347" t="s">
        <v>739</v>
      </c>
      <c r="AQ1347" t="s">
        <v>242</v>
      </c>
      <c r="AR1347" t="s">
        <v>732</v>
      </c>
      <c r="AS1347" t="s">
        <v>239</v>
      </c>
      <c r="AT1347" t="s">
        <v>239</v>
      </c>
      <c r="AU1347">
        <v>1</v>
      </c>
      <c r="AW1347" t="s">
        <v>1989</v>
      </c>
      <c r="AX1347" t="s">
        <v>1611</v>
      </c>
      <c r="AY1347" t="s">
        <v>109</v>
      </c>
      <c r="BP1347" t="s">
        <v>422</v>
      </c>
      <c r="BQ1347">
        <v>73</v>
      </c>
      <c r="BR1347" t="s">
        <v>422</v>
      </c>
      <c r="BS1347">
        <v>9</v>
      </c>
      <c r="BZ1347" t="s">
        <v>1922</v>
      </c>
      <c r="CA1347" t="s">
        <v>1921</v>
      </c>
    </row>
    <row r="1348" spans="1:79" hidden="1" x14ac:dyDescent="0.25">
      <c r="A1348" t="s">
        <v>1581</v>
      </c>
      <c r="B1348" t="s">
        <v>1582</v>
      </c>
      <c r="C1348" t="s">
        <v>1615</v>
      </c>
      <c r="D1348" t="s">
        <v>2016</v>
      </c>
      <c r="E1348" t="s">
        <v>2017</v>
      </c>
      <c r="F1348" s="1">
        <v>40457</v>
      </c>
      <c r="G1348" s="4">
        <v>0.79236111111111107</v>
      </c>
      <c r="H1348" t="s">
        <v>732</v>
      </c>
      <c r="I1348">
        <v>-88</v>
      </c>
      <c r="J1348" t="s">
        <v>221</v>
      </c>
      <c r="K1348" t="s">
        <v>222</v>
      </c>
      <c r="L1348">
        <v>1</v>
      </c>
      <c r="M1348">
        <v>1</v>
      </c>
      <c r="N1348" t="s">
        <v>2012</v>
      </c>
      <c r="O1348" t="s">
        <v>2018</v>
      </c>
      <c r="P1348" t="s">
        <v>224</v>
      </c>
      <c r="Q1348" t="s">
        <v>1216</v>
      </c>
      <c r="R1348" t="s">
        <v>226</v>
      </c>
      <c r="S1348" t="s">
        <v>227</v>
      </c>
      <c r="T1348">
        <v>1.8</v>
      </c>
      <c r="V1348">
        <v>1.7000000000000001E-2</v>
      </c>
      <c r="W1348">
        <v>0.4</v>
      </c>
      <c r="X1348" t="s">
        <v>281</v>
      </c>
      <c r="Y1348" t="s">
        <v>243</v>
      </c>
      <c r="Z1348" t="s">
        <v>1217</v>
      </c>
      <c r="AA1348" t="s">
        <v>1217</v>
      </c>
      <c r="AF1348" t="s">
        <v>736</v>
      </c>
      <c r="AG1348" t="s">
        <v>732</v>
      </c>
      <c r="AH1348" t="s">
        <v>1611</v>
      </c>
      <c r="AJ1348" t="s">
        <v>732</v>
      </c>
      <c r="AK1348">
        <v>33.130501000000002</v>
      </c>
      <c r="AL1348">
        <v>-117.199996948242</v>
      </c>
      <c r="AM1348" t="s">
        <v>732</v>
      </c>
      <c r="AN1348" t="s">
        <v>239</v>
      </c>
      <c r="AO1348" t="s">
        <v>1220</v>
      </c>
      <c r="AP1348" t="s">
        <v>739</v>
      </c>
      <c r="AQ1348" t="s">
        <v>242</v>
      </c>
      <c r="AR1348" t="s">
        <v>732</v>
      </c>
      <c r="AS1348" t="s">
        <v>239</v>
      </c>
      <c r="AT1348" t="s">
        <v>239</v>
      </c>
      <c r="AU1348">
        <v>1</v>
      </c>
      <c r="AW1348" t="s">
        <v>1989</v>
      </c>
      <c r="AX1348" t="s">
        <v>1611</v>
      </c>
      <c r="AY1348" t="s">
        <v>109</v>
      </c>
      <c r="BP1348" t="s">
        <v>422</v>
      </c>
      <c r="BQ1348">
        <v>73</v>
      </c>
      <c r="BR1348" t="s">
        <v>422</v>
      </c>
      <c r="BS1348">
        <v>9</v>
      </c>
      <c r="BZ1348" t="s">
        <v>2003</v>
      </c>
      <c r="CA1348" t="s">
        <v>2017</v>
      </c>
    </row>
    <row r="1349" spans="1:79" hidden="1" x14ac:dyDescent="0.25">
      <c r="A1349" t="s">
        <v>1581</v>
      </c>
      <c r="B1349" t="s">
        <v>1582</v>
      </c>
      <c r="C1349" t="s">
        <v>1615</v>
      </c>
      <c r="D1349" t="s">
        <v>1904</v>
      </c>
      <c r="E1349" t="s">
        <v>1905</v>
      </c>
      <c r="F1349" s="1">
        <v>40457</v>
      </c>
      <c r="G1349" s="4">
        <v>0.67083333333333339</v>
      </c>
      <c r="H1349" t="s">
        <v>732</v>
      </c>
      <c r="I1349">
        <v>-88</v>
      </c>
      <c r="J1349" t="s">
        <v>221</v>
      </c>
      <c r="K1349" t="s">
        <v>222</v>
      </c>
      <c r="L1349">
        <v>1</v>
      </c>
      <c r="M1349">
        <v>1</v>
      </c>
      <c r="N1349" t="s">
        <v>2012</v>
      </c>
      <c r="O1349" t="s">
        <v>2019</v>
      </c>
      <c r="P1349" t="s">
        <v>224</v>
      </c>
      <c r="Q1349" t="s">
        <v>1216</v>
      </c>
      <c r="R1349" t="s">
        <v>226</v>
      </c>
      <c r="S1349" t="s">
        <v>227</v>
      </c>
      <c r="T1349">
        <v>0.6</v>
      </c>
      <c r="V1349">
        <v>1.7000000000000001E-2</v>
      </c>
      <c r="W1349">
        <v>0.4</v>
      </c>
      <c r="X1349" t="s">
        <v>281</v>
      </c>
      <c r="Y1349" t="s">
        <v>243</v>
      </c>
      <c r="Z1349" t="s">
        <v>1217</v>
      </c>
      <c r="AA1349" t="s">
        <v>1217</v>
      </c>
      <c r="AF1349" t="s">
        <v>736</v>
      </c>
      <c r="AG1349" t="s">
        <v>732</v>
      </c>
      <c r="AH1349" t="s">
        <v>1611</v>
      </c>
      <c r="AJ1349" t="s">
        <v>732</v>
      </c>
      <c r="AK1349">
        <v>33.180900999999999</v>
      </c>
      <c r="AL1349">
        <v>-117.32700347900401</v>
      </c>
      <c r="AM1349" t="s">
        <v>732</v>
      </c>
      <c r="AN1349" t="s">
        <v>239</v>
      </c>
      <c r="AO1349" t="s">
        <v>1220</v>
      </c>
      <c r="AP1349" t="s">
        <v>739</v>
      </c>
      <c r="AQ1349" t="s">
        <v>242</v>
      </c>
      <c r="AR1349" t="s">
        <v>732</v>
      </c>
      <c r="AS1349" t="s">
        <v>239</v>
      </c>
      <c r="AT1349" t="s">
        <v>239</v>
      </c>
      <c r="AU1349">
        <v>1</v>
      </c>
      <c r="AW1349" t="s">
        <v>1989</v>
      </c>
      <c r="AX1349" t="s">
        <v>1611</v>
      </c>
      <c r="AY1349" t="s">
        <v>109</v>
      </c>
      <c r="BP1349" t="s">
        <v>422</v>
      </c>
      <c r="BQ1349">
        <v>73</v>
      </c>
      <c r="BR1349" t="s">
        <v>422</v>
      </c>
      <c r="BS1349">
        <v>9</v>
      </c>
      <c r="BZ1349" t="s">
        <v>1906</v>
      </c>
      <c r="CA1349" t="s">
        <v>1905</v>
      </c>
    </row>
    <row r="1350" spans="1:79" hidden="1" x14ac:dyDescent="0.25">
      <c r="A1350" t="s">
        <v>1581</v>
      </c>
      <c r="B1350" t="s">
        <v>1582</v>
      </c>
      <c r="C1350" t="s">
        <v>1615</v>
      </c>
      <c r="D1350" t="s">
        <v>1628</v>
      </c>
      <c r="E1350" t="s">
        <v>1629</v>
      </c>
      <c r="F1350" s="1">
        <v>40458</v>
      </c>
      <c r="G1350" s="4">
        <v>0.2902777777777778</v>
      </c>
      <c r="H1350" t="s">
        <v>732</v>
      </c>
      <c r="I1350">
        <v>-88</v>
      </c>
      <c r="J1350" t="s">
        <v>221</v>
      </c>
      <c r="K1350" t="s">
        <v>222</v>
      </c>
      <c r="L1350">
        <v>1</v>
      </c>
      <c r="M1350">
        <v>1</v>
      </c>
      <c r="N1350" t="s">
        <v>2012</v>
      </c>
      <c r="O1350" t="s">
        <v>2020</v>
      </c>
      <c r="P1350" t="s">
        <v>224</v>
      </c>
      <c r="Q1350" t="s">
        <v>1216</v>
      </c>
      <c r="R1350" t="s">
        <v>226</v>
      </c>
      <c r="S1350" t="s">
        <v>227</v>
      </c>
      <c r="T1350">
        <v>1.1000000000000001</v>
      </c>
      <c r="V1350">
        <v>1.7000000000000001E-2</v>
      </c>
      <c r="W1350">
        <v>0.4</v>
      </c>
      <c r="X1350" t="s">
        <v>281</v>
      </c>
      <c r="Y1350" t="s">
        <v>243</v>
      </c>
      <c r="Z1350" t="s">
        <v>1217</v>
      </c>
      <c r="AA1350" t="s">
        <v>1217</v>
      </c>
      <c r="AF1350" t="s">
        <v>736</v>
      </c>
      <c r="AG1350" t="s">
        <v>732</v>
      </c>
      <c r="AH1350" t="s">
        <v>1611</v>
      </c>
      <c r="AJ1350" t="s">
        <v>732</v>
      </c>
      <c r="AM1350" t="s">
        <v>732</v>
      </c>
      <c r="AN1350" t="s">
        <v>239</v>
      </c>
      <c r="AO1350" t="s">
        <v>1220</v>
      </c>
      <c r="AP1350" t="s">
        <v>739</v>
      </c>
      <c r="AQ1350" t="s">
        <v>242</v>
      </c>
      <c r="AR1350" t="s">
        <v>732</v>
      </c>
      <c r="AS1350" t="s">
        <v>239</v>
      </c>
      <c r="AT1350" t="s">
        <v>239</v>
      </c>
      <c r="AU1350">
        <v>1</v>
      </c>
      <c r="AW1350" t="s">
        <v>1989</v>
      </c>
      <c r="AX1350" t="s">
        <v>1611</v>
      </c>
      <c r="AY1350" t="s">
        <v>109</v>
      </c>
      <c r="CA1350" t="s">
        <v>1629</v>
      </c>
    </row>
    <row r="1351" spans="1:79" hidden="1" x14ac:dyDescent="0.25">
      <c r="A1351" t="s">
        <v>1581</v>
      </c>
      <c r="B1351" t="s">
        <v>1582</v>
      </c>
      <c r="C1351" t="s">
        <v>1615</v>
      </c>
      <c r="D1351" t="s">
        <v>1958</v>
      </c>
      <c r="E1351" t="s">
        <v>1959</v>
      </c>
      <c r="F1351" s="1">
        <v>40470</v>
      </c>
      <c r="G1351" s="4">
        <v>0.91736111111111107</v>
      </c>
      <c r="H1351" t="s">
        <v>732</v>
      </c>
      <c r="I1351">
        <v>-88</v>
      </c>
      <c r="J1351" t="s">
        <v>221</v>
      </c>
      <c r="K1351" t="s">
        <v>222</v>
      </c>
      <c r="L1351">
        <v>1</v>
      </c>
      <c r="M1351">
        <v>1</v>
      </c>
      <c r="N1351" t="s">
        <v>2021</v>
      </c>
      <c r="O1351" t="s">
        <v>2022</v>
      </c>
      <c r="P1351" t="s">
        <v>224</v>
      </c>
      <c r="Q1351" t="s">
        <v>1216</v>
      </c>
      <c r="R1351" t="s">
        <v>226</v>
      </c>
      <c r="S1351" t="s">
        <v>227</v>
      </c>
      <c r="T1351">
        <v>1.1000000000000001</v>
      </c>
      <c r="V1351">
        <v>1.7000000000000001E-2</v>
      </c>
      <c r="W1351">
        <v>0.4</v>
      </c>
      <c r="X1351" t="s">
        <v>281</v>
      </c>
      <c r="Y1351" t="s">
        <v>243</v>
      </c>
      <c r="Z1351" t="s">
        <v>1217</v>
      </c>
      <c r="AA1351" t="s">
        <v>1217</v>
      </c>
      <c r="AF1351" t="s">
        <v>736</v>
      </c>
      <c r="AG1351" t="s">
        <v>732</v>
      </c>
      <c r="AH1351" t="s">
        <v>1611</v>
      </c>
      <c r="AJ1351" t="s">
        <v>732</v>
      </c>
      <c r="AM1351" t="s">
        <v>732</v>
      </c>
      <c r="AN1351" t="s">
        <v>239</v>
      </c>
      <c r="AO1351" t="s">
        <v>1220</v>
      </c>
      <c r="AP1351" t="s">
        <v>739</v>
      </c>
      <c r="AQ1351" t="s">
        <v>242</v>
      </c>
      <c r="AR1351" t="s">
        <v>732</v>
      </c>
      <c r="AS1351" t="s">
        <v>239</v>
      </c>
      <c r="AT1351" t="s">
        <v>239</v>
      </c>
      <c r="AU1351">
        <v>1</v>
      </c>
      <c r="AW1351" t="s">
        <v>1989</v>
      </c>
      <c r="AX1351" t="s">
        <v>1611</v>
      </c>
      <c r="AY1351" t="s">
        <v>109</v>
      </c>
      <c r="CA1351" t="s">
        <v>1959</v>
      </c>
    </row>
    <row r="1352" spans="1:79" hidden="1" x14ac:dyDescent="0.25">
      <c r="A1352" t="s">
        <v>1581</v>
      </c>
      <c r="B1352" t="s">
        <v>1582</v>
      </c>
      <c r="C1352" t="s">
        <v>1615</v>
      </c>
      <c r="D1352" t="s">
        <v>1636</v>
      </c>
      <c r="E1352" t="s">
        <v>1637</v>
      </c>
      <c r="F1352" s="1">
        <v>40471</v>
      </c>
      <c r="G1352" s="4">
        <v>0.65694444444444444</v>
      </c>
      <c r="H1352" t="s">
        <v>732</v>
      </c>
      <c r="I1352">
        <v>-88</v>
      </c>
      <c r="J1352" t="s">
        <v>221</v>
      </c>
      <c r="K1352" t="s">
        <v>222</v>
      </c>
      <c r="L1352">
        <v>1</v>
      </c>
      <c r="M1352">
        <v>1</v>
      </c>
      <c r="N1352" t="s">
        <v>2023</v>
      </c>
      <c r="O1352" t="s">
        <v>2024</v>
      </c>
      <c r="P1352" t="s">
        <v>224</v>
      </c>
      <c r="Q1352" t="s">
        <v>1216</v>
      </c>
      <c r="R1352" t="s">
        <v>226</v>
      </c>
      <c r="S1352" t="s">
        <v>227</v>
      </c>
      <c r="T1352">
        <v>0.43</v>
      </c>
      <c r="V1352">
        <v>1.7000000000000001E-2</v>
      </c>
      <c r="W1352">
        <v>0.4</v>
      </c>
      <c r="X1352" t="s">
        <v>281</v>
      </c>
      <c r="Y1352" t="s">
        <v>243</v>
      </c>
      <c r="Z1352" t="s">
        <v>1217</v>
      </c>
      <c r="AA1352" t="s">
        <v>1217</v>
      </c>
      <c r="AF1352" t="s">
        <v>736</v>
      </c>
      <c r="AG1352" t="s">
        <v>732</v>
      </c>
      <c r="AH1352" t="s">
        <v>1611</v>
      </c>
      <c r="AJ1352" t="s">
        <v>732</v>
      </c>
      <c r="AM1352" t="s">
        <v>732</v>
      </c>
      <c r="AN1352" t="s">
        <v>239</v>
      </c>
      <c r="AO1352" t="s">
        <v>1220</v>
      </c>
      <c r="AP1352" t="s">
        <v>739</v>
      </c>
      <c r="AQ1352" t="s">
        <v>242</v>
      </c>
      <c r="AR1352" t="s">
        <v>732</v>
      </c>
      <c r="AS1352" t="s">
        <v>239</v>
      </c>
      <c r="AT1352" t="s">
        <v>239</v>
      </c>
      <c r="AU1352">
        <v>1</v>
      </c>
      <c r="AW1352" t="s">
        <v>1989</v>
      </c>
      <c r="AX1352" t="s">
        <v>1611</v>
      </c>
      <c r="AY1352" t="s">
        <v>109</v>
      </c>
      <c r="CA1352" t="s">
        <v>1637</v>
      </c>
    </row>
    <row r="1353" spans="1:79" hidden="1" x14ac:dyDescent="0.25">
      <c r="A1353" t="s">
        <v>1581</v>
      </c>
      <c r="B1353" t="s">
        <v>1582</v>
      </c>
      <c r="C1353" t="s">
        <v>1615</v>
      </c>
      <c r="D1353" t="s">
        <v>1892</v>
      </c>
      <c r="E1353" t="s">
        <v>1893</v>
      </c>
      <c r="F1353" s="1">
        <v>40471</v>
      </c>
      <c r="G1353" s="4">
        <v>0.5708333333333333</v>
      </c>
      <c r="H1353" t="s">
        <v>732</v>
      </c>
      <c r="I1353">
        <v>-88</v>
      </c>
      <c r="J1353" t="s">
        <v>221</v>
      </c>
      <c r="K1353" t="s">
        <v>222</v>
      </c>
      <c r="L1353">
        <v>1</v>
      </c>
      <c r="M1353">
        <v>1</v>
      </c>
      <c r="N1353" t="s">
        <v>2023</v>
      </c>
      <c r="O1353" t="s">
        <v>2025</v>
      </c>
      <c r="P1353" t="s">
        <v>224</v>
      </c>
      <c r="Q1353" t="s">
        <v>1216</v>
      </c>
      <c r="R1353" t="s">
        <v>226</v>
      </c>
      <c r="S1353" t="s">
        <v>227</v>
      </c>
      <c r="T1353">
        <v>0.39</v>
      </c>
      <c r="V1353">
        <v>1.7000000000000001E-2</v>
      </c>
      <c r="W1353">
        <v>0.4</v>
      </c>
      <c r="X1353" t="s">
        <v>905</v>
      </c>
      <c r="Y1353" t="s">
        <v>1226</v>
      </c>
      <c r="Z1353" t="s">
        <v>1217</v>
      </c>
      <c r="AA1353" t="s">
        <v>1217</v>
      </c>
      <c r="AF1353" t="s">
        <v>736</v>
      </c>
      <c r="AG1353" t="s">
        <v>732</v>
      </c>
      <c r="AH1353" t="s">
        <v>1611</v>
      </c>
      <c r="AJ1353" t="s">
        <v>732</v>
      </c>
      <c r="AK1353">
        <v>33.288100999999997</v>
      </c>
      <c r="AL1353">
        <v>-117.22299957275401</v>
      </c>
      <c r="AM1353" t="s">
        <v>732</v>
      </c>
      <c r="AN1353" t="s">
        <v>239</v>
      </c>
      <c r="AO1353" t="s">
        <v>1220</v>
      </c>
      <c r="AP1353" t="s">
        <v>739</v>
      </c>
      <c r="AQ1353" t="s">
        <v>242</v>
      </c>
      <c r="AR1353" t="s">
        <v>732</v>
      </c>
      <c r="AS1353" t="s">
        <v>239</v>
      </c>
      <c r="AT1353" t="s">
        <v>239</v>
      </c>
      <c r="AU1353">
        <v>1</v>
      </c>
      <c r="AW1353" t="s">
        <v>1989</v>
      </c>
      <c r="AX1353" t="s">
        <v>1611</v>
      </c>
      <c r="AY1353" t="s">
        <v>109</v>
      </c>
      <c r="BP1353" t="s">
        <v>422</v>
      </c>
      <c r="BQ1353">
        <v>73</v>
      </c>
      <c r="BR1353" t="s">
        <v>422</v>
      </c>
      <c r="BS1353">
        <v>9</v>
      </c>
      <c r="BZ1353" t="s">
        <v>1897</v>
      </c>
      <c r="CA1353" t="s">
        <v>1893</v>
      </c>
    </row>
    <row r="1354" spans="1:79" hidden="1" x14ac:dyDescent="0.25">
      <c r="A1354" t="s">
        <v>1581</v>
      </c>
      <c r="B1354" t="s">
        <v>1582</v>
      </c>
      <c r="C1354" t="s">
        <v>1615</v>
      </c>
      <c r="D1354" t="s">
        <v>1630</v>
      </c>
      <c r="E1354" t="s">
        <v>1631</v>
      </c>
      <c r="F1354" s="1">
        <v>40471</v>
      </c>
      <c r="G1354" s="4">
        <v>0.48680555555555555</v>
      </c>
      <c r="H1354" t="s">
        <v>732</v>
      </c>
      <c r="I1354">
        <v>-88</v>
      </c>
      <c r="J1354" t="s">
        <v>221</v>
      </c>
      <c r="K1354" t="s">
        <v>222</v>
      </c>
      <c r="L1354">
        <v>1</v>
      </c>
      <c r="M1354">
        <v>1</v>
      </c>
      <c r="N1354" t="s">
        <v>2023</v>
      </c>
      <c r="O1354" t="s">
        <v>2026</v>
      </c>
      <c r="P1354" t="s">
        <v>224</v>
      </c>
      <c r="Q1354" t="s">
        <v>1216</v>
      </c>
      <c r="R1354" t="s">
        <v>226</v>
      </c>
      <c r="S1354" t="s">
        <v>227</v>
      </c>
      <c r="T1354">
        <v>0.46</v>
      </c>
      <c r="V1354">
        <v>1.7000000000000001E-2</v>
      </c>
      <c r="W1354">
        <v>0.4</v>
      </c>
      <c r="X1354" t="s">
        <v>281</v>
      </c>
      <c r="Y1354" t="s">
        <v>243</v>
      </c>
      <c r="Z1354" t="s">
        <v>1217</v>
      </c>
      <c r="AA1354" t="s">
        <v>1217</v>
      </c>
      <c r="AF1354" t="s">
        <v>736</v>
      </c>
      <c r="AG1354" t="s">
        <v>732</v>
      </c>
      <c r="AH1354" t="s">
        <v>1611</v>
      </c>
      <c r="AJ1354" t="s">
        <v>732</v>
      </c>
      <c r="AM1354" t="s">
        <v>732</v>
      </c>
      <c r="AN1354" t="s">
        <v>239</v>
      </c>
      <c r="AO1354" t="s">
        <v>1220</v>
      </c>
      <c r="AP1354" t="s">
        <v>739</v>
      </c>
      <c r="AQ1354" t="s">
        <v>242</v>
      </c>
      <c r="AR1354" t="s">
        <v>732</v>
      </c>
      <c r="AS1354" t="s">
        <v>239</v>
      </c>
      <c r="AT1354" t="s">
        <v>239</v>
      </c>
      <c r="AU1354">
        <v>1</v>
      </c>
      <c r="AW1354" t="s">
        <v>1989</v>
      </c>
      <c r="AX1354" t="s">
        <v>1611</v>
      </c>
      <c r="AY1354" t="s">
        <v>109</v>
      </c>
      <c r="CA1354" t="s">
        <v>1631</v>
      </c>
    </row>
    <row r="1355" spans="1:79" hidden="1" x14ac:dyDescent="0.25">
      <c r="A1355" t="s">
        <v>1581</v>
      </c>
      <c r="B1355" t="s">
        <v>1582</v>
      </c>
      <c r="C1355" t="s">
        <v>1615</v>
      </c>
      <c r="D1355" t="s">
        <v>1913</v>
      </c>
      <c r="E1355" t="s">
        <v>1914</v>
      </c>
      <c r="F1355" s="1">
        <v>40471</v>
      </c>
      <c r="G1355" s="4">
        <v>0.16111111111111112</v>
      </c>
      <c r="H1355" t="s">
        <v>732</v>
      </c>
      <c r="I1355">
        <v>-88</v>
      </c>
      <c r="J1355" t="s">
        <v>221</v>
      </c>
      <c r="K1355" t="s">
        <v>222</v>
      </c>
      <c r="L1355">
        <v>1</v>
      </c>
      <c r="M1355">
        <v>1</v>
      </c>
      <c r="N1355" t="s">
        <v>2021</v>
      </c>
      <c r="O1355" t="s">
        <v>2027</v>
      </c>
      <c r="P1355" t="s">
        <v>224</v>
      </c>
      <c r="Q1355" t="s">
        <v>1216</v>
      </c>
      <c r="R1355" t="s">
        <v>226</v>
      </c>
      <c r="S1355" t="s">
        <v>227</v>
      </c>
      <c r="T1355">
        <v>0.36</v>
      </c>
      <c r="V1355">
        <v>1.7000000000000001E-2</v>
      </c>
      <c r="W1355">
        <v>0.4</v>
      </c>
      <c r="X1355" t="s">
        <v>905</v>
      </c>
      <c r="Y1355" t="s">
        <v>1226</v>
      </c>
      <c r="Z1355" t="s">
        <v>1217</v>
      </c>
      <c r="AA1355" t="s">
        <v>1217</v>
      </c>
      <c r="AF1355" t="s">
        <v>736</v>
      </c>
      <c r="AG1355" t="s">
        <v>732</v>
      </c>
      <c r="AH1355" t="s">
        <v>1611</v>
      </c>
      <c r="AJ1355" t="s">
        <v>732</v>
      </c>
      <c r="AK1355">
        <v>32.942599999999999</v>
      </c>
      <c r="AL1355">
        <v>-117.08399963378901</v>
      </c>
      <c r="AM1355" t="s">
        <v>732</v>
      </c>
      <c r="AN1355" t="s">
        <v>239</v>
      </c>
      <c r="AO1355" t="s">
        <v>1220</v>
      </c>
      <c r="AP1355" t="s">
        <v>739</v>
      </c>
      <c r="AQ1355" t="s">
        <v>242</v>
      </c>
      <c r="AR1355" t="s">
        <v>732</v>
      </c>
      <c r="AS1355" t="s">
        <v>239</v>
      </c>
      <c r="AT1355" t="s">
        <v>239</v>
      </c>
      <c r="AU1355">
        <v>1</v>
      </c>
      <c r="AW1355" t="s">
        <v>1989</v>
      </c>
      <c r="AX1355" t="s">
        <v>1611</v>
      </c>
      <c r="AY1355" t="s">
        <v>109</v>
      </c>
      <c r="BP1355" t="s">
        <v>422</v>
      </c>
      <c r="BQ1355">
        <v>73</v>
      </c>
      <c r="BR1355" t="s">
        <v>422</v>
      </c>
      <c r="BS1355">
        <v>9</v>
      </c>
      <c r="BZ1355" t="s">
        <v>1916</v>
      </c>
      <c r="CA1355" t="s">
        <v>1914</v>
      </c>
    </row>
    <row r="1356" spans="1:79" hidden="1" x14ac:dyDescent="0.25">
      <c r="A1356" t="s">
        <v>1581</v>
      </c>
      <c r="B1356" t="s">
        <v>1582</v>
      </c>
      <c r="C1356" t="s">
        <v>1615</v>
      </c>
      <c r="D1356" t="s">
        <v>2028</v>
      </c>
      <c r="E1356" t="s">
        <v>2029</v>
      </c>
      <c r="F1356" s="1">
        <v>40471</v>
      </c>
      <c r="G1356" s="4">
        <v>0.14027777777777778</v>
      </c>
      <c r="H1356" t="s">
        <v>732</v>
      </c>
      <c r="I1356">
        <v>-88</v>
      </c>
      <c r="J1356" t="s">
        <v>221</v>
      </c>
      <c r="K1356" t="s">
        <v>222</v>
      </c>
      <c r="L1356">
        <v>1</v>
      </c>
      <c r="M1356">
        <v>1</v>
      </c>
      <c r="N1356" t="s">
        <v>2021</v>
      </c>
      <c r="O1356" t="s">
        <v>2030</v>
      </c>
      <c r="P1356" t="s">
        <v>224</v>
      </c>
      <c r="Q1356" t="s">
        <v>1216</v>
      </c>
      <c r="R1356" t="s">
        <v>226</v>
      </c>
      <c r="S1356" t="s">
        <v>227</v>
      </c>
      <c r="T1356">
        <v>1.6</v>
      </c>
      <c r="V1356">
        <v>1.7000000000000001E-2</v>
      </c>
      <c r="W1356">
        <v>0.4</v>
      </c>
      <c r="X1356" t="s">
        <v>281</v>
      </c>
      <c r="Y1356" t="s">
        <v>243</v>
      </c>
      <c r="Z1356" t="s">
        <v>1217</v>
      </c>
      <c r="AA1356" t="s">
        <v>1217</v>
      </c>
      <c r="AF1356" t="s">
        <v>736</v>
      </c>
      <c r="AG1356" t="s">
        <v>732</v>
      </c>
      <c r="AH1356" t="s">
        <v>1611</v>
      </c>
      <c r="AJ1356" t="s">
        <v>732</v>
      </c>
      <c r="AK1356">
        <v>33.254902000000001</v>
      </c>
      <c r="AL1356">
        <v>-117.294998168945</v>
      </c>
      <c r="AM1356" t="s">
        <v>732</v>
      </c>
      <c r="AN1356" t="s">
        <v>239</v>
      </c>
      <c r="AO1356" t="s">
        <v>1220</v>
      </c>
      <c r="AP1356" t="s">
        <v>739</v>
      </c>
      <c r="AQ1356" t="s">
        <v>242</v>
      </c>
      <c r="AR1356" t="s">
        <v>732</v>
      </c>
      <c r="AS1356" t="s">
        <v>239</v>
      </c>
      <c r="AT1356" t="s">
        <v>239</v>
      </c>
      <c r="AU1356">
        <v>1</v>
      </c>
      <c r="AW1356" t="s">
        <v>1989</v>
      </c>
      <c r="AX1356" t="s">
        <v>1611</v>
      </c>
      <c r="AY1356" t="s">
        <v>109</v>
      </c>
      <c r="BP1356" t="s">
        <v>422</v>
      </c>
      <c r="BQ1356">
        <v>73</v>
      </c>
      <c r="BR1356" t="s">
        <v>422</v>
      </c>
      <c r="BS1356">
        <v>9</v>
      </c>
      <c r="BZ1356" t="s">
        <v>1897</v>
      </c>
      <c r="CA1356" t="s">
        <v>2029</v>
      </c>
    </row>
    <row r="1357" spans="1:79" hidden="1" x14ac:dyDescent="0.25">
      <c r="A1357" t="s">
        <v>1581</v>
      </c>
      <c r="B1357" t="s">
        <v>1582</v>
      </c>
      <c r="C1357" t="s">
        <v>1615</v>
      </c>
      <c r="D1357" t="s">
        <v>1624</v>
      </c>
      <c r="E1357" t="s">
        <v>1625</v>
      </c>
      <c r="F1357" s="1">
        <v>40471</v>
      </c>
      <c r="G1357" s="4">
        <v>0.62291666666666667</v>
      </c>
      <c r="H1357" t="s">
        <v>732</v>
      </c>
      <c r="I1357">
        <v>-88</v>
      </c>
      <c r="J1357" t="s">
        <v>221</v>
      </c>
      <c r="K1357" t="s">
        <v>222</v>
      </c>
      <c r="L1357">
        <v>1</v>
      </c>
      <c r="M1357">
        <v>1</v>
      </c>
      <c r="N1357" t="s">
        <v>2023</v>
      </c>
      <c r="O1357" t="s">
        <v>2031</v>
      </c>
      <c r="P1357" t="s">
        <v>224</v>
      </c>
      <c r="Q1357" t="s">
        <v>1216</v>
      </c>
      <c r="R1357" t="s">
        <v>226</v>
      </c>
      <c r="S1357" t="s">
        <v>227</v>
      </c>
      <c r="T1357">
        <v>0.37</v>
      </c>
      <c r="V1357">
        <v>1.7000000000000001E-2</v>
      </c>
      <c r="W1357">
        <v>0.4</v>
      </c>
      <c r="X1357" t="s">
        <v>905</v>
      </c>
      <c r="Y1357" t="s">
        <v>1226</v>
      </c>
      <c r="Z1357" t="s">
        <v>1217</v>
      </c>
      <c r="AA1357" t="s">
        <v>1217</v>
      </c>
      <c r="AF1357" t="s">
        <v>736</v>
      </c>
      <c r="AG1357" t="s">
        <v>732</v>
      </c>
      <c r="AH1357" t="s">
        <v>1611</v>
      </c>
      <c r="AJ1357" t="s">
        <v>732</v>
      </c>
      <c r="AM1357" t="s">
        <v>732</v>
      </c>
      <c r="AN1357" t="s">
        <v>239</v>
      </c>
      <c r="AO1357" t="s">
        <v>1220</v>
      </c>
      <c r="AP1357" t="s">
        <v>739</v>
      </c>
      <c r="AQ1357" t="s">
        <v>242</v>
      </c>
      <c r="AR1357" t="s">
        <v>732</v>
      </c>
      <c r="AS1357" t="s">
        <v>239</v>
      </c>
      <c r="AT1357" t="s">
        <v>239</v>
      </c>
      <c r="AU1357">
        <v>1</v>
      </c>
      <c r="AW1357" t="s">
        <v>1989</v>
      </c>
      <c r="AX1357" t="s">
        <v>1611</v>
      </c>
      <c r="AY1357" t="s">
        <v>109</v>
      </c>
      <c r="CA1357" t="s">
        <v>1625</v>
      </c>
    </row>
    <row r="1358" spans="1:79" hidden="1" x14ac:dyDescent="0.25">
      <c r="A1358" t="s">
        <v>1581</v>
      </c>
      <c r="B1358" t="s">
        <v>1582</v>
      </c>
      <c r="C1358" t="s">
        <v>1615</v>
      </c>
      <c r="D1358" t="s">
        <v>1624</v>
      </c>
      <c r="E1358" t="s">
        <v>1625</v>
      </c>
      <c r="F1358" s="1">
        <v>40514</v>
      </c>
      <c r="G1358" s="4">
        <v>0.42291666666666666</v>
      </c>
      <c r="H1358" t="s">
        <v>732</v>
      </c>
      <c r="I1358">
        <v>-88</v>
      </c>
      <c r="J1358" t="s">
        <v>221</v>
      </c>
      <c r="K1358" t="s">
        <v>222</v>
      </c>
      <c r="L1358">
        <v>1</v>
      </c>
      <c r="M1358">
        <v>1</v>
      </c>
      <c r="N1358" t="s">
        <v>2032</v>
      </c>
      <c r="O1358" t="s">
        <v>2033</v>
      </c>
      <c r="P1358" t="s">
        <v>224</v>
      </c>
      <c r="Q1358" t="s">
        <v>1216</v>
      </c>
      <c r="R1358" t="s">
        <v>226</v>
      </c>
      <c r="S1358" t="s">
        <v>227</v>
      </c>
      <c r="T1358">
        <v>0.57999999999999996</v>
      </c>
      <c r="V1358">
        <v>1.7000000000000001E-2</v>
      </c>
      <c r="W1358">
        <v>0.4</v>
      </c>
      <c r="X1358" t="s">
        <v>281</v>
      </c>
      <c r="Y1358" t="s">
        <v>243</v>
      </c>
      <c r="Z1358" t="s">
        <v>1217</v>
      </c>
      <c r="AA1358" t="s">
        <v>1217</v>
      </c>
      <c r="AF1358" t="s">
        <v>736</v>
      </c>
      <c r="AG1358" t="s">
        <v>732</v>
      </c>
      <c r="AH1358" t="s">
        <v>1611</v>
      </c>
      <c r="AJ1358" t="s">
        <v>732</v>
      </c>
      <c r="AM1358" t="s">
        <v>732</v>
      </c>
      <c r="AN1358" t="s">
        <v>239</v>
      </c>
      <c r="AO1358" t="s">
        <v>1220</v>
      </c>
      <c r="AP1358" t="s">
        <v>739</v>
      </c>
      <c r="AQ1358" t="s">
        <v>242</v>
      </c>
      <c r="AR1358" t="s">
        <v>732</v>
      </c>
      <c r="AS1358" t="s">
        <v>239</v>
      </c>
      <c r="AT1358" t="s">
        <v>239</v>
      </c>
      <c r="AU1358">
        <v>1</v>
      </c>
      <c r="AW1358" t="s">
        <v>1989</v>
      </c>
      <c r="AX1358" t="s">
        <v>1611</v>
      </c>
      <c r="AY1358" t="s">
        <v>109</v>
      </c>
      <c r="CA1358" t="s">
        <v>1625</v>
      </c>
    </row>
    <row r="1359" spans="1:79" hidden="1" x14ac:dyDescent="0.25">
      <c r="A1359" t="s">
        <v>1581</v>
      </c>
      <c r="B1359" t="s">
        <v>1582</v>
      </c>
      <c r="C1359" t="s">
        <v>1615</v>
      </c>
      <c r="D1359" t="s">
        <v>1926</v>
      </c>
      <c r="E1359" t="s">
        <v>1927</v>
      </c>
      <c r="F1359" s="1">
        <v>40555</v>
      </c>
      <c r="G1359" s="4">
        <v>0.3520833333333333</v>
      </c>
      <c r="H1359" t="s">
        <v>732</v>
      </c>
      <c r="I1359">
        <v>-88</v>
      </c>
      <c r="J1359" t="s">
        <v>221</v>
      </c>
      <c r="K1359" t="s">
        <v>222</v>
      </c>
      <c r="L1359">
        <v>1</v>
      </c>
      <c r="M1359">
        <v>1</v>
      </c>
      <c r="N1359" t="s">
        <v>2034</v>
      </c>
      <c r="O1359" t="s">
        <v>2035</v>
      </c>
      <c r="P1359" t="s">
        <v>224</v>
      </c>
      <c r="Q1359" t="s">
        <v>1216</v>
      </c>
      <c r="R1359" t="s">
        <v>226</v>
      </c>
      <c r="S1359" t="s">
        <v>227</v>
      </c>
      <c r="T1359">
        <v>0.5</v>
      </c>
      <c r="V1359">
        <v>1.7000000000000001E-2</v>
      </c>
      <c r="W1359">
        <v>0.4</v>
      </c>
      <c r="X1359" t="s">
        <v>281</v>
      </c>
      <c r="Y1359" t="s">
        <v>243</v>
      </c>
      <c r="Z1359" t="s">
        <v>1217</v>
      </c>
      <c r="AA1359" t="s">
        <v>1217</v>
      </c>
      <c r="AF1359" t="s">
        <v>736</v>
      </c>
      <c r="AG1359" t="s">
        <v>732</v>
      </c>
      <c r="AH1359" t="s">
        <v>1611</v>
      </c>
      <c r="AJ1359" t="s">
        <v>732</v>
      </c>
      <c r="AK1359">
        <v>33.0625</v>
      </c>
      <c r="AL1359">
        <v>-117.03099822998</v>
      </c>
      <c r="AM1359" t="s">
        <v>732</v>
      </c>
      <c r="AN1359" t="s">
        <v>239</v>
      </c>
      <c r="AO1359" t="s">
        <v>1220</v>
      </c>
      <c r="AP1359" t="s">
        <v>739</v>
      </c>
      <c r="AQ1359" t="s">
        <v>242</v>
      </c>
      <c r="AR1359" t="s">
        <v>732</v>
      </c>
      <c r="AS1359" t="s">
        <v>239</v>
      </c>
      <c r="AT1359" t="s">
        <v>239</v>
      </c>
      <c r="AU1359">
        <v>1</v>
      </c>
      <c r="AW1359" t="s">
        <v>1989</v>
      </c>
      <c r="AX1359" t="s">
        <v>1611</v>
      </c>
      <c r="AY1359" t="s">
        <v>109</v>
      </c>
      <c r="BP1359" t="s">
        <v>422</v>
      </c>
      <c r="BQ1359">
        <v>73</v>
      </c>
      <c r="BR1359" t="s">
        <v>422</v>
      </c>
      <c r="BS1359">
        <v>9</v>
      </c>
      <c r="BZ1359" t="s">
        <v>1922</v>
      </c>
      <c r="CA1359" t="s">
        <v>1927</v>
      </c>
    </row>
    <row r="1360" spans="1:79" hidden="1" x14ac:dyDescent="0.25">
      <c r="A1360" t="s">
        <v>1581</v>
      </c>
      <c r="B1360" t="s">
        <v>1582</v>
      </c>
      <c r="C1360" t="s">
        <v>1615</v>
      </c>
      <c r="D1360" t="s">
        <v>1636</v>
      </c>
      <c r="E1360" t="s">
        <v>1637</v>
      </c>
      <c r="F1360" s="1">
        <v>40555</v>
      </c>
      <c r="G1360" s="4">
        <v>0.39027777777777778</v>
      </c>
      <c r="H1360" t="s">
        <v>732</v>
      </c>
      <c r="I1360">
        <v>-88</v>
      </c>
      <c r="J1360" t="s">
        <v>221</v>
      </c>
      <c r="K1360" t="s">
        <v>222</v>
      </c>
      <c r="L1360">
        <v>1</v>
      </c>
      <c r="M1360">
        <v>1</v>
      </c>
      <c r="N1360" t="s">
        <v>2034</v>
      </c>
      <c r="O1360" t="s">
        <v>2036</v>
      </c>
      <c r="P1360" t="s">
        <v>224</v>
      </c>
      <c r="Q1360" t="s">
        <v>1216</v>
      </c>
      <c r="R1360" t="s">
        <v>226</v>
      </c>
      <c r="S1360" t="s">
        <v>227</v>
      </c>
      <c r="T1360">
        <v>0.67</v>
      </c>
      <c r="V1360">
        <v>1.7000000000000001E-2</v>
      </c>
      <c r="W1360">
        <v>0.4</v>
      </c>
      <c r="X1360" t="s">
        <v>281</v>
      </c>
      <c r="Y1360" t="s">
        <v>243</v>
      </c>
      <c r="Z1360" t="s">
        <v>1217</v>
      </c>
      <c r="AA1360" t="s">
        <v>1217</v>
      </c>
      <c r="AF1360" t="s">
        <v>736</v>
      </c>
      <c r="AG1360" t="s">
        <v>732</v>
      </c>
      <c r="AH1360" t="s">
        <v>1611</v>
      </c>
      <c r="AJ1360" t="s">
        <v>732</v>
      </c>
      <c r="AM1360" t="s">
        <v>732</v>
      </c>
      <c r="AN1360" t="s">
        <v>239</v>
      </c>
      <c r="AO1360" t="s">
        <v>1220</v>
      </c>
      <c r="AP1360" t="s">
        <v>739</v>
      </c>
      <c r="AQ1360" t="s">
        <v>242</v>
      </c>
      <c r="AR1360" t="s">
        <v>732</v>
      </c>
      <c r="AS1360" t="s">
        <v>239</v>
      </c>
      <c r="AT1360" t="s">
        <v>239</v>
      </c>
      <c r="AU1360">
        <v>1</v>
      </c>
      <c r="AW1360" t="s">
        <v>1989</v>
      </c>
      <c r="AX1360" t="s">
        <v>1611</v>
      </c>
      <c r="AY1360" t="s">
        <v>109</v>
      </c>
      <c r="CA1360" t="s">
        <v>1637</v>
      </c>
    </row>
    <row r="1361" spans="1:79" hidden="1" x14ac:dyDescent="0.25">
      <c r="A1361" t="s">
        <v>1581</v>
      </c>
      <c r="B1361" t="s">
        <v>1582</v>
      </c>
      <c r="C1361" t="s">
        <v>1615</v>
      </c>
      <c r="D1361" t="s">
        <v>1892</v>
      </c>
      <c r="E1361" t="s">
        <v>1893</v>
      </c>
      <c r="F1361" s="1">
        <v>40555</v>
      </c>
      <c r="G1361" s="4">
        <v>0.4375</v>
      </c>
      <c r="H1361" t="s">
        <v>732</v>
      </c>
      <c r="I1361">
        <v>-88</v>
      </c>
      <c r="J1361" t="s">
        <v>221</v>
      </c>
      <c r="K1361" t="s">
        <v>222</v>
      </c>
      <c r="L1361">
        <v>1</v>
      </c>
      <c r="M1361">
        <v>1</v>
      </c>
      <c r="N1361" t="s">
        <v>2034</v>
      </c>
      <c r="O1361" t="s">
        <v>2037</v>
      </c>
      <c r="P1361" t="s">
        <v>224</v>
      </c>
      <c r="Q1361" t="s">
        <v>1216</v>
      </c>
      <c r="R1361" t="s">
        <v>226</v>
      </c>
      <c r="S1361" t="s">
        <v>227</v>
      </c>
      <c r="T1361">
        <v>0.66</v>
      </c>
      <c r="V1361">
        <v>1.7000000000000001E-2</v>
      </c>
      <c r="W1361">
        <v>0.4</v>
      </c>
      <c r="X1361" t="s">
        <v>281</v>
      </c>
      <c r="Y1361" t="s">
        <v>243</v>
      </c>
      <c r="Z1361" t="s">
        <v>1217</v>
      </c>
      <c r="AA1361" t="s">
        <v>1217</v>
      </c>
      <c r="AF1361" t="s">
        <v>736</v>
      </c>
      <c r="AG1361" t="s">
        <v>732</v>
      </c>
      <c r="AH1361" t="s">
        <v>1611</v>
      </c>
      <c r="AJ1361" t="s">
        <v>732</v>
      </c>
      <c r="AK1361">
        <v>33.288100999999997</v>
      </c>
      <c r="AL1361">
        <v>-117.22299957275401</v>
      </c>
      <c r="AM1361" t="s">
        <v>732</v>
      </c>
      <c r="AN1361" t="s">
        <v>239</v>
      </c>
      <c r="AO1361" t="s">
        <v>1220</v>
      </c>
      <c r="AP1361" t="s">
        <v>739</v>
      </c>
      <c r="AQ1361" t="s">
        <v>242</v>
      </c>
      <c r="AR1361" t="s">
        <v>732</v>
      </c>
      <c r="AS1361" t="s">
        <v>239</v>
      </c>
      <c r="AT1361" t="s">
        <v>239</v>
      </c>
      <c r="AU1361">
        <v>1</v>
      </c>
      <c r="AW1361" t="s">
        <v>1989</v>
      </c>
      <c r="AX1361" t="s">
        <v>1611</v>
      </c>
      <c r="AY1361" t="s">
        <v>109</v>
      </c>
      <c r="BP1361" t="s">
        <v>422</v>
      </c>
      <c r="BQ1361">
        <v>73</v>
      </c>
      <c r="BR1361" t="s">
        <v>422</v>
      </c>
      <c r="BS1361">
        <v>9</v>
      </c>
      <c r="BZ1361" t="s">
        <v>1897</v>
      </c>
      <c r="CA1361" t="s">
        <v>1893</v>
      </c>
    </row>
    <row r="1362" spans="1:79" hidden="1" x14ac:dyDescent="0.25">
      <c r="A1362" t="s">
        <v>1581</v>
      </c>
      <c r="B1362" t="s">
        <v>1582</v>
      </c>
      <c r="C1362" t="s">
        <v>1615</v>
      </c>
      <c r="D1362" t="s">
        <v>2028</v>
      </c>
      <c r="E1362" t="s">
        <v>2029</v>
      </c>
      <c r="F1362" s="1">
        <v>40555</v>
      </c>
      <c r="G1362" s="4">
        <v>0.375</v>
      </c>
      <c r="H1362" t="s">
        <v>732</v>
      </c>
      <c r="I1362">
        <v>-88</v>
      </c>
      <c r="J1362" t="s">
        <v>221</v>
      </c>
      <c r="K1362" t="s">
        <v>222</v>
      </c>
      <c r="L1362">
        <v>1</v>
      </c>
      <c r="M1362">
        <v>1</v>
      </c>
      <c r="N1362" t="s">
        <v>2034</v>
      </c>
      <c r="O1362" t="s">
        <v>2038</v>
      </c>
      <c r="P1362" t="s">
        <v>224</v>
      </c>
      <c r="Q1362" t="s">
        <v>1216</v>
      </c>
      <c r="R1362" t="s">
        <v>226</v>
      </c>
      <c r="S1362" t="s">
        <v>227</v>
      </c>
      <c r="T1362">
        <v>0.8</v>
      </c>
      <c r="V1362">
        <v>1.7000000000000001E-2</v>
      </c>
      <c r="W1362">
        <v>0.4</v>
      </c>
      <c r="X1362" t="s">
        <v>281</v>
      </c>
      <c r="Y1362" t="s">
        <v>243</v>
      </c>
      <c r="Z1362" t="s">
        <v>1217</v>
      </c>
      <c r="AA1362" t="s">
        <v>1217</v>
      </c>
      <c r="AF1362" t="s">
        <v>736</v>
      </c>
      <c r="AG1362" t="s">
        <v>732</v>
      </c>
      <c r="AH1362" t="s">
        <v>1611</v>
      </c>
      <c r="AJ1362" t="s">
        <v>732</v>
      </c>
      <c r="AK1362">
        <v>33.254902000000001</v>
      </c>
      <c r="AL1362">
        <v>-117.294998168945</v>
      </c>
      <c r="AM1362" t="s">
        <v>732</v>
      </c>
      <c r="AN1362" t="s">
        <v>239</v>
      </c>
      <c r="AO1362" t="s">
        <v>1220</v>
      </c>
      <c r="AP1362" t="s">
        <v>739</v>
      </c>
      <c r="AQ1362" t="s">
        <v>242</v>
      </c>
      <c r="AR1362" t="s">
        <v>732</v>
      </c>
      <c r="AS1362" t="s">
        <v>239</v>
      </c>
      <c r="AT1362" t="s">
        <v>239</v>
      </c>
      <c r="AU1362">
        <v>1</v>
      </c>
      <c r="AW1362" t="s">
        <v>1989</v>
      </c>
      <c r="AX1362" t="s">
        <v>1611</v>
      </c>
      <c r="AY1362" t="s">
        <v>109</v>
      </c>
      <c r="BP1362" t="s">
        <v>422</v>
      </c>
      <c r="BQ1362">
        <v>73</v>
      </c>
      <c r="BR1362" t="s">
        <v>422</v>
      </c>
      <c r="BS1362">
        <v>9</v>
      </c>
      <c r="BZ1362" t="s">
        <v>1897</v>
      </c>
      <c r="CA1362" t="s">
        <v>2029</v>
      </c>
    </row>
    <row r="1363" spans="1:79" hidden="1" x14ac:dyDescent="0.25">
      <c r="A1363" t="s">
        <v>1581</v>
      </c>
      <c r="B1363" t="s">
        <v>1582</v>
      </c>
      <c r="C1363" t="s">
        <v>1615</v>
      </c>
      <c r="D1363" t="s">
        <v>1926</v>
      </c>
      <c r="E1363" t="s">
        <v>1927</v>
      </c>
      <c r="F1363" s="1">
        <v>40575</v>
      </c>
      <c r="G1363" s="4">
        <v>0.5541666666666667</v>
      </c>
      <c r="H1363" t="s">
        <v>732</v>
      </c>
      <c r="I1363">
        <v>-88</v>
      </c>
      <c r="J1363" t="s">
        <v>221</v>
      </c>
      <c r="K1363" t="s">
        <v>222</v>
      </c>
      <c r="L1363">
        <v>1</v>
      </c>
      <c r="M1363">
        <v>1</v>
      </c>
      <c r="N1363" t="s">
        <v>2039</v>
      </c>
      <c r="O1363" t="s">
        <v>2040</v>
      </c>
      <c r="P1363" t="s">
        <v>224</v>
      </c>
      <c r="Q1363" t="s">
        <v>1216</v>
      </c>
      <c r="R1363" t="s">
        <v>226</v>
      </c>
      <c r="S1363" t="s">
        <v>227</v>
      </c>
      <c r="T1363">
        <v>0.39</v>
      </c>
      <c r="V1363">
        <v>1.7000000000000001E-2</v>
      </c>
      <c r="W1363">
        <v>0.4</v>
      </c>
      <c r="X1363" t="s">
        <v>905</v>
      </c>
      <c r="Y1363" t="s">
        <v>1226</v>
      </c>
      <c r="Z1363" t="s">
        <v>1217</v>
      </c>
      <c r="AA1363" t="s">
        <v>1217</v>
      </c>
      <c r="AF1363" t="s">
        <v>736</v>
      </c>
      <c r="AG1363" t="s">
        <v>732</v>
      </c>
      <c r="AH1363" t="s">
        <v>1611</v>
      </c>
      <c r="AJ1363" t="s">
        <v>732</v>
      </c>
      <c r="AK1363">
        <v>33.0625</v>
      </c>
      <c r="AL1363">
        <v>-117.03099822998</v>
      </c>
      <c r="AM1363" t="s">
        <v>732</v>
      </c>
      <c r="AN1363" t="s">
        <v>239</v>
      </c>
      <c r="AO1363" t="s">
        <v>1220</v>
      </c>
      <c r="AP1363" t="s">
        <v>739</v>
      </c>
      <c r="AQ1363" t="s">
        <v>242</v>
      </c>
      <c r="AR1363" t="s">
        <v>732</v>
      </c>
      <c r="AS1363" t="s">
        <v>239</v>
      </c>
      <c r="AT1363" t="s">
        <v>239</v>
      </c>
      <c r="AU1363">
        <v>1</v>
      </c>
      <c r="AW1363" t="s">
        <v>1989</v>
      </c>
      <c r="AX1363" t="s">
        <v>1611</v>
      </c>
      <c r="AY1363" t="s">
        <v>109</v>
      </c>
      <c r="BP1363" t="s">
        <v>422</v>
      </c>
      <c r="BQ1363">
        <v>73</v>
      </c>
      <c r="BR1363" t="s">
        <v>422</v>
      </c>
      <c r="BS1363">
        <v>9</v>
      </c>
      <c r="BZ1363" t="s">
        <v>1922</v>
      </c>
      <c r="CA1363" t="s">
        <v>1927</v>
      </c>
    </row>
    <row r="1364" spans="1:79" hidden="1" x14ac:dyDescent="0.25">
      <c r="A1364" t="s">
        <v>1581</v>
      </c>
      <c r="B1364" t="s">
        <v>1582</v>
      </c>
      <c r="C1364" t="s">
        <v>1615</v>
      </c>
      <c r="D1364" t="s">
        <v>1904</v>
      </c>
      <c r="E1364" t="s">
        <v>1905</v>
      </c>
      <c r="F1364" s="1">
        <v>40590</v>
      </c>
      <c r="G1364" s="4">
        <v>0.85416666666666663</v>
      </c>
      <c r="H1364" t="s">
        <v>732</v>
      </c>
      <c r="I1364">
        <v>-88</v>
      </c>
      <c r="J1364" t="s">
        <v>221</v>
      </c>
      <c r="K1364" t="s">
        <v>222</v>
      </c>
      <c r="L1364">
        <v>1</v>
      </c>
      <c r="M1364">
        <v>1</v>
      </c>
      <c r="N1364" t="s">
        <v>2041</v>
      </c>
      <c r="O1364" t="s">
        <v>2042</v>
      </c>
      <c r="P1364" t="s">
        <v>224</v>
      </c>
      <c r="Q1364" t="s">
        <v>1216</v>
      </c>
      <c r="R1364" t="s">
        <v>226</v>
      </c>
      <c r="S1364" t="s">
        <v>227</v>
      </c>
      <c r="T1364">
        <v>0.8</v>
      </c>
      <c r="V1364">
        <v>1.7000000000000001E-2</v>
      </c>
      <c r="W1364">
        <v>0.4</v>
      </c>
      <c r="X1364" t="s">
        <v>281</v>
      </c>
      <c r="Y1364" t="s">
        <v>243</v>
      </c>
      <c r="Z1364" t="s">
        <v>1217</v>
      </c>
      <c r="AA1364" t="s">
        <v>1217</v>
      </c>
      <c r="AF1364" t="s">
        <v>736</v>
      </c>
      <c r="AG1364" t="s">
        <v>732</v>
      </c>
      <c r="AH1364" t="s">
        <v>1611</v>
      </c>
      <c r="AJ1364" t="s">
        <v>732</v>
      </c>
      <c r="AK1364">
        <v>33.180900999999999</v>
      </c>
      <c r="AL1364">
        <v>-117.32700347900401</v>
      </c>
      <c r="AM1364" t="s">
        <v>732</v>
      </c>
      <c r="AN1364" t="s">
        <v>239</v>
      </c>
      <c r="AO1364" t="s">
        <v>1220</v>
      </c>
      <c r="AP1364" t="s">
        <v>739</v>
      </c>
      <c r="AQ1364" t="s">
        <v>242</v>
      </c>
      <c r="AR1364" t="s">
        <v>732</v>
      </c>
      <c r="AS1364" t="s">
        <v>239</v>
      </c>
      <c r="AT1364" t="s">
        <v>239</v>
      </c>
      <c r="AU1364">
        <v>1</v>
      </c>
      <c r="AW1364" t="s">
        <v>1989</v>
      </c>
      <c r="AX1364" t="s">
        <v>1611</v>
      </c>
      <c r="AY1364" t="s">
        <v>109</v>
      </c>
      <c r="BP1364" t="s">
        <v>422</v>
      </c>
      <c r="BQ1364">
        <v>73</v>
      </c>
      <c r="BR1364" t="s">
        <v>422</v>
      </c>
      <c r="BS1364">
        <v>9</v>
      </c>
      <c r="BZ1364" t="s">
        <v>1906</v>
      </c>
      <c r="CA1364" t="s">
        <v>1905</v>
      </c>
    </row>
    <row r="1365" spans="1:79" hidden="1" x14ac:dyDescent="0.25">
      <c r="A1365" t="s">
        <v>1581</v>
      </c>
      <c r="B1365" t="s">
        <v>1582</v>
      </c>
      <c r="C1365" t="s">
        <v>1615</v>
      </c>
      <c r="D1365" t="s">
        <v>1920</v>
      </c>
      <c r="E1365" t="s">
        <v>1921</v>
      </c>
      <c r="F1365" s="1">
        <v>40590</v>
      </c>
      <c r="G1365" s="4">
        <v>0.88124999999999998</v>
      </c>
      <c r="H1365" t="s">
        <v>732</v>
      </c>
      <c r="I1365">
        <v>-88</v>
      </c>
      <c r="J1365" t="s">
        <v>221</v>
      </c>
      <c r="K1365" t="s">
        <v>222</v>
      </c>
      <c r="L1365">
        <v>1</v>
      </c>
      <c r="M1365">
        <v>1</v>
      </c>
      <c r="N1365" t="s">
        <v>2041</v>
      </c>
      <c r="O1365" t="s">
        <v>2043</v>
      </c>
      <c r="P1365" t="s">
        <v>224</v>
      </c>
      <c r="Q1365" t="s">
        <v>1216</v>
      </c>
      <c r="R1365" t="s">
        <v>226</v>
      </c>
      <c r="S1365" t="s">
        <v>227</v>
      </c>
      <c r="T1365">
        <v>1.2</v>
      </c>
      <c r="V1365">
        <v>1.7000000000000001E-2</v>
      </c>
      <c r="W1365">
        <v>0.4</v>
      </c>
      <c r="X1365" t="s">
        <v>281</v>
      </c>
      <c r="Y1365" t="s">
        <v>243</v>
      </c>
      <c r="Z1365" t="s">
        <v>1217</v>
      </c>
      <c r="AA1365" t="s">
        <v>1217</v>
      </c>
      <c r="AF1365" t="s">
        <v>736</v>
      </c>
      <c r="AG1365" t="s">
        <v>732</v>
      </c>
      <c r="AH1365" t="s">
        <v>1611</v>
      </c>
      <c r="AJ1365" t="s">
        <v>732</v>
      </c>
      <c r="AK1365">
        <v>33.043498999999997</v>
      </c>
      <c r="AL1365">
        <v>-117.07599639892599</v>
      </c>
      <c r="AM1365" t="s">
        <v>732</v>
      </c>
      <c r="AN1365" t="s">
        <v>239</v>
      </c>
      <c r="AO1365" t="s">
        <v>1220</v>
      </c>
      <c r="AP1365" t="s">
        <v>739</v>
      </c>
      <c r="AQ1365" t="s">
        <v>242</v>
      </c>
      <c r="AR1365" t="s">
        <v>732</v>
      </c>
      <c r="AS1365" t="s">
        <v>239</v>
      </c>
      <c r="AT1365" t="s">
        <v>239</v>
      </c>
      <c r="AU1365">
        <v>1</v>
      </c>
      <c r="AW1365" t="s">
        <v>1989</v>
      </c>
      <c r="AX1365" t="s">
        <v>1611</v>
      </c>
      <c r="AY1365" t="s">
        <v>109</v>
      </c>
      <c r="BP1365" t="s">
        <v>422</v>
      </c>
      <c r="BQ1365">
        <v>73</v>
      </c>
      <c r="BR1365" t="s">
        <v>422</v>
      </c>
      <c r="BS1365">
        <v>9</v>
      </c>
      <c r="BZ1365" t="s">
        <v>1922</v>
      </c>
      <c r="CA1365" t="s">
        <v>1921</v>
      </c>
    </row>
    <row r="1366" spans="1:79" hidden="1" x14ac:dyDescent="0.25">
      <c r="A1366" t="s">
        <v>1581</v>
      </c>
      <c r="B1366" t="s">
        <v>1582</v>
      </c>
      <c r="C1366" t="s">
        <v>1615</v>
      </c>
      <c r="D1366" t="s">
        <v>1616</v>
      </c>
      <c r="E1366" t="s">
        <v>1617</v>
      </c>
      <c r="F1366" s="1">
        <v>40590</v>
      </c>
      <c r="G1366" s="4">
        <v>0.92222222222222217</v>
      </c>
      <c r="H1366" t="s">
        <v>732</v>
      </c>
      <c r="I1366">
        <v>-88</v>
      </c>
      <c r="J1366" t="s">
        <v>221</v>
      </c>
      <c r="K1366" t="s">
        <v>222</v>
      </c>
      <c r="L1366">
        <v>1</v>
      </c>
      <c r="M1366">
        <v>1</v>
      </c>
      <c r="N1366" t="s">
        <v>2041</v>
      </c>
      <c r="O1366" t="s">
        <v>2044</v>
      </c>
      <c r="P1366" t="s">
        <v>224</v>
      </c>
      <c r="Q1366" t="s">
        <v>1216</v>
      </c>
      <c r="R1366" t="s">
        <v>226</v>
      </c>
      <c r="S1366" t="s">
        <v>227</v>
      </c>
      <c r="T1366">
        <v>0.76</v>
      </c>
      <c r="V1366">
        <v>1.7000000000000001E-2</v>
      </c>
      <c r="W1366">
        <v>0.4</v>
      </c>
      <c r="X1366" t="s">
        <v>281</v>
      </c>
      <c r="Y1366" t="s">
        <v>243</v>
      </c>
      <c r="Z1366" t="s">
        <v>1217</v>
      </c>
      <c r="AA1366" t="s">
        <v>1217</v>
      </c>
      <c r="AF1366" t="s">
        <v>736</v>
      </c>
      <c r="AG1366" t="s">
        <v>732</v>
      </c>
      <c r="AH1366" t="s">
        <v>1611</v>
      </c>
      <c r="AJ1366" t="s">
        <v>732</v>
      </c>
      <c r="AM1366" t="s">
        <v>732</v>
      </c>
      <c r="AN1366" t="s">
        <v>239</v>
      </c>
      <c r="AO1366" t="s">
        <v>1220</v>
      </c>
      <c r="AP1366" t="s">
        <v>739</v>
      </c>
      <c r="AQ1366" t="s">
        <v>242</v>
      </c>
      <c r="AR1366" t="s">
        <v>732</v>
      </c>
      <c r="AS1366" t="s">
        <v>239</v>
      </c>
      <c r="AT1366" t="s">
        <v>239</v>
      </c>
      <c r="AU1366">
        <v>1</v>
      </c>
      <c r="AW1366" t="s">
        <v>1989</v>
      </c>
      <c r="AX1366" t="s">
        <v>1611</v>
      </c>
      <c r="AY1366" t="s">
        <v>109</v>
      </c>
      <c r="CA1366" t="s">
        <v>1617</v>
      </c>
    </row>
    <row r="1367" spans="1:79" hidden="1" x14ac:dyDescent="0.25">
      <c r="A1367" t="s">
        <v>1581</v>
      </c>
      <c r="B1367" t="s">
        <v>1582</v>
      </c>
      <c r="C1367" t="s">
        <v>1615</v>
      </c>
      <c r="D1367" t="s">
        <v>1911</v>
      </c>
      <c r="E1367" t="s">
        <v>1912</v>
      </c>
      <c r="F1367" s="1">
        <v>40590</v>
      </c>
      <c r="G1367" s="4">
        <v>0.90138888888888891</v>
      </c>
      <c r="H1367" t="s">
        <v>732</v>
      </c>
      <c r="I1367">
        <v>-88</v>
      </c>
      <c r="J1367" t="s">
        <v>221</v>
      </c>
      <c r="K1367" t="s">
        <v>222</v>
      </c>
      <c r="L1367">
        <v>1</v>
      </c>
      <c r="M1367">
        <v>1</v>
      </c>
      <c r="N1367" t="s">
        <v>2041</v>
      </c>
      <c r="O1367" t="s">
        <v>2045</v>
      </c>
      <c r="P1367" t="s">
        <v>224</v>
      </c>
      <c r="Q1367" t="s">
        <v>1216</v>
      </c>
      <c r="R1367" t="s">
        <v>226</v>
      </c>
      <c r="S1367" t="s">
        <v>227</v>
      </c>
      <c r="T1367">
        <v>0.41</v>
      </c>
      <c r="V1367">
        <v>1.7000000000000001E-2</v>
      </c>
      <c r="W1367">
        <v>0.4</v>
      </c>
      <c r="X1367" t="s">
        <v>281</v>
      </c>
      <c r="Y1367" t="s">
        <v>243</v>
      </c>
      <c r="Z1367" t="s">
        <v>1217</v>
      </c>
      <c r="AA1367" t="s">
        <v>1217</v>
      </c>
      <c r="AF1367" t="s">
        <v>736</v>
      </c>
      <c r="AG1367" t="s">
        <v>732</v>
      </c>
      <c r="AH1367" t="s">
        <v>1611</v>
      </c>
      <c r="AJ1367" t="s">
        <v>732</v>
      </c>
      <c r="AK1367">
        <v>32.899590000000003</v>
      </c>
      <c r="AL1367">
        <v>-117.22248077392599</v>
      </c>
      <c r="AM1367" t="s">
        <v>732</v>
      </c>
      <c r="AN1367" t="s">
        <v>239</v>
      </c>
      <c r="AO1367" t="s">
        <v>1220</v>
      </c>
      <c r="AP1367" t="s">
        <v>739</v>
      </c>
      <c r="AQ1367" t="s">
        <v>242</v>
      </c>
      <c r="AR1367" t="s">
        <v>732</v>
      </c>
      <c r="AS1367" t="s">
        <v>239</v>
      </c>
      <c r="AT1367" t="s">
        <v>239</v>
      </c>
      <c r="AU1367">
        <v>1</v>
      </c>
      <c r="AW1367" t="s">
        <v>1989</v>
      </c>
      <c r="AX1367" t="s">
        <v>1611</v>
      </c>
      <c r="AY1367" t="s">
        <v>109</v>
      </c>
      <c r="CA1367" t="s">
        <v>2046</v>
      </c>
    </row>
    <row r="1368" spans="1:79" hidden="1" x14ac:dyDescent="0.25">
      <c r="A1368" t="s">
        <v>1581</v>
      </c>
      <c r="B1368" t="s">
        <v>1582</v>
      </c>
      <c r="C1368" t="s">
        <v>1615</v>
      </c>
      <c r="D1368" t="s">
        <v>1628</v>
      </c>
      <c r="E1368" t="s">
        <v>1629</v>
      </c>
      <c r="F1368" s="1">
        <v>40590</v>
      </c>
      <c r="G1368" s="4">
        <v>0.9291666666666667</v>
      </c>
      <c r="H1368" t="s">
        <v>732</v>
      </c>
      <c r="I1368">
        <v>-88</v>
      </c>
      <c r="J1368" t="s">
        <v>221</v>
      </c>
      <c r="K1368" t="s">
        <v>222</v>
      </c>
      <c r="L1368">
        <v>1</v>
      </c>
      <c r="M1368">
        <v>1</v>
      </c>
      <c r="N1368" t="s">
        <v>2041</v>
      </c>
      <c r="O1368" t="s">
        <v>2047</v>
      </c>
      <c r="P1368" t="s">
        <v>224</v>
      </c>
      <c r="Q1368" t="s">
        <v>1216</v>
      </c>
      <c r="R1368" t="s">
        <v>226</v>
      </c>
      <c r="S1368" t="s">
        <v>227</v>
      </c>
      <c r="T1368">
        <v>1.3</v>
      </c>
      <c r="V1368">
        <v>1.7000000000000001E-2</v>
      </c>
      <c r="W1368">
        <v>0.4</v>
      </c>
      <c r="X1368" t="s">
        <v>281</v>
      </c>
      <c r="Y1368" t="s">
        <v>243</v>
      </c>
      <c r="Z1368" t="s">
        <v>1217</v>
      </c>
      <c r="AA1368" t="s">
        <v>1217</v>
      </c>
      <c r="AF1368" t="s">
        <v>736</v>
      </c>
      <c r="AG1368" t="s">
        <v>732</v>
      </c>
      <c r="AH1368" t="s">
        <v>1611</v>
      </c>
      <c r="AJ1368" t="s">
        <v>732</v>
      </c>
      <c r="AM1368" t="s">
        <v>732</v>
      </c>
      <c r="AN1368" t="s">
        <v>239</v>
      </c>
      <c r="AO1368" t="s">
        <v>1220</v>
      </c>
      <c r="AP1368" t="s">
        <v>739</v>
      </c>
      <c r="AQ1368" t="s">
        <v>242</v>
      </c>
      <c r="AR1368" t="s">
        <v>732</v>
      </c>
      <c r="AS1368" t="s">
        <v>239</v>
      </c>
      <c r="AT1368" t="s">
        <v>239</v>
      </c>
      <c r="AU1368">
        <v>1</v>
      </c>
      <c r="AW1368" t="s">
        <v>1989</v>
      </c>
      <c r="AX1368" t="s">
        <v>1611</v>
      </c>
      <c r="AY1368" t="s">
        <v>109</v>
      </c>
      <c r="CA1368" t="s">
        <v>1629</v>
      </c>
    </row>
    <row r="1369" spans="1:79" hidden="1" x14ac:dyDescent="0.25">
      <c r="A1369" t="s">
        <v>1581</v>
      </c>
      <c r="B1369" t="s">
        <v>1582</v>
      </c>
      <c r="C1369" t="s">
        <v>1615</v>
      </c>
      <c r="D1369" t="s">
        <v>1913</v>
      </c>
      <c r="E1369" t="s">
        <v>1914</v>
      </c>
      <c r="F1369" s="1">
        <v>40590</v>
      </c>
      <c r="G1369" s="4">
        <v>0.96875</v>
      </c>
      <c r="H1369" t="s">
        <v>732</v>
      </c>
      <c r="I1369">
        <v>-88</v>
      </c>
      <c r="J1369" t="s">
        <v>221</v>
      </c>
      <c r="K1369" t="s">
        <v>222</v>
      </c>
      <c r="L1369">
        <v>1</v>
      </c>
      <c r="M1369">
        <v>1</v>
      </c>
      <c r="N1369" t="s">
        <v>2041</v>
      </c>
      <c r="O1369" t="s">
        <v>2048</v>
      </c>
      <c r="P1369" t="s">
        <v>224</v>
      </c>
      <c r="Q1369" t="s">
        <v>1216</v>
      </c>
      <c r="R1369" t="s">
        <v>226</v>
      </c>
      <c r="S1369" t="s">
        <v>227</v>
      </c>
      <c r="T1369">
        <v>0.85</v>
      </c>
      <c r="V1369">
        <v>1.7000000000000001E-2</v>
      </c>
      <c r="W1369">
        <v>0.4</v>
      </c>
      <c r="X1369" t="s">
        <v>281</v>
      </c>
      <c r="Y1369" t="s">
        <v>243</v>
      </c>
      <c r="Z1369" t="s">
        <v>1217</v>
      </c>
      <c r="AA1369" t="s">
        <v>1217</v>
      </c>
      <c r="AF1369" t="s">
        <v>736</v>
      </c>
      <c r="AG1369" t="s">
        <v>732</v>
      </c>
      <c r="AH1369" t="s">
        <v>1611</v>
      </c>
      <c r="AJ1369" t="s">
        <v>732</v>
      </c>
      <c r="AK1369">
        <v>32.942599999999999</v>
      </c>
      <c r="AL1369">
        <v>-117.08399963378901</v>
      </c>
      <c r="AM1369" t="s">
        <v>732</v>
      </c>
      <c r="AN1369" t="s">
        <v>239</v>
      </c>
      <c r="AO1369" t="s">
        <v>1220</v>
      </c>
      <c r="AP1369" t="s">
        <v>739</v>
      </c>
      <c r="AQ1369" t="s">
        <v>242</v>
      </c>
      <c r="AR1369" t="s">
        <v>732</v>
      </c>
      <c r="AS1369" t="s">
        <v>239</v>
      </c>
      <c r="AT1369" t="s">
        <v>239</v>
      </c>
      <c r="AU1369">
        <v>1</v>
      </c>
      <c r="AW1369" t="s">
        <v>1989</v>
      </c>
      <c r="AX1369" t="s">
        <v>1611</v>
      </c>
      <c r="AY1369" t="s">
        <v>109</v>
      </c>
      <c r="BP1369" t="s">
        <v>422</v>
      </c>
      <c r="BQ1369">
        <v>73</v>
      </c>
      <c r="BR1369" t="s">
        <v>422</v>
      </c>
      <c r="BS1369">
        <v>9</v>
      </c>
      <c r="BZ1369" t="s">
        <v>1916</v>
      </c>
      <c r="CA1369" t="s">
        <v>1914</v>
      </c>
    </row>
    <row r="1370" spans="1:79" hidden="1" x14ac:dyDescent="0.25">
      <c r="A1370" t="s">
        <v>1581</v>
      </c>
      <c r="B1370" t="s">
        <v>1582</v>
      </c>
      <c r="C1370" t="s">
        <v>1615</v>
      </c>
      <c r="D1370" t="s">
        <v>2016</v>
      </c>
      <c r="E1370" t="s">
        <v>2017</v>
      </c>
      <c r="F1370" s="1">
        <v>40591</v>
      </c>
      <c r="G1370" s="4">
        <v>0.27569444444444446</v>
      </c>
      <c r="H1370" t="s">
        <v>732</v>
      </c>
      <c r="I1370">
        <v>-88</v>
      </c>
      <c r="J1370" t="s">
        <v>221</v>
      </c>
      <c r="K1370" t="s">
        <v>222</v>
      </c>
      <c r="L1370">
        <v>1</v>
      </c>
      <c r="M1370">
        <v>1</v>
      </c>
      <c r="N1370" t="s">
        <v>2041</v>
      </c>
      <c r="O1370" t="s">
        <v>2049</v>
      </c>
      <c r="P1370" t="s">
        <v>224</v>
      </c>
      <c r="Q1370" t="s">
        <v>1216</v>
      </c>
      <c r="R1370" t="s">
        <v>226</v>
      </c>
      <c r="S1370" t="s">
        <v>227</v>
      </c>
      <c r="T1370">
        <v>1.5</v>
      </c>
      <c r="V1370">
        <v>1.7000000000000001E-2</v>
      </c>
      <c r="W1370">
        <v>0.4</v>
      </c>
      <c r="X1370" t="s">
        <v>281</v>
      </c>
      <c r="Y1370" t="s">
        <v>243</v>
      </c>
      <c r="Z1370" t="s">
        <v>1217</v>
      </c>
      <c r="AA1370" t="s">
        <v>1217</v>
      </c>
      <c r="AF1370" t="s">
        <v>736</v>
      </c>
      <c r="AG1370" t="s">
        <v>732</v>
      </c>
      <c r="AH1370" t="s">
        <v>1611</v>
      </c>
      <c r="AJ1370" t="s">
        <v>732</v>
      </c>
      <c r="AK1370">
        <v>33.130501000000002</v>
      </c>
      <c r="AL1370">
        <v>-117.199996948242</v>
      </c>
      <c r="AM1370" t="s">
        <v>732</v>
      </c>
      <c r="AN1370" t="s">
        <v>239</v>
      </c>
      <c r="AO1370" t="s">
        <v>1220</v>
      </c>
      <c r="AP1370" t="s">
        <v>739</v>
      </c>
      <c r="AQ1370" t="s">
        <v>242</v>
      </c>
      <c r="AR1370" t="s">
        <v>732</v>
      </c>
      <c r="AS1370" t="s">
        <v>239</v>
      </c>
      <c r="AT1370" t="s">
        <v>239</v>
      </c>
      <c r="AU1370">
        <v>1</v>
      </c>
      <c r="AW1370" t="s">
        <v>1989</v>
      </c>
      <c r="AX1370" t="s">
        <v>1611</v>
      </c>
      <c r="AY1370" t="s">
        <v>109</v>
      </c>
      <c r="BP1370" t="s">
        <v>422</v>
      </c>
      <c r="BQ1370">
        <v>73</v>
      </c>
      <c r="BR1370" t="s">
        <v>422</v>
      </c>
      <c r="BS1370">
        <v>9</v>
      </c>
      <c r="BZ1370" t="s">
        <v>2003</v>
      </c>
      <c r="CA1370" t="s">
        <v>2017</v>
      </c>
    </row>
    <row r="1371" spans="1:79" hidden="1" x14ac:dyDescent="0.25">
      <c r="A1371" t="s">
        <v>1581</v>
      </c>
      <c r="B1371" t="s">
        <v>1582</v>
      </c>
      <c r="C1371" t="s">
        <v>1615</v>
      </c>
      <c r="D1371" t="s">
        <v>1958</v>
      </c>
      <c r="E1371" t="s">
        <v>1959</v>
      </c>
      <c r="F1371" s="1">
        <v>40591</v>
      </c>
      <c r="G1371" s="4">
        <v>0.52430555555555558</v>
      </c>
      <c r="H1371" t="s">
        <v>732</v>
      </c>
      <c r="I1371">
        <v>-88</v>
      </c>
      <c r="J1371" t="s">
        <v>221</v>
      </c>
      <c r="K1371" t="s">
        <v>222</v>
      </c>
      <c r="L1371">
        <v>1</v>
      </c>
      <c r="M1371">
        <v>1</v>
      </c>
      <c r="N1371" t="s">
        <v>2050</v>
      </c>
      <c r="O1371" t="s">
        <v>2051</v>
      </c>
      <c r="P1371" t="s">
        <v>224</v>
      </c>
      <c r="Q1371" t="s">
        <v>1216</v>
      </c>
      <c r="R1371" t="s">
        <v>226</v>
      </c>
      <c r="S1371" t="s">
        <v>227</v>
      </c>
      <c r="T1371">
        <v>1.2</v>
      </c>
      <c r="V1371">
        <v>1.7000000000000001E-2</v>
      </c>
      <c r="W1371">
        <v>0.4</v>
      </c>
      <c r="X1371" t="s">
        <v>281</v>
      </c>
      <c r="Y1371" t="s">
        <v>243</v>
      </c>
      <c r="Z1371" t="s">
        <v>1217</v>
      </c>
      <c r="AA1371" t="s">
        <v>1217</v>
      </c>
      <c r="AF1371" t="s">
        <v>736</v>
      </c>
      <c r="AG1371" t="s">
        <v>732</v>
      </c>
      <c r="AH1371" t="s">
        <v>1611</v>
      </c>
      <c r="AJ1371" t="s">
        <v>732</v>
      </c>
      <c r="AM1371" t="s">
        <v>732</v>
      </c>
      <c r="AN1371" t="s">
        <v>239</v>
      </c>
      <c r="AO1371" t="s">
        <v>1220</v>
      </c>
      <c r="AP1371" t="s">
        <v>739</v>
      </c>
      <c r="AQ1371" t="s">
        <v>242</v>
      </c>
      <c r="AR1371" t="s">
        <v>732</v>
      </c>
      <c r="AS1371" t="s">
        <v>239</v>
      </c>
      <c r="AT1371" t="s">
        <v>239</v>
      </c>
      <c r="AU1371">
        <v>1</v>
      </c>
      <c r="AW1371" t="s">
        <v>1989</v>
      </c>
      <c r="AX1371" t="s">
        <v>1611</v>
      </c>
      <c r="AY1371" t="s">
        <v>109</v>
      </c>
      <c r="CA1371" t="s">
        <v>1959</v>
      </c>
    </row>
    <row r="1372" spans="1:79" hidden="1" x14ac:dyDescent="0.25">
      <c r="A1372" t="s">
        <v>1581</v>
      </c>
      <c r="B1372" t="s">
        <v>1582</v>
      </c>
      <c r="C1372" t="s">
        <v>1615</v>
      </c>
      <c r="D1372" t="s">
        <v>1892</v>
      </c>
      <c r="E1372" t="s">
        <v>1893</v>
      </c>
      <c r="F1372" s="1">
        <v>40591</v>
      </c>
      <c r="G1372" s="4">
        <v>0.53333333333333333</v>
      </c>
      <c r="H1372" t="s">
        <v>732</v>
      </c>
      <c r="I1372">
        <v>-88</v>
      </c>
      <c r="J1372" t="s">
        <v>221</v>
      </c>
      <c r="K1372" t="s">
        <v>222</v>
      </c>
      <c r="L1372">
        <v>1</v>
      </c>
      <c r="M1372">
        <v>1</v>
      </c>
      <c r="N1372" t="s">
        <v>2050</v>
      </c>
      <c r="O1372" t="s">
        <v>2052</v>
      </c>
      <c r="P1372" t="s">
        <v>224</v>
      </c>
      <c r="Q1372" t="s">
        <v>1216</v>
      </c>
      <c r="R1372" t="s">
        <v>226</v>
      </c>
      <c r="S1372" t="s">
        <v>227</v>
      </c>
      <c r="T1372">
        <v>0.86</v>
      </c>
      <c r="V1372">
        <v>1.7000000000000001E-2</v>
      </c>
      <c r="W1372">
        <v>0.4</v>
      </c>
      <c r="X1372" t="s">
        <v>281</v>
      </c>
      <c r="Y1372" t="s">
        <v>243</v>
      </c>
      <c r="Z1372" t="s">
        <v>1217</v>
      </c>
      <c r="AA1372" t="s">
        <v>1217</v>
      </c>
      <c r="AF1372" t="s">
        <v>736</v>
      </c>
      <c r="AG1372" t="s">
        <v>732</v>
      </c>
      <c r="AH1372" t="s">
        <v>1611</v>
      </c>
      <c r="AJ1372" t="s">
        <v>732</v>
      </c>
      <c r="AK1372">
        <v>33.288100999999997</v>
      </c>
      <c r="AL1372">
        <v>-117.22299957275401</v>
      </c>
      <c r="AM1372" t="s">
        <v>732</v>
      </c>
      <c r="AN1372" t="s">
        <v>239</v>
      </c>
      <c r="AO1372" t="s">
        <v>1220</v>
      </c>
      <c r="AP1372" t="s">
        <v>739</v>
      </c>
      <c r="AQ1372" t="s">
        <v>242</v>
      </c>
      <c r="AR1372" t="s">
        <v>732</v>
      </c>
      <c r="AS1372" t="s">
        <v>239</v>
      </c>
      <c r="AT1372" t="s">
        <v>239</v>
      </c>
      <c r="AU1372">
        <v>1</v>
      </c>
      <c r="AW1372" t="s">
        <v>1989</v>
      </c>
      <c r="AX1372" t="s">
        <v>1611</v>
      </c>
      <c r="AY1372" t="s">
        <v>109</v>
      </c>
      <c r="BP1372" t="s">
        <v>422</v>
      </c>
      <c r="BQ1372">
        <v>73</v>
      </c>
      <c r="BR1372" t="s">
        <v>422</v>
      </c>
      <c r="BS1372">
        <v>9</v>
      </c>
      <c r="BZ1372" t="s">
        <v>1897</v>
      </c>
      <c r="CA1372" t="s">
        <v>1893</v>
      </c>
    </row>
    <row r="1373" spans="1:79" hidden="1" x14ac:dyDescent="0.25">
      <c r="A1373" t="s">
        <v>1581</v>
      </c>
      <c r="B1373" t="s">
        <v>1582</v>
      </c>
      <c r="C1373" t="s">
        <v>1615</v>
      </c>
      <c r="D1373" t="s">
        <v>1926</v>
      </c>
      <c r="E1373" t="s">
        <v>1927</v>
      </c>
      <c r="F1373" s="1">
        <v>40592</v>
      </c>
      <c r="G1373" s="4">
        <v>0.21597222222222223</v>
      </c>
      <c r="H1373" t="s">
        <v>732</v>
      </c>
      <c r="I1373">
        <v>-88</v>
      </c>
      <c r="J1373" t="s">
        <v>221</v>
      </c>
      <c r="K1373" t="s">
        <v>222</v>
      </c>
      <c r="L1373">
        <v>1</v>
      </c>
      <c r="M1373">
        <v>1</v>
      </c>
      <c r="N1373" t="s">
        <v>2053</v>
      </c>
      <c r="O1373" t="s">
        <v>2054</v>
      </c>
      <c r="P1373" t="s">
        <v>224</v>
      </c>
      <c r="Q1373" t="s">
        <v>1216</v>
      </c>
      <c r="R1373" t="s">
        <v>226</v>
      </c>
      <c r="S1373" t="s">
        <v>227</v>
      </c>
      <c r="T1373">
        <v>0.3</v>
      </c>
      <c r="V1373">
        <v>1.7000000000000001E-2</v>
      </c>
      <c r="W1373">
        <v>0.4</v>
      </c>
      <c r="X1373" t="s">
        <v>905</v>
      </c>
      <c r="Y1373" t="s">
        <v>1226</v>
      </c>
      <c r="Z1373" t="s">
        <v>1217</v>
      </c>
      <c r="AA1373" t="s">
        <v>1217</v>
      </c>
      <c r="AF1373" t="s">
        <v>736</v>
      </c>
      <c r="AG1373" t="s">
        <v>732</v>
      </c>
      <c r="AH1373" t="s">
        <v>1611</v>
      </c>
      <c r="AJ1373" t="s">
        <v>732</v>
      </c>
      <c r="AK1373">
        <v>33.0625</v>
      </c>
      <c r="AL1373">
        <v>-117.03099822998</v>
      </c>
      <c r="AM1373" t="s">
        <v>732</v>
      </c>
      <c r="AN1373" t="s">
        <v>239</v>
      </c>
      <c r="AO1373" t="s">
        <v>1220</v>
      </c>
      <c r="AP1373" t="s">
        <v>739</v>
      </c>
      <c r="AQ1373" t="s">
        <v>242</v>
      </c>
      <c r="AR1373" t="s">
        <v>732</v>
      </c>
      <c r="AS1373" t="s">
        <v>239</v>
      </c>
      <c r="AT1373" t="s">
        <v>239</v>
      </c>
      <c r="AU1373">
        <v>1</v>
      </c>
      <c r="AW1373" t="s">
        <v>1989</v>
      </c>
      <c r="AX1373" t="s">
        <v>1611</v>
      </c>
      <c r="AY1373" t="s">
        <v>109</v>
      </c>
      <c r="BP1373" t="s">
        <v>422</v>
      </c>
      <c r="BQ1373">
        <v>73</v>
      </c>
      <c r="BR1373" t="s">
        <v>422</v>
      </c>
      <c r="BS1373">
        <v>9</v>
      </c>
      <c r="BZ1373" t="s">
        <v>1922</v>
      </c>
      <c r="CA1373" t="s">
        <v>1927</v>
      </c>
    </row>
    <row r="1374" spans="1:79" hidden="1" x14ac:dyDescent="0.25">
      <c r="A1374" t="s">
        <v>1581</v>
      </c>
      <c r="B1374" t="s">
        <v>1582</v>
      </c>
      <c r="C1374" t="s">
        <v>1615</v>
      </c>
      <c r="D1374" t="s">
        <v>1624</v>
      </c>
      <c r="E1374" t="s">
        <v>1625</v>
      </c>
      <c r="F1374" s="1">
        <v>40592</v>
      </c>
      <c r="G1374" s="4">
        <v>0.23958333333333334</v>
      </c>
      <c r="H1374" t="s">
        <v>732</v>
      </c>
      <c r="I1374">
        <v>-88</v>
      </c>
      <c r="J1374" t="s">
        <v>221</v>
      </c>
      <c r="K1374" t="s">
        <v>222</v>
      </c>
      <c r="L1374">
        <v>1</v>
      </c>
      <c r="M1374">
        <v>1</v>
      </c>
      <c r="N1374" t="s">
        <v>2053</v>
      </c>
      <c r="O1374" t="s">
        <v>2055</v>
      </c>
      <c r="P1374" t="s">
        <v>224</v>
      </c>
      <c r="Q1374" t="s">
        <v>1216</v>
      </c>
      <c r="R1374" t="s">
        <v>226</v>
      </c>
      <c r="S1374" t="s">
        <v>227</v>
      </c>
      <c r="T1374">
        <v>0.8</v>
      </c>
      <c r="V1374">
        <v>1.7000000000000001E-2</v>
      </c>
      <c r="W1374">
        <v>0.4</v>
      </c>
      <c r="X1374" t="s">
        <v>281</v>
      </c>
      <c r="Y1374" t="s">
        <v>243</v>
      </c>
      <c r="Z1374" t="s">
        <v>1217</v>
      </c>
      <c r="AA1374" t="s">
        <v>1217</v>
      </c>
      <c r="AF1374" t="s">
        <v>736</v>
      </c>
      <c r="AG1374" t="s">
        <v>732</v>
      </c>
      <c r="AH1374" t="s">
        <v>1611</v>
      </c>
      <c r="AJ1374" t="s">
        <v>732</v>
      </c>
      <c r="AM1374" t="s">
        <v>732</v>
      </c>
      <c r="AN1374" t="s">
        <v>239</v>
      </c>
      <c r="AO1374" t="s">
        <v>1220</v>
      </c>
      <c r="AP1374" t="s">
        <v>739</v>
      </c>
      <c r="AQ1374" t="s">
        <v>242</v>
      </c>
      <c r="AR1374" t="s">
        <v>732</v>
      </c>
      <c r="AS1374" t="s">
        <v>239</v>
      </c>
      <c r="AT1374" t="s">
        <v>239</v>
      </c>
      <c r="AU1374">
        <v>1</v>
      </c>
      <c r="AW1374" t="s">
        <v>1989</v>
      </c>
      <c r="AX1374" t="s">
        <v>1611</v>
      </c>
      <c r="AY1374" t="s">
        <v>109</v>
      </c>
      <c r="CA1374" t="s">
        <v>1625</v>
      </c>
    </row>
    <row r="1375" spans="1:79" hidden="1" x14ac:dyDescent="0.25">
      <c r="A1375" t="s">
        <v>1581</v>
      </c>
      <c r="B1375" t="s">
        <v>1582</v>
      </c>
      <c r="C1375" t="s">
        <v>1615</v>
      </c>
      <c r="D1375" t="s">
        <v>2028</v>
      </c>
      <c r="E1375" t="s">
        <v>2029</v>
      </c>
      <c r="F1375" s="1">
        <v>40592</v>
      </c>
      <c r="G1375" s="4">
        <v>0.19444444444444445</v>
      </c>
      <c r="H1375" t="s">
        <v>732</v>
      </c>
      <c r="I1375">
        <v>-88</v>
      </c>
      <c r="J1375" t="s">
        <v>221</v>
      </c>
      <c r="K1375" t="s">
        <v>222</v>
      </c>
      <c r="L1375">
        <v>1</v>
      </c>
      <c r="M1375">
        <v>1</v>
      </c>
      <c r="N1375" t="s">
        <v>2053</v>
      </c>
      <c r="O1375" t="s">
        <v>2056</v>
      </c>
      <c r="P1375" t="s">
        <v>224</v>
      </c>
      <c r="Q1375" t="s">
        <v>1216</v>
      </c>
      <c r="R1375" t="s">
        <v>226</v>
      </c>
      <c r="S1375" t="s">
        <v>227</v>
      </c>
      <c r="T1375">
        <v>0.72</v>
      </c>
      <c r="V1375">
        <v>1.7000000000000001E-2</v>
      </c>
      <c r="W1375">
        <v>0.4</v>
      </c>
      <c r="X1375" t="s">
        <v>281</v>
      </c>
      <c r="Y1375" t="s">
        <v>243</v>
      </c>
      <c r="Z1375" t="s">
        <v>1217</v>
      </c>
      <c r="AA1375" t="s">
        <v>1217</v>
      </c>
      <c r="AF1375" t="s">
        <v>736</v>
      </c>
      <c r="AG1375" t="s">
        <v>732</v>
      </c>
      <c r="AH1375" t="s">
        <v>1611</v>
      </c>
      <c r="AJ1375" t="s">
        <v>732</v>
      </c>
      <c r="AK1375">
        <v>33.254902000000001</v>
      </c>
      <c r="AL1375">
        <v>-117.294998168945</v>
      </c>
      <c r="AM1375" t="s">
        <v>732</v>
      </c>
      <c r="AN1375" t="s">
        <v>239</v>
      </c>
      <c r="AO1375" t="s">
        <v>1220</v>
      </c>
      <c r="AP1375" t="s">
        <v>739</v>
      </c>
      <c r="AQ1375" t="s">
        <v>242</v>
      </c>
      <c r="AR1375" t="s">
        <v>732</v>
      </c>
      <c r="AS1375" t="s">
        <v>239</v>
      </c>
      <c r="AT1375" t="s">
        <v>239</v>
      </c>
      <c r="AU1375">
        <v>1</v>
      </c>
      <c r="AW1375" t="s">
        <v>1989</v>
      </c>
      <c r="AX1375" t="s">
        <v>1611</v>
      </c>
      <c r="AY1375" t="s">
        <v>109</v>
      </c>
      <c r="BP1375" t="s">
        <v>422</v>
      </c>
      <c r="BQ1375">
        <v>73</v>
      </c>
      <c r="BR1375" t="s">
        <v>422</v>
      </c>
      <c r="BS1375">
        <v>9</v>
      </c>
      <c r="BZ1375" t="s">
        <v>1897</v>
      </c>
      <c r="CA1375" t="s">
        <v>2029</v>
      </c>
    </row>
    <row r="1376" spans="1:79" hidden="1" x14ac:dyDescent="0.25">
      <c r="A1376" t="s">
        <v>1581</v>
      </c>
      <c r="B1376" t="s">
        <v>1582</v>
      </c>
      <c r="C1376" t="s">
        <v>1615</v>
      </c>
      <c r="D1376" t="s">
        <v>1630</v>
      </c>
      <c r="E1376" t="s">
        <v>1631</v>
      </c>
      <c r="F1376" s="1">
        <v>40592</v>
      </c>
      <c r="G1376" s="4">
        <v>0.15833333333333333</v>
      </c>
      <c r="H1376" t="s">
        <v>732</v>
      </c>
      <c r="I1376">
        <v>-88</v>
      </c>
      <c r="J1376" t="s">
        <v>221</v>
      </c>
      <c r="K1376" t="s">
        <v>222</v>
      </c>
      <c r="L1376">
        <v>1</v>
      </c>
      <c r="M1376">
        <v>1</v>
      </c>
      <c r="N1376" t="s">
        <v>2053</v>
      </c>
      <c r="O1376" t="s">
        <v>2057</v>
      </c>
      <c r="P1376" t="s">
        <v>224</v>
      </c>
      <c r="Q1376" t="s">
        <v>1216</v>
      </c>
      <c r="R1376" t="s">
        <v>226</v>
      </c>
      <c r="S1376" t="s">
        <v>227</v>
      </c>
      <c r="T1376">
        <v>0.65</v>
      </c>
      <c r="V1376">
        <v>1.7000000000000001E-2</v>
      </c>
      <c r="W1376">
        <v>0.4</v>
      </c>
      <c r="X1376" t="s">
        <v>281</v>
      </c>
      <c r="Y1376" t="s">
        <v>243</v>
      </c>
      <c r="Z1376" t="s">
        <v>1217</v>
      </c>
      <c r="AA1376" t="s">
        <v>1217</v>
      </c>
      <c r="AF1376" t="s">
        <v>736</v>
      </c>
      <c r="AG1376" t="s">
        <v>732</v>
      </c>
      <c r="AH1376" t="s">
        <v>1611</v>
      </c>
      <c r="AJ1376" t="s">
        <v>732</v>
      </c>
      <c r="AM1376" t="s">
        <v>732</v>
      </c>
      <c r="AN1376" t="s">
        <v>239</v>
      </c>
      <c r="AO1376" t="s">
        <v>1220</v>
      </c>
      <c r="AP1376" t="s">
        <v>739</v>
      </c>
      <c r="AQ1376" t="s">
        <v>242</v>
      </c>
      <c r="AR1376" t="s">
        <v>732</v>
      </c>
      <c r="AS1376" t="s">
        <v>239</v>
      </c>
      <c r="AT1376" t="s">
        <v>239</v>
      </c>
      <c r="AU1376">
        <v>1</v>
      </c>
      <c r="AW1376" t="s">
        <v>1989</v>
      </c>
      <c r="AX1376" t="s">
        <v>1611</v>
      </c>
      <c r="AY1376" t="s">
        <v>109</v>
      </c>
      <c r="CA1376" t="s">
        <v>1631</v>
      </c>
    </row>
    <row r="1377" spans="1:79" hidden="1" x14ac:dyDescent="0.25">
      <c r="A1377" t="s">
        <v>1581</v>
      </c>
      <c r="B1377" t="s">
        <v>1582</v>
      </c>
      <c r="C1377" t="s">
        <v>1615</v>
      </c>
      <c r="D1377" t="s">
        <v>1636</v>
      </c>
      <c r="E1377" t="s">
        <v>1637</v>
      </c>
      <c r="F1377" s="1">
        <v>40592</v>
      </c>
      <c r="G1377" s="4">
        <v>0.24791666666666667</v>
      </c>
      <c r="H1377" t="s">
        <v>732</v>
      </c>
      <c r="I1377">
        <v>-88</v>
      </c>
      <c r="J1377" t="s">
        <v>221</v>
      </c>
      <c r="K1377" t="s">
        <v>222</v>
      </c>
      <c r="L1377">
        <v>1</v>
      </c>
      <c r="M1377">
        <v>1</v>
      </c>
      <c r="N1377" t="s">
        <v>2053</v>
      </c>
      <c r="O1377" t="s">
        <v>2058</v>
      </c>
      <c r="P1377" t="s">
        <v>224</v>
      </c>
      <c r="Q1377" t="s">
        <v>1216</v>
      </c>
      <c r="R1377" t="s">
        <v>226</v>
      </c>
      <c r="S1377" t="s">
        <v>227</v>
      </c>
      <c r="T1377">
        <v>0.73</v>
      </c>
      <c r="V1377">
        <v>1.7000000000000001E-2</v>
      </c>
      <c r="W1377">
        <v>0.4</v>
      </c>
      <c r="X1377" t="s">
        <v>281</v>
      </c>
      <c r="Y1377" t="s">
        <v>243</v>
      </c>
      <c r="Z1377" t="s">
        <v>1217</v>
      </c>
      <c r="AA1377" t="s">
        <v>1217</v>
      </c>
      <c r="AF1377" t="s">
        <v>736</v>
      </c>
      <c r="AG1377" t="s">
        <v>732</v>
      </c>
      <c r="AH1377" t="s">
        <v>1611</v>
      </c>
      <c r="AJ1377" t="s">
        <v>732</v>
      </c>
      <c r="AM1377" t="s">
        <v>732</v>
      </c>
      <c r="AN1377" t="s">
        <v>239</v>
      </c>
      <c r="AO1377" t="s">
        <v>1220</v>
      </c>
      <c r="AP1377" t="s">
        <v>739</v>
      </c>
      <c r="AQ1377" t="s">
        <v>242</v>
      </c>
      <c r="AR1377" t="s">
        <v>732</v>
      </c>
      <c r="AS1377" t="s">
        <v>239</v>
      </c>
      <c r="AT1377" t="s">
        <v>239</v>
      </c>
      <c r="AU1377">
        <v>1</v>
      </c>
      <c r="AW1377" t="s">
        <v>1989</v>
      </c>
      <c r="AX1377" t="s">
        <v>1611</v>
      </c>
      <c r="AY1377" t="s">
        <v>109</v>
      </c>
      <c r="CA1377" t="s">
        <v>1637</v>
      </c>
    </row>
    <row r="1378" spans="1:79" hidden="1" x14ac:dyDescent="0.25">
      <c r="A1378" t="s">
        <v>1581</v>
      </c>
      <c r="B1378" t="s">
        <v>1582</v>
      </c>
      <c r="C1378" t="s">
        <v>1615</v>
      </c>
      <c r="D1378" t="s">
        <v>2059</v>
      </c>
      <c r="E1378" t="s">
        <v>2060</v>
      </c>
      <c r="F1378" s="1">
        <v>40630</v>
      </c>
      <c r="G1378" s="4">
        <v>0.44444444444444442</v>
      </c>
      <c r="H1378" t="s">
        <v>732</v>
      </c>
      <c r="I1378">
        <v>-88</v>
      </c>
      <c r="J1378" t="s">
        <v>221</v>
      </c>
      <c r="K1378" t="s">
        <v>222</v>
      </c>
      <c r="L1378">
        <v>1</v>
      </c>
      <c r="M1378">
        <v>1</v>
      </c>
      <c r="N1378" t="s">
        <v>2061</v>
      </c>
      <c r="O1378" t="s">
        <v>2062</v>
      </c>
      <c r="P1378" t="s">
        <v>224</v>
      </c>
      <c r="Q1378" t="s">
        <v>1216</v>
      </c>
      <c r="R1378" t="s">
        <v>226</v>
      </c>
      <c r="S1378" t="s">
        <v>227</v>
      </c>
      <c r="V1378">
        <v>0.5</v>
      </c>
      <c r="W1378">
        <v>1</v>
      </c>
      <c r="X1378" t="s">
        <v>228</v>
      </c>
      <c r="Y1378" t="s">
        <v>243</v>
      </c>
      <c r="Z1378" t="s">
        <v>1217</v>
      </c>
      <c r="AA1378" t="s">
        <v>1217</v>
      </c>
      <c r="AF1378" t="s">
        <v>736</v>
      </c>
      <c r="AG1378" t="s">
        <v>732</v>
      </c>
      <c r="AH1378" t="s">
        <v>1951</v>
      </c>
      <c r="AJ1378" t="s">
        <v>732</v>
      </c>
      <c r="AK1378">
        <v>32.572879999999998</v>
      </c>
      <c r="AL1378">
        <v>-116.75798034668</v>
      </c>
      <c r="AM1378" t="s">
        <v>732</v>
      </c>
      <c r="AN1378" t="s">
        <v>239</v>
      </c>
      <c r="AO1378" t="s">
        <v>1220</v>
      </c>
      <c r="AP1378" t="s">
        <v>739</v>
      </c>
      <c r="AQ1378" t="s">
        <v>242</v>
      </c>
      <c r="AR1378" t="s">
        <v>732</v>
      </c>
      <c r="AS1378" t="s">
        <v>239</v>
      </c>
      <c r="AT1378" t="s">
        <v>239</v>
      </c>
      <c r="AU1378">
        <v>1</v>
      </c>
      <c r="AW1378" t="s">
        <v>1587</v>
      </c>
      <c r="AX1378" t="s">
        <v>1611</v>
      </c>
      <c r="AY1378" t="s">
        <v>109</v>
      </c>
      <c r="CA1378" t="s">
        <v>2063</v>
      </c>
    </row>
    <row r="1379" spans="1:79" hidden="1" x14ac:dyDescent="0.25">
      <c r="A1379" t="s">
        <v>1581</v>
      </c>
      <c r="B1379" t="s">
        <v>1582</v>
      </c>
      <c r="C1379" t="s">
        <v>1615</v>
      </c>
      <c r="D1379" t="s">
        <v>2064</v>
      </c>
      <c r="E1379" t="s">
        <v>2065</v>
      </c>
      <c r="F1379" s="1">
        <v>40630</v>
      </c>
      <c r="G1379" s="4">
        <v>0.49305555555555558</v>
      </c>
      <c r="H1379" t="s">
        <v>732</v>
      </c>
      <c r="I1379">
        <v>-88</v>
      </c>
      <c r="J1379" t="s">
        <v>221</v>
      </c>
      <c r="K1379" t="s">
        <v>222</v>
      </c>
      <c r="L1379">
        <v>1</v>
      </c>
      <c r="M1379">
        <v>1</v>
      </c>
      <c r="N1379" t="s">
        <v>2061</v>
      </c>
      <c r="O1379" t="s">
        <v>2066</v>
      </c>
      <c r="P1379" t="s">
        <v>224</v>
      </c>
      <c r="Q1379" t="s">
        <v>1216</v>
      </c>
      <c r="R1379" t="s">
        <v>226</v>
      </c>
      <c r="S1379" t="s">
        <v>227</v>
      </c>
      <c r="V1379">
        <v>0.5</v>
      </c>
      <c r="W1379">
        <v>1</v>
      </c>
      <c r="X1379" t="s">
        <v>228</v>
      </c>
      <c r="Y1379" t="s">
        <v>243</v>
      </c>
      <c r="Z1379" t="s">
        <v>1217</v>
      </c>
      <c r="AA1379" t="s">
        <v>1217</v>
      </c>
      <c r="AF1379" t="s">
        <v>736</v>
      </c>
      <c r="AG1379" t="s">
        <v>732</v>
      </c>
      <c r="AH1379" t="s">
        <v>1951</v>
      </c>
      <c r="AJ1379" t="s">
        <v>732</v>
      </c>
      <c r="AK1379">
        <v>32.577370000000002</v>
      </c>
      <c r="AL1379">
        <v>-116.61643218994099</v>
      </c>
      <c r="AM1379" t="s">
        <v>732</v>
      </c>
      <c r="AN1379" t="s">
        <v>239</v>
      </c>
      <c r="AO1379" t="s">
        <v>1220</v>
      </c>
      <c r="AP1379" t="s">
        <v>739</v>
      </c>
      <c r="AQ1379" t="s">
        <v>242</v>
      </c>
      <c r="AR1379" t="s">
        <v>732</v>
      </c>
      <c r="AS1379" t="s">
        <v>239</v>
      </c>
      <c r="AT1379" t="s">
        <v>239</v>
      </c>
      <c r="AU1379">
        <v>1</v>
      </c>
      <c r="AW1379" t="s">
        <v>1587</v>
      </c>
      <c r="AX1379" t="s">
        <v>1611</v>
      </c>
      <c r="AY1379" t="s">
        <v>109</v>
      </c>
      <c r="CA1379" t="s">
        <v>2067</v>
      </c>
    </row>
    <row r="1380" spans="1:79" hidden="1" x14ac:dyDescent="0.25">
      <c r="A1380" t="s">
        <v>1581</v>
      </c>
      <c r="B1380" t="s">
        <v>1582</v>
      </c>
      <c r="C1380" t="s">
        <v>1615</v>
      </c>
      <c r="D1380" t="s">
        <v>2068</v>
      </c>
      <c r="E1380" t="s">
        <v>2069</v>
      </c>
      <c r="F1380" s="1">
        <v>40647</v>
      </c>
      <c r="G1380" s="4">
        <v>0.375</v>
      </c>
      <c r="H1380" t="s">
        <v>732</v>
      </c>
      <c r="I1380">
        <v>-88</v>
      </c>
      <c r="J1380" t="s">
        <v>221</v>
      </c>
      <c r="K1380" t="s">
        <v>222</v>
      </c>
      <c r="L1380">
        <v>1</v>
      </c>
      <c r="M1380">
        <v>1</v>
      </c>
      <c r="N1380" t="s">
        <v>2070</v>
      </c>
      <c r="O1380" t="s">
        <v>2071</v>
      </c>
      <c r="P1380" t="s">
        <v>224</v>
      </c>
      <c r="Q1380" t="s">
        <v>1216</v>
      </c>
      <c r="R1380" t="s">
        <v>226</v>
      </c>
      <c r="S1380" t="s">
        <v>227</v>
      </c>
      <c r="T1380">
        <v>0.6</v>
      </c>
      <c r="V1380">
        <v>0.5</v>
      </c>
      <c r="W1380">
        <v>1</v>
      </c>
      <c r="X1380" t="s">
        <v>905</v>
      </c>
      <c r="Y1380" t="s">
        <v>243</v>
      </c>
      <c r="Z1380" t="s">
        <v>1217</v>
      </c>
      <c r="AA1380" t="s">
        <v>1217</v>
      </c>
      <c r="AF1380" t="s">
        <v>736</v>
      </c>
      <c r="AG1380" t="s">
        <v>732</v>
      </c>
      <c r="AH1380" t="s">
        <v>1951</v>
      </c>
      <c r="AJ1380" t="s">
        <v>732</v>
      </c>
      <c r="AK1380">
        <v>33</v>
      </c>
      <c r="AL1380">
        <v>-117</v>
      </c>
      <c r="AM1380" t="s">
        <v>732</v>
      </c>
      <c r="AN1380" t="s">
        <v>239</v>
      </c>
      <c r="AO1380" t="s">
        <v>1220</v>
      </c>
      <c r="AP1380" t="s">
        <v>739</v>
      </c>
      <c r="AQ1380" t="s">
        <v>242</v>
      </c>
      <c r="AR1380" t="s">
        <v>732</v>
      </c>
      <c r="AS1380" t="s">
        <v>239</v>
      </c>
      <c r="AT1380" t="s">
        <v>239</v>
      </c>
      <c r="AU1380">
        <v>1</v>
      </c>
      <c r="AW1380" t="s">
        <v>1587</v>
      </c>
      <c r="AX1380" t="s">
        <v>1611</v>
      </c>
      <c r="AY1380" t="s">
        <v>109</v>
      </c>
      <c r="BP1380" t="s">
        <v>422</v>
      </c>
      <c r="BQ1380">
        <v>73</v>
      </c>
      <c r="BR1380" t="s">
        <v>422</v>
      </c>
      <c r="BS1380">
        <v>9</v>
      </c>
      <c r="CA1380" t="s">
        <v>2072</v>
      </c>
    </row>
    <row r="1381" spans="1:79" hidden="1" x14ac:dyDescent="0.25">
      <c r="A1381" t="s">
        <v>1581</v>
      </c>
      <c r="B1381" t="s">
        <v>1582</v>
      </c>
      <c r="C1381" t="s">
        <v>1615</v>
      </c>
      <c r="D1381" t="s">
        <v>2064</v>
      </c>
      <c r="E1381" t="s">
        <v>2065</v>
      </c>
      <c r="F1381" s="1">
        <v>40647</v>
      </c>
      <c r="G1381" s="4">
        <v>0.47916666666666669</v>
      </c>
      <c r="H1381" t="s">
        <v>732</v>
      </c>
      <c r="I1381">
        <v>-88</v>
      </c>
      <c r="J1381" t="s">
        <v>221</v>
      </c>
      <c r="K1381" t="s">
        <v>222</v>
      </c>
      <c r="L1381">
        <v>1</v>
      </c>
      <c r="M1381">
        <v>1</v>
      </c>
      <c r="N1381" t="s">
        <v>2070</v>
      </c>
      <c r="O1381" t="s">
        <v>2073</v>
      </c>
      <c r="P1381" t="s">
        <v>224</v>
      </c>
      <c r="Q1381" t="s">
        <v>1216</v>
      </c>
      <c r="R1381" t="s">
        <v>226</v>
      </c>
      <c r="S1381" t="s">
        <v>227</v>
      </c>
      <c r="V1381">
        <v>0.5</v>
      </c>
      <c r="W1381">
        <v>1</v>
      </c>
      <c r="X1381" t="s">
        <v>228</v>
      </c>
      <c r="Y1381" t="s">
        <v>243</v>
      </c>
      <c r="Z1381" t="s">
        <v>1217</v>
      </c>
      <c r="AA1381" t="s">
        <v>1217</v>
      </c>
      <c r="AF1381" t="s">
        <v>736</v>
      </c>
      <c r="AG1381" t="s">
        <v>732</v>
      </c>
      <c r="AH1381" t="s">
        <v>1951</v>
      </c>
      <c r="AJ1381" t="s">
        <v>732</v>
      </c>
      <c r="AK1381">
        <v>32.577370000000002</v>
      </c>
      <c r="AL1381">
        <v>-116.61643218994099</v>
      </c>
      <c r="AM1381" t="s">
        <v>732</v>
      </c>
      <c r="AN1381" t="s">
        <v>239</v>
      </c>
      <c r="AO1381" t="s">
        <v>1220</v>
      </c>
      <c r="AP1381" t="s">
        <v>739</v>
      </c>
      <c r="AQ1381" t="s">
        <v>242</v>
      </c>
      <c r="AR1381" t="s">
        <v>732</v>
      </c>
      <c r="AS1381" t="s">
        <v>239</v>
      </c>
      <c r="AT1381" t="s">
        <v>239</v>
      </c>
      <c r="AU1381">
        <v>1</v>
      </c>
      <c r="AW1381" t="s">
        <v>1587</v>
      </c>
      <c r="AX1381" t="s">
        <v>1611</v>
      </c>
      <c r="AY1381" t="s">
        <v>109</v>
      </c>
      <c r="CA1381" t="s">
        <v>2067</v>
      </c>
    </row>
    <row r="1382" spans="1:79" hidden="1" x14ac:dyDescent="0.25">
      <c r="A1382" t="s">
        <v>1581</v>
      </c>
      <c r="B1382" t="s">
        <v>1582</v>
      </c>
      <c r="C1382" t="s">
        <v>1615</v>
      </c>
      <c r="D1382" t="s">
        <v>2074</v>
      </c>
      <c r="E1382" t="s">
        <v>2075</v>
      </c>
      <c r="F1382" s="1">
        <v>40647</v>
      </c>
      <c r="G1382" s="4">
        <v>0.54166666666666663</v>
      </c>
      <c r="H1382" t="s">
        <v>732</v>
      </c>
      <c r="I1382">
        <v>-88</v>
      </c>
      <c r="J1382" t="s">
        <v>221</v>
      </c>
      <c r="K1382" t="s">
        <v>222</v>
      </c>
      <c r="L1382">
        <v>1</v>
      </c>
      <c r="M1382">
        <v>1</v>
      </c>
      <c r="N1382" t="s">
        <v>2070</v>
      </c>
      <c r="O1382" t="s">
        <v>2076</v>
      </c>
      <c r="P1382" t="s">
        <v>224</v>
      </c>
      <c r="Q1382" t="s">
        <v>1216</v>
      </c>
      <c r="R1382" t="s">
        <v>226</v>
      </c>
      <c r="S1382" t="s">
        <v>227</v>
      </c>
      <c r="T1382">
        <v>0.9</v>
      </c>
      <c r="V1382">
        <v>0.5</v>
      </c>
      <c r="W1382">
        <v>1</v>
      </c>
      <c r="X1382" t="s">
        <v>905</v>
      </c>
      <c r="Y1382" t="s">
        <v>243</v>
      </c>
      <c r="Z1382" t="s">
        <v>1217</v>
      </c>
      <c r="AA1382" t="s">
        <v>1217</v>
      </c>
      <c r="AF1382" t="s">
        <v>736</v>
      </c>
      <c r="AG1382" t="s">
        <v>732</v>
      </c>
      <c r="AH1382" t="s">
        <v>1951</v>
      </c>
      <c r="AJ1382" t="s">
        <v>732</v>
      </c>
      <c r="AK1382">
        <v>33</v>
      </c>
      <c r="AL1382">
        <v>-117</v>
      </c>
      <c r="AM1382" t="s">
        <v>732</v>
      </c>
      <c r="AN1382" t="s">
        <v>239</v>
      </c>
      <c r="AO1382" t="s">
        <v>1220</v>
      </c>
      <c r="AP1382" t="s">
        <v>739</v>
      </c>
      <c r="AQ1382" t="s">
        <v>242</v>
      </c>
      <c r="AR1382" t="s">
        <v>732</v>
      </c>
      <c r="AS1382" t="s">
        <v>239</v>
      </c>
      <c r="AT1382" t="s">
        <v>239</v>
      </c>
      <c r="AU1382">
        <v>1</v>
      </c>
      <c r="AW1382" t="s">
        <v>1587</v>
      </c>
      <c r="AX1382" t="s">
        <v>1611</v>
      </c>
      <c r="AY1382" t="s">
        <v>109</v>
      </c>
      <c r="BP1382" t="s">
        <v>422</v>
      </c>
      <c r="BQ1382">
        <v>73</v>
      </c>
      <c r="BR1382" t="s">
        <v>422</v>
      </c>
      <c r="BS1382">
        <v>9</v>
      </c>
      <c r="CA1382" t="s">
        <v>2077</v>
      </c>
    </row>
    <row r="1383" spans="1:79" hidden="1" x14ac:dyDescent="0.25">
      <c r="A1383" t="s">
        <v>1581</v>
      </c>
      <c r="B1383" t="s">
        <v>1582</v>
      </c>
      <c r="C1383" t="s">
        <v>1615</v>
      </c>
      <c r="D1383" t="s">
        <v>2078</v>
      </c>
      <c r="E1383" t="s">
        <v>2079</v>
      </c>
      <c r="F1383" s="1">
        <v>40647</v>
      </c>
      <c r="G1383" s="4">
        <v>0.4236111111111111</v>
      </c>
      <c r="H1383" t="s">
        <v>732</v>
      </c>
      <c r="I1383">
        <v>-88</v>
      </c>
      <c r="J1383" t="s">
        <v>221</v>
      </c>
      <c r="K1383" t="s">
        <v>222</v>
      </c>
      <c r="L1383">
        <v>1</v>
      </c>
      <c r="M1383">
        <v>1</v>
      </c>
      <c r="N1383" t="s">
        <v>2070</v>
      </c>
      <c r="O1383" t="s">
        <v>2080</v>
      </c>
      <c r="P1383" t="s">
        <v>224</v>
      </c>
      <c r="Q1383" t="s">
        <v>1216</v>
      </c>
      <c r="R1383" t="s">
        <v>226</v>
      </c>
      <c r="S1383" t="s">
        <v>227</v>
      </c>
      <c r="T1383">
        <v>0.7</v>
      </c>
      <c r="V1383">
        <v>0.5</v>
      </c>
      <c r="W1383">
        <v>1</v>
      </c>
      <c r="X1383" t="s">
        <v>905</v>
      </c>
      <c r="Y1383" t="s">
        <v>243</v>
      </c>
      <c r="Z1383" t="s">
        <v>1217</v>
      </c>
      <c r="AA1383" t="s">
        <v>1217</v>
      </c>
      <c r="AF1383" t="s">
        <v>736</v>
      </c>
      <c r="AG1383" t="s">
        <v>732</v>
      </c>
      <c r="AH1383" t="s">
        <v>1951</v>
      </c>
      <c r="AJ1383" t="s">
        <v>732</v>
      </c>
      <c r="AK1383">
        <v>33</v>
      </c>
      <c r="AL1383">
        <v>-116</v>
      </c>
      <c r="AM1383" t="s">
        <v>732</v>
      </c>
      <c r="AN1383" t="s">
        <v>239</v>
      </c>
      <c r="AO1383" t="s">
        <v>1220</v>
      </c>
      <c r="AP1383" t="s">
        <v>739</v>
      </c>
      <c r="AQ1383" t="s">
        <v>242</v>
      </c>
      <c r="AR1383" t="s">
        <v>732</v>
      </c>
      <c r="AS1383" t="s">
        <v>239</v>
      </c>
      <c r="AT1383" t="s">
        <v>239</v>
      </c>
      <c r="AU1383">
        <v>1</v>
      </c>
      <c r="AW1383" t="s">
        <v>1587</v>
      </c>
      <c r="AX1383" t="s">
        <v>1611</v>
      </c>
      <c r="AY1383" t="s">
        <v>109</v>
      </c>
      <c r="BP1383" t="s">
        <v>422</v>
      </c>
      <c r="BQ1383">
        <v>73</v>
      </c>
      <c r="BR1383" t="s">
        <v>408</v>
      </c>
      <c r="BS1383">
        <v>7</v>
      </c>
      <c r="CA1383" t="s">
        <v>2081</v>
      </c>
    </row>
    <row r="1384" spans="1:79" hidden="1" x14ac:dyDescent="0.25">
      <c r="A1384" t="s">
        <v>1581</v>
      </c>
      <c r="B1384" t="s">
        <v>1582</v>
      </c>
      <c r="C1384" t="s">
        <v>1615</v>
      </c>
      <c r="D1384" t="s">
        <v>2082</v>
      </c>
      <c r="E1384" t="s">
        <v>2083</v>
      </c>
      <c r="F1384" s="1">
        <v>40652</v>
      </c>
      <c r="G1384" s="4">
        <v>0.43055555555555558</v>
      </c>
      <c r="H1384" t="s">
        <v>732</v>
      </c>
      <c r="I1384">
        <v>-88</v>
      </c>
      <c r="J1384" t="s">
        <v>221</v>
      </c>
      <c r="K1384" t="s">
        <v>222</v>
      </c>
      <c r="L1384">
        <v>1</v>
      </c>
      <c r="M1384">
        <v>1</v>
      </c>
      <c r="N1384" t="s">
        <v>2070</v>
      </c>
      <c r="O1384" t="s">
        <v>2084</v>
      </c>
      <c r="P1384" t="s">
        <v>224</v>
      </c>
      <c r="Q1384" t="s">
        <v>1216</v>
      </c>
      <c r="R1384" t="s">
        <v>226</v>
      </c>
      <c r="S1384" t="s">
        <v>227</v>
      </c>
      <c r="T1384">
        <v>2</v>
      </c>
      <c r="V1384">
        <v>0.5</v>
      </c>
      <c r="W1384">
        <v>1</v>
      </c>
      <c r="X1384" t="s">
        <v>281</v>
      </c>
      <c r="Y1384" t="s">
        <v>243</v>
      </c>
      <c r="Z1384" t="s">
        <v>1217</v>
      </c>
      <c r="AA1384" t="s">
        <v>1217</v>
      </c>
      <c r="AF1384" t="s">
        <v>736</v>
      </c>
      <c r="AG1384" t="s">
        <v>732</v>
      </c>
      <c r="AH1384" t="s">
        <v>1951</v>
      </c>
      <c r="AJ1384" t="s">
        <v>732</v>
      </c>
      <c r="AK1384">
        <v>33</v>
      </c>
      <c r="AL1384">
        <v>-117</v>
      </c>
      <c r="AM1384" t="s">
        <v>732</v>
      </c>
      <c r="AN1384" t="s">
        <v>239</v>
      </c>
      <c r="AO1384" t="s">
        <v>1220</v>
      </c>
      <c r="AP1384" t="s">
        <v>739</v>
      </c>
      <c r="AQ1384" t="s">
        <v>242</v>
      </c>
      <c r="AR1384" t="s">
        <v>732</v>
      </c>
      <c r="AS1384" t="s">
        <v>239</v>
      </c>
      <c r="AT1384" t="s">
        <v>239</v>
      </c>
      <c r="AU1384">
        <v>1</v>
      </c>
      <c r="AW1384" t="s">
        <v>1587</v>
      </c>
      <c r="AX1384" t="s">
        <v>1611</v>
      </c>
      <c r="AY1384" t="s">
        <v>109</v>
      </c>
      <c r="BP1384" t="s">
        <v>422</v>
      </c>
      <c r="BQ1384">
        <v>73</v>
      </c>
      <c r="BR1384" t="s">
        <v>422</v>
      </c>
      <c r="BS1384">
        <v>9</v>
      </c>
      <c r="CA1384" t="s">
        <v>2085</v>
      </c>
    </row>
    <row r="1385" spans="1:79" hidden="1" x14ac:dyDescent="0.25">
      <c r="A1385" t="s">
        <v>1581</v>
      </c>
      <c r="B1385" t="s">
        <v>1582</v>
      </c>
      <c r="C1385" t="s">
        <v>1615</v>
      </c>
      <c r="D1385" t="s">
        <v>2086</v>
      </c>
      <c r="E1385" t="s">
        <v>2087</v>
      </c>
      <c r="F1385" s="1">
        <v>40652</v>
      </c>
      <c r="G1385" s="4">
        <v>0.56944444444444442</v>
      </c>
      <c r="H1385" t="s">
        <v>732</v>
      </c>
      <c r="I1385">
        <v>-88</v>
      </c>
      <c r="J1385" t="s">
        <v>221</v>
      </c>
      <c r="K1385" t="s">
        <v>222</v>
      </c>
      <c r="L1385">
        <v>1</v>
      </c>
      <c r="M1385">
        <v>1</v>
      </c>
      <c r="N1385" t="s">
        <v>2070</v>
      </c>
      <c r="O1385" t="s">
        <v>2088</v>
      </c>
      <c r="P1385" t="s">
        <v>224</v>
      </c>
      <c r="Q1385" t="s">
        <v>1216</v>
      </c>
      <c r="R1385" t="s">
        <v>226</v>
      </c>
      <c r="S1385" t="s">
        <v>227</v>
      </c>
      <c r="T1385">
        <v>2</v>
      </c>
      <c r="V1385">
        <v>0.5</v>
      </c>
      <c r="W1385">
        <v>1</v>
      </c>
      <c r="X1385" t="s">
        <v>281</v>
      </c>
      <c r="Y1385" t="s">
        <v>243</v>
      </c>
      <c r="Z1385" t="s">
        <v>1217</v>
      </c>
      <c r="AA1385" t="s">
        <v>1217</v>
      </c>
      <c r="AF1385" t="s">
        <v>736</v>
      </c>
      <c r="AG1385" t="s">
        <v>732</v>
      </c>
      <c r="AH1385" t="s">
        <v>1951</v>
      </c>
      <c r="AJ1385" t="s">
        <v>732</v>
      </c>
      <c r="AK1385">
        <v>33</v>
      </c>
      <c r="AL1385">
        <v>-117</v>
      </c>
      <c r="AM1385" t="s">
        <v>732</v>
      </c>
      <c r="AN1385" t="s">
        <v>239</v>
      </c>
      <c r="AO1385" t="s">
        <v>1220</v>
      </c>
      <c r="AP1385" t="s">
        <v>739</v>
      </c>
      <c r="AQ1385" t="s">
        <v>242</v>
      </c>
      <c r="AR1385" t="s">
        <v>732</v>
      </c>
      <c r="AS1385" t="s">
        <v>239</v>
      </c>
      <c r="AT1385" t="s">
        <v>239</v>
      </c>
      <c r="AU1385">
        <v>1</v>
      </c>
      <c r="AW1385" t="s">
        <v>1587</v>
      </c>
      <c r="AX1385" t="s">
        <v>1611</v>
      </c>
      <c r="AY1385" t="s">
        <v>109</v>
      </c>
      <c r="BP1385" t="s">
        <v>422</v>
      </c>
      <c r="BQ1385">
        <v>73</v>
      </c>
      <c r="BR1385" t="s">
        <v>422</v>
      </c>
      <c r="BS1385">
        <v>9</v>
      </c>
      <c r="CA1385" t="s">
        <v>2089</v>
      </c>
    </row>
    <row r="1386" spans="1:79" hidden="1" x14ac:dyDescent="0.25">
      <c r="A1386" t="s">
        <v>1581</v>
      </c>
      <c r="B1386" t="s">
        <v>1582</v>
      </c>
      <c r="C1386" t="s">
        <v>1615</v>
      </c>
      <c r="D1386" t="s">
        <v>2090</v>
      </c>
      <c r="E1386" t="s">
        <v>2091</v>
      </c>
      <c r="F1386" s="1">
        <v>40654</v>
      </c>
      <c r="G1386" s="4">
        <v>0.3888888888888889</v>
      </c>
      <c r="H1386" t="s">
        <v>732</v>
      </c>
      <c r="I1386">
        <v>-88</v>
      </c>
      <c r="J1386" t="s">
        <v>221</v>
      </c>
      <c r="K1386" t="s">
        <v>222</v>
      </c>
      <c r="L1386">
        <v>1</v>
      </c>
      <c r="M1386">
        <v>1</v>
      </c>
      <c r="N1386" t="s">
        <v>2070</v>
      </c>
      <c r="O1386" t="s">
        <v>2092</v>
      </c>
      <c r="P1386" t="s">
        <v>224</v>
      </c>
      <c r="Q1386" t="s">
        <v>1216</v>
      </c>
      <c r="R1386" t="s">
        <v>226</v>
      </c>
      <c r="S1386" t="s">
        <v>227</v>
      </c>
      <c r="T1386">
        <v>2</v>
      </c>
      <c r="V1386">
        <v>0.5</v>
      </c>
      <c r="W1386">
        <v>1</v>
      </c>
      <c r="X1386" t="s">
        <v>281</v>
      </c>
      <c r="Y1386" t="s">
        <v>243</v>
      </c>
      <c r="Z1386" t="s">
        <v>1217</v>
      </c>
      <c r="AA1386" t="s">
        <v>1217</v>
      </c>
      <c r="AF1386" t="s">
        <v>736</v>
      </c>
      <c r="AG1386" t="s">
        <v>732</v>
      </c>
      <c r="AH1386" t="s">
        <v>1951</v>
      </c>
      <c r="AJ1386" t="s">
        <v>732</v>
      </c>
      <c r="AK1386">
        <v>33</v>
      </c>
      <c r="AL1386">
        <v>-117</v>
      </c>
      <c r="AM1386" t="s">
        <v>732</v>
      </c>
      <c r="AN1386" t="s">
        <v>239</v>
      </c>
      <c r="AO1386" t="s">
        <v>1220</v>
      </c>
      <c r="AP1386" t="s">
        <v>739</v>
      </c>
      <c r="AQ1386" t="s">
        <v>242</v>
      </c>
      <c r="AR1386" t="s">
        <v>732</v>
      </c>
      <c r="AS1386" t="s">
        <v>239</v>
      </c>
      <c r="AT1386" t="s">
        <v>239</v>
      </c>
      <c r="AU1386">
        <v>1</v>
      </c>
      <c r="AW1386" t="s">
        <v>1587</v>
      </c>
      <c r="AX1386" t="s">
        <v>1611</v>
      </c>
      <c r="AY1386" t="s">
        <v>109</v>
      </c>
      <c r="BP1386" t="s">
        <v>422</v>
      </c>
      <c r="BQ1386">
        <v>73</v>
      </c>
      <c r="BR1386" t="s">
        <v>422</v>
      </c>
      <c r="BS1386">
        <v>9</v>
      </c>
      <c r="CA1386" t="s">
        <v>2093</v>
      </c>
    </row>
    <row r="1387" spans="1:79" hidden="1" x14ac:dyDescent="0.25">
      <c r="A1387" t="s">
        <v>1581</v>
      </c>
      <c r="B1387" t="s">
        <v>1582</v>
      </c>
      <c r="C1387" t="s">
        <v>1615</v>
      </c>
      <c r="D1387" t="s">
        <v>2094</v>
      </c>
      <c r="E1387" t="s">
        <v>2095</v>
      </c>
      <c r="F1387" s="1">
        <v>40658</v>
      </c>
      <c r="G1387" s="4">
        <v>0.43055555555555558</v>
      </c>
      <c r="H1387" t="s">
        <v>732</v>
      </c>
      <c r="I1387">
        <v>-88</v>
      </c>
      <c r="J1387" t="s">
        <v>221</v>
      </c>
      <c r="K1387" t="s">
        <v>222</v>
      </c>
      <c r="L1387">
        <v>1</v>
      </c>
      <c r="M1387">
        <v>1</v>
      </c>
      <c r="N1387" t="s">
        <v>2096</v>
      </c>
      <c r="O1387" t="s">
        <v>2097</v>
      </c>
      <c r="P1387" t="s">
        <v>224</v>
      </c>
      <c r="Q1387" t="s">
        <v>1216</v>
      </c>
      <c r="R1387" t="s">
        <v>226</v>
      </c>
      <c r="S1387" t="s">
        <v>227</v>
      </c>
      <c r="T1387">
        <v>2</v>
      </c>
      <c r="V1387">
        <v>0.5</v>
      </c>
      <c r="W1387">
        <v>1</v>
      </c>
      <c r="X1387" t="s">
        <v>281</v>
      </c>
      <c r="Y1387" t="s">
        <v>243</v>
      </c>
      <c r="Z1387" t="s">
        <v>1217</v>
      </c>
      <c r="AA1387" t="s">
        <v>1217</v>
      </c>
      <c r="AF1387" t="s">
        <v>736</v>
      </c>
      <c r="AG1387" t="s">
        <v>732</v>
      </c>
      <c r="AH1387" t="s">
        <v>1951</v>
      </c>
      <c r="AJ1387" t="s">
        <v>732</v>
      </c>
      <c r="AK1387">
        <v>33</v>
      </c>
      <c r="AL1387">
        <v>-117</v>
      </c>
      <c r="AM1387" t="s">
        <v>732</v>
      </c>
      <c r="AN1387" t="s">
        <v>239</v>
      </c>
      <c r="AO1387" t="s">
        <v>1220</v>
      </c>
      <c r="AP1387" t="s">
        <v>739</v>
      </c>
      <c r="AQ1387" t="s">
        <v>242</v>
      </c>
      <c r="AR1387" t="s">
        <v>732</v>
      </c>
      <c r="AS1387" t="s">
        <v>239</v>
      </c>
      <c r="AT1387" t="s">
        <v>239</v>
      </c>
      <c r="AU1387">
        <v>1</v>
      </c>
      <c r="AW1387" t="s">
        <v>1587</v>
      </c>
      <c r="AX1387" t="s">
        <v>1611</v>
      </c>
      <c r="AY1387" t="s">
        <v>109</v>
      </c>
      <c r="BP1387" t="s">
        <v>422</v>
      </c>
      <c r="BQ1387">
        <v>73</v>
      </c>
      <c r="BR1387" t="s">
        <v>422</v>
      </c>
      <c r="BS1387">
        <v>9</v>
      </c>
      <c r="CA1387" t="s">
        <v>2098</v>
      </c>
    </row>
    <row r="1388" spans="1:79" hidden="1" x14ac:dyDescent="0.25">
      <c r="A1388" t="s">
        <v>1581</v>
      </c>
      <c r="B1388" t="s">
        <v>1582</v>
      </c>
      <c r="C1388" t="s">
        <v>1615</v>
      </c>
      <c r="D1388" t="s">
        <v>2099</v>
      </c>
      <c r="E1388" t="s">
        <v>2100</v>
      </c>
      <c r="F1388" s="1">
        <v>40658</v>
      </c>
      <c r="G1388" s="4">
        <v>0.40972222222222227</v>
      </c>
      <c r="H1388" t="s">
        <v>732</v>
      </c>
      <c r="I1388">
        <v>-88</v>
      </c>
      <c r="J1388" t="s">
        <v>221</v>
      </c>
      <c r="K1388" t="s">
        <v>222</v>
      </c>
      <c r="L1388">
        <v>1</v>
      </c>
      <c r="M1388">
        <v>1</v>
      </c>
      <c r="N1388" t="s">
        <v>2096</v>
      </c>
      <c r="O1388" t="s">
        <v>2101</v>
      </c>
      <c r="P1388" t="s">
        <v>224</v>
      </c>
      <c r="Q1388" t="s">
        <v>1216</v>
      </c>
      <c r="R1388" t="s">
        <v>226</v>
      </c>
      <c r="S1388" t="s">
        <v>227</v>
      </c>
      <c r="T1388">
        <v>1</v>
      </c>
      <c r="V1388">
        <v>0.5</v>
      </c>
      <c r="W1388">
        <v>1</v>
      </c>
      <c r="X1388" t="s">
        <v>281</v>
      </c>
      <c r="Y1388" t="s">
        <v>243</v>
      </c>
      <c r="Z1388" t="s">
        <v>1217</v>
      </c>
      <c r="AA1388" t="s">
        <v>1217</v>
      </c>
      <c r="AF1388" t="s">
        <v>736</v>
      </c>
      <c r="AG1388" t="s">
        <v>732</v>
      </c>
      <c r="AH1388" t="s">
        <v>1951</v>
      </c>
      <c r="AJ1388" t="s">
        <v>732</v>
      </c>
      <c r="AK1388">
        <v>33</v>
      </c>
      <c r="AL1388">
        <v>-117</v>
      </c>
      <c r="AM1388" t="s">
        <v>732</v>
      </c>
      <c r="AN1388" t="s">
        <v>239</v>
      </c>
      <c r="AO1388" t="s">
        <v>1220</v>
      </c>
      <c r="AP1388" t="s">
        <v>739</v>
      </c>
      <c r="AQ1388" t="s">
        <v>242</v>
      </c>
      <c r="AR1388" t="s">
        <v>732</v>
      </c>
      <c r="AS1388" t="s">
        <v>239</v>
      </c>
      <c r="AT1388" t="s">
        <v>239</v>
      </c>
      <c r="AU1388">
        <v>1</v>
      </c>
      <c r="AW1388" t="s">
        <v>1587</v>
      </c>
      <c r="AX1388" t="s">
        <v>1611</v>
      </c>
      <c r="AY1388" t="s">
        <v>109</v>
      </c>
      <c r="BP1388" t="s">
        <v>422</v>
      </c>
      <c r="BQ1388">
        <v>73</v>
      </c>
      <c r="BR1388" t="s">
        <v>422</v>
      </c>
      <c r="BS1388">
        <v>9</v>
      </c>
      <c r="CA1388" t="s">
        <v>2102</v>
      </c>
    </row>
    <row r="1389" spans="1:79" hidden="1" x14ac:dyDescent="0.25">
      <c r="A1389" t="s">
        <v>1581</v>
      </c>
      <c r="B1389" t="s">
        <v>1582</v>
      </c>
      <c r="C1389" t="s">
        <v>1615</v>
      </c>
      <c r="D1389" t="s">
        <v>2103</v>
      </c>
      <c r="E1389" t="s">
        <v>2104</v>
      </c>
      <c r="F1389" s="1">
        <v>40658</v>
      </c>
      <c r="G1389" s="4">
        <v>0.3888888888888889</v>
      </c>
      <c r="H1389" t="s">
        <v>732</v>
      </c>
      <c r="I1389">
        <v>-88</v>
      </c>
      <c r="J1389" t="s">
        <v>221</v>
      </c>
      <c r="K1389" t="s">
        <v>222</v>
      </c>
      <c r="L1389">
        <v>1</v>
      </c>
      <c r="M1389">
        <v>1</v>
      </c>
      <c r="N1389" t="s">
        <v>2096</v>
      </c>
      <c r="O1389" t="s">
        <v>2105</v>
      </c>
      <c r="P1389" t="s">
        <v>224</v>
      </c>
      <c r="Q1389" t="s">
        <v>1216</v>
      </c>
      <c r="R1389" t="s">
        <v>226</v>
      </c>
      <c r="S1389" t="s">
        <v>227</v>
      </c>
      <c r="T1389">
        <v>2</v>
      </c>
      <c r="V1389">
        <v>0.5</v>
      </c>
      <c r="W1389">
        <v>1</v>
      </c>
      <c r="X1389" t="s">
        <v>281</v>
      </c>
      <c r="Y1389" t="s">
        <v>243</v>
      </c>
      <c r="Z1389" t="s">
        <v>1217</v>
      </c>
      <c r="AA1389" t="s">
        <v>1217</v>
      </c>
      <c r="AF1389" t="s">
        <v>736</v>
      </c>
      <c r="AG1389" t="s">
        <v>732</v>
      </c>
      <c r="AH1389" t="s">
        <v>1951</v>
      </c>
      <c r="AJ1389" t="s">
        <v>732</v>
      </c>
      <c r="AK1389">
        <v>33.156288000000004</v>
      </c>
      <c r="AL1389">
        <v>-117.215133666992</v>
      </c>
      <c r="AM1389" t="s">
        <v>732</v>
      </c>
      <c r="AN1389" t="s">
        <v>239</v>
      </c>
      <c r="AO1389" t="s">
        <v>1220</v>
      </c>
      <c r="AP1389" t="s">
        <v>739</v>
      </c>
      <c r="AQ1389" t="s">
        <v>242</v>
      </c>
      <c r="AR1389" t="s">
        <v>732</v>
      </c>
      <c r="AS1389" t="s">
        <v>239</v>
      </c>
      <c r="AT1389" t="s">
        <v>239</v>
      </c>
      <c r="AU1389">
        <v>1</v>
      </c>
      <c r="AW1389" t="s">
        <v>1587</v>
      </c>
      <c r="AX1389" t="s">
        <v>1611</v>
      </c>
      <c r="AY1389" t="s">
        <v>109</v>
      </c>
      <c r="CA1389" t="s">
        <v>2106</v>
      </c>
    </row>
    <row r="1390" spans="1:79" hidden="1" x14ac:dyDescent="0.25">
      <c r="A1390" t="s">
        <v>1581</v>
      </c>
      <c r="B1390" t="s">
        <v>1582</v>
      </c>
      <c r="C1390" t="s">
        <v>1615</v>
      </c>
      <c r="D1390" t="s">
        <v>2064</v>
      </c>
      <c r="E1390" t="s">
        <v>2065</v>
      </c>
      <c r="F1390" s="1">
        <v>40659</v>
      </c>
      <c r="G1390" s="4">
        <v>0.45833333333333331</v>
      </c>
      <c r="H1390" t="s">
        <v>732</v>
      </c>
      <c r="I1390">
        <v>-88</v>
      </c>
      <c r="J1390" t="s">
        <v>221</v>
      </c>
      <c r="K1390" t="s">
        <v>222</v>
      </c>
      <c r="L1390">
        <v>1</v>
      </c>
      <c r="M1390">
        <v>1</v>
      </c>
      <c r="N1390" t="s">
        <v>2096</v>
      </c>
      <c r="O1390" t="s">
        <v>2107</v>
      </c>
      <c r="P1390" t="s">
        <v>224</v>
      </c>
      <c r="Q1390" t="s">
        <v>1216</v>
      </c>
      <c r="R1390" t="s">
        <v>226</v>
      </c>
      <c r="S1390" t="s">
        <v>227</v>
      </c>
      <c r="V1390">
        <v>0.5</v>
      </c>
      <c r="W1390">
        <v>1</v>
      </c>
      <c r="X1390" t="s">
        <v>228</v>
      </c>
      <c r="Y1390" t="s">
        <v>243</v>
      </c>
      <c r="Z1390" t="s">
        <v>1217</v>
      </c>
      <c r="AA1390" t="s">
        <v>1217</v>
      </c>
      <c r="AF1390" t="s">
        <v>736</v>
      </c>
      <c r="AG1390" t="s">
        <v>732</v>
      </c>
      <c r="AH1390" t="s">
        <v>1951</v>
      </c>
      <c r="AJ1390" t="s">
        <v>732</v>
      </c>
      <c r="AK1390">
        <v>32.577370000000002</v>
      </c>
      <c r="AL1390">
        <v>-116.61643218994099</v>
      </c>
      <c r="AM1390" t="s">
        <v>732</v>
      </c>
      <c r="AN1390" t="s">
        <v>239</v>
      </c>
      <c r="AO1390" t="s">
        <v>1220</v>
      </c>
      <c r="AP1390" t="s">
        <v>739</v>
      </c>
      <c r="AQ1390" t="s">
        <v>242</v>
      </c>
      <c r="AR1390" t="s">
        <v>732</v>
      </c>
      <c r="AS1390" t="s">
        <v>239</v>
      </c>
      <c r="AT1390" t="s">
        <v>239</v>
      </c>
      <c r="AU1390">
        <v>1</v>
      </c>
      <c r="AW1390" t="s">
        <v>1587</v>
      </c>
      <c r="AX1390" t="s">
        <v>1611</v>
      </c>
      <c r="AY1390" t="s">
        <v>109</v>
      </c>
      <c r="CA1390" t="s">
        <v>2067</v>
      </c>
    </row>
    <row r="1391" spans="1:79" hidden="1" x14ac:dyDescent="0.25">
      <c r="A1391" t="s">
        <v>1581</v>
      </c>
      <c r="B1391" t="s">
        <v>1582</v>
      </c>
      <c r="C1391" t="s">
        <v>1615</v>
      </c>
      <c r="D1391" t="s">
        <v>2059</v>
      </c>
      <c r="E1391" t="s">
        <v>2060</v>
      </c>
      <c r="F1391" s="1">
        <v>40659</v>
      </c>
      <c r="G1391" s="4">
        <v>0.40972222222222227</v>
      </c>
      <c r="H1391" t="s">
        <v>732</v>
      </c>
      <c r="I1391">
        <v>-88</v>
      </c>
      <c r="J1391" t="s">
        <v>221</v>
      </c>
      <c r="K1391" t="s">
        <v>222</v>
      </c>
      <c r="L1391">
        <v>1</v>
      </c>
      <c r="M1391">
        <v>1</v>
      </c>
      <c r="N1391" t="s">
        <v>2096</v>
      </c>
      <c r="O1391" t="s">
        <v>2108</v>
      </c>
      <c r="P1391" t="s">
        <v>224</v>
      </c>
      <c r="Q1391" t="s">
        <v>1216</v>
      </c>
      <c r="R1391" t="s">
        <v>226</v>
      </c>
      <c r="S1391" t="s">
        <v>227</v>
      </c>
      <c r="V1391">
        <v>0.5</v>
      </c>
      <c r="W1391">
        <v>1</v>
      </c>
      <c r="X1391" t="s">
        <v>228</v>
      </c>
      <c r="Y1391" t="s">
        <v>243</v>
      </c>
      <c r="Z1391" t="s">
        <v>1217</v>
      </c>
      <c r="AA1391" t="s">
        <v>1217</v>
      </c>
      <c r="AF1391" t="s">
        <v>736</v>
      </c>
      <c r="AG1391" t="s">
        <v>732</v>
      </c>
      <c r="AH1391" t="s">
        <v>1951</v>
      </c>
      <c r="AJ1391" t="s">
        <v>732</v>
      </c>
      <c r="AK1391">
        <v>32.572879999999998</v>
      </c>
      <c r="AL1391">
        <v>-116.75798034668</v>
      </c>
      <c r="AM1391" t="s">
        <v>732</v>
      </c>
      <c r="AN1391" t="s">
        <v>239</v>
      </c>
      <c r="AO1391" t="s">
        <v>1220</v>
      </c>
      <c r="AP1391" t="s">
        <v>739</v>
      </c>
      <c r="AQ1391" t="s">
        <v>242</v>
      </c>
      <c r="AR1391" t="s">
        <v>732</v>
      </c>
      <c r="AS1391" t="s">
        <v>239</v>
      </c>
      <c r="AT1391" t="s">
        <v>239</v>
      </c>
      <c r="AU1391">
        <v>1</v>
      </c>
      <c r="AW1391" t="s">
        <v>1587</v>
      </c>
      <c r="AX1391" t="s">
        <v>1611</v>
      </c>
      <c r="AY1391" t="s">
        <v>109</v>
      </c>
      <c r="CA1391" t="s">
        <v>2063</v>
      </c>
    </row>
    <row r="1392" spans="1:79" hidden="1" x14ac:dyDescent="0.25">
      <c r="A1392" t="s">
        <v>1581</v>
      </c>
      <c r="B1392" t="s">
        <v>1582</v>
      </c>
      <c r="C1392" t="s">
        <v>1615</v>
      </c>
      <c r="D1392" t="s">
        <v>2059</v>
      </c>
      <c r="E1392" t="s">
        <v>2060</v>
      </c>
      <c r="F1392" s="1">
        <v>40662</v>
      </c>
      <c r="G1392" s="4">
        <v>0.41666666666666669</v>
      </c>
      <c r="H1392" t="s">
        <v>732</v>
      </c>
      <c r="I1392">
        <v>-88</v>
      </c>
      <c r="J1392" t="s">
        <v>221</v>
      </c>
      <c r="K1392" t="s">
        <v>222</v>
      </c>
      <c r="L1392">
        <v>1</v>
      </c>
      <c r="M1392">
        <v>1</v>
      </c>
      <c r="N1392" t="s">
        <v>2096</v>
      </c>
      <c r="O1392" t="s">
        <v>2109</v>
      </c>
      <c r="P1392" t="s">
        <v>224</v>
      </c>
      <c r="Q1392" t="s">
        <v>1216</v>
      </c>
      <c r="R1392" t="s">
        <v>226</v>
      </c>
      <c r="S1392" t="s">
        <v>227</v>
      </c>
      <c r="V1392">
        <v>0.5</v>
      </c>
      <c r="W1392">
        <v>1</v>
      </c>
      <c r="X1392" t="s">
        <v>228</v>
      </c>
      <c r="Y1392" t="s">
        <v>243</v>
      </c>
      <c r="Z1392" t="s">
        <v>1217</v>
      </c>
      <c r="AA1392" t="s">
        <v>1217</v>
      </c>
      <c r="AF1392" t="s">
        <v>736</v>
      </c>
      <c r="AG1392" t="s">
        <v>732</v>
      </c>
      <c r="AH1392" t="s">
        <v>1951</v>
      </c>
      <c r="AJ1392" t="s">
        <v>732</v>
      </c>
      <c r="AK1392">
        <v>32.572879999999998</v>
      </c>
      <c r="AL1392">
        <v>-116.75798034668</v>
      </c>
      <c r="AM1392" t="s">
        <v>732</v>
      </c>
      <c r="AN1392" t="s">
        <v>239</v>
      </c>
      <c r="AO1392" t="s">
        <v>1220</v>
      </c>
      <c r="AP1392" t="s">
        <v>739</v>
      </c>
      <c r="AQ1392" t="s">
        <v>242</v>
      </c>
      <c r="AR1392" t="s">
        <v>732</v>
      </c>
      <c r="AS1392" t="s">
        <v>239</v>
      </c>
      <c r="AT1392" t="s">
        <v>239</v>
      </c>
      <c r="AU1392">
        <v>1</v>
      </c>
      <c r="AW1392" t="s">
        <v>1587</v>
      </c>
      <c r="AX1392" t="s">
        <v>1611</v>
      </c>
      <c r="AY1392" t="s">
        <v>109</v>
      </c>
      <c r="CA1392" t="s">
        <v>2063</v>
      </c>
    </row>
    <row r="1393" spans="1:79" hidden="1" x14ac:dyDescent="0.25">
      <c r="A1393" t="s">
        <v>1581</v>
      </c>
      <c r="B1393" t="s">
        <v>1582</v>
      </c>
      <c r="C1393" t="s">
        <v>1615</v>
      </c>
      <c r="D1393" t="s">
        <v>2082</v>
      </c>
      <c r="E1393" t="s">
        <v>2083</v>
      </c>
      <c r="F1393" s="1">
        <v>40669</v>
      </c>
      <c r="G1393" s="4">
        <v>0.39583333333333331</v>
      </c>
      <c r="H1393" t="s">
        <v>732</v>
      </c>
      <c r="I1393">
        <v>-88</v>
      </c>
      <c r="J1393" t="s">
        <v>221</v>
      </c>
      <c r="K1393" t="s">
        <v>222</v>
      </c>
      <c r="L1393">
        <v>1</v>
      </c>
      <c r="M1393">
        <v>1</v>
      </c>
      <c r="N1393" t="s">
        <v>2110</v>
      </c>
      <c r="O1393" t="s">
        <v>2111</v>
      </c>
      <c r="P1393" t="s">
        <v>224</v>
      </c>
      <c r="Q1393" t="s">
        <v>1216</v>
      </c>
      <c r="R1393" t="s">
        <v>226</v>
      </c>
      <c r="S1393" t="s">
        <v>227</v>
      </c>
      <c r="T1393">
        <v>2</v>
      </c>
      <c r="V1393">
        <v>0.5</v>
      </c>
      <c r="W1393">
        <v>1</v>
      </c>
      <c r="X1393" t="s">
        <v>281</v>
      </c>
      <c r="Y1393" t="s">
        <v>243</v>
      </c>
      <c r="Z1393" t="s">
        <v>1217</v>
      </c>
      <c r="AA1393" t="s">
        <v>1217</v>
      </c>
      <c r="AF1393" t="s">
        <v>736</v>
      </c>
      <c r="AG1393" t="s">
        <v>732</v>
      </c>
      <c r="AH1393" t="s">
        <v>1951</v>
      </c>
      <c r="AJ1393" t="s">
        <v>732</v>
      </c>
      <c r="AK1393">
        <v>33</v>
      </c>
      <c r="AL1393">
        <v>-117</v>
      </c>
      <c r="AM1393" t="s">
        <v>732</v>
      </c>
      <c r="AN1393" t="s">
        <v>239</v>
      </c>
      <c r="AO1393" t="s">
        <v>1220</v>
      </c>
      <c r="AP1393" t="s">
        <v>739</v>
      </c>
      <c r="AQ1393" t="s">
        <v>242</v>
      </c>
      <c r="AR1393" t="s">
        <v>732</v>
      </c>
      <c r="AS1393" t="s">
        <v>239</v>
      </c>
      <c r="AT1393" t="s">
        <v>239</v>
      </c>
      <c r="AU1393">
        <v>1</v>
      </c>
      <c r="AW1393" t="s">
        <v>1587</v>
      </c>
      <c r="AX1393" t="s">
        <v>1611</v>
      </c>
      <c r="AY1393" t="s">
        <v>109</v>
      </c>
      <c r="BP1393" t="s">
        <v>422</v>
      </c>
      <c r="BQ1393">
        <v>73</v>
      </c>
      <c r="BR1393" t="s">
        <v>422</v>
      </c>
      <c r="BS1393">
        <v>9</v>
      </c>
      <c r="CA1393" t="s">
        <v>2085</v>
      </c>
    </row>
    <row r="1394" spans="1:79" hidden="1" x14ac:dyDescent="0.25">
      <c r="A1394" t="s">
        <v>1581</v>
      </c>
      <c r="B1394" t="s">
        <v>1582</v>
      </c>
      <c r="C1394" t="s">
        <v>1615</v>
      </c>
      <c r="D1394" t="s">
        <v>2086</v>
      </c>
      <c r="E1394" t="s">
        <v>2087</v>
      </c>
      <c r="F1394" s="1">
        <v>40669</v>
      </c>
      <c r="G1394" s="4">
        <v>0.52777777777777779</v>
      </c>
      <c r="H1394" t="s">
        <v>732</v>
      </c>
      <c r="I1394">
        <v>-88</v>
      </c>
      <c r="J1394" t="s">
        <v>221</v>
      </c>
      <c r="K1394" t="s">
        <v>222</v>
      </c>
      <c r="L1394">
        <v>1</v>
      </c>
      <c r="M1394">
        <v>1</v>
      </c>
      <c r="N1394" t="s">
        <v>2110</v>
      </c>
      <c r="O1394" t="s">
        <v>2112</v>
      </c>
      <c r="P1394" t="s">
        <v>224</v>
      </c>
      <c r="Q1394" t="s">
        <v>1216</v>
      </c>
      <c r="R1394" t="s">
        <v>226</v>
      </c>
      <c r="S1394" t="s">
        <v>227</v>
      </c>
      <c r="T1394">
        <v>2</v>
      </c>
      <c r="V1394">
        <v>0.5</v>
      </c>
      <c r="W1394">
        <v>1</v>
      </c>
      <c r="X1394" t="s">
        <v>281</v>
      </c>
      <c r="Y1394" t="s">
        <v>243</v>
      </c>
      <c r="Z1394" t="s">
        <v>1217</v>
      </c>
      <c r="AA1394" t="s">
        <v>1217</v>
      </c>
      <c r="AF1394" t="s">
        <v>736</v>
      </c>
      <c r="AG1394" t="s">
        <v>732</v>
      </c>
      <c r="AH1394" t="s">
        <v>1951</v>
      </c>
      <c r="AJ1394" t="s">
        <v>732</v>
      </c>
      <c r="AK1394">
        <v>33</v>
      </c>
      <c r="AL1394">
        <v>-117</v>
      </c>
      <c r="AM1394" t="s">
        <v>732</v>
      </c>
      <c r="AN1394" t="s">
        <v>239</v>
      </c>
      <c r="AO1394" t="s">
        <v>1220</v>
      </c>
      <c r="AP1394" t="s">
        <v>739</v>
      </c>
      <c r="AQ1394" t="s">
        <v>242</v>
      </c>
      <c r="AR1394" t="s">
        <v>732</v>
      </c>
      <c r="AS1394" t="s">
        <v>239</v>
      </c>
      <c r="AT1394" t="s">
        <v>239</v>
      </c>
      <c r="AU1394">
        <v>1</v>
      </c>
      <c r="AW1394" t="s">
        <v>1587</v>
      </c>
      <c r="AX1394" t="s">
        <v>1611</v>
      </c>
      <c r="AY1394" t="s">
        <v>109</v>
      </c>
      <c r="BP1394" t="s">
        <v>422</v>
      </c>
      <c r="BQ1394">
        <v>73</v>
      </c>
      <c r="BR1394" t="s">
        <v>422</v>
      </c>
      <c r="BS1394">
        <v>9</v>
      </c>
      <c r="CA1394" t="s">
        <v>2089</v>
      </c>
    </row>
    <row r="1395" spans="1:79" hidden="1" x14ac:dyDescent="0.25">
      <c r="A1395" t="s">
        <v>1581</v>
      </c>
      <c r="B1395" t="s">
        <v>1582</v>
      </c>
      <c r="C1395" t="s">
        <v>1615</v>
      </c>
      <c r="D1395" t="s">
        <v>2086</v>
      </c>
      <c r="E1395" t="s">
        <v>2087</v>
      </c>
      <c r="F1395" s="1">
        <v>40669</v>
      </c>
      <c r="G1395" s="4">
        <v>0.53125</v>
      </c>
      <c r="H1395" t="s">
        <v>732</v>
      </c>
      <c r="I1395">
        <v>-88</v>
      </c>
      <c r="J1395" t="s">
        <v>221</v>
      </c>
      <c r="K1395" t="s">
        <v>222</v>
      </c>
      <c r="L1395">
        <v>1</v>
      </c>
      <c r="M1395">
        <v>1</v>
      </c>
      <c r="N1395" t="s">
        <v>2110</v>
      </c>
      <c r="O1395" t="s">
        <v>2113</v>
      </c>
      <c r="P1395" t="s">
        <v>224</v>
      </c>
      <c r="Q1395" t="s">
        <v>1216</v>
      </c>
      <c r="R1395" t="s">
        <v>226</v>
      </c>
      <c r="S1395" t="s">
        <v>227</v>
      </c>
      <c r="T1395">
        <v>2</v>
      </c>
      <c r="V1395">
        <v>0.5</v>
      </c>
      <c r="W1395">
        <v>1</v>
      </c>
      <c r="X1395" t="s">
        <v>281</v>
      </c>
      <c r="Y1395" t="s">
        <v>243</v>
      </c>
      <c r="Z1395" t="s">
        <v>1217</v>
      </c>
      <c r="AA1395" t="s">
        <v>1217</v>
      </c>
      <c r="AF1395" t="s">
        <v>736</v>
      </c>
      <c r="AG1395" t="s">
        <v>732</v>
      </c>
      <c r="AH1395" t="s">
        <v>1951</v>
      </c>
      <c r="AJ1395" t="s">
        <v>732</v>
      </c>
      <c r="AK1395">
        <v>33</v>
      </c>
      <c r="AL1395">
        <v>-117</v>
      </c>
      <c r="AM1395" t="s">
        <v>732</v>
      </c>
      <c r="AN1395" t="s">
        <v>239</v>
      </c>
      <c r="AO1395" t="s">
        <v>1220</v>
      </c>
      <c r="AP1395" t="s">
        <v>739</v>
      </c>
      <c r="AQ1395" t="s">
        <v>242</v>
      </c>
      <c r="AR1395" t="s">
        <v>732</v>
      </c>
      <c r="AS1395" t="s">
        <v>239</v>
      </c>
      <c r="AT1395" t="s">
        <v>239</v>
      </c>
      <c r="AU1395">
        <v>1</v>
      </c>
      <c r="AW1395" t="s">
        <v>1587</v>
      </c>
      <c r="AX1395" t="s">
        <v>1611</v>
      </c>
      <c r="AY1395" t="s">
        <v>109</v>
      </c>
      <c r="BP1395" t="s">
        <v>422</v>
      </c>
      <c r="BQ1395">
        <v>73</v>
      </c>
      <c r="BR1395" t="s">
        <v>422</v>
      </c>
      <c r="BS1395">
        <v>9</v>
      </c>
      <c r="CA1395" t="s">
        <v>2089</v>
      </c>
    </row>
    <row r="1396" spans="1:79" hidden="1" x14ac:dyDescent="0.25">
      <c r="A1396" t="s">
        <v>1581</v>
      </c>
      <c r="B1396" t="s">
        <v>1582</v>
      </c>
      <c r="C1396" t="s">
        <v>1615</v>
      </c>
      <c r="D1396" t="s">
        <v>1926</v>
      </c>
      <c r="E1396" t="s">
        <v>1927</v>
      </c>
      <c r="F1396" s="1">
        <v>40673</v>
      </c>
      <c r="G1396" s="4">
        <v>0.24513888888888888</v>
      </c>
      <c r="H1396" t="s">
        <v>732</v>
      </c>
      <c r="I1396">
        <v>-88</v>
      </c>
      <c r="J1396" t="s">
        <v>221</v>
      </c>
      <c r="K1396" t="s">
        <v>222</v>
      </c>
      <c r="L1396">
        <v>1</v>
      </c>
      <c r="M1396">
        <v>1</v>
      </c>
      <c r="N1396" t="s">
        <v>2114</v>
      </c>
      <c r="O1396" s="5" t="s">
        <v>2115</v>
      </c>
      <c r="P1396" t="s">
        <v>224</v>
      </c>
      <c r="Q1396" t="s">
        <v>1216</v>
      </c>
      <c r="R1396" t="s">
        <v>226</v>
      </c>
      <c r="S1396" t="s">
        <v>227</v>
      </c>
      <c r="T1396">
        <v>0.28000000000000003</v>
      </c>
      <c r="V1396">
        <v>1.7000000000000001E-2</v>
      </c>
      <c r="W1396">
        <v>0.4</v>
      </c>
      <c r="X1396" t="s">
        <v>905</v>
      </c>
      <c r="Y1396" t="s">
        <v>1226</v>
      </c>
      <c r="Z1396" t="s">
        <v>1217</v>
      </c>
      <c r="AA1396" t="s">
        <v>1217</v>
      </c>
      <c r="AF1396" t="s">
        <v>736</v>
      </c>
      <c r="AG1396" t="s">
        <v>732</v>
      </c>
      <c r="AH1396" t="s">
        <v>1611</v>
      </c>
      <c r="AJ1396" t="s">
        <v>732</v>
      </c>
      <c r="AK1396">
        <v>33.0625</v>
      </c>
      <c r="AL1396">
        <v>-117.03099822998</v>
      </c>
      <c r="AM1396" t="s">
        <v>732</v>
      </c>
      <c r="AN1396" t="s">
        <v>239</v>
      </c>
      <c r="AO1396" t="s">
        <v>1220</v>
      </c>
      <c r="AP1396" t="s">
        <v>739</v>
      </c>
      <c r="AQ1396" t="s">
        <v>242</v>
      </c>
      <c r="AR1396" t="s">
        <v>732</v>
      </c>
      <c r="AS1396" t="s">
        <v>239</v>
      </c>
      <c r="AT1396" t="s">
        <v>239</v>
      </c>
      <c r="AU1396">
        <v>1</v>
      </c>
      <c r="AW1396" t="s">
        <v>1989</v>
      </c>
      <c r="AX1396" t="s">
        <v>1611</v>
      </c>
      <c r="AY1396" t="s">
        <v>109</v>
      </c>
      <c r="BP1396" t="s">
        <v>422</v>
      </c>
      <c r="BQ1396">
        <v>73</v>
      </c>
      <c r="BR1396" t="s">
        <v>422</v>
      </c>
      <c r="BS1396">
        <v>9</v>
      </c>
      <c r="BZ1396" t="s">
        <v>1922</v>
      </c>
      <c r="CA1396" t="s">
        <v>1927</v>
      </c>
    </row>
    <row r="1397" spans="1:79" hidden="1" x14ac:dyDescent="0.25">
      <c r="A1397" t="s">
        <v>1581</v>
      </c>
      <c r="B1397" t="s">
        <v>1582</v>
      </c>
      <c r="C1397" t="s">
        <v>1615</v>
      </c>
      <c r="D1397" t="s">
        <v>1904</v>
      </c>
      <c r="E1397" t="s">
        <v>1905</v>
      </c>
      <c r="F1397" s="1">
        <v>40673</v>
      </c>
      <c r="G1397" s="4">
        <v>0.28263888888888888</v>
      </c>
      <c r="H1397" t="s">
        <v>732</v>
      </c>
      <c r="I1397">
        <v>-88</v>
      </c>
      <c r="J1397" t="s">
        <v>221</v>
      </c>
      <c r="K1397" t="s">
        <v>222</v>
      </c>
      <c r="L1397">
        <v>1</v>
      </c>
      <c r="M1397">
        <v>1</v>
      </c>
      <c r="N1397" t="s">
        <v>2114</v>
      </c>
      <c r="O1397" s="5" t="s">
        <v>2116</v>
      </c>
      <c r="P1397" t="s">
        <v>224</v>
      </c>
      <c r="Q1397" t="s">
        <v>1216</v>
      </c>
      <c r="R1397" t="s">
        <v>226</v>
      </c>
      <c r="S1397" t="s">
        <v>227</v>
      </c>
      <c r="T1397">
        <v>1</v>
      </c>
      <c r="V1397">
        <v>1.7000000000000001E-2</v>
      </c>
      <c r="W1397">
        <v>0.4</v>
      </c>
      <c r="X1397" t="s">
        <v>281</v>
      </c>
      <c r="Y1397" t="s">
        <v>243</v>
      </c>
      <c r="Z1397" t="s">
        <v>1217</v>
      </c>
      <c r="AA1397" t="s">
        <v>1217</v>
      </c>
      <c r="AF1397" t="s">
        <v>736</v>
      </c>
      <c r="AG1397" t="s">
        <v>732</v>
      </c>
      <c r="AH1397" t="s">
        <v>1611</v>
      </c>
      <c r="AJ1397" t="s">
        <v>732</v>
      </c>
      <c r="AK1397">
        <v>33.180900999999999</v>
      </c>
      <c r="AL1397">
        <v>-117.32700347900401</v>
      </c>
      <c r="AM1397" t="s">
        <v>732</v>
      </c>
      <c r="AN1397" t="s">
        <v>239</v>
      </c>
      <c r="AO1397" t="s">
        <v>1220</v>
      </c>
      <c r="AP1397" t="s">
        <v>739</v>
      </c>
      <c r="AQ1397" t="s">
        <v>242</v>
      </c>
      <c r="AR1397" t="s">
        <v>732</v>
      </c>
      <c r="AS1397" t="s">
        <v>239</v>
      </c>
      <c r="AT1397" t="s">
        <v>239</v>
      </c>
      <c r="AU1397">
        <v>1</v>
      </c>
      <c r="AW1397" t="s">
        <v>1989</v>
      </c>
      <c r="AX1397" t="s">
        <v>1611</v>
      </c>
      <c r="AY1397" t="s">
        <v>109</v>
      </c>
      <c r="BP1397" t="s">
        <v>422</v>
      </c>
      <c r="BQ1397">
        <v>73</v>
      </c>
      <c r="BR1397" t="s">
        <v>422</v>
      </c>
      <c r="BS1397">
        <v>9</v>
      </c>
      <c r="BZ1397" t="s">
        <v>1906</v>
      </c>
      <c r="CA1397" t="s">
        <v>1905</v>
      </c>
    </row>
    <row r="1398" spans="1:79" hidden="1" x14ac:dyDescent="0.25">
      <c r="A1398" t="s">
        <v>1581</v>
      </c>
      <c r="B1398" t="s">
        <v>1582</v>
      </c>
      <c r="C1398" t="s">
        <v>1615</v>
      </c>
      <c r="D1398" t="s">
        <v>2028</v>
      </c>
      <c r="E1398" t="s">
        <v>2029</v>
      </c>
      <c r="F1398" s="1">
        <v>40673</v>
      </c>
      <c r="G1398" s="4">
        <v>0.27361111111111108</v>
      </c>
      <c r="H1398" t="s">
        <v>732</v>
      </c>
      <c r="I1398">
        <v>-88</v>
      </c>
      <c r="J1398" t="s">
        <v>221</v>
      </c>
      <c r="K1398" t="s">
        <v>222</v>
      </c>
      <c r="L1398">
        <v>1</v>
      </c>
      <c r="M1398">
        <v>1</v>
      </c>
      <c r="N1398" t="s">
        <v>2114</v>
      </c>
      <c r="O1398" s="5" t="s">
        <v>2117</v>
      </c>
      <c r="P1398" t="s">
        <v>224</v>
      </c>
      <c r="Q1398" t="s">
        <v>1216</v>
      </c>
      <c r="R1398" t="s">
        <v>226</v>
      </c>
      <c r="S1398" t="s">
        <v>227</v>
      </c>
      <c r="T1398">
        <v>0.69</v>
      </c>
      <c r="V1398">
        <v>1.7000000000000001E-2</v>
      </c>
      <c r="W1398">
        <v>0.4</v>
      </c>
      <c r="X1398" t="s">
        <v>281</v>
      </c>
      <c r="Y1398" t="s">
        <v>243</v>
      </c>
      <c r="Z1398" t="s">
        <v>1217</v>
      </c>
      <c r="AA1398" t="s">
        <v>1217</v>
      </c>
      <c r="AF1398" t="s">
        <v>736</v>
      </c>
      <c r="AG1398" t="s">
        <v>732</v>
      </c>
      <c r="AH1398" t="s">
        <v>1611</v>
      </c>
      <c r="AJ1398" t="s">
        <v>732</v>
      </c>
      <c r="AK1398">
        <v>33.254902000000001</v>
      </c>
      <c r="AL1398">
        <v>-117.294998168945</v>
      </c>
      <c r="AM1398" t="s">
        <v>732</v>
      </c>
      <c r="AN1398" t="s">
        <v>239</v>
      </c>
      <c r="AO1398" t="s">
        <v>1220</v>
      </c>
      <c r="AP1398" t="s">
        <v>739</v>
      </c>
      <c r="AQ1398" t="s">
        <v>242</v>
      </c>
      <c r="AR1398" t="s">
        <v>732</v>
      </c>
      <c r="AS1398" t="s">
        <v>239</v>
      </c>
      <c r="AT1398" t="s">
        <v>239</v>
      </c>
      <c r="AU1398">
        <v>1</v>
      </c>
      <c r="AW1398" t="s">
        <v>1989</v>
      </c>
      <c r="AX1398" t="s">
        <v>1611</v>
      </c>
      <c r="AY1398" t="s">
        <v>109</v>
      </c>
      <c r="BP1398" t="s">
        <v>422</v>
      </c>
      <c r="BQ1398">
        <v>73</v>
      </c>
      <c r="BR1398" t="s">
        <v>422</v>
      </c>
      <c r="BS1398">
        <v>9</v>
      </c>
      <c r="BZ1398" t="s">
        <v>1897</v>
      </c>
      <c r="CA1398" t="s">
        <v>2029</v>
      </c>
    </row>
    <row r="1399" spans="1:79" hidden="1" x14ac:dyDescent="0.25">
      <c r="A1399" t="s">
        <v>1581</v>
      </c>
      <c r="B1399" t="s">
        <v>1582</v>
      </c>
      <c r="C1399" t="s">
        <v>1615</v>
      </c>
      <c r="D1399" t="s">
        <v>1636</v>
      </c>
      <c r="E1399" t="s">
        <v>1637</v>
      </c>
      <c r="F1399" s="1">
        <v>40673</v>
      </c>
      <c r="G1399" s="4">
        <v>0.25972222222222224</v>
      </c>
      <c r="H1399" t="s">
        <v>732</v>
      </c>
      <c r="I1399">
        <v>-88</v>
      </c>
      <c r="J1399" t="s">
        <v>221</v>
      </c>
      <c r="K1399" t="s">
        <v>222</v>
      </c>
      <c r="L1399">
        <v>1</v>
      </c>
      <c r="M1399">
        <v>1</v>
      </c>
      <c r="N1399" t="s">
        <v>2114</v>
      </c>
      <c r="O1399" s="5" t="s">
        <v>2118</v>
      </c>
      <c r="P1399" t="s">
        <v>224</v>
      </c>
      <c r="Q1399" t="s">
        <v>1216</v>
      </c>
      <c r="R1399" t="s">
        <v>226</v>
      </c>
      <c r="S1399" t="s">
        <v>227</v>
      </c>
      <c r="T1399">
        <v>0.53</v>
      </c>
      <c r="V1399">
        <v>1.7000000000000001E-2</v>
      </c>
      <c r="W1399">
        <v>0.4</v>
      </c>
      <c r="X1399" t="s">
        <v>281</v>
      </c>
      <c r="Y1399" t="s">
        <v>243</v>
      </c>
      <c r="Z1399" t="s">
        <v>1217</v>
      </c>
      <c r="AA1399" t="s">
        <v>1217</v>
      </c>
      <c r="AF1399" t="s">
        <v>736</v>
      </c>
      <c r="AG1399" t="s">
        <v>732</v>
      </c>
      <c r="AH1399" t="s">
        <v>1611</v>
      </c>
      <c r="AJ1399" t="s">
        <v>732</v>
      </c>
      <c r="AM1399" t="s">
        <v>732</v>
      </c>
      <c r="AN1399" t="s">
        <v>239</v>
      </c>
      <c r="AO1399" t="s">
        <v>1220</v>
      </c>
      <c r="AP1399" t="s">
        <v>739</v>
      </c>
      <c r="AQ1399" t="s">
        <v>242</v>
      </c>
      <c r="AR1399" t="s">
        <v>732</v>
      </c>
      <c r="AS1399" t="s">
        <v>239</v>
      </c>
      <c r="AT1399" t="s">
        <v>239</v>
      </c>
      <c r="AU1399">
        <v>1</v>
      </c>
      <c r="AW1399" t="s">
        <v>1989</v>
      </c>
      <c r="AX1399" t="s">
        <v>1611</v>
      </c>
      <c r="AY1399" t="s">
        <v>109</v>
      </c>
      <c r="CA1399" t="s">
        <v>1637</v>
      </c>
    </row>
    <row r="1400" spans="1:79" hidden="1" x14ac:dyDescent="0.25">
      <c r="A1400" t="s">
        <v>1581</v>
      </c>
      <c r="B1400" t="s">
        <v>1582</v>
      </c>
      <c r="C1400" t="s">
        <v>1615</v>
      </c>
      <c r="D1400" t="s">
        <v>1892</v>
      </c>
      <c r="E1400" t="s">
        <v>1893</v>
      </c>
      <c r="F1400" s="1">
        <v>40673</v>
      </c>
      <c r="G1400" s="4">
        <v>0.27361111111111108</v>
      </c>
      <c r="H1400" t="s">
        <v>732</v>
      </c>
      <c r="I1400">
        <v>-88</v>
      </c>
      <c r="J1400" t="s">
        <v>221</v>
      </c>
      <c r="K1400" t="s">
        <v>222</v>
      </c>
      <c r="L1400">
        <v>1</v>
      </c>
      <c r="M1400">
        <v>1</v>
      </c>
      <c r="N1400" t="s">
        <v>2114</v>
      </c>
      <c r="O1400" s="5" t="s">
        <v>2119</v>
      </c>
      <c r="P1400" t="s">
        <v>224</v>
      </c>
      <c r="Q1400" t="s">
        <v>1216</v>
      </c>
      <c r="R1400" t="s">
        <v>226</v>
      </c>
      <c r="S1400" t="s">
        <v>227</v>
      </c>
      <c r="T1400">
        <v>0.62</v>
      </c>
      <c r="V1400">
        <v>1.7000000000000001E-2</v>
      </c>
      <c r="W1400">
        <v>0.4</v>
      </c>
      <c r="X1400" t="s">
        <v>281</v>
      </c>
      <c r="Y1400" t="s">
        <v>243</v>
      </c>
      <c r="Z1400" t="s">
        <v>1217</v>
      </c>
      <c r="AA1400" t="s">
        <v>1217</v>
      </c>
      <c r="AF1400" t="s">
        <v>736</v>
      </c>
      <c r="AG1400" t="s">
        <v>732</v>
      </c>
      <c r="AH1400" t="s">
        <v>1611</v>
      </c>
      <c r="AJ1400" t="s">
        <v>732</v>
      </c>
      <c r="AK1400">
        <v>33.288100999999997</v>
      </c>
      <c r="AL1400">
        <v>-117.22299957275401</v>
      </c>
      <c r="AM1400" t="s">
        <v>732</v>
      </c>
      <c r="AN1400" t="s">
        <v>239</v>
      </c>
      <c r="AO1400" t="s">
        <v>1220</v>
      </c>
      <c r="AP1400" t="s">
        <v>739</v>
      </c>
      <c r="AQ1400" t="s">
        <v>242</v>
      </c>
      <c r="AR1400" t="s">
        <v>732</v>
      </c>
      <c r="AS1400" t="s">
        <v>239</v>
      </c>
      <c r="AT1400" t="s">
        <v>239</v>
      </c>
      <c r="AU1400">
        <v>1</v>
      </c>
      <c r="AW1400" t="s">
        <v>1989</v>
      </c>
      <c r="AX1400" t="s">
        <v>1611</v>
      </c>
      <c r="AY1400" t="s">
        <v>109</v>
      </c>
      <c r="BP1400" t="s">
        <v>422</v>
      </c>
      <c r="BQ1400">
        <v>73</v>
      </c>
      <c r="BR1400" t="s">
        <v>422</v>
      </c>
      <c r="BS1400">
        <v>9</v>
      </c>
      <c r="BZ1400" t="s">
        <v>1897</v>
      </c>
      <c r="CA1400" t="s">
        <v>1893</v>
      </c>
    </row>
    <row r="1401" spans="1:79" hidden="1" x14ac:dyDescent="0.25">
      <c r="A1401" t="s">
        <v>1581</v>
      </c>
      <c r="B1401" t="s">
        <v>1582</v>
      </c>
      <c r="C1401" t="s">
        <v>1615</v>
      </c>
      <c r="D1401" t="s">
        <v>1958</v>
      </c>
      <c r="E1401" t="s">
        <v>1959</v>
      </c>
      <c r="F1401" s="1">
        <v>40673</v>
      </c>
      <c r="G1401" s="4">
        <v>0.3430555555555555</v>
      </c>
      <c r="H1401" t="s">
        <v>732</v>
      </c>
      <c r="I1401">
        <v>-88</v>
      </c>
      <c r="J1401" t="s">
        <v>221</v>
      </c>
      <c r="K1401" t="s">
        <v>222</v>
      </c>
      <c r="L1401">
        <v>1</v>
      </c>
      <c r="M1401">
        <v>1</v>
      </c>
      <c r="N1401" t="s">
        <v>2114</v>
      </c>
      <c r="O1401" s="5" t="s">
        <v>2120</v>
      </c>
      <c r="P1401" t="s">
        <v>224</v>
      </c>
      <c r="Q1401" t="s">
        <v>1216</v>
      </c>
      <c r="R1401" t="s">
        <v>226</v>
      </c>
      <c r="S1401" t="s">
        <v>227</v>
      </c>
      <c r="T1401">
        <v>1.2</v>
      </c>
      <c r="V1401">
        <v>1.7000000000000001E-2</v>
      </c>
      <c r="W1401">
        <v>0.4</v>
      </c>
      <c r="X1401" t="s">
        <v>281</v>
      </c>
      <c r="Y1401" t="s">
        <v>243</v>
      </c>
      <c r="Z1401" t="s">
        <v>1217</v>
      </c>
      <c r="AA1401" t="s">
        <v>1217</v>
      </c>
      <c r="AF1401" t="s">
        <v>736</v>
      </c>
      <c r="AG1401" t="s">
        <v>732</v>
      </c>
      <c r="AH1401" t="s">
        <v>1611</v>
      </c>
      <c r="AJ1401" t="s">
        <v>732</v>
      </c>
      <c r="AM1401" t="s">
        <v>732</v>
      </c>
      <c r="AN1401" t="s">
        <v>239</v>
      </c>
      <c r="AO1401" t="s">
        <v>1220</v>
      </c>
      <c r="AP1401" t="s">
        <v>739</v>
      </c>
      <c r="AQ1401" t="s">
        <v>242</v>
      </c>
      <c r="AR1401" t="s">
        <v>732</v>
      </c>
      <c r="AS1401" t="s">
        <v>239</v>
      </c>
      <c r="AT1401" t="s">
        <v>239</v>
      </c>
      <c r="AU1401">
        <v>1</v>
      </c>
      <c r="AW1401" t="s">
        <v>1989</v>
      </c>
      <c r="AX1401" t="s">
        <v>1611</v>
      </c>
      <c r="AY1401" t="s">
        <v>109</v>
      </c>
      <c r="CA1401" t="s">
        <v>1959</v>
      </c>
    </row>
    <row r="1402" spans="1:79" hidden="1" x14ac:dyDescent="0.25">
      <c r="A1402" t="s">
        <v>1581</v>
      </c>
      <c r="B1402" t="s">
        <v>1582</v>
      </c>
      <c r="C1402" t="s">
        <v>1615</v>
      </c>
      <c r="D1402" t="s">
        <v>1616</v>
      </c>
      <c r="E1402" t="s">
        <v>1617</v>
      </c>
      <c r="F1402" s="1">
        <v>40673</v>
      </c>
      <c r="G1402" s="4">
        <v>0.29375000000000001</v>
      </c>
      <c r="H1402" t="s">
        <v>732</v>
      </c>
      <c r="I1402">
        <v>-88</v>
      </c>
      <c r="J1402" t="s">
        <v>221</v>
      </c>
      <c r="K1402" t="s">
        <v>222</v>
      </c>
      <c r="L1402">
        <v>1</v>
      </c>
      <c r="M1402">
        <v>1</v>
      </c>
      <c r="N1402" t="s">
        <v>2114</v>
      </c>
      <c r="O1402" s="5" t="s">
        <v>2121</v>
      </c>
      <c r="P1402" t="s">
        <v>224</v>
      </c>
      <c r="Q1402" t="s">
        <v>1216</v>
      </c>
      <c r="R1402" t="s">
        <v>226</v>
      </c>
      <c r="S1402" t="s">
        <v>227</v>
      </c>
      <c r="T1402">
        <v>0.74</v>
      </c>
      <c r="V1402">
        <v>1.7000000000000001E-2</v>
      </c>
      <c r="W1402">
        <v>0.4</v>
      </c>
      <c r="X1402" t="s">
        <v>281</v>
      </c>
      <c r="Y1402" t="s">
        <v>243</v>
      </c>
      <c r="Z1402" t="s">
        <v>1217</v>
      </c>
      <c r="AA1402" t="s">
        <v>1217</v>
      </c>
      <c r="AF1402" t="s">
        <v>736</v>
      </c>
      <c r="AG1402" t="s">
        <v>732</v>
      </c>
      <c r="AH1402" t="s">
        <v>1611</v>
      </c>
      <c r="AJ1402" t="s">
        <v>732</v>
      </c>
      <c r="AM1402" t="s">
        <v>732</v>
      </c>
      <c r="AN1402" t="s">
        <v>239</v>
      </c>
      <c r="AO1402" t="s">
        <v>1220</v>
      </c>
      <c r="AP1402" t="s">
        <v>739</v>
      </c>
      <c r="AQ1402" t="s">
        <v>242</v>
      </c>
      <c r="AR1402" t="s">
        <v>732</v>
      </c>
      <c r="AS1402" t="s">
        <v>239</v>
      </c>
      <c r="AT1402" t="s">
        <v>239</v>
      </c>
      <c r="AU1402">
        <v>1</v>
      </c>
      <c r="AW1402" t="s">
        <v>1989</v>
      </c>
      <c r="AX1402" t="s">
        <v>1611</v>
      </c>
      <c r="AY1402" t="s">
        <v>109</v>
      </c>
      <c r="CA1402" t="s">
        <v>1617</v>
      </c>
    </row>
    <row r="1403" spans="1:79" hidden="1" x14ac:dyDescent="0.25">
      <c r="A1403" t="s">
        <v>1581</v>
      </c>
      <c r="B1403" t="s">
        <v>1582</v>
      </c>
      <c r="C1403" t="s">
        <v>1615</v>
      </c>
      <c r="D1403" t="s">
        <v>2099</v>
      </c>
      <c r="E1403" t="s">
        <v>2100</v>
      </c>
      <c r="F1403" s="1">
        <v>40673</v>
      </c>
      <c r="G1403" s="4">
        <v>0.46527777777777773</v>
      </c>
      <c r="H1403" t="s">
        <v>732</v>
      </c>
      <c r="I1403">
        <v>-88</v>
      </c>
      <c r="J1403" t="s">
        <v>221</v>
      </c>
      <c r="K1403" t="s">
        <v>222</v>
      </c>
      <c r="L1403">
        <v>1</v>
      </c>
      <c r="M1403">
        <v>1</v>
      </c>
      <c r="N1403" t="s">
        <v>2122</v>
      </c>
      <c r="O1403" t="s">
        <v>2123</v>
      </c>
      <c r="P1403" t="s">
        <v>224</v>
      </c>
      <c r="Q1403" t="s">
        <v>1216</v>
      </c>
      <c r="R1403" t="s">
        <v>226</v>
      </c>
      <c r="S1403" t="s">
        <v>227</v>
      </c>
      <c r="T1403">
        <v>2</v>
      </c>
      <c r="V1403">
        <v>0.5</v>
      </c>
      <c r="W1403">
        <v>1</v>
      </c>
      <c r="X1403" t="s">
        <v>281</v>
      </c>
      <c r="Y1403" t="s">
        <v>243</v>
      </c>
      <c r="Z1403" t="s">
        <v>1217</v>
      </c>
      <c r="AA1403" t="s">
        <v>1217</v>
      </c>
      <c r="AF1403" t="s">
        <v>736</v>
      </c>
      <c r="AG1403" t="s">
        <v>732</v>
      </c>
      <c r="AH1403" t="s">
        <v>1951</v>
      </c>
      <c r="AJ1403" t="s">
        <v>732</v>
      </c>
      <c r="AK1403">
        <v>33</v>
      </c>
      <c r="AL1403">
        <v>-117</v>
      </c>
      <c r="AM1403" t="s">
        <v>732</v>
      </c>
      <c r="AN1403" t="s">
        <v>239</v>
      </c>
      <c r="AO1403" t="s">
        <v>1220</v>
      </c>
      <c r="AP1403" t="s">
        <v>739</v>
      </c>
      <c r="AQ1403" t="s">
        <v>242</v>
      </c>
      <c r="AR1403" t="s">
        <v>732</v>
      </c>
      <c r="AS1403" t="s">
        <v>239</v>
      </c>
      <c r="AT1403" t="s">
        <v>239</v>
      </c>
      <c r="AU1403">
        <v>1</v>
      </c>
      <c r="AW1403" t="s">
        <v>1587</v>
      </c>
      <c r="AX1403" t="s">
        <v>1611</v>
      </c>
      <c r="AY1403" t="s">
        <v>109</v>
      </c>
      <c r="BP1403" t="s">
        <v>422</v>
      </c>
      <c r="BQ1403">
        <v>73</v>
      </c>
      <c r="BR1403" t="s">
        <v>422</v>
      </c>
      <c r="BS1403">
        <v>9</v>
      </c>
      <c r="CA1403" t="s">
        <v>2102</v>
      </c>
    </row>
    <row r="1404" spans="1:79" hidden="1" x14ac:dyDescent="0.25">
      <c r="A1404" t="s">
        <v>1581</v>
      </c>
      <c r="B1404" t="s">
        <v>1582</v>
      </c>
      <c r="C1404" t="s">
        <v>1615</v>
      </c>
      <c r="D1404" t="s">
        <v>2094</v>
      </c>
      <c r="E1404" t="s">
        <v>2095</v>
      </c>
      <c r="F1404" s="1">
        <v>40675</v>
      </c>
      <c r="G1404" s="4">
        <v>0.5625</v>
      </c>
      <c r="H1404" t="s">
        <v>732</v>
      </c>
      <c r="I1404">
        <v>-88</v>
      </c>
      <c r="J1404" t="s">
        <v>221</v>
      </c>
      <c r="K1404" t="s">
        <v>222</v>
      </c>
      <c r="L1404">
        <v>1</v>
      </c>
      <c r="M1404">
        <v>1</v>
      </c>
      <c r="N1404" t="s">
        <v>2122</v>
      </c>
      <c r="O1404" s="5" t="s">
        <v>2124</v>
      </c>
      <c r="P1404" t="s">
        <v>224</v>
      </c>
      <c r="Q1404" t="s">
        <v>1216</v>
      </c>
      <c r="R1404" t="s">
        <v>226</v>
      </c>
      <c r="S1404" t="s">
        <v>227</v>
      </c>
      <c r="T1404">
        <v>2</v>
      </c>
      <c r="V1404">
        <v>0.5</v>
      </c>
      <c r="W1404">
        <v>1</v>
      </c>
      <c r="X1404" t="s">
        <v>281</v>
      </c>
      <c r="Y1404" t="s">
        <v>243</v>
      </c>
      <c r="Z1404" t="s">
        <v>1217</v>
      </c>
      <c r="AA1404" t="s">
        <v>1217</v>
      </c>
      <c r="AF1404" t="s">
        <v>736</v>
      </c>
      <c r="AG1404" t="s">
        <v>732</v>
      </c>
      <c r="AH1404" t="s">
        <v>1951</v>
      </c>
      <c r="AJ1404" t="s">
        <v>732</v>
      </c>
      <c r="AK1404">
        <v>33</v>
      </c>
      <c r="AL1404">
        <v>-117</v>
      </c>
      <c r="AM1404" t="s">
        <v>732</v>
      </c>
      <c r="AN1404" t="s">
        <v>239</v>
      </c>
      <c r="AO1404" t="s">
        <v>1220</v>
      </c>
      <c r="AP1404" t="s">
        <v>739</v>
      </c>
      <c r="AQ1404" t="s">
        <v>242</v>
      </c>
      <c r="AR1404" t="s">
        <v>732</v>
      </c>
      <c r="AS1404" t="s">
        <v>239</v>
      </c>
      <c r="AT1404" t="s">
        <v>239</v>
      </c>
      <c r="AU1404">
        <v>1</v>
      </c>
      <c r="AW1404" t="s">
        <v>1587</v>
      </c>
      <c r="AX1404" t="s">
        <v>1611</v>
      </c>
      <c r="AY1404" t="s">
        <v>109</v>
      </c>
      <c r="BP1404" t="s">
        <v>422</v>
      </c>
      <c r="BQ1404">
        <v>73</v>
      </c>
      <c r="BR1404" t="s">
        <v>422</v>
      </c>
      <c r="BS1404">
        <v>9</v>
      </c>
      <c r="CA1404" t="s">
        <v>2098</v>
      </c>
    </row>
    <row r="1405" spans="1:79" hidden="1" x14ac:dyDescent="0.25">
      <c r="A1405" t="s">
        <v>1581</v>
      </c>
      <c r="B1405" t="s">
        <v>1582</v>
      </c>
      <c r="C1405" t="s">
        <v>1615</v>
      </c>
      <c r="D1405" t="s">
        <v>1911</v>
      </c>
      <c r="E1405" t="s">
        <v>1912</v>
      </c>
      <c r="F1405" s="1">
        <v>40675</v>
      </c>
      <c r="G1405" s="4">
        <v>0.3743055555555555</v>
      </c>
      <c r="H1405" t="s">
        <v>732</v>
      </c>
      <c r="I1405">
        <v>-88</v>
      </c>
      <c r="J1405" t="s">
        <v>221</v>
      </c>
      <c r="K1405" t="s">
        <v>222</v>
      </c>
      <c r="L1405">
        <v>1</v>
      </c>
      <c r="M1405">
        <v>1</v>
      </c>
      <c r="N1405" t="s">
        <v>2125</v>
      </c>
      <c r="O1405" s="5" t="s">
        <v>2126</v>
      </c>
      <c r="P1405" t="s">
        <v>224</v>
      </c>
      <c r="Q1405" t="s">
        <v>1216</v>
      </c>
      <c r="R1405" t="s">
        <v>226</v>
      </c>
      <c r="S1405" t="s">
        <v>227</v>
      </c>
      <c r="T1405">
        <v>1.3</v>
      </c>
      <c r="V1405">
        <v>1.7000000000000001E-2</v>
      </c>
      <c r="W1405">
        <v>0.4</v>
      </c>
      <c r="X1405" t="s">
        <v>281</v>
      </c>
      <c r="Y1405" t="s">
        <v>243</v>
      </c>
      <c r="Z1405" t="s">
        <v>1217</v>
      </c>
      <c r="AA1405" t="s">
        <v>1217</v>
      </c>
      <c r="AF1405" t="s">
        <v>736</v>
      </c>
      <c r="AG1405" t="s">
        <v>732</v>
      </c>
      <c r="AH1405" t="s">
        <v>1611</v>
      </c>
      <c r="AJ1405" t="s">
        <v>732</v>
      </c>
      <c r="AK1405">
        <v>32.899590000000003</v>
      </c>
      <c r="AL1405">
        <v>-117.22248077392599</v>
      </c>
      <c r="AM1405" t="s">
        <v>732</v>
      </c>
      <c r="AN1405" t="s">
        <v>239</v>
      </c>
      <c r="AO1405" t="s">
        <v>1220</v>
      </c>
      <c r="AP1405" t="s">
        <v>739</v>
      </c>
      <c r="AQ1405" t="s">
        <v>242</v>
      </c>
      <c r="AR1405" t="s">
        <v>732</v>
      </c>
      <c r="AS1405" t="s">
        <v>239</v>
      </c>
      <c r="AT1405" t="s">
        <v>239</v>
      </c>
      <c r="AU1405">
        <v>1</v>
      </c>
      <c r="AW1405" t="s">
        <v>1989</v>
      </c>
      <c r="AX1405" t="s">
        <v>1611</v>
      </c>
      <c r="AY1405" t="s">
        <v>109</v>
      </c>
      <c r="CA1405" t="s">
        <v>1912</v>
      </c>
    </row>
    <row r="1406" spans="1:79" hidden="1" x14ac:dyDescent="0.25">
      <c r="A1406" t="s">
        <v>1581</v>
      </c>
      <c r="B1406" t="s">
        <v>1582</v>
      </c>
      <c r="C1406" t="s">
        <v>1615</v>
      </c>
      <c r="D1406" t="s">
        <v>1624</v>
      </c>
      <c r="E1406" t="s">
        <v>1625</v>
      </c>
      <c r="F1406" s="1">
        <v>40675</v>
      </c>
      <c r="G1406" s="4">
        <v>0.3659722222222222</v>
      </c>
      <c r="H1406" t="s">
        <v>732</v>
      </c>
      <c r="I1406">
        <v>-88</v>
      </c>
      <c r="J1406" t="s">
        <v>221</v>
      </c>
      <c r="K1406" t="s">
        <v>222</v>
      </c>
      <c r="L1406">
        <v>1</v>
      </c>
      <c r="M1406">
        <v>1</v>
      </c>
      <c r="N1406" t="s">
        <v>2125</v>
      </c>
      <c r="O1406" s="5" t="s">
        <v>2127</v>
      </c>
      <c r="P1406" t="s">
        <v>224</v>
      </c>
      <c r="Q1406" t="s">
        <v>1216</v>
      </c>
      <c r="R1406" t="s">
        <v>226</v>
      </c>
      <c r="S1406" t="s">
        <v>227</v>
      </c>
      <c r="T1406">
        <v>0.43</v>
      </c>
      <c r="V1406">
        <v>1.7000000000000001E-2</v>
      </c>
      <c r="W1406">
        <v>0.4</v>
      </c>
      <c r="X1406" t="s">
        <v>281</v>
      </c>
      <c r="Y1406" t="s">
        <v>243</v>
      </c>
      <c r="Z1406" t="s">
        <v>1217</v>
      </c>
      <c r="AA1406" t="s">
        <v>1217</v>
      </c>
      <c r="AF1406" t="s">
        <v>736</v>
      </c>
      <c r="AG1406" t="s">
        <v>732</v>
      </c>
      <c r="AH1406" t="s">
        <v>1611</v>
      </c>
      <c r="AJ1406" t="s">
        <v>732</v>
      </c>
      <c r="AM1406" t="s">
        <v>732</v>
      </c>
      <c r="AN1406" t="s">
        <v>239</v>
      </c>
      <c r="AO1406" t="s">
        <v>1220</v>
      </c>
      <c r="AP1406" t="s">
        <v>739</v>
      </c>
      <c r="AQ1406" t="s">
        <v>242</v>
      </c>
      <c r="AR1406" t="s">
        <v>732</v>
      </c>
      <c r="AS1406" t="s">
        <v>239</v>
      </c>
      <c r="AT1406" t="s">
        <v>239</v>
      </c>
      <c r="AU1406">
        <v>1</v>
      </c>
      <c r="AW1406" t="s">
        <v>1989</v>
      </c>
      <c r="AX1406" t="s">
        <v>1611</v>
      </c>
      <c r="AY1406" t="s">
        <v>109</v>
      </c>
      <c r="CA1406" t="s">
        <v>1625</v>
      </c>
    </row>
    <row r="1407" spans="1:79" hidden="1" x14ac:dyDescent="0.25">
      <c r="A1407" t="s">
        <v>1581</v>
      </c>
      <c r="B1407" t="s">
        <v>1582</v>
      </c>
      <c r="C1407" t="s">
        <v>1615</v>
      </c>
      <c r="D1407" t="s">
        <v>1920</v>
      </c>
      <c r="E1407" t="s">
        <v>1921</v>
      </c>
      <c r="F1407" s="1">
        <v>40675</v>
      </c>
      <c r="G1407" s="4">
        <v>0.37708333333333338</v>
      </c>
      <c r="H1407" t="s">
        <v>732</v>
      </c>
      <c r="I1407">
        <v>-88</v>
      </c>
      <c r="J1407" t="s">
        <v>221</v>
      </c>
      <c r="K1407" t="s">
        <v>222</v>
      </c>
      <c r="L1407">
        <v>1</v>
      </c>
      <c r="M1407">
        <v>1</v>
      </c>
      <c r="N1407" t="s">
        <v>2125</v>
      </c>
      <c r="O1407" s="5" t="s">
        <v>2128</v>
      </c>
      <c r="P1407" t="s">
        <v>224</v>
      </c>
      <c r="Q1407" t="s">
        <v>1216</v>
      </c>
      <c r="R1407" t="s">
        <v>226</v>
      </c>
      <c r="S1407" t="s">
        <v>227</v>
      </c>
      <c r="T1407">
        <v>0.71</v>
      </c>
      <c r="V1407">
        <v>1.7000000000000001E-2</v>
      </c>
      <c r="W1407">
        <v>0.4</v>
      </c>
      <c r="X1407" t="s">
        <v>281</v>
      </c>
      <c r="Y1407" t="s">
        <v>243</v>
      </c>
      <c r="Z1407" t="s">
        <v>1217</v>
      </c>
      <c r="AA1407" t="s">
        <v>1217</v>
      </c>
      <c r="AF1407" t="s">
        <v>736</v>
      </c>
      <c r="AG1407" t="s">
        <v>732</v>
      </c>
      <c r="AH1407" t="s">
        <v>1611</v>
      </c>
      <c r="AJ1407" t="s">
        <v>732</v>
      </c>
      <c r="AK1407">
        <v>33.043498999999997</v>
      </c>
      <c r="AL1407">
        <v>-117.07599639892599</v>
      </c>
      <c r="AM1407" t="s">
        <v>732</v>
      </c>
      <c r="AN1407" t="s">
        <v>239</v>
      </c>
      <c r="AO1407" t="s">
        <v>1220</v>
      </c>
      <c r="AP1407" t="s">
        <v>739</v>
      </c>
      <c r="AQ1407" t="s">
        <v>242</v>
      </c>
      <c r="AR1407" t="s">
        <v>732</v>
      </c>
      <c r="AS1407" t="s">
        <v>239</v>
      </c>
      <c r="AT1407" t="s">
        <v>239</v>
      </c>
      <c r="AU1407">
        <v>1</v>
      </c>
      <c r="AW1407" t="s">
        <v>1989</v>
      </c>
      <c r="AX1407" t="s">
        <v>1611</v>
      </c>
      <c r="AY1407" t="s">
        <v>109</v>
      </c>
      <c r="BP1407" t="s">
        <v>422</v>
      </c>
      <c r="BQ1407">
        <v>73</v>
      </c>
      <c r="BR1407" t="s">
        <v>422</v>
      </c>
      <c r="BS1407">
        <v>9</v>
      </c>
      <c r="BZ1407" t="s">
        <v>1922</v>
      </c>
      <c r="CA1407" t="s">
        <v>1921</v>
      </c>
    </row>
    <row r="1408" spans="1:79" hidden="1" x14ac:dyDescent="0.25">
      <c r="A1408" t="s">
        <v>1581</v>
      </c>
      <c r="B1408" t="s">
        <v>1582</v>
      </c>
      <c r="C1408" t="s">
        <v>1615</v>
      </c>
      <c r="D1408" t="s">
        <v>2103</v>
      </c>
      <c r="E1408" t="s">
        <v>2104</v>
      </c>
      <c r="F1408" s="1">
        <v>40675</v>
      </c>
      <c r="G1408" s="4">
        <v>0.49652777777777773</v>
      </c>
      <c r="H1408" t="s">
        <v>732</v>
      </c>
      <c r="I1408">
        <v>-88</v>
      </c>
      <c r="J1408" t="s">
        <v>221</v>
      </c>
      <c r="K1408" t="s">
        <v>222</v>
      </c>
      <c r="L1408">
        <v>1</v>
      </c>
      <c r="M1408">
        <v>1</v>
      </c>
      <c r="N1408" t="s">
        <v>2122</v>
      </c>
      <c r="O1408" s="5" t="s">
        <v>2129</v>
      </c>
      <c r="P1408" t="s">
        <v>224</v>
      </c>
      <c r="Q1408" t="s">
        <v>1216</v>
      </c>
      <c r="R1408" t="s">
        <v>226</v>
      </c>
      <c r="S1408" t="s">
        <v>227</v>
      </c>
      <c r="V1408">
        <v>0.5</v>
      </c>
      <c r="W1408">
        <v>1</v>
      </c>
      <c r="X1408" t="s">
        <v>228</v>
      </c>
      <c r="Y1408" t="s">
        <v>243</v>
      </c>
      <c r="Z1408" t="s">
        <v>1217</v>
      </c>
      <c r="AA1408" t="s">
        <v>1217</v>
      </c>
      <c r="AF1408" t="s">
        <v>736</v>
      </c>
      <c r="AG1408" t="s">
        <v>732</v>
      </c>
      <c r="AH1408" t="s">
        <v>1951</v>
      </c>
      <c r="AJ1408" t="s">
        <v>732</v>
      </c>
      <c r="AK1408">
        <v>33.156288000000004</v>
      </c>
      <c r="AL1408">
        <v>-117.215133666992</v>
      </c>
      <c r="AM1408" t="s">
        <v>732</v>
      </c>
      <c r="AN1408" t="s">
        <v>239</v>
      </c>
      <c r="AO1408" t="s">
        <v>1220</v>
      </c>
      <c r="AP1408" t="s">
        <v>739</v>
      </c>
      <c r="AQ1408" t="s">
        <v>242</v>
      </c>
      <c r="AR1408" t="s">
        <v>732</v>
      </c>
      <c r="AS1408" t="s">
        <v>239</v>
      </c>
      <c r="AT1408" t="s">
        <v>239</v>
      </c>
      <c r="AU1408">
        <v>1</v>
      </c>
      <c r="AW1408" t="s">
        <v>1587</v>
      </c>
      <c r="AX1408" t="s">
        <v>1611</v>
      </c>
      <c r="AY1408" t="s">
        <v>109</v>
      </c>
      <c r="CA1408" t="s">
        <v>2106</v>
      </c>
    </row>
    <row r="1409" spans="1:79" hidden="1" x14ac:dyDescent="0.25">
      <c r="A1409" t="s">
        <v>1581</v>
      </c>
      <c r="B1409" t="s">
        <v>1582</v>
      </c>
      <c r="C1409" t="s">
        <v>1615</v>
      </c>
      <c r="D1409" t="s">
        <v>1628</v>
      </c>
      <c r="E1409" t="s">
        <v>1629</v>
      </c>
      <c r="F1409" s="1">
        <v>40675</v>
      </c>
      <c r="G1409" s="4">
        <v>0.35833333333333334</v>
      </c>
      <c r="H1409" t="s">
        <v>732</v>
      </c>
      <c r="I1409">
        <v>-88</v>
      </c>
      <c r="J1409" t="s">
        <v>221</v>
      </c>
      <c r="K1409" t="s">
        <v>222</v>
      </c>
      <c r="L1409">
        <v>1</v>
      </c>
      <c r="M1409">
        <v>1</v>
      </c>
      <c r="N1409" t="s">
        <v>2125</v>
      </c>
      <c r="O1409" s="5" t="s">
        <v>2130</v>
      </c>
      <c r="P1409" t="s">
        <v>224</v>
      </c>
      <c r="Q1409" t="s">
        <v>1216</v>
      </c>
      <c r="R1409" t="s">
        <v>226</v>
      </c>
      <c r="S1409" t="s">
        <v>227</v>
      </c>
      <c r="T1409">
        <v>0.22</v>
      </c>
      <c r="V1409">
        <v>1.7000000000000001E-2</v>
      </c>
      <c r="W1409">
        <v>0.4</v>
      </c>
      <c r="X1409" t="s">
        <v>905</v>
      </c>
      <c r="Y1409" t="s">
        <v>1226</v>
      </c>
      <c r="Z1409" t="s">
        <v>1217</v>
      </c>
      <c r="AA1409" t="s">
        <v>1217</v>
      </c>
      <c r="AF1409" t="s">
        <v>736</v>
      </c>
      <c r="AG1409" t="s">
        <v>732</v>
      </c>
      <c r="AH1409" t="s">
        <v>1611</v>
      </c>
      <c r="AJ1409" t="s">
        <v>732</v>
      </c>
      <c r="AM1409" t="s">
        <v>732</v>
      </c>
      <c r="AN1409" t="s">
        <v>239</v>
      </c>
      <c r="AO1409" t="s">
        <v>1220</v>
      </c>
      <c r="AP1409" t="s">
        <v>739</v>
      </c>
      <c r="AQ1409" t="s">
        <v>242</v>
      </c>
      <c r="AR1409" t="s">
        <v>732</v>
      </c>
      <c r="AS1409" t="s">
        <v>239</v>
      </c>
      <c r="AT1409" t="s">
        <v>239</v>
      </c>
      <c r="AU1409">
        <v>1</v>
      </c>
      <c r="AW1409" t="s">
        <v>1989</v>
      </c>
      <c r="AX1409" t="s">
        <v>1611</v>
      </c>
      <c r="AY1409" t="s">
        <v>109</v>
      </c>
      <c r="CA1409" t="s">
        <v>1629</v>
      </c>
    </row>
    <row r="1410" spans="1:79" hidden="1" x14ac:dyDescent="0.25">
      <c r="A1410" t="s">
        <v>1581</v>
      </c>
      <c r="B1410" t="s">
        <v>1582</v>
      </c>
      <c r="C1410" t="s">
        <v>1615</v>
      </c>
      <c r="D1410" t="s">
        <v>1913</v>
      </c>
      <c r="E1410" t="s">
        <v>1914</v>
      </c>
      <c r="F1410" s="1">
        <v>40675</v>
      </c>
      <c r="G1410" s="4">
        <v>0.38541666666666669</v>
      </c>
      <c r="H1410" t="s">
        <v>732</v>
      </c>
      <c r="I1410">
        <v>-88</v>
      </c>
      <c r="J1410" t="s">
        <v>221</v>
      </c>
      <c r="K1410" t="s">
        <v>222</v>
      </c>
      <c r="L1410">
        <v>1</v>
      </c>
      <c r="M1410">
        <v>1</v>
      </c>
      <c r="N1410" t="s">
        <v>2125</v>
      </c>
      <c r="O1410" s="5" t="s">
        <v>2131</v>
      </c>
      <c r="P1410" t="s">
        <v>224</v>
      </c>
      <c r="Q1410" t="s">
        <v>1216</v>
      </c>
      <c r="R1410" t="s">
        <v>226</v>
      </c>
      <c r="S1410" t="s">
        <v>227</v>
      </c>
      <c r="T1410">
        <v>0.67</v>
      </c>
      <c r="V1410">
        <v>1.7000000000000001E-2</v>
      </c>
      <c r="W1410">
        <v>0.4</v>
      </c>
      <c r="X1410" t="s">
        <v>281</v>
      </c>
      <c r="Y1410" t="s">
        <v>243</v>
      </c>
      <c r="Z1410" t="s">
        <v>1217</v>
      </c>
      <c r="AA1410" t="s">
        <v>1217</v>
      </c>
      <c r="AF1410" t="s">
        <v>736</v>
      </c>
      <c r="AG1410" t="s">
        <v>732</v>
      </c>
      <c r="AH1410" t="s">
        <v>1611</v>
      </c>
      <c r="AJ1410" t="s">
        <v>732</v>
      </c>
      <c r="AK1410">
        <v>32.942599999999999</v>
      </c>
      <c r="AL1410">
        <v>-117.08399963378901</v>
      </c>
      <c r="AM1410" t="s">
        <v>732</v>
      </c>
      <c r="AN1410" t="s">
        <v>239</v>
      </c>
      <c r="AO1410" t="s">
        <v>1220</v>
      </c>
      <c r="AP1410" t="s">
        <v>739</v>
      </c>
      <c r="AQ1410" t="s">
        <v>242</v>
      </c>
      <c r="AR1410" t="s">
        <v>732</v>
      </c>
      <c r="AS1410" t="s">
        <v>239</v>
      </c>
      <c r="AT1410" t="s">
        <v>239</v>
      </c>
      <c r="AU1410">
        <v>1</v>
      </c>
      <c r="AW1410" t="s">
        <v>1989</v>
      </c>
      <c r="AX1410" t="s">
        <v>1611</v>
      </c>
      <c r="AY1410" t="s">
        <v>109</v>
      </c>
      <c r="BP1410" t="s">
        <v>422</v>
      </c>
      <c r="BQ1410">
        <v>73</v>
      </c>
      <c r="BR1410" t="s">
        <v>422</v>
      </c>
      <c r="BS1410">
        <v>9</v>
      </c>
      <c r="BZ1410" t="s">
        <v>1916</v>
      </c>
      <c r="CA1410" t="s">
        <v>1914</v>
      </c>
    </row>
    <row r="1411" spans="1:79" hidden="1" x14ac:dyDescent="0.25">
      <c r="A1411" t="s">
        <v>1581</v>
      </c>
      <c r="B1411" t="s">
        <v>1582</v>
      </c>
      <c r="C1411" t="s">
        <v>1615</v>
      </c>
      <c r="D1411" t="s">
        <v>2000</v>
      </c>
      <c r="E1411" t="s">
        <v>2001</v>
      </c>
      <c r="F1411" s="1">
        <v>40675</v>
      </c>
      <c r="G1411" s="4">
        <v>0.46666666666666662</v>
      </c>
      <c r="H1411" t="s">
        <v>732</v>
      </c>
      <c r="I1411">
        <v>-88</v>
      </c>
      <c r="J1411" t="s">
        <v>221</v>
      </c>
      <c r="K1411" t="s">
        <v>222</v>
      </c>
      <c r="L1411">
        <v>1</v>
      </c>
      <c r="M1411">
        <v>1</v>
      </c>
      <c r="N1411" t="s">
        <v>2125</v>
      </c>
      <c r="O1411" s="5" t="s">
        <v>2132</v>
      </c>
      <c r="P1411" t="s">
        <v>224</v>
      </c>
      <c r="Q1411" t="s">
        <v>1216</v>
      </c>
      <c r="R1411" t="s">
        <v>226</v>
      </c>
      <c r="S1411" t="s">
        <v>227</v>
      </c>
      <c r="T1411">
        <v>1.1000000000000001</v>
      </c>
      <c r="V1411">
        <v>1.7000000000000001E-2</v>
      </c>
      <c r="W1411">
        <v>0.4</v>
      </c>
      <c r="X1411" t="s">
        <v>281</v>
      </c>
      <c r="Y1411" t="s">
        <v>243</v>
      </c>
      <c r="Z1411" t="s">
        <v>1217</v>
      </c>
      <c r="AA1411" t="s">
        <v>1217</v>
      </c>
      <c r="AF1411" t="s">
        <v>736</v>
      </c>
      <c r="AG1411" t="s">
        <v>732</v>
      </c>
      <c r="AH1411" t="s">
        <v>1611</v>
      </c>
      <c r="AJ1411" t="s">
        <v>732</v>
      </c>
      <c r="AK1411">
        <v>33.131698999999998</v>
      </c>
      <c r="AL1411">
        <v>-117.18699645996099</v>
      </c>
      <c r="AM1411" t="s">
        <v>732</v>
      </c>
      <c r="AN1411" t="s">
        <v>239</v>
      </c>
      <c r="AO1411" t="s">
        <v>1220</v>
      </c>
      <c r="AP1411" t="s">
        <v>739</v>
      </c>
      <c r="AQ1411" t="s">
        <v>242</v>
      </c>
      <c r="AR1411" t="s">
        <v>732</v>
      </c>
      <c r="AS1411" t="s">
        <v>239</v>
      </c>
      <c r="AT1411" t="s">
        <v>239</v>
      </c>
      <c r="AU1411">
        <v>1</v>
      </c>
      <c r="AW1411" t="s">
        <v>1989</v>
      </c>
      <c r="AX1411" t="s">
        <v>1611</v>
      </c>
      <c r="AY1411" t="s">
        <v>109</v>
      </c>
      <c r="BP1411" t="s">
        <v>422</v>
      </c>
      <c r="BQ1411">
        <v>73</v>
      </c>
      <c r="BR1411" t="s">
        <v>422</v>
      </c>
      <c r="BS1411">
        <v>9</v>
      </c>
      <c r="BZ1411" t="s">
        <v>2003</v>
      </c>
      <c r="CA1411" t="s">
        <v>2001</v>
      </c>
    </row>
    <row r="1412" spans="1:79" hidden="1" x14ac:dyDescent="0.25">
      <c r="A1412" t="s">
        <v>1581</v>
      </c>
      <c r="B1412" t="s">
        <v>1582</v>
      </c>
      <c r="C1412" t="s">
        <v>1615</v>
      </c>
      <c r="D1412" t="s">
        <v>2103</v>
      </c>
      <c r="E1412" t="s">
        <v>2104</v>
      </c>
      <c r="F1412" s="1">
        <v>40675</v>
      </c>
      <c r="G1412" s="4">
        <v>0.49305555555555558</v>
      </c>
      <c r="H1412" t="s">
        <v>732</v>
      </c>
      <c r="I1412">
        <v>-88</v>
      </c>
      <c r="J1412" t="s">
        <v>221</v>
      </c>
      <c r="K1412" t="s">
        <v>222</v>
      </c>
      <c r="L1412">
        <v>1</v>
      </c>
      <c r="M1412">
        <v>1</v>
      </c>
      <c r="N1412" t="s">
        <v>2122</v>
      </c>
      <c r="O1412" s="5" t="s">
        <v>2133</v>
      </c>
      <c r="P1412" t="s">
        <v>224</v>
      </c>
      <c r="Q1412" t="s">
        <v>1216</v>
      </c>
      <c r="R1412" t="s">
        <v>226</v>
      </c>
      <c r="S1412" t="s">
        <v>227</v>
      </c>
      <c r="T1412">
        <v>2</v>
      </c>
      <c r="V1412">
        <v>0.5</v>
      </c>
      <c r="W1412">
        <v>1</v>
      </c>
      <c r="X1412" t="s">
        <v>281</v>
      </c>
      <c r="Y1412" t="s">
        <v>243</v>
      </c>
      <c r="Z1412" t="s">
        <v>1217</v>
      </c>
      <c r="AA1412" t="s">
        <v>1217</v>
      </c>
      <c r="AF1412" t="s">
        <v>736</v>
      </c>
      <c r="AG1412" t="s">
        <v>732</v>
      </c>
      <c r="AH1412" t="s">
        <v>1951</v>
      </c>
      <c r="AJ1412" t="s">
        <v>732</v>
      </c>
      <c r="AK1412">
        <v>33.156288000000004</v>
      </c>
      <c r="AL1412">
        <v>-117.215133666992</v>
      </c>
      <c r="AM1412" t="s">
        <v>732</v>
      </c>
      <c r="AN1412" t="s">
        <v>239</v>
      </c>
      <c r="AO1412" t="s">
        <v>1220</v>
      </c>
      <c r="AP1412" t="s">
        <v>739</v>
      </c>
      <c r="AQ1412" t="s">
        <v>242</v>
      </c>
      <c r="AR1412" t="s">
        <v>732</v>
      </c>
      <c r="AS1412" t="s">
        <v>239</v>
      </c>
      <c r="AT1412" t="s">
        <v>239</v>
      </c>
      <c r="AU1412">
        <v>1</v>
      </c>
      <c r="AW1412" t="s">
        <v>1587</v>
      </c>
      <c r="AX1412" t="s">
        <v>1611</v>
      </c>
      <c r="AY1412" t="s">
        <v>109</v>
      </c>
      <c r="CA1412" t="s">
        <v>2106</v>
      </c>
    </row>
    <row r="1413" spans="1:79" hidden="1" x14ac:dyDescent="0.25">
      <c r="A1413" t="s">
        <v>1581</v>
      </c>
      <c r="B1413" t="s">
        <v>1582</v>
      </c>
      <c r="C1413" t="s">
        <v>1615</v>
      </c>
      <c r="D1413" t="s">
        <v>1630</v>
      </c>
      <c r="E1413" t="s">
        <v>1631</v>
      </c>
      <c r="F1413" s="1">
        <v>40675</v>
      </c>
      <c r="G1413" s="4">
        <v>0.37152777777777773</v>
      </c>
      <c r="H1413" t="s">
        <v>732</v>
      </c>
      <c r="I1413">
        <v>-88</v>
      </c>
      <c r="J1413" t="s">
        <v>221</v>
      </c>
      <c r="K1413" t="s">
        <v>222</v>
      </c>
      <c r="L1413">
        <v>1</v>
      </c>
      <c r="M1413">
        <v>1</v>
      </c>
      <c r="N1413" t="s">
        <v>2125</v>
      </c>
      <c r="O1413" s="5" t="s">
        <v>2134</v>
      </c>
      <c r="P1413" t="s">
        <v>224</v>
      </c>
      <c r="Q1413" t="s">
        <v>1216</v>
      </c>
      <c r="R1413" t="s">
        <v>226</v>
      </c>
      <c r="S1413" t="s">
        <v>227</v>
      </c>
      <c r="T1413">
        <v>0.43</v>
      </c>
      <c r="V1413">
        <v>1.7000000000000001E-2</v>
      </c>
      <c r="W1413">
        <v>0.4</v>
      </c>
      <c r="X1413" t="s">
        <v>281</v>
      </c>
      <c r="Y1413" t="s">
        <v>243</v>
      </c>
      <c r="Z1413" t="s">
        <v>1217</v>
      </c>
      <c r="AA1413" t="s">
        <v>1217</v>
      </c>
      <c r="AF1413" t="s">
        <v>736</v>
      </c>
      <c r="AG1413" t="s">
        <v>732</v>
      </c>
      <c r="AH1413" t="s">
        <v>1611</v>
      </c>
      <c r="AJ1413" t="s">
        <v>732</v>
      </c>
      <c r="AM1413" t="s">
        <v>732</v>
      </c>
      <c r="AN1413" t="s">
        <v>239</v>
      </c>
      <c r="AO1413" t="s">
        <v>1220</v>
      </c>
      <c r="AP1413" t="s">
        <v>739</v>
      </c>
      <c r="AQ1413" t="s">
        <v>242</v>
      </c>
      <c r="AR1413" t="s">
        <v>732</v>
      </c>
      <c r="AS1413" t="s">
        <v>239</v>
      </c>
      <c r="AT1413" t="s">
        <v>239</v>
      </c>
      <c r="AU1413">
        <v>1</v>
      </c>
      <c r="AW1413" t="s">
        <v>1989</v>
      </c>
      <c r="AX1413" t="s">
        <v>1611</v>
      </c>
      <c r="AY1413" t="s">
        <v>109</v>
      </c>
      <c r="CA1413" t="s">
        <v>1631</v>
      </c>
    </row>
    <row r="1414" spans="1:79" hidden="1" x14ac:dyDescent="0.25">
      <c r="A1414" t="s">
        <v>1581</v>
      </c>
      <c r="B1414" t="s">
        <v>1582</v>
      </c>
      <c r="C1414" t="s">
        <v>1615</v>
      </c>
      <c r="D1414" t="s">
        <v>2090</v>
      </c>
      <c r="E1414" t="s">
        <v>2091</v>
      </c>
      <c r="F1414" s="1">
        <v>40676</v>
      </c>
      <c r="G1414" s="4">
        <v>0.4375</v>
      </c>
      <c r="H1414" t="s">
        <v>732</v>
      </c>
      <c r="I1414">
        <v>-88</v>
      </c>
      <c r="J1414" t="s">
        <v>221</v>
      </c>
      <c r="K1414" t="s">
        <v>222</v>
      </c>
      <c r="L1414">
        <v>1</v>
      </c>
      <c r="M1414">
        <v>1</v>
      </c>
      <c r="N1414" t="s">
        <v>2122</v>
      </c>
      <c r="O1414" s="5" t="s">
        <v>2135</v>
      </c>
      <c r="P1414" t="s">
        <v>224</v>
      </c>
      <c r="Q1414" t="s">
        <v>1216</v>
      </c>
      <c r="R1414" t="s">
        <v>226</v>
      </c>
      <c r="S1414" t="s">
        <v>227</v>
      </c>
      <c r="T1414">
        <v>2</v>
      </c>
      <c r="V1414">
        <v>0.5</v>
      </c>
      <c r="W1414">
        <v>1</v>
      </c>
      <c r="X1414" t="s">
        <v>281</v>
      </c>
      <c r="Y1414" t="s">
        <v>243</v>
      </c>
      <c r="Z1414" t="s">
        <v>1217</v>
      </c>
      <c r="AA1414" t="s">
        <v>1217</v>
      </c>
      <c r="AF1414" t="s">
        <v>736</v>
      </c>
      <c r="AG1414" t="s">
        <v>732</v>
      </c>
      <c r="AH1414" t="s">
        <v>1951</v>
      </c>
      <c r="AJ1414" t="s">
        <v>732</v>
      </c>
      <c r="AK1414">
        <v>33</v>
      </c>
      <c r="AL1414">
        <v>-117</v>
      </c>
      <c r="AM1414" t="s">
        <v>732</v>
      </c>
      <c r="AN1414" t="s">
        <v>239</v>
      </c>
      <c r="AO1414" t="s">
        <v>1220</v>
      </c>
      <c r="AP1414" t="s">
        <v>739</v>
      </c>
      <c r="AQ1414" t="s">
        <v>242</v>
      </c>
      <c r="AR1414" t="s">
        <v>732</v>
      </c>
      <c r="AS1414" t="s">
        <v>239</v>
      </c>
      <c r="AT1414" t="s">
        <v>239</v>
      </c>
      <c r="AU1414">
        <v>1</v>
      </c>
      <c r="AW1414" t="s">
        <v>1587</v>
      </c>
      <c r="AX1414" t="s">
        <v>1611</v>
      </c>
      <c r="AY1414" t="s">
        <v>109</v>
      </c>
      <c r="BP1414" t="s">
        <v>422</v>
      </c>
      <c r="BQ1414">
        <v>73</v>
      </c>
      <c r="BR1414" t="s">
        <v>422</v>
      </c>
      <c r="BS1414">
        <v>9</v>
      </c>
      <c r="CA1414" t="s">
        <v>2093</v>
      </c>
    </row>
    <row r="1415" spans="1:79" hidden="1" x14ac:dyDescent="0.25">
      <c r="A1415" t="s">
        <v>1581</v>
      </c>
      <c r="B1415" t="s">
        <v>1582</v>
      </c>
      <c r="C1415" t="s">
        <v>1615</v>
      </c>
      <c r="D1415" t="s">
        <v>2074</v>
      </c>
      <c r="E1415" t="s">
        <v>2075</v>
      </c>
      <c r="F1415" s="1">
        <v>40676</v>
      </c>
      <c r="G1415" s="4">
        <v>0.49305555555555558</v>
      </c>
      <c r="H1415" t="s">
        <v>732</v>
      </c>
      <c r="I1415">
        <v>-88</v>
      </c>
      <c r="J1415" t="s">
        <v>221</v>
      </c>
      <c r="K1415" t="s">
        <v>222</v>
      </c>
      <c r="L1415">
        <v>1</v>
      </c>
      <c r="M1415">
        <v>1</v>
      </c>
      <c r="N1415" t="s">
        <v>2122</v>
      </c>
      <c r="O1415" s="5" t="s">
        <v>2136</v>
      </c>
      <c r="P1415" t="s">
        <v>224</v>
      </c>
      <c r="Q1415" t="s">
        <v>1216</v>
      </c>
      <c r="R1415" t="s">
        <v>226</v>
      </c>
      <c r="S1415" t="s">
        <v>227</v>
      </c>
      <c r="T1415">
        <v>0.5</v>
      </c>
      <c r="V1415">
        <v>0.5</v>
      </c>
      <c r="W1415">
        <v>1</v>
      </c>
      <c r="X1415" t="s">
        <v>905</v>
      </c>
      <c r="Y1415" t="s">
        <v>243</v>
      </c>
      <c r="Z1415" t="s">
        <v>1217</v>
      </c>
      <c r="AA1415" t="s">
        <v>1217</v>
      </c>
      <c r="AF1415" t="s">
        <v>736</v>
      </c>
      <c r="AG1415" t="s">
        <v>732</v>
      </c>
      <c r="AH1415" t="s">
        <v>1951</v>
      </c>
      <c r="AJ1415" t="s">
        <v>732</v>
      </c>
      <c r="AK1415">
        <v>33</v>
      </c>
      <c r="AL1415">
        <v>-117</v>
      </c>
      <c r="AM1415" t="s">
        <v>732</v>
      </c>
      <c r="AN1415" t="s">
        <v>239</v>
      </c>
      <c r="AO1415" t="s">
        <v>1220</v>
      </c>
      <c r="AP1415" t="s">
        <v>739</v>
      </c>
      <c r="AQ1415" t="s">
        <v>242</v>
      </c>
      <c r="AR1415" t="s">
        <v>732</v>
      </c>
      <c r="AS1415" t="s">
        <v>239</v>
      </c>
      <c r="AT1415" t="s">
        <v>239</v>
      </c>
      <c r="AU1415">
        <v>1</v>
      </c>
      <c r="AW1415" t="s">
        <v>1587</v>
      </c>
      <c r="AX1415" t="s">
        <v>1611</v>
      </c>
      <c r="AY1415" t="s">
        <v>109</v>
      </c>
      <c r="BP1415" t="s">
        <v>422</v>
      </c>
      <c r="BQ1415">
        <v>73</v>
      </c>
      <c r="BR1415" t="s">
        <v>422</v>
      </c>
      <c r="BS1415">
        <v>9</v>
      </c>
      <c r="CA1415" t="s">
        <v>2077</v>
      </c>
    </row>
    <row r="1416" spans="1:79" hidden="1" x14ac:dyDescent="0.25">
      <c r="A1416" t="s">
        <v>1581</v>
      </c>
      <c r="B1416" t="s">
        <v>1582</v>
      </c>
      <c r="C1416" t="s">
        <v>1615</v>
      </c>
      <c r="D1416" t="s">
        <v>2068</v>
      </c>
      <c r="E1416" t="s">
        <v>2069</v>
      </c>
      <c r="F1416" s="1">
        <v>40676</v>
      </c>
      <c r="G1416" s="4">
        <v>0.41666666666666669</v>
      </c>
      <c r="H1416" t="s">
        <v>732</v>
      </c>
      <c r="I1416">
        <v>-88</v>
      </c>
      <c r="J1416" t="s">
        <v>221</v>
      </c>
      <c r="K1416" t="s">
        <v>222</v>
      </c>
      <c r="L1416">
        <v>1</v>
      </c>
      <c r="M1416">
        <v>1</v>
      </c>
      <c r="N1416" t="s">
        <v>2122</v>
      </c>
      <c r="O1416" s="5" t="s">
        <v>2137</v>
      </c>
      <c r="P1416" t="s">
        <v>224</v>
      </c>
      <c r="Q1416" t="s">
        <v>1216</v>
      </c>
      <c r="R1416" t="s">
        <v>226</v>
      </c>
      <c r="S1416" t="s">
        <v>227</v>
      </c>
      <c r="T1416">
        <v>0.5</v>
      </c>
      <c r="V1416">
        <v>0.5</v>
      </c>
      <c r="W1416">
        <v>1</v>
      </c>
      <c r="X1416" t="s">
        <v>905</v>
      </c>
      <c r="Y1416" t="s">
        <v>243</v>
      </c>
      <c r="Z1416" t="s">
        <v>1217</v>
      </c>
      <c r="AA1416" t="s">
        <v>1217</v>
      </c>
      <c r="AF1416" t="s">
        <v>736</v>
      </c>
      <c r="AG1416" t="s">
        <v>732</v>
      </c>
      <c r="AH1416" t="s">
        <v>1951</v>
      </c>
      <c r="AJ1416" t="s">
        <v>732</v>
      </c>
      <c r="AK1416">
        <v>33</v>
      </c>
      <c r="AL1416">
        <v>-117</v>
      </c>
      <c r="AM1416" t="s">
        <v>732</v>
      </c>
      <c r="AN1416" t="s">
        <v>239</v>
      </c>
      <c r="AO1416" t="s">
        <v>1220</v>
      </c>
      <c r="AP1416" t="s">
        <v>739</v>
      </c>
      <c r="AQ1416" t="s">
        <v>242</v>
      </c>
      <c r="AR1416" t="s">
        <v>732</v>
      </c>
      <c r="AS1416" t="s">
        <v>239</v>
      </c>
      <c r="AT1416" t="s">
        <v>239</v>
      </c>
      <c r="AU1416">
        <v>1</v>
      </c>
      <c r="AW1416" t="s">
        <v>1587</v>
      </c>
      <c r="AX1416" t="s">
        <v>1611</v>
      </c>
      <c r="AY1416" t="s">
        <v>109</v>
      </c>
      <c r="BP1416" t="s">
        <v>422</v>
      </c>
      <c r="BQ1416">
        <v>73</v>
      </c>
      <c r="BR1416" t="s">
        <v>422</v>
      </c>
      <c r="BS1416">
        <v>9</v>
      </c>
      <c r="CA1416" t="s">
        <v>2072</v>
      </c>
    </row>
    <row r="1417" spans="1:79" hidden="1" x14ac:dyDescent="0.25">
      <c r="A1417" t="s">
        <v>1581</v>
      </c>
      <c r="B1417" t="s">
        <v>1582</v>
      </c>
      <c r="C1417" t="s">
        <v>1615</v>
      </c>
      <c r="D1417" t="s">
        <v>2068</v>
      </c>
      <c r="E1417" t="s">
        <v>2069</v>
      </c>
      <c r="F1417" s="1">
        <v>40676</v>
      </c>
      <c r="G1417" s="4">
        <v>0.4201388888888889</v>
      </c>
      <c r="H1417" t="s">
        <v>732</v>
      </c>
      <c r="I1417">
        <v>-88</v>
      </c>
      <c r="J1417" t="s">
        <v>221</v>
      </c>
      <c r="K1417" t="s">
        <v>222</v>
      </c>
      <c r="L1417">
        <v>1</v>
      </c>
      <c r="M1417">
        <v>1</v>
      </c>
      <c r="N1417" t="s">
        <v>2122</v>
      </c>
      <c r="O1417" s="5" t="s">
        <v>2138</v>
      </c>
      <c r="P1417" t="s">
        <v>224</v>
      </c>
      <c r="Q1417" t="s">
        <v>1216</v>
      </c>
      <c r="R1417" t="s">
        <v>226</v>
      </c>
      <c r="S1417" t="s">
        <v>227</v>
      </c>
      <c r="V1417">
        <v>0.5</v>
      </c>
      <c r="W1417">
        <v>1</v>
      </c>
      <c r="X1417" t="s">
        <v>228</v>
      </c>
      <c r="Y1417" t="s">
        <v>243</v>
      </c>
      <c r="Z1417" t="s">
        <v>1217</v>
      </c>
      <c r="AA1417" t="s">
        <v>1217</v>
      </c>
      <c r="AF1417" t="s">
        <v>736</v>
      </c>
      <c r="AG1417" t="s">
        <v>732</v>
      </c>
      <c r="AH1417" t="s">
        <v>1951</v>
      </c>
      <c r="AJ1417" t="s">
        <v>732</v>
      </c>
      <c r="AK1417">
        <v>33</v>
      </c>
      <c r="AL1417">
        <v>-117</v>
      </c>
      <c r="AM1417" t="s">
        <v>732</v>
      </c>
      <c r="AN1417" t="s">
        <v>239</v>
      </c>
      <c r="AO1417" t="s">
        <v>1220</v>
      </c>
      <c r="AP1417" t="s">
        <v>739</v>
      </c>
      <c r="AQ1417" t="s">
        <v>242</v>
      </c>
      <c r="AR1417" t="s">
        <v>732</v>
      </c>
      <c r="AS1417" t="s">
        <v>239</v>
      </c>
      <c r="AT1417" t="s">
        <v>239</v>
      </c>
      <c r="AU1417">
        <v>1</v>
      </c>
      <c r="AW1417" t="s">
        <v>1587</v>
      </c>
      <c r="AX1417" t="s">
        <v>1611</v>
      </c>
      <c r="AY1417" t="s">
        <v>109</v>
      </c>
      <c r="BP1417" t="s">
        <v>422</v>
      </c>
      <c r="BQ1417">
        <v>73</v>
      </c>
      <c r="BR1417" t="s">
        <v>422</v>
      </c>
      <c r="BS1417">
        <v>9</v>
      </c>
      <c r="CA1417" t="s">
        <v>2072</v>
      </c>
    </row>
    <row r="1418" spans="1:79" hidden="1" x14ac:dyDescent="0.25">
      <c r="A1418" t="s">
        <v>1581</v>
      </c>
      <c r="B1418" t="s">
        <v>1582</v>
      </c>
      <c r="C1418" t="s">
        <v>1615</v>
      </c>
      <c r="D1418" t="s">
        <v>2059</v>
      </c>
      <c r="E1418" t="s">
        <v>2060</v>
      </c>
      <c r="F1418" s="1">
        <v>40679</v>
      </c>
      <c r="G1418" s="4">
        <v>0.41666666666666669</v>
      </c>
      <c r="H1418" t="s">
        <v>732</v>
      </c>
      <c r="I1418">
        <v>-88</v>
      </c>
      <c r="J1418" t="s">
        <v>221</v>
      </c>
      <c r="K1418" t="s">
        <v>222</v>
      </c>
      <c r="L1418">
        <v>1</v>
      </c>
      <c r="M1418">
        <v>1</v>
      </c>
      <c r="N1418" t="s">
        <v>2139</v>
      </c>
      <c r="O1418" s="5" t="s">
        <v>2140</v>
      </c>
      <c r="P1418" t="s">
        <v>224</v>
      </c>
      <c r="Q1418" t="s">
        <v>1216</v>
      </c>
      <c r="R1418" t="s">
        <v>226</v>
      </c>
      <c r="S1418" t="s">
        <v>227</v>
      </c>
      <c r="V1418">
        <v>0.5</v>
      </c>
      <c r="W1418">
        <v>1</v>
      </c>
      <c r="X1418" t="s">
        <v>228</v>
      </c>
      <c r="Y1418" t="s">
        <v>243</v>
      </c>
      <c r="Z1418" t="s">
        <v>1217</v>
      </c>
      <c r="AA1418" t="s">
        <v>1217</v>
      </c>
      <c r="AF1418" t="s">
        <v>736</v>
      </c>
      <c r="AG1418" t="s">
        <v>732</v>
      </c>
      <c r="AH1418" t="s">
        <v>1951</v>
      </c>
      <c r="AJ1418" t="s">
        <v>732</v>
      </c>
      <c r="AK1418">
        <v>32.572879999999998</v>
      </c>
      <c r="AL1418">
        <v>-116.75798034668</v>
      </c>
      <c r="AM1418" t="s">
        <v>732</v>
      </c>
      <c r="AN1418" t="s">
        <v>239</v>
      </c>
      <c r="AO1418" t="s">
        <v>1220</v>
      </c>
      <c r="AP1418" t="s">
        <v>739</v>
      </c>
      <c r="AQ1418" t="s">
        <v>242</v>
      </c>
      <c r="AR1418" t="s">
        <v>732</v>
      </c>
      <c r="AS1418" t="s">
        <v>239</v>
      </c>
      <c r="AT1418" t="s">
        <v>239</v>
      </c>
      <c r="AU1418">
        <v>1</v>
      </c>
      <c r="AW1418" t="s">
        <v>1587</v>
      </c>
      <c r="AX1418" t="s">
        <v>1611</v>
      </c>
      <c r="AY1418" t="s">
        <v>109</v>
      </c>
      <c r="CA1418" t="s">
        <v>2063</v>
      </c>
    </row>
    <row r="1419" spans="1:79" hidden="1" x14ac:dyDescent="0.25">
      <c r="A1419" t="s">
        <v>1581</v>
      </c>
      <c r="B1419" t="s">
        <v>1582</v>
      </c>
      <c r="C1419" t="s">
        <v>1615</v>
      </c>
      <c r="D1419" t="s">
        <v>2064</v>
      </c>
      <c r="E1419" t="s">
        <v>2065</v>
      </c>
      <c r="F1419" s="1">
        <v>40679</v>
      </c>
      <c r="G1419" s="4">
        <v>0.45833333333333331</v>
      </c>
      <c r="H1419" t="s">
        <v>732</v>
      </c>
      <c r="I1419">
        <v>-88</v>
      </c>
      <c r="J1419" t="s">
        <v>221</v>
      </c>
      <c r="K1419" t="s">
        <v>222</v>
      </c>
      <c r="L1419">
        <v>1</v>
      </c>
      <c r="M1419">
        <v>1</v>
      </c>
      <c r="N1419" t="s">
        <v>2139</v>
      </c>
      <c r="O1419" s="5" t="s">
        <v>2141</v>
      </c>
      <c r="P1419" t="s">
        <v>224</v>
      </c>
      <c r="Q1419" t="s">
        <v>1216</v>
      </c>
      <c r="R1419" t="s">
        <v>226</v>
      </c>
      <c r="S1419" t="s">
        <v>227</v>
      </c>
      <c r="V1419">
        <v>0.5</v>
      </c>
      <c r="W1419">
        <v>1</v>
      </c>
      <c r="X1419" t="s">
        <v>228</v>
      </c>
      <c r="Y1419" t="s">
        <v>243</v>
      </c>
      <c r="Z1419" t="s">
        <v>1217</v>
      </c>
      <c r="AA1419" t="s">
        <v>1217</v>
      </c>
      <c r="AF1419" t="s">
        <v>736</v>
      </c>
      <c r="AG1419" t="s">
        <v>732</v>
      </c>
      <c r="AH1419" t="s">
        <v>1951</v>
      </c>
      <c r="AJ1419" t="s">
        <v>732</v>
      </c>
      <c r="AK1419">
        <v>32.577370000000002</v>
      </c>
      <c r="AL1419">
        <v>-116.61643218994099</v>
      </c>
      <c r="AM1419" t="s">
        <v>732</v>
      </c>
      <c r="AN1419" t="s">
        <v>239</v>
      </c>
      <c r="AO1419" t="s">
        <v>1220</v>
      </c>
      <c r="AP1419" t="s">
        <v>739</v>
      </c>
      <c r="AQ1419" t="s">
        <v>242</v>
      </c>
      <c r="AR1419" t="s">
        <v>732</v>
      </c>
      <c r="AS1419" t="s">
        <v>239</v>
      </c>
      <c r="AT1419" t="s">
        <v>239</v>
      </c>
      <c r="AU1419">
        <v>1</v>
      </c>
      <c r="AW1419" t="s">
        <v>1587</v>
      </c>
      <c r="AX1419" t="s">
        <v>1611</v>
      </c>
      <c r="AY1419" t="s">
        <v>109</v>
      </c>
      <c r="CA1419" t="s">
        <v>2067</v>
      </c>
    </row>
    <row r="1420" spans="1:79" hidden="1" x14ac:dyDescent="0.25">
      <c r="A1420" t="s">
        <v>1581</v>
      </c>
      <c r="B1420" t="s">
        <v>1582</v>
      </c>
      <c r="C1420" t="s">
        <v>1615</v>
      </c>
      <c r="D1420" t="s">
        <v>2078</v>
      </c>
      <c r="E1420" t="s">
        <v>2079</v>
      </c>
      <c r="F1420" s="1">
        <v>40679</v>
      </c>
      <c r="G1420" s="4">
        <v>0.50694444444444442</v>
      </c>
      <c r="H1420" t="s">
        <v>732</v>
      </c>
      <c r="I1420">
        <v>-88</v>
      </c>
      <c r="J1420" t="s">
        <v>221</v>
      </c>
      <c r="K1420" t="s">
        <v>222</v>
      </c>
      <c r="L1420">
        <v>1</v>
      </c>
      <c r="M1420">
        <v>1</v>
      </c>
      <c r="N1420" t="s">
        <v>2139</v>
      </c>
      <c r="O1420" s="5" t="s">
        <v>2142</v>
      </c>
      <c r="P1420" t="s">
        <v>224</v>
      </c>
      <c r="Q1420" t="s">
        <v>1216</v>
      </c>
      <c r="R1420" t="s">
        <v>226</v>
      </c>
      <c r="S1420" t="s">
        <v>227</v>
      </c>
      <c r="T1420">
        <v>0.5</v>
      </c>
      <c r="V1420">
        <v>0.5</v>
      </c>
      <c r="W1420">
        <v>1</v>
      </c>
      <c r="X1420" t="s">
        <v>905</v>
      </c>
      <c r="Y1420" t="s">
        <v>243</v>
      </c>
      <c r="Z1420" t="s">
        <v>1217</v>
      </c>
      <c r="AA1420" t="s">
        <v>1217</v>
      </c>
      <c r="AF1420" t="s">
        <v>736</v>
      </c>
      <c r="AG1420" t="s">
        <v>732</v>
      </c>
      <c r="AH1420" t="s">
        <v>1951</v>
      </c>
      <c r="AJ1420" t="s">
        <v>732</v>
      </c>
      <c r="AK1420">
        <v>33</v>
      </c>
      <c r="AL1420">
        <v>-116</v>
      </c>
      <c r="AM1420" t="s">
        <v>732</v>
      </c>
      <c r="AN1420" t="s">
        <v>239</v>
      </c>
      <c r="AO1420" t="s">
        <v>1220</v>
      </c>
      <c r="AP1420" t="s">
        <v>739</v>
      </c>
      <c r="AQ1420" t="s">
        <v>242</v>
      </c>
      <c r="AR1420" t="s">
        <v>732</v>
      </c>
      <c r="AS1420" t="s">
        <v>239</v>
      </c>
      <c r="AT1420" t="s">
        <v>239</v>
      </c>
      <c r="AU1420">
        <v>1</v>
      </c>
      <c r="AW1420" t="s">
        <v>1587</v>
      </c>
      <c r="AX1420" t="s">
        <v>1611</v>
      </c>
      <c r="AY1420" t="s">
        <v>109</v>
      </c>
      <c r="BP1420" t="s">
        <v>422</v>
      </c>
      <c r="BQ1420">
        <v>73</v>
      </c>
      <c r="BR1420" t="s">
        <v>408</v>
      </c>
      <c r="BS1420">
        <v>7</v>
      </c>
      <c r="CA1420" t="s">
        <v>2081</v>
      </c>
    </row>
    <row r="1421" spans="1:79" hidden="1" x14ac:dyDescent="0.25">
      <c r="A1421" t="s">
        <v>1581</v>
      </c>
      <c r="B1421" t="s">
        <v>1582</v>
      </c>
      <c r="C1421" t="s">
        <v>1615</v>
      </c>
      <c r="D1421" t="s">
        <v>2068</v>
      </c>
      <c r="E1421" t="s">
        <v>2069</v>
      </c>
      <c r="F1421" s="1">
        <v>40688</v>
      </c>
      <c r="G1421" s="4">
        <v>0.4236111111111111</v>
      </c>
      <c r="H1421" t="s">
        <v>732</v>
      </c>
      <c r="I1421">
        <v>-88</v>
      </c>
      <c r="J1421" t="s">
        <v>221</v>
      </c>
      <c r="K1421" t="s">
        <v>222</v>
      </c>
      <c r="L1421">
        <v>1</v>
      </c>
      <c r="M1421">
        <v>1</v>
      </c>
      <c r="N1421" t="s">
        <v>2143</v>
      </c>
      <c r="O1421" s="5" t="s">
        <v>2144</v>
      </c>
      <c r="P1421" t="s">
        <v>224</v>
      </c>
      <c r="Q1421" t="s">
        <v>1216</v>
      </c>
      <c r="R1421" t="s">
        <v>226</v>
      </c>
      <c r="S1421" t="s">
        <v>227</v>
      </c>
      <c r="T1421">
        <v>0.5</v>
      </c>
      <c r="V1421">
        <v>0.5</v>
      </c>
      <c r="W1421">
        <v>1</v>
      </c>
      <c r="X1421" t="s">
        <v>905</v>
      </c>
      <c r="Y1421" t="s">
        <v>243</v>
      </c>
      <c r="Z1421" t="s">
        <v>1217</v>
      </c>
      <c r="AA1421" t="s">
        <v>1217</v>
      </c>
      <c r="AF1421" t="s">
        <v>736</v>
      </c>
      <c r="AG1421" t="s">
        <v>732</v>
      </c>
      <c r="AH1421" t="s">
        <v>1951</v>
      </c>
      <c r="AJ1421" t="s">
        <v>732</v>
      </c>
      <c r="AK1421">
        <v>33</v>
      </c>
      <c r="AL1421">
        <v>-117</v>
      </c>
      <c r="AM1421" t="s">
        <v>732</v>
      </c>
      <c r="AN1421" t="s">
        <v>239</v>
      </c>
      <c r="AO1421" t="s">
        <v>1220</v>
      </c>
      <c r="AP1421" t="s">
        <v>739</v>
      </c>
      <c r="AQ1421" t="s">
        <v>242</v>
      </c>
      <c r="AR1421" t="s">
        <v>732</v>
      </c>
      <c r="AS1421" t="s">
        <v>239</v>
      </c>
      <c r="AT1421" t="s">
        <v>239</v>
      </c>
      <c r="AU1421">
        <v>1</v>
      </c>
      <c r="AW1421" t="s">
        <v>1587</v>
      </c>
      <c r="AX1421" t="s">
        <v>1611</v>
      </c>
      <c r="AY1421" t="s">
        <v>109</v>
      </c>
      <c r="BP1421" t="s">
        <v>422</v>
      </c>
      <c r="BQ1421">
        <v>73</v>
      </c>
      <c r="BR1421" t="s">
        <v>422</v>
      </c>
      <c r="BS1421">
        <v>9</v>
      </c>
      <c r="CA1421" t="s">
        <v>2072</v>
      </c>
    </row>
    <row r="1422" spans="1:79" hidden="1" x14ac:dyDescent="0.25">
      <c r="A1422" t="s">
        <v>1581</v>
      </c>
      <c r="B1422" t="s">
        <v>1582</v>
      </c>
      <c r="C1422" t="s">
        <v>1615</v>
      </c>
      <c r="D1422" t="s">
        <v>2090</v>
      </c>
      <c r="E1422" t="s">
        <v>2091</v>
      </c>
      <c r="F1422" s="1">
        <v>40688</v>
      </c>
      <c r="G1422" s="4">
        <v>0.4375</v>
      </c>
      <c r="H1422" t="s">
        <v>732</v>
      </c>
      <c r="I1422">
        <v>-88</v>
      </c>
      <c r="J1422" t="s">
        <v>221</v>
      </c>
      <c r="K1422" t="s">
        <v>222</v>
      </c>
      <c r="L1422">
        <v>1</v>
      </c>
      <c r="M1422">
        <v>1</v>
      </c>
      <c r="N1422" t="s">
        <v>2143</v>
      </c>
      <c r="O1422" s="5" t="s">
        <v>2145</v>
      </c>
      <c r="P1422" t="s">
        <v>224</v>
      </c>
      <c r="Q1422" t="s">
        <v>1216</v>
      </c>
      <c r="R1422" t="s">
        <v>226</v>
      </c>
      <c r="S1422" t="s">
        <v>227</v>
      </c>
      <c r="T1422">
        <v>2</v>
      </c>
      <c r="V1422">
        <v>0.5</v>
      </c>
      <c r="W1422">
        <v>1</v>
      </c>
      <c r="X1422" t="s">
        <v>281</v>
      </c>
      <c r="Y1422" t="s">
        <v>243</v>
      </c>
      <c r="Z1422" t="s">
        <v>1217</v>
      </c>
      <c r="AA1422" t="s">
        <v>1217</v>
      </c>
      <c r="AF1422" t="s">
        <v>736</v>
      </c>
      <c r="AG1422" t="s">
        <v>732</v>
      </c>
      <c r="AH1422" t="s">
        <v>1951</v>
      </c>
      <c r="AJ1422" t="s">
        <v>732</v>
      </c>
      <c r="AK1422">
        <v>33</v>
      </c>
      <c r="AL1422">
        <v>-117</v>
      </c>
      <c r="AM1422" t="s">
        <v>732</v>
      </c>
      <c r="AN1422" t="s">
        <v>239</v>
      </c>
      <c r="AO1422" t="s">
        <v>1220</v>
      </c>
      <c r="AP1422" t="s">
        <v>739</v>
      </c>
      <c r="AQ1422" t="s">
        <v>242</v>
      </c>
      <c r="AR1422" t="s">
        <v>732</v>
      </c>
      <c r="AS1422" t="s">
        <v>239</v>
      </c>
      <c r="AT1422" t="s">
        <v>239</v>
      </c>
      <c r="AU1422">
        <v>1</v>
      </c>
      <c r="AW1422" t="s">
        <v>1587</v>
      </c>
      <c r="AX1422" t="s">
        <v>1611</v>
      </c>
      <c r="AY1422" t="s">
        <v>109</v>
      </c>
      <c r="BP1422" t="s">
        <v>422</v>
      </c>
      <c r="BQ1422">
        <v>73</v>
      </c>
      <c r="BR1422" t="s">
        <v>422</v>
      </c>
      <c r="BS1422">
        <v>9</v>
      </c>
      <c r="CA1422" t="s">
        <v>2093</v>
      </c>
    </row>
    <row r="1423" spans="1:79" hidden="1" x14ac:dyDescent="0.25">
      <c r="A1423" t="s">
        <v>1581</v>
      </c>
      <c r="B1423" t="s">
        <v>1582</v>
      </c>
      <c r="C1423" t="s">
        <v>1615</v>
      </c>
      <c r="D1423" t="s">
        <v>2074</v>
      </c>
      <c r="E1423" t="s">
        <v>2075</v>
      </c>
      <c r="F1423" s="1">
        <v>40688</v>
      </c>
      <c r="G1423" s="4">
        <v>0.39583333333333331</v>
      </c>
      <c r="H1423" t="s">
        <v>732</v>
      </c>
      <c r="I1423">
        <v>-88</v>
      </c>
      <c r="J1423" t="s">
        <v>221</v>
      </c>
      <c r="K1423" t="s">
        <v>222</v>
      </c>
      <c r="L1423">
        <v>1</v>
      </c>
      <c r="M1423">
        <v>1</v>
      </c>
      <c r="N1423" t="s">
        <v>2143</v>
      </c>
      <c r="O1423" s="5" t="s">
        <v>2146</v>
      </c>
      <c r="P1423" t="s">
        <v>224</v>
      </c>
      <c r="Q1423" t="s">
        <v>1216</v>
      </c>
      <c r="R1423" t="s">
        <v>226</v>
      </c>
      <c r="S1423" t="s">
        <v>227</v>
      </c>
      <c r="T1423">
        <v>0.5</v>
      </c>
      <c r="V1423">
        <v>0.5</v>
      </c>
      <c r="W1423">
        <v>1</v>
      </c>
      <c r="X1423" t="s">
        <v>905</v>
      </c>
      <c r="Y1423" t="s">
        <v>243</v>
      </c>
      <c r="Z1423" t="s">
        <v>1217</v>
      </c>
      <c r="AA1423" t="s">
        <v>1217</v>
      </c>
      <c r="AF1423" t="s">
        <v>736</v>
      </c>
      <c r="AG1423" t="s">
        <v>732</v>
      </c>
      <c r="AH1423" t="s">
        <v>1951</v>
      </c>
      <c r="AJ1423" t="s">
        <v>732</v>
      </c>
      <c r="AK1423">
        <v>33</v>
      </c>
      <c r="AL1423">
        <v>-117</v>
      </c>
      <c r="AM1423" t="s">
        <v>732</v>
      </c>
      <c r="AN1423" t="s">
        <v>239</v>
      </c>
      <c r="AO1423" t="s">
        <v>1220</v>
      </c>
      <c r="AP1423" t="s">
        <v>739</v>
      </c>
      <c r="AQ1423" t="s">
        <v>242</v>
      </c>
      <c r="AR1423" t="s">
        <v>732</v>
      </c>
      <c r="AS1423" t="s">
        <v>239</v>
      </c>
      <c r="AT1423" t="s">
        <v>239</v>
      </c>
      <c r="AU1423">
        <v>1</v>
      </c>
      <c r="AW1423" t="s">
        <v>1587</v>
      </c>
      <c r="AX1423" t="s">
        <v>1611</v>
      </c>
      <c r="AY1423" t="s">
        <v>109</v>
      </c>
      <c r="BP1423" t="s">
        <v>422</v>
      </c>
      <c r="BQ1423">
        <v>73</v>
      </c>
      <c r="BR1423" t="s">
        <v>422</v>
      </c>
      <c r="BS1423">
        <v>9</v>
      </c>
      <c r="CA1423" t="s">
        <v>2077</v>
      </c>
    </row>
    <row r="1424" spans="1:79" hidden="1" x14ac:dyDescent="0.25">
      <c r="A1424" t="s">
        <v>1581</v>
      </c>
      <c r="B1424" t="s">
        <v>1582</v>
      </c>
      <c r="C1424" t="s">
        <v>1615</v>
      </c>
      <c r="D1424" t="s">
        <v>2059</v>
      </c>
      <c r="E1424" t="s">
        <v>2060</v>
      </c>
      <c r="F1424" s="1">
        <v>40694</v>
      </c>
      <c r="G1424" s="4">
        <v>0.41666666666666669</v>
      </c>
      <c r="H1424" t="s">
        <v>732</v>
      </c>
      <c r="I1424">
        <v>-88</v>
      </c>
      <c r="J1424" t="s">
        <v>221</v>
      </c>
      <c r="K1424" t="s">
        <v>222</v>
      </c>
      <c r="L1424">
        <v>1</v>
      </c>
      <c r="M1424">
        <v>1</v>
      </c>
      <c r="N1424" t="s">
        <v>2147</v>
      </c>
      <c r="O1424" s="5" t="s">
        <v>2148</v>
      </c>
      <c r="P1424" t="s">
        <v>224</v>
      </c>
      <c r="Q1424" t="s">
        <v>1216</v>
      </c>
      <c r="R1424" t="s">
        <v>226</v>
      </c>
      <c r="S1424" t="s">
        <v>227</v>
      </c>
      <c r="V1424">
        <v>0.5</v>
      </c>
      <c r="W1424">
        <v>1</v>
      </c>
      <c r="X1424" t="s">
        <v>228</v>
      </c>
      <c r="Y1424" t="s">
        <v>243</v>
      </c>
      <c r="Z1424" t="s">
        <v>1217</v>
      </c>
      <c r="AA1424" t="s">
        <v>1217</v>
      </c>
      <c r="AF1424" t="s">
        <v>736</v>
      </c>
      <c r="AG1424" t="s">
        <v>732</v>
      </c>
      <c r="AH1424" t="s">
        <v>1951</v>
      </c>
      <c r="AJ1424" t="s">
        <v>732</v>
      </c>
      <c r="AK1424">
        <v>32.572879999999998</v>
      </c>
      <c r="AL1424">
        <v>-116.75798034668</v>
      </c>
      <c r="AM1424" t="s">
        <v>732</v>
      </c>
      <c r="AN1424" t="s">
        <v>239</v>
      </c>
      <c r="AO1424" t="s">
        <v>1220</v>
      </c>
      <c r="AP1424" t="s">
        <v>739</v>
      </c>
      <c r="AQ1424" t="s">
        <v>242</v>
      </c>
      <c r="AR1424" t="s">
        <v>732</v>
      </c>
      <c r="AS1424" t="s">
        <v>239</v>
      </c>
      <c r="AT1424" t="s">
        <v>239</v>
      </c>
      <c r="AU1424">
        <v>1</v>
      </c>
      <c r="AW1424" t="s">
        <v>1587</v>
      </c>
      <c r="AX1424" t="s">
        <v>1611</v>
      </c>
      <c r="AY1424" t="s">
        <v>109</v>
      </c>
      <c r="CA1424" t="s">
        <v>2063</v>
      </c>
    </row>
    <row r="1425" spans="1:79" hidden="1" x14ac:dyDescent="0.25">
      <c r="A1425" t="s">
        <v>1581</v>
      </c>
      <c r="B1425" t="s">
        <v>1582</v>
      </c>
      <c r="C1425" t="s">
        <v>1615</v>
      </c>
      <c r="D1425" t="s">
        <v>2064</v>
      </c>
      <c r="E1425" t="s">
        <v>2065</v>
      </c>
      <c r="F1425" s="1">
        <v>40694</v>
      </c>
      <c r="G1425" s="4">
        <v>0.45833333333333331</v>
      </c>
      <c r="H1425" t="s">
        <v>732</v>
      </c>
      <c r="I1425">
        <v>-88</v>
      </c>
      <c r="J1425" t="s">
        <v>221</v>
      </c>
      <c r="K1425" t="s">
        <v>222</v>
      </c>
      <c r="L1425">
        <v>1</v>
      </c>
      <c r="M1425">
        <v>1</v>
      </c>
      <c r="N1425" t="s">
        <v>2147</v>
      </c>
      <c r="O1425" s="5" t="s">
        <v>2149</v>
      </c>
      <c r="P1425" t="s">
        <v>224</v>
      </c>
      <c r="Q1425" t="s">
        <v>1216</v>
      </c>
      <c r="R1425" t="s">
        <v>226</v>
      </c>
      <c r="S1425" t="s">
        <v>227</v>
      </c>
      <c r="V1425">
        <v>0.5</v>
      </c>
      <c r="W1425">
        <v>1</v>
      </c>
      <c r="X1425" t="s">
        <v>228</v>
      </c>
      <c r="Y1425" t="s">
        <v>243</v>
      </c>
      <c r="Z1425" t="s">
        <v>1217</v>
      </c>
      <c r="AA1425" t="s">
        <v>1217</v>
      </c>
      <c r="AF1425" t="s">
        <v>736</v>
      </c>
      <c r="AG1425" t="s">
        <v>732</v>
      </c>
      <c r="AH1425" t="s">
        <v>1951</v>
      </c>
      <c r="AJ1425" t="s">
        <v>732</v>
      </c>
      <c r="AK1425">
        <v>32.577370000000002</v>
      </c>
      <c r="AL1425">
        <v>-116.61643218994099</v>
      </c>
      <c r="AM1425" t="s">
        <v>732</v>
      </c>
      <c r="AN1425" t="s">
        <v>239</v>
      </c>
      <c r="AO1425" t="s">
        <v>1220</v>
      </c>
      <c r="AP1425" t="s">
        <v>739</v>
      </c>
      <c r="AQ1425" t="s">
        <v>242</v>
      </c>
      <c r="AR1425" t="s">
        <v>732</v>
      </c>
      <c r="AS1425" t="s">
        <v>239</v>
      </c>
      <c r="AT1425" t="s">
        <v>239</v>
      </c>
      <c r="AU1425">
        <v>1</v>
      </c>
      <c r="AW1425" t="s">
        <v>1587</v>
      </c>
      <c r="AX1425" t="s">
        <v>1611</v>
      </c>
      <c r="AY1425" t="s">
        <v>109</v>
      </c>
      <c r="CA1425" t="s">
        <v>2067</v>
      </c>
    </row>
    <row r="1426" spans="1:79" hidden="1" x14ac:dyDescent="0.25">
      <c r="A1426" t="s">
        <v>1581</v>
      </c>
      <c r="B1426" t="s">
        <v>1582</v>
      </c>
      <c r="C1426" t="s">
        <v>1615</v>
      </c>
      <c r="D1426" t="s">
        <v>2078</v>
      </c>
      <c r="E1426" t="s">
        <v>2079</v>
      </c>
      <c r="F1426" s="1">
        <v>40694</v>
      </c>
      <c r="G1426" s="4">
        <v>0.50694444444444442</v>
      </c>
      <c r="H1426" t="s">
        <v>732</v>
      </c>
      <c r="I1426">
        <v>-88</v>
      </c>
      <c r="J1426" t="s">
        <v>221</v>
      </c>
      <c r="K1426" t="s">
        <v>222</v>
      </c>
      <c r="L1426">
        <v>1</v>
      </c>
      <c r="M1426">
        <v>1</v>
      </c>
      <c r="N1426" t="s">
        <v>2147</v>
      </c>
      <c r="O1426" s="5" t="s">
        <v>2150</v>
      </c>
      <c r="P1426" t="s">
        <v>224</v>
      </c>
      <c r="Q1426" t="s">
        <v>1216</v>
      </c>
      <c r="R1426" t="s">
        <v>226</v>
      </c>
      <c r="S1426" t="s">
        <v>227</v>
      </c>
      <c r="T1426">
        <v>0.5</v>
      </c>
      <c r="V1426">
        <v>0.5</v>
      </c>
      <c r="W1426">
        <v>1</v>
      </c>
      <c r="X1426" t="s">
        <v>905</v>
      </c>
      <c r="Y1426" t="s">
        <v>243</v>
      </c>
      <c r="Z1426" t="s">
        <v>1217</v>
      </c>
      <c r="AA1426" t="s">
        <v>1217</v>
      </c>
      <c r="AF1426" t="s">
        <v>736</v>
      </c>
      <c r="AG1426" t="s">
        <v>732</v>
      </c>
      <c r="AH1426" t="s">
        <v>1951</v>
      </c>
      <c r="AJ1426" t="s">
        <v>732</v>
      </c>
      <c r="AK1426">
        <v>33</v>
      </c>
      <c r="AL1426">
        <v>-116</v>
      </c>
      <c r="AM1426" t="s">
        <v>732</v>
      </c>
      <c r="AN1426" t="s">
        <v>239</v>
      </c>
      <c r="AO1426" t="s">
        <v>1220</v>
      </c>
      <c r="AP1426" t="s">
        <v>739</v>
      </c>
      <c r="AQ1426" t="s">
        <v>242</v>
      </c>
      <c r="AR1426" t="s">
        <v>732</v>
      </c>
      <c r="AS1426" t="s">
        <v>239</v>
      </c>
      <c r="AT1426" t="s">
        <v>239</v>
      </c>
      <c r="AU1426">
        <v>1</v>
      </c>
      <c r="AW1426" t="s">
        <v>1587</v>
      </c>
      <c r="AX1426" t="s">
        <v>1611</v>
      </c>
      <c r="AY1426" t="s">
        <v>109</v>
      </c>
      <c r="BP1426" t="s">
        <v>422</v>
      </c>
      <c r="BQ1426">
        <v>73</v>
      </c>
      <c r="BR1426" t="s">
        <v>408</v>
      </c>
      <c r="BS1426">
        <v>7</v>
      </c>
      <c r="CA1426" t="s">
        <v>2081</v>
      </c>
    </row>
    <row r="1427" spans="1:79" hidden="1" x14ac:dyDescent="0.25">
      <c r="A1427" t="s">
        <v>1581</v>
      </c>
      <c r="B1427" t="s">
        <v>1582</v>
      </c>
      <c r="C1427" t="s">
        <v>1615</v>
      </c>
      <c r="D1427" t="s">
        <v>2078</v>
      </c>
      <c r="E1427" t="s">
        <v>2079</v>
      </c>
      <c r="F1427" s="1">
        <v>40694</v>
      </c>
      <c r="G1427" s="4">
        <v>0.51041666666666663</v>
      </c>
      <c r="H1427" t="s">
        <v>732</v>
      </c>
      <c r="I1427">
        <v>-88</v>
      </c>
      <c r="J1427" t="s">
        <v>221</v>
      </c>
      <c r="K1427" t="s">
        <v>222</v>
      </c>
      <c r="L1427">
        <v>1</v>
      </c>
      <c r="M1427">
        <v>1</v>
      </c>
      <c r="N1427" t="s">
        <v>2147</v>
      </c>
      <c r="O1427" s="5" t="s">
        <v>2151</v>
      </c>
      <c r="P1427" t="s">
        <v>224</v>
      </c>
      <c r="Q1427" t="s">
        <v>1216</v>
      </c>
      <c r="R1427" t="s">
        <v>226</v>
      </c>
      <c r="S1427" t="s">
        <v>227</v>
      </c>
      <c r="T1427">
        <v>0.5</v>
      </c>
      <c r="V1427">
        <v>0.5</v>
      </c>
      <c r="W1427">
        <v>1</v>
      </c>
      <c r="X1427" t="s">
        <v>905</v>
      </c>
      <c r="Y1427" t="s">
        <v>243</v>
      </c>
      <c r="Z1427" t="s">
        <v>1217</v>
      </c>
      <c r="AA1427" t="s">
        <v>1217</v>
      </c>
      <c r="AF1427" t="s">
        <v>736</v>
      </c>
      <c r="AG1427" t="s">
        <v>732</v>
      </c>
      <c r="AH1427" t="s">
        <v>1951</v>
      </c>
      <c r="AJ1427" t="s">
        <v>732</v>
      </c>
      <c r="AK1427">
        <v>33</v>
      </c>
      <c r="AL1427">
        <v>-116</v>
      </c>
      <c r="AM1427" t="s">
        <v>732</v>
      </c>
      <c r="AN1427" t="s">
        <v>239</v>
      </c>
      <c r="AO1427" t="s">
        <v>1220</v>
      </c>
      <c r="AP1427" t="s">
        <v>739</v>
      </c>
      <c r="AQ1427" t="s">
        <v>242</v>
      </c>
      <c r="AR1427" t="s">
        <v>732</v>
      </c>
      <c r="AS1427" t="s">
        <v>239</v>
      </c>
      <c r="AT1427" t="s">
        <v>239</v>
      </c>
      <c r="AU1427">
        <v>1</v>
      </c>
      <c r="AW1427" t="s">
        <v>1587</v>
      </c>
      <c r="AX1427" t="s">
        <v>1611</v>
      </c>
      <c r="AY1427" t="s">
        <v>109</v>
      </c>
      <c r="BP1427" t="s">
        <v>422</v>
      </c>
      <c r="BQ1427">
        <v>73</v>
      </c>
      <c r="BR1427" t="s">
        <v>408</v>
      </c>
      <c r="BS1427">
        <v>7</v>
      </c>
      <c r="CA1427" t="s">
        <v>2081</v>
      </c>
    </row>
    <row r="1428" spans="1:79" hidden="1" x14ac:dyDescent="0.25">
      <c r="A1428" t="s">
        <v>1581</v>
      </c>
      <c r="B1428" t="s">
        <v>1582</v>
      </c>
      <c r="C1428" t="s">
        <v>1615</v>
      </c>
      <c r="D1428" t="s">
        <v>2099</v>
      </c>
      <c r="E1428" t="s">
        <v>2100</v>
      </c>
      <c r="F1428" s="1">
        <v>40696</v>
      </c>
      <c r="G1428" s="4">
        <v>0.43055555555555558</v>
      </c>
      <c r="H1428" t="s">
        <v>732</v>
      </c>
      <c r="I1428">
        <v>-88</v>
      </c>
      <c r="J1428" t="s">
        <v>221</v>
      </c>
      <c r="K1428" t="s">
        <v>222</v>
      </c>
      <c r="L1428">
        <v>1</v>
      </c>
      <c r="M1428">
        <v>1</v>
      </c>
      <c r="N1428" t="s">
        <v>2147</v>
      </c>
      <c r="O1428" t="s">
        <v>2152</v>
      </c>
      <c r="P1428" t="s">
        <v>224</v>
      </c>
      <c r="Q1428" t="s">
        <v>1216</v>
      </c>
      <c r="R1428" t="s">
        <v>226</v>
      </c>
      <c r="S1428" t="s">
        <v>227</v>
      </c>
      <c r="T1428">
        <v>1</v>
      </c>
      <c r="V1428">
        <v>0.5</v>
      </c>
      <c r="W1428">
        <v>1</v>
      </c>
      <c r="X1428" t="s">
        <v>281</v>
      </c>
      <c r="Y1428" t="s">
        <v>243</v>
      </c>
      <c r="Z1428" t="s">
        <v>1217</v>
      </c>
      <c r="AA1428" t="s">
        <v>1217</v>
      </c>
      <c r="AF1428" t="s">
        <v>736</v>
      </c>
      <c r="AG1428" t="s">
        <v>732</v>
      </c>
      <c r="AH1428" t="s">
        <v>1951</v>
      </c>
      <c r="AJ1428" t="s">
        <v>732</v>
      </c>
      <c r="AK1428">
        <v>33</v>
      </c>
      <c r="AL1428">
        <v>-117</v>
      </c>
      <c r="AM1428" t="s">
        <v>732</v>
      </c>
      <c r="AN1428" t="s">
        <v>239</v>
      </c>
      <c r="AO1428" t="s">
        <v>1220</v>
      </c>
      <c r="AP1428" t="s">
        <v>739</v>
      </c>
      <c r="AQ1428" t="s">
        <v>242</v>
      </c>
      <c r="AR1428" t="s">
        <v>732</v>
      </c>
      <c r="AS1428" t="s">
        <v>239</v>
      </c>
      <c r="AT1428" t="s">
        <v>239</v>
      </c>
      <c r="AU1428">
        <v>1</v>
      </c>
      <c r="AW1428" t="s">
        <v>1587</v>
      </c>
      <c r="AX1428" t="s">
        <v>1611</v>
      </c>
      <c r="AY1428" t="s">
        <v>109</v>
      </c>
      <c r="BP1428" t="s">
        <v>422</v>
      </c>
      <c r="BQ1428">
        <v>73</v>
      </c>
      <c r="BR1428" t="s">
        <v>422</v>
      </c>
      <c r="BS1428">
        <v>9</v>
      </c>
      <c r="CA1428" t="s">
        <v>2102</v>
      </c>
    </row>
    <row r="1429" spans="1:79" hidden="1" x14ac:dyDescent="0.25">
      <c r="A1429" t="s">
        <v>1581</v>
      </c>
      <c r="B1429" t="s">
        <v>1582</v>
      </c>
      <c r="C1429" t="s">
        <v>1615</v>
      </c>
      <c r="D1429" t="s">
        <v>2094</v>
      </c>
      <c r="E1429" t="s">
        <v>2095</v>
      </c>
      <c r="F1429" s="1">
        <v>40696</v>
      </c>
      <c r="G1429" s="4">
        <v>0.40277777777777773</v>
      </c>
      <c r="H1429" t="s">
        <v>732</v>
      </c>
      <c r="I1429">
        <v>-88</v>
      </c>
      <c r="J1429" t="s">
        <v>221</v>
      </c>
      <c r="K1429" t="s">
        <v>222</v>
      </c>
      <c r="L1429">
        <v>1</v>
      </c>
      <c r="M1429">
        <v>1</v>
      </c>
      <c r="N1429" t="s">
        <v>2147</v>
      </c>
      <c r="O1429" t="s">
        <v>2153</v>
      </c>
      <c r="P1429" t="s">
        <v>224</v>
      </c>
      <c r="Q1429" t="s">
        <v>1216</v>
      </c>
      <c r="R1429" t="s">
        <v>226</v>
      </c>
      <c r="S1429" t="s">
        <v>227</v>
      </c>
      <c r="T1429">
        <v>2</v>
      </c>
      <c r="V1429">
        <v>0.5</v>
      </c>
      <c r="W1429">
        <v>1</v>
      </c>
      <c r="X1429" t="s">
        <v>281</v>
      </c>
      <c r="Y1429" t="s">
        <v>243</v>
      </c>
      <c r="Z1429" t="s">
        <v>1217</v>
      </c>
      <c r="AA1429" t="s">
        <v>1217</v>
      </c>
      <c r="AF1429" t="s">
        <v>736</v>
      </c>
      <c r="AG1429" t="s">
        <v>732</v>
      </c>
      <c r="AH1429" t="s">
        <v>1951</v>
      </c>
      <c r="AJ1429" t="s">
        <v>732</v>
      </c>
      <c r="AK1429">
        <v>33</v>
      </c>
      <c r="AL1429">
        <v>-117</v>
      </c>
      <c r="AM1429" t="s">
        <v>732</v>
      </c>
      <c r="AN1429" t="s">
        <v>239</v>
      </c>
      <c r="AO1429" t="s">
        <v>1220</v>
      </c>
      <c r="AP1429" t="s">
        <v>739</v>
      </c>
      <c r="AQ1429" t="s">
        <v>242</v>
      </c>
      <c r="AR1429" t="s">
        <v>732</v>
      </c>
      <c r="AS1429" t="s">
        <v>239</v>
      </c>
      <c r="AT1429" t="s">
        <v>239</v>
      </c>
      <c r="AU1429">
        <v>1</v>
      </c>
      <c r="AW1429" t="s">
        <v>1587</v>
      </c>
      <c r="AX1429" t="s">
        <v>1611</v>
      </c>
      <c r="AY1429" t="s">
        <v>109</v>
      </c>
      <c r="BP1429" t="s">
        <v>422</v>
      </c>
      <c r="BQ1429">
        <v>73</v>
      </c>
      <c r="BR1429" t="s">
        <v>422</v>
      </c>
      <c r="BS1429">
        <v>9</v>
      </c>
      <c r="CA1429" t="s">
        <v>2098</v>
      </c>
    </row>
    <row r="1430" spans="1:79" hidden="1" x14ac:dyDescent="0.25">
      <c r="A1430" t="s">
        <v>1581</v>
      </c>
      <c r="B1430" t="s">
        <v>1582</v>
      </c>
      <c r="C1430" t="s">
        <v>1615</v>
      </c>
      <c r="D1430" t="s">
        <v>2103</v>
      </c>
      <c r="E1430" t="s">
        <v>2104</v>
      </c>
      <c r="F1430" s="1">
        <v>40696</v>
      </c>
      <c r="G1430" s="4">
        <v>0.46527777777777773</v>
      </c>
      <c r="H1430" t="s">
        <v>732</v>
      </c>
      <c r="I1430">
        <v>-88</v>
      </c>
      <c r="J1430" t="s">
        <v>221</v>
      </c>
      <c r="K1430" t="s">
        <v>222</v>
      </c>
      <c r="L1430">
        <v>1</v>
      </c>
      <c r="M1430">
        <v>1</v>
      </c>
      <c r="N1430" t="s">
        <v>2147</v>
      </c>
      <c r="O1430" t="s">
        <v>2154</v>
      </c>
      <c r="P1430" t="s">
        <v>224</v>
      </c>
      <c r="Q1430" t="s">
        <v>1216</v>
      </c>
      <c r="R1430" t="s">
        <v>226</v>
      </c>
      <c r="S1430" t="s">
        <v>227</v>
      </c>
      <c r="T1430">
        <v>1</v>
      </c>
      <c r="V1430">
        <v>0.5</v>
      </c>
      <c r="W1430">
        <v>1</v>
      </c>
      <c r="X1430" t="s">
        <v>281</v>
      </c>
      <c r="Y1430" t="s">
        <v>243</v>
      </c>
      <c r="Z1430" t="s">
        <v>1217</v>
      </c>
      <c r="AA1430" t="s">
        <v>1217</v>
      </c>
      <c r="AF1430" t="s">
        <v>736</v>
      </c>
      <c r="AG1430" t="s">
        <v>732</v>
      </c>
      <c r="AH1430" t="s">
        <v>1951</v>
      </c>
      <c r="AJ1430" t="s">
        <v>732</v>
      </c>
      <c r="AK1430">
        <v>33.156288000000004</v>
      </c>
      <c r="AL1430">
        <v>-117.215133666992</v>
      </c>
      <c r="AM1430" t="s">
        <v>732</v>
      </c>
      <c r="AN1430" t="s">
        <v>239</v>
      </c>
      <c r="AO1430" t="s">
        <v>1220</v>
      </c>
      <c r="AP1430" t="s">
        <v>739</v>
      </c>
      <c r="AQ1430" t="s">
        <v>242</v>
      </c>
      <c r="AR1430" t="s">
        <v>732</v>
      </c>
      <c r="AS1430" t="s">
        <v>239</v>
      </c>
      <c r="AT1430" t="s">
        <v>239</v>
      </c>
      <c r="AU1430">
        <v>1</v>
      </c>
      <c r="AW1430" t="s">
        <v>1587</v>
      </c>
      <c r="AX1430" t="s">
        <v>1611</v>
      </c>
      <c r="AY1430" t="s">
        <v>109</v>
      </c>
      <c r="CA1430" t="s">
        <v>2106</v>
      </c>
    </row>
    <row r="1431" spans="1:79" hidden="1" x14ac:dyDescent="0.25">
      <c r="A1431" t="s">
        <v>1581</v>
      </c>
      <c r="B1431" t="s">
        <v>1582</v>
      </c>
      <c r="C1431" t="s">
        <v>1615</v>
      </c>
      <c r="D1431" t="s">
        <v>2086</v>
      </c>
      <c r="E1431" t="s">
        <v>2087</v>
      </c>
      <c r="F1431" s="1">
        <v>40697</v>
      </c>
      <c r="G1431" s="4">
        <v>0.51388888888888895</v>
      </c>
      <c r="H1431" t="s">
        <v>732</v>
      </c>
      <c r="I1431">
        <v>-88</v>
      </c>
      <c r="J1431" t="s">
        <v>221</v>
      </c>
      <c r="K1431" t="s">
        <v>222</v>
      </c>
      <c r="L1431">
        <v>1</v>
      </c>
      <c r="M1431">
        <v>1</v>
      </c>
      <c r="N1431" t="s">
        <v>2147</v>
      </c>
      <c r="O1431" t="s">
        <v>2155</v>
      </c>
      <c r="P1431" t="s">
        <v>224</v>
      </c>
      <c r="Q1431" t="s">
        <v>1216</v>
      </c>
      <c r="R1431" t="s">
        <v>226</v>
      </c>
      <c r="S1431" t="s">
        <v>227</v>
      </c>
      <c r="T1431">
        <v>2</v>
      </c>
      <c r="V1431">
        <v>0.5</v>
      </c>
      <c r="W1431">
        <v>1</v>
      </c>
      <c r="X1431" t="s">
        <v>281</v>
      </c>
      <c r="Y1431" t="s">
        <v>243</v>
      </c>
      <c r="Z1431" t="s">
        <v>1217</v>
      </c>
      <c r="AA1431" t="s">
        <v>1217</v>
      </c>
      <c r="AF1431" t="s">
        <v>736</v>
      </c>
      <c r="AG1431" t="s">
        <v>732</v>
      </c>
      <c r="AH1431" t="s">
        <v>1951</v>
      </c>
      <c r="AJ1431" t="s">
        <v>732</v>
      </c>
      <c r="AK1431">
        <v>33</v>
      </c>
      <c r="AL1431">
        <v>-117</v>
      </c>
      <c r="AM1431" t="s">
        <v>732</v>
      </c>
      <c r="AN1431" t="s">
        <v>239</v>
      </c>
      <c r="AO1431" t="s">
        <v>1220</v>
      </c>
      <c r="AP1431" t="s">
        <v>739</v>
      </c>
      <c r="AQ1431" t="s">
        <v>242</v>
      </c>
      <c r="AR1431" t="s">
        <v>732</v>
      </c>
      <c r="AS1431" t="s">
        <v>239</v>
      </c>
      <c r="AT1431" t="s">
        <v>239</v>
      </c>
      <c r="AU1431">
        <v>1</v>
      </c>
      <c r="AW1431" t="s">
        <v>1587</v>
      </c>
      <c r="AX1431" t="s">
        <v>1611</v>
      </c>
      <c r="AY1431" t="s">
        <v>109</v>
      </c>
      <c r="BP1431" t="s">
        <v>422</v>
      </c>
      <c r="BQ1431">
        <v>73</v>
      </c>
      <c r="BR1431" t="s">
        <v>422</v>
      </c>
      <c r="BS1431">
        <v>9</v>
      </c>
      <c r="CA1431" t="s">
        <v>2089</v>
      </c>
    </row>
    <row r="1432" spans="1:79" hidden="1" x14ac:dyDescent="0.25">
      <c r="A1432" t="s">
        <v>1581</v>
      </c>
      <c r="B1432" t="s">
        <v>1582</v>
      </c>
      <c r="C1432" t="s">
        <v>1615</v>
      </c>
      <c r="D1432" t="s">
        <v>2082</v>
      </c>
      <c r="E1432" t="s">
        <v>2083</v>
      </c>
      <c r="F1432" s="1">
        <v>40697</v>
      </c>
      <c r="G1432" s="4">
        <v>0.47222222222222227</v>
      </c>
      <c r="H1432" t="s">
        <v>732</v>
      </c>
      <c r="I1432">
        <v>-88</v>
      </c>
      <c r="J1432" t="s">
        <v>221</v>
      </c>
      <c r="K1432" t="s">
        <v>222</v>
      </c>
      <c r="L1432">
        <v>1</v>
      </c>
      <c r="M1432">
        <v>1</v>
      </c>
      <c r="N1432" t="s">
        <v>2147</v>
      </c>
      <c r="O1432" t="s">
        <v>2156</v>
      </c>
      <c r="P1432" t="s">
        <v>224</v>
      </c>
      <c r="Q1432" t="s">
        <v>1216</v>
      </c>
      <c r="R1432" t="s">
        <v>226</v>
      </c>
      <c r="S1432" t="s">
        <v>227</v>
      </c>
      <c r="T1432">
        <v>2</v>
      </c>
      <c r="V1432">
        <v>0.5</v>
      </c>
      <c r="W1432">
        <v>1</v>
      </c>
      <c r="X1432" t="s">
        <v>281</v>
      </c>
      <c r="Y1432" t="s">
        <v>243</v>
      </c>
      <c r="Z1432" t="s">
        <v>1217</v>
      </c>
      <c r="AA1432" t="s">
        <v>1217</v>
      </c>
      <c r="AF1432" t="s">
        <v>736</v>
      </c>
      <c r="AG1432" t="s">
        <v>732</v>
      </c>
      <c r="AH1432" t="s">
        <v>1951</v>
      </c>
      <c r="AJ1432" t="s">
        <v>732</v>
      </c>
      <c r="AK1432">
        <v>33</v>
      </c>
      <c r="AL1432">
        <v>-117</v>
      </c>
      <c r="AM1432" t="s">
        <v>732</v>
      </c>
      <c r="AN1432" t="s">
        <v>239</v>
      </c>
      <c r="AO1432" t="s">
        <v>1220</v>
      </c>
      <c r="AP1432" t="s">
        <v>739</v>
      </c>
      <c r="AQ1432" t="s">
        <v>242</v>
      </c>
      <c r="AR1432" t="s">
        <v>732</v>
      </c>
      <c r="AS1432" t="s">
        <v>239</v>
      </c>
      <c r="AT1432" t="s">
        <v>239</v>
      </c>
      <c r="AU1432">
        <v>1</v>
      </c>
      <c r="AW1432" t="s">
        <v>1587</v>
      </c>
      <c r="AX1432" t="s">
        <v>1611</v>
      </c>
      <c r="AY1432" t="s">
        <v>109</v>
      </c>
      <c r="BP1432" t="s">
        <v>422</v>
      </c>
      <c r="BQ1432">
        <v>73</v>
      </c>
      <c r="BR1432" t="s">
        <v>422</v>
      </c>
      <c r="BS1432">
        <v>9</v>
      </c>
      <c r="CA1432" t="s">
        <v>2085</v>
      </c>
    </row>
    <row r="1433" spans="1:79" hidden="1" x14ac:dyDescent="0.25">
      <c r="A1433" t="s">
        <v>1581</v>
      </c>
      <c r="B1433" t="s">
        <v>1582</v>
      </c>
      <c r="C1433" t="s">
        <v>1615</v>
      </c>
      <c r="D1433" t="s">
        <v>1974</v>
      </c>
      <c r="E1433" t="s">
        <v>1975</v>
      </c>
      <c r="F1433" s="1">
        <v>40700</v>
      </c>
      <c r="G1433" s="4">
        <v>0.44444444444444442</v>
      </c>
      <c r="H1433" t="s">
        <v>732</v>
      </c>
      <c r="I1433">
        <v>-88</v>
      </c>
      <c r="J1433" t="s">
        <v>221</v>
      </c>
      <c r="K1433" t="s">
        <v>222</v>
      </c>
      <c r="L1433">
        <v>1</v>
      </c>
      <c r="M1433">
        <v>1</v>
      </c>
      <c r="N1433" t="s">
        <v>2157</v>
      </c>
      <c r="P1433" t="s">
        <v>224</v>
      </c>
      <c r="Q1433" t="s">
        <v>1216</v>
      </c>
      <c r="R1433" t="s">
        <v>226</v>
      </c>
      <c r="S1433" t="s">
        <v>227</v>
      </c>
      <c r="T1433">
        <v>2</v>
      </c>
      <c r="V1433">
        <v>-88</v>
      </c>
      <c r="W1433">
        <v>1</v>
      </c>
      <c r="X1433" t="s">
        <v>281</v>
      </c>
      <c r="Y1433" t="s">
        <v>1610</v>
      </c>
      <c r="Z1433" t="s">
        <v>1217</v>
      </c>
      <c r="AA1433" t="s">
        <v>1217</v>
      </c>
      <c r="AF1433" t="s">
        <v>736</v>
      </c>
      <c r="AG1433" t="s">
        <v>732</v>
      </c>
      <c r="AH1433" t="s">
        <v>1977</v>
      </c>
      <c r="AJ1433" t="s">
        <v>732</v>
      </c>
      <c r="AK1433">
        <v>32.839531000000001</v>
      </c>
      <c r="AL1433">
        <v>-117.002410888672</v>
      </c>
      <c r="AM1433" t="s">
        <v>732</v>
      </c>
      <c r="AN1433" t="s">
        <v>239</v>
      </c>
      <c r="AO1433" t="s">
        <v>1220</v>
      </c>
      <c r="AP1433" t="s">
        <v>739</v>
      </c>
      <c r="AQ1433" t="s">
        <v>242</v>
      </c>
      <c r="AR1433" t="s">
        <v>732</v>
      </c>
      <c r="AS1433" t="s">
        <v>239</v>
      </c>
      <c r="AT1433" t="s">
        <v>239</v>
      </c>
      <c r="AU1433">
        <v>1</v>
      </c>
      <c r="AW1433" t="s">
        <v>1587</v>
      </c>
      <c r="AX1433" t="s">
        <v>1611</v>
      </c>
      <c r="AY1433" t="s">
        <v>109</v>
      </c>
      <c r="CA1433" t="s">
        <v>1978</v>
      </c>
    </row>
    <row r="1434" spans="1:79" hidden="1" x14ac:dyDescent="0.25">
      <c r="A1434" t="s">
        <v>1581</v>
      </c>
      <c r="B1434" t="s">
        <v>1582</v>
      </c>
      <c r="C1434" t="s">
        <v>1615</v>
      </c>
      <c r="D1434" t="s">
        <v>1978</v>
      </c>
      <c r="E1434" t="s">
        <v>1986</v>
      </c>
      <c r="F1434" s="1">
        <v>40700</v>
      </c>
      <c r="G1434" s="4">
        <v>0.47569444444444442</v>
      </c>
      <c r="H1434" t="s">
        <v>732</v>
      </c>
      <c r="I1434">
        <v>-88</v>
      </c>
      <c r="J1434" t="s">
        <v>221</v>
      </c>
      <c r="K1434" t="s">
        <v>222</v>
      </c>
      <c r="L1434">
        <v>1</v>
      </c>
      <c r="M1434">
        <v>1</v>
      </c>
      <c r="N1434" t="s">
        <v>2157</v>
      </c>
      <c r="P1434" t="s">
        <v>224</v>
      </c>
      <c r="Q1434" t="s">
        <v>1216</v>
      </c>
      <c r="R1434" t="s">
        <v>226</v>
      </c>
      <c r="S1434" t="s">
        <v>227</v>
      </c>
      <c r="T1434">
        <v>1</v>
      </c>
      <c r="V1434">
        <v>-88</v>
      </c>
      <c r="W1434">
        <v>1</v>
      </c>
      <c r="X1434" t="s">
        <v>281</v>
      </c>
      <c r="Y1434" t="s">
        <v>1610</v>
      </c>
      <c r="Z1434" t="s">
        <v>1217</v>
      </c>
      <c r="AA1434" t="s">
        <v>1217</v>
      </c>
      <c r="AF1434" t="s">
        <v>736</v>
      </c>
      <c r="AG1434" t="s">
        <v>732</v>
      </c>
      <c r="AH1434" t="s">
        <v>1977</v>
      </c>
      <c r="AJ1434" t="s">
        <v>732</v>
      </c>
      <c r="AK1434">
        <v>32.830928999999998</v>
      </c>
      <c r="AL1434">
        <v>-116.985427856445</v>
      </c>
      <c r="AM1434" t="s">
        <v>732</v>
      </c>
      <c r="AN1434" t="s">
        <v>239</v>
      </c>
      <c r="AO1434" t="s">
        <v>1220</v>
      </c>
      <c r="AP1434" t="s">
        <v>739</v>
      </c>
      <c r="AQ1434" t="s">
        <v>242</v>
      </c>
      <c r="AR1434" t="s">
        <v>732</v>
      </c>
      <c r="AS1434" t="s">
        <v>239</v>
      </c>
      <c r="AT1434" t="s">
        <v>239</v>
      </c>
      <c r="AU1434">
        <v>1</v>
      </c>
      <c r="AW1434" t="s">
        <v>1587</v>
      </c>
      <c r="AX1434" t="s">
        <v>1611</v>
      </c>
      <c r="AY1434" t="s">
        <v>109</v>
      </c>
      <c r="CA1434" t="s">
        <v>1974</v>
      </c>
    </row>
    <row r="1435" spans="1:79" hidden="1" x14ac:dyDescent="0.25">
      <c r="A1435" t="s">
        <v>1581</v>
      </c>
      <c r="B1435" t="s">
        <v>1582</v>
      </c>
      <c r="C1435" t="s">
        <v>1615</v>
      </c>
      <c r="D1435" t="s">
        <v>1982</v>
      </c>
      <c r="E1435" t="s">
        <v>1983</v>
      </c>
      <c r="F1435" s="1">
        <v>40701</v>
      </c>
      <c r="G1435" s="4">
        <v>0.4861111111111111</v>
      </c>
      <c r="H1435" t="s">
        <v>732</v>
      </c>
      <c r="I1435">
        <v>-88</v>
      </c>
      <c r="J1435" t="s">
        <v>221</v>
      </c>
      <c r="K1435" t="s">
        <v>222</v>
      </c>
      <c r="L1435">
        <v>1</v>
      </c>
      <c r="M1435">
        <v>1</v>
      </c>
      <c r="N1435" t="s">
        <v>2158</v>
      </c>
      <c r="P1435" t="s">
        <v>224</v>
      </c>
      <c r="Q1435" t="s">
        <v>1216</v>
      </c>
      <c r="R1435" t="s">
        <v>226</v>
      </c>
      <c r="S1435" t="s">
        <v>227</v>
      </c>
      <c r="T1435">
        <v>2</v>
      </c>
      <c r="V1435">
        <v>-88</v>
      </c>
      <c r="W1435">
        <v>1</v>
      </c>
      <c r="X1435" t="s">
        <v>281</v>
      </c>
      <c r="Y1435" t="s">
        <v>1610</v>
      </c>
      <c r="Z1435" t="s">
        <v>1217</v>
      </c>
      <c r="AA1435" t="s">
        <v>1217</v>
      </c>
      <c r="AF1435" t="s">
        <v>736</v>
      </c>
      <c r="AG1435" t="s">
        <v>732</v>
      </c>
      <c r="AH1435" t="s">
        <v>1977</v>
      </c>
      <c r="AJ1435" t="s">
        <v>732</v>
      </c>
      <c r="AK1435">
        <v>32.839359000000002</v>
      </c>
      <c r="AL1435">
        <v>-117.02449798584</v>
      </c>
      <c r="AM1435" t="s">
        <v>732</v>
      </c>
      <c r="AN1435" t="s">
        <v>239</v>
      </c>
      <c r="AO1435" t="s">
        <v>1220</v>
      </c>
      <c r="AP1435" t="s">
        <v>739</v>
      </c>
      <c r="AQ1435" t="s">
        <v>242</v>
      </c>
      <c r="AR1435" t="s">
        <v>732</v>
      </c>
      <c r="AS1435" t="s">
        <v>239</v>
      </c>
      <c r="AT1435" t="s">
        <v>239</v>
      </c>
      <c r="AU1435">
        <v>1</v>
      </c>
      <c r="AW1435" t="s">
        <v>1587</v>
      </c>
      <c r="AX1435" t="s">
        <v>1611</v>
      </c>
      <c r="AY1435" t="s">
        <v>109</v>
      </c>
      <c r="CA1435" t="s">
        <v>1982</v>
      </c>
    </row>
    <row r="1436" spans="1:79" hidden="1" x14ac:dyDescent="0.25">
      <c r="A1436" t="s">
        <v>1581</v>
      </c>
      <c r="B1436" t="s">
        <v>1582</v>
      </c>
      <c r="C1436" t="s">
        <v>1615</v>
      </c>
      <c r="D1436" t="s">
        <v>2099</v>
      </c>
      <c r="E1436" t="s">
        <v>2100</v>
      </c>
      <c r="F1436" s="1">
        <v>40701</v>
      </c>
      <c r="G1436" s="4">
        <v>0.5625</v>
      </c>
      <c r="H1436" t="s">
        <v>732</v>
      </c>
      <c r="I1436">
        <v>-88</v>
      </c>
      <c r="J1436" t="s">
        <v>221</v>
      </c>
      <c r="K1436" t="s">
        <v>222</v>
      </c>
      <c r="L1436">
        <v>1</v>
      </c>
      <c r="M1436">
        <v>1</v>
      </c>
      <c r="N1436" t="s">
        <v>2159</v>
      </c>
      <c r="O1436" t="s">
        <v>2160</v>
      </c>
      <c r="P1436" t="s">
        <v>224</v>
      </c>
      <c r="Q1436" t="s">
        <v>1216</v>
      </c>
      <c r="R1436" t="s">
        <v>226</v>
      </c>
      <c r="S1436" t="s">
        <v>227</v>
      </c>
      <c r="T1436">
        <v>0.9</v>
      </c>
      <c r="V1436">
        <v>0.5</v>
      </c>
      <c r="W1436">
        <v>1</v>
      </c>
      <c r="X1436" t="s">
        <v>905</v>
      </c>
      <c r="Y1436" t="s">
        <v>243</v>
      </c>
      <c r="Z1436" t="s">
        <v>1217</v>
      </c>
      <c r="AA1436" t="s">
        <v>1217</v>
      </c>
      <c r="AF1436" t="s">
        <v>736</v>
      </c>
      <c r="AG1436" t="s">
        <v>732</v>
      </c>
      <c r="AH1436" t="s">
        <v>1951</v>
      </c>
      <c r="AJ1436" t="s">
        <v>732</v>
      </c>
      <c r="AK1436">
        <v>33</v>
      </c>
      <c r="AL1436">
        <v>-117</v>
      </c>
      <c r="AM1436" t="s">
        <v>732</v>
      </c>
      <c r="AN1436" t="s">
        <v>239</v>
      </c>
      <c r="AO1436" t="s">
        <v>1220</v>
      </c>
      <c r="AP1436" t="s">
        <v>739</v>
      </c>
      <c r="AQ1436" t="s">
        <v>242</v>
      </c>
      <c r="AR1436" t="s">
        <v>732</v>
      </c>
      <c r="AS1436" t="s">
        <v>239</v>
      </c>
      <c r="AT1436" t="s">
        <v>239</v>
      </c>
      <c r="AU1436">
        <v>1</v>
      </c>
      <c r="AW1436" t="s">
        <v>1587</v>
      </c>
      <c r="AX1436" t="s">
        <v>1611</v>
      </c>
      <c r="AY1436" t="s">
        <v>109</v>
      </c>
      <c r="BP1436" t="s">
        <v>422</v>
      </c>
      <c r="BQ1436">
        <v>73</v>
      </c>
      <c r="BR1436" t="s">
        <v>422</v>
      </c>
      <c r="BS1436">
        <v>9</v>
      </c>
      <c r="CA1436" t="s">
        <v>2102</v>
      </c>
    </row>
    <row r="1437" spans="1:79" hidden="1" x14ac:dyDescent="0.25">
      <c r="A1437" t="s">
        <v>1581</v>
      </c>
      <c r="B1437" t="s">
        <v>1582</v>
      </c>
      <c r="C1437" t="s">
        <v>1615</v>
      </c>
      <c r="D1437" t="s">
        <v>1984</v>
      </c>
      <c r="E1437" t="s">
        <v>1985</v>
      </c>
      <c r="F1437" s="1">
        <v>40701</v>
      </c>
      <c r="G1437" s="4">
        <v>0.44791666666666669</v>
      </c>
      <c r="H1437" t="s">
        <v>732</v>
      </c>
      <c r="I1437">
        <v>-88</v>
      </c>
      <c r="J1437" t="s">
        <v>221</v>
      </c>
      <c r="K1437" t="s">
        <v>222</v>
      </c>
      <c r="L1437">
        <v>1</v>
      </c>
      <c r="M1437">
        <v>1</v>
      </c>
      <c r="N1437" t="s">
        <v>2158</v>
      </c>
      <c r="P1437" t="s">
        <v>224</v>
      </c>
      <c r="Q1437" t="s">
        <v>1216</v>
      </c>
      <c r="R1437" t="s">
        <v>226</v>
      </c>
      <c r="S1437" t="s">
        <v>227</v>
      </c>
      <c r="V1437">
        <v>-88</v>
      </c>
      <c r="W1437">
        <v>1</v>
      </c>
      <c r="X1437" t="s">
        <v>228</v>
      </c>
      <c r="Y1437" t="s">
        <v>1610</v>
      </c>
      <c r="Z1437" t="s">
        <v>1217</v>
      </c>
      <c r="AA1437" t="s">
        <v>1217</v>
      </c>
      <c r="AF1437" t="s">
        <v>736</v>
      </c>
      <c r="AG1437" t="s">
        <v>732</v>
      </c>
      <c r="AH1437" t="s">
        <v>1977</v>
      </c>
      <c r="AJ1437" t="s">
        <v>732</v>
      </c>
      <c r="AK1437">
        <v>32.852820999999999</v>
      </c>
      <c r="AL1437">
        <v>-116.95281219482401</v>
      </c>
      <c r="AM1437" t="s">
        <v>732</v>
      </c>
      <c r="AN1437" t="s">
        <v>239</v>
      </c>
      <c r="AO1437" t="s">
        <v>1220</v>
      </c>
      <c r="AP1437" t="s">
        <v>739</v>
      </c>
      <c r="AQ1437" t="s">
        <v>242</v>
      </c>
      <c r="AR1437" t="s">
        <v>732</v>
      </c>
      <c r="AS1437" t="s">
        <v>239</v>
      </c>
      <c r="AT1437" t="s">
        <v>239</v>
      </c>
      <c r="AU1437">
        <v>1</v>
      </c>
      <c r="AW1437" t="s">
        <v>1587</v>
      </c>
      <c r="AX1437" t="s">
        <v>1611</v>
      </c>
      <c r="AY1437" t="s">
        <v>109</v>
      </c>
      <c r="CA1437" t="s">
        <v>1984</v>
      </c>
    </row>
    <row r="1438" spans="1:79" hidden="1" x14ac:dyDescent="0.25">
      <c r="A1438" t="s">
        <v>1581</v>
      </c>
      <c r="B1438" t="s">
        <v>1582</v>
      </c>
      <c r="C1438" t="s">
        <v>1615</v>
      </c>
      <c r="D1438" t="s">
        <v>2103</v>
      </c>
      <c r="E1438" t="s">
        <v>2104</v>
      </c>
      <c r="F1438" s="1">
        <v>40701</v>
      </c>
      <c r="G1438" s="4">
        <v>0.59722222222222221</v>
      </c>
      <c r="H1438" t="s">
        <v>732</v>
      </c>
      <c r="I1438">
        <v>-88</v>
      </c>
      <c r="J1438" t="s">
        <v>221</v>
      </c>
      <c r="K1438" t="s">
        <v>222</v>
      </c>
      <c r="L1438">
        <v>1</v>
      </c>
      <c r="M1438">
        <v>1</v>
      </c>
      <c r="N1438" t="s">
        <v>2159</v>
      </c>
      <c r="O1438" t="s">
        <v>2161</v>
      </c>
      <c r="P1438" t="s">
        <v>224</v>
      </c>
      <c r="Q1438" t="s">
        <v>1216</v>
      </c>
      <c r="R1438" t="s">
        <v>226</v>
      </c>
      <c r="S1438" t="s">
        <v>227</v>
      </c>
      <c r="T1438">
        <v>1</v>
      </c>
      <c r="V1438">
        <v>0.5</v>
      </c>
      <c r="W1438">
        <v>1</v>
      </c>
      <c r="X1438" t="s">
        <v>281</v>
      </c>
      <c r="Y1438" t="s">
        <v>243</v>
      </c>
      <c r="Z1438" t="s">
        <v>1217</v>
      </c>
      <c r="AA1438" t="s">
        <v>1217</v>
      </c>
      <c r="AF1438" t="s">
        <v>736</v>
      </c>
      <c r="AG1438" t="s">
        <v>732</v>
      </c>
      <c r="AH1438" t="s">
        <v>1951</v>
      </c>
      <c r="AJ1438" t="s">
        <v>732</v>
      </c>
      <c r="AK1438">
        <v>33.156288000000004</v>
      </c>
      <c r="AL1438">
        <v>-117.215133666992</v>
      </c>
      <c r="AM1438" t="s">
        <v>732</v>
      </c>
      <c r="AN1438" t="s">
        <v>239</v>
      </c>
      <c r="AO1438" t="s">
        <v>1220</v>
      </c>
      <c r="AP1438" t="s">
        <v>739</v>
      </c>
      <c r="AQ1438" t="s">
        <v>242</v>
      </c>
      <c r="AR1438" t="s">
        <v>732</v>
      </c>
      <c r="AS1438" t="s">
        <v>239</v>
      </c>
      <c r="AT1438" t="s">
        <v>239</v>
      </c>
      <c r="AU1438">
        <v>1</v>
      </c>
      <c r="AW1438" t="s">
        <v>1587</v>
      </c>
      <c r="AX1438" t="s">
        <v>1611</v>
      </c>
      <c r="AY1438" t="s">
        <v>109</v>
      </c>
      <c r="CA1438" t="s">
        <v>2106</v>
      </c>
    </row>
    <row r="1439" spans="1:79" hidden="1" x14ac:dyDescent="0.25">
      <c r="A1439" t="s">
        <v>1581</v>
      </c>
      <c r="B1439" t="s">
        <v>1582</v>
      </c>
      <c r="C1439" t="s">
        <v>1615</v>
      </c>
      <c r="D1439" t="s">
        <v>2103</v>
      </c>
      <c r="E1439" t="s">
        <v>2104</v>
      </c>
      <c r="F1439" s="1">
        <v>40701</v>
      </c>
      <c r="G1439" s="4">
        <v>0.60069444444444442</v>
      </c>
      <c r="H1439" t="s">
        <v>732</v>
      </c>
      <c r="I1439">
        <v>-88</v>
      </c>
      <c r="J1439" t="s">
        <v>221</v>
      </c>
      <c r="K1439" t="s">
        <v>222</v>
      </c>
      <c r="L1439">
        <v>1</v>
      </c>
      <c r="M1439">
        <v>1</v>
      </c>
      <c r="N1439" t="s">
        <v>2159</v>
      </c>
      <c r="O1439" t="s">
        <v>2162</v>
      </c>
      <c r="P1439" t="s">
        <v>224</v>
      </c>
      <c r="Q1439" t="s">
        <v>1216</v>
      </c>
      <c r="R1439" t="s">
        <v>226</v>
      </c>
      <c r="S1439" t="s">
        <v>227</v>
      </c>
      <c r="T1439">
        <v>1</v>
      </c>
      <c r="V1439">
        <v>0.5</v>
      </c>
      <c r="W1439">
        <v>1</v>
      </c>
      <c r="X1439" t="s">
        <v>281</v>
      </c>
      <c r="Y1439" t="s">
        <v>243</v>
      </c>
      <c r="Z1439" t="s">
        <v>1217</v>
      </c>
      <c r="AA1439" t="s">
        <v>1217</v>
      </c>
      <c r="AF1439" t="s">
        <v>736</v>
      </c>
      <c r="AG1439" t="s">
        <v>732</v>
      </c>
      <c r="AH1439" t="s">
        <v>1951</v>
      </c>
      <c r="AJ1439" t="s">
        <v>732</v>
      </c>
      <c r="AK1439">
        <v>33.156288000000004</v>
      </c>
      <c r="AL1439">
        <v>-117.215133666992</v>
      </c>
      <c r="AM1439" t="s">
        <v>732</v>
      </c>
      <c r="AN1439" t="s">
        <v>239</v>
      </c>
      <c r="AO1439" t="s">
        <v>1220</v>
      </c>
      <c r="AP1439" t="s">
        <v>739</v>
      </c>
      <c r="AQ1439" t="s">
        <v>242</v>
      </c>
      <c r="AR1439" t="s">
        <v>732</v>
      </c>
      <c r="AS1439" t="s">
        <v>239</v>
      </c>
      <c r="AT1439" t="s">
        <v>239</v>
      </c>
      <c r="AU1439">
        <v>1</v>
      </c>
      <c r="AW1439" t="s">
        <v>1587</v>
      </c>
      <c r="AX1439" t="s">
        <v>1611</v>
      </c>
      <c r="AY1439" t="s">
        <v>109</v>
      </c>
      <c r="CA1439" t="s">
        <v>2106</v>
      </c>
    </row>
    <row r="1440" spans="1:79" hidden="1" x14ac:dyDescent="0.25">
      <c r="A1440" t="s">
        <v>1581</v>
      </c>
      <c r="B1440" t="s">
        <v>1582</v>
      </c>
      <c r="C1440" t="s">
        <v>1615</v>
      </c>
      <c r="D1440" t="s">
        <v>2078</v>
      </c>
      <c r="E1440" t="s">
        <v>2079</v>
      </c>
      <c r="F1440" s="1">
        <v>40702</v>
      </c>
      <c r="G1440" s="4">
        <v>0.50694444444444442</v>
      </c>
      <c r="H1440" t="s">
        <v>732</v>
      </c>
      <c r="I1440">
        <v>-88</v>
      </c>
      <c r="J1440" t="s">
        <v>221</v>
      </c>
      <c r="K1440" t="s">
        <v>222</v>
      </c>
      <c r="L1440">
        <v>1</v>
      </c>
      <c r="M1440">
        <v>1</v>
      </c>
      <c r="N1440" t="s">
        <v>2159</v>
      </c>
      <c r="O1440" t="s">
        <v>2163</v>
      </c>
      <c r="P1440" t="s">
        <v>224</v>
      </c>
      <c r="Q1440" t="s">
        <v>1216</v>
      </c>
      <c r="R1440" t="s">
        <v>226</v>
      </c>
      <c r="S1440" t="s">
        <v>227</v>
      </c>
      <c r="T1440">
        <v>0.5</v>
      </c>
      <c r="V1440">
        <v>0.5</v>
      </c>
      <c r="W1440">
        <v>1</v>
      </c>
      <c r="X1440" t="s">
        <v>905</v>
      </c>
      <c r="Y1440" t="s">
        <v>243</v>
      </c>
      <c r="Z1440" t="s">
        <v>1217</v>
      </c>
      <c r="AA1440" t="s">
        <v>1217</v>
      </c>
      <c r="AF1440" t="s">
        <v>736</v>
      </c>
      <c r="AG1440" t="s">
        <v>732</v>
      </c>
      <c r="AH1440" t="s">
        <v>1951</v>
      </c>
      <c r="AJ1440" t="s">
        <v>732</v>
      </c>
      <c r="AK1440">
        <v>33</v>
      </c>
      <c r="AL1440">
        <v>-116</v>
      </c>
      <c r="AM1440" t="s">
        <v>732</v>
      </c>
      <c r="AN1440" t="s">
        <v>239</v>
      </c>
      <c r="AO1440" t="s">
        <v>1220</v>
      </c>
      <c r="AP1440" t="s">
        <v>739</v>
      </c>
      <c r="AQ1440" t="s">
        <v>242</v>
      </c>
      <c r="AR1440" t="s">
        <v>732</v>
      </c>
      <c r="AS1440" t="s">
        <v>239</v>
      </c>
      <c r="AT1440" t="s">
        <v>239</v>
      </c>
      <c r="AU1440">
        <v>1</v>
      </c>
      <c r="AW1440" t="s">
        <v>1587</v>
      </c>
      <c r="AX1440" t="s">
        <v>1611</v>
      </c>
      <c r="AY1440" t="s">
        <v>109</v>
      </c>
      <c r="BP1440" t="s">
        <v>422</v>
      </c>
      <c r="BQ1440">
        <v>73</v>
      </c>
      <c r="BR1440" t="s">
        <v>408</v>
      </c>
      <c r="BS1440">
        <v>7</v>
      </c>
      <c r="CA1440" t="s">
        <v>2081</v>
      </c>
    </row>
    <row r="1441" spans="1:79" hidden="1" x14ac:dyDescent="0.25">
      <c r="A1441" t="s">
        <v>1581</v>
      </c>
      <c r="B1441" t="s">
        <v>1582</v>
      </c>
      <c r="C1441" t="s">
        <v>1615</v>
      </c>
      <c r="D1441" t="s">
        <v>2064</v>
      </c>
      <c r="E1441" t="s">
        <v>2065</v>
      </c>
      <c r="F1441" s="1">
        <v>40702</v>
      </c>
      <c r="G1441" s="4">
        <v>0.46527777777777773</v>
      </c>
      <c r="H1441" t="s">
        <v>732</v>
      </c>
      <c r="I1441">
        <v>-88</v>
      </c>
      <c r="J1441" t="s">
        <v>221</v>
      </c>
      <c r="K1441" t="s">
        <v>222</v>
      </c>
      <c r="L1441">
        <v>1</v>
      </c>
      <c r="M1441">
        <v>1</v>
      </c>
      <c r="N1441" t="s">
        <v>2159</v>
      </c>
      <c r="O1441" t="s">
        <v>2164</v>
      </c>
      <c r="P1441" t="s">
        <v>224</v>
      </c>
      <c r="Q1441" t="s">
        <v>1216</v>
      </c>
      <c r="R1441" t="s">
        <v>226</v>
      </c>
      <c r="S1441" t="s">
        <v>227</v>
      </c>
      <c r="V1441">
        <v>0.5</v>
      </c>
      <c r="W1441">
        <v>1</v>
      </c>
      <c r="X1441" t="s">
        <v>228</v>
      </c>
      <c r="Y1441" t="s">
        <v>243</v>
      </c>
      <c r="Z1441" t="s">
        <v>1217</v>
      </c>
      <c r="AA1441" t="s">
        <v>1217</v>
      </c>
      <c r="AF1441" t="s">
        <v>736</v>
      </c>
      <c r="AG1441" t="s">
        <v>732</v>
      </c>
      <c r="AH1441" t="s">
        <v>1951</v>
      </c>
      <c r="AJ1441" t="s">
        <v>732</v>
      </c>
      <c r="AK1441">
        <v>32.577370000000002</v>
      </c>
      <c r="AL1441">
        <v>-116.61643218994099</v>
      </c>
      <c r="AM1441" t="s">
        <v>732</v>
      </c>
      <c r="AN1441" t="s">
        <v>239</v>
      </c>
      <c r="AO1441" t="s">
        <v>1220</v>
      </c>
      <c r="AP1441" t="s">
        <v>739</v>
      </c>
      <c r="AQ1441" t="s">
        <v>242</v>
      </c>
      <c r="AR1441" t="s">
        <v>732</v>
      </c>
      <c r="AS1441" t="s">
        <v>239</v>
      </c>
      <c r="AT1441" t="s">
        <v>239</v>
      </c>
      <c r="AU1441">
        <v>1</v>
      </c>
      <c r="AW1441" t="s">
        <v>1587</v>
      </c>
      <c r="AX1441" t="s">
        <v>1611</v>
      </c>
      <c r="AY1441" t="s">
        <v>109</v>
      </c>
      <c r="CA1441" t="s">
        <v>2067</v>
      </c>
    </row>
    <row r="1442" spans="1:79" hidden="1" x14ac:dyDescent="0.25">
      <c r="A1442" t="s">
        <v>1581</v>
      </c>
      <c r="B1442" t="s">
        <v>1582</v>
      </c>
      <c r="C1442" t="s">
        <v>1615</v>
      </c>
      <c r="D1442" t="s">
        <v>2059</v>
      </c>
      <c r="E1442" t="s">
        <v>2060</v>
      </c>
      <c r="F1442" s="1">
        <v>40702</v>
      </c>
      <c r="G1442" s="4">
        <v>0.43055555555555558</v>
      </c>
      <c r="H1442" t="s">
        <v>732</v>
      </c>
      <c r="I1442">
        <v>-88</v>
      </c>
      <c r="J1442" t="s">
        <v>221</v>
      </c>
      <c r="K1442" t="s">
        <v>222</v>
      </c>
      <c r="L1442">
        <v>1</v>
      </c>
      <c r="M1442">
        <v>1</v>
      </c>
      <c r="N1442" t="s">
        <v>2159</v>
      </c>
      <c r="O1442" t="s">
        <v>2165</v>
      </c>
      <c r="P1442" t="s">
        <v>224</v>
      </c>
      <c r="Q1442" t="s">
        <v>1216</v>
      </c>
      <c r="R1442" t="s">
        <v>226</v>
      </c>
      <c r="S1442" t="s">
        <v>227</v>
      </c>
      <c r="V1442">
        <v>0.5</v>
      </c>
      <c r="W1442">
        <v>1</v>
      </c>
      <c r="X1442" t="s">
        <v>228</v>
      </c>
      <c r="Y1442" t="s">
        <v>243</v>
      </c>
      <c r="Z1442" t="s">
        <v>1217</v>
      </c>
      <c r="AA1442" t="s">
        <v>1217</v>
      </c>
      <c r="AF1442" t="s">
        <v>736</v>
      </c>
      <c r="AG1442" t="s">
        <v>732</v>
      </c>
      <c r="AH1442" t="s">
        <v>1951</v>
      </c>
      <c r="AJ1442" t="s">
        <v>732</v>
      </c>
      <c r="AK1442">
        <v>32.572879999999998</v>
      </c>
      <c r="AL1442">
        <v>-116.75798034668</v>
      </c>
      <c r="AM1442" t="s">
        <v>732</v>
      </c>
      <c r="AN1442" t="s">
        <v>239</v>
      </c>
      <c r="AO1442" t="s">
        <v>1220</v>
      </c>
      <c r="AP1442" t="s">
        <v>739</v>
      </c>
      <c r="AQ1442" t="s">
        <v>242</v>
      </c>
      <c r="AR1442" t="s">
        <v>732</v>
      </c>
      <c r="AS1442" t="s">
        <v>239</v>
      </c>
      <c r="AT1442" t="s">
        <v>239</v>
      </c>
      <c r="AU1442">
        <v>1</v>
      </c>
      <c r="AW1442" t="s">
        <v>1587</v>
      </c>
      <c r="AX1442" t="s">
        <v>1611</v>
      </c>
      <c r="AY1442" t="s">
        <v>109</v>
      </c>
      <c r="CA1442" t="s">
        <v>2063</v>
      </c>
    </row>
    <row r="1443" spans="1:79" hidden="1" x14ac:dyDescent="0.25">
      <c r="A1443" t="s">
        <v>1581</v>
      </c>
      <c r="B1443" t="s">
        <v>1582</v>
      </c>
      <c r="C1443" t="s">
        <v>1615</v>
      </c>
      <c r="D1443" t="s">
        <v>2064</v>
      </c>
      <c r="E1443" t="s">
        <v>2065</v>
      </c>
      <c r="F1443" s="1">
        <v>40702</v>
      </c>
      <c r="G1443" s="4">
        <v>0.46875</v>
      </c>
      <c r="H1443" t="s">
        <v>732</v>
      </c>
      <c r="I1443">
        <v>-88</v>
      </c>
      <c r="J1443" t="s">
        <v>221</v>
      </c>
      <c r="K1443" t="s">
        <v>222</v>
      </c>
      <c r="L1443">
        <v>1</v>
      </c>
      <c r="M1443">
        <v>1</v>
      </c>
      <c r="N1443" t="s">
        <v>2159</v>
      </c>
      <c r="O1443" t="s">
        <v>2166</v>
      </c>
      <c r="P1443" t="s">
        <v>224</v>
      </c>
      <c r="Q1443" t="s">
        <v>1216</v>
      </c>
      <c r="R1443" t="s">
        <v>226</v>
      </c>
      <c r="S1443" t="s">
        <v>227</v>
      </c>
      <c r="V1443">
        <v>0.5</v>
      </c>
      <c r="W1443">
        <v>1</v>
      </c>
      <c r="X1443" t="s">
        <v>228</v>
      </c>
      <c r="Y1443" t="s">
        <v>243</v>
      </c>
      <c r="Z1443" t="s">
        <v>1217</v>
      </c>
      <c r="AA1443" t="s">
        <v>1217</v>
      </c>
      <c r="AF1443" t="s">
        <v>736</v>
      </c>
      <c r="AG1443" t="s">
        <v>732</v>
      </c>
      <c r="AH1443" t="s">
        <v>1951</v>
      </c>
      <c r="AJ1443" t="s">
        <v>732</v>
      </c>
      <c r="AK1443">
        <v>32.577370000000002</v>
      </c>
      <c r="AL1443">
        <v>-116.61643218994099</v>
      </c>
      <c r="AM1443" t="s">
        <v>732</v>
      </c>
      <c r="AN1443" t="s">
        <v>239</v>
      </c>
      <c r="AO1443" t="s">
        <v>1220</v>
      </c>
      <c r="AP1443" t="s">
        <v>739</v>
      </c>
      <c r="AQ1443" t="s">
        <v>242</v>
      </c>
      <c r="AR1443" t="s">
        <v>732</v>
      </c>
      <c r="AS1443" t="s">
        <v>239</v>
      </c>
      <c r="AT1443" t="s">
        <v>239</v>
      </c>
      <c r="AU1443">
        <v>1</v>
      </c>
      <c r="AW1443" t="s">
        <v>1587</v>
      </c>
      <c r="AX1443" t="s">
        <v>1611</v>
      </c>
      <c r="AY1443" t="s">
        <v>109</v>
      </c>
      <c r="CA1443" t="s">
        <v>2067</v>
      </c>
    </row>
    <row r="1444" spans="1:79" hidden="1" x14ac:dyDescent="0.25">
      <c r="A1444" t="s">
        <v>1581</v>
      </c>
      <c r="B1444" t="s">
        <v>1582</v>
      </c>
      <c r="C1444" t="s">
        <v>1615</v>
      </c>
      <c r="D1444" t="s">
        <v>2086</v>
      </c>
      <c r="E1444" t="s">
        <v>2087</v>
      </c>
      <c r="F1444" s="1">
        <v>40709</v>
      </c>
      <c r="G1444" s="4">
        <v>0.47569444444444442</v>
      </c>
      <c r="H1444" t="s">
        <v>732</v>
      </c>
      <c r="I1444">
        <v>-88</v>
      </c>
      <c r="J1444" t="s">
        <v>221</v>
      </c>
      <c r="K1444" t="s">
        <v>222</v>
      </c>
      <c r="L1444">
        <v>1</v>
      </c>
      <c r="M1444">
        <v>1</v>
      </c>
      <c r="N1444" t="s">
        <v>2167</v>
      </c>
      <c r="O1444" t="s">
        <v>2168</v>
      </c>
      <c r="P1444" t="s">
        <v>224</v>
      </c>
      <c r="Q1444" t="s">
        <v>1216</v>
      </c>
      <c r="R1444" t="s">
        <v>226</v>
      </c>
      <c r="S1444" t="s">
        <v>227</v>
      </c>
      <c r="T1444">
        <v>2</v>
      </c>
      <c r="V1444">
        <v>0.5</v>
      </c>
      <c r="W1444">
        <v>1</v>
      </c>
      <c r="X1444" t="s">
        <v>281</v>
      </c>
      <c r="Y1444" t="s">
        <v>243</v>
      </c>
      <c r="Z1444" t="s">
        <v>1217</v>
      </c>
      <c r="AA1444" t="s">
        <v>1217</v>
      </c>
      <c r="AF1444" t="s">
        <v>736</v>
      </c>
      <c r="AG1444" t="s">
        <v>732</v>
      </c>
      <c r="AH1444" t="s">
        <v>1951</v>
      </c>
      <c r="AJ1444" t="s">
        <v>732</v>
      </c>
      <c r="AK1444">
        <v>33</v>
      </c>
      <c r="AL1444">
        <v>-117</v>
      </c>
      <c r="AM1444" t="s">
        <v>732</v>
      </c>
      <c r="AN1444" t="s">
        <v>239</v>
      </c>
      <c r="AO1444" t="s">
        <v>1220</v>
      </c>
      <c r="AP1444" t="s">
        <v>739</v>
      </c>
      <c r="AQ1444" t="s">
        <v>242</v>
      </c>
      <c r="AR1444" t="s">
        <v>732</v>
      </c>
      <c r="AS1444" t="s">
        <v>239</v>
      </c>
      <c r="AT1444" t="s">
        <v>239</v>
      </c>
      <c r="AU1444">
        <v>1</v>
      </c>
      <c r="AW1444" t="s">
        <v>1587</v>
      </c>
      <c r="AX1444" t="s">
        <v>1611</v>
      </c>
      <c r="AY1444" t="s">
        <v>109</v>
      </c>
      <c r="BP1444" t="s">
        <v>422</v>
      </c>
      <c r="BQ1444">
        <v>73</v>
      </c>
      <c r="BR1444" t="s">
        <v>422</v>
      </c>
      <c r="BS1444">
        <v>9</v>
      </c>
      <c r="CA1444" t="s">
        <v>2089</v>
      </c>
    </row>
    <row r="1445" spans="1:79" hidden="1" x14ac:dyDescent="0.25">
      <c r="A1445" t="s">
        <v>1581</v>
      </c>
      <c r="B1445" t="s">
        <v>1582</v>
      </c>
      <c r="C1445" t="s">
        <v>1615</v>
      </c>
      <c r="D1445" t="s">
        <v>2086</v>
      </c>
      <c r="E1445" t="s">
        <v>2087</v>
      </c>
      <c r="F1445" s="1">
        <v>40709</v>
      </c>
      <c r="G1445" s="4">
        <v>0.47222222222222227</v>
      </c>
      <c r="H1445" t="s">
        <v>732</v>
      </c>
      <c r="I1445">
        <v>-88</v>
      </c>
      <c r="J1445" t="s">
        <v>221</v>
      </c>
      <c r="K1445" t="s">
        <v>222</v>
      </c>
      <c r="L1445">
        <v>1</v>
      </c>
      <c r="M1445">
        <v>1</v>
      </c>
      <c r="N1445" t="s">
        <v>2167</v>
      </c>
      <c r="O1445" t="s">
        <v>2169</v>
      </c>
      <c r="P1445" t="s">
        <v>224</v>
      </c>
      <c r="Q1445" t="s">
        <v>1216</v>
      </c>
      <c r="R1445" t="s">
        <v>226</v>
      </c>
      <c r="S1445" t="s">
        <v>227</v>
      </c>
      <c r="T1445">
        <v>2</v>
      </c>
      <c r="V1445">
        <v>0.5</v>
      </c>
      <c r="W1445">
        <v>1</v>
      </c>
      <c r="X1445" t="s">
        <v>281</v>
      </c>
      <c r="Y1445" t="s">
        <v>243</v>
      </c>
      <c r="Z1445" t="s">
        <v>1217</v>
      </c>
      <c r="AA1445" t="s">
        <v>1217</v>
      </c>
      <c r="AF1445" t="s">
        <v>736</v>
      </c>
      <c r="AG1445" t="s">
        <v>732</v>
      </c>
      <c r="AH1445" t="s">
        <v>1951</v>
      </c>
      <c r="AJ1445" t="s">
        <v>732</v>
      </c>
      <c r="AK1445">
        <v>33</v>
      </c>
      <c r="AL1445">
        <v>-117</v>
      </c>
      <c r="AM1445" t="s">
        <v>732</v>
      </c>
      <c r="AN1445" t="s">
        <v>239</v>
      </c>
      <c r="AO1445" t="s">
        <v>1220</v>
      </c>
      <c r="AP1445" t="s">
        <v>739</v>
      </c>
      <c r="AQ1445" t="s">
        <v>242</v>
      </c>
      <c r="AR1445" t="s">
        <v>732</v>
      </c>
      <c r="AS1445" t="s">
        <v>239</v>
      </c>
      <c r="AT1445" t="s">
        <v>239</v>
      </c>
      <c r="AU1445">
        <v>1</v>
      </c>
      <c r="AW1445" t="s">
        <v>1587</v>
      </c>
      <c r="AX1445" t="s">
        <v>1611</v>
      </c>
      <c r="AY1445" t="s">
        <v>109</v>
      </c>
      <c r="BP1445" t="s">
        <v>422</v>
      </c>
      <c r="BQ1445">
        <v>73</v>
      </c>
      <c r="BR1445" t="s">
        <v>422</v>
      </c>
      <c r="BS1445">
        <v>9</v>
      </c>
      <c r="CA1445" t="s">
        <v>2089</v>
      </c>
    </row>
    <row r="1446" spans="1:79" hidden="1" x14ac:dyDescent="0.25">
      <c r="A1446" t="s">
        <v>1581</v>
      </c>
      <c r="B1446" t="s">
        <v>1582</v>
      </c>
      <c r="C1446" t="s">
        <v>1615</v>
      </c>
      <c r="D1446" t="s">
        <v>2094</v>
      </c>
      <c r="E1446" t="s">
        <v>2095</v>
      </c>
      <c r="F1446" s="1">
        <v>40716</v>
      </c>
      <c r="G1446" s="4">
        <v>0.43055555555555558</v>
      </c>
      <c r="H1446" t="s">
        <v>732</v>
      </c>
      <c r="I1446">
        <v>-88</v>
      </c>
      <c r="J1446" t="s">
        <v>221</v>
      </c>
      <c r="K1446" t="s">
        <v>222</v>
      </c>
      <c r="L1446">
        <v>1</v>
      </c>
      <c r="M1446">
        <v>1</v>
      </c>
      <c r="N1446" t="s">
        <v>2170</v>
      </c>
      <c r="O1446" t="s">
        <v>2171</v>
      </c>
      <c r="P1446" t="s">
        <v>224</v>
      </c>
      <c r="Q1446" t="s">
        <v>1216</v>
      </c>
      <c r="R1446" t="s">
        <v>226</v>
      </c>
      <c r="S1446" t="s">
        <v>227</v>
      </c>
      <c r="T1446">
        <v>2</v>
      </c>
      <c r="V1446">
        <v>0.5</v>
      </c>
      <c r="W1446">
        <v>1</v>
      </c>
      <c r="X1446" t="s">
        <v>281</v>
      </c>
      <c r="Y1446" t="s">
        <v>243</v>
      </c>
      <c r="Z1446" t="s">
        <v>1217</v>
      </c>
      <c r="AA1446" t="s">
        <v>1217</v>
      </c>
      <c r="AF1446" t="s">
        <v>736</v>
      </c>
      <c r="AG1446" t="s">
        <v>732</v>
      </c>
      <c r="AH1446" t="s">
        <v>1951</v>
      </c>
      <c r="AJ1446" t="s">
        <v>732</v>
      </c>
      <c r="AK1446">
        <v>33</v>
      </c>
      <c r="AL1446">
        <v>-117</v>
      </c>
      <c r="AM1446" t="s">
        <v>732</v>
      </c>
      <c r="AN1446" t="s">
        <v>239</v>
      </c>
      <c r="AO1446" t="s">
        <v>1220</v>
      </c>
      <c r="AP1446" t="s">
        <v>739</v>
      </c>
      <c r="AQ1446" t="s">
        <v>242</v>
      </c>
      <c r="AR1446" t="s">
        <v>732</v>
      </c>
      <c r="AS1446" t="s">
        <v>239</v>
      </c>
      <c r="AT1446" t="s">
        <v>239</v>
      </c>
      <c r="AU1446">
        <v>1</v>
      </c>
      <c r="AW1446" t="s">
        <v>1587</v>
      </c>
      <c r="AX1446" t="s">
        <v>1611</v>
      </c>
      <c r="AY1446" t="s">
        <v>109</v>
      </c>
      <c r="BP1446" t="s">
        <v>422</v>
      </c>
      <c r="BQ1446">
        <v>73</v>
      </c>
      <c r="BR1446" t="s">
        <v>422</v>
      </c>
      <c r="BS1446">
        <v>9</v>
      </c>
      <c r="CA1446" t="s">
        <v>2098</v>
      </c>
    </row>
    <row r="1447" spans="1:79" hidden="1" x14ac:dyDescent="0.25">
      <c r="A1447" t="s">
        <v>1581</v>
      </c>
      <c r="B1447" t="s">
        <v>1582</v>
      </c>
      <c r="C1447" t="s">
        <v>1615</v>
      </c>
      <c r="D1447" t="s">
        <v>2172</v>
      </c>
      <c r="E1447" t="s">
        <v>2173</v>
      </c>
      <c r="F1447" s="1">
        <v>40717</v>
      </c>
      <c r="G1447" s="4">
        <v>0.44444444444444442</v>
      </c>
      <c r="H1447" t="s">
        <v>732</v>
      </c>
      <c r="I1447">
        <v>-88</v>
      </c>
      <c r="J1447" t="s">
        <v>221</v>
      </c>
      <c r="K1447" t="s">
        <v>222</v>
      </c>
      <c r="L1447">
        <v>1</v>
      </c>
      <c r="M1447">
        <v>1</v>
      </c>
      <c r="N1447" t="s">
        <v>2174</v>
      </c>
      <c r="O1447" t="s">
        <v>2175</v>
      </c>
      <c r="P1447" t="s">
        <v>224</v>
      </c>
      <c r="Q1447" t="s">
        <v>1216</v>
      </c>
      <c r="R1447" t="s">
        <v>226</v>
      </c>
      <c r="S1447" t="s">
        <v>227</v>
      </c>
      <c r="V1447">
        <v>0.5</v>
      </c>
      <c r="W1447">
        <v>1</v>
      </c>
      <c r="X1447" t="s">
        <v>228</v>
      </c>
      <c r="Y1447" t="s">
        <v>243</v>
      </c>
      <c r="Z1447" t="s">
        <v>1217</v>
      </c>
      <c r="AA1447" t="s">
        <v>1217</v>
      </c>
      <c r="AF1447" t="s">
        <v>736</v>
      </c>
      <c r="AG1447" t="s">
        <v>732</v>
      </c>
      <c r="AH1447" t="s">
        <v>1951</v>
      </c>
      <c r="AJ1447" t="s">
        <v>732</v>
      </c>
      <c r="AK1447">
        <v>33</v>
      </c>
      <c r="AL1447">
        <v>-117</v>
      </c>
      <c r="AM1447" t="s">
        <v>732</v>
      </c>
      <c r="AN1447" t="s">
        <v>239</v>
      </c>
      <c r="AO1447" t="s">
        <v>1220</v>
      </c>
      <c r="AP1447" t="s">
        <v>739</v>
      </c>
      <c r="AQ1447" t="s">
        <v>242</v>
      </c>
      <c r="AR1447" t="s">
        <v>732</v>
      </c>
      <c r="AS1447" t="s">
        <v>239</v>
      </c>
      <c r="AT1447" t="s">
        <v>239</v>
      </c>
      <c r="AU1447">
        <v>1</v>
      </c>
      <c r="AW1447" t="s">
        <v>1587</v>
      </c>
      <c r="AX1447" t="s">
        <v>1611</v>
      </c>
      <c r="AY1447" t="s">
        <v>109</v>
      </c>
      <c r="BP1447" t="s">
        <v>422</v>
      </c>
      <c r="BQ1447">
        <v>73</v>
      </c>
      <c r="BR1447" t="s">
        <v>422</v>
      </c>
      <c r="BS1447">
        <v>9</v>
      </c>
      <c r="CA1447" t="s">
        <v>2176</v>
      </c>
    </row>
    <row r="1448" spans="1:79" hidden="1" x14ac:dyDescent="0.25">
      <c r="A1448" t="s">
        <v>1581</v>
      </c>
      <c r="B1448" t="s">
        <v>1582</v>
      </c>
      <c r="C1448" t="s">
        <v>1615</v>
      </c>
      <c r="D1448" t="s">
        <v>2177</v>
      </c>
      <c r="E1448" t="s">
        <v>2178</v>
      </c>
      <c r="F1448" s="1">
        <v>40717</v>
      </c>
      <c r="G1448" s="4">
        <v>0.5</v>
      </c>
      <c r="H1448" t="s">
        <v>732</v>
      </c>
      <c r="I1448">
        <v>-88</v>
      </c>
      <c r="J1448" t="s">
        <v>221</v>
      </c>
      <c r="K1448" t="s">
        <v>222</v>
      </c>
      <c r="L1448">
        <v>1</v>
      </c>
      <c r="M1448">
        <v>1</v>
      </c>
      <c r="N1448" t="s">
        <v>2174</v>
      </c>
      <c r="O1448" t="s">
        <v>2179</v>
      </c>
      <c r="P1448" t="s">
        <v>224</v>
      </c>
      <c r="Q1448" t="s">
        <v>1216</v>
      </c>
      <c r="R1448" t="s">
        <v>226</v>
      </c>
      <c r="S1448" t="s">
        <v>227</v>
      </c>
      <c r="V1448">
        <v>0.5</v>
      </c>
      <c r="W1448">
        <v>1</v>
      </c>
      <c r="X1448" t="s">
        <v>228</v>
      </c>
      <c r="Y1448" t="s">
        <v>243</v>
      </c>
      <c r="Z1448" t="s">
        <v>1217</v>
      </c>
      <c r="AA1448" t="s">
        <v>1217</v>
      </c>
      <c r="AF1448" t="s">
        <v>736</v>
      </c>
      <c r="AG1448" t="s">
        <v>732</v>
      </c>
      <c r="AH1448" t="s">
        <v>1951</v>
      </c>
      <c r="AJ1448" t="s">
        <v>732</v>
      </c>
      <c r="AK1448">
        <v>33</v>
      </c>
      <c r="AL1448">
        <v>-117</v>
      </c>
      <c r="AM1448" t="s">
        <v>732</v>
      </c>
      <c r="AN1448" t="s">
        <v>239</v>
      </c>
      <c r="AO1448" t="s">
        <v>1220</v>
      </c>
      <c r="AP1448" t="s">
        <v>739</v>
      </c>
      <c r="AQ1448" t="s">
        <v>242</v>
      </c>
      <c r="AR1448" t="s">
        <v>732</v>
      </c>
      <c r="AS1448" t="s">
        <v>239</v>
      </c>
      <c r="AT1448" t="s">
        <v>239</v>
      </c>
      <c r="AU1448">
        <v>1</v>
      </c>
      <c r="AW1448" t="s">
        <v>1587</v>
      </c>
      <c r="AX1448" t="s">
        <v>1611</v>
      </c>
      <c r="AY1448" t="s">
        <v>109</v>
      </c>
      <c r="BP1448" t="s">
        <v>422</v>
      </c>
      <c r="BQ1448">
        <v>73</v>
      </c>
      <c r="BR1448" t="s">
        <v>422</v>
      </c>
      <c r="BS1448">
        <v>9</v>
      </c>
      <c r="CA1448" t="s">
        <v>2180</v>
      </c>
    </row>
    <row r="1449" spans="1:79" hidden="1" x14ac:dyDescent="0.25">
      <c r="A1449" t="s">
        <v>1581</v>
      </c>
      <c r="B1449" t="s">
        <v>1582</v>
      </c>
      <c r="C1449" t="s">
        <v>1615</v>
      </c>
      <c r="D1449" t="s">
        <v>1947</v>
      </c>
      <c r="E1449" t="s">
        <v>1948</v>
      </c>
      <c r="F1449" s="1">
        <v>40717</v>
      </c>
      <c r="G1449" s="4">
        <v>0.56944444444444442</v>
      </c>
      <c r="H1449" t="s">
        <v>732</v>
      </c>
      <c r="I1449">
        <v>-88</v>
      </c>
      <c r="J1449" t="s">
        <v>221</v>
      </c>
      <c r="K1449" t="s">
        <v>222</v>
      </c>
      <c r="L1449">
        <v>1</v>
      </c>
      <c r="M1449">
        <v>1</v>
      </c>
      <c r="N1449" t="s">
        <v>2174</v>
      </c>
      <c r="O1449" t="s">
        <v>2181</v>
      </c>
      <c r="P1449" t="s">
        <v>224</v>
      </c>
      <c r="Q1449" t="s">
        <v>1216</v>
      </c>
      <c r="R1449" t="s">
        <v>226</v>
      </c>
      <c r="S1449" t="s">
        <v>227</v>
      </c>
      <c r="T1449">
        <v>0.8</v>
      </c>
      <c r="V1449">
        <v>0.5</v>
      </c>
      <c r="W1449">
        <v>1</v>
      </c>
      <c r="X1449" t="s">
        <v>905</v>
      </c>
      <c r="Y1449" t="s">
        <v>243</v>
      </c>
      <c r="Z1449" t="s">
        <v>1217</v>
      </c>
      <c r="AA1449" t="s">
        <v>1217</v>
      </c>
      <c r="AF1449" t="s">
        <v>736</v>
      </c>
      <c r="AG1449" t="s">
        <v>732</v>
      </c>
      <c r="AH1449" t="s">
        <v>1951</v>
      </c>
      <c r="AJ1449" t="s">
        <v>732</v>
      </c>
      <c r="AK1449">
        <v>33</v>
      </c>
      <c r="AL1449">
        <v>-117</v>
      </c>
      <c r="AM1449" t="s">
        <v>732</v>
      </c>
      <c r="AN1449" t="s">
        <v>239</v>
      </c>
      <c r="AO1449" t="s">
        <v>1220</v>
      </c>
      <c r="AP1449" t="s">
        <v>739</v>
      </c>
      <c r="AQ1449" t="s">
        <v>242</v>
      </c>
      <c r="AR1449" t="s">
        <v>732</v>
      </c>
      <c r="AS1449" t="s">
        <v>239</v>
      </c>
      <c r="AT1449" t="s">
        <v>239</v>
      </c>
      <c r="AU1449">
        <v>1</v>
      </c>
      <c r="AW1449" t="s">
        <v>1587</v>
      </c>
      <c r="AX1449" t="s">
        <v>1611</v>
      </c>
      <c r="AY1449" t="s">
        <v>109</v>
      </c>
      <c r="BP1449" t="s">
        <v>422</v>
      </c>
      <c r="BQ1449">
        <v>73</v>
      </c>
      <c r="BR1449" t="s">
        <v>422</v>
      </c>
      <c r="BS1449">
        <v>9</v>
      </c>
      <c r="CA1449" t="s">
        <v>1953</v>
      </c>
    </row>
    <row r="1450" spans="1:79" hidden="1" x14ac:dyDescent="0.25">
      <c r="A1450" t="s">
        <v>1581</v>
      </c>
      <c r="B1450" t="s">
        <v>1582</v>
      </c>
      <c r="C1450" t="s">
        <v>1615</v>
      </c>
      <c r="D1450" t="s">
        <v>2086</v>
      </c>
      <c r="E1450" t="s">
        <v>2087</v>
      </c>
      <c r="F1450" s="1">
        <v>40729</v>
      </c>
      <c r="G1450" s="4">
        <v>0.4548611111111111</v>
      </c>
      <c r="H1450" t="s">
        <v>732</v>
      </c>
      <c r="I1450">
        <v>-88</v>
      </c>
      <c r="J1450" t="s">
        <v>221</v>
      </c>
      <c r="K1450" t="s">
        <v>222</v>
      </c>
      <c r="L1450">
        <v>1</v>
      </c>
      <c r="M1450">
        <v>1</v>
      </c>
      <c r="N1450" t="s">
        <v>2182</v>
      </c>
      <c r="O1450" t="s">
        <v>2183</v>
      </c>
      <c r="P1450" t="s">
        <v>224</v>
      </c>
      <c r="Q1450" t="s">
        <v>1216</v>
      </c>
      <c r="R1450" t="s">
        <v>226</v>
      </c>
      <c r="S1450" t="s">
        <v>227</v>
      </c>
      <c r="V1450">
        <v>0.5</v>
      </c>
      <c r="W1450">
        <v>1</v>
      </c>
      <c r="X1450" t="s">
        <v>228</v>
      </c>
      <c r="Y1450" t="s">
        <v>243</v>
      </c>
      <c r="Z1450" t="s">
        <v>1217</v>
      </c>
      <c r="AA1450" t="s">
        <v>1217</v>
      </c>
      <c r="AF1450" t="s">
        <v>736</v>
      </c>
      <c r="AG1450" t="s">
        <v>732</v>
      </c>
      <c r="AH1450" t="s">
        <v>1951</v>
      </c>
      <c r="AJ1450" t="s">
        <v>732</v>
      </c>
      <c r="AK1450">
        <v>33</v>
      </c>
      <c r="AL1450">
        <v>-117</v>
      </c>
      <c r="AM1450" t="s">
        <v>732</v>
      </c>
      <c r="AN1450" t="s">
        <v>239</v>
      </c>
      <c r="AO1450" t="s">
        <v>1220</v>
      </c>
      <c r="AP1450" t="s">
        <v>739</v>
      </c>
      <c r="AQ1450" t="s">
        <v>242</v>
      </c>
      <c r="AR1450" t="s">
        <v>732</v>
      </c>
      <c r="AS1450" t="s">
        <v>239</v>
      </c>
      <c r="AT1450" t="s">
        <v>239</v>
      </c>
      <c r="AU1450">
        <v>1</v>
      </c>
      <c r="AW1450" t="s">
        <v>1587</v>
      </c>
      <c r="AX1450" t="s">
        <v>1611</v>
      </c>
      <c r="AY1450" t="s">
        <v>109</v>
      </c>
      <c r="BP1450" t="s">
        <v>422</v>
      </c>
      <c r="BQ1450">
        <v>73</v>
      </c>
      <c r="BR1450" t="s">
        <v>422</v>
      </c>
      <c r="BS1450">
        <v>9</v>
      </c>
      <c r="CA1450" t="s">
        <v>2089</v>
      </c>
    </row>
    <row r="1451" spans="1:79" hidden="1" x14ac:dyDescent="0.25">
      <c r="A1451" t="s">
        <v>1581</v>
      </c>
      <c r="B1451" t="s">
        <v>1582</v>
      </c>
      <c r="C1451" t="s">
        <v>1615</v>
      </c>
      <c r="D1451" t="s">
        <v>2086</v>
      </c>
      <c r="E1451" t="s">
        <v>2087</v>
      </c>
      <c r="F1451" s="1">
        <v>40729</v>
      </c>
      <c r="G1451" s="4">
        <v>0.44791666666666669</v>
      </c>
      <c r="H1451" t="s">
        <v>732</v>
      </c>
      <c r="I1451">
        <v>-88</v>
      </c>
      <c r="J1451" t="s">
        <v>221</v>
      </c>
      <c r="K1451" t="s">
        <v>222</v>
      </c>
      <c r="L1451">
        <v>1</v>
      </c>
      <c r="M1451">
        <v>1</v>
      </c>
      <c r="N1451" t="s">
        <v>2182</v>
      </c>
      <c r="O1451" t="s">
        <v>2184</v>
      </c>
      <c r="P1451" t="s">
        <v>224</v>
      </c>
      <c r="Q1451" t="s">
        <v>1216</v>
      </c>
      <c r="R1451" t="s">
        <v>226</v>
      </c>
      <c r="S1451" t="s">
        <v>227</v>
      </c>
      <c r="T1451">
        <v>2</v>
      </c>
      <c r="V1451">
        <v>0.5</v>
      </c>
      <c r="W1451">
        <v>1</v>
      </c>
      <c r="X1451" t="s">
        <v>281</v>
      </c>
      <c r="Y1451" t="s">
        <v>243</v>
      </c>
      <c r="Z1451" t="s">
        <v>1217</v>
      </c>
      <c r="AA1451" t="s">
        <v>1217</v>
      </c>
      <c r="AF1451" t="s">
        <v>736</v>
      </c>
      <c r="AG1451" t="s">
        <v>732</v>
      </c>
      <c r="AH1451" t="s">
        <v>1951</v>
      </c>
      <c r="AJ1451" t="s">
        <v>732</v>
      </c>
      <c r="AK1451">
        <v>33</v>
      </c>
      <c r="AL1451">
        <v>-117</v>
      </c>
      <c r="AM1451" t="s">
        <v>732</v>
      </c>
      <c r="AN1451" t="s">
        <v>239</v>
      </c>
      <c r="AO1451" t="s">
        <v>1220</v>
      </c>
      <c r="AP1451" t="s">
        <v>739</v>
      </c>
      <c r="AQ1451" t="s">
        <v>242</v>
      </c>
      <c r="AR1451" t="s">
        <v>732</v>
      </c>
      <c r="AS1451" t="s">
        <v>239</v>
      </c>
      <c r="AT1451" t="s">
        <v>239</v>
      </c>
      <c r="AU1451">
        <v>1</v>
      </c>
      <c r="AW1451" t="s">
        <v>1587</v>
      </c>
      <c r="AX1451" t="s">
        <v>1611</v>
      </c>
      <c r="AY1451" t="s">
        <v>109</v>
      </c>
      <c r="BP1451" t="s">
        <v>422</v>
      </c>
      <c r="BQ1451">
        <v>73</v>
      </c>
      <c r="BR1451" t="s">
        <v>422</v>
      </c>
      <c r="BS1451">
        <v>9</v>
      </c>
      <c r="CA1451" t="s">
        <v>2089</v>
      </c>
    </row>
    <row r="1452" spans="1:79" hidden="1" x14ac:dyDescent="0.25">
      <c r="A1452" t="s">
        <v>1581</v>
      </c>
      <c r="B1452" t="s">
        <v>1582</v>
      </c>
      <c r="C1452" t="s">
        <v>1615</v>
      </c>
      <c r="D1452" t="s">
        <v>2086</v>
      </c>
      <c r="E1452" t="s">
        <v>2087</v>
      </c>
      <c r="F1452" s="1">
        <v>40729</v>
      </c>
      <c r="G1452" s="4">
        <v>0.44444444444444442</v>
      </c>
      <c r="H1452" t="s">
        <v>732</v>
      </c>
      <c r="I1452">
        <v>-88</v>
      </c>
      <c r="J1452" t="s">
        <v>221</v>
      </c>
      <c r="K1452" t="s">
        <v>222</v>
      </c>
      <c r="L1452">
        <v>1</v>
      </c>
      <c r="M1452">
        <v>1</v>
      </c>
      <c r="N1452" t="s">
        <v>2182</v>
      </c>
      <c r="O1452" t="s">
        <v>2185</v>
      </c>
      <c r="P1452" t="s">
        <v>224</v>
      </c>
      <c r="Q1452" t="s">
        <v>1216</v>
      </c>
      <c r="R1452" t="s">
        <v>226</v>
      </c>
      <c r="S1452" t="s">
        <v>227</v>
      </c>
      <c r="T1452">
        <v>1</v>
      </c>
      <c r="V1452">
        <v>0.5</v>
      </c>
      <c r="W1452">
        <v>1</v>
      </c>
      <c r="X1452" t="s">
        <v>281</v>
      </c>
      <c r="Y1452" t="s">
        <v>243</v>
      </c>
      <c r="Z1452" t="s">
        <v>1217</v>
      </c>
      <c r="AA1452" t="s">
        <v>1217</v>
      </c>
      <c r="AF1452" t="s">
        <v>736</v>
      </c>
      <c r="AG1452" t="s">
        <v>732</v>
      </c>
      <c r="AH1452" t="s">
        <v>1951</v>
      </c>
      <c r="AJ1452" t="s">
        <v>732</v>
      </c>
      <c r="AK1452">
        <v>33</v>
      </c>
      <c r="AL1452">
        <v>-117</v>
      </c>
      <c r="AM1452" t="s">
        <v>732</v>
      </c>
      <c r="AN1452" t="s">
        <v>239</v>
      </c>
      <c r="AO1452" t="s">
        <v>1220</v>
      </c>
      <c r="AP1452" t="s">
        <v>739</v>
      </c>
      <c r="AQ1452" t="s">
        <v>242</v>
      </c>
      <c r="AR1452" t="s">
        <v>732</v>
      </c>
      <c r="AS1452" t="s">
        <v>239</v>
      </c>
      <c r="AT1452" t="s">
        <v>239</v>
      </c>
      <c r="AU1452">
        <v>1</v>
      </c>
      <c r="AW1452" t="s">
        <v>1587</v>
      </c>
      <c r="AX1452" t="s">
        <v>1611</v>
      </c>
      <c r="AY1452" t="s">
        <v>109</v>
      </c>
      <c r="BP1452" t="s">
        <v>422</v>
      </c>
      <c r="BQ1452">
        <v>73</v>
      </c>
      <c r="BR1452" t="s">
        <v>422</v>
      </c>
      <c r="BS1452">
        <v>9</v>
      </c>
      <c r="CA1452" t="s">
        <v>2089</v>
      </c>
    </row>
    <row r="1453" spans="1:79" hidden="1" x14ac:dyDescent="0.25">
      <c r="A1453" t="s">
        <v>1581</v>
      </c>
      <c r="B1453" t="s">
        <v>1582</v>
      </c>
      <c r="C1453" t="s">
        <v>1615</v>
      </c>
      <c r="D1453" t="s">
        <v>2090</v>
      </c>
      <c r="E1453" t="s">
        <v>2091</v>
      </c>
      <c r="F1453" s="1">
        <v>40730</v>
      </c>
      <c r="G1453" s="4">
        <v>0.60416666666666663</v>
      </c>
      <c r="H1453" t="s">
        <v>732</v>
      </c>
      <c r="I1453">
        <v>-88</v>
      </c>
      <c r="J1453" t="s">
        <v>221</v>
      </c>
      <c r="K1453" t="s">
        <v>222</v>
      </c>
      <c r="L1453">
        <v>1</v>
      </c>
      <c r="M1453">
        <v>1</v>
      </c>
      <c r="N1453" t="s">
        <v>2186</v>
      </c>
      <c r="O1453" t="s">
        <v>2187</v>
      </c>
      <c r="P1453" t="s">
        <v>224</v>
      </c>
      <c r="Q1453" t="s">
        <v>1216</v>
      </c>
      <c r="R1453" t="s">
        <v>226</v>
      </c>
      <c r="S1453" t="s">
        <v>227</v>
      </c>
      <c r="T1453">
        <v>1</v>
      </c>
      <c r="V1453">
        <v>0.5</v>
      </c>
      <c r="W1453">
        <v>1</v>
      </c>
      <c r="X1453" t="s">
        <v>281</v>
      </c>
      <c r="Y1453" t="s">
        <v>243</v>
      </c>
      <c r="Z1453" t="s">
        <v>1217</v>
      </c>
      <c r="AA1453" t="s">
        <v>1217</v>
      </c>
      <c r="AF1453" t="s">
        <v>736</v>
      </c>
      <c r="AG1453" t="s">
        <v>732</v>
      </c>
      <c r="AH1453" t="s">
        <v>1951</v>
      </c>
      <c r="AJ1453" t="s">
        <v>732</v>
      </c>
      <c r="AK1453">
        <v>33</v>
      </c>
      <c r="AL1453">
        <v>-117</v>
      </c>
      <c r="AM1453" t="s">
        <v>732</v>
      </c>
      <c r="AN1453" t="s">
        <v>239</v>
      </c>
      <c r="AO1453" t="s">
        <v>1220</v>
      </c>
      <c r="AP1453" t="s">
        <v>739</v>
      </c>
      <c r="AQ1453" t="s">
        <v>242</v>
      </c>
      <c r="AR1453" t="s">
        <v>732</v>
      </c>
      <c r="AS1453" t="s">
        <v>239</v>
      </c>
      <c r="AT1453" t="s">
        <v>239</v>
      </c>
      <c r="AU1453">
        <v>1</v>
      </c>
      <c r="AW1453" t="s">
        <v>1587</v>
      </c>
      <c r="AX1453" t="s">
        <v>1611</v>
      </c>
      <c r="AY1453" t="s">
        <v>109</v>
      </c>
      <c r="BP1453" t="s">
        <v>422</v>
      </c>
      <c r="BQ1453">
        <v>73</v>
      </c>
      <c r="BR1453" t="s">
        <v>422</v>
      </c>
      <c r="BS1453">
        <v>9</v>
      </c>
      <c r="CA1453" t="s">
        <v>2093</v>
      </c>
    </row>
    <row r="1454" spans="1:79" hidden="1" x14ac:dyDescent="0.25">
      <c r="A1454" t="s">
        <v>1581</v>
      </c>
      <c r="B1454" t="s">
        <v>1582</v>
      </c>
      <c r="C1454" t="s">
        <v>1615</v>
      </c>
      <c r="D1454" t="s">
        <v>2068</v>
      </c>
      <c r="E1454" t="s">
        <v>2069</v>
      </c>
      <c r="F1454" s="1">
        <v>40730</v>
      </c>
      <c r="G1454" s="4">
        <v>0.625</v>
      </c>
      <c r="H1454" t="s">
        <v>732</v>
      </c>
      <c r="I1454">
        <v>-88</v>
      </c>
      <c r="J1454" t="s">
        <v>221</v>
      </c>
      <c r="K1454" t="s">
        <v>222</v>
      </c>
      <c r="L1454">
        <v>1</v>
      </c>
      <c r="M1454">
        <v>1</v>
      </c>
      <c r="N1454" t="s">
        <v>2186</v>
      </c>
      <c r="O1454" t="s">
        <v>2188</v>
      </c>
      <c r="P1454" t="s">
        <v>224</v>
      </c>
      <c r="Q1454" t="s">
        <v>1216</v>
      </c>
      <c r="R1454" t="s">
        <v>226</v>
      </c>
      <c r="S1454" t="s">
        <v>227</v>
      </c>
      <c r="T1454">
        <v>0.6</v>
      </c>
      <c r="V1454">
        <v>0.5</v>
      </c>
      <c r="W1454">
        <v>1</v>
      </c>
      <c r="X1454" t="s">
        <v>905</v>
      </c>
      <c r="Y1454" t="s">
        <v>243</v>
      </c>
      <c r="Z1454" t="s">
        <v>1217</v>
      </c>
      <c r="AA1454" t="s">
        <v>1217</v>
      </c>
      <c r="AF1454" t="s">
        <v>736</v>
      </c>
      <c r="AG1454" t="s">
        <v>732</v>
      </c>
      <c r="AH1454" t="s">
        <v>1951</v>
      </c>
      <c r="AJ1454" t="s">
        <v>732</v>
      </c>
      <c r="AK1454">
        <v>33</v>
      </c>
      <c r="AL1454">
        <v>-117</v>
      </c>
      <c r="AM1454" t="s">
        <v>732</v>
      </c>
      <c r="AN1454" t="s">
        <v>239</v>
      </c>
      <c r="AO1454" t="s">
        <v>1220</v>
      </c>
      <c r="AP1454" t="s">
        <v>739</v>
      </c>
      <c r="AQ1454" t="s">
        <v>242</v>
      </c>
      <c r="AR1454" t="s">
        <v>732</v>
      </c>
      <c r="AS1454" t="s">
        <v>239</v>
      </c>
      <c r="AT1454" t="s">
        <v>239</v>
      </c>
      <c r="AU1454">
        <v>1</v>
      </c>
      <c r="AW1454" t="s">
        <v>1587</v>
      </c>
      <c r="AX1454" t="s">
        <v>1611</v>
      </c>
      <c r="AY1454" t="s">
        <v>109</v>
      </c>
      <c r="BP1454" t="s">
        <v>422</v>
      </c>
      <c r="BQ1454">
        <v>73</v>
      </c>
      <c r="BR1454" t="s">
        <v>422</v>
      </c>
      <c r="BS1454">
        <v>9</v>
      </c>
      <c r="CA1454" t="s">
        <v>2072</v>
      </c>
    </row>
    <row r="1455" spans="1:79" hidden="1" x14ac:dyDescent="0.25">
      <c r="A1455" t="s">
        <v>1581</v>
      </c>
      <c r="B1455" t="s">
        <v>1582</v>
      </c>
      <c r="C1455" t="s">
        <v>1615</v>
      </c>
      <c r="D1455" t="s">
        <v>2103</v>
      </c>
      <c r="E1455" t="s">
        <v>2104</v>
      </c>
      <c r="F1455" s="1">
        <v>40735</v>
      </c>
      <c r="G1455" s="4">
        <v>0.57638888888888895</v>
      </c>
      <c r="H1455" t="s">
        <v>732</v>
      </c>
      <c r="I1455">
        <v>-88</v>
      </c>
      <c r="J1455" t="s">
        <v>221</v>
      </c>
      <c r="K1455" t="s">
        <v>222</v>
      </c>
      <c r="L1455">
        <v>1</v>
      </c>
      <c r="M1455">
        <v>1</v>
      </c>
      <c r="N1455" t="s">
        <v>2189</v>
      </c>
      <c r="O1455" t="s">
        <v>2190</v>
      </c>
      <c r="P1455" t="s">
        <v>224</v>
      </c>
      <c r="Q1455" t="s">
        <v>1216</v>
      </c>
      <c r="R1455" t="s">
        <v>226</v>
      </c>
      <c r="S1455" t="s">
        <v>227</v>
      </c>
      <c r="T1455">
        <v>1</v>
      </c>
      <c r="V1455">
        <v>0.5</v>
      </c>
      <c r="W1455">
        <v>1</v>
      </c>
      <c r="X1455" t="s">
        <v>281</v>
      </c>
      <c r="Y1455" t="s">
        <v>243</v>
      </c>
      <c r="Z1455" t="s">
        <v>1217</v>
      </c>
      <c r="AA1455" t="s">
        <v>1217</v>
      </c>
      <c r="AF1455" t="s">
        <v>736</v>
      </c>
      <c r="AG1455" t="s">
        <v>732</v>
      </c>
      <c r="AH1455" t="s">
        <v>1951</v>
      </c>
      <c r="AJ1455" t="s">
        <v>732</v>
      </c>
      <c r="AK1455">
        <v>33.156288000000004</v>
      </c>
      <c r="AL1455">
        <v>-117.215133666992</v>
      </c>
      <c r="AM1455" t="s">
        <v>732</v>
      </c>
      <c r="AN1455" t="s">
        <v>239</v>
      </c>
      <c r="AO1455" t="s">
        <v>1220</v>
      </c>
      <c r="AP1455" t="s">
        <v>739</v>
      </c>
      <c r="AQ1455" t="s">
        <v>242</v>
      </c>
      <c r="AR1455" t="s">
        <v>732</v>
      </c>
      <c r="AS1455" t="s">
        <v>239</v>
      </c>
      <c r="AT1455" t="s">
        <v>239</v>
      </c>
      <c r="AU1455">
        <v>1</v>
      </c>
      <c r="AW1455" t="s">
        <v>1587</v>
      </c>
      <c r="AX1455" t="s">
        <v>1611</v>
      </c>
      <c r="AY1455" t="s">
        <v>109</v>
      </c>
      <c r="CA1455" t="s">
        <v>2106</v>
      </c>
    </row>
    <row r="1456" spans="1:79" hidden="1" x14ac:dyDescent="0.25">
      <c r="A1456" t="s">
        <v>1581</v>
      </c>
      <c r="B1456" t="s">
        <v>1582</v>
      </c>
      <c r="C1456" t="s">
        <v>1615</v>
      </c>
      <c r="D1456" t="s">
        <v>2094</v>
      </c>
      <c r="E1456" t="s">
        <v>2095</v>
      </c>
      <c r="F1456" s="1">
        <v>40735</v>
      </c>
      <c r="G1456" s="4">
        <v>0.51388888888888895</v>
      </c>
      <c r="H1456" t="s">
        <v>732</v>
      </c>
      <c r="I1456">
        <v>-88</v>
      </c>
      <c r="J1456" t="s">
        <v>221</v>
      </c>
      <c r="K1456" t="s">
        <v>222</v>
      </c>
      <c r="L1456">
        <v>1</v>
      </c>
      <c r="M1456">
        <v>1</v>
      </c>
      <c r="N1456" t="s">
        <v>2189</v>
      </c>
      <c r="O1456" t="s">
        <v>2191</v>
      </c>
      <c r="P1456" t="s">
        <v>224</v>
      </c>
      <c r="Q1456" t="s">
        <v>1216</v>
      </c>
      <c r="R1456" t="s">
        <v>226</v>
      </c>
      <c r="S1456" t="s">
        <v>227</v>
      </c>
      <c r="T1456">
        <v>2</v>
      </c>
      <c r="V1456">
        <v>0.5</v>
      </c>
      <c r="W1456">
        <v>1</v>
      </c>
      <c r="X1456" t="s">
        <v>281</v>
      </c>
      <c r="Y1456" t="s">
        <v>243</v>
      </c>
      <c r="Z1456" t="s">
        <v>1217</v>
      </c>
      <c r="AA1456" t="s">
        <v>1217</v>
      </c>
      <c r="AF1456" t="s">
        <v>736</v>
      </c>
      <c r="AG1456" t="s">
        <v>732</v>
      </c>
      <c r="AH1456" t="s">
        <v>1951</v>
      </c>
      <c r="AJ1456" t="s">
        <v>732</v>
      </c>
      <c r="AK1456">
        <v>33</v>
      </c>
      <c r="AL1456">
        <v>-117</v>
      </c>
      <c r="AM1456" t="s">
        <v>732</v>
      </c>
      <c r="AN1456" t="s">
        <v>239</v>
      </c>
      <c r="AO1456" t="s">
        <v>1220</v>
      </c>
      <c r="AP1456" t="s">
        <v>739</v>
      </c>
      <c r="AQ1456" t="s">
        <v>242</v>
      </c>
      <c r="AR1456" t="s">
        <v>732</v>
      </c>
      <c r="AS1456" t="s">
        <v>239</v>
      </c>
      <c r="AT1456" t="s">
        <v>239</v>
      </c>
      <c r="AU1456">
        <v>1</v>
      </c>
      <c r="AW1456" t="s">
        <v>1587</v>
      </c>
      <c r="AX1456" t="s">
        <v>1611</v>
      </c>
      <c r="AY1456" t="s">
        <v>109</v>
      </c>
      <c r="BP1456" t="s">
        <v>422</v>
      </c>
      <c r="BQ1456">
        <v>73</v>
      </c>
      <c r="BR1456" t="s">
        <v>422</v>
      </c>
      <c r="BS1456">
        <v>9</v>
      </c>
      <c r="CA1456" t="s">
        <v>2098</v>
      </c>
    </row>
    <row r="1457" spans="1:79" hidden="1" x14ac:dyDescent="0.25">
      <c r="A1457" t="s">
        <v>1581</v>
      </c>
      <c r="B1457" t="s">
        <v>1582</v>
      </c>
      <c r="C1457" t="s">
        <v>1615</v>
      </c>
      <c r="D1457" t="s">
        <v>2099</v>
      </c>
      <c r="E1457" t="s">
        <v>2100</v>
      </c>
      <c r="F1457" s="1">
        <v>40735</v>
      </c>
      <c r="G1457" s="4">
        <v>0.54861111111111105</v>
      </c>
      <c r="H1457" t="s">
        <v>732</v>
      </c>
      <c r="I1457">
        <v>-88</v>
      </c>
      <c r="J1457" t="s">
        <v>221</v>
      </c>
      <c r="K1457" t="s">
        <v>222</v>
      </c>
      <c r="L1457">
        <v>1</v>
      </c>
      <c r="M1457">
        <v>1</v>
      </c>
      <c r="N1457" t="s">
        <v>2189</v>
      </c>
      <c r="O1457" t="s">
        <v>2192</v>
      </c>
      <c r="P1457" t="s">
        <v>224</v>
      </c>
      <c r="Q1457" t="s">
        <v>1216</v>
      </c>
      <c r="R1457" t="s">
        <v>226</v>
      </c>
      <c r="S1457" t="s">
        <v>227</v>
      </c>
      <c r="T1457">
        <v>1</v>
      </c>
      <c r="V1457">
        <v>0.5</v>
      </c>
      <c r="W1457">
        <v>1</v>
      </c>
      <c r="X1457" t="s">
        <v>281</v>
      </c>
      <c r="Y1457" t="s">
        <v>243</v>
      </c>
      <c r="Z1457" t="s">
        <v>1217</v>
      </c>
      <c r="AA1457" t="s">
        <v>1217</v>
      </c>
      <c r="AF1457" t="s">
        <v>736</v>
      </c>
      <c r="AG1457" t="s">
        <v>732</v>
      </c>
      <c r="AH1457" t="s">
        <v>1951</v>
      </c>
      <c r="AJ1457" t="s">
        <v>732</v>
      </c>
      <c r="AK1457">
        <v>33</v>
      </c>
      <c r="AL1457">
        <v>-117</v>
      </c>
      <c r="AM1457" t="s">
        <v>732</v>
      </c>
      <c r="AN1457" t="s">
        <v>239</v>
      </c>
      <c r="AO1457" t="s">
        <v>1220</v>
      </c>
      <c r="AP1457" t="s">
        <v>739</v>
      </c>
      <c r="AQ1457" t="s">
        <v>242</v>
      </c>
      <c r="AR1457" t="s">
        <v>732</v>
      </c>
      <c r="AS1457" t="s">
        <v>239</v>
      </c>
      <c r="AT1457" t="s">
        <v>239</v>
      </c>
      <c r="AU1457">
        <v>1</v>
      </c>
      <c r="AW1457" t="s">
        <v>1587</v>
      </c>
      <c r="AX1457" t="s">
        <v>1611</v>
      </c>
      <c r="AY1457" t="s">
        <v>109</v>
      </c>
      <c r="BP1457" t="s">
        <v>422</v>
      </c>
      <c r="BQ1457">
        <v>73</v>
      </c>
      <c r="BR1457" t="s">
        <v>422</v>
      </c>
      <c r="BS1457">
        <v>9</v>
      </c>
      <c r="CA1457" t="s">
        <v>2102</v>
      </c>
    </row>
    <row r="1458" spans="1:79" hidden="1" x14ac:dyDescent="0.25">
      <c r="A1458" t="s">
        <v>1581</v>
      </c>
      <c r="B1458" t="s">
        <v>1582</v>
      </c>
      <c r="C1458" t="s">
        <v>1615</v>
      </c>
      <c r="D1458" t="s">
        <v>2090</v>
      </c>
      <c r="E1458" t="s">
        <v>2091</v>
      </c>
      <c r="F1458" s="1">
        <v>40737</v>
      </c>
      <c r="G1458" s="4">
        <v>0.57638888888888895</v>
      </c>
      <c r="H1458" t="s">
        <v>732</v>
      </c>
      <c r="I1458">
        <v>-88</v>
      </c>
      <c r="J1458" t="s">
        <v>221</v>
      </c>
      <c r="K1458" t="s">
        <v>222</v>
      </c>
      <c r="L1458">
        <v>1</v>
      </c>
      <c r="M1458">
        <v>1</v>
      </c>
      <c r="N1458" t="s">
        <v>2193</v>
      </c>
      <c r="O1458" t="s">
        <v>2194</v>
      </c>
      <c r="P1458" t="s">
        <v>224</v>
      </c>
      <c r="Q1458" t="s">
        <v>1216</v>
      </c>
      <c r="R1458" t="s">
        <v>226</v>
      </c>
      <c r="S1458" t="s">
        <v>227</v>
      </c>
      <c r="T1458">
        <v>2</v>
      </c>
      <c r="V1458">
        <v>0.5</v>
      </c>
      <c r="W1458">
        <v>1</v>
      </c>
      <c r="X1458" t="s">
        <v>281</v>
      </c>
      <c r="Y1458" t="s">
        <v>243</v>
      </c>
      <c r="Z1458" t="s">
        <v>1217</v>
      </c>
      <c r="AA1458" t="s">
        <v>1217</v>
      </c>
      <c r="AF1458" t="s">
        <v>736</v>
      </c>
      <c r="AG1458" t="s">
        <v>732</v>
      </c>
      <c r="AH1458" t="s">
        <v>1951</v>
      </c>
      <c r="AJ1458" t="s">
        <v>732</v>
      </c>
      <c r="AK1458">
        <v>33</v>
      </c>
      <c r="AL1458">
        <v>-117</v>
      </c>
      <c r="AM1458" t="s">
        <v>732</v>
      </c>
      <c r="AN1458" t="s">
        <v>239</v>
      </c>
      <c r="AO1458" t="s">
        <v>1220</v>
      </c>
      <c r="AP1458" t="s">
        <v>739</v>
      </c>
      <c r="AQ1458" t="s">
        <v>242</v>
      </c>
      <c r="AR1458" t="s">
        <v>732</v>
      </c>
      <c r="AS1458" t="s">
        <v>239</v>
      </c>
      <c r="AT1458" t="s">
        <v>239</v>
      </c>
      <c r="AU1458">
        <v>1</v>
      </c>
      <c r="AW1458" t="s">
        <v>1587</v>
      </c>
      <c r="AX1458" t="s">
        <v>1611</v>
      </c>
      <c r="AY1458" t="s">
        <v>109</v>
      </c>
      <c r="BP1458" t="s">
        <v>422</v>
      </c>
      <c r="BQ1458">
        <v>73</v>
      </c>
      <c r="BR1458" t="s">
        <v>422</v>
      </c>
      <c r="BS1458">
        <v>9</v>
      </c>
      <c r="CA1458" t="s">
        <v>2093</v>
      </c>
    </row>
    <row r="1459" spans="1:79" hidden="1" x14ac:dyDescent="0.25">
      <c r="A1459" t="s">
        <v>1581</v>
      </c>
      <c r="B1459" t="s">
        <v>1582</v>
      </c>
      <c r="C1459" t="s">
        <v>1615</v>
      </c>
      <c r="D1459" t="s">
        <v>2086</v>
      </c>
      <c r="E1459" t="s">
        <v>2087</v>
      </c>
      <c r="F1459" s="1">
        <v>40737</v>
      </c>
      <c r="G1459" s="4">
        <v>0.47916666666666669</v>
      </c>
      <c r="H1459" t="s">
        <v>732</v>
      </c>
      <c r="I1459">
        <v>-88</v>
      </c>
      <c r="J1459" t="s">
        <v>221</v>
      </c>
      <c r="K1459" t="s">
        <v>222</v>
      </c>
      <c r="L1459">
        <v>1</v>
      </c>
      <c r="M1459">
        <v>1</v>
      </c>
      <c r="N1459" t="s">
        <v>2193</v>
      </c>
      <c r="O1459" t="s">
        <v>2195</v>
      </c>
      <c r="P1459" t="s">
        <v>224</v>
      </c>
      <c r="Q1459" t="s">
        <v>1216</v>
      </c>
      <c r="R1459" t="s">
        <v>226</v>
      </c>
      <c r="S1459" t="s">
        <v>227</v>
      </c>
      <c r="T1459">
        <v>2</v>
      </c>
      <c r="V1459">
        <v>0.5</v>
      </c>
      <c r="W1459">
        <v>1</v>
      </c>
      <c r="X1459" t="s">
        <v>281</v>
      </c>
      <c r="Y1459" t="s">
        <v>243</v>
      </c>
      <c r="Z1459" t="s">
        <v>1217</v>
      </c>
      <c r="AA1459" t="s">
        <v>1217</v>
      </c>
      <c r="AF1459" t="s">
        <v>736</v>
      </c>
      <c r="AG1459" t="s">
        <v>732</v>
      </c>
      <c r="AH1459" t="s">
        <v>1951</v>
      </c>
      <c r="AJ1459" t="s">
        <v>732</v>
      </c>
      <c r="AK1459">
        <v>33</v>
      </c>
      <c r="AL1459">
        <v>-117</v>
      </c>
      <c r="AM1459" t="s">
        <v>732</v>
      </c>
      <c r="AN1459" t="s">
        <v>239</v>
      </c>
      <c r="AO1459" t="s">
        <v>1220</v>
      </c>
      <c r="AP1459" t="s">
        <v>739</v>
      </c>
      <c r="AQ1459" t="s">
        <v>242</v>
      </c>
      <c r="AR1459" t="s">
        <v>732</v>
      </c>
      <c r="AS1459" t="s">
        <v>239</v>
      </c>
      <c r="AT1459" t="s">
        <v>239</v>
      </c>
      <c r="AU1459">
        <v>1</v>
      </c>
      <c r="AW1459" t="s">
        <v>1587</v>
      </c>
      <c r="AX1459" t="s">
        <v>1611</v>
      </c>
      <c r="AY1459" t="s">
        <v>109</v>
      </c>
      <c r="BP1459" t="s">
        <v>422</v>
      </c>
      <c r="BQ1459">
        <v>73</v>
      </c>
      <c r="BR1459" t="s">
        <v>422</v>
      </c>
      <c r="BS1459">
        <v>9</v>
      </c>
      <c r="CA1459" t="s">
        <v>2089</v>
      </c>
    </row>
    <row r="1460" spans="1:79" hidden="1" x14ac:dyDescent="0.25">
      <c r="A1460" t="s">
        <v>1581</v>
      </c>
      <c r="B1460" t="s">
        <v>1582</v>
      </c>
      <c r="C1460" t="s">
        <v>1615</v>
      </c>
      <c r="D1460" t="s">
        <v>2090</v>
      </c>
      <c r="E1460" t="s">
        <v>2091</v>
      </c>
      <c r="F1460" s="1">
        <v>40738</v>
      </c>
      <c r="G1460" s="4">
        <v>0.4861111111111111</v>
      </c>
      <c r="H1460" t="s">
        <v>732</v>
      </c>
      <c r="I1460">
        <v>-88</v>
      </c>
      <c r="J1460" t="s">
        <v>221</v>
      </c>
      <c r="K1460" t="s">
        <v>222</v>
      </c>
      <c r="L1460">
        <v>1</v>
      </c>
      <c r="M1460">
        <v>1</v>
      </c>
      <c r="N1460" t="s">
        <v>2196</v>
      </c>
      <c r="O1460" t="s">
        <v>2197</v>
      </c>
      <c r="P1460" t="s">
        <v>224</v>
      </c>
      <c r="Q1460" t="s">
        <v>1216</v>
      </c>
      <c r="R1460" t="s">
        <v>226</v>
      </c>
      <c r="S1460" t="s">
        <v>227</v>
      </c>
      <c r="T1460">
        <v>1</v>
      </c>
      <c r="V1460">
        <v>0.5</v>
      </c>
      <c r="W1460">
        <v>1</v>
      </c>
      <c r="X1460" t="s">
        <v>281</v>
      </c>
      <c r="Y1460" t="s">
        <v>243</v>
      </c>
      <c r="Z1460" t="s">
        <v>1217</v>
      </c>
      <c r="AA1460" t="s">
        <v>1217</v>
      </c>
      <c r="AF1460" t="s">
        <v>736</v>
      </c>
      <c r="AG1460" t="s">
        <v>732</v>
      </c>
      <c r="AH1460" t="s">
        <v>1951</v>
      </c>
      <c r="AJ1460" t="s">
        <v>732</v>
      </c>
      <c r="AK1460">
        <v>33</v>
      </c>
      <c r="AL1460">
        <v>-117</v>
      </c>
      <c r="AM1460" t="s">
        <v>732</v>
      </c>
      <c r="AN1460" t="s">
        <v>239</v>
      </c>
      <c r="AO1460" t="s">
        <v>1220</v>
      </c>
      <c r="AP1460" t="s">
        <v>739</v>
      </c>
      <c r="AQ1460" t="s">
        <v>242</v>
      </c>
      <c r="AR1460" t="s">
        <v>732</v>
      </c>
      <c r="AS1460" t="s">
        <v>239</v>
      </c>
      <c r="AT1460" t="s">
        <v>239</v>
      </c>
      <c r="AU1460">
        <v>1</v>
      </c>
      <c r="AW1460" t="s">
        <v>1587</v>
      </c>
      <c r="AX1460" t="s">
        <v>1611</v>
      </c>
      <c r="AY1460" t="s">
        <v>109</v>
      </c>
      <c r="BP1460" t="s">
        <v>422</v>
      </c>
      <c r="BQ1460">
        <v>73</v>
      </c>
      <c r="BR1460" t="s">
        <v>422</v>
      </c>
      <c r="BS1460">
        <v>9</v>
      </c>
      <c r="CA1460" t="s">
        <v>2093</v>
      </c>
    </row>
    <row r="1461" spans="1:79" hidden="1" x14ac:dyDescent="0.25">
      <c r="A1461" t="s">
        <v>1581</v>
      </c>
      <c r="B1461" t="s">
        <v>1582</v>
      </c>
      <c r="C1461" t="s">
        <v>1615</v>
      </c>
      <c r="D1461" t="s">
        <v>2198</v>
      </c>
      <c r="E1461" t="s">
        <v>2199</v>
      </c>
      <c r="F1461" s="1">
        <v>40738</v>
      </c>
      <c r="G1461" s="4">
        <v>0.51388888888888895</v>
      </c>
      <c r="H1461" t="s">
        <v>732</v>
      </c>
      <c r="I1461">
        <v>-88</v>
      </c>
      <c r="J1461" t="s">
        <v>221</v>
      </c>
      <c r="K1461" t="s">
        <v>222</v>
      </c>
      <c r="L1461">
        <v>1</v>
      </c>
      <c r="M1461">
        <v>1</v>
      </c>
      <c r="N1461" t="s">
        <v>2196</v>
      </c>
      <c r="O1461" t="s">
        <v>2200</v>
      </c>
      <c r="P1461" t="s">
        <v>224</v>
      </c>
      <c r="Q1461" t="s">
        <v>1216</v>
      </c>
      <c r="R1461" t="s">
        <v>226</v>
      </c>
      <c r="S1461" t="s">
        <v>227</v>
      </c>
      <c r="T1461">
        <v>1</v>
      </c>
      <c r="V1461">
        <v>0.1</v>
      </c>
      <c r="W1461">
        <v>5</v>
      </c>
      <c r="X1461" t="s">
        <v>905</v>
      </c>
      <c r="Y1461" t="s">
        <v>243</v>
      </c>
      <c r="Z1461" t="s">
        <v>1217</v>
      </c>
      <c r="AA1461" t="s">
        <v>1217</v>
      </c>
      <c r="AF1461" t="s">
        <v>736</v>
      </c>
      <c r="AG1461" t="s">
        <v>732</v>
      </c>
      <c r="AH1461" t="s">
        <v>1951</v>
      </c>
      <c r="AJ1461" t="s">
        <v>732</v>
      </c>
      <c r="AK1461">
        <v>32.856529000000002</v>
      </c>
      <c r="AL1461">
        <v>-116.947303771973</v>
      </c>
      <c r="AM1461" t="s">
        <v>732</v>
      </c>
      <c r="AN1461" t="s">
        <v>239</v>
      </c>
      <c r="AO1461" t="s">
        <v>1220</v>
      </c>
      <c r="AP1461" t="s">
        <v>739</v>
      </c>
      <c r="AQ1461" t="s">
        <v>242</v>
      </c>
      <c r="AR1461" t="s">
        <v>732</v>
      </c>
      <c r="AS1461" t="s">
        <v>239</v>
      </c>
      <c r="AT1461" t="s">
        <v>239</v>
      </c>
      <c r="AU1461">
        <v>1</v>
      </c>
      <c r="AW1461" t="s">
        <v>1587</v>
      </c>
      <c r="AX1461" t="s">
        <v>1611</v>
      </c>
      <c r="AY1461" t="s">
        <v>109</v>
      </c>
      <c r="CA1461" t="s">
        <v>2201</v>
      </c>
    </row>
    <row r="1462" spans="1:79" hidden="1" x14ac:dyDescent="0.25">
      <c r="A1462" t="s">
        <v>1581</v>
      </c>
      <c r="B1462" t="s">
        <v>1582</v>
      </c>
      <c r="C1462" t="s">
        <v>1615</v>
      </c>
      <c r="D1462" t="s">
        <v>2074</v>
      </c>
      <c r="E1462" t="s">
        <v>2075</v>
      </c>
      <c r="F1462" s="1">
        <v>40738</v>
      </c>
      <c r="G1462" s="4">
        <v>0.4375</v>
      </c>
      <c r="H1462" t="s">
        <v>732</v>
      </c>
      <c r="I1462">
        <v>-88</v>
      </c>
      <c r="J1462" t="s">
        <v>221</v>
      </c>
      <c r="K1462" t="s">
        <v>222</v>
      </c>
      <c r="L1462">
        <v>1</v>
      </c>
      <c r="M1462">
        <v>1</v>
      </c>
      <c r="N1462" t="s">
        <v>2196</v>
      </c>
      <c r="O1462" t="s">
        <v>2202</v>
      </c>
      <c r="P1462" t="s">
        <v>224</v>
      </c>
      <c r="Q1462" t="s">
        <v>1216</v>
      </c>
      <c r="R1462" t="s">
        <v>226</v>
      </c>
      <c r="S1462" t="s">
        <v>227</v>
      </c>
      <c r="V1462">
        <v>0.5</v>
      </c>
      <c r="W1462">
        <v>1</v>
      </c>
      <c r="X1462" t="s">
        <v>228</v>
      </c>
      <c r="Y1462" t="s">
        <v>243</v>
      </c>
      <c r="Z1462" t="s">
        <v>1217</v>
      </c>
      <c r="AA1462" t="s">
        <v>1217</v>
      </c>
      <c r="AF1462" t="s">
        <v>736</v>
      </c>
      <c r="AG1462" t="s">
        <v>732</v>
      </c>
      <c r="AH1462" t="s">
        <v>1951</v>
      </c>
      <c r="AJ1462" t="s">
        <v>732</v>
      </c>
      <c r="AK1462">
        <v>33</v>
      </c>
      <c r="AL1462">
        <v>-117</v>
      </c>
      <c r="AM1462" t="s">
        <v>732</v>
      </c>
      <c r="AN1462" t="s">
        <v>239</v>
      </c>
      <c r="AO1462" t="s">
        <v>1220</v>
      </c>
      <c r="AP1462" t="s">
        <v>739</v>
      </c>
      <c r="AQ1462" t="s">
        <v>242</v>
      </c>
      <c r="AR1462" t="s">
        <v>732</v>
      </c>
      <c r="AS1462" t="s">
        <v>239</v>
      </c>
      <c r="AT1462" t="s">
        <v>239</v>
      </c>
      <c r="AU1462">
        <v>1</v>
      </c>
      <c r="AW1462" t="s">
        <v>1587</v>
      </c>
      <c r="AX1462" t="s">
        <v>1611</v>
      </c>
      <c r="AY1462" t="s">
        <v>109</v>
      </c>
      <c r="BP1462" t="s">
        <v>422</v>
      </c>
      <c r="BQ1462">
        <v>73</v>
      </c>
      <c r="BR1462" t="s">
        <v>422</v>
      </c>
      <c r="BS1462">
        <v>9</v>
      </c>
      <c r="CA1462" t="s">
        <v>2077</v>
      </c>
    </row>
    <row r="1463" spans="1:79" hidden="1" x14ac:dyDescent="0.25">
      <c r="A1463" t="s">
        <v>1581</v>
      </c>
      <c r="B1463" t="s">
        <v>1582</v>
      </c>
      <c r="C1463" t="s">
        <v>1615</v>
      </c>
      <c r="D1463" t="s">
        <v>2068</v>
      </c>
      <c r="E1463" t="s">
        <v>2069</v>
      </c>
      <c r="F1463" s="1">
        <v>40738</v>
      </c>
      <c r="G1463" s="4">
        <v>0.46527777777777773</v>
      </c>
      <c r="H1463" t="s">
        <v>732</v>
      </c>
      <c r="I1463">
        <v>-88</v>
      </c>
      <c r="J1463" t="s">
        <v>221</v>
      </c>
      <c r="K1463" t="s">
        <v>222</v>
      </c>
      <c r="L1463">
        <v>1</v>
      </c>
      <c r="M1463">
        <v>1</v>
      </c>
      <c r="N1463" t="s">
        <v>2196</v>
      </c>
      <c r="O1463" t="s">
        <v>2203</v>
      </c>
      <c r="P1463" t="s">
        <v>224</v>
      </c>
      <c r="Q1463" t="s">
        <v>1216</v>
      </c>
      <c r="R1463" t="s">
        <v>226</v>
      </c>
      <c r="S1463" t="s">
        <v>227</v>
      </c>
      <c r="T1463">
        <v>1</v>
      </c>
      <c r="V1463">
        <v>0.5</v>
      </c>
      <c r="W1463">
        <v>1</v>
      </c>
      <c r="X1463" t="s">
        <v>281</v>
      </c>
      <c r="Y1463" t="s">
        <v>243</v>
      </c>
      <c r="Z1463" t="s">
        <v>1217</v>
      </c>
      <c r="AA1463" t="s">
        <v>1217</v>
      </c>
      <c r="AF1463" t="s">
        <v>736</v>
      </c>
      <c r="AG1463" t="s">
        <v>732</v>
      </c>
      <c r="AH1463" t="s">
        <v>1951</v>
      </c>
      <c r="AJ1463" t="s">
        <v>732</v>
      </c>
      <c r="AK1463">
        <v>33</v>
      </c>
      <c r="AL1463">
        <v>-117</v>
      </c>
      <c r="AM1463" t="s">
        <v>732</v>
      </c>
      <c r="AN1463" t="s">
        <v>239</v>
      </c>
      <c r="AO1463" t="s">
        <v>1220</v>
      </c>
      <c r="AP1463" t="s">
        <v>739</v>
      </c>
      <c r="AQ1463" t="s">
        <v>242</v>
      </c>
      <c r="AR1463" t="s">
        <v>732</v>
      </c>
      <c r="AS1463" t="s">
        <v>239</v>
      </c>
      <c r="AT1463" t="s">
        <v>239</v>
      </c>
      <c r="AU1463">
        <v>1</v>
      </c>
      <c r="AW1463" t="s">
        <v>1587</v>
      </c>
      <c r="AX1463" t="s">
        <v>1611</v>
      </c>
      <c r="AY1463" t="s">
        <v>109</v>
      </c>
      <c r="BP1463" t="s">
        <v>422</v>
      </c>
      <c r="BQ1463">
        <v>73</v>
      </c>
      <c r="BR1463" t="s">
        <v>422</v>
      </c>
      <c r="BS1463">
        <v>9</v>
      </c>
      <c r="CA1463" t="s">
        <v>2072</v>
      </c>
    </row>
    <row r="1464" spans="1:79" hidden="1" x14ac:dyDescent="0.25">
      <c r="A1464" t="s">
        <v>1581</v>
      </c>
      <c r="B1464" t="s">
        <v>1582</v>
      </c>
      <c r="C1464" t="s">
        <v>1615</v>
      </c>
      <c r="D1464" t="s">
        <v>2090</v>
      </c>
      <c r="E1464" t="s">
        <v>2091</v>
      </c>
      <c r="F1464" s="1">
        <v>40738</v>
      </c>
      <c r="G1464" s="4">
        <v>0.48958333333333331</v>
      </c>
      <c r="H1464" t="s">
        <v>732</v>
      </c>
      <c r="I1464">
        <v>-88</v>
      </c>
      <c r="J1464" t="s">
        <v>221</v>
      </c>
      <c r="K1464" t="s">
        <v>222</v>
      </c>
      <c r="L1464">
        <v>1</v>
      </c>
      <c r="M1464">
        <v>1</v>
      </c>
      <c r="N1464" t="s">
        <v>2196</v>
      </c>
      <c r="O1464" t="s">
        <v>2204</v>
      </c>
      <c r="P1464" t="s">
        <v>224</v>
      </c>
      <c r="Q1464" t="s">
        <v>1216</v>
      </c>
      <c r="R1464" t="s">
        <v>226</v>
      </c>
      <c r="S1464" t="s">
        <v>227</v>
      </c>
      <c r="T1464">
        <v>2</v>
      </c>
      <c r="V1464">
        <v>0.5</v>
      </c>
      <c r="W1464">
        <v>1</v>
      </c>
      <c r="X1464" t="s">
        <v>281</v>
      </c>
      <c r="Y1464" t="s">
        <v>243</v>
      </c>
      <c r="Z1464" t="s">
        <v>1217</v>
      </c>
      <c r="AA1464" t="s">
        <v>1217</v>
      </c>
      <c r="AF1464" t="s">
        <v>736</v>
      </c>
      <c r="AG1464" t="s">
        <v>732</v>
      </c>
      <c r="AH1464" t="s">
        <v>1951</v>
      </c>
      <c r="AJ1464" t="s">
        <v>732</v>
      </c>
      <c r="AK1464">
        <v>33</v>
      </c>
      <c r="AL1464">
        <v>-117</v>
      </c>
      <c r="AM1464" t="s">
        <v>732</v>
      </c>
      <c r="AN1464" t="s">
        <v>239</v>
      </c>
      <c r="AO1464" t="s">
        <v>1220</v>
      </c>
      <c r="AP1464" t="s">
        <v>739</v>
      </c>
      <c r="AQ1464" t="s">
        <v>242</v>
      </c>
      <c r="AR1464" t="s">
        <v>732</v>
      </c>
      <c r="AS1464" t="s">
        <v>239</v>
      </c>
      <c r="AT1464" t="s">
        <v>239</v>
      </c>
      <c r="AU1464">
        <v>1</v>
      </c>
      <c r="AW1464" t="s">
        <v>1587</v>
      </c>
      <c r="AX1464" t="s">
        <v>1611</v>
      </c>
      <c r="AY1464" t="s">
        <v>109</v>
      </c>
      <c r="BP1464" t="s">
        <v>422</v>
      </c>
      <c r="BQ1464">
        <v>73</v>
      </c>
      <c r="BR1464" t="s">
        <v>422</v>
      </c>
      <c r="BS1464">
        <v>9</v>
      </c>
      <c r="CA1464" t="s">
        <v>2093</v>
      </c>
    </row>
    <row r="1465" spans="1:79" hidden="1" x14ac:dyDescent="0.25">
      <c r="A1465" t="s">
        <v>1581</v>
      </c>
      <c r="B1465" t="s">
        <v>1582</v>
      </c>
      <c r="C1465" t="s">
        <v>1615</v>
      </c>
      <c r="D1465" t="s">
        <v>2205</v>
      </c>
      <c r="E1465" t="s">
        <v>2206</v>
      </c>
      <c r="F1465" s="1">
        <v>40746</v>
      </c>
      <c r="G1465" s="4">
        <v>0.57291666666666663</v>
      </c>
      <c r="H1465" t="s">
        <v>732</v>
      </c>
      <c r="I1465">
        <v>-88</v>
      </c>
      <c r="J1465" t="s">
        <v>221</v>
      </c>
      <c r="K1465" t="s">
        <v>222</v>
      </c>
      <c r="L1465">
        <v>1</v>
      </c>
      <c r="M1465">
        <v>1</v>
      </c>
      <c r="N1465" t="s">
        <v>2207</v>
      </c>
      <c r="O1465" t="s">
        <v>2208</v>
      </c>
      <c r="P1465" t="s">
        <v>2209</v>
      </c>
      <c r="Q1465" t="s">
        <v>1216</v>
      </c>
      <c r="R1465" t="s">
        <v>226</v>
      </c>
      <c r="S1465" t="s">
        <v>227</v>
      </c>
      <c r="V1465">
        <v>0.5</v>
      </c>
      <c r="W1465">
        <v>1</v>
      </c>
      <c r="X1465" t="s">
        <v>228</v>
      </c>
      <c r="Y1465" t="s">
        <v>243</v>
      </c>
      <c r="Z1465" t="s">
        <v>1217</v>
      </c>
      <c r="AA1465" t="s">
        <v>1217</v>
      </c>
      <c r="AF1465" t="s">
        <v>736</v>
      </c>
      <c r="AG1465" t="s">
        <v>732</v>
      </c>
      <c r="AH1465" t="s">
        <v>1951</v>
      </c>
      <c r="AJ1465" t="s">
        <v>732</v>
      </c>
      <c r="AK1465">
        <v>33.044682000000002</v>
      </c>
      <c r="AL1465">
        <v>-117.187118530273</v>
      </c>
      <c r="AM1465" t="s">
        <v>732</v>
      </c>
      <c r="AN1465" t="s">
        <v>239</v>
      </c>
      <c r="AO1465" t="s">
        <v>1220</v>
      </c>
      <c r="AP1465" t="s">
        <v>739</v>
      </c>
      <c r="AQ1465" t="s">
        <v>242</v>
      </c>
      <c r="AR1465" t="s">
        <v>732</v>
      </c>
      <c r="AS1465" t="s">
        <v>239</v>
      </c>
      <c r="AT1465" t="s">
        <v>239</v>
      </c>
      <c r="AU1465">
        <v>1</v>
      </c>
      <c r="AW1465" t="s">
        <v>1587</v>
      </c>
      <c r="AX1465" t="s">
        <v>1611</v>
      </c>
      <c r="AY1465" t="s">
        <v>109</v>
      </c>
      <c r="CA1465" t="s">
        <v>2210</v>
      </c>
    </row>
    <row r="1466" spans="1:79" hidden="1" x14ac:dyDescent="0.25">
      <c r="A1466" t="s">
        <v>1581</v>
      </c>
      <c r="B1466" t="s">
        <v>1582</v>
      </c>
      <c r="C1466" t="s">
        <v>1615</v>
      </c>
      <c r="D1466" t="s">
        <v>2211</v>
      </c>
      <c r="E1466" t="s">
        <v>2212</v>
      </c>
      <c r="F1466" s="1">
        <v>40746</v>
      </c>
      <c r="G1466" s="4">
        <v>0.41666666666666669</v>
      </c>
      <c r="H1466" t="s">
        <v>732</v>
      </c>
      <c r="I1466">
        <v>-88</v>
      </c>
      <c r="J1466" t="s">
        <v>221</v>
      </c>
      <c r="K1466" t="s">
        <v>222</v>
      </c>
      <c r="L1466">
        <v>1</v>
      </c>
      <c r="M1466">
        <v>1</v>
      </c>
      <c r="N1466" t="s">
        <v>2207</v>
      </c>
      <c r="O1466" t="s">
        <v>2213</v>
      </c>
      <c r="P1466" t="s">
        <v>2209</v>
      </c>
      <c r="Q1466" t="s">
        <v>1216</v>
      </c>
      <c r="R1466" t="s">
        <v>226</v>
      </c>
      <c r="S1466" t="s">
        <v>227</v>
      </c>
      <c r="V1466">
        <v>0.5</v>
      </c>
      <c r="W1466">
        <v>1</v>
      </c>
      <c r="X1466" t="s">
        <v>228</v>
      </c>
      <c r="Y1466" t="s">
        <v>243</v>
      </c>
      <c r="Z1466" t="s">
        <v>1217</v>
      </c>
      <c r="AA1466" t="s">
        <v>1217</v>
      </c>
      <c r="AF1466" t="s">
        <v>736</v>
      </c>
      <c r="AG1466" t="s">
        <v>732</v>
      </c>
      <c r="AH1466" t="s">
        <v>1951</v>
      </c>
      <c r="AJ1466" t="s">
        <v>732</v>
      </c>
      <c r="AK1466">
        <v>33.128898999999997</v>
      </c>
      <c r="AL1466">
        <v>-117.109512329102</v>
      </c>
      <c r="AM1466" t="s">
        <v>732</v>
      </c>
      <c r="AN1466" t="s">
        <v>239</v>
      </c>
      <c r="AO1466" t="s">
        <v>1220</v>
      </c>
      <c r="AP1466" t="s">
        <v>739</v>
      </c>
      <c r="AQ1466" t="s">
        <v>242</v>
      </c>
      <c r="AR1466" t="s">
        <v>732</v>
      </c>
      <c r="AS1466" t="s">
        <v>239</v>
      </c>
      <c r="AT1466" t="s">
        <v>239</v>
      </c>
      <c r="AU1466">
        <v>1</v>
      </c>
      <c r="AW1466" t="s">
        <v>1587</v>
      </c>
      <c r="AX1466" t="s">
        <v>1611</v>
      </c>
      <c r="AY1466" t="s">
        <v>109</v>
      </c>
      <c r="CA1466" t="s">
        <v>2214</v>
      </c>
    </row>
    <row r="1467" spans="1:79" hidden="1" x14ac:dyDescent="0.25">
      <c r="A1467" t="s">
        <v>1581</v>
      </c>
      <c r="B1467" t="s">
        <v>1582</v>
      </c>
      <c r="C1467" t="s">
        <v>1615</v>
      </c>
      <c r="D1467" t="s">
        <v>2215</v>
      </c>
      <c r="E1467" t="s">
        <v>2216</v>
      </c>
      <c r="F1467" s="1">
        <v>40746</v>
      </c>
      <c r="G1467" s="4">
        <v>0.52083333333333337</v>
      </c>
      <c r="H1467" t="s">
        <v>732</v>
      </c>
      <c r="I1467">
        <v>-88</v>
      </c>
      <c r="J1467" t="s">
        <v>221</v>
      </c>
      <c r="K1467" t="s">
        <v>222</v>
      </c>
      <c r="L1467">
        <v>1</v>
      </c>
      <c r="M1467">
        <v>1</v>
      </c>
      <c r="N1467" t="s">
        <v>2207</v>
      </c>
      <c r="O1467" t="s">
        <v>2217</v>
      </c>
      <c r="P1467" t="s">
        <v>2209</v>
      </c>
      <c r="Q1467" t="s">
        <v>1216</v>
      </c>
      <c r="R1467" t="s">
        <v>226</v>
      </c>
      <c r="S1467" t="s">
        <v>227</v>
      </c>
      <c r="T1467">
        <v>2</v>
      </c>
      <c r="V1467">
        <v>0.5</v>
      </c>
      <c r="W1467">
        <v>1</v>
      </c>
      <c r="X1467" t="s">
        <v>281</v>
      </c>
      <c r="Y1467" t="s">
        <v>243</v>
      </c>
      <c r="Z1467" t="s">
        <v>1217</v>
      </c>
      <c r="AA1467" t="s">
        <v>1217</v>
      </c>
      <c r="AF1467" t="s">
        <v>736</v>
      </c>
      <c r="AG1467" t="s">
        <v>732</v>
      </c>
      <c r="AH1467" t="s">
        <v>1951</v>
      </c>
      <c r="AJ1467" t="s">
        <v>732</v>
      </c>
      <c r="AM1467" t="s">
        <v>732</v>
      </c>
      <c r="AN1467" t="s">
        <v>239</v>
      </c>
      <c r="AO1467" t="s">
        <v>1220</v>
      </c>
      <c r="AP1467" t="s">
        <v>739</v>
      </c>
      <c r="AQ1467" t="s">
        <v>242</v>
      </c>
      <c r="AR1467" t="s">
        <v>732</v>
      </c>
      <c r="AS1467" t="s">
        <v>239</v>
      </c>
      <c r="AT1467" t="s">
        <v>239</v>
      </c>
      <c r="AU1467">
        <v>1</v>
      </c>
      <c r="AW1467" t="s">
        <v>1587</v>
      </c>
      <c r="AX1467" t="s">
        <v>1611</v>
      </c>
      <c r="AY1467" t="s">
        <v>109</v>
      </c>
      <c r="CA1467" t="s">
        <v>2218</v>
      </c>
    </row>
    <row r="1468" spans="1:79" hidden="1" x14ac:dyDescent="0.25">
      <c r="A1468" t="s">
        <v>1581</v>
      </c>
      <c r="B1468" t="s">
        <v>1582</v>
      </c>
      <c r="C1468" t="s">
        <v>1615</v>
      </c>
      <c r="D1468" t="s">
        <v>2205</v>
      </c>
      <c r="E1468" t="s">
        <v>2206</v>
      </c>
      <c r="F1468" s="1">
        <v>40746</v>
      </c>
      <c r="G1468" s="4">
        <v>0.56944444444444442</v>
      </c>
      <c r="H1468" t="s">
        <v>732</v>
      </c>
      <c r="I1468">
        <v>-88</v>
      </c>
      <c r="J1468" t="s">
        <v>221</v>
      </c>
      <c r="K1468" t="s">
        <v>222</v>
      </c>
      <c r="L1468">
        <v>1</v>
      </c>
      <c r="M1468">
        <v>1</v>
      </c>
      <c r="N1468" t="s">
        <v>2207</v>
      </c>
      <c r="O1468" t="s">
        <v>2219</v>
      </c>
      <c r="P1468" t="s">
        <v>2209</v>
      </c>
      <c r="Q1468" t="s">
        <v>1216</v>
      </c>
      <c r="R1468" t="s">
        <v>226</v>
      </c>
      <c r="S1468" t="s">
        <v>227</v>
      </c>
      <c r="T1468">
        <v>0.6</v>
      </c>
      <c r="V1468">
        <v>0.5</v>
      </c>
      <c r="W1468">
        <v>1</v>
      </c>
      <c r="X1468" t="s">
        <v>905</v>
      </c>
      <c r="Y1468" t="s">
        <v>243</v>
      </c>
      <c r="Z1468" t="s">
        <v>1217</v>
      </c>
      <c r="AA1468" t="s">
        <v>1217</v>
      </c>
      <c r="AF1468" t="s">
        <v>736</v>
      </c>
      <c r="AG1468" t="s">
        <v>732</v>
      </c>
      <c r="AH1468" t="s">
        <v>1951</v>
      </c>
      <c r="AJ1468" t="s">
        <v>732</v>
      </c>
      <c r="AK1468">
        <v>33.044682000000002</v>
      </c>
      <c r="AL1468">
        <v>-117.187118530273</v>
      </c>
      <c r="AM1468" t="s">
        <v>732</v>
      </c>
      <c r="AN1468" t="s">
        <v>239</v>
      </c>
      <c r="AO1468" t="s">
        <v>1220</v>
      </c>
      <c r="AP1468" t="s">
        <v>739</v>
      </c>
      <c r="AQ1468" t="s">
        <v>242</v>
      </c>
      <c r="AR1468" t="s">
        <v>732</v>
      </c>
      <c r="AS1468" t="s">
        <v>239</v>
      </c>
      <c r="AT1468" t="s">
        <v>239</v>
      </c>
      <c r="AU1468">
        <v>1</v>
      </c>
      <c r="AW1468" t="s">
        <v>1587</v>
      </c>
      <c r="AX1468" t="s">
        <v>1611</v>
      </c>
      <c r="AY1468" t="s">
        <v>109</v>
      </c>
      <c r="CA1468" t="s">
        <v>2210</v>
      </c>
    </row>
    <row r="1469" spans="1:79" hidden="1" x14ac:dyDescent="0.25">
      <c r="A1469" t="s">
        <v>1581</v>
      </c>
      <c r="B1469" t="s">
        <v>1582</v>
      </c>
      <c r="C1469" t="s">
        <v>1615</v>
      </c>
      <c r="D1469" t="s">
        <v>2220</v>
      </c>
      <c r="E1469" t="s">
        <v>2221</v>
      </c>
      <c r="F1469" s="1">
        <v>40750</v>
      </c>
      <c r="G1469" s="4">
        <v>0.52777777777777779</v>
      </c>
      <c r="H1469" t="s">
        <v>732</v>
      </c>
      <c r="I1469">
        <v>-88</v>
      </c>
      <c r="J1469" t="s">
        <v>221</v>
      </c>
      <c r="K1469" t="s">
        <v>222</v>
      </c>
      <c r="L1469">
        <v>1</v>
      </c>
      <c r="M1469">
        <v>1</v>
      </c>
      <c r="N1469" t="s">
        <v>2222</v>
      </c>
      <c r="O1469" t="s">
        <v>2223</v>
      </c>
      <c r="P1469" t="s">
        <v>224</v>
      </c>
      <c r="Q1469" t="s">
        <v>1216</v>
      </c>
      <c r="R1469" t="s">
        <v>226</v>
      </c>
      <c r="S1469" t="s">
        <v>227</v>
      </c>
      <c r="V1469">
        <v>0.5</v>
      </c>
      <c r="W1469">
        <v>1</v>
      </c>
      <c r="X1469" t="s">
        <v>228</v>
      </c>
      <c r="Y1469" t="s">
        <v>243</v>
      </c>
      <c r="Z1469" t="s">
        <v>1217</v>
      </c>
      <c r="AA1469" t="s">
        <v>1217</v>
      </c>
      <c r="AF1469" t="s">
        <v>736</v>
      </c>
      <c r="AG1469" t="s">
        <v>732</v>
      </c>
      <c r="AH1469" t="s">
        <v>1951</v>
      </c>
      <c r="AJ1469" t="s">
        <v>732</v>
      </c>
      <c r="AK1469">
        <v>32.669589999999999</v>
      </c>
      <c r="AL1469">
        <v>-117.030143737793</v>
      </c>
      <c r="AM1469" t="s">
        <v>732</v>
      </c>
      <c r="AN1469" t="s">
        <v>239</v>
      </c>
      <c r="AO1469" t="s">
        <v>1220</v>
      </c>
      <c r="AP1469" t="s">
        <v>739</v>
      </c>
      <c r="AQ1469" t="s">
        <v>242</v>
      </c>
      <c r="AR1469" t="s">
        <v>732</v>
      </c>
      <c r="AS1469" t="s">
        <v>239</v>
      </c>
      <c r="AT1469" t="s">
        <v>239</v>
      </c>
      <c r="AU1469">
        <v>1</v>
      </c>
      <c r="AW1469" t="s">
        <v>1587</v>
      </c>
      <c r="AX1469" t="s">
        <v>1611</v>
      </c>
      <c r="AY1469" t="s">
        <v>109</v>
      </c>
      <c r="CA1469" t="s">
        <v>2224</v>
      </c>
    </row>
    <row r="1470" spans="1:79" hidden="1" x14ac:dyDescent="0.25">
      <c r="A1470" t="s">
        <v>1581</v>
      </c>
      <c r="B1470" t="s">
        <v>1582</v>
      </c>
      <c r="C1470" t="s">
        <v>1615</v>
      </c>
      <c r="D1470" t="s">
        <v>2225</v>
      </c>
      <c r="E1470" t="s">
        <v>2226</v>
      </c>
      <c r="F1470" s="1">
        <v>40750</v>
      </c>
      <c r="G1470" s="4">
        <v>0.59722222222222221</v>
      </c>
      <c r="H1470" t="s">
        <v>732</v>
      </c>
      <c r="I1470">
        <v>-88</v>
      </c>
      <c r="J1470" t="s">
        <v>221</v>
      </c>
      <c r="K1470" t="s">
        <v>222</v>
      </c>
      <c r="L1470">
        <v>1</v>
      </c>
      <c r="M1470">
        <v>1</v>
      </c>
      <c r="N1470" t="s">
        <v>2222</v>
      </c>
      <c r="O1470" t="s">
        <v>2227</v>
      </c>
      <c r="P1470" t="s">
        <v>224</v>
      </c>
      <c r="Q1470" t="s">
        <v>1216</v>
      </c>
      <c r="R1470" t="s">
        <v>226</v>
      </c>
      <c r="S1470" t="s">
        <v>227</v>
      </c>
      <c r="T1470">
        <v>0.6</v>
      </c>
      <c r="V1470">
        <v>0.5</v>
      </c>
      <c r="W1470">
        <v>1</v>
      </c>
      <c r="X1470" t="s">
        <v>905</v>
      </c>
      <c r="Y1470" t="s">
        <v>243</v>
      </c>
      <c r="Z1470" t="s">
        <v>1217</v>
      </c>
      <c r="AA1470" t="s">
        <v>1217</v>
      </c>
      <c r="AF1470" t="s">
        <v>736</v>
      </c>
      <c r="AG1470" t="s">
        <v>732</v>
      </c>
      <c r="AH1470" t="s">
        <v>1951</v>
      </c>
      <c r="AJ1470" t="s">
        <v>732</v>
      </c>
      <c r="AK1470">
        <v>32.677588999999998</v>
      </c>
      <c r="AL1470">
        <v>-117.024848937988</v>
      </c>
      <c r="AM1470" t="s">
        <v>732</v>
      </c>
      <c r="AN1470" t="s">
        <v>239</v>
      </c>
      <c r="AO1470" t="s">
        <v>1220</v>
      </c>
      <c r="AP1470" t="s">
        <v>739</v>
      </c>
      <c r="AQ1470" t="s">
        <v>242</v>
      </c>
      <c r="AR1470" t="s">
        <v>732</v>
      </c>
      <c r="AS1470" t="s">
        <v>239</v>
      </c>
      <c r="AT1470" t="s">
        <v>239</v>
      </c>
      <c r="AU1470">
        <v>1</v>
      </c>
      <c r="AW1470" t="s">
        <v>1587</v>
      </c>
      <c r="AX1470" t="s">
        <v>1611</v>
      </c>
      <c r="AY1470" t="s">
        <v>109</v>
      </c>
      <c r="CA1470" t="s">
        <v>2228</v>
      </c>
    </row>
    <row r="1471" spans="1:79" hidden="1" x14ac:dyDescent="0.25">
      <c r="A1471" t="s">
        <v>1581</v>
      </c>
      <c r="B1471" t="s">
        <v>1582</v>
      </c>
      <c r="C1471" t="s">
        <v>1615</v>
      </c>
      <c r="D1471" t="s">
        <v>2229</v>
      </c>
      <c r="E1471" t="s">
        <v>2230</v>
      </c>
      <c r="F1471" s="1">
        <v>40750</v>
      </c>
      <c r="G1471" s="4">
        <v>0.56944444444444442</v>
      </c>
      <c r="H1471" t="s">
        <v>732</v>
      </c>
      <c r="I1471">
        <v>-88</v>
      </c>
      <c r="J1471" t="s">
        <v>221</v>
      </c>
      <c r="K1471" t="s">
        <v>222</v>
      </c>
      <c r="L1471">
        <v>1</v>
      </c>
      <c r="M1471">
        <v>1</v>
      </c>
      <c r="N1471" t="s">
        <v>2222</v>
      </c>
      <c r="O1471" t="s">
        <v>2231</v>
      </c>
      <c r="P1471" t="s">
        <v>2209</v>
      </c>
      <c r="Q1471" t="s">
        <v>1216</v>
      </c>
      <c r="R1471" t="s">
        <v>226</v>
      </c>
      <c r="S1471" t="s">
        <v>227</v>
      </c>
      <c r="T1471">
        <v>6</v>
      </c>
      <c r="V1471">
        <v>0.5</v>
      </c>
      <c r="W1471">
        <v>1</v>
      </c>
      <c r="X1471" t="s">
        <v>281</v>
      </c>
      <c r="Y1471" t="s">
        <v>243</v>
      </c>
      <c r="Z1471" t="s">
        <v>1217</v>
      </c>
      <c r="AA1471" t="s">
        <v>1217</v>
      </c>
      <c r="AF1471" t="s">
        <v>736</v>
      </c>
      <c r="AG1471" t="s">
        <v>732</v>
      </c>
      <c r="AH1471" t="s">
        <v>1951</v>
      </c>
      <c r="AJ1471" t="s">
        <v>732</v>
      </c>
      <c r="AM1471" t="s">
        <v>732</v>
      </c>
      <c r="AN1471" t="s">
        <v>239</v>
      </c>
      <c r="AO1471" t="s">
        <v>1220</v>
      </c>
      <c r="AP1471" t="s">
        <v>739</v>
      </c>
      <c r="AQ1471" t="s">
        <v>242</v>
      </c>
      <c r="AR1471" t="s">
        <v>732</v>
      </c>
      <c r="AS1471" t="s">
        <v>239</v>
      </c>
      <c r="AT1471" t="s">
        <v>239</v>
      </c>
      <c r="AU1471">
        <v>1</v>
      </c>
      <c r="AW1471" t="s">
        <v>1587</v>
      </c>
      <c r="AX1471" t="s">
        <v>1611</v>
      </c>
      <c r="AY1471" t="s">
        <v>109</v>
      </c>
      <c r="CA1471" t="s">
        <v>2232</v>
      </c>
    </row>
    <row r="1472" spans="1:79" hidden="1" x14ac:dyDescent="0.25">
      <c r="A1472" t="s">
        <v>1581</v>
      </c>
      <c r="B1472" t="s">
        <v>1582</v>
      </c>
      <c r="C1472" t="s">
        <v>1615</v>
      </c>
      <c r="D1472" t="s">
        <v>2078</v>
      </c>
      <c r="E1472" t="s">
        <v>2079</v>
      </c>
      <c r="F1472" s="1">
        <v>40751</v>
      </c>
      <c r="G1472" s="4">
        <v>0.57638888888888895</v>
      </c>
      <c r="H1472" t="s">
        <v>732</v>
      </c>
      <c r="I1472">
        <v>-88</v>
      </c>
      <c r="J1472" t="s">
        <v>221</v>
      </c>
      <c r="K1472" t="s">
        <v>222</v>
      </c>
      <c r="L1472">
        <v>1</v>
      </c>
      <c r="M1472">
        <v>1</v>
      </c>
      <c r="N1472" t="s">
        <v>2233</v>
      </c>
      <c r="O1472" t="s">
        <v>2234</v>
      </c>
      <c r="P1472" t="s">
        <v>224</v>
      </c>
      <c r="Q1472" t="s">
        <v>1216</v>
      </c>
      <c r="R1472" t="s">
        <v>226</v>
      </c>
      <c r="S1472" t="s">
        <v>227</v>
      </c>
      <c r="V1472">
        <v>0.5</v>
      </c>
      <c r="W1472">
        <v>1</v>
      </c>
      <c r="X1472" t="s">
        <v>228</v>
      </c>
      <c r="Y1472" t="s">
        <v>243</v>
      </c>
      <c r="Z1472" t="s">
        <v>1217</v>
      </c>
      <c r="AA1472" t="s">
        <v>1217</v>
      </c>
      <c r="AF1472" t="s">
        <v>736</v>
      </c>
      <c r="AG1472" t="s">
        <v>732</v>
      </c>
      <c r="AH1472" t="s">
        <v>1951</v>
      </c>
      <c r="AJ1472" t="s">
        <v>732</v>
      </c>
      <c r="AK1472">
        <v>33</v>
      </c>
      <c r="AL1472">
        <v>-116</v>
      </c>
      <c r="AM1472" t="s">
        <v>732</v>
      </c>
      <c r="AN1472" t="s">
        <v>239</v>
      </c>
      <c r="AO1472" t="s">
        <v>1220</v>
      </c>
      <c r="AP1472" t="s">
        <v>739</v>
      </c>
      <c r="AQ1472" t="s">
        <v>242</v>
      </c>
      <c r="AR1472" t="s">
        <v>732</v>
      </c>
      <c r="AS1472" t="s">
        <v>239</v>
      </c>
      <c r="AT1472" t="s">
        <v>239</v>
      </c>
      <c r="AU1472">
        <v>1</v>
      </c>
      <c r="AW1472" t="s">
        <v>1587</v>
      </c>
      <c r="AX1472" t="s">
        <v>1611</v>
      </c>
      <c r="AY1472" t="s">
        <v>109</v>
      </c>
      <c r="BP1472" t="s">
        <v>422</v>
      </c>
      <c r="BQ1472">
        <v>73</v>
      </c>
      <c r="BR1472" t="s">
        <v>408</v>
      </c>
      <c r="BS1472">
        <v>7</v>
      </c>
      <c r="CA1472" t="s">
        <v>2081</v>
      </c>
    </row>
    <row r="1473" spans="1:79" hidden="1" x14ac:dyDescent="0.25">
      <c r="A1473" t="s">
        <v>1581</v>
      </c>
      <c r="B1473" t="s">
        <v>1582</v>
      </c>
      <c r="C1473" t="s">
        <v>1615</v>
      </c>
      <c r="D1473" t="s">
        <v>2235</v>
      </c>
      <c r="E1473" t="s">
        <v>2236</v>
      </c>
      <c r="F1473" s="1">
        <v>40753</v>
      </c>
      <c r="G1473" s="4">
        <v>0.51388888888888895</v>
      </c>
      <c r="H1473" t="s">
        <v>732</v>
      </c>
      <c r="I1473">
        <v>-88</v>
      </c>
      <c r="J1473" t="s">
        <v>221</v>
      </c>
      <c r="K1473" t="s">
        <v>222</v>
      </c>
      <c r="L1473">
        <v>1</v>
      </c>
      <c r="M1473">
        <v>1</v>
      </c>
      <c r="N1473" t="s">
        <v>2233</v>
      </c>
      <c r="O1473" t="s">
        <v>2237</v>
      </c>
      <c r="P1473" t="s">
        <v>224</v>
      </c>
      <c r="Q1473" t="s">
        <v>1216</v>
      </c>
      <c r="R1473" t="s">
        <v>226</v>
      </c>
      <c r="S1473" t="s">
        <v>227</v>
      </c>
      <c r="T1473">
        <v>0.9</v>
      </c>
      <c r="V1473">
        <v>0.5</v>
      </c>
      <c r="W1473">
        <v>1</v>
      </c>
      <c r="X1473" t="s">
        <v>905</v>
      </c>
      <c r="Y1473" t="s">
        <v>243</v>
      </c>
      <c r="Z1473" t="s">
        <v>1217</v>
      </c>
      <c r="AA1473" t="s">
        <v>1217</v>
      </c>
      <c r="AF1473" t="s">
        <v>736</v>
      </c>
      <c r="AG1473" t="s">
        <v>732</v>
      </c>
      <c r="AH1473" t="s">
        <v>1951</v>
      </c>
      <c r="AJ1473" t="s">
        <v>732</v>
      </c>
      <c r="AM1473" t="s">
        <v>732</v>
      </c>
      <c r="AN1473" t="s">
        <v>239</v>
      </c>
      <c r="AO1473" t="s">
        <v>1220</v>
      </c>
      <c r="AP1473" t="s">
        <v>739</v>
      </c>
      <c r="AQ1473" t="s">
        <v>242</v>
      </c>
      <c r="AR1473" t="s">
        <v>732</v>
      </c>
      <c r="AS1473" t="s">
        <v>239</v>
      </c>
      <c r="AT1473" t="s">
        <v>239</v>
      </c>
      <c r="AU1473">
        <v>1</v>
      </c>
      <c r="AW1473" t="s">
        <v>1587</v>
      </c>
      <c r="AX1473" t="s">
        <v>1611</v>
      </c>
      <c r="AY1473" t="s">
        <v>109</v>
      </c>
      <c r="CA1473" t="s">
        <v>2238</v>
      </c>
    </row>
    <row r="1474" spans="1:79" hidden="1" x14ac:dyDescent="0.25">
      <c r="A1474" t="s">
        <v>1581</v>
      </c>
      <c r="B1474" t="s">
        <v>1582</v>
      </c>
      <c r="C1474" t="s">
        <v>1615</v>
      </c>
      <c r="D1474" t="s">
        <v>2239</v>
      </c>
      <c r="E1474" t="s">
        <v>2240</v>
      </c>
      <c r="F1474" s="1">
        <v>40753</v>
      </c>
      <c r="G1474" s="4">
        <v>0.54166666666666663</v>
      </c>
      <c r="H1474" t="s">
        <v>732</v>
      </c>
      <c r="I1474">
        <v>-88</v>
      </c>
      <c r="J1474" t="s">
        <v>221</v>
      </c>
      <c r="K1474" t="s">
        <v>222</v>
      </c>
      <c r="L1474">
        <v>1</v>
      </c>
      <c r="M1474">
        <v>1</v>
      </c>
      <c r="N1474" t="s">
        <v>2233</v>
      </c>
      <c r="O1474" t="s">
        <v>2241</v>
      </c>
      <c r="P1474" t="s">
        <v>2209</v>
      </c>
      <c r="Q1474" t="s">
        <v>1216</v>
      </c>
      <c r="R1474" t="s">
        <v>226</v>
      </c>
      <c r="S1474" t="s">
        <v>227</v>
      </c>
      <c r="T1474">
        <v>0.7</v>
      </c>
      <c r="V1474">
        <v>0.5</v>
      </c>
      <c r="W1474">
        <v>1</v>
      </c>
      <c r="X1474" t="s">
        <v>905</v>
      </c>
      <c r="Y1474" t="s">
        <v>243</v>
      </c>
      <c r="Z1474" t="s">
        <v>1217</v>
      </c>
      <c r="AA1474" t="s">
        <v>1217</v>
      </c>
      <c r="AF1474" t="s">
        <v>736</v>
      </c>
      <c r="AG1474" t="s">
        <v>732</v>
      </c>
      <c r="AH1474" t="s">
        <v>1951</v>
      </c>
      <c r="AJ1474" t="s">
        <v>732</v>
      </c>
      <c r="AK1474">
        <v>32.707580999999998</v>
      </c>
      <c r="AL1474">
        <v>-117.005889892578</v>
      </c>
      <c r="AM1474" t="s">
        <v>732</v>
      </c>
      <c r="AN1474" t="s">
        <v>239</v>
      </c>
      <c r="AO1474" t="s">
        <v>1220</v>
      </c>
      <c r="AP1474" t="s">
        <v>739</v>
      </c>
      <c r="AQ1474" t="s">
        <v>242</v>
      </c>
      <c r="AR1474" t="s">
        <v>732</v>
      </c>
      <c r="AS1474" t="s">
        <v>239</v>
      </c>
      <c r="AT1474" t="s">
        <v>239</v>
      </c>
      <c r="AU1474">
        <v>1</v>
      </c>
      <c r="AW1474" t="s">
        <v>1587</v>
      </c>
      <c r="AX1474" t="s">
        <v>1611</v>
      </c>
      <c r="AY1474" t="s">
        <v>109</v>
      </c>
      <c r="CA1474" t="s">
        <v>2242</v>
      </c>
    </row>
    <row r="1475" spans="1:79" hidden="1" x14ac:dyDescent="0.25">
      <c r="A1475" t="s">
        <v>1581</v>
      </c>
      <c r="B1475" t="s">
        <v>1582</v>
      </c>
      <c r="C1475" t="s">
        <v>1615</v>
      </c>
      <c r="D1475" t="s">
        <v>2243</v>
      </c>
      <c r="E1475" t="s">
        <v>2244</v>
      </c>
      <c r="F1475" s="1">
        <v>40757</v>
      </c>
      <c r="G1475" s="4">
        <v>0.40972222222222227</v>
      </c>
      <c r="H1475" t="s">
        <v>732</v>
      </c>
      <c r="I1475">
        <v>-88</v>
      </c>
      <c r="J1475" t="s">
        <v>221</v>
      </c>
      <c r="K1475" t="s">
        <v>222</v>
      </c>
      <c r="L1475">
        <v>1</v>
      </c>
      <c r="M1475">
        <v>1</v>
      </c>
      <c r="N1475" t="s">
        <v>2233</v>
      </c>
      <c r="O1475" t="s">
        <v>2245</v>
      </c>
      <c r="P1475" t="s">
        <v>2209</v>
      </c>
      <c r="Q1475" t="s">
        <v>1216</v>
      </c>
      <c r="R1475" t="s">
        <v>226</v>
      </c>
      <c r="S1475" t="s">
        <v>227</v>
      </c>
      <c r="T1475">
        <v>0.7</v>
      </c>
      <c r="V1475">
        <v>0.5</v>
      </c>
      <c r="W1475">
        <v>1</v>
      </c>
      <c r="X1475" t="s">
        <v>905</v>
      </c>
      <c r="Y1475" t="s">
        <v>243</v>
      </c>
      <c r="Z1475" t="s">
        <v>1217</v>
      </c>
      <c r="AA1475" t="s">
        <v>1217</v>
      </c>
      <c r="AF1475" t="s">
        <v>736</v>
      </c>
      <c r="AG1475" t="s">
        <v>732</v>
      </c>
      <c r="AH1475" t="s">
        <v>1951</v>
      </c>
      <c r="AJ1475" t="s">
        <v>732</v>
      </c>
      <c r="AK1475">
        <v>33.178051000000004</v>
      </c>
      <c r="AL1475">
        <v>-117.08659362793</v>
      </c>
      <c r="AM1475" t="s">
        <v>732</v>
      </c>
      <c r="AN1475" t="s">
        <v>239</v>
      </c>
      <c r="AO1475" t="s">
        <v>1220</v>
      </c>
      <c r="AP1475" t="s">
        <v>739</v>
      </c>
      <c r="AQ1475" t="s">
        <v>242</v>
      </c>
      <c r="AR1475" t="s">
        <v>732</v>
      </c>
      <c r="AS1475" t="s">
        <v>239</v>
      </c>
      <c r="AT1475" t="s">
        <v>239</v>
      </c>
      <c r="AU1475">
        <v>1</v>
      </c>
      <c r="AW1475" t="s">
        <v>1587</v>
      </c>
      <c r="AX1475" t="s">
        <v>1611</v>
      </c>
      <c r="AY1475" t="s">
        <v>109</v>
      </c>
      <c r="CA1475" t="s">
        <v>2246</v>
      </c>
    </row>
    <row r="1476" spans="1:79" hidden="1" x14ac:dyDescent="0.25">
      <c r="A1476" t="s">
        <v>1581</v>
      </c>
      <c r="B1476" t="s">
        <v>1582</v>
      </c>
      <c r="C1476" t="s">
        <v>1615</v>
      </c>
      <c r="D1476" t="s">
        <v>2247</v>
      </c>
      <c r="E1476" t="s">
        <v>2248</v>
      </c>
      <c r="F1476" s="1">
        <v>40758</v>
      </c>
      <c r="G1476" s="4">
        <v>0.52777777777777779</v>
      </c>
      <c r="H1476" t="s">
        <v>732</v>
      </c>
      <c r="I1476">
        <v>-88</v>
      </c>
      <c r="J1476" t="s">
        <v>221</v>
      </c>
      <c r="K1476" t="s">
        <v>222</v>
      </c>
      <c r="L1476">
        <v>1</v>
      </c>
      <c r="M1476">
        <v>1</v>
      </c>
      <c r="N1476" t="s">
        <v>2249</v>
      </c>
      <c r="O1476" t="s">
        <v>2250</v>
      </c>
      <c r="P1476" t="s">
        <v>2209</v>
      </c>
      <c r="Q1476" t="s">
        <v>1216</v>
      </c>
      <c r="R1476" t="s">
        <v>226</v>
      </c>
      <c r="S1476" t="s">
        <v>227</v>
      </c>
      <c r="T1476">
        <v>1</v>
      </c>
      <c r="V1476">
        <v>0.5</v>
      </c>
      <c r="W1476">
        <v>1</v>
      </c>
      <c r="X1476" t="s">
        <v>281</v>
      </c>
      <c r="Y1476" t="s">
        <v>243</v>
      </c>
      <c r="Z1476" t="s">
        <v>1217</v>
      </c>
      <c r="AA1476" t="s">
        <v>1217</v>
      </c>
      <c r="AF1476" t="s">
        <v>736</v>
      </c>
      <c r="AG1476" t="s">
        <v>732</v>
      </c>
      <c r="AH1476" t="s">
        <v>1951</v>
      </c>
      <c r="AJ1476" t="s">
        <v>732</v>
      </c>
      <c r="AK1476">
        <v>32.748379</v>
      </c>
      <c r="AL1476">
        <v>-116.977783203125</v>
      </c>
      <c r="AM1476" t="s">
        <v>732</v>
      </c>
      <c r="AN1476" t="s">
        <v>239</v>
      </c>
      <c r="AO1476" t="s">
        <v>1220</v>
      </c>
      <c r="AP1476" t="s">
        <v>739</v>
      </c>
      <c r="AQ1476" t="s">
        <v>242</v>
      </c>
      <c r="AR1476" t="s">
        <v>732</v>
      </c>
      <c r="AS1476" t="s">
        <v>239</v>
      </c>
      <c r="AT1476" t="s">
        <v>239</v>
      </c>
      <c r="AU1476">
        <v>1</v>
      </c>
      <c r="AW1476" t="s">
        <v>1587</v>
      </c>
      <c r="AX1476" t="s">
        <v>1611</v>
      </c>
      <c r="AY1476" t="s">
        <v>109</v>
      </c>
      <c r="CA1476" t="s">
        <v>2251</v>
      </c>
    </row>
    <row r="1477" spans="1:79" hidden="1" x14ac:dyDescent="0.25">
      <c r="A1477" t="s">
        <v>1581</v>
      </c>
      <c r="B1477" t="s">
        <v>1582</v>
      </c>
      <c r="C1477" t="s">
        <v>1615</v>
      </c>
      <c r="D1477" t="s">
        <v>2252</v>
      </c>
      <c r="E1477" t="s">
        <v>2253</v>
      </c>
      <c r="F1477" s="1">
        <v>40758</v>
      </c>
      <c r="G1477" s="4">
        <v>0.59722222222222221</v>
      </c>
      <c r="H1477" t="s">
        <v>732</v>
      </c>
      <c r="I1477">
        <v>-88</v>
      </c>
      <c r="J1477" t="s">
        <v>221</v>
      </c>
      <c r="K1477" t="s">
        <v>222</v>
      </c>
      <c r="L1477">
        <v>1</v>
      </c>
      <c r="M1477">
        <v>1</v>
      </c>
      <c r="N1477" t="s">
        <v>2249</v>
      </c>
      <c r="O1477" t="s">
        <v>2254</v>
      </c>
      <c r="P1477" t="s">
        <v>2209</v>
      </c>
      <c r="Q1477" t="s">
        <v>1216</v>
      </c>
      <c r="R1477" t="s">
        <v>226</v>
      </c>
      <c r="S1477" t="s">
        <v>227</v>
      </c>
      <c r="T1477">
        <v>1</v>
      </c>
      <c r="V1477">
        <v>0.5</v>
      </c>
      <c r="W1477">
        <v>1</v>
      </c>
      <c r="X1477" t="s">
        <v>281</v>
      </c>
      <c r="Y1477" t="s">
        <v>243</v>
      </c>
      <c r="Z1477" t="s">
        <v>1217</v>
      </c>
      <c r="AA1477" t="s">
        <v>1217</v>
      </c>
      <c r="AF1477" t="s">
        <v>736</v>
      </c>
      <c r="AG1477" t="s">
        <v>732</v>
      </c>
      <c r="AH1477" t="s">
        <v>1951</v>
      </c>
      <c r="AJ1477" t="s">
        <v>732</v>
      </c>
      <c r="AK1477">
        <v>32.820647999999998</v>
      </c>
      <c r="AL1477">
        <v>-116.933319091797</v>
      </c>
      <c r="AM1477" t="s">
        <v>732</v>
      </c>
      <c r="AN1477" t="s">
        <v>239</v>
      </c>
      <c r="AO1477" t="s">
        <v>1220</v>
      </c>
      <c r="AP1477" t="s">
        <v>739</v>
      </c>
      <c r="AQ1477" t="s">
        <v>242</v>
      </c>
      <c r="AR1477" t="s">
        <v>732</v>
      </c>
      <c r="AS1477" t="s">
        <v>239</v>
      </c>
      <c r="AT1477" t="s">
        <v>239</v>
      </c>
      <c r="AU1477">
        <v>1</v>
      </c>
      <c r="AW1477" t="s">
        <v>1587</v>
      </c>
      <c r="AX1477" t="s">
        <v>1611</v>
      </c>
      <c r="AY1477" t="s">
        <v>109</v>
      </c>
      <c r="CA1477" t="s">
        <v>2255</v>
      </c>
    </row>
    <row r="1478" spans="1:79" hidden="1" x14ac:dyDescent="0.25">
      <c r="A1478" t="s">
        <v>1581</v>
      </c>
      <c r="B1478" t="s">
        <v>1582</v>
      </c>
      <c r="C1478" t="s">
        <v>1615</v>
      </c>
      <c r="D1478" t="s">
        <v>2256</v>
      </c>
      <c r="E1478" t="s">
        <v>2257</v>
      </c>
      <c r="F1478" s="1">
        <v>40763</v>
      </c>
      <c r="G1478" s="4">
        <v>0.44444444444444442</v>
      </c>
      <c r="H1478" t="s">
        <v>732</v>
      </c>
      <c r="I1478">
        <v>-88</v>
      </c>
      <c r="J1478" t="s">
        <v>221</v>
      </c>
      <c r="K1478" t="s">
        <v>222</v>
      </c>
      <c r="L1478">
        <v>1</v>
      </c>
      <c r="M1478">
        <v>1</v>
      </c>
      <c r="N1478" t="s">
        <v>2249</v>
      </c>
      <c r="O1478" t="s">
        <v>2258</v>
      </c>
      <c r="P1478" t="s">
        <v>2209</v>
      </c>
      <c r="Q1478" t="s">
        <v>1216</v>
      </c>
      <c r="R1478" t="s">
        <v>226</v>
      </c>
      <c r="S1478" t="s">
        <v>227</v>
      </c>
      <c r="T1478">
        <v>1</v>
      </c>
      <c r="V1478">
        <v>0.5</v>
      </c>
      <c r="W1478">
        <v>1</v>
      </c>
      <c r="X1478" t="s">
        <v>281</v>
      </c>
      <c r="Y1478" t="s">
        <v>243</v>
      </c>
      <c r="Z1478" t="s">
        <v>1217</v>
      </c>
      <c r="AA1478" t="s">
        <v>1217</v>
      </c>
      <c r="AF1478" t="s">
        <v>736</v>
      </c>
      <c r="AG1478" t="s">
        <v>732</v>
      </c>
      <c r="AH1478" t="s">
        <v>1951</v>
      </c>
      <c r="AJ1478" t="s">
        <v>732</v>
      </c>
      <c r="AK1478">
        <v>32.839989000000003</v>
      </c>
      <c r="AL1478">
        <v>-116.91323852539099</v>
      </c>
      <c r="AM1478" t="s">
        <v>732</v>
      </c>
      <c r="AN1478" t="s">
        <v>239</v>
      </c>
      <c r="AO1478" t="s">
        <v>1220</v>
      </c>
      <c r="AP1478" t="s">
        <v>739</v>
      </c>
      <c r="AQ1478" t="s">
        <v>242</v>
      </c>
      <c r="AR1478" t="s">
        <v>732</v>
      </c>
      <c r="AS1478" t="s">
        <v>239</v>
      </c>
      <c r="AT1478" t="s">
        <v>239</v>
      </c>
      <c r="AU1478">
        <v>1</v>
      </c>
      <c r="AW1478" t="s">
        <v>1587</v>
      </c>
      <c r="AX1478" t="s">
        <v>1611</v>
      </c>
      <c r="AY1478" t="s">
        <v>109</v>
      </c>
      <c r="CA1478" t="s">
        <v>2259</v>
      </c>
    </row>
    <row r="1479" spans="1:79" hidden="1" x14ac:dyDescent="0.25">
      <c r="A1479" t="s">
        <v>1581</v>
      </c>
      <c r="B1479" t="s">
        <v>1582</v>
      </c>
      <c r="C1479" t="s">
        <v>1615</v>
      </c>
      <c r="D1479" t="s">
        <v>1984</v>
      </c>
      <c r="E1479" t="s">
        <v>1985</v>
      </c>
      <c r="F1479" s="1">
        <v>40785</v>
      </c>
      <c r="G1479" s="4">
        <v>0.41666666666666669</v>
      </c>
      <c r="H1479" t="s">
        <v>732</v>
      </c>
      <c r="I1479">
        <v>-88</v>
      </c>
      <c r="J1479" t="s">
        <v>221</v>
      </c>
      <c r="K1479" t="s">
        <v>222</v>
      </c>
      <c r="L1479">
        <v>1</v>
      </c>
      <c r="M1479">
        <v>1</v>
      </c>
      <c r="N1479" t="s">
        <v>2260</v>
      </c>
      <c r="P1479" t="s">
        <v>224</v>
      </c>
      <c r="Q1479" t="s">
        <v>1216</v>
      </c>
      <c r="R1479" t="s">
        <v>226</v>
      </c>
      <c r="S1479" t="s">
        <v>227</v>
      </c>
      <c r="T1479">
        <v>0.8</v>
      </c>
      <c r="V1479">
        <v>-88</v>
      </c>
      <c r="W1479">
        <v>1</v>
      </c>
      <c r="X1479" t="s">
        <v>905</v>
      </c>
      <c r="Y1479" t="s">
        <v>1981</v>
      </c>
      <c r="Z1479" t="s">
        <v>1217</v>
      </c>
      <c r="AA1479" t="s">
        <v>1217</v>
      </c>
      <c r="AF1479" t="s">
        <v>736</v>
      </c>
      <c r="AG1479" t="s">
        <v>732</v>
      </c>
      <c r="AH1479" t="s">
        <v>1977</v>
      </c>
      <c r="AJ1479" t="s">
        <v>732</v>
      </c>
      <c r="AK1479">
        <v>32.852820999999999</v>
      </c>
      <c r="AL1479">
        <v>-116.95281219482401</v>
      </c>
      <c r="AM1479" t="s">
        <v>732</v>
      </c>
      <c r="AN1479" t="s">
        <v>239</v>
      </c>
      <c r="AO1479" t="s">
        <v>1220</v>
      </c>
      <c r="AP1479" t="s">
        <v>739</v>
      </c>
      <c r="AQ1479" t="s">
        <v>242</v>
      </c>
      <c r="AR1479" t="s">
        <v>732</v>
      </c>
      <c r="AS1479" t="s">
        <v>239</v>
      </c>
      <c r="AT1479" t="s">
        <v>239</v>
      </c>
      <c r="AU1479">
        <v>1</v>
      </c>
      <c r="AW1479" t="s">
        <v>1587</v>
      </c>
      <c r="AX1479" t="s">
        <v>1611</v>
      </c>
      <c r="AY1479" t="s">
        <v>109</v>
      </c>
      <c r="CA1479" t="s">
        <v>1984</v>
      </c>
    </row>
    <row r="1480" spans="1:79" hidden="1" x14ac:dyDescent="0.25">
      <c r="A1480" t="s">
        <v>1581</v>
      </c>
      <c r="B1480" t="s">
        <v>1582</v>
      </c>
      <c r="C1480" t="s">
        <v>1615</v>
      </c>
      <c r="D1480" t="s">
        <v>1982</v>
      </c>
      <c r="E1480" t="s">
        <v>1983</v>
      </c>
      <c r="F1480" s="1">
        <v>40785</v>
      </c>
      <c r="G1480" s="4">
        <v>0.46527777777777773</v>
      </c>
      <c r="H1480" t="s">
        <v>732</v>
      </c>
      <c r="I1480">
        <v>-88</v>
      </c>
      <c r="J1480" t="s">
        <v>221</v>
      </c>
      <c r="K1480" t="s">
        <v>222</v>
      </c>
      <c r="L1480">
        <v>1</v>
      </c>
      <c r="M1480">
        <v>1</v>
      </c>
      <c r="N1480" t="s">
        <v>2260</v>
      </c>
      <c r="P1480" t="s">
        <v>224</v>
      </c>
      <c r="Q1480" t="s">
        <v>1216</v>
      </c>
      <c r="R1480" t="s">
        <v>226</v>
      </c>
      <c r="S1480" t="s">
        <v>227</v>
      </c>
      <c r="T1480">
        <v>2</v>
      </c>
      <c r="V1480">
        <v>-88</v>
      </c>
      <c r="W1480">
        <v>1</v>
      </c>
      <c r="X1480" t="s">
        <v>281</v>
      </c>
      <c r="Y1480" t="s">
        <v>1610</v>
      </c>
      <c r="Z1480" t="s">
        <v>1217</v>
      </c>
      <c r="AA1480" t="s">
        <v>1217</v>
      </c>
      <c r="AF1480" t="s">
        <v>736</v>
      </c>
      <c r="AG1480" t="s">
        <v>732</v>
      </c>
      <c r="AH1480" t="s">
        <v>1977</v>
      </c>
      <c r="AJ1480" t="s">
        <v>732</v>
      </c>
      <c r="AK1480">
        <v>32.839359000000002</v>
      </c>
      <c r="AL1480">
        <v>-117.02449798584</v>
      </c>
      <c r="AM1480" t="s">
        <v>732</v>
      </c>
      <c r="AN1480" t="s">
        <v>239</v>
      </c>
      <c r="AO1480" t="s">
        <v>1220</v>
      </c>
      <c r="AP1480" t="s">
        <v>739</v>
      </c>
      <c r="AQ1480" t="s">
        <v>242</v>
      </c>
      <c r="AR1480" t="s">
        <v>732</v>
      </c>
      <c r="AS1480" t="s">
        <v>239</v>
      </c>
      <c r="AT1480" t="s">
        <v>239</v>
      </c>
      <c r="AU1480">
        <v>1</v>
      </c>
      <c r="AW1480" t="s">
        <v>1587</v>
      </c>
      <c r="AX1480" t="s">
        <v>1611</v>
      </c>
      <c r="AY1480" t="s">
        <v>109</v>
      </c>
      <c r="CA1480" t="s">
        <v>1982</v>
      </c>
    </row>
    <row r="1481" spans="1:79" hidden="1" x14ac:dyDescent="0.25">
      <c r="A1481" t="s">
        <v>1581</v>
      </c>
      <c r="B1481" t="s">
        <v>1582</v>
      </c>
      <c r="C1481" t="s">
        <v>1615</v>
      </c>
      <c r="D1481" t="s">
        <v>1982</v>
      </c>
      <c r="E1481" t="s">
        <v>1983</v>
      </c>
      <c r="F1481" s="1">
        <v>40785</v>
      </c>
      <c r="G1481" s="4">
        <v>0.47222222222222227</v>
      </c>
      <c r="H1481" t="s">
        <v>732</v>
      </c>
      <c r="I1481">
        <v>-88</v>
      </c>
      <c r="J1481" t="s">
        <v>221</v>
      </c>
      <c r="K1481" t="s">
        <v>222</v>
      </c>
      <c r="L1481">
        <v>1</v>
      </c>
      <c r="M1481">
        <v>1</v>
      </c>
      <c r="N1481" t="s">
        <v>2260</v>
      </c>
      <c r="P1481" t="s">
        <v>224</v>
      </c>
      <c r="Q1481" t="s">
        <v>1216</v>
      </c>
      <c r="R1481" t="s">
        <v>226</v>
      </c>
      <c r="S1481" t="s">
        <v>227</v>
      </c>
      <c r="T1481">
        <v>2</v>
      </c>
      <c r="V1481">
        <v>-88</v>
      </c>
      <c r="W1481">
        <v>1</v>
      </c>
      <c r="X1481" t="s">
        <v>281</v>
      </c>
      <c r="Y1481" t="s">
        <v>1610</v>
      </c>
      <c r="Z1481" t="s">
        <v>1217</v>
      </c>
      <c r="AA1481" t="s">
        <v>1217</v>
      </c>
      <c r="AF1481" t="s">
        <v>736</v>
      </c>
      <c r="AG1481" t="s">
        <v>732</v>
      </c>
      <c r="AH1481" t="s">
        <v>1977</v>
      </c>
      <c r="AJ1481" t="s">
        <v>732</v>
      </c>
      <c r="AK1481">
        <v>32.839359000000002</v>
      </c>
      <c r="AL1481">
        <v>-117.02449798584</v>
      </c>
      <c r="AM1481" t="s">
        <v>732</v>
      </c>
      <c r="AN1481" t="s">
        <v>239</v>
      </c>
      <c r="AO1481" t="s">
        <v>1220</v>
      </c>
      <c r="AP1481" t="s">
        <v>739</v>
      </c>
      <c r="AQ1481" t="s">
        <v>242</v>
      </c>
      <c r="AR1481" t="s">
        <v>732</v>
      </c>
      <c r="AS1481" t="s">
        <v>239</v>
      </c>
      <c r="AT1481" t="s">
        <v>239</v>
      </c>
      <c r="AU1481">
        <v>1</v>
      </c>
      <c r="AW1481" t="s">
        <v>1587</v>
      </c>
      <c r="AX1481" t="s">
        <v>1611</v>
      </c>
      <c r="AY1481" t="s">
        <v>109</v>
      </c>
      <c r="CA1481" t="s">
        <v>1982</v>
      </c>
    </row>
    <row r="1482" spans="1:79" hidden="1" x14ac:dyDescent="0.25">
      <c r="A1482" t="s">
        <v>1581</v>
      </c>
      <c r="B1482" t="s">
        <v>1582</v>
      </c>
      <c r="C1482" t="s">
        <v>1615</v>
      </c>
      <c r="D1482" t="s">
        <v>1974</v>
      </c>
      <c r="E1482" t="s">
        <v>1975</v>
      </c>
      <c r="F1482" s="1">
        <v>40786</v>
      </c>
      <c r="G1482" s="4">
        <v>0.41666666666666669</v>
      </c>
      <c r="H1482" t="s">
        <v>732</v>
      </c>
      <c r="I1482">
        <v>-88</v>
      </c>
      <c r="J1482" t="s">
        <v>221</v>
      </c>
      <c r="K1482" t="s">
        <v>222</v>
      </c>
      <c r="L1482">
        <v>1</v>
      </c>
      <c r="M1482">
        <v>1</v>
      </c>
      <c r="N1482" t="s">
        <v>2261</v>
      </c>
      <c r="P1482" t="s">
        <v>224</v>
      </c>
      <c r="Q1482" t="s">
        <v>1216</v>
      </c>
      <c r="R1482" t="s">
        <v>226</v>
      </c>
      <c r="S1482" t="s">
        <v>227</v>
      </c>
      <c r="T1482">
        <v>1</v>
      </c>
      <c r="V1482">
        <v>-88</v>
      </c>
      <c r="W1482">
        <v>1</v>
      </c>
      <c r="X1482" t="s">
        <v>281</v>
      </c>
      <c r="Y1482" t="s">
        <v>1610</v>
      </c>
      <c r="Z1482" t="s">
        <v>1217</v>
      </c>
      <c r="AA1482" t="s">
        <v>1217</v>
      </c>
      <c r="AF1482" t="s">
        <v>736</v>
      </c>
      <c r="AG1482" t="s">
        <v>732</v>
      </c>
      <c r="AH1482" t="s">
        <v>1977</v>
      </c>
      <c r="AJ1482" t="s">
        <v>732</v>
      </c>
      <c r="AK1482">
        <v>32.839531000000001</v>
      </c>
      <c r="AL1482">
        <v>-117.002410888672</v>
      </c>
      <c r="AM1482" t="s">
        <v>732</v>
      </c>
      <c r="AN1482" t="s">
        <v>239</v>
      </c>
      <c r="AO1482" t="s">
        <v>1220</v>
      </c>
      <c r="AP1482" t="s">
        <v>739</v>
      </c>
      <c r="AQ1482" t="s">
        <v>242</v>
      </c>
      <c r="AR1482" t="s">
        <v>732</v>
      </c>
      <c r="AS1482" t="s">
        <v>239</v>
      </c>
      <c r="AT1482" t="s">
        <v>239</v>
      </c>
      <c r="AU1482">
        <v>1</v>
      </c>
      <c r="AW1482" t="s">
        <v>1587</v>
      </c>
      <c r="AX1482" t="s">
        <v>1611</v>
      </c>
      <c r="AY1482" t="s">
        <v>109</v>
      </c>
      <c r="CA1482" t="s">
        <v>1978</v>
      </c>
    </row>
    <row r="1483" spans="1:79" hidden="1" x14ac:dyDescent="0.25">
      <c r="A1483" t="s">
        <v>1581</v>
      </c>
      <c r="B1483" t="s">
        <v>1582</v>
      </c>
      <c r="C1483" t="s">
        <v>1615</v>
      </c>
      <c r="D1483" t="s">
        <v>1978</v>
      </c>
      <c r="E1483" t="s">
        <v>1986</v>
      </c>
      <c r="F1483" s="1">
        <v>40786</v>
      </c>
      <c r="G1483" s="4">
        <v>0.46875</v>
      </c>
      <c r="H1483" t="s">
        <v>732</v>
      </c>
      <c r="I1483">
        <v>-88</v>
      </c>
      <c r="J1483" t="s">
        <v>221</v>
      </c>
      <c r="K1483" t="s">
        <v>222</v>
      </c>
      <c r="L1483">
        <v>1</v>
      </c>
      <c r="M1483">
        <v>1</v>
      </c>
      <c r="N1483" t="s">
        <v>2261</v>
      </c>
      <c r="P1483" t="s">
        <v>224</v>
      </c>
      <c r="Q1483" t="s">
        <v>1216</v>
      </c>
      <c r="R1483" t="s">
        <v>226</v>
      </c>
      <c r="S1483" t="s">
        <v>227</v>
      </c>
      <c r="T1483">
        <v>2</v>
      </c>
      <c r="V1483">
        <v>-88</v>
      </c>
      <c r="W1483">
        <v>1</v>
      </c>
      <c r="X1483" t="s">
        <v>281</v>
      </c>
      <c r="Y1483" t="s">
        <v>1610</v>
      </c>
      <c r="Z1483" t="s">
        <v>1217</v>
      </c>
      <c r="AA1483" t="s">
        <v>1217</v>
      </c>
      <c r="AF1483" t="s">
        <v>736</v>
      </c>
      <c r="AG1483" t="s">
        <v>732</v>
      </c>
      <c r="AH1483" t="s">
        <v>1977</v>
      </c>
      <c r="AJ1483" t="s">
        <v>732</v>
      </c>
      <c r="AK1483">
        <v>32.830928999999998</v>
      </c>
      <c r="AL1483">
        <v>-116.985427856445</v>
      </c>
      <c r="AM1483" t="s">
        <v>732</v>
      </c>
      <c r="AN1483" t="s">
        <v>239</v>
      </c>
      <c r="AO1483" t="s">
        <v>1220</v>
      </c>
      <c r="AP1483" t="s">
        <v>739</v>
      </c>
      <c r="AQ1483" t="s">
        <v>242</v>
      </c>
      <c r="AR1483" t="s">
        <v>732</v>
      </c>
      <c r="AS1483" t="s">
        <v>239</v>
      </c>
      <c r="AT1483" t="s">
        <v>239</v>
      </c>
      <c r="AU1483">
        <v>1</v>
      </c>
      <c r="AW1483" t="s">
        <v>1587</v>
      </c>
      <c r="AX1483" t="s">
        <v>1611</v>
      </c>
      <c r="AY1483" t="s">
        <v>109</v>
      </c>
      <c r="CA1483" t="s">
        <v>1974</v>
      </c>
    </row>
    <row r="1484" spans="1:79" hidden="1" x14ac:dyDescent="0.25">
      <c r="A1484" t="s">
        <v>1581</v>
      </c>
      <c r="B1484" t="s">
        <v>1582</v>
      </c>
      <c r="C1484" t="s">
        <v>1615</v>
      </c>
      <c r="D1484" t="s">
        <v>1960</v>
      </c>
      <c r="E1484" t="s">
        <v>1961</v>
      </c>
      <c r="F1484" s="1">
        <v>40799</v>
      </c>
      <c r="G1484" s="4">
        <v>0.3215277777777778</v>
      </c>
      <c r="H1484" t="s">
        <v>732</v>
      </c>
      <c r="I1484">
        <v>-88</v>
      </c>
      <c r="J1484" t="s">
        <v>221</v>
      </c>
      <c r="K1484" t="s">
        <v>222</v>
      </c>
      <c r="L1484">
        <v>1</v>
      </c>
      <c r="M1484">
        <v>1</v>
      </c>
      <c r="N1484" t="s">
        <v>2262</v>
      </c>
      <c r="O1484" t="s">
        <v>2263</v>
      </c>
      <c r="P1484" t="s">
        <v>224</v>
      </c>
      <c r="Q1484" t="s">
        <v>1216</v>
      </c>
      <c r="R1484" t="s">
        <v>226</v>
      </c>
      <c r="S1484" t="s">
        <v>227</v>
      </c>
      <c r="T1484">
        <v>0.47</v>
      </c>
      <c r="V1484">
        <v>0.28000000000000003</v>
      </c>
      <c r="W1484">
        <v>0.4</v>
      </c>
      <c r="X1484" t="s">
        <v>281</v>
      </c>
      <c r="Y1484" t="s">
        <v>243</v>
      </c>
      <c r="Z1484" t="s">
        <v>1217</v>
      </c>
      <c r="AA1484" t="s">
        <v>1217</v>
      </c>
      <c r="AF1484" t="s">
        <v>736</v>
      </c>
      <c r="AG1484" t="s">
        <v>732</v>
      </c>
      <c r="AH1484" t="s">
        <v>1611</v>
      </c>
      <c r="AJ1484" t="s">
        <v>732</v>
      </c>
      <c r="AK1484">
        <v>32.856498999999999</v>
      </c>
      <c r="AL1484">
        <v>-116.94699859619099</v>
      </c>
      <c r="AM1484" t="s">
        <v>732</v>
      </c>
      <c r="AN1484" t="s">
        <v>239</v>
      </c>
      <c r="AO1484" t="s">
        <v>1220</v>
      </c>
      <c r="AP1484" t="s">
        <v>739</v>
      </c>
      <c r="AQ1484" t="s">
        <v>242</v>
      </c>
      <c r="AR1484" t="s">
        <v>732</v>
      </c>
      <c r="AS1484" t="s">
        <v>239</v>
      </c>
      <c r="AT1484" t="s">
        <v>239</v>
      </c>
      <c r="AU1484">
        <v>1</v>
      </c>
      <c r="AW1484" t="s">
        <v>1989</v>
      </c>
      <c r="AX1484" t="s">
        <v>1611</v>
      </c>
      <c r="AY1484" t="s">
        <v>109</v>
      </c>
      <c r="BP1484" t="s">
        <v>422</v>
      </c>
      <c r="BQ1484">
        <v>73</v>
      </c>
      <c r="BR1484" t="s">
        <v>422</v>
      </c>
      <c r="BS1484">
        <v>9</v>
      </c>
      <c r="BZ1484" t="s">
        <v>1963</v>
      </c>
      <c r="CA1484" t="s">
        <v>1961</v>
      </c>
    </row>
    <row r="1485" spans="1:79" hidden="1" x14ac:dyDescent="0.25">
      <c r="A1485" t="s">
        <v>1581</v>
      </c>
      <c r="B1485" t="s">
        <v>1582</v>
      </c>
      <c r="C1485" t="s">
        <v>1615</v>
      </c>
      <c r="D1485" t="s">
        <v>1964</v>
      </c>
      <c r="E1485" t="s">
        <v>1965</v>
      </c>
      <c r="F1485" s="1">
        <v>40799</v>
      </c>
      <c r="G1485" s="4">
        <v>0.30138888888888887</v>
      </c>
      <c r="H1485" t="s">
        <v>732</v>
      </c>
      <c r="I1485">
        <v>-88</v>
      </c>
      <c r="J1485" t="s">
        <v>221</v>
      </c>
      <c r="K1485" t="s">
        <v>222</v>
      </c>
      <c r="L1485">
        <v>1</v>
      </c>
      <c r="M1485">
        <v>1</v>
      </c>
      <c r="N1485" t="s">
        <v>2262</v>
      </c>
      <c r="O1485" t="s">
        <v>2264</v>
      </c>
      <c r="P1485" t="s">
        <v>224</v>
      </c>
      <c r="Q1485" t="s">
        <v>1216</v>
      </c>
      <c r="R1485" t="s">
        <v>226</v>
      </c>
      <c r="S1485" t="s">
        <v>227</v>
      </c>
      <c r="V1485">
        <v>0.28000000000000003</v>
      </c>
      <c r="W1485">
        <v>0.4</v>
      </c>
      <c r="X1485" t="s">
        <v>228</v>
      </c>
      <c r="Y1485" t="s">
        <v>243</v>
      </c>
      <c r="Z1485" t="s">
        <v>1217</v>
      </c>
      <c r="AA1485" t="s">
        <v>1217</v>
      </c>
      <c r="AF1485" t="s">
        <v>736</v>
      </c>
      <c r="AG1485" t="s">
        <v>732</v>
      </c>
      <c r="AH1485" t="s">
        <v>1611</v>
      </c>
      <c r="AJ1485" t="s">
        <v>732</v>
      </c>
      <c r="AK1485">
        <v>32.732799999999997</v>
      </c>
      <c r="AL1485">
        <v>-116.94000244140599</v>
      </c>
      <c r="AM1485" t="s">
        <v>732</v>
      </c>
      <c r="AN1485" t="s">
        <v>239</v>
      </c>
      <c r="AO1485" t="s">
        <v>1220</v>
      </c>
      <c r="AP1485" t="s">
        <v>739</v>
      </c>
      <c r="AQ1485" t="s">
        <v>242</v>
      </c>
      <c r="AR1485" t="s">
        <v>732</v>
      </c>
      <c r="AS1485" t="s">
        <v>239</v>
      </c>
      <c r="AT1485" t="s">
        <v>239</v>
      </c>
      <c r="AU1485">
        <v>1</v>
      </c>
      <c r="AW1485" t="s">
        <v>1989</v>
      </c>
      <c r="AX1485" t="s">
        <v>1611</v>
      </c>
      <c r="AY1485" t="s">
        <v>109</v>
      </c>
      <c r="BP1485" t="s">
        <v>422</v>
      </c>
      <c r="BQ1485">
        <v>73</v>
      </c>
      <c r="BR1485" t="s">
        <v>422</v>
      </c>
      <c r="BS1485">
        <v>9</v>
      </c>
      <c r="BZ1485" t="s">
        <v>1966</v>
      </c>
      <c r="CA1485" t="s">
        <v>1965</v>
      </c>
    </row>
    <row r="1486" spans="1:79" hidden="1" x14ac:dyDescent="0.25">
      <c r="A1486" t="s">
        <v>1581</v>
      </c>
      <c r="B1486" t="s">
        <v>1582</v>
      </c>
      <c r="C1486" t="s">
        <v>1615</v>
      </c>
      <c r="D1486" t="s">
        <v>1632</v>
      </c>
      <c r="E1486" t="s">
        <v>1633</v>
      </c>
      <c r="F1486" s="1">
        <v>40799</v>
      </c>
      <c r="G1486" s="4">
        <v>0.3756944444444445</v>
      </c>
      <c r="H1486" t="s">
        <v>732</v>
      </c>
      <c r="I1486">
        <v>-88</v>
      </c>
      <c r="J1486" t="s">
        <v>221</v>
      </c>
      <c r="K1486" t="s">
        <v>222</v>
      </c>
      <c r="L1486">
        <v>1</v>
      </c>
      <c r="M1486">
        <v>1</v>
      </c>
      <c r="N1486" t="s">
        <v>2262</v>
      </c>
      <c r="O1486" t="s">
        <v>2265</v>
      </c>
      <c r="P1486" t="s">
        <v>224</v>
      </c>
      <c r="Q1486" t="s">
        <v>1216</v>
      </c>
      <c r="R1486" t="s">
        <v>226</v>
      </c>
      <c r="S1486" t="s">
        <v>227</v>
      </c>
      <c r="T1486">
        <v>1.1000000000000001</v>
      </c>
      <c r="V1486">
        <v>0.28000000000000003</v>
      </c>
      <c r="W1486">
        <v>0.4</v>
      </c>
      <c r="X1486" t="s">
        <v>281</v>
      </c>
      <c r="Y1486" t="s">
        <v>243</v>
      </c>
      <c r="Z1486" t="s">
        <v>1217</v>
      </c>
      <c r="AA1486" t="s">
        <v>1217</v>
      </c>
      <c r="AF1486" t="s">
        <v>736</v>
      </c>
      <c r="AG1486" t="s">
        <v>732</v>
      </c>
      <c r="AH1486" t="s">
        <v>1611</v>
      </c>
      <c r="AJ1486" t="s">
        <v>732</v>
      </c>
      <c r="AM1486" t="s">
        <v>732</v>
      </c>
      <c r="AN1486" t="s">
        <v>239</v>
      </c>
      <c r="AO1486" t="s">
        <v>1220</v>
      </c>
      <c r="AP1486" t="s">
        <v>739</v>
      </c>
      <c r="AQ1486" t="s">
        <v>242</v>
      </c>
      <c r="AR1486" t="s">
        <v>732</v>
      </c>
      <c r="AS1486" t="s">
        <v>239</v>
      </c>
      <c r="AT1486" t="s">
        <v>239</v>
      </c>
      <c r="AU1486">
        <v>1</v>
      </c>
      <c r="AW1486" t="s">
        <v>1989</v>
      </c>
      <c r="AX1486" t="s">
        <v>1611</v>
      </c>
      <c r="AY1486" t="s">
        <v>109</v>
      </c>
      <c r="CA1486" t="s">
        <v>1633</v>
      </c>
    </row>
    <row r="1487" spans="1:79" hidden="1" x14ac:dyDescent="0.25">
      <c r="A1487" t="s">
        <v>1581</v>
      </c>
      <c r="B1487" t="s">
        <v>1582</v>
      </c>
      <c r="C1487" t="s">
        <v>1615</v>
      </c>
      <c r="D1487" t="s">
        <v>1967</v>
      </c>
      <c r="E1487" t="s">
        <v>1968</v>
      </c>
      <c r="F1487" s="1">
        <v>40799</v>
      </c>
      <c r="G1487" s="4">
        <v>0.32013888888888892</v>
      </c>
      <c r="H1487" t="s">
        <v>732</v>
      </c>
      <c r="I1487">
        <v>-88</v>
      </c>
      <c r="J1487" t="s">
        <v>221</v>
      </c>
      <c r="K1487" t="s">
        <v>222</v>
      </c>
      <c r="L1487">
        <v>1</v>
      </c>
      <c r="M1487">
        <v>1</v>
      </c>
      <c r="N1487" t="s">
        <v>2262</v>
      </c>
      <c r="O1487" t="s">
        <v>2266</v>
      </c>
      <c r="P1487" t="s">
        <v>224</v>
      </c>
      <c r="Q1487" t="s">
        <v>1216</v>
      </c>
      <c r="R1487" t="s">
        <v>226</v>
      </c>
      <c r="S1487" t="s">
        <v>227</v>
      </c>
      <c r="T1487">
        <v>0.56000000000000005</v>
      </c>
      <c r="V1487">
        <v>0.28000000000000003</v>
      </c>
      <c r="W1487">
        <v>0.4</v>
      </c>
      <c r="X1487" t="s">
        <v>281</v>
      </c>
      <c r="Y1487" t="s">
        <v>243</v>
      </c>
      <c r="Z1487" t="s">
        <v>1217</v>
      </c>
      <c r="AA1487" t="s">
        <v>1217</v>
      </c>
      <c r="AF1487" t="s">
        <v>736</v>
      </c>
      <c r="AG1487" t="s">
        <v>732</v>
      </c>
      <c r="AH1487" t="s">
        <v>1611</v>
      </c>
      <c r="AJ1487" t="s">
        <v>732</v>
      </c>
      <c r="AK1487">
        <v>32.839199000000001</v>
      </c>
      <c r="AL1487">
        <v>-117.024002075195</v>
      </c>
      <c r="AM1487" t="s">
        <v>732</v>
      </c>
      <c r="AN1487" t="s">
        <v>239</v>
      </c>
      <c r="AO1487" t="s">
        <v>1220</v>
      </c>
      <c r="AP1487" t="s">
        <v>739</v>
      </c>
      <c r="AQ1487" t="s">
        <v>242</v>
      </c>
      <c r="AR1487" t="s">
        <v>732</v>
      </c>
      <c r="AS1487" t="s">
        <v>239</v>
      </c>
      <c r="AT1487" t="s">
        <v>239</v>
      </c>
      <c r="AU1487">
        <v>1</v>
      </c>
      <c r="AW1487" t="s">
        <v>1989</v>
      </c>
      <c r="AX1487" t="s">
        <v>1611</v>
      </c>
      <c r="AY1487" t="s">
        <v>109</v>
      </c>
      <c r="BP1487" t="s">
        <v>422</v>
      </c>
      <c r="BQ1487">
        <v>73</v>
      </c>
      <c r="BR1487" t="s">
        <v>422</v>
      </c>
      <c r="BS1487">
        <v>9</v>
      </c>
      <c r="BZ1487" t="s">
        <v>1963</v>
      </c>
      <c r="CA1487" t="s">
        <v>1968</v>
      </c>
    </row>
    <row r="1488" spans="1:79" hidden="1" x14ac:dyDescent="0.25">
      <c r="A1488" t="s">
        <v>1581</v>
      </c>
      <c r="B1488" t="s">
        <v>1582</v>
      </c>
      <c r="C1488" t="s">
        <v>1615</v>
      </c>
      <c r="D1488" t="s">
        <v>1660</v>
      </c>
      <c r="E1488" t="s">
        <v>1661</v>
      </c>
      <c r="F1488" s="1">
        <v>40799</v>
      </c>
      <c r="G1488" s="4">
        <v>0.30902777777777779</v>
      </c>
      <c r="H1488" t="s">
        <v>732</v>
      </c>
      <c r="I1488">
        <v>-88</v>
      </c>
      <c r="J1488" t="s">
        <v>221</v>
      </c>
      <c r="K1488" t="s">
        <v>222</v>
      </c>
      <c r="L1488">
        <v>1</v>
      </c>
      <c r="M1488">
        <v>1</v>
      </c>
      <c r="N1488" t="s">
        <v>2262</v>
      </c>
      <c r="O1488" t="s">
        <v>2267</v>
      </c>
      <c r="P1488" t="s">
        <v>224</v>
      </c>
      <c r="Q1488" t="s">
        <v>1216</v>
      </c>
      <c r="R1488" t="s">
        <v>226</v>
      </c>
      <c r="S1488" t="s">
        <v>227</v>
      </c>
      <c r="V1488">
        <v>0.28000000000000003</v>
      </c>
      <c r="W1488">
        <v>0.4</v>
      </c>
      <c r="X1488" t="s">
        <v>228</v>
      </c>
      <c r="Y1488" t="s">
        <v>243</v>
      </c>
      <c r="Z1488" t="s">
        <v>1217</v>
      </c>
      <c r="AA1488" t="s">
        <v>1217</v>
      </c>
      <c r="AF1488" t="s">
        <v>736</v>
      </c>
      <c r="AG1488" t="s">
        <v>732</v>
      </c>
      <c r="AH1488" t="s">
        <v>1611</v>
      </c>
      <c r="AJ1488" t="s">
        <v>732</v>
      </c>
      <c r="AM1488" t="s">
        <v>732</v>
      </c>
      <c r="AN1488" t="s">
        <v>239</v>
      </c>
      <c r="AO1488" t="s">
        <v>1220</v>
      </c>
      <c r="AP1488" t="s">
        <v>739</v>
      </c>
      <c r="AQ1488" t="s">
        <v>242</v>
      </c>
      <c r="AR1488" t="s">
        <v>732</v>
      </c>
      <c r="AS1488" t="s">
        <v>239</v>
      </c>
      <c r="AT1488" t="s">
        <v>239</v>
      </c>
      <c r="AU1488">
        <v>1</v>
      </c>
      <c r="AW1488" t="s">
        <v>1989</v>
      </c>
      <c r="AX1488" t="s">
        <v>1611</v>
      </c>
      <c r="AY1488" t="s">
        <v>109</v>
      </c>
      <c r="CA1488" t="s">
        <v>1661</v>
      </c>
    </row>
    <row r="1489" spans="1:79" hidden="1" x14ac:dyDescent="0.25">
      <c r="A1489" t="s">
        <v>1581</v>
      </c>
      <c r="B1489" t="s">
        <v>1582</v>
      </c>
      <c r="C1489" t="s">
        <v>1615</v>
      </c>
      <c r="D1489" t="s">
        <v>1969</v>
      </c>
      <c r="E1489" t="s">
        <v>1970</v>
      </c>
      <c r="F1489" s="1">
        <v>40799</v>
      </c>
      <c r="G1489" s="4">
        <v>0.43958333333333338</v>
      </c>
      <c r="H1489" t="s">
        <v>732</v>
      </c>
      <c r="I1489">
        <v>-88</v>
      </c>
      <c r="J1489" t="s">
        <v>221</v>
      </c>
      <c r="K1489" t="s">
        <v>222</v>
      </c>
      <c r="L1489">
        <v>1</v>
      </c>
      <c r="M1489">
        <v>1</v>
      </c>
      <c r="N1489" t="s">
        <v>2262</v>
      </c>
      <c r="O1489" t="s">
        <v>2268</v>
      </c>
      <c r="P1489" t="s">
        <v>224</v>
      </c>
      <c r="Q1489" t="s">
        <v>1216</v>
      </c>
      <c r="R1489" t="s">
        <v>226</v>
      </c>
      <c r="S1489" t="s">
        <v>227</v>
      </c>
      <c r="V1489">
        <v>0.28000000000000003</v>
      </c>
      <c r="W1489">
        <v>0.4</v>
      </c>
      <c r="X1489" t="s">
        <v>228</v>
      </c>
      <c r="Y1489" t="s">
        <v>243</v>
      </c>
      <c r="Z1489" t="s">
        <v>1217</v>
      </c>
      <c r="AA1489" t="s">
        <v>1217</v>
      </c>
      <c r="AF1489" t="s">
        <v>736</v>
      </c>
      <c r="AG1489" t="s">
        <v>732</v>
      </c>
      <c r="AH1489" t="s">
        <v>1611</v>
      </c>
      <c r="AJ1489" t="s">
        <v>732</v>
      </c>
      <c r="AK1489">
        <v>32.7836</v>
      </c>
      <c r="AL1489">
        <v>-117.103996276855</v>
      </c>
      <c r="AM1489" t="s">
        <v>732</v>
      </c>
      <c r="AN1489" t="s">
        <v>239</v>
      </c>
      <c r="AO1489" t="s">
        <v>1220</v>
      </c>
      <c r="AP1489" t="s">
        <v>739</v>
      </c>
      <c r="AQ1489" t="s">
        <v>242</v>
      </c>
      <c r="AR1489" t="s">
        <v>732</v>
      </c>
      <c r="AS1489" t="s">
        <v>239</v>
      </c>
      <c r="AT1489" t="s">
        <v>239</v>
      </c>
      <c r="AU1489">
        <v>1</v>
      </c>
      <c r="AW1489" t="s">
        <v>1989</v>
      </c>
      <c r="AX1489" t="s">
        <v>1611</v>
      </c>
      <c r="AY1489" t="s">
        <v>109</v>
      </c>
      <c r="BP1489" t="s">
        <v>422</v>
      </c>
      <c r="BQ1489">
        <v>73</v>
      </c>
      <c r="BR1489" t="s">
        <v>422</v>
      </c>
      <c r="BS1489">
        <v>9</v>
      </c>
      <c r="BZ1489" t="s">
        <v>1963</v>
      </c>
      <c r="CA1489" t="s">
        <v>1970</v>
      </c>
    </row>
    <row r="1490" spans="1:79" hidden="1" x14ac:dyDescent="0.25">
      <c r="A1490" t="s">
        <v>1581</v>
      </c>
      <c r="B1490" t="s">
        <v>1582</v>
      </c>
      <c r="C1490" t="s">
        <v>1615</v>
      </c>
      <c r="D1490" t="s">
        <v>1969</v>
      </c>
      <c r="E1490" t="s">
        <v>1970</v>
      </c>
      <c r="F1490" s="1">
        <v>40822</v>
      </c>
      <c r="G1490" s="4">
        <v>0.13680555555555554</v>
      </c>
      <c r="H1490" t="s">
        <v>732</v>
      </c>
      <c r="I1490">
        <v>-88</v>
      </c>
      <c r="J1490" t="s">
        <v>221</v>
      </c>
      <c r="K1490" t="s">
        <v>222</v>
      </c>
      <c r="L1490">
        <v>1</v>
      </c>
      <c r="M1490">
        <v>1</v>
      </c>
      <c r="N1490" t="s">
        <v>2269</v>
      </c>
      <c r="O1490" t="s">
        <v>2270</v>
      </c>
      <c r="P1490" t="s">
        <v>224</v>
      </c>
      <c r="Q1490" t="s">
        <v>1216</v>
      </c>
      <c r="R1490" t="s">
        <v>226</v>
      </c>
      <c r="S1490" t="s">
        <v>227</v>
      </c>
      <c r="T1490">
        <v>0.41</v>
      </c>
      <c r="V1490">
        <v>0.28000000000000003</v>
      </c>
      <c r="W1490">
        <v>0.4</v>
      </c>
      <c r="X1490" t="s">
        <v>281</v>
      </c>
      <c r="Y1490" t="s">
        <v>243</v>
      </c>
      <c r="Z1490" t="s">
        <v>1217</v>
      </c>
      <c r="AA1490" t="s">
        <v>1217</v>
      </c>
      <c r="AF1490" t="s">
        <v>736</v>
      </c>
      <c r="AG1490" t="s">
        <v>732</v>
      </c>
      <c r="AH1490" t="s">
        <v>1611</v>
      </c>
      <c r="AJ1490" t="s">
        <v>732</v>
      </c>
      <c r="AK1490">
        <v>32.7836</v>
      </c>
      <c r="AL1490">
        <v>-117.103996276855</v>
      </c>
      <c r="AM1490" t="s">
        <v>732</v>
      </c>
      <c r="AN1490" t="s">
        <v>239</v>
      </c>
      <c r="AO1490" t="s">
        <v>1220</v>
      </c>
      <c r="AP1490" t="s">
        <v>739</v>
      </c>
      <c r="AQ1490" t="s">
        <v>242</v>
      </c>
      <c r="AR1490" t="s">
        <v>732</v>
      </c>
      <c r="AS1490" t="s">
        <v>239</v>
      </c>
      <c r="AT1490" t="s">
        <v>239</v>
      </c>
      <c r="AU1490">
        <v>1</v>
      </c>
      <c r="AW1490" t="s">
        <v>1989</v>
      </c>
      <c r="AX1490" t="s">
        <v>1611</v>
      </c>
      <c r="AY1490" t="s">
        <v>109</v>
      </c>
      <c r="BP1490" t="s">
        <v>422</v>
      </c>
      <c r="BQ1490">
        <v>73</v>
      </c>
      <c r="BR1490" t="s">
        <v>422</v>
      </c>
      <c r="BS1490">
        <v>9</v>
      </c>
      <c r="BZ1490" t="s">
        <v>1963</v>
      </c>
      <c r="CA1490" t="s">
        <v>1970</v>
      </c>
    </row>
    <row r="1491" spans="1:79" hidden="1" x14ac:dyDescent="0.25">
      <c r="A1491" t="s">
        <v>1581</v>
      </c>
      <c r="B1491" t="s">
        <v>1582</v>
      </c>
      <c r="C1491" t="s">
        <v>1615</v>
      </c>
      <c r="D1491" t="s">
        <v>1632</v>
      </c>
      <c r="E1491" t="s">
        <v>1633</v>
      </c>
      <c r="F1491" s="1">
        <v>40822</v>
      </c>
      <c r="G1491" s="4">
        <v>0.44375000000000003</v>
      </c>
      <c r="H1491" t="s">
        <v>732</v>
      </c>
      <c r="I1491">
        <v>-88</v>
      </c>
      <c r="J1491" t="s">
        <v>221</v>
      </c>
      <c r="K1491" t="s">
        <v>222</v>
      </c>
      <c r="L1491">
        <v>1</v>
      </c>
      <c r="M1491">
        <v>1</v>
      </c>
      <c r="N1491" t="s">
        <v>2269</v>
      </c>
      <c r="O1491" t="s">
        <v>2271</v>
      </c>
      <c r="P1491" t="s">
        <v>224</v>
      </c>
      <c r="Q1491" t="s">
        <v>1216</v>
      </c>
      <c r="R1491" t="s">
        <v>226</v>
      </c>
      <c r="S1491" t="s">
        <v>227</v>
      </c>
      <c r="T1491">
        <v>1.1000000000000001</v>
      </c>
      <c r="V1491">
        <v>0.28000000000000003</v>
      </c>
      <c r="W1491">
        <v>0.4</v>
      </c>
      <c r="X1491" t="s">
        <v>281</v>
      </c>
      <c r="Y1491" t="s">
        <v>243</v>
      </c>
      <c r="Z1491" t="s">
        <v>1217</v>
      </c>
      <c r="AA1491" t="s">
        <v>1217</v>
      </c>
      <c r="AF1491" t="s">
        <v>736</v>
      </c>
      <c r="AG1491" t="s">
        <v>732</v>
      </c>
      <c r="AH1491" t="s">
        <v>1611</v>
      </c>
      <c r="AJ1491" t="s">
        <v>732</v>
      </c>
      <c r="AM1491" t="s">
        <v>732</v>
      </c>
      <c r="AN1491" t="s">
        <v>239</v>
      </c>
      <c r="AO1491" t="s">
        <v>1220</v>
      </c>
      <c r="AP1491" t="s">
        <v>739</v>
      </c>
      <c r="AQ1491" t="s">
        <v>242</v>
      </c>
      <c r="AR1491" t="s">
        <v>732</v>
      </c>
      <c r="AS1491" t="s">
        <v>239</v>
      </c>
      <c r="AT1491" t="s">
        <v>239</v>
      </c>
      <c r="AU1491">
        <v>1</v>
      </c>
      <c r="AW1491" t="s">
        <v>1989</v>
      </c>
      <c r="AX1491" t="s">
        <v>1611</v>
      </c>
      <c r="AY1491" t="s">
        <v>109</v>
      </c>
      <c r="CA1491" t="s">
        <v>1633</v>
      </c>
    </row>
    <row r="1492" spans="1:79" hidden="1" x14ac:dyDescent="0.25">
      <c r="A1492" t="s">
        <v>1581</v>
      </c>
      <c r="B1492" t="s">
        <v>1582</v>
      </c>
      <c r="C1492" t="s">
        <v>1615</v>
      </c>
      <c r="D1492" t="s">
        <v>1660</v>
      </c>
      <c r="E1492" t="s">
        <v>1661</v>
      </c>
      <c r="F1492" s="1">
        <v>40822</v>
      </c>
      <c r="G1492" s="4">
        <v>0.23750000000000002</v>
      </c>
      <c r="H1492" t="s">
        <v>732</v>
      </c>
      <c r="I1492">
        <v>-88</v>
      </c>
      <c r="J1492" t="s">
        <v>221</v>
      </c>
      <c r="K1492" t="s">
        <v>222</v>
      </c>
      <c r="L1492">
        <v>1</v>
      </c>
      <c r="M1492">
        <v>1</v>
      </c>
      <c r="N1492" t="s">
        <v>2269</v>
      </c>
      <c r="O1492" t="s">
        <v>2272</v>
      </c>
      <c r="P1492" t="s">
        <v>224</v>
      </c>
      <c r="Q1492" t="s">
        <v>1216</v>
      </c>
      <c r="R1492" t="s">
        <v>226</v>
      </c>
      <c r="S1492" t="s">
        <v>227</v>
      </c>
      <c r="T1492">
        <v>0.28999999999999998</v>
      </c>
      <c r="V1492">
        <v>0.28000000000000003</v>
      </c>
      <c r="W1492">
        <v>0.4</v>
      </c>
      <c r="X1492" t="s">
        <v>905</v>
      </c>
      <c r="Y1492" t="s">
        <v>1226</v>
      </c>
      <c r="Z1492" t="s">
        <v>1217</v>
      </c>
      <c r="AA1492" t="s">
        <v>1217</v>
      </c>
      <c r="AF1492" t="s">
        <v>736</v>
      </c>
      <c r="AG1492" t="s">
        <v>732</v>
      </c>
      <c r="AH1492" t="s">
        <v>1611</v>
      </c>
      <c r="AJ1492" t="s">
        <v>732</v>
      </c>
      <c r="AM1492" t="s">
        <v>732</v>
      </c>
      <c r="AN1492" t="s">
        <v>239</v>
      </c>
      <c r="AO1492" t="s">
        <v>1220</v>
      </c>
      <c r="AP1492" t="s">
        <v>739</v>
      </c>
      <c r="AQ1492" t="s">
        <v>242</v>
      </c>
      <c r="AR1492" t="s">
        <v>732</v>
      </c>
      <c r="AS1492" t="s">
        <v>239</v>
      </c>
      <c r="AT1492" t="s">
        <v>239</v>
      </c>
      <c r="AU1492">
        <v>1</v>
      </c>
      <c r="AW1492" t="s">
        <v>1989</v>
      </c>
      <c r="AX1492" t="s">
        <v>1611</v>
      </c>
      <c r="AY1492" t="s">
        <v>109</v>
      </c>
      <c r="CA1492" t="s">
        <v>1661</v>
      </c>
    </row>
    <row r="1493" spans="1:79" hidden="1" x14ac:dyDescent="0.25">
      <c r="A1493" t="s">
        <v>1581</v>
      </c>
      <c r="B1493" t="s">
        <v>1582</v>
      </c>
      <c r="C1493" t="s">
        <v>1615</v>
      </c>
      <c r="D1493" t="s">
        <v>1967</v>
      </c>
      <c r="E1493" t="s">
        <v>1968</v>
      </c>
      <c r="F1493" s="1">
        <v>40822</v>
      </c>
      <c r="G1493" s="4">
        <v>0.10069444444444443</v>
      </c>
      <c r="H1493" t="s">
        <v>732</v>
      </c>
      <c r="I1493">
        <v>-88</v>
      </c>
      <c r="J1493" t="s">
        <v>221</v>
      </c>
      <c r="K1493" t="s">
        <v>222</v>
      </c>
      <c r="L1493">
        <v>1</v>
      </c>
      <c r="M1493">
        <v>1</v>
      </c>
      <c r="N1493" t="s">
        <v>2269</v>
      </c>
      <c r="O1493" t="s">
        <v>2273</v>
      </c>
      <c r="P1493" t="s">
        <v>224</v>
      </c>
      <c r="Q1493" t="s">
        <v>1216</v>
      </c>
      <c r="R1493" t="s">
        <v>226</v>
      </c>
      <c r="S1493" t="s">
        <v>227</v>
      </c>
      <c r="T1493">
        <v>0.35</v>
      </c>
      <c r="V1493">
        <v>0.28000000000000003</v>
      </c>
      <c r="W1493">
        <v>0.4</v>
      </c>
      <c r="X1493" t="s">
        <v>905</v>
      </c>
      <c r="Y1493" t="s">
        <v>1226</v>
      </c>
      <c r="Z1493" t="s">
        <v>1217</v>
      </c>
      <c r="AA1493" t="s">
        <v>1217</v>
      </c>
      <c r="AF1493" t="s">
        <v>736</v>
      </c>
      <c r="AG1493" t="s">
        <v>732</v>
      </c>
      <c r="AH1493" t="s">
        <v>1611</v>
      </c>
      <c r="AJ1493" t="s">
        <v>732</v>
      </c>
      <c r="AK1493">
        <v>32.839199000000001</v>
      </c>
      <c r="AL1493">
        <v>-117.024002075195</v>
      </c>
      <c r="AM1493" t="s">
        <v>732</v>
      </c>
      <c r="AN1493" t="s">
        <v>239</v>
      </c>
      <c r="AO1493" t="s">
        <v>1220</v>
      </c>
      <c r="AP1493" t="s">
        <v>739</v>
      </c>
      <c r="AQ1493" t="s">
        <v>242</v>
      </c>
      <c r="AR1493" t="s">
        <v>732</v>
      </c>
      <c r="AS1493" t="s">
        <v>239</v>
      </c>
      <c r="AT1493" t="s">
        <v>239</v>
      </c>
      <c r="AU1493">
        <v>1</v>
      </c>
      <c r="AW1493" t="s">
        <v>1989</v>
      </c>
      <c r="AX1493" t="s">
        <v>1611</v>
      </c>
      <c r="AY1493" t="s">
        <v>109</v>
      </c>
      <c r="BP1493" t="s">
        <v>422</v>
      </c>
      <c r="BQ1493">
        <v>73</v>
      </c>
      <c r="BR1493" t="s">
        <v>422</v>
      </c>
      <c r="BS1493">
        <v>9</v>
      </c>
      <c r="BZ1493" t="s">
        <v>1963</v>
      </c>
      <c r="CA1493" t="s">
        <v>1968</v>
      </c>
    </row>
    <row r="1494" spans="1:79" hidden="1" x14ac:dyDescent="0.25">
      <c r="A1494" t="s">
        <v>1581</v>
      </c>
      <c r="B1494" t="s">
        <v>1582</v>
      </c>
      <c r="C1494" t="s">
        <v>1615</v>
      </c>
      <c r="D1494" t="s">
        <v>1960</v>
      </c>
      <c r="E1494" t="s">
        <v>1961</v>
      </c>
      <c r="F1494" s="1">
        <v>40822</v>
      </c>
      <c r="G1494" s="4">
        <v>0.22569444444444445</v>
      </c>
      <c r="H1494" t="s">
        <v>732</v>
      </c>
      <c r="I1494">
        <v>-88</v>
      </c>
      <c r="J1494" t="s">
        <v>221</v>
      </c>
      <c r="K1494" t="s">
        <v>222</v>
      </c>
      <c r="L1494">
        <v>1</v>
      </c>
      <c r="M1494">
        <v>1</v>
      </c>
      <c r="N1494" t="s">
        <v>2269</v>
      </c>
      <c r="O1494" t="s">
        <v>2274</v>
      </c>
      <c r="P1494" t="s">
        <v>224</v>
      </c>
      <c r="Q1494" t="s">
        <v>1216</v>
      </c>
      <c r="R1494" t="s">
        <v>226</v>
      </c>
      <c r="S1494" t="s">
        <v>227</v>
      </c>
      <c r="T1494">
        <v>0.61</v>
      </c>
      <c r="V1494">
        <v>0.28000000000000003</v>
      </c>
      <c r="W1494">
        <v>0.4</v>
      </c>
      <c r="X1494" t="s">
        <v>281</v>
      </c>
      <c r="Y1494" t="s">
        <v>243</v>
      </c>
      <c r="Z1494" t="s">
        <v>1217</v>
      </c>
      <c r="AA1494" t="s">
        <v>1217</v>
      </c>
      <c r="AF1494" t="s">
        <v>736</v>
      </c>
      <c r="AG1494" t="s">
        <v>732</v>
      </c>
      <c r="AH1494" t="s">
        <v>1611</v>
      </c>
      <c r="AJ1494" t="s">
        <v>732</v>
      </c>
      <c r="AK1494">
        <v>32.856498999999999</v>
      </c>
      <c r="AL1494">
        <v>-116.94699859619099</v>
      </c>
      <c r="AM1494" t="s">
        <v>732</v>
      </c>
      <c r="AN1494" t="s">
        <v>239</v>
      </c>
      <c r="AO1494" t="s">
        <v>1220</v>
      </c>
      <c r="AP1494" t="s">
        <v>739</v>
      </c>
      <c r="AQ1494" t="s">
        <v>242</v>
      </c>
      <c r="AR1494" t="s">
        <v>732</v>
      </c>
      <c r="AS1494" t="s">
        <v>239</v>
      </c>
      <c r="AT1494" t="s">
        <v>239</v>
      </c>
      <c r="AU1494">
        <v>1</v>
      </c>
      <c r="AW1494" t="s">
        <v>1989</v>
      </c>
      <c r="AX1494" t="s">
        <v>1611</v>
      </c>
      <c r="AY1494" t="s">
        <v>109</v>
      </c>
      <c r="BP1494" t="s">
        <v>422</v>
      </c>
      <c r="BQ1494">
        <v>73</v>
      </c>
      <c r="BR1494" t="s">
        <v>422</v>
      </c>
      <c r="BS1494">
        <v>9</v>
      </c>
      <c r="BZ1494" t="s">
        <v>1963</v>
      </c>
      <c r="CA1494" t="s">
        <v>1961</v>
      </c>
    </row>
    <row r="1495" spans="1:79" hidden="1" x14ac:dyDescent="0.25">
      <c r="A1495" t="s">
        <v>1581</v>
      </c>
      <c r="B1495" t="s">
        <v>1582</v>
      </c>
      <c r="C1495" t="s">
        <v>1615</v>
      </c>
      <c r="D1495" t="s">
        <v>1964</v>
      </c>
      <c r="E1495" t="s">
        <v>1965</v>
      </c>
      <c r="F1495" s="1">
        <v>40822</v>
      </c>
      <c r="G1495" s="4">
        <v>0.50277777777777777</v>
      </c>
      <c r="H1495" t="s">
        <v>732</v>
      </c>
      <c r="I1495">
        <v>-88</v>
      </c>
      <c r="J1495" t="s">
        <v>221</v>
      </c>
      <c r="K1495" t="s">
        <v>222</v>
      </c>
      <c r="L1495">
        <v>1</v>
      </c>
      <c r="M1495">
        <v>1</v>
      </c>
      <c r="N1495" t="s">
        <v>2269</v>
      </c>
      <c r="O1495" t="s">
        <v>2275</v>
      </c>
      <c r="P1495" t="s">
        <v>224</v>
      </c>
      <c r="Q1495" t="s">
        <v>1216</v>
      </c>
      <c r="R1495" t="s">
        <v>226</v>
      </c>
      <c r="S1495" t="s">
        <v>227</v>
      </c>
      <c r="T1495">
        <v>0.38</v>
      </c>
      <c r="V1495">
        <v>0.28000000000000003</v>
      </c>
      <c r="W1495">
        <v>0.4</v>
      </c>
      <c r="X1495" t="s">
        <v>905</v>
      </c>
      <c r="Y1495" t="s">
        <v>1226</v>
      </c>
      <c r="Z1495" t="s">
        <v>1217</v>
      </c>
      <c r="AA1495" t="s">
        <v>1217</v>
      </c>
      <c r="AF1495" t="s">
        <v>736</v>
      </c>
      <c r="AG1495" t="s">
        <v>732</v>
      </c>
      <c r="AH1495" t="s">
        <v>1611</v>
      </c>
      <c r="AJ1495" t="s">
        <v>732</v>
      </c>
      <c r="AK1495">
        <v>32.732799999999997</v>
      </c>
      <c r="AL1495">
        <v>-116.94000244140599</v>
      </c>
      <c r="AM1495" t="s">
        <v>732</v>
      </c>
      <c r="AN1495" t="s">
        <v>239</v>
      </c>
      <c r="AO1495" t="s">
        <v>1220</v>
      </c>
      <c r="AP1495" t="s">
        <v>739</v>
      </c>
      <c r="AQ1495" t="s">
        <v>242</v>
      </c>
      <c r="AR1495" t="s">
        <v>732</v>
      </c>
      <c r="AS1495" t="s">
        <v>239</v>
      </c>
      <c r="AT1495" t="s">
        <v>239</v>
      </c>
      <c r="AU1495">
        <v>1</v>
      </c>
      <c r="AW1495" t="s">
        <v>1989</v>
      </c>
      <c r="AX1495" t="s">
        <v>1611</v>
      </c>
      <c r="AY1495" t="s">
        <v>109</v>
      </c>
      <c r="BP1495" t="s">
        <v>422</v>
      </c>
      <c r="BQ1495">
        <v>73</v>
      </c>
      <c r="BR1495" t="s">
        <v>422</v>
      </c>
      <c r="BS1495">
        <v>9</v>
      </c>
      <c r="BZ1495" t="s">
        <v>1966</v>
      </c>
      <c r="CA1495" t="s">
        <v>1965</v>
      </c>
    </row>
    <row r="1496" spans="1:79" hidden="1" x14ac:dyDescent="0.25">
      <c r="A1496" t="s">
        <v>1581</v>
      </c>
      <c r="B1496" t="s">
        <v>1582</v>
      </c>
      <c r="C1496" t="s">
        <v>1615</v>
      </c>
      <c r="D1496" t="s">
        <v>1660</v>
      </c>
      <c r="E1496" t="s">
        <v>1661</v>
      </c>
      <c r="F1496" s="1">
        <v>40947</v>
      </c>
      <c r="G1496" s="4">
        <v>0.36944444444444446</v>
      </c>
      <c r="H1496" t="s">
        <v>732</v>
      </c>
      <c r="I1496">
        <v>-88</v>
      </c>
      <c r="J1496" t="s">
        <v>221</v>
      </c>
      <c r="K1496" t="s">
        <v>222</v>
      </c>
      <c r="L1496">
        <v>1</v>
      </c>
      <c r="M1496">
        <v>1</v>
      </c>
      <c r="N1496" t="s">
        <v>2276</v>
      </c>
      <c r="O1496" t="s">
        <v>2277</v>
      </c>
      <c r="P1496" t="s">
        <v>224</v>
      </c>
      <c r="Q1496" t="s">
        <v>1216</v>
      </c>
      <c r="R1496" t="s">
        <v>226</v>
      </c>
      <c r="S1496" t="s">
        <v>227</v>
      </c>
      <c r="T1496">
        <v>0.61</v>
      </c>
      <c r="V1496">
        <v>0.28000000000000003</v>
      </c>
      <c r="W1496">
        <v>0.4</v>
      </c>
      <c r="X1496" t="s">
        <v>281</v>
      </c>
      <c r="Y1496" t="s">
        <v>243</v>
      </c>
      <c r="Z1496" t="s">
        <v>1217</v>
      </c>
      <c r="AA1496" t="s">
        <v>1217</v>
      </c>
      <c r="AF1496" t="s">
        <v>736</v>
      </c>
      <c r="AG1496" t="s">
        <v>732</v>
      </c>
      <c r="AH1496" t="s">
        <v>1611</v>
      </c>
      <c r="AJ1496" t="s">
        <v>732</v>
      </c>
      <c r="AM1496" t="s">
        <v>732</v>
      </c>
      <c r="AN1496" t="s">
        <v>239</v>
      </c>
      <c r="AO1496" t="s">
        <v>1220</v>
      </c>
      <c r="AP1496" t="s">
        <v>739</v>
      </c>
      <c r="AQ1496" t="s">
        <v>242</v>
      </c>
      <c r="AR1496" t="s">
        <v>732</v>
      </c>
      <c r="AS1496" t="s">
        <v>239</v>
      </c>
      <c r="AT1496" t="s">
        <v>239</v>
      </c>
      <c r="AU1496">
        <v>1</v>
      </c>
      <c r="AW1496" t="s">
        <v>1989</v>
      </c>
      <c r="AX1496" t="s">
        <v>1611</v>
      </c>
      <c r="AY1496" t="s">
        <v>109</v>
      </c>
      <c r="CA1496" t="s">
        <v>1661</v>
      </c>
    </row>
    <row r="1497" spans="1:79" hidden="1" x14ac:dyDescent="0.25">
      <c r="A1497" t="s">
        <v>1581</v>
      </c>
      <c r="B1497" t="s">
        <v>1582</v>
      </c>
      <c r="C1497" t="s">
        <v>1615</v>
      </c>
      <c r="D1497" t="s">
        <v>1967</v>
      </c>
      <c r="E1497" t="s">
        <v>1968</v>
      </c>
      <c r="F1497" s="1">
        <v>40947</v>
      </c>
      <c r="G1497" s="4">
        <v>0.15486111111111112</v>
      </c>
      <c r="H1497" t="s">
        <v>732</v>
      </c>
      <c r="I1497">
        <v>-88</v>
      </c>
      <c r="J1497" t="s">
        <v>221</v>
      </c>
      <c r="K1497" t="s">
        <v>222</v>
      </c>
      <c r="L1497">
        <v>1</v>
      </c>
      <c r="M1497">
        <v>1</v>
      </c>
      <c r="N1497" t="s">
        <v>2276</v>
      </c>
      <c r="O1497" t="s">
        <v>2278</v>
      </c>
      <c r="P1497" t="s">
        <v>224</v>
      </c>
      <c r="Q1497" t="s">
        <v>1216</v>
      </c>
      <c r="R1497" t="s">
        <v>226</v>
      </c>
      <c r="S1497" t="s">
        <v>227</v>
      </c>
      <c r="T1497">
        <v>0.56000000000000005</v>
      </c>
      <c r="V1497">
        <v>0.28000000000000003</v>
      </c>
      <c r="W1497">
        <v>0.4</v>
      </c>
      <c r="X1497" t="s">
        <v>281</v>
      </c>
      <c r="Y1497" t="s">
        <v>243</v>
      </c>
      <c r="Z1497" t="s">
        <v>1217</v>
      </c>
      <c r="AA1497" t="s">
        <v>1217</v>
      </c>
      <c r="AF1497" t="s">
        <v>736</v>
      </c>
      <c r="AG1497" t="s">
        <v>732</v>
      </c>
      <c r="AH1497" t="s">
        <v>1611</v>
      </c>
      <c r="AJ1497" t="s">
        <v>732</v>
      </c>
      <c r="AK1497">
        <v>32.839199000000001</v>
      </c>
      <c r="AL1497">
        <v>-117.024002075195</v>
      </c>
      <c r="AM1497" t="s">
        <v>732</v>
      </c>
      <c r="AN1497" t="s">
        <v>239</v>
      </c>
      <c r="AO1497" t="s">
        <v>1220</v>
      </c>
      <c r="AP1497" t="s">
        <v>739</v>
      </c>
      <c r="AQ1497" t="s">
        <v>242</v>
      </c>
      <c r="AR1497" t="s">
        <v>732</v>
      </c>
      <c r="AS1497" t="s">
        <v>239</v>
      </c>
      <c r="AT1497" t="s">
        <v>239</v>
      </c>
      <c r="AU1497">
        <v>1</v>
      </c>
      <c r="AW1497" t="s">
        <v>1989</v>
      </c>
      <c r="AX1497" t="s">
        <v>1611</v>
      </c>
      <c r="AY1497" t="s">
        <v>109</v>
      </c>
      <c r="BP1497" t="s">
        <v>422</v>
      </c>
      <c r="BQ1497">
        <v>73</v>
      </c>
      <c r="BR1497" t="s">
        <v>422</v>
      </c>
      <c r="BS1497">
        <v>9</v>
      </c>
      <c r="BZ1497" t="s">
        <v>1963</v>
      </c>
      <c r="CA1497" t="s">
        <v>1968</v>
      </c>
    </row>
    <row r="1498" spans="1:79" hidden="1" x14ac:dyDescent="0.25">
      <c r="A1498" t="s">
        <v>1581</v>
      </c>
      <c r="B1498" t="s">
        <v>1582</v>
      </c>
      <c r="C1498" t="s">
        <v>1615</v>
      </c>
      <c r="D1498" t="s">
        <v>1960</v>
      </c>
      <c r="E1498" t="s">
        <v>1961</v>
      </c>
      <c r="F1498" s="1">
        <v>40947</v>
      </c>
      <c r="G1498" s="4">
        <v>0.18680555555555556</v>
      </c>
      <c r="H1498" t="s">
        <v>732</v>
      </c>
      <c r="I1498">
        <v>-88</v>
      </c>
      <c r="J1498" t="s">
        <v>221</v>
      </c>
      <c r="K1498" t="s">
        <v>222</v>
      </c>
      <c r="L1498">
        <v>1</v>
      </c>
      <c r="M1498">
        <v>1</v>
      </c>
      <c r="N1498" t="s">
        <v>2276</v>
      </c>
      <c r="O1498" t="s">
        <v>2279</v>
      </c>
      <c r="P1498" t="s">
        <v>224</v>
      </c>
      <c r="Q1498" t="s">
        <v>1216</v>
      </c>
      <c r="R1498" t="s">
        <v>226</v>
      </c>
      <c r="S1498" t="s">
        <v>227</v>
      </c>
      <c r="T1498">
        <v>1</v>
      </c>
      <c r="V1498">
        <v>0.28000000000000003</v>
      </c>
      <c r="W1498">
        <v>0.4</v>
      </c>
      <c r="X1498" t="s">
        <v>281</v>
      </c>
      <c r="Y1498" t="s">
        <v>243</v>
      </c>
      <c r="Z1498" t="s">
        <v>1217</v>
      </c>
      <c r="AA1498" t="s">
        <v>1217</v>
      </c>
      <c r="AF1498" t="s">
        <v>736</v>
      </c>
      <c r="AG1498" t="s">
        <v>732</v>
      </c>
      <c r="AH1498" t="s">
        <v>1611</v>
      </c>
      <c r="AJ1498" t="s">
        <v>732</v>
      </c>
      <c r="AK1498">
        <v>32.856498999999999</v>
      </c>
      <c r="AL1498">
        <v>-116.94699859619099</v>
      </c>
      <c r="AM1498" t="s">
        <v>732</v>
      </c>
      <c r="AN1498" t="s">
        <v>239</v>
      </c>
      <c r="AO1498" t="s">
        <v>1220</v>
      </c>
      <c r="AP1498" t="s">
        <v>739</v>
      </c>
      <c r="AQ1498" t="s">
        <v>242</v>
      </c>
      <c r="AR1498" t="s">
        <v>732</v>
      </c>
      <c r="AS1498" t="s">
        <v>239</v>
      </c>
      <c r="AT1498" t="s">
        <v>239</v>
      </c>
      <c r="AU1498">
        <v>1</v>
      </c>
      <c r="AW1498" t="s">
        <v>1989</v>
      </c>
      <c r="AX1498" t="s">
        <v>1611</v>
      </c>
      <c r="AY1498" t="s">
        <v>109</v>
      </c>
      <c r="BP1498" t="s">
        <v>422</v>
      </c>
      <c r="BQ1498">
        <v>73</v>
      </c>
      <c r="BR1498" t="s">
        <v>422</v>
      </c>
      <c r="BS1498">
        <v>9</v>
      </c>
      <c r="BZ1498" t="s">
        <v>1963</v>
      </c>
      <c r="CA1498" t="s">
        <v>1961</v>
      </c>
    </row>
    <row r="1499" spans="1:79" hidden="1" x14ac:dyDescent="0.25">
      <c r="A1499" t="s">
        <v>1581</v>
      </c>
      <c r="B1499" t="s">
        <v>1582</v>
      </c>
      <c r="C1499" t="s">
        <v>1615</v>
      </c>
      <c r="D1499" t="s">
        <v>1632</v>
      </c>
      <c r="E1499" t="s">
        <v>1633</v>
      </c>
      <c r="F1499" s="1">
        <v>40947</v>
      </c>
      <c r="G1499" s="4">
        <v>0.42083333333333334</v>
      </c>
      <c r="H1499" t="s">
        <v>732</v>
      </c>
      <c r="I1499">
        <v>-88</v>
      </c>
      <c r="J1499" t="s">
        <v>221</v>
      </c>
      <c r="K1499" t="s">
        <v>222</v>
      </c>
      <c r="L1499">
        <v>1</v>
      </c>
      <c r="M1499">
        <v>1</v>
      </c>
      <c r="N1499" t="s">
        <v>2276</v>
      </c>
      <c r="O1499" t="s">
        <v>2280</v>
      </c>
      <c r="P1499" t="s">
        <v>224</v>
      </c>
      <c r="Q1499" t="s">
        <v>1216</v>
      </c>
      <c r="R1499" t="s">
        <v>226</v>
      </c>
      <c r="S1499" t="s">
        <v>227</v>
      </c>
      <c r="T1499">
        <v>0.87</v>
      </c>
      <c r="V1499">
        <v>0.28000000000000003</v>
      </c>
      <c r="W1499">
        <v>0.4</v>
      </c>
      <c r="X1499" t="s">
        <v>281</v>
      </c>
      <c r="Y1499" t="s">
        <v>243</v>
      </c>
      <c r="Z1499" t="s">
        <v>1217</v>
      </c>
      <c r="AA1499" t="s">
        <v>1217</v>
      </c>
      <c r="AF1499" t="s">
        <v>736</v>
      </c>
      <c r="AG1499" t="s">
        <v>732</v>
      </c>
      <c r="AH1499" t="s">
        <v>1611</v>
      </c>
      <c r="AJ1499" t="s">
        <v>732</v>
      </c>
      <c r="AM1499" t="s">
        <v>732</v>
      </c>
      <c r="AN1499" t="s">
        <v>239</v>
      </c>
      <c r="AO1499" t="s">
        <v>1220</v>
      </c>
      <c r="AP1499" t="s">
        <v>739</v>
      </c>
      <c r="AQ1499" t="s">
        <v>242</v>
      </c>
      <c r="AR1499" t="s">
        <v>732</v>
      </c>
      <c r="AS1499" t="s">
        <v>239</v>
      </c>
      <c r="AT1499" t="s">
        <v>239</v>
      </c>
      <c r="AU1499">
        <v>1</v>
      </c>
      <c r="AW1499" t="s">
        <v>1989</v>
      </c>
      <c r="AX1499" t="s">
        <v>1611</v>
      </c>
      <c r="AY1499" t="s">
        <v>109</v>
      </c>
      <c r="CA1499" t="s">
        <v>1633</v>
      </c>
    </row>
    <row r="1500" spans="1:79" hidden="1" x14ac:dyDescent="0.25">
      <c r="A1500" t="s">
        <v>1581</v>
      </c>
      <c r="B1500" t="s">
        <v>1582</v>
      </c>
      <c r="C1500" t="s">
        <v>1615</v>
      </c>
      <c r="D1500" t="s">
        <v>1969</v>
      </c>
      <c r="E1500" t="s">
        <v>1970</v>
      </c>
      <c r="F1500" s="1">
        <v>40947</v>
      </c>
      <c r="G1500" s="4">
        <v>0.33263888888888887</v>
      </c>
      <c r="H1500" t="s">
        <v>732</v>
      </c>
      <c r="I1500">
        <v>-88</v>
      </c>
      <c r="J1500" t="s">
        <v>221</v>
      </c>
      <c r="K1500" t="s">
        <v>222</v>
      </c>
      <c r="L1500">
        <v>1</v>
      </c>
      <c r="M1500">
        <v>1</v>
      </c>
      <c r="N1500" t="s">
        <v>2276</v>
      </c>
      <c r="O1500" t="s">
        <v>2281</v>
      </c>
      <c r="P1500" t="s">
        <v>224</v>
      </c>
      <c r="Q1500" t="s">
        <v>1216</v>
      </c>
      <c r="R1500" t="s">
        <v>226</v>
      </c>
      <c r="S1500" t="s">
        <v>227</v>
      </c>
      <c r="T1500">
        <v>0.31</v>
      </c>
      <c r="V1500">
        <v>0.28000000000000003</v>
      </c>
      <c r="W1500">
        <v>0.4</v>
      </c>
      <c r="X1500" t="s">
        <v>905</v>
      </c>
      <c r="Y1500" t="s">
        <v>1226</v>
      </c>
      <c r="Z1500" t="s">
        <v>1217</v>
      </c>
      <c r="AA1500" t="s">
        <v>1217</v>
      </c>
      <c r="AF1500" t="s">
        <v>736</v>
      </c>
      <c r="AG1500" t="s">
        <v>732</v>
      </c>
      <c r="AH1500" t="s">
        <v>1611</v>
      </c>
      <c r="AJ1500" t="s">
        <v>732</v>
      </c>
      <c r="AK1500">
        <v>32.7836</v>
      </c>
      <c r="AL1500">
        <v>-117.103996276855</v>
      </c>
      <c r="AM1500" t="s">
        <v>732</v>
      </c>
      <c r="AN1500" t="s">
        <v>239</v>
      </c>
      <c r="AO1500" t="s">
        <v>1220</v>
      </c>
      <c r="AP1500" t="s">
        <v>739</v>
      </c>
      <c r="AQ1500" t="s">
        <v>242</v>
      </c>
      <c r="AR1500" t="s">
        <v>732</v>
      </c>
      <c r="AS1500" t="s">
        <v>239</v>
      </c>
      <c r="AT1500" t="s">
        <v>239</v>
      </c>
      <c r="AU1500">
        <v>1</v>
      </c>
      <c r="AW1500" t="s">
        <v>1989</v>
      </c>
      <c r="AX1500" t="s">
        <v>1611</v>
      </c>
      <c r="AY1500" t="s">
        <v>109</v>
      </c>
      <c r="BP1500" t="s">
        <v>422</v>
      </c>
      <c r="BQ1500">
        <v>73</v>
      </c>
      <c r="BR1500" t="s">
        <v>422</v>
      </c>
      <c r="BS1500">
        <v>9</v>
      </c>
      <c r="BZ1500" t="s">
        <v>1963</v>
      </c>
      <c r="CA1500" t="s">
        <v>1970</v>
      </c>
    </row>
    <row r="1501" spans="1:79" hidden="1" x14ac:dyDescent="0.25">
      <c r="A1501" t="s">
        <v>1581</v>
      </c>
      <c r="B1501" t="s">
        <v>1582</v>
      </c>
      <c r="C1501" t="s">
        <v>1615</v>
      </c>
      <c r="D1501" t="s">
        <v>1964</v>
      </c>
      <c r="E1501" t="s">
        <v>1965</v>
      </c>
      <c r="F1501" s="1">
        <v>40947</v>
      </c>
      <c r="G1501" s="4">
        <v>0.12222222222222223</v>
      </c>
      <c r="H1501" t="s">
        <v>732</v>
      </c>
      <c r="I1501">
        <v>-88</v>
      </c>
      <c r="J1501" t="s">
        <v>221</v>
      </c>
      <c r="K1501" t="s">
        <v>222</v>
      </c>
      <c r="L1501">
        <v>1</v>
      </c>
      <c r="M1501">
        <v>1</v>
      </c>
      <c r="N1501" t="s">
        <v>2276</v>
      </c>
      <c r="O1501" t="s">
        <v>2282</v>
      </c>
      <c r="P1501" t="s">
        <v>224</v>
      </c>
      <c r="Q1501" t="s">
        <v>1216</v>
      </c>
      <c r="R1501" t="s">
        <v>226</v>
      </c>
      <c r="S1501" t="s">
        <v>227</v>
      </c>
      <c r="T1501">
        <v>0.35</v>
      </c>
      <c r="V1501">
        <v>0.28000000000000003</v>
      </c>
      <c r="W1501">
        <v>0.4</v>
      </c>
      <c r="X1501" t="s">
        <v>905</v>
      </c>
      <c r="Y1501" t="s">
        <v>1226</v>
      </c>
      <c r="Z1501" t="s">
        <v>1217</v>
      </c>
      <c r="AA1501" t="s">
        <v>1217</v>
      </c>
      <c r="AF1501" t="s">
        <v>736</v>
      </c>
      <c r="AG1501" t="s">
        <v>732</v>
      </c>
      <c r="AH1501" t="s">
        <v>1611</v>
      </c>
      <c r="AJ1501" t="s">
        <v>732</v>
      </c>
      <c r="AK1501">
        <v>32.732799999999997</v>
      </c>
      <c r="AL1501">
        <v>-116.94000244140599</v>
      </c>
      <c r="AM1501" t="s">
        <v>732</v>
      </c>
      <c r="AN1501" t="s">
        <v>239</v>
      </c>
      <c r="AO1501" t="s">
        <v>1220</v>
      </c>
      <c r="AP1501" t="s">
        <v>739</v>
      </c>
      <c r="AQ1501" t="s">
        <v>242</v>
      </c>
      <c r="AR1501" t="s">
        <v>732</v>
      </c>
      <c r="AS1501" t="s">
        <v>239</v>
      </c>
      <c r="AT1501" t="s">
        <v>239</v>
      </c>
      <c r="AU1501">
        <v>1</v>
      </c>
      <c r="AW1501" t="s">
        <v>1989</v>
      </c>
      <c r="AX1501" t="s">
        <v>1611</v>
      </c>
      <c r="AY1501" t="s">
        <v>109</v>
      </c>
      <c r="BP1501" t="s">
        <v>422</v>
      </c>
      <c r="BQ1501">
        <v>73</v>
      </c>
      <c r="BR1501" t="s">
        <v>422</v>
      </c>
      <c r="BS1501">
        <v>9</v>
      </c>
      <c r="BZ1501" t="s">
        <v>1966</v>
      </c>
      <c r="CA1501" t="s">
        <v>1965</v>
      </c>
    </row>
    <row r="1502" spans="1:79" hidden="1" x14ac:dyDescent="0.25">
      <c r="A1502" t="s">
        <v>1581</v>
      </c>
      <c r="B1502" t="s">
        <v>1582</v>
      </c>
      <c r="C1502" t="s">
        <v>1615</v>
      </c>
      <c r="D1502" t="s">
        <v>2059</v>
      </c>
      <c r="E1502" t="s">
        <v>2060</v>
      </c>
      <c r="F1502" s="1">
        <v>40949</v>
      </c>
      <c r="G1502" s="4">
        <v>0.41666666666666669</v>
      </c>
      <c r="H1502" t="s">
        <v>732</v>
      </c>
      <c r="I1502">
        <v>-88</v>
      </c>
      <c r="J1502" t="s">
        <v>221</v>
      </c>
      <c r="K1502" t="s">
        <v>222</v>
      </c>
      <c r="L1502">
        <v>1</v>
      </c>
      <c r="M1502">
        <v>1</v>
      </c>
      <c r="N1502" t="s">
        <v>2283</v>
      </c>
      <c r="O1502" t="s">
        <v>2284</v>
      </c>
      <c r="P1502" t="s">
        <v>224</v>
      </c>
      <c r="Q1502" t="s">
        <v>1216</v>
      </c>
      <c r="R1502" t="s">
        <v>226</v>
      </c>
      <c r="S1502" t="s">
        <v>227</v>
      </c>
      <c r="V1502">
        <v>0.5</v>
      </c>
      <c r="W1502">
        <v>1</v>
      </c>
      <c r="X1502" t="s">
        <v>228</v>
      </c>
      <c r="Y1502" t="s">
        <v>243</v>
      </c>
      <c r="Z1502" t="s">
        <v>1217</v>
      </c>
      <c r="AA1502" t="s">
        <v>1217</v>
      </c>
      <c r="AF1502" t="s">
        <v>736</v>
      </c>
      <c r="AG1502" t="s">
        <v>732</v>
      </c>
      <c r="AH1502" t="s">
        <v>1951</v>
      </c>
      <c r="AJ1502" t="s">
        <v>732</v>
      </c>
      <c r="AK1502">
        <v>32.572879999999998</v>
      </c>
      <c r="AL1502">
        <v>-116.75798034668</v>
      </c>
      <c r="AM1502" t="s">
        <v>732</v>
      </c>
      <c r="AN1502" t="s">
        <v>239</v>
      </c>
      <c r="AO1502" t="s">
        <v>1220</v>
      </c>
      <c r="AP1502" t="s">
        <v>739</v>
      </c>
      <c r="AQ1502" t="s">
        <v>242</v>
      </c>
      <c r="AR1502" t="s">
        <v>732</v>
      </c>
      <c r="AS1502" t="s">
        <v>239</v>
      </c>
      <c r="AT1502" t="s">
        <v>239</v>
      </c>
      <c r="AU1502">
        <v>1</v>
      </c>
      <c r="AW1502" t="s">
        <v>1587</v>
      </c>
      <c r="AX1502" t="s">
        <v>1611</v>
      </c>
      <c r="AY1502" t="s">
        <v>109</v>
      </c>
      <c r="CA1502" t="s">
        <v>2063</v>
      </c>
    </row>
    <row r="1503" spans="1:79" hidden="1" x14ac:dyDescent="0.25">
      <c r="A1503" t="s">
        <v>1581</v>
      </c>
      <c r="B1503" t="s">
        <v>1582</v>
      </c>
      <c r="C1503" t="s">
        <v>1615</v>
      </c>
      <c r="D1503" t="s">
        <v>2078</v>
      </c>
      <c r="E1503" t="s">
        <v>2079</v>
      </c>
      <c r="F1503" s="1">
        <v>40952</v>
      </c>
      <c r="G1503" s="4">
        <v>0.46527777777777773</v>
      </c>
      <c r="H1503" t="s">
        <v>732</v>
      </c>
      <c r="I1503">
        <v>-88</v>
      </c>
      <c r="J1503" t="s">
        <v>221</v>
      </c>
      <c r="K1503" t="s">
        <v>222</v>
      </c>
      <c r="L1503">
        <v>1</v>
      </c>
      <c r="M1503">
        <v>1</v>
      </c>
      <c r="N1503" t="s">
        <v>2283</v>
      </c>
      <c r="O1503" t="s">
        <v>2285</v>
      </c>
      <c r="P1503" t="s">
        <v>224</v>
      </c>
      <c r="Q1503" t="s">
        <v>1216</v>
      </c>
      <c r="R1503" t="s">
        <v>226</v>
      </c>
      <c r="S1503" t="s">
        <v>227</v>
      </c>
      <c r="V1503">
        <v>0.5</v>
      </c>
      <c r="W1503">
        <v>1</v>
      </c>
      <c r="X1503" t="s">
        <v>228</v>
      </c>
      <c r="Y1503" t="s">
        <v>243</v>
      </c>
      <c r="Z1503" t="s">
        <v>1217</v>
      </c>
      <c r="AA1503" t="s">
        <v>1217</v>
      </c>
      <c r="AF1503" t="s">
        <v>736</v>
      </c>
      <c r="AG1503" t="s">
        <v>732</v>
      </c>
      <c r="AH1503" t="s">
        <v>1951</v>
      </c>
      <c r="AJ1503" t="s">
        <v>732</v>
      </c>
      <c r="AK1503">
        <v>33</v>
      </c>
      <c r="AL1503">
        <v>-116</v>
      </c>
      <c r="AM1503" t="s">
        <v>732</v>
      </c>
      <c r="AN1503" t="s">
        <v>239</v>
      </c>
      <c r="AO1503" t="s">
        <v>1220</v>
      </c>
      <c r="AP1503" t="s">
        <v>739</v>
      </c>
      <c r="AQ1503" t="s">
        <v>242</v>
      </c>
      <c r="AR1503" t="s">
        <v>732</v>
      </c>
      <c r="AS1503" t="s">
        <v>239</v>
      </c>
      <c r="AT1503" t="s">
        <v>239</v>
      </c>
      <c r="AU1503">
        <v>1</v>
      </c>
      <c r="AW1503" t="s">
        <v>1587</v>
      </c>
      <c r="AX1503" t="s">
        <v>1611</v>
      </c>
      <c r="AY1503" t="s">
        <v>109</v>
      </c>
      <c r="BP1503" t="s">
        <v>422</v>
      </c>
      <c r="BQ1503">
        <v>73</v>
      </c>
      <c r="BR1503" t="s">
        <v>408</v>
      </c>
      <c r="BS1503">
        <v>7</v>
      </c>
      <c r="CA1503" t="s">
        <v>2081</v>
      </c>
    </row>
    <row r="1504" spans="1:79" hidden="1" x14ac:dyDescent="0.25">
      <c r="A1504" t="s">
        <v>1581</v>
      </c>
      <c r="B1504" t="s">
        <v>1582</v>
      </c>
      <c r="C1504" t="s">
        <v>1615</v>
      </c>
      <c r="D1504" t="s">
        <v>2078</v>
      </c>
      <c r="E1504" t="s">
        <v>2079</v>
      </c>
      <c r="F1504" s="1">
        <v>40952</v>
      </c>
      <c r="G1504" s="4">
        <v>0.46875</v>
      </c>
      <c r="H1504" t="s">
        <v>732</v>
      </c>
      <c r="I1504">
        <v>-88</v>
      </c>
      <c r="J1504" t="s">
        <v>221</v>
      </c>
      <c r="K1504" t="s">
        <v>222</v>
      </c>
      <c r="L1504">
        <v>1</v>
      </c>
      <c r="M1504">
        <v>1</v>
      </c>
      <c r="N1504" t="s">
        <v>2283</v>
      </c>
      <c r="O1504" t="s">
        <v>2286</v>
      </c>
      <c r="P1504" t="s">
        <v>224</v>
      </c>
      <c r="Q1504" t="s">
        <v>1216</v>
      </c>
      <c r="R1504" t="s">
        <v>226</v>
      </c>
      <c r="S1504" t="s">
        <v>227</v>
      </c>
      <c r="V1504">
        <v>0.5</v>
      </c>
      <c r="W1504">
        <v>1</v>
      </c>
      <c r="X1504" t="s">
        <v>228</v>
      </c>
      <c r="Y1504" t="s">
        <v>243</v>
      </c>
      <c r="Z1504" t="s">
        <v>1217</v>
      </c>
      <c r="AA1504" t="s">
        <v>1217</v>
      </c>
      <c r="AF1504" t="s">
        <v>736</v>
      </c>
      <c r="AG1504" t="s">
        <v>732</v>
      </c>
      <c r="AH1504" t="s">
        <v>1951</v>
      </c>
      <c r="AJ1504" t="s">
        <v>732</v>
      </c>
      <c r="AK1504">
        <v>33</v>
      </c>
      <c r="AL1504">
        <v>-116</v>
      </c>
      <c r="AM1504" t="s">
        <v>732</v>
      </c>
      <c r="AN1504" t="s">
        <v>239</v>
      </c>
      <c r="AO1504" t="s">
        <v>1220</v>
      </c>
      <c r="AP1504" t="s">
        <v>739</v>
      </c>
      <c r="AQ1504" t="s">
        <v>242</v>
      </c>
      <c r="AR1504" t="s">
        <v>732</v>
      </c>
      <c r="AS1504" t="s">
        <v>239</v>
      </c>
      <c r="AT1504" t="s">
        <v>239</v>
      </c>
      <c r="AU1504">
        <v>1</v>
      </c>
      <c r="AW1504" t="s">
        <v>1587</v>
      </c>
      <c r="AX1504" t="s">
        <v>1611</v>
      </c>
      <c r="AY1504" t="s">
        <v>109</v>
      </c>
      <c r="BP1504" t="s">
        <v>422</v>
      </c>
      <c r="BQ1504">
        <v>73</v>
      </c>
      <c r="BR1504" t="s">
        <v>408</v>
      </c>
      <c r="BS1504">
        <v>7</v>
      </c>
      <c r="CA1504" t="s">
        <v>2081</v>
      </c>
    </row>
    <row r="1505" spans="1:79" hidden="1" x14ac:dyDescent="0.25">
      <c r="A1505" t="s">
        <v>1581</v>
      </c>
      <c r="B1505" t="s">
        <v>1582</v>
      </c>
      <c r="C1505" t="s">
        <v>1615</v>
      </c>
      <c r="D1505" t="s">
        <v>2090</v>
      </c>
      <c r="E1505" t="s">
        <v>2091</v>
      </c>
      <c r="F1505" s="1">
        <v>40953</v>
      </c>
      <c r="G1505" s="4">
        <v>0.47916666666666669</v>
      </c>
      <c r="H1505" t="s">
        <v>732</v>
      </c>
      <c r="I1505">
        <v>-88</v>
      </c>
      <c r="J1505" t="s">
        <v>221</v>
      </c>
      <c r="K1505" t="s">
        <v>222</v>
      </c>
      <c r="L1505">
        <v>1</v>
      </c>
      <c r="M1505">
        <v>1</v>
      </c>
      <c r="N1505" t="s">
        <v>2283</v>
      </c>
      <c r="O1505" t="s">
        <v>2287</v>
      </c>
      <c r="P1505" t="s">
        <v>224</v>
      </c>
      <c r="Q1505" t="s">
        <v>1216</v>
      </c>
      <c r="R1505" t="s">
        <v>226</v>
      </c>
      <c r="S1505" t="s">
        <v>227</v>
      </c>
      <c r="T1505">
        <v>0.6</v>
      </c>
      <c r="V1505">
        <v>0.5</v>
      </c>
      <c r="W1505">
        <v>1</v>
      </c>
      <c r="X1505" t="s">
        <v>905</v>
      </c>
      <c r="Y1505" t="s">
        <v>243</v>
      </c>
      <c r="Z1505" t="s">
        <v>1217</v>
      </c>
      <c r="AA1505" t="s">
        <v>1217</v>
      </c>
      <c r="AF1505" t="s">
        <v>736</v>
      </c>
      <c r="AG1505" t="s">
        <v>732</v>
      </c>
      <c r="AH1505" t="s">
        <v>1951</v>
      </c>
      <c r="AJ1505" t="s">
        <v>732</v>
      </c>
      <c r="AK1505">
        <v>33</v>
      </c>
      <c r="AL1505">
        <v>-117</v>
      </c>
      <c r="AM1505" t="s">
        <v>732</v>
      </c>
      <c r="AN1505" t="s">
        <v>239</v>
      </c>
      <c r="AO1505" t="s">
        <v>1220</v>
      </c>
      <c r="AP1505" t="s">
        <v>739</v>
      </c>
      <c r="AQ1505" t="s">
        <v>242</v>
      </c>
      <c r="AR1505" t="s">
        <v>732</v>
      </c>
      <c r="AS1505" t="s">
        <v>239</v>
      </c>
      <c r="AT1505" t="s">
        <v>239</v>
      </c>
      <c r="AU1505">
        <v>1</v>
      </c>
      <c r="AW1505" t="s">
        <v>1587</v>
      </c>
      <c r="AX1505" t="s">
        <v>1611</v>
      </c>
      <c r="AY1505" t="s">
        <v>109</v>
      </c>
      <c r="BP1505" t="s">
        <v>422</v>
      </c>
      <c r="BQ1505">
        <v>73</v>
      </c>
      <c r="BR1505" t="s">
        <v>422</v>
      </c>
      <c r="BS1505">
        <v>9</v>
      </c>
      <c r="CA1505" t="s">
        <v>2093</v>
      </c>
    </row>
    <row r="1506" spans="1:79" hidden="1" x14ac:dyDescent="0.25">
      <c r="A1506" t="s">
        <v>1581</v>
      </c>
      <c r="B1506" t="s">
        <v>1582</v>
      </c>
      <c r="C1506" t="s">
        <v>1615</v>
      </c>
      <c r="D1506" t="s">
        <v>2198</v>
      </c>
      <c r="E1506" t="s">
        <v>2199</v>
      </c>
      <c r="F1506" s="1">
        <v>40953</v>
      </c>
      <c r="G1506" s="4">
        <v>0.45833333333333331</v>
      </c>
      <c r="H1506" t="s">
        <v>732</v>
      </c>
      <c r="I1506">
        <v>-88</v>
      </c>
      <c r="J1506" t="s">
        <v>221</v>
      </c>
      <c r="K1506" t="s">
        <v>222</v>
      </c>
      <c r="L1506">
        <v>1</v>
      </c>
      <c r="M1506">
        <v>1</v>
      </c>
      <c r="N1506" t="s">
        <v>2283</v>
      </c>
      <c r="O1506" t="s">
        <v>2288</v>
      </c>
      <c r="P1506" t="s">
        <v>224</v>
      </c>
      <c r="Q1506" t="s">
        <v>1216</v>
      </c>
      <c r="R1506" t="s">
        <v>226</v>
      </c>
      <c r="S1506" t="s">
        <v>227</v>
      </c>
      <c r="V1506">
        <v>0.5</v>
      </c>
      <c r="W1506">
        <v>1</v>
      </c>
      <c r="X1506" t="s">
        <v>228</v>
      </c>
      <c r="Y1506" t="s">
        <v>243</v>
      </c>
      <c r="Z1506" t="s">
        <v>1217</v>
      </c>
      <c r="AA1506" t="s">
        <v>1217</v>
      </c>
      <c r="AF1506" t="s">
        <v>736</v>
      </c>
      <c r="AG1506" t="s">
        <v>732</v>
      </c>
      <c r="AH1506" t="s">
        <v>1951</v>
      </c>
      <c r="AJ1506" t="s">
        <v>732</v>
      </c>
      <c r="AK1506">
        <v>32.856529000000002</v>
      </c>
      <c r="AL1506">
        <v>-116.947303771973</v>
      </c>
      <c r="AM1506" t="s">
        <v>732</v>
      </c>
      <c r="AN1506" t="s">
        <v>239</v>
      </c>
      <c r="AO1506" t="s">
        <v>1220</v>
      </c>
      <c r="AP1506" t="s">
        <v>739</v>
      </c>
      <c r="AQ1506" t="s">
        <v>242</v>
      </c>
      <c r="AR1506" t="s">
        <v>732</v>
      </c>
      <c r="AS1506" t="s">
        <v>239</v>
      </c>
      <c r="AT1506" t="s">
        <v>239</v>
      </c>
      <c r="AU1506">
        <v>1</v>
      </c>
      <c r="AW1506" t="s">
        <v>1587</v>
      </c>
      <c r="AX1506" t="s">
        <v>1611</v>
      </c>
      <c r="AY1506" t="s">
        <v>109</v>
      </c>
      <c r="CA1506" t="s">
        <v>2201</v>
      </c>
    </row>
    <row r="1507" spans="1:79" hidden="1" x14ac:dyDescent="0.25">
      <c r="A1507" t="s">
        <v>1581</v>
      </c>
      <c r="B1507" t="s">
        <v>1582</v>
      </c>
      <c r="C1507" t="s">
        <v>1615</v>
      </c>
      <c r="D1507" t="s">
        <v>2074</v>
      </c>
      <c r="E1507" t="s">
        <v>2075</v>
      </c>
      <c r="F1507" s="1">
        <v>40953</v>
      </c>
      <c r="G1507" s="4">
        <v>0.53125</v>
      </c>
      <c r="H1507" t="s">
        <v>732</v>
      </c>
      <c r="I1507">
        <v>-88</v>
      </c>
      <c r="J1507" t="s">
        <v>221</v>
      </c>
      <c r="K1507" t="s">
        <v>222</v>
      </c>
      <c r="L1507">
        <v>1</v>
      </c>
      <c r="M1507">
        <v>1</v>
      </c>
      <c r="N1507" t="s">
        <v>2283</v>
      </c>
      <c r="O1507" t="s">
        <v>2289</v>
      </c>
      <c r="P1507" t="s">
        <v>224</v>
      </c>
      <c r="Q1507" t="s">
        <v>1216</v>
      </c>
      <c r="R1507" t="s">
        <v>226</v>
      </c>
      <c r="S1507" t="s">
        <v>227</v>
      </c>
      <c r="V1507">
        <v>0.5</v>
      </c>
      <c r="W1507">
        <v>1</v>
      </c>
      <c r="X1507" t="s">
        <v>228</v>
      </c>
      <c r="Y1507" t="s">
        <v>243</v>
      </c>
      <c r="Z1507" t="s">
        <v>1217</v>
      </c>
      <c r="AA1507" t="s">
        <v>1217</v>
      </c>
      <c r="AF1507" t="s">
        <v>736</v>
      </c>
      <c r="AG1507" t="s">
        <v>732</v>
      </c>
      <c r="AH1507" t="s">
        <v>1951</v>
      </c>
      <c r="AJ1507" t="s">
        <v>732</v>
      </c>
      <c r="AK1507">
        <v>33</v>
      </c>
      <c r="AL1507">
        <v>-117</v>
      </c>
      <c r="AM1507" t="s">
        <v>732</v>
      </c>
      <c r="AN1507" t="s">
        <v>239</v>
      </c>
      <c r="AO1507" t="s">
        <v>1220</v>
      </c>
      <c r="AP1507" t="s">
        <v>739</v>
      </c>
      <c r="AQ1507" t="s">
        <v>242</v>
      </c>
      <c r="AR1507" t="s">
        <v>732</v>
      </c>
      <c r="AS1507" t="s">
        <v>239</v>
      </c>
      <c r="AT1507" t="s">
        <v>239</v>
      </c>
      <c r="AU1507">
        <v>1</v>
      </c>
      <c r="AW1507" t="s">
        <v>1587</v>
      </c>
      <c r="AX1507" t="s">
        <v>1611</v>
      </c>
      <c r="AY1507" t="s">
        <v>109</v>
      </c>
      <c r="BP1507" t="s">
        <v>422</v>
      </c>
      <c r="BQ1507">
        <v>73</v>
      </c>
      <c r="BR1507" t="s">
        <v>422</v>
      </c>
      <c r="BS1507">
        <v>9</v>
      </c>
      <c r="CA1507" t="s">
        <v>2077</v>
      </c>
    </row>
    <row r="1508" spans="1:79" hidden="1" x14ac:dyDescent="0.25">
      <c r="A1508" t="s">
        <v>1581</v>
      </c>
      <c r="B1508" t="s">
        <v>1582</v>
      </c>
      <c r="C1508" t="s">
        <v>1615</v>
      </c>
      <c r="D1508" t="s">
        <v>2074</v>
      </c>
      <c r="E1508" t="s">
        <v>2075</v>
      </c>
      <c r="F1508" s="1">
        <v>40953</v>
      </c>
      <c r="G1508" s="4">
        <v>0.52777777777777779</v>
      </c>
      <c r="H1508" t="s">
        <v>732</v>
      </c>
      <c r="I1508">
        <v>-88</v>
      </c>
      <c r="J1508" t="s">
        <v>221</v>
      </c>
      <c r="K1508" t="s">
        <v>222</v>
      </c>
      <c r="L1508">
        <v>1</v>
      </c>
      <c r="M1508">
        <v>1</v>
      </c>
      <c r="N1508" t="s">
        <v>2283</v>
      </c>
      <c r="O1508" t="s">
        <v>2290</v>
      </c>
      <c r="P1508" t="s">
        <v>224</v>
      </c>
      <c r="Q1508" t="s">
        <v>1216</v>
      </c>
      <c r="R1508" t="s">
        <v>226</v>
      </c>
      <c r="S1508" t="s">
        <v>227</v>
      </c>
      <c r="T1508">
        <v>0.7</v>
      </c>
      <c r="V1508">
        <v>0.5</v>
      </c>
      <c r="W1508">
        <v>1</v>
      </c>
      <c r="X1508" t="s">
        <v>905</v>
      </c>
      <c r="Y1508" t="s">
        <v>243</v>
      </c>
      <c r="Z1508" t="s">
        <v>1217</v>
      </c>
      <c r="AA1508" t="s">
        <v>1217</v>
      </c>
      <c r="AF1508" t="s">
        <v>736</v>
      </c>
      <c r="AG1508" t="s">
        <v>732</v>
      </c>
      <c r="AH1508" t="s">
        <v>1951</v>
      </c>
      <c r="AJ1508" t="s">
        <v>732</v>
      </c>
      <c r="AK1508">
        <v>33</v>
      </c>
      <c r="AL1508">
        <v>-117</v>
      </c>
      <c r="AM1508" t="s">
        <v>732</v>
      </c>
      <c r="AN1508" t="s">
        <v>239</v>
      </c>
      <c r="AO1508" t="s">
        <v>1220</v>
      </c>
      <c r="AP1508" t="s">
        <v>739</v>
      </c>
      <c r="AQ1508" t="s">
        <v>242</v>
      </c>
      <c r="AR1508" t="s">
        <v>732</v>
      </c>
      <c r="AS1508" t="s">
        <v>239</v>
      </c>
      <c r="AT1508" t="s">
        <v>239</v>
      </c>
      <c r="AU1508">
        <v>1</v>
      </c>
      <c r="AW1508" t="s">
        <v>1587</v>
      </c>
      <c r="AX1508" t="s">
        <v>1611</v>
      </c>
      <c r="AY1508" t="s">
        <v>109</v>
      </c>
      <c r="BP1508" t="s">
        <v>422</v>
      </c>
      <c r="BQ1508">
        <v>73</v>
      </c>
      <c r="BR1508" t="s">
        <v>422</v>
      </c>
      <c r="BS1508">
        <v>9</v>
      </c>
      <c r="CA1508" t="s">
        <v>2077</v>
      </c>
    </row>
    <row r="1509" spans="1:79" hidden="1" x14ac:dyDescent="0.25">
      <c r="A1509" t="s">
        <v>1581</v>
      </c>
      <c r="B1509" t="s">
        <v>1582</v>
      </c>
      <c r="C1509" t="s">
        <v>1615</v>
      </c>
      <c r="D1509" t="s">
        <v>2103</v>
      </c>
      <c r="E1509" t="s">
        <v>2104</v>
      </c>
      <c r="F1509" s="1">
        <v>40955</v>
      </c>
      <c r="G1509" s="4">
        <v>0.55555555555555558</v>
      </c>
      <c r="H1509" t="s">
        <v>732</v>
      </c>
      <c r="I1509">
        <v>-88</v>
      </c>
      <c r="J1509" t="s">
        <v>221</v>
      </c>
      <c r="K1509" t="s">
        <v>222</v>
      </c>
      <c r="L1509">
        <v>1</v>
      </c>
      <c r="M1509">
        <v>1</v>
      </c>
      <c r="N1509" t="s">
        <v>2283</v>
      </c>
      <c r="O1509" t="s">
        <v>2291</v>
      </c>
      <c r="P1509" t="s">
        <v>224</v>
      </c>
      <c r="Q1509" t="s">
        <v>1216</v>
      </c>
      <c r="R1509" t="s">
        <v>226</v>
      </c>
      <c r="S1509" t="s">
        <v>227</v>
      </c>
      <c r="V1509">
        <v>0.5</v>
      </c>
      <c r="W1509">
        <v>1</v>
      </c>
      <c r="X1509" t="s">
        <v>228</v>
      </c>
      <c r="Y1509" t="s">
        <v>243</v>
      </c>
      <c r="Z1509" t="s">
        <v>1217</v>
      </c>
      <c r="AA1509" t="s">
        <v>1217</v>
      </c>
      <c r="AF1509" t="s">
        <v>736</v>
      </c>
      <c r="AG1509" t="s">
        <v>732</v>
      </c>
      <c r="AH1509" t="s">
        <v>1951</v>
      </c>
      <c r="AJ1509" t="s">
        <v>732</v>
      </c>
      <c r="AK1509">
        <v>33.156288000000004</v>
      </c>
      <c r="AL1509">
        <v>-117.215133666992</v>
      </c>
      <c r="AM1509" t="s">
        <v>732</v>
      </c>
      <c r="AN1509" t="s">
        <v>239</v>
      </c>
      <c r="AO1509" t="s">
        <v>1220</v>
      </c>
      <c r="AP1509" t="s">
        <v>739</v>
      </c>
      <c r="AQ1509" t="s">
        <v>242</v>
      </c>
      <c r="AR1509" t="s">
        <v>732</v>
      </c>
      <c r="AS1509" t="s">
        <v>239</v>
      </c>
      <c r="AT1509" t="s">
        <v>239</v>
      </c>
      <c r="AU1509">
        <v>1</v>
      </c>
      <c r="AW1509" t="s">
        <v>1587</v>
      </c>
      <c r="AX1509" t="s">
        <v>1611</v>
      </c>
      <c r="AY1509" t="s">
        <v>109</v>
      </c>
      <c r="CA1509" t="s">
        <v>2106</v>
      </c>
    </row>
    <row r="1510" spans="1:79" hidden="1" x14ac:dyDescent="0.25">
      <c r="A1510" t="s">
        <v>1581</v>
      </c>
      <c r="B1510" t="s">
        <v>1582</v>
      </c>
      <c r="C1510" t="s">
        <v>1615</v>
      </c>
      <c r="D1510" t="s">
        <v>2099</v>
      </c>
      <c r="E1510" t="s">
        <v>2100</v>
      </c>
      <c r="F1510" s="1">
        <v>40955</v>
      </c>
      <c r="G1510" s="4">
        <v>0.53472222222222221</v>
      </c>
      <c r="H1510" t="s">
        <v>732</v>
      </c>
      <c r="I1510">
        <v>-88</v>
      </c>
      <c r="J1510" t="s">
        <v>221</v>
      </c>
      <c r="K1510" t="s">
        <v>222</v>
      </c>
      <c r="L1510">
        <v>1</v>
      </c>
      <c r="M1510">
        <v>1</v>
      </c>
      <c r="N1510" t="s">
        <v>2283</v>
      </c>
      <c r="O1510" t="s">
        <v>2292</v>
      </c>
      <c r="P1510" t="s">
        <v>224</v>
      </c>
      <c r="Q1510" t="s">
        <v>1216</v>
      </c>
      <c r="R1510" t="s">
        <v>226</v>
      </c>
      <c r="S1510" t="s">
        <v>227</v>
      </c>
      <c r="V1510">
        <v>0.5</v>
      </c>
      <c r="W1510">
        <v>1</v>
      </c>
      <c r="X1510" t="s">
        <v>228</v>
      </c>
      <c r="Y1510" t="s">
        <v>243</v>
      </c>
      <c r="Z1510" t="s">
        <v>1217</v>
      </c>
      <c r="AA1510" t="s">
        <v>1217</v>
      </c>
      <c r="AF1510" t="s">
        <v>736</v>
      </c>
      <c r="AG1510" t="s">
        <v>732</v>
      </c>
      <c r="AH1510" t="s">
        <v>1951</v>
      </c>
      <c r="AJ1510" t="s">
        <v>732</v>
      </c>
      <c r="AK1510">
        <v>33</v>
      </c>
      <c r="AL1510">
        <v>-117</v>
      </c>
      <c r="AM1510" t="s">
        <v>732</v>
      </c>
      <c r="AN1510" t="s">
        <v>239</v>
      </c>
      <c r="AO1510" t="s">
        <v>1220</v>
      </c>
      <c r="AP1510" t="s">
        <v>739</v>
      </c>
      <c r="AQ1510" t="s">
        <v>242</v>
      </c>
      <c r="AR1510" t="s">
        <v>732</v>
      </c>
      <c r="AS1510" t="s">
        <v>239</v>
      </c>
      <c r="AT1510" t="s">
        <v>239</v>
      </c>
      <c r="AU1510">
        <v>1</v>
      </c>
      <c r="AW1510" t="s">
        <v>1587</v>
      </c>
      <c r="AX1510" t="s">
        <v>1611</v>
      </c>
      <c r="AY1510" t="s">
        <v>109</v>
      </c>
      <c r="BP1510" t="s">
        <v>422</v>
      </c>
      <c r="BQ1510">
        <v>73</v>
      </c>
      <c r="BR1510" t="s">
        <v>422</v>
      </c>
      <c r="BS1510">
        <v>9</v>
      </c>
      <c r="CA1510" t="s">
        <v>2102</v>
      </c>
    </row>
    <row r="1511" spans="1:79" hidden="1" x14ac:dyDescent="0.25">
      <c r="A1511" t="s">
        <v>1581</v>
      </c>
      <c r="B1511" t="s">
        <v>1582</v>
      </c>
      <c r="C1511" t="s">
        <v>1615</v>
      </c>
      <c r="D1511" t="s">
        <v>2094</v>
      </c>
      <c r="E1511" t="s">
        <v>2095</v>
      </c>
      <c r="F1511" s="1">
        <v>40955</v>
      </c>
      <c r="G1511" s="4">
        <v>0.45833333333333331</v>
      </c>
      <c r="H1511" t="s">
        <v>732</v>
      </c>
      <c r="I1511">
        <v>-88</v>
      </c>
      <c r="J1511" t="s">
        <v>221</v>
      </c>
      <c r="K1511" t="s">
        <v>222</v>
      </c>
      <c r="L1511">
        <v>1</v>
      </c>
      <c r="M1511">
        <v>1</v>
      </c>
      <c r="N1511" t="s">
        <v>2283</v>
      </c>
      <c r="O1511" t="s">
        <v>2293</v>
      </c>
      <c r="P1511" t="s">
        <v>224</v>
      </c>
      <c r="Q1511" t="s">
        <v>1216</v>
      </c>
      <c r="R1511" t="s">
        <v>226</v>
      </c>
      <c r="S1511" t="s">
        <v>227</v>
      </c>
      <c r="V1511">
        <v>0.5</v>
      </c>
      <c r="W1511">
        <v>1</v>
      </c>
      <c r="X1511" t="s">
        <v>228</v>
      </c>
      <c r="Y1511" t="s">
        <v>243</v>
      </c>
      <c r="Z1511" t="s">
        <v>1217</v>
      </c>
      <c r="AA1511" t="s">
        <v>1217</v>
      </c>
      <c r="AF1511" t="s">
        <v>736</v>
      </c>
      <c r="AG1511" t="s">
        <v>732</v>
      </c>
      <c r="AH1511" t="s">
        <v>1951</v>
      </c>
      <c r="AJ1511" t="s">
        <v>732</v>
      </c>
      <c r="AK1511">
        <v>33</v>
      </c>
      <c r="AL1511">
        <v>-117</v>
      </c>
      <c r="AM1511" t="s">
        <v>732</v>
      </c>
      <c r="AN1511" t="s">
        <v>239</v>
      </c>
      <c r="AO1511" t="s">
        <v>1220</v>
      </c>
      <c r="AP1511" t="s">
        <v>739</v>
      </c>
      <c r="AQ1511" t="s">
        <v>242</v>
      </c>
      <c r="AR1511" t="s">
        <v>732</v>
      </c>
      <c r="AS1511" t="s">
        <v>239</v>
      </c>
      <c r="AT1511" t="s">
        <v>239</v>
      </c>
      <c r="AU1511">
        <v>1</v>
      </c>
      <c r="AW1511" t="s">
        <v>1587</v>
      </c>
      <c r="AX1511" t="s">
        <v>1611</v>
      </c>
      <c r="AY1511" t="s">
        <v>109</v>
      </c>
      <c r="BP1511" t="s">
        <v>422</v>
      </c>
      <c r="BQ1511">
        <v>73</v>
      </c>
      <c r="BR1511" t="s">
        <v>422</v>
      </c>
      <c r="BS1511">
        <v>9</v>
      </c>
      <c r="CA1511" t="s">
        <v>2098</v>
      </c>
    </row>
    <row r="1512" spans="1:79" hidden="1" x14ac:dyDescent="0.25">
      <c r="A1512" t="s">
        <v>1581</v>
      </c>
      <c r="B1512" t="s">
        <v>1582</v>
      </c>
      <c r="C1512" t="s">
        <v>1615</v>
      </c>
      <c r="D1512" t="s">
        <v>2294</v>
      </c>
      <c r="E1512" t="s">
        <v>2295</v>
      </c>
      <c r="F1512" s="1">
        <v>40955</v>
      </c>
      <c r="G1512" s="4">
        <v>0.49305555555555558</v>
      </c>
      <c r="H1512" t="s">
        <v>732</v>
      </c>
      <c r="I1512">
        <v>-88</v>
      </c>
      <c r="J1512" t="s">
        <v>221</v>
      </c>
      <c r="K1512" t="s">
        <v>222</v>
      </c>
      <c r="L1512">
        <v>1</v>
      </c>
      <c r="M1512">
        <v>1</v>
      </c>
      <c r="N1512" t="s">
        <v>2283</v>
      </c>
      <c r="O1512" t="s">
        <v>2296</v>
      </c>
      <c r="P1512" t="s">
        <v>224</v>
      </c>
      <c r="Q1512" t="s">
        <v>1216</v>
      </c>
      <c r="R1512" t="s">
        <v>226</v>
      </c>
      <c r="S1512" t="s">
        <v>227</v>
      </c>
      <c r="T1512">
        <v>0.5</v>
      </c>
      <c r="V1512">
        <v>0.5</v>
      </c>
      <c r="W1512">
        <v>1</v>
      </c>
      <c r="X1512" t="s">
        <v>905</v>
      </c>
      <c r="Y1512" t="s">
        <v>243</v>
      </c>
      <c r="Z1512" t="s">
        <v>1217</v>
      </c>
      <c r="AA1512" t="s">
        <v>1217</v>
      </c>
      <c r="AF1512" t="s">
        <v>736</v>
      </c>
      <c r="AG1512" t="s">
        <v>732</v>
      </c>
      <c r="AH1512" t="s">
        <v>1951</v>
      </c>
      <c r="AJ1512" t="s">
        <v>732</v>
      </c>
      <c r="AK1512">
        <v>33</v>
      </c>
      <c r="AL1512">
        <v>-117</v>
      </c>
      <c r="AM1512" t="s">
        <v>732</v>
      </c>
      <c r="AN1512" t="s">
        <v>239</v>
      </c>
      <c r="AO1512" t="s">
        <v>1220</v>
      </c>
      <c r="AP1512" t="s">
        <v>739</v>
      </c>
      <c r="AQ1512" t="s">
        <v>242</v>
      </c>
      <c r="AR1512" t="s">
        <v>732</v>
      </c>
      <c r="AS1512" t="s">
        <v>239</v>
      </c>
      <c r="AT1512" t="s">
        <v>239</v>
      </c>
      <c r="AU1512">
        <v>1</v>
      </c>
      <c r="AW1512" t="s">
        <v>1587</v>
      </c>
      <c r="AX1512" t="s">
        <v>1611</v>
      </c>
      <c r="AY1512" t="s">
        <v>109</v>
      </c>
      <c r="BP1512" t="s">
        <v>422</v>
      </c>
      <c r="BQ1512">
        <v>73</v>
      </c>
      <c r="BR1512" t="s">
        <v>422</v>
      </c>
      <c r="BS1512">
        <v>9</v>
      </c>
      <c r="CA1512" t="s">
        <v>2297</v>
      </c>
    </row>
    <row r="1513" spans="1:79" hidden="1" x14ac:dyDescent="0.25">
      <c r="A1513" t="s">
        <v>1581</v>
      </c>
      <c r="B1513" t="s">
        <v>1582</v>
      </c>
      <c r="C1513" t="s">
        <v>1615</v>
      </c>
      <c r="D1513" t="s">
        <v>2086</v>
      </c>
      <c r="E1513" t="s">
        <v>2087</v>
      </c>
      <c r="F1513" s="1">
        <v>40962</v>
      </c>
      <c r="G1513" s="4">
        <v>0.53125</v>
      </c>
      <c r="H1513" t="s">
        <v>732</v>
      </c>
      <c r="I1513">
        <v>-88</v>
      </c>
      <c r="J1513" t="s">
        <v>221</v>
      </c>
      <c r="K1513" t="s">
        <v>222</v>
      </c>
      <c r="L1513">
        <v>1</v>
      </c>
      <c r="M1513">
        <v>1</v>
      </c>
      <c r="N1513" t="s">
        <v>2298</v>
      </c>
      <c r="O1513" t="s">
        <v>2299</v>
      </c>
      <c r="P1513" t="s">
        <v>224</v>
      </c>
      <c r="Q1513" t="s">
        <v>1216</v>
      </c>
      <c r="R1513" t="s">
        <v>226</v>
      </c>
      <c r="S1513" t="s">
        <v>227</v>
      </c>
      <c r="T1513">
        <v>3</v>
      </c>
      <c r="V1513">
        <v>0.5</v>
      </c>
      <c r="W1513">
        <v>1</v>
      </c>
      <c r="X1513" t="s">
        <v>281</v>
      </c>
      <c r="Y1513" t="s">
        <v>243</v>
      </c>
      <c r="Z1513" t="s">
        <v>1217</v>
      </c>
      <c r="AA1513" t="s">
        <v>1217</v>
      </c>
      <c r="AF1513" t="s">
        <v>736</v>
      </c>
      <c r="AG1513" t="s">
        <v>732</v>
      </c>
      <c r="AH1513" t="s">
        <v>1951</v>
      </c>
      <c r="AJ1513" t="s">
        <v>732</v>
      </c>
      <c r="AK1513">
        <v>33</v>
      </c>
      <c r="AL1513">
        <v>-117</v>
      </c>
      <c r="AM1513" t="s">
        <v>732</v>
      </c>
      <c r="AN1513" t="s">
        <v>239</v>
      </c>
      <c r="AO1513" t="s">
        <v>1220</v>
      </c>
      <c r="AP1513" t="s">
        <v>739</v>
      </c>
      <c r="AQ1513" t="s">
        <v>242</v>
      </c>
      <c r="AR1513" t="s">
        <v>732</v>
      </c>
      <c r="AS1513" t="s">
        <v>239</v>
      </c>
      <c r="AT1513" t="s">
        <v>239</v>
      </c>
      <c r="AU1513">
        <v>1</v>
      </c>
      <c r="AW1513" t="s">
        <v>1587</v>
      </c>
      <c r="AX1513" t="s">
        <v>1611</v>
      </c>
      <c r="AY1513" t="s">
        <v>109</v>
      </c>
      <c r="BP1513" t="s">
        <v>422</v>
      </c>
      <c r="BQ1513">
        <v>73</v>
      </c>
      <c r="BR1513" t="s">
        <v>422</v>
      </c>
      <c r="BS1513">
        <v>9</v>
      </c>
      <c r="CA1513" t="s">
        <v>2089</v>
      </c>
    </row>
    <row r="1514" spans="1:79" hidden="1" x14ac:dyDescent="0.25">
      <c r="A1514" t="s">
        <v>1581</v>
      </c>
      <c r="B1514" t="s">
        <v>1582</v>
      </c>
      <c r="C1514" t="s">
        <v>1615</v>
      </c>
      <c r="D1514" t="s">
        <v>2082</v>
      </c>
      <c r="E1514" t="s">
        <v>2083</v>
      </c>
      <c r="F1514" s="1">
        <v>40962</v>
      </c>
      <c r="G1514" s="4">
        <v>0.40972222222222227</v>
      </c>
      <c r="H1514" t="s">
        <v>732</v>
      </c>
      <c r="I1514">
        <v>-88</v>
      </c>
      <c r="J1514" t="s">
        <v>221</v>
      </c>
      <c r="K1514" t="s">
        <v>222</v>
      </c>
      <c r="L1514">
        <v>1</v>
      </c>
      <c r="M1514">
        <v>1</v>
      </c>
      <c r="N1514" t="s">
        <v>2298</v>
      </c>
      <c r="O1514" t="s">
        <v>2300</v>
      </c>
      <c r="P1514" t="s">
        <v>224</v>
      </c>
      <c r="Q1514" t="s">
        <v>1216</v>
      </c>
      <c r="R1514" t="s">
        <v>226</v>
      </c>
      <c r="S1514" t="s">
        <v>227</v>
      </c>
      <c r="T1514">
        <v>2</v>
      </c>
      <c r="V1514">
        <v>0.5</v>
      </c>
      <c r="W1514">
        <v>1</v>
      </c>
      <c r="X1514" t="s">
        <v>281</v>
      </c>
      <c r="Y1514" t="s">
        <v>243</v>
      </c>
      <c r="Z1514" t="s">
        <v>1217</v>
      </c>
      <c r="AA1514" t="s">
        <v>1217</v>
      </c>
      <c r="AF1514" t="s">
        <v>736</v>
      </c>
      <c r="AG1514" t="s">
        <v>732</v>
      </c>
      <c r="AH1514" t="s">
        <v>1951</v>
      </c>
      <c r="AJ1514" t="s">
        <v>732</v>
      </c>
      <c r="AK1514">
        <v>33</v>
      </c>
      <c r="AL1514">
        <v>-117</v>
      </c>
      <c r="AM1514" t="s">
        <v>732</v>
      </c>
      <c r="AN1514" t="s">
        <v>239</v>
      </c>
      <c r="AO1514" t="s">
        <v>1220</v>
      </c>
      <c r="AP1514" t="s">
        <v>739</v>
      </c>
      <c r="AQ1514" t="s">
        <v>242</v>
      </c>
      <c r="AR1514" t="s">
        <v>732</v>
      </c>
      <c r="AS1514" t="s">
        <v>239</v>
      </c>
      <c r="AT1514" t="s">
        <v>239</v>
      </c>
      <c r="AU1514">
        <v>1</v>
      </c>
      <c r="AW1514" t="s">
        <v>1587</v>
      </c>
      <c r="AX1514" t="s">
        <v>1611</v>
      </c>
      <c r="AY1514" t="s">
        <v>109</v>
      </c>
      <c r="BP1514" t="s">
        <v>422</v>
      </c>
      <c r="BQ1514">
        <v>73</v>
      </c>
      <c r="BR1514" t="s">
        <v>422</v>
      </c>
      <c r="BS1514">
        <v>9</v>
      </c>
      <c r="CA1514" t="s">
        <v>2085</v>
      </c>
    </row>
    <row r="1515" spans="1:79" hidden="1" x14ac:dyDescent="0.25">
      <c r="A1515" t="s">
        <v>1581</v>
      </c>
      <c r="B1515" t="s">
        <v>1582</v>
      </c>
      <c r="C1515" t="s">
        <v>1615</v>
      </c>
      <c r="D1515" t="s">
        <v>2086</v>
      </c>
      <c r="E1515" t="s">
        <v>2087</v>
      </c>
      <c r="F1515" s="1">
        <v>40962</v>
      </c>
      <c r="G1515" s="4">
        <v>0.52777777777777779</v>
      </c>
      <c r="H1515" t="s">
        <v>732</v>
      </c>
      <c r="I1515">
        <v>-88</v>
      </c>
      <c r="J1515" t="s">
        <v>221</v>
      </c>
      <c r="K1515" t="s">
        <v>222</v>
      </c>
      <c r="L1515">
        <v>1</v>
      </c>
      <c r="M1515">
        <v>1</v>
      </c>
      <c r="N1515" t="s">
        <v>2298</v>
      </c>
      <c r="O1515" t="s">
        <v>2301</v>
      </c>
      <c r="P1515" t="s">
        <v>224</v>
      </c>
      <c r="Q1515" t="s">
        <v>1216</v>
      </c>
      <c r="R1515" t="s">
        <v>226</v>
      </c>
      <c r="S1515" t="s">
        <v>227</v>
      </c>
      <c r="T1515">
        <v>2</v>
      </c>
      <c r="V1515">
        <v>0.5</v>
      </c>
      <c r="W1515">
        <v>1</v>
      </c>
      <c r="X1515" t="s">
        <v>281</v>
      </c>
      <c r="Y1515" t="s">
        <v>243</v>
      </c>
      <c r="Z1515" t="s">
        <v>1217</v>
      </c>
      <c r="AA1515" t="s">
        <v>1217</v>
      </c>
      <c r="AF1515" t="s">
        <v>736</v>
      </c>
      <c r="AG1515" t="s">
        <v>732</v>
      </c>
      <c r="AH1515" t="s">
        <v>1951</v>
      </c>
      <c r="AJ1515" t="s">
        <v>732</v>
      </c>
      <c r="AK1515">
        <v>33</v>
      </c>
      <c r="AL1515">
        <v>-117</v>
      </c>
      <c r="AM1515" t="s">
        <v>732</v>
      </c>
      <c r="AN1515" t="s">
        <v>239</v>
      </c>
      <c r="AO1515" t="s">
        <v>1220</v>
      </c>
      <c r="AP1515" t="s">
        <v>739</v>
      </c>
      <c r="AQ1515" t="s">
        <v>242</v>
      </c>
      <c r="AR1515" t="s">
        <v>732</v>
      </c>
      <c r="AS1515" t="s">
        <v>239</v>
      </c>
      <c r="AT1515" t="s">
        <v>239</v>
      </c>
      <c r="AU1515">
        <v>1</v>
      </c>
      <c r="AW1515" t="s">
        <v>1587</v>
      </c>
      <c r="AX1515" t="s">
        <v>1611</v>
      </c>
      <c r="AY1515" t="s">
        <v>109</v>
      </c>
      <c r="BP1515" t="s">
        <v>422</v>
      </c>
      <c r="BQ1515">
        <v>73</v>
      </c>
      <c r="BR1515" t="s">
        <v>422</v>
      </c>
      <c r="BS1515">
        <v>9</v>
      </c>
      <c r="CA1515" t="s">
        <v>2089</v>
      </c>
    </row>
    <row r="1516" spans="1:79" hidden="1" x14ac:dyDescent="0.25">
      <c r="A1516" t="s">
        <v>1581</v>
      </c>
      <c r="B1516" t="s">
        <v>1582</v>
      </c>
      <c r="C1516" t="s">
        <v>1615</v>
      </c>
      <c r="D1516" t="s">
        <v>2090</v>
      </c>
      <c r="E1516" t="s">
        <v>2091</v>
      </c>
      <c r="F1516" s="1">
        <v>40963</v>
      </c>
      <c r="G1516" s="4">
        <v>0.47916666666666669</v>
      </c>
      <c r="H1516" t="s">
        <v>732</v>
      </c>
      <c r="I1516">
        <v>-88</v>
      </c>
      <c r="J1516" t="s">
        <v>221</v>
      </c>
      <c r="K1516" t="s">
        <v>222</v>
      </c>
      <c r="L1516">
        <v>1</v>
      </c>
      <c r="M1516">
        <v>1</v>
      </c>
      <c r="N1516" t="s">
        <v>2302</v>
      </c>
      <c r="O1516" t="s">
        <v>2303</v>
      </c>
      <c r="P1516" t="s">
        <v>224</v>
      </c>
      <c r="Q1516" t="s">
        <v>1216</v>
      </c>
      <c r="R1516" t="s">
        <v>226</v>
      </c>
      <c r="S1516" t="s">
        <v>227</v>
      </c>
      <c r="T1516">
        <v>1</v>
      </c>
      <c r="V1516">
        <v>0.5</v>
      </c>
      <c r="W1516">
        <v>1</v>
      </c>
      <c r="X1516" t="s">
        <v>281</v>
      </c>
      <c r="Y1516" t="s">
        <v>243</v>
      </c>
      <c r="Z1516" t="s">
        <v>1217</v>
      </c>
      <c r="AA1516" t="s">
        <v>1217</v>
      </c>
      <c r="AF1516" t="s">
        <v>736</v>
      </c>
      <c r="AG1516" t="s">
        <v>732</v>
      </c>
      <c r="AH1516" t="s">
        <v>1951</v>
      </c>
      <c r="AJ1516" t="s">
        <v>732</v>
      </c>
      <c r="AK1516">
        <v>33</v>
      </c>
      <c r="AL1516">
        <v>-117</v>
      </c>
      <c r="AM1516" t="s">
        <v>732</v>
      </c>
      <c r="AN1516" t="s">
        <v>239</v>
      </c>
      <c r="AO1516" t="s">
        <v>1220</v>
      </c>
      <c r="AP1516" t="s">
        <v>739</v>
      </c>
      <c r="AQ1516" t="s">
        <v>242</v>
      </c>
      <c r="AR1516" t="s">
        <v>732</v>
      </c>
      <c r="AS1516" t="s">
        <v>239</v>
      </c>
      <c r="AT1516" t="s">
        <v>239</v>
      </c>
      <c r="AU1516">
        <v>1</v>
      </c>
      <c r="AW1516" t="s">
        <v>1587</v>
      </c>
      <c r="AX1516" t="s">
        <v>1611</v>
      </c>
      <c r="AY1516" t="s">
        <v>109</v>
      </c>
      <c r="BP1516" t="s">
        <v>422</v>
      </c>
      <c r="BQ1516">
        <v>73</v>
      </c>
      <c r="BR1516" t="s">
        <v>422</v>
      </c>
      <c r="BS1516">
        <v>9</v>
      </c>
      <c r="CA1516" t="s">
        <v>2093</v>
      </c>
    </row>
    <row r="1517" spans="1:79" hidden="1" x14ac:dyDescent="0.25">
      <c r="A1517" t="s">
        <v>1581</v>
      </c>
      <c r="B1517" t="s">
        <v>1582</v>
      </c>
      <c r="C1517" t="s">
        <v>1615</v>
      </c>
      <c r="D1517" t="s">
        <v>2198</v>
      </c>
      <c r="E1517" t="s">
        <v>2199</v>
      </c>
      <c r="F1517" s="1">
        <v>40963</v>
      </c>
      <c r="G1517" s="4">
        <v>0.45833333333333331</v>
      </c>
      <c r="H1517" t="s">
        <v>732</v>
      </c>
      <c r="I1517">
        <v>-88</v>
      </c>
      <c r="J1517" t="s">
        <v>221</v>
      </c>
      <c r="K1517" t="s">
        <v>222</v>
      </c>
      <c r="L1517">
        <v>1</v>
      </c>
      <c r="M1517">
        <v>1</v>
      </c>
      <c r="N1517" t="s">
        <v>2302</v>
      </c>
      <c r="O1517" t="s">
        <v>2304</v>
      </c>
      <c r="P1517" t="s">
        <v>224</v>
      </c>
      <c r="Q1517" t="s">
        <v>1216</v>
      </c>
      <c r="R1517" t="s">
        <v>226</v>
      </c>
      <c r="S1517" t="s">
        <v>227</v>
      </c>
      <c r="T1517">
        <v>1</v>
      </c>
      <c r="V1517">
        <v>0.5</v>
      </c>
      <c r="W1517">
        <v>1</v>
      </c>
      <c r="X1517" t="s">
        <v>281</v>
      </c>
      <c r="Y1517" t="s">
        <v>243</v>
      </c>
      <c r="Z1517" t="s">
        <v>1217</v>
      </c>
      <c r="AA1517" t="s">
        <v>1217</v>
      </c>
      <c r="AF1517" t="s">
        <v>736</v>
      </c>
      <c r="AG1517" t="s">
        <v>732</v>
      </c>
      <c r="AH1517" t="s">
        <v>1951</v>
      </c>
      <c r="AJ1517" t="s">
        <v>732</v>
      </c>
      <c r="AK1517">
        <v>32.856529000000002</v>
      </c>
      <c r="AL1517">
        <v>-116.947303771973</v>
      </c>
      <c r="AM1517" t="s">
        <v>732</v>
      </c>
      <c r="AN1517" t="s">
        <v>239</v>
      </c>
      <c r="AO1517" t="s">
        <v>1220</v>
      </c>
      <c r="AP1517" t="s">
        <v>739</v>
      </c>
      <c r="AQ1517" t="s">
        <v>242</v>
      </c>
      <c r="AR1517" t="s">
        <v>732</v>
      </c>
      <c r="AS1517" t="s">
        <v>239</v>
      </c>
      <c r="AT1517" t="s">
        <v>239</v>
      </c>
      <c r="AU1517">
        <v>1</v>
      </c>
      <c r="AW1517" t="s">
        <v>1587</v>
      </c>
      <c r="AX1517" t="s">
        <v>1611</v>
      </c>
      <c r="AY1517" t="s">
        <v>109</v>
      </c>
      <c r="CA1517" t="s">
        <v>2201</v>
      </c>
    </row>
    <row r="1518" spans="1:79" hidden="1" x14ac:dyDescent="0.25">
      <c r="A1518" t="s">
        <v>1581</v>
      </c>
      <c r="B1518" t="s">
        <v>1582</v>
      </c>
      <c r="C1518" t="s">
        <v>1615</v>
      </c>
      <c r="D1518" t="s">
        <v>2074</v>
      </c>
      <c r="E1518" t="s">
        <v>2075</v>
      </c>
      <c r="F1518" s="1">
        <v>40963</v>
      </c>
      <c r="G1518" s="4">
        <v>0.52777777777777779</v>
      </c>
      <c r="H1518" t="s">
        <v>732</v>
      </c>
      <c r="I1518">
        <v>-88</v>
      </c>
      <c r="J1518" t="s">
        <v>221</v>
      </c>
      <c r="K1518" t="s">
        <v>222</v>
      </c>
      <c r="L1518">
        <v>1</v>
      </c>
      <c r="M1518">
        <v>1</v>
      </c>
      <c r="N1518" t="s">
        <v>2302</v>
      </c>
      <c r="O1518" t="s">
        <v>2305</v>
      </c>
      <c r="P1518" t="s">
        <v>224</v>
      </c>
      <c r="Q1518" t="s">
        <v>1216</v>
      </c>
      <c r="R1518" t="s">
        <v>226</v>
      </c>
      <c r="S1518" t="s">
        <v>227</v>
      </c>
      <c r="T1518">
        <v>0.6</v>
      </c>
      <c r="V1518">
        <v>0.5</v>
      </c>
      <c r="W1518">
        <v>1</v>
      </c>
      <c r="X1518" t="s">
        <v>905</v>
      </c>
      <c r="Y1518" t="s">
        <v>243</v>
      </c>
      <c r="Z1518" t="s">
        <v>1217</v>
      </c>
      <c r="AA1518" t="s">
        <v>1217</v>
      </c>
      <c r="AF1518" t="s">
        <v>736</v>
      </c>
      <c r="AG1518" t="s">
        <v>732</v>
      </c>
      <c r="AH1518" t="s">
        <v>1951</v>
      </c>
      <c r="AJ1518" t="s">
        <v>732</v>
      </c>
      <c r="AK1518">
        <v>33</v>
      </c>
      <c r="AL1518">
        <v>-117</v>
      </c>
      <c r="AM1518" t="s">
        <v>732</v>
      </c>
      <c r="AN1518" t="s">
        <v>239</v>
      </c>
      <c r="AO1518" t="s">
        <v>1220</v>
      </c>
      <c r="AP1518" t="s">
        <v>739</v>
      </c>
      <c r="AQ1518" t="s">
        <v>242</v>
      </c>
      <c r="AR1518" t="s">
        <v>732</v>
      </c>
      <c r="AS1518" t="s">
        <v>239</v>
      </c>
      <c r="AT1518" t="s">
        <v>239</v>
      </c>
      <c r="AU1518">
        <v>1</v>
      </c>
      <c r="AW1518" t="s">
        <v>1587</v>
      </c>
      <c r="AX1518" t="s">
        <v>1611</v>
      </c>
      <c r="AY1518" t="s">
        <v>109</v>
      </c>
      <c r="BP1518" t="s">
        <v>422</v>
      </c>
      <c r="BQ1518">
        <v>73</v>
      </c>
      <c r="BR1518" t="s">
        <v>422</v>
      </c>
      <c r="BS1518">
        <v>9</v>
      </c>
      <c r="CA1518" t="s">
        <v>2077</v>
      </c>
    </row>
    <row r="1519" spans="1:79" hidden="1" x14ac:dyDescent="0.25">
      <c r="A1519" t="s">
        <v>1581</v>
      </c>
      <c r="B1519" t="s">
        <v>1582</v>
      </c>
      <c r="C1519" t="s">
        <v>1615</v>
      </c>
      <c r="D1519" t="s">
        <v>2094</v>
      </c>
      <c r="E1519" t="s">
        <v>2095</v>
      </c>
      <c r="F1519" s="1">
        <v>40968</v>
      </c>
      <c r="G1519" s="4">
        <v>0.45833333333333331</v>
      </c>
      <c r="H1519" t="s">
        <v>732</v>
      </c>
      <c r="I1519">
        <v>-88</v>
      </c>
      <c r="J1519" t="s">
        <v>221</v>
      </c>
      <c r="K1519" t="s">
        <v>222</v>
      </c>
      <c r="L1519">
        <v>1</v>
      </c>
      <c r="M1519">
        <v>1</v>
      </c>
      <c r="N1519" t="s">
        <v>2302</v>
      </c>
      <c r="O1519" t="s">
        <v>2306</v>
      </c>
      <c r="P1519" t="s">
        <v>224</v>
      </c>
      <c r="Q1519" t="s">
        <v>1216</v>
      </c>
      <c r="R1519" t="s">
        <v>226</v>
      </c>
      <c r="S1519" t="s">
        <v>227</v>
      </c>
      <c r="T1519">
        <v>1</v>
      </c>
      <c r="V1519">
        <v>0.5</v>
      </c>
      <c r="W1519">
        <v>1</v>
      </c>
      <c r="X1519" t="s">
        <v>281</v>
      </c>
      <c r="Y1519" t="s">
        <v>243</v>
      </c>
      <c r="Z1519" t="s">
        <v>1217</v>
      </c>
      <c r="AA1519" t="s">
        <v>1217</v>
      </c>
      <c r="AF1519" t="s">
        <v>736</v>
      </c>
      <c r="AG1519" t="s">
        <v>732</v>
      </c>
      <c r="AH1519" t="s">
        <v>1951</v>
      </c>
      <c r="AJ1519" t="s">
        <v>732</v>
      </c>
      <c r="AK1519">
        <v>33</v>
      </c>
      <c r="AL1519">
        <v>-117</v>
      </c>
      <c r="AM1519" t="s">
        <v>732</v>
      </c>
      <c r="AN1519" t="s">
        <v>239</v>
      </c>
      <c r="AO1519" t="s">
        <v>1220</v>
      </c>
      <c r="AP1519" t="s">
        <v>739</v>
      </c>
      <c r="AQ1519" t="s">
        <v>242</v>
      </c>
      <c r="AR1519" t="s">
        <v>732</v>
      </c>
      <c r="AS1519" t="s">
        <v>239</v>
      </c>
      <c r="AT1519" t="s">
        <v>239</v>
      </c>
      <c r="AU1519">
        <v>1</v>
      </c>
      <c r="AW1519" t="s">
        <v>1587</v>
      </c>
      <c r="AX1519" t="s">
        <v>1611</v>
      </c>
      <c r="AY1519" t="s">
        <v>109</v>
      </c>
      <c r="BP1519" t="s">
        <v>422</v>
      </c>
      <c r="BQ1519">
        <v>73</v>
      </c>
      <c r="BR1519" t="s">
        <v>422</v>
      </c>
      <c r="BS1519">
        <v>9</v>
      </c>
      <c r="CA1519" t="s">
        <v>2098</v>
      </c>
    </row>
    <row r="1520" spans="1:79" hidden="1" x14ac:dyDescent="0.25">
      <c r="A1520" t="s">
        <v>1581</v>
      </c>
      <c r="B1520" t="s">
        <v>1582</v>
      </c>
      <c r="C1520" t="s">
        <v>1615</v>
      </c>
      <c r="D1520" t="s">
        <v>2294</v>
      </c>
      <c r="E1520" t="s">
        <v>2295</v>
      </c>
      <c r="F1520" s="1">
        <v>40968</v>
      </c>
      <c r="G1520" s="4">
        <v>0.49305555555555558</v>
      </c>
      <c r="H1520" t="s">
        <v>732</v>
      </c>
      <c r="I1520">
        <v>-88</v>
      </c>
      <c r="J1520" t="s">
        <v>221</v>
      </c>
      <c r="K1520" t="s">
        <v>222</v>
      </c>
      <c r="L1520">
        <v>1</v>
      </c>
      <c r="M1520">
        <v>1</v>
      </c>
      <c r="N1520" t="s">
        <v>2302</v>
      </c>
      <c r="O1520" t="s">
        <v>2307</v>
      </c>
      <c r="P1520" t="s">
        <v>224</v>
      </c>
      <c r="Q1520" t="s">
        <v>1216</v>
      </c>
      <c r="R1520" t="s">
        <v>226</v>
      </c>
      <c r="S1520" t="s">
        <v>227</v>
      </c>
      <c r="T1520">
        <v>0.8</v>
      </c>
      <c r="V1520">
        <v>0.5</v>
      </c>
      <c r="W1520">
        <v>1</v>
      </c>
      <c r="X1520" t="s">
        <v>905</v>
      </c>
      <c r="Y1520" t="s">
        <v>243</v>
      </c>
      <c r="Z1520" t="s">
        <v>1217</v>
      </c>
      <c r="AA1520" t="s">
        <v>1217</v>
      </c>
      <c r="AF1520" t="s">
        <v>736</v>
      </c>
      <c r="AG1520" t="s">
        <v>732</v>
      </c>
      <c r="AH1520" t="s">
        <v>1951</v>
      </c>
      <c r="AJ1520" t="s">
        <v>732</v>
      </c>
      <c r="AK1520">
        <v>33</v>
      </c>
      <c r="AL1520">
        <v>-117</v>
      </c>
      <c r="AM1520" t="s">
        <v>732</v>
      </c>
      <c r="AN1520" t="s">
        <v>239</v>
      </c>
      <c r="AO1520" t="s">
        <v>1220</v>
      </c>
      <c r="AP1520" t="s">
        <v>739</v>
      </c>
      <c r="AQ1520" t="s">
        <v>242</v>
      </c>
      <c r="AR1520" t="s">
        <v>732</v>
      </c>
      <c r="AS1520" t="s">
        <v>239</v>
      </c>
      <c r="AT1520" t="s">
        <v>239</v>
      </c>
      <c r="AU1520">
        <v>1</v>
      </c>
      <c r="AW1520" t="s">
        <v>1587</v>
      </c>
      <c r="AX1520" t="s">
        <v>1611</v>
      </c>
      <c r="AY1520" t="s">
        <v>109</v>
      </c>
      <c r="BP1520" t="s">
        <v>422</v>
      </c>
      <c r="BQ1520">
        <v>73</v>
      </c>
      <c r="BR1520" t="s">
        <v>422</v>
      </c>
      <c r="BS1520">
        <v>9</v>
      </c>
      <c r="CA1520" t="s">
        <v>2297</v>
      </c>
    </row>
    <row r="1521" spans="1:79" hidden="1" x14ac:dyDescent="0.25">
      <c r="A1521" t="s">
        <v>1581</v>
      </c>
      <c r="B1521" t="s">
        <v>1582</v>
      </c>
      <c r="C1521" t="s">
        <v>1615</v>
      </c>
      <c r="D1521" t="s">
        <v>2099</v>
      </c>
      <c r="E1521" t="s">
        <v>2100</v>
      </c>
      <c r="F1521" s="1">
        <v>40968</v>
      </c>
      <c r="G1521" s="4">
        <v>0.53472222222222221</v>
      </c>
      <c r="H1521" t="s">
        <v>732</v>
      </c>
      <c r="I1521">
        <v>-88</v>
      </c>
      <c r="J1521" t="s">
        <v>221</v>
      </c>
      <c r="K1521" t="s">
        <v>222</v>
      </c>
      <c r="L1521">
        <v>1</v>
      </c>
      <c r="M1521">
        <v>1</v>
      </c>
      <c r="N1521" t="s">
        <v>2302</v>
      </c>
      <c r="O1521" t="s">
        <v>2308</v>
      </c>
      <c r="P1521" t="s">
        <v>224</v>
      </c>
      <c r="Q1521" t="s">
        <v>1216</v>
      </c>
      <c r="R1521" t="s">
        <v>226</v>
      </c>
      <c r="S1521" t="s">
        <v>227</v>
      </c>
      <c r="V1521">
        <v>0.5</v>
      </c>
      <c r="W1521">
        <v>1</v>
      </c>
      <c r="X1521" t="s">
        <v>228</v>
      </c>
      <c r="Y1521" t="s">
        <v>243</v>
      </c>
      <c r="Z1521" t="s">
        <v>1217</v>
      </c>
      <c r="AA1521" t="s">
        <v>1217</v>
      </c>
      <c r="AF1521" t="s">
        <v>736</v>
      </c>
      <c r="AG1521" t="s">
        <v>732</v>
      </c>
      <c r="AH1521" t="s">
        <v>1951</v>
      </c>
      <c r="AJ1521" t="s">
        <v>732</v>
      </c>
      <c r="AK1521">
        <v>33</v>
      </c>
      <c r="AL1521">
        <v>-117</v>
      </c>
      <c r="AM1521" t="s">
        <v>732</v>
      </c>
      <c r="AN1521" t="s">
        <v>239</v>
      </c>
      <c r="AO1521" t="s">
        <v>1220</v>
      </c>
      <c r="AP1521" t="s">
        <v>739</v>
      </c>
      <c r="AQ1521" t="s">
        <v>242</v>
      </c>
      <c r="AR1521" t="s">
        <v>732</v>
      </c>
      <c r="AS1521" t="s">
        <v>239</v>
      </c>
      <c r="AT1521" t="s">
        <v>239</v>
      </c>
      <c r="AU1521">
        <v>1</v>
      </c>
      <c r="AW1521" t="s">
        <v>1587</v>
      </c>
      <c r="AX1521" t="s">
        <v>1611</v>
      </c>
      <c r="AY1521" t="s">
        <v>109</v>
      </c>
      <c r="BP1521" t="s">
        <v>422</v>
      </c>
      <c r="BQ1521">
        <v>73</v>
      </c>
      <c r="BR1521" t="s">
        <v>422</v>
      </c>
      <c r="BS1521">
        <v>9</v>
      </c>
      <c r="CA1521" t="s">
        <v>2102</v>
      </c>
    </row>
    <row r="1522" spans="1:79" hidden="1" x14ac:dyDescent="0.25">
      <c r="A1522" t="s">
        <v>1581</v>
      </c>
      <c r="B1522" t="s">
        <v>1582</v>
      </c>
      <c r="C1522" t="s">
        <v>1615</v>
      </c>
      <c r="D1522" t="s">
        <v>2099</v>
      </c>
      <c r="E1522" t="s">
        <v>2100</v>
      </c>
      <c r="F1522" s="1">
        <v>40968</v>
      </c>
      <c r="G1522" s="4">
        <v>0.53819444444444442</v>
      </c>
      <c r="H1522" t="s">
        <v>732</v>
      </c>
      <c r="I1522">
        <v>-88</v>
      </c>
      <c r="J1522" t="s">
        <v>221</v>
      </c>
      <c r="K1522" t="s">
        <v>222</v>
      </c>
      <c r="L1522">
        <v>1</v>
      </c>
      <c r="M1522">
        <v>1</v>
      </c>
      <c r="N1522" t="s">
        <v>2302</v>
      </c>
      <c r="O1522" t="s">
        <v>2309</v>
      </c>
      <c r="P1522" t="s">
        <v>224</v>
      </c>
      <c r="Q1522" t="s">
        <v>1216</v>
      </c>
      <c r="R1522" t="s">
        <v>226</v>
      </c>
      <c r="S1522" t="s">
        <v>227</v>
      </c>
      <c r="T1522">
        <v>0.5</v>
      </c>
      <c r="V1522">
        <v>0.5</v>
      </c>
      <c r="W1522">
        <v>1</v>
      </c>
      <c r="X1522" t="s">
        <v>905</v>
      </c>
      <c r="Y1522" t="s">
        <v>243</v>
      </c>
      <c r="Z1522" t="s">
        <v>1217</v>
      </c>
      <c r="AA1522" t="s">
        <v>1217</v>
      </c>
      <c r="AF1522" t="s">
        <v>736</v>
      </c>
      <c r="AG1522" t="s">
        <v>732</v>
      </c>
      <c r="AH1522" t="s">
        <v>1951</v>
      </c>
      <c r="AJ1522" t="s">
        <v>732</v>
      </c>
      <c r="AK1522">
        <v>33</v>
      </c>
      <c r="AL1522">
        <v>-117</v>
      </c>
      <c r="AM1522" t="s">
        <v>732</v>
      </c>
      <c r="AN1522" t="s">
        <v>239</v>
      </c>
      <c r="AO1522" t="s">
        <v>1220</v>
      </c>
      <c r="AP1522" t="s">
        <v>739</v>
      </c>
      <c r="AQ1522" t="s">
        <v>242</v>
      </c>
      <c r="AR1522" t="s">
        <v>732</v>
      </c>
      <c r="AS1522" t="s">
        <v>239</v>
      </c>
      <c r="AT1522" t="s">
        <v>239</v>
      </c>
      <c r="AU1522">
        <v>1</v>
      </c>
      <c r="AW1522" t="s">
        <v>1587</v>
      </c>
      <c r="AX1522" t="s">
        <v>1611</v>
      </c>
      <c r="AY1522" t="s">
        <v>109</v>
      </c>
      <c r="BP1522" t="s">
        <v>422</v>
      </c>
      <c r="BQ1522">
        <v>73</v>
      </c>
      <c r="BR1522" t="s">
        <v>422</v>
      </c>
      <c r="BS1522">
        <v>9</v>
      </c>
      <c r="CA1522" t="s">
        <v>2102</v>
      </c>
    </row>
    <row r="1523" spans="1:79" hidden="1" x14ac:dyDescent="0.25">
      <c r="A1523" t="s">
        <v>1581</v>
      </c>
      <c r="B1523" t="s">
        <v>1582</v>
      </c>
      <c r="C1523" t="s">
        <v>1615</v>
      </c>
      <c r="D1523" t="s">
        <v>2103</v>
      </c>
      <c r="E1523" t="s">
        <v>2104</v>
      </c>
      <c r="F1523" s="1">
        <v>40968</v>
      </c>
      <c r="G1523" s="4">
        <v>0.5625</v>
      </c>
      <c r="H1523" t="s">
        <v>732</v>
      </c>
      <c r="I1523">
        <v>-88</v>
      </c>
      <c r="J1523" t="s">
        <v>221</v>
      </c>
      <c r="K1523" t="s">
        <v>222</v>
      </c>
      <c r="L1523">
        <v>1</v>
      </c>
      <c r="M1523">
        <v>1</v>
      </c>
      <c r="N1523" t="s">
        <v>2302</v>
      </c>
      <c r="O1523" t="s">
        <v>2310</v>
      </c>
      <c r="P1523" t="s">
        <v>224</v>
      </c>
      <c r="Q1523" t="s">
        <v>1216</v>
      </c>
      <c r="R1523" t="s">
        <v>226</v>
      </c>
      <c r="S1523" t="s">
        <v>227</v>
      </c>
      <c r="T1523">
        <v>0.6</v>
      </c>
      <c r="V1523">
        <v>0.5</v>
      </c>
      <c r="W1523">
        <v>1</v>
      </c>
      <c r="X1523" t="s">
        <v>905</v>
      </c>
      <c r="Y1523" t="s">
        <v>243</v>
      </c>
      <c r="Z1523" t="s">
        <v>1217</v>
      </c>
      <c r="AA1523" t="s">
        <v>1217</v>
      </c>
      <c r="AF1523" t="s">
        <v>736</v>
      </c>
      <c r="AG1523" t="s">
        <v>732</v>
      </c>
      <c r="AH1523" t="s">
        <v>1951</v>
      </c>
      <c r="AJ1523" t="s">
        <v>732</v>
      </c>
      <c r="AK1523">
        <v>33.156288000000004</v>
      </c>
      <c r="AL1523">
        <v>-117.215133666992</v>
      </c>
      <c r="AM1523" t="s">
        <v>732</v>
      </c>
      <c r="AN1523" t="s">
        <v>239</v>
      </c>
      <c r="AO1523" t="s">
        <v>1220</v>
      </c>
      <c r="AP1523" t="s">
        <v>739</v>
      </c>
      <c r="AQ1523" t="s">
        <v>242</v>
      </c>
      <c r="AR1523" t="s">
        <v>732</v>
      </c>
      <c r="AS1523" t="s">
        <v>239</v>
      </c>
      <c r="AT1523" t="s">
        <v>239</v>
      </c>
      <c r="AU1523">
        <v>1</v>
      </c>
      <c r="AW1523" t="s">
        <v>1587</v>
      </c>
      <c r="AX1523" t="s">
        <v>1611</v>
      </c>
      <c r="AY1523" t="s">
        <v>109</v>
      </c>
      <c r="CA1523" t="s">
        <v>2106</v>
      </c>
    </row>
    <row r="1524" spans="1:79" hidden="1" x14ac:dyDescent="0.25">
      <c r="A1524" t="s">
        <v>1581</v>
      </c>
      <c r="B1524" t="s">
        <v>1582</v>
      </c>
      <c r="C1524" t="s">
        <v>1615</v>
      </c>
      <c r="D1524" t="s">
        <v>2086</v>
      </c>
      <c r="E1524" t="s">
        <v>2087</v>
      </c>
      <c r="F1524" s="1">
        <v>40975</v>
      </c>
      <c r="G1524" s="4">
        <v>0.60416666666666663</v>
      </c>
      <c r="H1524" t="s">
        <v>732</v>
      </c>
      <c r="I1524">
        <v>-88</v>
      </c>
      <c r="J1524" t="s">
        <v>221</v>
      </c>
      <c r="K1524" t="s">
        <v>222</v>
      </c>
      <c r="L1524">
        <v>1</v>
      </c>
      <c r="M1524">
        <v>1</v>
      </c>
      <c r="N1524" t="s">
        <v>2311</v>
      </c>
      <c r="O1524" t="s">
        <v>2312</v>
      </c>
      <c r="P1524" t="s">
        <v>224</v>
      </c>
      <c r="Q1524" t="s">
        <v>1216</v>
      </c>
      <c r="R1524" t="s">
        <v>226</v>
      </c>
      <c r="S1524" t="s">
        <v>227</v>
      </c>
      <c r="T1524">
        <v>2</v>
      </c>
      <c r="V1524">
        <v>0.5</v>
      </c>
      <c r="W1524">
        <v>1</v>
      </c>
      <c r="X1524" t="s">
        <v>281</v>
      </c>
      <c r="Y1524" t="s">
        <v>243</v>
      </c>
      <c r="Z1524" t="s">
        <v>1217</v>
      </c>
      <c r="AA1524" t="s">
        <v>1217</v>
      </c>
      <c r="AF1524" t="s">
        <v>736</v>
      </c>
      <c r="AG1524" t="s">
        <v>732</v>
      </c>
      <c r="AH1524" t="s">
        <v>1951</v>
      </c>
      <c r="AJ1524" t="s">
        <v>732</v>
      </c>
      <c r="AK1524">
        <v>33</v>
      </c>
      <c r="AL1524">
        <v>-117</v>
      </c>
      <c r="AM1524" t="s">
        <v>732</v>
      </c>
      <c r="AN1524" t="s">
        <v>239</v>
      </c>
      <c r="AO1524" t="s">
        <v>1220</v>
      </c>
      <c r="AP1524" t="s">
        <v>739</v>
      </c>
      <c r="AQ1524" t="s">
        <v>242</v>
      </c>
      <c r="AR1524" t="s">
        <v>732</v>
      </c>
      <c r="AS1524" t="s">
        <v>239</v>
      </c>
      <c r="AT1524" t="s">
        <v>239</v>
      </c>
      <c r="AU1524">
        <v>1</v>
      </c>
      <c r="AW1524" t="s">
        <v>1587</v>
      </c>
      <c r="AX1524" t="s">
        <v>1611</v>
      </c>
      <c r="AY1524" t="s">
        <v>109</v>
      </c>
      <c r="BP1524" t="s">
        <v>422</v>
      </c>
      <c r="BQ1524">
        <v>73</v>
      </c>
      <c r="BR1524" t="s">
        <v>422</v>
      </c>
      <c r="BS1524">
        <v>9</v>
      </c>
      <c r="CA1524" t="s">
        <v>2089</v>
      </c>
    </row>
    <row r="1525" spans="1:79" hidden="1" x14ac:dyDescent="0.25">
      <c r="A1525" t="s">
        <v>1581</v>
      </c>
      <c r="B1525" t="s">
        <v>1582</v>
      </c>
      <c r="C1525" t="s">
        <v>1615</v>
      </c>
      <c r="D1525" t="s">
        <v>2082</v>
      </c>
      <c r="E1525" t="s">
        <v>2083</v>
      </c>
      <c r="F1525" s="1">
        <v>40975</v>
      </c>
      <c r="G1525" s="4">
        <v>0.47222222222222227</v>
      </c>
      <c r="H1525" t="s">
        <v>732</v>
      </c>
      <c r="I1525">
        <v>-88</v>
      </c>
      <c r="J1525" t="s">
        <v>221</v>
      </c>
      <c r="K1525" t="s">
        <v>222</v>
      </c>
      <c r="L1525">
        <v>1</v>
      </c>
      <c r="M1525">
        <v>1</v>
      </c>
      <c r="N1525" t="s">
        <v>2311</v>
      </c>
      <c r="O1525" t="s">
        <v>2313</v>
      </c>
      <c r="P1525" t="s">
        <v>224</v>
      </c>
      <c r="Q1525" t="s">
        <v>1216</v>
      </c>
      <c r="R1525" t="s">
        <v>226</v>
      </c>
      <c r="S1525" t="s">
        <v>227</v>
      </c>
      <c r="T1525">
        <v>2</v>
      </c>
      <c r="V1525">
        <v>0.5</v>
      </c>
      <c r="W1525">
        <v>1</v>
      </c>
      <c r="X1525" t="s">
        <v>281</v>
      </c>
      <c r="Y1525" t="s">
        <v>243</v>
      </c>
      <c r="Z1525" t="s">
        <v>1217</v>
      </c>
      <c r="AA1525" t="s">
        <v>1217</v>
      </c>
      <c r="AF1525" t="s">
        <v>736</v>
      </c>
      <c r="AG1525" t="s">
        <v>732</v>
      </c>
      <c r="AH1525" t="s">
        <v>1951</v>
      </c>
      <c r="AJ1525" t="s">
        <v>732</v>
      </c>
      <c r="AK1525">
        <v>33</v>
      </c>
      <c r="AL1525">
        <v>-117</v>
      </c>
      <c r="AM1525" t="s">
        <v>732</v>
      </c>
      <c r="AN1525" t="s">
        <v>239</v>
      </c>
      <c r="AO1525" t="s">
        <v>1220</v>
      </c>
      <c r="AP1525" t="s">
        <v>739</v>
      </c>
      <c r="AQ1525" t="s">
        <v>242</v>
      </c>
      <c r="AR1525" t="s">
        <v>732</v>
      </c>
      <c r="AS1525" t="s">
        <v>239</v>
      </c>
      <c r="AT1525" t="s">
        <v>239</v>
      </c>
      <c r="AU1525">
        <v>1</v>
      </c>
      <c r="AW1525" t="s">
        <v>1587</v>
      </c>
      <c r="AX1525" t="s">
        <v>1611</v>
      </c>
      <c r="AY1525" t="s">
        <v>109</v>
      </c>
      <c r="BP1525" t="s">
        <v>422</v>
      </c>
      <c r="BQ1525">
        <v>73</v>
      </c>
      <c r="BR1525" t="s">
        <v>422</v>
      </c>
      <c r="BS1525">
        <v>9</v>
      </c>
      <c r="CA1525" t="s">
        <v>2085</v>
      </c>
    </row>
    <row r="1526" spans="1:79" hidden="1" x14ac:dyDescent="0.25">
      <c r="A1526" t="s">
        <v>1581</v>
      </c>
      <c r="B1526" t="s">
        <v>1582</v>
      </c>
      <c r="C1526" t="s">
        <v>1615</v>
      </c>
      <c r="D1526" t="s">
        <v>2094</v>
      </c>
      <c r="E1526" t="s">
        <v>2095</v>
      </c>
      <c r="F1526" s="1">
        <v>40976</v>
      </c>
      <c r="G1526" s="4">
        <v>0.4513888888888889</v>
      </c>
      <c r="H1526" t="s">
        <v>732</v>
      </c>
      <c r="I1526">
        <v>-88</v>
      </c>
      <c r="J1526" t="s">
        <v>221</v>
      </c>
      <c r="K1526" t="s">
        <v>222</v>
      </c>
      <c r="L1526">
        <v>1</v>
      </c>
      <c r="M1526">
        <v>1</v>
      </c>
      <c r="N1526" t="s">
        <v>2311</v>
      </c>
      <c r="O1526" t="s">
        <v>2314</v>
      </c>
      <c r="P1526" t="s">
        <v>224</v>
      </c>
      <c r="Q1526" t="s">
        <v>1216</v>
      </c>
      <c r="R1526" t="s">
        <v>226</v>
      </c>
      <c r="S1526" t="s">
        <v>227</v>
      </c>
      <c r="T1526">
        <v>2</v>
      </c>
      <c r="V1526">
        <v>0.5</v>
      </c>
      <c r="W1526">
        <v>1</v>
      </c>
      <c r="X1526" t="s">
        <v>281</v>
      </c>
      <c r="Y1526" t="s">
        <v>243</v>
      </c>
      <c r="Z1526" t="s">
        <v>1217</v>
      </c>
      <c r="AA1526" t="s">
        <v>1217</v>
      </c>
      <c r="AF1526" t="s">
        <v>736</v>
      </c>
      <c r="AG1526" t="s">
        <v>732</v>
      </c>
      <c r="AH1526" t="s">
        <v>1951</v>
      </c>
      <c r="AJ1526" t="s">
        <v>732</v>
      </c>
      <c r="AK1526">
        <v>33</v>
      </c>
      <c r="AL1526">
        <v>-117</v>
      </c>
      <c r="AM1526" t="s">
        <v>732</v>
      </c>
      <c r="AN1526" t="s">
        <v>239</v>
      </c>
      <c r="AO1526" t="s">
        <v>1220</v>
      </c>
      <c r="AP1526" t="s">
        <v>739</v>
      </c>
      <c r="AQ1526" t="s">
        <v>242</v>
      </c>
      <c r="AR1526" t="s">
        <v>732</v>
      </c>
      <c r="AS1526" t="s">
        <v>239</v>
      </c>
      <c r="AT1526" t="s">
        <v>239</v>
      </c>
      <c r="AU1526">
        <v>1</v>
      </c>
      <c r="AW1526" t="s">
        <v>1587</v>
      </c>
      <c r="AX1526" t="s">
        <v>1611</v>
      </c>
      <c r="AY1526" t="s">
        <v>109</v>
      </c>
      <c r="BP1526" t="s">
        <v>422</v>
      </c>
      <c r="BQ1526">
        <v>73</v>
      </c>
      <c r="BR1526" t="s">
        <v>422</v>
      </c>
      <c r="BS1526">
        <v>9</v>
      </c>
      <c r="CA1526" t="s">
        <v>2098</v>
      </c>
    </row>
    <row r="1527" spans="1:79" hidden="1" x14ac:dyDescent="0.25">
      <c r="A1527" t="s">
        <v>1581</v>
      </c>
      <c r="B1527" t="s">
        <v>1582</v>
      </c>
      <c r="C1527" t="s">
        <v>1615</v>
      </c>
      <c r="D1527" t="s">
        <v>2294</v>
      </c>
      <c r="E1527" t="s">
        <v>2295</v>
      </c>
      <c r="F1527" s="1">
        <v>40976</v>
      </c>
      <c r="G1527" s="4">
        <v>0.47916666666666669</v>
      </c>
      <c r="H1527" t="s">
        <v>732</v>
      </c>
      <c r="I1527">
        <v>-88</v>
      </c>
      <c r="J1527" t="s">
        <v>221</v>
      </c>
      <c r="K1527" t="s">
        <v>222</v>
      </c>
      <c r="L1527">
        <v>1</v>
      </c>
      <c r="M1527">
        <v>1</v>
      </c>
      <c r="N1527" t="s">
        <v>2311</v>
      </c>
      <c r="O1527" t="s">
        <v>2315</v>
      </c>
      <c r="P1527" t="s">
        <v>224</v>
      </c>
      <c r="Q1527" t="s">
        <v>1216</v>
      </c>
      <c r="R1527" t="s">
        <v>226</v>
      </c>
      <c r="S1527" t="s">
        <v>227</v>
      </c>
      <c r="T1527">
        <v>1</v>
      </c>
      <c r="V1527">
        <v>0.5</v>
      </c>
      <c r="W1527">
        <v>1</v>
      </c>
      <c r="X1527" t="s">
        <v>281</v>
      </c>
      <c r="Y1527" t="s">
        <v>243</v>
      </c>
      <c r="Z1527" t="s">
        <v>1217</v>
      </c>
      <c r="AA1527" t="s">
        <v>1217</v>
      </c>
      <c r="AF1527" t="s">
        <v>736</v>
      </c>
      <c r="AG1527" t="s">
        <v>732</v>
      </c>
      <c r="AH1527" t="s">
        <v>1951</v>
      </c>
      <c r="AJ1527" t="s">
        <v>732</v>
      </c>
      <c r="AK1527">
        <v>33</v>
      </c>
      <c r="AL1527">
        <v>-117</v>
      </c>
      <c r="AM1527" t="s">
        <v>732</v>
      </c>
      <c r="AN1527" t="s">
        <v>239</v>
      </c>
      <c r="AO1527" t="s">
        <v>1220</v>
      </c>
      <c r="AP1527" t="s">
        <v>739</v>
      </c>
      <c r="AQ1527" t="s">
        <v>242</v>
      </c>
      <c r="AR1527" t="s">
        <v>732</v>
      </c>
      <c r="AS1527" t="s">
        <v>239</v>
      </c>
      <c r="AT1527" t="s">
        <v>239</v>
      </c>
      <c r="AU1527">
        <v>1</v>
      </c>
      <c r="AW1527" t="s">
        <v>1587</v>
      </c>
      <c r="AX1527" t="s">
        <v>1611</v>
      </c>
      <c r="AY1527" t="s">
        <v>109</v>
      </c>
      <c r="BP1527" t="s">
        <v>422</v>
      </c>
      <c r="BQ1527">
        <v>73</v>
      </c>
      <c r="BR1527" t="s">
        <v>422</v>
      </c>
      <c r="BS1527">
        <v>9</v>
      </c>
      <c r="CA1527" t="s">
        <v>2297</v>
      </c>
    </row>
    <row r="1528" spans="1:79" hidden="1" x14ac:dyDescent="0.25">
      <c r="A1528" t="s">
        <v>1581</v>
      </c>
      <c r="B1528" t="s">
        <v>1582</v>
      </c>
      <c r="C1528" t="s">
        <v>1615</v>
      </c>
      <c r="D1528" t="s">
        <v>2316</v>
      </c>
      <c r="E1528" t="s">
        <v>2317</v>
      </c>
      <c r="F1528" s="1">
        <v>40976</v>
      </c>
      <c r="G1528" s="4">
        <v>0.4236111111111111</v>
      </c>
      <c r="H1528" t="s">
        <v>732</v>
      </c>
      <c r="I1528">
        <v>-88</v>
      </c>
      <c r="J1528" t="s">
        <v>221</v>
      </c>
      <c r="K1528" t="s">
        <v>222</v>
      </c>
      <c r="L1528">
        <v>1</v>
      </c>
      <c r="M1528">
        <v>1</v>
      </c>
      <c r="N1528" t="s">
        <v>2311</v>
      </c>
      <c r="O1528" t="s">
        <v>2318</v>
      </c>
      <c r="P1528" t="s">
        <v>224</v>
      </c>
      <c r="Q1528" t="s">
        <v>1216</v>
      </c>
      <c r="R1528" t="s">
        <v>226</v>
      </c>
      <c r="S1528" t="s">
        <v>227</v>
      </c>
      <c r="T1528">
        <v>2</v>
      </c>
      <c r="V1528">
        <v>0.5</v>
      </c>
      <c r="W1528">
        <v>1</v>
      </c>
      <c r="X1528" t="s">
        <v>281</v>
      </c>
      <c r="Y1528" t="s">
        <v>243</v>
      </c>
      <c r="Z1528" t="s">
        <v>1217</v>
      </c>
      <c r="AA1528" t="s">
        <v>1217</v>
      </c>
      <c r="AF1528" t="s">
        <v>736</v>
      </c>
      <c r="AG1528" t="s">
        <v>732</v>
      </c>
      <c r="AH1528" t="s">
        <v>1951</v>
      </c>
      <c r="AJ1528" t="s">
        <v>732</v>
      </c>
      <c r="AK1528">
        <v>33</v>
      </c>
      <c r="AL1528">
        <v>-117</v>
      </c>
      <c r="AM1528" t="s">
        <v>732</v>
      </c>
      <c r="AN1528" t="s">
        <v>239</v>
      </c>
      <c r="AO1528" t="s">
        <v>1220</v>
      </c>
      <c r="AP1528" t="s">
        <v>739</v>
      </c>
      <c r="AQ1528" t="s">
        <v>242</v>
      </c>
      <c r="AR1528" t="s">
        <v>732</v>
      </c>
      <c r="AS1528" t="s">
        <v>239</v>
      </c>
      <c r="AT1528" t="s">
        <v>239</v>
      </c>
      <c r="AU1528">
        <v>1</v>
      </c>
      <c r="AW1528" t="s">
        <v>1587</v>
      </c>
      <c r="AX1528" t="s">
        <v>1611</v>
      </c>
      <c r="AY1528" t="s">
        <v>109</v>
      </c>
      <c r="BP1528" t="s">
        <v>422</v>
      </c>
      <c r="BQ1528">
        <v>73</v>
      </c>
      <c r="BR1528" t="s">
        <v>422</v>
      </c>
      <c r="BS1528">
        <v>9</v>
      </c>
      <c r="CA1528" t="s">
        <v>2319</v>
      </c>
    </row>
    <row r="1529" spans="1:79" hidden="1" x14ac:dyDescent="0.25">
      <c r="A1529" t="s">
        <v>1581</v>
      </c>
      <c r="B1529" t="s">
        <v>1582</v>
      </c>
      <c r="C1529" t="s">
        <v>1615</v>
      </c>
      <c r="D1529" t="s">
        <v>2103</v>
      </c>
      <c r="E1529" t="s">
        <v>2104</v>
      </c>
      <c r="F1529" s="1">
        <v>40976</v>
      </c>
      <c r="G1529" s="4">
        <v>0.52777777777777779</v>
      </c>
      <c r="H1529" t="s">
        <v>732</v>
      </c>
      <c r="I1529">
        <v>-88</v>
      </c>
      <c r="J1529" t="s">
        <v>221</v>
      </c>
      <c r="K1529" t="s">
        <v>222</v>
      </c>
      <c r="L1529">
        <v>1</v>
      </c>
      <c r="M1529">
        <v>1</v>
      </c>
      <c r="N1529" t="s">
        <v>2311</v>
      </c>
      <c r="O1529" t="s">
        <v>2320</v>
      </c>
      <c r="P1529" t="s">
        <v>224</v>
      </c>
      <c r="Q1529" t="s">
        <v>1216</v>
      </c>
      <c r="R1529" t="s">
        <v>226</v>
      </c>
      <c r="S1529" t="s">
        <v>227</v>
      </c>
      <c r="T1529">
        <v>0.9</v>
      </c>
      <c r="V1529">
        <v>0.5</v>
      </c>
      <c r="W1529">
        <v>1</v>
      </c>
      <c r="X1529" t="s">
        <v>905</v>
      </c>
      <c r="Y1529" t="s">
        <v>243</v>
      </c>
      <c r="Z1529" t="s">
        <v>1217</v>
      </c>
      <c r="AA1529" t="s">
        <v>1217</v>
      </c>
      <c r="AF1529" t="s">
        <v>736</v>
      </c>
      <c r="AG1529" t="s">
        <v>732</v>
      </c>
      <c r="AH1529" t="s">
        <v>1951</v>
      </c>
      <c r="AJ1529" t="s">
        <v>732</v>
      </c>
      <c r="AK1529">
        <v>33.156288000000004</v>
      </c>
      <c r="AL1529">
        <v>-117.215133666992</v>
      </c>
      <c r="AM1529" t="s">
        <v>732</v>
      </c>
      <c r="AN1529" t="s">
        <v>239</v>
      </c>
      <c r="AO1529" t="s">
        <v>1220</v>
      </c>
      <c r="AP1529" t="s">
        <v>739</v>
      </c>
      <c r="AQ1529" t="s">
        <v>242</v>
      </c>
      <c r="AR1529" t="s">
        <v>732</v>
      </c>
      <c r="AS1529" t="s">
        <v>239</v>
      </c>
      <c r="AT1529" t="s">
        <v>239</v>
      </c>
      <c r="AU1529">
        <v>1</v>
      </c>
      <c r="AW1529" t="s">
        <v>1587</v>
      </c>
      <c r="AX1529" t="s">
        <v>1611</v>
      </c>
      <c r="AY1529" t="s">
        <v>109</v>
      </c>
      <c r="CA1529" t="s">
        <v>2106</v>
      </c>
    </row>
    <row r="1530" spans="1:79" hidden="1" x14ac:dyDescent="0.25">
      <c r="A1530" t="s">
        <v>1581</v>
      </c>
      <c r="B1530" t="s">
        <v>1582</v>
      </c>
      <c r="C1530" t="s">
        <v>1615</v>
      </c>
      <c r="D1530" t="s">
        <v>2099</v>
      </c>
      <c r="E1530" t="s">
        <v>2100</v>
      </c>
      <c r="F1530" s="1">
        <v>40976</v>
      </c>
      <c r="G1530" s="4">
        <v>0.50694444444444442</v>
      </c>
      <c r="H1530" t="s">
        <v>732</v>
      </c>
      <c r="I1530">
        <v>-88</v>
      </c>
      <c r="J1530" t="s">
        <v>221</v>
      </c>
      <c r="K1530" t="s">
        <v>222</v>
      </c>
      <c r="L1530">
        <v>1</v>
      </c>
      <c r="M1530">
        <v>1</v>
      </c>
      <c r="N1530" t="s">
        <v>2311</v>
      </c>
      <c r="O1530" t="s">
        <v>2321</v>
      </c>
      <c r="P1530" t="s">
        <v>224</v>
      </c>
      <c r="Q1530" t="s">
        <v>1216</v>
      </c>
      <c r="R1530" t="s">
        <v>226</v>
      </c>
      <c r="S1530" t="s">
        <v>227</v>
      </c>
      <c r="T1530">
        <v>1</v>
      </c>
      <c r="V1530">
        <v>0.5</v>
      </c>
      <c r="W1530">
        <v>1</v>
      </c>
      <c r="X1530" t="s">
        <v>281</v>
      </c>
      <c r="Y1530" t="s">
        <v>243</v>
      </c>
      <c r="Z1530" t="s">
        <v>1217</v>
      </c>
      <c r="AA1530" t="s">
        <v>1217</v>
      </c>
      <c r="AF1530" t="s">
        <v>736</v>
      </c>
      <c r="AG1530" t="s">
        <v>732</v>
      </c>
      <c r="AH1530" t="s">
        <v>1951</v>
      </c>
      <c r="AJ1530" t="s">
        <v>732</v>
      </c>
      <c r="AK1530">
        <v>33</v>
      </c>
      <c r="AL1530">
        <v>-117</v>
      </c>
      <c r="AM1530" t="s">
        <v>732</v>
      </c>
      <c r="AN1530" t="s">
        <v>239</v>
      </c>
      <c r="AO1530" t="s">
        <v>1220</v>
      </c>
      <c r="AP1530" t="s">
        <v>739</v>
      </c>
      <c r="AQ1530" t="s">
        <v>242</v>
      </c>
      <c r="AR1530" t="s">
        <v>732</v>
      </c>
      <c r="AS1530" t="s">
        <v>239</v>
      </c>
      <c r="AT1530" t="s">
        <v>239</v>
      </c>
      <c r="AU1530">
        <v>1</v>
      </c>
      <c r="AW1530" t="s">
        <v>1587</v>
      </c>
      <c r="AX1530" t="s">
        <v>1611</v>
      </c>
      <c r="AY1530" t="s">
        <v>109</v>
      </c>
      <c r="BP1530" t="s">
        <v>422</v>
      </c>
      <c r="BQ1530">
        <v>73</v>
      </c>
      <c r="BR1530" t="s">
        <v>422</v>
      </c>
      <c r="BS1530">
        <v>9</v>
      </c>
      <c r="CA1530" t="s">
        <v>2102</v>
      </c>
    </row>
    <row r="1531" spans="1:79" hidden="1" x14ac:dyDescent="0.25">
      <c r="A1531" t="s">
        <v>1581</v>
      </c>
      <c r="B1531" t="s">
        <v>1582</v>
      </c>
      <c r="C1531" t="s">
        <v>1615</v>
      </c>
      <c r="D1531" t="s">
        <v>2078</v>
      </c>
      <c r="E1531" t="s">
        <v>2079</v>
      </c>
      <c r="F1531" s="1">
        <v>40982</v>
      </c>
      <c r="G1531" s="4">
        <v>0.3888888888888889</v>
      </c>
      <c r="H1531" t="s">
        <v>732</v>
      </c>
      <c r="I1531">
        <v>-88</v>
      </c>
      <c r="J1531" t="s">
        <v>221</v>
      </c>
      <c r="K1531" t="s">
        <v>222</v>
      </c>
      <c r="L1531">
        <v>1</v>
      </c>
      <c r="M1531">
        <v>1</v>
      </c>
      <c r="N1531" t="s">
        <v>2322</v>
      </c>
      <c r="O1531" t="s">
        <v>2323</v>
      </c>
      <c r="P1531" t="s">
        <v>224</v>
      </c>
      <c r="Q1531" t="s">
        <v>1216</v>
      </c>
      <c r="R1531" t="s">
        <v>226</v>
      </c>
      <c r="S1531" t="s">
        <v>227</v>
      </c>
      <c r="V1531">
        <v>0.5</v>
      </c>
      <c r="W1531">
        <v>1</v>
      </c>
      <c r="X1531" t="s">
        <v>228</v>
      </c>
      <c r="Y1531" t="s">
        <v>243</v>
      </c>
      <c r="Z1531" t="s">
        <v>1217</v>
      </c>
      <c r="AA1531" t="s">
        <v>1217</v>
      </c>
      <c r="AF1531" t="s">
        <v>736</v>
      </c>
      <c r="AG1531" t="s">
        <v>732</v>
      </c>
      <c r="AH1531" t="s">
        <v>1951</v>
      </c>
      <c r="AJ1531" t="s">
        <v>732</v>
      </c>
      <c r="AK1531">
        <v>33</v>
      </c>
      <c r="AL1531">
        <v>-116</v>
      </c>
      <c r="AM1531" t="s">
        <v>732</v>
      </c>
      <c r="AN1531" t="s">
        <v>239</v>
      </c>
      <c r="AO1531" t="s">
        <v>1220</v>
      </c>
      <c r="AP1531" t="s">
        <v>739</v>
      </c>
      <c r="AQ1531" t="s">
        <v>242</v>
      </c>
      <c r="AR1531" t="s">
        <v>732</v>
      </c>
      <c r="AS1531" t="s">
        <v>239</v>
      </c>
      <c r="AT1531" t="s">
        <v>239</v>
      </c>
      <c r="AU1531">
        <v>1</v>
      </c>
      <c r="AW1531" t="s">
        <v>1587</v>
      </c>
      <c r="AX1531" t="s">
        <v>1611</v>
      </c>
      <c r="AY1531" t="s">
        <v>109</v>
      </c>
      <c r="BP1531" t="s">
        <v>422</v>
      </c>
      <c r="BQ1531">
        <v>73</v>
      </c>
      <c r="BR1531" t="s">
        <v>408</v>
      </c>
      <c r="BS1531">
        <v>7</v>
      </c>
      <c r="CA1531" t="s">
        <v>2081</v>
      </c>
    </row>
    <row r="1532" spans="1:79" hidden="1" x14ac:dyDescent="0.25">
      <c r="A1532" t="s">
        <v>1581</v>
      </c>
      <c r="B1532" t="s">
        <v>1582</v>
      </c>
      <c r="C1532" t="s">
        <v>1615</v>
      </c>
      <c r="D1532" t="s">
        <v>2078</v>
      </c>
      <c r="E1532" t="s">
        <v>2079</v>
      </c>
      <c r="F1532" s="1">
        <v>40984</v>
      </c>
      <c r="G1532" s="4">
        <v>0.41666666666666669</v>
      </c>
      <c r="H1532" t="s">
        <v>732</v>
      </c>
      <c r="I1532">
        <v>-88</v>
      </c>
      <c r="J1532" t="s">
        <v>221</v>
      </c>
      <c r="K1532" t="s">
        <v>222</v>
      </c>
      <c r="L1532">
        <v>1</v>
      </c>
      <c r="M1532">
        <v>1</v>
      </c>
      <c r="N1532" t="s">
        <v>2322</v>
      </c>
      <c r="O1532" t="s">
        <v>2324</v>
      </c>
      <c r="P1532" t="s">
        <v>224</v>
      </c>
      <c r="Q1532" t="s">
        <v>1216</v>
      </c>
      <c r="R1532" t="s">
        <v>226</v>
      </c>
      <c r="S1532" t="s">
        <v>227</v>
      </c>
      <c r="V1532">
        <v>0.5</v>
      </c>
      <c r="W1532">
        <v>1</v>
      </c>
      <c r="X1532" t="s">
        <v>228</v>
      </c>
      <c r="Y1532" t="s">
        <v>243</v>
      </c>
      <c r="Z1532" t="s">
        <v>1217</v>
      </c>
      <c r="AA1532" t="s">
        <v>1217</v>
      </c>
      <c r="AF1532" t="s">
        <v>736</v>
      </c>
      <c r="AG1532" t="s">
        <v>732</v>
      </c>
      <c r="AH1532" t="s">
        <v>1951</v>
      </c>
      <c r="AJ1532" t="s">
        <v>732</v>
      </c>
      <c r="AK1532">
        <v>33</v>
      </c>
      <c r="AL1532">
        <v>-116</v>
      </c>
      <c r="AM1532" t="s">
        <v>732</v>
      </c>
      <c r="AN1532" t="s">
        <v>239</v>
      </c>
      <c r="AO1532" t="s">
        <v>1220</v>
      </c>
      <c r="AP1532" t="s">
        <v>739</v>
      </c>
      <c r="AQ1532" t="s">
        <v>242</v>
      </c>
      <c r="AR1532" t="s">
        <v>732</v>
      </c>
      <c r="AS1532" t="s">
        <v>239</v>
      </c>
      <c r="AT1532" t="s">
        <v>239</v>
      </c>
      <c r="AU1532">
        <v>1</v>
      </c>
      <c r="AW1532" t="s">
        <v>1587</v>
      </c>
      <c r="AX1532" t="s">
        <v>1611</v>
      </c>
      <c r="AY1532" t="s">
        <v>109</v>
      </c>
      <c r="BP1532" t="s">
        <v>422</v>
      </c>
      <c r="BQ1532">
        <v>73</v>
      </c>
      <c r="BR1532" t="s">
        <v>408</v>
      </c>
      <c r="BS1532">
        <v>7</v>
      </c>
      <c r="CA1532" t="s">
        <v>2081</v>
      </c>
    </row>
    <row r="1533" spans="1:79" hidden="1" x14ac:dyDescent="0.25">
      <c r="A1533" t="s">
        <v>1581</v>
      </c>
      <c r="B1533" t="s">
        <v>1582</v>
      </c>
      <c r="C1533" t="s">
        <v>1615</v>
      </c>
      <c r="D1533" t="s">
        <v>2078</v>
      </c>
      <c r="E1533" t="s">
        <v>2079</v>
      </c>
      <c r="F1533" s="1">
        <v>40984</v>
      </c>
      <c r="G1533" s="4">
        <v>0.4201388888888889</v>
      </c>
      <c r="H1533" t="s">
        <v>732</v>
      </c>
      <c r="I1533">
        <v>-88</v>
      </c>
      <c r="J1533" t="s">
        <v>221</v>
      </c>
      <c r="K1533" t="s">
        <v>222</v>
      </c>
      <c r="L1533">
        <v>1</v>
      </c>
      <c r="M1533">
        <v>1</v>
      </c>
      <c r="N1533" t="s">
        <v>2322</v>
      </c>
      <c r="O1533" t="s">
        <v>2325</v>
      </c>
      <c r="P1533" t="s">
        <v>224</v>
      </c>
      <c r="Q1533" t="s">
        <v>1216</v>
      </c>
      <c r="R1533" t="s">
        <v>226</v>
      </c>
      <c r="S1533" t="s">
        <v>227</v>
      </c>
      <c r="V1533">
        <v>0.5</v>
      </c>
      <c r="W1533">
        <v>1</v>
      </c>
      <c r="X1533" t="s">
        <v>228</v>
      </c>
      <c r="Y1533" t="s">
        <v>243</v>
      </c>
      <c r="Z1533" t="s">
        <v>1217</v>
      </c>
      <c r="AA1533" t="s">
        <v>1217</v>
      </c>
      <c r="AF1533" t="s">
        <v>736</v>
      </c>
      <c r="AG1533" t="s">
        <v>732</v>
      </c>
      <c r="AH1533" t="s">
        <v>1951</v>
      </c>
      <c r="AJ1533" t="s">
        <v>732</v>
      </c>
      <c r="AK1533">
        <v>33</v>
      </c>
      <c r="AL1533">
        <v>-116</v>
      </c>
      <c r="AM1533" t="s">
        <v>732</v>
      </c>
      <c r="AN1533" t="s">
        <v>239</v>
      </c>
      <c r="AO1533" t="s">
        <v>1220</v>
      </c>
      <c r="AP1533" t="s">
        <v>739</v>
      </c>
      <c r="AQ1533" t="s">
        <v>242</v>
      </c>
      <c r="AR1533" t="s">
        <v>732</v>
      </c>
      <c r="AS1533" t="s">
        <v>239</v>
      </c>
      <c r="AT1533" t="s">
        <v>239</v>
      </c>
      <c r="AU1533">
        <v>1</v>
      </c>
      <c r="AW1533" t="s">
        <v>1587</v>
      </c>
      <c r="AX1533" t="s">
        <v>1611</v>
      </c>
      <c r="AY1533" t="s">
        <v>109</v>
      </c>
      <c r="BP1533" t="s">
        <v>422</v>
      </c>
      <c r="BQ1533">
        <v>73</v>
      </c>
      <c r="BR1533" t="s">
        <v>408</v>
      </c>
      <c r="BS1533">
        <v>7</v>
      </c>
      <c r="CA1533" t="s">
        <v>2081</v>
      </c>
    </row>
    <row r="1534" spans="1:79" hidden="1" x14ac:dyDescent="0.25">
      <c r="A1534" t="s">
        <v>1581</v>
      </c>
      <c r="B1534" t="s">
        <v>1582</v>
      </c>
      <c r="C1534" t="s">
        <v>1615</v>
      </c>
      <c r="D1534" t="s">
        <v>2198</v>
      </c>
      <c r="E1534" t="s">
        <v>2199</v>
      </c>
      <c r="F1534" s="1">
        <v>40988</v>
      </c>
      <c r="G1534" s="4">
        <v>0.44444444444444442</v>
      </c>
      <c r="H1534" t="s">
        <v>732</v>
      </c>
      <c r="I1534">
        <v>-88</v>
      </c>
      <c r="J1534" t="s">
        <v>221</v>
      </c>
      <c r="K1534" t="s">
        <v>222</v>
      </c>
      <c r="L1534">
        <v>1</v>
      </c>
      <c r="M1534">
        <v>1</v>
      </c>
      <c r="N1534" t="s">
        <v>2326</v>
      </c>
      <c r="O1534" t="s">
        <v>2327</v>
      </c>
      <c r="P1534" t="s">
        <v>224</v>
      </c>
      <c r="Q1534" t="s">
        <v>1216</v>
      </c>
      <c r="R1534" t="s">
        <v>226</v>
      </c>
      <c r="S1534" t="s">
        <v>227</v>
      </c>
      <c r="T1534">
        <v>0.5</v>
      </c>
      <c r="V1534">
        <v>0.5</v>
      </c>
      <c r="W1534">
        <v>1</v>
      </c>
      <c r="X1534" t="s">
        <v>905</v>
      </c>
      <c r="Y1534" t="s">
        <v>243</v>
      </c>
      <c r="Z1534" t="s">
        <v>1217</v>
      </c>
      <c r="AA1534" t="s">
        <v>1217</v>
      </c>
      <c r="AF1534" t="s">
        <v>736</v>
      </c>
      <c r="AG1534" t="s">
        <v>732</v>
      </c>
      <c r="AH1534" t="s">
        <v>1951</v>
      </c>
      <c r="AJ1534" t="s">
        <v>732</v>
      </c>
      <c r="AK1534">
        <v>32.856529000000002</v>
      </c>
      <c r="AL1534">
        <v>-116.947303771973</v>
      </c>
      <c r="AM1534" t="s">
        <v>732</v>
      </c>
      <c r="AN1534" t="s">
        <v>239</v>
      </c>
      <c r="AO1534" t="s">
        <v>1220</v>
      </c>
      <c r="AP1534" t="s">
        <v>739</v>
      </c>
      <c r="AQ1534" t="s">
        <v>242</v>
      </c>
      <c r="AR1534" t="s">
        <v>732</v>
      </c>
      <c r="AS1534" t="s">
        <v>239</v>
      </c>
      <c r="AT1534" t="s">
        <v>239</v>
      </c>
      <c r="AU1534">
        <v>1</v>
      </c>
      <c r="AW1534" t="s">
        <v>1587</v>
      </c>
      <c r="AX1534" t="s">
        <v>1611</v>
      </c>
      <c r="AY1534" t="s">
        <v>109</v>
      </c>
      <c r="CA1534" t="s">
        <v>2201</v>
      </c>
    </row>
    <row r="1535" spans="1:79" hidden="1" x14ac:dyDescent="0.25">
      <c r="A1535" t="s">
        <v>1581</v>
      </c>
      <c r="B1535" t="s">
        <v>1582</v>
      </c>
      <c r="C1535" t="s">
        <v>1615</v>
      </c>
      <c r="D1535" t="s">
        <v>2074</v>
      </c>
      <c r="E1535" t="s">
        <v>2075</v>
      </c>
      <c r="F1535" s="1">
        <v>40988</v>
      </c>
      <c r="G1535" s="4">
        <v>0.51388888888888895</v>
      </c>
      <c r="H1535" t="s">
        <v>732</v>
      </c>
      <c r="I1535">
        <v>-88</v>
      </c>
      <c r="J1535" t="s">
        <v>221</v>
      </c>
      <c r="K1535" t="s">
        <v>222</v>
      </c>
      <c r="L1535">
        <v>1</v>
      </c>
      <c r="M1535">
        <v>1</v>
      </c>
      <c r="N1535" t="s">
        <v>2326</v>
      </c>
      <c r="O1535" t="s">
        <v>2328</v>
      </c>
      <c r="P1535" t="s">
        <v>224</v>
      </c>
      <c r="Q1535" t="s">
        <v>1216</v>
      </c>
      <c r="R1535" t="s">
        <v>226</v>
      </c>
      <c r="S1535" t="s">
        <v>227</v>
      </c>
      <c r="V1535">
        <v>0.5</v>
      </c>
      <c r="W1535">
        <v>1</v>
      </c>
      <c r="X1535" t="s">
        <v>228</v>
      </c>
      <c r="Y1535" t="s">
        <v>243</v>
      </c>
      <c r="Z1535" t="s">
        <v>1217</v>
      </c>
      <c r="AA1535" t="s">
        <v>1217</v>
      </c>
      <c r="AF1535" t="s">
        <v>736</v>
      </c>
      <c r="AG1535" t="s">
        <v>732</v>
      </c>
      <c r="AH1535" t="s">
        <v>1951</v>
      </c>
      <c r="AJ1535" t="s">
        <v>732</v>
      </c>
      <c r="AK1535">
        <v>33</v>
      </c>
      <c r="AL1535">
        <v>-117</v>
      </c>
      <c r="AM1535" t="s">
        <v>732</v>
      </c>
      <c r="AN1535" t="s">
        <v>239</v>
      </c>
      <c r="AO1535" t="s">
        <v>1220</v>
      </c>
      <c r="AP1535" t="s">
        <v>739</v>
      </c>
      <c r="AQ1535" t="s">
        <v>242</v>
      </c>
      <c r="AR1535" t="s">
        <v>732</v>
      </c>
      <c r="AS1535" t="s">
        <v>239</v>
      </c>
      <c r="AT1535" t="s">
        <v>239</v>
      </c>
      <c r="AU1535">
        <v>1</v>
      </c>
      <c r="AW1535" t="s">
        <v>1587</v>
      </c>
      <c r="AX1535" t="s">
        <v>1611</v>
      </c>
      <c r="AY1535" t="s">
        <v>109</v>
      </c>
      <c r="BP1535" t="s">
        <v>422</v>
      </c>
      <c r="BQ1535">
        <v>73</v>
      </c>
      <c r="BR1535" t="s">
        <v>422</v>
      </c>
      <c r="BS1535">
        <v>9</v>
      </c>
      <c r="CA1535" t="s">
        <v>2077</v>
      </c>
    </row>
    <row r="1536" spans="1:79" hidden="1" x14ac:dyDescent="0.25">
      <c r="A1536" t="s">
        <v>1581</v>
      </c>
      <c r="B1536" t="s">
        <v>1582</v>
      </c>
      <c r="C1536" t="s">
        <v>1615</v>
      </c>
      <c r="D1536" t="s">
        <v>2090</v>
      </c>
      <c r="E1536" t="s">
        <v>2091</v>
      </c>
      <c r="F1536" s="1">
        <v>40988</v>
      </c>
      <c r="G1536" s="4">
        <v>0.46527777777777773</v>
      </c>
      <c r="H1536" t="s">
        <v>732</v>
      </c>
      <c r="I1536">
        <v>-88</v>
      </c>
      <c r="J1536" t="s">
        <v>221</v>
      </c>
      <c r="K1536" t="s">
        <v>222</v>
      </c>
      <c r="L1536">
        <v>1</v>
      </c>
      <c r="M1536">
        <v>1</v>
      </c>
      <c r="N1536" t="s">
        <v>2326</v>
      </c>
      <c r="O1536" t="s">
        <v>2329</v>
      </c>
      <c r="P1536" t="s">
        <v>224</v>
      </c>
      <c r="Q1536" t="s">
        <v>1216</v>
      </c>
      <c r="R1536" t="s">
        <v>226</v>
      </c>
      <c r="S1536" t="s">
        <v>227</v>
      </c>
      <c r="T1536">
        <v>1</v>
      </c>
      <c r="V1536">
        <v>0.5</v>
      </c>
      <c r="W1536">
        <v>1</v>
      </c>
      <c r="X1536" t="s">
        <v>281</v>
      </c>
      <c r="Y1536" t="s">
        <v>243</v>
      </c>
      <c r="Z1536" t="s">
        <v>1217</v>
      </c>
      <c r="AA1536" t="s">
        <v>1217</v>
      </c>
      <c r="AF1536" t="s">
        <v>736</v>
      </c>
      <c r="AG1536" t="s">
        <v>732</v>
      </c>
      <c r="AH1536" t="s">
        <v>1951</v>
      </c>
      <c r="AJ1536" t="s">
        <v>732</v>
      </c>
      <c r="AK1536">
        <v>33</v>
      </c>
      <c r="AL1536">
        <v>-117</v>
      </c>
      <c r="AM1536" t="s">
        <v>732</v>
      </c>
      <c r="AN1536" t="s">
        <v>239</v>
      </c>
      <c r="AO1536" t="s">
        <v>1220</v>
      </c>
      <c r="AP1536" t="s">
        <v>739</v>
      </c>
      <c r="AQ1536" t="s">
        <v>242</v>
      </c>
      <c r="AR1536" t="s">
        <v>732</v>
      </c>
      <c r="AS1536" t="s">
        <v>239</v>
      </c>
      <c r="AT1536" t="s">
        <v>239</v>
      </c>
      <c r="AU1536">
        <v>1</v>
      </c>
      <c r="AW1536" t="s">
        <v>1587</v>
      </c>
      <c r="AX1536" t="s">
        <v>1611</v>
      </c>
      <c r="AY1536" t="s">
        <v>109</v>
      </c>
      <c r="BP1536" t="s">
        <v>422</v>
      </c>
      <c r="BQ1536">
        <v>73</v>
      </c>
      <c r="BR1536" t="s">
        <v>422</v>
      </c>
      <c r="BS1536">
        <v>9</v>
      </c>
      <c r="CA1536" t="s">
        <v>2093</v>
      </c>
    </row>
    <row r="1537" spans="1:79" hidden="1" x14ac:dyDescent="0.25">
      <c r="A1537" t="s">
        <v>1581</v>
      </c>
      <c r="B1537" t="s">
        <v>1582</v>
      </c>
      <c r="C1537" t="s">
        <v>1615</v>
      </c>
      <c r="D1537" t="s">
        <v>2068</v>
      </c>
      <c r="E1537" t="s">
        <v>2069</v>
      </c>
      <c r="F1537" s="1">
        <v>40988</v>
      </c>
      <c r="G1537" s="4">
        <v>0.4861111111111111</v>
      </c>
      <c r="H1537" t="s">
        <v>732</v>
      </c>
      <c r="I1537">
        <v>-88</v>
      </c>
      <c r="J1537" t="s">
        <v>221</v>
      </c>
      <c r="K1537" t="s">
        <v>222</v>
      </c>
      <c r="L1537">
        <v>1</v>
      </c>
      <c r="M1537">
        <v>1</v>
      </c>
      <c r="N1537" t="s">
        <v>2326</v>
      </c>
      <c r="O1537" t="s">
        <v>2330</v>
      </c>
      <c r="P1537" t="s">
        <v>224</v>
      </c>
      <c r="Q1537" t="s">
        <v>1216</v>
      </c>
      <c r="R1537" t="s">
        <v>226</v>
      </c>
      <c r="S1537" t="s">
        <v>227</v>
      </c>
      <c r="V1537">
        <v>0.5</v>
      </c>
      <c r="W1537">
        <v>1</v>
      </c>
      <c r="X1537" t="s">
        <v>228</v>
      </c>
      <c r="Y1537" t="s">
        <v>243</v>
      </c>
      <c r="Z1537" t="s">
        <v>1217</v>
      </c>
      <c r="AA1537" t="s">
        <v>1217</v>
      </c>
      <c r="AF1537" t="s">
        <v>736</v>
      </c>
      <c r="AG1537" t="s">
        <v>732</v>
      </c>
      <c r="AH1537" t="s">
        <v>1951</v>
      </c>
      <c r="AJ1537" t="s">
        <v>732</v>
      </c>
      <c r="AK1537">
        <v>33</v>
      </c>
      <c r="AL1537">
        <v>-117</v>
      </c>
      <c r="AM1537" t="s">
        <v>732</v>
      </c>
      <c r="AN1537" t="s">
        <v>239</v>
      </c>
      <c r="AO1537" t="s">
        <v>1220</v>
      </c>
      <c r="AP1537" t="s">
        <v>739</v>
      </c>
      <c r="AQ1537" t="s">
        <v>242</v>
      </c>
      <c r="AR1537" t="s">
        <v>732</v>
      </c>
      <c r="AS1537" t="s">
        <v>239</v>
      </c>
      <c r="AT1537" t="s">
        <v>239</v>
      </c>
      <c r="AU1537">
        <v>1</v>
      </c>
      <c r="AW1537" t="s">
        <v>1587</v>
      </c>
      <c r="AX1537" t="s">
        <v>1611</v>
      </c>
      <c r="AY1537" t="s">
        <v>109</v>
      </c>
      <c r="BP1537" t="s">
        <v>422</v>
      </c>
      <c r="BQ1537">
        <v>73</v>
      </c>
      <c r="BR1537" t="s">
        <v>422</v>
      </c>
      <c r="BS1537">
        <v>9</v>
      </c>
      <c r="CA1537" t="s">
        <v>2072</v>
      </c>
    </row>
    <row r="1538" spans="1:79" hidden="1" x14ac:dyDescent="0.25">
      <c r="A1538" t="s">
        <v>1581</v>
      </c>
      <c r="B1538" t="s">
        <v>1582</v>
      </c>
      <c r="C1538" t="s">
        <v>1615</v>
      </c>
      <c r="D1538" t="s">
        <v>2082</v>
      </c>
      <c r="E1538" t="s">
        <v>2083</v>
      </c>
      <c r="F1538" s="1">
        <v>40989</v>
      </c>
      <c r="G1538" s="4">
        <v>0.45833333333333331</v>
      </c>
      <c r="H1538" t="s">
        <v>732</v>
      </c>
      <c r="I1538">
        <v>-88</v>
      </c>
      <c r="J1538" t="s">
        <v>221</v>
      </c>
      <c r="K1538" t="s">
        <v>222</v>
      </c>
      <c r="L1538">
        <v>1</v>
      </c>
      <c r="M1538">
        <v>1</v>
      </c>
      <c r="N1538" t="s">
        <v>2326</v>
      </c>
      <c r="O1538" t="s">
        <v>2331</v>
      </c>
      <c r="P1538" t="s">
        <v>224</v>
      </c>
      <c r="Q1538" t="s">
        <v>1216</v>
      </c>
      <c r="R1538" t="s">
        <v>226</v>
      </c>
      <c r="S1538" t="s">
        <v>227</v>
      </c>
      <c r="T1538">
        <v>2</v>
      </c>
      <c r="V1538">
        <v>0.5</v>
      </c>
      <c r="W1538">
        <v>1</v>
      </c>
      <c r="X1538" t="s">
        <v>281</v>
      </c>
      <c r="Y1538" t="s">
        <v>243</v>
      </c>
      <c r="Z1538" t="s">
        <v>1217</v>
      </c>
      <c r="AA1538" t="s">
        <v>1217</v>
      </c>
      <c r="AF1538" t="s">
        <v>736</v>
      </c>
      <c r="AG1538" t="s">
        <v>732</v>
      </c>
      <c r="AH1538" t="s">
        <v>1951</v>
      </c>
      <c r="AJ1538" t="s">
        <v>732</v>
      </c>
      <c r="AK1538">
        <v>33</v>
      </c>
      <c r="AL1538">
        <v>-117</v>
      </c>
      <c r="AM1538" t="s">
        <v>732</v>
      </c>
      <c r="AN1538" t="s">
        <v>239</v>
      </c>
      <c r="AO1538" t="s">
        <v>1220</v>
      </c>
      <c r="AP1538" t="s">
        <v>739</v>
      </c>
      <c r="AQ1538" t="s">
        <v>242</v>
      </c>
      <c r="AR1538" t="s">
        <v>732</v>
      </c>
      <c r="AS1538" t="s">
        <v>239</v>
      </c>
      <c r="AT1538" t="s">
        <v>239</v>
      </c>
      <c r="AU1538">
        <v>1</v>
      </c>
      <c r="AW1538" t="s">
        <v>1587</v>
      </c>
      <c r="AX1538" t="s">
        <v>1611</v>
      </c>
      <c r="AY1538" t="s">
        <v>109</v>
      </c>
      <c r="BP1538" t="s">
        <v>422</v>
      </c>
      <c r="BQ1538">
        <v>73</v>
      </c>
      <c r="BR1538" t="s">
        <v>422</v>
      </c>
      <c r="BS1538">
        <v>9</v>
      </c>
      <c r="CA1538" t="s">
        <v>2085</v>
      </c>
    </row>
    <row r="1539" spans="1:79" hidden="1" x14ac:dyDescent="0.25">
      <c r="A1539" t="s">
        <v>1581</v>
      </c>
      <c r="B1539" t="s">
        <v>1582</v>
      </c>
      <c r="C1539" t="s">
        <v>1615</v>
      </c>
      <c r="D1539" t="s">
        <v>2082</v>
      </c>
      <c r="E1539" t="s">
        <v>2083</v>
      </c>
      <c r="F1539" s="1">
        <v>40989</v>
      </c>
      <c r="G1539" s="4">
        <v>0.46180555555555558</v>
      </c>
      <c r="H1539" t="s">
        <v>732</v>
      </c>
      <c r="I1539">
        <v>-88</v>
      </c>
      <c r="J1539" t="s">
        <v>221</v>
      </c>
      <c r="K1539" t="s">
        <v>222</v>
      </c>
      <c r="L1539">
        <v>1</v>
      </c>
      <c r="M1539">
        <v>1</v>
      </c>
      <c r="N1539" t="s">
        <v>2326</v>
      </c>
      <c r="O1539" t="s">
        <v>2332</v>
      </c>
      <c r="P1539" t="s">
        <v>224</v>
      </c>
      <c r="Q1539" t="s">
        <v>1216</v>
      </c>
      <c r="R1539" t="s">
        <v>226</v>
      </c>
      <c r="S1539" t="s">
        <v>227</v>
      </c>
      <c r="V1539">
        <v>0.5</v>
      </c>
      <c r="W1539">
        <v>1</v>
      </c>
      <c r="X1539" t="s">
        <v>228</v>
      </c>
      <c r="Y1539" t="s">
        <v>243</v>
      </c>
      <c r="Z1539" t="s">
        <v>1217</v>
      </c>
      <c r="AA1539" t="s">
        <v>1217</v>
      </c>
      <c r="AF1539" t="s">
        <v>736</v>
      </c>
      <c r="AG1539" t="s">
        <v>732</v>
      </c>
      <c r="AH1539" t="s">
        <v>1951</v>
      </c>
      <c r="AJ1539" t="s">
        <v>732</v>
      </c>
      <c r="AK1539">
        <v>33</v>
      </c>
      <c r="AL1539">
        <v>-117</v>
      </c>
      <c r="AM1539" t="s">
        <v>732</v>
      </c>
      <c r="AN1539" t="s">
        <v>239</v>
      </c>
      <c r="AO1539" t="s">
        <v>1220</v>
      </c>
      <c r="AP1539" t="s">
        <v>739</v>
      </c>
      <c r="AQ1539" t="s">
        <v>242</v>
      </c>
      <c r="AR1539" t="s">
        <v>732</v>
      </c>
      <c r="AS1539" t="s">
        <v>239</v>
      </c>
      <c r="AT1539" t="s">
        <v>239</v>
      </c>
      <c r="AU1539">
        <v>1</v>
      </c>
      <c r="AW1539" t="s">
        <v>1587</v>
      </c>
      <c r="AX1539" t="s">
        <v>1611</v>
      </c>
      <c r="AY1539" t="s">
        <v>109</v>
      </c>
      <c r="BP1539" t="s">
        <v>422</v>
      </c>
      <c r="BQ1539">
        <v>73</v>
      </c>
      <c r="BR1539" t="s">
        <v>422</v>
      </c>
      <c r="BS1539">
        <v>9</v>
      </c>
      <c r="CA1539" t="s">
        <v>2085</v>
      </c>
    </row>
    <row r="1540" spans="1:79" hidden="1" x14ac:dyDescent="0.25">
      <c r="A1540" t="s">
        <v>1581</v>
      </c>
      <c r="B1540" t="s">
        <v>1582</v>
      </c>
      <c r="C1540" t="s">
        <v>1615</v>
      </c>
      <c r="D1540" t="s">
        <v>2333</v>
      </c>
      <c r="E1540" t="s">
        <v>2334</v>
      </c>
      <c r="F1540" s="1">
        <v>40989</v>
      </c>
      <c r="G1540" s="4">
        <v>0.49305555555555558</v>
      </c>
      <c r="H1540" t="s">
        <v>732</v>
      </c>
      <c r="I1540">
        <v>-88</v>
      </c>
      <c r="J1540" t="s">
        <v>221</v>
      </c>
      <c r="K1540" t="s">
        <v>222</v>
      </c>
      <c r="L1540">
        <v>1</v>
      </c>
      <c r="M1540">
        <v>1</v>
      </c>
      <c r="N1540" t="s">
        <v>2326</v>
      </c>
      <c r="O1540" t="s">
        <v>2335</v>
      </c>
      <c r="P1540" t="s">
        <v>224</v>
      </c>
      <c r="Q1540" t="s">
        <v>1216</v>
      </c>
      <c r="R1540" t="s">
        <v>226</v>
      </c>
      <c r="S1540" t="s">
        <v>227</v>
      </c>
      <c r="T1540">
        <v>3</v>
      </c>
      <c r="V1540">
        <v>0.5</v>
      </c>
      <c r="W1540">
        <v>1</v>
      </c>
      <c r="X1540" t="s">
        <v>281</v>
      </c>
      <c r="Y1540" t="s">
        <v>243</v>
      </c>
      <c r="Z1540" t="s">
        <v>1217</v>
      </c>
      <c r="AA1540" t="s">
        <v>1217</v>
      </c>
      <c r="AF1540" t="s">
        <v>736</v>
      </c>
      <c r="AG1540" t="s">
        <v>732</v>
      </c>
      <c r="AH1540" t="s">
        <v>1951</v>
      </c>
      <c r="AJ1540" t="s">
        <v>732</v>
      </c>
      <c r="AK1540">
        <v>33</v>
      </c>
      <c r="AL1540">
        <v>-117</v>
      </c>
      <c r="AM1540" t="s">
        <v>732</v>
      </c>
      <c r="AN1540" t="s">
        <v>239</v>
      </c>
      <c r="AO1540" t="s">
        <v>1220</v>
      </c>
      <c r="AP1540" t="s">
        <v>739</v>
      </c>
      <c r="AQ1540" t="s">
        <v>242</v>
      </c>
      <c r="AR1540" t="s">
        <v>732</v>
      </c>
      <c r="AS1540" t="s">
        <v>239</v>
      </c>
      <c r="AT1540" t="s">
        <v>239</v>
      </c>
      <c r="AU1540">
        <v>1</v>
      </c>
      <c r="AW1540" t="s">
        <v>1587</v>
      </c>
      <c r="AX1540" t="s">
        <v>1611</v>
      </c>
      <c r="AY1540" t="s">
        <v>109</v>
      </c>
      <c r="BP1540" t="s">
        <v>422</v>
      </c>
      <c r="BQ1540">
        <v>73</v>
      </c>
      <c r="BR1540" t="s">
        <v>422</v>
      </c>
      <c r="BS1540">
        <v>9</v>
      </c>
      <c r="CA1540" t="s">
        <v>2336</v>
      </c>
    </row>
    <row r="1541" spans="1:79" hidden="1" x14ac:dyDescent="0.25">
      <c r="A1541" t="s">
        <v>1581</v>
      </c>
      <c r="B1541" t="s">
        <v>1582</v>
      </c>
      <c r="C1541" t="s">
        <v>1615</v>
      </c>
      <c r="D1541" t="s">
        <v>2086</v>
      </c>
      <c r="E1541" t="s">
        <v>2087</v>
      </c>
      <c r="F1541" s="1">
        <v>40989</v>
      </c>
      <c r="G1541" s="4">
        <v>0.5625</v>
      </c>
      <c r="H1541" t="s">
        <v>732</v>
      </c>
      <c r="I1541">
        <v>-88</v>
      </c>
      <c r="J1541" t="s">
        <v>221</v>
      </c>
      <c r="K1541" t="s">
        <v>222</v>
      </c>
      <c r="L1541">
        <v>1</v>
      </c>
      <c r="M1541">
        <v>1</v>
      </c>
      <c r="N1541" t="s">
        <v>2326</v>
      </c>
      <c r="O1541" t="s">
        <v>2337</v>
      </c>
      <c r="P1541" t="s">
        <v>224</v>
      </c>
      <c r="Q1541" t="s">
        <v>1216</v>
      </c>
      <c r="R1541" t="s">
        <v>226</v>
      </c>
      <c r="S1541" t="s">
        <v>227</v>
      </c>
      <c r="T1541">
        <v>2</v>
      </c>
      <c r="V1541">
        <v>0.5</v>
      </c>
      <c r="W1541">
        <v>1</v>
      </c>
      <c r="X1541" t="s">
        <v>281</v>
      </c>
      <c r="Y1541" t="s">
        <v>243</v>
      </c>
      <c r="Z1541" t="s">
        <v>1217</v>
      </c>
      <c r="AA1541" t="s">
        <v>1217</v>
      </c>
      <c r="AF1541" t="s">
        <v>736</v>
      </c>
      <c r="AG1541" t="s">
        <v>732</v>
      </c>
      <c r="AH1541" t="s">
        <v>1951</v>
      </c>
      <c r="AJ1541" t="s">
        <v>732</v>
      </c>
      <c r="AK1541">
        <v>33</v>
      </c>
      <c r="AL1541">
        <v>-117</v>
      </c>
      <c r="AM1541" t="s">
        <v>732</v>
      </c>
      <c r="AN1541" t="s">
        <v>239</v>
      </c>
      <c r="AO1541" t="s">
        <v>1220</v>
      </c>
      <c r="AP1541" t="s">
        <v>739</v>
      </c>
      <c r="AQ1541" t="s">
        <v>242</v>
      </c>
      <c r="AR1541" t="s">
        <v>732</v>
      </c>
      <c r="AS1541" t="s">
        <v>239</v>
      </c>
      <c r="AT1541" t="s">
        <v>239</v>
      </c>
      <c r="AU1541">
        <v>1</v>
      </c>
      <c r="AW1541" t="s">
        <v>1587</v>
      </c>
      <c r="AX1541" t="s">
        <v>1611</v>
      </c>
      <c r="AY1541" t="s">
        <v>109</v>
      </c>
      <c r="BP1541" t="s">
        <v>422</v>
      </c>
      <c r="BQ1541">
        <v>73</v>
      </c>
      <c r="BR1541" t="s">
        <v>422</v>
      </c>
      <c r="BS1541">
        <v>9</v>
      </c>
      <c r="CA1541" t="s">
        <v>2089</v>
      </c>
    </row>
    <row r="1542" spans="1:79" hidden="1" x14ac:dyDescent="0.25">
      <c r="A1542" t="s">
        <v>1581</v>
      </c>
      <c r="B1542" t="s">
        <v>1582</v>
      </c>
      <c r="C1542" t="s">
        <v>1615</v>
      </c>
      <c r="D1542" t="s">
        <v>2090</v>
      </c>
      <c r="E1542" t="s">
        <v>2091</v>
      </c>
      <c r="F1542" s="1">
        <v>40990</v>
      </c>
      <c r="G1542" s="4">
        <v>0.47916666666666669</v>
      </c>
      <c r="H1542" t="s">
        <v>732</v>
      </c>
      <c r="I1542">
        <v>-88</v>
      </c>
      <c r="J1542" t="s">
        <v>221</v>
      </c>
      <c r="K1542" t="s">
        <v>222</v>
      </c>
      <c r="L1542">
        <v>1</v>
      </c>
      <c r="M1542">
        <v>1</v>
      </c>
      <c r="N1542" t="s">
        <v>2326</v>
      </c>
      <c r="O1542" t="s">
        <v>2338</v>
      </c>
      <c r="P1542" t="s">
        <v>224</v>
      </c>
      <c r="Q1542" t="s">
        <v>1216</v>
      </c>
      <c r="R1542" t="s">
        <v>226</v>
      </c>
      <c r="S1542" t="s">
        <v>227</v>
      </c>
      <c r="T1542">
        <v>1</v>
      </c>
      <c r="V1542">
        <v>0.5</v>
      </c>
      <c r="W1542">
        <v>1</v>
      </c>
      <c r="X1542" t="s">
        <v>281</v>
      </c>
      <c r="Y1542" t="s">
        <v>243</v>
      </c>
      <c r="Z1542" t="s">
        <v>1217</v>
      </c>
      <c r="AA1542" t="s">
        <v>1217</v>
      </c>
      <c r="AF1542" t="s">
        <v>736</v>
      </c>
      <c r="AG1542" t="s">
        <v>732</v>
      </c>
      <c r="AH1542" t="s">
        <v>1951</v>
      </c>
      <c r="AJ1542" t="s">
        <v>732</v>
      </c>
      <c r="AK1542">
        <v>33</v>
      </c>
      <c r="AL1542">
        <v>-117</v>
      </c>
      <c r="AM1542" t="s">
        <v>732</v>
      </c>
      <c r="AN1542" t="s">
        <v>239</v>
      </c>
      <c r="AO1542" t="s">
        <v>1220</v>
      </c>
      <c r="AP1542" t="s">
        <v>739</v>
      </c>
      <c r="AQ1542" t="s">
        <v>242</v>
      </c>
      <c r="AR1542" t="s">
        <v>732</v>
      </c>
      <c r="AS1542" t="s">
        <v>239</v>
      </c>
      <c r="AT1542" t="s">
        <v>239</v>
      </c>
      <c r="AU1542">
        <v>1</v>
      </c>
      <c r="AW1542" t="s">
        <v>1587</v>
      </c>
      <c r="AX1542" t="s">
        <v>1611</v>
      </c>
      <c r="AY1542" t="s">
        <v>109</v>
      </c>
      <c r="BP1542" t="s">
        <v>422</v>
      </c>
      <c r="BQ1542">
        <v>73</v>
      </c>
      <c r="BR1542" t="s">
        <v>422</v>
      </c>
      <c r="BS1542">
        <v>9</v>
      </c>
      <c r="CA1542" t="s">
        <v>2093</v>
      </c>
    </row>
    <row r="1543" spans="1:79" hidden="1" x14ac:dyDescent="0.25">
      <c r="A1543" t="s">
        <v>1581</v>
      </c>
      <c r="B1543" t="s">
        <v>1582</v>
      </c>
      <c r="C1543" t="s">
        <v>1615</v>
      </c>
      <c r="D1543" t="s">
        <v>2198</v>
      </c>
      <c r="E1543" t="s">
        <v>2199</v>
      </c>
      <c r="F1543" s="1">
        <v>40990</v>
      </c>
      <c r="G1543" s="4">
        <v>0.45833333333333331</v>
      </c>
      <c r="H1543" t="s">
        <v>732</v>
      </c>
      <c r="I1543">
        <v>-88</v>
      </c>
      <c r="J1543" t="s">
        <v>221</v>
      </c>
      <c r="K1543" t="s">
        <v>222</v>
      </c>
      <c r="L1543">
        <v>1</v>
      </c>
      <c r="M1543">
        <v>1</v>
      </c>
      <c r="N1543" t="s">
        <v>2326</v>
      </c>
      <c r="O1543" t="s">
        <v>2339</v>
      </c>
      <c r="P1543" t="s">
        <v>224</v>
      </c>
      <c r="Q1543" t="s">
        <v>1216</v>
      </c>
      <c r="R1543" t="s">
        <v>226</v>
      </c>
      <c r="S1543" t="s">
        <v>227</v>
      </c>
      <c r="T1543">
        <v>0.8</v>
      </c>
      <c r="V1543">
        <v>0.5</v>
      </c>
      <c r="W1543">
        <v>1</v>
      </c>
      <c r="X1543" t="s">
        <v>905</v>
      </c>
      <c r="Y1543" t="s">
        <v>243</v>
      </c>
      <c r="Z1543" t="s">
        <v>1217</v>
      </c>
      <c r="AA1543" t="s">
        <v>1217</v>
      </c>
      <c r="AF1543" t="s">
        <v>736</v>
      </c>
      <c r="AG1543" t="s">
        <v>732</v>
      </c>
      <c r="AH1543" t="s">
        <v>1951</v>
      </c>
      <c r="AJ1543" t="s">
        <v>732</v>
      </c>
      <c r="AK1543">
        <v>32.856529000000002</v>
      </c>
      <c r="AL1543">
        <v>-116.947303771973</v>
      </c>
      <c r="AM1543" t="s">
        <v>732</v>
      </c>
      <c r="AN1543" t="s">
        <v>239</v>
      </c>
      <c r="AO1543" t="s">
        <v>1220</v>
      </c>
      <c r="AP1543" t="s">
        <v>739</v>
      </c>
      <c r="AQ1543" t="s">
        <v>242</v>
      </c>
      <c r="AR1543" t="s">
        <v>732</v>
      </c>
      <c r="AS1543" t="s">
        <v>239</v>
      </c>
      <c r="AT1543" t="s">
        <v>239</v>
      </c>
      <c r="AU1543">
        <v>1</v>
      </c>
      <c r="AW1543" t="s">
        <v>1587</v>
      </c>
      <c r="AX1543" t="s">
        <v>1611</v>
      </c>
      <c r="AY1543" t="s">
        <v>109</v>
      </c>
      <c r="CA1543" t="s">
        <v>2201</v>
      </c>
    </row>
    <row r="1544" spans="1:79" hidden="1" x14ac:dyDescent="0.25">
      <c r="A1544" t="s">
        <v>1581</v>
      </c>
      <c r="B1544" t="s">
        <v>1582</v>
      </c>
      <c r="C1544" t="s">
        <v>1615</v>
      </c>
      <c r="D1544" t="s">
        <v>2068</v>
      </c>
      <c r="E1544" t="s">
        <v>2069</v>
      </c>
      <c r="F1544" s="1">
        <v>40990</v>
      </c>
      <c r="G1544" s="4">
        <v>0.5</v>
      </c>
      <c r="H1544" t="s">
        <v>732</v>
      </c>
      <c r="I1544">
        <v>-88</v>
      </c>
      <c r="J1544" t="s">
        <v>221</v>
      </c>
      <c r="K1544" t="s">
        <v>222</v>
      </c>
      <c r="L1544">
        <v>1</v>
      </c>
      <c r="M1544">
        <v>1</v>
      </c>
      <c r="N1544" t="s">
        <v>2326</v>
      </c>
      <c r="O1544" t="s">
        <v>2340</v>
      </c>
      <c r="P1544" t="s">
        <v>224</v>
      </c>
      <c r="Q1544" t="s">
        <v>1216</v>
      </c>
      <c r="R1544" t="s">
        <v>226</v>
      </c>
      <c r="S1544" t="s">
        <v>227</v>
      </c>
      <c r="T1544">
        <v>0.6</v>
      </c>
      <c r="V1544">
        <v>0.5</v>
      </c>
      <c r="W1544">
        <v>1</v>
      </c>
      <c r="X1544" t="s">
        <v>905</v>
      </c>
      <c r="Y1544" t="s">
        <v>243</v>
      </c>
      <c r="Z1544" t="s">
        <v>1217</v>
      </c>
      <c r="AA1544" t="s">
        <v>1217</v>
      </c>
      <c r="AF1544" t="s">
        <v>736</v>
      </c>
      <c r="AG1544" t="s">
        <v>732</v>
      </c>
      <c r="AH1544" t="s">
        <v>1951</v>
      </c>
      <c r="AJ1544" t="s">
        <v>732</v>
      </c>
      <c r="AK1544">
        <v>33</v>
      </c>
      <c r="AL1544">
        <v>-117</v>
      </c>
      <c r="AM1544" t="s">
        <v>732</v>
      </c>
      <c r="AN1544" t="s">
        <v>239</v>
      </c>
      <c r="AO1544" t="s">
        <v>1220</v>
      </c>
      <c r="AP1544" t="s">
        <v>739</v>
      </c>
      <c r="AQ1544" t="s">
        <v>242</v>
      </c>
      <c r="AR1544" t="s">
        <v>732</v>
      </c>
      <c r="AS1544" t="s">
        <v>239</v>
      </c>
      <c r="AT1544" t="s">
        <v>239</v>
      </c>
      <c r="AU1544">
        <v>1</v>
      </c>
      <c r="AW1544" t="s">
        <v>1587</v>
      </c>
      <c r="AX1544" t="s">
        <v>1611</v>
      </c>
      <c r="AY1544" t="s">
        <v>109</v>
      </c>
      <c r="BP1544" t="s">
        <v>422</v>
      </c>
      <c r="BQ1544">
        <v>73</v>
      </c>
      <c r="BR1544" t="s">
        <v>422</v>
      </c>
      <c r="BS1544">
        <v>9</v>
      </c>
      <c r="CA1544" t="s">
        <v>2072</v>
      </c>
    </row>
    <row r="1545" spans="1:79" hidden="1" x14ac:dyDescent="0.25">
      <c r="A1545" t="s">
        <v>1581</v>
      </c>
      <c r="B1545" t="s">
        <v>1582</v>
      </c>
      <c r="C1545" t="s">
        <v>1615</v>
      </c>
      <c r="D1545" t="s">
        <v>2090</v>
      </c>
      <c r="E1545" t="s">
        <v>2091</v>
      </c>
      <c r="F1545" s="1">
        <v>40990</v>
      </c>
      <c r="G1545" s="4">
        <v>0.4826388888888889</v>
      </c>
      <c r="H1545" t="s">
        <v>732</v>
      </c>
      <c r="I1545">
        <v>-88</v>
      </c>
      <c r="J1545" t="s">
        <v>221</v>
      </c>
      <c r="K1545" t="s">
        <v>222</v>
      </c>
      <c r="L1545">
        <v>1</v>
      </c>
      <c r="M1545">
        <v>1</v>
      </c>
      <c r="N1545" t="s">
        <v>2326</v>
      </c>
      <c r="O1545" t="s">
        <v>2341</v>
      </c>
      <c r="P1545" t="s">
        <v>224</v>
      </c>
      <c r="Q1545" t="s">
        <v>1216</v>
      </c>
      <c r="R1545" t="s">
        <v>226</v>
      </c>
      <c r="S1545" t="s">
        <v>227</v>
      </c>
      <c r="T1545">
        <v>1</v>
      </c>
      <c r="V1545">
        <v>0.5</v>
      </c>
      <c r="W1545">
        <v>1</v>
      </c>
      <c r="X1545" t="s">
        <v>281</v>
      </c>
      <c r="Y1545" t="s">
        <v>243</v>
      </c>
      <c r="Z1545" t="s">
        <v>1217</v>
      </c>
      <c r="AA1545" t="s">
        <v>1217</v>
      </c>
      <c r="AF1545" t="s">
        <v>736</v>
      </c>
      <c r="AG1545" t="s">
        <v>732</v>
      </c>
      <c r="AH1545" t="s">
        <v>1951</v>
      </c>
      <c r="AJ1545" t="s">
        <v>732</v>
      </c>
      <c r="AK1545">
        <v>33</v>
      </c>
      <c r="AL1545">
        <v>-117</v>
      </c>
      <c r="AM1545" t="s">
        <v>732</v>
      </c>
      <c r="AN1545" t="s">
        <v>239</v>
      </c>
      <c r="AO1545" t="s">
        <v>1220</v>
      </c>
      <c r="AP1545" t="s">
        <v>739</v>
      </c>
      <c r="AQ1545" t="s">
        <v>242</v>
      </c>
      <c r="AR1545" t="s">
        <v>732</v>
      </c>
      <c r="AS1545" t="s">
        <v>239</v>
      </c>
      <c r="AT1545" t="s">
        <v>239</v>
      </c>
      <c r="AU1545">
        <v>1</v>
      </c>
      <c r="AW1545" t="s">
        <v>1587</v>
      </c>
      <c r="AX1545" t="s">
        <v>1611</v>
      </c>
      <c r="AY1545" t="s">
        <v>109</v>
      </c>
      <c r="BP1545" t="s">
        <v>422</v>
      </c>
      <c r="BQ1545">
        <v>73</v>
      </c>
      <c r="BR1545" t="s">
        <v>422</v>
      </c>
      <c r="BS1545">
        <v>9</v>
      </c>
      <c r="CA1545" t="s">
        <v>2093</v>
      </c>
    </row>
    <row r="1546" spans="1:79" hidden="1" x14ac:dyDescent="0.25">
      <c r="A1546" t="s">
        <v>1581</v>
      </c>
      <c r="B1546" t="s">
        <v>1582</v>
      </c>
      <c r="C1546" t="s">
        <v>1615</v>
      </c>
      <c r="D1546" t="s">
        <v>2074</v>
      </c>
      <c r="E1546" t="s">
        <v>2075</v>
      </c>
      <c r="F1546" s="1">
        <v>40990</v>
      </c>
      <c r="G1546" s="4">
        <v>0.53472222222222221</v>
      </c>
      <c r="H1546" t="s">
        <v>732</v>
      </c>
      <c r="I1546">
        <v>-88</v>
      </c>
      <c r="J1546" t="s">
        <v>221</v>
      </c>
      <c r="K1546" t="s">
        <v>222</v>
      </c>
      <c r="L1546">
        <v>1</v>
      </c>
      <c r="M1546">
        <v>1</v>
      </c>
      <c r="N1546" t="s">
        <v>2326</v>
      </c>
      <c r="O1546" t="s">
        <v>2342</v>
      </c>
      <c r="P1546" t="s">
        <v>224</v>
      </c>
      <c r="Q1546" t="s">
        <v>1216</v>
      </c>
      <c r="R1546" t="s">
        <v>226</v>
      </c>
      <c r="S1546" t="s">
        <v>227</v>
      </c>
      <c r="T1546">
        <v>0.5</v>
      </c>
      <c r="V1546">
        <v>0.5</v>
      </c>
      <c r="W1546">
        <v>1</v>
      </c>
      <c r="X1546" t="s">
        <v>905</v>
      </c>
      <c r="Y1546" t="s">
        <v>243</v>
      </c>
      <c r="Z1546" t="s">
        <v>1217</v>
      </c>
      <c r="AA1546" t="s">
        <v>1217</v>
      </c>
      <c r="AF1546" t="s">
        <v>736</v>
      </c>
      <c r="AG1546" t="s">
        <v>732</v>
      </c>
      <c r="AH1546" t="s">
        <v>1951</v>
      </c>
      <c r="AJ1546" t="s">
        <v>732</v>
      </c>
      <c r="AK1546">
        <v>33</v>
      </c>
      <c r="AL1546">
        <v>-117</v>
      </c>
      <c r="AM1546" t="s">
        <v>732</v>
      </c>
      <c r="AN1546" t="s">
        <v>239</v>
      </c>
      <c r="AO1546" t="s">
        <v>1220</v>
      </c>
      <c r="AP1546" t="s">
        <v>739</v>
      </c>
      <c r="AQ1546" t="s">
        <v>242</v>
      </c>
      <c r="AR1546" t="s">
        <v>732</v>
      </c>
      <c r="AS1546" t="s">
        <v>239</v>
      </c>
      <c r="AT1546" t="s">
        <v>239</v>
      </c>
      <c r="AU1546">
        <v>1</v>
      </c>
      <c r="AW1546" t="s">
        <v>1587</v>
      </c>
      <c r="AX1546" t="s">
        <v>1611</v>
      </c>
      <c r="AY1546" t="s">
        <v>109</v>
      </c>
      <c r="BP1546" t="s">
        <v>422</v>
      </c>
      <c r="BQ1546">
        <v>73</v>
      </c>
      <c r="BR1546" t="s">
        <v>422</v>
      </c>
      <c r="BS1546">
        <v>9</v>
      </c>
      <c r="CA1546" t="s">
        <v>2077</v>
      </c>
    </row>
    <row r="1547" spans="1:79" hidden="1" x14ac:dyDescent="0.25">
      <c r="A1547" t="s">
        <v>1581</v>
      </c>
      <c r="B1547" t="s">
        <v>1582</v>
      </c>
      <c r="C1547" t="s">
        <v>1615</v>
      </c>
      <c r="D1547" t="s">
        <v>2103</v>
      </c>
      <c r="E1547" t="s">
        <v>2104</v>
      </c>
      <c r="F1547" s="1">
        <v>40991</v>
      </c>
      <c r="G1547" s="4">
        <v>0.50694444444444442</v>
      </c>
      <c r="H1547" t="s">
        <v>732</v>
      </c>
      <c r="I1547">
        <v>-88</v>
      </c>
      <c r="J1547" t="s">
        <v>221</v>
      </c>
      <c r="K1547" t="s">
        <v>222</v>
      </c>
      <c r="L1547">
        <v>1</v>
      </c>
      <c r="M1547">
        <v>1</v>
      </c>
      <c r="N1547" t="s">
        <v>2343</v>
      </c>
      <c r="O1547" t="s">
        <v>2344</v>
      </c>
      <c r="P1547" t="s">
        <v>224</v>
      </c>
      <c r="Q1547" t="s">
        <v>1216</v>
      </c>
      <c r="R1547" t="s">
        <v>226</v>
      </c>
      <c r="S1547" t="s">
        <v>227</v>
      </c>
      <c r="T1547">
        <v>1</v>
      </c>
      <c r="V1547">
        <v>0.5</v>
      </c>
      <c r="W1547">
        <v>1</v>
      </c>
      <c r="X1547" t="s">
        <v>281</v>
      </c>
      <c r="Y1547" t="s">
        <v>243</v>
      </c>
      <c r="Z1547" t="s">
        <v>1217</v>
      </c>
      <c r="AA1547" t="s">
        <v>1217</v>
      </c>
      <c r="AF1547" t="s">
        <v>736</v>
      </c>
      <c r="AG1547" t="s">
        <v>732</v>
      </c>
      <c r="AH1547" t="s">
        <v>1951</v>
      </c>
      <c r="AJ1547" t="s">
        <v>732</v>
      </c>
      <c r="AK1547">
        <v>33.156288000000004</v>
      </c>
      <c r="AL1547">
        <v>-117.215133666992</v>
      </c>
      <c r="AM1547" t="s">
        <v>732</v>
      </c>
      <c r="AN1547" t="s">
        <v>239</v>
      </c>
      <c r="AO1547" t="s">
        <v>1220</v>
      </c>
      <c r="AP1547" t="s">
        <v>739</v>
      </c>
      <c r="AQ1547" t="s">
        <v>242</v>
      </c>
      <c r="AR1547" t="s">
        <v>732</v>
      </c>
      <c r="AS1547" t="s">
        <v>239</v>
      </c>
      <c r="AT1547" t="s">
        <v>239</v>
      </c>
      <c r="AU1547">
        <v>1</v>
      </c>
      <c r="AW1547" t="s">
        <v>1587</v>
      </c>
      <c r="AX1547" t="s">
        <v>1611</v>
      </c>
      <c r="AY1547" t="s">
        <v>109</v>
      </c>
      <c r="CA1547" t="s">
        <v>2106</v>
      </c>
    </row>
    <row r="1548" spans="1:79" hidden="1" x14ac:dyDescent="0.25">
      <c r="A1548" t="s">
        <v>1581</v>
      </c>
      <c r="B1548" t="s">
        <v>1582</v>
      </c>
      <c r="C1548" t="s">
        <v>1615</v>
      </c>
      <c r="D1548" t="s">
        <v>2094</v>
      </c>
      <c r="E1548" t="s">
        <v>2095</v>
      </c>
      <c r="F1548" s="1">
        <v>40991</v>
      </c>
      <c r="G1548" s="4">
        <v>0.41666666666666669</v>
      </c>
      <c r="H1548" t="s">
        <v>732</v>
      </c>
      <c r="I1548">
        <v>-88</v>
      </c>
      <c r="J1548" t="s">
        <v>221</v>
      </c>
      <c r="K1548" t="s">
        <v>222</v>
      </c>
      <c r="L1548">
        <v>1</v>
      </c>
      <c r="M1548">
        <v>1</v>
      </c>
      <c r="N1548" t="s">
        <v>2343</v>
      </c>
      <c r="O1548" t="s">
        <v>2345</v>
      </c>
      <c r="P1548" t="s">
        <v>224</v>
      </c>
      <c r="Q1548" t="s">
        <v>1216</v>
      </c>
      <c r="R1548" t="s">
        <v>226</v>
      </c>
      <c r="S1548" t="s">
        <v>227</v>
      </c>
      <c r="T1548">
        <v>2</v>
      </c>
      <c r="V1548">
        <v>0.5</v>
      </c>
      <c r="W1548">
        <v>1</v>
      </c>
      <c r="X1548" t="s">
        <v>281</v>
      </c>
      <c r="Y1548" t="s">
        <v>243</v>
      </c>
      <c r="Z1548" t="s">
        <v>1217</v>
      </c>
      <c r="AA1548" t="s">
        <v>1217</v>
      </c>
      <c r="AF1548" t="s">
        <v>736</v>
      </c>
      <c r="AG1548" t="s">
        <v>732</v>
      </c>
      <c r="AH1548" t="s">
        <v>1951</v>
      </c>
      <c r="AJ1548" t="s">
        <v>732</v>
      </c>
      <c r="AK1548">
        <v>33</v>
      </c>
      <c r="AL1548">
        <v>-117</v>
      </c>
      <c r="AM1548" t="s">
        <v>732</v>
      </c>
      <c r="AN1548" t="s">
        <v>239</v>
      </c>
      <c r="AO1548" t="s">
        <v>1220</v>
      </c>
      <c r="AP1548" t="s">
        <v>739</v>
      </c>
      <c r="AQ1548" t="s">
        <v>242</v>
      </c>
      <c r="AR1548" t="s">
        <v>732</v>
      </c>
      <c r="AS1548" t="s">
        <v>239</v>
      </c>
      <c r="AT1548" t="s">
        <v>239</v>
      </c>
      <c r="AU1548">
        <v>1</v>
      </c>
      <c r="AW1548" t="s">
        <v>1587</v>
      </c>
      <c r="AX1548" t="s">
        <v>1611</v>
      </c>
      <c r="AY1548" t="s">
        <v>109</v>
      </c>
      <c r="BP1548" t="s">
        <v>422</v>
      </c>
      <c r="BQ1548">
        <v>73</v>
      </c>
      <c r="BR1548" t="s">
        <v>422</v>
      </c>
      <c r="BS1548">
        <v>9</v>
      </c>
      <c r="CA1548" t="s">
        <v>2098</v>
      </c>
    </row>
    <row r="1549" spans="1:79" hidden="1" x14ac:dyDescent="0.25">
      <c r="A1549" t="s">
        <v>1581</v>
      </c>
      <c r="B1549" t="s">
        <v>1582</v>
      </c>
      <c r="C1549" t="s">
        <v>1615</v>
      </c>
      <c r="D1549" t="s">
        <v>2099</v>
      </c>
      <c r="E1549" t="s">
        <v>2100</v>
      </c>
      <c r="F1549" s="1">
        <v>40991</v>
      </c>
      <c r="G1549" s="4">
        <v>0.47222222222222227</v>
      </c>
      <c r="H1549" t="s">
        <v>732</v>
      </c>
      <c r="I1549">
        <v>-88</v>
      </c>
      <c r="J1549" t="s">
        <v>221</v>
      </c>
      <c r="K1549" t="s">
        <v>222</v>
      </c>
      <c r="L1549">
        <v>1</v>
      </c>
      <c r="M1549">
        <v>1</v>
      </c>
      <c r="N1549" t="s">
        <v>2343</v>
      </c>
      <c r="O1549" t="s">
        <v>2346</v>
      </c>
      <c r="P1549" t="s">
        <v>224</v>
      </c>
      <c r="Q1549" t="s">
        <v>1216</v>
      </c>
      <c r="R1549" t="s">
        <v>226</v>
      </c>
      <c r="S1549" t="s">
        <v>227</v>
      </c>
      <c r="T1549">
        <v>0.9</v>
      </c>
      <c r="V1549">
        <v>0.5</v>
      </c>
      <c r="W1549">
        <v>1</v>
      </c>
      <c r="X1549" t="s">
        <v>905</v>
      </c>
      <c r="Y1549" t="s">
        <v>243</v>
      </c>
      <c r="Z1549" t="s">
        <v>1217</v>
      </c>
      <c r="AA1549" t="s">
        <v>1217</v>
      </c>
      <c r="AF1549" t="s">
        <v>736</v>
      </c>
      <c r="AG1549" t="s">
        <v>732</v>
      </c>
      <c r="AH1549" t="s">
        <v>1951</v>
      </c>
      <c r="AJ1549" t="s">
        <v>732</v>
      </c>
      <c r="AK1549">
        <v>33</v>
      </c>
      <c r="AL1549">
        <v>-117</v>
      </c>
      <c r="AM1549" t="s">
        <v>732</v>
      </c>
      <c r="AN1549" t="s">
        <v>239</v>
      </c>
      <c r="AO1549" t="s">
        <v>1220</v>
      </c>
      <c r="AP1549" t="s">
        <v>739</v>
      </c>
      <c r="AQ1549" t="s">
        <v>242</v>
      </c>
      <c r="AR1549" t="s">
        <v>732</v>
      </c>
      <c r="AS1549" t="s">
        <v>239</v>
      </c>
      <c r="AT1549" t="s">
        <v>239</v>
      </c>
      <c r="AU1549">
        <v>1</v>
      </c>
      <c r="AW1549" t="s">
        <v>1587</v>
      </c>
      <c r="AX1549" t="s">
        <v>1611</v>
      </c>
      <c r="AY1549" t="s">
        <v>109</v>
      </c>
      <c r="BP1549" t="s">
        <v>422</v>
      </c>
      <c r="BQ1549">
        <v>73</v>
      </c>
      <c r="BR1549" t="s">
        <v>422</v>
      </c>
      <c r="BS1549">
        <v>9</v>
      </c>
      <c r="CA1549" t="s">
        <v>2102</v>
      </c>
    </row>
    <row r="1550" spans="1:79" hidden="1" x14ac:dyDescent="0.25">
      <c r="A1550" t="s">
        <v>1581</v>
      </c>
      <c r="B1550" t="s">
        <v>1582</v>
      </c>
      <c r="C1550" t="s">
        <v>1615</v>
      </c>
      <c r="D1550" t="s">
        <v>2294</v>
      </c>
      <c r="E1550" t="s">
        <v>2295</v>
      </c>
      <c r="F1550" s="1">
        <v>40991</v>
      </c>
      <c r="G1550" s="4">
        <v>0.44444444444444442</v>
      </c>
      <c r="H1550" t="s">
        <v>732</v>
      </c>
      <c r="I1550">
        <v>-88</v>
      </c>
      <c r="J1550" t="s">
        <v>221</v>
      </c>
      <c r="K1550" t="s">
        <v>222</v>
      </c>
      <c r="L1550">
        <v>1</v>
      </c>
      <c r="M1550">
        <v>1</v>
      </c>
      <c r="N1550" t="s">
        <v>2343</v>
      </c>
      <c r="O1550" t="s">
        <v>2347</v>
      </c>
      <c r="P1550" t="s">
        <v>224</v>
      </c>
      <c r="Q1550" t="s">
        <v>1216</v>
      </c>
      <c r="R1550" t="s">
        <v>226</v>
      </c>
      <c r="S1550" t="s">
        <v>227</v>
      </c>
      <c r="T1550">
        <v>1</v>
      </c>
      <c r="V1550">
        <v>0.5</v>
      </c>
      <c r="W1550">
        <v>1</v>
      </c>
      <c r="X1550" t="s">
        <v>281</v>
      </c>
      <c r="Y1550" t="s">
        <v>243</v>
      </c>
      <c r="Z1550" t="s">
        <v>1217</v>
      </c>
      <c r="AA1550" t="s">
        <v>1217</v>
      </c>
      <c r="AF1550" t="s">
        <v>736</v>
      </c>
      <c r="AG1550" t="s">
        <v>732</v>
      </c>
      <c r="AH1550" t="s">
        <v>1951</v>
      </c>
      <c r="AJ1550" t="s">
        <v>732</v>
      </c>
      <c r="AK1550">
        <v>33</v>
      </c>
      <c r="AL1550">
        <v>-117</v>
      </c>
      <c r="AM1550" t="s">
        <v>732</v>
      </c>
      <c r="AN1550" t="s">
        <v>239</v>
      </c>
      <c r="AO1550" t="s">
        <v>1220</v>
      </c>
      <c r="AP1550" t="s">
        <v>739</v>
      </c>
      <c r="AQ1550" t="s">
        <v>242</v>
      </c>
      <c r="AR1550" t="s">
        <v>732</v>
      </c>
      <c r="AS1550" t="s">
        <v>239</v>
      </c>
      <c r="AT1550" t="s">
        <v>239</v>
      </c>
      <c r="AU1550">
        <v>1</v>
      </c>
      <c r="AW1550" t="s">
        <v>1587</v>
      </c>
      <c r="AX1550" t="s">
        <v>1611</v>
      </c>
      <c r="AY1550" t="s">
        <v>109</v>
      </c>
      <c r="BP1550" t="s">
        <v>422</v>
      </c>
      <c r="BQ1550">
        <v>73</v>
      </c>
      <c r="BR1550" t="s">
        <v>422</v>
      </c>
      <c r="BS1550">
        <v>9</v>
      </c>
      <c r="CA1550" t="s">
        <v>2297</v>
      </c>
    </row>
    <row r="1551" spans="1:79" hidden="1" x14ac:dyDescent="0.25">
      <c r="A1551" t="s">
        <v>1581</v>
      </c>
      <c r="B1551" t="s">
        <v>1582</v>
      </c>
      <c r="C1551" t="s">
        <v>1615</v>
      </c>
      <c r="D1551" t="s">
        <v>2090</v>
      </c>
      <c r="E1551" t="s">
        <v>2091</v>
      </c>
      <c r="F1551" s="1">
        <v>40994</v>
      </c>
      <c r="G1551" s="4">
        <v>0.50694444444444442</v>
      </c>
      <c r="H1551" t="s">
        <v>732</v>
      </c>
      <c r="I1551">
        <v>-88</v>
      </c>
      <c r="J1551" t="s">
        <v>221</v>
      </c>
      <c r="K1551" t="s">
        <v>222</v>
      </c>
      <c r="L1551">
        <v>1</v>
      </c>
      <c r="M1551">
        <v>1</v>
      </c>
      <c r="N1551" t="s">
        <v>2343</v>
      </c>
      <c r="O1551" t="s">
        <v>2348</v>
      </c>
      <c r="P1551" t="s">
        <v>224</v>
      </c>
      <c r="Q1551" t="s">
        <v>1216</v>
      </c>
      <c r="R1551" t="s">
        <v>226</v>
      </c>
      <c r="S1551" t="s">
        <v>227</v>
      </c>
      <c r="T1551">
        <v>1</v>
      </c>
      <c r="V1551">
        <v>0.5</v>
      </c>
      <c r="W1551">
        <v>1</v>
      </c>
      <c r="X1551" t="s">
        <v>281</v>
      </c>
      <c r="Y1551" t="s">
        <v>243</v>
      </c>
      <c r="Z1551" t="s">
        <v>1217</v>
      </c>
      <c r="AA1551" t="s">
        <v>1217</v>
      </c>
      <c r="AF1551" t="s">
        <v>736</v>
      </c>
      <c r="AG1551" t="s">
        <v>732</v>
      </c>
      <c r="AH1551" t="s">
        <v>1951</v>
      </c>
      <c r="AJ1551" t="s">
        <v>732</v>
      </c>
      <c r="AK1551">
        <v>33</v>
      </c>
      <c r="AL1551">
        <v>-117</v>
      </c>
      <c r="AM1551" t="s">
        <v>732</v>
      </c>
      <c r="AN1551" t="s">
        <v>239</v>
      </c>
      <c r="AO1551" t="s">
        <v>1220</v>
      </c>
      <c r="AP1551" t="s">
        <v>739</v>
      </c>
      <c r="AQ1551" t="s">
        <v>242</v>
      </c>
      <c r="AR1551" t="s">
        <v>732</v>
      </c>
      <c r="AS1551" t="s">
        <v>239</v>
      </c>
      <c r="AT1551" t="s">
        <v>239</v>
      </c>
      <c r="AU1551">
        <v>1</v>
      </c>
      <c r="AW1551" t="s">
        <v>1587</v>
      </c>
      <c r="AX1551" t="s">
        <v>1611</v>
      </c>
      <c r="AY1551" t="s">
        <v>109</v>
      </c>
      <c r="BP1551" t="s">
        <v>422</v>
      </c>
      <c r="BQ1551">
        <v>73</v>
      </c>
      <c r="BR1551" t="s">
        <v>422</v>
      </c>
      <c r="BS1551">
        <v>9</v>
      </c>
      <c r="CA1551" t="s">
        <v>2093</v>
      </c>
    </row>
    <row r="1552" spans="1:79" hidden="1" x14ac:dyDescent="0.25">
      <c r="A1552" t="s">
        <v>1581</v>
      </c>
      <c r="B1552" t="s">
        <v>1582</v>
      </c>
      <c r="C1552" t="s">
        <v>1615</v>
      </c>
      <c r="D1552" t="s">
        <v>2074</v>
      </c>
      <c r="E1552" t="s">
        <v>2075</v>
      </c>
      <c r="F1552" s="1">
        <v>40994</v>
      </c>
      <c r="G1552" s="4">
        <v>0.55555555555555558</v>
      </c>
      <c r="H1552" t="s">
        <v>732</v>
      </c>
      <c r="I1552">
        <v>-88</v>
      </c>
      <c r="J1552" t="s">
        <v>221</v>
      </c>
      <c r="K1552" t="s">
        <v>222</v>
      </c>
      <c r="L1552">
        <v>1</v>
      </c>
      <c r="M1552">
        <v>1</v>
      </c>
      <c r="N1552" t="s">
        <v>2343</v>
      </c>
      <c r="O1552" t="s">
        <v>2349</v>
      </c>
      <c r="P1552" t="s">
        <v>224</v>
      </c>
      <c r="Q1552" t="s">
        <v>1216</v>
      </c>
      <c r="R1552" t="s">
        <v>226</v>
      </c>
      <c r="S1552" t="s">
        <v>227</v>
      </c>
      <c r="T1552">
        <v>0.8</v>
      </c>
      <c r="V1552">
        <v>0.5</v>
      </c>
      <c r="W1552">
        <v>1</v>
      </c>
      <c r="X1552" t="s">
        <v>905</v>
      </c>
      <c r="Y1552" t="s">
        <v>243</v>
      </c>
      <c r="Z1552" t="s">
        <v>1217</v>
      </c>
      <c r="AA1552" t="s">
        <v>1217</v>
      </c>
      <c r="AF1552" t="s">
        <v>736</v>
      </c>
      <c r="AG1552" t="s">
        <v>732</v>
      </c>
      <c r="AH1552" t="s">
        <v>1951</v>
      </c>
      <c r="AJ1552" t="s">
        <v>732</v>
      </c>
      <c r="AK1552">
        <v>33</v>
      </c>
      <c r="AL1552">
        <v>-117</v>
      </c>
      <c r="AM1552" t="s">
        <v>732</v>
      </c>
      <c r="AN1552" t="s">
        <v>239</v>
      </c>
      <c r="AO1552" t="s">
        <v>1220</v>
      </c>
      <c r="AP1552" t="s">
        <v>739</v>
      </c>
      <c r="AQ1552" t="s">
        <v>242</v>
      </c>
      <c r="AR1552" t="s">
        <v>732</v>
      </c>
      <c r="AS1552" t="s">
        <v>239</v>
      </c>
      <c r="AT1552" t="s">
        <v>239</v>
      </c>
      <c r="AU1552">
        <v>1</v>
      </c>
      <c r="AW1552" t="s">
        <v>1587</v>
      </c>
      <c r="AX1552" t="s">
        <v>1611</v>
      </c>
      <c r="AY1552" t="s">
        <v>109</v>
      </c>
      <c r="BP1552" t="s">
        <v>422</v>
      </c>
      <c r="BQ1552">
        <v>73</v>
      </c>
      <c r="BR1552" t="s">
        <v>422</v>
      </c>
      <c r="BS1552">
        <v>9</v>
      </c>
      <c r="CA1552" t="s">
        <v>2077</v>
      </c>
    </row>
    <row r="1553" spans="1:79" hidden="1" x14ac:dyDescent="0.25">
      <c r="A1553" t="s">
        <v>1581</v>
      </c>
      <c r="B1553" t="s">
        <v>1582</v>
      </c>
      <c r="C1553" t="s">
        <v>1615</v>
      </c>
      <c r="D1553" t="s">
        <v>2198</v>
      </c>
      <c r="E1553" t="s">
        <v>2199</v>
      </c>
      <c r="F1553" s="1">
        <v>40994</v>
      </c>
      <c r="G1553" s="4">
        <v>0.47916666666666669</v>
      </c>
      <c r="H1553" t="s">
        <v>732</v>
      </c>
      <c r="I1553">
        <v>-88</v>
      </c>
      <c r="J1553" t="s">
        <v>221</v>
      </c>
      <c r="K1553" t="s">
        <v>222</v>
      </c>
      <c r="L1553">
        <v>1</v>
      </c>
      <c r="M1553">
        <v>1</v>
      </c>
      <c r="N1553" t="s">
        <v>2343</v>
      </c>
      <c r="O1553" t="s">
        <v>2350</v>
      </c>
      <c r="P1553" t="s">
        <v>224</v>
      </c>
      <c r="Q1553" t="s">
        <v>1216</v>
      </c>
      <c r="R1553" t="s">
        <v>226</v>
      </c>
      <c r="S1553" t="s">
        <v>227</v>
      </c>
      <c r="T1553">
        <v>1</v>
      </c>
      <c r="V1553">
        <v>0.5</v>
      </c>
      <c r="W1553">
        <v>1</v>
      </c>
      <c r="X1553" t="s">
        <v>281</v>
      </c>
      <c r="Y1553" t="s">
        <v>243</v>
      </c>
      <c r="Z1553" t="s">
        <v>1217</v>
      </c>
      <c r="AA1553" t="s">
        <v>1217</v>
      </c>
      <c r="AF1553" t="s">
        <v>736</v>
      </c>
      <c r="AG1553" t="s">
        <v>732</v>
      </c>
      <c r="AH1553" t="s">
        <v>1951</v>
      </c>
      <c r="AJ1553" t="s">
        <v>732</v>
      </c>
      <c r="AK1553">
        <v>32.856529000000002</v>
      </c>
      <c r="AL1553">
        <v>-116.947303771973</v>
      </c>
      <c r="AM1553" t="s">
        <v>732</v>
      </c>
      <c r="AN1553" t="s">
        <v>239</v>
      </c>
      <c r="AO1553" t="s">
        <v>1220</v>
      </c>
      <c r="AP1553" t="s">
        <v>739</v>
      </c>
      <c r="AQ1553" t="s">
        <v>242</v>
      </c>
      <c r="AR1553" t="s">
        <v>732</v>
      </c>
      <c r="AS1553" t="s">
        <v>239</v>
      </c>
      <c r="AT1553" t="s">
        <v>239</v>
      </c>
      <c r="AU1553">
        <v>1</v>
      </c>
      <c r="AW1553" t="s">
        <v>1587</v>
      </c>
      <c r="AX1553" t="s">
        <v>1611</v>
      </c>
      <c r="AY1553" t="s">
        <v>109</v>
      </c>
      <c r="CA1553" t="s">
        <v>2201</v>
      </c>
    </row>
    <row r="1554" spans="1:79" hidden="1" x14ac:dyDescent="0.25">
      <c r="A1554" t="s">
        <v>1581</v>
      </c>
      <c r="B1554" t="s">
        <v>1582</v>
      </c>
      <c r="C1554" t="s">
        <v>1615</v>
      </c>
      <c r="D1554" t="s">
        <v>2198</v>
      </c>
      <c r="E1554" t="s">
        <v>2199</v>
      </c>
      <c r="F1554" s="1">
        <v>40994</v>
      </c>
      <c r="G1554" s="4">
        <v>0.4826388888888889</v>
      </c>
      <c r="H1554" t="s">
        <v>732</v>
      </c>
      <c r="I1554">
        <v>-88</v>
      </c>
      <c r="J1554" t="s">
        <v>221</v>
      </c>
      <c r="K1554" t="s">
        <v>222</v>
      </c>
      <c r="L1554">
        <v>1</v>
      </c>
      <c r="M1554">
        <v>1</v>
      </c>
      <c r="N1554" t="s">
        <v>2343</v>
      </c>
      <c r="O1554" t="s">
        <v>2351</v>
      </c>
      <c r="P1554" t="s">
        <v>224</v>
      </c>
      <c r="Q1554" t="s">
        <v>1216</v>
      </c>
      <c r="R1554" t="s">
        <v>226</v>
      </c>
      <c r="S1554" t="s">
        <v>227</v>
      </c>
      <c r="T1554">
        <v>1</v>
      </c>
      <c r="V1554">
        <v>0.5</v>
      </c>
      <c r="W1554">
        <v>1</v>
      </c>
      <c r="X1554" t="s">
        <v>281</v>
      </c>
      <c r="Y1554" t="s">
        <v>243</v>
      </c>
      <c r="Z1554" t="s">
        <v>1217</v>
      </c>
      <c r="AA1554" t="s">
        <v>1217</v>
      </c>
      <c r="AF1554" t="s">
        <v>736</v>
      </c>
      <c r="AG1554" t="s">
        <v>732</v>
      </c>
      <c r="AH1554" t="s">
        <v>1951</v>
      </c>
      <c r="AJ1554" t="s">
        <v>732</v>
      </c>
      <c r="AK1554">
        <v>32.856529000000002</v>
      </c>
      <c r="AL1554">
        <v>-116.947303771973</v>
      </c>
      <c r="AM1554" t="s">
        <v>732</v>
      </c>
      <c r="AN1554" t="s">
        <v>239</v>
      </c>
      <c r="AO1554" t="s">
        <v>1220</v>
      </c>
      <c r="AP1554" t="s">
        <v>739</v>
      </c>
      <c r="AQ1554" t="s">
        <v>242</v>
      </c>
      <c r="AR1554" t="s">
        <v>732</v>
      </c>
      <c r="AS1554" t="s">
        <v>239</v>
      </c>
      <c r="AT1554" t="s">
        <v>239</v>
      </c>
      <c r="AU1554">
        <v>1</v>
      </c>
      <c r="AW1554" t="s">
        <v>1587</v>
      </c>
      <c r="AX1554" t="s">
        <v>1611</v>
      </c>
      <c r="AY1554" t="s">
        <v>109</v>
      </c>
      <c r="CA1554" t="s">
        <v>2201</v>
      </c>
    </row>
    <row r="1555" spans="1:79" hidden="1" x14ac:dyDescent="0.25">
      <c r="A1555" t="s">
        <v>1581</v>
      </c>
      <c r="B1555" t="s">
        <v>1582</v>
      </c>
      <c r="C1555" t="s">
        <v>1615</v>
      </c>
      <c r="D1555" t="s">
        <v>2068</v>
      </c>
      <c r="E1555" t="s">
        <v>2069</v>
      </c>
      <c r="F1555" s="1">
        <v>40994</v>
      </c>
      <c r="G1555" s="4">
        <v>0.52083333333333337</v>
      </c>
      <c r="H1555" t="s">
        <v>732</v>
      </c>
      <c r="I1555">
        <v>-88</v>
      </c>
      <c r="J1555" t="s">
        <v>221</v>
      </c>
      <c r="K1555" t="s">
        <v>222</v>
      </c>
      <c r="L1555">
        <v>1</v>
      </c>
      <c r="M1555">
        <v>1</v>
      </c>
      <c r="N1555" t="s">
        <v>2343</v>
      </c>
      <c r="O1555" t="s">
        <v>2352</v>
      </c>
      <c r="P1555" t="s">
        <v>224</v>
      </c>
      <c r="Q1555" t="s">
        <v>1216</v>
      </c>
      <c r="R1555" t="s">
        <v>226</v>
      </c>
      <c r="S1555" t="s">
        <v>227</v>
      </c>
      <c r="T1555">
        <v>0.8</v>
      </c>
      <c r="V1555">
        <v>0.5</v>
      </c>
      <c r="W1555">
        <v>1</v>
      </c>
      <c r="X1555" t="s">
        <v>905</v>
      </c>
      <c r="Y1555" t="s">
        <v>243</v>
      </c>
      <c r="Z1555" t="s">
        <v>1217</v>
      </c>
      <c r="AA1555" t="s">
        <v>1217</v>
      </c>
      <c r="AF1555" t="s">
        <v>736</v>
      </c>
      <c r="AG1555" t="s">
        <v>732</v>
      </c>
      <c r="AH1555" t="s">
        <v>1951</v>
      </c>
      <c r="AJ1555" t="s">
        <v>732</v>
      </c>
      <c r="AK1555">
        <v>33</v>
      </c>
      <c r="AL1555">
        <v>-117</v>
      </c>
      <c r="AM1555" t="s">
        <v>732</v>
      </c>
      <c r="AN1555" t="s">
        <v>239</v>
      </c>
      <c r="AO1555" t="s">
        <v>1220</v>
      </c>
      <c r="AP1555" t="s">
        <v>739</v>
      </c>
      <c r="AQ1555" t="s">
        <v>242</v>
      </c>
      <c r="AR1555" t="s">
        <v>732</v>
      </c>
      <c r="AS1555" t="s">
        <v>239</v>
      </c>
      <c r="AT1555" t="s">
        <v>239</v>
      </c>
      <c r="AU1555">
        <v>1</v>
      </c>
      <c r="AW1555" t="s">
        <v>1587</v>
      </c>
      <c r="AX1555" t="s">
        <v>1611</v>
      </c>
      <c r="AY1555" t="s">
        <v>109</v>
      </c>
      <c r="BP1555" t="s">
        <v>422</v>
      </c>
      <c r="BQ1555">
        <v>73</v>
      </c>
      <c r="BR1555" t="s">
        <v>422</v>
      </c>
      <c r="BS1555">
        <v>9</v>
      </c>
      <c r="CA1555" t="s">
        <v>2072</v>
      </c>
    </row>
    <row r="1556" spans="1:79" hidden="1" x14ac:dyDescent="0.25">
      <c r="A1556" t="s">
        <v>1581</v>
      </c>
      <c r="B1556" t="s">
        <v>1582</v>
      </c>
      <c r="C1556" t="s">
        <v>1615</v>
      </c>
      <c r="D1556" t="s">
        <v>2059</v>
      </c>
      <c r="E1556" t="s">
        <v>2060</v>
      </c>
      <c r="F1556" s="1">
        <v>40995</v>
      </c>
      <c r="G1556" s="4">
        <v>0.39583333333333331</v>
      </c>
      <c r="H1556" t="s">
        <v>732</v>
      </c>
      <c r="I1556">
        <v>-88</v>
      </c>
      <c r="J1556" t="s">
        <v>221</v>
      </c>
      <c r="K1556" t="s">
        <v>222</v>
      </c>
      <c r="L1556">
        <v>1</v>
      </c>
      <c r="M1556">
        <v>1</v>
      </c>
      <c r="N1556" t="s">
        <v>2343</v>
      </c>
      <c r="O1556" t="s">
        <v>2353</v>
      </c>
      <c r="P1556" t="s">
        <v>224</v>
      </c>
      <c r="Q1556" t="s">
        <v>1216</v>
      </c>
      <c r="R1556" t="s">
        <v>226</v>
      </c>
      <c r="S1556" t="s">
        <v>227</v>
      </c>
      <c r="V1556">
        <v>0.5</v>
      </c>
      <c r="W1556">
        <v>1</v>
      </c>
      <c r="X1556" t="s">
        <v>228</v>
      </c>
      <c r="Y1556" t="s">
        <v>243</v>
      </c>
      <c r="Z1556" t="s">
        <v>1217</v>
      </c>
      <c r="AA1556" t="s">
        <v>1217</v>
      </c>
      <c r="AF1556" t="s">
        <v>736</v>
      </c>
      <c r="AG1556" t="s">
        <v>732</v>
      </c>
      <c r="AH1556" t="s">
        <v>1951</v>
      </c>
      <c r="AJ1556" t="s">
        <v>732</v>
      </c>
      <c r="AK1556">
        <v>32.572879999999998</v>
      </c>
      <c r="AL1556">
        <v>-116.75798034668</v>
      </c>
      <c r="AM1556" t="s">
        <v>732</v>
      </c>
      <c r="AN1556" t="s">
        <v>239</v>
      </c>
      <c r="AO1556" t="s">
        <v>1220</v>
      </c>
      <c r="AP1556" t="s">
        <v>739</v>
      </c>
      <c r="AQ1556" t="s">
        <v>242</v>
      </c>
      <c r="AR1556" t="s">
        <v>732</v>
      </c>
      <c r="AS1556" t="s">
        <v>239</v>
      </c>
      <c r="AT1556" t="s">
        <v>239</v>
      </c>
      <c r="AU1556">
        <v>1</v>
      </c>
      <c r="AW1556" t="s">
        <v>1587</v>
      </c>
      <c r="AX1556" t="s">
        <v>1611</v>
      </c>
      <c r="AY1556" t="s">
        <v>109</v>
      </c>
      <c r="CA1556" t="s">
        <v>2063</v>
      </c>
    </row>
    <row r="1557" spans="1:79" hidden="1" x14ac:dyDescent="0.25">
      <c r="A1557" t="s">
        <v>1581</v>
      </c>
      <c r="B1557" t="s">
        <v>1582</v>
      </c>
      <c r="C1557" t="s">
        <v>1615</v>
      </c>
      <c r="D1557" t="s">
        <v>2078</v>
      </c>
      <c r="E1557" t="s">
        <v>2079</v>
      </c>
      <c r="F1557" s="1">
        <v>40995</v>
      </c>
      <c r="G1557" s="4">
        <v>0.46527777777777773</v>
      </c>
      <c r="H1557" t="s">
        <v>732</v>
      </c>
      <c r="I1557">
        <v>-88</v>
      </c>
      <c r="J1557" t="s">
        <v>221</v>
      </c>
      <c r="K1557" t="s">
        <v>222</v>
      </c>
      <c r="L1557">
        <v>1</v>
      </c>
      <c r="M1557">
        <v>1</v>
      </c>
      <c r="N1557" t="s">
        <v>2343</v>
      </c>
      <c r="O1557" t="s">
        <v>2354</v>
      </c>
      <c r="P1557" t="s">
        <v>224</v>
      </c>
      <c r="Q1557" t="s">
        <v>1216</v>
      </c>
      <c r="R1557" t="s">
        <v>226</v>
      </c>
      <c r="S1557" t="s">
        <v>227</v>
      </c>
      <c r="V1557">
        <v>0.5</v>
      </c>
      <c r="W1557">
        <v>1</v>
      </c>
      <c r="X1557" t="s">
        <v>228</v>
      </c>
      <c r="Y1557" t="s">
        <v>243</v>
      </c>
      <c r="Z1557" t="s">
        <v>1217</v>
      </c>
      <c r="AA1557" t="s">
        <v>1217</v>
      </c>
      <c r="AF1557" t="s">
        <v>736</v>
      </c>
      <c r="AG1557" t="s">
        <v>732</v>
      </c>
      <c r="AH1557" t="s">
        <v>1951</v>
      </c>
      <c r="AJ1557" t="s">
        <v>732</v>
      </c>
      <c r="AK1557">
        <v>33</v>
      </c>
      <c r="AL1557">
        <v>-116</v>
      </c>
      <c r="AM1557" t="s">
        <v>732</v>
      </c>
      <c r="AN1557" t="s">
        <v>239</v>
      </c>
      <c r="AO1557" t="s">
        <v>1220</v>
      </c>
      <c r="AP1557" t="s">
        <v>739</v>
      </c>
      <c r="AQ1557" t="s">
        <v>242</v>
      </c>
      <c r="AR1557" t="s">
        <v>732</v>
      </c>
      <c r="AS1557" t="s">
        <v>239</v>
      </c>
      <c r="AT1557" t="s">
        <v>239</v>
      </c>
      <c r="AU1557">
        <v>1</v>
      </c>
      <c r="AW1557" t="s">
        <v>1587</v>
      </c>
      <c r="AX1557" t="s">
        <v>1611</v>
      </c>
      <c r="AY1557" t="s">
        <v>109</v>
      </c>
      <c r="BP1557" t="s">
        <v>422</v>
      </c>
      <c r="BQ1557">
        <v>73</v>
      </c>
      <c r="BR1557" t="s">
        <v>408</v>
      </c>
      <c r="BS1557">
        <v>7</v>
      </c>
      <c r="CA1557" t="s">
        <v>2081</v>
      </c>
    </row>
    <row r="1558" spans="1:79" hidden="1" x14ac:dyDescent="0.25">
      <c r="A1558" t="s">
        <v>1581</v>
      </c>
      <c r="B1558" t="s">
        <v>1582</v>
      </c>
      <c r="C1558" t="s">
        <v>1615</v>
      </c>
      <c r="D1558" t="s">
        <v>2082</v>
      </c>
      <c r="E1558" t="s">
        <v>2083</v>
      </c>
      <c r="F1558" s="1">
        <v>40996</v>
      </c>
      <c r="G1558" s="4">
        <v>0.44444444444444442</v>
      </c>
      <c r="H1558" t="s">
        <v>732</v>
      </c>
      <c r="I1558">
        <v>-88</v>
      </c>
      <c r="J1558" t="s">
        <v>221</v>
      </c>
      <c r="K1558" t="s">
        <v>222</v>
      </c>
      <c r="L1558">
        <v>1</v>
      </c>
      <c r="M1558">
        <v>1</v>
      </c>
      <c r="N1558" t="s">
        <v>2343</v>
      </c>
      <c r="O1558" t="s">
        <v>2355</v>
      </c>
      <c r="P1558" t="s">
        <v>224</v>
      </c>
      <c r="Q1558" t="s">
        <v>1216</v>
      </c>
      <c r="R1558" t="s">
        <v>226</v>
      </c>
      <c r="S1558" t="s">
        <v>227</v>
      </c>
      <c r="T1558">
        <v>2</v>
      </c>
      <c r="V1558">
        <v>0.5</v>
      </c>
      <c r="W1558">
        <v>1</v>
      </c>
      <c r="X1558" t="s">
        <v>281</v>
      </c>
      <c r="Y1558" t="s">
        <v>243</v>
      </c>
      <c r="Z1558" t="s">
        <v>1217</v>
      </c>
      <c r="AA1558" t="s">
        <v>1217</v>
      </c>
      <c r="AF1558" t="s">
        <v>736</v>
      </c>
      <c r="AG1558" t="s">
        <v>732</v>
      </c>
      <c r="AH1558" t="s">
        <v>1951</v>
      </c>
      <c r="AJ1558" t="s">
        <v>732</v>
      </c>
      <c r="AK1558">
        <v>33</v>
      </c>
      <c r="AL1558">
        <v>-117</v>
      </c>
      <c r="AM1558" t="s">
        <v>732</v>
      </c>
      <c r="AN1558" t="s">
        <v>239</v>
      </c>
      <c r="AO1558" t="s">
        <v>1220</v>
      </c>
      <c r="AP1558" t="s">
        <v>739</v>
      </c>
      <c r="AQ1558" t="s">
        <v>242</v>
      </c>
      <c r="AR1558" t="s">
        <v>732</v>
      </c>
      <c r="AS1558" t="s">
        <v>239</v>
      </c>
      <c r="AT1558" t="s">
        <v>239</v>
      </c>
      <c r="AU1558">
        <v>1</v>
      </c>
      <c r="AW1558" t="s">
        <v>1587</v>
      </c>
      <c r="AX1558" t="s">
        <v>1611</v>
      </c>
      <c r="AY1558" t="s">
        <v>109</v>
      </c>
      <c r="BP1558" t="s">
        <v>422</v>
      </c>
      <c r="BQ1558">
        <v>73</v>
      </c>
      <c r="BR1558" t="s">
        <v>422</v>
      </c>
      <c r="BS1558">
        <v>9</v>
      </c>
      <c r="CA1558" t="s">
        <v>2085</v>
      </c>
    </row>
    <row r="1559" spans="1:79" hidden="1" x14ac:dyDescent="0.25">
      <c r="A1559" t="s">
        <v>1581</v>
      </c>
      <c r="B1559" t="s">
        <v>1582</v>
      </c>
      <c r="C1559" t="s">
        <v>1615</v>
      </c>
      <c r="D1559" t="s">
        <v>2086</v>
      </c>
      <c r="E1559" t="s">
        <v>2087</v>
      </c>
      <c r="F1559" s="1">
        <v>40996</v>
      </c>
      <c r="G1559" s="4">
        <v>0.54861111111111105</v>
      </c>
      <c r="H1559" t="s">
        <v>732</v>
      </c>
      <c r="I1559">
        <v>-88</v>
      </c>
      <c r="J1559" t="s">
        <v>221</v>
      </c>
      <c r="K1559" t="s">
        <v>222</v>
      </c>
      <c r="L1559">
        <v>1</v>
      </c>
      <c r="M1559">
        <v>1</v>
      </c>
      <c r="N1559" t="s">
        <v>2343</v>
      </c>
      <c r="O1559" t="s">
        <v>2356</v>
      </c>
      <c r="P1559" t="s">
        <v>224</v>
      </c>
      <c r="Q1559" t="s">
        <v>1216</v>
      </c>
      <c r="R1559" t="s">
        <v>226</v>
      </c>
      <c r="S1559" t="s">
        <v>227</v>
      </c>
      <c r="T1559">
        <v>3</v>
      </c>
      <c r="V1559">
        <v>0.5</v>
      </c>
      <c r="W1559">
        <v>1</v>
      </c>
      <c r="X1559" t="s">
        <v>281</v>
      </c>
      <c r="Y1559" t="s">
        <v>243</v>
      </c>
      <c r="Z1559" t="s">
        <v>1217</v>
      </c>
      <c r="AA1559" t="s">
        <v>1217</v>
      </c>
      <c r="AF1559" t="s">
        <v>736</v>
      </c>
      <c r="AG1559" t="s">
        <v>732</v>
      </c>
      <c r="AH1559" t="s">
        <v>1951</v>
      </c>
      <c r="AJ1559" t="s">
        <v>732</v>
      </c>
      <c r="AK1559">
        <v>33</v>
      </c>
      <c r="AL1559">
        <v>-117</v>
      </c>
      <c r="AM1559" t="s">
        <v>732</v>
      </c>
      <c r="AN1559" t="s">
        <v>239</v>
      </c>
      <c r="AO1559" t="s">
        <v>1220</v>
      </c>
      <c r="AP1559" t="s">
        <v>739</v>
      </c>
      <c r="AQ1559" t="s">
        <v>242</v>
      </c>
      <c r="AR1559" t="s">
        <v>732</v>
      </c>
      <c r="AS1559" t="s">
        <v>239</v>
      </c>
      <c r="AT1559" t="s">
        <v>239</v>
      </c>
      <c r="AU1559">
        <v>1</v>
      </c>
      <c r="AW1559" t="s">
        <v>1587</v>
      </c>
      <c r="AX1559" t="s">
        <v>1611</v>
      </c>
      <c r="AY1559" t="s">
        <v>109</v>
      </c>
      <c r="BP1559" t="s">
        <v>422</v>
      </c>
      <c r="BQ1559">
        <v>73</v>
      </c>
      <c r="BR1559" t="s">
        <v>422</v>
      </c>
      <c r="BS1559">
        <v>9</v>
      </c>
      <c r="CA1559" t="s">
        <v>2089</v>
      </c>
    </row>
    <row r="1560" spans="1:79" hidden="1" x14ac:dyDescent="0.25">
      <c r="A1560" t="s">
        <v>1581</v>
      </c>
      <c r="B1560" t="s">
        <v>1582</v>
      </c>
      <c r="C1560" t="s">
        <v>1615</v>
      </c>
      <c r="D1560" t="s">
        <v>2094</v>
      </c>
      <c r="E1560" t="s">
        <v>2095</v>
      </c>
      <c r="F1560" s="1">
        <v>40997</v>
      </c>
      <c r="G1560" s="4">
        <v>0.46527777777777773</v>
      </c>
      <c r="H1560" t="s">
        <v>732</v>
      </c>
      <c r="I1560">
        <v>-88</v>
      </c>
      <c r="J1560" t="s">
        <v>221</v>
      </c>
      <c r="K1560" t="s">
        <v>222</v>
      </c>
      <c r="L1560">
        <v>1</v>
      </c>
      <c r="M1560">
        <v>1</v>
      </c>
      <c r="N1560" t="s">
        <v>2357</v>
      </c>
      <c r="O1560" t="s">
        <v>2358</v>
      </c>
      <c r="P1560" t="s">
        <v>224</v>
      </c>
      <c r="Q1560" t="s">
        <v>1216</v>
      </c>
      <c r="R1560" t="s">
        <v>226</v>
      </c>
      <c r="S1560" t="s">
        <v>227</v>
      </c>
      <c r="T1560">
        <v>1</v>
      </c>
      <c r="V1560">
        <v>0.5</v>
      </c>
      <c r="W1560">
        <v>1</v>
      </c>
      <c r="X1560" t="s">
        <v>281</v>
      </c>
      <c r="Y1560" t="s">
        <v>243</v>
      </c>
      <c r="Z1560" t="s">
        <v>1217</v>
      </c>
      <c r="AA1560" t="s">
        <v>1217</v>
      </c>
      <c r="AF1560" t="s">
        <v>736</v>
      </c>
      <c r="AG1560" t="s">
        <v>732</v>
      </c>
      <c r="AH1560" t="s">
        <v>1951</v>
      </c>
      <c r="AJ1560" t="s">
        <v>732</v>
      </c>
      <c r="AK1560">
        <v>33</v>
      </c>
      <c r="AL1560">
        <v>-117</v>
      </c>
      <c r="AM1560" t="s">
        <v>732</v>
      </c>
      <c r="AN1560" t="s">
        <v>239</v>
      </c>
      <c r="AO1560" t="s">
        <v>1220</v>
      </c>
      <c r="AP1560" t="s">
        <v>739</v>
      </c>
      <c r="AQ1560" t="s">
        <v>242</v>
      </c>
      <c r="AR1560" t="s">
        <v>732</v>
      </c>
      <c r="AS1560" t="s">
        <v>239</v>
      </c>
      <c r="AT1560" t="s">
        <v>239</v>
      </c>
      <c r="AU1560">
        <v>1</v>
      </c>
      <c r="AW1560" t="s">
        <v>1587</v>
      </c>
      <c r="AX1560" t="s">
        <v>1611</v>
      </c>
      <c r="AY1560" t="s">
        <v>109</v>
      </c>
      <c r="BP1560" t="s">
        <v>422</v>
      </c>
      <c r="BQ1560">
        <v>73</v>
      </c>
      <c r="BR1560" t="s">
        <v>422</v>
      </c>
      <c r="BS1560">
        <v>9</v>
      </c>
      <c r="CA1560" t="s">
        <v>2098</v>
      </c>
    </row>
    <row r="1561" spans="1:79" hidden="1" x14ac:dyDescent="0.25">
      <c r="A1561" t="s">
        <v>1581</v>
      </c>
      <c r="B1561" t="s">
        <v>1582</v>
      </c>
      <c r="C1561" t="s">
        <v>1615</v>
      </c>
      <c r="D1561" t="s">
        <v>2103</v>
      </c>
      <c r="E1561" t="s">
        <v>2104</v>
      </c>
      <c r="F1561" s="1">
        <v>40997</v>
      </c>
      <c r="G1561" s="4">
        <v>0.57638888888888895</v>
      </c>
      <c r="H1561" t="s">
        <v>732</v>
      </c>
      <c r="I1561">
        <v>-88</v>
      </c>
      <c r="J1561" t="s">
        <v>221</v>
      </c>
      <c r="K1561" t="s">
        <v>222</v>
      </c>
      <c r="L1561">
        <v>1</v>
      </c>
      <c r="M1561">
        <v>1</v>
      </c>
      <c r="N1561" t="s">
        <v>2357</v>
      </c>
      <c r="O1561" t="s">
        <v>2359</v>
      </c>
      <c r="P1561" t="s">
        <v>224</v>
      </c>
      <c r="Q1561" t="s">
        <v>1216</v>
      </c>
      <c r="R1561" t="s">
        <v>226</v>
      </c>
      <c r="S1561" t="s">
        <v>227</v>
      </c>
      <c r="T1561">
        <v>0.9</v>
      </c>
      <c r="V1561">
        <v>0.5</v>
      </c>
      <c r="W1561">
        <v>1</v>
      </c>
      <c r="X1561" t="s">
        <v>905</v>
      </c>
      <c r="Y1561" t="s">
        <v>243</v>
      </c>
      <c r="Z1561" t="s">
        <v>1217</v>
      </c>
      <c r="AA1561" t="s">
        <v>1217</v>
      </c>
      <c r="AF1561" t="s">
        <v>736</v>
      </c>
      <c r="AG1561" t="s">
        <v>732</v>
      </c>
      <c r="AH1561" t="s">
        <v>1951</v>
      </c>
      <c r="AJ1561" t="s">
        <v>732</v>
      </c>
      <c r="AK1561">
        <v>33.156288000000004</v>
      </c>
      <c r="AL1561">
        <v>-117.215133666992</v>
      </c>
      <c r="AM1561" t="s">
        <v>732</v>
      </c>
      <c r="AN1561" t="s">
        <v>239</v>
      </c>
      <c r="AO1561" t="s">
        <v>1220</v>
      </c>
      <c r="AP1561" t="s">
        <v>739</v>
      </c>
      <c r="AQ1561" t="s">
        <v>242</v>
      </c>
      <c r="AR1561" t="s">
        <v>732</v>
      </c>
      <c r="AS1561" t="s">
        <v>239</v>
      </c>
      <c r="AT1561" t="s">
        <v>239</v>
      </c>
      <c r="AU1561">
        <v>1</v>
      </c>
      <c r="AW1561" t="s">
        <v>1587</v>
      </c>
      <c r="AX1561" t="s">
        <v>1611</v>
      </c>
      <c r="AY1561" t="s">
        <v>109</v>
      </c>
      <c r="CA1561" t="s">
        <v>2106</v>
      </c>
    </row>
    <row r="1562" spans="1:79" hidden="1" x14ac:dyDescent="0.25">
      <c r="A1562" t="s">
        <v>1581</v>
      </c>
      <c r="B1562" t="s">
        <v>1582</v>
      </c>
      <c r="C1562" t="s">
        <v>1615</v>
      </c>
      <c r="D1562" t="s">
        <v>2103</v>
      </c>
      <c r="E1562" t="s">
        <v>2104</v>
      </c>
      <c r="F1562" s="1">
        <v>40997</v>
      </c>
      <c r="G1562" s="4">
        <v>0.57986111111111105</v>
      </c>
      <c r="H1562" t="s">
        <v>732</v>
      </c>
      <c r="I1562">
        <v>-88</v>
      </c>
      <c r="J1562" t="s">
        <v>221</v>
      </c>
      <c r="K1562" t="s">
        <v>222</v>
      </c>
      <c r="L1562">
        <v>1</v>
      </c>
      <c r="M1562">
        <v>1</v>
      </c>
      <c r="N1562" t="s">
        <v>2357</v>
      </c>
      <c r="O1562" t="s">
        <v>2360</v>
      </c>
      <c r="P1562" t="s">
        <v>224</v>
      </c>
      <c r="Q1562" t="s">
        <v>1216</v>
      </c>
      <c r="R1562" t="s">
        <v>226</v>
      </c>
      <c r="S1562" t="s">
        <v>227</v>
      </c>
      <c r="T1562">
        <v>0.8</v>
      </c>
      <c r="V1562">
        <v>0.5</v>
      </c>
      <c r="W1562">
        <v>1</v>
      </c>
      <c r="X1562" t="s">
        <v>905</v>
      </c>
      <c r="Y1562" t="s">
        <v>243</v>
      </c>
      <c r="Z1562" t="s">
        <v>1217</v>
      </c>
      <c r="AA1562" t="s">
        <v>1217</v>
      </c>
      <c r="AF1562" t="s">
        <v>736</v>
      </c>
      <c r="AG1562" t="s">
        <v>732</v>
      </c>
      <c r="AH1562" t="s">
        <v>1951</v>
      </c>
      <c r="AJ1562" t="s">
        <v>732</v>
      </c>
      <c r="AK1562">
        <v>33.156288000000004</v>
      </c>
      <c r="AL1562">
        <v>-117.215133666992</v>
      </c>
      <c r="AM1562" t="s">
        <v>732</v>
      </c>
      <c r="AN1562" t="s">
        <v>239</v>
      </c>
      <c r="AO1562" t="s">
        <v>1220</v>
      </c>
      <c r="AP1562" t="s">
        <v>739</v>
      </c>
      <c r="AQ1562" t="s">
        <v>242</v>
      </c>
      <c r="AR1562" t="s">
        <v>732</v>
      </c>
      <c r="AS1562" t="s">
        <v>239</v>
      </c>
      <c r="AT1562" t="s">
        <v>239</v>
      </c>
      <c r="AU1562">
        <v>1</v>
      </c>
      <c r="AW1562" t="s">
        <v>1587</v>
      </c>
      <c r="AX1562" t="s">
        <v>1611</v>
      </c>
      <c r="AY1562" t="s">
        <v>109</v>
      </c>
      <c r="CA1562" t="s">
        <v>2106</v>
      </c>
    </row>
    <row r="1563" spans="1:79" hidden="1" x14ac:dyDescent="0.25">
      <c r="A1563" t="s">
        <v>1581</v>
      </c>
      <c r="B1563" t="s">
        <v>1582</v>
      </c>
      <c r="C1563" t="s">
        <v>1615</v>
      </c>
      <c r="D1563" t="s">
        <v>2294</v>
      </c>
      <c r="E1563" t="s">
        <v>2295</v>
      </c>
      <c r="F1563" s="1">
        <v>40997</v>
      </c>
      <c r="G1563" s="4">
        <v>0.5</v>
      </c>
      <c r="H1563" t="s">
        <v>732</v>
      </c>
      <c r="I1563">
        <v>-88</v>
      </c>
      <c r="J1563" t="s">
        <v>221</v>
      </c>
      <c r="K1563" t="s">
        <v>222</v>
      </c>
      <c r="L1563">
        <v>1</v>
      </c>
      <c r="M1563">
        <v>1</v>
      </c>
      <c r="N1563" t="s">
        <v>2357</v>
      </c>
      <c r="O1563" t="s">
        <v>2361</v>
      </c>
      <c r="P1563" t="s">
        <v>224</v>
      </c>
      <c r="Q1563" t="s">
        <v>1216</v>
      </c>
      <c r="R1563" t="s">
        <v>226</v>
      </c>
      <c r="S1563" t="s">
        <v>227</v>
      </c>
      <c r="T1563">
        <v>2</v>
      </c>
      <c r="V1563">
        <v>0.5</v>
      </c>
      <c r="W1563">
        <v>1</v>
      </c>
      <c r="X1563" t="s">
        <v>281</v>
      </c>
      <c r="Y1563" t="s">
        <v>243</v>
      </c>
      <c r="Z1563" t="s">
        <v>1217</v>
      </c>
      <c r="AA1563" t="s">
        <v>1217</v>
      </c>
      <c r="AF1563" t="s">
        <v>736</v>
      </c>
      <c r="AG1563" t="s">
        <v>732</v>
      </c>
      <c r="AH1563" t="s">
        <v>1951</v>
      </c>
      <c r="AJ1563" t="s">
        <v>732</v>
      </c>
      <c r="AK1563">
        <v>33</v>
      </c>
      <c r="AL1563">
        <v>-117</v>
      </c>
      <c r="AM1563" t="s">
        <v>732</v>
      </c>
      <c r="AN1563" t="s">
        <v>239</v>
      </c>
      <c r="AO1563" t="s">
        <v>1220</v>
      </c>
      <c r="AP1563" t="s">
        <v>739</v>
      </c>
      <c r="AQ1563" t="s">
        <v>242</v>
      </c>
      <c r="AR1563" t="s">
        <v>732</v>
      </c>
      <c r="AS1563" t="s">
        <v>239</v>
      </c>
      <c r="AT1563" t="s">
        <v>239</v>
      </c>
      <c r="AU1563">
        <v>1</v>
      </c>
      <c r="AW1563" t="s">
        <v>1587</v>
      </c>
      <c r="AX1563" t="s">
        <v>1611</v>
      </c>
      <c r="AY1563" t="s">
        <v>109</v>
      </c>
      <c r="BP1563" t="s">
        <v>422</v>
      </c>
      <c r="BQ1563">
        <v>73</v>
      </c>
      <c r="BR1563" t="s">
        <v>422</v>
      </c>
      <c r="BS1563">
        <v>9</v>
      </c>
      <c r="CA1563" t="s">
        <v>2297</v>
      </c>
    </row>
    <row r="1564" spans="1:79" hidden="1" x14ac:dyDescent="0.25">
      <c r="A1564" t="s">
        <v>1581</v>
      </c>
      <c r="B1564" t="s">
        <v>1582</v>
      </c>
      <c r="C1564" t="s">
        <v>1615</v>
      </c>
      <c r="D1564" t="s">
        <v>2099</v>
      </c>
      <c r="E1564" t="s">
        <v>2100</v>
      </c>
      <c r="F1564" s="1">
        <v>40997</v>
      </c>
      <c r="G1564" s="4">
        <v>0.52777777777777779</v>
      </c>
      <c r="H1564" t="s">
        <v>732</v>
      </c>
      <c r="I1564">
        <v>-88</v>
      </c>
      <c r="J1564" t="s">
        <v>221</v>
      </c>
      <c r="K1564" t="s">
        <v>222</v>
      </c>
      <c r="L1564">
        <v>1</v>
      </c>
      <c r="M1564">
        <v>1</v>
      </c>
      <c r="N1564" t="s">
        <v>2357</v>
      </c>
      <c r="O1564" t="s">
        <v>2362</v>
      </c>
      <c r="P1564" t="s">
        <v>224</v>
      </c>
      <c r="Q1564" t="s">
        <v>1216</v>
      </c>
      <c r="R1564" t="s">
        <v>226</v>
      </c>
      <c r="S1564" t="s">
        <v>227</v>
      </c>
      <c r="T1564">
        <v>0.8</v>
      </c>
      <c r="V1564">
        <v>0.5</v>
      </c>
      <c r="W1564">
        <v>1</v>
      </c>
      <c r="X1564" t="s">
        <v>905</v>
      </c>
      <c r="Y1564" t="s">
        <v>243</v>
      </c>
      <c r="Z1564" t="s">
        <v>1217</v>
      </c>
      <c r="AA1564" t="s">
        <v>1217</v>
      </c>
      <c r="AF1564" t="s">
        <v>736</v>
      </c>
      <c r="AG1564" t="s">
        <v>732</v>
      </c>
      <c r="AH1564" t="s">
        <v>1951</v>
      </c>
      <c r="AJ1564" t="s">
        <v>732</v>
      </c>
      <c r="AK1564">
        <v>33</v>
      </c>
      <c r="AL1564">
        <v>-117</v>
      </c>
      <c r="AM1564" t="s">
        <v>732</v>
      </c>
      <c r="AN1564" t="s">
        <v>239</v>
      </c>
      <c r="AO1564" t="s">
        <v>1220</v>
      </c>
      <c r="AP1564" t="s">
        <v>739</v>
      </c>
      <c r="AQ1564" t="s">
        <v>242</v>
      </c>
      <c r="AR1564" t="s">
        <v>732</v>
      </c>
      <c r="AS1564" t="s">
        <v>239</v>
      </c>
      <c r="AT1564" t="s">
        <v>239</v>
      </c>
      <c r="AU1564">
        <v>1</v>
      </c>
      <c r="AW1564" t="s">
        <v>1587</v>
      </c>
      <c r="AX1564" t="s">
        <v>1611</v>
      </c>
      <c r="AY1564" t="s">
        <v>109</v>
      </c>
      <c r="BP1564" t="s">
        <v>422</v>
      </c>
      <c r="BQ1564">
        <v>73</v>
      </c>
      <c r="BR1564" t="s">
        <v>422</v>
      </c>
      <c r="BS1564">
        <v>9</v>
      </c>
      <c r="CA1564" t="s">
        <v>2102</v>
      </c>
    </row>
    <row r="1565" spans="1:79" hidden="1" x14ac:dyDescent="0.25">
      <c r="A1565" t="s">
        <v>1581</v>
      </c>
      <c r="B1565" t="s">
        <v>1582</v>
      </c>
      <c r="C1565" t="s">
        <v>1615</v>
      </c>
      <c r="D1565" t="s">
        <v>2068</v>
      </c>
      <c r="E1565" t="s">
        <v>2069</v>
      </c>
      <c r="F1565" s="1">
        <v>41001</v>
      </c>
      <c r="G1565" s="4">
        <v>0.50347222222222221</v>
      </c>
      <c r="H1565" t="s">
        <v>732</v>
      </c>
      <c r="I1565">
        <v>-88</v>
      </c>
      <c r="J1565" t="s">
        <v>221</v>
      </c>
      <c r="K1565" t="s">
        <v>222</v>
      </c>
      <c r="L1565">
        <v>1</v>
      </c>
      <c r="M1565">
        <v>1</v>
      </c>
      <c r="N1565" t="s">
        <v>2357</v>
      </c>
      <c r="O1565" t="s">
        <v>2363</v>
      </c>
      <c r="P1565" t="s">
        <v>224</v>
      </c>
      <c r="Q1565" t="s">
        <v>1216</v>
      </c>
      <c r="R1565" t="s">
        <v>226</v>
      </c>
      <c r="S1565" t="s">
        <v>227</v>
      </c>
      <c r="T1565">
        <v>0.9</v>
      </c>
      <c r="V1565">
        <v>0.5</v>
      </c>
      <c r="W1565">
        <v>1</v>
      </c>
      <c r="X1565" t="s">
        <v>905</v>
      </c>
      <c r="Y1565" t="s">
        <v>243</v>
      </c>
      <c r="Z1565" t="s">
        <v>1217</v>
      </c>
      <c r="AA1565" t="s">
        <v>1217</v>
      </c>
      <c r="AF1565" t="s">
        <v>736</v>
      </c>
      <c r="AG1565" t="s">
        <v>732</v>
      </c>
      <c r="AH1565" t="s">
        <v>1951</v>
      </c>
      <c r="AJ1565" t="s">
        <v>732</v>
      </c>
      <c r="AK1565">
        <v>33</v>
      </c>
      <c r="AL1565">
        <v>-117</v>
      </c>
      <c r="AM1565" t="s">
        <v>732</v>
      </c>
      <c r="AN1565" t="s">
        <v>239</v>
      </c>
      <c r="AO1565" t="s">
        <v>1220</v>
      </c>
      <c r="AP1565" t="s">
        <v>739</v>
      </c>
      <c r="AQ1565" t="s">
        <v>242</v>
      </c>
      <c r="AR1565" t="s">
        <v>732</v>
      </c>
      <c r="AS1565" t="s">
        <v>239</v>
      </c>
      <c r="AT1565" t="s">
        <v>239</v>
      </c>
      <c r="AU1565">
        <v>1</v>
      </c>
      <c r="AW1565" t="s">
        <v>1587</v>
      </c>
      <c r="AX1565" t="s">
        <v>1611</v>
      </c>
      <c r="AY1565" t="s">
        <v>109</v>
      </c>
      <c r="BP1565" t="s">
        <v>422</v>
      </c>
      <c r="BQ1565">
        <v>73</v>
      </c>
      <c r="BR1565" t="s">
        <v>422</v>
      </c>
      <c r="BS1565">
        <v>9</v>
      </c>
      <c r="CA1565" t="s">
        <v>2072</v>
      </c>
    </row>
    <row r="1566" spans="1:79" hidden="1" x14ac:dyDescent="0.25">
      <c r="A1566" t="s">
        <v>1581</v>
      </c>
      <c r="B1566" t="s">
        <v>1582</v>
      </c>
      <c r="C1566" t="s">
        <v>1615</v>
      </c>
      <c r="D1566" t="s">
        <v>2074</v>
      </c>
      <c r="E1566" t="s">
        <v>2075</v>
      </c>
      <c r="F1566" s="1">
        <v>41001</v>
      </c>
      <c r="G1566" s="4">
        <v>0.54166666666666663</v>
      </c>
      <c r="H1566" t="s">
        <v>732</v>
      </c>
      <c r="I1566">
        <v>-88</v>
      </c>
      <c r="J1566" t="s">
        <v>221</v>
      </c>
      <c r="K1566" t="s">
        <v>222</v>
      </c>
      <c r="L1566">
        <v>1</v>
      </c>
      <c r="M1566">
        <v>1</v>
      </c>
      <c r="N1566" t="s">
        <v>2357</v>
      </c>
      <c r="O1566" t="s">
        <v>2364</v>
      </c>
      <c r="P1566" t="s">
        <v>224</v>
      </c>
      <c r="Q1566" t="s">
        <v>1216</v>
      </c>
      <c r="R1566" t="s">
        <v>226</v>
      </c>
      <c r="S1566" t="s">
        <v>227</v>
      </c>
      <c r="T1566">
        <v>0.7</v>
      </c>
      <c r="V1566">
        <v>0.5</v>
      </c>
      <c r="W1566">
        <v>1</v>
      </c>
      <c r="X1566" t="s">
        <v>905</v>
      </c>
      <c r="Y1566" t="s">
        <v>243</v>
      </c>
      <c r="Z1566" t="s">
        <v>1217</v>
      </c>
      <c r="AA1566" t="s">
        <v>1217</v>
      </c>
      <c r="AF1566" t="s">
        <v>736</v>
      </c>
      <c r="AG1566" t="s">
        <v>732</v>
      </c>
      <c r="AH1566" t="s">
        <v>1951</v>
      </c>
      <c r="AJ1566" t="s">
        <v>732</v>
      </c>
      <c r="AK1566">
        <v>33</v>
      </c>
      <c r="AL1566">
        <v>-117</v>
      </c>
      <c r="AM1566" t="s">
        <v>732</v>
      </c>
      <c r="AN1566" t="s">
        <v>239</v>
      </c>
      <c r="AO1566" t="s">
        <v>1220</v>
      </c>
      <c r="AP1566" t="s">
        <v>739</v>
      </c>
      <c r="AQ1566" t="s">
        <v>242</v>
      </c>
      <c r="AR1566" t="s">
        <v>732</v>
      </c>
      <c r="AS1566" t="s">
        <v>239</v>
      </c>
      <c r="AT1566" t="s">
        <v>239</v>
      </c>
      <c r="AU1566">
        <v>1</v>
      </c>
      <c r="AW1566" t="s">
        <v>1587</v>
      </c>
      <c r="AX1566" t="s">
        <v>1611</v>
      </c>
      <c r="AY1566" t="s">
        <v>109</v>
      </c>
      <c r="BP1566" t="s">
        <v>422</v>
      </c>
      <c r="BQ1566">
        <v>73</v>
      </c>
      <c r="BR1566" t="s">
        <v>422</v>
      </c>
      <c r="BS1566">
        <v>9</v>
      </c>
      <c r="CA1566" t="s">
        <v>2077</v>
      </c>
    </row>
    <row r="1567" spans="1:79" hidden="1" x14ac:dyDescent="0.25">
      <c r="A1567" t="s">
        <v>1581</v>
      </c>
      <c r="B1567" t="s">
        <v>1582</v>
      </c>
      <c r="C1567" t="s">
        <v>1615</v>
      </c>
      <c r="D1567" t="s">
        <v>2068</v>
      </c>
      <c r="E1567" t="s">
        <v>2069</v>
      </c>
      <c r="F1567" s="1">
        <v>41001</v>
      </c>
      <c r="G1567" s="4">
        <v>0.5</v>
      </c>
      <c r="H1567" t="s">
        <v>732</v>
      </c>
      <c r="I1567">
        <v>-88</v>
      </c>
      <c r="J1567" t="s">
        <v>221</v>
      </c>
      <c r="K1567" t="s">
        <v>222</v>
      </c>
      <c r="L1567">
        <v>1</v>
      </c>
      <c r="M1567">
        <v>1</v>
      </c>
      <c r="N1567" t="s">
        <v>2357</v>
      </c>
      <c r="O1567" t="s">
        <v>2365</v>
      </c>
      <c r="P1567" t="s">
        <v>224</v>
      </c>
      <c r="Q1567" t="s">
        <v>1216</v>
      </c>
      <c r="R1567" t="s">
        <v>226</v>
      </c>
      <c r="S1567" t="s">
        <v>227</v>
      </c>
      <c r="T1567">
        <v>0.9</v>
      </c>
      <c r="V1567">
        <v>0.5</v>
      </c>
      <c r="W1567">
        <v>1</v>
      </c>
      <c r="X1567" t="s">
        <v>905</v>
      </c>
      <c r="Y1567" t="s">
        <v>243</v>
      </c>
      <c r="Z1567" t="s">
        <v>1217</v>
      </c>
      <c r="AA1567" t="s">
        <v>1217</v>
      </c>
      <c r="AF1567" t="s">
        <v>736</v>
      </c>
      <c r="AG1567" t="s">
        <v>732</v>
      </c>
      <c r="AH1567" t="s">
        <v>1951</v>
      </c>
      <c r="AJ1567" t="s">
        <v>732</v>
      </c>
      <c r="AK1567">
        <v>33</v>
      </c>
      <c r="AL1567">
        <v>-117</v>
      </c>
      <c r="AM1567" t="s">
        <v>732</v>
      </c>
      <c r="AN1567" t="s">
        <v>239</v>
      </c>
      <c r="AO1567" t="s">
        <v>1220</v>
      </c>
      <c r="AP1567" t="s">
        <v>739</v>
      </c>
      <c r="AQ1567" t="s">
        <v>242</v>
      </c>
      <c r="AR1567" t="s">
        <v>732</v>
      </c>
      <c r="AS1567" t="s">
        <v>239</v>
      </c>
      <c r="AT1567" t="s">
        <v>239</v>
      </c>
      <c r="AU1567">
        <v>1</v>
      </c>
      <c r="AW1567" t="s">
        <v>1587</v>
      </c>
      <c r="AX1567" t="s">
        <v>1611</v>
      </c>
      <c r="AY1567" t="s">
        <v>109</v>
      </c>
      <c r="BP1567" t="s">
        <v>422</v>
      </c>
      <c r="BQ1567">
        <v>73</v>
      </c>
      <c r="BR1567" t="s">
        <v>422</v>
      </c>
      <c r="BS1567">
        <v>9</v>
      </c>
      <c r="CA1567" t="s">
        <v>2072</v>
      </c>
    </row>
    <row r="1568" spans="1:79" hidden="1" x14ac:dyDescent="0.25">
      <c r="A1568" t="s">
        <v>1581</v>
      </c>
      <c r="B1568" t="s">
        <v>1582</v>
      </c>
      <c r="C1568" t="s">
        <v>1615</v>
      </c>
      <c r="D1568" t="s">
        <v>2090</v>
      </c>
      <c r="E1568" t="s">
        <v>2091</v>
      </c>
      <c r="F1568" s="1">
        <v>41001</v>
      </c>
      <c r="G1568" s="4">
        <v>0.47916666666666669</v>
      </c>
      <c r="H1568" t="s">
        <v>732</v>
      </c>
      <c r="I1568">
        <v>-88</v>
      </c>
      <c r="J1568" t="s">
        <v>221</v>
      </c>
      <c r="K1568" t="s">
        <v>222</v>
      </c>
      <c r="L1568">
        <v>1</v>
      </c>
      <c r="M1568">
        <v>1</v>
      </c>
      <c r="N1568" t="s">
        <v>2357</v>
      </c>
      <c r="O1568" t="s">
        <v>2366</v>
      </c>
      <c r="P1568" t="s">
        <v>224</v>
      </c>
      <c r="Q1568" t="s">
        <v>1216</v>
      </c>
      <c r="R1568" t="s">
        <v>226</v>
      </c>
      <c r="S1568" t="s">
        <v>227</v>
      </c>
      <c r="T1568">
        <v>1</v>
      </c>
      <c r="V1568">
        <v>0.5</v>
      </c>
      <c r="W1568">
        <v>1</v>
      </c>
      <c r="X1568" t="s">
        <v>281</v>
      </c>
      <c r="Y1568" t="s">
        <v>243</v>
      </c>
      <c r="Z1568" t="s">
        <v>1217</v>
      </c>
      <c r="AA1568" t="s">
        <v>1217</v>
      </c>
      <c r="AF1568" t="s">
        <v>736</v>
      </c>
      <c r="AG1568" t="s">
        <v>732</v>
      </c>
      <c r="AH1568" t="s">
        <v>1951</v>
      </c>
      <c r="AJ1568" t="s">
        <v>732</v>
      </c>
      <c r="AK1568">
        <v>33</v>
      </c>
      <c r="AL1568">
        <v>-117</v>
      </c>
      <c r="AM1568" t="s">
        <v>732</v>
      </c>
      <c r="AN1568" t="s">
        <v>239</v>
      </c>
      <c r="AO1568" t="s">
        <v>1220</v>
      </c>
      <c r="AP1568" t="s">
        <v>739</v>
      </c>
      <c r="AQ1568" t="s">
        <v>242</v>
      </c>
      <c r="AR1568" t="s">
        <v>732</v>
      </c>
      <c r="AS1568" t="s">
        <v>239</v>
      </c>
      <c r="AT1568" t="s">
        <v>239</v>
      </c>
      <c r="AU1568">
        <v>1</v>
      </c>
      <c r="AW1568" t="s">
        <v>1587</v>
      </c>
      <c r="AX1568" t="s">
        <v>1611</v>
      </c>
      <c r="AY1568" t="s">
        <v>109</v>
      </c>
      <c r="BP1568" t="s">
        <v>422</v>
      </c>
      <c r="BQ1568">
        <v>73</v>
      </c>
      <c r="BR1568" t="s">
        <v>422</v>
      </c>
      <c r="BS1568">
        <v>9</v>
      </c>
      <c r="CA1568" t="s">
        <v>2093</v>
      </c>
    </row>
    <row r="1569" spans="1:79" hidden="1" x14ac:dyDescent="0.25">
      <c r="A1569" t="s">
        <v>1581</v>
      </c>
      <c r="B1569" t="s">
        <v>1582</v>
      </c>
      <c r="C1569" t="s">
        <v>1615</v>
      </c>
      <c r="D1569" t="s">
        <v>2198</v>
      </c>
      <c r="E1569" t="s">
        <v>2199</v>
      </c>
      <c r="F1569" s="1">
        <v>41001</v>
      </c>
      <c r="G1569" s="4">
        <v>0.45833333333333331</v>
      </c>
      <c r="H1569" t="s">
        <v>732</v>
      </c>
      <c r="I1569">
        <v>-88</v>
      </c>
      <c r="J1569" t="s">
        <v>221</v>
      </c>
      <c r="K1569" t="s">
        <v>222</v>
      </c>
      <c r="L1569">
        <v>1</v>
      </c>
      <c r="M1569">
        <v>1</v>
      </c>
      <c r="N1569" t="s">
        <v>2357</v>
      </c>
      <c r="O1569" t="s">
        <v>2367</v>
      </c>
      <c r="P1569" t="s">
        <v>224</v>
      </c>
      <c r="Q1569" t="s">
        <v>1216</v>
      </c>
      <c r="R1569" t="s">
        <v>226</v>
      </c>
      <c r="S1569" t="s">
        <v>227</v>
      </c>
      <c r="T1569">
        <v>0.9</v>
      </c>
      <c r="V1569">
        <v>0.5</v>
      </c>
      <c r="W1569">
        <v>1</v>
      </c>
      <c r="X1569" t="s">
        <v>905</v>
      </c>
      <c r="Y1569" t="s">
        <v>243</v>
      </c>
      <c r="Z1569" t="s">
        <v>1217</v>
      </c>
      <c r="AA1569" t="s">
        <v>1217</v>
      </c>
      <c r="AF1569" t="s">
        <v>736</v>
      </c>
      <c r="AG1569" t="s">
        <v>732</v>
      </c>
      <c r="AH1569" t="s">
        <v>1951</v>
      </c>
      <c r="AJ1569" t="s">
        <v>732</v>
      </c>
      <c r="AK1569">
        <v>32.856529000000002</v>
      </c>
      <c r="AL1569">
        <v>-116.947303771973</v>
      </c>
      <c r="AM1569" t="s">
        <v>732</v>
      </c>
      <c r="AN1569" t="s">
        <v>239</v>
      </c>
      <c r="AO1569" t="s">
        <v>1220</v>
      </c>
      <c r="AP1569" t="s">
        <v>739</v>
      </c>
      <c r="AQ1569" t="s">
        <v>242</v>
      </c>
      <c r="AR1569" t="s">
        <v>732</v>
      </c>
      <c r="AS1569" t="s">
        <v>239</v>
      </c>
      <c r="AT1569" t="s">
        <v>239</v>
      </c>
      <c r="AU1569">
        <v>1</v>
      </c>
      <c r="AW1569" t="s">
        <v>1587</v>
      </c>
      <c r="AX1569" t="s">
        <v>1611</v>
      </c>
      <c r="AY1569" t="s">
        <v>109</v>
      </c>
      <c r="CA1569" t="s">
        <v>2201</v>
      </c>
    </row>
    <row r="1570" spans="1:79" hidden="1" x14ac:dyDescent="0.25">
      <c r="A1570" t="s">
        <v>1581</v>
      </c>
      <c r="B1570" t="s">
        <v>1582</v>
      </c>
      <c r="C1570" t="s">
        <v>1615</v>
      </c>
      <c r="D1570" t="s">
        <v>2082</v>
      </c>
      <c r="E1570" t="s">
        <v>2083</v>
      </c>
      <c r="F1570" s="1">
        <v>41003</v>
      </c>
      <c r="G1570" s="4">
        <v>0.45833333333333331</v>
      </c>
      <c r="H1570" t="s">
        <v>732</v>
      </c>
      <c r="I1570">
        <v>-88</v>
      </c>
      <c r="J1570" t="s">
        <v>221</v>
      </c>
      <c r="K1570" t="s">
        <v>222</v>
      </c>
      <c r="L1570">
        <v>1</v>
      </c>
      <c r="M1570">
        <v>1</v>
      </c>
      <c r="N1570" t="s">
        <v>2368</v>
      </c>
      <c r="O1570" t="s">
        <v>2369</v>
      </c>
      <c r="P1570" t="s">
        <v>224</v>
      </c>
      <c r="Q1570" t="s">
        <v>1216</v>
      </c>
      <c r="R1570" t="s">
        <v>226</v>
      </c>
      <c r="S1570" t="s">
        <v>227</v>
      </c>
      <c r="T1570">
        <v>2</v>
      </c>
      <c r="V1570">
        <v>0.5</v>
      </c>
      <c r="W1570">
        <v>1</v>
      </c>
      <c r="X1570" t="s">
        <v>281</v>
      </c>
      <c r="Y1570" t="s">
        <v>243</v>
      </c>
      <c r="Z1570" t="s">
        <v>1217</v>
      </c>
      <c r="AA1570" t="s">
        <v>1217</v>
      </c>
      <c r="AF1570" t="s">
        <v>736</v>
      </c>
      <c r="AG1570" t="s">
        <v>732</v>
      </c>
      <c r="AH1570" t="s">
        <v>1951</v>
      </c>
      <c r="AJ1570" t="s">
        <v>732</v>
      </c>
      <c r="AK1570">
        <v>33</v>
      </c>
      <c r="AL1570">
        <v>-117</v>
      </c>
      <c r="AM1570" t="s">
        <v>732</v>
      </c>
      <c r="AN1570" t="s">
        <v>239</v>
      </c>
      <c r="AO1570" t="s">
        <v>1220</v>
      </c>
      <c r="AP1570" t="s">
        <v>739</v>
      </c>
      <c r="AQ1570" t="s">
        <v>242</v>
      </c>
      <c r="AR1570" t="s">
        <v>732</v>
      </c>
      <c r="AS1570" t="s">
        <v>239</v>
      </c>
      <c r="AT1570" t="s">
        <v>239</v>
      </c>
      <c r="AU1570">
        <v>1</v>
      </c>
      <c r="AW1570" t="s">
        <v>1587</v>
      </c>
      <c r="AX1570" t="s">
        <v>1611</v>
      </c>
      <c r="AY1570" t="s">
        <v>109</v>
      </c>
      <c r="BP1570" t="s">
        <v>422</v>
      </c>
      <c r="BQ1570">
        <v>73</v>
      </c>
      <c r="BR1570" t="s">
        <v>422</v>
      </c>
      <c r="BS1570">
        <v>9</v>
      </c>
      <c r="CA1570" t="s">
        <v>2085</v>
      </c>
    </row>
    <row r="1571" spans="1:79" hidden="1" x14ac:dyDescent="0.25">
      <c r="A1571" t="s">
        <v>1581</v>
      </c>
      <c r="B1571" t="s">
        <v>1582</v>
      </c>
      <c r="C1571" t="s">
        <v>1615</v>
      </c>
      <c r="D1571" t="s">
        <v>2086</v>
      </c>
      <c r="E1571" t="s">
        <v>2087</v>
      </c>
      <c r="F1571" s="1">
        <v>41003</v>
      </c>
      <c r="G1571" s="4">
        <v>0.55555555555555558</v>
      </c>
      <c r="H1571" t="s">
        <v>732</v>
      </c>
      <c r="I1571">
        <v>-88</v>
      </c>
      <c r="J1571" t="s">
        <v>221</v>
      </c>
      <c r="K1571" t="s">
        <v>222</v>
      </c>
      <c r="L1571">
        <v>1</v>
      </c>
      <c r="M1571">
        <v>1</v>
      </c>
      <c r="N1571" t="s">
        <v>2368</v>
      </c>
      <c r="O1571" t="s">
        <v>2370</v>
      </c>
      <c r="P1571" t="s">
        <v>224</v>
      </c>
      <c r="Q1571" t="s">
        <v>1216</v>
      </c>
      <c r="R1571" t="s">
        <v>226</v>
      </c>
      <c r="S1571" t="s">
        <v>227</v>
      </c>
      <c r="T1571">
        <v>3</v>
      </c>
      <c r="V1571">
        <v>0.5</v>
      </c>
      <c r="W1571">
        <v>1</v>
      </c>
      <c r="X1571" t="s">
        <v>281</v>
      </c>
      <c r="Y1571" t="s">
        <v>243</v>
      </c>
      <c r="Z1571" t="s">
        <v>1217</v>
      </c>
      <c r="AA1571" t="s">
        <v>1217</v>
      </c>
      <c r="AF1571" t="s">
        <v>736</v>
      </c>
      <c r="AG1571" t="s">
        <v>732</v>
      </c>
      <c r="AH1571" t="s">
        <v>1951</v>
      </c>
      <c r="AJ1571" t="s">
        <v>732</v>
      </c>
      <c r="AK1571">
        <v>33</v>
      </c>
      <c r="AL1571">
        <v>-117</v>
      </c>
      <c r="AM1571" t="s">
        <v>732</v>
      </c>
      <c r="AN1571" t="s">
        <v>239</v>
      </c>
      <c r="AO1571" t="s">
        <v>1220</v>
      </c>
      <c r="AP1571" t="s">
        <v>739</v>
      </c>
      <c r="AQ1571" t="s">
        <v>242</v>
      </c>
      <c r="AR1571" t="s">
        <v>732</v>
      </c>
      <c r="AS1571" t="s">
        <v>239</v>
      </c>
      <c r="AT1571" t="s">
        <v>239</v>
      </c>
      <c r="AU1571">
        <v>1</v>
      </c>
      <c r="AW1571" t="s">
        <v>1587</v>
      </c>
      <c r="AX1571" t="s">
        <v>1611</v>
      </c>
      <c r="AY1571" t="s">
        <v>109</v>
      </c>
      <c r="BP1571" t="s">
        <v>422</v>
      </c>
      <c r="BQ1571">
        <v>73</v>
      </c>
      <c r="BR1571" t="s">
        <v>422</v>
      </c>
      <c r="BS1571">
        <v>9</v>
      </c>
      <c r="CA1571" t="s">
        <v>2089</v>
      </c>
    </row>
    <row r="1572" spans="1:79" hidden="1" x14ac:dyDescent="0.25">
      <c r="A1572" t="s">
        <v>1581</v>
      </c>
      <c r="B1572" t="s">
        <v>1582</v>
      </c>
      <c r="C1572" t="s">
        <v>1615</v>
      </c>
      <c r="D1572" t="s">
        <v>2294</v>
      </c>
      <c r="E1572" t="s">
        <v>2295</v>
      </c>
      <c r="F1572" s="1">
        <v>41005</v>
      </c>
      <c r="G1572" s="4">
        <v>0.49652777777777773</v>
      </c>
      <c r="H1572" t="s">
        <v>732</v>
      </c>
      <c r="I1572">
        <v>-88</v>
      </c>
      <c r="J1572" t="s">
        <v>221</v>
      </c>
      <c r="K1572" t="s">
        <v>222</v>
      </c>
      <c r="L1572">
        <v>1</v>
      </c>
      <c r="M1572">
        <v>1</v>
      </c>
      <c r="N1572" t="s">
        <v>2368</v>
      </c>
      <c r="O1572" t="s">
        <v>2371</v>
      </c>
      <c r="P1572" t="s">
        <v>224</v>
      </c>
      <c r="Q1572" t="s">
        <v>1216</v>
      </c>
      <c r="R1572" t="s">
        <v>226</v>
      </c>
      <c r="S1572" t="s">
        <v>227</v>
      </c>
      <c r="T1572">
        <v>2</v>
      </c>
      <c r="V1572">
        <v>0.5</v>
      </c>
      <c r="W1572">
        <v>1</v>
      </c>
      <c r="X1572" t="s">
        <v>281</v>
      </c>
      <c r="Y1572" t="s">
        <v>243</v>
      </c>
      <c r="Z1572" t="s">
        <v>1217</v>
      </c>
      <c r="AA1572" t="s">
        <v>1217</v>
      </c>
      <c r="AF1572" t="s">
        <v>736</v>
      </c>
      <c r="AG1572" t="s">
        <v>732</v>
      </c>
      <c r="AH1572" t="s">
        <v>1951</v>
      </c>
      <c r="AJ1572" t="s">
        <v>732</v>
      </c>
      <c r="AK1572">
        <v>33</v>
      </c>
      <c r="AL1572">
        <v>-117</v>
      </c>
      <c r="AM1572" t="s">
        <v>732</v>
      </c>
      <c r="AN1572" t="s">
        <v>239</v>
      </c>
      <c r="AO1572" t="s">
        <v>1220</v>
      </c>
      <c r="AP1572" t="s">
        <v>739</v>
      </c>
      <c r="AQ1572" t="s">
        <v>242</v>
      </c>
      <c r="AR1572" t="s">
        <v>732</v>
      </c>
      <c r="AS1572" t="s">
        <v>239</v>
      </c>
      <c r="AT1572" t="s">
        <v>239</v>
      </c>
      <c r="AU1572">
        <v>1</v>
      </c>
      <c r="AW1572" t="s">
        <v>1587</v>
      </c>
      <c r="AX1572" t="s">
        <v>1611</v>
      </c>
      <c r="AY1572" t="s">
        <v>109</v>
      </c>
      <c r="BP1572" t="s">
        <v>422</v>
      </c>
      <c r="BQ1572">
        <v>73</v>
      </c>
      <c r="BR1572" t="s">
        <v>422</v>
      </c>
      <c r="BS1572">
        <v>9</v>
      </c>
      <c r="CA1572" t="s">
        <v>2297</v>
      </c>
    </row>
    <row r="1573" spans="1:79" hidden="1" x14ac:dyDescent="0.25">
      <c r="A1573" t="s">
        <v>1581</v>
      </c>
      <c r="B1573" t="s">
        <v>1582</v>
      </c>
      <c r="C1573" t="s">
        <v>1615</v>
      </c>
      <c r="D1573" t="s">
        <v>2103</v>
      </c>
      <c r="E1573" t="s">
        <v>2104</v>
      </c>
      <c r="F1573" s="1">
        <v>41005</v>
      </c>
      <c r="G1573" s="4">
        <v>0.55555555555555558</v>
      </c>
      <c r="H1573" t="s">
        <v>732</v>
      </c>
      <c r="I1573">
        <v>-88</v>
      </c>
      <c r="J1573" t="s">
        <v>221</v>
      </c>
      <c r="K1573" t="s">
        <v>222</v>
      </c>
      <c r="L1573">
        <v>1</v>
      </c>
      <c r="M1573">
        <v>1</v>
      </c>
      <c r="N1573" t="s">
        <v>2368</v>
      </c>
      <c r="O1573" t="s">
        <v>2372</v>
      </c>
      <c r="P1573" t="s">
        <v>224</v>
      </c>
      <c r="Q1573" t="s">
        <v>1216</v>
      </c>
      <c r="R1573" t="s">
        <v>226</v>
      </c>
      <c r="S1573" t="s">
        <v>227</v>
      </c>
      <c r="T1573">
        <v>1</v>
      </c>
      <c r="V1573">
        <v>0.5</v>
      </c>
      <c r="W1573">
        <v>1</v>
      </c>
      <c r="X1573" t="s">
        <v>281</v>
      </c>
      <c r="Y1573" t="s">
        <v>243</v>
      </c>
      <c r="Z1573" t="s">
        <v>1217</v>
      </c>
      <c r="AA1573" t="s">
        <v>1217</v>
      </c>
      <c r="AF1573" t="s">
        <v>736</v>
      </c>
      <c r="AG1573" t="s">
        <v>732</v>
      </c>
      <c r="AH1573" t="s">
        <v>1951</v>
      </c>
      <c r="AJ1573" t="s">
        <v>732</v>
      </c>
      <c r="AK1573">
        <v>33.156288000000004</v>
      </c>
      <c r="AL1573">
        <v>-117.215133666992</v>
      </c>
      <c r="AM1573" t="s">
        <v>732</v>
      </c>
      <c r="AN1573" t="s">
        <v>239</v>
      </c>
      <c r="AO1573" t="s">
        <v>1220</v>
      </c>
      <c r="AP1573" t="s">
        <v>739</v>
      </c>
      <c r="AQ1573" t="s">
        <v>242</v>
      </c>
      <c r="AR1573" t="s">
        <v>732</v>
      </c>
      <c r="AS1573" t="s">
        <v>239</v>
      </c>
      <c r="AT1573" t="s">
        <v>239</v>
      </c>
      <c r="AU1573">
        <v>1</v>
      </c>
      <c r="AW1573" t="s">
        <v>1587</v>
      </c>
      <c r="AX1573" t="s">
        <v>1611</v>
      </c>
      <c r="AY1573" t="s">
        <v>109</v>
      </c>
      <c r="CA1573" t="s">
        <v>2106</v>
      </c>
    </row>
    <row r="1574" spans="1:79" hidden="1" x14ac:dyDescent="0.25">
      <c r="A1574" t="s">
        <v>1581</v>
      </c>
      <c r="B1574" t="s">
        <v>1582</v>
      </c>
      <c r="C1574" t="s">
        <v>1615</v>
      </c>
      <c r="D1574" t="s">
        <v>2094</v>
      </c>
      <c r="E1574" t="s">
        <v>2095</v>
      </c>
      <c r="F1574" s="1">
        <v>41005</v>
      </c>
      <c r="G1574" s="4">
        <v>0.45833333333333331</v>
      </c>
      <c r="H1574" t="s">
        <v>732</v>
      </c>
      <c r="I1574">
        <v>-88</v>
      </c>
      <c r="J1574" t="s">
        <v>221</v>
      </c>
      <c r="K1574" t="s">
        <v>222</v>
      </c>
      <c r="L1574">
        <v>1</v>
      </c>
      <c r="M1574">
        <v>1</v>
      </c>
      <c r="N1574" t="s">
        <v>2368</v>
      </c>
      <c r="O1574" t="s">
        <v>2373</v>
      </c>
      <c r="P1574" t="s">
        <v>224</v>
      </c>
      <c r="Q1574" t="s">
        <v>1216</v>
      </c>
      <c r="R1574" t="s">
        <v>226</v>
      </c>
      <c r="S1574" t="s">
        <v>227</v>
      </c>
      <c r="T1574">
        <v>2</v>
      </c>
      <c r="V1574">
        <v>0.5</v>
      </c>
      <c r="W1574">
        <v>1</v>
      </c>
      <c r="X1574" t="s">
        <v>281</v>
      </c>
      <c r="Y1574" t="s">
        <v>243</v>
      </c>
      <c r="Z1574" t="s">
        <v>1217</v>
      </c>
      <c r="AA1574" t="s">
        <v>1217</v>
      </c>
      <c r="AF1574" t="s">
        <v>736</v>
      </c>
      <c r="AG1574" t="s">
        <v>732</v>
      </c>
      <c r="AH1574" t="s">
        <v>1951</v>
      </c>
      <c r="AJ1574" t="s">
        <v>732</v>
      </c>
      <c r="AK1574">
        <v>33</v>
      </c>
      <c r="AL1574">
        <v>-117</v>
      </c>
      <c r="AM1574" t="s">
        <v>732</v>
      </c>
      <c r="AN1574" t="s">
        <v>239</v>
      </c>
      <c r="AO1574" t="s">
        <v>1220</v>
      </c>
      <c r="AP1574" t="s">
        <v>739</v>
      </c>
      <c r="AQ1574" t="s">
        <v>242</v>
      </c>
      <c r="AR1574" t="s">
        <v>732</v>
      </c>
      <c r="AS1574" t="s">
        <v>239</v>
      </c>
      <c r="AT1574" t="s">
        <v>239</v>
      </c>
      <c r="AU1574">
        <v>1</v>
      </c>
      <c r="AW1574" t="s">
        <v>1587</v>
      </c>
      <c r="AX1574" t="s">
        <v>1611</v>
      </c>
      <c r="AY1574" t="s">
        <v>109</v>
      </c>
      <c r="BP1574" t="s">
        <v>422</v>
      </c>
      <c r="BQ1574">
        <v>73</v>
      </c>
      <c r="BR1574" t="s">
        <v>422</v>
      </c>
      <c r="BS1574">
        <v>9</v>
      </c>
      <c r="CA1574" t="s">
        <v>2098</v>
      </c>
    </row>
    <row r="1575" spans="1:79" hidden="1" x14ac:dyDescent="0.25">
      <c r="A1575" t="s">
        <v>1581</v>
      </c>
      <c r="B1575" t="s">
        <v>1582</v>
      </c>
      <c r="C1575" t="s">
        <v>1615</v>
      </c>
      <c r="D1575" t="s">
        <v>2294</v>
      </c>
      <c r="E1575" t="s">
        <v>2295</v>
      </c>
      <c r="F1575" s="1">
        <v>41005</v>
      </c>
      <c r="G1575" s="4">
        <v>0.49305555555555558</v>
      </c>
      <c r="H1575" t="s">
        <v>732</v>
      </c>
      <c r="I1575">
        <v>-88</v>
      </c>
      <c r="J1575" t="s">
        <v>221</v>
      </c>
      <c r="K1575" t="s">
        <v>222</v>
      </c>
      <c r="L1575">
        <v>1</v>
      </c>
      <c r="M1575">
        <v>1</v>
      </c>
      <c r="N1575" t="s">
        <v>2368</v>
      </c>
      <c r="O1575" t="s">
        <v>2374</v>
      </c>
      <c r="P1575" t="s">
        <v>224</v>
      </c>
      <c r="Q1575" t="s">
        <v>1216</v>
      </c>
      <c r="R1575" t="s">
        <v>226</v>
      </c>
      <c r="S1575" t="s">
        <v>227</v>
      </c>
      <c r="T1575">
        <v>2</v>
      </c>
      <c r="V1575">
        <v>0.5</v>
      </c>
      <c r="W1575">
        <v>1</v>
      </c>
      <c r="X1575" t="s">
        <v>281</v>
      </c>
      <c r="Y1575" t="s">
        <v>243</v>
      </c>
      <c r="Z1575" t="s">
        <v>1217</v>
      </c>
      <c r="AA1575" t="s">
        <v>1217</v>
      </c>
      <c r="AF1575" t="s">
        <v>736</v>
      </c>
      <c r="AG1575" t="s">
        <v>732</v>
      </c>
      <c r="AH1575" t="s">
        <v>1951</v>
      </c>
      <c r="AJ1575" t="s">
        <v>732</v>
      </c>
      <c r="AK1575">
        <v>33</v>
      </c>
      <c r="AL1575">
        <v>-117</v>
      </c>
      <c r="AM1575" t="s">
        <v>732</v>
      </c>
      <c r="AN1575" t="s">
        <v>239</v>
      </c>
      <c r="AO1575" t="s">
        <v>1220</v>
      </c>
      <c r="AP1575" t="s">
        <v>739</v>
      </c>
      <c r="AQ1575" t="s">
        <v>242</v>
      </c>
      <c r="AR1575" t="s">
        <v>732</v>
      </c>
      <c r="AS1575" t="s">
        <v>239</v>
      </c>
      <c r="AT1575" t="s">
        <v>239</v>
      </c>
      <c r="AU1575">
        <v>1</v>
      </c>
      <c r="AW1575" t="s">
        <v>1587</v>
      </c>
      <c r="AX1575" t="s">
        <v>1611</v>
      </c>
      <c r="AY1575" t="s">
        <v>109</v>
      </c>
      <c r="BP1575" t="s">
        <v>422</v>
      </c>
      <c r="BQ1575">
        <v>73</v>
      </c>
      <c r="BR1575" t="s">
        <v>422</v>
      </c>
      <c r="BS1575">
        <v>9</v>
      </c>
      <c r="CA1575" t="s">
        <v>2297</v>
      </c>
    </row>
    <row r="1576" spans="1:79" hidden="1" x14ac:dyDescent="0.25">
      <c r="A1576" t="s">
        <v>1581</v>
      </c>
      <c r="B1576" t="s">
        <v>1582</v>
      </c>
      <c r="C1576" t="s">
        <v>1615</v>
      </c>
      <c r="D1576" t="s">
        <v>2099</v>
      </c>
      <c r="E1576" t="s">
        <v>2100</v>
      </c>
      <c r="F1576" s="1">
        <v>41005</v>
      </c>
      <c r="G1576" s="4">
        <v>0.52777777777777779</v>
      </c>
      <c r="H1576" t="s">
        <v>732</v>
      </c>
      <c r="I1576">
        <v>-88</v>
      </c>
      <c r="J1576" t="s">
        <v>221</v>
      </c>
      <c r="K1576" t="s">
        <v>222</v>
      </c>
      <c r="L1576">
        <v>1</v>
      </c>
      <c r="M1576">
        <v>1</v>
      </c>
      <c r="N1576" t="s">
        <v>2368</v>
      </c>
      <c r="O1576" t="s">
        <v>2375</v>
      </c>
      <c r="P1576" t="s">
        <v>224</v>
      </c>
      <c r="Q1576" t="s">
        <v>1216</v>
      </c>
      <c r="R1576" t="s">
        <v>226</v>
      </c>
      <c r="S1576" t="s">
        <v>227</v>
      </c>
      <c r="T1576">
        <v>1</v>
      </c>
      <c r="V1576">
        <v>0.5</v>
      </c>
      <c r="W1576">
        <v>1</v>
      </c>
      <c r="X1576" t="s">
        <v>281</v>
      </c>
      <c r="Y1576" t="s">
        <v>243</v>
      </c>
      <c r="Z1576" t="s">
        <v>1217</v>
      </c>
      <c r="AA1576" t="s">
        <v>1217</v>
      </c>
      <c r="AF1576" t="s">
        <v>736</v>
      </c>
      <c r="AG1576" t="s">
        <v>732</v>
      </c>
      <c r="AH1576" t="s">
        <v>1951</v>
      </c>
      <c r="AJ1576" t="s">
        <v>732</v>
      </c>
      <c r="AK1576">
        <v>33</v>
      </c>
      <c r="AL1576">
        <v>-117</v>
      </c>
      <c r="AM1576" t="s">
        <v>732</v>
      </c>
      <c r="AN1576" t="s">
        <v>239</v>
      </c>
      <c r="AO1576" t="s">
        <v>1220</v>
      </c>
      <c r="AP1576" t="s">
        <v>739</v>
      </c>
      <c r="AQ1576" t="s">
        <v>242</v>
      </c>
      <c r="AR1576" t="s">
        <v>732</v>
      </c>
      <c r="AS1576" t="s">
        <v>239</v>
      </c>
      <c r="AT1576" t="s">
        <v>239</v>
      </c>
      <c r="AU1576">
        <v>1</v>
      </c>
      <c r="AW1576" t="s">
        <v>1587</v>
      </c>
      <c r="AX1576" t="s">
        <v>1611</v>
      </c>
      <c r="AY1576" t="s">
        <v>109</v>
      </c>
      <c r="BP1576" t="s">
        <v>422</v>
      </c>
      <c r="BQ1576">
        <v>73</v>
      </c>
      <c r="BR1576" t="s">
        <v>422</v>
      </c>
      <c r="BS1576">
        <v>9</v>
      </c>
      <c r="CA1576" t="s">
        <v>2102</v>
      </c>
    </row>
    <row r="1577" spans="1:79" hidden="1" x14ac:dyDescent="0.25">
      <c r="A1577" t="s">
        <v>1581</v>
      </c>
      <c r="B1577" t="s">
        <v>1582</v>
      </c>
      <c r="C1577" t="s">
        <v>1615</v>
      </c>
      <c r="D1577" t="s">
        <v>2059</v>
      </c>
      <c r="E1577" t="s">
        <v>2060</v>
      </c>
      <c r="F1577" s="1">
        <v>41009</v>
      </c>
      <c r="G1577" s="4">
        <v>0.45833333333333331</v>
      </c>
      <c r="H1577" t="s">
        <v>732</v>
      </c>
      <c r="I1577">
        <v>-88</v>
      </c>
      <c r="J1577" t="s">
        <v>221</v>
      </c>
      <c r="K1577" t="s">
        <v>222</v>
      </c>
      <c r="L1577">
        <v>1</v>
      </c>
      <c r="M1577">
        <v>1</v>
      </c>
      <c r="N1577" t="s">
        <v>2376</v>
      </c>
      <c r="O1577" t="s">
        <v>2377</v>
      </c>
      <c r="P1577" t="s">
        <v>224</v>
      </c>
      <c r="Q1577" t="s">
        <v>1216</v>
      </c>
      <c r="R1577" t="s">
        <v>226</v>
      </c>
      <c r="S1577" t="s">
        <v>227</v>
      </c>
      <c r="V1577">
        <v>0.5</v>
      </c>
      <c r="W1577">
        <v>1</v>
      </c>
      <c r="X1577" t="s">
        <v>228</v>
      </c>
      <c r="Y1577" t="s">
        <v>243</v>
      </c>
      <c r="Z1577" t="s">
        <v>1217</v>
      </c>
      <c r="AA1577" t="s">
        <v>1217</v>
      </c>
      <c r="AF1577" t="s">
        <v>736</v>
      </c>
      <c r="AG1577" t="s">
        <v>732</v>
      </c>
      <c r="AH1577" t="s">
        <v>1951</v>
      </c>
      <c r="AJ1577" t="s">
        <v>732</v>
      </c>
      <c r="AK1577">
        <v>32.572879999999998</v>
      </c>
      <c r="AL1577">
        <v>-116.75798034668</v>
      </c>
      <c r="AM1577" t="s">
        <v>732</v>
      </c>
      <c r="AN1577" t="s">
        <v>239</v>
      </c>
      <c r="AO1577" t="s">
        <v>1220</v>
      </c>
      <c r="AP1577" t="s">
        <v>739</v>
      </c>
      <c r="AQ1577" t="s">
        <v>242</v>
      </c>
      <c r="AR1577" t="s">
        <v>732</v>
      </c>
      <c r="AS1577" t="s">
        <v>239</v>
      </c>
      <c r="AT1577" t="s">
        <v>239</v>
      </c>
      <c r="AU1577">
        <v>1</v>
      </c>
      <c r="AW1577" t="s">
        <v>1587</v>
      </c>
      <c r="AX1577" t="s">
        <v>1611</v>
      </c>
      <c r="AY1577" t="s">
        <v>109</v>
      </c>
      <c r="CA1577" t="s">
        <v>2063</v>
      </c>
    </row>
    <row r="1578" spans="1:79" hidden="1" x14ac:dyDescent="0.25">
      <c r="A1578" t="s">
        <v>1581</v>
      </c>
      <c r="B1578" t="s">
        <v>1582</v>
      </c>
      <c r="C1578" t="s">
        <v>1615</v>
      </c>
      <c r="D1578" t="s">
        <v>2068</v>
      </c>
      <c r="E1578" t="s">
        <v>2069</v>
      </c>
      <c r="F1578" s="1">
        <v>41011</v>
      </c>
      <c r="G1578" s="4">
        <v>0.4861111111111111</v>
      </c>
      <c r="H1578" t="s">
        <v>732</v>
      </c>
      <c r="I1578">
        <v>-88</v>
      </c>
      <c r="J1578" t="s">
        <v>221</v>
      </c>
      <c r="K1578" t="s">
        <v>222</v>
      </c>
      <c r="L1578">
        <v>1</v>
      </c>
      <c r="M1578">
        <v>1</v>
      </c>
      <c r="N1578" t="s">
        <v>2376</v>
      </c>
      <c r="O1578" t="s">
        <v>2378</v>
      </c>
      <c r="P1578" t="s">
        <v>224</v>
      </c>
      <c r="Q1578" t="s">
        <v>1216</v>
      </c>
      <c r="R1578" t="s">
        <v>226</v>
      </c>
      <c r="S1578" t="s">
        <v>227</v>
      </c>
      <c r="T1578">
        <v>1</v>
      </c>
      <c r="V1578">
        <v>0.5</v>
      </c>
      <c r="W1578">
        <v>1</v>
      </c>
      <c r="X1578" t="s">
        <v>281</v>
      </c>
      <c r="Y1578" t="s">
        <v>243</v>
      </c>
      <c r="Z1578" t="s">
        <v>1217</v>
      </c>
      <c r="AA1578" t="s">
        <v>1217</v>
      </c>
      <c r="AF1578" t="s">
        <v>736</v>
      </c>
      <c r="AG1578" t="s">
        <v>732</v>
      </c>
      <c r="AH1578" t="s">
        <v>1951</v>
      </c>
      <c r="AJ1578" t="s">
        <v>732</v>
      </c>
      <c r="AK1578">
        <v>33</v>
      </c>
      <c r="AL1578">
        <v>-117</v>
      </c>
      <c r="AM1578" t="s">
        <v>732</v>
      </c>
      <c r="AN1578" t="s">
        <v>239</v>
      </c>
      <c r="AO1578" t="s">
        <v>1220</v>
      </c>
      <c r="AP1578" t="s">
        <v>739</v>
      </c>
      <c r="AQ1578" t="s">
        <v>242</v>
      </c>
      <c r="AR1578" t="s">
        <v>732</v>
      </c>
      <c r="AS1578" t="s">
        <v>239</v>
      </c>
      <c r="AT1578" t="s">
        <v>239</v>
      </c>
      <c r="AU1578">
        <v>1</v>
      </c>
      <c r="AW1578" t="s">
        <v>1587</v>
      </c>
      <c r="AX1578" t="s">
        <v>1611</v>
      </c>
      <c r="AY1578" t="s">
        <v>109</v>
      </c>
      <c r="BP1578" t="s">
        <v>422</v>
      </c>
      <c r="BQ1578">
        <v>73</v>
      </c>
      <c r="BR1578" t="s">
        <v>422</v>
      </c>
      <c r="BS1578">
        <v>9</v>
      </c>
      <c r="CA1578" t="s">
        <v>2072</v>
      </c>
    </row>
    <row r="1579" spans="1:79" hidden="1" x14ac:dyDescent="0.25">
      <c r="A1579" t="s">
        <v>1581</v>
      </c>
      <c r="B1579" t="s">
        <v>1582</v>
      </c>
      <c r="C1579" t="s">
        <v>1615</v>
      </c>
      <c r="D1579" t="s">
        <v>2090</v>
      </c>
      <c r="E1579" t="s">
        <v>2091</v>
      </c>
      <c r="F1579" s="1">
        <v>41011</v>
      </c>
      <c r="G1579" s="4">
        <v>0.46527777777777773</v>
      </c>
      <c r="H1579" t="s">
        <v>732</v>
      </c>
      <c r="I1579">
        <v>-88</v>
      </c>
      <c r="J1579" t="s">
        <v>221</v>
      </c>
      <c r="K1579" t="s">
        <v>222</v>
      </c>
      <c r="L1579">
        <v>1</v>
      </c>
      <c r="M1579">
        <v>1</v>
      </c>
      <c r="N1579" t="s">
        <v>2376</v>
      </c>
      <c r="O1579" t="s">
        <v>2379</v>
      </c>
      <c r="P1579" t="s">
        <v>224</v>
      </c>
      <c r="Q1579" t="s">
        <v>1216</v>
      </c>
      <c r="R1579" t="s">
        <v>226</v>
      </c>
      <c r="S1579" t="s">
        <v>227</v>
      </c>
      <c r="T1579">
        <v>1</v>
      </c>
      <c r="V1579">
        <v>0.5</v>
      </c>
      <c r="W1579">
        <v>1</v>
      </c>
      <c r="X1579" t="s">
        <v>281</v>
      </c>
      <c r="Y1579" t="s">
        <v>243</v>
      </c>
      <c r="Z1579" t="s">
        <v>1217</v>
      </c>
      <c r="AA1579" t="s">
        <v>1217</v>
      </c>
      <c r="AF1579" t="s">
        <v>736</v>
      </c>
      <c r="AG1579" t="s">
        <v>732</v>
      </c>
      <c r="AH1579" t="s">
        <v>1951</v>
      </c>
      <c r="AJ1579" t="s">
        <v>732</v>
      </c>
      <c r="AK1579">
        <v>33</v>
      </c>
      <c r="AL1579">
        <v>-117</v>
      </c>
      <c r="AM1579" t="s">
        <v>732</v>
      </c>
      <c r="AN1579" t="s">
        <v>239</v>
      </c>
      <c r="AO1579" t="s">
        <v>1220</v>
      </c>
      <c r="AP1579" t="s">
        <v>739</v>
      </c>
      <c r="AQ1579" t="s">
        <v>242</v>
      </c>
      <c r="AR1579" t="s">
        <v>732</v>
      </c>
      <c r="AS1579" t="s">
        <v>239</v>
      </c>
      <c r="AT1579" t="s">
        <v>239</v>
      </c>
      <c r="AU1579">
        <v>1</v>
      </c>
      <c r="AW1579" t="s">
        <v>1587</v>
      </c>
      <c r="AX1579" t="s">
        <v>1611</v>
      </c>
      <c r="AY1579" t="s">
        <v>109</v>
      </c>
      <c r="BP1579" t="s">
        <v>422</v>
      </c>
      <c r="BQ1579">
        <v>73</v>
      </c>
      <c r="BR1579" t="s">
        <v>422</v>
      </c>
      <c r="BS1579">
        <v>9</v>
      </c>
      <c r="CA1579" t="s">
        <v>2093</v>
      </c>
    </row>
    <row r="1580" spans="1:79" hidden="1" x14ac:dyDescent="0.25">
      <c r="A1580" t="s">
        <v>1581</v>
      </c>
      <c r="B1580" t="s">
        <v>1582</v>
      </c>
      <c r="C1580" t="s">
        <v>1615</v>
      </c>
      <c r="D1580" t="s">
        <v>2074</v>
      </c>
      <c r="E1580" t="s">
        <v>2075</v>
      </c>
      <c r="F1580" s="1">
        <v>41011</v>
      </c>
      <c r="G1580" s="4">
        <v>0.51388888888888895</v>
      </c>
      <c r="H1580" t="s">
        <v>732</v>
      </c>
      <c r="I1580">
        <v>-88</v>
      </c>
      <c r="J1580" t="s">
        <v>221</v>
      </c>
      <c r="K1580" t="s">
        <v>222</v>
      </c>
      <c r="L1580">
        <v>1</v>
      </c>
      <c r="M1580">
        <v>1</v>
      </c>
      <c r="N1580" t="s">
        <v>2376</v>
      </c>
      <c r="O1580" t="s">
        <v>2380</v>
      </c>
      <c r="P1580" t="s">
        <v>224</v>
      </c>
      <c r="Q1580" t="s">
        <v>1216</v>
      </c>
      <c r="R1580" t="s">
        <v>226</v>
      </c>
      <c r="S1580" t="s">
        <v>227</v>
      </c>
      <c r="T1580">
        <v>0.5</v>
      </c>
      <c r="V1580">
        <v>0.5</v>
      </c>
      <c r="W1580">
        <v>1</v>
      </c>
      <c r="X1580" t="s">
        <v>905</v>
      </c>
      <c r="Y1580" t="s">
        <v>243</v>
      </c>
      <c r="Z1580" t="s">
        <v>1217</v>
      </c>
      <c r="AA1580" t="s">
        <v>1217</v>
      </c>
      <c r="AF1580" t="s">
        <v>736</v>
      </c>
      <c r="AG1580" t="s">
        <v>732</v>
      </c>
      <c r="AH1580" t="s">
        <v>1951</v>
      </c>
      <c r="AJ1580" t="s">
        <v>732</v>
      </c>
      <c r="AK1580">
        <v>33</v>
      </c>
      <c r="AL1580">
        <v>-117</v>
      </c>
      <c r="AM1580" t="s">
        <v>732</v>
      </c>
      <c r="AN1580" t="s">
        <v>239</v>
      </c>
      <c r="AO1580" t="s">
        <v>1220</v>
      </c>
      <c r="AP1580" t="s">
        <v>739</v>
      </c>
      <c r="AQ1580" t="s">
        <v>242</v>
      </c>
      <c r="AR1580" t="s">
        <v>732</v>
      </c>
      <c r="AS1580" t="s">
        <v>239</v>
      </c>
      <c r="AT1580" t="s">
        <v>239</v>
      </c>
      <c r="AU1580">
        <v>1</v>
      </c>
      <c r="AW1580" t="s">
        <v>1587</v>
      </c>
      <c r="AX1580" t="s">
        <v>1611</v>
      </c>
      <c r="AY1580" t="s">
        <v>109</v>
      </c>
      <c r="BP1580" t="s">
        <v>422</v>
      </c>
      <c r="BQ1580">
        <v>73</v>
      </c>
      <c r="BR1580" t="s">
        <v>422</v>
      </c>
      <c r="BS1580">
        <v>9</v>
      </c>
      <c r="CA1580" t="s">
        <v>2077</v>
      </c>
    </row>
    <row r="1581" spans="1:79" hidden="1" x14ac:dyDescent="0.25">
      <c r="A1581" t="s">
        <v>1581</v>
      </c>
      <c r="B1581" t="s">
        <v>1582</v>
      </c>
      <c r="C1581" t="s">
        <v>1615</v>
      </c>
      <c r="D1581" t="s">
        <v>2198</v>
      </c>
      <c r="E1581" t="s">
        <v>2199</v>
      </c>
      <c r="F1581" s="1">
        <v>41011</v>
      </c>
      <c r="G1581" s="4">
        <v>0.4375</v>
      </c>
      <c r="H1581" t="s">
        <v>732</v>
      </c>
      <c r="I1581">
        <v>-88</v>
      </c>
      <c r="J1581" t="s">
        <v>221</v>
      </c>
      <c r="K1581" t="s">
        <v>222</v>
      </c>
      <c r="L1581">
        <v>1</v>
      </c>
      <c r="M1581">
        <v>1</v>
      </c>
      <c r="N1581" t="s">
        <v>2376</v>
      </c>
      <c r="O1581" t="s">
        <v>2381</v>
      </c>
      <c r="P1581" t="s">
        <v>224</v>
      </c>
      <c r="Q1581" t="s">
        <v>1216</v>
      </c>
      <c r="R1581" t="s">
        <v>226</v>
      </c>
      <c r="S1581" t="s">
        <v>227</v>
      </c>
      <c r="T1581">
        <v>1</v>
      </c>
      <c r="V1581">
        <v>0.5</v>
      </c>
      <c r="W1581">
        <v>1</v>
      </c>
      <c r="X1581" t="s">
        <v>281</v>
      </c>
      <c r="Y1581" t="s">
        <v>243</v>
      </c>
      <c r="Z1581" t="s">
        <v>1217</v>
      </c>
      <c r="AA1581" t="s">
        <v>1217</v>
      </c>
      <c r="AF1581" t="s">
        <v>736</v>
      </c>
      <c r="AG1581" t="s">
        <v>732</v>
      </c>
      <c r="AH1581" t="s">
        <v>1951</v>
      </c>
      <c r="AJ1581" t="s">
        <v>732</v>
      </c>
      <c r="AK1581">
        <v>32.856529000000002</v>
      </c>
      <c r="AL1581">
        <v>-116.947303771973</v>
      </c>
      <c r="AM1581" t="s">
        <v>732</v>
      </c>
      <c r="AN1581" t="s">
        <v>239</v>
      </c>
      <c r="AO1581" t="s">
        <v>1220</v>
      </c>
      <c r="AP1581" t="s">
        <v>739</v>
      </c>
      <c r="AQ1581" t="s">
        <v>242</v>
      </c>
      <c r="AR1581" t="s">
        <v>732</v>
      </c>
      <c r="AS1581" t="s">
        <v>239</v>
      </c>
      <c r="AT1581" t="s">
        <v>239</v>
      </c>
      <c r="AU1581">
        <v>1</v>
      </c>
      <c r="AW1581" t="s">
        <v>1587</v>
      </c>
      <c r="AX1581" t="s">
        <v>1611</v>
      </c>
      <c r="AY1581" t="s">
        <v>109</v>
      </c>
      <c r="CA1581" t="s">
        <v>2201</v>
      </c>
    </row>
    <row r="1582" spans="1:79" hidden="1" x14ac:dyDescent="0.25">
      <c r="A1582" t="s">
        <v>1581</v>
      </c>
      <c r="B1582" t="s">
        <v>1582</v>
      </c>
      <c r="C1582" t="s">
        <v>1615</v>
      </c>
      <c r="D1582" t="s">
        <v>2074</v>
      </c>
      <c r="E1582" t="s">
        <v>2075</v>
      </c>
      <c r="F1582" s="1">
        <v>41011</v>
      </c>
      <c r="G1582" s="4">
        <v>0.51736111111111105</v>
      </c>
      <c r="H1582" t="s">
        <v>732</v>
      </c>
      <c r="I1582">
        <v>-88</v>
      </c>
      <c r="J1582" t="s">
        <v>221</v>
      </c>
      <c r="K1582" t="s">
        <v>222</v>
      </c>
      <c r="L1582">
        <v>1</v>
      </c>
      <c r="M1582">
        <v>1</v>
      </c>
      <c r="N1582" t="s">
        <v>2376</v>
      </c>
      <c r="O1582" t="s">
        <v>2382</v>
      </c>
      <c r="P1582" t="s">
        <v>224</v>
      </c>
      <c r="Q1582" t="s">
        <v>1216</v>
      </c>
      <c r="R1582" t="s">
        <v>226</v>
      </c>
      <c r="S1582" t="s">
        <v>227</v>
      </c>
      <c r="V1582">
        <v>0.5</v>
      </c>
      <c r="W1582">
        <v>1</v>
      </c>
      <c r="X1582" t="s">
        <v>228</v>
      </c>
      <c r="Y1582" t="s">
        <v>243</v>
      </c>
      <c r="Z1582" t="s">
        <v>1217</v>
      </c>
      <c r="AA1582" t="s">
        <v>1217</v>
      </c>
      <c r="AF1582" t="s">
        <v>736</v>
      </c>
      <c r="AG1582" t="s">
        <v>732</v>
      </c>
      <c r="AH1582" t="s">
        <v>1951</v>
      </c>
      <c r="AJ1582" t="s">
        <v>732</v>
      </c>
      <c r="AK1582">
        <v>33</v>
      </c>
      <c r="AL1582">
        <v>-117</v>
      </c>
      <c r="AM1582" t="s">
        <v>732</v>
      </c>
      <c r="AN1582" t="s">
        <v>239</v>
      </c>
      <c r="AO1582" t="s">
        <v>1220</v>
      </c>
      <c r="AP1582" t="s">
        <v>739</v>
      </c>
      <c r="AQ1582" t="s">
        <v>242</v>
      </c>
      <c r="AR1582" t="s">
        <v>732</v>
      </c>
      <c r="AS1582" t="s">
        <v>239</v>
      </c>
      <c r="AT1582" t="s">
        <v>239</v>
      </c>
      <c r="AU1582">
        <v>1</v>
      </c>
      <c r="AW1582" t="s">
        <v>1587</v>
      </c>
      <c r="AX1582" t="s">
        <v>1611</v>
      </c>
      <c r="AY1582" t="s">
        <v>109</v>
      </c>
      <c r="BP1582" t="s">
        <v>422</v>
      </c>
      <c r="BQ1582">
        <v>73</v>
      </c>
      <c r="BR1582" t="s">
        <v>422</v>
      </c>
      <c r="BS1582">
        <v>9</v>
      </c>
      <c r="CA1582" t="s">
        <v>2077</v>
      </c>
    </row>
    <row r="1583" spans="1:79" hidden="1" x14ac:dyDescent="0.25">
      <c r="A1583" t="s">
        <v>1581</v>
      </c>
      <c r="B1583" t="s">
        <v>1582</v>
      </c>
      <c r="C1583" t="s">
        <v>1615</v>
      </c>
      <c r="D1583" t="s">
        <v>2078</v>
      </c>
      <c r="E1583" t="s">
        <v>2079</v>
      </c>
      <c r="F1583" s="1">
        <v>41016</v>
      </c>
      <c r="G1583" s="4">
        <v>0.41666666666666669</v>
      </c>
      <c r="H1583" t="s">
        <v>732</v>
      </c>
      <c r="I1583">
        <v>-88</v>
      </c>
      <c r="J1583" t="s">
        <v>221</v>
      </c>
      <c r="K1583" t="s">
        <v>222</v>
      </c>
      <c r="L1583">
        <v>1</v>
      </c>
      <c r="M1583">
        <v>1</v>
      </c>
      <c r="N1583" t="s">
        <v>2376</v>
      </c>
      <c r="O1583" t="s">
        <v>2383</v>
      </c>
      <c r="P1583" t="s">
        <v>224</v>
      </c>
      <c r="Q1583" t="s">
        <v>1216</v>
      </c>
      <c r="R1583" t="s">
        <v>226</v>
      </c>
      <c r="S1583" t="s">
        <v>227</v>
      </c>
      <c r="V1583">
        <v>0.5</v>
      </c>
      <c r="W1583">
        <v>1</v>
      </c>
      <c r="X1583" t="s">
        <v>228</v>
      </c>
      <c r="Y1583" t="s">
        <v>243</v>
      </c>
      <c r="Z1583" t="s">
        <v>1217</v>
      </c>
      <c r="AA1583" t="s">
        <v>1217</v>
      </c>
      <c r="AF1583" t="s">
        <v>736</v>
      </c>
      <c r="AG1583" t="s">
        <v>732</v>
      </c>
      <c r="AH1583" t="s">
        <v>1951</v>
      </c>
      <c r="AJ1583" t="s">
        <v>732</v>
      </c>
      <c r="AK1583">
        <v>33</v>
      </c>
      <c r="AL1583">
        <v>-116</v>
      </c>
      <c r="AM1583" t="s">
        <v>732</v>
      </c>
      <c r="AN1583" t="s">
        <v>239</v>
      </c>
      <c r="AO1583" t="s">
        <v>1220</v>
      </c>
      <c r="AP1583" t="s">
        <v>739</v>
      </c>
      <c r="AQ1583" t="s">
        <v>242</v>
      </c>
      <c r="AR1583" t="s">
        <v>732</v>
      </c>
      <c r="AS1583" t="s">
        <v>239</v>
      </c>
      <c r="AT1583" t="s">
        <v>239</v>
      </c>
      <c r="AU1583">
        <v>1</v>
      </c>
      <c r="AW1583" t="s">
        <v>1587</v>
      </c>
      <c r="AX1583" t="s">
        <v>1611</v>
      </c>
      <c r="AY1583" t="s">
        <v>109</v>
      </c>
      <c r="BP1583" t="s">
        <v>422</v>
      </c>
      <c r="BQ1583">
        <v>73</v>
      </c>
      <c r="BR1583" t="s">
        <v>408</v>
      </c>
      <c r="BS1583">
        <v>7</v>
      </c>
      <c r="CA1583" t="s">
        <v>2081</v>
      </c>
    </row>
    <row r="1584" spans="1:79" hidden="1" x14ac:dyDescent="0.25">
      <c r="A1584" t="s">
        <v>1581</v>
      </c>
      <c r="B1584" t="s">
        <v>1582</v>
      </c>
      <c r="C1584" t="s">
        <v>1615</v>
      </c>
      <c r="D1584" t="s">
        <v>2078</v>
      </c>
      <c r="E1584" t="s">
        <v>2079</v>
      </c>
      <c r="F1584" s="1">
        <v>41019</v>
      </c>
      <c r="G1584" s="4">
        <v>0.44444444444444442</v>
      </c>
      <c r="H1584" t="s">
        <v>732</v>
      </c>
      <c r="I1584">
        <v>-88</v>
      </c>
      <c r="J1584" t="s">
        <v>221</v>
      </c>
      <c r="K1584" t="s">
        <v>222</v>
      </c>
      <c r="L1584">
        <v>1</v>
      </c>
      <c r="M1584">
        <v>1</v>
      </c>
      <c r="N1584" t="s">
        <v>2384</v>
      </c>
      <c r="O1584" t="s">
        <v>2385</v>
      </c>
      <c r="P1584" t="s">
        <v>224</v>
      </c>
      <c r="Q1584" t="s">
        <v>1216</v>
      </c>
      <c r="R1584" t="s">
        <v>226</v>
      </c>
      <c r="S1584" t="s">
        <v>227</v>
      </c>
      <c r="V1584">
        <v>0.5</v>
      </c>
      <c r="W1584">
        <v>1</v>
      </c>
      <c r="X1584" t="s">
        <v>228</v>
      </c>
      <c r="Y1584" t="s">
        <v>243</v>
      </c>
      <c r="Z1584" t="s">
        <v>1217</v>
      </c>
      <c r="AA1584" t="s">
        <v>1217</v>
      </c>
      <c r="AF1584" t="s">
        <v>736</v>
      </c>
      <c r="AG1584" t="s">
        <v>732</v>
      </c>
      <c r="AH1584" t="s">
        <v>1951</v>
      </c>
      <c r="AJ1584" t="s">
        <v>732</v>
      </c>
      <c r="AK1584">
        <v>33</v>
      </c>
      <c r="AL1584">
        <v>-116</v>
      </c>
      <c r="AM1584" t="s">
        <v>732</v>
      </c>
      <c r="AN1584" t="s">
        <v>239</v>
      </c>
      <c r="AO1584" t="s">
        <v>1220</v>
      </c>
      <c r="AP1584" t="s">
        <v>739</v>
      </c>
      <c r="AQ1584" t="s">
        <v>242</v>
      </c>
      <c r="AR1584" t="s">
        <v>732</v>
      </c>
      <c r="AS1584" t="s">
        <v>239</v>
      </c>
      <c r="AT1584" t="s">
        <v>239</v>
      </c>
      <c r="AU1584">
        <v>1</v>
      </c>
      <c r="AW1584" t="s">
        <v>1587</v>
      </c>
      <c r="AX1584" t="s">
        <v>1611</v>
      </c>
      <c r="AY1584" t="s">
        <v>109</v>
      </c>
      <c r="BP1584" t="s">
        <v>422</v>
      </c>
      <c r="BQ1584">
        <v>73</v>
      </c>
      <c r="BR1584" t="s">
        <v>408</v>
      </c>
      <c r="BS1584">
        <v>7</v>
      </c>
      <c r="CA1584" t="s">
        <v>2081</v>
      </c>
    </row>
    <row r="1585" spans="1:79" hidden="1" x14ac:dyDescent="0.25">
      <c r="A1585" t="s">
        <v>1581</v>
      </c>
      <c r="B1585" t="s">
        <v>1582</v>
      </c>
      <c r="C1585" t="s">
        <v>1615</v>
      </c>
      <c r="D1585" t="s">
        <v>2090</v>
      </c>
      <c r="E1585" t="s">
        <v>2091</v>
      </c>
      <c r="F1585" s="1">
        <v>41022</v>
      </c>
      <c r="G1585" s="4">
        <v>0.4861111111111111</v>
      </c>
      <c r="H1585" t="s">
        <v>732</v>
      </c>
      <c r="I1585">
        <v>-88</v>
      </c>
      <c r="J1585" t="s">
        <v>221</v>
      </c>
      <c r="K1585" t="s">
        <v>222</v>
      </c>
      <c r="L1585">
        <v>1</v>
      </c>
      <c r="M1585">
        <v>1</v>
      </c>
      <c r="N1585" t="s">
        <v>2384</v>
      </c>
      <c r="O1585" t="s">
        <v>2386</v>
      </c>
      <c r="P1585" t="s">
        <v>224</v>
      </c>
      <c r="Q1585" t="s">
        <v>1216</v>
      </c>
      <c r="R1585" t="s">
        <v>226</v>
      </c>
      <c r="S1585" t="s">
        <v>227</v>
      </c>
      <c r="T1585">
        <v>1</v>
      </c>
      <c r="V1585">
        <v>0.5</v>
      </c>
      <c r="W1585">
        <v>1</v>
      </c>
      <c r="X1585" t="s">
        <v>281</v>
      </c>
      <c r="Y1585" t="s">
        <v>243</v>
      </c>
      <c r="Z1585" t="s">
        <v>1217</v>
      </c>
      <c r="AA1585" t="s">
        <v>1217</v>
      </c>
      <c r="AF1585" t="s">
        <v>736</v>
      </c>
      <c r="AG1585" t="s">
        <v>732</v>
      </c>
      <c r="AH1585" t="s">
        <v>1951</v>
      </c>
      <c r="AJ1585" t="s">
        <v>732</v>
      </c>
      <c r="AK1585">
        <v>33</v>
      </c>
      <c r="AL1585">
        <v>-117</v>
      </c>
      <c r="AM1585" t="s">
        <v>732</v>
      </c>
      <c r="AN1585" t="s">
        <v>239</v>
      </c>
      <c r="AO1585" t="s">
        <v>1220</v>
      </c>
      <c r="AP1585" t="s">
        <v>739</v>
      </c>
      <c r="AQ1585" t="s">
        <v>242</v>
      </c>
      <c r="AR1585" t="s">
        <v>732</v>
      </c>
      <c r="AS1585" t="s">
        <v>239</v>
      </c>
      <c r="AT1585" t="s">
        <v>239</v>
      </c>
      <c r="AU1585">
        <v>1</v>
      </c>
      <c r="AW1585" t="s">
        <v>1587</v>
      </c>
      <c r="AX1585" t="s">
        <v>1611</v>
      </c>
      <c r="AY1585" t="s">
        <v>109</v>
      </c>
      <c r="BP1585" t="s">
        <v>422</v>
      </c>
      <c r="BQ1585">
        <v>73</v>
      </c>
      <c r="BR1585" t="s">
        <v>422</v>
      </c>
      <c r="BS1585">
        <v>9</v>
      </c>
      <c r="CA1585" t="s">
        <v>2093</v>
      </c>
    </row>
    <row r="1586" spans="1:79" hidden="1" x14ac:dyDescent="0.25">
      <c r="A1586" t="s">
        <v>1581</v>
      </c>
      <c r="B1586" t="s">
        <v>1582</v>
      </c>
      <c r="C1586" t="s">
        <v>1615</v>
      </c>
      <c r="D1586" t="s">
        <v>2074</v>
      </c>
      <c r="E1586" t="s">
        <v>2075</v>
      </c>
      <c r="F1586" s="1">
        <v>41022</v>
      </c>
      <c r="G1586" s="4">
        <v>0.53472222222222221</v>
      </c>
      <c r="H1586" t="s">
        <v>732</v>
      </c>
      <c r="I1586">
        <v>-88</v>
      </c>
      <c r="J1586" t="s">
        <v>221</v>
      </c>
      <c r="K1586" t="s">
        <v>222</v>
      </c>
      <c r="L1586">
        <v>1</v>
      </c>
      <c r="M1586">
        <v>1</v>
      </c>
      <c r="N1586" t="s">
        <v>2384</v>
      </c>
      <c r="O1586" t="s">
        <v>2387</v>
      </c>
      <c r="P1586" t="s">
        <v>224</v>
      </c>
      <c r="Q1586" t="s">
        <v>1216</v>
      </c>
      <c r="R1586" t="s">
        <v>226</v>
      </c>
      <c r="S1586" t="s">
        <v>227</v>
      </c>
      <c r="V1586">
        <v>0.5</v>
      </c>
      <c r="W1586">
        <v>1</v>
      </c>
      <c r="X1586" t="s">
        <v>228</v>
      </c>
      <c r="Y1586" t="s">
        <v>243</v>
      </c>
      <c r="Z1586" t="s">
        <v>1217</v>
      </c>
      <c r="AA1586" t="s">
        <v>1217</v>
      </c>
      <c r="AF1586" t="s">
        <v>736</v>
      </c>
      <c r="AG1586" t="s">
        <v>732</v>
      </c>
      <c r="AH1586" t="s">
        <v>1951</v>
      </c>
      <c r="AJ1586" t="s">
        <v>732</v>
      </c>
      <c r="AK1586">
        <v>33</v>
      </c>
      <c r="AL1586">
        <v>-117</v>
      </c>
      <c r="AM1586" t="s">
        <v>732</v>
      </c>
      <c r="AN1586" t="s">
        <v>239</v>
      </c>
      <c r="AO1586" t="s">
        <v>1220</v>
      </c>
      <c r="AP1586" t="s">
        <v>739</v>
      </c>
      <c r="AQ1586" t="s">
        <v>242</v>
      </c>
      <c r="AR1586" t="s">
        <v>732</v>
      </c>
      <c r="AS1586" t="s">
        <v>239</v>
      </c>
      <c r="AT1586" t="s">
        <v>239</v>
      </c>
      <c r="AU1586">
        <v>1</v>
      </c>
      <c r="AW1586" t="s">
        <v>1587</v>
      </c>
      <c r="AX1586" t="s">
        <v>1611</v>
      </c>
      <c r="AY1586" t="s">
        <v>109</v>
      </c>
      <c r="BP1586" t="s">
        <v>422</v>
      </c>
      <c r="BQ1586">
        <v>73</v>
      </c>
      <c r="BR1586" t="s">
        <v>422</v>
      </c>
      <c r="BS1586">
        <v>9</v>
      </c>
      <c r="CA1586" t="s">
        <v>2077</v>
      </c>
    </row>
    <row r="1587" spans="1:79" hidden="1" x14ac:dyDescent="0.25">
      <c r="A1587" t="s">
        <v>1581</v>
      </c>
      <c r="B1587" t="s">
        <v>1582</v>
      </c>
      <c r="C1587" t="s">
        <v>1615</v>
      </c>
      <c r="D1587" t="s">
        <v>2198</v>
      </c>
      <c r="E1587" t="s">
        <v>2199</v>
      </c>
      <c r="F1587" s="1">
        <v>41022</v>
      </c>
      <c r="G1587" s="4">
        <v>0.46527777777777773</v>
      </c>
      <c r="H1587" t="s">
        <v>732</v>
      </c>
      <c r="I1587">
        <v>-88</v>
      </c>
      <c r="J1587" t="s">
        <v>221</v>
      </c>
      <c r="K1587" t="s">
        <v>222</v>
      </c>
      <c r="L1587">
        <v>1</v>
      </c>
      <c r="M1587">
        <v>1</v>
      </c>
      <c r="N1587" t="s">
        <v>2384</v>
      </c>
      <c r="O1587" t="s">
        <v>2388</v>
      </c>
      <c r="P1587" t="s">
        <v>224</v>
      </c>
      <c r="Q1587" t="s">
        <v>1216</v>
      </c>
      <c r="R1587" t="s">
        <v>226</v>
      </c>
      <c r="S1587" t="s">
        <v>227</v>
      </c>
      <c r="T1587">
        <v>0.9</v>
      </c>
      <c r="V1587">
        <v>0.5</v>
      </c>
      <c r="W1587">
        <v>1</v>
      </c>
      <c r="X1587" t="s">
        <v>905</v>
      </c>
      <c r="Y1587" t="s">
        <v>243</v>
      </c>
      <c r="Z1587" t="s">
        <v>1217</v>
      </c>
      <c r="AA1587" t="s">
        <v>1217</v>
      </c>
      <c r="AF1587" t="s">
        <v>736</v>
      </c>
      <c r="AG1587" t="s">
        <v>732</v>
      </c>
      <c r="AH1587" t="s">
        <v>1951</v>
      </c>
      <c r="AJ1587" t="s">
        <v>732</v>
      </c>
      <c r="AK1587">
        <v>32.856529000000002</v>
      </c>
      <c r="AL1587">
        <v>-116.947303771973</v>
      </c>
      <c r="AM1587" t="s">
        <v>732</v>
      </c>
      <c r="AN1587" t="s">
        <v>239</v>
      </c>
      <c r="AO1587" t="s">
        <v>1220</v>
      </c>
      <c r="AP1587" t="s">
        <v>739</v>
      </c>
      <c r="AQ1587" t="s">
        <v>242</v>
      </c>
      <c r="AR1587" t="s">
        <v>732</v>
      </c>
      <c r="AS1587" t="s">
        <v>239</v>
      </c>
      <c r="AT1587" t="s">
        <v>239</v>
      </c>
      <c r="AU1587">
        <v>1</v>
      </c>
      <c r="AW1587" t="s">
        <v>1587</v>
      </c>
      <c r="AX1587" t="s">
        <v>1611</v>
      </c>
      <c r="AY1587" t="s">
        <v>109</v>
      </c>
      <c r="CA1587" t="s">
        <v>2201</v>
      </c>
    </row>
    <row r="1588" spans="1:79" hidden="1" x14ac:dyDescent="0.25">
      <c r="A1588" t="s">
        <v>1581</v>
      </c>
      <c r="B1588" t="s">
        <v>1582</v>
      </c>
      <c r="C1588" t="s">
        <v>1615</v>
      </c>
      <c r="D1588" t="s">
        <v>2068</v>
      </c>
      <c r="E1588" t="s">
        <v>2069</v>
      </c>
      <c r="F1588" s="1">
        <v>41022</v>
      </c>
      <c r="G1588" s="4">
        <v>0.5</v>
      </c>
      <c r="H1588" t="s">
        <v>732</v>
      </c>
      <c r="I1588">
        <v>-88</v>
      </c>
      <c r="J1588" t="s">
        <v>221</v>
      </c>
      <c r="K1588" t="s">
        <v>222</v>
      </c>
      <c r="L1588">
        <v>1</v>
      </c>
      <c r="M1588">
        <v>1</v>
      </c>
      <c r="N1588" t="s">
        <v>2384</v>
      </c>
      <c r="O1588" t="s">
        <v>2389</v>
      </c>
      <c r="P1588" t="s">
        <v>224</v>
      </c>
      <c r="Q1588" t="s">
        <v>1216</v>
      </c>
      <c r="R1588" t="s">
        <v>226</v>
      </c>
      <c r="S1588" t="s">
        <v>227</v>
      </c>
      <c r="T1588">
        <v>1</v>
      </c>
      <c r="V1588">
        <v>0.5</v>
      </c>
      <c r="W1588">
        <v>1</v>
      </c>
      <c r="X1588" t="s">
        <v>281</v>
      </c>
      <c r="Y1588" t="s">
        <v>243</v>
      </c>
      <c r="Z1588" t="s">
        <v>1217</v>
      </c>
      <c r="AA1588" t="s">
        <v>1217</v>
      </c>
      <c r="AF1588" t="s">
        <v>736</v>
      </c>
      <c r="AG1588" t="s">
        <v>732</v>
      </c>
      <c r="AH1588" t="s">
        <v>1951</v>
      </c>
      <c r="AJ1588" t="s">
        <v>732</v>
      </c>
      <c r="AK1588">
        <v>33</v>
      </c>
      <c r="AL1588">
        <v>-117</v>
      </c>
      <c r="AM1588" t="s">
        <v>732</v>
      </c>
      <c r="AN1588" t="s">
        <v>239</v>
      </c>
      <c r="AO1588" t="s">
        <v>1220</v>
      </c>
      <c r="AP1588" t="s">
        <v>739</v>
      </c>
      <c r="AQ1588" t="s">
        <v>242</v>
      </c>
      <c r="AR1588" t="s">
        <v>732</v>
      </c>
      <c r="AS1588" t="s">
        <v>239</v>
      </c>
      <c r="AT1588" t="s">
        <v>239</v>
      </c>
      <c r="AU1588">
        <v>1</v>
      </c>
      <c r="AW1588" t="s">
        <v>1587</v>
      </c>
      <c r="AX1588" t="s">
        <v>1611</v>
      </c>
      <c r="AY1588" t="s">
        <v>109</v>
      </c>
      <c r="BP1588" t="s">
        <v>422</v>
      </c>
      <c r="BQ1588">
        <v>73</v>
      </c>
      <c r="BR1588" t="s">
        <v>422</v>
      </c>
      <c r="BS1588">
        <v>9</v>
      </c>
      <c r="CA1588" t="s">
        <v>2072</v>
      </c>
    </row>
    <row r="1589" spans="1:79" hidden="1" x14ac:dyDescent="0.25">
      <c r="A1589" t="s">
        <v>1581</v>
      </c>
      <c r="B1589" t="s">
        <v>1582</v>
      </c>
      <c r="C1589" t="s">
        <v>1615</v>
      </c>
      <c r="D1589" t="s">
        <v>2090</v>
      </c>
      <c r="E1589" t="s">
        <v>2091</v>
      </c>
      <c r="F1589" s="1">
        <v>41022</v>
      </c>
      <c r="G1589" s="4">
        <v>0.48958333333333331</v>
      </c>
      <c r="H1589" t="s">
        <v>732</v>
      </c>
      <c r="I1589">
        <v>-88</v>
      </c>
      <c r="J1589" t="s">
        <v>221</v>
      </c>
      <c r="K1589" t="s">
        <v>222</v>
      </c>
      <c r="L1589">
        <v>1</v>
      </c>
      <c r="M1589">
        <v>1</v>
      </c>
      <c r="N1589" t="s">
        <v>2384</v>
      </c>
      <c r="O1589" t="s">
        <v>2390</v>
      </c>
      <c r="P1589" t="s">
        <v>224</v>
      </c>
      <c r="Q1589" t="s">
        <v>1216</v>
      </c>
      <c r="R1589" t="s">
        <v>226</v>
      </c>
      <c r="S1589" t="s">
        <v>227</v>
      </c>
      <c r="T1589">
        <v>1</v>
      </c>
      <c r="V1589">
        <v>0.5</v>
      </c>
      <c r="W1589">
        <v>1</v>
      </c>
      <c r="X1589" t="s">
        <v>281</v>
      </c>
      <c r="Y1589" t="s">
        <v>243</v>
      </c>
      <c r="Z1589" t="s">
        <v>1217</v>
      </c>
      <c r="AA1589" t="s">
        <v>1217</v>
      </c>
      <c r="AF1589" t="s">
        <v>736</v>
      </c>
      <c r="AG1589" t="s">
        <v>732</v>
      </c>
      <c r="AH1589" t="s">
        <v>1951</v>
      </c>
      <c r="AJ1589" t="s">
        <v>732</v>
      </c>
      <c r="AK1589">
        <v>33</v>
      </c>
      <c r="AL1589">
        <v>-117</v>
      </c>
      <c r="AM1589" t="s">
        <v>732</v>
      </c>
      <c r="AN1589" t="s">
        <v>239</v>
      </c>
      <c r="AO1589" t="s">
        <v>1220</v>
      </c>
      <c r="AP1589" t="s">
        <v>739</v>
      </c>
      <c r="AQ1589" t="s">
        <v>242</v>
      </c>
      <c r="AR1589" t="s">
        <v>732</v>
      </c>
      <c r="AS1589" t="s">
        <v>239</v>
      </c>
      <c r="AT1589" t="s">
        <v>239</v>
      </c>
      <c r="AU1589">
        <v>1</v>
      </c>
      <c r="AW1589" t="s">
        <v>1587</v>
      </c>
      <c r="AX1589" t="s">
        <v>1611</v>
      </c>
      <c r="AY1589" t="s">
        <v>109</v>
      </c>
      <c r="BP1589" t="s">
        <v>422</v>
      </c>
      <c r="BQ1589">
        <v>73</v>
      </c>
      <c r="BR1589" t="s">
        <v>422</v>
      </c>
      <c r="BS1589">
        <v>9</v>
      </c>
      <c r="CA1589" t="s">
        <v>2093</v>
      </c>
    </row>
    <row r="1590" spans="1:79" hidden="1" x14ac:dyDescent="0.25">
      <c r="A1590" t="s">
        <v>1581</v>
      </c>
      <c r="B1590" t="s">
        <v>1582</v>
      </c>
      <c r="C1590" t="s">
        <v>1615</v>
      </c>
      <c r="D1590" t="s">
        <v>2391</v>
      </c>
      <c r="E1590" t="s">
        <v>2392</v>
      </c>
      <c r="F1590" s="1">
        <v>41023</v>
      </c>
      <c r="G1590" s="4">
        <v>0.5625</v>
      </c>
      <c r="H1590" t="s">
        <v>732</v>
      </c>
      <c r="I1590">
        <v>-88</v>
      </c>
      <c r="J1590" t="s">
        <v>221</v>
      </c>
      <c r="K1590" t="s">
        <v>222</v>
      </c>
      <c r="L1590">
        <v>1</v>
      </c>
      <c r="M1590">
        <v>1</v>
      </c>
      <c r="N1590" t="s">
        <v>2384</v>
      </c>
      <c r="O1590" t="s">
        <v>2393</v>
      </c>
      <c r="P1590" t="s">
        <v>2209</v>
      </c>
      <c r="Q1590" t="s">
        <v>1216</v>
      </c>
      <c r="R1590" t="s">
        <v>226</v>
      </c>
      <c r="S1590" t="s">
        <v>227</v>
      </c>
      <c r="T1590">
        <v>0.9</v>
      </c>
      <c r="V1590">
        <v>0.5</v>
      </c>
      <c r="W1590">
        <v>1</v>
      </c>
      <c r="X1590" t="s">
        <v>905</v>
      </c>
      <c r="Y1590" t="s">
        <v>243</v>
      </c>
      <c r="Z1590" t="s">
        <v>1217</v>
      </c>
      <c r="AA1590" t="s">
        <v>1217</v>
      </c>
      <c r="AF1590" t="s">
        <v>736</v>
      </c>
      <c r="AG1590" t="s">
        <v>732</v>
      </c>
      <c r="AH1590" t="s">
        <v>1951</v>
      </c>
      <c r="AJ1590" t="s">
        <v>732</v>
      </c>
      <c r="AK1590">
        <v>32.819000000000003</v>
      </c>
      <c r="AL1590">
        <v>-116.961433410645</v>
      </c>
      <c r="AM1590" t="s">
        <v>732</v>
      </c>
      <c r="AN1590" t="s">
        <v>239</v>
      </c>
      <c r="AO1590" t="s">
        <v>1220</v>
      </c>
      <c r="AP1590" t="s">
        <v>739</v>
      </c>
      <c r="AQ1590" t="s">
        <v>242</v>
      </c>
      <c r="AR1590" t="s">
        <v>732</v>
      </c>
      <c r="AS1590" t="s">
        <v>239</v>
      </c>
      <c r="AT1590" t="s">
        <v>239</v>
      </c>
      <c r="AU1590">
        <v>1</v>
      </c>
      <c r="AW1590" t="s">
        <v>1587</v>
      </c>
      <c r="AX1590" t="s">
        <v>1611</v>
      </c>
      <c r="AY1590" t="s">
        <v>109</v>
      </c>
      <c r="CA1590" t="s">
        <v>2394</v>
      </c>
    </row>
    <row r="1591" spans="1:79" hidden="1" x14ac:dyDescent="0.25">
      <c r="A1591" t="s">
        <v>1581</v>
      </c>
      <c r="B1591" t="s">
        <v>1582</v>
      </c>
      <c r="C1591" t="s">
        <v>1615</v>
      </c>
      <c r="D1591" t="s">
        <v>2294</v>
      </c>
      <c r="E1591" t="s">
        <v>2295</v>
      </c>
      <c r="F1591" s="1">
        <v>41032</v>
      </c>
      <c r="G1591" s="4">
        <v>0.49652777777777773</v>
      </c>
      <c r="H1591" t="s">
        <v>732</v>
      </c>
      <c r="I1591">
        <v>-88</v>
      </c>
      <c r="J1591" t="s">
        <v>221</v>
      </c>
      <c r="K1591" t="s">
        <v>222</v>
      </c>
      <c r="L1591">
        <v>1</v>
      </c>
      <c r="M1591">
        <v>1</v>
      </c>
      <c r="N1591" t="s">
        <v>2395</v>
      </c>
      <c r="O1591" t="s">
        <v>2396</v>
      </c>
      <c r="P1591" t="s">
        <v>224</v>
      </c>
      <c r="Q1591" t="s">
        <v>1216</v>
      </c>
      <c r="R1591" t="s">
        <v>226</v>
      </c>
      <c r="S1591" t="s">
        <v>227</v>
      </c>
      <c r="V1591">
        <v>0.5</v>
      </c>
      <c r="W1591">
        <v>1</v>
      </c>
      <c r="X1591" t="s">
        <v>228</v>
      </c>
      <c r="Y1591" t="s">
        <v>243</v>
      </c>
      <c r="Z1591" t="s">
        <v>1217</v>
      </c>
      <c r="AA1591" t="s">
        <v>1217</v>
      </c>
      <c r="AF1591" t="s">
        <v>736</v>
      </c>
      <c r="AG1591" t="s">
        <v>732</v>
      </c>
      <c r="AH1591" t="s">
        <v>1951</v>
      </c>
      <c r="AJ1591" t="s">
        <v>732</v>
      </c>
      <c r="AK1591">
        <v>33</v>
      </c>
      <c r="AL1591">
        <v>-117</v>
      </c>
      <c r="AM1591" t="s">
        <v>732</v>
      </c>
      <c r="AN1591" t="s">
        <v>239</v>
      </c>
      <c r="AO1591" t="s">
        <v>1220</v>
      </c>
      <c r="AP1591" t="s">
        <v>739</v>
      </c>
      <c r="AQ1591" t="s">
        <v>242</v>
      </c>
      <c r="AR1591" t="s">
        <v>732</v>
      </c>
      <c r="AS1591" t="s">
        <v>239</v>
      </c>
      <c r="AT1591" t="s">
        <v>239</v>
      </c>
      <c r="AU1591">
        <v>1</v>
      </c>
      <c r="AW1591" t="s">
        <v>1587</v>
      </c>
      <c r="AX1591" t="s">
        <v>1611</v>
      </c>
      <c r="AY1591" t="s">
        <v>109</v>
      </c>
      <c r="BP1591" t="s">
        <v>422</v>
      </c>
      <c r="BQ1591">
        <v>73</v>
      </c>
      <c r="BR1591" t="s">
        <v>422</v>
      </c>
      <c r="BS1591">
        <v>9</v>
      </c>
      <c r="CA1591" t="s">
        <v>2297</v>
      </c>
    </row>
    <row r="1592" spans="1:79" hidden="1" x14ac:dyDescent="0.25">
      <c r="A1592" t="s">
        <v>1581</v>
      </c>
      <c r="B1592" t="s">
        <v>1582</v>
      </c>
      <c r="C1592" t="s">
        <v>1615</v>
      </c>
      <c r="D1592" t="s">
        <v>2094</v>
      </c>
      <c r="E1592" t="s">
        <v>2095</v>
      </c>
      <c r="F1592" s="1">
        <v>41032</v>
      </c>
      <c r="G1592" s="4">
        <v>0.46527777777777773</v>
      </c>
      <c r="H1592" t="s">
        <v>732</v>
      </c>
      <c r="I1592">
        <v>-88</v>
      </c>
      <c r="J1592" t="s">
        <v>221</v>
      </c>
      <c r="K1592" t="s">
        <v>222</v>
      </c>
      <c r="L1592">
        <v>1</v>
      </c>
      <c r="M1592">
        <v>1</v>
      </c>
      <c r="N1592" t="s">
        <v>2395</v>
      </c>
      <c r="O1592" t="s">
        <v>2397</v>
      </c>
      <c r="P1592" t="s">
        <v>224</v>
      </c>
      <c r="Q1592" t="s">
        <v>1216</v>
      </c>
      <c r="R1592" t="s">
        <v>226</v>
      </c>
      <c r="S1592" t="s">
        <v>227</v>
      </c>
      <c r="T1592">
        <v>2</v>
      </c>
      <c r="V1592">
        <v>0.5</v>
      </c>
      <c r="W1592">
        <v>1</v>
      </c>
      <c r="X1592" t="s">
        <v>281</v>
      </c>
      <c r="Y1592" t="s">
        <v>243</v>
      </c>
      <c r="Z1592" t="s">
        <v>1217</v>
      </c>
      <c r="AA1592" t="s">
        <v>1217</v>
      </c>
      <c r="AF1592" t="s">
        <v>736</v>
      </c>
      <c r="AG1592" t="s">
        <v>732</v>
      </c>
      <c r="AH1592" t="s">
        <v>1951</v>
      </c>
      <c r="AJ1592" t="s">
        <v>732</v>
      </c>
      <c r="AK1592">
        <v>33</v>
      </c>
      <c r="AL1592">
        <v>-117</v>
      </c>
      <c r="AM1592" t="s">
        <v>732</v>
      </c>
      <c r="AN1592" t="s">
        <v>239</v>
      </c>
      <c r="AO1592" t="s">
        <v>1220</v>
      </c>
      <c r="AP1592" t="s">
        <v>739</v>
      </c>
      <c r="AQ1592" t="s">
        <v>242</v>
      </c>
      <c r="AR1592" t="s">
        <v>732</v>
      </c>
      <c r="AS1592" t="s">
        <v>239</v>
      </c>
      <c r="AT1592" t="s">
        <v>239</v>
      </c>
      <c r="AU1592">
        <v>1</v>
      </c>
      <c r="AW1592" t="s">
        <v>1587</v>
      </c>
      <c r="AX1592" t="s">
        <v>1611</v>
      </c>
      <c r="AY1592" t="s">
        <v>109</v>
      </c>
      <c r="BP1592" t="s">
        <v>422</v>
      </c>
      <c r="BQ1592">
        <v>73</v>
      </c>
      <c r="BR1592" t="s">
        <v>422</v>
      </c>
      <c r="BS1592">
        <v>9</v>
      </c>
      <c r="CA1592" t="s">
        <v>2098</v>
      </c>
    </row>
    <row r="1593" spans="1:79" hidden="1" x14ac:dyDescent="0.25">
      <c r="A1593" t="s">
        <v>1581</v>
      </c>
      <c r="B1593" t="s">
        <v>1582</v>
      </c>
      <c r="C1593" t="s">
        <v>1615</v>
      </c>
      <c r="D1593" t="s">
        <v>2099</v>
      </c>
      <c r="E1593" t="s">
        <v>2100</v>
      </c>
      <c r="F1593" s="1">
        <v>41032</v>
      </c>
      <c r="G1593" s="4">
        <v>0.53125</v>
      </c>
      <c r="H1593" t="s">
        <v>732</v>
      </c>
      <c r="I1593">
        <v>-88</v>
      </c>
      <c r="J1593" t="s">
        <v>221</v>
      </c>
      <c r="K1593" t="s">
        <v>222</v>
      </c>
      <c r="L1593">
        <v>1</v>
      </c>
      <c r="M1593">
        <v>1</v>
      </c>
      <c r="N1593" t="s">
        <v>2395</v>
      </c>
      <c r="O1593" t="s">
        <v>2398</v>
      </c>
      <c r="P1593" t="s">
        <v>224</v>
      </c>
      <c r="Q1593" t="s">
        <v>1216</v>
      </c>
      <c r="R1593" t="s">
        <v>226</v>
      </c>
      <c r="S1593" t="s">
        <v>227</v>
      </c>
      <c r="T1593">
        <v>1</v>
      </c>
      <c r="V1593">
        <v>0.5</v>
      </c>
      <c r="W1593">
        <v>1</v>
      </c>
      <c r="X1593" t="s">
        <v>281</v>
      </c>
      <c r="Y1593" t="s">
        <v>243</v>
      </c>
      <c r="Z1593" t="s">
        <v>1217</v>
      </c>
      <c r="AA1593" t="s">
        <v>1217</v>
      </c>
      <c r="AF1593" t="s">
        <v>736</v>
      </c>
      <c r="AG1593" t="s">
        <v>732</v>
      </c>
      <c r="AH1593" t="s">
        <v>1951</v>
      </c>
      <c r="AJ1593" t="s">
        <v>732</v>
      </c>
      <c r="AK1593">
        <v>33</v>
      </c>
      <c r="AL1593">
        <v>-117</v>
      </c>
      <c r="AM1593" t="s">
        <v>732</v>
      </c>
      <c r="AN1593" t="s">
        <v>239</v>
      </c>
      <c r="AO1593" t="s">
        <v>1220</v>
      </c>
      <c r="AP1593" t="s">
        <v>739</v>
      </c>
      <c r="AQ1593" t="s">
        <v>242</v>
      </c>
      <c r="AR1593" t="s">
        <v>732</v>
      </c>
      <c r="AS1593" t="s">
        <v>239</v>
      </c>
      <c r="AT1593" t="s">
        <v>239</v>
      </c>
      <c r="AU1593">
        <v>1</v>
      </c>
      <c r="AW1593" t="s">
        <v>1587</v>
      </c>
      <c r="AX1593" t="s">
        <v>1611</v>
      </c>
      <c r="AY1593" t="s">
        <v>109</v>
      </c>
      <c r="BP1593" t="s">
        <v>422</v>
      </c>
      <c r="BQ1593">
        <v>73</v>
      </c>
      <c r="BR1593" t="s">
        <v>422</v>
      </c>
      <c r="BS1593">
        <v>9</v>
      </c>
      <c r="CA1593" t="s">
        <v>2102</v>
      </c>
    </row>
    <row r="1594" spans="1:79" hidden="1" x14ac:dyDescent="0.25">
      <c r="A1594" t="s">
        <v>1581</v>
      </c>
      <c r="B1594" t="s">
        <v>1582</v>
      </c>
      <c r="C1594" t="s">
        <v>1615</v>
      </c>
      <c r="D1594" t="s">
        <v>2316</v>
      </c>
      <c r="E1594" t="s">
        <v>2317</v>
      </c>
      <c r="F1594" s="1">
        <v>41032</v>
      </c>
      <c r="G1594" s="4">
        <v>0.44444444444444442</v>
      </c>
      <c r="H1594" t="s">
        <v>732</v>
      </c>
      <c r="I1594">
        <v>-88</v>
      </c>
      <c r="J1594" t="s">
        <v>221</v>
      </c>
      <c r="K1594" t="s">
        <v>222</v>
      </c>
      <c r="L1594">
        <v>1</v>
      </c>
      <c r="M1594">
        <v>1</v>
      </c>
      <c r="N1594" t="s">
        <v>2395</v>
      </c>
      <c r="O1594" t="s">
        <v>2399</v>
      </c>
      <c r="P1594" t="s">
        <v>224</v>
      </c>
      <c r="Q1594" t="s">
        <v>1216</v>
      </c>
      <c r="R1594" t="s">
        <v>226</v>
      </c>
      <c r="S1594" t="s">
        <v>227</v>
      </c>
      <c r="T1594">
        <v>2</v>
      </c>
      <c r="V1594">
        <v>0.5</v>
      </c>
      <c r="W1594">
        <v>1</v>
      </c>
      <c r="X1594" t="s">
        <v>281</v>
      </c>
      <c r="Y1594" t="s">
        <v>243</v>
      </c>
      <c r="Z1594" t="s">
        <v>1217</v>
      </c>
      <c r="AA1594" t="s">
        <v>1217</v>
      </c>
      <c r="AF1594" t="s">
        <v>736</v>
      </c>
      <c r="AG1594" t="s">
        <v>732</v>
      </c>
      <c r="AH1594" t="s">
        <v>1951</v>
      </c>
      <c r="AJ1594" t="s">
        <v>732</v>
      </c>
      <c r="AK1594">
        <v>33</v>
      </c>
      <c r="AL1594">
        <v>-117</v>
      </c>
      <c r="AM1594" t="s">
        <v>732</v>
      </c>
      <c r="AN1594" t="s">
        <v>239</v>
      </c>
      <c r="AO1594" t="s">
        <v>1220</v>
      </c>
      <c r="AP1594" t="s">
        <v>739</v>
      </c>
      <c r="AQ1594" t="s">
        <v>242</v>
      </c>
      <c r="AR1594" t="s">
        <v>732</v>
      </c>
      <c r="AS1594" t="s">
        <v>239</v>
      </c>
      <c r="AT1594" t="s">
        <v>239</v>
      </c>
      <c r="AU1594">
        <v>1</v>
      </c>
      <c r="AW1594" t="s">
        <v>1587</v>
      </c>
      <c r="AX1594" t="s">
        <v>1611</v>
      </c>
      <c r="AY1594" t="s">
        <v>109</v>
      </c>
      <c r="BP1594" t="s">
        <v>422</v>
      </c>
      <c r="BQ1594">
        <v>73</v>
      </c>
      <c r="BR1594" t="s">
        <v>422</v>
      </c>
      <c r="BS1594">
        <v>9</v>
      </c>
      <c r="CA1594" t="s">
        <v>2319</v>
      </c>
    </row>
    <row r="1595" spans="1:79" hidden="1" x14ac:dyDescent="0.25">
      <c r="A1595" t="s">
        <v>1581</v>
      </c>
      <c r="B1595" t="s">
        <v>1582</v>
      </c>
      <c r="C1595" t="s">
        <v>1615</v>
      </c>
      <c r="D1595" t="s">
        <v>2103</v>
      </c>
      <c r="E1595" t="s">
        <v>2104</v>
      </c>
      <c r="F1595" s="1">
        <v>41032</v>
      </c>
      <c r="G1595" s="4">
        <v>0.59027777777777779</v>
      </c>
      <c r="H1595" t="s">
        <v>732</v>
      </c>
      <c r="I1595">
        <v>-88</v>
      </c>
      <c r="J1595" t="s">
        <v>221</v>
      </c>
      <c r="K1595" t="s">
        <v>222</v>
      </c>
      <c r="L1595">
        <v>1</v>
      </c>
      <c r="M1595">
        <v>1</v>
      </c>
      <c r="N1595" t="s">
        <v>2395</v>
      </c>
      <c r="O1595" t="s">
        <v>2400</v>
      </c>
      <c r="P1595" t="s">
        <v>224</v>
      </c>
      <c r="Q1595" t="s">
        <v>1216</v>
      </c>
      <c r="R1595" t="s">
        <v>226</v>
      </c>
      <c r="S1595" t="s">
        <v>227</v>
      </c>
      <c r="T1595">
        <v>1</v>
      </c>
      <c r="V1595">
        <v>0.5</v>
      </c>
      <c r="W1595">
        <v>1</v>
      </c>
      <c r="X1595" t="s">
        <v>281</v>
      </c>
      <c r="Y1595" t="s">
        <v>243</v>
      </c>
      <c r="Z1595" t="s">
        <v>1217</v>
      </c>
      <c r="AA1595" t="s">
        <v>1217</v>
      </c>
      <c r="AF1595" t="s">
        <v>736</v>
      </c>
      <c r="AG1595" t="s">
        <v>732</v>
      </c>
      <c r="AH1595" t="s">
        <v>1951</v>
      </c>
      <c r="AJ1595" t="s">
        <v>732</v>
      </c>
      <c r="AK1595">
        <v>33.156288000000004</v>
      </c>
      <c r="AL1595">
        <v>-117.215133666992</v>
      </c>
      <c r="AM1595" t="s">
        <v>732</v>
      </c>
      <c r="AN1595" t="s">
        <v>239</v>
      </c>
      <c r="AO1595" t="s">
        <v>1220</v>
      </c>
      <c r="AP1595" t="s">
        <v>739</v>
      </c>
      <c r="AQ1595" t="s">
        <v>242</v>
      </c>
      <c r="AR1595" t="s">
        <v>732</v>
      </c>
      <c r="AS1595" t="s">
        <v>239</v>
      </c>
      <c r="AT1595" t="s">
        <v>239</v>
      </c>
      <c r="AU1595">
        <v>1</v>
      </c>
      <c r="AW1595" t="s">
        <v>1587</v>
      </c>
      <c r="AX1595" t="s">
        <v>1611</v>
      </c>
      <c r="AY1595" t="s">
        <v>109</v>
      </c>
      <c r="CA1595" t="s">
        <v>2106</v>
      </c>
    </row>
    <row r="1596" spans="1:79" hidden="1" x14ac:dyDescent="0.25">
      <c r="A1596" t="s">
        <v>1581</v>
      </c>
      <c r="B1596" t="s">
        <v>1582</v>
      </c>
      <c r="C1596" t="s">
        <v>1615</v>
      </c>
      <c r="D1596" t="s">
        <v>2099</v>
      </c>
      <c r="E1596" t="s">
        <v>2100</v>
      </c>
      <c r="F1596" s="1">
        <v>41032</v>
      </c>
      <c r="G1596" s="4">
        <v>0.52777777777777779</v>
      </c>
      <c r="H1596" t="s">
        <v>732</v>
      </c>
      <c r="I1596">
        <v>-88</v>
      </c>
      <c r="J1596" t="s">
        <v>221</v>
      </c>
      <c r="K1596" t="s">
        <v>222</v>
      </c>
      <c r="L1596">
        <v>1</v>
      </c>
      <c r="M1596">
        <v>1</v>
      </c>
      <c r="N1596" t="s">
        <v>2395</v>
      </c>
      <c r="O1596" t="s">
        <v>2401</v>
      </c>
      <c r="P1596" t="s">
        <v>224</v>
      </c>
      <c r="Q1596" t="s">
        <v>1216</v>
      </c>
      <c r="R1596" t="s">
        <v>226</v>
      </c>
      <c r="S1596" t="s">
        <v>227</v>
      </c>
      <c r="T1596">
        <v>1</v>
      </c>
      <c r="V1596">
        <v>0.5</v>
      </c>
      <c r="W1596">
        <v>1</v>
      </c>
      <c r="X1596" t="s">
        <v>281</v>
      </c>
      <c r="Y1596" t="s">
        <v>243</v>
      </c>
      <c r="Z1596" t="s">
        <v>1217</v>
      </c>
      <c r="AA1596" t="s">
        <v>1217</v>
      </c>
      <c r="AF1596" t="s">
        <v>736</v>
      </c>
      <c r="AG1596" t="s">
        <v>732</v>
      </c>
      <c r="AH1596" t="s">
        <v>1951</v>
      </c>
      <c r="AJ1596" t="s">
        <v>732</v>
      </c>
      <c r="AK1596">
        <v>33</v>
      </c>
      <c r="AL1596">
        <v>-117</v>
      </c>
      <c r="AM1596" t="s">
        <v>732</v>
      </c>
      <c r="AN1596" t="s">
        <v>239</v>
      </c>
      <c r="AO1596" t="s">
        <v>1220</v>
      </c>
      <c r="AP1596" t="s">
        <v>739</v>
      </c>
      <c r="AQ1596" t="s">
        <v>242</v>
      </c>
      <c r="AR1596" t="s">
        <v>732</v>
      </c>
      <c r="AS1596" t="s">
        <v>239</v>
      </c>
      <c r="AT1596" t="s">
        <v>239</v>
      </c>
      <c r="AU1596">
        <v>1</v>
      </c>
      <c r="AW1596" t="s">
        <v>1587</v>
      </c>
      <c r="AX1596" t="s">
        <v>1611</v>
      </c>
      <c r="AY1596" t="s">
        <v>109</v>
      </c>
      <c r="BP1596" t="s">
        <v>422</v>
      </c>
      <c r="BQ1596">
        <v>73</v>
      </c>
      <c r="BR1596" t="s">
        <v>422</v>
      </c>
      <c r="BS1596">
        <v>9</v>
      </c>
      <c r="CA1596" t="s">
        <v>2102</v>
      </c>
    </row>
    <row r="1597" spans="1:79" hidden="1" x14ac:dyDescent="0.25">
      <c r="A1597" t="s">
        <v>1581</v>
      </c>
      <c r="B1597" t="s">
        <v>1582</v>
      </c>
      <c r="C1597" t="s">
        <v>1615</v>
      </c>
      <c r="D1597" t="s">
        <v>2294</v>
      </c>
      <c r="E1597" t="s">
        <v>2295</v>
      </c>
      <c r="F1597" s="1">
        <v>41032</v>
      </c>
      <c r="G1597" s="4">
        <v>0.49305555555555558</v>
      </c>
      <c r="H1597" t="s">
        <v>732</v>
      </c>
      <c r="I1597">
        <v>-88</v>
      </c>
      <c r="J1597" t="s">
        <v>221</v>
      </c>
      <c r="K1597" t="s">
        <v>222</v>
      </c>
      <c r="L1597">
        <v>1</v>
      </c>
      <c r="M1597">
        <v>1</v>
      </c>
      <c r="N1597" t="s">
        <v>2395</v>
      </c>
      <c r="O1597" t="s">
        <v>2402</v>
      </c>
      <c r="P1597" t="s">
        <v>224</v>
      </c>
      <c r="Q1597" t="s">
        <v>1216</v>
      </c>
      <c r="R1597" t="s">
        <v>226</v>
      </c>
      <c r="S1597" t="s">
        <v>227</v>
      </c>
      <c r="T1597">
        <v>2</v>
      </c>
      <c r="V1597">
        <v>0.5</v>
      </c>
      <c r="W1597">
        <v>1</v>
      </c>
      <c r="X1597" t="s">
        <v>281</v>
      </c>
      <c r="Y1597" t="s">
        <v>243</v>
      </c>
      <c r="Z1597" t="s">
        <v>1217</v>
      </c>
      <c r="AA1597" t="s">
        <v>1217</v>
      </c>
      <c r="AF1597" t="s">
        <v>736</v>
      </c>
      <c r="AG1597" t="s">
        <v>732</v>
      </c>
      <c r="AH1597" t="s">
        <v>1951</v>
      </c>
      <c r="AJ1597" t="s">
        <v>732</v>
      </c>
      <c r="AK1597">
        <v>33</v>
      </c>
      <c r="AL1597">
        <v>-117</v>
      </c>
      <c r="AM1597" t="s">
        <v>732</v>
      </c>
      <c r="AN1597" t="s">
        <v>239</v>
      </c>
      <c r="AO1597" t="s">
        <v>1220</v>
      </c>
      <c r="AP1597" t="s">
        <v>739</v>
      </c>
      <c r="AQ1597" t="s">
        <v>242</v>
      </c>
      <c r="AR1597" t="s">
        <v>732</v>
      </c>
      <c r="AS1597" t="s">
        <v>239</v>
      </c>
      <c r="AT1597" t="s">
        <v>239</v>
      </c>
      <c r="AU1597">
        <v>1</v>
      </c>
      <c r="AW1597" t="s">
        <v>1587</v>
      </c>
      <c r="AX1597" t="s">
        <v>1611</v>
      </c>
      <c r="AY1597" t="s">
        <v>109</v>
      </c>
      <c r="BP1597" t="s">
        <v>422</v>
      </c>
      <c r="BQ1597">
        <v>73</v>
      </c>
      <c r="BR1597" t="s">
        <v>422</v>
      </c>
      <c r="BS1597">
        <v>9</v>
      </c>
      <c r="CA1597" t="s">
        <v>2297</v>
      </c>
    </row>
    <row r="1598" spans="1:79" hidden="1" x14ac:dyDescent="0.25">
      <c r="A1598" t="s">
        <v>1581</v>
      </c>
      <c r="B1598" t="s">
        <v>1582</v>
      </c>
      <c r="C1598" t="s">
        <v>1615</v>
      </c>
      <c r="D1598" t="s">
        <v>2078</v>
      </c>
      <c r="E1598" t="s">
        <v>2079</v>
      </c>
      <c r="F1598" s="1">
        <v>41033</v>
      </c>
      <c r="G1598" s="4">
        <v>0.41666666666666669</v>
      </c>
      <c r="H1598" t="s">
        <v>732</v>
      </c>
      <c r="I1598">
        <v>-88</v>
      </c>
      <c r="J1598" t="s">
        <v>221</v>
      </c>
      <c r="K1598" t="s">
        <v>222</v>
      </c>
      <c r="L1598">
        <v>1</v>
      </c>
      <c r="M1598">
        <v>1</v>
      </c>
      <c r="N1598" t="s">
        <v>2395</v>
      </c>
      <c r="O1598" t="s">
        <v>2403</v>
      </c>
      <c r="P1598" t="s">
        <v>224</v>
      </c>
      <c r="Q1598" t="s">
        <v>1216</v>
      </c>
      <c r="R1598" t="s">
        <v>226</v>
      </c>
      <c r="S1598" t="s">
        <v>227</v>
      </c>
      <c r="V1598">
        <v>0.5</v>
      </c>
      <c r="W1598">
        <v>1</v>
      </c>
      <c r="X1598" t="s">
        <v>228</v>
      </c>
      <c r="Y1598" t="s">
        <v>243</v>
      </c>
      <c r="Z1598" t="s">
        <v>1217</v>
      </c>
      <c r="AA1598" t="s">
        <v>1217</v>
      </c>
      <c r="AF1598" t="s">
        <v>736</v>
      </c>
      <c r="AG1598" t="s">
        <v>732</v>
      </c>
      <c r="AH1598" t="s">
        <v>1951</v>
      </c>
      <c r="AJ1598" t="s">
        <v>732</v>
      </c>
      <c r="AK1598">
        <v>33</v>
      </c>
      <c r="AL1598">
        <v>-116</v>
      </c>
      <c r="AM1598" t="s">
        <v>732</v>
      </c>
      <c r="AN1598" t="s">
        <v>239</v>
      </c>
      <c r="AO1598" t="s">
        <v>1220</v>
      </c>
      <c r="AP1598" t="s">
        <v>739</v>
      </c>
      <c r="AQ1598" t="s">
        <v>242</v>
      </c>
      <c r="AR1598" t="s">
        <v>732</v>
      </c>
      <c r="AS1598" t="s">
        <v>239</v>
      </c>
      <c r="AT1598" t="s">
        <v>239</v>
      </c>
      <c r="AU1598">
        <v>1</v>
      </c>
      <c r="AW1598" t="s">
        <v>1587</v>
      </c>
      <c r="AX1598" t="s">
        <v>1611</v>
      </c>
      <c r="AY1598" t="s">
        <v>109</v>
      </c>
      <c r="BP1598" t="s">
        <v>422</v>
      </c>
      <c r="BQ1598">
        <v>73</v>
      </c>
      <c r="BR1598" t="s">
        <v>408</v>
      </c>
      <c r="BS1598">
        <v>7</v>
      </c>
      <c r="CA1598" t="s">
        <v>2081</v>
      </c>
    </row>
    <row r="1599" spans="1:79" hidden="1" x14ac:dyDescent="0.25">
      <c r="A1599" t="s">
        <v>1581</v>
      </c>
      <c r="B1599" t="s">
        <v>1582</v>
      </c>
      <c r="C1599" t="s">
        <v>1615</v>
      </c>
      <c r="D1599" t="s">
        <v>2078</v>
      </c>
      <c r="E1599" t="s">
        <v>2079</v>
      </c>
      <c r="F1599" s="1">
        <v>41033</v>
      </c>
      <c r="G1599" s="4">
        <v>0.4201388888888889</v>
      </c>
      <c r="H1599" t="s">
        <v>732</v>
      </c>
      <c r="I1599">
        <v>-88</v>
      </c>
      <c r="J1599" t="s">
        <v>221</v>
      </c>
      <c r="K1599" t="s">
        <v>222</v>
      </c>
      <c r="L1599">
        <v>1</v>
      </c>
      <c r="M1599">
        <v>1</v>
      </c>
      <c r="N1599" t="s">
        <v>2395</v>
      </c>
      <c r="O1599" t="s">
        <v>2404</v>
      </c>
      <c r="P1599" t="s">
        <v>224</v>
      </c>
      <c r="Q1599" t="s">
        <v>1216</v>
      </c>
      <c r="R1599" t="s">
        <v>226</v>
      </c>
      <c r="S1599" t="s">
        <v>227</v>
      </c>
      <c r="V1599">
        <v>0.5</v>
      </c>
      <c r="W1599">
        <v>1</v>
      </c>
      <c r="X1599" t="s">
        <v>228</v>
      </c>
      <c r="Y1599" t="s">
        <v>243</v>
      </c>
      <c r="Z1599" t="s">
        <v>1217</v>
      </c>
      <c r="AA1599" t="s">
        <v>1217</v>
      </c>
      <c r="AF1599" t="s">
        <v>736</v>
      </c>
      <c r="AG1599" t="s">
        <v>732</v>
      </c>
      <c r="AH1599" t="s">
        <v>1951</v>
      </c>
      <c r="AJ1599" t="s">
        <v>732</v>
      </c>
      <c r="AK1599">
        <v>33</v>
      </c>
      <c r="AL1599">
        <v>-116</v>
      </c>
      <c r="AM1599" t="s">
        <v>732</v>
      </c>
      <c r="AN1599" t="s">
        <v>239</v>
      </c>
      <c r="AO1599" t="s">
        <v>1220</v>
      </c>
      <c r="AP1599" t="s">
        <v>739</v>
      </c>
      <c r="AQ1599" t="s">
        <v>242</v>
      </c>
      <c r="AR1599" t="s">
        <v>732</v>
      </c>
      <c r="AS1599" t="s">
        <v>239</v>
      </c>
      <c r="AT1599" t="s">
        <v>239</v>
      </c>
      <c r="AU1599">
        <v>1</v>
      </c>
      <c r="AW1599" t="s">
        <v>1587</v>
      </c>
      <c r="AX1599" t="s">
        <v>1611</v>
      </c>
      <c r="AY1599" t="s">
        <v>109</v>
      </c>
      <c r="BP1599" t="s">
        <v>422</v>
      </c>
      <c r="BQ1599">
        <v>73</v>
      </c>
      <c r="BR1599" t="s">
        <v>408</v>
      </c>
      <c r="BS1599">
        <v>7</v>
      </c>
      <c r="CA1599" t="s">
        <v>2081</v>
      </c>
    </row>
    <row r="1600" spans="1:79" hidden="1" x14ac:dyDescent="0.25">
      <c r="A1600" t="s">
        <v>1581</v>
      </c>
      <c r="B1600" t="s">
        <v>1582</v>
      </c>
      <c r="C1600" t="s">
        <v>1615</v>
      </c>
      <c r="D1600" t="s">
        <v>1660</v>
      </c>
      <c r="E1600" t="s">
        <v>1661</v>
      </c>
      <c r="F1600" s="1">
        <v>41038</v>
      </c>
      <c r="G1600" s="4">
        <v>0.34513888888888888</v>
      </c>
      <c r="H1600" t="s">
        <v>732</v>
      </c>
      <c r="I1600">
        <v>-88</v>
      </c>
      <c r="J1600" t="s">
        <v>221</v>
      </c>
      <c r="K1600" t="s">
        <v>222</v>
      </c>
      <c r="L1600">
        <v>1</v>
      </c>
      <c r="M1600">
        <v>1</v>
      </c>
      <c r="N1600" t="s">
        <v>2405</v>
      </c>
      <c r="O1600" s="5" t="s">
        <v>2406</v>
      </c>
      <c r="P1600" t="s">
        <v>224</v>
      </c>
      <c r="Q1600" t="s">
        <v>1216</v>
      </c>
      <c r="R1600" t="s">
        <v>226</v>
      </c>
      <c r="S1600" t="s">
        <v>227</v>
      </c>
      <c r="T1600">
        <v>0.4</v>
      </c>
      <c r="V1600">
        <v>0.28000000000000003</v>
      </c>
      <c r="W1600">
        <v>0.4</v>
      </c>
      <c r="X1600" t="s">
        <v>281</v>
      </c>
      <c r="Y1600" t="s">
        <v>243</v>
      </c>
      <c r="Z1600" t="s">
        <v>1217</v>
      </c>
      <c r="AA1600" t="s">
        <v>1217</v>
      </c>
      <c r="AF1600" t="s">
        <v>736</v>
      </c>
      <c r="AG1600" t="s">
        <v>732</v>
      </c>
      <c r="AH1600" t="s">
        <v>1611</v>
      </c>
      <c r="AJ1600" t="s">
        <v>732</v>
      </c>
      <c r="AM1600" t="s">
        <v>732</v>
      </c>
      <c r="AN1600" t="s">
        <v>239</v>
      </c>
      <c r="AO1600" t="s">
        <v>1220</v>
      </c>
      <c r="AP1600" t="s">
        <v>739</v>
      </c>
      <c r="AQ1600" t="s">
        <v>242</v>
      </c>
      <c r="AR1600" t="s">
        <v>732</v>
      </c>
      <c r="AS1600" t="s">
        <v>239</v>
      </c>
      <c r="AT1600" t="s">
        <v>239</v>
      </c>
      <c r="AU1600">
        <v>1</v>
      </c>
      <c r="AW1600" t="s">
        <v>1989</v>
      </c>
      <c r="AX1600" t="s">
        <v>1611</v>
      </c>
      <c r="AY1600" t="s">
        <v>109</v>
      </c>
      <c r="CA1600" t="s">
        <v>1661</v>
      </c>
    </row>
    <row r="1601" spans="1:79" hidden="1" x14ac:dyDescent="0.25">
      <c r="A1601" t="s">
        <v>1581</v>
      </c>
      <c r="B1601" t="s">
        <v>1582</v>
      </c>
      <c r="C1601" t="s">
        <v>1615</v>
      </c>
      <c r="D1601" t="s">
        <v>1964</v>
      </c>
      <c r="E1601" t="s">
        <v>1965</v>
      </c>
      <c r="F1601" s="1">
        <v>41038</v>
      </c>
      <c r="G1601" s="4">
        <v>0.33749999999999997</v>
      </c>
      <c r="H1601" t="s">
        <v>732</v>
      </c>
      <c r="I1601">
        <v>-88</v>
      </c>
      <c r="J1601" t="s">
        <v>221</v>
      </c>
      <c r="K1601" t="s">
        <v>222</v>
      </c>
      <c r="L1601">
        <v>1</v>
      </c>
      <c r="M1601">
        <v>1</v>
      </c>
      <c r="N1601" t="s">
        <v>2405</v>
      </c>
      <c r="O1601" s="5" t="s">
        <v>2407</v>
      </c>
      <c r="P1601" t="s">
        <v>224</v>
      </c>
      <c r="Q1601" t="s">
        <v>1216</v>
      </c>
      <c r="R1601" t="s">
        <v>226</v>
      </c>
      <c r="S1601" t="s">
        <v>227</v>
      </c>
      <c r="T1601">
        <v>0.37</v>
      </c>
      <c r="V1601">
        <v>0.28000000000000003</v>
      </c>
      <c r="W1601">
        <v>0.4</v>
      </c>
      <c r="X1601" t="s">
        <v>905</v>
      </c>
      <c r="Y1601" t="s">
        <v>1226</v>
      </c>
      <c r="Z1601" t="s">
        <v>1217</v>
      </c>
      <c r="AA1601" t="s">
        <v>1217</v>
      </c>
      <c r="AF1601" t="s">
        <v>736</v>
      </c>
      <c r="AG1601" t="s">
        <v>732</v>
      </c>
      <c r="AH1601" t="s">
        <v>1611</v>
      </c>
      <c r="AJ1601" t="s">
        <v>732</v>
      </c>
      <c r="AK1601">
        <v>32.732799999999997</v>
      </c>
      <c r="AL1601">
        <v>-116.94000244140599</v>
      </c>
      <c r="AM1601" t="s">
        <v>732</v>
      </c>
      <c r="AN1601" t="s">
        <v>239</v>
      </c>
      <c r="AO1601" t="s">
        <v>1220</v>
      </c>
      <c r="AP1601" t="s">
        <v>739</v>
      </c>
      <c r="AQ1601" t="s">
        <v>242</v>
      </c>
      <c r="AR1601" t="s">
        <v>732</v>
      </c>
      <c r="AS1601" t="s">
        <v>239</v>
      </c>
      <c r="AT1601" t="s">
        <v>239</v>
      </c>
      <c r="AU1601">
        <v>1</v>
      </c>
      <c r="AW1601" t="s">
        <v>1989</v>
      </c>
      <c r="AX1601" t="s">
        <v>1611</v>
      </c>
      <c r="AY1601" t="s">
        <v>109</v>
      </c>
      <c r="BP1601" t="s">
        <v>422</v>
      </c>
      <c r="BQ1601">
        <v>73</v>
      </c>
      <c r="BR1601" t="s">
        <v>422</v>
      </c>
      <c r="BS1601">
        <v>9</v>
      </c>
      <c r="BZ1601" t="s">
        <v>1966</v>
      </c>
      <c r="CA1601" t="s">
        <v>1965</v>
      </c>
    </row>
    <row r="1602" spans="1:79" hidden="1" x14ac:dyDescent="0.25">
      <c r="A1602" t="s">
        <v>1581</v>
      </c>
      <c r="B1602" t="s">
        <v>1582</v>
      </c>
      <c r="C1602" t="s">
        <v>1615</v>
      </c>
      <c r="D1602" t="s">
        <v>2391</v>
      </c>
      <c r="E1602" t="s">
        <v>2392</v>
      </c>
      <c r="F1602" s="1">
        <v>41045</v>
      </c>
      <c r="G1602" s="4">
        <v>0.4284722222222222</v>
      </c>
      <c r="H1602" t="s">
        <v>732</v>
      </c>
      <c r="I1602">
        <v>-88</v>
      </c>
      <c r="J1602" t="s">
        <v>221</v>
      </c>
      <c r="K1602" t="s">
        <v>222</v>
      </c>
      <c r="L1602">
        <v>1</v>
      </c>
      <c r="M1602">
        <v>1</v>
      </c>
      <c r="N1602" t="s">
        <v>2408</v>
      </c>
      <c r="O1602" s="5" t="s">
        <v>2409</v>
      </c>
      <c r="P1602" t="s">
        <v>2209</v>
      </c>
      <c r="Q1602" t="s">
        <v>1216</v>
      </c>
      <c r="R1602" t="s">
        <v>226</v>
      </c>
      <c r="S1602" t="s">
        <v>227</v>
      </c>
      <c r="T1602">
        <v>1</v>
      </c>
      <c r="V1602">
        <v>0.5</v>
      </c>
      <c r="W1602">
        <v>1</v>
      </c>
      <c r="X1602" t="s">
        <v>281</v>
      </c>
      <c r="Y1602" t="s">
        <v>243</v>
      </c>
      <c r="Z1602" t="s">
        <v>1217</v>
      </c>
      <c r="AA1602" t="s">
        <v>1217</v>
      </c>
      <c r="AF1602" t="s">
        <v>736</v>
      </c>
      <c r="AG1602" t="s">
        <v>732</v>
      </c>
      <c r="AH1602" t="s">
        <v>1951</v>
      </c>
      <c r="AJ1602" t="s">
        <v>732</v>
      </c>
      <c r="AK1602">
        <v>32.819000000000003</v>
      </c>
      <c r="AL1602">
        <v>-116.961433410645</v>
      </c>
      <c r="AM1602" t="s">
        <v>732</v>
      </c>
      <c r="AN1602" t="s">
        <v>239</v>
      </c>
      <c r="AO1602" t="s">
        <v>1220</v>
      </c>
      <c r="AP1602" t="s">
        <v>739</v>
      </c>
      <c r="AQ1602" t="s">
        <v>242</v>
      </c>
      <c r="AR1602" t="s">
        <v>732</v>
      </c>
      <c r="AS1602" t="s">
        <v>239</v>
      </c>
      <c r="AT1602" t="s">
        <v>239</v>
      </c>
      <c r="AU1602">
        <v>1</v>
      </c>
      <c r="AW1602" t="s">
        <v>1587</v>
      </c>
      <c r="AX1602" t="s">
        <v>1611</v>
      </c>
      <c r="AY1602" t="s">
        <v>109</v>
      </c>
      <c r="CA1602" t="s">
        <v>2394</v>
      </c>
    </row>
    <row r="1603" spans="1:79" hidden="1" x14ac:dyDescent="0.25">
      <c r="A1603" t="s">
        <v>1581</v>
      </c>
      <c r="B1603" t="s">
        <v>1582</v>
      </c>
      <c r="C1603" t="s">
        <v>1615</v>
      </c>
      <c r="D1603" t="s">
        <v>1969</v>
      </c>
      <c r="E1603" t="s">
        <v>1970</v>
      </c>
      <c r="F1603" s="1">
        <v>41046</v>
      </c>
      <c r="G1603" s="4">
        <v>0.27777777777777779</v>
      </c>
      <c r="H1603" t="s">
        <v>732</v>
      </c>
      <c r="I1603">
        <v>-88</v>
      </c>
      <c r="J1603" t="s">
        <v>221</v>
      </c>
      <c r="K1603" t="s">
        <v>222</v>
      </c>
      <c r="L1603">
        <v>1</v>
      </c>
      <c r="M1603">
        <v>1</v>
      </c>
      <c r="N1603" t="s">
        <v>2410</v>
      </c>
      <c r="O1603" s="5" t="s">
        <v>2411</v>
      </c>
      <c r="P1603" t="s">
        <v>224</v>
      </c>
      <c r="Q1603" t="s">
        <v>1216</v>
      </c>
      <c r="R1603" t="s">
        <v>226</v>
      </c>
      <c r="S1603" t="s">
        <v>227</v>
      </c>
      <c r="T1603">
        <v>0.31</v>
      </c>
      <c r="V1603">
        <v>0.28000000000000003</v>
      </c>
      <c r="W1603">
        <v>0.4</v>
      </c>
      <c r="X1603" t="s">
        <v>905</v>
      </c>
      <c r="Y1603" t="s">
        <v>1226</v>
      </c>
      <c r="Z1603" t="s">
        <v>1217</v>
      </c>
      <c r="AA1603" t="s">
        <v>1217</v>
      </c>
      <c r="AF1603" t="s">
        <v>736</v>
      </c>
      <c r="AG1603" t="s">
        <v>732</v>
      </c>
      <c r="AH1603" t="s">
        <v>1611</v>
      </c>
      <c r="AJ1603" t="s">
        <v>732</v>
      </c>
      <c r="AK1603">
        <v>32.7836</v>
      </c>
      <c r="AL1603">
        <v>-117.103996276855</v>
      </c>
      <c r="AM1603" t="s">
        <v>732</v>
      </c>
      <c r="AN1603" t="s">
        <v>239</v>
      </c>
      <c r="AO1603" t="s">
        <v>1220</v>
      </c>
      <c r="AP1603" t="s">
        <v>739</v>
      </c>
      <c r="AQ1603" t="s">
        <v>242</v>
      </c>
      <c r="AR1603" t="s">
        <v>732</v>
      </c>
      <c r="AS1603" t="s">
        <v>239</v>
      </c>
      <c r="AT1603" t="s">
        <v>239</v>
      </c>
      <c r="AU1603">
        <v>1</v>
      </c>
      <c r="AW1603" t="s">
        <v>1989</v>
      </c>
      <c r="AX1603" t="s">
        <v>1611</v>
      </c>
      <c r="AY1603" t="s">
        <v>109</v>
      </c>
      <c r="BP1603" t="s">
        <v>422</v>
      </c>
      <c r="BQ1603">
        <v>73</v>
      </c>
      <c r="BR1603" t="s">
        <v>422</v>
      </c>
      <c r="BS1603">
        <v>9</v>
      </c>
      <c r="BZ1603" t="s">
        <v>1963</v>
      </c>
      <c r="CA1603" t="s">
        <v>1970</v>
      </c>
    </row>
    <row r="1604" spans="1:79" hidden="1" x14ac:dyDescent="0.25">
      <c r="A1604" t="s">
        <v>1581</v>
      </c>
      <c r="B1604" t="s">
        <v>1582</v>
      </c>
      <c r="C1604" t="s">
        <v>1615</v>
      </c>
      <c r="D1604" t="s">
        <v>1967</v>
      </c>
      <c r="E1604" t="s">
        <v>1968</v>
      </c>
      <c r="F1604" s="1">
        <v>41046</v>
      </c>
      <c r="G1604" s="4">
        <v>0.37708333333333338</v>
      </c>
      <c r="H1604" t="s">
        <v>732</v>
      </c>
      <c r="I1604">
        <v>-88</v>
      </c>
      <c r="J1604" t="s">
        <v>221</v>
      </c>
      <c r="K1604" t="s">
        <v>222</v>
      </c>
      <c r="L1604">
        <v>1</v>
      </c>
      <c r="M1604">
        <v>1</v>
      </c>
      <c r="N1604" t="s">
        <v>2410</v>
      </c>
      <c r="O1604" s="5" t="s">
        <v>2412</v>
      </c>
      <c r="P1604" t="s">
        <v>224</v>
      </c>
      <c r="Q1604" t="s">
        <v>1216</v>
      </c>
      <c r="R1604" t="s">
        <v>226</v>
      </c>
      <c r="S1604" t="s">
        <v>227</v>
      </c>
      <c r="T1604">
        <v>0.53</v>
      </c>
      <c r="V1604">
        <v>0.28000000000000003</v>
      </c>
      <c r="W1604">
        <v>0.4</v>
      </c>
      <c r="X1604" t="s">
        <v>281</v>
      </c>
      <c r="Y1604" t="s">
        <v>243</v>
      </c>
      <c r="Z1604" t="s">
        <v>1217</v>
      </c>
      <c r="AA1604" t="s">
        <v>1217</v>
      </c>
      <c r="AF1604" t="s">
        <v>736</v>
      </c>
      <c r="AG1604" t="s">
        <v>732</v>
      </c>
      <c r="AH1604" t="s">
        <v>1611</v>
      </c>
      <c r="AJ1604" t="s">
        <v>732</v>
      </c>
      <c r="AK1604">
        <v>32.839199000000001</v>
      </c>
      <c r="AL1604">
        <v>-117.024002075195</v>
      </c>
      <c r="AM1604" t="s">
        <v>732</v>
      </c>
      <c r="AN1604" t="s">
        <v>239</v>
      </c>
      <c r="AO1604" t="s">
        <v>1220</v>
      </c>
      <c r="AP1604" t="s">
        <v>739</v>
      </c>
      <c r="AQ1604" t="s">
        <v>242</v>
      </c>
      <c r="AR1604" t="s">
        <v>732</v>
      </c>
      <c r="AS1604" t="s">
        <v>239</v>
      </c>
      <c r="AT1604" t="s">
        <v>239</v>
      </c>
      <c r="AU1604">
        <v>1</v>
      </c>
      <c r="AW1604" t="s">
        <v>1989</v>
      </c>
      <c r="AX1604" t="s">
        <v>1611</v>
      </c>
      <c r="AY1604" t="s">
        <v>109</v>
      </c>
      <c r="BP1604" t="s">
        <v>422</v>
      </c>
      <c r="BQ1604">
        <v>73</v>
      </c>
      <c r="BR1604" t="s">
        <v>422</v>
      </c>
      <c r="BS1604">
        <v>9</v>
      </c>
      <c r="BZ1604" t="s">
        <v>1963</v>
      </c>
      <c r="CA1604" t="s">
        <v>1968</v>
      </c>
    </row>
    <row r="1605" spans="1:79" hidden="1" x14ac:dyDescent="0.25">
      <c r="A1605" t="s">
        <v>1581</v>
      </c>
      <c r="B1605" t="s">
        <v>1582</v>
      </c>
      <c r="C1605" t="s">
        <v>1615</v>
      </c>
      <c r="D1605" t="s">
        <v>1632</v>
      </c>
      <c r="E1605" t="s">
        <v>1633</v>
      </c>
      <c r="F1605" s="1">
        <v>41046</v>
      </c>
      <c r="G1605" s="4">
        <v>0.38263888888888892</v>
      </c>
      <c r="H1605" t="s">
        <v>732</v>
      </c>
      <c r="I1605">
        <v>-88</v>
      </c>
      <c r="J1605" t="s">
        <v>221</v>
      </c>
      <c r="K1605" t="s">
        <v>222</v>
      </c>
      <c r="L1605">
        <v>1</v>
      </c>
      <c r="M1605">
        <v>1</v>
      </c>
      <c r="N1605" t="s">
        <v>2410</v>
      </c>
      <c r="O1605" s="5" t="s">
        <v>2413</v>
      </c>
      <c r="P1605" t="s">
        <v>224</v>
      </c>
      <c r="Q1605" t="s">
        <v>1216</v>
      </c>
      <c r="R1605" t="s">
        <v>226</v>
      </c>
      <c r="S1605" t="s">
        <v>227</v>
      </c>
      <c r="T1605">
        <v>0.8</v>
      </c>
      <c r="V1605">
        <v>0.28000000000000003</v>
      </c>
      <c r="W1605">
        <v>0.4</v>
      </c>
      <c r="X1605" t="s">
        <v>281</v>
      </c>
      <c r="Y1605" t="s">
        <v>243</v>
      </c>
      <c r="Z1605" t="s">
        <v>1217</v>
      </c>
      <c r="AA1605" t="s">
        <v>1217</v>
      </c>
      <c r="AF1605" t="s">
        <v>736</v>
      </c>
      <c r="AG1605" t="s">
        <v>732</v>
      </c>
      <c r="AH1605" t="s">
        <v>1611</v>
      </c>
      <c r="AJ1605" t="s">
        <v>732</v>
      </c>
      <c r="AM1605" t="s">
        <v>732</v>
      </c>
      <c r="AN1605" t="s">
        <v>239</v>
      </c>
      <c r="AO1605" t="s">
        <v>1220</v>
      </c>
      <c r="AP1605" t="s">
        <v>739</v>
      </c>
      <c r="AQ1605" t="s">
        <v>242</v>
      </c>
      <c r="AR1605" t="s">
        <v>732</v>
      </c>
      <c r="AS1605" t="s">
        <v>239</v>
      </c>
      <c r="AT1605" t="s">
        <v>239</v>
      </c>
      <c r="AU1605">
        <v>1</v>
      </c>
      <c r="AW1605" t="s">
        <v>1989</v>
      </c>
      <c r="AX1605" t="s">
        <v>1611</v>
      </c>
      <c r="AY1605" t="s">
        <v>109</v>
      </c>
      <c r="CA1605" t="s">
        <v>1633</v>
      </c>
    </row>
    <row r="1606" spans="1:79" hidden="1" x14ac:dyDescent="0.25">
      <c r="A1606" t="s">
        <v>1581</v>
      </c>
      <c r="B1606" t="s">
        <v>1582</v>
      </c>
      <c r="C1606" t="s">
        <v>1615</v>
      </c>
      <c r="D1606" t="s">
        <v>1960</v>
      </c>
      <c r="E1606" t="s">
        <v>1961</v>
      </c>
      <c r="F1606" s="1">
        <v>41046</v>
      </c>
      <c r="G1606" s="4">
        <v>0.35000000000000003</v>
      </c>
      <c r="H1606" t="s">
        <v>732</v>
      </c>
      <c r="I1606">
        <v>-88</v>
      </c>
      <c r="J1606" t="s">
        <v>221</v>
      </c>
      <c r="K1606" t="s">
        <v>222</v>
      </c>
      <c r="L1606">
        <v>1</v>
      </c>
      <c r="M1606">
        <v>1</v>
      </c>
      <c r="N1606" t="s">
        <v>2410</v>
      </c>
      <c r="O1606" s="5" t="s">
        <v>2414</v>
      </c>
      <c r="P1606" t="s">
        <v>224</v>
      </c>
      <c r="Q1606" t="s">
        <v>1216</v>
      </c>
      <c r="R1606" t="s">
        <v>226</v>
      </c>
      <c r="S1606" t="s">
        <v>227</v>
      </c>
      <c r="T1606">
        <v>0.75</v>
      </c>
      <c r="V1606">
        <v>0.28000000000000003</v>
      </c>
      <c r="W1606">
        <v>0.4</v>
      </c>
      <c r="X1606" t="s">
        <v>281</v>
      </c>
      <c r="Y1606" t="s">
        <v>243</v>
      </c>
      <c r="Z1606" t="s">
        <v>1217</v>
      </c>
      <c r="AA1606" t="s">
        <v>1217</v>
      </c>
      <c r="AF1606" t="s">
        <v>736</v>
      </c>
      <c r="AG1606" t="s">
        <v>732</v>
      </c>
      <c r="AH1606" t="s">
        <v>1611</v>
      </c>
      <c r="AJ1606" t="s">
        <v>732</v>
      </c>
      <c r="AK1606">
        <v>32.856498999999999</v>
      </c>
      <c r="AL1606">
        <v>-116.94699859619099</v>
      </c>
      <c r="AM1606" t="s">
        <v>732</v>
      </c>
      <c r="AN1606" t="s">
        <v>239</v>
      </c>
      <c r="AO1606" t="s">
        <v>1220</v>
      </c>
      <c r="AP1606" t="s">
        <v>739</v>
      </c>
      <c r="AQ1606" t="s">
        <v>242</v>
      </c>
      <c r="AR1606" t="s">
        <v>732</v>
      </c>
      <c r="AS1606" t="s">
        <v>239</v>
      </c>
      <c r="AT1606" t="s">
        <v>239</v>
      </c>
      <c r="AU1606">
        <v>1</v>
      </c>
      <c r="AW1606" t="s">
        <v>1989</v>
      </c>
      <c r="AX1606" t="s">
        <v>1611</v>
      </c>
      <c r="AY1606" t="s">
        <v>109</v>
      </c>
      <c r="BP1606" t="s">
        <v>422</v>
      </c>
      <c r="BQ1606">
        <v>73</v>
      </c>
      <c r="BR1606" t="s">
        <v>422</v>
      </c>
      <c r="BS1606">
        <v>9</v>
      </c>
      <c r="BZ1606" t="s">
        <v>1963</v>
      </c>
      <c r="CA1606" t="s">
        <v>1961</v>
      </c>
    </row>
    <row r="1607" spans="1:79" hidden="1" x14ac:dyDescent="0.25">
      <c r="A1607" t="s">
        <v>1581</v>
      </c>
      <c r="B1607" t="s">
        <v>1582</v>
      </c>
      <c r="C1607" t="s">
        <v>1615</v>
      </c>
      <c r="D1607" t="s">
        <v>2094</v>
      </c>
      <c r="E1607" t="s">
        <v>2095</v>
      </c>
      <c r="F1607" s="1">
        <v>41051</v>
      </c>
      <c r="G1607" s="4">
        <v>0.4548611111111111</v>
      </c>
      <c r="H1607" t="s">
        <v>732</v>
      </c>
      <c r="I1607">
        <v>-88</v>
      </c>
      <c r="J1607" t="s">
        <v>221</v>
      </c>
      <c r="K1607" t="s">
        <v>222</v>
      </c>
      <c r="L1607">
        <v>1</v>
      </c>
      <c r="M1607">
        <v>1</v>
      </c>
      <c r="N1607" t="s">
        <v>2415</v>
      </c>
      <c r="O1607" s="5" t="s">
        <v>2416</v>
      </c>
      <c r="P1607" t="s">
        <v>224</v>
      </c>
      <c r="Q1607" t="s">
        <v>1216</v>
      </c>
      <c r="R1607" t="s">
        <v>226</v>
      </c>
      <c r="S1607" t="s">
        <v>227</v>
      </c>
      <c r="T1607">
        <v>2</v>
      </c>
      <c r="V1607">
        <v>0.5</v>
      </c>
      <c r="W1607">
        <v>1</v>
      </c>
      <c r="X1607" t="s">
        <v>281</v>
      </c>
      <c r="Y1607" t="s">
        <v>243</v>
      </c>
      <c r="Z1607" t="s">
        <v>1217</v>
      </c>
      <c r="AA1607" t="s">
        <v>1217</v>
      </c>
      <c r="AF1607" t="s">
        <v>736</v>
      </c>
      <c r="AG1607" t="s">
        <v>732</v>
      </c>
      <c r="AH1607" t="s">
        <v>1951</v>
      </c>
      <c r="AJ1607" t="s">
        <v>732</v>
      </c>
      <c r="AK1607">
        <v>33</v>
      </c>
      <c r="AL1607">
        <v>-117</v>
      </c>
      <c r="AM1607" t="s">
        <v>732</v>
      </c>
      <c r="AN1607" t="s">
        <v>239</v>
      </c>
      <c r="AO1607" t="s">
        <v>1220</v>
      </c>
      <c r="AP1607" t="s">
        <v>739</v>
      </c>
      <c r="AQ1607" t="s">
        <v>242</v>
      </c>
      <c r="AR1607" t="s">
        <v>732</v>
      </c>
      <c r="AS1607" t="s">
        <v>239</v>
      </c>
      <c r="AT1607" t="s">
        <v>239</v>
      </c>
      <c r="AU1607">
        <v>1</v>
      </c>
      <c r="AW1607" t="s">
        <v>1587</v>
      </c>
      <c r="AX1607" t="s">
        <v>1611</v>
      </c>
      <c r="AY1607" t="s">
        <v>109</v>
      </c>
      <c r="BP1607" t="s">
        <v>422</v>
      </c>
      <c r="BQ1607">
        <v>73</v>
      </c>
      <c r="BR1607" t="s">
        <v>422</v>
      </c>
      <c r="BS1607">
        <v>9</v>
      </c>
      <c r="CA1607" t="s">
        <v>2098</v>
      </c>
    </row>
    <row r="1608" spans="1:79" hidden="1" x14ac:dyDescent="0.25">
      <c r="A1608" t="s">
        <v>1581</v>
      </c>
      <c r="B1608" t="s">
        <v>1582</v>
      </c>
      <c r="C1608" t="s">
        <v>1615</v>
      </c>
      <c r="D1608" t="s">
        <v>2094</v>
      </c>
      <c r="E1608" t="s">
        <v>2095</v>
      </c>
      <c r="F1608" s="1">
        <v>41051</v>
      </c>
      <c r="G1608" s="4">
        <v>0.4513888888888889</v>
      </c>
      <c r="H1608" t="s">
        <v>732</v>
      </c>
      <c r="I1608">
        <v>-88</v>
      </c>
      <c r="J1608" t="s">
        <v>221</v>
      </c>
      <c r="K1608" t="s">
        <v>222</v>
      </c>
      <c r="L1608">
        <v>1</v>
      </c>
      <c r="M1608">
        <v>1</v>
      </c>
      <c r="N1608" t="s">
        <v>2415</v>
      </c>
      <c r="O1608" s="5" t="s">
        <v>2417</v>
      </c>
      <c r="P1608" t="s">
        <v>224</v>
      </c>
      <c r="Q1608" t="s">
        <v>1216</v>
      </c>
      <c r="R1608" t="s">
        <v>226</v>
      </c>
      <c r="S1608" t="s">
        <v>227</v>
      </c>
      <c r="T1608">
        <v>2</v>
      </c>
      <c r="V1608">
        <v>0.5</v>
      </c>
      <c r="W1608">
        <v>1</v>
      </c>
      <c r="X1608" t="s">
        <v>281</v>
      </c>
      <c r="Y1608" t="s">
        <v>243</v>
      </c>
      <c r="Z1608" t="s">
        <v>1217</v>
      </c>
      <c r="AA1608" t="s">
        <v>1217</v>
      </c>
      <c r="AF1608" t="s">
        <v>736</v>
      </c>
      <c r="AG1608" t="s">
        <v>732</v>
      </c>
      <c r="AH1608" t="s">
        <v>1951</v>
      </c>
      <c r="AJ1608" t="s">
        <v>732</v>
      </c>
      <c r="AK1608">
        <v>33</v>
      </c>
      <c r="AL1608">
        <v>-117</v>
      </c>
      <c r="AM1608" t="s">
        <v>732</v>
      </c>
      <c r="AN1608" t="s">
        <v>239</v>
      </c>
      <c r="AO1608" t="s">
        <v>1220</v>
      </c>
      <c r="AP1608" t="s">
        <v>739</v>
      </c>
      <c r="AQ1608" t="s">
        <v>242</v>
      </c>
      <c r="AR1608" t="s">
        <v>732</v>
      </c>
      <c r="AS1608" t="s">
        <v>239</v>
      </c>
      <c r="AT1608" t="s">
        <v>239</v>
      </c>
      <c r="AU1608">
        <v>1</v>
      </c>
      <c r="AW1608" t="s">
        <v>1587</v>
      </c>
      <c r="AX1608" t="s">
        <v>1611</v>
      </c>
      <c r="AY1608" t="s">
        <v>109</v>
      </c>
      <c r="BP1608" t="s">
        <v>422</v>
      </c>
      <c r="BQ1608">
        <v>73</v>
      </c>
      <c r="BR1608" t="s">
        <v>422</v>
      </c>
      <c r="BS1608">
        <v>9</v>
      </c>
      <c r="CA1608" t="s">
        <v>2098</v>
      </c>
    </row>
    <row r="1609" spans="1:79" hidden="1" x14ac:dyDescent="0.25">
      <c r="A1609" t="s">
        <v>1581</v>
      </c>
      <c r="B1609" t="s">
        <v>1582</v>
      </c>
      <c r="C1609" t="s">
        <v>1615</v>
      </c>
      <c r="D1609" t="s">
        <v>2294</v>
      </c>
      <c r="E1609" t="s">
        <v>2295</v>
      </c>
      <c r="F1609" s="1">
        <v>41051</v>
      </c>
      <c r="G1609" s="4">
        <v>0.4861111111111111</v>
      </c>
      <c r="H1609" t="s">
        <v>732</v>
      </c>
      <c r="I1609">
        <v>-88</v>
      </c>
      <c r="J1609" t="s">
        <v>221</v>
      </c>
      <c r="K1609" t="s">
        <v>222</v>
      </c>
      <c r="L1609">
        <v>1</v>
      </c>
      <c r="M1609">
        <v>1</v>
      </c>
      <c r="N1609" t="s">
        <v>2415</v>
      </c>
      <c r="O1609" s="5" t="s">
        <v>2418</v>
      </c>
      <c r="P1609" t="s">
        <v>224</v>
      </c>
      <c r="Q1609" t="s">
        <v>1216</v>
      </c>
      <c r="R1609" t="s">
        <v>226</v>
      </c>
      <c r="S1609" t="s">
        <v>227</v>
      </c>
      <c r="T1609">
        <v>1</v>
      </c>
      <c r="V1609">
        <v>0.5</v>
      </c>
      <c r="W1609">
        <v>1</v>
      </c>
      <c r="X1609" t="s">
        <v>281</v>
      </c>
      <c r="Y1609" t="s">
        <v>243</v>
      </c>
      <c r="Z1609" t="s">
        <v>1217</v>
      </c>
      <c r="AA1609" t="s">
        <v>1217</v>
      </c>
      <c r="AF1609" t="s">
        <v>736</v>
      </c>
      <c r="AG1609" t="s">
        <v>732</v>
      </c>
      <c r="AH1609" t="s">
        <v>1951</v>
      </c>
      <c r="AJ1609" t="s">
        <v>732</v>
      </c>
      <c r="AK1609">
        <v>33</v>
      </c>
      <c r="AL1609">
        <v>-117</v>
      </c>
      <c r="AM1609" t="s">
        <v>732</v>
      </c>
      <c r="AN1609" t="s">
        <v>239</v>
      </c>
      <c r="AO1609" t="s">
        <v>1220</v>
      </c>
      <c r="AP1609" t="s">
        <v>739</v>
      </c>
      <c r="AQ1609" t="s">
        <v>242</v>
      </c>
      <c r="AR1609" t="s">
        <v>732</v>
      </c>
      <c r="AS1609" t="s">
        <v>239</v>
      </c>
      <c r="AT1609" t="s">
        <v>239</v>
      </c>
      <c r="AU1609">
        <v>1</v>
      </c>
      <c r="AW1609" t="s">
        <v>1587</v>
      </c>
      <c r="AX1609" t="s">
        <v>1611</v>
      </c>
      <c r="AY1609" t="s">
        <v>109</v>
      </c>
      <c r="BP1609" t="s">
        <v>422</v>
      </c>
      <c r="BQ1609">
        <v>73</v>
      </c>
      <c r="BR1609" t="s">
        <v>422</v>
      </c>
      <c r="BS1609">
        <v>9</v>
      </c>
      <c r="CA1609" t="s">
        <v>2297</v>
      </c>
    </row>
    <row r="1610" spans="1:79" hidden="1" x14ac:dyDescent="0.25">
      <c r="A1610" t="s">
        <v>1581</v>
      </c>
      <c r="B1610" t="s">
        <v>1582</v>
      </c>
      <c r="C1610" t="s">
        <v>1615</v>
      </c>
      <c r="D1610" t="s">
        <v>2099</v>
      </c>
      <c r="E1610" t="s">
        <v>2100</v>
      </c>
      <c r="F1610" s="1">
        <v>41051</v>
      </c>
      <c r="G1610" s="4">
        <v>0.52083333333333337</v>
      </c>
      <c r="H1610" t="s">
        <v>732</v>
      </c>
      <c r="I1610">
        <v>-88</v>
      </c>
      <c r="J1610" t="s">
        <v>221</v>
      </c>
      <c r="K1610" t="s">
        <v>222</v>
      </c>
      <c r="L1610">
        <v>1</v>
      </c>
      <c r="M1610">
        <v>1</v>
      </c>
      <c r="N1610" t="s">
        <v>2415</v>
      </c>
      <c r="O1610" s="5" t="s">
        <v>2419</v>
      </c>
      <c r="P1610" t="s">
        <v>224</v>
      </c>
      <c r="Q1610" t="s">
        <v>1216</v>
      </c>
      <c r="R1610" t="s">
        <v>226</v>
      </c>
      <c r="S1610" t="s">
        <v>227</v>
      </c>
      <c r="T1610">
        <v>1</v>
      </c>
      <c r="V1610">
        <v>0.5</v>
      </c>
      <c r="W1610">
        <v>1</v>
      </c>
      <c r="X1610" t="s">
        <v>281</v>
      </c>
      <c r="Y1610" t="s">
        <v>243</v>
      </c>
      <c r="Z1610" t="s">
        <v>1217</v>
      </c>
      <c r="AA1610" t="s">
        <v>1217</v>
      </c>
      <c r="AF1610" t="s">
        <v>736</v>
      </c>
      <c r="AG1610" t="s">
        <v>732</v>
      </c>
      <c r="AH1610" t="s">
        <v>1951</v>
      </c>
      <c r="AJ1610" t="s">
        <v>732</v>
      </c>
      <c r="AK1610">
        <v>33</v>
      </c>
      <c r="AL1610">
        <v>-117</v>
      </c>
      <c r="AM1610" t="s">
        <v>732</v>
      </c>
      <c r="AN1610" t="s">
        <v>239</v>
      </c>
      <c r="AO1610" t="s">
        <v>1220</v>
      </c>
      <c r="AP1610" t="s">
        <v>739</v>
      </c>
      <c r="AQ1610" t="s">
        <v>242</v>
      </c>
      <c r="AR1610" t="s">
        <v>732</v>
      </c>
      <c r="AS1610" t="s">
        <v>239</v>
      </c>
      <c r="AT1610" t="s">
        <v>239</v>
      </c>
      <c r="AU1610">
        <v>1</v>
      </c>
      <c r="AW1610" t="s">
        <v>1587</v>
      </c>
      <c r="AX1610" t="s">
        <v>1611</v>
      </c>
      <c r="AY1610" t="s">
        <v>109</v>
      </c>
      <c r="BP1610" t="s">
        <v>422</v>
      </c>
      <c r="BQ1610">
        <v>73</v>
      </c>
      <c r="BR1610" t="s">
        <v>422</v>
      </c>
      <c r="BS1610">
        <v>9</v>
      </c>
      <c r="CA1610" t="s">
        <v>2102</v>
      </c>
    </row>
    <row r="1611" spans="1:79" hidden="1" x14ac:dyDescent="0.25">
      <c r="A1611" t="s">
        <v>1581</v>
      </c>
      <c r="B1611" t="s">
        <v>1582</v>
      </c>
      <c r="C1611" t="s">
        <v>1615</v>
      </c>
      <c r="D1611" t="s">
        <v>2086</v>
      </c>
      <c r="E1611" t="s">
        <v>2087</v>
      </c>
      <c r="F1611" s="1">
        <v>41052</v>
      </c>
      <c r="G1611" s="4">
        <v>0.39583333333333331</v>
      </c>
      <c r="H1611" t="s">
        <v>732</v>
      </c>
      <c r="I1611">
        <v>-88</v>
      </c>
      <c r="J1611" t="s">
        <v>221</v>
      </c>
      <c r="K1611" t="s">
        <v>222</v>
      </c>
      <c r="L1611">
        <v>1</v>
      </c>
      <c r="M1611">
        <v>1</v>
      </c>
      <c r="N1611" t="s">
        <v>2415</v>
      </c>
      <c r="O1611" s="5" t="s">
        <v>2420</v>
      </c>
      <c r="P1611" t="s">
        <v>224</v>
      </c>
      <c r="Q1611" t="s">
        <v>1216</v>
      </c>
      <c r="R1611" t="s">
        <v>226</v>
      </c>
      <c r="S1611" t="s">
        <v>227</v>
      </c>
      <c r="T1611">
        <v>2</v>
      </c>
      <c r="V1611">
        <v>0.5</v>
      </c>
      <c r="W1611">
        <v>1</v>
      </c>
      <c r="X1611" t="s">
        <v>281</v>
      </c>
      <c r="Y1611" t="s">
        <v>243</v>
      </c>
      <c r="Z1611" t="s">
        <v>1217</v>
      </c>
      <c r="AA1611" t="s">
        <v>1217</v>
      </c>
      <c r="AF1611" t="s">
        <v>736</v>
      </c>
      <c r="AG1611" t="s">
        <v>732</v>
      </c>
      <c r="AH1611" t="s">
        <v>1951</v>
      </c>
      <c r="AJ1611" t="s">
        <v>732</v>
      </c>
      <c r="AK1611">
        <v>33</v>
      </c>
      <c r="AL1611">
        <v>-117</v>
      </c>
      <c r="AM1611" t="s">
        <v>732</v>
      </c>
      <c r="AN1611" t="s">
        <v>239</v>
      </c>
      <c r="AO1611" t="s">
        <v>1220</v>
      </c>
      <c r="AP1611" t="s">
        <v>739</v>
      </c>
      <c r="AQ1611" t="s">
        <v>242</v>
      </c>
      <c r="AR1611" t="s">
        <v>732</v>
      </c>
      <c r="AS1611" t="s">
        <v>239</v>
      </c>
      <c r="AT1611" t="s">
        <v>239</v>
      </c>
      <c r="AU1611">
        <v>1</v>
      </c>
      <c r="AW1611" t="s">
        <v>1587</v>
      </c>
      <c r="AX1611" t="s">
        <v>1611</v>
      </c>
      <c r="AY1611" t="s">
        <v>109</v>
      </c>
      <c r="BP1611" t="s">
        <v>422</v>
      </c>
      <c r="BQ1611">
        <v>73</v>
      </c>
      <c r="BR1611" t="s">
        <v>422</v>
      </c>
      <c r="BS1611">
        <v>9</v>
      </c>
      <c r="CA1611" t="s">
        <v>2089</v>
      </c>
    </row>
    <row r="1612" spans="1:79" hidden="1" x14ac:dyDescent="0.25">
      <c r="A1612" t="s">
        <v>1581</v>
      </c>
      <c r="B1612" t="s">
        <v>1582</v>
      </c>
      <c r="C1612" t="s">
        <v>1615</v>
      </c>
      <c r="D1612" t="s">
        <v>2086</v>
      </c>
      <c r="E1612" t="s">
        <v>2087</v>
      </c>
      <c r="F1612" s="1">
        <v>41052</v>
      </c>
      <c r="G1612" s="4">
        <v>0.39930555555555558</v>
      </c>
      <c r="H1612" t="s">
        <v>732</v>
      </c>
      <c r="I1612">
        <v>-88</v>
      </c>
      <c r="J1612" t="s">
        <v>221</v>
      </c>
      <c r="K1612" t="s">
        <v>222</v>
      </c>
      <c r="L1612">
        <v>1</v>
      </c>
      <c r="M1612">
        <v>1</v>
      </c>
      <c r="N1612" t="s">
        <v>2415</v>
      </c>
      <c r="O1612" s="5" t="s">
        <v>2421</v>
      </c>
      <c r="P1612" t="s">
        <v>224</v>
      </c>
      <c r="Q1612" t="s">
        <v>1216</v>
      </c>
      <c r="R1612" t="s">
        <v>226</v>
      </c>
      <c r="S1612" t="s">
        <v>227</v>
      </c>
      <c r="V1612">
        <v>0.5</v>
      </c>
      <c r="W1612">
        <v>1</v>
      </c>
      <c r="X1612" t="s">
        <v>228</v>
      </c>
      <c r="Y1612" t="s">
        <v>243</v>
      </c>
      <c r="Z1612" t="s">
        <v>1217</v>
      </c>
      <c r="AA1612" t="s">
        <v>1217</v>
      </c>
      <c r="AF1612" t="s">
        <v>736</v>
      </c>
      <c r="AG1612" t="s">
        <v>732</v>
      </c>
      <c r="AH1612" t="s">
        <v>1951</v>
      </c>
      <c r="AJ1612" t="s">
        <v>732</v>
      </c>
      <c r="AK1612">
        <v>33</v>
      </c>
      <c r="AL1612">
        <v>-117</v>
      </c>
      <c r="AM1612" t="s">
        <v>732</v>
      </c>
      <c r="AN1612" t="s">
        <v>239</v>
      </c>
      <c r="AO1612" t="s">
        <v>1220</v>
      </c>
      <c r="AP1612" t="s">
        <v>739</v>
      </c>
      <c r="AQ1612" t="s">
        <v>242</v>
      </c>
      <c r="AR1612" t="s">
        <v>732</v>
      </c>
      <c r="AS1612" t="s">
        <v>239</v>
      </c>
      <c r="AT1612" t="s">
        <v>239</v>
      </c>
      <c r="AU1612">
        <v>1</v>
      </c>
      <c r="AW1612" t="s">
        <v>1587</v>
      </c>
      <c r="AX1612" t="s">
        <v>1611</v>
      </c>
      <c r="AY1612" t="s">
        <v>109</v>
      </c>
      <c r="BP1612" t="s">
        <v>422</v>
      </c>
      <c r="BQ1612">
        <v>73</v>
      </c>
      <c r="BR1612" t="s">
        <v>422</v>
      </c>
      <c r="BS1612">
        <v>9</v>
      </c>
      <c r="CA1612" t="s">
        <v>2089</v>
      </c>
    </row>
    <row r="1613" spans="1:79" hidden="1" x14ac:dyDescent="0.25">
      <c r="A1613" t="s">
        <v>1581</v>
      </c>
      <c r="B1613" t="s">
        <v>1582</v>
      </c>
      <c r="C1613" t="s">
        <v>1615</v>
      </c>
      <c r="D1613" t="s">
        <v>2333</v>
      </c>
      <c r="E1613" t="s">
        <v>2334</v>
      </c>
      <c r="F1613" s="1">
        <v>41052</v>
      </c>
      <c r="G1613" s="4">
        <v>0.51388888888888895</v>
      </c>
      <c r="H1613" t="s">
        <v>732</v>
      </c>
      <c r="I1613">
        <v>-88</v>
      </c>
      <c r="J1613" t="s">
        <v>221</v>
      </c>
      <c r="K1613" t="s">
        <v>222</v>
      </c>
      <c r="L1613">
        <v>1</v>
      </c>
      <c r="M1613">
        <v>1</v>
      </c>
      <c r="N1613" t="s">
        <v>2415</v>
      </c>
      <c r="O1613" s="5" t="s">
        <v>2422</v>
      </c>
      <c r="P1613" t="s">
        <v>224</v>
      </c>
      <c r="Q1613" t="s">
        <v>1216</v>
      </c>
      <c r="R1613" t="s">
        <v>226</v>
      </c>
      <c r="S1613" t="s">
        <v>227</v>
      </c>
      <c r="T1613">
        <v>3</v>
      </c>
      <c r="V1613">
        <v>0.5</v>
      </c>
      <c r="W1613">
        <v>1</v>
      </c>
      <c r="X1613" t="s">
        <v>281</v>
      </c>
      <c r="Y1613" t="s">
        <v>243</v>
      </c>
      <c r="Z1613" t="s">
        <v>1217</v>
      </c>
      <c r="AA1613" t="s">
        <v>1217</v>
      </c>
      <c r="AF1613" t="s">
        <v>736</v>
      </c>
      <c r="AG1613" t="s">
        <v>732</v>
      </c>
      <c r="AH1613" t="s">
        <v>1951</v>
      </c>
      <c r="AJ1613" t="s">
        <v>732</v>
      </c>
      <c r="AK1613">
        <v>33</v>
      </c>
      <c r="AL1613">
        <v>-117</v>
      </c>
      <c r="AM1613" t="s">
        <v>732</v>
      </c>
      <c r="AN1613" t="s">
        <v>239</v>
      </c>
      <c r="AO1613" t="s">
        <v>1220</v>
      </c>
      <c r="AP1613" t="s">
        <v>739</v>
      </c>
      <c r="AQ1613" t="s">
        <v>242</v>
      </c>
      <c r="AR1613" t="s">
        <v>732</v>
      </c>
      <c r="AS1613" t="s">
        <v>239</v>
      </c>
      <c r="AT1613" t="s">
        <v>239</v>
      </c>
      <c r="AU1613">
        <v>1</v>
      </c>
      <c r="AW1613" t="s">
        <v>1587</v>
      </c>
      <c r="AX1613" t="s">
        <v>1611</v>
      </c>
      <c r="AY1613" t="s">
        <v>109</v>
      </c>
      <c r="BP1613" t="s">
        <v>422</v>
      </c>
      <c r="BQ1613">
        <v>73</v>
      </c>
      <c r="BR1613" t="s">
        <v>422</v>
      </c>
      <c r="BS1613">
        <v>9</v>
      </c>
      <c r="CA1613" t="s">
        <v>2336</v>
      </c>
    </row>
    <row r="1614" spans="1:79" hidden="1" x14ac:dyDescent="0.25">
      <c r="A1614" t="s">
        <v>1581</v>
      </c>
      <c r="B1614" t="s">
        <v>1582</v>
      </c>
      <c r="C1614" t="s">
        <v>1615</v>
      </c>
      <c r="D1614" t="s">
        <v>2090</v>
      </c>
      <c r="E1614" t="s">
        <v>2091</v>
      </c>
      <c r="F1614" s="1">
        <v>41053</v>
      </c>
      <c r="G1614" s="4">
        <v>0.47916666666666669</v>
      </c>
      <c r="H1614" t="s">
        <v>732</v>
      </c>
      <c r="I1614">
        <v>-88</v>
      </c>
      <c r="J1614" t="s">
        <v>221</v>
      </c>
      <c r="K1614" t="s">
        <v>222</v>
      </c>
      <c r="L1614">
        <v>1</v>
      </c>
      <c r="M1614">
        <v>1</v>
      </c>
      <c r="N1614" t="s">
        <v>2415</v>
      </c>
      <c r="O1614" s="5" t="s">
        <v>2423</v>
      </c>
      <c r="P1614" t="s">
        <v>224</v>
      </c>
      <c r="Q1614" t="s">
        <v>1216</v>
      </c>
      <c r="R1614" t="s">
        <v>226</v>
      </c>
      <c r="S1614" t="s">
        <v>227</v>
      </c>
      <c r="T1614">
        <v>0.9</v>
      </c>
      <c r="V1614">
        <v>0.5</v>
      </c>
      <c r="W1614">
        <v>1</v>
      </c>
      <c r="X1614" t="s">
        <v>905</v>
      </c>
      <c r="Y1614" t="s">
        <v>243</v>
      </c>
      <c r="Z1614" t="s">
        <v>1217</v>
      </c>
      <c r="AA1614" t="s">
        <v>1217</v>
      </c>
      <c r="AF1614" t="s">
        <v>736</v>
      </c>
      <c r="AG1614" t="s">
        <v>732</v>
      </c>
      <c r="AH1614" t="s">
        <v>1951</v>
      </c>
      <c r="AJ1614" t="s">
        <v>732</v>
      </c>
      <c r="AK1614">
        <v>33</v>
      </c>
      <c r="AL1614">
        <v>-117</v>
      </c>
      <c r="AM1614" t="s">
        <v>732</v>
      </c>
      <c r="AN1614" t="s">
        <v>239</v>
      </c>
      <c r="AO1614" t="s">
        <v>1220</v>
      </c>
      <c r="AP1614" t="s">
        <v>739</v>
      </c>
      <c r="AQ1614" t="s">
        <v>242</v>
      </c>
      <c r="AR1614" t="s">
        <v>732</v>
      </c>
      <c r="AS1614" t="s">
        <v>239</v>
      </c>
      <c r="AT1614" t="s">
        <v>239</v>
      </c>
      <c r="AU1614">
        <v>1</v>
      </c>
      <c r="AW1614" t="s">
        <v>1587</v>
      </c>
      <c r="AX1614" t="s">
        <v>1611</v>
      </c>
      <c r="AY1614" t="s">
        <v>109</v>
      </c>
      <c r="BP1614" t="s">
        <v>422</v>
      </c>
      <c r="BQ1614">
        <v>73</v>
      </c>
      <c r="BR1614" t="s">
        <v>422</v>
      </c>
      <c r="BS1614">
        <v>9</v>
      </c>
      <c r="CA1614" t="s">
        <v>2093</v>
      </c>
    </row>
    <row r="1615" spans="1:79" hidden="1" x14ac:dyDescent="0.25">
      <c r="A1615" t="s">
        <v>1581</v>
      </c>
      <c r="B1615" t="s">
        <v>1582</v>
      </c>
      <c r="C1615" t="s">
        <v>1615</v>
      </c>
      <c r="D1615" t="s">
        <v>2090</v>
      </c>
      <c r="E1615" t="s">
        <v>2091</v>
      </c>
      <c r="F1615" s="1">
        <v>41053</v>
      </c>
      <c r="G1615" s="4">
        <v>0.4826388888888889</v>
      </c>
      <c r="H1615" t="s">
        <v>732</v>
      </c>
      <c r="I1615">
        <v>-88</v>
      </c>
      <c r="J1615" t="s">
        <v>221</v>
      </c>
      <c r="K1615" t="s">
        <v>222</v>
      </c>
      <c r="L1615">
        <v>1</v>
      </c>
      <c r="M1615">
        <v>1</v>
      </c>
      <c r="N1615" t="s">
        <v>2415</v>
      </c>
      <c r="O1615" s="5" t="s">
        <v>2424</v>
      </c>
      <c r="P1615" t="s">
        <v>224</v>
      </c>
      <c r="Q1615" t="s">
        <v>1216</v>
      </c>
      <c r="R1615" t="s">
        <v>226</v>
      </c>
      <c r="S1615" t="s">
        <v>227</v>
      </c>
      <c r="T1615">
        <v>0.8</v>
      </c>
      <c r="V1615">
        <v>0.5</v>
      </c>
      <c r="W1615">
        <v>1</v>
      </c>
      <c r="X1615" t="s">
        <v>905</v>
      </c>
      <c r="Y1615" t="s">
        <v>243</v>
      </c>
      <c r="Z1615" t="s">
        <v>1217</v>
      </c>
      <c r="AA1615" t="s">
        <v>1217</v>
      </c>
      <c r="AF1615" t="s">
        <v>736</v>
      </c>
      <c r="AG1615" t="s">
        <v>732</v>
      </c>
      <c r="AH1615" t="s">
        <v>1951</v>
      </c>
      <c r="AJ1615" t="s">
        <v>732</v>
      </c>
      <c r="AK1615">
        <v>33</v>
      </c>
      <c r="AL1615">
        <v>-117</v>
      </c>
      <c r="AM1615" t="s">
        <v>732</v>
      </c>
      <c r="AN1615" t="s">
        <v>239</v>
      </c>
      <c r="AO1615" t="s">
        <v>1220</v>
      </c>
      <c r="AP1615" t="s">
        <v>739</v>
      </c>
      <c r="AQ1615" t="s">
        <v>242</v>
      </c>
      <c r="AR1615" t="s">
        <v>732</v>
      </c>
      <c r="AS1615" t="s">
        <v>239</v>
      </c>
      <c r="AT1615" t="s">
        <v>239</v>
      </c>
      <c r="AU1615">
        <v>1</v>
      </c>
      <c r="AW1615" t="s">
        <v>1587</v>
      </c>
      <c r="AX1615" t="s">
        <v>1611</v>
      </c>
      <c r="AY1615" t="s">
        <v>109</v>
      </c>
      <c r="BP1615" t="s">
        <v>422</v>
      </c>
      <c r="BQ1615">
        <v>73</v>
      </c>
      <c r="BR1615" t="s">
        <v>422</v>
      </c>
      <c r="BS1615">
        <v>9</v>
      </c>
      <c r="CA1615" t="s">
        <v>2093</v>
      </c>
    </row>
    <row r="1616" spans="1:79" hidden="1" x14ac:dyDescent="0.25">
      <c r="A1616" t="s">
        <v>1581</v>
      </c>
      <c r="B1616" t="s">
        <v>1582</v>
      </c>
      <c r="C1616" t="s">
        <v>1615</v>
      </c>
      <c r="D1616" t="s">
        <v>2198</v>
      </c>
      <c r="E1616" t="s">
        <v>2199</v>
      </c>
      <c r="F1616" s="1">
        <v>41053</v>
      </c>
      <c r="G1616" s="4">
        <v>0.4513888888888889</v>
      </c>
      <c r="H1616" t="s">
        <v>732</v>
      </c>
      <c r="I1616">
        <v>-88</v>
      </c>
      <c r="J1616" t="s">
        <v>221</v>
      </c>
      <c r="K1616" t="s">
        <v>222</v>
      </c>
      <c r="L1616">
        <v>1</v>
      </c>
      <c r="M1616">
        <v>1</v>
      </c>
      <c r="N1616" t="s">
        <v>2415</v>
      </c>
      <c r="O1616" s="5" t="s">
        <v>2425</v>
      </c>
      <c r="P1616" t="s">
        <v>224</v>
      </c>
      <c r="Q1616" t="s">
        <v>1216</v>
      </c>
      <c r="R1616" t="s">
        <v>226</v>
      </c>
      <c r="S1616" t="s">
        <v>227</v>
      </c>
      <c r="T1616">
        <v>0.6</v>
      </c>
      <c r="V1616">
        <v>0.5</v>
      </c>
      <c r="W1616">
        <v>1</v>
      </c>
      <c r="X1616" t="s">
        <v>905</v>
      </c>
      <c r="Y1616" t="s">
        <v>243</v>
      </c>
      <c r="Z1616" t="s">
        <v>1217</v>
      </c>
      <c r="AA1616" t="s">
        <v>1217</v>
      </c>
      <c r="AF1616" t="s">
        <v>736</v>
      </c>
      <c r="AG1616" t="s">
        <v>732</v>
      </c>
      <c r="AH1616" t="s">
        <v>1951</v>
      </c>
      <c r="AJ1616" t="s">
        <v>732</v>
      </c>
      <c r="AK1616">
        <v>32.856529000000002</v>
      </c>
      <c r="AL1616">
        <v>-116.947303771973</v>
      </c>
      <c r="AM1616" t="s">
        <v>732</v>
      </c>
      <c r="AN1616" t="s">
        <v>239</v>
      </c>
      <c r="AO1616" t="s">
        <v>1220</v>
      </c>
      <c r="AP1616" t="s">
        <v>739</v>
      </c>
      <c r="AQ1616" t="s">
        <v>242</v>
      </c>
      <c r="AR1616" t="s">
        <v>732</v>
      </c>
      <c r="AS1616" t="s">
        <v>239</v>
      </c>
      <c r="AT1616" t="s">
        <v>239</v>
      </c>
      <c r="AU1616">
        <v>1</v>
      </c>
      <c r="AW1616" t="s">
        <v>1587</v>
      </c>
      <c r="AX1616" t="s">
        <v>1611</v>
      </c>
      <c r="AY1616" t="s">
        <v>109</v>
      </c>
      <c r="CA1616" t="s">
        <v>2201</v>
      </c>
    </row>
    <row r="1617" spans="1:79" hidden="1" x14ac:dyDescent="0.25">
      <c r="A1617" t="s">
        <v>1581</v>
      </c>
      <c r="B1617" t="s">
        <v>1582</v>
      </c>
      <c r="C1617" t="s">
        <v>1615</v>
      </c>
      <c r="D1617" t="s">
        <v>2074</v>
      </c>
      <c r="E1617" t="s">
        <v>2075</v>
      </c>
      <c r="F1617" s="1">
        <v>41053</v>
      </c>
      <c r="G1617" s="4">
        <v>0.52777777777777779</v>
      </c>
      <c r="H1617" t="s">
        <v>732</v>
      </c>
      <c r="I1617">
        <v>-88</v>
      </c>
      <c r="J1617" t="s">
        <v>221</v>
      </c>
      <c r="K1617" t="s">
        <v>222</v>
      </c>
      <c r="L1617">
        <v>1</v>
      </c>
      <c r="M1617">
        <v>1</v>
      </c>
      <c r="N1617" t="s">
        <v>2415</v>
      </c>
      <c r="O1617" s="5" t="s">
        <v>2426</v>
      </c>
      <c r="P1617" t="s">
        <v>224</v>
      </c>
      <c r="Q1617" t="s">
        <v>1216</v>
      </c>
      <c r="R1617" t="s">
        <v>226</v>
      </c>
      <c r="S1617" t="s">
        <v>227</v>
      </c>
      <c r="V1617">
        <v>0.5</v>
      </c>
      <c r="W1617">
        <v>1</v>
      </c>
      <c r="X1617" t="s">
        <v>228</v>
      </c>
      <c r="Y1617" t="s">
        <v>243</v>
      </c>
      <c r="Z1617" t="s">
        <v>1217</v>
      </c>
      <c r="AA1617" t="s">
        <v>1217</v>
      </c>
      <c r="AF1617" t="s">
        <v>736</v>
      </c>
      <c r="AG1617" t="s">
        <v>732</v>
      </c>
      <c r="AH1617" t="s">
        <v>1951</v>
      </c>
      <c r="AJ1617" t="s">
        <v>732</v>
      </c>
      <c r="AK1617">
        <v>33</v>
      </c>
      <c r="AL1617">
        <v>-117</v>
      </c>
      <c r="AM1617" t="s">
        <v>732</v>
      </c>
      <c r="AN1617" t="s">
        <v>239</v>
      </c>
      <c r="AO1617" t="s">
        <v>1220</v>
      </c>
      <c r="AP1617" t="s">
        <v>739</v>
      </c>
      <c r="AQ1617" t="s">
        <v>242</v>
      </c>
      <c r="AR1617" t="s">
        <v>732</v>
      </c>
      <c r="AS1617" t="s">
        <v>239</v>
      </c>
      <c r="AT1617" t="s">
        <v>239</v>
      </c>
      <c r="AU1617">
        <v>1</v>
      </c>
      <c r="AW1617" t="s">
        <v>1587</v>
      </c>
      <c r="AX1617" t="s">
        <v>1611</v>
      </c>
      <c r="AY1617" t="s">
        <v>109</v>
      </c>
      <c r="BP1617" t="s">
        <v>422</v>
      </c>
      <c r="BQ1617">
        <v>73</v>
      </c>
      <c r="BR1617" t="s">
        <v>422</v>
      </c>
      <c r="BS1617">
        <v>9</v>
      </c>
      <c r="CA1617" t="s">
        <v>2077</v>
      </c>
    </row>
    <row r="1618" spans="1:79" hidden="1" x14ac:dyDescent="0.25">
      <c r="A1618" t="s">
        <v>1581</v>
      </c>
      <c r="B1618" t="s">
        <v>1582</v>
      </c>
      <c r="C1618" t="s">
        <v>1615</v>
      </c>
      <c r="D1618" t="s">
        <v>2078</v>
      </c>
      <c r="E1618" t="s">
        <v>2079</v>
      </c>
      <c r="F1618" s="1">
        <v>41054</v>
      </c>
      <c r="G1618" s="4">
        <v>0.45833333333333331</v>
      </c>
      <c r="H1618" t="s">
        <v>732</v>
      </c>
      <c r="I1618">
        <v>-88</v>
      </c>
      <c r="J1618" t="s">
        <v>221</v>
      </c>
      <c r="K1618" t="s">
        <v>222</v>
      </c>
      <c r="L1618">
        <v>1</v>
      </c>
      <c r="M1618">
        <v>1</v>
      </c>
      <c r="N1618" t="s">
        <v>2427</v>
      </c>
      <c r="O1618" s="5" t="s">
        <v>2428</v>
      </c>
      <c r="P1618" t="s">
        <v>224</v>
      </c>
      <c r="Q1618" t="s">
        <v>1216</v>
      </c>
      <c r="R1618" t="s">
        <v>226</v>
      </c>
      <c r="S1618" t="s">
        <v>227</v>
      </c>
      <c r="V1618">
        <v>0.5</v>
      </c>
      <c r="W1618">
        <v>1</v>
      </c>
      <c r="X1618" t="s">
        <v>228</v>
      </c>
      <c r="Y1618" t="s">
        <v>243</v>
      </c>
      <c r="Z1618" t="s">
        <v>1217</v>
      </c>
      <c r="AA1618" t="s">
        <v>1217</v>
      </c>
      <c r="AF1618" t="s">
        <v>736</v>
      </c>
      <c r="AG1618" t="s">
        <v>732</v>
      </c>
      <c r="AH1618" t="s">
        <v>1951</v>
      </c>
      <c r="AJ1618" t="s">
        <v>732</v>
      </c>
      <c r="AK1618">
        <v>33</v>
      </c>
      <c r="AL1618">
        <v>-116</v>
      </c>
      <c r="AM1618" t="s">
        <v>732</v>
      </c>
      <c r="AN1618" t="s">
        <v>239</v>
      </c>
      <c r="AO1618" t="s">
        <v>1220</v>
      </c>
      <c r="AP1618" t="s">
        <v>739</v>
      </c>
      <c r="AQ1618" t="s">
        <v>242</v>
      </c>
      <c r="AR1618" t="s">
        <v>732</v>
      </c>
      <c r="AS1618" t="s">
        <v>239</v>
      </c>
      <c r="AT1618" t="s">
        <v>239</v>
      </c>
      <c r="AU1618">
        <v>1</v>
      </c>
      <c r="AW1618" t="s">
        <v>1587</v>
      </c>
      <c r="AX1618" t="s">
        <v>1611</v>
      </c>
      <c r="AY1618" t="s">
        <v>109</v>
      </c>
      <c r="BP1618" t="s">
        <v>422</v>
      </c>
      <c r="BQ1618">
        <v>73</v>
      </c>
      <c r="BR1618" t="s">
        <v>408</v>
      </c>
      <c r="BS1618">
        <v>7</v>
      </c>
      <c r="CA1618" t="s">
        <v>2081</v>
      </c>
    </row>
    <row r="1619" spans="1:79" hidden="1" x14ac:dyDescent="0.25">
      <c r="A1619" t="s">
        <v>1581</v>
      </c>
      <c r="B1619" t="s">
        <v>1582</v>
      </c>
      <c r="C1619" t="s">
        <v>1615</v>
      </c>
      <c r="D1619" t="s">
        <v>2094</v>
      </c>
      <c r="E1619" t="s">
        <v>2095</v>
      </c>
      <c r="F1619" s="1">
        <v>41058</v>
      </c>
      <c r="G1619" s="4">
        <v>0.45833333333333331</v>
      </c>
      <c r="H1619" t="s">
        <v>732</v>
      </c>
      <c r="I1619">
        <v>-88</v>
      </c>
      <c r="J1619" t="s">
        <v>221</v>
      </c>
      <c r="K1619" t="s">
        <v>222</v>
      </c>
      <c r="L1619">
        <v>1</v>
      </c>
      <c r="M1619">
        <v>1</v>
      </c>
      <c r="N1619" t="s">
        <v>2427</v>
      </c>
      <c r="O1619" s="5" t="s">
        <v>2429</v>
      </c>
      <c r="P1619" t="s">
        <v>224</v>
      </c>
      <c r="Q1619" t="s">
        <v>1216</v>
      </c>
      <c r="R1619" t="s">
        <v>226</v>
      </c>
      <c r="S1619" t="s">
        <v>227</v>
      </c>
      <c r="T1619">
        <v>2</v>
      </c>
      <c r="V1619">
        <v>0.5</v>
      </c>
      <c r="W1619">
        <v>1</v>
      </c>
      <c r="X1619" t="s">
        <v>281</v>
      </c>
      <c r="Y1619" t="s">
        <v>243</v>
      </c>
      <c r="Z1619" t="s">
        <v>1217</v>
      </c>
      <c r="AA1619" t="s">
        <v>1217</v>
      </c>
      <c r="AF1619" t="s">
        <v>736</v>
      </c>
      <c r="AG1619" t="s">
        <v>732</v>
      </c>
      <c r="AH1619" t="s">
        <v>1951</v>
      </c>
      <c r="AJ1619" t="s">
        <v>732</v>
      </c>
      <c r="AK1619">
        <v>33</v>
      </c>
      <c r="AL1619">
        <v>-117</v>
      </c>
      <c r="AM1619" t="s">
        <v>732</v>
      </c>
      <c r="AN1619" t="s">
        <v>239</v>
      </c>
      <c r="AO1619" t="s">
        <v>1220</v>
      </c>
      <c r="AP1619" t="s">
        <v>739</v>
      </c>
      <c r="AQ1619" t="s">
        <v>242</v>
      </c>
      <c r="AR1619" t="s">
        <v>732</v>
      </c>
      <c r="AS1619" t="s">
        <v>239</v>
      </c>
      <c r="AT1619" t="s">
        <v>239</v>
      </c>
      <c r="AU1619">
        <v>1</v>
      </c>
      <c r="AW1619" t="s">
        <v>1587</v>
      </c>
      <c r="AX1619" t="s">
        <v>1611</v>
      </c>
      <c r="AY1619" t="s">
        <v>109</v>
      </c>
      <c r="BP1619" t="s">
        <v>422</v>
      </c>
      <c r="BQ1619">
        <v>73</v>
      </c>
      <c r="BR1619" t="s">
        <v>422</v>
      </c>
      <c r="BS1619">
        <v>9</v>
      </c>
      <c r="CA1619" t="s">
        <v>2098</v>
      </c>
    </row>
    <row r="1620" spans="1:79" hidden="1" x14ac:dyDescent="0.25">
      <c r="A1620" t="s">
        <v>1581</v>
      </c>
      <c r="B1620" t="s">
        <v>1582</v>
      </c>
      <c r="C1620" t="s">
        <v>1615</v>
      </c>
      <c r="D1620" t="s">
        <v>2294</v>
      </c>
      <c r="E1620" t="s">
        <v>2295</v>
      </c>
      <c r="F1620" s="1">
        <v>41058</v>
      </c>
      <c r="G1620" s="4">
        <v>0.49305555555555558</v>
      </c>
      <c r="H1620" t="s">
        <v>732</v>
      </c>
      <c r="I1620">
        <v>-88</v>
      </c>
      <c r="J1620" t="s">
        <v>221</v>
      </c>
      <c r="K1620" t="s">
        <v>222</v>
      </c>
      <c r="L1620">
        <v>1</v>
      </c>
      <c r="M1620">
        <v>1</v>
      </c>
      <c r="N1620" t="s">
        <v>2427</v>
      </c>
      <c r="O1620" s="5" t="s">
        <v>2430</v>
      </c>
      <c r="P1620" t="s">
        <v>224</v>
      </c>
      <c r="Q1620" t="s">
        <v>1216</v>
      </c>
      <c r="R1620" t="s">
        <v>226</v>
      </c>
      <c r="S1620" t="s">
        <v>227</v>
      </c>
      <c r="T1620">
        <v>2</v>
      </c>
      <c r="V1620">
        <v>0.5</v>
      </c>
      <c r="W1620">
        <v>1</v>
      </c>
      <c r="X1620" t="s">
        <v>281</v>
      </c>
      <c r="Y1620" t="s">
        <v>243</v>
      </c>
      <c r="Z1620" t="s">
        <v>1217</v>
      </c>
      <c r="AA1620" t="s">
        <v>1217</v>
      </c>
      <c r="AF1620" t="s">
        <v>736</v>
      </c>
      <c r="AG1620" t="s">
        <v>732</v>
      </c>
      <c r="AH1620" t="s">
        <v>1951</v>
      </c>
      <c r="AJ1620" t="s">
        <v>732</v>
      </c>
      <c r="AK1620">
        <v>33</v>
      </c>
      <c r="AL1620">
        <v>-117</v>
      </c>
      <c r="AM1620" t="s">
        <v>732</v>
      </c>
      <c r="AN1620" t="s">
        <v>239</v>
      </c>
      <c r="AO1620" t="s">
        <v>1220</v>
      </c>
      <c r="AP1620" t="s">
        <v>739</v>
      </c>
      <c r="AQ1620" t="s">
        <v>242</v>
      </c>
      <c r="AR1620" t="s">
        <v>732</v>
      </c>
      <c r="AS1620" t="s">
        <v>239</v>
      </c>
      <c r="AT1620" t="s">
        <v>239</v>
      </c>
      <c r="AU1620">
        <v>1</v>
      </c>
      <c r="AW1620" t="s">
        <v>1587</v>
      </c>
      <c r="AX1620" t="s">
        <v>1611</v>
      </c>
      <c r="AY1620" t="s">
        <v>109</v>
      </c>
      <c r="BP1620" t="s">
        <v>422</v>
      </c>
      <c r="BQ1620">
        <v>73</v>
      </c>
      <c r="BR1620" t="s">
        <v>422</v>
      </c>
      <c r="BS1620">
        <v>9</v>
      </c>
      <c r="CA1620" t="s">
        <v>2297</v>
      </c>
    </row>
    <row r="1621" spans="1:79" hidden="1" x14ac:dyDescent="0.25">
      <c r="A1621" t="s">
        <v>1581</v>
      </c>
      <c r="B1621" t="s">
        <v>1582</v>
      </c>
      <c r="C1621" t="s">
        <v>1615</v>
      </c>
      <c r="D1621" t="s">
        <v>2099</v>
      </c>
      <c r="E1621" t="s">
        <v>2100</v>
      </c>
      <c r="F1621" s="1">
        <v>41058</v>
      </c>
      <c r="G1621" s="4">
        <v>0.52083333333333337</v>
      </c>
      <c r="H1621" t="s">
        <v>732</v>
      </c>
      <c r="I1621">
        <v>-88</v>
      </c>
      <c r="J1621" t="s">
        <v>221</v>
      </c>
      <c r="K1621" t="s">
        <v>222</v>
      </c>
      <c r="L1621">
        <v>1</v>
      </c>
      <c r="M1621">
        <v>1</v>
      </c>
      <c r="N1621" t="s">
        <v>2427</v>
      </c>
      <c r="O1621" s="5" t="s">
        <v>2431</v>
      </c>
      <c r="P1621" t="s">
        <v>224</v>
      </c>
      <c r="Q1621" t="s">
        <v>1216</v>
      </c>
      <c r="R1621" t="s">
        <v>226</v>
      </c>
      <c r="S1621" t="s">
        <v>227</v>
      </c>
      <c r="T1621">
        <v>1</v>
      </c>
      <c r="V1621">
        <v>0.5</v>
      </c>
      <c r="W1621">
        <v>1</v>
      </c>
      <c r="X1621" t="s">
        <v>281</v>
      </c>
      <c r="Y1621" t="s">
        <v>243</v>
      </c>
      <c r="Z1621" t="s">
        <v>1217</v>
      </c>
      <c r="AA1621" t="s">
        <v>1217</v>
      </c>
      <c r="AF1621" t="s">
        <v>736</v>
      </c>
      <c r="AG1621" t="s">
        <v>732</v>
      </c>
      <c r="AH1621" t="s">
        <v>1951</v>
      </c>
      <c r="AJ1621" t="s">
        <v>732</v>
      </c>
      <c r="AK1621">
        <v>33</v>
      </c>
      <c r="AL1621">
        <v>-117</v>
      </c>
      <c r="AM1621" t="s">
        <v>732</v>
      </c>
      <c r="AN1621" t="s">
        <v>239</v>
      </c>
      <c r="AO1621" t="s">
        <v>1220</v>
      </c>
      <c r="AP1621" t="s">
        <v>739</v>
      </c>
      <c r="AQ1621" t="s">
        <v>242</v>
      </c>
      <c r="AR1621" t="s">
        <v>732</v>
      </c>
      <c r="AS1621" t="s">
        <v>239</v>
      </c>
      <c r="AT1621" t="s">
        <v>239</v>
      </c>
      <c r="AU1621">
        <v>1</v>
      </c>
      <c r="AW1621" t="s">
        <v>1587</v>
      </c>
      <c r="AX1621" t="s">
        <v>1611</v>
      </c>
      <c r="AY1621" t="s">
        <v>109</v>
      </c>
      <c r="BP1621" t="s">
        <v>422</v>
      </c>
      <c r="BQ1621">
        <v>73</v>
      </c>
      <c r="BR1621" t="s">
        <v>422</v>
      </c>
      <c r="BS1621">
        <v>9</v>
      </c>
      <c r="CA1621" t="s">
        <v>2102</v>
      </c>
    </row>
    <row r="1622" spans="1:79" hidden="1" x14ac:dyDescent="0.25">
      <c r="A1622" t="s">
        <v>1581</v>
      </c>
      <c r="B1622" t="s">
        <v>1582</v>
      </c>
      <c r="C1622" t="s">
        <v>1615</v>
      </c>
      <c r="D1622" t="s">
        <v>2078</v>
      </c>
      <c r="E1622" t="s">
        <v>2079</v>
      </c>
      <c r="F1622" s="1">
        <v>41060</v>
      </c>
      <c r="G1622" s="4">
        <v>0.51388888888888895</v>
      </c>
      <c r="H1622" t="s">
        <v>732</v>
      </c>
      <c r="I1622">
        <v>-88</v>
      </c>
      <c r="J1622" t="s">
        <v>221</v>
      </c>
      <c r="K1622" t="s">
        <v>222</v>
      </c>
      <c r="L1622">
        <v>1</v>
      </c>
      <c r="M1622">
        <v>1</v>
      </c>
      <c r="N1622" t="s">
        <v>2432</v>
      </c>
      <c r="O1622" s="5" t="s">
        <v>2433</v>
      </c>
      <c r="P1622" t="s">
        <v>224</v>
      </c>
      <c r="Q1622" t="s">
        <v>1216</v>
      </c>
      <c r="R1622" t="s">
        <v>226</v>
      </c>
      <c r="S1622" t="s">
        <v>227</v>
      </c>
      <c r="V1622">
        <v>0.5</v>
      </c>
      <c r="W1622">
        <v>1</v>
      </c>
      <c r="X1622" t="s">
        <v>228</v>
      </c>
      <c r="Y1622" t="s">
        <v>243</v>
      </c>
      <c r="Z1622" t="s">
        <v>1217</v>
      </c>
      <c r="AA1622" t="s">
        <v>1217</v>
      </c>
      <c r="AF1622" t="s">
        <v>736</v>
      </c>
      <c r="AG1622" t="s">
        <v>732</v>
      </c>
      <c r="AH1622" t="s">
        <v>1951</v>
      </c>
      <c r="AJ1622" t="s">
        <v>732</v>
      </c>
      <c r="AK1622">
        <v>33</v>
      </c>
      <c r="AL1622">
        <v>-116</v>
      </c>
      <c r="AM1622" t="s">
        <v>732</v>
      </c>
      <c r="AN1622" t="s">
        <v>239</v>
      </c>
      <c r="AO1622" t="s">
        <v>1220</v>
      </c>
      <c r="AP1622" t="s">
        <v>739</v>
      </c>
      <c r="AQ1622" t="s">
        <v>242</v>
      </c>
      <c r="AR1622" t="s">
        <v>732</v>
      </c>
      <c r="AS1622" t="s">
        <v>239</v>
      </c>
      <c r="AT1622" t="s">
        <v>239</v>
      </c>
      <c r="AU1622">
        <v>1</v>
      </c>
      <c r="AW1622" t="s">
        <v>1587</v>
      </c>
      <c r="AX1622" t="s">
        <v>1611</v>
      </c>
      <c r="AY1622" t="s">
        <v>109</v>
      </c>
      <c r="BP1622" t="s">
        <v>422</v>
      </c>
      <c r="BQ1622">
        <v>73</v>
      </c>
      <c r="BR1622" t="s">
        <v>408</v>
      </c>
      <c r="BS1622">
        <v>7</v>
      </c>
      <c r="CA1622" t="s">
        <v>2081</v>
      </c>
    </row>
    <row r="1623" spans="1:79" hidden="1" x14ac:dyDescent="0.25">
      <c r="A1623" t="s">
        <v>1581</v>
      </c>
      <c r="B1623" t="s">
        <v>1582</v>
      </c>
      <c r="C1623" t="s">
        <v>1615</v>
      </c>
      <c r="D1623" t="s">
        <v>2086</v>
      </c>
      <c r="E1623" t="s">
        <v>2087</v>
      </c>
      <c r="F1623" s="1">
        <v>41061</v>
      </c>
      <c r="G1623" s="4">
        <v>0.45833333333333331</v>
      </c>
      <c r="H1623" t="s">
        <v>732</v>
      </c>
      <c r="I1623">
        <v>-88</v>
      </c>
      <c r="J1623" t="s">
        <v>221</v>
      </c>
      <c r="K1623" t="s">
        <v>222</v>
      </c>
      <c r="L1623">
        <v>1</v>
      </c>
      <c r="M1623">
        <v>1</v>
      </c>
      <c r="N1623" t="s">
        <v>2432</v>
      </c>
      <c r="O1623" t="s">
        <v>2434</v>
      </c>
      <c r="P1623" t="s">
        <v>224</v>
      </c>
      <c r="Q1623" t="s">
        <v>1216</v>
      </c>
      <c r="R1623" t="s">
        <v>226</v>
      </c>
      <c r="S1623" t="s">
        <v>227</v>
      </c>
      <c r="T1623">
        <v>3</v>
      </c>
      <c r="V1623">
        <v>0.5</v>
      </c>
      <c r="W1623">
        <v>1</v>
      </c>
      <c r="X1623" t="s">
        <v>281</v>
      </c>
      <c r="Y1623" t="s">
        <v>243</v>
      </c>
      <c r="Z1623" t="s">
        <v>1217</v>
      </c>
      <c r="AA1623" t="s">
        <v>1217</v>
      </c>
      <c r="AF1623" t="s">
        <v>736</v>
      </c>
      <c r="AG1623" t="s">
        <v>732</v>
      </c>
      <c r="AH1623" t="s">
        <v>1951</v>
      </c>
      <c r="AJ1623" t="s">
        <v>732</v>
      </c>
      <c r="AK1623">
        <v>33</v>
      </c>
      <c r="AL1623">
        <v>-117</v>
      </c>
      <c r="AM1623" t="s">
        <v>732</v>
      </c>
      <c r="AN1623" t="s">
        <v>239</v>
      </c>
      <c r="AO1623" t="s">
        <v>1220</v>
      </c>
      <c r="AP1623" t="s">
        <v>739</v>
      </c>
      <c r="AQ1623" t="s">
        <v>242</v>
      </c>
      <c r="AR1623" t="s">
        <v>732</v>
      </c>
      <c r="AS1623" t="s">
        <v>239</v>
      </c>
      <c r="AT1623" t="s">
        <v>239</v>
      </c>
      <c r="AU1623">
        <v>1</v>
      </c>
      <c r="AW1623" t="s">
        <v>1587</v>
      </c>
      <c r="AX1623" t="s">
        <v>1611</v>
      </c>
      <c r="AY1623" t="s">
        <v>109</v>
      </c>
      <c r="BP1623" t="s">
        <v>422</v>
      </c>
      <c r="BQ1623">
        <v>73</v>
      </c>
      <c r="BR1623" t="s">
        <v>422</v>
      </c>
      <c r="BS1623">
        <v>9</v>
      </c>
      <c r="CA1623" t="s">
        <v>2089</v>
      </c>
    </row>
    <row r="1624" spans="1:79" hidden="1" x14ac:dyDescent="0.25">
      <c r="A1624" t="s">
        <v>1581</v>
      </c>
      <c r="B1624" t="s">
        <v>1582</v>
      </c>
      <c r="C1624" t="s">
        <v>1615</v>
      </c>
      <c r="D1624" t="s">
        <v>2086</v>
      </c>
      <c r="E1624" t="s">
        <v>2087</v>
      </c>
      <c r="F1624" s="1">
        <v>41064</v>
      </c>
      <c r="G1624" s="4">
        <v>0.63888888888888895</v>
      </c>
      <c r="H1624" t="s">
        <v>732</v>
      </c>
      <c r="I1624">
        <v>-88</v>
      </c>
      <c r="J1624" t="s">
        <v>221</v>
      </c>
      <c r="K1624" t="s">
        <v>222</v>
      </c>
      <c r="L1624">
        <v>1</v>
      </c>
      <c r="M1624">
        <v>1</v>
      </c>
      <c r="N1624" t="s">
        <v>2432</v>
      </c>
      <c r="O1624" t="s">
        <v>2435</v>
      </c>
      <c r="P1624" t="s">
        <v>224</v>
      </c>
      <c r="Q1624" t="s">
        <v>1216</v>
      </c>
      <c r="R1624" t="s">
        <v>226</v>
      </c>
      <c r="S1624" t="s">
        <v>227</v>
      </c>
      <c r="T1624">
        <v>2</v>
      </c>
      <c r="V1624">
        <v>0.5</v>
      </c>
      <c r="W1624">
        <v>1</v>
      </c>
      <c r="X1624" t="s">
        <v>281</v>
      </c>
      <c r="Y1624" t="s">
        <v>243</v>
      </c>
      <c r="Z1624" t="s">
        <v>1217</v>
      </c>
      <c r="AA1624" t="s">
        <v>1217</v>
      </c>
      <c r="AF1624" t="s">
        <v>736</v>
      </c>
      <c r="AG1624" t="s">
        <v>732</v>
      </c>
      <c r="AH1624" t="s">
        <v>1951</v>
      </c>
      <c r="AJ1624" t="s">
        <v>732</v>
      </c>
      <c r="AK1624">
        <v>33</v>
      </c>
      <c r="AL1624">
        <v>-117</v>
      </c>
      <c r="AM1624" t="s">
        <v>732</v>
      </c>
      <c r="AN1624" t="s">
        <v>239</v>
      </c>
      <c r="AO1624" t="s">
        <v>1220</v>
      </c>
      <c r="AP1624" t="s">
        <v>739</v>
      </c>
      <c r="AQ1624" t="s">
        <v>242</v>
      </c>
      <c r="AR1624" t="s">
        <v>732</v>
      </c>
      <c r="AS1624" t="s">
        <v>239</v>
      </c>
      <c r="AT1624" t="s">
        <v>239</v>
      </c>
      <c r="AU1624">
        <v>1</v>
      </c>
      <c r="AW1624" t="s">
        <v>1587</v>
      </c>
      <c r="AX1624" t="s">
        <v>1611</v>
      </c>
      <c r="AY1624" t="s">
        <v>109</v>
      </c>
      <c r="BP1624" t="s">
        <v>422</v>
      </c>
      <c r="BQ1624">
        <v>73</v>
      </c>
      <c r="BR1624" t="s">
        <v>422</v>
      </c>
      <c r="BS1624">
        <v>9</v>
      </c>
      <c r="CA1624" t="s">
        <v>2089</v>
      </c>
    </row>
    <row r="1625" spans="1:79" hidden="1" x14ac:dyDescent="0.25">
      <c r="A1625" t="s">
        <v>1581</v>
      </c>
      <c r="B1625" t="s">
        <v>1582</v>
      </c>
      <c r="C1625" t="s">
        <v>1615</v>
      </c>
      <c r="D1625" t="s">
        <v>2090</v>
      </c>
      <c r="E1625" t="s">
        <v>2091</v>
      </c>
      <c r="F1625" s="1">
        <v>41066</v>
      </c>
      <c r="G1625" s="4">
        <v>0.47222222222222227</v>
      </c>
      <c r="H1625" t="s">
        <v>732</v>
      </c>
      <c r="I1625">
        <v>-88</v>
      </c>
      <c r="J1625" t="s">
        <v>221</v>
      </c>
      <c r="K1625" t="s">
        <v>222</v>
      </c>
      <c r="L1625">
        <v>1</v>
      </c>
      <c r="M1625">
        <v>1</v>
      </c>
      <c r="N1625" t="s">
        <v>2432</v>
      </c>
      <c r="O1625" t="s">
        <v>2436</v>
      </c>
      <c r="P1625" t="s">
        <v>224</v>
      </c>
      <c r="Q1625" t="s">
        <v>1216</v>
      </c>
      <c r="R1625" t="s">
        <v>226</v>
      </c>
      <c r="S1625" t="s">
        <v>227</v>
      </c>
      <c r="T1625">
        <v>0.8</v>
      </c>
      <c r="V1625">
        <v>0.5</v>
      </c>
      <c r="W1625">
        <v>1</v>
      </c>
      <c r="X1625" t="s">
        <v>905</v>
      </c>
      <c r="Y1625" t="s">
        <v>243</v>
      </c>
      <c r="Z1625" t="s">
        <v>1217</v>
      </c>
      <c r="AA1625" t="s">
        <v>1217</v>
      </c>
      <c r="AF1625" t="s">
        <v>736</v>
      </c>
      <c r="AG1625" t="s">
        <v>732</v>
      </c>
      <c r="AH1625" t="s">
        <v>1951</v>
      </c>
      <c r="AJ1625" t="s">
        <v>732</v>
      </c>
      <c r="AK1625">
        <v>33</v>
      </c>
      <c r="AL1625">
        <v>-117</v>
      </c>
      <c r="AM1625" t="s">
        <v>732</v>
      </c>
      <c r="AN1625" t="s">
        <v>239</v>
      </c>
      <c r="AO1625" t="s">
        <v>1220</v>
      </c>
      <c r="AP1625" t="s">
        <v>739</v>
      </c>
      <c r="AQ1625" t="s">
        <v>242</v>
      </c>
      <c r="AR1625" t="s">
        <v>732</v>
      </c>
      <c r="AS1625" t="s">
        <v>239</v>
      </c>
      <c r="AT1625" t="s">
        <v>239</v>
      </c>
      <c r="AU1625">
        <v>1</v>
      </c>
      <c r="AW1625" t="s">
        <v>1587</v>
      </c>
      <c r="AX1625" t="s">
        <v>1611</v>
      </c>
      <c r="AY1625" t="s">
        <v>109</v>
      </c>
      <c r="BP1625" t="s">
        <v>422</v>
      </c>
      <c r="BQ1625">
        <v>73</v>
      </c>
      <c r="BR1625" t="s">
        <v>422</v>
      </c>
      <c r="BS1625">
        <v>9</v>
      </c>
      <c r="CA1625" t="s">
        <v>2093</v>
      </c>
    </row>
    <row r="1626" spans="1:79" hidden="1" x14ac:dyDescent="0.25">
      <c r="A1626" t="s">
        <v>1581</v>
      </c>
      <c r="B1626" t="s">
        <v>1582</v>
      </c>
      <c r="C1626" t="s">
        <v>1615</v>
      </c>
      <c r="D1626" t="s">
        <v>2074</v>
      </c>
      <c r="E1626" t="s">
        <v>2075</v>
      </c>
      <c r="F1626" s="1">
        <v>41066</v>
      </c>
      <c r="G1626" s="4">
        <v>0.51388888888888895</v>
      </c>
      <c r="H1626" t="s">
        <v>732</v>
      </c>
      <c r="I1626">
        <v>-88</v>
      </c>
      <c r="J1626" t="s">
        <v>221</v>
      </c>
      <c r="K1626" t="s">
        <v>222</v>
      </c>
      <c r="L1626">
        <v>1</v>
      </c>
      <c r="M1626">
        <v>1</v>
      </c>
      <c r="N1626" t="s">
        <v>2432</v>
      </c>
      <c r="O1626" t="s">
        <v>2437</v>
      </c>
      <c r="P1626" t="s">
        <v>224</v>
      </c>
      <c r="Q1626" t="s">
        <v>1216</v>
      </c>
      <c r="R1626" t="s">
        <v>226</v>
      </c>
      <c r="S1626" t="s">
        <v>227</v>
      </c>
      <c r="V1626">
        <v>0.5</v>
      </c>
      <c r="W1626">
        <v>1</v>
      </c>
      <c r="X1626" t="s">
        <v>228</v>
      </c>
      <c r="Y1626" t="s">
        <v>243</v>
      </c>
      <c r="Z1626" t="s">
        <v>1217</v>
      </c>
      <c r="AA1626" t="s">
        <v>1217</v>
      </c>
      <c r="AF1626" t="s">
        <v>736</v>
      </c>
      <c r="AG1626" t="s">
        <v>732</v>
      </c>
      <c r="AH1626" t="s">
        <v>1951</v>
      </c>
      <c r="AJ1626" t="s">
        <v>732</v>
      </c>
      <c r="AK1626">
        <v>33</v>
      </c>
      <c r="AL1626">
        <v>-117</v>
      </c>
      <c r="AM1626" t="s">
        <v>732</v>
      </c>
      <c r="AN1626" t="s">
        <v>239</v>
      </c>
      <c r="AO1626" t="s">
        <v>1220</v>
      </c>
      <c r="AP1626" t="s">
        <v>739</v>
      </c>
      <c r="AQ1626" t="s">
        <v>242</v>
      </c>
      <c r="AR1626" t="s">
        <v>732</v>
      </c>
      <c r="AS1626" t="s">
        <v>239</v>
      </c>
      <c r="AT1626" t="s">
        <v>239</v>
      </c>
      <c r="AU1626">
        <v>1</v>
      </c>
      <c r="AW1626" t="s">
        <v>1587</v>
      </c>
      <c r="AX1626" t="s">
        <v>1611</v>
      </c>
      <c r="AY1626" t="s">
        <v>109</v>
      </c>
      <c r="BP1626" t="s">
        <v>422</v>
      </c>
      <c r="BQ1626">
        <v>73</v>
      </c>
      <c r="BR1626" t="s">
        <v>422</v>
      </c>
      <c r="BS1626">
        <v>9</v>
      </c>
      <c r="CA1626" t="s">
        <v>2077</v>
      </c>
    </row>
    <row r="1627" spans="1:79" hidden="1" x14ac:dyDescent="0.25">
      <c r="A1627" t="s">
        <v>1581</v>
      </c>
      <c r="B1627" t="s">
        <v>1582</v>
      </c>
      <c r="C1627" t="s">
        <v>1615</v>
      </c>
      <c r="D1627" t="s">
        <v>2198</v>
      </c>
      <c r="E1627" t="s">
        <v>2199</v>
      </c>
      <c r="F1627" s="1">
        <v>41066</v>
      </c>
      <c r="G1627" s="4">
        <v>0.4513888888888889</v>
      </c>
      <c r="H1627" t="s">
        <v>732</v>
      </c>
      <c r="I1627">
        <v>-88</v>
      </c>
      <c r="J1627" t="s">
        <v>221</v>
      </c>
      <c r="K1627" t="s">
        <v>222</v>
      </c>
      <c r="L1627">
        <v>1</v>
      </c>
      <c r="M1627">
        <v>1</v>
      </c>
      <c r="N1627" t="s">
        <v>2432</v>
      </c>
      <c r="O1627" t="s">
        <v>2438</v>
      </c>
      <c r="P1627" t="s">
        <v>224</v>
      </c>
      <c r="Q1627" t="s">
        <v>1216</v>
      </c>
      <c r="R1627" t="s">
        <v>226</v>
      </c>
      <c r="S1627" t="s">
        <v>227</v>
      </c>
      <c r="T1627">
        <v>0.6</v>
      </c>
      <c r="V1627">
        <v>0.5</v>
      </c>
      <c r="W1627">
        <v>1</v>
      </c>
      <c r="X1627" t="s">
        <v>905</v>
      </c>
      <c r="Y1627" t="s">
        <v>243</v>
      </c>
      <c r="Z1627" t="s">
        <v>1217</v>
      </c>
      <c r="AA1627" t="s">
        <v>1217</v>
      </c>
      <c r="AF1627" t="s">
        <v>736</v>
      </c>
      <c r="AG1627" t="s">
        <v>732</v>
      </c>
      <c r="AH1627" t="s">
        <v>1951</v>
      </c>
      <c r="AJ1627" t="s">
        <v>732</v>
      </c>
      <c r="AK1627">
        <v>32.856529000000002</v>
      </c>
      <c r="AL1627">
        <v>-116.947303771973</v>
      </c>
      <c r="AM1627" t="s">
        <v>732</v>
      </c>
      <c r="AN1627" t="s">
        <v>239</v>
      </c>
      <c r="AO1627" t="s">
        <v>1220</v>
      </c>
      <c r="AP1627" t="s">
        <v>739</v>
      </c>
      <c r="AQ1627" t="s">
        <v>242</v>
      </c>
      <c r="AR1627" t="s">
        <v>732</v>
      </c>
      <c r="AS1627" t="s">
        <v>239</v>
      </c>
      <c r="AT1627" t="s">
        <v>239</v>
      </c>
      <c r="AU1627">
        <v>1</v>
      </c>
      <c r="AW1627" t="s">
        <v>1587</v>
      </c>
      <c r="AX1627" t="s">
        <v>1611</v>
      </c>
      <c r="AY1627" t="s">
        <v>109</v>
      </c>
      <c r="CA1627" t="s">
        <v>2201</v>
      </c>
    </row>
    <row r="1628" spans="1:79" hidden="1" x14ac:dyDescent="0.25">
      <c r="A1628" t="s">
        <v>1581</v>
      </c>
      <c r="B1628" t="s">
        <v>1582</v>
      </c>
      <c r="C1628" t="s">
        <v>1615</v>
      </c>
      <c r="D1628" t="s">
        <v>2074</v>
      </c>
      <c r="E1628" t="s">
        <v>2075</v>
      </c>
      <c r="F1628" s="1">
        <v>41066</v>
      </c>
      <c r="G1628" s="4">
        <v>0.51736111111111105</v>
      </c>
      <c r="H1628" t="s">
        <v>732</v>
      </c>
      <c r="I1628">
        <v>-88</v>
      </c>
      <c r="J1628" t="s">
        <v>221</v>
      </c>
      <c r="K1628" t="s">
        <v>222</v>
      </c>
      <c r="L1628">
        <v>1</v>
      </c>
      <c r="M1628">
        <v>1</v>
      </c>
      <c r="N1628" t="s">
        <v>2432</v>
      </c>
      <c r="O1628" t="s">
        <v>2439</v>
      </c>
      <c r="P1628" t="s">
        <v>224</v>
      </c>
      <c r="Q1628" t="s">
        <v>1216</v>
      </c>
      <c r="R1628" t="s">
        <v>226</v>
      </c>
      <c r="S1628" t="s">
        <v>227</v>
      </c>
      <c r="V1628">
        <v>0.5</v>
      </c>
      <c r="W1628">
        <v>1</v>
      </c>
      <c r="X1628" t="s">
        <v>228</v>
      </c>
      <c r="Y1628" t="s">
        <v>243</v>
      </c>
      <c r="Z1628" t="s">
        <v>1217</v>
      </c>
      <c r="AA1628" t="s">
        <v>1217</v>
      </c>
      <c r="AF1628" t="s">
        <v>736</v>
      </c>
      <c r="AG1628" t="s">
        <v>732</v>
      </c>
      <c r="AH1628" t="s">
        <v>1951</v>
      </c>
      <c r="AJ1628" t="s">
        <v>732</v>
      </c>
      <c r="AK1628">
        <v>33</v>
      </c>
      <c r="AL1628">
        <v>-117</v>
      </c>
      <c r="AM1628" t="s">
        <v>732</v>
      </c>
      <c r="AN1628" t="s">
        <v>239</v>
      </c>
      <c r="AO1628" t="s">
        <v>1220</v>
      </c>
      <c r="AP1628" t="s">
        <v>739</v>
      </c>
      <c r="AQ1628" t="s">
        <v>242</v>
      </c>
      <c r="AR1628" t="s">
        <v>732</v>
      </c>
      <c r="AS1628" t="s">
        <v>239</v>
      </c>
      <c r="AT1628" t="s">
        <v>239</v>
      </c>
      <c r="AU1628">
        <v>1</v>
      </c>
      <c r="AW1628" t="s">
        <v>1587</v>
      </c>
      <c r="AX1628" t="s">
        <v>1611</v>
      </c>
      <c r="AY1628" t="s">
        <v>109</v>
      </c>
      <c r="BP1628" t="s">
        <v>422</v>
      </c>
      <c r="BQ1628">
        <v>73</v>
      </c>
      <c r="BR1628" t="s">
        <v>422</v>
      </c>
      <c r="BS1628">
        <v>9</v>
      </c>
      <c r="CA1628" t="s">
        <v>2077</v>
      </c>
    </row>
    <row r="1629" spans="1:79" hidden="1" x14ac:dyDescent="0.25">
      <c r="A1629" t="s">
        <v>1581</v>
      </c>
      <c r="B1629" t="s">
        <v>1582</v>
      </c>
      <c r="C1629" t="s">
        <v>1615</v>
      </c>
      <c r="D1629" t="s">
        <v>2078</v>
      </c>
      <c r="E1629" t="s">
        <v>2079</v>
      </c>
      <c r="F1629" s="1">
        <v>41067</v>
      </c>
      <c r="G1629" s="4">
        <v>0.58333333333333337</v>
      </c>
      <c r="H1629" t="s">
        <v>732</v>
      </c>
      <c r="I1629">
        <v>-88</v>
      </c>
      <c r="J1629" t="s">
        <v>221</v>
      </c>
      <c r="K1629" t="s">
        <v>222</v>
      </c>
      <c r="L1629">
        <v>1</v>
      </c>
      <c r="M1629">
        <v>1</v>
      </c>
      <c r="N1629" t="s">
        <v>2432</v>
      </c>
      <c r="O1629" t="s">
        <v>2440</v>
      </c>
      <c r="P1629" t="s">
        <v>224</v>
      </c>
      <c r="Q1629" t="s">
        <v>1216</v>
      </c>
      <c r="R1629" t="s">
        <v>226</v>
      </c>
      <c r="S1629" t="s">
        <v>227</v>
      </c>
      <c r="V1629">
        <v>0.5</v>
      </c>
      <c r="W1629">
        <v>1</v>
      </c>
      <c r="X1629" t="s">
        <v>228</v>
      </c>
      <c r="Y1629" t="s">
        <v>243</v>
      </c>
      <c r="Z1629" t="s">
        <v>1217</v>
      </c>
      <c r="AA1629" t="s">
        <v>1217</v>
      </c>
      <c r="AF1629" t="s">
        <v>736</v>
      </c>
      <c r="AG1629" t="s">
        <v>732</v>
      </c>
      <c r="AH1629" t="s">
        <v>1951</v>
      </c>
      <c r="AJ1629" t="s">
        <v>732</v>
      </c>
      <c r="AK1629">
        <v>33</v>
      </c>
      <c r="AL1629">
        <v>-116</v>
      </c>
      <c r="AM1629" t="s">
        <v>732</v>
      </c>
      <c r="AN1629" t="s">
        <v>239</v>
      </c>
      <c r="AO1629" t="s">
        <v>1220</v>
      </c>
      <c r="AP1629" t="s">
        <v>739</v>
      </c>
      <c r="AQ1629" t="s">
        <v>242</v>
      </c>
      <c r="AR1629" t="s">
        <v>732</v>
      </c>
      <c r="AS1629" t="s">
        <v>239</v>
      </c>
      <c r="AT1629" t="s">
        <v>239</v>
      </c>
      <c r="AU1629">
        <v>1</v>
      </c>
      <c r="AW1629" t="s">
        <v>1587</v>
      </c>
      <c r="AX1629" t="s">
        <v>1611</v>
      </c>
      <c r="AY1629" t="s">
        <v>109</v>
      </c>
      <c r="BP1629" t="s">
        <v>422</v>
      </c>
      <c r="BQ1629">
        <v>73</v>
      </c>
      <c r="BR1629" t="s">
        <v>408</v>
      </c>
      <c r="BS1629">
        <v>7</v>
      </c>
      <c r="CA1629" t="s">
        <v>2081</v>
      </c>
    </row>
    <row r="1630" spans="1:79" hidden="1" x14ac:dyDescent="0.25">
      <c r="A1630" t="s">
        <v>1581</v>
      </c>
      <c r="B1630" t="s">
        <v>1582</v>
      </c>
      <c r="C1630" t="s">
        <v>1615</v>
      </c>
      <c r="D1630" t="s">
        <v>2211</v>
      </c>
      <c r="E1630" t="s">
        <v>2212</v>
      </c>
      <c r="F1630" s="1">
        <v>41071</v>
      </c>
      <c r="G1630" s="4">
        <v>0.52777777777777779</v>
      </c>
      <c r="H1630" t="s">
        <v>732</v>
      </c>
      <c r="I1630">
        <v>-88</v>
      </c>
      <c r="J1630" t="s">
        <v>221</v>
      </c>
      <c r="K1630" t="s">
        <v>222</v>
      </c>
      <c r="L1630">
        <v>1</v>
      </c>
      <c r="M1630">
        <v>1</v>
      </c>
      <c r="N1630" t="s">
        <v>2432</v>
      </c>
      <c r="O1630" t="s">
        <v>2441</v>
      </c>
      <c r="P1630" t="s">
        <v>2209</v>
      </c>
      <c r="Q1630" t="s">
        <v>1216</v>
      </c>
      <c r="R1630" t="s">
        <v>226</v>
      </c>
      <c r="S1630" t="s">
        <v>227</v>
      </c>
      <c r="V1630">
        <v>0.5</v>
      </c>
      <c r="W1630">
        <v>1</v>
      </c>
      <c r="X1630" t="s">
        <v>228</v>
      </c>
      <c r="Y1630" t="s">
        <v>243</v>
      </c>
      <c r="Z1630" t="s">
        <v>1217</v>
      </c>
      <c r="AA1630" t="s">
        <v>1217</v>
      </c>
      <c r="AF1630" t="s">
        <v>736</v>
      </c>
      <c r="AG1630" t="s">
        <v>732</v>
      </c>
      <c r="AH1630" t="s">
        <v>1951</v>
      </c>
      <c r="AJ1630" t="s">
        <v>732</v>
      </c>
      <c r="AK1630">
        <v>33.128898999999997</v>
      </c>
      <c r="AL1630">
        <v>-117.109512329102</v>
      </c>
      <c r="AM1630" t="s">
        <v>732</v>
      </c>
      <c r="AN1630" t="s">
        <v>239</v>
      </c>
      <c r="AO1630" t="s">
        <v>1220</v>
      </c>
      <c r="AP1630" t="s">
        <v>739</v>
      </c>
      <c r="AQ1630" t="s">
        <v>242</v>
      </c>
      <c r="AR1630" t="s">
        <v>732</v>
      </c>
      <c r="AS1630" t="s">
        <v>239</v>
      </c>
      <c r="AT1630" t="s">
        <v>239</v>
      </c>
      <c r="AU1630">
        <v>1</v>
      </c>
      <c r="AW1630" t="s">
        <v>1587</v>
      </c>
      <c r="AX1630" t="s">
        <v>1611</v>
      </c>
      <c r="AY1630" t="s">
        <v>109</v>
      </c>
      <c r="CA1630" t="s">
        <v>2214</v>
      </c>
    </row>
    <row r="1631" spans="1:79" hidden="1" x14ac:dyDescent="0.25">
      <c r="A1631" t="s">
        <v>1581</v>
      </c>
      <c r="B1631" t="s">
        <v>1582</v>
      </c>
      <c r="C1631" t="s">
        <v>1615</v>
      </c>
      <c r="D1631" t="s">
        <v>2442</v>
      </c>
      <c r="E1631" t="s">
        <v>2443</v>
      </c>
      <c r="F1631" s="1">
        <v>41072</v>
      </c>
      <c r="G1631" s="4">
        <v>0.55555555555555558</v>
      </c>
      <c r="H1631" t="s">
        <v>732</v>
      </c>
      <c r="I1631">
        <v>-88</v>
      </c>
      <c r="J1631" t="s">
        <v>221</v>
      </c>
      <c r="K1631" t="s">
        <v>222</v>
      </c>
      <c r="L1631">
        <v>1</v>
      </c>
      <c r="M1631">
        <v>1</v>
      </c>
      <c r="N1631" t="s">
        <v>2444</v>
      </c>
      <c r="O1631" t="s">
        <v>2445</v>
      </c>
      <c r="P1631" t="s">
        <v>2209</v>
      </c>
      <c r="Q1631" t="s">
        <v>1216</v>
      </c>
      <c r="R1631" t="s">
        <v>226</v>
      </c>
      <c r="S1631" t="s">
        <v>227</v>
      </c>
      <c r="T1631">
        <v>0.7</v>
      </c>
      <c r="V1631">
        <v>0.5</v>
      </c>
      <c r="W1631">
        <v>1</v>
      </c>
      <c r="X1631" t="s">
        <v>905</v>
      </c>
      <c r="Y1631" t="s">
        <v>243</v>
      </c>
      <c r="Z1631" t="s">
        <v>1217</v>
      </c>
      <c r="AA1631" t="s">
        <v>1217</v>
      </c>
      <c r="AF1631" t="s">
        <v>736</v>
      </c>
      <c r="AG1631" t="s">
        <v>732</v>
      </c>
      <c r="AH1631" t="s">
        <v>1951</v>
      </c>
      <c r="AJ1631" t="s">
        <v>732</v>
      </c>
      <c r="AK1631">
        <v>32.82058</v>
      </c>
      <c r="AL1631">
        <v>-116.964797973633</v>
      </c>
      <c r="AM1631" t="s">
        <v>732</v>
      </c>
      <c r="AN1631" t="s">
        <v>239</v>
      </c>
      <c r="AO1631" t="s">
        <v>1220</v>
      </c>
      <c r="AP1631" t="s">
        <v>739</v>
      </c>
      <c r="AQ1631" t="s">
        <v>242</v>
      </c>
      <c r="AR1631" t="s">
        <v>732</v>
      </c>
      <c r="AS1631" t="s">
        <v>239</v>
      </c>
      <c r="AT1631" t="s">
        <v>239</v>
      </c>
      <c r="AU1631">
        <v>1</v>
      </c>
      <c r="AW1631" t="s">
        <v>1587</v>
      </c>
      <c r="AX1631" t="s">
        <v>1611</v>
      </c>
      <c r="AY1631" t="s">
        <v>109</v>
      </c>
      <c r="CA1631" t="s">
        <v>2446</v>
      </c>
    </row>
    <row r="1632" spans="1:79" hidden="1" x14ac:dyDescent="0.25">
      <c r="A1632" t="s">
        <v>1581</v>
      </c>
      <c r="B1632" t="s">
        <v>1582</v>
      </c>
      <c r="C1632" t="s">
        <v>1615</v>
      </c>
      <c r="D1632" t="s">
        <v>2442</v>
      </c>
      <c r="E1632" t="s">
        <v>2443</v>
      </c>
      <c r="F1632" s="1">
        <v>41072</v>
      </c>
      <c r="G1632" s="4">
        <v>0.55902777777777779</v>
      </c>
      <c r="H1632" t="s">
        <v>732</v>
      </c>
      <c r="I1632">
        <v>-88</v>
      </c>
      <c r="J1632" t="s">
        <v>221</v>
      </c>
      <c r="K1632" t="s">
        <v>222</v>
      </c>
      <c r="L1632">
        <v>1</v>
      </c>
      <c r="M1632">
        <v>1</v>
      </c>
      <c r="N1632" t="s">
        <v>2444</v>
      </c>
      <c r="O1632" t="s">
        <v>2447</v>
      </c>
      <c r="P1632" t="s">
        <v>2209</v>
      </c>
      <c r="Q1632" t="s">
        <v>1216</v>
      </c>
      <c r="R1632" t="s">
        <v>226</v>
      </c>
      <c r="S1632" t="s">
        <v>227</v>
      </c>
      <c r="T1632">
        <v>0.8</v>
      </c>
      <c r="V1632">
        <v>0.5</v>
      </c>
      <c r="W1632">
        <v>1</v>
      </c>
      <c r="X1632" t="s">
        <v>905</v>
      </c>
      <c r="Y1632" t="s">
        <v>243</v>
      </c>
      <c r="Z1632" t="s">
        <v>1217</v>
      </c>
      <c r="AA1632" t="s">
        <v>1217</v>
      </c>
      <c r="AF1632" t="s">
        <v>736</v>
      </c>
      <c r="AG1632" t="s">
        <v>732</v>
      </c>
      <c r="AH1632" t="s">
        <v>1951</v>
      </c>
      <c r="AJ1632" t="s">
        <v>732</v>
      </c>
      <c r="AK1632">
        <v>32.82058</v>
      </c>
      <c r="AL1632">
        <v>-116.964797973633</v>
      </c>
      <c r="AM1632" t="s">
        <v>732</v>
      </c>
      <c r="AN1632" t="s">
        <v>239</v>
      </c>
      <c r="AO1632" t="s">
        <v>1220</v>
      </c>
      <c r="AP1632" t="s">
        <v>739</v>
      </c>
      <c r="AQ1632" t="s">
        <v>242</v>
      </c>
      <c r="AR1632" t="s">
        <v>732</v>
      </c>
      <c r="AS1632" t="s">
        <v>239</v>
      </c>
      <c r="AT1632" t="s">
        <v>239</v>
      </c>
      <c r="AU1632">
        <v>1</v>
      </c>
      <c r="AW1632" t="s">
        <v>1587</v>
      </c>
      <c r="AX1632" t="s">
        <v>1611</v>
      </c>
      <c r="AY1632" t="s">
        <v>109</v>
      </c>
      <c r="CA1632" t="s">
        <v>2446</v>
      </c>
    </row>
    <row r="1633" spans="1:79" hidden="1" x14ac:dyDescent="0.25">
      <c r="A1633" t="s">
        <v>1581</v>
      </c>
      <c r="B1633" t="s">
        <v>1582</v>
      </c>
      <c r="C1633" t="s">
        <v>1615</v>
      </c>
      <c r="D1633" t="s">
        <v>2448</v>
      </c>
      <c r="E1633" t="s">
        <v>2449</v>
      </c>
      <c r="F1633" s="1">
        <v>41072</v>
      </c>
      <c r="G1633" s="4">
        <v>0.40625</v>
      </c>
      <c r="H1633" t="s">
        <v>732</v>
      </c>
      <c r="I1633">
        <v>-88</v>
      </c>
      <c r="J1633" t="s">
        <v>221</v>
      </c>
      <c r="K1633" t="s">
        <v>222</v>
      </c>
      <c r="L1633">
        <v>1</v>
      </c>
      <c r="M1633">
        <v>1</v>
      </c>
      <c r="N1633" t="s">
        <v>2444</v>
      </c>
      <c r="O1633" t="s">
        <v>2450</v>
      </c>
      <c r="P1633" t="s">
        <v>224</v>
      </c>
      <c r="Q1633" t="s">
        <v>1216</v>
      </c>
      <c r="R1633" t="s">
        <v>226</v>
      </c>
      <c r="S1633" t="s">
        <v>227</v>
      </c>
      <c r="T1633">
        <v>0.8</v>
      </c>
      <c r="V1633">
        <v>0.5</v>
      </c>
      <c r="W1633">
        <v>1</v>
      </c>
      <c r="X1633" t="s">
        <v>905</v>
      </c>
      <c r="Y1633" t="s">
        <v>243</v>
      </c>
      <c r="Z1633" t="s">
        <v>1217</v>
      </c>
      <c r="AA1633" t="s">
        <v>1217</v>
      </c>
      <c r="AF1633" t="s">
        <v>736</v>
      </c>
      <c r="AG1633" t="s">
        <v>732</v>
      </c>
      <c r="AH1633" t="s">
        <v>1951</v>
      </c>
      <c r="AJ1633" t="s">
        <v>732</v>
      </c>
      <c r="AK1633">
        <v>33</v>
      </c>
      <c r="AL1633">
        <v>-117</v>
      </c>
      <c r="AM1633" t="s">
        <v>732</v>
      </c>
      <c r="AN1633" t="s">
        <v>239</v>
      </c>
      <c r="AO1633" t="s">
        <v>1220</v>
      </c>
      <c r="AP1633" t="s">
        <v>739</v>
      </c>
      <c r="AQ1633" t="s">
        <v>242</v>
      </c>
      <c r="AR1633" t="s">
        <v>732</v>
      </c>
      <c r="AS1633" t="s">
        <v>239</v>
      </c>
      <c r="AT1633" t="s">
        <v>239</v>
      </c>
      <c r="AU1633">
        <v>1</v>
      </c>
      <c r="AW1633" t="s">
        <v>1587</v>
      </c>
      <c r="AX1633" t="s">
        <v>1611</v>
      </c>
      <c r="AY1633" t="s">
        <v>109</v>
      </c>
      <c r="BP1633" t="s">
        <v>422</v>
      </c>
      <c r="BQ1633">
        <v>73</v>
      </c>
      <c r="BR1633" t="s">
        <v>422</v>
      </c>
      <c r="BS1633">
        <v>9</v>
      </c>
      <c r="CA1633" t="s">
        <v>2451</v>
      </c>
    </row>
    <row r="1634" spans="1:79" hidden="1" x14ac:dyDescent="0.25">
      <c r="A1634" t="s">
        <v>1581</v>
      </c>
      <c r="B1634" t="s">
        <v>1582</v>
      </c>
      <c r="C1634" t="s">
        <v>1615</v>
      </c>
      <c r="D1634" t="s">
        <v>2452</v>
      </c>
      <c r="E1634" t="s">
        <v>2453</v>
      </c>
      <c r="F1634" s="1">
        <v>41072</v>
      </c>
      <c r="G1634" s="4">
        <v>0.4861111111111111</v>
      </c>
      <c r="H1634" t="s">
        <v>732</v>
      </c>
      <c r="I1634">
        <v>-88</v>
      </c>
      <c r="J1634" t="s">
        <v>221</v>
      </c>
      <c r="K1634" t="s">
        <v>222</v>
      </c>
      <c r="L1634">
        <v>1</v>
      </c>
      <c r="M1634">
        <v>1</v>
      </c>
      <c r="N1634" t="s">
        <v>2444</v>
      </c>
      <c r="O1634" t="s">
        <v>2454</v>
      </c>
      <c r="P1634" t="s">
        <v>2209</v>
      </c>
      <c r="Q1634" t="s">
        <v>1216</v>
      </c>
      <c r="R1634" t="s">
        <v>226</v>
      </c>
      <c r="S1634" t="s">
        <v>227</v>
      </c>
      <c r="V1634">
        <v>0.5</v>
      </c>
      <c r="W1634">
        <v>1</v>
      </c>
      <c r="X1634" t="s">
        <v>228</v>
      </c>
      <c r="Y1634" t="s">
        <v>243</v>
      </c>
      <c r="Z1634" t="s">
        <v>1217</v>
      </c>
      <c r="AA1634" t="s">
        <v>1217</v>
      </c>
      <c r="AF1634" t="s">
        <v>736</v>
      </c>
      <c r="AG1634" t="s">
        <v>732</v>
      </c>
      <c r="AH1634" t="s">
        <v>1951</v>
      </c>
      <c r="AJ1634" t="s">
        <v>732</v>
      </c>
      <c r="AK1634">
        <v>33</v>
      </c>
      <c r="AL1634">
        <v>-117</v>
      </c>
      <c r="AM1634" t="s">
        <v>732</v>
      </c>
      <c r="AN1634" t="s">
        <v>239</v>
      </c>
      <c r="AO1634" t="s">
        <v>1220</v>
      </c>
      <c r="AP1634" t="s">
        <v>739</v>
      </c>
      <c r="AQ1634" t="s">
        <v>242</v>
      </c>
      <c r="AR1634" t="s">
        <v>732</v>
      </c>
      <c r="AS1634" t="s">
        <v>239</v>
      </c>
      <c r="AT1634" t="s">
        <v>239</v>
      </c>
      <c r="AU1634">
        <v>1</v>
      </c>
      <c r="AW1634" t="s">
        <v>1587</v>
      </c>
      <c r="AX1634" t="s">
        <v>1611</v>
      </c>
      <c r="AY1634" t="s">
        <v>109</v>
      </c>
      <c r="BP1634" t="s">
        <v>422</v>
      </c>
      <c r="BQ1634">
        <v>73</v>
      </c>
      <c r="BR1634" t="s">
        <v>422</v>
      </c>
      <c r="BS1634">
        <v>9</v>
      </c>
      <c r="CA1634" t="s">
        <v>2455</v>
      </c>
    </row>
    <row r="1635" spans="1:79" hidden="1" x14ac:dyDescent="0.25">
      <c r="A1635" t="s">
        <v>1581</v>
      </c>
      <c r="B1635" t="s">
        <v>1582</v>
      </c>
      <c r="C1635" t="s">
        <v>1615</v>
      </c>
      <c r="D1635" t="s">
        <v>2215</v>
      </c>
      <c r="E1635" t="s">
        <v>2216</v>
      </c>
      <c r="F1635" s="1">
        <v>41073</v>
      </c>
      <c r="G1635" s="4">
        <v>0.55555555555555558</v>
      </c>
      <c r="H1635" t="s">
        <v>732</v>
      </c>
      <c r="I1635">
        <v>-88</v>
      </c>
      <c r="J1635" t="s">
        <v>221</v>
      </c>
      <c r="K1635" t="s">
        <v>222</v>
      </c>
      <c r="L1635">
        <v>1</v>
      </c>
      <c r="M1635">
        <v>1</v>
      </c>
      <c r="N1635" t="s">
        <v>2444</v>
      </c>
      <c r="O1635" t="s">
        <v>2456</v>
      </c>
      <c r="P1635" t="s">
        <v>2209</v>
      </c>
      <c r="Q1635" t="s">
        <v>1216</v>
      </c>
      <c r="R1635" t="s">
        <v>226</v>
      </c>
      <c r="S1635" t="s">
        <v>227</v>
      </c>
      <c r="T1635">
        <v>0.7</v>
      </c>
      <c r="V1635">
        <v>0.5</v>
      </c>
      <c r="W1635">
        <v>1</v>
      </c>
      <c r="X1635" t="s">
        <v>905</v>
      </c>
      <c r="Y1635" t="s">
        <v>243</v>
      </c>
      <c r="Z1635" t="s">
        <v>1217</v>
      </c>
      <c r="AA1635" t="s">
        <v>1217</v>
      </c>
      <c r="AF1635" t="s">
        <v>736</v>
      </c>
      <c r="AG1635" t="s">
        <v>732</v>
      </c>
      <c r="AH1635" t="s">
        <v>1951</v>
      </c>
      <c r="AJ1635" t="s">
        <v>732</v>
      </c>
      <c r="AM1635" t="s">
        <v>732</v>
      </c>
      <c r="AN1635" t="s">
        <v>239</v>
      </c>
      <c r="AO1635" t="s">
        <v>1220</v>
      </c>
      <c r="AP1635" t="s">
        <v>739</v>
      </c>
      <c r="AQ1635" t="s">
        <v>242</v>
      </c>
      <c r="AR1635" t="s">
        <v>732</v>
      </c>
      <c r="AS1635" t="s">
        <v>239</v>
      </c>
      <c r="AT1635" t="s">
        <v>239</v>
      </c>
      <c r="AU1635">
        <v>1</v>
      </c>
      <c r="AW1635" t="s">
        <v>1587</v>
      </c>
      <c r="AX1635" t="s">
        <v>1611</v>
      </c>
      <c r="AY1635" t="s">
        <v>109</v>
      </c>
      <c r="CA1635" t="s">
        <v>2218</v>
      </c>
    </row>
    <row r="1636" spans="1:79" hidden="1" x14ac:dyDescent="0.25">
      <c r="A1636" t="s">
        <v>1581</v>
      </c>
      <c r="B1636" t="s">
        <v>1582</v>
      </c>
      <c r="C1636" t="s">
        <v>1615</v>
      </c>
      <c r="D1636" t="s">
        <v>2220</v>
      </c>
      <c r="E1636" t="s">
        <v>2221</v>
      </c>
      <c r="F1636" s="1">
        <v>41075</v>
      </c>
      <c r="G1636" s="4">
        <v>0.46527777777777773</v>
      </c>
      <c r="H1636" t="s">
        <v>732</v>
      </c>
      <c r="I1636">
        <v>-88</v>
      </c>
      <c r="J1636" t="s">
        <v>221</v>
      </c>
      <c r="K1636" t="s">
        <v>222</v>
      </c>
      <c r="L1636">
        <v>1</v>
      </c>
      <c r="M1636">
        <v>1</v>
      </c>
      <c r="N1636" t="s">
        <v>2444</v>
      </c>
      <c r="O1636" t="s">
        <v>2457</v>
      </c>
      <c r="P1636" t="s">
        <v>224</v>
      </c>
      <c r="Q1636" t="s">
        <v>1216</v>
      </c>
      <c r="R1636" t="s">
        <v>226</v>
      </c>
      <c r="S1636" t="s">
        <v>227</v>
      </c>
      <c r="V1636">
        <v>0.5</v>
      </c>
      <c r="W1636">
        <v>1</v>
      </c>
      <c r="X1636" t="s">
        <v>228</v>
      </c>
      <c r="Y1636" t="s">
        <v>243</v>
      </c>
      <c r="Z1636" t="s">
        <v>1217</v>
      </c>
      <c r="AA1636" t="s">
        <v>1217</v>
      </c>
      <c r="AF1636" t="s">
        <v>736</v>
      </c>
      <c r="AG1636" t="s">
        <v>732</v>
      </c>
      <c r="AH1636" t="s">
        <v>1951</v>
      </c>
      <c r="AJ1636" t="s">
        <v>732</v>
      </c>
      <c r="AK1636">
        <v>32.669589999999999</v>
      </c>
      <c r="AL1636">
        <v>-117.030143737793</v>
      </c>
      <c r="AM1636" t="s">
        <v>732</v>
      </c>
      <c r="AN1636" t="s">
        <v>239</v>
      </c>
      <c r="AO1636" t="s">
        <v>1220</v>
      </c>
      <c r="AP1636" t="s">
        <v>739</v>
      </c>
      <c r="AQ1636" t="s">
        <v>242</v>
      </c>
      <c r="AR1636" t="s">
        <v>732</v>
      </c>
      <c r="AS1636" t="s">
        <v>239</v>
      </c>
      <c r="AT1636" t="s">
        <v>239</v>
      </c>
      <c r="AU1636">
        <v>1</v>
      </c>
      <c r="AW1636" t="s">
        <v>1587</v>
      </c>
      <c r="AX1636" t="s">
        <v>1611</v>
      </c>
      <c r="AY1636" t="s">
        <v>109</v>
      </c>
      <c r="CA1636" t="s">
        <v>2224</v>
      </c>
    </row>
    <row r="1637" spans="1:79" hidden="1" x14ac:dyDescent="0.25">
      <c r="A1637" t="s">
        <v>1581</v>
      </c>
      <c r="B1637" t="s">
        <v>1582</v>
      </c>
      <c r="C1637" t="s">
        <v>1615</v>
      </c>
      <c r="D1637" t="s">
        <v>2229</v>
      </c>
      <c r="E1637" t="s">
        <v>2230</v>
      </c>
      <c r="F1637" s="1">
        <v>41075</v>
      </c>
      <c r="G1637" s="4">
        <v>0.50694444444444442</v>
      </c>
      <c r="H1637" t="s">
        <v>732</v>
      </c>
      <c r="I1637">
        <v>-88</v>
      </c>
      <c r="J1637" t="s">
        <v>221</v>
      </c>
      <c r="K1637" t="s">
        <v>222</v>
      </c>
      <c r="L1637">
        <v>1</v>
      </c>
      <c r="M1637">
        <v>1</v>
      </c>
      <c r="N1637" t="s">
        <v>2444</v>
      </c>
      <c r="O1637" t="s">
        <v>2458</v>
      </c>
      <c r="P1637" t="s">
        <v>2209</v>
      </c>
      <c r="Q1637" t="s">
        <v>1216</v>
      </c>
      <c r="R1637" t="s">
        <v>226</v>
      </c>
      <c r="S1637" t="s">
        <v>227</v>
      </c>
      <c r="T1637">
        <v>5</v>
      </c>
      <c r="V1637">
        <v>0.5</v>
      </c>
      <c r="W1637">
        <v>1</v>
      </c>
      <c r="X1637" t="s">
        <v>281</v>
      </c>
      <c r="Y1637" t="s">
        <v>243</v>
      </c>
      <c r="Z1637" t="s">
        <v>1217</v>
      </c>
      <c r="AA1637" t="s">
        <v>1217</v>
      </c>
      <c r="AF1637" t="s">
        <v>736</v>
      </c>
      <c r="AG1637" t="s">
        <v>732</v>
      </c>
      <c r="AH1637" t="s">
        <v>1951</v>
      </c>
      <c r="AJ1637" t="s">
        <v>732</v>
      </c>
      <c r="AM1637" t="s">
        <v>732</v>
      </c>
      <c r="AN1637" t="s">
        <v>239</v>
      </c>
      <c r="AO1637" t="s">
        <v>1220</v>
      </c>
      <c r="AP1637" t="s">
        <v>739</v>
      </c>
      <c r="AQ1637" t="s">
        <v>242</v>
      </c>
      <c r="AR1637" t="s">
        <v>732</v>
      </c>
      <c r="AS1637" t="s">
        <v>239</v>
      </c>
      <c r="AT1637" t="s">
        <v>239</v>
      </c>
      <c r="AU1637">
        <v>1</v>
      </c>
      <c r="AW1637" t="s">
        <v>1587</v>
      </c>
      <c r="AX1637" t="s">
        <v>1611</v>
      </c>
      <c r="AY1637" t="s">
        <v>109</v>
      </c>
      <c r="CA1637" t="s">
        <v>2232</v>
      </c>
    </row>
    <row r="1638" spans="1:79" hidden="1" x14ac:dyDescent="0.25">
      <c r="A1638" t="s">
        <v>1581</v>
      </c>
      <c r="B1638" t="s">
        <v>1582</v>
      </c>
      <c r="C1638" t="s">
        <v>1615</v>
      </c>
      <c r="D1638" t="s">
        <v>2229</v>
      </c>
      <c r="E1638" t="s">
        <v>2230</v>
      </c>
      <c r="F1638" s="1">
        <v>41075</v>
      </c>
      <c r="G1638" s="4">
        <v>0.51041666666666663</v>
      </c>
      <c r="H1638" t="s">
        <v>732</v>
      </c>
      <c r="I1638">
        <v>-88</v>
      </c>
      <c r="J1638" t="s">
        <v>221</v>
      </c>
      <c r="K1638" t="s">
        <v>222</v>
      </c>
      <c r="L1638">
        <v>1</v>
      </c>
      <c r="M1638">
        <v>1</v>
      </c>
      <c r="N1638" t="s">
        <v>2444</v>
      </c>
      <c r="O1638" t="s">
        <v>2459</v>
      </c>
      <c r="P1638" t="s">
        <v>2209</v>
      </c>
      <c r="Q1638" t="s">
        <v>1216</v>
      </c>
      <c r="R1638" t="s">
        <v>226</v>
      </c>
      <c r="S1638" t="s">
        <v>227</v>
      </c>
      <c r="V1638">
        <v>0.5</v>
      </c>
      <c r="W1638">
        <v>1</v>
      </c>
      <c r="X1638" t="s">
        <v>228</v>
      </c>
      <c r="Y1638" t="s">
        <v>243</v>
      </c>
      <c r="Z1638" t="s">
        <v>1217</v>
      </c>
      <c r="AA1638" t="s">
        <v>1217</v>
      </c>
      <c r="AF1638" t="s">
        <v>736</v>
      </c>
      <c r="AG1638" t="s">
        <v>732</v>
      </c>
      <c r="AH1638" t="s">
        <v>1951</v>
      </c>
      <c r="AJ1638" t="s">
        <v>732</v>
      </c>
      <c r="AM1638" t="s">
        <v>732</v>
      </c>
      <c r="AN1638" t="s">
        <v>239</v>
      </c>
      <c r="AO1638" t="s">
        <v>1220</v>
      </c>
      <c r="AP1638" t="s">
        <v>739</v>
      </c>
      <c r="AQ1638" t="s">
        <v>242</v>
      </c>
      <c r="AR1638" t="s">
        <v>732</v>
      </c>
      <c r="AS1638" t="s">
        <v>239</v>
      </c>
      <c r="AT1638" t="s">
        <v>239</v>
      </c>
      <c r="AU1638">
        <v>1</v>
      </c>
      <c r="AW1638" t="s">
        <v>1587</v>
      </c>
      <c r="AX1638" t="s">
        <v>1611</v>
      </c>
      <c r="AY1638" t="s">
        <v>109</v>
      </c>
      <c r="CA1638" t="s">
        <v>2232</v>
      </c>
    </row>
    <row r="1639" spans="1:79" hidden="1" x14ac:dyDescent="0.25">
      <c r="A1639" t="s">
        <v>1581</v>
      </c>
      <c r="B1639" t="s">
        <v>1582</v>
      </c>
      <c r="C1639" t="s">
        <v>1615</v>
      </c>
      <c r="D1639" t="s">
        <v>2460</v>
      </c>
      <c r="E1639" t="s">
        <v>2461</v>
      </c>
      <c r="F1639" s="1">
        <v>41075</v>
      </c>
      <c r="G1639" s="4">
        <v>0.41666666666666669</v>
      </c>
      <c r="H1639" t="s">
        <v>732</v>
      </c>
      <c r="I1639">
        <v>-88</v>
      </c>
      <c r="J1639" t="s">
        <v>221</v>
      </c>
      <c r="K1639" t="s">
        <v>222</v>
      </c>
      <c r="L1639">
        <v>1</v>
      </c>
      <c r="M1639">
        <v>1</v>
      </c>
      <c r="N1639" t="s">
        <v>2444</v>
      </c>
      <c r="O1639" t="s">
        <v>2462</v>
      </c>
      <c r="P1639" t="s">
        <v>2209</v>
      </c>
      <c r="Q1639" t="s">
        <v>1216</v>
      </c>
      <c r="R1639" t="s">
        <v>226</v>
      </c>
      <c r="S1639" t="s">
        <v>227</v>
      </c>
      <c r="T1639">
        <v>0.6</v>
      </c>
      <c r="V1639">
        <v>0.5</v>
      </c>
      <c r="W1639">
        <v>1</v>
      </c>
      <c r="X1639" t="s">
        <v>905</v>
      </c>
      <c r="Y1639" t="s">
        <v>243</v>
      </c>
      <c r="Z1639" t="s">
        <v>1217</v>
      </c>
      <c r="AA1639" t="s">
        <v>1217</v>
      </c>
      <c r="AF1639" t="s">
        <v>736</v>
      </c>
      <c r="AG1639" t="s">
        <v>732</v>
      </c>
      <c r="AH1639" t="s">
        <v>1951</v>
      </c>
      <c r="AJ1639" t="s">
        <v>732</v>
      </c>
      <c r="AM1639" t="s">
        <v>732</v>
      </c>
      <c r="AN1639" t="s">
        <v>239</v>
      </c>
      <c r="AO1639" t="s">
        <v>1220</v>
      </c>
      <c r="AP1639" t="s">
        <v>739</v>
      </c>
      <c r="AQ1639" t="s">
        <v>242</v>
      </c>
      <c r="AR1639" t="s">
        <v>732</v>
      </c>
      <c r="AS1639" t="s">
        <v>239</v>
      </c>
      <c r="AT1639" t="s">
        <v>239</v>
      </c>
      <c r="AU1639">
        <v>1</v>
      </c>
      <c r="AW1639" t="s">
        <v>1587</v>
      </c>
      <c r="AX1639" t="s">
        <v>1611</v>
      </c>
      <c r="AY1639" t="s">
        <v>109</v>
      </c>
      <c r="CA1639" t="s">
        <v>2463</v>
      </c>
    </row>
    <row r="1640" spans="1:79" hidden="1" x14ac:dyDescent="0.25">
      <c r="A1640" t="s">
        <v>1581</v>
      </c>
      <c r="B1640" t="s">
        <v>1582</v>
      </c>
      <c r="C1640" t="s">
        <v>1615</v>
      </c>
      <c r="D1640" t="s">
        <v>2460</v>
      </c>
      <c r="E1640" t="s">
        <v>2461</v>
      </c>
      <c r="F1640" s="1">
        <v>41075</v>
      </c>
      <c r="G1640" s="4">
        <v>0.4201388888888889</v>
      </c>
      <c r="H1640" t="s">
        <v>732</v>
      </c>
      <c r="I1640">
        <v>-88</v>
      </c>
      <c r="J1640" t="s">
        <v>221</v>
      </c>
      <c r="K1640" t="s">
        <v>222</v>
      </c>
      <c r="L1640">
        <v>1</v>
      </c>
      <c r="M1640">
        <v>1</v>
      </c>
      <c r="N1640" t="s">
        <v>2444</v>
      </c>
      <c r="O1640" t="s">
        <v>2464</v>
      </c>
      <c r="P1640" t="s">
        <v>2209</v>
      </c>
      <c r="Q1640" t="s">
        <v>1216</v>
      </c>
      <c r="R1640" t="s">
        <v>226</v>
      </c>
      <c r="S1640" t="s">
        <v>227</v>
      </c>
      <c r="T1640">
        <v>0.6</v>
      </c>
      <c r="V1640">
        <v>0.5</v>
      </c>
      <c r="W1640">
        <v>1</v>
      </c>
      <c r="X1640" t="s">
        <v>905</v>
      </c>
      <c r="Y1640" t="s">
        <v>243</v>
      </c>
      <c r="Z1640" t="s">
        <v>1217</v>
      </c>
      <c r="AA1640" t="s">
        <v>1217</v>
      </c>
      <c r="AF1640" t="s">
        <v>736</v>
      </c>
      <c r="AG1640" t="s">
        <v>732</v>
      </c>
      <c r="AH1640" t="s">
        <v>1951</v>
      </c>
      <c r="AJ1640" t="s">
        <v>732</v>
      </c>
      <c r="AM1640" t="s">
        <v>732</v>
      </c>
      <c r="AN1640" t="s">
        <v>239</v>
      </c>
      <c r="AO1640" t="s">
        <v>1220</v>
      </c>
      <c r="AP1640" t="s">
        <v>739</v>
      </c>
      <c r="AQ1640" t="s">
        <v>242</v>
      </c>
      <c r="AR1640" t="s">
        <v>732</v>
      </c>
      <c r="AS1640" t="s">
        <v>239</v>
      </c>
      <c r="AT1640" t="s">
        <v>239</v>
      </c>
      <c r="AU1640">
        <v>1</v>
      </c>
      <c r="AW1640" t="s">
        <v>1587</v>
      </c>
      <c r="AX1640" t="s">
        <v>1611</v>
      </c>
      <c r="AY1640" t="s">
        <v>109</v>
      </c>
      <c r="CA1640" t="s">
        <v>2463</v>
      </c>
    </row>
    <row r="1641" spans="1:79" hidden="1" x14ac:dyDescent="0.25">
      <c r="A1641" t="s">
        <v>1581</v>
      </c>
      <c r="B1641" t="s">
        <v>1582</v>
      </c>
      <c r="C1641" t="s">
        <v>1615</v>
      </c>
      <c r="D1641" t="s">
        <v>2235</v>
      </c>
      <c r="E1641" t="s">
        <v>2236</v>
      </c>
      <c r="F1641" s="1">
        <v>41075</v>
      </c>
      <c r="G1641" s="4">
        <v>0.54861111111111105</v>
      </c>
      <c r="H1641" t="s">
        <v>732</v>
      </c>
      <c r="I1641">
        <v>-88</v>
      </c>
      <c r="J1641" t="s">
        <v>221</v>
      </c>
      <c r="K1641" t="s">
        <v>222</v>
      </c>
      <c r="L1641">
        <v>1</v>
      </c>
      <c r="M1641">
        <v>1</v>
      </c>
      <c r="N1641" t="s">
        <v>2444</v>
      </c>
      <c r="O1641" t="s">
        <v>2465</v>
      </c>
      <c r="P1641" t="s">
        <v>224</v>
      </c>
      <c r="Q1641" t="s">
        <v>1216</v>
      </c>
      <c r="R1641" t="s">
        <v>226</v>
      </c>
      <c r="S1641" t="s">
        <v>227</v>
      </c>
      <c r="T1641">
        <v>2</v>
      </c>
      <c r="V1641">
        <v>0.5</v>
      </c>
      <c r="W1641">
        <v>1</v>
      </c>
      <c r="X1641" t="s">
        <v>281</v>
      </c>
      <c r="Y1641" t="s">
        <v>243</v>
      </c>
      <c r="Z1641" t="s">
        <v>1217</v>
      </c>
      <c r="AA1641" t="s">
        <v>1217</v>
      </c>
      <c r="AF1641" t="s">
        <v>736</v>
      </c>
      <c r="AG1641" t="s">
        <v>732</v>
      </c>
      <c r="AH1641" t="s">
        <v>1951</v>
      </c>
      <c r="AJ1641" t="s">
        <v>732</v>
      </c>
      <c r="AM1641" t="s">
        <v>732</v>
      </c>
      <c r="AN1641" t="s">
        <v>239</v>
      </c>
      <c r="AO1641" t="s">
        <v>1220</v>
      </c>
      <c r="AP1641" t="s">
        <v>739</v>
      </c>
      <c r="AQ1641" t="s">
        <v>242</v>
      </c>
      <c r="AR1641" t="s">
        <v>732</v>
      </c>
      <c r="AS1641" t="s">
        <v>239</v>
      </c>
      <c r="AT1641" t="s">
        <v>239</v>
      </c>
      <c r="AU1641">
        <v>1</v>
      </c>
      <c r="AW1641" t="s">
        <v>1587</v>
      </c>
      <c r="AX1641" t="s">
        <v>1611</v>
      </c>
      <c r="AY1641" t="s">
        <v>109</v>
      </c>
      <c r="CA1641" t="s">
        <v>2238</v>
      </c>
    </row>
    <row r="1642" spans="1:79" hidden="1" x14ac:dyDescent="0.25">
      <c r="A1642" t="s">
        <v>1581</v>
      </c>
      <c r="B1642" t="s">
        <v>1582</v>
      </c>
      <c r="C1642" t="s">
        <v>1615</v>
      </c>
      <c r="D1642" t="s">
        <v>2247</v>
      </c>
      <c r="E1642" t="s">
        <v>2248</v>
      </c>
      <c r="F1642" s="1">
        <v>41080</v>
      </c>
      <c r="G1642" s="4">
        <v>0.54166666666666663</v>
      </c>
      <c r="H1642" t="s">
        <v>732</v>
      </c>
      <c r="I1642">
        <v>-88</v>
      </c>
      <c r="J1642" t="s">
        <v>221</v>
      </c>
      <c r="K1642" t="s">
        <v>222</v>
      </c>
      <c r="L1642">
        <v>1</v>
      </c>
      <c r="M1642">
        <v>1</v>
      </c>
      <c r="N1642" t="s">
        <v>2466</v>
      </c>
      <c r="O1642" t="s">
        <v>2467</v>
      </c>
      <c r="P1642" t="s">
        <v>2209</v>
      </c>
      <c r="Q1642" t="s">
        <v>1216</v>
      </c>
      <c r="R1642" t="s">
        <v>226</v>
      </c>
      <c r="S1642" t="s">
        <v>227</v>
      </c>
      <c r="V1642">
        <v>0.5</v>
      </c>
      <c r="W1642">
        <v>1</v>
      </c>
      <c r="X1642" t="s">
        <v>228</v>
      </c>
      <c r="Y1642" t="s">
        <v>243</v>
      </c>
      <c r="Z1642" t="s">
        <v>1217</v>
      </c>
      <c r="AA1642" t="s">
        <v>1217</v>
      </c>
      <c r="AF1642" t="s">
        <v>736</v>
      </c>
      <c r="AG1642" t="s">
        <v>732</v>
      </c>
      <c r="AH1642" t="s">
        <v>1951</v>
      </c>
      <c r="AJ1642" t="s">
        <v>732</v>
      </c>
      <c r="AK1642">
        <v>32.748379</v>
      </c>
      <c r="AL1642">
        <v>-116.977783203125</v>
      </c>
      <c r="AM1642" t="s">
        <v>732</v>
      </c>
      <c r="AN1642" t="s">
        <v>239</v>
      </c>
      <c r="AO1642" t="s">
        <v>1220</v>
      </c>
      <c r="AP1642" t="s">
        <v>739</v>
      </c>
      <c r="AQ1642" t="s">
        <v>242</v>
      </c>
      <c r="AR1642" t="s">
        <v>732</v>
      </c>
      <c r="AS1642" t="s">
        <v>239</v>
      </c>
      <c r="AT1642" t="s">
        <v>239</v>
      </c>
      <c r="AU1642">
        <v>1</v>
      </c>
      <c r="AW1642" t="s">
        <v>1587</v>
      </c>
      <c r="AX1642" t="s">
        <v>1611</v>
      </c>
      <c r="AY1642" t="s">
        <v>109</v>
      </c>
      <c r="CA1642" t="s">
        <v>2251</v>
      </c>
    </row>
    <row r="1643" spans="1:79" hidden="1" x14ac:dyDescent="0.25">
      <c r="A1643" t="s">
        <v>1581</v>
      </c>
      <c r="B1643" t="s">
        <v>1582</v>
      </c>
      <c r="C1643" t="s">
        <v>1615</v>
      </c>
      <c r="D1643" t="s">
        <v>2256</v>
      </c>
      <c r="E1643" t="s">
        <v>2257</v>
      </c>
      <c r="F1643" s="1">
        <v>41081</v>
      </c>
      <c r="G1643" s="4">
        <v>0.52083333333333337</v>
      </c>
      <c r="H1643" t="s">
        <v>732</v>
      </c>
      <c r="I1643">
        <v>-88</v>
      </c>
      <c r="J1643" t="s">
        <v>221</v>
      </c>
      <c r="K1643" t="s">
        <v>222</v>
      </c>
      <c r="L1643">
        <v>1</v>
      </c>
      <c r="M1643">
        <v>1</v>
      </c>
      <c r="N1643" t="s">
        <v>2466</v>
      </c>
      <c r="O1643" t="s">
        <v>2468</v>
      </c>
      <c r="P1643" t="s">
        <v>2209</v>
      </c>
      <c r="Q1643" t="s">
        <v>1216</v>
      </c>
      <c r="R1643" t="s">
        <v>226</v>
      </c>
      <c r="S1643" t="s">
        <v>227</v>
      </c>
      <c r="T1643">
        <v>1</v>
      </c>
      <c r="V1643">
        <v>0.5</v>
      </c>
      <c r="W1643">
        <v>1</v>
      </c>
      <c r="X1643" t="s">
        <v>281</v>
      </c>
      <c r="Y1643" t="s">
        <v>243</v>
      </c>
      <c r="Z1643" t="s">
        <v>1217</v>
      </c>
      <c r="AA1643" t="s">
        <v>1217</v>
      </c>
      <c r="AF1643" t="s">
        <v>736</v>
      </c>
      <c r="AG1643" t="s">
        <v>732</v>
      </c>
      <c r="AH1643" t="s">
        <v>1951</v>
      </c>
      <c r="AJ1643" t="s">
        <v>732</v>
      </c>
      <c r="AK1643">
        <v>32.839989000000003</v>
      </c>
      <c r="AL1643">
        <v>-116.91323852539099</v>
      </c>
      <c r="AM1643" t="s">
        <v>732</v>
      </c>
      <c r="AN1643" t="s">
        <v>239</v>
      </c>
      <c r="AO1643" t="s">
        <v>1220</v>
      </c>
      <c r="AP1643" t="s">
        <v>739</v>
      </c>
      <c r="AQ1643" t="s">
        <v>242</v>
      </c>
      <c r="AR1643" t="s">
        <v>732</v>
      </c>
      <c r="AS1643" t="s">
        <v>239</v>
      </c>
      <c r="AT1643" t="s">
        <v>239</v>
      </c>
      <c r="AU1643">
        <v>1</v>
      </c>
      <c r="AW1643" t="s">
        <v>1587</v>
      </c>
      <c r="AX1643" t="s">
        <v>1611</v>
      </c>
      <c r="AY1643" t="s">
        <v>109</v>
      </c>
      <c r="CA1643" t="s">
        <v>2259</v>
      </c>
    </row>
    <row r="1644" spans="1:79" hidden="1" x14ac:dyDescent="0.25">
      <c r="A1644" t="s">
        <v>1581</v>
      </c>
      <c r="B1644" t="s">
        <v>1582</v>
      </c>
      <c r="C1644" t="s">
        <v>1615</v>
      </c>
      <c r="D1644" t="s">
        <v>2469</v>
      </c>
      <c r="E1644" t="s">
        <v>2470</v>
      </c>
      <c r="F1644" s="1">
        <v>41081</v>
      </c>
      <c r="G1644" s="4">
        <v>0.60416666666666663</v>
      </c>
      <c r="H1644" t="s">
        <v>732</v>
      </c>
      <c r="I1644">
        <v>-88</v>
      </c>
      <c r="J1644" t="s">
        <v>221</v>
      </c>
      <c r="K1644" t="s">
        <v>222</v>
      </c>
      <c r="L1644">
        <v>1</v>
      </c>
      <c r="M1644">
        <v>1</v>
      </c>
      <c r="N1644" t="s">
        <v>2466</v>
      </c>
      <c r="O1644" t="s">
        <v>2471</v>
      </c>
      <c r="P1644" t="s">
        <v>2209</v>
      </c>
      <c r="Q1644" t="s">
        <v>1216</v>
      </c>
      <c r="R1644" t="s">
        <v>226</v>
      </c>
      <c r="S1644" t="s">
        <v>227</v>
      </c>
      <c r="T1644">
        <v>1</v>
      </c>
      <c r="V1644">
        <v>0.5</v>
      </c>
      <c r="W1644">
        <v>1</v>
      </c>
      <c r="X1644" t="s">
        <v>281</v>
      </c>
      <c r="Y1644" t="s">
        <v>243</v>
      </c>
      <c r="Z1644" t="s">
        <v>1217</v>
      </c>
      <c r="AA1644" t="s">
        <v>1217</v>
      </c>
      <c r="AF1644" t="s">
        <v>736</v>
      </c>
      <c r="AG1644" t="s">
        <v>732</v>
      </c>
      <c r="AH1644" t="s">
        <v>1951</v>
      </c>
      <c r="AJ1644" t="s">
        <v>732</v>
      </c>
      <c r="AK1644">
        <v>33</v>
      </c>
      <c r="AL1644">
        <v>-117</v>
      </c>
      <c r="AM1644" t="s">
        <v>732</v>
      </c>
      <c r="AN1644" t="s">
        <v>239</v>
      </c>
      <c r="AO1644" t="s">
        <v>1220</v>
      </c>
      <c r="AP1644" t="s">
        <v>739</v>
      </c>
      <c r="AQ1644" t="s">
        <v>242</v>
      </c>
      <c r="AR1644" t="s">
        <v>732</v>
      </c>
      <c r="AS1644" t="s">
        <v>239</v>
      </c>
      <c r="AT1644" t="s">
        <v>239</v>
      </c>
      <c r="AU1644">
        <v>1</v>
      </c>
      <c r="AW1644" t="s">
        <v>1587</v>
      </c>
      <c r="AX1644" t="s">
        <v>1611</v>
      </c>
      <c r="AY1644" t="s">
        <v>109</v>
      </c>
      <c r="BP1644" t="s">
        <v>422</v>
      </c>
      <c r="BQ1644">
        <v>73</v>
      </c>
      <c r="BR1644" t="s">
        <v>422</v>
      </c>
      <c r="BS1644">
        <v>9</v>
      </c>
      <c r="CA1644" t="s">
        <v>2472</v>
      </c>
    </row>
    <row r="1645" spans="1:79" hidden="1" x14ac:dyDescent="0.25">
      <c r="A1645" t="s">
        <v>1581</v>
      </c>
      <c r="B1645" t="s">
        <v>1582</v>
      </c>
      <c r="C1645" t="s">
        <v>1615</v>
      </c>
      <c r="D1645" t="s">
        <v>2252</v>
      </c>
      <c r="E1645" t="s">
        <v>2253</v>
      </c>
      <c r="F1645" s="1">
        <v>41081</v>
      </c>
      <c r="G1645" s="4">
        <v>0.43055555555555558</v>
      </c>
      <c r="H1645" t="s">
        <v>732</v>
      </c>
      <c r="I1645">
        <v>-88</v>
      </c>
      <c r="J1645" t="s">
        <v>221</v>
      </c>
      <c r="K1645" t="s">
        <v>222</v>
      </c>
      <c r="L1645">
        <v>1</v>
      </c>
      <c r="M1645">
        <v>1</v>
      </c>
      <c r="N1645" t="s">
        <v>2466</v>
      </c>
      <c r="O1645" t="s">
        <v>2473</v>
      </c>
      <c r="P1645" t="s">
        <v>2209</v>
      </c>
      <c r="Q1645" t="s">
        <v>1216</v>
      </c>
      <c r="R1645" t="s">
        <v>226</v>
      </c>
      <c r="S1645" t="s">
        <v>227</v>
      </c>
      <c r="T1645">
        <v>1</v>
      </c>
      <c r="V1645">
        <v>0.5</v>
      </c>
      <c r="W1645">
        <v>1</v>
      </c>
      <c r="X1645" t="s">
        <v>281</v>
      </c>
      <c r="Y1645" t="s">
        <v>243</v>
      </c>
      <c r="Z1645" t="s">
        <v>1217</v>
      </c>
      <c r="AA1645" t="s">
        <v>1217</v>
      </c>
      <c r="AF1645" t="s">
        <v>736</v>
      </c>
      <c r="AG1645" t="s">
        <v>732</v>
      </c>
      <c r="AH1645" t="s">
        <v>1951</v>
      </c>
      <c r="AJ1645" t="s">
        <v>732</v>
      </c>
      <c r="AK1645">
        <v>32.820647999999998</v>
      </c>
      <c r="AL1645">
        <v>-116.933319091797</v>
      </c>
      <c r="AM1645" t="s">
        <v>732</v>
      </c>
      <c r="AN1645" t="s">
        <v>239</v>
      </c>
      <c r="AO1645" t="s">
        <v>1220</v>
      </c>
      <c r="AP1645" t="s">
        <v>739</v>
      </c>
      <c r="AQ1645" t="s">
        <v>242</v>
      </c>
      <c r="AR1645" t="s">
        <v>732</v>
      </c>
      <c r="AS1645" t="s">
        <v>239</v>
      </c>
      <c r="AT1645" t="s">
        <v>239</v>
      </c>
      <c r="AU1645">
        <v>1</v>
      </c>
      <c r="AW1645" t="s">
        <v>1587</v>
      </c>
      <c r="AX1645" t="s">
        <v>1611</v>
      </c>
      <c r="AY1645" t="s">
        <v>109</v>
      </c>
      <c r="CA1645" t="s">
        <v>2255</v>
      </c>
    </row>
    <row r="1646" spans="1:79" hidden="1" x14ac:dyDescent="0.25">
      <c r="A1646" t="s">
        <v>1581</v>
      </c>
      <c r="B1646" t="s">
        <v>1582</v>
      </c>
      <c r="C1646" t="s">
        <v>1615</v>
      </c>
      <c r="D1646" t="s">
        <v>2239</v>
      </c>
      <c r="E1646" t="s">
        <v>2240</v>
      </c>
      <c r="F1646" s="1">
        <v>41085</v>
      </c>
      <c r="G1646" s="4">
        <v>0.43055555555555558</v>
      </c>
      <c r="H1646" t="s">
        <v>732</v>
      </c>
      <c r="I1646">
        <v>-88</v>
      </c>
      <c r="J1646" t="s">
        <v>221</v>
      </c>
      <c r="K1646" t="s">
        <v>222</v>
      </c>
      <c r="L1646">
        <v>1</v>
      </c>
      <c r="M1646">
        <v>1</v>
      </c>
      <c r="N1646" t="s">
        <v>2466</v>
      </c>
      <c r="O1646" t="s">
        <v>2474</v>
      </c>
      <c r="P1646" t="s">
        <v>2209</v>
      </c>
      <c r="Q1646" t="s">
        <v>1216</v>
      </c>
      <c r="R1646" t="s">
        <v>226</v>
      </c>
      <c r="S1646" t="s">
        <v>227</v>
      </c>
      <c r="T1646">
        <v>1</v>
      </c>
      <c r="V1646">
        <v>0.5</v>
      </c>
      <c r="W1646">
        <v>1</v>
      </c>
      <c r="X1646" t="s">
        <v>281</v>
      </c>
      <c r="Y1646" t="s">
        <v>243</v>
      </c>
      <c r="Z1646" t="s">
        <v>1217</v>
      </c>
      <c r="AA1646" t="s">
        <v>1217</v>
      </c>
      <c r="AF1646" t="s">
        <v>736</v>
      </c>
      <c r="AG1646" t="s">
        <v>732</v>
      </c>
      <c r="AH1646" t="s">
        <v>1951</v>
      </c>
      <c r="AJ1646" t="s">
        <v>732</v>
      </c>
      <c r="AK1646">
        <v>32.707580999999998</v>
      </c>
      <c r="AL1646">
        <v>-117.005889892578</v>
      </c>
      <c r="AM1646" t="s">
        <v>732</v>
      </c>
      <c r="AN1646" t="s">
        <v>239</v>
      </c>
      <c r="AO1646" t="s">
        <v>1220</v>
      </c>
      <c r="AP1646" t="s">
        <v>739</v>
      </c>
      <c r="AQ1646" t="s">
        <v>242</v>
      </c>
      <c r="AR1646" t="s">
        <v>732</v>
      </c>
      <c r="AS1646" t="s">
        <v>239</v>
      </c>
      <c r="AT1646" t="s">
        <v>239</v>
      </c>
      <c r="AU1646">
        <v>1</v>
      </c>
      <c r="AW1646" t="s">
        <v>1587</v>
      </c>
      <c r="AX1646" t="s">
        <v>1611</v>
      </c>
      <c r="AY1646" t="s">
        <v>109</v>
      </c>
      <c r="CA1646" t="s">
        <v>2242</v>
      </c>
    </row>
    <row r="1647" spans="1:79" hidden="1" x14ac:dyDescent="0.25">
      <c r="A1647" t="s">
        <v>1581</v>
      </c>
      <c r="B1647" t="s">
        <v>1582</v>
      </c>
      <c r="C1647" t="s">
        <v>1615</v>
      </c>
      <c r="D1647" t="s">
        <v>2239</v>
      </c>
      <c r="E1647" t="s">
        <v>2240</v>
      </c>
      <c r="F1647" s="1">
        <v>41085</v>
      </c>
      <c r="G1647" s="4">
        <v>0.43402777777777773</v>
      </c>
      <c r="H1647" t="s">
        <v>732</v>
      </c>
      <c r="I1647">
        <v>-88</v>
      </c>
      <c r="J1647" t="s">
        <v>221</v>
      </c>
      <c r="K1647" t="s">
        <v>222</v>
      </c>
      <c r="L1647">
        <v>1</v>
      </c>
      <c r="M1647">
        <v>1</v>
      </c>
      <c r="N1647" t="s">
        <v>2466</v>
      </c>
      <c r="O1647" t="s">
        <v>2475</v>
      </c>
      <c r="P1647" t="s">
        <v>2209</v>
      </c>
      <c r="Q1647" t="s">
        <v>1216</v>
      </c>
      <c r="R1647" t="s">
        <v>226</v>
      </c>
      <c r="S1647" t="s">
        <v>227</v>
      </c>
      <c r="T1647">
        <v>1</v>
      </c>
      <c r="V1647">
        <v>0.5</v>
      </c>
      <c r="W1647">
        <v>1</v>
      </c>
      <c r="X1647" t="s">
        <v>281</v>
      </c>
      <c r="Y1647" t="s">
        <v>243</v>
      </c>
      <c r="Z1647" t="s">
        <v>1217</v>
      </c>
      <c r="AA1647" t="s">
        <v>1217</v>
      </c>
      <c r="AF1647" t="s">
        <v>736</v>
      </c>
      <c r="AG1647" t="s">
        <v>732</v>
      </c>
      <c r="AH1647" t="s">
        <v>1951</v>
      </c>
      <c r="AJ1647" t="s">
        <v>732</v>
      </c>
      <c r="AK1647">
        <v>32.707580999999998</v>
      </c>
      <c r="AL1647">
        <v>-117.005889892578</v>
      </c>
      <c r="AM1647" t="s">
        <v>732</v>
      </c>
      <c r="AN1647" t="s">
        <v>239</v>
      </c>
      <c r="AO1647" t="s">
        <v>1220</v>
      </c>
      <c r="AP1647" t="s">
        <v>739</v>
      </c>
      <c r="AQ1647" t="s">
        <v>242</v>
      </c>
      <c r="AR1647" t="s">
        <v>732</v>
      </c>
      <c r="AS1647" t="s">
        <v>239</v>
      </c>
      <c r="AT1647" t="s">
        <v>239</v>
      </c>
      <c r="AU1647">
        <v>1</v>
      </c>
      <c r="AW1647" t="s">
        <v>1587</v>
      </c>
      <c r="AX1647" t="s">
        <v>1611</v>
      </c>
      <c r="AY1647" t="s">
        <v>109</v>
      </c>
      <c r="CA1647" t="s">
        <v>2242</v>
      </c>
    </row>
    <row r="1648" spans="1:79" hidden="1" x14ac:dyDescent="0.25">
      <c r="A1648" t="s">
        <v>1581</v>
      </c>
      <c r="B1648" t="s">
        <v>1582</v>
      </c>
      <c r="C1648" t="s">
        <v>1615</v>
      </c>
      <c r="D1648" t="s">
        <v>2078</v>
      </c>
      <c r="E1648" t="s">
        <v>2079</v>
      </c>
      <c r="F1648" s="1">
        <v>41130</v>
      </c>
      <c r="G1648" s="4">
        <v>0.45833333333333331</v>
      </c>
      <c r="H1648" t="s">
        <v>732</v>
      </c>
      <c r="I1648">
        <v>-88</v>
      </c>
      <c r="J1648" t="s">
        <v>221</v>
      </c>
      <c r="K1648" t="s">
        <v>222</v>
      </c>
      <c r="L1648">
        <v>1</v>
      </c>
      <c r="M1648">
        <v>1</v>
      </c>
      <c r="N1648" t="s">
        <v>2476</v>
      </c>
      <c r="O1648" t="s">
        <v>2477</v>
      </c>
      <c r="P1648" t="s">
        <v>224</v>
      </c>
      <c r="Q1648" t="s">
        <v>1216</v>
      </c>
      <c r="R1648" t="s">
        <v>226</v>
      </c>
      <c r="S1648" t="s">
        <v>227</v>
      </c>
      <c r="V1648">
        <v>0.5</v>
      </c>
      <c r="W1648">
        <v>1</v>
      </c>
      <c r="X1648" t="s">
        <v>228</v>
      </c>
      <c r="Y1648" t="s">
        <v>243</v>
      </c>
      <c r="Z1648" t="s">
        <v>1217</v>
      </c>
      <c r="AA1648" t="s">
        <v>1217</v>
      </c>
      <c r="AF1648" t="s">
        <v>736</v>
      </c>
      <c r="AG1648" t="s">
        <v>732</v>
      </c>
      <c r="AH1648" t="s">
        <v>1951</v>
      </c>
      <c r="AJ1648" t="s">
        <v>732</v>
      </c>
      <c r="AK1648">
        <v>33</v>
      </c>
      <c r="AL1648">
        <v>-116</v>
      </c>
      <c r="AM1648" t="s">
        <v>732</v>
      </c>
      <c r="AN1648" t="s">
        <v>239</v>
      </c>
      <c r="AO1648" t="s">
        <v>1220</v>
      </c>
      <c r="AP1648" t="s">
        <v>739</v>
      </c>
      <c r="AQ1648" t="s">
        <v>242</v>
      </c>
      <c r="AR1648" t="s">
        <v>732</v>
      </c>
      <c r="AS1648" t="s">
        <v>239</v>
      </c>
      <c r="AT1648" t="s">
        <v>239</v>
      </c>
      <c r="AU1648">
        <v>1</v>
      </c>
      <c r="AW1648" t="s">
        <v>1587</v>
      </c>
      <c r="AX1648" t="s">
        <v>1611</v>
      </c>
      <c r="AY1648" t="s">
        <v>109</v>
      </c>
      <c r="BP1648" t="s">
        <v>422</v>
      </c>
      <c r="BQ1648">
        <v>73</v>
      </c>
      <c r="BR1648" t="s">
        <v>408</v>
      </c>
      <c r="BS1648">
        <v>7</v>
      </c>
      <c r="CA1648" t="s">
        <v>2081</v>
      </c>
    </row>
    <row r="1649" spans="1:79" hidden="1" x14ac:dyDescent="0.25">
      <c r="A1649" t="s">
        <v>1581</v>
      </c>
      <c r="B1649" t="s">
        <v>1582</v>
      </c>
      <c r="C1649" t="s">
        <v>1615</v>
      </c>
      <c r="D1649" t="s">
        <v>1616</v>
      </c>
      <c r="E1649" t="s">
        <v>1617</v>
      </c>
      <c r="F1649" s="1">
        <v>41158</v>
      </c>
      <c r="G1649" s="4">
        <v>0.33194444444444443</v>
      </c>
      <c r="H1649" t="s">
        <v>732</v>
      </c>
      <c r="I1649">
        <v>-88</v>
      </c>
      <c r="J1649" t="s">
        <v>221</v>
      </c>
      <c r="K1649" t="s">
        <v>222</v>
      </c>
      <c r="L1649">
        <v>1</v>
      </c>
      <c r="M1649">
        <v>1</v>
      </c>
      <c r="N1649" t="s">
        <v>2478</v>
      </c>
      <c r="O1649" t="s">
        <v>2479</v>
      </c>
      <c r="P1649" t="s">
        <v>224</v>
      </c>
      <c r="Q1649" t="s">
        <v>1216</v>
      </c>
      <c r="R1649" t="s">
        <v>226</v>
      </c>
      <c r="S1649" t="s">
        <v>227</v>
      </c>
      <c r="T1649">
        <v>0.53</v>
      </c>
      <c r="V1649">
        <v>0.28000000000000003</v>
      </c>
      <c r="W1649">
        <v>0.4</v>
      </c>
      <c r="X1649" t="s">
        <v>281</v>
      </c>
      <c r="Y1649" t="s">
        <v>243</v>
      </c>
      <c r="Z1649" t="s">
        <v>1217</v>
      </c>
      <c r="AA1649" t="s">
        <v>1217</v>
      </c>
      <c r="AF1649" t="s">
        <v>736</v>
      </c>
      <c r="AG1649" t="s">
        <v>732</v>
      </c>
      <c r="AH1649" t="s">
        <v>1611</v>
      </c>
      <c r="AJ1649" t="s">
        <v>732</v>
      </c>
      <c r="AM1649" t="s">
        <v>732</v>
      </c>
      <c r="AN1649" t="s">
        <v>239</v>
      </c>
      <c r="AO1649" t="s">
        <v>1220</v>
      </c>
      <c r="AP1649" t="s">
        <v>739</v>
      </c>
      <c r="AQ1649" t="s">
        <v>242</v>
      </c>
      <c r="AR1649" t="s">
        <v>732</v>
      </c>
      <c r="AS1649" t="s">
        <v>239</v>
      </c>
      <c r="AT1649" t="s">
        <v>239</v>
      </c>
      <c r="AU1649">
        <v>1</v>
      </c>
      <c r="AW1649" t="s">
        <v>1989</v>
      </c>
      <c r="AX1649" t="s">
        <v>1611</v>
      </c>
      <c r="AY1649" t="s">
        <v>109</v>
      </c>
      <c r="CA1649" t="s">
        <v>1617</v>
      </c>
    </row>
    <row r="1650" spans="1:79" hidden="1" x14ac:dyDescent="0.25">
      <c r="A1650" t="s">
        <v>1581</v>
      </c>
      <c r="B1650" t="s">
        <v>1582</v>
      </c>
      <c r="C1650" t="s">
        <v>1615</v>
      </c>
      <c r="D1650" t="s">
        <v>1904</v>
      </c>
      <c r="E1650" t="s">
        <v>1905</v>
      </c>
      <c r="F1650" s="1">
        <v>41158</v>
      </c>
      <c r="G1650" s="4">
        <v>0.38263888888888892</v>
      </c>
      <c r="H1650" t="s">
        <v>732</v>
      </c>
      <c r="I1650">
        <v>-88</v>
      </c>
      <c r="J1650" t="s">
        <v>221</v>
      </c>
      <c r="K1650" t="s">
        <v>222</v>
      </c>
      <c r="L1650">
        <v>1</v>
      </c>
      <c r="M1650">
        <v>1</v>
      </c>
      <c r="N1650" t="s">
        <v>2478</v>
      </c>
      <c r="O1650" t="s">
        <v>2480</v>
      </c>
      <c r="P1650" t="s">
        <v>224</v>
      </c>
      <c r="Q1650" t="s">
        <v>1216</v>
      </c>
      <c r="R1650" t="s">
        <v>226</v>
      </c>
      <c r="S1650" t="s">
        <v>227</v>
      </c>
      <c r="T1650">
        <v>0.73</v>
      </c>
      <c r="V1650">
        <v>0.28000000000000003</v>
      </c>
      <c r="W1650">
        <v>0.4</v>
      </c>
      <c r="X1650" t="s">
        <v>281</v>
      </c>
      <c r="Y1650" t="s">
        <v>243</v>
      </c>
      <c r="Z1650" t="s">
        <v>1217</v>
      </c>
      <c r="AA1650" t="s">
        <v>1217</v>
      </c>
      <c r="AF1650" t="s">
        <v>736</v>
      </c>
      <c r="AG1650" t="s">
        <v>732</v>
      </c>
      <c r="AH1650" t="s">
        <v>1611</v>
      </c>
      <c r="AJ1650" t="s">
        <v>732</v>
      </c>
      <c r="AK1650">
        <v>33.180900999999999</v>
      </c>
      <c r="AL1650">
        <v>-117.32700347900401</v>
      </c>
      <c r="AM1650" t="s">
        <v>732</v>
      </c>
      <c r="AN1650" t="s">
        <v>239</v>
      </c>
      <c r="AO1650" t="s">
        <v>1220</v>
      </c>
      <c r="AP1650" t="s">
        <v>739</v>
      </c>
      <c r="AQ1650" t="s">
        <v>242</v>
      </c>
      <c r="AR1650" t="s">
        <v>732</v>
      </c>
      <c r="AS1650" t="s">
        <v>239</v>
      </c>
      <c r="AT1650" t="s">
        <v>239</v>
      </c>
      <c r="AU1650">
        <v>1</v>
      </c>
      <c r="AW1650" t="s">
        <v>1989</v>
      </c>
      <c r="AX1650" t="s">
        <v>1611</v>
      </c>
      <c r="AY1650" t="s">
        <v>109</v>
      </c>
      <c r="BP1650" t="s">
        <v>422</v>
      </c>
      <c r="BQ1650">
        <v>73</v>
      </c>
      <c r="BR1650" t="s">
        <v>422</v>
      </c>
      <c r="BS1650">
        <v>9</v>
      </c>
      <c r="BZ1650" t="s">
        <v>1906</v>
      </c>
      <c r="CA1650" t="s">
        <v>1905</v>
      </c>
    </row>
    <row r="1651" spans="1:79" hidden="1" x14ac:dyDescent="0.25">
      <c r="A1651" t="s">
        <v>1581</v>
      </c>
      <c r="B1651" t="s">
        <v>1582</v>
      </c>
      <c r="C1651" t="s">
        <v>1615</v>
      </c>
      <c r="D1651" t="s">
        <v>1958</v>
      </c>
      <c r="E1651" t="s">
        <v>1959</v>
      </c>
      <c r="F1651" s="1">
        <v>41158</v>
      </c>
      <c r="G1651" s="4">
        <v>0.28819444444444448</v>
      </c>
      <c r="H1651" t="s">
        <v>732</v>
      </c>
      <c r="I1651">
        <v>-88</v>
      </c>
      <c r="J1651" t="s">
        <v>221</v>
      </c>
      <c r="K1651" t="s">
        <v>222</v>
      </c>
      <c r="L1651">
        <v>1</v>
      </c>
      <c r="M1651">
        <v>1</v>
      </c>
      <c r="N1651" t="s">
        <v>2478</v>
      </c>
      <c r="O1651" t="s">
        <v>2481</v>
      </c>
      <c r="P1651" t="s">
        <v>224</v>
      </c>
      <c r="Q1651" t="s">
        <v>1216</v>
      </c>
      <c r="R1651" t="s">
        <v>226</v>
      </c>
      <c r="S1651" t="s">
        <v>227</v>
      </c>
      <c r="T1651">
        <v>0.67</v>
      </c>
      <c r="V1651">
        <v>0.28000000000000003</v>
      </c>
      <c r="W1651">
        <v>0.4</v>
      </c>
      <c r="X1651" t="s">
        <v>281</v>
      </c>
      <c r="Y1651" t="s">
        <v>243</v>
      </c>
      <c r="Z1651" t="s">
        <v>1217</v>
      </c>
      <c r="AA1651" t="s">
        <v>1217</v>
      </c>
      <c r="AF1651" t="s">
        <v>736</v>
      </c>
      <c r="AG1651" t="s">
        <v>732</v>
      </c>
      <c r="AH1651" t="s">
        <v>1611</v>
      </c>
      <c r="AJ1651" t="s">
        <v>732</v>
      </c>
      <c r="AM1651" t="s">
        <v>732</v>
      </c>
      <c r="AN1651" t="s">
        <v>239</v>
      </c>
      <c r="AO1651" t="s">
        <v>1220</v>
      </c>
      <c r="AP1651" t="s">
        <v>739</v>
      </c>
      <c r="AQ1651" t="s">
        <v>242</v>
      </c>
      <c r="AR1651" t="s">
        <v>732</v>
      </c>
      <c r="AS1651" t="s">
        <v>239</v>
      </c>
      <c r="AT1651" t="s">
        <v>239</v>
      </c>
      <c r="AU1651">
        <v>1</v>
      </c>
      <c r="AW1651" t="s">
        <v>1989</v>
      </c>
      <c r="AX1651" t="s">
        <v>1611</v>
      </c>
      <c r="AY1651" t="s">
        <v>109</v>
      </c>
      <c r="CA1651" t="s">
        <v>1959</v>
      </c>
    </row>
    <row r="1652" spans="1:79" hidden="1" x14ac:dyDescent="0.25">
      <c r="A1652" t="s">
        <v>1581</v>
      </c>
      <c r="B1652" t="s">
        <v>1582</v>
      </c>
      <c r="C1652" t="s">
        <v>1604</v>
      </c>
      <c r="D1652" t="s">
        <v>1616</v>
      </c>
      <c r="E1652" t="s">
        <v>1617</v>
      </c>
      <c r="F1652" s="1">
        <v>41158</v>
      </c>
      <c r="G1652" s="4">
        <v>0.33194444444444443</v>
      </c>
      <c r="H1652" t="s">
        <v>732</v>
      </c>
      <c r="I1652">
        <v>-88</v>
      </c>
      <c r="J1652" t="s">
        <v>1607</v>
      </c>
      <c r="K1652" t="s">
        <v>222</v>
      </c>
      <c r="L1652">
        <v>1</v>
      </c>
      <c r="M1652">
        <v>1</v>
      </c>
      <c r="N1652" t="s">
        <v>2482</v>
      </c>
      <c r="O1652" t="s">
        <v>2479</v>
      </c>
      <c r="P1652" t="s">
        <v>224</v>
      </c>
      <c r="Q1652" t="s">
        <v>1216</v>
      </c>
      <c r="R1652" t="s">
        <v>226</v>
      </c>
      <c r="S1652" t="s">
        <v>227</v>
      </c>
      <c r="T1652">
        <v>0.53</v>
      </c>
      <c r="V1652">
        <v>0.28000000000000003</v>
      </c>
      <c r="W1652">
        <v>0.4</v>
      </c>
      <c r="X1652" t="s">
        <v>281</v>
      </c>
      <c r="Y1652" t="s">
        <v>243</v>
      </c>
      <c r="Z1652" t="s">
        <v>1217</v>
      </c>
      <c r="AA1652" t="s">
        <v>1217</v>
      </c>
      <c r="AF1652" t="s">
        <v>736</v>
      </c>
      <c r="AG1652" t="s">
        <v>732</v>
      </c>
      <c r="AH1652" t="s">
        <v>1611</v>
      </c>
      <c r="AJ1652" t="s">
        <v>732</v>
      </c>
      <c r="AM1652" t="s">
        <v>732</v>
      </c>
      <c r="AN1652" t="s">
        <v>239</v>
      </c>
      <c r="AO1652" t="s">
        <v>732</v>
      </c>
      <c r="AP1652" t="s">
        <v>739</v>
      </c>
      <c r="AQ1652" t="s">
        <v>242</v>
      </c>
      <c r="AR1652" t="s">
        <v>732</v>
      </c>
      <c r="AS1652" t="s">
        <v>239</v>
      </c>
      <c r="AT1652" t="s">
        <v>239</v>
      </c>
      <c r="AU1652">
        <v>1</v>
      </c>
      <c r="AV1652">
        <v>0</v>
      </c>
      <c r="AW1652" t="s">
        <v>1989</v>
      </c>
      <c r="AX1652" t="s">
        <v>1611</v>
      </c>
      <c r="AY1652" t="s">
        <v>109</v>
      </c>
      <c r="CA1652" t="s">
        <v>1617</v>
      </c>
    </row>
    <row r="1653" spans="1:79" hidden="1" x14ac:dyDescent="0.25">
      <c r="A1653" t="s">
        <v>1581</v>
      </c>
      <c r="B1653" t="s">
        <v>1582</v>
      </c>
      <c r="C1653" t="s">
        <v>1604</v>
      </c>
      <c r="D1653" t="s">
        <v>1901</v>
      </c>
      <c r="E1653" t="s">
        <v>1902</v>
      </c>
      <c r="F1653" s="1">
        <v>41158</v>
      </c>
      <c r="G1653" s="4">
        <v>0.28888888888888892</v>
      </c>
      <c r="H1653" t="s">
        <v>732</v>
      </c>
      <c r="I1653">
        <v>-88</v>
      </c>
      <c r="J1653" t="s">
        <v>1607</v>
      </c>
      <c r="K1653" t="s">
        <v>222</v>
      </c>
      <c r="L1653">
        <v>1</v>
      </c>
      <c r="M1653">
        <v>1</v>
      </c>
      <c r="N1653" t="s">
        <v>2482</v>
      </c>
      <c r="O1653" t="s">
        <v>2483</v>
      </c>
      <c r="P1653" t="s">
        <v>224</v>
      </c>
      <c r="Q1653" t="s">
        <v>1216</v>
      </c>
      <c r="R1653" t="s">
        <v>226</v>
      </c>
      <c r="S1653" t="s">
        <v>227</v>
      </c>
      <c r="T1653">
        <v>0.62</v>
      </c>
      <c r="V1653">
        <v>0.28000000000000003</v>
      </c>
      <c r="W1653">
        <v>0.4</v>
      </c>
      <c r="X1653" t="s">
        <v>281</v>
      </c>
      <c r="Y1653" t="s">
        <v>243</v>
      </c>
      <c r="Z1653" t="s">
        <v>1217</v>
      </c>
      <c r="AA1653" t="s">
        <v>1217</v>
      </c>
      <c r="AF1653" t="s">
        <v>736</v>
      </c>
      <c r="AG1653" t="s">
        <v>732</v>
      </c>
      <c r="AH1653" t="s">
        <v>1611</v>
      </c>
      <c r="AJ1653" t="s">
        <v>732</v>
      </c>
      <c r="AK1653">
        <v>33.188301000000003</v>
      </c>
      <c r="AL1653">
        <v>-117.36199951171901</v>
      </c>
      <c r="AM1653" t="s">
        <v>732</v>
      </c>
      <c r="AN1653" t="s">
        <v>239</v>
      </c>
      <c r="AO1653" t="s">
        <v>732</v>
      </c>
      <c r="AP1653" t="s">
        <v>739</v>
      </c>
      <c r="AQ1653" t="s">
        <v>242</v>
      </c>
      <c r="AR1653" t="s">
        <v>732</v>
      </c>
      <c r="AS1653" t="s">
        <v>239</v>
      </c>
      <c r="AT1653" t="s">
        <v>239</v>
      </c>
      <c r="AU1653">
        <v>1</v>
      </c>
      <c r="AV1653">
        <v>0</v>
      </c>
      <c r="AW1653" t="s">
        <v>1989</v>
      </c>
      <c r="AX1653" t="s">
        <v>1611</v>
      </c>
      <c r="AY1653" t="s">
        <v>109</v>
      </c>
      <c r="BP1653" t="s">
        <v>422</v>
      </c>
      <c r="BQ1653">
        <v>73</v>
      </c>
      <c r="BR1653" t="s">
        <v>422</v>
      </c>
      <c r="BS1653">
        <v>9</v>
      </c>
      <c r="BZ1653" t="s">
        <v>1903</v>
      </c>
      <c r="CA1653" t="s">
        <v>1902</v>
      </c>
    </row>
    <row r="1654" spans="1:79" hidden="1" x14ac:dyDescent="0.25">
      <c r="A1654" t="s">
        <v>1581</v>
      </c>
      <c r="B1654" t="s">
        <v>1582</v>
      </c>
      <c r="C1654" t="s">
        <v>1615</v>
      </c>
      <c r="D1654" t="s">
        <v>2000</v>
      </c>
      <c r="E1654" t="s">
        <v>2001</v>
      </c>
      <c r="F1654" s="1">
        <v>41158</v>
      </c>
      <c r="G1654" s="4">
        <v>0.2722222222222222</v>
      </c>
      <c r="H1654" t="s">
        <v>732</v>
      </c>
      <c r="I1654">
        <v>-88</v>
      </c>
      <c r="J1654" t="s">
        <v>221</v>
      </c>
      <c r="K1654" t="s">
        <v>222</v>
      </c>
      <c r="L1654">
        <v>1</v>
      </c>
      <c r="M1654">
        <v>1</v>
      </c>
      <c r="N1654" t="s">
        <v>2478</v>
      </c>
      <c r="O1654" t="s">
        <v>2484</v>
      </c>
      <c r="P1654" t="s">
        <v>224</v>
      </c>
      <c r="Q1654" t="s">
        <v>1216</v>
      </c>
      <c r="R1654" t="s">
        <v>226</v>
      </c>
      <c r="S1654" t="s">
        <v>227</v>
      </c>
      <c r="T1654">
        <v>0.88</v>
      </c>
      <c r="V1654">
        <v>0.28000000000000003</v>
      </c>
      <c r="W1654">
        <v>0.4</v>
      </c>
      <c r="X1654" t="s">
        <v>281</v>
      </c>
      <c r="Y1654" t="s">
        <v>243</v>
      </c>
      <c r="Z1654" t="s">
        <v>1217</v>
      </c>
      <c r="AA1654" t="s">
        <v>1217</v>
      </c>
      <c r="AF1654" t="s">
        <v>736</v>
      </c>
      <c r="AG1654" t="s">
        <v>732</v>
      </c>
      <c r="AH1654" t="s">
        <v>1611</v>
      </c>
      <c r="AJ1654" t="s">
        <v>732</v>
      </c>
      <c r="AK1654">
        <v>33.131698999999998</v>
      </c>
      <c r="AL1654">
        <v>-117.18699645996099</v>
      </c>
      <c r="AM1654" t="s">
        <v>732</v>
      </c>
      <c r="AN1654" t="s">
        <v>239</v>
      </c>
      <c r="AO1654" t="s">
        <v>1220</v>
      </c>
      <c r="AP1654" t="s">
        <v>739</v>
      </c>
      <c r="AQ1654" t="s">
        <v>242</v>
      </c>
      <c r="AR1654" t="s">
        <v>732</v>
      </c>
      <c r="AS1654" t="s">
        <v>239</v>
      </c>
      <c r="AT1654" t="s">
        <v>239</v>
      </c>
      <c r="AU1654">
        <v>1</v>
      </c>
      <c r="AW1654" t="s">
        <v>1989</v>
      </c>
      <c r="AX1654" t="s">
        <v>1611</v>
      </c>
      <c r="AY1654" t="s">
        <v>109</v>
      </c>
      <c r="BP1654" t="s">
        <v>422</v>
      </c>
      <c r="BQ1654">
        <v>73</v>
      </c>
      <c r="BR1654" t="s">
        <v>422</v>
      </c>
      <c r="BS1654">
        <v>9</v>
      </c>
      <c r="BZ1654" t="s">
        <v>2003</v>
      </c>
      <c r="CA1654" t="s">
        <v>2001</v>
      </c>
    </row>
    <row r="1655" spans="1:79" hidden="1" x14ac:dyDescent="0.25">
      <c r="A1655" t="s">
        <v>1581</v>
      </c>
      <c r="B1655" t="s">
        <v>1582</v>
      </c>
      <c r="C1655" t="s">
        <v>1604</v>
      </c>
      <c r="D1655" t="s">
        <v>2000</v>
      </c>
      <c r="E1655" t="s">
        <v>2001</v>
      </c>
      <c r="F1655" s="1">
        <v>41158</v>
      </c>
      <c r="G1655" s="4">
        <v>0.2722222222222222</v>
      </c>
      <c r="H1655" t="s">
        <v>732</v>
      </c>
      <c r="I1655">
        <v>-88</v>
      </c>
      <c r="J1655" t="s">
        <v>1607</v>
      </c>
      <c r="K1655" t="s">
        <v>222</v>
      </c>
      <c r="L1655">
        <v>1</v>
      </c>
      <c r="M1655">
        <v>1</v>
      </c>
      <c r="N1655" t="s">
        <v>2482</v>
      </c>
      <c r="O1655" t="s">
        <v>2484</v>
      </c>
      <c r="P1655" t="s">
        <v>224</v>
      </c>
      <c r="Q1655" t="s">
        <v>1216</v>
      </c>
      <c r="R1655" t="s">
        <v>226</v>
      </c>
      <c r="S1655" t="s">
        <v>227</v>
      </c>
      <c r="T1655">
        <v>0.88</v>
      </c>
      <c r="V1655">
        <v>0.28000000000000003</v>
      </c>
      <c r="W1655">
        <v>0.4</v>
      </c>
      <c r="X1655" t="s">
        <v>281</v>
      </c>
      <c r="Y1655" t="s">
        <v>243</v>
      </c>
      <c r="Z1655" t="s">
        <v>1217</v>
      </c>
      <c r="AA1655" t="s">
        <v>1217</v>
      </c>
      <c r="AF1655" t="s">
        <v>736</v>
      </c>
      <c r="AG1655" t="s">
        <v>732</v>
      </c>
      <c r="AH1655" t="s">
        <v>1611</v>
      </c>
      <c r="AJ1655" t="s">
        <v>732</v>
      </c>
      <c r="AK1655">
        <v>33.131698999999998</v>
      </c>
      <c r="AL1655">
        <v>-117.18699645996099</v>
      </c>
      <c r="AM1655" t="s">
        <v>732</v>
      </c>
      <c r="AN1655" t="s">
        <v>239</v>
      </c>
      <c r="AO1655" t="s">
        <v>732</v>
      </c>
      <c r="AP1655" t="s">
        <v>739</v>
      </c>
      <c r="AQ1655" t="s">
        <v>242</v>
      </c>
      <c r="AR1655" t="s">
        <v>732</v>
      </c>
      <c r="AS1655" t="s">
        <v>239</v>
      </c>
      <c r="AT1655" t="s">
        <v>239</v>
      </c>
      <c r="AU1655">
        <v>1</v>
      </c>
      <c r="AV1655">
        <v>0</v>
      </c>
      <c r="AW1655" t="s">
        <v>1989</v>
      </c>
      <c r="AX1655" t="s">
        <v>1611</v>
      </c>
      <c r="AY1655" t="s">
        <v>109</v>
      </c>
      <c r="BP1655" t="s">
        <v>422</v>
      </c>
      <c r="BQ1655">
        <v>73</v>
      </c>
      <c r="BR1655" t="s">
        <v>422</v>
      </c>
      <c r="BS1655">
        <v>9</v>
      </c>
      <c r="BZ1655" t="s">
        <v>2003</v>
      </c>
      <c r="CA1655" t="s">
        <v>2001</v>
      </c>
    </row>
    <row r="1656" spans="1:79" hidden="1" x14ac:dyDescent="0.25">
      <c r="A1656" t="s">
        <v>1581</v>
      </c>
      <c r="B1656" t="s">
        <v>1582</v>
      </c>
      <c r="C1656" t="s">
        <v>1604</v>
      </c>
      <c r="D1656" t="s">
        <v>1958</v>
      </c>
      <c r="E1656" t="s">
        <v>1959</v>
      </c>
      <c r="F1656" s="1">
        <v>41158</v>
      </c>
      <c r="G1656" s="4">
        <v>0.28819444444444448</v>
      </c>
      <c r="H1656" t="s">
        <v>732</v>
      </c>
      <c r="I1656">
        <v>-88</v>
      </c>
      <c r="J1656" t="s">
        <v>1607</v>
      </c>
      <c r="K1656" t="s">
        <v>222</v>
      </c>
      <c r="L1656">
        <v>1</v>
      </c>
      <c r="M1656">
        <v>1</v>
      </c>
      <c r="N1656" t="s">
        <v>2482</v>
      </c>
      <c r="O1656" t="s">
        <v>2481</v>
      </c>
      <c r="P1656" t="s">
        <v>224</v>
      </c>
      <c r="Q1656" t="s">
        <v>1216</v>
      </c>
      <c r="R1656" t="s">
        <v>226</v>
      </c>
      <c r="S1656" t="s">
        <v>227</v>
      </c>
      <c r="T1656">
        <v>0.67</v>
      </c>
      <c r="V1656">
        <v>0.28000000000000003</v>
      </c>
      <c r="W1656">
        <v>0.4</v>
      </c>
      <c r="X1656" t="s">
        <v>281</v>
      </c>
      <c r="Y1656" t="s">
        <v>243</v>
      </c>
      <c r="Z1656" t="s">
        <v>1217</v>
      </c>
      <c r="AA1656" t="s">
        <v>1217</v>
      </c>
      <c r="AF1656" t="s">
        <v>736</v>
      </c>
      <c r="AG1656" t="s">
        <v>732</v>
      </c>
      <c r="AH1656" t="s">
        <v>1611</v>
      </c>
      <c r="AJ1656" t="s">
        <v>732</v>
      </c>
      <c r="AM1656" t="s">
        <v>732</v>
      </c>
      <c r="AN1656" t="s">
        <v>239</v>
      </c>
      <c r="AO1656" t="s">
        <v>732</v>
      </c>
      <c r="AP1656" t="s">
        <v>739</v>
      </c>
      <c r="AQ1656" t="s">
        <v>242</v>
      </c>
      <c r="AR1656" t="s">
        <v>732</v>
      </c>
      <c r="AS1656" t="s">
        <v>239</v>
      </c>
      <c r="AT1656" t="s">
        <v>239</v>
      </c>
      <c r="AU1656">
        <v>1</v>
      </c>
      <c r="AV1656">
        <v>0</v>
      </c>
      <c r="AW1656" t="s">
        <v>1989</v>
      </c>
      <c r="AX1656" t="s">
        <v>1611</v>
      </c>
      <c r="AY1656" t="s">
        <v>109</v>
      </c>
      <c r="CA1656" t="s">
        <v>1959</v>
      </c>
    </row>
    <row r="1657" spans="1:79" hidden="1" x14ac:dyDescent="0.25">
      <c r="A1657" t="s">
        <v>1581</v>
      </c>
      <c r="B1657" t="s">
        <v>1582</v>
      </c>
      <c r="C1657" t="s">
        <v>1604</v>
      </c>
      <c r="D1657" t="s">
        <v>1904</v>
      </c>
      <c r="E1657" t="s">
        <v>1905</v>
      </c>
      <c r="F1657" s="1">
        <v>41158</v>
      </c>
      <c r="G1657" s="4">
        <v>0.38263888888888892</v>
      </c>
      <c r="H1657" t="s">
        <v>732</v>
      </c>
      <c r="I1657">
        <v>-88</v>
      </c>
      <c r="J1657" t="s">
        <v>1607</v>
      </c>
      <c r="K1657" t="s">
        <v>222</v>
      </c>
      <c r="L1657">
        <v>1</v>
      </c>
      <c r="M1657">
        <v>1</v>
      </c>
      <c r="N1657" t="s">
        <v>2482</v>
      </c>
      <c r="O1657" t="s">
        <v>2480</v>
      </c>
      <c r="P1657" t="s">
        <v>224</v>
      </c>
      <c r="Q1657" t="s">
        <v>1216</v>
      </c>
      <c r="R1657" t="s">
        <v>226</v>
      </c>
      <c r="S1657" t="s">
        <v>227</v>
      </c>
      <c r="T1657">
        <v>0.73</v>
      </c>
      <c r="V1657">
        <v>0.28000000000000003</v>
      </c>
      <c r="W1657">
        <v>0.4</v>
      </c>
      <c r="X1657" t="s">
        <v>281</v>
      </c>
      <c r="Y1657" t="s">
        <v>243</v>
      </c>
      <c r="Z1657" t="s">
        <v>1217</v>
      </c>
      <c r="AA1657" t="s">
        <v>1217</v>
      </c>
      <c r="AF1657" t="s">
        <v>736</v>
      </c>
      <c r="AG1657" t="s">
        <v>732</v>
      </c>
      <c r="AH1657" t="s">
        <v>1611</v>
      </c>
      <c r="AJ1657" t="s">
        <v>732</v>
      </c>
      <c r="AK1657">
        <v>33.180900999999999</v>
      </c>
      <c r="AL1657">
        <v>-117.32700347900401</v>
      </c>
      <c r="AM1657" t="s">
        <v>732</v>
      </c>
      <c r="AN1657" t="s">
        <v>239</v>
      </c>
      <c r="AO1657" t="s">
        <v>732</v>
      </c>
      <c r="AP1657" t="s">
        <v>739</v>
      </c>
      <c r="AQ1657" t="s">
        <v>242</v>
      </c>
      <c r="AR1657" t="s">
        <v>732</v>
      </c>
      <c r="AS1657" t="s">
        <v>239</v>
      </c>
      <c r="AT1657" t="s">
        <v>239</v>
      </c>
      <c r="AU1657">
        <v>1</v>
      </c>
      <c r="AV1657">
        <v>0</v>
      </c>
      <c r="AW1657" t="s">
        <v>1989</v>
      </c>
      <c r="AX1657" t="s">
        <v>1611</v>
      </c>
      <c r="AY1657" t="s">
        <v>109</v>
      </c>
      <c r="BP1657" t="s">
        <v>422</v>
      </c>
      <c r="BQ1657">
        <v>73</v>
      </c>
      <c r="BR1657" t="s">
        <v>422</v>
      </c>
      <c r="BS1657">
        <v>9</v>
      </c>
      <c r="BZ1657" t="s">
        <v>1906</v>
      </c>
      <c r="CA1657" t="s">
        <v>1905</v>
      </c>
    </row>
    <row r="1658" spans="1:79" hidden="1" x14ac:dyDescent="0.25">
      <c r="A1658" t="s">
        <v>1581</v>
      </c>
      <c r="B1658" t="s">
        <v>1582</v>
      </c>
      <c r="C1658" t="s">
        <v>1615</v>
      </c>
      <c r="D1658" t="s">
        <v>2086</v>
      </c>
      <c r="E1658" t="s">
        <v>2087</v>
      </c>
      <c r="F1658" s="1">
        <v>41159</v>
      </c>
      <c r="G1658" s="4">
        <v>0.55902777777777779</v>
      </c>
      <c r="H1658" t="s">
        <v>732</v>
      </c>
      <c r="I1658">
        <v>-88</v>
      </c>
      <c r="J1658" t="s">
        <v>221</v>
      </c>
      <c r="K1658" t="s">
        <v>222</v>
      </c>
      <c r="L1658">
        <v>1</v>
      </c>
      <c r="M1658">
        <v>1</v>
      </c>
      <c r="N1658" t="s">
        <v>2485</v>
      </c>
      <c r="O1658" t="s">
        <v>2486</v>
      </c>
      <c r="P1658" t="s">
        <v>224</v>
      </c>
      <c r="Q1658" t="s">
        <v>1216</v>
      </c>
      <c r="R1658" t="s">
        <v>226</v>
      </c>
      <c r="S1658" t="s">
        <v>227</v>
      </c>
      <c r="T1658">
        <v>2</v>
      </c>
      <c r="V1658">
        <v>0.5</v>
      </c>
      <c r="W1658">
        <v>1</v>
      </c>
      <c r="X1658" t="s">
        <v>281</v>
      </c>
      <c r="Y1658" t="s">
        <v>243</v>
      </c>
      <c r="Z1658" t="s">
        <v>1217</v>
      </c>
      <c r="AA1658" t="s">
        <v>1217</v>
      </c>
      <c r="AF1658" t="s">
        <v>736</v>
      </c>
      <c r="AG1658" t="s">
        <v>732</v>
      </c>
      <c r="AH1658" t="s">
        <v>1951</v>
      </c>
      <c r="AJ1658" t="s">
        <v>732</v>
      </c>
      <c r="AK1658">
        <v>33</v>
      </c>
      <c r="AL1658">
        <v>-117</v>
      </c>
      <c r="AM1658" t="s">
        <v>732</v>
      </c>
      <c r="AN1658" t="s">
        <v>239</v>
      </c>
      <c r="AO1658" t="s">
        <v>1220</v>
      </c>
      <c r="AP1658" t="s">
        <v>739</v>
      </c>
      <c r="AQ1658" t="s">
        <v>242</v>
      </c>
      <c r="AR1658" t="s">
        <v>732</v>
      </c>
      <c r="AS1658" t="s">
        <v>239</v>
      </c>
      <c r="AT1658" t="s">
        <v>239</v>
      </c>
      <c r="AU1658">
        <v>1</v>
      </c>
      <c r="AW1658" t="s">
        <v>1587</v>
      </c>
      <c r="AX1658" t="s">
        <v>1611</v>
      </c>
      <c r="AY1658" t="s">
        <v>109</v>
      </c>
      <c r="BP1658" t="s">
        <v>422</v>
      </c>
      <c r="BQ1658">
        <v>73</v>
      </c>
      <c r="BR1658" t="s">
        <v>422</v>
      </c>
      <c r="BS1658">
        <v>9</v>
      </c>
      <c r="CA1658" t="s">
        <v>2089</v>
      </c>
    </row>
    <row r="1659" spans="1:79" hidden="1" x14ac:dyDescent="0.25">
      <c r="A1659" t="s">
        <v>1581</v>
      </c>
      <c r="B1659" t="s">
        <v>1582</v>
      </c>
      <c r="C1659" t="s">
        <v>1615</v>
      </c>
      <c r="D1659" t="s">
        <v>2086</v>
      </c>
      <c r="E1659" t="s">
        <v>2087</v>
      </c>
      <c r="F1659" s="1">
        <v>41159</v>
      </c>
      <c r="G1659" s="4">
        <v>0.55555555555555558</v>
      </c>
      <c r="H1659" t="s">
        <v>732</v>
      </c>
      <c r="I1659">
        <v>-88</v>
      </c>
      <c r="J1659" t="s">
        <v>221</v>
      </c>
      <c r="K1659" t="s">
        <v>222</v>
      </c>
      <c r="L1659">
        <v>1</v>
      </c>
      <c r="M1659">
        <v>1</v>
      </c>
      <c r="N1659" t="s">
        <v>2485</v>
      </c>
      <c r="O1659" t="s">
        <v>2487</v>
      </c>
      <c r="P1659" t="s">
        <v>224</v>
      </c>
      <c r="Q1659" t="s">
        <v>1216</v>
      </c>
      <c r="R1659" t="s">
        <v>226</v>
      </c>
      <c r="S1659" t="s">
        <v>227</v>
      </c>
      <c r="T1659">
        <v>2</v>
      </c>
      <c r="V1659">
        <v>0.5</v>
      </c>
      <c r="W1659">
        <v>1</v>
      </c>
      <c r="X1659" t="s">
        <v>281</v>
      </c>
      <c r="Y1659" t="s">
        <v>243</v>
      </c>
      <c r="Z1659" t="s">
        <v>1217</v>
      </c>
      <c r="AA1659" t="s">
        <v>1217</v>
      </c>
      <c r="AF1659" t="s">
        <v>736</v>
      </c>
      <c r="AG1659" t="s">
        <v>732</v>
      </c>
      <c r="AH1659" t="s">
        <v>1951</v>
      </c>
      <c r="AJ1659" t="s">
        <v>732</v>
      </c>
      <c r="AK1659">
        <v>33</v>
      </c>
      <c r="AL1659">
        <v>-117</v>
      </c>
      <c r="AM1659" t="s">
        <v>732</v>
      </c>
      <c r="AN1659" t="s">
        <v>239</v>
      </c>
      <c r="AO1659" t="s">
        <v>1220</v>
      </c>
      <c r="AP1659" t="s">
        <v>739</v>
      </c>
      <c r="AQ1659" t="s">
        <v>242</v>
      </c>
      <c r="AR1659" t="s">
        <v>732</v>
      </c>
      <c r="AS1659" t="s">
        <v>239</v>
      </c>
      <c r="AT1659" t="s">
        <v>239</v>
      </c>
      <c r="AU1659">
        <v>1</v>
      </c>
      <c r="AW1659" t="s">
        <v>1587</v>
      </c>
      <c r="AX1659" t="s">
        <v>1611</v>
      </c>
      <c r="AY1659" t="s">
        <v>109</v>
      </c>
      <c r="BP1659" t="s">
        <v>422</v>
      </c>
      <c r="BQ1659">
        <v>73</v>
      </c>
      <c r="BR1659" t="s">
        <v>422</v>
      </c>
      <c r="BS1659">
        <v>9</v>
      </c>
      <c r="CA1659" t="s">
        <v>2089</v>
      </c>
    </row>
    <row r="1660" spans="1:79" hidden="1" x14ac:dyDescent="0.25">
      <c r="A1660" t="s">
        <v>1581</v>
      </c>
      <c r="B1660" t="s">
        <v>1582</v>
      </c>
      <c r="C1660" t="s">
        <v>1615</v>
      </c>
      <c r="D1660" t="s">
        <v>1913</v>
      </c>
      <c r="E1660" t="s">
        <v>1914</v>
      </c>
      <c r="F1660" s="1">
        <v>41165</v>
      </c>
      <c r="G1660" s="4">
        <v>0.2722222222222222</v>
      </c>
      <c r="H1660" t="s">
        <v>732</v>
      </c>
      <c r="I1660">
        <v>-88</v>
      </c>
      <c r="J1660" t="s">
        <v>221</v>
      </c>
      <c r="K1660" t="s">
        <v>222</v>
      </c>
      <c r="L1660">
        <v>1</v>
      </c>
      <c r="M1660">
        <v>1</v>
      </c>
      <c r="N1660" t="s">
        <v>2488</v>
      </c>
      <c r="O1660" t="s">
        <v>2489</v>
      </c>
      <c r="P1660" t="s">
        <v>224</v>
      </c>
      <c r="Q1660" t="s">
        <v>1216</v>
      </c>
      <c r="R1660" t="s">
        <v>226</v>
      </c>
      <c r="S1660" t="s">
        <v>227</v>
      </c>
      <c r="T1660">
        <v>0.44</v>
      </c>
      <c r="V1660">
        <v>0.28000000000000003</v>
      </c>
      <c r="W1660">
        <v>0.4</v>
      </c>
      <c r="X1660" t="s">
        <v>281</v>
      </c>
      <c r="Y1660" t="s">
        <v>243</v>
      </c>
      <c r="Z1660" t="s">
        <v>1217</v>
      </c>
      <c r="AA1660" t="s">
        <v>1217</v>
      </c>
      <c r="AF1660" t="s">
        <v>736</v>
      </c>
      <c r="AG1660" t="s">
        <v>732</v>
      </c>
      <c r="AH1660" t="s">
        <v>1611</v>
      </c>
      <c r="AJ1660" t="s">
        <v>732</v>
      </c>
      <c r="AK1660">
        <v>32.942599999999999</v>
      </c>
      <c r="AL1660">
        <v>-117.08399963378901</v>
      </c>
      <c r="AM1660" t="s">
        <v>732</v>
      </c>
      <c r="AN1660" t="s">
        <v>239</v>
      </c>
      <c r="AO1660" t="s">
        <v>1220</v>
      </c>
      <c r="AP1660" t="s">
        <v>739</v>
      </c>
      <c r="AQ1660" t="s">
        <v>242</v>
      </c>
      <c r="AR1660" t="s">
        <v>732</v>
      </c>
      <c r="AS1660" t="s">
        <v>239</v>
      </c>
      <c r="AT1660" t="s">
        <v>239</v>
      </c>
      <c r="AU1660">
        <v>1</v>
      </c>
      <c r="AW1660" t="s">
        <v>1989</v>
      </c>
      <c r="AX1660" t="s">
        <v>1611</v>
      </c>
      <c r="AY1660" t="s">
        <v>109</v>
      </c>
      <c r="BP1660" t="s">
        <v>422</v>
      </c>
      <c r="BQ1660">
        <v>73</v>
      </c>
      <c r="BR1660" t="s">
        <v>422</v>
      </c>
      <c r="BS1660">
        <v>9</v>
      </c>
      <c r="BZ1660" t="s">
        <v>1916</v>
      </c>
      <c r="CA1660" t="s">
        <v>1914</v>
      </c>
    </row>
    <row r="1661" spans="1:79" hidden="1" x14ac:dyDescent="0.25">
      <c r="A1661" t="s">
        <v>1581</v>
      </c>
      <c r="B1661" t="s">
        <v>1582</v>
      </c>
      <c r="C1661" t="s">
        <v>1615</v>
      </c>
      <c r="D1661" t="s">
        <v>1628</v>
      </c>
      <c r="E1661" t="s">
        <v>1629</v>
      </c>
      <c r="F1661" s="1">
        <v>41165</v>
      </c>
      <c r="G1661" s="4">
        <v>0.31736111111111115</v>
      </c>
      <c r="H1661" t="s">
        <v>732</v>
      </c>
      <c r="I1661">
        <v>-88</v>
      </c>
      <c r="J1661" t="s">
        <v>221</v>
      </c>
      <c r="K1661" t="s">
        <v>222</v>
      </c>
      <c r="L1661">
        <v>1</v>
      </c>
      <c r="M1661">
        <v>1</v>
      </c>
      <c r="N1661" t="s">
        <v>2488</v>
      </c>
      <c r="O1661" t="s">
        <v>2490</v>
      </c>
      <c r="P1661" t="s">
        <v>224</v>
      </c>
      <c r="Q1661" t="s">
        <v>1216</v>
      </c>
      <c r="R1661" t="s">
        <v>226</v>
      </c>
      <c r="S1661" t="s">
        <v>227</v>
      </c>
      <c r="T1661">
        <v>1.6</v>
      </c>
      <c r="V1661">
        <v>0.28000000000000003</v>
      </c>
      <c r="W1661">
        <v>0.4</v>
      </c>
      <c r="X1661" t="s">
        <v>281</v>
      </c>
      <c r="Y1661" t="s">
        <v>243</v>
      </c>
      <c r="Z1661" t="s">
        <v>1217</v>
      </c>
      <c r="AA1661" t="s">
        <v>1217</v>
      </c>
      <c r="AF1661" t="s">
        <v>736</v>
      </c>
      <c r="AG1661" t="s">
        <v>732</v>
      </c>
      <c r="AH1661" t="s">
        <v>1611</v>
      </c>
      <c r="AJ1661" t="s">
        <v>732</v>
      </c>
      <c r="AM1661" t="s">
        <v>732</v>
      </c>
      <c r="AN1661" t="s">
        <v>239</v>
      </c>
      <c r="AO1661" t="s">
        <v>1220</v>
      </c>
      <c r="AP1661" t="s">
        <v>739</v>
      </c>
      <c r="AQ1661" t="s">
        <v>242</v>
      </c>
      <c r="AR1661" t="s">
        <v>732</v>
      </c>
      <c r="AS1661" t="s">
        <v>239</v>
      </c>
      <c r="AT1661" t="s">
        <v>239</v>
      </c>
      <c r="AU1661">
        <v>1</v>
      </c>
      <c r="AW1661" t="s">
        <v>1989</v>
      </c>
      <c r="AX1661" t="s">
        <v>1611</v>
      </c>
      <c r="AY1661" t="s">
        <v>109</v>
      </c>
      <c r="CA1661" t="s">
        <v>1629</v>
      </c>
    </row>
    <row r="1662" spans="1:79" hidden="1" x14ac:dyDescent="0.25">
      <c r="A1662" t="s">
        <v>1581</v>
      </c>
      <c r="B1662" t="s">
        <v>1582</v>
      </c>
      <c r="C1662" t="s">
        <v>1615</v>
      </c>
      <c r="D1662" t="s">
        <v>1920</v>
      </c>
      <c r="E1662" t="s">
        <v>1921</v>
      </c>
      <c r="F1662" s="1">
        <v>41165</v>
      </c>
      <c r="G1662" s="4">
        <v>0.31458333333333333</v>
      </c>
      <c r="H1662" t="s">
        <v>732</v>
      </c>
      <c r="I1662">
        <v>-88</v>
      </c>
      <c r="J1662" t="s">
        <v>221</v>
      </c>
      <c r="K1662" t="s">
        <v>222</v>
      </c>
      <c r="L1662">
        <v>1</v>
      </c>
      <c r="M1662">
        <v>1</v>
      </c>
      <c r="N1662" t="s">
        <v>2488</v>
      </c>
      <c r="O1662" t="s">
        <v>2491</v>
      </c>
      <c r="P1662" t="s">
        <v>224</v>
      </c>
      <c r="Q1662" t="s">
        <v>1216</v>
      </c>
      <c r="R1662" t="s">
        <v>226</v>
      </c>
      <c r="S1662" t="s">
        <v>227</v>
      </c>
      <c r="V1662">
        <v>0.28000000000000003</v>
      </c>
      <c r="W1662">
        <v>0.4</v>
      </c>
      <c r="X1662" t="s">
        <v>228</v>
      </c>
      <c r="Y1662" t="s">
        <v>243</v>
      </c>
      <c r="Z1662" t="s">
        <v>1217</v>
      </c>
      <c r="AA1662" t="s">
        <v>1217</v>
      </c>
      <c r="AF1662" t="s">
        <v>736</v>
      </c>
      <c r="AG1662" t="s">
        <v>732</v>
      </c>
      <c r="AH1662" t="s">
        <v>1611</v>
      </c>
      <c r="AJ1662" t="s">
        <v>732</v>
      </c>
      <c r="AK1662">
        <v>33.043498999999997</v>
      </c>
      <c r="AL1662">
        <v>-117.07599639892599</v>
      </c>
      <c r="AM1662" t="s">
        <v>732</v>
      </c>
      <c r="AN1662" t="s">
        <v>239</v>
      </c>
      <c r="AO1662" t="s">
        <v>1220</v>
      </c>
      <c r="AP1662" t="s">
        <v>739</v>
      </c>
      <c r="AQ1662" t="s">
        <v>242</v>
      </c>
      <c r="AR1662" t="s">
        <v>732</v>
      </c>
      <c r="AS1662" t="s">
        <v>239</v>
      </c>
      <c r="AT1662" t="s">
        <v>239</v>
      </c>
      <c r="AU1662">
        <v>1</v>
      </c>
      <c r="AW1662" t="s">
        <v>1989</v>
      </c>
      <c r="AX1662" t="s">
        <v>1611</v>
      </c>
      <c r="AY1662" t="s">
        <v>109</v>
      </c>
      <c r="BP1662" t="s">
        <v>422</v>
      </c>
      <c r="BQ1662">
        <v>73</v>
      </c>
      <c r="BR1662" t="s">
        <v>422</v>
      </c>
      <c r="BS1662">
        <v>9</v>
      </c>
      <c r="BZ1662" t="s">
        <v>1922</v>
      </c>
      <c r="CA1662" t="s">
        <v>1921</v>
      </c>
    </row>
    <row r="1663" spans="1:79" hidden="1" x14ac:dyDescent="0.25">
      <c r="A1663" t="s">
        <v>1581</v>
      </c>
      <c r="B1663" t="s">
        <v>1582</v>
      </c>
      <c r="C1663" t="s">
        <v>1604</v>
      </c>
      <c r="D1663" t="s">
        <v>1913</v>
      </c>
      <c r="E1663" t="s">
        <v>1914</v>
      </c>
      <c r="F1663" s="1">
        <v>41165</v>
      </c>
      <c r="G1663" s="4">
        <v>0.2722222222222222</v>
      </c>
      <c r="H1663" t="s">
        <v>732</v>
      </c>
      <c r="I1663">
        <v>-88</v>
      </c>
      <c r="J1663" t="s">
        <v>1607</v>
      </c>
      <c r="K1663" t="s">
        <v>222</v>
      </c>
      <c r="L1663">
        <v>1</v>
      </c>
      <c r="M1663">
        <v>1</v>
      </c>
      <c r="N1663" t="s">
        <v>2492</v>
      </c>
      <c r="O1663" t="s">
        <v>2489</v>
      </c>
      <c r="P1663" t="s">
        <v>224</v>
      </c>
      <c r="Q1663" t="s">
        <v>1216</v>
      </c>
      <c r="R1663" t="s">
        <v>226</v>
      </c>
      <c r="S1663" t="s">
        <v>227</v>
      </c>
      <c r="T1663">
        <v>0.44</v>
      </c>
      <c r="V1663">
        <v>0.28000000000000003</v>
      </c>
      <c r="W1663">
        <v>0.4</v>
      </c>
      <c r="X1663" t="s">
        <v>281</v>
      </c>
      <c r="Y1663" t="s">
        <v>243</v>
      </c>
      <c r="Z1663" t="s">
        <v>1217</v>
      </c>
      <c r="AA1663" t="s">
        <v>1217</v>
      </c>
      <c r="AF1663" t="s">
        <v>736</v>
      </c>
      <c r="AG1663" t="s">
        <v>732</v>
      </c>
      <c r="AH1663" t="s">
        <v>1611</v>
      </c>
      <c r="AJ1663" t="s">
        <v>732</v>
      </c>
      <c r="AK1663">
        <v>32.942599999999999</v>
      </c>
      <c r="AL1663">
        <v>-117.08399963378901</v>
      </c>
      <c r="AM1663" t="s">
        <v>732</v>
      </c>
      <c r="AN1663" t="s">
        <v>239</v>
      </c>
      <c r="AO1663" t="s">
        <v>732</v>
      </c>
      <c r="AP1663" t="s">
        <v>739</v>
      </c>
      <c r="AQ1663" t="s">
        <v>242</v>
      </c>
      <c r="AR1663" t="s">
        <v>732</v>
      </c>
      <c r="AS1663" t="s">
        <v>239</v>
      </c>
      <c r="AT1663" t="s">
        <v>239</v>
      </c>
      <c r="AU1663">
        <v>1</v>
      </c>
      <c r="AV1663">
        <v>0</v>
      </c>
      <c r="AW1663" t="s">
        <v>1989</v>
      </c>
      <c r="AX1663" t="s">
        <v>1611</v>
      </c>
      <c r="AY1663" t="s">
        <v>109</v>
      </c>
      <c r="BP1663" t="s">
        <v>422</v>
      </c>
      <c r="BQ1663">
        <v>73</v>
      </c>
      <c r="BR1663" t="s">
        <v>422</v>
      </c>
      <c r="BS1663">
        <v>9</v>
      </c>
      <c r="BZ1663" t="s">
        <v>1916</v>
      </c>
      <c r="CA1663" t="s">
        <v>1914</v>
      </c>
    </row>
    <row r="1664" spans="1:79" hidden="1" x14ac:dyDescent="0.25">
      <c r="A1664" t="s">
        <v>1581</v>
      </c>
      <c r="B1664" t="s">
        <v>1582</v>
      </c>
      <c r="C1664" t="s">
        <v>1604</v>
      </c>
      <c r="D1664" t="s">
        <v>1630</v>
      </c>
      <c r="E1664" t="s">
        <v>1631</v>
      </c>
      <c r="F1664" s="1">
        <v>41165</v>
      </c>
      <c r="G1664" s="4">
        <v>0.30763888888888891</v>
      </c>
      <c r="H1664" t="s">
        <v>732</v>
      </c>
      <c r="I1664">
        <v>-88</v>
      </c>
      <c r="J1664" t="s">
        <v>1607</v>
      </c>
      <c r="K1664" t="s">
        <v>222</v>
      </c>
      <c r="L1664">
        <v>1</v>
      </c>
      <c r="M1664">
        <v>1</v>
      </c>
      <c r="N1664" t="s">
        <v>2492</v>
      </c>
      <c r="O1664" t="s">
        <v>2493</v>
      </c>
      <c r="P1664" t="s">
        <v>224</v>
      </c>
      <c r="Q1664" t="s">
        <v>1216</v>
      </c>
      <c r="R1664" t="s">
        <v>226</v>
      </c>
      <c r="S1664" t="s">
        <v>227</v>
      </c>
      <c r="T1664">
        <v>-0.28000000000000003</v>
      </c>
      <c r="V1664">
        <v>0.28000000000000003</v>
      </c>
      <c r="W1664">
        <v>0.4</v>
      </c>
      <c r="X1664" t="s">
        <v>228</v>
      </c>
      <c r="Y1664" t="s">
        <v>243</v>
      </c>
      <c r="Z1664" t="s">
        <v>1217</v>
      </c>
      <c r="AA1664" t="s">
        <v>1217</v>
      </c>
      <c r="AF1664" t="s">
        <v>736</v>
      </c>
      <c r="AG1664" t="s">
        <v>732</v>
      </c>
      <c r="AH1664" t="s">
        <v>1611</v>
      </c>
      <c r="AJ1664" t="s">
        <v>732</v>
      </c>
      <c r="AM1664" t="s">
        <v>732</v>
      </c>
      <c r="AN1664" t="s">
        <v>239</v>
      </c>
      <c r="AO1664" t="s">
        <v>732</v>
      </c>
      <c r="AP1664" t="s">
        <v>739</v>
      </c>
      <c r="AQ1664" t="s">
        <v>242</v>
      </c>
      <c r="AR1664" t="s">
        <v>732</v>
      </c>
      <c r="AS1664" t="s">
        <v>239</v>
      </c>
      <c r="AT1664" t="s">
        <v>239</v>
      </c>
      <c r="AU1664">
        <v>1</v>
      </c>
      <c r="AV1664">
        <v>0</v>
      </c>
      <c r="AW1664" t="s">
        <v>1989</v>
      </c>
      <c r="AX1664" t="s">
        <v>1611</v>
      </c>
      <c r="AY1664" t="s">
        <v>109</v>
      </c>
      <c r="CA1664" t="s">
        <v>1631</v>
      </c>
    </row>
    <row r="1665" spans="1:79" hidden="1" x14ac:dyDescent="0.25">
      <c r="A1665" t="s">
        <v>1581</v>
      </c>
      <c r="B1665" t="s">
        <v>1582</v>
      </c>
      <c r="C1665" t="s">
        <v>1604</v>
      </c>
      <c r="D1665" t="s">
        <v>2494</v>
      </c>
      <c r="E1665" t="s">
        <v>2495</v>
      </c>
      <c r="F1665" s="1">
        <v>41165</v>
      </c>
      <c r="G1665" s="4">
        <v>0.35069444444444442</v>
      </c>
      <c r="H1665" t="s">
        <v>732</v>
      </c>
      <c r="I1665">
        <v>-88</v>
      </c>
      <c r="J1665" t="s">
        <v>1607</v>
      </c>
      <c r="K1665" t="s">
        <v>222</v>
      </c>
      <c r="L1665">
        <v>1</v>
      </c>
      <c r="M1665">
        <v>1</v>
      </c>
      <c r="N1665" t="s">
        <v>2492</v>
      </c>
      <c r="O1665" t="s">
        <v>2496</v>
      </c>
      <c r="P1665" t="s">
        <v>224</v>
      </c>
      <c r="Q1665" t="s">
        <v>1216</v>
      </c>
      <c r="R1665" t="s">
        <v>226</v>
      </c>
      <c r="S1665" t="s">
        <v>227</v>
      </c>
      <c r="T1665">
        <v>-0.28000000000000003</v>
      </c>
      <c r="V1665">
        <v>0.28000000000000003</v>
      </c>
      <c r="W1665">
        <v>0.4</v>
      </c>
      <c r="X1665" t="s">
        <v>228</v>
      </c>
      <c r="Y1665" t="s">
        <v>243</v>
      </c>
      <c r="Z1665" t="s">
        <v>1217</v>
      </c>
      <c r="AA1665" t="s">
        <v>1217</v>
      </c>
      <c r="AF1665" t="s">
        <v>736</v>
      </c>
      <c r="AG1665" t="s">
        <v>732</v>
      </c>
      <c r="AH1665" t="s">
        <v>1611</v>
      </c>
      <c r="AJ1665" t="s">
        <v>732</v>
      </c>
      <c r="AK1665">
        <v>32.946399999999997</v>
      </c>
      <c r="AL1665">
        <v>-117.205001831055</v>
      </c>
      <c r="AM1665" t="s">
        <v>732</v>
      </c>
      <c r="AN1665" t="s">
        <v>239</v>
      </c>
      <c r="AO1665" t="s">
        <v>732</v>
      </c>
      <c r="AP1665" t="s">
        <v>739</v>
      </c>
      <c r="AQ1665" t="s">
        <v>242</v>
      </c>
      <c r="AR1665" t="s">
        <v>732</v>
      </c>
      <c r="AS1665" t="s">
        <v>239</v>
      </c>
      <c r="AT1665" t="s">
        <v>239</v>
      </c>
      <c r="AU1665">
        <v>1</v>
      </c>
      <c r="AV1665">
        <v>0</v>
      </c>
      <c r="AW1665" t="s">
        <v>1989</v>
      </c>
      <c r="AX1665" t="s">
        <v>1611</v>
      </c>
      <c r="AY1665" t="s">
        <v>109</v>
      </c>
      <c r="BP1665" t="s">
        <v>422</v>
      </c>
      <c r="BQ1665">
        <v>73</v>
      </c>
      <c r="BR1665" t="s">
        <v>422</v>
      </c>
      <c r="BS1665">
        <v>9</v>
      </c>
      <c r="BZ1665" t="s">
        <v>1916</v>
      </c>
      <c r="CA1665" t="s">
        <v>2495</v>
      </c>
    </row>
    <row r="1666" spans="1:79" hidden="1" x14ac:dyDescent="0.25">
      <c r="A1666" t="s">
        <v>1581</v>
      </c>
      <c r="B1666" t="s">
        <v>1582</v>
      </c>
      <c r="C1666" t="s">
        <v>1604</v>
      </c>
      <c r="D1666" t="s">
        <v>1920</v>
      </c>
      <c r="E1666" t="s">
        <v>1921</v>
      </c>
      <c r="F1666" s="1">
        <v>41165</v>
      </c>
      <c r="G1666" s="4">
        <v>0.31458333333333333</v>
      </c>
      <c r="H1666" t="s">
        <v>732</v>
      </c>
      <c r="I1666">
        <v>-88</v>
      </c>
      <c r="J1666" t="s">
        <v>1607</v>
      </c>
      <c r="K1666" t="s">
        <v>222</v>
      </c>
      <c r="L1666">
        <v>1</v>
      </c>
      <c r="M1666">
        <v>1</v>
      </c>
      <c r="N1666" t="s">
        <v>2492</v>
      </c>
      <c r="O1666" t="s">
        <v>2491</v>
      </c>
      <c r="P1666" t="s">
        <v>224</v>
      </c>
      <c r="Q1666" t="s">
        <v>1216</v>
      </c>
      <c r="R1666" t="s">
        <v>226</v>
      </c>
      <c r="S1666" t="s">
        <v>227</v>
      </c>
      <c r="T1666">
        <v>-0.28000000000000003</v>
      </c>
      <c r="V1666">
        <v>0.28000000000000003</v>
      </c>
      <c r="W1666">
        <v>0.4</v>
      </c>
      <c r="X1666" t="s">
        <v>228</v>
      </c>
      <c r="Y1666" t="s">
        <v>243</v>
      </c>
      <c r="Z1666" t="s">
        <v>1217</v>
      </c>
      <c r="AA1666" t="s">
        <v>1217</v>
      </c>
      <c r="AF1666" t="s">
        <v>736</v>
      </c>
      <c r="AG1666" t="s">
        <v>732</v>
      </c>
      <c r="AH1666" t="s">
        <v>1611</v>
      </c>
      <c r="AJ1666" t="s">
        <v>732</v>
      </c>
      <c r="AK1666">
        <v>33.043498999999997</v>
      </c>
      <c r="AL1666">
        <v>-117.07599639892599</v>
      </c>
      <c r="AM1666" t="s">
        <v>732</v>
      </c>
      <c r="AN1666" t="s">
        <v>239</v>
      </c>
      <c r="AO1666" t="s">
        <v>732</v>
      </c>
      <c r="AP1666" t="s">
        <v>739</v>
      </c>
      <c r="AQ1666" t="s">
        <v>242</v>
      </c>
      <c r="AR1666" t="s">
        <v>732</v>
      </c>
      <c r="AS1666" t="s">
        <v>239</v>
      </c>
      <c r="AT1666" t="s">
        <v>239</v>
      </c>
      <c r="AU1666">
        <v>1</v>
      </c>
      <c r="AV1666">
        <v>0</v>
      </c>
      <c r="AW1666" t="s">
        <v>1989</v>
      </c>
      <c r="AX1666" t="s">
        <v>1611</v>
      </c>
      <c r="AY1666" t="s">
        <v>109</v>
      </c>
      <c r="BP1666" t="s">
        <v>422</v>
      </c>
      <c r="BQ1666">
        <v>73</v>
      </c>
      <c r="BR1666" t="s">
        <v>422</v>
      </c>
      <c r="BS1666">
        <v>9</v>
      </c>
      <c r="BZ1666" t="s">
        <v>1922</v>
      </c>
      <c r="CA1666" t="s">
        <v>1921</v>
      </c>
    </row>
    <row r="1667" spans="1:79" hidden="1" x14ac:dyDescent="0.25">
      <c r="A1667" t="s">
        <v>1581</v>
      </c>
      <c r="B1667" t="s">
        <v>1582</v>
      </c>
      <c r="C1667" t="s">
        <v>1615</v>
      </c>
      <c r="D1667" t="s">
        <v>2494</v>
      </c>
      <c r="E1667" t="s">
        <v>2495</v>
      </c>
      <c r="F1667" s="1">
        <v>41165</v>
      </c>
      <c r="G1667" s="4">
        <v>0.35069444444444442</v>
      </c>
      <c r="H1667" t="s">
        <v>732</v>
      </c>
      <c r="I1667">
        <v>-88</v>
      </c>
      <c r="J1667" t="s">
        <v>221</v>
      </c>
      <c r="K1667" t="s">
        <v>222</v>
      </c>
      <c r="L1667">
        <v>1</v>
      </c>
      <c r="M1667">
        <v>1</v>
      </c>
      <c r="N1667" t="s">
        <v>2488</v>
      </c>
      <c r="O1667" t="s">
        <v>2496</v>
      </c>
      <c r="P1667" t="s">
        <v>224</v>
      </c>
      <c r="Q1667" t="s">
        <v>1216</v>
      </c>
      <c r="R1667" t="s">
        <v>226</v>
      </c>
      <c r="S1667" t="s">
        <v>227</v>
      </c>
      <c r="V1667">
        <v>0.28000000000000003</v>
      </c>
      <c r="W1667">
        <v>0.4</v>
      </c>
      <c r="X1667" t="s">
        <v>228</v>
      </c>
      <c r="Y1667" t="s">
        <v>243</v>
      </c>
      <c r="Z1667" t="s">
        <v>1217</v>
      </c>
      <c r="AA1667" t="s">
        <v>1217</v>
      </c>
      <c r="AF1667" t="s">
        <v>736</v>
      </c>
      <c r="AG1667" t="s">
        <v>732</v>
      </c>
      <c r="AH1667" t="s">
        <v>1611</v>
      </c>
      <c r="AJ1667" t="s">
        <v>732</v>
      </c>
      <c r="AK1667">
        <v>32.946399999999997</v>
      </c>
      <c r="AL1667">
        <v>-117.205001831055</v>
      </c>
      <c r="AM1667" t="s">
        <v>732</v>
      </c>
      <c r="AN1667" t="s">
        <v>239</v>
      </c>
      <c r="AO1667" t="s">
        <v>1220</v>
      </c>
      <c r="AP1667" t="s">
        <v>739</v>
      </c>
      <c r="AQ1667" t="s">
        <v>242</v>
      </c>
      <c r="AR1667" t="s">
        <v>732</v>
      </c>
      <c r="AS1667" t="s">
        <v>239</v>
      </c>
      <c r="AT1667" t="s">
        <v>239</v>
      </c>
      <c r="AU1667">
        <v>1</v>
      </c>
      <c r="AW1667" t="s">
        <v>1989</v>
      </c>
      <c r="AX1667" t="s">
        <v>1611</v>
      </c>
      <c r="AY1667" t="s">
        <v>109</v>
      </c>
      <c r="BP1667" t="s">
        <v>422</v>
      </c>
      <c r="BQ1667">
        <v>73</v>
      </c>
      <c r="BR1667" t="s">
        <v>422</v>
      </c>
      <c r="BS1667">
        <v>9</v>
      </c>
      <c r="BZ1667" t="s">
        <v>1916</v>
      </c>
      <c r="CA1667" t="s">
        <v>2495</v>
      </c>
    </row>
    <row r="1668" spans="1:79" hidden="1" x14ac:dyDescent="0.25">
      <c r="A1668" t="s">
        <v>1581</v>
      </c>
      <c r="B1668" t="s">
        <v>1582</v>
      </c>
      <c r="C1668" t="s">
        <v>1615</v>
      </c>
      <c r="D1668" t="s">
        <v>1630</v>
      </c>
      <c r="E1668" t="s">
        <v>1631</v>
      </c>
      <c r="F1668" s="1">
        <v>41165</v>
      </c>
      <c r="G1668" s="4">
        <v>0.30763888888888891</v>
      </c>
      <c r="H1668" t="s">
        <v>732</v>
      </c>
      <c r="I1668">
        <v>-88</v>
      </c>
      <c r="J1668" t="s">
        <v>221</v>
      </c>
      <c r="K1668" t="s">
        <v>222</v>
      </c>
      <c r="L1668">
        <v>1</v>
      </c>
      <c r="M1668">
        <v>1</v>
      </c>
      <c r="N1668" t="s">
        <v>2488</v>
      </c>
      <c r="O1668" t="s">
        <v>2493</v>
      </c>
      <c r="P1668" t="s">
        <v>224</v>
      </c>
      <c r="Q1668" t="s">
        <v>1216</v>
      </c>
      <c r="R1668" t="s">
        <v>226</v>
      </c>
      <c r="S1668" t="s">
        <v>227</v>
      </c>
      <c r="V1668">
        <v>0.28000000000000003</v>
      </c>
      <c r="W1668">
        <v>0.4</v>
      </c>
      <c r="X1668" t="s">
        <v>228</v>
      </c>
      <c r="Y1668" t="s">
        <v>243</v>
      </c>
      <c r="Z1668" t="s">
        <v>1217</v>
      </c>
      <c r="AA1668" t="s">
        <v>1217</v>
      </c>
      <c r="AF1668" t="s">
        <v>736</v>
      </c>
      <c r="AG1668" t="s">
        <v>732</v>
      </c>
      <c r="AH1668" t="s">
        <v>1611</v>
      </c>
      <c r="AJ1668" t="s">
        <v>732</v>
      </c>
      <c r="AM1668" t="s">
        <v>732</v>
      </c>
      <c r="AN1668" t="s">
        <v>239</v>
      </c>
      <c r="AO1668" t="s">
        <v>1220</v>
      </c>
      <c r="AP1668" t="s">
        <v>739</v>
      </c>
      <c r="AQ1668" t="s">
        <v>242</v>
      </c>
      <c r="AR1668" t="s">
        <v>732</v>
      </c>
      <c r="AS1668" t="s">
        <v>239</v>
      </c>
      <c r="AT1668" t="s">
        <v>239</v>
      </c>
      <c r="AU1668">
        <v>1</v>
      </c>
      <c r="AW1668" t="s">
        <v>1989</v>
      </c>
      <c r="AX1668" t="s">
        <v>1611</v>
      </c>
      <c r="AY1668" t="s">
        <v>109</v>
      </c>
      <c r="CA1668" t="s">
        <v>1631</v>
      </c>
    </row>
    <row r="1669" spans="1:79" hidden="1" x14ac:dyDescent="0.25">
      <c r="A1669" t="s">
        <v>1581</v>
      </c>
      <c r="B1669" t="s">
        <v>1582</v>
      </c>
      <c r="C1669" t="s">
        <v>1604</v>
      </c>
      <c r="D1669" t="s">
        <v>2497</v>
      </c>
      <c r="E1669" t="s">
        <v>2498</v>
      </c>
      <c r="F1669" s="1">
        <v>41165</v>
      </c>
      <c r="G1669" s="4">
        <v>0.23611111111111113</v>
      </c>
      <c r="H1669" t="s">
        <v>732</v>
      </c>
      <c r="I1669">
        <v>-88</v>
      </c>
      <c r="J1669" t="s">
        <v>1607</v>
      </c>
      <c r="K1669" t="s">
        <v>222</v>
      </c>
      <c r="L1669">
        <v>1</v>
      </c>
      <c r="M1669">
        <v>1</v>
      </c>
      <c r="N1669" t="s">
        <v>2492</v>
      </c>
      <c r="O1669" t="s">
        <v>2499</v>
      </c>
      <c r="P1669" t="s">
        <v>224</v>
      </c>
      <c r="Q1669" t="s">
        <v>1216</v>
      </c>
      <c r="R1669" t="s">
        <v>226</v>
      </c>
      <c r="S1669" t="s">
        <v>227</v>
      </c>
      <c r="T1669">
        <v>2.2000000000000002</v>
      </c>
      <c r="V1669">
        <v>0.28000000000000003</v>
      </c>
      <c r="W1669">
        <v>0.4</v>
      </c>
      <c r="X1669" t="s">
        <v>281</v>
      </c>
      <c r="Y1669" t="s">
        <v>243</v>
      </c>
      <c r="Z1669" t="s">
        <v>1217</v>
      </c>
      <c r="AA1669" t="s">
        <v>1217</v>
      </c>
      <c r="AF1669" t="s">
        <v>736</v>
      </c>
      <c r="AG1669" t="s">
        <v>732</v>
      </c>
      <c r="AH1669" t="s">
        <v>1611</v>
      </c>
      <c r="AJ1669" t="s">
        <v>732</v>
      </c>
      <c r="AM1669" t="s">
        <v>732</v>
      </c>
      <c r="AN1669" t="s">
        <v>239</v>
      </c>
      <c r="AO1669" t="s">
        <v>732</v>
      </c>
      <c r="AP1669" t="s">
        <v>739</v>
      </c>
      <c r="AQ1669" t="s">
        <v>242</v>
      </c>
      <c r="AR1669" t="s">
        <v>732</v>
      </c>
      <c r="AS1669" t="s">
        <v>239</v>
      </c>
      <c r="AT1669" t="s">
        <v>239</v>
      </c>
      <c r="AU1669">
        <v>1</v>
      </c>
      <c r="AV1669">
        <v>0</v>
      </c>
      <c r="AW1669" t="s">
        <v>1989</v>
      </c>
      <c r="AX1669" t="s">
        <v>1611</v>
      </c>
      <c r="AY1669" t="s">
        <v>109</v>
      </c>
      <c r="CA1669" t="s">
        <v>2498</v>
      </c>
    </row>
    <row r="1670" spans="1:79" hidden="1" x14ac:dyDescent="0.25">
      <c r="A1670" t="s">
        <v>1581</v>
      </c>
      <c r="B1670" t="s">
        <v>1582</v>
      </c>
      <c r="C1670" t="s">
        <v>1604</v>
      </c>
      <c r="D1670" t="s">
        <v>1628</v>
      </c>
      <c r="E1670" t="s">
        <v>1629</v>
      </c>
      <c r="F1670" s="1">
        <v>41165</v>
      </c>
      <c r="G1670" s="4">
        <v>0.31736111111111115</v>
      </c>
      <c r="H1670" t="s">
        <v>732</v>
      </c>
      <c r="I1670">
        <v>-88</v>
      </c>
      <c r="J1670" t="s">
        <v>1607</v>
      </c>
      <c r="K1670" t="s">
        <v>222</v>
      </c>
      <c r="L1670">
        <v>1</v>
      </c>
      <c r="M1670">
        <v>1</v>
      </c>
      <c r="N1670" t="s">
        <v>2492</v>
      </c>
      <c r="O1670" t="s">
        <v>2490</v>
      </c>
      <c r="P1670" t="s">
        <v>224</v>
      </c>
      <c r="Q1670" t="s">
        <v>1216</v>
      </c>
      <c r="R1670" t="s">
        <v>226</v>
      </c>
      <c r="S1670" t="s">
        <v>227</v>
      </c>
      <c r="T1670">
        <v>1.6</v>
      </c>
      <c r="V1670">
        <v>0.28000000000000003</v>
      </c>
      <c r="W1670">
        <v>0.4</v>
      </c>
      <c r="X1670" t="s">
        <v>281</v>
      </c>
      <c r="Y1670" t="s">
        <v>243</v>
      </c>
      <c r="Z1670" t="s">
        <v>1217</v>
      </c>
      <c r="AA1670" t="s">
        <v>1217</v>
      </c>
      <c r="AF1670" t="s">
        <v>736</v>
      </c>
      <c r="AG1670" t="s">
        <v>732</v>
      </c>
      <c r="AH1670" t="s">
        <v>1611</v>
      </c>
      <c r="AJ1670" t="s">
        <v>732</v>
      </c>
      <c r="AM1670" t="s">
        <v>732</v>
      </c>
      <c r="AN1670" t="s">
        <v>239</v>
      </c>
      <c r="AO1670" t="s">
        <v>732</v>
      </c>
      <c r="AP1670" t="s">
        <v>739</v>
      </c>
      <c r="AQ1670" t="s">
        <v>242</v>
      </c>
      <c r="AR1670" t="s">
        <v>732</v>
      </c>
      <c r="AS1670" t="s">
        <v>239</v>
      </c>
      <c r="AT1670" t="s">
        <v>239</v>
      </c>
      <c r="AU1670">
        <v>1</v>
      </c>
      <c r="AV1670">
        <v>0</v>
      </c>
      <c r="AW1670" t="s">
        <v>1989</v>
      </c>
      <c r="AX1670" t="s">
        <v>1611</v>
      </c>
      <c r="AY1670" t="s">
        <v>109</v>
      </c>
      <c r="CA1670" t="s">
        <v>1629</v>
      </c>
    </row>
    <row r="1671" spans="1:79" hidden="1" x14ac:dyDescent="0.25">
      <c r="A1671" t="s">
        <v>1581</v>
      </c>
      <c r="B1671" t="s">
        <v>1582</v>
      </c>
      <c r="C1671" t="s">
        <v>1615</v>
      </c>
      <c r="D1671" t="s">
        <v>1913</v>
      </c>
      <c r="E1671" t="s">
        <v>1914</v>
      </c>
      <c r="F1671" s="1">
        <v>41193</v>
      </c>
      <c r="G1671" s="4">
        <v>0.96111111111111114</v>
      </c>
      <c r="H1671" t="s">
        <v>732</v>
      </c>
      <c r="I1671">
        <v>-88</v>
      </c>
      <c r="J1671" t="s">
        <v>221</v>
      </c>
      <c r="K1671" t="s">
        <v>222</v>
      </c>
      <c r="L1671">
        <v>1</v>
      </c>
      <c r="M1671">
        <v>1</v>
      </c>
      <c r="N1671" t="s">
        <v>2500</v>
      </c>
      <c r="O1671" t="s">
        <v>2501</v>
      </c>
      <c r="P1671" t="s">
        <v>224</v>
      </c>
      <c r="Q1671" t="s">
        <v>1216</v>
      </c>
      <c r="R1671" t="s">
        <v>226</v>
      </c>
      <c r="S1671" t="s">
        <v>227</v>
      </c>
      <c r="T1671">
        <v>0.84</v>
      </c>
      <c r="V1671">
        <v>0.28000000000000003</v>
      </c>
      <c r="W1671">
        <v>0.4</v>
      </c>
      <c r="X1671" t="s">
        <v>281</v>
      </c>
      <c r="Y1671" t="s">
        <v>243</v>
      </c>
      <c r="Z1671" t="s">
        <v>1217</v>
      </c>
      <c r="AA1671" t="s">
        <v>1217</v>
      </c>
      <c r="AF1671" t="s">
        <v>736</v>
      </c>
      <c r="AG1671" t="s">
        <v>732</v>
      </c>
      <c r="AH1671" t="s">
        <v>1611</v>
      </c>
      <c r="AJ1671" t="s">
        <v>732</v>
      </c>
      <c r="AK1671">
        <v>32.942599999999999</v>
      </c>
      <c r="AL1671">
        <v>-117.08399963378901</v>
      </c>
      <c r="AM1671" t="s">
        <v>732</v>
      </c>
      <c r="AN1671" t="s">
        <v>239</v>
      </c>
      <c r="AO1671" t="s">
        <v>1220</v>
      </c>
      <c r="AP1671" t="s">
        <v>739</v>
      </c>
      <c r="AQ1671" t="s">
        <v>242</v>
      </c>
      <c r="AR1671" t="s">
        <v>732</v>
      </c>
      <c r="AS1671" t="s">
        <v>239</v>
      </c>
      <c r="AT1671" t="s">
        <v>239</v>
      </c>
      <c r="AU1671">
        <v>1</v>
      </c>
      <c r="AW1671" t="s">
        <v>1989</v>
      </c>
      <c r="AX1671" t="s">
        <v>1611</v>
      </c>
      <c r="AY1671" t="s">
        <v>109</v>
      </c>
      <c r="BP1671" t="s">
        <v>422</v>
      </c>
      <c r="BQ1671">
        <v>73</v>
      </c>
      <c r="BR1671" t="s">
        <v>422</v>
      </c>
      <c r="BS1671">
        <v>9</v>
      </c>
      <c r="BZ1671" t="s">
        <v>1916</v>
      </c>
      <c r="CA1671" t="s">
        <v>1914</v>
      </c>
    </row>
    <row r="1672" spans="1:79" hidden="1" x14ac:dyDescent="0.25">
      <c r="A1672" t="s">
        <v>1581</v>
      </c>
      <c r="B1672" t="s">
        <v>1582</v>
      </c>
      <c r="C1672" t="s">
        <v>1604</v>
      </c>
      <c r="D1672" t="s">
        <v>1904</v>
      </c>
      <c r="E1672" t="s">
        <v>1905</v>
      </c>
      <c r="F1672" s="1">
        <v>41193</v>
      </c>
      <c r="G1672" s="4">
        <v>0.73541666666666661</v>
      </c>
      <c r="H1672" t="s">
        <v>732</v>
      </c>
      <c r="I1672">
        <v>-88</v>
      </c>
      <c r="J1672" t="s">
        <v>1607</v>
      </c>
      <c r="K1672" t="s">
        <v>222</v>
      </c>
      <c r="L1672">
        <v>1</v>
      </c>
      <c r="M1672">
        <v>1</v>
      </c>
      <c r="N1672" t="s">
        <v>2502</v>
      </c>
      <c r="O1672" t="s">
        <v>2503</v>
      </c>
      <c r="P1672" t="s">
        <v>224</v>
      </c>
      <c r="Q1672" t="s">
        <v>1216</v>
      </c>
      <c r="R1672" t="s">
        <v>226</v>
      </c>
      <c r="S1672" t="s">
        <v>227</v>
      </c>
      <c r="T1672">
        <v>0.51</v>
      </c>
      <c r="V1672">
        <v>0.28000000000000003</v>
      </c>
      <c r="W1672">
        <v>0.4</v>
      </c>
      <c r="X1672" t="s">
        <v>281</v>
      </c>
      <c r="Y1672" t="s">
        <v>243</v>
      </c>
      <c r="Z1672" t="s">
        <v>1217</v>
      </c>
      <c r="AA1672" t="s">
        <v>1217</v>
      </c>
      <c r="AF1672" t="s">
        <v>736</v>
      </c>
      <c r="AG1672" t="s">
        <v>732</v>
      </c>
      <c r="AH1672" t="s">
        <v>1611</v>
      </c>
      <c r="AJ1672" t="s">
        <v>732</v>
      </c>
      <c r="AK1672">
        <v>33.180900999999999</v>
      </c>
      <c r="AL1672">
        <v>-117.32700347900401</v>
      </c>
      <c r="AM1672" t="s">
        <v>732</v>
      </c>
      <c r="AN1672" t="s">
        <v>239</v>
      </c>
      <c r="AO1672" t="s">
        <v>732</v>
      </c>
      <c r="AP1672" t="s">
        <v>739</v>
      </c>
      <c r="AQ1672" t="s">
        <v>242</v>
      </c>
      <c r="AR1672" t="s">
        <v>732</v>
      </c>
      <c r="AS1672" t="s">
        <v>239</v>
      </c>
      <c r="AT1672" t="s">
        <v>239</v>
      </c>
      <c r="AU1672">
        <v>1</v>
      </c>
      <c r="AV1672">
        <v>0</v>
      </c>
      <c r="AW1672" t="s">
        <v>1989</v>
      </c>
      <c r="AX1672" t="s">
        <v>1611</v>
      </c>
      <c r="AY1672" t="s">
        <v>109</v>
      </c>
      <c r="BP1672" t="s">
        <v>422</v>
      </c>
      <c r="BQ1672">
        <v>73</v>
      </c>
      <c r="BR1672" t="s">
        <v>422</v>
      </c>
      <c r="BS1672">
        <v>9</v>
      </c>
      <c r="BZ1672" t="s">
        <v>1906</v>
      </c>
      <c r="CA1672" t="s">
        <v>1905</v>
      </c>
    </row>
    <row r="1673" spans="1:79" hidden="1" x14ac:dyDescent="0.25">
      <c r="A1673" t="s">
        <v>1581</v>
      </c>
      <c r="B1673" t="s">
        <v>1582</v>
      </c>
      <c r="C1673" t="s">
        <v>1615</v>
      </c>
      <c r="D1673" t="s">
        <v>2016</v>
      </c>
      <c r="E1673" t="s">
        <v>2017</v>
      </c>
      <c r="F1673" s="1">
        <v>41193</v>
      </c>
      <c r="G1673" s="4">
        <v>0.80138888888888893</v>
      </c>
      <c r="H1673" t="s">
        <v>732</v>
      </c>
      <c r="I1673">
        <v>-88</v>
      </c>
      <c r="J1673" t="s">
        <v>221</v>
      </c>
      <c r="K1673" t="s">
        <v>222</v>
      </c>
      <c r="L1673">
        <v>1</v>
      </c>
      <c r="M1673">
        <v>1</v>
      </c>
      <c r="N1673" t="s">
        <v>2500</v>
      </c>
      <c r="O1673" t="s">
        <v>2504</v>
      </c>
      <c r="P1673" t="s">
        <v>224</v>
      </c>
      <c r="Q1673" t="s">
        <v>1216</v>
      </c>
      <c r="R1673" t="s">
        <v>226</v>
      </c>
      <c r="S1673" t="s">
        <v>227</v>
      </c>
      <c r="T1673">
        <v>0.99</v>
      </c>
      <c r="V1673">
        <v>0.28000000000000003</v>
      </c>
      <c r="W1673">
        <v>0.4</v>
      </c>
      <c r="X1673" t="s">
        <v>281</v>
      </c>
      <c r="Y1673" t="s">
        <v>243</v>
      </c>
      <c r="Z1673" t="s">
        <v>1217</v>
      </c>
      <c r="AA1673" t="s">
        <v>1217</v>
      </c>
      <c r="AF1673" t="s">
        <v>736</v>
      </c>
      <c r="AG1673" t="s">
        <v>732</v>
      </c>
      <c r="AH1673" t="s">
        <v>1611</v>
      </c>
      <c r="AJ1673" t="s">
        <v>732</v>
      </c>
      <c r="AK1673">
        <v>33.130501000000002</v>
      </c>
      <c r="AL1673">
        <v>-117.199996948242</v>
      </c>
      <c r="AM1673" t="s">
        <v>732</v>
      </c>
      <c r="AN1673" t="s">
        <v>239</v>
      </c>
      <c r="AO1673" t="s">
        <v>1220</v>
      </c>
      <c r="AP1673" t="s">
        <v>739</v>
      </c>
      <c r="AQ1673" t="s">
        <v>242</v>
      </c>
      <c r="AR1673" t="s">
        <v>732</v>
      </c>
      <c r="AS1673" t="s">
        <v>239</v>
      </c>
      <c r="AT1673" t="s">
        <v>239</v>
      </c>
      <c r="AU1673">
        <v>1</v>
      </c>
      <c r="AW1673" t="s">
        <v>1989</v>
      </c>
      <c r="AX1673" t="s">
        <v>1611</v>
      </c>
      <c r="AY1673" t="s">
        <v>109</v>
      </c>
      <c r="BP1673" t="s">
        <v>422</v>
      </c>
      <c r="BQ1673">
        <v>73</v>
      </c>
      <c r="BR1673" t="s">
        <v>422</v>
      </c>
      <c r="BS1673">
        <v>9</v>
      </c>
      <c r="BZ1673" t="s">
        <v>2003</v>
      </c>
      <c r="CA1673" t="s">
        <v>2017</v>
      </c>
    </row>
    <row r="1674" spans="1:79" hidden="1" x14ac:dyDescent="0.25">
      <c r="A1674" t="s">
        <v>1581</v>
      </c>
      <c r="B1674" t="s">
        <v>1582</v>
      </c>
      <c r="C1674" t="s">
        <v>1604</v>
      </c>
      <c r="D1674" t="s">
        <v>2016</v>
      </c>
      <c r="E1674" t="s">
        <v>2017</v>
      </c>
      <c r="F1674" s="1">
        <v>41193</v>
      </c>
      <c r="G1674" s="4">
        <v>0.80138888888888893</v>
      </c>
      <c r="H1674" t="s">
        <v>732</v>
      </c>
      <c r="I1674">
        <v>-88</v>
      </c>
      <c r="J1674" t="s">
        <v>1607</v>
      </c>
      <c r="K1674" t="s">
        <v>222</v>
      </c>
      <c r="L1674">
        <v>1</v>
      </c>
      <c r="M1674">
        <v>1</v>
      </c>
      <c r="N1674" t="s">
        <v>2502</v>
      </c>
      <c r="O1674" t="s">
        <v>2504</v>
      </c>
      <c r="P1674" t="s">
        <v>224</v>
      </c>
      <c r="Q1674" t="s">
        <v>1216</v>
      </c>
      <c r="R1674" t="s">
        <v>226</v>
      </c>
      <c r="S1674" t="s">
        <v>227</v>
      </c>
      <c r="T1674">
        <v>0.99</v>
      </c>
      <c r="V1674">
        <v>0.28000000000000003</v>
      </c>
      <c r="W1674">
        <v>0.4</v>
      </c>
      <c r="X1674" t="s">
        <v>281</v>
      </c>
      <c r="Y1674" t="s">
        <v>243</v>
      </c>
      <c r="Z1674" t="s">
        <v>1217</v>
      </c>
      <c r="AA1674" t="s">
        <v>1217</v>
      </c>
      <c r="AF1674" t="s">
        <v>736</v>
      </c>
      <c r="AG1674" t="s">
        <v>732</v>
      </c>
      <c r="AH1674" t="s">
        <v>1611</v>
      </c>
      <c r="AJ1674" t="s">
        <v>732</v>
      </c>
      <c r="AK1674">
        <v>33.130501000000002</v>
      </c>
      <c r="AL1674">
        <v>-117.199996948242</v>
      </c>
      <c r="AM1674" t="s">
        <v>732</v>
      </c>
      <c r="AN1674" t="s">
        <v>239</v>
      </c>
      <c r="AO1674" t="s">
        <v>732</v>
      </c>
      <c r="AP1674" t="s">
        <v>739</v>
      </c>
      <c r="AQ1674" t="s">
        <v>242</v>
      </c>
      <c r="AR1674" t="s">
        <v>732</v>
      </c>
      <c r="AS1674" t="s">
        <v>239</v>
      </c>
      <c r="AT1674" t="s">
        <v>239</v>
      </c>
      <c r="AU1674">
        <v>1</v>
      </c>
      <c r="AV1674">
        <v>0</v>
      </c>
      <c r="AW1674" t="s">
        <v>1989</v>
      </c>
      <c r="AX1674" t="s">
        <v>1611</v>
      </c>
      <c r="AY1674" t="s">
        <v>109</v>
      </c>
      <c r="BP1674" t="s">
        <v>422</v>
      </c>
      <c r="BQ1674">
        <v>73</v>
      </c>
      <c r="BR1674" t="s">
        <v>422</v>
      </c>
      <c r="BS1674">
        <v>9</v>
      </c>
      <c r="BZ1674" t="s">
        <v>2003</v>
      </c>
      <c r="CA1674" t="s">
        <v>2017</v>
      </c>
    </row>
    <row r="1675" spans="1:79" hidden="1" x14ac:dyDescent="0.25">
      <c r="A1675" t="s">
        <v>1581</v>
      </c>
      <c r="B1675" t="s">
        <v>1582</v>
      </c>
      <c r="C1675" t="s">
        <v>1604</v>
      </c>
      <c r="D1675" t="s">
        <v>1913</v>
      </c>
      <c r="E1675" t="s">
        <v>1914</v>
      </c>
      <c r="F1675" s="1">
        <v>41193</v>
      </c>
      <c r="G1675" s="4">
        <v>0.96111111111111114</v>
      </c>
      <c r="H1675" t="s">
        <v>732</v>
      </c>
      <c r="I1675">
        <v>-88</v>
      </c>
      <c r="J1675" t="s">
        <v>1607</v>
      </c>
      <c r="K1675" t="s">
        <v>222</v>
      </c>
      <c r="L1675">
        <v>1</v>
      </c>
      <c r="M1675">
        <v>1</v>
      </c>
      <c r="N1675" t="s">
        <v>2502</v>
      </c>
      <c r="O1675" t="s">
        <v>2501</v>
      </c>
      <c r="P1675" t="s">
        <v>224</v>
      </c>
      <c r="Q1675" t="s">
        <v>1216</v>
      </c>
      <c r="R1675" t="s">
        <v>226</v>
      </c>
      <c r="S1675" t="s">
        <v>227</v>
      </c>
      <c r="T1675">
        <v>0.84</v>
      </c>
      <c r="V1675">
        <v>0.28000000000000003</v>
      </c>
      <c r="W1675">
        <v>0.4</v>
      </c>
      <c r="X1675" t="s">
        <v>281</v>
      </c>
      <c r="Y1675" t="s">
        <v>243</v>
      </c>
      <c r="Z1675" t="s">
        <v>1217</v>
      </c>
      <c r="AA1675" t="s">
        <v>1217</v>
      </c>
      <c r="AF1675" t="s">
        <v>736</v>
      </c>
      <c r="AG1675" t="s">
        <v>732</v>
      </c>
      <c r="AH1675" t="s">
        <v>1611</v>
      </c>
      <c r="AJ1675" t="s">
        <v>732</v>
      </c>
      <c r="AK1675">
        <v>32.942599999999999</v>
      </c>
      <c r="AL1675">
        <v>-117.08399963378901</v>
      </c>
      <c r="AM1675" t="s">
        <v>732</v>
      </c>
      <c r="AN1675" t="s">
        <v>239</v>
      </c>
      <c r="AO1675" t="s">
        <v>732</v>
      </c>
      <c r="AP1675" t="s">
        <v>739</v>
      </c>
      <c r="AQ1675" t="s">
        <v>242</v>
      </c>
      <c r="AR1675" t="s">
        <v>732</v>
      </c>
      <c r="AS1675" t="s">
        <v>239</v>
      </c>
      <c r="AT1675" t="s">
        <v>239</v>
      </c>
      <c r="AU1675">
        <v>1</v>
      </c>
      <c r="AV1675">
        <v>0</v>
      </c>
      <c r="AW1675" t="s">
        <v>1989</v>
      </c>
      <c r="AX1675" t="s">
        <v>1611</v>
      </c>
      <c r="AY1675" t="s">
        <v>109</v>
      </c>
      <c r="BP1675" t="s">
        <v>422</v>
      </c>
      <c r="BQ1675">
        <v>73</v>
      </c>
      <c r="BR1675" t="s">
        <v>422</v>
      </c>
      <c r="BS1675">
        <v>9</v>
      </c>
      <c r="BZ1675" t="s">
        <v>1916</v>
      </c>
      <c r="CA1675" t="s">
        <v>1914</v>
      </c>
    </row>
    <row r="1676" spans="1:79" hidden="1" x14ac:dyDescent="0.25">
      <c r="A1676" t="s">
        <v>1581</v>
      </c>
      <c r="B1676" t="s">
        <v>1582</v>
      </c>
      <c r="C1676" t="s">
        <v>1615</v>
      </c>
      <c r="D1676" t="s">
        <v>1904</v>
      </c>
      <c r="E1676" t="s">
        <v>1905</v>
      </c>
      <c r="F1676" s="1">
        <v>41193</v>
      </c>
      <c r="G1676" s="4">
        <v>0.73541666666666661</v>
      </c>
      <c r="H1676" t="s">
        <v>732</v>
      </c>
      <c r="I1676">
        <v>-88</v>
      </c>
      <c r="J1676" t="s">
        <v>221</v>
      </c>
      <c r="K1676" t="s">
        <v>222</v>
      </c>
      <c r="L1676">
        <v>1</v>
      </c>
      <c r="M1676">
        <v>1</v>
      </c>
      <c r="N1676" t="s">
        <v>2500</v>
      </c>
      <c r="O1676" t="s">
        <v>2503</v>
      </c>
      <c r="P1676" t="s">
        <v>224</v>
      </c>
      <c r="Q1676" t="s">
        <v>1216</v>
      </c>
      <c r="R1676" t="s">
        <v>226</v>
      </c>
      <c r="S1676" t="s">
        <v>227</v>
      </c>
      <c r="T1676">
        <v>0.51</v>
      </c>
      <c r="V1676">
        <v>0.28000000000000003</v>
      </c>
      <c r="W1676">
        <v>0.4</v>
      </c>
      <c r="X1676" t="s">
        <v>281</v>
      </c>
      <c r="Y1676" t="s">
        <v>243</v>
      </c>
      <c r="Z1676" t="s">
        <v>1217</v>
      </c>
      <c r="AA1676" t="s">
        <v>1217</v>
      </c>
      <c r="AF1676" t="s">
        <v>736</v>
      </c>
      <c r="AG1676" t="s">
        <v>732</v>
      </c>
      <c r="AH1676" t="s">
        <v>1611</v>
      </c>
      <c r="AJ1676" t="s">
        <v>732</v>
      </c>
      <c r="AK1676">
        <v>33.180900999999999</v>
      </c>
      <c r="AL1676">
        <v>-117.32700347900401</v>
      </c>
      <c r="AM1676" t="s">
        <v>732</v>
      </c>
      <c r="AN1676" t="s">
        <v>239</v>
      </c>
      <c r="AO1676" t="s">
        <v>1220</v>
      </c>
      <c r="AP1676" t="s">
        <v>739</v>
      </c>
      <c r="AQ1676" t="s">
        <v>242</v>
      </c>
      <c r="AR1676" t="s">
        <v>732</v>
      </c>
      <c r="AS1676" t="s">
        <v>239</v>
      </c>
      <c r="AT1676" t="s">
        <v>239</v>
      </c>
      <c r="AU1676">
        <v>1</v>
      </c>
      <c r="AW1676" t="s">
        <v>1989</v>
      </c>
      <c r="AX1676" t="s">
        <v>1611</v>
      </c>
      <c r="AY1676" t="s">
        <v>109</v>
      </c>
      <c r="BP1676" t="s">
        <v>422</v>
      </c>
      <c r="BQ1676">
        <v>73</v>
      </c>
      <c r="BR1676" t="s">
        <v>422</v>
      </c>
      <c r="BS1676">
        <v>9</v>
      </c>
      <c r="BZ1676" t="s">
        <v>1906</v>
      </c>
      <c r="CA1676" t="s">
        <v>1905</v>
      </c>
    </row>
    <row r="1677" spans="1:79" hidden="1" x14ac:dyDescent="0.25">
      <c r="A1677" t="s">
        <v>1581</v>
      </c>
      <c r="B1677" t="s">
        <v>1582</v>
      </c>
      <c r="C1677" t="s">
        <v>1604</v>
      </c>
      <c r="D1677" t="s">
        <v>1901</v>
      </c>
      <c r="E1677" t="s">
        <v>1902</v>
      </c>
      <c r="F1677" s="1">
        <v>41193</v>
      </c>
      <c r="G1677" s="4">
        <v>0.71597222222222223</v>
      </c>
      <c r="H1677" t="s">
        <v>732</v>
      </c>
      <c r="I1677">
        <v>-88</v>
      </c>
      <c r="J1677" t="s">
        <v>1607</v>
      </c>
      <c r="K1677" t="s">
        <v>222</v>
      </c>
      <c r="L1677">
        <v>1</v>
      </c>
      <c r="M1677">
        <v>1</v>
      </c>
      <c r="N1677" t="s">
        <v>2502</v>
      </c>
      <c r="O1677" t="s">
        <v>2505</v>
      </c>
      <c r="P1677" t="s">
        <v>224</v>
      </c>
      <c r="Q1677" t="s">
        <v>1216</v>
      </c>
      <c r="R1677" t="s">
        <v>226</v>
      </c>
      <c r="S1677" t="s">
        <v>227</v>
      </c>
      <c r="T1677">
        <v>0.37</v>
      </c>
      <c r="V1677">
        <v>0.28000000000000003</v>
      </c>
      <c r="W1677">
        <v>0.4</v>
      </c>
      <c r="X1677" t="s">
        <v>905</v>
      </c>
      <c r="Y1677" t="s">
        <v>243</v>
      </c>
      <c r="Z1677" t="s">
        <v>1217</v>
      </c>
      <c r="AA1677" t="s">
        <v>1217</v>
      </c>
      <c r="AF1677" t="s">
        <v>736</v>
      </c>
      <c r="AG1677" t="s">
        <v>732</v>
      </c>
      <c r="AH1677" t="s">
        <v>1611</v>
      </c>
      <c r="AJ1677" t="s">
        <v>732</v>
      </c>
      <c r="AK1677">
        <v>33.188301000000003</v>
      </c>
      <c r="AL1677">
        <v>-117.36199951171901</v>
      </c>
      <c r="AM1677" t="s">
        <v>732</v>
      </c>
      <c r="AN1677" t="s">
        <v>239</v>
      </c>
      <c r="AO1677" t="s">
        <v>732</v>
      </c>
      <c r="AP1677" t="s">
        <v>739</v>
      </c>
      <c r="AQ1677" t="s">
        <v>242</v>
      </c>
      <c r="AR1677" t="s">
        <v>732</v>
      </c>
      <c r="AS1677" t="s">
        <v>239</v>
      </c>
      <c r="AT1677" t="s">
        <v>239</v>
      </c>
      <c r="AU1677">
        <v>1</v>
      </c>
      <c r="AV1677">
        <v>0</v>
      </c>
      <c r="AW1677" t="s">
        <v>1989</v>
      </c>
      <c r="AX1677" t="s">
        <v>1611</v>
      </c>
      <c r="AY1677" t="s">
        <v>109</v>
      </c>
      <c r="BP1677" t="s">
        <v>422</v>
      </c>
      <c r="BQ1677">
        <v>73</v>
      </c>
      <c r="BR1677" t="s">
        <v>422</v>
      </c>
      <c r="BS1677">
        <v>9</v>
      </c>
      <c r="BZ1677" t="s">
        <v>1903</v>
      </c>
      <c r="CA1677" t="s">
        <v>1902</v>
      </c>
    </row>
    <row r="1678" spans="1:79" hidden="1" x14ac:dyDescent="0.25">
      <c r="A1678" t="s">
        <v>1581</v>
      </c>
      <c r="B1678" t="s">
        <v>1582</v>
      </c>
      <c r="C1678" t="s">
        <v>1615</v>
      </c>
      <c r="D1678" t="s">
        <v>1628</v>
      </c>
      <c r="E1678" t="s">
        <v>1629</v>
      </c>
      <c r="F1678" s="1">
        <v>41194</v>
      </c>
      <c r="G1678" s="4">
        <v>0.28611111111111115</v>
      </c>
      <c r="H1678" t="s">
        <v>732</v>
      </c>
      <c r="I1678">
        <v>-88</v>
      </c>
      <c r="J1678" t="s">
        <v>221</v>
      </c>
      <c r="K1678" t="s">
        <v>222</v>
      </c>
      <c r="L1678">
        <v>1</v>
      </c>
      <c r="M1678">
        <v>1</v>
      </c>
      <c r="N1678" t="s">
        <v>2500</v>
      </c>
      <c r="O1678" t="s">
        <v>2506</v>
      </c>
      <c r="P1678" t="s">
        <v>224</v>
      </c>
      <c r="Q1678" t="s">
        <v>1216</v>
      </c>
      <c r="R1678" t="s">
        <v>226</v>
      </c>
      <c r="S1678" t="s">
        <v>227</v>
      </c>
      <c r="T1678">
        <v>1.7</v>
      </c>
      <c r="V1678">
        <v>0.28000000000000003</v>
      </c>
      <c r="W1678">
        <v>0.4</v>
      </c>
      <c r="X1678" t="s">
        <v>281</v>
      </c>
      <c r="Y1678" t="s">
        <v>243</v>
      </c>
      <c r="Z1678" t="s">
        <v>1217</v>
      </c>
      <c r="AA1678" t="s">
        <v>1217</v>
      </c>
      <c r="AF1678" t="s">
        <v>736</v>
      </c>
      <c r="AG1678" t="s">
        <v>732</v>
      </c>
      <c r="AH1678" t="s">
        <v>1611</v>
      </c>
      <c r="AJ1678" t="s">
        <v>732</v>
      </c>
      <c r="AM1678" t="s">
        <v>732</v>
      </c>
      <c r="AN1678" t="s">
        <v>239</v>
      </c>
      <c r="AO1678" t="s">
        <v>1220</v>
      </c>
      <c r="AP1678" t="s">
        <v>739</v>
      </c>
      <c r="AQ1678" t="s">
        <v>242</v>
      </c>
      <c r="AR1678" t="s">
        <v>732</v>
      </c>
      <c r="AS1678" t="s">
        <v>239</v>
      </c>
      <c r="AT1678" t="s">
        <v>239</v>
      </c>
      <c r="AU1678">
        <v>1</v>
      </c>
      <c r="AW1678" t="s">
        <v>1989</v>
      </c>
      <c r="AX1678" t="s">
        <v>1611</v>
      </c>
      <c r="AY1678" t="s">
        <v>109</v>
      </c>
      <c r="CA1678" t="s">
        <v>1629</v>
      </c>
    </row>
    <row r="1679" spans="1:79" hidden="1" x14ac:dyDescent="0.25">
      <c r="A1679" t="s">
        <v>1581</v>
      </c>
      <c r="B1679" t="s">
        <v>1582</v>
      </c>
      <c r="C1679" t="s">
        <v>1615</v>
      </c>
      <c r="D1679" t="s">
        <v>1630</v>
      </c>
      <c r="E1679" t="s">
        <v>1631</v>
      </c>
      <c r="F1679" s="1">
        <v>41194</v>
      </c>
      <c r="G1679" s="4">
        <v>0.68055555555555547</v>
      </c>
      <c r="H1679" t="s">
        <v>732</v>
      </c>
      <c r="I1679">
        <v>-88</v>
      </c>
      <c r="J1679" t="s">
        <v>221</v>
      </c>
      <c r="K1679" t="s">
        <v>222</v>
      </c>
      <c r="L1679">
        <v>1</v>
      </c>
      <c r="M1679">
        <v>1</v>
      </c>
      <c r="N1679" t="s">
        <v>2507</v>
      </c>
      <c r="O1679" t="s">
        <v>2508</v>
      </c>
      <c r="P1679" t="s">
        <v>224</v>
      </c>
      <c r="Q1679" t="s">
        <v>1216</v>
      </c>
      <c r="R1679" t="s">
        <v>226</v>
      </c>
      <c r="S1679" t="s">
        <v>227</v>
      </c>
      <c r="T1679">
        <v>0.64</v>
      </c>
      <c r="V1679">
        <v>0.28000000000000003</v>
      </c>
      <c r="W1679">
        <v>0.4</v>
      </c>
      <c r="X1679" t="s">
        <v>281</v>
      </c>
      <c r="Y1679" t="s">
        <v>243</v>
      </c>
      <c r="Z1679" t="s">
        <v>1217</v>
      </c>
      <c r="AA1679" t="s">
        <v>1217</v>
      </c>
      <c r="AF1679" t="s">
        <v>736</v>
      </c>
      <c r="AG1679" t="s">
        <v>732</v>
      </c>
      <c r="AH1679" t="s">
        <v>1611</v>
      </c>
      <c r="AJ1679" t="s">
        <v>732</v>
      </c>
      <c r="AM1679" t="s">
        <v>732</v>
      </c>
      <c r="AN1679" t="s">
        <v>239</v>
      </c>
      <c r="AO1679" t="s">
        <v>1220</v>
      </c>
      <c r="AP1679" t="s">
        <v>739</v>
      </c>
      <c r="AQ1679" t="s">
        <v>242</v>
      </c>
      <c r="AR1679" t="s">
        <v>732</v>
      </c>
      <c r="AS1679" t="s">
        <v>239</v>
      </c>
      <c r="AT1679" t="s">
        <v>239</v>
      </c>
      <c r="AU1679">
        <v>1</v>
      </c>
      <c r="AW1679" t="s">
        <v>1989</v>
      </c>
      <c r="AX1679" t="s">
        <v>1611</v>
      </c>
      <c r="AY1679" t="s">
        <v>109</v>
      </c>
      <c r="CA1679" t="s">
        <v>1631</v>
      </c>
    </row>
    <row r="1680" spans="1:79" hidden="1" x14ac:dyDescent="0.25">
      <c r="A1680" t="s">
        <v>1581</v>
      </c>
      <c r="B1680" t="s">
        <v>1582</v>
      </c>
      <c r="C1680" t="s">
        <v>1615</v>
      </c>
      <c r="D1680" t="s">
        <v>1892</v>
      </c>
      <c r="E1680" t="s">
        <v>1893</v>
      </c>
      <c r="F1680" s="1">
        <v>41194</v>
      </c>
      <c r="G1680" s="4">
        <v>1.8055555555555557E-2</v>
      </c>
      <c r="H1680" t="s">
        <v>732</v>
      </c>
      <c r="I1680">
        <v>-88</v>
      </c>
      <c r="J1680" t="s">
        <v>221</v>
      </c>
      <c r="K1680" t="s">
        <v>222</v>
      </c>
      <c r="L1680">
        <v>1</v>
      </c>
      <c r="M1680">
        <v>1</v>
      </c>
      <c r="N1680" t="s">
        <v>2507</v>
      </c>
      <c r="O1680" t="s">
        <v>2509</v>
      </c>
      <c r="P1680" t="s">
        <v>224</v>
      </c>
      <c r="Q1680" t="s">
        <v>1216</v>
      </c>
      <c r="R1680" t="s">
        <v>226</v>
      </c>
      <c r="S1680" t="s">
        <v>227</v>
      </c>
      <c r="T1680">
        <v>0.38</v>
      </c>
      <c r="V1680">
        <v>0.28000000000000003</v>
      </c>
      <c r="W1680">
        <v>0.4</v>
      </c>
      <c r="X1680" t="s">
        <v>905</v>
      </c>
      <c r="Y1680" t="s">
        <v>1226</v>
      </c>
      <c r="Z1680" t="s">
        <v>1217</v>
      </c>
      <c r="AA1680" t="s">
        <v>1217</v>
      </c>
      <c r="AF1680" t="s">
        <v>736</v>
      </c>
      <c r="AG1680" t="s">
        <v>732</v>
      </c>
      <c r="AH1680" t="s">
        <v>1611</v>
      </c>
      <c r="AJ1680" t="s">
        <v>732</v>
      </c>
      <c r="AK1680">
        <v>33.288100999999997</v>
      </c>
      <c r="AL1680">
        <v>-117.22299957275401</v>
      </c>
      <c r="AM1680" t="s">
        <v>732</v>
      </c>
      <c r="AN1680" t="s">
        <v>239</v>
      </c>
      <c r="AO1680" t="s">
        <v>1220</v>
      </c>
      <c r="AP1680" t="s">
        <v>739</v>
      </c>
      <c r="AQ1680" t="s">
        <v>242</v>
      </c>
      <c r="AR1680" t="s">
        <v>732</v>
      </c>
      <c r="AS1680" t="s">
        <v>239</v>
      </c>
      <c r="AT1680" t="s">
        <v>239</v>
      </c>
      <c r="AU1680">
        <v>1</v>
      </c>
      <c r="AW1680" t="s">
        <v>1989</v>
      </c>
      <c r="AX1680" t="s">
        <v>1611</v>
      </c>
      <c r="AY1680" t="s">
        <v>109</v>
      </c>
      <c r="BP1680" t="s">
        <v>422</v>
      </c>
      <c r="BQ1680">
        <v>73</v>
      </c>
      <c r="BR1680" t="s">
        <v>422</v>
      </c>
      <c r="BS1680">
        <v>9</v>
      </c>
      <c r="BZ1680" t="s">
        <v>1897</v>
      </c>
      <c r="CA1680" t="s">
        <v>1893</v>
      </c>
    </row>
    <row r="1681" spans="1:79" hidden="1" x14ac:dyDescent="0.25">
      <c r="A1681" t="s">
        <v>1581</v>
      </c>
      <c r="B1681" t="s">
        <v>1582</v>
      </c>
      <c r="C1681" t="s">
        <v>1604</v>
      </c>
      <c r="D1681" t="s">
        <v>1605</v>
      </c>
      <c r="E1681" t="s">
        <v>1606</v>
      </c>
      <c r="F1681" s="1">
        <v>41194</v>
      </c>
      <c r="G1681" s="4">
        <v>0.38680555555555557</v>
      </c>
      <c r="H1681" t="s">
        <v>732</v>
      </c>
      <c r="I1681">
        <v>-88</v>
      </c>
      <c r="J1681" t="s">
        <v>1607</v>
      </c>
      <c r="K1681" t="s">
        <v>222</v>
      </c>
      <c r="L1681">
        <v>1</v>
      </c>
      <c r="M1681">
        <v>1</v>
      </c>
      <c r="N1681" t="s">
        <v>2502</v>
      </c>
      <c r="O1681" t="s">
        <v>2510</v>
      </c>
      <c r="P1681" t="s">
        <v>224</v>
      </c>
      <c r="Q1681" t="s">
        <v>1216</v>
      </c>
      <c r="R1681" t="s">
        <v>226</v>
      </c>
      <c r="S1681" t="s">
        <v>227</v>
      </c>
      <c r="T1681">
        <v>-0.28000000000000003</v>
      </c>
      <c r="V1681">
        <v>0.28000000000000003</v>
      </c>
      <c r="W1681">
        <v>0.4</v>
      </c>
      <c r="X1681" t="s">
        <v>228</v>
      </c>
      <c r="Y1681" t="s">
        <v>243</v>
      </c>
      <c r="Z1681" t="s">
        <v>1217</v>
      </c>
      <c r="AA1681" t="s">
        <v>1217</v>
      </c>
      <c r="AF1681" t="s">
        <v>736</v>
      </c>
      <c r="AG1681" t="s">
        <v>732</v>
      </c>
      <c r="AH1681" t="s">
        <v>1611</v>
      </c>
      <c r="AJ1681" t="s">
        <v>732</v>
      </c>
      <c r="AM1681" t="s">
        <v>732</v>
      </c>
      <c r="AN1681" t="s">
        <v>239</v>
      </c>
      <c r="AO1681" t="s">
        <v>732</v>
      </c>
      <c r="AP1681" t="s">
        <v>739</v>
      </c>
      <c r="AQ1681" t="s">
        <v>242</v>
      </c>
      <c r="AR1681" t="s">
        <v>732</v>
      </c>
      <c r="AS1681" t="s">
        <v>239</v>
      </c>
      <c r="AT1681" t="s">
        <v>239</v>
      </c>
      <c r="AU1681">
        <v>1</v>
      </c>
      <c r="AV1681">
        <v>0</v>
      </c>
      <c r="AW1681" t="s">
        <v>1989</v>
      </c>
      <c r="AX1681" t="s">
        <v>1611</v>
      </c>
      <c r="AY1681" t="s">
        <v>109</v>
      </c>
      <c r="CA1681" t="s">
        <v>1606</v>
      </c>
    </row>
    <row r="1682" spans="1:79" hidden="1" x14ac:dyDescent="0.25">
      <c r="A1682" t="s">
        <v>1581</v>
      </c>
      <c r="B1682" t="s">
        <v>1582</v>
      </c>
      <c r="C1682" t="s">
        <v>1604</v>
      </c>
      <c r="D1682" t="s">
        <v>1628</v>
      </c>
      <c r="E1682" t="s">
        <v>1629</v>
      </c>
      <c r="F1682" s="1">
        <v>41194</v>
      </c>
      <c r="G1682" s="4">
        <v>0.28611111111111115</v>
      </c>
      <c r="H1682" t="s">
        <v>732</v>
      </c>
      <c r="I1682">
        <v>-88</v>
      </c>
      <c r="J1682" t="s">
        <v>1607</v>
      </c>
      <c r="K1682" t="s">
        <v>222</v>
      </c>
      <c r="L1682">
        <v>1</v>
      </c>
      <c r="M1682">
        <v>1</v>
      </c>
      <c r="N1682" t="s">
        <v>2502</v>
      </c>
      <c r="O1682" t="s">
        <v>2506</v>
      </c>
      <c r="P1682" t="s">
        <v>224</v>
      </c>
      <c r="Q1682" t="s">
        <v>1216</v>
      </c>
      <c r="R1682" t="s">
        <v>226</v>
      </c>
      <c r="S1682" t="s">
        <v>227</v>
      </c>
      <c r="T1682">
        <v>1.7</v>
      </c>
      <c r="V1682">
        <v>0.28000000000000003</v>
      </c>
      <c r="W1682">
        <v>0.4</v>
      </c>
      <c r="X1682" t="s">
        <v>281</v>
      </c>
      <c r="Y1682" t="s">
        <v>243</v>
      </c>
      <c r="Z1682" t="s">
        <v>1217</v>
      </c>
      <c r="AA1682" t="s">
        <v>1217</v>
      </c>
      <c r="AF1682" t="s">
        <v>736</v>
      </c>
      <c r="AG1682" t="s">
        <v>732</v>
      </c>
      <c r="AH1682" t="s">
        <v>1611</v>
      </c>
      <c r="AJ1682" t="s">
        <v>732</v>
      </c>
      <c r="AM1682" t="s">
        <v>732</v>
      </c>
      <c r="AN1682" t="s">
        <v>239</v>
      </c>
      <c r="AO1682" t="s">
        <v>732</v>
      </c>
      <c r="AP1682" t="s">
        <v>739</v>
      </c>
      <c r="AQ1682" t="s">
        <v>242</v>
      </c>
      <c r="AR1682" t="s">
        <v>732</v>
      </c>
      <c r="AS1682" t="s">
        <v>239</v>
      </c>
      <c r="AT1682" t="s">
        <v>239</v>
      </c>
      <c r="AU1682">
        <v>1</v>
      </c>
      <c r="AV1682">
        <v>0</v>
      </c>
      <c r="AW1682" t="s">
        <v>1989</v>
      </c>
      <c r="AX1682" t="s">
        <v>1611</v>
      </c>
      <c r="AY1682" t="s">
        <v>109</v>
      </c>
      <c r="CA1682" t="s">
        <v>1629</v>
      </c>
    </row>
    <row r="1683" spans="1:79" hidden="1" x14ac:dyDescent="0.25">
      <c r="A1683" t="s">
        <v>1581</v>
      </c>
      <c r="B1683" t="s">
        <v>1582</v>
      </c>
      <c r="C1683" t="s">
        <v>1615</v>
      </c>
      <c r="D1683" t="s">
        <v>1616</v>
      </c>
      <c r="E1683" t="s">
        <v>1617</v>
      </c>
      <c r="F1683" s="1">
        <v>41194</v>
      </c>
      <c r="G1683" s="4">
        <v>0.19305555555555554</v>
      </c>
      <c r="H1683" t="s">
        <v>732</v>
      </c>
      <c r="I1683">
        <v>-88</v>
      </c>
      <c r="J1683" t="s">
        <v>221</v>
      </c>
      <c r="K1683" t="s">
        <v>222</v>
      </c>
      <c r="L1683">
        <v>1</v>
      </c>
      <c r="M1683">
        <v>1</v>
      </c>
      <c r="N1683" t="s">
        <v>2500</v>
      </c>
      <c r="O1683" t="s">
        <v>2511</v>
      </c>
      <c r="P1683" t="s">
        <v>224</v>
      </c>
      <c r="Q1683" t="s">
        <v>1216</v>
      </c>
      <c r="R1683" t="s">
        <v>226</v>
      </c>
      <c r="S1683" t="s">
        <v>227</v>
      </c>
      <c r="T1683">
        <v>0.33</v>
      </c>
      <c r="V1683">
        <v>0.28000000000000003</v>
      </c>
      <c r="W1683">
        <v>0.4</v>
      </c>
      <c r="X1683" t="s">
        <v>905</v>
      </c>
      <c r="Y1683" t="s">
        <v>1226</v>
      </c>
      <c r="Z1683" t="s">
        <v>1217</v>
      </c>
      <c r="AA1683" t="s">
        <v>1217</v>
      </c>
      <c r="AF1683" t="s">
        <v>736</v>
      </c>
      <c r="AG1683" t="s">
        <v>732</v>
      </c>
      <c r="AH1683" t="s">
        <v>1611</v>
      </c>
      <c r="AJ1683" t="s">
        <v>732</v>
      </c>
      <c r="AM1683" t="s">
        <v>732</v>
      </c>
      <c r="AN1683" t="s">
        <v>239</v>
      </c>
      <c r="AO1683" t="s">
        <v>1220</v>
      </c>
      <c r="AP1683" t="s">
        <v>739</v>
      </c>
      <c r="AQ1683" t="s">
        <v>242</v>
      </c>
      <c r="AR1683" t="s">
        <v>732</v>
      </c>
      <c r="AS1683" t="s">
        <v>239</v>
      </c>
      <c r="AT1683" t="s">
        <v>239</v>
      </c>
      <c r="AU1683">
        <v>1</v>
      </c>
      <c r="AW1683" t="s">
        <v>1989</v>
      </c>
      <c r="AX1683" t="s">
        <v>1611</v>
      </c>
      <c r="AY1683" t="s">
        <v>109</v>
      </c>
      <c r="CA1683" t="s">
        <v>1617</v>
      </c>
    </row>
    <row r="1684" spans="1:79" hidden="1" x14ac:dyDescent="0.25">
      <c r="A1684" t="s">
        <v>1581</v>
      </c>
      <c r="B1684" t="s">
        <v>1582</v>
      </c>
      <c r="C1684" t="s">
        <v>1615</v>
      </c>
      <c r="D1684" t="s">
        <v>1920</v>
      </c>
      <c r="E1684" t="s">
        <v>1921</v>
      </c>
      <c r="F1684" s="1">
        <v>41194</v>
      </c>
      <c r="G1684" s="4">
        <v>3.125E-2</v>
      </c>
      <c r="H1684" t="s">
        <v>732</v>
      </c>
      <c r="I1684">
        <v>-88</v>
      </c>
      <c r="J1684" t="s">
        <v>221</v>
      </c>
      <c r="K1684" t="s">
        <v>222</v>
      </c>
      <c r="L1684">
        <v>1</v>
      </c>
      <c r="M1684">
        <v>1</v>
      </c>
      <c r="N1684" t="s">
        <v>2500</v>
      </c>
      <c r="O1684" t="s">
        <v>2512</v>
      </c>
      <c r="P1684" t="s">
        <v>224</v>
      </c>
      <c r="Q1684" t="s">
        <v>1216</v>
      </c>
      <c r="R1684" t="s">
        <v>226</v>
      </c>
      <c r="S1684" t="s">
        <v>227</v>
      </c>
      <c r="T1684">
        <v>0.81</v>
      </c>
      <c r="V1684">
        <v>0.28000000000000003</v>
      </c>
      <c r="W1684">
        <v>0.4</v>
      </c>
      <c r="X1684" t="s">
        <v>281</v>
      </c>
      <c r="Y1684" t="s">
        <v>243</v>
      </c>
      <c r="Z1684" t="s">
        <v>1217</v>
      </c>
      <c r="AA1684" t="s">
        <v>1217</v>
      </c>
      <c r="AF1684" t="s">
        <v>736</v>
      </c>
      <c r="AG1684" t="s">
        <v>732</v>
      </c>
      <c r="AH1684" t="s">
        <v>1611</v>
      </c>
      <c r="AJ1684" t="s">
        <v>732</v>
      </c>
      <c r="AK1684">
        <v>33.043498999999997</v>
      </c>
      <c r="AL1684">
        <v>-117.07599639892599</v>
      </c>
      <c r="AM1684" t="s">
        <v>732</v>
      </c>
      <c r="AN1684" t="s">
        <v>239</v>
      </c>
      <c r="AO1684" t="s">
        <v>1220</v>
      </c>
      <c r="AP1684" t="s">
        <v>739</v>
      </c>
      <c r="AQ1684" t="s">
        <v>242</v>
      </c>
      <c r="AR1684" t="s">
        <v>732</v>
      </c>
      <c r="AS1684" t="s">
        <v>239</v>
      </c>
      <c r="AT1684" t="s">
        <v>239</v>
      </c>
      <c r="AU1684">
        <v>1</v>
      </c>
      <c r="AW1684" t="s">
        <v>1989</v>
      </c>
      <c r="AX1684" t="s">
        <v>1611</v>
      </c>
      <c r="AY1684" t="s">
        <v>109</v>
      </c>
      <c r="BP1684" t="s">
        <v>422</v>
      </c>
      <c r="BQ1684">
        <v>73</v>
      </c>
      <c r="BR1684" t="s">
        <v>422</v>
      </c>
      <c r="BS1684">
        <v>9</v>
      </c>
      <c r="BZ1684" t="s">
        <v>1922</v>
      </c>
      <c r="CA1684" t="s">
        <v>1921</v>
      </c>
    </row>
    <row r="1685" spans="1:79" hidden="1" x14ac:dyDescent="0.25">
      <c r="A1685" t="s">
        <v>1581</v>
      </c>
      <c r="B1685" t="s">
        <v>1582</v>
      </c>
      <c r="C1685" t="s">
        <v>1604</v>
      </c>
      <c r="D1685" t="s">
        <v>1892</v>
      </c>
      <c r="E1685" t="s">
        <v>1893</v>
      </c>
      <c r="F1685" s="1">
        <v>41194</v>
      </c>
      <c r="G1685" s="4">
        <v>1.8055555555555557E-2</v>
      </c>
      <c r="H1685" t="s">
        <v>732</v>
      </c>
      <c r="I1685">
        <v>-88</v>
      </c>
      <c r="J1685" t="s">
        <v>1607</v>
      </c>
      <c r="K1685" t="s">
        <v>222</v>
      </c>
      <c r="L1685">
        <v>1</v>
      </c>
      <c r="M1685">
        <v>1</v>
      </c>
      <c r="N1685" t="s">
        <v>2513</v>
      </c>
      <c r="O1685" t="s">
        <v>2509</v>
      </c>
      <c r="P1685" t="s">
        <v>224</v>
      </c>
      <c r="Q1685" t="s">
        <v>1216</v>
      </c>
      <c r="R1685" t="s">
        <v>226</v>
      </c>
      <c r="S1685" t="s">
        <v>227</v>
      </c>
      <c r="T1685">
        <v>0.38</v>
      </c>
      <c r="V1685">
        <v>0.28000000000000003</v>
      </c>
      <c r="W1685">
        <v>0.4</v>
      </c>
      <c r="X1685" t="s">
        <v>905</v>
      </c>
      <c r="Y1685" t="s">
        <v>243</v>
      </c>
      <c r="Z1685" t="s">
        <v>1217</v>
      </c>
      <c r="AA1685" t="s">
        <v>1217</v>
      </c>
      <c r="AF1685" t="s">
        <v>736</v>
      </c>
      <c r="AG1685" t="s">
        <v>732</v>
      </c>
      <c r="AH1685" t="s">
        <v>1611</v>
      </c>
      <c r="AJ1685" t="s">
        <v>732</v>
      </c>
      <c r="AK1685">
        <v>33.288100999999997</v>
      </c>
      <c r="AL1685">
        <v>-117.22299957275401</v>
      </c>
      <c r="AM1685" t="s">
        <v>732</v>
      </c>
      <c r="AN1685" t="s">
        <v>239</v>
      </c>
      <c r="AO1685" t="s">
        <v>732</v>
      </c>
      <c r="AP1685" t="s">
        <v>739</v>
      </c>
      <c r="AQ1685" t="s">
        <v>242</v>
      </c>
      <c r="AR1685" t="s">
        <v>732</v>
      </c>
      <c r="AS1685" t="s">
        <v>239</v>
      </c>
      <c r="AT1685" t="s">
        <v>239</v>
      </c>
      <c r="AU1685">
        <v>1</v>
      </c>
      <c r="AV1685">
        <v>0</v>
      </c>
      <c r="AW1685" t="s">
        <v>1989</v>
      </c>
      <c r="AX1685" t="s">
        <v>1611</v>
      </c>
      <c r="AY1685" t="s">
        <v>109</v>
      </c>
      <c r="BP1685" t="s">
        <v>422</v>
      </c>
      <c r="BQ1685">
        <v>73</v>
      </c>
      <c r="BR1685" t="s">
        <v>422</v>
      </c>
      <c r="BS1685">
        <v>9</v>
      </c>
      <c r="BZ1685" t="s">
        <v>1897</v>
      </c>
      <c r="CA1685" t="s">
        <v>1893</v>
      </c>
    </row>
    <row r="1686" spans="1:79" hidden="1" x14ac:dyDescent="0.25">
      <c r="A1686" t="s">
        <v>1581</v>
      </c>
      <c r="B1686" t="s">
        <v>1582</v>
      </c>
      <c r="C1686" t="s">
        <v>1604</v>
      </c>
      <c r="D1686" t="s">
        <v>1958</v>
      </c>
      <c r="E1686" t="s">
        <v>1959</v>
      </c>
      <c r="F1686" s="1">
        <v>41194</v>
      </c>
      <c r="G1686" s="4">
        <v>0.33888888888888885</v>
      </c>
      <c r="H1686" t="s">
        <v>732</v>
      </c>
      <c r="I1686">
        <v>-88</v>
      </c>
      <c r="J1686" t="s">
        <v>1607</v>
      </c>
      <c r="K1686" t="s">
        <v>222</v>
      </c>
      <c r="L1686">
        <v>1</v>
      </c>
      <c r="M1686">
        <v>1</v>
      </c>
      <c r="N1686" t="s">
        <v>2502</v>
      </c>
      <c r="O1686" t="s">
        <v>2514</v>
      </c>
      <c r="P1686" t="s">
        <v>224</v>
      </c>
      <c r="Q1686" t="s">
        <v>1216</v>
      </c>
      <c r="R1686" t="s">
        <v>226</v>
      </c>
      <c r="S1686" t="s">
        <v>227</v>
      </c>
      <c r="T1686">
        <v>0.89</v>
      </c>
      <c r="V1686">
        <v>0.28000000000000003</v>
      </c>
      <c r="W1686">
        <v>0.4</v>
      </c>
      <c r="X1686" t="s">
        <v>281</v>
      </c>
      <c r="Y1686" t="s">
        <v>243</v>
      </c>
      <c r="Z1686" t="s">
        <v>1217</v>
      </c>
      <c r="AA1686" t="s">
        <v>1217</v>
      </c>
      <c r="AF1686" t="s">
        <v>736</v>
      </c>
      <c r="AG1686" t="s">
        <v>732</v>
      </c>
      <c r="AH1686" t="s">
        <v>1611</v>
      </c>
      <c r="AJ1686" t="s">
        <v>732</v>
      </c>
      <c r="AM1686" t="s">
        <v>732</v>
      </c>
      <c r="AN1686" t="s">
        <v>239</v>
      </c>
      <c r="AO1686" t="s">
        <v>732</v>
      </c>
      <c r="AP1686" t="s">
        <v>739</v>
      </c>
      <c r="AQ1686" t="s">
        <v>242</v>
      </c>
      <c r="AR1686" t="s">
        <v>732</v>
      </c>
      <c r="AS1686" t="s">
        <v>239</v>
      </c>
      <c r="AT1686" t="s">
        <v>239</v>
      </c>
      <c r="AU1686">
        <v>1</v>
      </c>
      <c r="AV1686">
        <v>0</v>
      </c>
      <c r="AW1686" t="s">
        <v>1989</v>
      </c>
      <c r="AX1686" t="s">
        <v>1611</v>
      </c>
      <c r="AY1686" t="s">
        <v>109</v>
      </c>
      <c r="CA1686" t="s">
        <v>1959</v>
      </c>
    </row>
    <row r="1687" spans="1:79" hidden="1" x14ac:dyDescent="0.25">
      <c r="A1687" t="s">
        <v>1581</v>
      </c>
      <c r="B1687" t="s">
        <v>1582</v>
      </c>
      <c r="C1687" t="s">
        <v>1604</v>
      </c>
      <c r="D1687" t="s">
        <v>1920</v>
      </c>
      <c r="E1687" t="s">
        <v>1921</v>
      </c>
      <c r="F1687" s="1">
        <v>41194</v>
      </c>
      <c r="G1687" s="4">
        <v>3.125E-2</v>
      </c>
      <c r="H1687" t="s">
        <v>732</v>
      </c>
      <c r="I1687">
        <v>-88</v>
      </c>
      <c r="J1687" t="s">
        <v>1607</v>
      </c>
      <c r="K1687" t="s">
        <v>222</v>
      </c>
      <c r="L1687">
        <v>1</v>
      </c>
      <c r="M1687">
        <v>1</v>
      </c>
      <c r="N1687" t="s">
        <v>2502</v>
      </c>
      <c r="O1687" t="s">
        <v>2512</v>
      </c>
      <c r="P1687" t="s">
        <v>224</v>
      </c>
      <c r="Q1687" t="s">
        <v>1216</v>
      </c>
      <c r="R1687" t="s">
        <v>226</v>
      </c>
      <c r="S1687" t="s">
        <v>227</v>
      </c>
      <c r="T1687">
        <v>0.81</v>
      </c>
      <c r="V1687">
        <v>0.28000000000000003</v>
      </c>
      <c r="W1687">
        <v>0.4</v>
      </c>
      <c r="X1687" t="s">
        <v>281</v>
      </c>
      <c r="Y1687" t="s">
        <v>243</v>
      </c>
      <c r="Z1687" t="s">
        <v>1217</v>
      </c>
      <c r="AA1687" t="s">
        <v>1217</v>
      </c>
      <c r="AF1687" t="s">
        <v>736</v>
      </c>
      <c r="AG1687" t="s">
        <v>732</v>
      </c>
      <c r="AH1687" t="s">
        <v>1611</v>
      </c>
      <c r="AJ1687" t="s">
        <v>732</v>
      </c>
      <c r="AK1687">
        <v>33.043498999999997</v>
      </c>
      <c r="AL1687">
        <v>-117.07599639892599</v>
      </c>
      <c r="AM1687" t="s">
        <v>732</v>
      </c>
      <c r="AN1687" t="s">
        <v>239</v>
      </c>
      <c r="AO1687" t="s">
        <v>732</v>
      </c>
      <c r="AP1687" t="s">
        <v>739</v>
      </c>
      <c r="AQ1687" t="s">
        <v>242</v>
      </c>
      <c r="AR1687" t="s">
        <v>732</v>
      </c>
      <c r="AS1687" t="s">
        <v>239</v>
      </c>
      <c r="AT1687" t="s">
        <v>239</v>
      </c>
      <c r="AU1687">
        <v>1</v>
      </c>
      <c r="AV1687">
        <v>0</v>
      </c>
      <c r="AW1687" t="s">
        <v>1989</v>
      </c>
      <c r="AX1687" t="s">
        <v>1611</v>
      </c>
      <c r="AY1687" t="s">
        <v>109</v>
      </c>
      <c r="BP1687" t="s">
        <v>422</v>
      </c>
      <c r="BQ1687">
        <v>73</v>
      </c>
      <c r="BR1687" t="s">
        <v>422</v>
      </c>
      <c r="BS1687">
        <v>9</v>
      </c>
      <c r="BZ1687" t="s">
        <v>1922</v>
      </c>
      <c r="CA1687" t="s">
        <v>1921</v>
      </c>
    </row>
    <row r="1688" spans="1:79" hidden="1" x14ac:dyDescent="0.25">
      <c r="A1688" t="s">
        <v>1581</v>
      </c>
      <c r="B1688" t="s">
        <v>1582</v>
      </c>
      <c r="C1688" t="s">
        <v>1615</v>
      </c>
      <c r="D1688" t="s">
        <v>1958</v>
      </c>
      <c r="E1688" t="s">
        <v>1959</v>
      </c>
      <c r="F1688" s="1">
        <v>41194</v>
      </c>
      <c r="G1688" s="4">
        <v>0.33888888888888885</v>
      </c>
      <c r="H1688" t="s">
        <v>732</v>
      </c>
      <c r="I1688">
        <v>-88</v>
      </c>
      <c r="J1688" t="s">
        <v>221</v>
      </c>
      <c r="K1688" t="s">
        <v>222</v>
      </c>
      <c r="L1688">
        <v>1</v>
      </c>
      <c r="M1688">
        <v>1</v>
      </c>
      <c r="N1688" t="s">
        <v>2500</v>
      </c>
      <c r="O1688" t="s">
        <v>2514</v>
      </c>
      <c r="P1688" t="s">
        <v>224</v>
      </c>
      <c r="Q1688" t="s">
        <v>1216</v>
      </c>
      <c r="R1688" t="s">
        <v>226</v>
      </c>
      <c r="S1688" t="s">
        <v>227</v>
      </c>
      <c r="T1688">
        <v>0.89</v>
      </c>
      <c r="V1688">
        <v>0.28000000000000003</v>
      </c>
      <c r="W1688">
        <v>0.4</v>
      </c>
      <c r="X1688" t="s">
        <v>281</v>
      </c>
      <c r="Y1688" t="s">
        <v>243</v>
      </c>
      <c r="Z1688" t="s">
        <v>1217</v>
      </c>
      <c r="AA1688" t="s">
        <v>1217</v>
      </c>
      <c r="AF1688" t="s">
        <v>736</v>
      </c>
      <c r="AG1688" t="s">
        <v>732</v>
      </c>
      <c r="AH1688" t="s">
        <v>1611</v>
      </c>
      <c r="AJ1688" t="s">
        <v>732</v>
      </c>
      <c r="AM1688" t="s">
        <v>732</v>
      </c>
      <c r="AN1688" t="s">
        <v>239</v>
      </c>
      <c r="AO1688" t="s">
        <v>1220</v>
      </c>
      <c r="AP1688" t="s">
        <v>739</v>
      </c>
      <c r="AQ1688" t="s">
        <v>242</v>
      </c>
      <c r="AR1688" t="s">
        <v>732</v>
      </c>
      <c r="AS1688" t="s">
        <v>239</v>
      </c>
      <c r="AT1688" t="s">
        <v>239</v>
      </c>
      <c r="AU1688">
        <v>1</v>
      </c>
      <c r="AW1688" t="s">
        <v>1989</v>
      </c>
      <c r="AX1688" t="s">
        <v>1611</v>
      </c>
      <c r="AY1688" t="s">
        <v>109</v>
      </c>
      <c r="CA1688" t="s">
        <v>1959</v>
      </c>
    </row>
    <row r="1689" spans="1:79" hidden="1" x14ac:dyDescent="0.25">
      <c r="A1689" t="s">
        <v>1581</v>
      </c>
      <c r="B1689" t="s">
        <v>1582</v>
      </c>
      <c r="C1689" t="s">
        <v>1604</v>
      </c>
      <c r="D1689" t="s">
        <v>1616</v>
      </c>
      <c r="E1689" t="s">
        <v>1617</v>
      </c>
      <c r="F1689" s="1">
        <v>41194</v>
      </c>
      <c r="G1689" s="4">
        <v>0.19305555555555554</v>
      </c>
      <c r="H1689" t="s">
        <v>732</v>
      </c>
      <c r="I1689">
        <v>-88</v>
      </c>
      <c r="J1689" t="s">
        <v>1607</v>
      </c>
      <c r="K1689" t="s">
        <v>222</v>
      </c>
      <c r="L1689">
        <v>1</v>
      </c>
      <c r="M1689">
        <v>1</v>
      </c>
      <c r="N1689" t="s">
        <v>2502</v>
      </c>
      <c r="O1689" t="s">
        <v>2511</v>
      </c>
      <c r="P1689" t="s">
        <v>224</v>
      </c>
      <c r="Q1689" t="s">
        <v>1216</v>
      </c>
      <c r="R1689" t="s">
        <v>226</v>
      </c>
      <c r="S1689" t="s">
        <v>227</v>
      </c>
      <c r="T1689">
        <v>0.33</v>
      </c>
      <c r="V1689">
        <v>0.28000000000000003</v>
      </c>
      <c r="W1689">
        <v>0.4</v>
      </c>
      <c r="X1689" t="s">
        <v>905</v>
      </c>
      <c r="Y1689" t="s">
        <v>243</v>
      </c>
      <c r="Z1689" t="s">
        <v>1217</v>
      </c>
      <c r="AA1689" t="s">
        <v>1217</v>
      </c>
      <c r="AF1689" t="s">
        <v>736</v>
      </c>
      <c r="AG1689" t="s">
        <v>732</v>
      </c>
      <c r="AH1689" t="s">
        <v>1611</v>
      </c>
      <c r="AJ1689" t="s">
        <v>732</v>
      </c>
      <c r="AM1689" t="s">
        <v>732</v>
      </c>
      <c r="AN1689" t="s">
        <v>239</v>
      </c>
      <c r="AO1689" t="s">
        <v>732</v>
      </c>
      <c r="AP1689" t="s">
        <v>739</v>
      </c>
      <c r="AQ1689" t="s">
        <v>242</v>
      </c>
      <c r="AR1689" t="s">
        <v>732</v>
      </c>
      <c r="AS1689" t="s">
        <v>239</v>
      </c>
      <c r="AT1689" t="s">
        <v>239</v>
      </c>
      <c r="AU1689">
        <v>1</v>
      </c>
      <c r="AV1689">
        <v>0</v>
      </c>
      <c r="AW1689" t="s">
        <v>1989</v>
      </c>
      <c r="AX1689" t="s">
        <v>1611</v>
      </c>
      <c r="AY1689" t="s">
        <v>109</v>
      </c>
      <c r="CA1689" t="s">
        <v>1617</v>
      </c>
    </row>
    <row r="1690" spans="1:79" hidden="1" x14ac:dyDescent="0.25">
      <c r="A1690" t="s">
        <v>1581</v>
      </c>
      <c r="B1690" t="s">
        <v>1582</v>
      </c>
      <c r="C1690" t="s">
        <v>1604</v>
      </c>
      <c r="D1690" t="s">
        <v>1630</v>
      </c>
      <c r="E1690" t="s">
        <v>1631</v>
      </c>
      <c r="F1690" s="1">
        <v>41194</v>
      </c>
      <c r="G1690" s="4">
        <v>0.68055555555555547</v>
      </c>
      <c r="H1690" t="s">
        <v>732</v>
      </c>
      <c r="I1690">
        <v>-88</v>
      </c>
      <c r="J1690" t="s">
        <v>1607</v>
      </c>
      <c r="K1690" t="s">
        <v>222</v>
      </c>
      <c r="L1690">
        <v>1</v>
      </c>
      <c r="M1690">
        <v>1</v>
      </c>
      <c r="N1690" t="s">
        <v>2515</v>
      </c>
      <c r="O1690" t="s">
        <v>2508</v>
      </c>
      <c r="P1690" t="s">
        <v>224</v>
      </c>
      <c r="Q1690" t="s">
        <v>1216</v>
      </c>
      <c r="R1690" t="s">
        <v>226</v>
      </c>
      <c r="S1690" t="s">
        <v>227</v>
      </c>
      <c r="T1690">
        <v>0.64</v>
      </c>
      <c r="V1690">
        <v>0.28000000000000003</v>
      </c>
      <c r="W1690">
        <v>0.4</v>
      </c>
      <c r="X1690" t="s">
        <v>281</v>
      </c>
      <c r="Y1690" t="s">
        <v>243</v>
      </c>
      <c r="Z1690" t="s">
        <v>1217</v>
      </c>
      <c r="AA1690" t="s">
        <v>1217</v>
      </c>
      <c r="AF1690" t="s">
        <v>736</v>
      </c>
      <c r="AG1690" t="s">
        <v>732</v>
      </c>
      <c r="AH1690" t="s">
        <v>1611</v>
      </c>
      <c r="AJ1690" t="s">
        <v>732</v>
      </c>
      <c r="AM1690" t="s">
        <v>732</v>
      </c>
      <c r="AN1690" t="s">
        <v>239</v>
      </c>
      <c r="AO1690" t="s">
        <v>732</v>
      </c>
      <c r="AP1690" t="s">
        <v>739</v>
      </c>
      <c r="AQ1690" t="s">
        <v>242</v>
      </c>
      <c r="AR1690" t="s">
        <v>732</v>
      </c>
      <c r="AS1690" t="s">
        <v>239</v>
      </c>
      <c r="AT1690" t="s">
        <v>239</v>
      </c>
      <c r="AU1690">
        <v>1</v>
      </c>
      <c r="AV1690">
        <v>0</v>
      </c>
      <c r="AW1690" t="s">
        <v>1989</v>
      </c>
      <c r="AX1690" t="s">
        <v>1611</v>
      </c>
      <c r="AY1690" t="s">
        <v>109</v>
      </c>
      <c r="CA1690" t="s">
        <v>1631</v>
      </c>
    </row>
    <row r="1691" spans="1:79" hidden="1" x14ac:dyDescent="0.25">
      <c r="A1691" t="s">
        <v>1581</v>
      </c>
      <c r="B1691" t="s">
        <v>1582</v>
      </c>
      <c r="C1691" t="s">
        <v>1615</v>
      </c>
      <c r="D1691" t="s">
        <v>2086</v>
      </c>
      <c r="E1691" t="s">
        <v>2087</v>
      </c>
      <c r="F1691" s="1">
        <v>41198</v>
      </c>
      <c r="G1691" s="4">
        <v>0.60416666666666663</v>
      </c>
      <c r="H1691" t="s">
        <v>732</v>
      </c>
      <c r="I1691">
        <v>-88</v>
      </c>
      <c r="J1691" t="s">
        <v>221</v>
      </c>
      <c r="K1691" t="s">
        <v>222</v>
      </c>
      <c r="L1691">
        <v>1</v>
      </c>
      <c r="M1691">
        <v>1</v>
      </c>
      <c r="N1691" t="s">
        <v>2516</v>
      </c>
      <c r="O1691" t="s">
        <v>2517</v>
      </c>
      <c r="P1691" t="s">
        <v>224</v>
      </c>
      <c r="Q1691" t="s">
        <v>1216</v>
      </c>
      <c r="R1691" t="s">
        <v>226</v>
      </c>
      <c r="S1691" t="s">
        <v>227</v>
      </c>
      <c r="T1691">
        <v>2</v>
      </c>
      <c r="V1691">
        <v>0.5</v>
      </c>
      <c r="W1691">
        <v>1</v>
      </c>
      <c r="X1691" t="s">
        <v>281</v>
      </c>
      <c r="Y1691" t="s">
        <v>243</v>
      </c>
      <c r="Z1691" t="s">
        <v>1217</v>
      </c>
      <c r="AA1691" t="s">
        <v>1217</v>
      </c>
      <c r="AF1691" t="s">
        <v>736</v>
      </c>
      <c r="AG1691" t="s">
        <v>732</v>
      </c>
      <c r="AH1691" t="s">
        <v>1951</v>
      </c>
      <c r="AJ1691" t="s">
        <v>732</v>
      </c>
      <c r="AK1691">
        <v>33</v>
      </c>
      <c r="AL1691">
        <v>-117</v>
      </c>
      <c r="AM1691" t="s">
        <v>732</v>
      </c>
      <c r="AN1691" t="s">
        <v>239</v>
      </c>
      <c r="AO1691" t="s">
        <v>1220</v>
      </c>
      <c r="AP1691" t="s">
        <v>739</v>
      </c>
      <c r="AQ1691" t="s">
        <v>242</v>
      </c>
      <c r="AR1691" t="s">
        <v>732</v>
      </c>
      <c r="AS1691" t="s">
        <v>239</v>
      </c>
      <c r="AT1691" t="s">
        <v>239</v>
      </c>
      <c r="AU1691">
        <v>1</v>
      </c>
      <c r="AW1691" t="s">
        <v>1587</v>
      </c>
      <c r="AX1691" t="s">
        <v>1611</v>
      </c>
      <c r="AY1691" t="s">
        <v>109</v>
      </c>
      <c r="BP1691" t="s">
        <v>422</v>
      </c>
      <c r="BQ1691">
        <v>73</v>
      </c>
      <c r="BR1691" t="s">
        <v>422</v>
      </c>
      <c r="BS1691">
        <v>9</v>
      </c>
      <c r="CA1691" t="s">
        <v>2089</v>
      </c>
    </row>
    <row r="1692" spans="1:79" hidden="1" x14ac:dyDescent="0.25">
      <c r="A1692" t="s">
        <v>1581</v>
      </c>
      <c r="B1692" t="s">
        <v>1582</v>
      </c>
      <c r="C1692" t="s">
        <v>1615</v>
      </c>
      <c r="D1692" t="s">
        <v>2294</v>
      </c>
      <c r="E1692" t="s">
        <v>2295</v>
      </c>
      <c r="F1692" s="1">
        <v>41198</v>
      </c>
      <c r="G1692" s="4">
        <v>0.4861111111111111</v>
      </c>
      <c r="H1692" t="s">
        <v>732</v>
      </c>
      <c r="I1692">
        <v>-88</v>
      </c>
      <c r="J1692" t="s">
        <v>221</v>
      </c>
      <c r="K1692" t="s">
        <v>222</v>
      </c>
      <c r="L1692">
        <v>1</v>
      </c>
      <c r="M1692">
        <v>1</v>
      </c>
      <c r="N1692" t="s">
        <v>2516</v>
      </c>
      <c r="O1692" t="s">
        <v>2518</v>
      </c>
      <c r="P1692" t="s">
        <v>224</v>
      </c>
      <c r="Q1692" t="s">
        <v>1216</v>
      </c>
      <c r="R1692" t="s">
        <v>226</v>
      </c>
      <c r="S1692" t="s">
        <v>227</v>
      </c>
      <c r="T1692">
        <v>2</v>
      </c>
      <c r="V1692">
        <v>0.5</v>
      </c>
      <c r="W1692">
        <v>1</v>
      </c>
      <c r="X1692" t="s">
        <v>281</v>
      </c>
      <c r="Y1692" t="s">
        <v>243</v>
      </c>
      <c r="Z1692" t="s">
        <v>1217</v>
      </c>
      <c r="AA1692" t="s">
        <v>1217</v>
      </c>
      <c r="AF1692" t="s">
        <v>736</v>
      </c>
      <c r="AG1692" t="s">
        <v>732</v>
      </c>
      <c r="AH1692" t="s">
        <v>1951</v>
      </c>
      <c r="AJ1692" t="s">
        <v>732</v>
      </c>
      <c r="AK1692">
        <v>33</v>
      </c>
      <c r="AL1692">
        <v>-117</v>
      </c>
      <c r="AM1692" t="s">
        <v>732</v>
      </c>
      <c r="AN1692" t="s">
        <v>239</v>
      </c>
      <c r="AO1692" t="s">
        <v>1220</v>
      </c>
      <c r="AP1692" t="s">
        <v>739</v>
      </c>
      <c r="AQ1692" t="s">
        <v>242</v>
      </c>
      <c r="AR1692" t="s">
        <v>732</v>
      </c>
      <c r="AS1692" t="s">
        <v>239</v>
      </c>
      <c r="AT1692" t="s">
        <v>239</v>
      </c>
      <c r="AU1692">
        <v>1</v>
      </c>
      <c r="AW1692" t="s">
        <v>1587</v>
      </c>
      <c r="AX1692" t="s">
        <v>1611</v>
      </c>
      <c r="AY1692" t="s">
        <v>109</v>
      </c>
      <c r="BP1692" t="s">
        <v>422</v>
      </c>
      <c r="BQ1692">
        <v>73</v>
      </c>
      <c r="BR1692" t="s">
        <v>422</v>
      </c>
      <c r="BS1692">
        <v>9</v>
      </c>
      <c r="CA1692" t="s">
        <v>2297</v>
      </c>
    </row>
    <row r="1693" spans="1:79" hidden="1" x14ac:dyDescent="0.25">
      <c r="A1693" t="s">
        <v>1581</v>
      </c>
      <c r="B1693" t="s">
        <v>1582</v>
      </c>
      <c r="C1693" t="s">
        <v>1615</v>
      </c>
      <c r="D1693" t="s">
        <v>2099</v>
      </c>
      <c r="E1693" t="s">
        <v>2100</v>
      </c>
      <c r="F1693" s="1">
        <v>41198</v>
      </c>
      <c r="G1693" s="4">
        <v>0.51388888888888895</v>
      </c>
      <c r="H1693" t="s">
        <v>732</v>
      </c>
      <c r="I1693">
        <v>-88</v>
      </c>
      <c r="J1693" t="s">
        <v>221</v>
      </c>
      <c r="K1693" t="s">
        <v>222</v>
      </c>
      <c r="L1693">
        <v>1</v>
      </c>
      <c r="M1693">
        <v>1</v>
      </c>
      <c r="N1693" t="s">
        <v>2516</v>
      </c>
      <c r="O1693" t="s">
        <v>2519</v>
      </c>
      <c r="P1693" t="s">
        <v>224</v>
      </c>
      <c r="Q1693" t="s">
        <v>1216</v>
      </c>
      <c r="R1693" t="s">
        <v>226</v>
      </c>
      <c r="S1693" t="s">
        <v>227</v>
      </c>
      <c r="T1693">
        <v>0.8</v>
      </c>
      <c r="V1693">
        <v>0.5</v>
      </c>
      <c r="W1693">
        <v>1</v>
      </c>
      <c r="X1693" t="s">
        <v>905</v>
      </c>
      <c r="Y1693" t="s">
        <v>243</v>
      </c>
      <c r="Z1693" t="s">
        <v>1217</v>
      </c>
      <c r="AA1693" t="s">
        <v>1217</v>
      </c>
      <c r="AF1693" t="s">
        <v>736</v>
      </c>
      <c r="AG1693" t="s">
        <v>732</v>
      </c>
      <c r="AH1693" t="s">
        <v>1951</v>
      </c>
      <c r="AJ1693" t="s">
        <v>732</v>
      </c>
      <c r="AK1693">
        <v>33</v>
      </c>
      <c r="AL1693">
        <v>-117</v>
      </c>
      <c r="AM1693" t="s">
        <v>732</v>
      </c>
      <c r="AN1693" t="s">
        <v>239</v>
      </c>
      <c r="AO1693" t="s">
        <v>1220</v>
      </c>
      <c r="AP1693" t="s">
        <v>739</v>
      </c>
      <c r="AQ1693" t="s">
        <v>242</v>
      </c>
      <c r="AR1693" t="s">
        <v>732</v>
      </c>
      <c r="AS1693" t="s">
        <v>239</v>
      </c>
      <c r="AT1693" t="s">
        <v>239</v>
      </c>
      <c r="AU1693">
        <v>1</v>
      </c>
      <c r="AW1693" t="s">
        <v>1587</v>
      </c>
      <c r="AX1693" t="s">
        <v>1611</v>
      </c>
      <c r="AY1693" t="s">
        <v>109</v>
      </c>
      <c r="BP1693" t="s">
        <v>422</v>
      </c>
      <c r="BQ1693">
        <v>73</v>
      </c>
      <c r="BR1693" t="s">
        <v>422</v>
      </c>
      <c r="BS1693">
        <v>9</v>
      </c>
      <c r="CA1693" t="s">
        <v>2102</v>
      </c>
    </row>
    <row r="1694" spans="1:79" hidden="1" x14ac:dyDescent="0.25">
      <c r="A1694" t="s">
        <v>1581</v>
      </c>
      <c r="B1694" t="s">
        <v>1582</v>
      </c>
      <c r="C1694" t="s">
        <v>1615</v>
      </c>
      <c r="D1694" t="s">
        <v>2094</v>
      </c>
      <c r="E1694" t="s">
        <v>2095</v>
      </c>
      <c r="F1694" s="1">
        <v>41198</v>
      </c>
      <c r="G1694" s="4">
        <v>0.4513888888888889</v>
      </c>
      <c r="H1694" t="s">
        <v>732</v>
      </c>
      <c r="I1694">
        <v>-88</v>
      </c>
      <c r="J1694" t="s">
        <v>221</v>
      </c>
      <c r="K1694" t="s">
        <v>222</v>
      </c>
      <c r="L1694">
        <v>1</v>
      </c>
      <c r="M1694">
        <v>1</v>
      </c>
      <c r="N1694" t="s">
        <v>2516</v>
      </c>
      <c r="O1694" t="s">
        <v>2520</v>
      </c>
      <c r="P1694" t="s">
        <v>224</v>
      </c>
      <c r="Q1694" t="s">
        <v>1216</v>
      </c>
      <c r="R1694" t="s">
        <v>226</v>
      </c>
      <c r="S1694" t="s">
        <v>227</v>
      </c>
      <c r="T1694">
        <v>2</v>
      </c>
      <c r="V1694">
        <v>0.5</v>
      </c>
      <c r="W1694">
        <v>1</v>
      </c>
      <c r="X1694" t="s">
        <v>281</v>
      </c>
      <c r="Y1694" t="s">
        <v>243</v>
      </c>
      <c r="Z1694" t="s">
        <v>1217</v>
      </c>
      <c r="AA1694" t="s">
        <v>1217</v>
      </c>
      <c r="AF1694" t="s">
        <v>736</v>
      </c>
      <c r="AG1694" t="s">
        <v>732</v>
      </c>
      <c r="AH1694" t="s">
        <v>1951</v>
      </c>
      <c r="AJ1694" t="s">
        <v>732</v>
      </c>
      <c r="AK1694">
        <v>33</v>
      </c>
      <c r="AL1694">
        <v>-117</v>
      </c>
      <c r="AM1694" t="s">
        <v>732</v>
      </c>
      <c r="AN1694" t="s">
        <v>239</v>
      </c>
      <c r="AO1694" t="s">
        <v>1220</v>
      </c>
      <c r="AP1694" t="s">
        <v>739</v>
      </c>
      <c r="AQ1694" t="s">
        <v>242</v>
      </c>
      <c r="AR1694" t="s">
        <v>732</v>
      </c>
      <c r="AS1694" t="s">
        <v>239</v>
      </c>
      <c r="AT1694" t="s">
        <v>239</v>
      </c>
      <c r="AU1694">
        <v>1</v>
      </c>
      <c r="AW1694" t="s">
        <v>1587</v>
      </c>
      <c r="AX1694" t="s">
        <v>1611</v>
      </c>
      <c r="AY1694" t="s">
        <v>109</v>
      </c>
      <c r="BP1694" t="s">
        <v>422</v>
      </c>
      <c r="BQ1694">
        <v>73</v>
      </c>
      <c r="BR1694" t="s">
        <v>422</v>
      </c>
      <c r="BS1694">
        <v>9</v>
      </c>
      <c r="CA1694" t="s">
        <v>2098</v>
      </c>
    </row>
    <row r="1695" spans="1:79" hidden="1" x14ac:dyDescent="0.25">
      <c r="A1695" t="s">
        <v>1581</v>
      </c>
      <c r="B1695" t="s">
        <v>1582</v>
      </c>
      <c r="C1695" t="s">
        <v>1615</v>
      </c>
      <c r="D1695" t="s">
        <v>2074</v>
      </c>
      <c r="E1695" t="s">
        <v>2075</v>
      </c>
      <c r="F1695" s="1">
        <v>41200</v>
      </c>
      <c r="G1695" s="4">
        <v>0.49305555555555558</v>
      </c>
      <c r="H1695" t="s">
        <v>732</v>
      </c>
      <c r="I1695">
        <v>-88</v>
      </c>
      <c r="J1695" t="s">
        <v>221</v>
      </c>
      <c r="K1695" t="s">
        <v>222</v>
      </c>
      <c r="L1695">
        <v>1</v>
      </c>
      <c r="M1695">
        <v>1</v>
      </c>
      <c r="N1695" t="s">
        <v>2516</v>
      </c>
      <c r="O1695" t="s">
        <v>2521</v>
      </c>
      <c r="P1695" t="s">
        <v>224</v>
      </c>
      <c r="Q1695" t="s">
        <v>1216</v>
      </c>
      <c r="R1695" t="s">
        <v>226</v>
      </c>
      <c r="S1695" t="s">
        <v>227</v>
      </c>
      <c r="V1695">
        <v>0.5</v>
      </c>
      <c r="W1695">
        <v>1</v>
      </c>
      <c r="X1695" t="s">
        <v>228</v>
      </c>
      <c r="Y1695" t="s">
        <v>243</v>
      </c>
      <c r="Z1695" t="s">
        <v>1217</v>
      </c>
      <c r="AA1695" t="s">
        <v>1217</v>
      </c>
      <c r="AF1695" t="s">
        <v>736</v>
      </c>
      <c r="AG1695" t="s">
        <v>732</v>
      </c>
      <c r="AH1695" t="s">
        <v>1951</v>
      </c>
      <c r="AJ1695" t="s">
        <v>732</v>
      </c>
      <c r="AK1695">
        <v>33</v>
      </c>
      <c r="AL1695">
        <v>-117</v>
      </c>
      <c r="AM1695" t="s">
        <v>732</v>
      </c>
      <c r="AN1695" t="s">
        <v>239</v>
      </c>
      <c r="AO1695" t="s">
        <v>1220</v>
      </c>
      <c r="AP1695" t="s">
        <v>739</v>
      </c>
      <c r="AQ1695" t="s">
        <v>242</v>
      </c>
      <c r="AR1695" t="s">
        <v>732</v>
      </c>
      <c r="AS1695" t="s">
        <v>239</v>
      </c>
      <c r="AT1695" t="s">
        <v>239</v>
      </c>
      <c r="AU1695">
        <v>1</v>
      </c>
      <c r="AW1695" t="s">
        <v>1587</v>
      </c>
      <c r="AX1695" t="s">
        <v>1611</v>
      </c>
      <c r="AY1695" t="s">
        <v>109</v>
      </c>
      <c r="BP1695" t="s">
        <v>422</v>
      </c>
      <c r="BQ1695">
        <v>73</v>
      </c>
      <c r="BR1695" t="s">
        <v>422</v>
      </c>
      <c r="BS1695">
        <v>9</v>
      </c>
      <c r="CA1695" t="s">
        <v>2077</v>
      </c>
    </row>
    <row r="1696" spans="1:79" hidden="1" x14ac:dyDescent="0.25">
      <c r="A1696" t="s">
        <v>1581</v>
      </c>
      <c r="B1696" t="s">
        <v>1582</v>
      </c>
      <c r="C1696" t="s">
        <v>1615</v>
      </c>
      <c r="D1696" t="s">
        <v>2074</v>
      </c>
      <c r="E1696" t="s">
        <v>2075</v>
      </c>
      <c r="F1696" s="1">
        <v>41200</v>
      </c>
      <c r="G1696" s="4">
        <v>0.49652777777777773</v>
      </c>
      <c r="H1696" t="s">
        <v>732</v>
      </c>
      <c r="I1696">
        <v>-88</v>
      </c>
      <c r="J1696" t="s">
        <v>221</v>
      </c>
      <c r="K1696" t="s">
        <v>222</v>
      </c>
      <c r="L1696">
        <v>1</v>
      </c>
      <c r="M1696">
        <v>1</v>
      </c>
      <c r="N1696" t="s">
        <v>2516</v>
      </c>
      <c r="O1696" t="s">
        <v>2522</v>
      </c>
      <c r="P1696" t="s">
        <v>224</v>
      </c>
      <c r="Q1696" t="s">
        <v>1216</v>
      </c>
      <c r="R1696" t="s">
        <v>226</v>
      </c>
      <c r="S1696" t="s">
        <v>227</v>
      </c>
      <c r="V1696">
        <v>0.5</v>
      </c>
      <c r="W1696">
        <v>1</v>
      </c>
      <c r="X1696" t="s">
        <v>228</v>
      </c>
      <c r="Y1696" t="s">
        <v>243</v>
      </c>
      <c r="Z1696" t="s">
        <v>1217</v>
      </c>
      <c r="AA1696" t="s">
        <v>1217</v>
      </c>
      <c r="AF1696" t="s">
        <v>736</v>
      </c>
      <c r="AG1696" t="s">
        <v>732</v>
      </c>
      <c r="AH1696" t="s">
        <v>1951</v>
      </c>
      <c r="AJ1696" t="s">
        <v>732</v>
      </c>
      <c r="AK1696">
        <v>33</v>
      </c>
      <c r="AL1696">
        <v>-117</v>
      </c>
      <c r="AM1696" t="s">
        <v>732</v>
      </c>
      <c r="AN1696" t="s">
        <v>239</v>
      </c>
      <c r="AO1696" t="s">
        <v>1220</v>
      </c>
      <c r="AP1696" t="s">
        <v>739</v>
      </c>
      <c r="AQ1696" t="s">
        <v>242</v>
      </c>
      <c r="AR1696" t="s">
        <v>732</v>
      </c>
      <c r="AS1696" t="s">
        <v>239</v>
      </c>
      <c r="AT1696" t="s">
        <v>239</v>
      </c>
      <c r="AU1696">
        <v>1</v>
      </c>
      <c r="AW1696" t="s">
        <v>1587</v>
      </c>
      <c r="AX1696" t="s">
        <v>1611</v>
      </c>
      <c r="AY1696" t="s">
        <v>109</v>
      </c>
      <c r="BP1696" t="s">
        <v>422</v>
      </c>
      <c r="BQ1696">
        <v>73</v>
      </c>
      <c r="BR1696" t="s">
        <v>422</v>
      </c>
      <c r="BS1696">
        <v>9</v>
      </c>
      <c r="CA1696" t="s">
        <v>2077</v>
      </c>
    </row>
    <row r="1697" spans="1:79" hidden="1" x14ac:dyDescent="0.25">
      <c r="A1697" t="s">
        <v>1581</v>
      </c>
      <c r="B1697" t="s">
        <v>1582</v>
      </c>
      <c r="C1697" t="s">
        <v>1615</v>
      </c>
      <c r="D1697" t="s">
        <v>2090</v>
      </c>
      <c r="E1697" t="s">
        <v>2091</v>
      </c>
      <c r="F1697" s="1">
        <v>41200</v>
      </c>
      <c r="G1697" s="4">
        <v>0.4513888888888889</v>
      </c>
      <c r="H1697" t="s">
        <v>732</v>
      </c>
      <c r="I1697">
        <v>-88</v>
      </c>
      <c r="J1697" t="s">
        <v>221</v>
      </c>
      <c r="K1697" t="s">
        <v>222</v>
      </c>
      <c r="L1697">
        <v>1</v>
      </c>
      <c r="M1697">
        <v>1</v>
      </c>
      <c r="N1697" t="s">
        <v>2516</v>
      </c>
      <c r="O1697" t="s">
        <v>2523</v>
      </c>
      <c r="P1697" t="s">
        <v>224</v>
      </c>
      <c r="Q1697" t="s">
        <v>1216</v>
      </c>
      <c r="R1697" t="s">
        <v>226</v>
      </c>
      <c r="S1697" t="s">
        <v>227</v>
      </c>
      <c r="T1697">
        <v>1</v>
      </c>
      <c r="V1697">
        <v>0.5</v>
      </c>
      <c r="W1697">
        <v>1</v>
      </c>
      <c r="X1697" t="s">
        <v>281</v>
      </c>
      <c r="Y1697" t="s">
        <v>243</v>
      </c>
      <c r="Z1697" t="s">
        <v>1217</v>
      </c>
      <c r="AA1697" t="s">
        <v>1217</v>
      </c>
      <c r="AF1697" t="s">
        <v>736</v>
      </c>
      <c r="AG1697" t="s">
        <v>732</v>
      </c>
      <c r="AH1697" t="s">
        <v>1951</v>
      </c>
      <c r="AJ1697" t="s">
        <v>732</v>
      </c>
      <c r="AK1697">
        <v>33</v>
      </c>
      <c r="AL1697">
        <v>-117</v>
      </c>
      <c r="AM1697" t="s">
        <v>732</v>
      </c>
      <c r="AN1697" t="s">
        <v>239</v>
      </c>
      <c r="AO1697" t="s">
        <v>1220</v>
      </c>
      <c r="AP1697" t="s">
        <v>739</v>
      </c>
      <c r="AQ1697" t="s">
        <v>242</v>
      </c>
      <c r="AR1697" t="s">
        <v>732</v>
      </c>
      <c r="AS1697" t="s">
        <v>239</v>
      </c>
      <c r="AT1697" t="s">
        <v>239</v>
      </c>
      <c r="AU1697">
        <v>1</v>
      </c>
      <c r="AW1697" t="s">
        <v>1587</v>
      </c>
      <c r="AX1697" t="s">
        <v>1611</v>
      </c>
      <c r="AY1697" t="s">
        <v>109</v>
      </c>
      <c r="BP1697" t="s">
        <v>422</v>
      </c>
      <c r="BQ1697">
        <v>73</v>
      </c>
      <c r="BR1697" t="s">
        <v>422</v>
      </c>
      <c r="BS1697">
        <v>9</v>
      </c>
      <c r="CA1697" t="s">
        <v>2093</v>
      </c>
    </row>
    <row r="1698" spans="1:79" hidden="1" x14ac:dyDescent="0.25">
      <c r="A1698" t="s">
        <v>1581</v>
      </c>
      <c r="B1698" t="s">
        <v>1582</v>
      </c>
      <c r="C1698" t="s">
        <v>1615</v>
      </c>
      <c r="D1698" t="s">
        <v>2198</v>
      </c>
      <c r="E1698" t="s">
        <v>2199</v>
      </c>
      <c r="F1698" s="1">
        <v>41200</v>
      </c>
      <c r="G1698" s="4">
        <v>0.43055555555555558</v>
      </c>
      <c r="H1698" t="s">
        <v>732</v>
      </c>
      <c r="I1698">
        <v>-88</v>
      </c>
      <c r="J1698" t="s">
        <v>221</v>
      </c>
      <c r="K1698" t="s">
        <v>222</v>
      </c>
      <c r="L1698">
        <v>1</v>
      </c>
      <c r="M1698">
        <v>1</v>
      </c>
      <c r="N1698" t="s">
        <v>2516</v>
      </c>
      <c r="O1698" t="s">
        <v>2524</v>
      </c>
      <c r="P1698" t="s">
        <v>224</v>
      </c>
      <c r="Q1698" t="s">
        <v>1216</v>
      </c>
      <c r="R1698" t="s">
        <v>226</v>
      </c>
      <c r="S1698" t="s">
        <v>227</v>
      </c>
      <c r="T1698">
        <v>0.5</v>
      </c>
      <c r="V1698">
        <v>0.5</v>
      </c>
      <c r="W1698">
        <v>1</v>
      </c>
      <c r="X1698" t="s">
        <v>905</v>
      </c>
      <c r="Y1698" t="s">
        <v>243</v>
      </c>
      <c r="Z1698" t="s">
        <v>1217</v>
      </c>
      <c r="AA1698" t="s">
        <v>1217</v>
      </c>
      <c r="AF1698" t="s">
        <v>736</v>
      </c>
      <c r="AG1698" t="s">
        <v>732</v>
      </c>
      <c r="AH1698" t="s">
        <v>1951</v>
      </c>
      <c r="AJ1698" t="s">
        <v>732</v>
      </c>
      <c r="AK1698">
        <v>32.856529000000002</v>
      </c>
      <c r="AL1698">
        <v>-116.947303771973</v>
      </c>
      <c r="AM1698" t="s">
        <v>732</v>
      </c>
      <c r="AN1698" t="s">
        <v>239</v>
      </c>
      <c r="AO1698" t="s">
        <v>1220</v>
      </c>
      <c r="AP1698" t="s">
        <v>739</v>
      </c>
      <c r="AQ1698" t="s">
        <v>242</v>
      </c>
      <c r="AR1698" t="s">
        <v>732</v>
      </c>
      <c r="AS1698" t="s">
        <v>239</v>
      </c>
      <c r="AT1698" t="s">
        <v>239</v>
      </c>
      <c r="AU1698">
        <v>1</v>
      </c>
      <c r="AW1698" t="s">
        <v>1587</v>
      </c>
      <c r="AX1698" t="s">
        <v>1611</v>
      </c>
      <c r="AY1698" t="s">
        <v>109</v>
      </c>
      <c r="CA1698" t="s">
        <v>2201</v>
      </c>
    </row>
    <row r="1699" spans="1:79" hidden="1" x14ac:dyDescent="0.25">
      <c r="A1699" t="s">
        <v>1581</v>
      </c>
      <c r="B1699" t="s">
        <v>1582</v>
      </c>
      <c r="C1699" t="s">
        <v>1615</v>
      </c>
      <c r="D1699" t="s">
        <v>2078</v>
      </c>
      <c r="E1699" t="s">
        <v>2079</v>
      </c>
      <c r="F1699" s="1">
        <v>41201</v>
      </c>
      <c r="G1699" s="4">
        <v>0.47916666666666669</v>
      </c>
      <c r="H1699" t="s">
        <v>732</v>
      </c>
      <c r="I1699">
        <v>-88</v>
      </c>
      <c r="J1699" t="s">
        <v>221</v>
      </c>
      <c r="K1699" t="s">
        <v>222</v>
      </c>
      <c r="L1699">
        <v>1</v>
      </c>
      <c r="M1699">
        <v>1</v>
      </c>
      <c r="N1699" t="s">
        <v>2516</v>
      </c>
      <c r="O1699" t="s">
        <v>2525</v>
      </c>
      <c r="P1699" t="s">
        <v>224</v>
      </c>
      <c r="Q1699" t="s">
        <v>1216</v>
      </c>
      <c r="R1699" t="s">
        <v>226</v>
      </c>
      <c r="S1699" t="s">
        <v>227</v>
      </c>
      <c r="V1699">
        <v>0.5</v>
      </c>
      <c r="W1699">
        <v>1</v>
      </c>
      <c r="X1699" t="s">
        <v>228</v>
      </c>
      <c r="Y1699" t="s">
        <v>243</v>
      </c>
      <c r="Z1699" t="s">
        <v>1217</v>
      </c>
      <c r="AA1699" t="s">
        <v>1217</v>
      </c>
      <c r="AF1699" t="s">
        <v>736</v>
      </c>
      <c r="AG1699" t="s">
        <v>732</v>
      </c>
      <c r="AH1699" t="s">
        <v>1951</v>
      </c>
      <c r="AJ1699" t="s">
        <v>732</v>
      </c>
      <c r="AK1699">
        <v>33</v>
      </c>
      <c r="AL1699">
        <v>-116</v>
      </c>
      <c r="AM1699" t="s">
        <v>732</v>
      </c>
      <c r="AN1699" t="s">
        <v>239</v>
      </c>
      <c r="AO1699" t="s">
        <v>1220</v>
      </c>
      <c r="AP1699" t="s">
        <v>739</v>
      </c>
      <c r="AQ1699" t="s">
        <v>242</v>
      </c>
      <c r="AR1699" t="s">
        <v>732</v>
      </c>
      <c r="AS1699" t="s">
        <v>239</v>
      </c>
      <c r="AT1699" t="s">
        <v>239</v>
      </c>
      <c r="AU1699">
        <v>1</v>
      </c>
      <c r="AW1699" t="s">
        <v>1587</v>
      </c>
      <c r="AX1699" t="s">
        <v>1611</v>
      </c>
      <c r="AY1699" t="s">
        <v>109</v>
      </c>
      <c r="BP1699" t="s">
        <v>422</v>
      </c>
      <c r="BQ1699">
        <v>73</v>
      </c>
      <c r="BR1699" t="s">
        <v>408</v>
      </c>
      <c r="BS1699">
        <v>7</v>
      </c>
      <c r="CA1699" t="s">
        <v>2081</v>
      </c>
    </row>
    <row r="1700" spans="1:79" hidden="1" x14ac:dyDescent="0.25">
      <c r="A1700" t="s">
        <v>1581</v>
      </c>
      <c r="B1700" t="s">
        <v>1582</v>
      </c>
      <c r="C1700" t="s">
        <v>1615</v>
      </c>
      <c r="D1700" t="s">
        <v>2094</v>
      </c>
      <c r="E1700" t="s">
        <v>2095</v>
      </c>
      <c r="F1700" s="1">
        <v>41205</v>
      </c>
      <c r="G1700" s="4">
        <v>0.47222222222222227</v>
      </c>
      <c r="H1700" t="s">
        <v>732</v>
      </c>
      <c r="I1700">
        <v>-88</v>
      </c>
      <c r="J1700" t="s">
        <v>221</v>
      </c>
      <c r="K1700" t="s">
        <v>222</v>
      </c>
      <c r="L1700">
        <v>1</v>
      </c>
      <c r="M1700">
        <v>1</v>
      </c>
      <c r="N1700" t="s">
        <v>2526</v>
      </c>
      <c r="O1700" t="s">
        <v>2527</v>
      </c>
      <c r="P1700" t="s">
        <v>224</v>
      </c>
      <c r="Q1700" t="s">
        <v>1216</v>
      </c>
      <c r="R1700" t="s">
        <v>226</v>
      </c>
      <c r="S1700" t="s">
        <v>227</v>
      </c>
      <c r="T1700">
        <v>1</v>
      </c>
      <c r="V1700">
        <v>0.5</v>
      </c>
      <c r="W1700">
        <v>1</v>
      </c>
      <c r="X1700" t="s">
        <v>281</v>
      </c>
      <c r="Y1700" t="s">
        <v>243</v>
      </c>
      <c r="Z1700" t="s">
        <v>1217</v>
      </c>
      <c r="AA1700" t="s">
        <v>1217</v>
      </c>
      <c r="AF1700" t="s">
        <v>736</v>
      </c>
      <c r="AG1700" t="s">
        <v>732</v>
      </c>
      <c r="AH1700" t="s">
        <v>1951</v>
      </c>
      <c r="AJ1700" t="s">
        <v>732</v>
      </c>
      <c r="AK1700">
        <v>33</v>
      </c>
      <c r="AL1700">
        <v>-117</v>
      </c>
      <c r="AM1700" t="s">
        <v>732</v>
      </c>
      <c r="AN1700" t="s">
        <v>239</v>
      </c>
      <c r="AO1700" t="s">
        <v>1220</v>
      </c>
      <c r="AP1700" t="s">
        <v>739</v>
      </c>
      <c r="AQ1700" t="s">
        <v>242</v>
      </c>
      <c r="AR1700" t="s">
        <v>732</v>
      </c>
      <c r="AS1700" t="s">
        <v>239</v>
      </c>
      <c r="AT1700" t="s">
        <v>239</v>
      </c>
      <c r="AU1700">
        <v>1</v>
      </c>
      <c r="AW1700" t="s">
        <v>1587</v>
      </c>
      <c r="AX1700" t="s">
        <v>1611</v>
      </c>
      <c r="AY1700" t="s">
        <v>109</v>
      </c>
      <c r="BP1700" t="s">
        <v>422</v>
      </c>
      <c r="BQ1700">
        <v>73</v>
      </c>
      <c r="BR1700" t="s">
        <v>422</v>
      </c>
      <c r="BS1700">
        <v>9</v>
      </c>
      <c r="CA1700" t="s">
        <v>2098</v>
      </c>
    </row>
    <row r="1701" spans="1:79" hidden="1" x14ac:dyDescent="0.25">
      <c r="A1701" t="s">
        <v>1581</v>
      </c>
      <c r="B1701" t="s">
        <v>1582</v>
      </c>
      <c r="C1701" t="s">
        <v>1615</v>
      </c>
      <c r="D1701" t="s">
        <v>2294</v>
      </c>
      <c r="E1701" t="s">
        <v>2295</v>
      </c>
      <c r="F1701" s="1">
        <v>41205</v>
      </c>
      <c r="G1701" s="4">
        <v>0.5</v>
      </c>
      <c r="H1701" t="s">
        <v>732</v>
      </c>
      <c r="I1701">
        <v>-88</v>
      </c>
      <c r="J1701" t="s">
        <v>221</v>
      </c>
      <c r="K1701" t="s">
        <v>222</v>
      </c>
      <c r="L1701">
        <v>1</v>
      </c>
      <c r="M1701">
        <v>1</v>
      </c>
      <c r="N1701" t="s">
        <v>2526</v>
      </c>
      <c r="O1701" t="s">
        <v>2528</v>
      </c>
      <c r="P1701" t="s">
        <v>224</v>
      </c>
      <c r="Q1701" t="s">
        <v>1216</v>
      </c>
      <c r="R1701" t="s">
        <v>226</v>
      </c>
      <c r="S1701" t="s">
        <v>227</v>
      </c>
      <c r="T1701">
        <v>1</v>
      </c>
      <c r="V1701">
        <v>0.5</v>
      </c>
      <c r="W1701">
        <v>1</v>
      </c>
      <c r="X1701" t="s">
        <v>281</v>
      </c>
      <c r="Y1701" t="s">
        <v>243</v>
      </c>
      <c r="Z1701" t="s">
        <v>1217</v>
      </c>
      <c r="AA1701" t="s">
        <v>1217</v>
      </c>
      <c r="AF1701" t="s">
        <v>736</v>
      </c>
      <c r="AG1701" t="s">
        <v>732</v>
      </c>
      <c r="AH1701" t="s">
        <v>1951</v>
      </c>
      <c r="AJ1701" t="s">
        <v>732</v>
      </c>
      <c r="AK1701">
        <v>33</v>
      </c>
      <c r="AL1701">
        <v>-117</v>
      </c>
      <c r="AM1701" t="s">
        <v>732</v>
      </c>
      <c r="AN1701" t="s">
        <v>239</v>
      </c>
      <c r="AO1701" t="s">
        <v>1220</v>
      </c>
      <c r="AP1701" t="s">
        <v>739</v>
      </c>
      <c r="AQ1701" t="s">
        <v>242</v>
      </c>
      <c r="AR1701" t="s">
        <v>732</v>
      </c>
      <c r="AS1701" t="s">
        <v>239</v>
      </c>
      <c r="AT1701" t="s">
        <v>239</v>
      </c>
      <c r="AU1701">
        <v>1</v>
      </c>
      <c r="AW1701" t="s">
        <v>1587</v>
      </c>
      <c r="AX1701" t="s">
        <v>1611</v>
      </c>
      <c r="AY1701" t="s">
        <v>109</v>
      </c>
      <c r="BP1701" t="s">
        <v>422</v>
      </c>
      <c r="BQ1701">
        <v>73</v>
      </c>
      <c r="BR1701" t="s">
        <v>422</v>
      </c>
      <c r="BS1701">
        <v>9</v>
      </c>
      <c r="CA1701" t="s">
        <v>2297</v>
      </c>
    </row>
    <row r="1702" spans="1:79" hidden="1" x14ac:dyDescent="0.25">
      <c r="A1702" t="s">
        <v>1581</v>
      </c>
      <c r="B1702" t="s">
        <v>1582</v>
      </c>
      <c r="C1702" t="s">
        <v>1615</v>
      </c>
      <c r="D1702" t="s">
        <v>2099</v>
      </c>
      <c r="E1702" t="s">
        <v>2100</v>
      </c>
      <c r="F1702" s="1">
        <v>41205</v>
      </c>
      <c r="G1702" s="4">
        <v>0.53819444444444442</v>
      </c>
      <c r="H1702" t="s">
        <v>732</v>
      </c>
      <c r="I1702">
        <v>-88</v>
      </c>
      <c r="J1702" t="s">
        <v>221</v>
      </c>
      <c r="K1702" t="s">
        <v>222</v>
      </c>
      <c r="L1702">
        <v>1</v>
      </c>
      <c r="M1702">
        <v>1</v>
      </c>
      <c r="N1702" t="s">
        <v>2526</v>
      </c>
      <c r="O1702" t="s">
        <v>2529</v>
      </c>
      <c r="P1702" t="s">
        <v>224</v>
      </c>
      <c r="Q1702" t="s">
        <v>1216</v>
      </c>
      <c r="R1702" t="s">
        <v>226</v>
      </c>
      <c r="S1702" t="s">
        <v>227</v>
      </c>
      <c r="V1702">
        <v>0.5</v>
      </c>
      <c r="W1702">
        <v>1</v>
      </c>
      <c r="X1702" t="s">
        <v>228</v>
      </c>
      <c r="Y1702" t="s">
        <v>243</v>
      </c>
      <c r="Z1702" t="s">
        <v>1217</v>
      </c>
      <c r="AA1702" t="s">
        <v>1217</v>
      </c>
      <c r="AF1702" t="s">
        <v>736</v>
      </c>
      <c r="AG1702" t="s">
        <v>732</v>
      </c>
      <c r="AH1702" t="s">
        <v>1951</v>
      </c>
      <c r="AJ1702" t="s">
        <v>732</v>
      </c>
      <c r="AK1702">
        <v>33</v>
      </c>
      <c r="AL1702">
        <v>-117</v>
      </c>
      <c r="AM1702" t="s">
        <v>732</v>
      </c>
      <c r="AN1702" t="s">
        <v>239</v>
      </c>
      <c r="AO1702" t="s">
        <v>1220</v>
      </c>
      <c r="AP1702" t="s">
        <v>739</v>
      </c>
      <c r="AQ1702" t="s">
        <v>242</v>
      </c>
      <c r="AR1702" t="s">
        <v>732</v>
      </c>
      <c r="AS1702" t="s">
        <v>239</v>
      </c>
      <c r="AT1702" t="s">
        <v>239</v>
      </c>
      <c r="AU1702">
        <v>1</v>
      </c>
      <c r="AW1702" t="s">
        <v>1587</v>
      </c>
      <c r="AX1702" t="s">
        <v>1611</v>
      </c>
      <c r="AY1702" t="s">
        <v>109</v>
      </c>
      <c r="BP1702" t="s">
        <v>422</v>
      </c>
      <c r="BQ1702">
        <v>73</v>
      </c>
      <c r="BR1702" t="s">
        <v>422</v>
      </c>
      <c r="BS1702">
        <v>9</v>
      </c>
      <c r="CA1702" t="s">
        <v>2102</v>
      </c>
    </row>
    <row r="1703" spans="1:79" hidden="1" x14ac:dyDescent="0.25">
      <c r="A1703" t="s">
        <v>1581</v>
      </c>
      <c r="B1703" t="s">
        <v>1582</v>
      </c>
      <c r="C1703" t="s">
        <v>1615</v>
      </c>
      <c r="D1703" t="s">
        <v>2086</v>
      </c>
      <c r="E1703" t="s">
        <v>2087</v>
      </c>
      <c r="F1703" s="1">
        <v>41205</v>
      </c>
      <c r="G1703" s="4">
        <v>0.625</v>
      </c>
      <c r="H1703" t="s">
        <v>732</v>
      </c>
      <c r="I1703">
        <v>-88</v>
      </c>
      <c r="J1703" t="s">
        <v>221</v>
      </c>
      <c r="K1703" t="s">
        <v>222</v>
      </c>
      <c r="L1703">
        <v>1</v>
      </c>
      <c r="M1703">
        <v>1</v>
      </c>
      <c r="N1703" t="s">
        <v>2526</v>
      </c>
      <c r="O1703" t="s">
        <v>2530</v>
      </c>
      <c r="P1703" t="s">
        <v>224</v>
      </c>
      <c r="Q1703" t="s">
        <v>1216</v>
      </c>
      <c r="R1703" t="s">
        <v>226</v>
      </c>
      <c r="S1703" t="s">
        <v>227</v>
      </c>
      <c r="T1703">
        <v>1</v>
      </c>
      <c r="V1703">
        <v>0.5</v>
      </c>
      <c r="W1703">
        <v>1</v>
      </c>
      <c r="X1703" t="s">
        <v>281</v>
      </c>
      <c r="Y1703" t="s">
        <v>243</v>
      </c>
      <c r="Z1703" t="s">
        <v>1217</v>
      </c>
      <c r="AA1703" t="s">
        <v>1217</v>
      </c>
      <c r="AF1703" t="s">
        <v>736</v>
      </c>
      <c r="AG1703" t="s">
        <v>732</v>
      </c>
      <c r="AH1703" t="s">
        <v>1951</v>
      </c>
      <c r="AJ1703" t="s">
        <v>732</v>
      </c>
      <c r="AK1703">
        <v>33</v>
      </c>
      <c r="AL1703">
        <v>-117</v>
      </c>
      <c r="AM1703" t="s">
        <v>732</v>
      </c>
      <c r="AN1703" t="s">
        <v>239</v>
      </c>
      <c r="AO1703" t="s">
        <v>1220</v>
      </c>
      <c r="AP1703" t="s">
        <v>739</v>
      </c>
      <c r="AQ1703" t="s">
        <v>242</v>
      </c>
      <c r="AR1703" t="s">
        <v>732</v>
      </c>
      <c r="AS1703" t="s">
        <v>239</v>
      </c>
      <c r="AT1703" t="s">
        <v>239</v>
      </c>
      <c r="AU1703">
        <v>1</v>
      </c>
      <c r="AW1703" t="s">
        <v>1587</v>
      </c>
      <c r="AX1703" t="s">
        <v>1611</v>
      </c>
      <c r="AY1703" t="s">
        <v>109</v>
      </c>
      <c r="BP1703" t="s">
        <v>422</v>
      </c>
      <c r="BQ1703">
        <v>73</v>
      </c>
      <c r="BR1703" t="s">
        <v>422</v>
      </c>
      <c r="BS1703">
        <v>9</v>
      </c>
      <c r="CA1703" t="s">
        <v>2089</v>
      </c>
    </row>
    <row r="1704" spans="1:79" hidden="1" x14ac:dyDescent="0.25">
      <c r="A1704" t="s">
        <v>1581</v>
      </c>
      <c r="B1704" t="s">
        <v>1582</v>
      </c>
      <c r="C1704" t="s">
        <v>1615</v>
      </c>
      <c r="D1704" t="s">
        <v>2099</v>
      </c>
      <c r="E1704" t="s">
        <v>2100</v>
      </c>
      <c r="F1704" s="1">
        <v>41205</v>
      </c>
      <c r="G1704" s="4">
        <v>0.53472222222222221</v>
      </c>
      <c r="H1704" t="s">
        <v>732</v>
      </c>
      <c r="I1704">
        <v>-88</v>
      </c>
      <c r="J1704" t="s">
        <v>221</v>
      </c>
      <c r="K1704" t="s">
        <v>222</v>
      </c>
      <c r="L1704">
        <v>1</v>
      </c>
      <c r="M1704">
        <v>1</v>
      </c>
      <c r="N1704" t="s">
        <v>2526</v>
      </c>
      <c r="O1704" t="s">
        <v>2531</v>
      </c>
      <c r="P1704" t="s">
        <v>224</v>
      </c>
      <c r="Q1704" t="s">
        <v>1216</v>
      </c>
      <c r="R1704" t="s">
        <v>226</v>
      </c>
      <c r="S1704" t="s">
        <v>227</v>
      </c>
      <c r="T1704">
        <v>0.8</v>
      </c>
      <c r="V1704">
        <v>0.5</v>
      </c>
      <c r="W1704">
        <v>1</v>
      </c>
      <c r="X1704" t="s">
        <v>905</v>
      </c>
      <c r="Y1704" t="s">
        <v>243</v>
      </c>
      <c r="Z1704" t="s">
        <v>1217</v>
      </c>
      <c r="AA1704" t="s">
        <v>1217</v>
      </c>
      <c r="AF1704" t="s">
        <v>736</v>
      </c>
      <c r="AG1704" t="s">
        <v>732</v>
      </c>
      <c r="AH1704" t="s">
        <v>1951</v>
      </c>
      <c r="AJ1704" t="s">
        <v>732</v>
      </c>
      <c r="AK1704">
        <v>33</v>
      </c>
      <c r="AL1704">
        <v>-117</v>
      </c>
      <c r="AM1704" t="s">
        <v>732</v>
      </c>
      <c r="AN1704" t="s">
        <v>239</v>
      </c>
      <c r="AO1704" t="s">
        <v>1220</v>
      </c>
      <c r="AP1704" t="s">
        <v>739</v>
      </c>
      <c r="AQ1704" t="s">
        <v>242</v>
      </c>
      <c r="AR1704" t="s">
        <v>732</v>
      </c>
      <c r="AS1704" t="s">
        <v>239</v>
      </c>
      <c r="AT1704" t="s">
        <v>239</v>
      </c>
      <c r="AU1704">
        <v>1</v>
      </c>
      <c r="AW1704" t="s">
        <v>1587</v>
      </c>
      <c r="AX1704" t="s">
        <v>1611</v>
      </c>
      <c r="AY1704" t="s">
        <v>109</v>
      </c>
      <c r="BP1704" t="s">
        <v>422</v>
      </c>
      <c r="BQ1704">
        <v>73</v>
      </c>
      <c r="BR1704" t="s">
        <v>422</v>
      </c>
      <c r="BS1704">
        <v>9</v>
      </c>
      <c r="CA1704" t="s">
        <v>2102</v>
      </c>
    </row>
    <row r="1705" spans="1:79" hidden="1" x14ac:dyDescent="0.25">
      <c r="A1705" t="s">
        <v>1581</v>
      </c>
      <c r="B1705" t="s">
        <v>1582</v>
      </c>
      <c r="C1705" t="s">
        <v>1615</v>
      </c>
      <c r="D1705" t="s">
        <v>2294</v>
      </c>
      <c r="E1705" t="s">
        <v>2295</v>
      </c>
      <c r="F1705" s="1">
        <v>41205</v>
      </c>
      <c r="G1705" s="4">
        <v>0.50347222222222221</v>
      </c>
      <c r="H1705" t="s">
        <v>732</v>
      </c>
      <c r="I1705">
        <v>-88</v>
      </c>
      <c r="J1705" t="s">
        <v>221</v>
      </c>
      <c r="K1705" t="s">
        <v>222</v>
      </c>
      <c r="L1705">
        <v>1</v>
      </c>
      <c r="M1705">
        <v>1</v>
      </c>
      <c r="N1705" t="s">
        <v>2526</v>
      </c>
      <c r="O1705" t="s">
        <v>2532</v>
      </c>
      <c r="P1705" t="s">
        <v>224</v>
      </c>
      <c r="Q1705" t="s">
        <v>1216</v>
      </c>
      <c r="R1705" t="s">
        <v>226</v>
      </c>
      <c r="S1705" t="s">
        <v>227</v>
      </c>
      <c r="T1705">
        <v>1</v>
      </c>
      <c r="V1705">
        <v>0.5</v>
      </c>
      <c r="W1705">
        <v>1</v>
      </c>
      <c r="X1705" t="s">
        <v>281</v>
      </c>
      <c r="Y1705" t="s">
        <v>243</v>
      </c>
      <c r="Z1705" t="s">
        <v>1217</v>
      </c>
      <c r="AA1705" t="s">
        <v>1217</v>
      </c>
      <c r="AF1705" t="s">
        <v>736</v>
      </c>
      <c r="AG1705" t="s">
        <v>732</v>
      </c>
      <c r="AH1705" t="s">
        <v>1951</v>
      </c>
      <c r="AJ1705" t="s">
        <v>732</v>
      </c>
      <c r="AK1705">
        <v>33</v>
      </c>
      <c r="AL1705">
        <v>-117</v>
      </c>
      <c r="AM1705" t="s">
        <v>732</v>
      </c>
      <c r="AN1705" t="s">
        <v>239</v>
      </c>
      <c r="AO1705" t="s">
        <v>1220</v>
      </c>
      <c r="AP1705" t="s">
        <v>739</v>
      </c>
      <c r="AQ1705" t="s">
        <v>242</v>
      </c>
      <c r="AR1705" t="s">
        <v>732</v>
      </c>
      <c r="AS1705" t="s">
        <v>239</v>
      </c>
      <c r="AT1705" t="s">
        <v>239</v>
      </c>
      <c r="AU1705">
        <v>1</v>
      </c>
      <c r="AW1705" t="s">
        <v>1587</v>
      </c>
      <c r="AX1705" t="s">
        <v>1611</v>
      </c>
      <c r="AY1705" t="s">
        <v>109</v>
      </c>
      <c r="BP1705" t="s">
        <v>422</v>
      </c>
      <c r="BQ1705">
        <v>73</v>
      </c>
      <c r="BR1705" t="s">
        <v>422</v>
      </c>
      <c r="BS1705">
        <v>9</v>
      </c>
      <c r="CA1705" t="s">
        <v>2297</v>
      </c>
    </row>
    <row r="1706" spans="1:79" hidden="1" x14ac:dyDescent="0.25">
      <c r="A1706" t="s">
        <v>1581</v>
      </c>
      <c r="B1706" t="s">
        <v>1582</v>
      </c>
      <c r="C1706" t="s">
        <v>1615</v>
      </c>
      <c r="D1706" t="s">
        <v>2316</v>
      </c>
      <c r="E1706" t="s">
        <v>2317</v>
      </c>
      <c r="F1706" s="1">
        <v>41205</v>
      </c>
      <c r="G1706" s="4">
        <v>0.45833333333333331</v>
      </c>
      <c r="H1706" t="s">
        <v>732</v>
      </c>
      <c r="I1706">
        <v>-88</v>
      </c>
      <c r="J1706" t="s">
        <v>221</v>
      </c>
      <c r="K1706" t="s">
        <v>222</v>
      </c>
      <c r="L1706">
        <v>1</v>
      </c>
      <c r="M1706">
        <v>1</v>
      </c>
      <c r="N1706" t="s">
        <v>2526</v>
      </c>
      <c r="O1706" t="s">
        <v>2533</v>
      </c>
      <c r="P1706" t="s">
        <v>224</v>
      </c>
      <c r="Q1706" t="s">
        <v>1216</v>
      </c>
      <c r="R1706" t="s">
        <v>226</v>
      </c>
      <c r="S1706" t="s">
        <v>227</v>
      </c>
      <c r="T1706">
        <v>1</v>
      </c>
      <c r="V1706">
        <v>0.5</v>
      </c>
      <c r="W1706">
        <v>1</v>
      </c>
      <c r="X1706" t="s">
        <v>281</v>
      </c>
      <c r="Y1706" t="s">
        <v>243</v>
      </c>
      <c r="Z1706" t="s">
        <v>1217</v>
      </c>
      <c r="AA1706" t="s">
        <v>1217</v>
      </c>
      <c r="AF1706" t="s">
        <v>736</v>
      </c>
      <c r="AG1706" t="s">
        <v>732</v>
      </c>
      <c r="AH1706" t="s">
        <v>1951</v>
      </c>
      <c r="AJ1706" t="s">
        <v>732</v>
      </c>
      <c r="AK1706">
        <v>33</v>
      </c>
      <c r="AL1706">
        <v>-117</v>
      </c>
      <c r="AM1706" t="s">
        <v>732</v>
      </c>
      <c r="AN1706" t="s">
        <v>239</v>
      </c>
      <c r="AO1706" t="s">
        <v>1220</v>
      </c>
      <c r="AP1706" t="s">
        <v>739</v>
      </c>
      <c r="AQ1706" t="s">
        <v>242</v>
      </c>
      <c r="AR1706" t="s">
        <v>732</v>
      </c>
      <c r="AS1706" t="s">
        <v>239</v>
      </c>
      <c r="AT1706" t="s">
        <v>239</v>
      </c>
      <c r="AU1706">
        <v>1</v>
      </c>
      <c r="AW1706" t="s">
        <v>1587</v>
      </c>
      <c r="AX1706" t="s">
        <v>1611</v>
      </c>
      <c r="AY1706" t="s">
        <v>109</v>
      </c>
      <c r="BP1706" t="s">
        <v>422</v>
      </c>
      <c r="BQ1706">
        <v>73</v>
      </c>
      <c r="BR1706" t="s">
        <v>422</v>
      </c>
      <c r="BS1706">
        <v>9</v>
      </c>
      <c r="CA1706" t="s">
        <v>2319</v>
      </c>
    </row>
    <row r="1707" spans="1:79" hidden="1" x14ac:dyDescent="0.25">
      <c r="A1707" t="s">
        <v>1581</v>
      </c>
      <c r="B1707" t="s">
        <v>1582</v>
      </c>
      <c r="C1707" t="s">
        <v>1615</v>
      </c>
      <c r="D1707" t="s">
        <v>2103</v>
      </c>
      <c r="E1707" t="s">
        <v>2104</v>
      </c>
      <c r="F1707" s="1">
        <v>41205</v>
      </c>
      <c r="G1707" s="4">
        <v>0.5625</v>
      </c>
      <c r="H1707" t="s">
        <v>732</v>
      </c>
      <c r="I1707">
        <v>-88</v>
      </c>
      <c r="J1707" t="s">
        <v>221</v>
      </c>
      <c r="K1707" t="s">
        <v>222</v>
      </c>
      <c r="L1707">
        <v>1</v>
      </c>
      <c r="M1707">
        <v>1</v>
      </c>
      <c r="N1707" t="s">
        <v>2526</v>
      </c>
      <c r="O1707" t="s">
        <v>2534</v>
      </c>
      <c r="P1707" t="s">
        <v>224</v>
      </c>
      <c r="Q1707" t="s">
        <v>1216</v>
      </c>
      <c r="R1707" t="s">
        <v>226</v>
      </c>
      <c r="S1707" t="s">
        <v>227</v>
      </c>
      <c r="T1707">
        <v>0.8</v>
      </c>
      <c r="V1707">
        <v>0.5</v>
      </c>
      <c r="W1707">
        <v>1</v>
      </c>
      <c r="X1707" t="s">
        <v>905</v>
      </c>
      <c r="Y1707" t="s">
        <v>243</v>
      </c>
      <c r="Z1707" t="s">
        <v>1217</v>
      </c>
      <c r="AA1707" t="s">
        <v>1217</v>
      </c>
      <c r="AF1707" t="s">
        <v>736</v>
      </c>
      <c r="AG1707" t="s">
        <v>732</v>
      </c>
      <c r="AH1707" t="s">
        <v>1951</v>
      </c>
      <c r="AJ1707" t="s">
        <v>732</v>
      </c>
      <c r="AK1707">
        <v>33.156288000000004</v>
      </c>
      <c r="AL1707">
        <v>-117.215133666992</v>
      </c>
      <c r="AM1707" t="s">
        <v>732</v>
      </c>
      <c r="AN1707" t="s">
        <v>239</v>
      </c>
      <c r="AO1707" t="s">
        <v>1220</v>
      </c>
      <c r="AP1707" t="s">
        <v>739</v>
      </c>
      <c r="AQ1707" t="s">
        <v>242</v>
      </c>
      <c r="AR1707" t="s">
        <v>732</v>
      </c>
      <c r="AS1707" t="s">
        <v>239</v>
      </c>
      <c r="AT1707" t="s">
        <v>239</v>
      </c>
      <c r="AU1707">
        <v>1</v>
      </c>
      <c r="AW1707" t="s">
        <v>1587</v>
      </c>
      <c r="AX1707" t="s">
        <v>1611</v>
      </c>
      <c r="AY1707" t="s">
        <v>109</v>
      </c>
      <c r="CA1707" t="s">
        <v>2106</v>
      </c>
    </row>
    <row r="1708" spans="1:79" hidden="1" x14ac:dyDescent="0.25">
      <c r="A1708" t="s">
        <v>1581</v>
      </c>
      <c r="B1708" t="s">
        <v>1582</v>
      </c>
      <c r="C1708" t="s">
        <v>1615</v>
      </c>
      <c r="D1708" t="s">
        <v>2090</v>
      </c>
      <c r="E1708" t="s">
        <v>2091</v>
      </c>
      <c r="F1708" s="1">
        <v>41208</v>
      </c>
      <c r="G1708" s="4">
        <v>0.49305555555555558</v>
      </c>
      <c r="H1708" t="s">
        <v>732</v>
      </c>
      <c r="I1708">
        <v>-88</v>
      </c>
      <c r="J1708" t="s">
        <v>221</v>
      </c>
      <c r="K1708" t="s">
        <v>222</v>
      </c>
      <c r="L1708">
        <v>1</v>
      </c>
      <c r="M1708">
        <v>1</v>
      </c>
      <c r="N1708" t="s">
        <v>2526</v>
      </c>
      <c r="O1708" t="s">
        <v>2535</v>
      </c>
      <c r="P1708" t="s">
        <v>224</v>
      </c>
      <c r="Q1708" t="s">
        <v>1216</v>
      </c>
      <c r="R1708" t="s">
        <v>226</v>
      </c>
      <c r="S1708" t="s">
        <v>227</v>
      </c>
      <c r="T1708">
        <v>1</v>
      </c>
      <c r="V1708">
        <v>0.5</v>
      </c>
      <c r="W1708">
        <v>1</v>
      </c>
      <c r="X1708" t="s">
        <v>281</v>
      </c>
      <c r="Y1708" t="s">
        <v>243</v>
      </c>
      <c r="Z1708" t="s">
        <v>1217</v>
      </c>
      <c r="AA1708" t="s">
        <v>1217</v>
      </c>
      <c r="AF1708" t="s">
        <v>736</v>
      </c>
      <c r="AG1708" t="s">
        <v>732</v>
      </c>
      <c r="AH1708" t="s">
        <v>1951</v>
      </c>
      <c r="AJ1708" t="s">
        <v>732</v>
      </c>
      <c r="AK1708">
        <v>33</v>
      </c>
      <c r="AL1708">
        <v>-117</v>
      </c>
      <c r="AM1708" t="s">
        <v>732</v>
      </c>
      <c r="AN1708" t="s">
        <v>239</v>
      </c>
      <c r="AO1708" t="s">
        <v>1220</v>
      </c>
      <c r="AP1708" t="s">
        <v>739</v>
      </c>
      <c r="AQ1708" t="s">
        <v>242</v>
      </c>
      <c r="AR1708" t="s">
        <v>732</v>
      </c>
      <c r="AS1708" t="s">
        <v>239</v>
      </c>
      <c r="AT1708" t="s">
        <v>239</v>
      </c>
      <c r="AU1708">
        <v>1</v>
      </c>
      <c r="AW1708" t="s">
        <v>1587</v>
      </c>
      <c r="AX1708" t="s">
        <v>1611</v>
      </c>
      <c r="AY1708" t="s">
        <v>109</v>
      </c>
      <c r="BP1708" t="s">
        <v>422</v>
      </c>
      <c r="BQ1708">
        <v>73</v>
      </c>
      <c r="BR1708" t="s">
        <v>422</v>
      </c>
      <c r="BS1708">
        <v>9</v>
      </c>
      <c r="CA1708" t="s">
        <v>2093</v>
      </c>
    </row>
    <row r="1709" spans="1:79" hidden="1" x14ac:dyDescent="0.25">
      <c r="A1709" t="s">
        <v>1581</v>
      </c>
      <c r="B1709" t="s">
        <v>1582</v>
      </c>
      <c r="C1709" t="s">
        <v>1615</v>
      </c>
      <c r="D1709" t="s">
        <v>2198</v>
      </c>
      <c r="E1709" t="s">
        <v>2199</v>
      </c>
      <c r="F1709" s="1">
        <v>41208</v>
      </c>
      <c r="G1709" s="4">
        <v>0.47222222222222227</v>
      </c>
      <c r="H1709" t="s">
        <v>732</v>
      </c>
      <c r="I1709">
        <v>-88</v>
      </c>
      <c r="J1709" t="s">
        <v>221</v>
      </c>
      <c r="K1709" t="s">
        <v>222</v>
      </c>
      <c r="L1709">
        <v>1</v>
      </c>
      <c r="M1709">
        <v>1</v>
      </c>
      <c r="N1709" t="s">
        <v>2526</v>
      </c>
      <c r="O1709" t="s">
        <v>2536</v>
      </c>
      <c r="P1709" t="s">
        <v>224</v>
      </c>
      <c r="Q1709" t="s">
        <v>1216</v>
      </c>
      <c r="R1709" t="s">
        <v>226</v>
      </c>
      <c r="S1709" t="s">
        <v>227</v>
      </c>
      <c r="T1709">
        <v>0.5</v>
      </c>
      <c r="V1709">
        <v>0.5</v>
      </c>
      <c r="W1709">
        <v>1</v>
      </c>
      <c r="X1709" t="s">
        <v>905</v>
      </c>
      <c r="Y1709" t="s">
        <v>243</v>
      </c>
      <c r="Z1709" t="s">
        <v>1217</v>
      </c>
      <c r="AA1709" t="s">
        <v>1217</v>
      </c>
      <c r="AF1709" t="s">
        <v>736</v>
      </c>
      <c r="AG1709" t="s">
        <v>732</v>
      </c>
      <c r="AH1709" t="s">
        <v>1951</v>
      </c>
      <c r="AJ1709" t="s">
        <v>732</v>
      </c>
      <c r="AK1709">
        <v>32.856529000000002</v>
      </c>
      <c r="AL1709">
        <v>-116.947303771973</v>
      </c>
      <c r="AM1709" t="s">
        <v>732</v>
      </c>
      <c r="AN1709" t="s">
        <v>239</v>
      </c>
      <c r="AO1709" t="s">
        <v>1220</v>
      </c>
      <c r="AP1709" t="s">
        <v>739</v>
      </c>
      <c r="AQ1709" t="s">
        <v>242</v>
      </c>
      <c r="AR1709" t="s">
        <v>732</v>
      </c>
      <c r="AS1709" t="s">
        <v>239</v>
      </c>
      <c r="AT1709" t="s">
        <v>239</v>
      </c>
      <c r="AU1709">
        <v>1</v>
      </c>
      <c r="AW1709" t="s">
        <v>1587</v>
      </c>
      <c r="AX1709" t="s">
        <v>1611</v>
      </c>
      <c r="AY1709" t="s">
        <v>109</v>
      </c>
      <c r="CA1709" t="s">
        <v>2201</v>
      </c>
    </row>
    <row r="1710" spans="1:79" hidden="1" x14ac:dyDescent="0.25">
      <c r="A1710" t="s">
        <v>1581</v>
      </c>
      <c r="B1710" t="s">
        <v>1582</v>
      </c>
      <c r="C1710" t="s">
        <v>1615</v>
      </c>
      <c r="D1710" t="s">
        <v>2074</v>
      </c>
      <c r="E1710" t="s">
        <v>2075</v>
      </c>
      <c r="F1710" s="1">
        <v>41208</v>
      </c>
      <c r="G1710" s="4">
        <v>0.53472222222222221</v>
      </c>
      <c r="H1710" t="s">
        <v>732</v>
      </c>
      <c r="I1710">
        <v>-88</v>
      </c>
      <c r="J1710" t="s">
        <v>221</v>
      </c>
      <c r="K1710" t="s">
        <v>222</v>
      </c>
      <c r="L1710">
        <v>1</v>
      </c>
      <c r="M1710">
        <v>1</v>
      </c>
      <c r="N1710" t="s">
        <v>2526</v>
      </c>
      <c r="O1710" t="s">
        <v>2537</v>
      </c>
      <c r="P1710" t="s">
        <v>224</v>
      </c>
      <c r="Q1710" t="s">
        <v>1216</v>
      </c>
      <c r="R1710" t="s">
        <v>226</v>
      </c>
      <c r="S1710" t="s">
        <v>227</v>
      </c>
      <c r="V1710">
        <v>0.5</v>
      </c>
      <c r="W1710">
        <v>1</v>
      </c>
      <c r="X1710" t="s">
        <v>228</v>
      </c>
      <c r="Y1710" t="s">
        <v>243</v>
      </c>
      <c r="Z1710" t="s">
        <v>1217</v>
      </c>
      <c r="AA1710" t="s">
        <v>1217</v>
      </c>
      <c r="AF1710" t="s">
        <v>736</v>
      </c>
      <c r="AG1710" t="s">
        <v>732</v>
      </c>
      <c r="AH1710" t="s">
        <v>1951</v>
      </c>
      <c r="AJ1710" t="s">
        <v>732</v>
      </c>
      <c r="AK1710">
        <v>33</v>
      </c>
      <c r="AL1710">
        <v>-117</v>
      </c>
      <c r="AM1710" t="s">
        <v>732</v>
      </c>
      <c r="AN1710" t="s">
        <v>239</v>
      </c>
      <c r="AO1710" t="s">
        <v>1220</v>
      </c>
      <c r="AP1710" t="s">
        <v>739</v>
      </c>
      <c r="AQ1710" t="s">
        <v>242</v>
      </c>
      <c r="AR1710" t="s">
        <v>732</v>
      </c>
      <c r="AS1710" t="s">
        <v>239</v>
      </c>
      <c r="AT1710" t="s">
        <v>239</v>
      </c>
      <c r="AU1710">
        <v>1</v>
      </c>
      <c r="AW1710" t="s">
        <v>1587</v>
      </c>
      <c r="AX1710" t="s">
        <v>1611</v>
      </c>
      <c r="AY1710" t="s">
        <v>109</v>
      </c>
      <c r="BP1710" t="s">
        <v>422</v>
      </c>
      <c r="BQ1710">
        <v>73</v>
      </c>
      <c r="BR1710" t="s">
        <v>422</v>
      </c>
      <c r="BS1710">
        <v>9</v>
      </c>
      <c r="CA1710" t="s">
        <v>2077</v>
      </c>
    </row>
    <row r="1711" spans="1:79" hidden="1" x14ac:dyDescent="0.25">
      <c r="A1711" t="s">
        <v>1581</v>
      </c>
      <c r="B1711" t="s">
        <v>1582</v>
      </c>
      <c r="C1711" t="s">
        <v>1615</v>
      </c>
      <c r="D1711" t="s">
        <v>2094</v>
      </c>
      <c r="E1711" t="s">
        <v>2095</v>
      </c>
      <c r="F1711" s="1">
        <v>41212</v>
      </c>
      <c r="G1711" s="4">
        <v>0.46527777777777773</v>
      </c>
      <c r="H1711" t="s">
        <v>732</v>
      </c>
      <c r="I1711">
        <v>-88</v>
      </c>
      <c r="J1711" t="s">
        <v>221</v>
      </c>
      <c r="K1711" t="s">
        <v>222</v>
      </c>
      <c r="L1711">
        <v>1</v>
      </c>
      <c r="M1711">
        <v>1</v>
      </c>
      <c r="N1711" t="s">
        <v>2538</v>
      </c>
      <c r="O1711" t="s">
        <v>2539</v>
      </c>
      <c r="P1711" t="s">
        <v>224</v>
      </c>
      <c r="Q1711" t="s">
        <v>1216</v>
      </c>
      <c r="R1711" t="s">
        <v>226</v>
      </c>
      <c r="S1711" t="s">
        <v>227</v>
      </c>
      <c r="T1711">
        <v>2</v>
      </c>
      <c r="V1711">
        <v>0.5</v>
      </c>
      <c r="W1711">
        <v>1</v>
      </c>
      <c r="X1711" t="s">
        <v>281</v>
      </c>
      <c r="Y1711" t="s">
        <v>243</v>
      </c>
      <c r="Z1711" t="s">
        <v>1217</v>
      </c>
      <c r="AA1711" t="s">
        <v>1217</v>
      </c>
      <c r="AF1711" t="s">
        <v>736</v>
      </c>
      <c r="AG1711" t="s">
        <v>732</v>
      </c>
      <c r="AH1711" t="s">
        <v>1951</v>
      </c>
      <c r="AJ1711" t="s">
        <v>732</v>
      </c>
      <c r="AK1711">
        <v>33</v>
      </c>
      <c r="AL1711">
        <v>-117</v>
      </c>
      <c r="AM1711" t="s">
        <v>732</v>
      </c>
      <c r="AN1711" t="s">
        <v>239</v>
      </c>
      <c r="AO1711" t="s">
        <v>1220</v>
      </c>
      <c r="AP1711" t="s">
        <v>739</v>
      </c>
      <c r="AQ1711" t="s">
        <v>242</v>
      </c>
      <c r="AR1711" t="s">
        <v>732</v>
      </c>
      <c r="AS1711" t="s">
        <v>239</v>
      </c>
      <c r="AT1711" t="s">
        <v>239</v>
      </c>
      <c r="AU1711">
        <v>1</v>
      </c>
      <c r="AW1711" t="s">
        <v>1587</v>
      </c>
      <c r="AX1711" t="s">
        <v>1611</v>
      </c>
      <c r="AY1711" t="s">
        <v>109</v>
      </c>
      <c r="BP1711" t="s">
        <v>422</v>
      </c>
      <c r="BQ1711">
        <v>73</v>
      </c>
      <c r="BR1711" t="s">
        <v>422</v>
      </c>
      <c r="BS1711">
        <v>9</v>
      </c>
      <c r="CA1711" t="s">
        <v>2098</v>
      </c>
    </row>
    <row r="1712" spans="1:79" hidden="1" x14ac:dyDescent="0.25">
      <c r="A1712" t="s">
        <v>1581</v>
      </c>
      <c r="B1712" t="s">
        <v>1582</v>
      </c>
      <c r="C1712" t="s">
        <v>1615</v>
      </c>
      <c r="D1712" t="s">
        <v>2294</v>
      </c>
      <c r="E1712" t="s">
        <v>2295</v>
      </c>
      <c r="F1712" s="1">
        <v>41212</v>
      </c>
      <c r="G1712" s="4">
        <v>0.5</v>
      </c>
      <c r="H1712" t="s">
        <v>732</v>
      </c>
      <c r="I1712">
        <v>-88</v>
      </c>
      <c r="J1712" t="s">
        <v>221</v>
      </c>
      <c r="K1712" t="s">
        <v>222</v>
      </c>
      <c r="L1712">
        <v>1</v>
      </c>
      <c r="M1712">
        <v>1</v>
      </c>
      <c r="N1712" t="s">
        <v>2538</v>
      </c>
      <c r="O1712" t="s">
        <v>2540</v>
      </c>
      <c r="P1712" t="s">
        <v>224</v>
      </c>
      <c r="Q1712" t="s">
        <v>1216</v>
      </c>
      <c r="R1712" t="s">
        <v>226</v>
      </c>
      <c r="S1712" t="s">
        <v>227</v>
      </c>
      <c r="T1712">
        <v>2</v>
      </c>
      <c r="V1712">
        <v>0.5</v>
      </c>
      <c r="W1712">
        <v>1</v>
      </c>
      <c r="X1712" t="s">
        <v>281</v>
      </c>
      <c r="Y1712" t="s">
        <v>243</v>
      </c>
      <c r="Z1712" t="s">
        <v>1217</v>
      </c>
      <c r="AA1712" t="s">
        <v>1217</v>
      </c>
      <c r="AF1712" t="s">
        <v>736</v>
      </c>
      <c r="AG1712" t="s">
        <v>732</v>
      </c>
      <c r="AH1712" t="s">
        <v>1951</v>
      </c>
      <c r="AJ1712" t="s">
        <v>732</v>
      </c>
      <c r="AK1712">
        <v>33</v>
      </c>
      <c r="AL1712">
        <v>-117</v>
      </c>
      <c r="AM1712" t="s">
        <v>732</v>
      </c>
      <c r="AN1712" t="s">
        <v>239</v>
      </c>
      <c r="AO1712" t="s">
        <v>1220</v>
      </c>
      <c r="AP1712" t="s">
        <v>739</v>
      </c>
      <c r="AQ1712" t="s">
        <v>242</v>
      </c>
      <c r="AR1712" t="s">
        <v>732</v>
      </c>
      <c r="AS1712" t="s">
        <v>239</v>
      </c>
      <c r="AT1712" t="s">
        <v>239</v>
      </c>
      <c r="AU1712">
        <v>1</v>
      </c>
      <c r="AW1712" t="s">
        <v>1587</v>
      </c>
      <c r="AX1712" t="s">
        <v>1611</v>
      </c>
      <c r="AY1712" t="s">
        <v>109</v>
      </c>
      <c r="BP1712" t="s">
        <v>422</v>
      </c>
      <c r="BQ1712">
        <v>73</v>
      </c>
      <c r="BR1712" t="s">
        <v>422</v>
      </c>
      <c r="BS1712">
        <v>9</v>
      </c>
      <c r="CA1712" t="s">
        <v>2297</v>
      </c>
    </row>
    <row r="1713" spans="1:79" hidden="1" x14ac:dyDescent="0.25">
      <c r="A1713" t="s">
        <v>1581</v>
      </c>
      <c r="B1713" t="s">
        <v>1582</v>
      </c>
      <c r="C1713" t="s">
        <v>1615</v>
      </c>
      <c r="D1713" t="s">
        <v>2086</v>
      </c>
      <c r="E1713" t="s">
        <v>2087</v>
      </c>
      <c r="F1713" s="1">
        <v>41212</v>
      </c>
      <c r="G1713" s="4">
        <v>0.625</v>
      </c>
      <c r="H1713" t="s">
        <v>732</v>
      </c>
      <c r="I1713">
        <v>-88</v>
      </c>
      <c r="J1713" t="s">
        <v>221</v>
      </c>
      <c r="K1713" t="s">
        <v>222</v>
      </c>
      <c r="L1713">
        <v>1</v>
      </c>
      <c r="M1713">
        <v>1</v>
      </c>
      <c r="N1713" t="s">
        <v>2538</v>
      </c>
      <c r="O1713" t="s">
        <v>2541</v>
      </c>
      <c r="P1713" t="s">
        <v>224</v>
      </c>
      <c r="Q1713" t="s">
        <v>1216</v>
      </c>
      <c r="R1713" t="s">
        <v>226</v>
      </c>
      <c r="S1713" t="s">
        <v>227</v>
      </c>
      <c r="T1713">
        <v>2</v>
      </c>
      <c r="V1713">
        <v>0.5</v>
      </c>
      <c r="W1713">
        <v>1</v>
      </c>
      <c r="X1713" t="s">
        <v>281</v>
      </c>
      <c r="Y1713" t="s">
        <v>243</v>
      </c>
      <c r="Z1713" t="s">
        <v>1217</v>
      </c>
      <c r="AA1713" t="s">
        <v>1217</v>
      </c>
      <c r="AF1713" t="s">
        <v>736</v>
      </c>
      <c r="AG1713" t="s">
        <v>732</v>
      </c>
      <c r="AH1713" t="s">
        <v>1951</v>
      </c>
      <c r="AJ1713" t="s">
        <v>732</v>
      </c>
      <c r="AK1713">
        <v>33</v>
      </c>
      <c r="AL1713">
        <v>-117</v>
      </c>
      <c r="AM1713" t="s">
        <v>732</v>
      </c>
      <c r="AN1713" t="s">
        <v>239</v>
      </c>
      <c r="AO1713" t="s">
        <v>1220</v>
      </c>
      <c r="AP1713" t="s">
        <v>739</v>
      </c>
      <c r="AQ1713" t="s">
        <v>242</v>
      </c>
      <c r="AR1713" t="s">
        <v>732</v>
      </c>
      <c r="AS1713" t="s">
        <v>239</v>
      </c>
      <c r="AT1713" t="s">
        <v>239</v>
      </c>
      <c r="AU1713">
        <v>1</v>
      </c>
      <c r="AW1713" t="s">
        <v>1587</v>
      </c>
      <c r="AX1713" t="s">
        <v>1611</v>
      </c>
      <c r="AY1713" t="s">
        <v>109</v>
      </c>
      <c r="BP1713" t="s">
        <v>422</v>
      </c>
      <c r="BQ1713">
        <v>73</v>
      </c>
      <c r="BR1713" t="s">
        <v>422</v>
      </c>
      <c r="BS1713">
        <v>9</v>
      </c>
      <c r="CA1713" t="s">
        <v>2089</v>
      </c>
    </row>
    <row r="1714" spans="1:79" hidden="1" x14ac:dyDescent="0.25">
      <c r="A1714" t="s">
        <v>1581</v>
      </c>
      <c r="B1714" t="s">
        <v>1582</v>
      </c>
      <c r="C1714" t="s">
        <v>1615</v>
      </c>
      <c r="D1714" t="s">
        <v>2099</v>
      </c>
      <c r="E1714" t="s">
        <v>2100</v>
      </c>
      <c r="F1714" s="1">
        <v>41212</v>
      </c>
      <c r="G1714" s="4">
        <v>0.54166666666666663</v>
      </c>
      <c r="H1714" t="s">
        <v>732</v>
      </c>
      <c r="I1714">
        <v>-88</v>
      </c>
      <c r="J1714" t="s">
        <v>221</v>
      </c>
      <c r="K1714" t="s">
        <v>222</v>
      </c>
      <c r="L1714">
        <v>1</v>
      </c>
      <c r="M1714">
        <v>1</v>
      </c>
      <c r="N1714" t="s">
        <v>2538</v>
      </c>
      <c r="O1714" t="s">
        <v>2542</v>
      </c>
      <c r="P1714" t="s">
        <v>224</v>
      </c>
      <c r="Q1714" t="s">
        <v>1216</v>
      </c>
      <c r="R1714" t="s">
        <v>226</v>
      </c>
      <c r="S1714" t="s">
        <v>227</v>
      </c>
      <c r="T1714">
        <v>0.8</v>
      </c>
      <c r="V1714">
        <v>0.5</v>
      </c>
      <c r="W1714">
        <v>1</v>
      </c>
      <c r="X1714" t="s">
        <v>905</v>
      </c>
      <c r="Y1714" t="s">
        <v>243</v>
      </c>
      <c r="Z1714" t="s">
        <v>1217</v>
      </c>
      <c r="AA1714" t="s">
        <v>1217</v>
      </c>
      <c r="AF1714" t="s">
        <v>736</v>
      </c>
      <c r="AG1714" t="s">
        <v>732</v>
      </c>
      <c r="AH1714" t="s">
        <v>1951</v>
      </c>
      <c r="AJ1714" t="s">
        <v>732</v>
      </c>
      <c r="AK1714">
        <v>33</v>
      </c>
      <c r="AL1714">
        <v>-117</v>
      </c>
      <c r="AM1714" t="s">
        <v>732</v>
      </c>
      <c r="AN1714" t="s">
        <v>239</v>
      </c>
      <c r="AO1714" t="s">
        <v>1220</v>
      </c>
      <c r="AP1714" t="s">
        <v>739</v>
      </c>
      <c r="AQ1714" t="s">
        <v>242</v>
      </c>
      <c r="AR1714" t="s">
        <v>732</v>
      </c>
      <c r="AS1714" t="s">
        <v>239</v>
      </c>
      <c r="AT1714" t="s">
        <v>239</v>
      </c>
      <c r="AU1714">
        <v>1</v>
      </c>
      <c r="AW1714" t="s">
        <v>1587</v>
      </c>
      <c r="AX1714" t="s">
        <v>1611</v>
      </c>
      <c r="AY1714" t="s">
        <v>109</v>
      </c>
      <c r="BP1714" t="s">
        <v>422</v>
      </c>
      <c r="BQ1714">
        <v>73</v>
      </c>
      <c r="BR1714" t="s">
        <v>422</v>
      </c>
      <c r="BS1714">
        <v>9</v>
      </c>
      <c r="CA1714" t="s">
        <v>2102</v>
      </c>
    </row>
    <row r="1715" spans="1:79" hidden="1" x14ac:dyDescent="0.25">
      <c r="A1715" t="s">
        <v>1581</v>
      </c>
      <c r="B1715" t="s">
        <v>1582</v>
      </c>
      <c r="C1715" t="s">
        <v>1615</v>
      </c>
      <c r="D1715" t="s">
        <v>2090</v>
      </c>
      <c r="E1715" t="s">
        <v>2091</v>
      </c>
      <c r="F1715" s="1">
        <v>41214</v>
      </c>
      <c r="G1715" s="4">
        <v>0.51041666666666663</v>
      </c>
      <c r="H1715" t="s">
        <v>732</v>
      </c>
      <c r="I1715">
        <v>-88</v>
      </c>
      <c r="J1715" t="s">
        <v>221</v>
      </c>
      <c r="K1715" t="s">
        <v>222</v>
      </c>
      <c r="L1715">
        <v>1</v>
      </c>
      <c r="M1715">
        <v>1</v>
      </c>
      <c r="N1715" t="s">
        <v>2538</v>
      </c>
      <c r="O1715" t="s">
        <v>2543</v>
      </c>
      <c r="P1715" t="s">
        <v>224</v>
      </c>
      <c r="Q1715" t="s">
        <v>1216</v>
      </c>
      <c r="R1715" t="s">
        <v>226</v>
      </c>
      <c r="S1715" t="s">
        <v>227</v>
      </c>
      <c r="T1715">
        <v>1</v>
      </c>
      <c r="V1715">
        <v>0.5</v>
      </c>
      <c r="W1715">
        <v>1</v>
      </c>
      <c r="X1715" t="s">
        <v>281</v>
      </c>
      <c r="Y1715" t="s">
        <v>243</v>
      </c>
      <c r="Z1715" t="s">
        <v>1217</v>
      </c>
      <c r="AA1715" t="s">
        <v>1217</v>
      </c>
      <c r="AF1715" t="s">
        <v>736</v>
      </c>
      <c r="AG1715" t="s">
        <v>732</v>
      </c>
      <c r="AH1715" t="s">
        <v>1951</v>
      </c>
      <c r="AJ1715" t="s">
        <v>732</v>
      </c>
      <c r="AK1715">
        <v>33</v>
      </c>
      <c r="AL1715">
        <v>-117</v>
      </c>
      <c r="AM1715" t="s">
        <v>732</v>
      </c>
      <c r="AN1715" t="s">
        <v>239</v>
      </c>
      <c r="AO1715" t="s">
        <v>1220</v>
      </c>
      <c r="AP1715" t="s">
        <v>739</v>
      </c>
      <c r="AQ1715" t="s">
        <v>242</v>
      </c>
      <c r="AR1715" t="s">
        <v>732</v>
      </c>
      <c r="AS1715" t="s">
        <v>239</v>
      </c>
      <c r="AT1715" t="s">
        <v>239</v>
      </c>
      <c r="AU1715">
        <v>1</v>
      </c>
      <c r="AW1715" t="s">
        <v>1587</v>
      </c>
      <c r="AX1715" t="s">
        <v>1611</v>
      </c>
      <c r="AY1715" t="s">
        <v>109</v>
      </c>
      <c r="BP1715" t="s">
        <v>422</v>
      </c>
      <c r="BQ1715">
        <v>73</v>
      </c>
      <c r="BR1715" t="s">
        <v>422</v>
      </c>
      <c r="BS1715">
        <v>9</v>
      </c>
      <c r="CA1715" t="s">
        <v>2093</v>
      </c>
    </row>
    <row r="1716" spans="1:79" hidden="1" x14ac:dyDescent="0.25">
      <c r="A1716" t="s">
        <v>1581</v>
      </c>
      <c r="B1716" t="s">
        <v>1582</v>
      </c>
      <c r="C1716" t="s">
        <v>1615</v>
      </c>
      <c r="D1716" t="s">
        <v>2198</v>
      </c>
      <c r="E1716" t="s">
        <v>2199</v>
      </c>
      <c r="F1716" s="1">
        <v>41214</v>
      </c>
      <c r="G1716" s="4">
        <v>0.47222222222222227</v>
      </c>
      <c r="H1716" t="s">
        <v>732</v>
      </c>
      <c r="I1716">
        <v>-88</v>
      </c>
      <c r="J1716" t="s">
        <v>221</v>
      </c>
      <c r="K1716" t="s">
        <v>222</v>
      </c>
      <c r="L1716">
        <v>1</v>
      </c>
      <c r="M1716">
        <v>1</v>
      </c>
      <c r="N1716" t="s">
        <v>2538</v>
      </c>
      <c r="O1716" t="s">
        <v>2544</v>
      </c>
      <c r="P1716" t="s">
        <v>224</v>
      </c>
      <c r="Q1716" t="s">
        <v>1216</v>
      </c>
      <c r="R1716" t="s">
        <v>226</v>
      </c>
      <c r="S1716" t="s">
        <v>227</v>
      </c>
      <c r="V1716">
        <v>2</v>
      </c>
      <c r="W1716">
        <v>5</v>
      </c>
      <c r="X1716" t="s">
        <v>228</v>
      </c>
      <c r="Y1716" t="s">
        <v>1414</v>
      </c>
      <c r="Z1716" t="s">
        <v>1217</v>
      </c>
      <c r="AA1716" t="s">
        <v>1217</v>
      </c>
      <c r="AF1716" t="s">
        <v>736</v>
      </c>
      <c r="AG1716" t="s">
        <v>732</v>
      </c>
      <c r="AH1716" t="s">
        <v>1951</v>
      </c>
      <c r="AJ1716" t="s">
        <v>732</v>
      </c>
      <c r="AK1716">
        <v>32.856529000000002</v>
      </c>
      <c r="AL1716">
        <v>-116.947303771973</v>
      </c>
      <c r="AM1716" t="s">
        <v>732</v>
      </c>
      <c r="AN1716" t="s">
        <v>239</v>
      </c>
      <c r="AO1716" t="s">
        <v>1220</v>
      </c>
      <c r="AP1716" t="s">
        <v>739</v>
      </c>
      <c r="AQ1716" t="s">
        <v>242</v>
      </c>
      <c r="AR1716" t="s">
        <v>732</v>
      </c>
      <c r="AS1716" t="s">
        <v>239</v>
      </c>
      <c r="AT1716" t="s">
        <v>239</v>
      </c>
      <c r="AU1716">
        <v>5</v>
      </c>
      <c r="AW1716" t="s">
        <v>1587</v>
      </c>
      <c r="AX1716" t="s">
        <v>1611</v>
      </c>
      <c r="AY1716" t="s">
        <v>109</v>
      </c>
      <c r="CA1716" t="s">
        <v>2201</v>
      </c>
    </row>
    <row r="1717" spans="1:79" hidden="1" x14ac:dyDescent="0.25">
      <c r="A1717" t="s">
        <v>1581</v>
      </c>
      <c r="B1717" t="s">
        <v>1582</v>
      </c>
      <c r="C1717" t="s">
        <v>1615</v>
      </c>
      <c r="D1717" t="s">
        <v>2074</v>
      </c>
      <c r="E1717" t="s">
        <v>2075</v>
      </c>
      <c r="F1717" s="1">
        <v>41214</v>
      </c>
      <c r="G1717" s="4">
        <v>0.55555555555555558</v>
      </c>
      <c r="H1717" t="s">
        <v>732</v>
      </c>
      <c r="I1717">
        <v>-88</v>
      </c>
      <c r="J1717" t="s">
        <v>221</v>
      </c>
      <c r="K1717" t="s">
        <v>222</v>
      </c>
      <c r="L1717">
        <v>1</v>
      </c>
      <c r="M1717">
        <v>1</v>
      </c>
      <c r="N1717" t="s">
        <v>2538</v>
      </c>
      <c r="O1717" t="s">
        <v>2545</v>
      </c>
      <c r="P1717" t="s">
        <v>224</v>
      </c>
      <c r="Q1717" t="s">
        <v>1216</v>
      </c>
      <c r="R1717" t="s">
        <v>226</v>
      </c>
      <c r="S1717" t="s">
        <v>227</v>
      </c>
      <c r="V1717">
        <v>2</v>
      </c>
      <c r="W1717">
        <v>5</v>
      </c>
      <c r="X1717" t="s">
        <v>228</v>
      </c>
      <c r="Y1717" t="s">
        <v>1414</v>
      </c>
      <c r="Z1717" t="s">
        <v>1217</v>
      </c>
      <c r="AA1717" t="s">
        <v>1217</v>
      </c>
      <c r="AF1717" t="s">
        <v>736</v>
      </c>
      <c r="AG1717" t="s">
        <v>732</v>
      </c>
      <c r="AH1717" t="s">
        <v>1951</v>
      </c>
      <c r="AJ1717" t="s">
        <v>732</v>
      </c>
      <c r="AK1717">
        <v>33</v>
      </c>
      <c r="AL1717">
        <v>-117</v>
      </c>
      <c r="AM1717" t="s">
        <v>732</v>
      </c>
      <c r="AN1717" t="s">
        <v>239</v>
      </c>
      <c r="AO1717" t="s">
        <v>1220</v>
      </c>
      <c r="AP1717" t="s">
        <v>739</v>
      </c>
      <c r="AQ1717" t="s">
        <v>242</v>
      </c>
      <c r="AR1717" t="s">
        <v>732</v>
      </c>
      <c r="AS1717" t="s">
        <v>239</v>
      </c>
      <c r="AT1717" t="s">
        <v>239</v>
      </c>
      <c r="AU1717">
        <v>5</v>
      </c>
      <c r="AW1717" t="s">
        <v>1587</v>
      </c>
      <c r="AX1717" t="s">
        <v>1611</v>
      </c>
      <c r="AY1717" t="s">
        <v>109</v>
      </c>
      <c r="BP1717" t="s">
        <v>422</v>
      </c>
      <c r="BQ1717">
        <v>73</v>
      </c>
      <c r="BR1717" t="s">
        <v>422</v>
      </c>
      <c r="BS1717">
        <v>9</v>
      </c>
      <c r="CA1717" t="s">
        <v>2077</v>
      </c>
    </row>
    <row r="1718" spans="1:79" hidden="1" x14ac:dyDescent="0.25">
      <c r="A1718" t="s">
        <v>1581</v>
      </c>
      <c r="B1718" t="s">
        <v>1582</v>
      </c>
      <c r="C1718" t="s">
        <v>1615</v>
      </c>
      <c r="D1718" t="s">
        <v>2090</v>
      </c>
      <c r="E1718" t="s">
        <v>2091</v>
      </c>
      <c r="F1718" s="1">
        <v>41214</v>
      </c>
      <c r="G1718" s="4">
        <v>0.50694444444444442</v>
      </c>
      <c r="H1718" t="s">
        <v>732</v>
      </c>
      <c r="I1718">
        <v>-88</v>
      </c>
      <c r="J1718" t="s">
        <v>221</v>
      </c>
      <c r="K1718" t="s">
        <v>222</v>
      </c>
      <c r="L1718">
        <v>1</v>
      </c>
      <c r="M1718">
        <v>1</v>
      </c>
      <c r="N1718" t="s">
        <v>2538</v>
      </c>
      <c r="O1718" t="s">
        <v>2546</v>
      </c>
      <c r="P1718" t="s">
        <v>224</v>
      </c>
      <c r="Q1718" t="s">
        <v>1216</v>
      </c>
      <c r="R1718" t="s">
        <v>226</v>
      </c>
      <c r="S1718" t="s">
        <v>227</v>
      </c>
      <c r="T1718">
        <v>1</v>
      </c>
      <c r="V1718">
        <v>0.5</v>
      </c>
      <c r="W1718">
        <v>1</v>
      </c>
      <c r="X1718" t="s">
        <v>281</v>
      </c>
      <c r="Y1718" t="s">
        <v>243</v>
      </c>
      <c r="Z1718" t="s">
        <v>1217</v>
      </c>
      <c r="AA1718" t="s">
        <v>1217</v>
      </c>
      <c r="AF1718" t="s">
        <v>736</v>
      </c>
      <c r="AG1718" t="s">
        <v>732</v>
      </c>
      <c r="AH1718" t="s">
        <v>1951</v>
      </c>
      <c r="AJ1718" t="s">
        <v>732</v>
      </c>
      <c r="AK1718">
        <v>33</v>
      </c>
      <c r="AL1718">
        <v>-117</v>
      </c>
      <c r="AM1718" t="s">
        <v>732</v>
      </c>
      <c r="AN1718" t="s">
        <v>239</v>
      </c>
      <c r="AO1718" t="s">
        <v>1220</v>
      </c>
      <c r="AP1718" t="s">
        <v>739</v>
      </c>
      <c r="AQ1718" t="s">
        <v>242</v>
      </c>
      <c r="AR1718" t="s">
        <v>732</v>
      </c>
      <c r="AS1718" t="s">
        <v>239</v>
      </c>
      <c r="AT1718" t="s">
        <v>239</v>
      </c>
      <c r="AU1718">
        <v>1</v>
      </c>
      <c r="AW1718" t="s">
        <v>1587</v>
      </c>
      <c r="AX1718" t="s">
        <v>1611</v>
      </c>
      <c r="AY1718" t="s">
        <v>109</v>
      </c>
      <c r="BP1718" t="s">
        <v>422</v>
      </c>
      <c r="BQ1718">
        <v>73</v>
      </c>
      <c r="BR1718" t="s">
        <v>422</v>
      </c>
      <c r="BS1718">
        <v>9</v>
      </c>
      <c r="CA1718" t="s">
        <v>2093</v>
      </c>
    </row>
    <row r="1719" spans="1:79" hidden="1" x14ac:dyDescent="0.25">
      <c r="A1719" t="s">
        <v>1581</v>
      </c>
      <c r="B1719" t="s">
        <v>1582</v>
      </c>
      <c r="C1719" t="s">
        <v>1615</v>
      </c>
      <c r="D1719" t="s">
        <v>2086</v>
      </c>
      <c r="E1719" t="s">
        <v>2087</v>
      </c>
      <c r="F1719" s="1">
        <v>41220</v>
      </c>
      <c r="G1719" s="4">
        <v>0.47916666666666669</v>
      </c>
      <c r="H1719" t="s">
        <v>732</v>
      </c>
      <c r="I1719">
        <v>-88</v>
      </c>
      <c r="J1719" t="s">
        <v>221</v>
      </c>
      <c r="K1719" t="s">
        <v>222</v>
      </c>
      <c r="L1719">
        <v>1</v>
      </c>
      <c r="M1719">
        <v>1</v>
      </c>
      <c r="N1719" t="s">
        <v>2538</v>
      </c>
      <c r="O1719" t="s">
        <v>2547</v>
      </c>
      <c r="P1719" t="s">
        <v>224</v>
      </c>
      <c r="Q1719" t="s">
        <v>1216</v>
      </c>
      <c r="R1719" t="s">
        <v>226</v>
      </c>
      <c r="S1719" t="s">
        <v>227</v>
      </c>
      <c r="T1719">
        <v>2</v>
      </c>
      <c r="V1719">
        <v>0.5</v>
      </c>
      <c r="W1719">
        <v>1</v>
      </c>
      <c r="X1719" t="s">
        <v>281</v>
      </c>
      <c r="Y1719" t="s">
        <v>243</v>
      </c>
      <c r="Z1719" t="s">
        <v>1217</v>
      </c>
      <c r="AA1719" t="s">
        <v>1217</v>
      </c>
      <c r="AF1719" t="s">
        <v>736</v>
      </c>
      <c r="AG1719" t="s">
        <v>732</v>
      </c>
      <c r="AH1719" t="s">
        <v>1951</v>
      </c>
      <c r="AJ1719" t="s">
        <v>732</v>
      </c>
      <c r="AK1719">
        <v>33</v>
      </c>
      <c r="AL1719">
        <v>-117</v>
      </c>
      <c r="AM1719" t="s">
        <v>732</v>
      </c>
      <c r="AN1719" t="s">
        <v>239</v>
      </c>
      <c r="AO1719" t="s">
        <v>1220</v>
      </c>
      <c r="AP1719" t="s">
        <v>739</v>
      </c>
      <c r="AQ1719" t="s">
        <v>242</v>
      </c>
      <c r="AR1719" t="s">
        <v>732</v>
      </c>
      <c r="AS1719" t="s">
        <v>239</v>
      </c>
      <c r="AT1719" t="s">
        <v>239</v>
      </c>
      <c r="AU1719">
        <v>1</v>
      </c>
      <c r="AW1719" t="s">
        <v>1587</v>
      </c>
      <c r="AX1719" t="s">
        <v>1611</v>
      </c>
      <c r="AY1719" t="s">
        <v>109</v>
      </c>
      <c r="BP1719" t="s">
        <v>422</v>
      </c>
      <c r="BQ1719">
        <v>73</v>
      </c>
      <c r="BR1719" t="s">
        <v>422</v>
      </c>
      <c r="BS1719">
        <v>9</v>
      </c>
      <c r="CA1719" t="s">
        <v>2089</v>
      </c>
    </row>
    <row r="1720" spans="1:79" hidden="1" x14ac:dyDescent="0.25">
      <c r="A1720" t="s">
        <v>1581</v>
      </c>
      <c r="B1720" t="s">
        <v>1582</v>
      </c>
      <c r="C1720" t="s">
        <v>1615</v>
      </c>
      <c r="D1720" t="s">
        <v>2099</v>
      </c>
      <c r="E1720" t="s">
        <v>2100</v>
      </c>
      <c r="F1720" s="1">
        <v>41220</v>
      </c>
      <c r="G1720" s="4">
        <v>0.41666666666666669</v>
      </c>
      <c r="H1720" t="s">
        <v>732</v>
      </c>
      <c r="I1720">
        <v>-88</v>
      </c>
      <c r="J1720" t="s">
        <v>221</v>
      </c>
      <c r="K1720" t="s">
        <v>222</v>
      </c>
      <c r="L1720">
        <v>1</v>
      </c>
      <c r="M1720">
        <v>1</v>
      </c>
      <c r="N1720" t="s">
        <v>2538</v>
      </c>
      <c r="O1720" t="s">
        <v>2548</v>
      </c>
      <c r="P1720" t="s">
        <v>224</v>
      </c>
      <c r="Q1720" t="s">
        <v>1216</v>
      </c>
      <c r="R1720" t="s">
        <v>226</v>
      </c>
      <c r="S1720" t="s">
        <v>227</v>
      </c>
      <c r="T1720">
        <v>0.8</v>
      </c>
      <c r="V1720">
        <v>0.5</v>
      </c>
      <c r="W1720">
        <v>1</v>
      </c>
      <c r="X1720" t="s">
        <v>905</v>
      </c>
      <c r="Y1720" t="s">
        <v>243</v>
      </c>
      <c r="Z1720" t="s">
        <v>1217</v>
      </c>
      <c r="AA1720" t="s">
        <v>1217</v>
      </c>
      <c r="AF1720" t="s">
        <v>736</v>
      </c>
      <c r="AG1720" t="s">
        <v>732</v>
      </c>
      <c r="AH1720" t="s">
        <v>1951</v>
      </c>
      <c r="AJ1720" t="s">
        <v>732</v>
      </c>
      <c r="AK1720">
        <v>33</v>
      </c>
      <c r="AL1720">
        <v>-117</v>
      </c>
      <c r="AM1720" t="s">
        <v>732</v>
      </c>
      <c r="AN1720" t="s">
        <v>239</v>
      </c>
      <c r="AO1720" t="s">
        <v>1220</v>
      </c>
      <c r="AP1720" t="s">
        <v>739</v>
      </c>
      <c r="AQ1720" t="s">
        <v>242</v>
      </c>
      <c r="AR1720" t="s">
        <v>732</v>
      </c>
      <c r="AS1720" t="s">
        <v>239</v>
      </c>
      <c r="AT1720" t="s">
        <v>239</v>
      </c>
      <c r="AU1720">
        <v>1</v>
      </c>
      <c r="AW1720" t="s">
        <v>1587</v>
      </c>
      <c r="AX1720" t="s">
        <v>1611</v>
      </c>
      <c r="AY1720" t="s">
        <v>109</v>
      </c>
      <c r="BP1720" t="s">
        <v>422</v>
      </c>
      <c r="BQ1720">
        <v>73</v>
      </c>
      <c r="BR1720" t="s">
        <v>422</v>
      </c>
      <c r="BS1720">
        <v>9</v>
      </c>
      <c r="CA1720" t="s">
        <v>2102</v>
      </c>
    </row>
    <row r="1721" spans="1:79" hidden="1" x14ac:dyDescent="0.25">
      <c r="A1721" t="s">
        <v>1581</v>
      </c>
      <c r="B1721" t="s">
        <v>1582</v>
      </c>
      <c r="C1721" t="s">
        <v>1615</v>
      </c>
      <c r="D1721" t="s">
        <v>2099</v>
      </c>
      <c r="E1721" t="s">
        <v>2100</v>
      </c>
      <c r="F1721" s="1">
        <v>41220</v>
      </c>
      <c r="G1721" s="4">
        <v>0.4201388888888889</v>
      </c>
      <c r="H1721" t="s">
        <v>732</v>
      </c>
      <c r="I1721">
        <v>-88</v>
      </c>
      <c r="J1721" t="s">
        <v>221</v>
      </c>
      <c r="K1721" t="s">
        <v>222</v>
      </c>
      <c r="L1721">
        <v>1</v>
      </c>
      <c r="M1721">
        <v>1</v>
      </c>
      <c r="N1721" t="s">
        <v>2538</v>
      </c>
      <c r="O1721" t="s">
        <v>2549</v>
      </c>
      <c r="P1721" t="s">
        <v>224</v>
      </c>
      <c r="Q1721" t="s">
        <v>1216</v>
      </c>
      <c r="R1721" t="s">
        <v>226</v>
      </c>
      <c r="S1721" t="s">
        <v>227</v>
      </c>
      <c r="T1721">
        <v>0.9</v>
      </c>
      <c r="V1721">
        <v>0.5</v>
      </c>
      <c r="W1721">
        <v>1</v>
      </c>
      <c r="X1721" t="s">
        <v>905</v>
      </c>
      <c r="Y1721" t="s">
        <v>243</v>
      </c>
      <c r="Z1721" t="s">
        <v>1217</v>
      </c>
      <c r="AA1721" t="s">
        <v>1217</v>
      </c>
      <c r="AF1721" t="s">
        <v>736</v>
      </c>
      <c r="AG1721" t="s">
        <v>732</v>
      </c>
      <c r="AH1721" t="s">
        <v>1951</v>
      </c>
      <c r="AJ1721" t="s">
        <v>732</v>
      </c>
      <c r="AK1721">
        <v>33</v>
      </c>
      <c r="AL1721">
        <v>-117</v>
      </c>
      <c r="AM1721" t="s">
        <v>732</v>
      </c>
      <c r="AN1721" t="s">
        <v>239</v>
      </c>
      <c r="AO1721" t="s">
        <v>1220</v>
      </c>
      <c r="AP1721" t="s">
        <v>739</v>
      </c>
      <c r="AQ1721" t="s">
        <v>242</v>
      </c>
      <c r="AR1721" t="s">
        <v>732</v>
      </c>
      <c r="AS1721" t="s">
        <v>239</v>
      </c>
      <c r="AT1721" t="s">
        <v>239</v>
      </c>
      <c r="AU1721">
        <v>1</v>
      </c>
      <c r="AW1721" t="s">
        <v>1587</v>
      </c>
      <c r="AX1721" t="s">
        <v>1611</v>
      </c>
      <c r="AY1721" t="s">
        <v>109</v>
      </c>
      <c r="BP1721" t="s">
        <v>422</v>
      </c>
      <c r="BQ1721">
        <v>73</v>
      </c>
      <c r="BR1721" t="s">
        <v>422</v>
      </c>
      <c r="BS1721">
        <v>9</v>
      </c>
      <c r="CA1721" t="s">
        <v>2102</v>
      </c>
    </row>
    <row r="1722" spans="1:79" hidden="1" x14ac:dyDescent="0.25">
      <c r="A1722" t="s">
        <v>1581</v>
      </c>
      <c r="B1722" t="s">
        <v>1582</v>
      </c>
      <c r="C1722" t="s">
        <v>1615</v>
      </c>
      <c r="D1722" t="s">
        <v>2099</v>
      </c>
      <c r="E1722" t="s">
        <v>2100</v>
      </c>
      <c r="F1722" s="1">
        <v>41232</v>
      </c>
      <c r="G1722" s="4">
        <v>0.47916666666666669</v>
      </c>
      <c r="H1722" t="s">
        <v>732</v>
      </c>
      <c r="I1722">
        <v>-88</v>
      </c>
      <c r="J1722" t="s">
        <v>221</v>
      </c>
      <c r="K1722" t="s">
        <v>222</v>
      </c>
      <c r="L1722">
        <v>1</v>
      </c>
      <c r="M1722">
        <v>1</v>
      </c>
      <c r="N1722" t="s">
        <v>2538</v>
      </c>
      <c r="O1722" t="s">
        <v>2550</v>
      </c>
      <c r="P1722" t="s">
        <v>224</v>
      </c>
      <c r="Q1722" t="s">
        <v>1216</v>
      </c>
      <c r="R1722" t="s">
        <v>226</v>
      </c>
      <c r="S1722" t="s">
        <v>227</v>
      </c>
      <c r="T1722">
        <v>0.9</v>
      </c>
      <c r="V1722">
        <v>0.5</v>
      </c>
      <c r="W1722">
        <v>1</v>
      </c>
      <c r="X1722" t="s">
        <v>905</v>
      </c>
      <c r="Y1722" t="s">
        <v>243</v>
      </c>
      <c r="Z1722" t="s">
        <v>1217</v>
      </c>
      <c r="AA1722" t="s">
        <v>1217</v>
      </c>
      <c r="AF1722" t="s">
        <v>736</v>
      </c>
      <c r="AG1722" t="s">
        <v>732</v>
      </c>
      <c r="AH1722" t="s">
        <v>1951</v>
      </c>
      <c r="AJ1722" t="s">
        <v>732</v>
      </c>
      <c r="AK1722">
        <v>33</v>
      </c>
      <c r="AL1722">
        <v>-117</v>
      </c>
      <c r="AM1722" t="s">
        <v>732</v>
      </c>
      <c r="AN1722" t="s">
        <v>239</v>
      </c>
      <c r="AO1722" t="s">
        <v>1220</v>
      </c>
      <c r="AP1722" t="s">
        <v>739</v>
      </c>
      <c r="AQ1722" t="s">
        <v>242</v>
      </c>
      <c r="AR1722" t="s">
        <v>732</v>
      </c>
      <c r="AS1722" t="s">
        <v>239</v>
      </c>
      <c r="AT1722" t="s">
        <v>239</v>
      </c>
      <c r="AU1722">
        <v>1</v>
      </c>
      <c r="AW1722" t="s">
        <v>1587</v>
      </c>
      <c r="AX1722" t="s">
        <v>1611</v>
      </c>
      <c r="AY1722" t="s">
        <v>109</v>
      </c>
      <c r="BP1722" t="s">
        <v>422</v>
      </c>
      <c r="BQ1722">
        <v>73</v>
      </c>
      <c r="BR1722" t="s">
        <v>422</v>
      </c>
      <c r="BS1722">
        <v>9</v>
      </c>
      <c r="CA1722" t="s">
        <v>2102</v>
      </c>
    </row>
    <row r="1723" spans="1:79" hidden="1" x14ac:dyDescent="0.25">
      <c r="A1723" t="s">
        <v>1581</v>
      </c>
      <c r="B1723" t="s">
        <v>1582</v>
      </c>
      <c r="C1723" t="s">
        <v>1615</v>
      </c>
      <c r="D1723" t="s">
        <v>2090</v>
      </c>
      <c r="E1723" t="s">
        <v>2091</v>
      </c>
      <c r="F1723" s="1">
        <v>41232</v>
      </c>
      <c r="G1723" s="4">
        <v>0.5625</v>
      </c>
      <c r="H1723" t="s">
        <v>732</v>
      </c>
      <c r="I1723">
        <v>-88</v>
      </c>
      <c r="J1723" t="s">
        <v>221</v>
      </c>
      <c r="K1723" t="s">
        <v>222</v>
      </c>
      <c r="L1723">
        <v>1</v>
      </c>
      <c r="M1723">
        <v>1</v>
      </c>
      <c r="N1723" t="s">
        <v>2538</v>
      </c>
      <c r="O1723" t="s">
        <v>2551</v>
      </c>
      <c r="P1723" t="s">
        <v>224</v>
      </c>
      <c r="Q1723" t="s">
        <v>1216</v>
      </c>
      <c r="R1723" t="s">
        <v>226</v>
      </c>
      <c r="S1723" t="s">
        <v>227</v>
      </c>
      <c r="T1723">
        <v>0.9</v>
      </c>
      <c r="V1723">
        <v>0.5</v>
      </c>
      <c r="W1723">
        <v>1</v>
      </c>
      <c r="X1723" t="s">
        <v>905</v>
      </c>
      <c r="Y1723" t="s">
        <v>243</v>
      </c>
      <c r="Z1723" t="s">
        <v>1217</v>
      </c>
      <c r="AA1723" t="s">
        <v>1217</v>
      </c>
      <c r="AF1723" t="s">
        <v>736</v>
      </c>
      <c r="AG1723" t="s">
        <v>732</v>
      </c>
      <c r="AH1723" t="s">
        <v>1951</v>
      </c>
      <c r="AJ1723" t="s">
        <v>732</v>
      </c>
      <c r="AK1723">
        <v>33</v>
      </c>
      <c r="AL1723">
        <v>-117</v>
      </c>
      <c r="AM1723" t="s">
        <v>732</v>
      </c>
      <c r="AN1723" t="s">
        <v>239</v>
      </c>
      <c r="AO1723" t="s">
        <v>1220</v>
      </c>
      <c r="AP1723" t="s">
        <v>739</v>
      </c>
      <c r="AQ1723" t="s">
        <v>242</v>
      </c>
      <c r="AR1723" t="s">
        <v>732</v>
      </c>
      <c r="AS1723" t="s">
        <v>239</v>
      </c>
      <c r="AT1723" t="s">
        <v>239</v>
      </c>
      <c r="AU1723">
        <v>1</v>
      </c>
      <c r="AW1723" t="s">
        <v>1587</v>
      </c>
      <c r="AX1723" t="s">
        <v>1611</v>
      </c>
      <c r="AY1723" t="s">
        <v>109</v>
      </c>
      <c r="BP1723" t="s">
        <v>422</v>
      </c>
      <c r="BQ1723">
        <v>73</v>
      </c>
      <c r="BR1723" t="s">
        <v>422</v>
      </c>
      <c r="BS1723">
        <v>9</v>
      </c>
      <c r="CA1723" t="s">
        <v>2093</v>
      </c>
    </row>
    <row r="1724" spans="1:79" hidden="1" x14ac:dyDescent="0.25">
      <c r="A1724" t="s">
        <v>1581</v>
      </c>
      <c r="B1724" t="s">
        <v>1582</v>
      </c>
      <c r="C1724" t="s">
        <v>1615</v>
      </c>
      <c r="D1724" t="s">
        <v>2198</v>
      </c>
      <c r="E1724" t="s">
        <v>2199</v>
      </c>
      <c r="F1724" s="1">
        <v>41232</v>
      </c>
      <c r="G1724" s="4">
        <v>0.54166666666666663</v>
      </c>
      <c r="H1724" t="s">
        <v>732</v>
      </c>
      <c r="I1724">
        <v>-88</v>
      </c>
      <c r="J1724" t="s">
        <v>221</v>
      </c>
      <c r="K1724" t="s">
        <v>222</v>
      </c>
      <c r="L1724">
        <v>1</v>
      </c>
      <c r="M1724">
        <v>1</v>
      </c>
      <c r="N1724" t="s">
        <v>2538</v>
      </c>
      <c r="O1724" t="s">
        <v>2552</v>
      </c>
      <c r="P1724" t="s">
        <v>224</v>
      </c>
      <c r="Q1724" t="s">
        <v>1216</v>
      </c>
      <c r="R1724" t="s">
        <v>226</v>
      </c>
      <c r="S1724" t="s">
        <v>227</v>
      </c>
      <c r="T1724">
        <v>0.6</v>
      </c>
      <c r="V1724">
        <v>0.5</v>
      </c>
      <c r="W1724">
        <v>1</v>
      </c>
      <c r="X1724" t="s">
        <v>905</v>
      </c>
      <c r="Y1724" t="s">
        <v>243</v>
      </c>
      <c r="Z1724" t="s">
        <v>1217</v>
      </c>
      <c r="AA1724" t="s">
        <v>1217</v>
      </c>
      <c r="AF1724" t="s">
        <v>736</v>
      </c>
      <c r="AG1724" t="s">
        <v>732</v>
      </c>
      <c r="AH1724" t="s">
        <v>1951</v>
      </c>
      <c r="AJ1724" t="s">
        <v>732</v>
      </c>
      <c r="AK1724">
        <v>32.856529000000002</v>
      </c>
      <c r="AL1724">
        <v>-116.947303771973</v>
      </c>
      <c r="AM1724" t="s">
        <v>732</v>
      </c>
      <c r="AN1724" t="s">
        <v>239</v>
      </c>
      <c r="AO1724" t="s">
        <v>1220</v>
      </c>
      <c r="AP1724" t="s">
        <v>739</v>
      </c>
      <c r="AQ1724" t="s">
        <v>242</v>
      </c>
      <c r="AR1724" t="s">
        <v>732</v>
      </c>
      <c r="AS1724" t="s">
        <v>239</v>
      </c>
      <c r="AT1724" t="s">
        <v>239</v>
      </c>
      <c r="AU1724">
        <v>1</v>
      </c>
      <c r="AW1724" t="s">
        <v>1587</v>
      </c>
      <c r="AX1724" t="s">
        <v>1611</v>
      </c>
      <c r="AY1724" t="s">
        <v>109</v>
      </c>
      <c r="CA1724" t="s">
        <v>2201</v>
      </c>
    </row>
    <row r="1725" spans="1:79" hidden="1" x14ac:dyDescent="0.25">
      <c r="A1725" t="s">
        <v>1581</v>
      </c>
      <c r="B1725" t="s">
        <v>1582</v>
      </c>
      <c r="C1725" t="s">
        <v>1615</v>
      </c>
      <c r="D1725" t="s">
        <v>2074</v>
      </c>
      <c r="E1725" t="s">
        <v>2075</v>
      </c>
      <c r="F1725" s="1">
        <v>41232</v>
      </c>
      <c r="G1725" s="4">
        <v>0.60416666666666663</v>
      </c>
      <c r="H1725" t="s">
        <v>732</v>
      </c>
      <c r="I1725">
        <v>-88</v>
      </c>
      <c r="J1725" t="s">
        <v>221</v>
      </c>
      <c r="K1725" t="s">
        <v>222</v>
      </c>
      <c r="L1725">
        <v>1</v>
      </c>
      <c r="M1725">
        <v>1</v>
      </c>
      <c r="N1725" t="s">
        <v>2538</v>
      </c>
      <c r="O1725" t="s">
        <v>2553</v>
      </c>
      <c r="P1725" t="s">
        <v>224</v>
      </c>
      <c r="Q1725" t="s">
        <v>1216</v>
      </c>
      <c r="R1725" t="s">
        <v>226</v>
      </c>
      <c r="S1725" t="s">
        <v>227</v>
      </c>
      <c r="V1725">
        <v>0.5</v>
      </c>
      <c r="W1725">
        <v>1</v>
      </c>
      <c r="X1725" t="s">
        <v>228</v>
      </c>
      <c r="Y1725" t="s">
        <v>243</v>
      </c>
      <c r="Z1725" t="s">
        <v>1217</v>
      </c>
      <c r="AA1725" t="s">
        <v>1217</v>
      </c>
      <c r="AF1725" t="s">
        <v>736</v>
      </c>
      <c r="AG1725" t="s">
        <v>732</v>
      </c>
      <c r="AH1725" t="s">
        <v>1951</v>
      </c>
      <c r="AJ1725" t="s">
        <v>732</v>
      </c>
      <c r="AK1725">
        <v>33</v>
      </c>
      <c r="AL1725">
        <v>-117</v>
      </c>
      <c r="AM1725" t="s">
        <v>732</v>
      </c>
      <c r="AN1725" t="s">
        <v>239</v>
      </c>
      <c r="AO1725" t="s">
        <v>1220</v>
      </c>
      <c r="AP1725" t="s">
        <v>739</v>
      </c>
      <c r="AQ1725" t="s">
        <v>242</v>
      </c>
      <c r="AR1725" t="s">
        <v>732</v>
      </c>
      <c r="AS1725" t="s">
        <v>239</v>
      </c>
      <c r="AT1725" t="s">
        <v>239</v>
      </c>
      <c r="AU1725">
        <v>1</v>
      </c>
      <c r="AW1725" t="s">
        <v>1587</v>
      </c>
      <c r="AX1725" t="s">
        <v>1611</v>
      </c>
      <c r="AY1725" t="s">
        <v>109</v>
      </c>
      <c r="BP1725" t="s">
        <v>422</v>
      </c>
      <c r="BQ1725">
        <v>73</v>
      </c>
      <c r="BR1725" t="s">
        <v>422</v>
      </c>
      <c r="BS1725">
        <v>9</v>
      </c>
      <c r="CA1725" t="s">
        <v>2077</v>
      </c>
    </row>
    <row r="1726" spans="1:79" hidden="1" x14ac:dyDescent="0.25">
      <c r="A1726" t="s">
        <v>1581</v>
      </c>
      <c r="B1726" t="s">
        <v>1582</v>
      </c>
      <c r="C1726" t="s">
        <v>1615</v>
      </c>
      <c r="D1726" t="s">
        <v>2074</v>
      </c>
      <c r="E1726" t="s">
        <v>2075</v>
      </c>
      <c r="F1726" s="1">
        <v>41232</v>
      </c>
      <c r="G1726" s="4">
        <v>0.60763888888888895</v>
      </c>
      <c r="H1726" t="s">
        <v>732</v>
      </c>
      <c r="I1726">
        <v>-88</v>
      </c>
      <c r="J1726" t="s">
        <v>221</v>
      </c>
      <c r="K1726" t="s">
        <v>222</v>
      </c>
      <c r="L1726">
        <v>1</v>
      </c>
      <c r="M1726">
        <v>1</v>
      </c>
      <c r="N1726" t="s">
        <v>2538</v>
      </c>
      <c r="O1726" t="s">
        <v>2554</v>
      </c>
      <c r="P1726" t="s">
        <v>224</v>
      </c>
      <c r="Q1726" t="s">
        <v>1216</v>
      </c>
      <c r="R1726" t="s">
        <v>226</v>
      </c>
      <c r="S1726" t="s">
        <v>227</v>
      </c>
      <c r="V1726">
        <v>0.5</v>
      </c>
      <c r="W1726">
        <v>1</v>
      </c>
      <c r="X1726" t="s">
        <v>228</v>
      </c>
      <c r="Y1726" t="s">
        <v>243</v>
      </c>
      <c r="Z1726" t="s">
        <v>1217</v>
      </c>
      <c r="AA1726" t="s">
        <v>1217</v>
      </c>
      <c r="AF1726" t="s">
        <v>736</v>
      </c>
      <c r="AG1726" t="s">
        <v>732</v>
      </c>
      <c r="AH1726" t="s">
        <v>1951</v>
      </c>
      <c r="AJ1726" t="s">
        <v>732</v>
      </c>
      <c r="AK1726">
        <v>33</v>
      </c>
      <c r="AL1726">
        <v>-117</v>
      </c>
      <c r="AM1726" t="s">
        <v>732</v>
      </c>
      <c r="AN1726" t="s">
        <v>239</v>
      </c>
      <c r="AO1726" t="s">
        <v>1220</v>
      </c>
      <c r="AP1726" t="s">
        <v>739</v>
      </c>
      <c r="AQ1726" t="s">
        <v>242</v>
      </c>
      <c r="AR1726" t="s">
        <v>732</v>
      </c>
      <c r="AS1726" t="s">
        <v>239</v>
      </c>
      <c r="AT1726" t="s">
        <v>239</v>
      </c>
      <c r="AU1726">
        <v>1</v>
      </c>
      <c r="AW1726" t="s">
        <v>1587</v>
      </c>
      <c r="AX1726" t="s">
        <v>1611</v>
      </c>
      <c r="AY1726" t="s">
        <v>109</v>
      </c>
      <c r="BP1726" t="s">
        <v>422</v>
      </c>
      <c r="BQ1726">
        <v>73</v>
      </c>
      <c r="BR1726" t="s">
        <v>422</v>
      </c>
      <c r="BS1726">
        <v>9</v>
      </c>
      <c r="CA1726" t="s">
        <v>2077</v>
      </c>
    </row>
    <row r="1727" spans="1:79" hidden="1" x14ac:dyDescent="0.25">
      <c r="A1727" t="s">
        <v>1581</v>
      </c>
      <c r="B1727" t="s">
        <v>1582</v>
      </c>
      <c r="C1727" t="s">
        <v>1615</v>
      </c>
      <c r="D1727" t="s">
        <v>2198</v>
      </c>
      <c r="E1727" t="s">
        <v>2199</v>
      </c>
      <c r="F1727" s="1">
        <v>41240</v>
      </c>
      <c r="G1727" s="4">
        <v>0.55555555555555558</v>
      </c>
      <c r="H1727" t="s">
        <v>732</v>
      </c>
      <c r="I1727">
        <v>-88</v>
      </c>
      <c r="J1727" t="s">
        <v>221</v>
      </c>
      <c r="K1727" t="s">
        <v>222</v>
      </c>
      <c r="L1727">
        <v>1</v>
      </c>
      <c r="M1727">
        <v>1</v>
      </c>
      <c r="N1727" t="s">
        <v>2555</v>
      </c>
      <c r="O1727" t="s">
        <v>2556</v>
      </c>
      <c r="P1727" t="s">
        <v>224</v>
      </c>
      <c r="Q1727" t="s">
        <v>1216</v>
      </c>
      <c r="R1727" t="s">
        <v>226</v>
      </c>
      <c r="S1727" t="s">
        <v>227</v>
      </c>
      <c r="T1727">
        <v>0.5</v>
      </c>
      <c r="V1727">
        <v>0.5</v>
      </c>
      <c r="W1727">
        <v>1</v>
      </c>
      <c r="X1727" t="s">
        <v>905</v>
      </c>
      <c r="Y1727" t="s">
        <v>243</v>
      </c>
      <c r="Z1727" t="s">
        <v>1217</v>
      </c>
      <c r="AA1727" t="s">
        <v>1217</v>
      </c>
      <c r="AF1727" t="s">
        <v>736</v>
      </c>
      <c r="AG1727" t="s">
        <v>732</v>
      </c>
      <c r="AH1727" t="s">
        <v>1951</v>
      </c>
      <c r="AJ1727" t="s">
        <v>732</v>
      </c>
      <c r="AK1727">
        <v>32.856529000000002</v>
      </c>
      <c r="AL1727">
        <v>-116.947303771973</v>
      </c>
      <c r="AM1727" t="s">
        <v>732</v>
      </c>
      <c r="AN1727" t="s">
        <v>239</v>
      </c>
      <c r="AO1727" t="s">
        <v>1220</v>
      </c>
      <c r="AP1727" t="s">
        <v>739</v>
      </c>
      <c r="AQ1727" t="s">
        <v>242</v>
      </c>
      <c r="AR1727" t="s">
        <v>732</v>
      </c>
      <c r="AS1727" t="s">
        <v>239</v>
      </c>
      <c r="AT1727" t="s">
        <v>239</v>
      </c>
      <c r="AU1727">
        <v>1</v>
      </c>
      <c r="AW1727" t="s">
        <v>1587</v>
      </c>
      <c r="AX1727" t="s">
        <v>1611</v>
      </c>
      <c r="AY1727" t="s">
        <v>109</v>
      </c>
      <c r="CA1727" t="s">
        <v>2201</v>
      </c>
    </row>
    <row r="1728" spans="1:79" hidden="1" x14ac:dyDescent="0.25">
      <c r="A1728" t="s">
        <v>1581</v>
      </c>
      <c r="B1728" t="s">
        <v>1582</v>
      </c>
      <c r="C1728" t="s">
        <v>1615</v>
      </c>
      <c r="D1728" t="s">
        <v>2090</v>
      </c>
      <c r="E1728" t="s">
        <v>2091</v>
      </c>
      <c r="F1728" s="1">
        <v>41240</v>
      </c>
      <c r="G1728" s="4">
        <v>0.60416666666666663</v>
      </c>
      <c r="H1728" t="s">
        <v>732</v>
      </c>
      <c r="I1728">
        <v>-88</v>
      </c>
      <c r="J1728" t="s">
        <v>221</v>
      </c>
      <c r="K1728" t="s">
        <v>222</v>
      </c>
      <c r="L1728">
        <v>1</v>
      </c>
      <c r="M1728">
        <v>1</v>
      </c>
      <c r="N1728" t="s">
        <v>2555</v>
      </c>
      <c r="O1728" t="s">
        <v>2557</v>
      </c>
      <c r="P1728" t="s">
        <v>224</v>
      </c>
      <c r="Q1728" t="s">
        <v>1216</v>
      </c>
      <c r="R1728" t="s">
        <v>226</v>
      </c>
      <c r="S1728" t="s">
        <v>227</v>
      </c>
      <c r="T1728">
        <v>1</v>
      </c>
      <c r="V1728">
        <v>0.5</v>
      </c>
      <c r="W1728">
        <v>1</v>
      </c>
      <c r="X1728" t="s">
        <v>281</v>
      </c>
      <c r="Y1728" t="s">
        <v>243</v>
      </c>
      <c r="Z1728" t="s">
        <v>1217</v>
      </c>
      <c r="AA1728" t="s">
        <v>1217</v>
      </c>
      <c r="AF1728" t="s">
        <v>736</v>
      </c>
      <c r="AG1728" t="s">
        <v>732</v>
      </c>
      <c r="AH1728" t="s">
        <v>1951</v>
      </c>
      <c r="AJ1728" t="s">
        <v>732</v>
      </c>
      <c r="AK1728">
        <v>33</v>
      </c>
      <c r="AL1728">
        <v>-117</v>
      </c>
      <c r="AM1728" t="s">
        <v>732</v>
      </c>
      <c r="AN1728" t="s">
        <v>239</v>
      </c>
      <c r="AO1728" t="s">
        <v>1220</v>
      </c>
      <c r="AP1728" t="s">
        <v>739</v>
      </c>
      <c r="AQ1728" t="s">
        <v>242</v>
      </c>
      <c r="AR1728" t="s">
        <v>732</v>
      </c>
      <c r="AS1728" t="s">
        <v>239</v>
      </c>
      <c r="AT1728" t="s">
        <v>239</v>
      </c>
      <c r="AU1728">
        <v>1</v>
      </c>
      <c r="AW1728" t="s">
        <v>1587</v>
      </c>
      <c r="AX1728" t="s">
        <v>1611</v>
      </c>
      <c r="AY1728" t="s">
        <v>109</v>
      </c>
      <c r="BP1728" t="s">
        <v>422</v>
      </c>
      <c r="BQ1728">
        <v>73</v>
      </c>
      <c r="BR1728" t="s">
        <v>422</v>
      </c>
      <c r="BS1728">
        <v>9</v>
      </c>
      <c r="CA1728" t="s">
        <v>2093</v>
      </c>
    </row>
    <row r="1729" spans="1:79" hidden="1" x14ac:dyDescent="0.25">
      <c r="A1729" t="s">
        <v>1581</v>
      </c>
      <c r="B1729" t="s">
        <v>1582</v>
      </c>
      <c r="C1729" t="s">
        <v>1615</v>
      </c>
      <c r="D1729" t="s">
        <v>2074</v>
      </c>
      <c r="E1729" t="s">
        <v>2075</v>
      </c>
      <c r="F1729" s="1">
        <v>41240</v>
      </c>
      <c r="G1729" s="4">
        <v>0.63888888888888895</v>
      </c>
      <c r="H1729" t="s">
        <v>732</v>
      </c>
      <c r="I1729">
        <v>-88</v>
      </c>
      <c r="J1729" t="s">
        <v>221</v>
      </c>
      <c r="K1729" t="s">
        <v>222</v>
      </c>
      <c r="L1729">
        <v>1</v>
      </c>
      <c r="M1729">
        <v>1</v>
      </c>
      <c r="N1729" t="s">
        <v>2555</v>
      </c>
      <c r="O1729" t="s">
        <v>2558</v>
      </c>
      <c r="P1729" t="s">
        <v>224</v>
      </c>
      <c r="Q1729" t="s">
        <v>1216</v>
      </c>
      <c r="R1729" t="s">
        <v>226</v>
      </c>
      <c r="S1729" t="s">
        <v>227</v>
      </c>
      <c r="V1729">
        <v>0.5</v>
      </c>
      <c r="W1729">
        <v>1</v>
      </c>
      <c r="X1729" t="s">
        <v>228</v>
      </c>
      <c r="Y1729" t="s">
        <v>243</v>
      </c>
      <c r="Z1729" t="s">
        <v>1217</v>
      </c>
      <c r="AA1729" t="s">
        <v>1217</v>
      </c>
      <c r="AF1729" t="s">
        <v>736</v>
      </c>
      <c r="AG1729" t="s">
        <v>732</v>
      </c>
      <c r="AH1729" t="s">
        <v>1951</v>
      </c>
      <c r="AJ1729" t="s">
        <v>732</v>
      </c>
      <c r="AK1729">
        <v>33</v>
      </c>
      <c r="AL1729">
        <v>-117</v>
      </c>
      <c r="AM1729" t="s">
        <v>732</v>
      </c>
      <c r="AN1729" t="s">
        <v>239</v>
      </c>
      <c r="AO1729" t="s">
        <v>1220</v>
      </c>
      <c r="AP1729" t="s">
        <v>739</v>
      </c>
      <c r="AQ1729" t="s">
        <v>242</v>
      </c>
      <c r="AR1729" t="s">
        <v>732</v>
      </c>
      <c r="AS1729" t="s">
        <v>239</v>
      </c>
      <c r="AT1729" t="s">
        <v>239</v>
      </c>
      <c r="AU1729">
        <v>1</v>
      </c>
      <c r="AW1729" t="s">
        <v>1587</v>
      </c>
      <c r="AX1729" t="s">
        <v>1611</v>
      </c>
      <c r="AY1729" t="s">
        <v>109</v>
      </c>
      <c r="BP1729" t="s">
        <v>422</v>
      </c>
      <c r="BQ1729">
        <v>73</v>
      </c>
      <c r="BR1729" t="s">
        <v>422</v>
      </c>
      <c r="BS1729">
        <v>9</v>
      </c>
      <c r="CA1729" t="s">
        <v>2077</v>
      </c>
    </row>
    <row r="1730" spans="1:79" hidden="1" x14ac:dyDescent="0.25">
      <c r="A1730" t="s">
        <v>1581</v>
      </c>
      <c r="B1730" t="s">
        <v>1582</v>
      </c>
      <c r="C1730" t="s">
        <v>1615</v>
      </c>
      <c r="D1730" t="s">
        <v>2099</v>
      </c>
      <c r="E1730" t="s">
        <v>2100</v>
      </c>
      <c r="F1730" s="1">
        <v>41240</v>
      </c>
      <c r="G1730" s="4">
        <v>0.49305555555555558</v>
      </c>
      <c r="H1730" t="s">
        <v>732</v>
      </c>
      <c r="I1730">
        <v>-88</v>
      </c>
      <c r="J1730" t="s">
        <v>221</v>
      </c>
      <c r="K1730" t="s">
        <v>222</v>
      </c>
      <c r="L1730">
        <v>1</v>
      </c>
      <c r="M1730">
        <v>1</v>
      </c>
      <c r="N1730" t="s">
        <v>2555</v>
      </c>
      <c r="O1730" t="s">
        <v>2559</v>
      </c>
      <c r="P1730" t="s">
        <v>224</v>
      </c>
      <c r="Q1730" t="s">
        <v>1216</v>
      </c>
      <c r="R1730" t="s">
        <v>226</v>
      </c>
      <c r="S1730" t="s">
        <v>227</v>
      </c>
      <c r="T1730">
        <v>0.9</v>
      </c>
      <c r="V1730">
        <v>0.5</v>
      </c>
      <c r="W1730">
        <v>1</v>
      </c>
      <c r="X1730" t="s">
        <v>905</v>
      </c>
      <c r="Y1730" t="s">
        <v>243</v>
      </c>
      <c r="Z1730" t="s">
        <v>1217</v>
      </c>
      <c r="AA1730" t="s">
        <v>1217</v>
      </c>
      <c r="AF1730" t="s">
        <v>736</v>
      </c>
      <c r="AG1730" t="s">
        <v>732</v>
      </c>
      <c r="AH1730" t="s">
        <v>1951</v>
      </c>
      <c r="AJ1730" t="s">
        <v>732</v>
      </c>
      <c r="AK1730">
        <v>33</v>
      </c>
      <c r="AL1730">
        <v>-117</v>
      </c>
      <c r="AM1730" t="s">
        <v>732</v>
      </c>
      <c r="AN1730" t="s">
        <v>239</v>
      </c>
      <c r="AO1730" t="s">
        <v>1220</v>
      </c>
      <c r="AP1730" t="s">
        <v>739</v>
      </c>
      <c r="AQ1730" t="s">
        <v>242</v>
      </c>
      <c r="AR1730" t="s">
        <v>732</v>
      </c>
      <c r="AS1730" t="s">
        <v>239</v>
      </c>
      <c r="AT1730" t="s">
        <v>239</v>
      </c>
      <c r="AU1730">
        <v>1</v>
      </c>
      <c r="AW1730" t="s">
        <v>1587</v>
      </c>
      <c r="AX1730" t="s">
        <v>1611</v>
      </c>
      <c r="AY1730" t="s">
        <v>109</v>
      </c>
      <c r="BP1730" t="s">
        <v>422</v>
      </c>
      <c r="BQ1730">
        <v>73</v>
      </c>
      <c r="BR1730" t="s">
        <v>422</v>
      </c>
      <c r="BS1730">
        <v>9</v>
      </c>
      <c r="CA1730" t="s">
        <v>2102</v>
      </c>
    </row>
    <row r="1731" spans="1:79" hidden="1" x14ac:dyDescent="0.25">
      <c r="A1731" t="s">
        <v>1581</v>
      </c>
      <c r="B1731" t="s">
        <v>1582</v>
      </c>
      <c r="C1731" t="s">
        <v>1615</v>
      </c>
      <c r="D1731" t="s">
        <v>2090</v>
      </c>
      <c r="E1731" t="s">
        <v>2091</v>
      </c>
      <c r="F1731" s="1">
        <v>41240</v>
      </c>
      <c r="G1731" s="4">
        <v>0.60763888888888895</v>
      </c>
      <c r="H1731" t="s">
        <v>732</v>
      </c>
      <c r="I1731">
        <v>-88</v>
      </c>
      <c r="J1731" t="s">
        <v>221</v>
      </c>
      <c r="K1731" t="s">
        <v>222</v>
      </c>
      <c r="L1731">
        <v>1</v>
      </c>
      <c r="M1731">
        <v>1</v>
      </c>
      <c r="N1731" t="s">
        <v>2555</v>
      </c>
      <c r="O1731" t="s">
        <v>2560</v>
      </c>
      <c r="P1731" t="s">
        <v>224</v>
      </c>
      <c r="Q1731" t="s">
        <v>1216</v>
      </c>
      <c r="R1731" t="s">
        <v>226</v>
      </c>
      <c r="S1731" t="s">
        <v>227</v>
      </c>
      <c r="T1731">
        <v>0.9</v>
      </c>
      <c r="V1731">
        <v>0.5</v>
      </c>
      <c r="W1731">
        <v>1</v>
      </c>
      <c r="X1731" t="s">
        <v>905</v>
      </c>
      <c r="Y1731" t="s">
        <v>243</v>
      </c>
      <c r="Z1731" t="s">
        <v>1217</v>
      </c>
      <c r="AA1731" t="s">
        <v>1217</v>
      </c>
      <c r="AF1731" t="s">
        <v>736</v>
      </c>
      <c r="AG1731" t="s">
        <v>732</v>
      </c>
      <c r="AH1731" t="s">
        <v>1951</v>
      </c>
      <c r="AJ1731" t="s">
        <v>732</v>
      </c>
      <c r="AK1731">
        <v>33</v>
      </c>
      <c r="AL1731">
        <v>-117</v>
      </c>
      <c r="AM1731" t="s">
        <v>732</v>
      </c>
      <c r="AN1731" t="s">
        <v>239</v>
      </c>
      <c r="AO1731" t="s">
        <v>1220</v>
      </c>
      <c r="AP1731" t="s">
        <v>739</v>
      </c>
      <c r="AQ1731" t="s">
        <v>242</v>
      </c>
      <c r="AR1731" t="s">
        <v>732</v>
      </c>
      <c r="AS1731" t="s">
        <v>239</v>
      </c>
      <c r="AT1731" t="s">
        <v>239</v>
      </c>
      <c r="AU1731">
        <v>1</v>
      </c>
      <c r="AW1731" t="s">
        <v>1587</v>
      </c>
      <c r="AX1731" t="s">
        <v>1611</v>
      </c>
      <c r="AY1731" t="s">
        <v>109</v>
      </c>
      <c r="BP1731" t="s">
        <v>422</v>
      </c>
      <c r="BQ1731">
        <v>73</v>
      </c>
      <c r="BR1731" t="s">
        <v>422</v>
      </c>
      <c r="BS1731">
        <v>9</v>
      </c>
      <c r="CA1731" t="s">
        <v>2093</v>
      </c>
    </row>
    <row r="1732" spans="1:79" hidden="1" x14ac:dyDescent="0.25">
      <c r="A1732" t="s">
        <v>1581</v>
      </c>
      <c r="B1732" t="s">
        <v>1582</v>
      </c>
      <c r="C1732" t="s">
        <v>1615</v>
      </c>
      <c r="D1732" t="s">
        <v>2090</v>
      </c>
      <c r="E1732" t="s">
        <v>2091</v>
      </c>
      <c r="F1732" s="1">
        <v>41242</v>
      </c>
      <c r="G1732" s="4">
        <v>0.60416666666666663</v>
      </c>
      <c r="H1732" t="s">
        <v>732</v>
      </c>
      <c r="I1732">
        <v>-88</v>
      </c>
      <c r="J1732" t="s">
        <v>221</v>
      </c>
      <c r="K1732" t="s">
        <v>222</v>
      </c>
      <c r="L1732">
        <v>1</v>
      </c>
      <c r="M1732">
        <v>1</v>
      </c>
      <c r="N1732" t="s">
        <v>2555</v>
      </c>
      <c r="O1732" t="s">
        <v>2561</v>
      </c>
      <c r="P1732" t="s">
        <v>224</v>
      </c>
      <c r="Q1732" t="s">
        <v>1216</v>
      </c>
      <c r="R1732" t="s">
        <v>226</v>
      </c>
      <c r="S1732" t="s">
        <v>227</v>
      </c>
      <c r="V1732">
        <v>2</v>
      </c>
      <c r="W1732">
        <v>5</v>
      </c>
      <c r="X1732" t="s">
        <v>228</v>
      </c>
      <c r="Y1732" t="s">
        <v>1414</v>
      </c>
      <c r="Z1732" t="s">
        <v>1217</v>
      </c>
      <c r="AA1732" t="s">
        <v>1217</v>
      </c>
      <c r="AF1732" t="s">
        <v>736</v>
      </c>
      <c r="AG1732" t="s">
        <v>732</v>
      </c>
      <c r="AH1732" t="s">
        <v>1951</v>
      </c>
      <c r="AJ1732" t="s">
        <v>732</v>
      </c>
      <c r="AK1732">
        <v>33</v>
      </c>
      <c r="AL1732">
        <v>-117</v>
      </c>
      <c r="AM1732" t="s">
        <v>732</v>
      </c>
      <c r="AN1732" t="s">
        <v>239</v>
      </c>
      <c r="AO1732" t="s">
        <v>1220</v>
      </c>
      <c r="AP1732" t="s">
        <v>739</v>
      </c>
      <c r="AQ1732" t="s">
        <v>242</v>
      </c>
      <c r="AR1732" t="s">
        <v>732</v>
      </c>
      <c r="AS1732" t="s">
        <v>239</v>
      </c>
      <c r="AT1732" t="s">
        <v>239</v>
      </c>
      <c r="AU1732">
        <v>5</v>
      </c>
      <c r="AW1732" t="s">
        <v>1587</v>
      </c>
      <c r="AX1732" t="s">
        <v>1611</v>
      </c>
      <c r="AY1732" t="s">
        <v>109</v>
      </c>
      <c r="BP1732" t="s">
        <v>422</v>
      </c>
      <c r="BQ1732">
        <v>73</v>
      </c>
      <c r="BR1732" t="s">
        <v>422</v>
      </c>
      <c r="BS1732">
        <v>9</v>
      </c>
      <c r="CA1732" t="s">
        <v>2093</v>
      </c>
    </row>
    <row r="1733" spans="1:79" hidden="1" x14ac:dyDescent="0.25">
      <c r="A1733" t="s">
        <v>1581</v>
      </c>
      <c r="B1733" t="s">
        <v>1582</v>
      </c>
      <c r="C1733" t="s">
        <v>1615</v>
      </c>
      <c r="D1733" t="s">
        <v>2198</v>
      </c>
      <c r="E1733" t="s">
        <v>2199</v>
      </c>
      <c r="F1733" s="1">
        <v>41242</v>
      </c>
      <c r="G1733" s="4">
        <v>0.55555555555555558</v>
      </c>
      <c r="H1733" t="s">
        <v>732</v>
      </c>
      <c r="I1733">
        <v>-88</v>
      </c>
      <c r="J1733" t="s">
        <v>221</v>
      </c>
      <c r="K1733" t="s">
        <v>222</v>
      </c>
      <c r="L1733">
        <v>1</v>
      </c>
      <c r="M1733">
        <v>1</v>
      </c>
      <c r="N1733" t="s">
        <v>2555</v>
      </c>
      <c r="O1733" t="s">
        <v>2562</v>
      </c>
      <c r="P1733" t="s">
        <v>224</v>
      </c>
      <c r="Q1733" t="s">
        <v>1216</v>
      </c>
      <c r="R1733" t="s">
        <v>226</v>
      </c>
      <c r="S1733" t="s">
        <v>227</v>
      </c>
      <c r="V1733">
        <v>2</v>
      </c>
      <c r="W1733">
        <v>5</v>
      </c>
      <c r="X1733" t="s">
        <v>228</v>
      </c>
      <c r="Y1733" t="s">
        <v>1414</v>
      </c>
      <c r="Z1733" t="s">
        <v>1217</v>
      </c>
      <c r="AA1733" t="s">
        <v>1217</v>
      </c>
      <c r="AF1733" t="s">
        <v>736</v>
      </c>
      <c r="AG1733" t="s">
        <v>732</v>
      </c>
      <c r="AH1733" t="s">
        <v>1951</v>
      </c>
      <c r="AJ1733" t="s">
        <v>732</v>
      </c>
      <c r="AK1733">
        <v>32.856529000000002</v>
      </c>
      <c r="AL1733">
        <v>-116.947303771973</v>
      </c>
      <c r="AM1733" t="s">
        <v>732</v>
      </c>
      <c r="AN1733" t="s">
        <v>239</v>
      </c>
      <c r="AO1733" t="s">
        <v>1220</v>
      </c>
      <c r="AP1733" t="s">
        <v>739</v>
      </c>
      <c r="AQ1733" t="s">
        <v>242</v>
      </c>
      <c r="AR1733" t="s">
        <v>732</v>
      </c>
      <c r="AS1733" t="s">
        <v>239</v>
      </c>
      <c r="AT1733" t="s">
        <v>239</v>
      </c>
      <c r="AU1733">
        <v>5</v>
      </c>
      <c r="AW1733" t="s">
        <v>1587</v>
      </c>
      <c r="AX1733" t="s">
        <v>1611</v>
      </c>
      <c r="AY1733" t="s">
        <v>109</v>
      </c>
      <c r="CA1733" t="s">
        <v>2201</v>
      </c>
    </row>
    <row r="1734" spans="1:79" hidden="1" x14ac:dyDescent="0.25">
      <c r="A1734" t="s">
        <v>1581</v>
      </c>
      <c r="B1734" t="s">
        <v>1582</v>
      </c>
      <c r="C1734" t="s">
        <v>1615</v>
      </c>
      <c r="D1734" t="s">
        <v>2099</v>
      </c>
      <c r="E1734" t="s">
        <v>2100</v>
      </c>
      <c r="F1734" s="1">
        <v>41242</v>
      </c>
      <c r="G1734" s="4">
        <v>0.49305555555555558</v>
      </c>
      <c r="H1734" t="s">
        <v>732</v>
      </c>
      <c r="I1734">
        <v>-88</v>
      </c>
      <c r="J1734" t="s">
        <v>221</v>
      </c>
      <c r="K1734" t="s">
        <v>222</v>
      </c>
      <c r="L1734">
        <v>1</v>
      </c>
      <c r="M1734">
        <v>1</v>
      </c>
      <c r="N1734" t="s">
        <v>2555</v>
      </c>
      <c r="O1734" t="s">
        <v>2563</v>
      </c>
      <c r="P1734" t="s">
        <v>224</v>
      </c>
      <c r="Q1734" t="s">
        <v>1216</v>
      </c>
      <c r="R1734" t="s">
        <v>226</v>
      </c>
      <c r="S1734" t="s">
        <v>227</v>
      </c>
      <c r="T1734">
        <v>0.9</v>
      </c>
      <c r="V1734">
        <v>0.5</v>
      </c>
      <c r="W1734">
        <v>1</v>
      </c>
      <c r="X1734" t="s">
        <v>905</v>
      </c>
      <c r="Y1734" t="s">
        <v>243</v>
      </c>
      <c r="Z1734" t="s">
        <v>1217</v>
      </c>
      <c r="AA1734" t="s">
        <v>1217</v>
      </c>
      <c r="AF1734" t="s">
        <v>736</v>
      </c>
      <c r="AG1734" t="s">
        <v>732</v>
      </c>
      <c r="AH1734" t="s">
        <v>1951</v>
      </c>
      <c r="AJ1734" t="s">
        <v>732</v>
      </c>
      <c r="AK1734">
        <v>33</v>
      </c>
      <c r="AL1734">
        <v>-117</v>
      </c>
      <c r="AM1734" t="s">
        <v>732</v>
      </c>
      <c r="AN1734" t="s">
        <v>239</v>
      </c>
      <c r="AO1734" t="s">
        <v>1220</v>
      </c>
      <c r="AP1734" t="s">
        <v>739</v>
      </c>
      <c r="AQ1734" t="s">
        <v>242</v>
      </c>
      <c r="AR1734" t="s">
        <v>732</v>
      </c>
      <c r="AS1734" t="s">
        <v>239</v>
      </c>
      <c r="AT1734" t="s">
        <v>239</v>
      </c>
      <c r="AU1734">
        <v>1</v>
      </c>
      <c r="AW1734" t="s">
        <v>1587</v>
      </c>
      <c r="AX1734" t="s">
        <v>1611</v>
      </c>
      <c r="AY1734" t="s">
        <v>109</v>
      </c>
      <c r="BP1734" t="s">
        <v>422</v>
      </c>
      <c r="BQ1734">
        <v>73</v>
      </c>
      <c r="BR1734" t="s">
        <v>422</v>
      </c>
      <c r="BS1734">
        <v>9</v>
      </c>
      <c r="CA1734" t="s">
        <v>2102</v>
      </c>
    </row>
    <row r="1735" spans="1:79" hidden="1" x14ac:dyDescent="0.25">
      <c r="A1735" t="s">
        <v>1581</v>
      </c>
      <c r="B1735" t="s">
        <v>1582</v>
      </c>
      <c r="C1735" t="s">
        <v>1615</v>
      </c>
      <c r="D1735" t="s">
        <v>2074</v>
      </c>
      <c r="E1735" t="s">
        <v>2075</v>
      </c>
      <c r="F1735" s="1">
        <v>41242</v>
      </c>
      <c r="G1735" s="4">
        <v>0.63194444444444442</v>
      </c>
      <c r="H1735" t="s">
        <v>732</v>
      </c>
      <c r="I1735">
        <v>-88</v>
      </c>
      <c r="J1735" t="s">
        <v>221</v>
      </c>
      <c r="K1735" t="s">
        <v>222</v>
      </c>
      <c r="L1735">
        <v>1</v>
      </c>
      <c r="M1735">
        <v>1</v>
      </c>
      <c r="N1735" t="s">
        <v>2555</v>
      </c>
      <c r="O1735" t="s">
        <v>2564</v>
      </c>
      <c r="P1735" t="s">
        <v>224</v>
      </c>
      <c r="Q1735" t="s">
        <v>1216</v>
      </c>
      <c r="R1735" t="s">
        <v>226</v>
      </c>
      <c r="S1735" t="s">
        <v>227</v>
      </c>
      <c r="V1735">
        <v>2</v>
      </c>
      <c r="W1735">
        <v>5</v>
      </c>
      <c r="X1735" t="s">
        <v>228</v>
      </c>
      <c r="Y1735" t="s">
        <v>1414</v>
      </c>
      <c r="Z1735" t="s">
        <v>1217</v>
      </c>
      <c r="AA1735" t="s">
        <v>1217</v>
      </c>
      <c r="AF1735" t="s">
        <v>736</v>
      </c>
      <c r="AG1735" t="s">
        <v>732</v>
      </c>
      <c r="AH1735" t="s">
        <v>1951</v>
      </c>
      <c r="AJ1735" t="s">
        <v>732</v>
      </c>
      <c r="AK1735">
        <v>33</v>
      </c>
      <c r="AL1735">
        <v>-117</v>
      </c>
      <c r="AM1735" t="s">
        <v>732</v>
      </c>
      <c r="AN1735" t="s">
        <v>239</v>
      </c>
      <c r="AO1735" t="s">
        <v>1220</v>
      </c>
      <c r="AP1735" t="s">
        <v>739</v>
      </c>
      <c r="AQ1735" t="s">
        <v>242</v>
      </c>
      <c r="AR1735" t="s">
        <v>732</v>
      </c>
      <c r="AS1735" t="s">
        <v>239</v>
      </c>
      <c r="AT1735" t="s">
        <v>239</v>
      </c>
      <c r="AU1735">
        <v>5</v>
      </c>
      <c r="AW1735" t="s">
        <v>1587</v>
      </c>
      <c r="AX1735" t="s">
        <v>1611</v>
      </c>
      <c r="AY1735" t="s">
        <v>109</v>
      </c>
      <c r="BP1735" t="s">
        <v>422</v>
      </c>
      <c r="BQ1735">
        <v>73</v>
      </c>
      <c r="BR1735" t="s">
        <v>422</v>
      </c>
      <c r="BS1735">
        <v>9</v>
      </c>
      <c r="CA1735" t="s">
        <v>2077</v>
      </c>
    </row>
    <row r="1736" spans="1:79" hidden="1" x14ac:dyDescent="0.25">
      <c r="A1736" t="s">
        <v>1581</v>
      </c>
      <c r="B1736" t="s">
        <v>1582</v>
      </c>
      <c r="C1736" t="s">
        <v>1615</v>
      </c>
      <c r="D1736" t="s">
        <v>2103</v>
      </c>
      <c r="E1736" t="s">
        <v>2104</v>
      </c>
      <c r="F1736" s="1">
        <v>41242</v>
      </c>
      <c r="G1736" s="4">
        <v>0.51388888888888895</v>
      </c>
      <c r="H1736" t="s">
        <v>732</v>
      </c>
      <c r="I1736">
        <v>-88</v>
      </c>
      <c r="J1736" t="s">
        <v>221</v>
      </c>
      <c r="K1736" t="s">
        <v>222</v>
      </c>
      <c r="L1736">
        <v>1</v>
      </c>
      <c r="M1736">
        <v>1</v>
      </c>
      <c r="N1736" t="s">
        <v>2555</v>
      </c>
      <c r="O1736" t="s">
        <v>2565</v>
      </c>
      <c r="P1736" t="s">
        <v>224</v>
      </c>
      <c r="Q1736" t="s">
        <v>1216</v>
      </c>
      <c r="R1736" t="s">
        <v>226</v>
      </c>
      <c r="S1736" t="s">
        <v>227</v>
      </c>
      <c r="V1736">
        <v>2</v>
      </c>
      <c r="W1736">
        <v>5</v>
      </c>
      <c r="X1736" t="s">
        <v>228</v>
      </c>
      <c r="Y1736" t="s">
        <v>1414</v>
      </c>
      <c r="Z1736" t="s">
        <v>1217</v>
      </c>
      <c r="AA1736" t="s">
        <v>1217</v>
      </c>
      <c r="AF1736" t="s">
        <v>736</v>
      </c>
      <c r="AG1736" t="s">
        <v>732</v>
      </c>
      <c r="AH1736" t="s">
        <v>1951</v>
      </c>
      <c r="AJ1736" t="s">
        <v>732</v>
      </c>
      <c r="AK1736">
        <v>33.156288000000004</v>
      </c>
      <c r="AL1736">
        <v>-117.215133666992</v>
      </c>
      <c r="AM1736" t="s">
        <v>732</v>
      </c>
      <c r="AN1736" t="s">
        <v>239</v>
      </c>
      <c r="AO1736" t="s">
        <v>1220</v>
      </c>
      <c r="AP1736" t="s">
        <v>739</v>
      </c>
      <c r="AQ1736" t="s">
        <v>242</v>
      </c>
      <c r="AR1736" t="s">
        <v>732</v>
      </c>
      <c r="AS1736" t="s">
        <v>239</v>
      </c>
      <c r="AT1736" t="s">
        <v>239</v>
      </c>
      <c r="AU1736">
        <v>5</v>
      </c>
      <c r="AW1736" t="s">
        <v>1587</v>
      </c>
      <c r="AX1736" t="s">
        <v>1611</v>
      </c>
      <c r="AY1736" t="s">
        <v>109</v>
      </c>
      <c r="CA1736" t="s">
        <v>2106</v>
      </c>
    </row>
    <row r="1737" spans="1:79" hidden="1" x14ac:dyDescent="0.25">
      <c r="A1737" t="s">
        <v>1581</v>
      </c>
      <c r="B1737" t="s">
        <v>1582</v>
      </c>
      <c r="C1737" t="s">
        <v>1615</v>
      </c>
      <c r="D1737" t="s">
        <v>2099</v>
      </c>
      <c r="E1737" t="s">
        <v>2100</v>
      </c>
      <c r="F1737" s="1">
        <v>41246</v>
      </c>
      <c r="G1737" s="4">
        <v>0.4861111111111111</v>
      </c>
      <c r="H1737" t="s">
        <v>732</v>
      </c>
      <c r="I1737">
        <v>-88</v>
      </c>
      <c r="J1737" t="s">
        <v>221</v>
      </c>
      <c r="K1737" t="s">
        <v>222</v>
      </c>
      <c r="L1737">
        <v>1</v>
      </c>
      <c r="M1737">
        <v>1</v>
      </c>
      <c r="N1737" t="s">
        <v>2555</v>
      </c>
      <c r="O1737" t="s">
        <v>2566</v>
      </c>
      <c r="P1737" t="s">
        <v>224</v>
      </c>
      <c r="Q1737" t="s">
        <v>1216</v>
      </c>
      <c r="R1737" t="s">
        <v>226</v>
      </c>
      <c r="S1737" t="s">
        <v>227</v>
      </c>
      <c r="T1737">
        <v>0.6</v>
      </c>
      <c r="V1737">
        <v>0.5</v>
      </c>
      <c r="W1737">
        <v>1</v>
      </c>
      <c r="X1737" t="s">
        <v>905</v>
      </c>
      <c r="Y1737" t="s">
        <v>243</v>
      </c>
      <c r="Z1737" t="s">
        <v>1217</v>
      </c>
      <c r="AA1737" t="s">
        <v>1217</v>
      </c>
      <c r="AF1737" t="s">
        <v>736</v>
      </c>
      <c r="AG1737" t="s">
        <v>732</v>
      </c>
      <c r="AH1737" t="s">
        <v>1951</v>
      </c>
      <c r="AJ1737" t="s">
        <v>732</v>
      </c>
      <c r="AK1737">
        <v>33</v>
      </c>
      <c r="AL1737">
        <v>-117</v>
      </c>
      <c r="AM1737" t="s">
        <v>732</v>
      </c>
      <c r="AN1737" t="s">
        <v>239</v>
      </c>
      <c r="AO1737" t="s">
        <v>1220</v>
      </c>
      <c r="AP1737" t="s">
        <v>739</v>
      </c>
      <c r="AQ1737" t="s">
        <v>242</v>
      </c>
      <c r="AR1737" t="s">
        <v>732</v>
      </c>
      <c r="AS1737" t="s">
        <v>239</v>
      </c>
      <c r="AT1737" t="s">
        <v>239</v>
      </c>
      <c r="AU1737">
        <v>1</v>
      </c>
      <c r="AW1737" t="s">
        <v>1587</v>
      </c>
      <c r="AX1737" t="s">
        <v>1611</v>
      </c>
      <c r="AY1737" t="s">
        <v>109</v>
      </c>
      <c r="BP1737" t="s">
        <v>422</v>
      </c>
      <c r="BQ1737">
        <v>73</v>
      </c>
      <c r="BR1737" t="s">
        <v>422</v>
      </c>
      <c r="BS1737">
        <v>9</v>
      </c>
      <c r="CA1737" t="s">
        <v>2102</v>
      </c>
    </row>
    <row r="1738" spans="1:79" hidden="1" x14ac:dyDescent="0.25">
      <c r="A1738" t="s">
        <v>1581</v>
      </c>
      <c r="B1738" t="s">
        <v>1582</v>
      </c>
      <c r="C1738" t="s">
        <v>1615</v>
      </c>
      <c r="D1738" t="s">
        <v>2074</v>
      </c>
      <c r="E1738" t="s">
        <v>2075</v>
      </c>
      <c r="F1738" s="1">
        <v>41246</v>
      </c>
      <c r="G1738" s="4">
        <v>0.61111111111111105</v>
      </c>
      <c r="H1738" t="s">
        <v>732</v>
      </c>
      <c r="I1738">
        <v>-88</v>
      </c>
      <c r="J1738" t="s">
        <v>221</v>
      </c>
      <c r="K1738" t="s">
        <v>222</v>
      </c>
      <c r="L1738">
        <v>1</v>
      </c>
      <c r="M1738">
        <v>1</v>
      </c>
      <c r="N1738" t="s">
        <v>2555</v>
      </c>
      <c r="O1738" t="s">
        <v>2567</v>
      </c>
      <c r="P1738" t="s">
        <v>224</v>
      </c>
      <c r="Q1738" t="s">
        <v>1216</v>
      </c>
      <c r="R1738" t="s">
        <v>226</v>
      </c>
      <c r="S1738" t="s">
        <v>227</v>
      </c>
      <c r="V1738">
        <v>2</v>
      </c>
      <c r="W1738">
        <v>5</v>
      </c>
      <c r="X1738" t="s">
        <v>228</v>
      </c>
      <c r="Y1738" t="s">
        <v>1414</v>
      </c>
      <c r="Z1738" t="s">
        <v>1217</v>
      </c>
      <c r="AA1738" t="s">
        <v>1217</v>
      </c>
      <c r="AF1738" t="s">
        <v>736</v>
      </c>
      <c r="AG1738" t="s">
        <v>732</v>
      </c>
      <c r="AH1738" t="s">
        <v>1951</v>
      </c>
      <c r="AJ1738" t="s">
        <v>732</v>
      </c>
      <c r="AK1738">
        <v>33</v>
      </c>
      <c r="AL1738">
        <v>-117</v>
      </c>
      <c r="AM1738" t="s">
        <v>732</v>
      </c>
      <c r="AN1738" t="s">
        <v>239</v>
      </c>
      <c r="AO1738" t="s">
        <v>1220</v>
      </c>
      <c r="AP1738" t="s">
        <v>739</v>
      </c>
      <c r="AQ1738" t="s">
        <v>242</v>
      </c>
      <c r="AR1738" t="s">
        <v>732</v>
      </c>
      <c r="AS1738" t="s">
        <v>239</v>
      </c>
      <c r="AT1738" t="s">
        <v>239</v>
      </c>
      <c r="AU1738">
        <v>5</v>
      </c>
      <c r="AW1738" t="s">
        <v>1587</v>
      </c>
      <c r="AX1738" t="s">
        <v>1611</v>
      </c>
      <c r="AY1738" t="s">
        <v>109</v>
      </c>
      <c r="BP1738" t="s">
        <v>422</v>
      </c>
      <c r="BQ1738">
        <v>73</v>
      </c>
      <c r="BR1738" t="s">
        <v>422</v>
      </c>
      <c r="BS1738">
        <v>9</v>
      </c>
      <c r="CA1738" t="s">
        <v>2077</v>
      </c>
    </row>
    <row r="1739" spans="1:79" hidden="1" x14ac:dyDescent="0.25">
      <c r="A1739" t="s">
        <v>1581</v>
      </c>
      <c r="B1739" t="s">
        <v>1582</v>
      </c>
      <c r="C1739" t="s">
        <v>1615</v>
      </c>
      <c r="D1739" t="s">
        <v>2090</v>
      </c>
      <c r="E1739" t="s">
        <v>2091</v>
      </c>
      <c r="F1739" s="1">
        <v>41246</v>
      </c>
      <c r="G1739" s="4">
        <v>0.5625</v>
      </c>
      <c r="H1739" t="s">
        <v>732</v>
      </c>
      <c r="I1739">
        <v>-88</v>
      </c>
      <c r="J1739" t="s">
        <v>221</v>
      </c>
      <c r="K1739" t="s">
        <v>222</v>
      </c>
      <c r="L1739">
        <v>1</v>
      </c>
      <c r="M1739">
        <v>1</v>
      </c>
      <c r="N1739" t="s">
        <v>2555</v>
      </c>
      <c r="O1739" t="s">
        <v>2568</v>
      </c>
      <c r="P1739" t="s">
        <v>224</v>
      </c>
      <c r="Q1739" t="s">
        <v>1216</v>
      </c>
      <c r="R1739" t="s">
        <v>226</v>
      </c>
      <c r="S1739" t="s">
        <v>227</v>
      </c>
      <c r="T1739">
        <v>0.8</v>
      </c>
      <c r="V1739">
        <v>0.5</v>
      </c>
      <c r="W1739">
        <v>1</v>
      </c>
      <c r="X1739" t="s">
        <v>905</v>
      </c>
      <c r="Y1739" t="s">
        <v>243</v>
      </c>
      <c r="Z1739" t="s">
        <v>1217</v>
      </c>
      <c r="AA1739" t="s">
        <v>1217</v>
      </c>
      <c r="AF1739" t="s">
        <v>736</v>
      </c>
      <c r="AG1739" t="s">
        <v>732</v>
      </c>
      <c r="AH1739" t="s">
        <v>1951</v>
      </c>
      <c r="AJ1739" t="s">
        <v>732</v>
      </c>
      <c r="AK1739">
        <v>33</v>
      </c>
      <c r="AL1739">
        <v>-117</v>
      </c>
      <c r="AM1739" t="s">
        <v>732</v>
      </c>
      <c r="AN1739" t="s">
        <v>239</v>
      </c>
      <c r="AO1739" t="s">
        <v>1220</v>
      </c>
      <c r="AP1739" t="s">
        <v>739</v>
      </c>
      <c r="AQ1739" t="s">
        <v>242</v>
      </c>
      <c r="AR1739" t="s">
        <v>732</v>
      </c>
      <c r="AS1739" t="s">
        <v>239</v>
      </c>
      <c r="AT1739" t="s">
        <v>239</v>
      </c>
      <c r="AU1739">
        <v>1</v>
      </c>
      <c r="AW1739" t="s">
        <v>1587</v>
      </c>
      <c r="AX1739" t="s">
        <v>1611</v>
      </c>
      <c r="AY1739" t="s">
        <v>109</v>
      </c>
      <c r="BP1739" t="s">
        <v>422</v>
      </c>
      <c r="BQ1739">
        <v>73</v>
      </c>
      <c r="BR1739" t="s">
        <v>422</v>
      </c>
      <c r="BS1739">
        <v>9</v>
      </c>
      <c r="CA1739" t="s">
        <v>2093</v>
      </c>
    </row>
    <row r="1740" spans="1:79" hidden="1" x14ac:dyDescent="0.25">
      <c r="A1740" t="s">
        <v>1581</v>
      </c>
      <c r="B1740" t="s">
        <v>1582</v>
      </c>
      <c r="C1740" t="s">
        <v>1615</v>
      </c>
      <c r="D1740" t="s">
        <v>2103</v>
      </c>
      <c r="E1740" t="s">
        <v>2104</v>
      </c>
      <c r="F1740" s="1">
        <v>41246</v>
      </c>
      <c r="G1740" s="4">
        <v>0.51388888888888895</v>
      </c>
      <c r="H1740" t="s">
        <v>732</v>
      </c>
      <c r="I1740">
        <v>-88</v>
      </c>
      <c r="J1740" t="s">
        <v>221</v>
      </c>
      <c r="K1740" t="s">
        <v>222</v>
      </c>
      <c r="L1740">
        <v>1</v>
      </c>
      <c r="M1740">
        <v>1</v>
      </c>
      <c r="N1740" t="s">
        <v>2555</v>
      </c>
      <c r="O1740" t="s">
        <v>2569</v>
      </c>
      <c r="P1740" t="s">
        <v>224</v>
      </c>
      <c r="Q1740" t="s">
        <v>1216</v>
      </c>
      <c r="R1740" t="s">
        <v>226</v>
      </c>
      <c r="S1740" t="s">
        <v>227</v>
      </c>
      <c r="T1740">
        <v>0.5</v>
      </c>
      <c r="V1740">
        <v>0.5</v>
      </c>
      <c r="W1740">
        <v>1</v>
      </c>
      <c r="X1740" t="s">
        <v>905</v>
      </c>
      <c r="Y1740" t="s">
        <v>243</v>
      </c>
      <c r="Z1740" t="s">
        <v>1217</v>
      </c>
      <c r="AA1740" t="s">
        <v>1217</v>
      </c>
      <c r="AF1740" t="s">
        <v>736</v>
      </c>
      <c r="AG1740" t="s">
        <v>732</v>
      </c>
      <c r="AH1740" t="s">
        <v>1951</v>
      </c>
      <c r="AJ1740" t="s">
        <v>732</v>
      </c>
      <c r="AK1740">
        <v>33.156288000000004</v>
      </c>
      <c r="AL1740">
        <v>-117.215133666992</v>
      </c>
      <c r="AM1740" t="s">
        <v>732</v>
      </c>
      <c r="AN1740" t="s">
        <v>239</v>
      </c>
      <c r="AO1740" t="s">
        <v>1220</v>
      </c>
      <c r="AP1740" t="s">
        <v>739</v>
      </c>
      <c r="AQ1740" t="s">
        <v>242</v>
      </c>
      <c r="AR1740" t="s">
        <v>732</v>
      </c>
      <c r="AS1740" t="s">
        <v>239</v>
      </c>
      <c r="AT1740" t="s">
        <v>239</v>
      </c>
      <c r="AU1740">
        <v>1</v>
      </c>
      <c r="AW1740" t="s">
        <v>1587</v>
      </c>
      <c r="AX1740" t="s">
        <v>1611</v>
      </c>
      <c r="AY1740" t="s">
        <v>109</v>
      </c>
      <c r="CA1740" t="s">
        <v>2106</v>
      </c>
    </row>
    <row r="1741" spans="1:79" hidden="1" x14ac:dyDescent="0.25">
      <c r="A1741" t="s">
        <v>1581</v>
      </c>
      <c r="B1741" t="s">
        <v>1582</v>
      </c>
      <c r="C1741" t="s">
        <v>1604</v>
      </c>
      <c r="D1741" t="s">
        <v>2494</v>
      </c>
      <c r="E1741" t="s">
        <v>2495</v>
      </c>
      <c r="F1741" s="1">
        <v>41256</v>
      </c>
      <c r="G1741" s="4">
        <v>0.68125000000000002</v>
      </c>
      <c r="H1741" t="s">
        <v>732</v>
      </c>
      <c r="I1741">
        <v>-88</v>
      </c>
      <c r="J1741" t="s">
        <v>1607</v>
      </c>
      <c r="K1741" t="s">
        <v>222</v>
      </c>
      <c r="L1741">
        <v>1</v>
      </c>
      <c r="M1741">
        <v>1</v>
      </c>
      <c r="N1741" t="s">
        <v>2570</v>
      </c>
      <c r="O1741" t="s">
        <v>2571</v>
      </c>
      <c r="P1741" t="s">
        <v>224</v>
      </c>
      <c r="Q1741" t="s">
        <v>1216</v>
      </c>
      <c r="R1741" t="s">
        <v>226</v>
      </c>
      <c r="S1741" t="s">
        <v>227</v>
      </c>
      <c r="T1741">
        <v>0.76</v>
      </c>
      <c r="V1741">
        <v>0.28000000000000003</v>
      </c>
      <c r="W1741">
        <v>0.4</v>
      </c>
      <c r="X1741" t="s">
        <v>281</v>
      </c>
      <c r="Y1741" t="s">
        <v>243</v>
      </c>
      <c r="Z1741" t="s">
        <v>1217</v>
      </c>
      <c r="AA1741" t="s">
        <v>1217</v>
      </c>
      <c r="AF1741" t="s">
        <v>736</v>
      </c>
      <c r="AG1741" t="s">
        <v>732</v>
      </c>
      <c r="AH1741" t="s">
        <v>1611</v>
      </c>
      <c r="AJ1741" t="s">
        <v>732</v>
      </c>
      <c r="AK1741">
        <v>32.946399999999997</v>
      </c>
      <c r="AL1741">
        <v>-117.205001831055</v>
      </c>
      <c r="AM1741" t="s">
        <v>732</v>
      </c>
      <c r="AN1741" t="s">
        <v>239</v>
      </c>
      <c r="AO1741" t="s">
        <v>732</v>
      </c>
      <c r="AP1741" t="s">
        <v>739</v>
      </c>
      <c r="AQ1741" t="s">
        <v>242</v>
      </c>
      <c r="AR1741" t="s">
        <v>732</v>
      </c>
      <c r="AS1741" t="s">
        <v>239</v>
      </c>
      <c r="AT1741" t="s">
        <v>239</v>
      </c>
      <c r="AU1741">
        <v>1</v>
      </c>
      <c r="AV1741">
        <v>0</v>
      </c>
      <c r="AW1741" t="s">
        <v>1989</v>
      </c>
      <c r="AX1741" t="s">
        <v>1611</v>
      </c>
      <c r="AY1741" t="s">
        <v>109</v>
      </c>
      <c r="BP1741" t="s">
        <v>422</v>
      </c>
      <c r="BQ1741">
        <v>73</v>
      </c>
      <c r="BR1741" t="s">
        <v>422</v>
      </c>
      <c r="BS1741">
        <v>9</v>
      </c>
      <c r="BZ1741" t="s">
        <v>1916</v>
      </c>
      <c r="CA1741" t="s">
        <v>2495</v>
      </c>
    </row>
    <row r="1742" spans="1:79" hidden="1" x14ac:dyDescent="0.25">
      <c r="A1742" t="s">
        <v>1581</v>
      </c>
      <c r="B1742" t="s">
        <v>1582</v>
      </c>
      <c r="C1742" t="s">
        <v>1615</v>
      </c>
      <c r="D1742" t="s">
        <v>2494</v>
      </c>
      <c r="E1742" t="s">
        <v>2495</v>
      </c>
      <c r="F1742" s="1">
        <v>41256</v>
      </c>
      <c r="G1742" s="4">
        <v>0.68125000000000002</v>
      </c>
      <c r="H1742" t="s">
        <v>732</v>
      </c>
      <c r="I1742">
        <v>-88</v>
      </c>
      <c r="J1742" t="s">
        <v>221</v>
      </c>
      <c r="K1742" t="s">
        <v>222</v>
      </c>
      <c r="L1742">
        <v>1</v>
      </c>
      <c r="M1742">
        <v>1</v>
      </c>
      <c r="N1742" t="s">
        <v>2572</v>
      </c>
      <c r="O1742" t="s">
        <v>2571</v>
      </c>
      <c r="P1742" t="s">
        <v>224</v>
      </c>
      <c r="Q1742" t="s">
        <v>1216</v>
      </c>
      <c r="R1742" t="s">
        <v>226</v>
      </c>
      <c r="S1742" t="s">
        <v>227</v>
      </c>
      <c r="T1742">
        <v>0.76</v>
      </c>
      <c r="V1742">
        <v>0.28000000000000003</v>
      </c>
      <c r="W1742">
        <v>0.4</v>
      </c>
      <c r="X1742" t="s">
        <v>281</v>
      </c>
      <c r="Y1742" t="s">
        <v>243</v>
      </c>
      <c r="Z1742" t="s">
        <v>1217</v>
      </c>
      <c r="AA1742" t="s">
        <v>1217</v>
      </c>
      <c r="AF1742" t="s">
        <v>736</v>
      </c>
      <c r="AG1742" t="s">
        <v>732</v>
      </c>
      <c r="AH1742" t="s">
        <v>1611</v>
      </c>
      <c r="AJ1742" t="s">
        <v>732</v>
      </c>
      <c r="AK1742">
        <v>32.946399999999997</v>
      </c>
      <c r="AL1742">
        <v>-117.205001831055</v>
      </c>
      <c r="AM1742" t="s">
        <v>732</v>
      </c>
      <c r="AN1742" t="s">
        <v>239</v>
      </c>
      <c r="AO1742" t="s">
        <v>1220</v>
      </c>
      <c r="AP1742" t="s">
        <v>739</v>
      </c>
      <c r="AQ1742" t="s">
        <v>242</v>
      </c>
      <c r="AR1742" t="s">
        <v>732</v>
      </c>
      <c r="AS1742" t="s">
        <v>239</v>
      </c>
      <c r="AT1742" t="s">
        <v>239</v>
      </c>
      <c r="AU1742">
        <v>1</v>
      </c>
      <c r="AW1742" t="s">
        <v>1989</v>
      </c>
      <c r="AX1742" t="s">
        <v>1611</v>
      </c>
      <c r="AY1742" t="s">
        <v>109</v>
      </c>
      <c r="BP1742" t="s">
        <v>422</v>
      </c>
      <c r="BQ1742">
        <v>73</v>
      </c>
      <c r="BR1742" t="s">
        <v>422</v>
      </c>
      <c r="BS1742">
        <v>9</v>
      </c>
      <c r="BZ1742" t="s">
        <v>1916</v>
      </c>
      <c r="CA1742" t="s">
        <v>2495</v>
      </c>
    </row>
    <row r="1743" spans="1:79" hidden="1" x14ac:dyDescent="0.25">
      <c r="A1743" t="s">
        <v>1581</v>
      </c>
      <c r="B1743" t="s">
        <v>1582</v>
      </c>
      <c r="C1743" t="s">
        <v>1615</v>
      </c>
      <c r="D1743" t="s">
        <v>2078</v>
      </c>
      <c r="E1743" t="s">
        <v>2079</v>
      </c>
      <c r="F1743" s="1">
        <v>41257</v>
      </c>
      <c r="G1743" s="4">
        <v>0.41666666666666669</v>
      </c>
      <c r="H1743" t="s">
        <v>732</v>
      </c>
      <c r="I1743">
        <v>-88</v>
      </c>
      <c r="J1743" t="s">
        <v>221</v>
      </c>
      <c r="K1743" t="s">
        <v>222</v>
      </c>
      <c r="L1743">
        <v>1</v>
      </c>
      <c r="M1743">
        <v>1</v>
      </c>
      <c r="N1743" t="s">
        <v>2573</v>
      </c>
      <c r="O1743" t="s">
        <v>2574</v>
      </c>
      <c r="P1743" t="s">
        <v>224</v>
      </c>
      <c r="Q1743" t="s">
        <v>1216</v>
      </c>
      <c r="R1743" t="s">
        <v>226</v>
      </c>
      <c r="S1743" t="s">
        <v>227</v>
      </c>
      <c r="V1743">
        <v>0.5</v>
      </c>
      <c r="W1743">
        <v>1</v>
      </c>
      <c r="X1743" t="s">
        <v>228</v>
      </c>
      <c r="Y1743" t="s">
        <v>243</v>
      </c>
      <c r="Z1743" t="s">
        <v>1217</v>
      </c>
      <c r="AA1743" t="s">
        <v>1217</v>
      </c>
      <c r="AF1743" t="s">
        <v>736</v>
      </c>
      <c r="AG1743" t="s">
        <v>732</v>
      </c>
      <c r="AH1743" t="s">
        <v>1951</v>
      </c>
      <c r="AJ1743" t="s">
        <v>732</v>
      </c>
      <c r="AK1743">
        <v>33</v>
      </c>
      <c r="AL1743">
        <v>-116</v>
      </c>
      <c r="AM1743" t="s">
        <v>732</v>
      </c>
      <c r="AN1743" t="s">
        <v>239</v>
      </c>
      <c r="AO1743" t="s">
        <v>1220</v>
      </c>
      <c r="AP1743" t="s">
        <v>739</v>
      </c>
      <c r="AQ1743" t="s">
        <v>242</v>
      </c>
      <c r="AR1743" t="s">
        <v>732</v>
      </c>
      <c r="AS1743" t="s">
        <v>239</v>
      </c>
      <c r="AT1743" t="s">
        <v>239</v>
      </c>
      <c r="AU1743">
        <v>1</v>
      </c>
      <c r="AW1743" t="s">
        <v>1587</v>
      </c>
      <c r="AX1743" t="s">
        <v>1611</v>
      </c>
      <c r="AY1743" t="s">
        <v>109</v>
      </c>
      <c r="BP1743" t="s">
        <v>422</v>
      </c>
      <c r="BQ1743">
        <v>73</v>
      </c>
      <c r="BR1743" t="s">
        <v>408</v>
      </c>
      <c r="BS1743">
        <v>7</v>
      </c>
      <c r="CA1743" t="s">
        <v>2081</v>
      </c>
    </row>
    <row r="1744" spans="1:79" hidden="1" x14ac:dyDescent="0.25">
      <c r="A1744" t="s">
        <v>1581</v>
      </c>
      <c r="B1744" t="s">
        <v>1582</v>
      </c>
      <c r="C1744" t="s">
        <v>1604</v>
      </c>
      <c r="D1744" t="s">
        <v>1624</v>
      </c>
      <c r="E1744" t="s">
        <v>1625</v>
      </c>
      <c r="F1744" s="1">
        <v>41257</v>
      </c>
      <c r="G1744" s="4">
        <v>0.32083333333333336</v>
      </c>
      <c r="H1744" t="s">
        <v>732</v>
      </c>
      <c r="I1744">
        <v>-88</v>
      </c>
      <c r="J1744" t="s">
        <v>1607</v>
      </c>
      <c r="K1744" t="s">
        <v>222</v>
      </c>
      <c r="L1744">
        <v>1</v>
      </c>
      <c r="M1744">
        <v>1</v>
      </c>
      <c r="N1744" t="s">
        <v>2570</v>
      </c>
      <c r="O1744" t="s">
        <v>2575</v>
      </c>
      <c r="P1744" t="s">
        <v>224</v>
      </c>
      <c r="Q1744" t="s">
        <v>1216</v>
      </c>
      <c r="R1744" t="s">
        <v>226</v>
      </c>
      <c r="S1744" t="s">
        <v>227</v>
      </c>
      <c r="T1744">
        <v>0.78</v>
      </c>
      <c r="V1744">
        <v>0.28000000000000003</v>
      </c>
      <c r="W1744">
        <v>0.4</v>
      </c>
      <c r="X1744" t="s">
        <v>281</v>
      </c>
      <c r="Y1744" t="s">
        <v>243</v>
      </c>
      <c r="Z1744" t="s">
        <v>1217</v>
      </c>
      <c r="AA1744" t="s">
        <v>1217</v>
      </c>
      <c r="AF1744" t="s">
        <v>736</v>
      </c>
      <c r="AG1744" t="s">
        <v>732</v>
      </c>
      <c r="AH1744" t="s">
        <v>1611</v>
      </c>
      <c r="AJ1744" t="s">
        <v>732</v>
      </c>
      <c r="AM1744" t="s">
        <v>732</v>
      </c>
      <c r="AN1744" t="s">
        <v>239</v>
      </c>
      <c r="AO1744" t="s">
        <v>732</v>
      </c>
      <c r="AP1744" t="s">
        <v>739</v>
      </c>
      <c r="AQ1744" t="s">
        <v>242</v>
      </c>
      <c r="AR1744" t="s">
        <v>732</v>
      </c>
      <c r="AS1744" t="s">
        <v>239</v>
      </c>
      <c r="AT1744" t="s">
        <v>239</v>
      </c>
      <c r="AU1744">
        <v>1</v>
      </c>
      <c r="AV1744">
        <v>0</v>
      </c>
      <c r="AW1744" t="s">
        <v>1989</v>
      </c>
      <c r="AX1744" t="s">
        <v>1611</v>
      </c>
      <c r="AY1744" t="s">
        <v>109</v>
      </c>
      <c r="CA1744" t="s">
        <v>1625</v>
      </c>
    </row>
    <row r="1745" spans="1:79" hidden="1" x14ac:dyDescent="0.25">
      <c r="A1745" t="s">
        <v>1581</v>
      </c>
      <c r="B1745" t="s">
        <v>1582</v>
      </c>
      <c r="C1745" t="s">
        <v>1615</v>
      </c>
      <c r="D1745" t="s">
        <v>1624</v>
      </c>
      <c r="E1745" t="s">
        <v>1625</v>
      </c>
      <c r="F1745" s="1">
        <v>41257</v>
      </c>
      <c r="G1745" s="4">
        <v>0.32083333333333336</v>
      </c>
      <c r="H1745" t="s">
        <v>732</v>
      </c>
      <c r="I1745">
        <v>-88</v>
      </c>
      <c r="J1745" t="s">
        <v>221</v>
      </c>
      <c r="K1745" t="s">
        <v>222</v>
      </c>
      <c r="L1745">
        <v>1</v>
      </c>
      <c r="M1745">
        <v>1</v>
      </c>
      <c r="N1745" t="s">
        <v>2572</v>
      </c>
      <c r="O1745" t="s">
        <v>2575</v>
      </c>
      <c r="P1745" t="s">
        <v>224</v>
      </c>
      <c r="Q1745" t="s">
        <v>1216</v>
      </c>
      <c r="R1745" t="s">
        <v>226</v>
      </c>
      <c r="S1745" t="s">
        <v>227</v>
      </c>
      <c r="T1745">
        <v>0.78</v>
      </c>
      <c r="V1745">
        <v>0.28000000000000003</v>
      </c>
      <c r="W1745">
        <v>0.4</v>
      </c>
      <c r="X1745" t="s">
        <v>281</v>
      </c>
      <c r="Y1745" t="s">
        <v>243</v>
      </c>
      <c r="Z1745" t="s">
        <v>1217</v>
      </c>
      <c r="AA1745" t="s">
        <v>1217</v>
      </c>
      <c r="AF1745" t="s">
        <v>736</v>
      </c>
      <c r="AG1745" t="s">
        <v>732</v>
      </c>
      <c r="AH1745" t="s">
        <v>1611</v>
      </c>
      <c r="AJ1745" t="s">
        <v>732</v>
      </c>
      <c r="AM1745" t="s">
        <v>732</v>
      </c>
      <c r="AN1745" t="s">
        <v>239</v>
      </c>
      <c r="AO1745" t="s">
        <v>1220</v>
      </c>
      <c r="AP1745" t="s">
        <v>739</v>
      </c>
      <c r="AQ1745" t="s">
        <v>242</v>
      </c>
      <c r="AR1745" t="s">
        <v>732</v>
      </c>
      <c r="AS1745" t="s">
        <v>239</v>
      </c>
      <c r="AT1745" t="s">
        <v>239</v>
      </c>
      <c r="AU1745">
        <v>1</v>
      </c>
      <c r="AW1745" t="s">
        <v>1989</v>
      </c>
      <c r="AX1745" t="s">
        <v>1611</v>
      </c>
      <c r="AY1745" t="s">
        <v>109</v>
      </c>
      <c r="CA1745" t="s">
        <v>1625</v>
      </c>
    </row>
    <row r="1746" spans="1:79" hidden="1" x14ac:dyDescent="0.25">
      <c r="A1746" t="s">
        <v>1581</v>
      </c>
      <c r="B1746" t="s">
        <v>1582</v>
      </c>
      <c r="C1746" t="s">
        <v>1615</v>
      </c>
      <c r="D1746" t="s">
        <v>2090</v>
      </c>
      <c r="E1746" t="s">
        <v>2091</v>
      </c>
      <c r="F1746" s="1">
        <v>41284</v>
      </c>
      <c r="G1746" s="4">
        <v>0.54166666666666663</v>
      </c>
      <c r="H1746" t="s">
        <v>732</v>
      </c>
      <c r="I1746">
        <v>-88</v>
      </c>
      <c r="J1746" t="s">
        <v>221</v>
      </c>
      <c r="K1746" t="s">
        <v>222</v>
      </c>
      <c r="L1746">
        <v>1</v>
      </c>
      <c r="M1746">
        <v>1</v>
      </c>
      <c r="N1746" t="s">
        <v>2576</v>
      </c>
      <c r="O1746" t="s">
        <v>2577</v>
      </c>
      <c r="P1746" t="s">
        <v>224</v>
      </c>
      <c r="Q1746" t="s">
        <v>1216</v>
      </c>
      <c r="R1746" t="s">
        <v>226</v>
      </c>
      <c r="S1746" t="s">
        <v>227</v>
      </c>
      <c r="V1746">
        <v>0.5</v>
      </c>
      <c r="W1746">
        <v>1</v>
      </c>
      <c r="X1746" t="s">
        <v>228</v>
      </c>
      <c r="Y1746" t="s">
        <v>243</v>
      </c>
      <c r="Z1746" t="s">
        <v>1217</v>
      </c>
      <c r="AA1746" t="s">
        <v>1217</v>
      </c>
      <c r="AF1746" t="s">
        <v>736</v>
      </c>
      <c r="AG1746" t="s">
        <v>732</v>
      </c>
      <c r="AH1746" t="s">
        <v>1951</v>
      </c>
      <c r="AJ1746" t="s">
        <v>732</v>
      </c>
      <c r="AK1746">
        <v>33</v>
      </c>
      <c r="AL1746">
        <v>-117</v>
      </c>
      <c r="AM1746" t="s">
        <v>732</v>
      </c>
      <c r="AN1746" t="s">
        <v>239</v>
      </c>
      <c r="AO1746" t="s">
        <v>1220</v>
      </c>
      <c r="AP1746" t="s">
        <v>739</v>
      </c>
      <c r="AQ1746" t="s">
        <v>242</v>
      </c>
      <c r="AR1746" t="s">
        <v>732</v>
      </c>
      <c r="AS1746" t="s">
        <v>239</v>
      </c>
      <c r="AT1746" t="s">
        <v>239</v>
      </c>
      <c r="AU1746">
        <v>1</v>
      </c>
      <c r="AW1746" t="s">
        <v>1587</v>
      </c>
      <c r="AX1746" t="s">
        <v>1611</v>
      </c>
      <c r="AY1746" t="s">
        <v>109</v>
      </c>
      <c r="BP1746" t="s">
        <v>422</v>
      </c>
      <c r="BQ1746">
        <v>73</v>
      </c>
      <c r="BR1746" t="s">
        <v>422</v>
      </c>
      <c r="BS1746">
        <v>9</v>
      </c>
      <c r="CA1746" t="s">
        <v>2093</v>
      </c>
    </row>
    <row r="1747" spans="1:79" hidden="1" x14ac:dyDescent="0.25">
      <c r="A1747" t="s">
        <v>1581</v>
      </c>
      <c r="B1747" t="s">
        <v>1582</v>
      </c>
      <c r="C1747" t="s">
        <v>1615</v>
      </c>
      <c r="D1747" t="s">
        <v>2103</v>
      </c>
      <c r="E1747" t="s">
        <v>2104</v>
      </c>
      <c r="F1747" s="1">
        <v>41284</v>
      </c>
      <c r="G1747" s="4">
        <v>0.49305555555555558</v>
      </c>
      <c r="H1747" t="s">
        <v>732</v>
      </c>
      <c r="I1747">
        <v>-88</v>
      </c>
      <c r="J1747" t="s">
        <v>221</v>
      </c>
      <c r="K1747" t="s">
        <v>222</v>
      </c>
      <c r="L1747">
        <v>1</v>
      </c>
      <c r="M1747">
        <v>1</v>
      </c>
      <c r="N1747" t="s">
        <v>2576</v>
      </c>
      <c r="O1747" t="s">
        <v>2578</v>
      </c>
      <c r="P1747" t="s">
        <v>224</v>
      </c>
      <c r="Q1747" t="s">
        <v>1216</v>
      </c>
      <c r="R1747" t="s">
        <v>226</v>
      </c>
      <c r="S1747" t="s">
        <v>227</v>
      </c>
      <c r="T1747">
        <v>0.8</v>
      </c>
      <c r="V1747">
        <v>0.5</v>
      </c>
      <c r="W1747">
        <v>1</v>
      </c>
      <c r="X1747" t="s">
        <v>905</v>
      </c>
      <c r="Y1747" t="s">
        <v>243</v>
      </c>
      <c r="Z1747" t="s">
        <v>1217</v>
      </c>
      <c r="AA1747" t="s">
        <v>1217</v>
      </c>
      <c r="AF1747" t="s">
        <v>736</v>
      </c>
      <c r="AG1747" t="s">
        <v>732</v>
      </c>
      <c r="AH1747" t="s">
        <v>1951</v>
      </c>
      <c r="AJ1747" t="s">
        <v>732</v>
      </c>
      <c r="AK1747">
        <v>33.156288000000004</v>
      </c>
      <c r="AL1747">
        <v>-117.215133666992</v>
      </c>
      <c r="AM1747" t="s">
        <v>732</v>
      </c>
      <c r="AN1747" t="s">
        <v>239</v>
      </c>
      <c r="AO1747" t="s">
        <v>1220</v>
      </c>
      <c r="AP1747" t="s">
        <v>739</v>
      </c>
      <c r="AQ1747" t="s">
        <v>242</v>
      </c>
      <c r="AR1747" t="s">
        <v>732</v>
      </c>
      <c r="AS1747" t="s">
        <v>239</v>
      </c>
      <c r="AT1747" t="s">
        <v>239</v>
      </c>
      <c r="AU1747">
        <v>1</v>
      </c>
      <c r="AW1747" t="s">
        <v>1587</v>
      </c>
      <c r="AX1747" t="s">
        <v>1611</v>
      </c>
      <c r="AY1747" t="s">
        <v>109</v>
      </c>
      <c r="CA1747" t="s">
        <v>2106</v>
      </c>
    </row>
    <row r="1748" spans="1:79" hidden="1" x14ac:dyDescent="0.25">
      <c r="A1748" t="s">
        <v>1581</v>
      </c>
      <c r="B1748" t="s">
        <v>1582</v>
      </c>
      <c r="C1748" t="s">
        <v>1615</v>
      </c>
      <c r="D1748" t="s">
        <v>2099</v>
      </c>
      <c r="E1748" t="s">
        <v>2100</v>
      </c>
      <c r="F1748" s="1">
        <v>41284</v>
      </c>
      <c r="G1748" s="4">
        <v>0.46527777777777773</v>
      </c>
      <c r="H1748" t="s">
        <v>732</v>
      </c>
      <c r="I1748">
        <v>-88</v>
      </c>
      <c r="J1748" t="s">
        <v>221</v>
      </c>
      <c r="K1748" t="s">
        <v>222</v>
      </c>
      <c r="L1748">
        <v>1</v>
      </c>
      <c r="M1748">
        <v>1</v>
      </c>
      <c r="N1748" t="s">
        <v>2576</v>
      </c>
      <c r="O1748" t="s">
        <v>2579</v>
      </c>
      <c r="P1748" t="s">
        <v>224</v>
      </c>
      <c r="Q1748" t="s">
        <v>1216</v>
      </c>
      <c r="R1748" t="s">
        <v>226</v>
      </c>
      <c r="S1748" t="s">
        <v>227</v>
      </c>
      <c r="T1748">
        <v>0.8</v>
      </c>
      <c r="V1748">
        <v>0.5</v>
      </c>
      <c r="W1748">
        <v>1</v>
      </c>
      <c r="X1748" t="s">
        <v>905</v>
      </c>
      <c r="Y1748" t="s">
        <v>243</v>
      </c>
      <c r="Z1748" t="s">
        <v>1217</v>
      </c>
      <c r="AA1748" t="s">
        <v>1217</v>
      </c>
      <c r="AF1748" t="s">
        <v>736</v>
      </c>
      <c r="AG1748" t="s">
        <v>732</v>
      </c>
      <c r="AH1748" t="s">
        <v>1951</v>
      </c>
      <c r="AJ1748" t="s">
        <v>732</v>
      </c>
      <c r="AK1748">
        <v>33</v>
      </c>
      <c r="AL1748">
        <v>-117</v>
      </c>
      <c r="AM1748" t="s">
        <v>732</v>
      </c>
      <c r="AN1748" t="s">
        <v>239</v>
      </c>
      <c r="AO1748" t="s">
        <v>1220</v>
      </c>
      <c r="AP1748" t="s">
        <v>739</v>
      </c>
      <c r="AQ1748" t="s">
        <v>242</v>
      </c>
      <c r="AR1748" t="s">
        <v>732</v>
      </c>
      <c r="AS1748" t="s">
        <v>239</v>
      </c>
      <c r="AT1748" t="s">
        <v>239</v>
      </c>
      <c r="AU1748">
        <v>1</v>
      </c>
      <c r="AW1748" t="s">
        <v>1587</v>
      </c>
      <c r="AX1748" t="s">
        <v>1611</v>
      </c>
      <c r="AY1748" t="s">
        <v>109</v>
      </c>
      <c r="BP1748" t="s">
        <v>422</v>
      </c>
      <c r="BQ1748">
        <v>73</v>
      </c>
      <c r="BR1748" t="s">
        <v>422</v>
      </c>
      <c r="BS1748">
        <v>9</v>
      </c>
      <c r="CA1748" t="s">
        <v>2102</v>
      </c>
    </row>
    <row r="1749" spans="1:79" hidden="1" x14ac:dyDescent="0.25">
      <c r="A1749" t="s">
        <v>1581</v>
      </c>
      <c r="B1749" t="s">
        <v>1582</v>
      </c>
      <c r="C1749" t="s">
        <v>1615</v>
      </c>
      <c r="D1749" t="s">
        <v>2074</v>
      </c>
      <c r="E1749" t="s">
        <v>2075</v>
      </c>
      <c r="F1749" s="1">
        <v>41284</v>
      </c>
      <c r="G1749" s="4">
        <v>0.60416666666666663</v>
      </c>
      <c r="H1749" t="s">
        <v>732</v>
      </c>
      <c r="I1749">
        <v>-88</v>
      </c>
      <c r="J1749" t="s">
        <v>221</v>
      </c>
      <c r="K1749" t="s">
        <v>222</v>
      </c>
      <c r="L1749">
        <v>1</v>
      </c>
      <c r="M1749">
        <v>1</v>
      </c>
      <c r="N1749" t="s">
        <v>2576</v>
      </c>
      <c r="O1749" t="s">
        <v>2580</v>
      </c>
      <c r="P1749" t="s">
        <v>224</v>
      </c>
      <c r="Q1749" t="s">
        <v>1216</v>
      </c>
      <c r="R1749" t="s">
        <v>226</v>
      </c>
      <c r="S1749" t="s">
        <v>227</v>
      </c>
      <c r="V1749">
        <v>0.5</v>
      </c>
      <c r="W1749">
        <v>1</v>
      </c>
      <c r="X1749" t="s">
        <v>228</v>
      </c>
      <c r="Y1749" t="s">
        <v>243</v>
      </c>
      <c r="Z1749" t="s">
        <v>1217</v>
      </c>
      <c r="AA1749" t="s">
        <v>1217</v>
      </c>
      <c r="AF1749" t="s">
        <v>736</v>
      </c>
      <c r="AG1749" t="s">
        <v>732</v>
      </c>
      <c r="AH1749" t="s">
        <v>1951</v>
      </c>
      <c r="AJ1749" t="s">
        <v>732</v>
      </c>
      <c r="AK1749">
        <v>33</v>
      </c>
      <c r="AL1749">
        <v>-117</v>
      </c>
      <c r="AM1749" t="s">
        <v>732</v>
      </c>
      <c r="AN1749" t="s">
        <v>239</v>
      </c>
      <c r="AO1749" t="s">
        <v>1220</v>
      </c>
      <c r="AP1749" t="s">
        <v>739</v>
      </c>
      <c r="AQ1749" t="s">
        <v>242</v>
      </c>
      <c r="AR1749" t="s">
        <v>732</v>
      </c>
      <c r="AS1749" t="s">
        <v>239</v>
      </c>
      <c r="AT1749" t="s">
        <v>239</v>
      </c>
      <c r="AU1749">
        <v>1</v>
      </c>
      <c r="AW1749" t="s">
        <v>1587</v>
      </c>
      <c r="AX1749" t="s">
        <v>1611</v>
      </c>
      <c r="AY1749" t="s">
        <v>109</v>
      </c>
      <c r="BP1749" t="s">
        <v>422</v>
      </c>
      <c r="BQ1749">
        <v>73</v>
      </c>
      <c r="BR1749" t="s">
        <v>422</v>
      </c>
      <c r="BS1749">
        <v>9</v>
      </c>
      <c r="CA1749" t="s">
        <v>2077</v>
      </c>
    </row>
    <row r="1750" spans="1:79" hidden="1" x14ac:dyDescent="0.25">
      <c r="A1750" t="s">
        <v>1581</v>
      </c>
      <c r="B1750" t="s">
        <v>1582</v>
      </c>
      <c r="C1750" t="s">
        <v>1604</v>
      </c>
      <c r="D1750" t="s">
        <v>2028</v>
      </c>
      <c r="E1750" t="s">
        <v>2029</v>
      </c>
      <c r="F1750" s="1">
        <v>41300</v>
      </c>
      <c r="G1750" s="4">
        <v>0.64166666666666672</v>
      </c>
      <c r="H1750" t="s">
        <v>732</v>
      </c>
      <c r="I1750">
        <v>-88</v>
      </c>
      <c r="J1750" t="s">
        <v>1607</v>
      </c>
      <c r="K1750" t="s">
        <v>222</v>
      </c>
      <c r="L1750">
        <v>1</v>
      </c>
      <c r="M1750">
        <v>1</v>
      </c>
      <c r="N1750" t="s">
        <v>2581</v>
      </c>
      <c r="O1750" t="s">
        <v>2582</v>
      </c>
      <c r="P1750" t="s">
        <v>224</v>
      </c>
      <c r="Q1750" t="s">
        <v>1216</v>
      </c>
      <c r="R1750" t="s">
        <v>226</v>
      </c>
      <c r="S1750" t="s">
        <v>227</v>
      </c>
      <c r="T1750">
        <v>0.65</v>
      </c>
      <c r="V1750">
        <v>0.28000000000000003</v>
      </c>
      <c r="W1750">
        <v>0.4</v>
      </c>
      <c r="X1750" t="s">
        <v>281</v>
      </c>
      <c r="Y1750" t="s">
        <v>243</v>
      </c>
      <c r="Z1750" t="s">
        <v>1217</v>
      </c>
      <c r="AA1750" t="s">
        <v>1217</v>
      </c>
      <c r="AF1750" t="s">
        <v>736</v>
      </c>
      <c r="AG1750" t="s">
        <v>732</v>
      </c>
      <c r="AH1750" t="s">
        <v>1611</v>
      </c>
      <c r="AJ1750" t="s">
        <v>732</v>
      </c>
      <c r="AK1750">
        <v>33.254902000000001</v>
      </c>
      <c r="AL1750">
        <v>-117.294998168945</v>
      </c>
      <c r="AM1750" t="s">
        <v>732</v>
      </c>
      <c r="AN1750" t="s">
        <v>239</v>
      </c>
      <c r="AO1750" t="s">
        <v>732</v>
      </c>
      <c r="AP1750" t="s">
        <v>739</v>
      </c>
      <c r="AQ1750" t="s">
        <v>242</v>
      </c>
      <c r="AR1750" t="s">
        <v>732</v>
      </c>
      <c r="AS1750" t="s">
        <v>239</v>
      </c>
      <c r="AT1750" t="s">
        <v>239</v>
      </c>
      <c r="AU1750">
        <v>1</v>
      </c>
      <c r="AV1750">
        <v>0</v>
      </c>
      <c r="AW1750" t="s">
        <v>1989</v>
      </c>
      <c r="AX1750" t="s">
        <v>1611</v>
      </c>
      <c r="AY1750" t="s">
        <v>109</v>
      </c>
      <c r="BP1750" t="s">
        <v>422</v>
      </c>
      <c r="BQ1750">
        <v>73</v>
      </c>
      <c r="BR1750" t="s">
        <v>422</v>
      </c>
      <c r="BS1750">
        <v>9</v>
      </c>
      <c r="BZ1750" t="s">
        <v>1897</v>
      </c>
      <c r="CA1750" t="s">
        <v>2029</v>
      </c>
    </row>
    <row r="1751" spans="1:79" hidden="1" x14ac:dyDescent="0.25">
      <c r="A1751" t="s">
        <v>1581</v>
      </c>
      <c r="B1751" t="s">
        <v>1582</v>
      </c>
      <c r="C1751" t="s">
        <v>1615</v>
      </c>
      <c r="D1751" t="s">
        <v>2028</v>
      </c>
      <c r="E1751" t="s">
        <v>2029</v>
      </c>
      <c r="F1751" s="1">
        <v>41300</v>
      </c>
      <c r="G1751" s="4">
        <v>0.64166666666666672</v>
      </c>
      <c r="H1751" t="s">
        <v>732</v>
      </c>
      <c r="I1751">
        <v>-88</v>
      </c>
      <c r="J1751" t="s">
        <v>221</v>
      </c>
      <c r="K1751" t="s">
        <v>222</v>
      </c>
      <c r="L1751">
        <v>1</v>
      </c>
      <c r="M1751">
        <v>1</v>
      </c>
      <c r="N1751" t="s">
        <v>2583</v>
      </c>
      <c r="O1751" t="s">
        <v>2582</v>
      </c>
      <c r="P1751" t="s">
        <v>224</v>
      </c>
      <c r="Q1751" t="s">
        <v>1216</v>
      </c>
      <c r="R1751" t="s">
        <v>226</v>
      </c>
      <c r="S1751" t="s">
        <v>227</v>
      </c>
      <c r="T1751">
        <v>0.65</v>
      </c>
      <c r="V1751">
        <v>0.28000000000000003</v>
      </c>
      <c r="W1751">
        <v>0.4</v>
      </c>
      <c r="X1751" t="s">
        <v>281</v>
      </c>
      <c r="Y1751" t="s">
        <v>243</v>
      </c>
      <c r="Z1751" t="s">
        <v>1217</v>
      </c>
      <c r="AA1751" t="s">
        <v>1217</v>
      </c>
      <c r="AF1751" t="s">
        <v>736</v>
      </c>
      <c r="AG1751" t="s">
        <v>732</v>
      </c>
      <c r="AH1751" t="s">
        <v>1611</v>
      </c>
      <c r="AJ1751" t="s">
        <v>732</v>
      </c>
      <c r="AK1751">
        <v>33.254902000000001</v>
      </c>
      <c r="AL1751">
        <v>-117.294998168945</v>
      </c>
      <c r="AM1751" t="s">
        <v>732</v>
      </c>
      <c r="AN1751" t="s">
        <v>239</v>
      </c>
      <c r="AO1751" t="s">
        <v>1220</v>
      </c>
      <c r="AP1751" t="s">
        <v>739</v>
      </c>
      <c r="AQ1751" t="s">
        <v>242</v>
      </c>
      <c r="AR1751" t="s">
        <v>732</v>
      </c>
      <c r="AS1751" t="s">
        <v>239</v>
      </c>
      <c r="AT1751" t="s">
        <v>239</v>
      </c>
      <c r="AU1751">
        <v>1</v>
      </c>
      <c r="AW1751" t="s">
        <v>1989</v>
      </c>
      <c r="AX1751" t="s">
        <v>1611</v>
      </c>
      <c r="AY1751" t="s">
        <v>109</v>
      </c>
      <c r="BP1751" t="s">
        <v>422</v>
      </c>
      <c r="BQ1751">
        <v>73</v>
      </c>
      <c r="BR1751" t="s">
        <v>422</v>
      </c>
      <c r="BS1751">
        <v>9</v>
      </c>
      <c r="BZ1751" t="s">
        <v>1897</v>
      </c>
      <c r="CA1751" t="s">
        <v>2029</v>
      </c>
    </row>
    <row r="1752" spans="1:79" hidden="1" x14ac:dyDescent="0.25">
      <c r="A1752" t="s">
        <v>1581</v>
      </c>
      <c r="B1752" t="s">
        <v>1582</v>
      </c>
      <c r="C1752" t="s">
        <v>1615</v>
      </c>
      <c r="D1752" t="s">
        <v>2099</v>
      </c>
      <c r="E1752" t="s">
        <v>2100</v>
      </c>
      <c r="F1752" s="1">
        <v>41303</v>
      </c>
      <c r="G1752" s="4">
        <v>0.52083333333333337</v>
      </c>
      <c r="H1752" t="s">
        <v>732</v>
      </c>
      <c r="I1752">
        <v>-88</v>
      </c>
      <c r="J1752" t="s">
        <v>221</v>
      </c>
      <c r="K1752" t="s">
        <v>222</v>
      </c>
      <c r="L1752">
        <v>1</v>
      </c>
      <c r="M1752">
        <v>1</v>
      </c>
      <c r="N1752" t="s">
        <v>2584</v>
      </c>
      <c r="O1752" t="s">
        <v>2585</v>
      </c>
      <c r="P1752" t="s">
        <v>224</v>
      </c>
      <c r="Q1752" t="s">
        <v>1216</v>
      </c>
      <c r="R1752" t="s">
        <v>226</v>
      </c>
      <c r="S1752" t="s">
        <v>227</v>
      </c>
      <c r="T1752">
        <v>0.7</v>
      </c>
      <c r="V1752">
        <v>0.5</v>
      </c>
      <c r="W1752">
        <v>1</v>
      </c>
      <c r="X1752" t="s">
        <v>905</v>
      </c>
      <c r="Y1752" t="s">
        <v>243</v>
      </c>
      <c r="Z1752" t="s">
        <v>1217</v>
      </c>
      <c r="AA1752" t="s">
        <v>1217</v>
      </c>
      <c r="AF1752" t="s">
        <v>736</v>
      </c>
      <c r="AG1752" t="s">
        <v>732</v>
      </c>
      <c r="AH1752" t="s">
        <v>1951</v>
      </c>
      <c r="AJ1752" t="s">
        <v>732</v>
      </c>
      <c r="AK1752">
        <v>33</v>
      </c>
      <c r="AL1752">
        <v>-117</v>
      </c>
      <c r="AM1752" t="s">
        <v>732</v>
      </c>
      <c r="AN1752" t="s">
        <v>239</v>
      </c>
      <c r="AO1752" t="s">
        <v>1220</v>
      </c>
      <c r="AP1752" t="s">
        <v>739</v>
      </c>
      <c r="AQ1752" t="s">
        <v>242</v>
      </c>
      <c r="AR1752" t="s">
        <v>732</v>
      </c>
      <c r="AS1752" t="s">
        <v>239</v>
      </c>
      <c r="AT1752" t="s">
        <v>239</v>
      </c>
      <c r="AU1752">
        <v>1</v>
      </c>
      <c r="AW1752" t="s">
        <v>1587</v>
      </c>
      <c r="AX1752" t="s">
        <v>1611</v>
      </c>
      <c r="AY1752" t="s">
        <v>109</v>
      </c>
      <c r="BP1752" t="s">
        <v>422</v>
      </c>
      <c r="BQ1752">
        <v>73</v>
      </c>
      <c r="BR1752" t="s">
        <v>422</v>
      </c>
      <c r="BS1752">
        <v>9</v>
      </c>
      <c r="CA1752" t="s">
        <v>2102</v>
      </c>
    </row>
    <row r="1753" spans="1:79" hidden="1" x14ac:dyDescent="0.25">
      <c r="A1753" t="s">
        <v>1581</v>
      </c>
      <c r="B1753" t="s">
        <v>1582</v>
      </c>
      <c r="C1753" t="s">
        <v>1615</v>
      </c>
      <c r="D1753" t="s">
        <v>2099</v>
      </c>
      <c r="E1753" t="s">
        <v>2100</v>
      </c>
      <c r="F1753" s="1">
        <v>41303</v>
      </c>
      <c r="G1753" s="4">
        <v>0.52430555555555558</v>
      </c>
      <c r="H1753" t="s">
        <v>732</v>
      </c>
      <c r="I1753">
        <v>-88</v>
      </c>
      <c r="J1753" t="s">
        <v>221</v>
      </c>
      <c r="K1753" t="s">
        <v>222</v>
      </c>
      <c r="L1753">
        <v>1</v>
      </c>
      <c r="M1753">
        <v>1</v>
      </c>
      <c r="N1753" t="s">
        <v>2584</v>
      </c>
      <c r="O1753" t="s">
        <v>2586</v>
      </c>
      <c r="P1753" t="s">
        <v>224</v>
      </c>
      <c r="Q1753" t="s">
        <v>1216</v>
      </c>
      <c r="R1753" t="s">
        <v>226</v>
      </c>
      <c r="S1753" t="s">
        <v>227</v>
      </c>
      <c r="T1753">
        <v>0.7</v>
      </c>
      <c r="V1753">
        <v>0.5</v>
      </c>
      <c r="W1753">
        <v>1</v>
      </c>
      <c r="X1753" t="s">
        <v>905</v>
      </c>
      <c r="Y1753" t="s">
        <v>243</v>
      </c>
      <c r="Z1753" t="s">
        <v>1217</v>
      </c>
      <c r="AA1753" t="s">
        <v>1217</v>
      </c>
      <c r="AF1753" t="s">
        <v>736</v>
      </c>
      <c r="AG1753" t="s">
        <v>732</v>
      </c>
      <c r="AH1753" t="s">
        <v>1951</v>
      </c>
      <c r="AJ1753" t="s">
        <v>732</v>
      </c>
      <c r="AK1753">
        <v>33</v>
      </c>
      <c r="AL1753">
        <v>-117</v>
      </c>
      <c r="AM1753" t="s">
        <v>732</v>
      </c>
      <c r="AN1753" t="s">
        <v>239</v>
      </c>
      <c r="AO1753" t="s">
        <v>1220</v>
      </c>
      <c r="AP1753" t="s">
        <v>739</v>
      </c>
      <c r="AQ1753" t="s">
        <v>242</v>
      </c>
      <c r="AR1753" t="s">
        <v>732</v>
      </c>
      <c r="AS1753" t="s">
        <v>239</v>
      </c>
      <c r="AT1753" t="s">
        <v>239</v>
      </c>
      <c r="AU1753">
        <v>1</v>
      </c>
      <c r="AW1753" t="s">
        <v>1587</v>
      </c>
      <c r="AX1753" t="s">
        <v>1611</v>
      </c>
      <c r="AY1753" t="s">
        <v>109</v>
      </c>
      <c r="BP1753" t="s">
        <v>422</v>
      </c>
      <c r="BQ1753">
        <v>73</v>
      </c>
      <c r="BR1753" t="s">
        <v>422</v>
      </c>
      <c r="BS1753">
        <v>9</v>
      </c>
      <c r="CA1753" t="s">
        <v>2102</v>
      </c>
    </row>
    <row r="1754" spans="1:79" hidden="1" x14ac:dyDescent="0.25">
      <c r="A1754" t="s">
        <v>1581</v>
      </c>
      <c r="B1754" t="s">
        <v>1582</v>
      </c>
      <c r="C1754" t="s">
        <v>1615</v>
      </c>
      <c r="D1754" t="s">
        <v>2198</v>
      </c>
      <c r="E1754" t="s">
        <v>2199</v>
      </c>
      <c r="F1754" s="1">
        <v>41303</v>
      </c>
      <c r="G1754" s="4">
        <v>0.61111111111111105</v>
      </c>
      <c r="H1754" t="s">
        <v>732</v>
      </c>
      <c r="I1754">
        <v>-88</v>
      </c>
      <c r="J1754" t="s">
        <v>221</v>
      </c>
      <c r="K1754" t="s">
        <v>222</v>
      </c>
      <c r="L1754">
        <v>1</v>
      </c>
      <c r="M1754">
        <v>1</v>
      </c>
      <c r="N1754" t="s">
        <v>2584</v>
      </c>
      <c r="O1754" t="s">
        <v>2587</v>
      </c>
      <c r="P1754" t="s">
        <v>224</v>
      </c>
      <c r="Q1754" t="s">
        <v>1216</v>
      </c>
      <c r="R1754" t="s">
        <v>226</v>
      </c>
      <c r="S1754" t="s">
        <v>227</v>
      </c>
      <c r="T1754">
        <v>0.5</v>
      </c>
      <c r="V1754">
        <v>0.5</v>
      </c>
      <c r="W1754">
        <v>1</v>
      </c>
      <c r="X1754" t="s">
        <v>905</v>
      </c>
      <c r="Y1754" t="s">
        <v>243</v>
      </c>
      <c r="Z1754" t="s">
        <v>1217</v>
      </c>
      <c r="AA1754" t="s">
        <v>1217</v>
      </c>
      <c r="AF1754" t="s">
        <v>736</v>
      </c>
      <c r="AG1754" t="s">
        <v>732</v>
      </c>
      <c r="AH1754" t="s">
        <v>1951</v>
      </c>
      <c r="AJ1754" t="s">
        <v>732</v>
      </c>
      <c r="AK1754">
        <v>32.856529000000002</v>
      </c>
      <c r="AL1754">
        <v>-116.947303771973</v>
      </c>
      <c r="AM1754" t="s">
        <v>732</v>
      </c>
      <c r="AN1754" t="s">
        <v>239</v>
      </c>
      <c r="AO1754" t="s">
        <v>1220</v>
      </c>
      <c r="AP1754" t="s">
        <v>739</v>
      </c>
      <c r="AQ1754" t="s">
        <v>242</v>
      </c>
      <c r="AR1754" t="s">
        <v>732</v>
      </c>
      <c r="AS1754" t="s">
        <v>239</v>
      </c>
      <c r="AT1754" t="s">
        <v>239</v>
      </c>
      <c r="AU1754">
        <v>1</v>
      </c>
      <c r="AW1754" t="s">
        <v>1587</v>
      </c>
      <c r="AX1754" t="s">
        <v>1611</v>
      </c>
      <c r="AY1754" t="s">
        <v>109</v>
      </c>
      <c r="CA1754" t="s">
        <v>2201</v>
      </c>
    </row>
    <row r="1755" spans="1:79" hidden="1" x14ac:dyDescent="0.25">
      <c r="A1755" t="s">
        <v>1581</v>
      </c>
      <c r="B1755" t="s">
        <v>1582</v>
      </c>
      <c r="C1755" t="s">
        <v>1615</v>
      </c>
      <c r="D1755" t="s">
        <v>2090</v>
      </c>
      <c r="E1755" t="s">
        <v>2091</v>
      </c>
      <c r="F1755" s="1">
        <v>41303</v>
      </c>
      <c r="G1755" s="4">
        <v>0.63888888888888895</v>
      </c>
      <c r="H1755" t="s">
        <v>732</v>
      </c>
      <c r="I1755">
        <v>-88</v>
      </c>
      <c r="J1755" t="s">
        <v>221</v>
      </c>
      <c r="K1755" t="s">
        <v>222</v>
      </c>
      <c r="L1755">
        <v>1</v>
      </c>
      <c r="M1755">
        <v>1</v>
      </c>
      <c r="N1755" t="s">
        <v>2584</v>
      </c>
      <c r="O1755" t="s">
        <v>2588</v>
      </c>
      <c r="P1755" t="s">
        <v>224</v>
      </c>
      <c r="Q1755" t="s">
        <v>1216</v>
      </c>
      <c r="R1755" t="s">
        <v>226</v>
      </c>
      <c r="S1755" t="s">
        <v>227</v>
      </c>
      <c r="T1755">
        <v>0.8</v>
      </c>
      <c r="V1755">
        <v>0.5</v>
      </c>
      <c r="W1755">
        <v>1</v>
      </c>
      <c r="X1755" t="s">
        <v>905</v>
      </c>
      <c r="Y1755" t="s">
        <v>243</v>
      </c>
      <c r="Z1755" t="s">
        <v>1217</v>
      </c>
      <c r="AA1755" t="s">
        <v>1217</v>
      </c>
      <c r="AF1755" t="s">
        <v>736</v>
      </c>
      <c r="AG1755" t="s">
        <v>732</v>
      </c>
      <c r="AH1755" t="s">
        <v>1951</v>
      </c>
      <c r="AJ1755" t="s">
        <v>732</v>
      </c>
      <c r="AK1755">
        <v>33</v>
      </c>
      <c r="AL1755">
        <v>-117</v>
      </c>
      <c r="AM1755" t="s">
        <v>732</v>
      </c>
      <c r="AN1755" t="s">
        <v>239</v>
      </c>
      <c r="AO1755" t="s">
        <v>1220</v>
      </c>
      <c r="AP1755" t="s">
        <v>739</v>
      </c>
      <c r="AQ1755" t="s">
        <v>242</v>
      </c>
      <c r="AR1755" t="s">
        <v>732</v>
      </c>
      <c r="AS1755" t="s">
        <v>239</v>
      </c>
      <c r="AT1755" t="s">
        <v>239</v>
      </c>
      <c r="AU1755">
        <v>1</v>
      </c>
      <c r="AW1755" t="s">
        <v>1587</v>
      </c>
      <c r="AX1755" t="s">
        <v>1611</v>
      </c>
      <c r="AY1755" t="s">
        <v>109</v>
      </c>
      <c r="BP1755" t="s">
        <v>422</v>
      </c>
      <c r="BQ1755">
        <v>73</v>
      </c>
      <c r="BR1755" t="s">
        <v>422</v>
      </c>
      <c r="BS1755">
        <v>9</v>
      </c>
      <c r="CA1755" t="s">
        <v>2093</v>
      </c>
    </row>
    <row r="1756" spans="1:79" hidden="1" x14ac:dyDescent="0.25">
      <c r="A1756" t="s">
        <v>1581</v>
      </c>
      <c r="B1756" t="s">
        <v>1582</v>
      </c>
      <c r="C1756" t="s">
        <v>1615</v>
      </c>
      <c r="D1756" t="s">
        <v>2074</v>
      </c>
      <c r="E1756" t="s">
        <v>2075</v>
      </c>
      <c r="F1756" s="1">
        <v>41303</v>
      </c>
      <c r="G1756" s="4">
        <v>0.67361111111111116</v>
      </c>
      <c r="H1756" t="s">
        <v>732</v>
      </c>
      <c r="I1756">
        <v>-88</v>
      </c>
      <c r="J1756" t="s">
        <v>221</v>
      </c>
      <c r="K1756" t="s">
        <v>222</v>
      </c>
      <c r="L1756">
        <v>1</v>
      </c>
      <c r="M1756">
        <v>1</v>
      </c>
      <c r="N1756" t="s">
        <v>2584</v>
      </c>
      <c r="O1756" t="s">
        <v>2589</v>
      </c>
      <c r="P1756" t="s">
        <v>224</v>
      </c>
      <c r="Q1756" t="s">
        <v>1216</v>
      </c>
      <c r="R1756" t="s">
        <v>226</v>
      </c>
      <c r="S1756" t="s">
        <v>227</v>
      </c>
      <c r="T1756">
        <v>0.5</v>
      </c>
      <c r="V1756">
        <v>0.5</v>
      </c>
      <c r="W1756">
        <v>1</v>
      </c>
      <c r="X1756" t="s">
        <v>905</v>
      </c>
      <c r="Y1756" t="s">
        <v>243</v>
      </c>
      <c r="Z1756" t="s">
        <v>1217</v>
      </c>
      <c r="AA1756" t="s">
        <v>1217</v>
      </c>
      <c r="AF1756" t="s">
        <v>736</v>
      </c>
      <c r="AG1756" t="s">
        <v>732</v>
      </c>
      <c r="AH1756" t="s">
        <v>1951</v>
      </c>
      <c r="AJ1756" t="s">
        <v>732</v>
      </c>
      <c r="AK1756">
        <v>33</v>
      </c>
      <c r="AL1756">
        <v>-117</v>
      </c>
      <c r="AM1756" t="s">
        <v>732</v>
      </c>
      <c r="AN1756" t="s">
        <v>239</v>
      </c>
      <c r="AO1756" t="s">
        <v>1220</v>
      </c>
      <c r="AP1756" t="s">
        <v>739</v>
      </c>
      <c r="AQ1756" t="s">
        <v>242</v>
      </c>
      <c r="AR1756" t="s">
        <v>732</v>
      </c>
      <c r="AS1756" t="s">
        <v>239</v>
      </c>
      <c r="AT1756" t="s">
        <v>239</v>
      </c>
      <c r="AU1756">
        <v>1</v>
      </c>
      <c r="AW1756" t="s">
        <v>1587</v>
      </c>
      <c r="AX1756" t="s">
        <v>1611</v>
      </c>
      <c r="AY1756" t="s">
        <v>109</v>
      </c>
      <c r="BP1756" t="s">
        <v>422</v>
      </c>
      <c r="BQ1756">
        <v>73</v>
      </c>
      <c r="BR1756" t="s">
        <v>422</v>
      </c>
      <c r="BS1756">
        <v>9</v>
      </c>
      <c r="CA1756" t="s">
        <v>2077</v>
      </c>
    </row>
    <row r="1757" spans="1:79" hidden="1" x14ac:dyDescent="0.25">
      <c r="A1757" t="s">
        <v>1581</v>
      </c>
      <c r="B1757" t="s">
        <v>1582</v>
      </c>
      <c r="C1757" t="s">
        <v>1615</v>
      </c>
      <c r="D1757" t="s">
        <v>2103</v>
      </c>
      <c r="E1757" t="s">
        <v>2104</v>
      </c>
      <c r="F1757" s="1">
        <v>41303</v>
      </c>
      <c r="G1757" s="4">
        <v>0.54861111111111105</v>
      </c>
      <c r="H1757" t="s">
        <v>732</v>
      </c>
      <c r="I1757">
        <v>-88</v>
      </c>
      <c r="J1757" t="s">
        <v>221</v>
      </c>
      <c r="K1757" t="s">
        <v>222</v>
      </c>
      <c r="L1757">
        <v>1</v>
      </c>
      <c r="M1757">
        <v>1</v>
      </c>
      <c r="N1757" t="s">
        <v>2584</v>
      </c>
      <c r="O1757" t="s">
        <v>2590</v>
      </c>
      <c r="P1757" t="s">
        <v>224</v>
      </c>
      <c r="Q1757" t="s">
        <v>1216</v>
      </c>
      <c r="R1757" t="s">
        <v>226</v>
      </c>
      <c r="S1757" t="s">
        <v>227</v>
      </c>
      <c r="T1757">
        <v>0.9</v>
      </c>
      <c r="V1757">
        <v>0.5</v>
      </c>
      <c r="W1757">
        <v>1</v>
      </c>
      <c r="X1757" t="s">
        <v>905</v>
      </c>
      <c r="Y1757" t="s">
        <v>243</v>
      </c>
      <c r="Z1757" t="s">
        <v>1217</v>
      </c>
      <c r="AA1757" t="s">
        <v>1217</v>
      </c>
      <c r="AF1757" t="s">
        <v>736</v>
      </c>
      <c r="AG1757" t="s">
        <v>732</v>
      </c>
      <c r="AH1757" t="s">
        <v>1951</v>
      </c>
      <c r="AJ1757" t="s">
        <v>732</v>
      </c>
      <c r="AK1757">
        <v>33.156288000000004</v>
      </c>
      <c r="AL1757">
        <v>-117.215133666992</v>
      </c>
      <c r="AM1757" t="s">
        <v>732</v>
      </c>
      <c r="AN1757" t="s">
        <v>239</v>
      </c>
      <c r="AO1757" t="s">
        <v>1220</v>
      </c>
      <c r="AP1757" t="s">
        <v>739</v>
      </c>
      <c r="AQ1757" t="s">
        <v>242</v>
      </c>
      <c r="AR1757" t="s">
        <v>732</v>
      </c>
      <c r="AS1757" t="s">
        <v>239</v>
      </c>
      <c r="AT1757" t="s">
        <v>239</v>
      </c>
      <c r="AU1757">
        <v>1</v>
      </c>
      <c r="AW1757" t="s">
        <v>1587</v>
      </c>
      <c r="AX1757" t="s">
        <v>1611</v>
      </c>
      <c r="AY1757" t="s">
        <v>109</v>
      </c>
      <c r="CA1757" t="s">
        <v>2106</v>
      </c>
    </row>
    <row r="1758" spans="1:79" hidden="1" x14ac:dyDescent="0.25">
      <c r="A1758" t="s">
        <v>1581</v>
      </c>
      <c r="B1758" t="s">
        <v>1582</v>
      </c>
      <c r="C1758" t="s">
        <v>1615</v>
      </c>
      <c r="D1758" t="s">
        <v>2086</v>
      </c>
      <c r="E1758" t="s">
        <v>2087</v>
      </c>
      <c r="F1758" s="1">
        <v>41313</v>
      </c>
      <c r="G1758" s="4">
        <v>0.40277777777777773</v>
      </c>
      <c r="H1758" t="s">
        <v>732</v>
      </c>
      <c r="I1758">
        <v>-88</v>
      </c>
      <c r="J1758" t="s">
        <v>221</v>
      </c>
      <c r="K1758" t="s">
        <v>222</v>
      </c>
      <c r="L1758">
        <v>1</v>
      </c>
      <c r="M1758">
        <v>1</v>
      </c>
      <c r="N1758" t="s">
        <v>2591</v>
      </c>
      <c r="O1758" t="s">
        <v>2592</v>
      </c>
      <c r="P1758" t="s">
        <v>224</v>
      </c>
      <c r="Q1758" t="s">
        <v>1216</v>
      </c>
      <c r="R1758" t="s">
        <v>226</v>
      </c>
      <c r="S1758" t="s">
        <v>227</v>
      </c>
      <c r="T1758">
        <v>2</v>
      </c>
      <c r="V1758">
        <v>0.5</v>
      </c>
      <c r="W1758">
        <v>1</v>
      </c>
      <c r="X1758" t="s">
        <v>281</v>
      </c>
      <c r="Y1758" t="s">
        <v>243</v>
      </c>
      <c r="Z1758" t="s">
        <v>1217</v>
      </c>
      <c r="AA1758" t="s">
        <v>1217</v>
      </c>
      <c r="AF1758" t="s">
        <v>736</v>
      </c>
      <c r="AG1758" t="s">
        <v>732</v>
      </c>
      <c r="AH1758" t="s">
        <v>1951</v>
      </c>
      <c r="AJ1758" t="s">
        <v>732</v>
      </c>
      <c r="AK1758">
        <v>33</v>
      </c>
      <c r="AL1758">
        <v>-117</v>
      </c>
      <c r="AM1758" t="s">
        <v>732</v>
      </c>
      <c r="AN1758" t="s">
        <v>239</v>
      </c>
      <c r="AO1758" t="s">
        <v>1220</v>
      </c>
      <c r="AP1758" t="s">
        <v>739</v>
      </c>
      <c r="AQ1758" t="s">
        <v>242</v>
      </c>
      <c r="AR1758" t="s">
        <v>732</v>
      </c>
      <c r="AS1758" t="s">
        <v>239</v>
      </c>
      <c r="AT1758" t="s">
        <v>239</v>
      </c>
      <c r="AU1758">
        <v>1</v>
      </c>
      <c r="AW1758" t="s">
        <v>1587</v>
      </c>
      <c r="AX1758" t="s">
        <v>1611</v>
      </c>
      <c r="AY1758" t="s">
        <v>109</v>
      </c>
      <c r="BP1758" t="s">
        <v>422</v>
      </c>
      <c r="BQ1758">
        <v>73</v>
      </c>
      <c r="BR1758" t="s">
        <v>422</v>
      </c>
      <c r="BS1758">
        <v>9</v>
      </c>
      <c r="CA1758" t="s">
        <v>2089</v>
      </c>
    </row>
    <row r="1759" spans="1:79" hidden="1" x14ac:dyDescent="0.25">
      <c r="A1759" t="s">
        <v>1581</v>
      </c>
      <c r="B1759" t="s">
        <v>1582</v>
      </c>
      <c r="C1759" t="s">
        <v>1604</v>
      </c>
      <c r="D1759" t="s">
        <v>1616</v>
      </c>
      <c r="E1759" t="s">
        <v>1617</v>
      </c>
      <c r="F1759" s="1">
        <v>41313</v>
      </c>
      <c r="G1759" s="4">
        <v>0.95486111111111116</v>
      </c>
      <c r="H1759" t="s">
        <v>732</v>
      </c>
      <c r="I1759">
        <v>-88</v>
      </c>
      <c r="J1759" t="s">
        <v>1607</v>
      </c>
      <c r="K1759" t="s">
        <v>222</v>
      </c>
      <c r="L1759">
        <v>1</v>
      </c>
      <c r="M1759">
        <v>1</v>
      </c>
      <c r="N1759" t="s">
        <v>2593</v>
      </c>
      <c r="O1759" t="s">
        <v>2594</v>
      </c>
      <c r="P1759" t="s">
        <v>224</v>
      </c>
      <c r="Q1759" t="s">
        <v>1216</v>
      </c>
      <c r="R1759" t="s">
        <v>226</v>
      </c>
      <c r="S1759" t="s">
        <v>227</v>
      </c>
      <c r="T1759">
        <v>0.69</v>
      </c>
      <c r="V1759">
        <v>0.28000000000000003</v>
      </c>
      <c r="W1759">
        <v>0.4</v>
      </c>
      <c r="X1759" t="s">
        <v>281</v>
      </c>
      <c r="Y1759" t="s">
        <v>243</v>
      </c>
      <c r="Z1759" t="s">
        <v>1217</v>
      </c>
      <c r="AA1759" t="s">
        <v>1217</v>
      </c>
      <c r="AF1759" t="s">
        <v>736</v>
      </c>
      <c r="AG1759" t="s">
        <v>732</v>
      </c>
      <c r="AH1759" t="s">
        <v>1611</v>
      </c>
      <c r="AJ1759" t="s">
        <v>732</v>
      </c>
      <c r="AM1759" t="s">
        <v>732</v>
      </c>
      <c r="AN1759" t="s">
        <v>239</v>
      </c>
      <c r="AO1759" t="s">
        <v>732</v>
      </c>
      <c r="AP1759" t="s">
        <v>739</v>
      </c>
      <c r="AQ1759" t="s">
        <v>242</v>
      </c>
      <c r="AR1759" t="s">
        <v>732</v>
      </c>
      <c r="AS1759" t="s">
        <v>239</v>
      </c>
      <c r="AT1759" t="s">
        <v>239</v>
      </c>
      <c r="AU1759">
        <v>1</v>
      </c>
      <c r="AV1759">
        <v>0</v>
      </c>
      <c r="AW1759" t="s">
        <v>1989</v>
      </c>
      <c r="AX1759" t="s">
        <v>1611</v>
      </c>
      <c r="AY1759" t="s">
        <v>109</v>
      </c>
      <c r="CA1759" t="s">
        <v>1617</v>
      </c>
    </row>
    <row r="1760" spans="1:79" hidden="1" x14ac:dyDescent="0.25">
      <c r="A1760" t="s">
        <v>1581</v>
      </c>
      <c r="B1760" t="s">
        <v>1582</v>
      </c>
      <c r="C1760" t="s">
        <v>1615</v>
      </c>
      <c r="D1760" t="s">
        <v>1616</v>
      </c>
      <c r="E1760" t="s">
        <v>1617</v>
      </c>
      <c r="F1760" s="1">
        <v>41313</v>
      </c>
      <c r="G1760" s="4">
        <v>0.95486111111111116</v>
      </c>
      <c r="H1760" t="s">
        <v>732</v>
      </c>
      <c r="I1760">
        <v>-88</v>
      </c>
      <c r="J1760" t="s">
        <v>221</v>
      </c>
      <c r="K1760" t="s">
        <v>222</v>
      </c>
      <c r="L1760">
        <v>1</v>
      </c>
      <c r="M1760">
        <v>1</v>
      </c>
      <c r="N1760" t="s">
        <v>2595</v>
      </c>
      <c r="O1760" t="s">
        <v>2594</v>
      </c>
      <c r="P1760" t="s">
        <v>224</v>
      </c>
      <c r="Q1760" t="s">
        <v>1216</v>
      </c>
      <c r="R1760" t="s">
        <v>226</v>
      </c>
      <c r="S1760" t="s">
        <v>227</v>
      </c>
      <c r="T1760">
        <v>0.69</v>
      </c>
      <c r="V1760">
        <v>0.28000000000000003</v>
      </c>
      <c r="W1760">
        <v>0.4</v>
      </c>
      <c r="X1760" t="s">
        <v>281</v>
      </c>
      <c r="Y1760" t="s">
        <v>243</v>
      </c>
      <c r="Z1760" t="s">
        <v>1217</v>
      </c>
      <c r="AA1760" t="s">
        <v>1217</v>
      </c>
      <c r="AF1760" t="s">
        <v>736</v>
      </c>
      <c r="AG1760" t="s">
        <v>732</v>
      </c>
      <c r="AH1760" t="s">
        <v>1611</v>
      </c>
      <c r="AJ1760" t="s">
        <v>732</v>
      </c>
      <c r="AM1760" t="s">
        <v>732</v>
      </c>
      <c r="AN1760" t="s">
        <v>239</v>
      </c>
      <c r="AO1760" t="s">
        <v>1220</v>
      </c>
      <c r="AP1760" t="s">
        <v>739</v>
      </c>
      <c r="AQ1760" t="s">
        <v>242</v>
      </c>
      <c r="AR1760" t="s">
        <v>732</v>
      </c>
      <c r="AS1760" t="s">
        <v>239</v>
      </c>
      <c r="AT1760" t="s">
        <v>239</v>
      </c>
      <c r="AU1760">
        <v>1</v>
      </c>
      <c r="AW1760" t="s">
        <v>1989</v>
      </c>
      <c r="AX1760" t="s">
        <v>1611</v>
      </c>
      <c r="AY1760" t="s">
        <v>109</v>
      </c>
      <c r="CA1760" t="s">
        <v>1617</v>
      </c>
    </row>
    <row r="1761" spans="1:79" hidden="1" x14ac:dyDescent="0.25">
      <c r="A1761" t="s">
        <v>1581</v>
      </c>
      <c r="B1761" t="s">
        <v>1582</v>
      </c>
      <c r="C1761" t="s">
        <v>1604</v>
      </c>
      <c r="D1761" t="s">
        <v>1605</v>
      </c>
      <c r="E1761" t="s">
        <v>1606</v>
      </c>
      <c r="F1761" s="1">
        <v>41313</v>
      </c>
      <c r="G1761" s="4">
        <v>0.97569444444444453</v>
      </c>
      <c r="H1761" t="s">
        <v>732</v>
      </c>
      <c r="I1761">
        <v>-88</v>
      </c>
      <c r="J1761" t="s">
        <v>1607</v>
      </c>
      <c r="K1761" t="s">
        <v>222</v>
      </c>
      <c r="L1761">
        <v>1</v>
      </c>
      <c r="M1761">
        <v>1</v>
      </c>
      <c r="N1761" t="s">
        <v>2593</v>
      </c>
      <c r="O1761" t="s">
        <v>2596</v>
      </c>
      <c r="P1761" t="s">
        <v>224</v>
      </c>
      <c r="Q1761" t="s">
        <v>1216</v>
      </c>
      <c r="R1761" t="s">
        <v>226</v>
      </c>
      <c r="S1761" t="s">
        <v>227</v>
      </c>
      <c r="T1761">
        <v>0.6</v>
      </c>
      <c r="V1761">
        <v>0.28000000000000003</v>
      </c>
      <c r="W1761">
        <v>0.4</v>
      </c>
      <c r="X1761" t="s">
        <v>281</v>
      </c>
      <c r="Y1761" t="s">
        <v>243</v>
      </c>
      <c r="Z1761" t="s">
        <v>1217</v>
      </c>
      <c r="AA1761" t="s">
        <v>1217</v>
      </c>
      <c r="AF1761" t="s">
        <v>736</v>
      </c>
      <c r="AG1761" t="s">
        <v>732</v>
      </c>
      <c r="AH1761" t="s">
        <v>1611</v>
      </c>
      <c r="AJ1761" t="s">
        <v>732</v>
      </c>
      <c r="AM1761" t="s">
        <v>732</v>
      </c>
      <c r="AN1761" t="s">
        <v>239</v>
      </c>
      <c r="AO1761" t="s">
        <v>732</v>
      </c>
      <c r="AP1761" t="s">
        <v>739</v>
      </c>
      <c r="AQ1761" t="s">
        <v>242</v>
      </c>
      <c r="AR1761" t="s">
        <v>732</v>
      </c>
      <c r="AS1761" t="s">
        <v>239</v>
      </c>
      <c r="AT1761" t="s">
        <v>239</v>
      </c>
      <c r="AU1761">
        <v>1</v>
      </c>
      <c r="AV1761">
        <v>0</v>
      </c>
      <c r="AW1761" t="s">
        <v>1989</v>
      </c>
      <c r="AX1761" t="s">
        <v>1611</v>
      </c>
      <c r="AY1761" t="s">
        <v>109</v>
      </c>
      <c r="CA1761" t="s">
        <v>1606</v>
      </c>
    </row>
    <row r="1762" spans="1:79" hidden="1" x14ac:dyDescent="0.25">
      <c r="A1762" t="s">
        <v>1581</v>
      </c>
      <c r="B1762" t="s">
        <v>1582</v>
      </c>
      <c r="C1762" t="s">
        <v>1615</v>
      </c>
      <c r="D1762" t="s">
        <v>2494</v>
      </c>
      <c r="E1762" t="s">
        <v>2495</v>
      </c>
      <c r="F1762" s="1">
        <v>41314</v>
      </c>
      <c r="G1762" s="4">
        <v>0.13194444444444445</v>
      </c>
      <c r="H1762" t="s">
        <v>732</v>
      </c>
      <c r="I1762">
        <v>-88</v>
      </c>
      <c r="J1762" t="s">
        <v>221</v>
      </c>
      <c r="K1762" t="s">
        <v>222</v>
      </c>
      <c r="L1762">
        <v>1</v>
      </c>
      <c r="M1762">
        <v>1</v>
      </c>
      <c r="N1762" t="s">
        <v>2595</v>
      </c>
      <c r="O1762" t="s">
        <v>2597</v>
      </c>
      <c r="P1762" t="s">
        <v>224</v>
      </c>
      <c r="Q1762" t="s">
        <v>1216</v>
      </c>
      <c r="R1762" t="s">
        <v>226</v>
      </c>
      <c r="S1762" t="s">
        <v>227</v>
      </c>
      <c r="T1762">
        <v>0.91</v>
      </c>
      <c r="V1762">
        <v>0.28000000000000003</v>
      </c>
      <c r="W1762">
        <v>0.4</v>
      </c>
      <c r="X1762" t="s">
        <v>281</v>
      </c>
      <c r="Y1762" t="s">
        <v>243</v>
      </c>
      <c r="Z1762" t="s">
        <v>1217</v>
      </c>
      <c r="AA1762" t="s">
        <v>1217</v>
      </c>
      <c r="AF1762" t="s">
        <v>736</v>
      </c>
      <c r="AG1762" t="s">
        <v>732</v>
      </c>
      <c r="AH1762" t="s">
        <v>1611</v>
      </c>
      <c r="AJ1762" t="s">
        <v>732</v>
      </c>
      <c r="AK1762">
        <v>32.946399999999997</v>
      </c>
      <c r="AL1762">
        <v>-117.205001831055</v>
      </c>
      <c r="AM1762" t="s">
        <v>732</v>
      </c>
      <c r="AN1762" t="s">
        <v>239</v>
      </c>
      <c r="AO1762" t="s">
        <v>1220</v>
      </c>
      <c r="AP1762" t="s">
        <v>739</v>
      </c>
      <c r="AQ1762" t="s">
        <v>242</v>
      </c>
      <c r="AR1762" t="s">
        <v>732</v>
      </c>
      <c r="AS1762" t="s">
        <v>239</v>
      </c>
      <c r="AT1762" t="s">
        <v>239</v>
      </c>
      <c r="AU1762">
        <v>1</v>
      </c>
      <c r="AW1762" t="s">
        <v>1989</v>
      </c>
      <c r="AX1762" t="s">
        <v>1611</v>
      </c>
      <c r="AY1762" t="s">
        <v>109</v>
      </c>
      <c r="BP1762" t="s">
        <v>422</v>
      </c>
      <c r="BQ1762">
        <v>73</v>
      </c>
      <c r="BR1762" t="s">
        <v>422</v>
      </c>
      <c r="BS1762">
        <v>9</v>
      </c>
      <c r="BZ1762" t="s">
        <v>1916</v>
      </c>
      <c r="CA1762" t="s">
        <v>2495</v>
      </c>
    </row>
    <row r="1763" spans="1:79" hidden="1" x14ac:dyDescent="0.25">
      <c r="A1763" t="s">
        <v>1581</v>
      </c>
      <c r="B1763" t="s">
        <v>1582</v>
      </c>
      <c r="C1763" t="s">
        <v>1615</v>
      </c>
      <c r="D1763" t="s">
        <v>1892</v>
      </c>
      <c r="E1763" t="s">
        <v>1893</v>
      </c>
      <c r="F1763" s="1">
        <v>41314</v>
      </c>
      <c r="G1763" s="4">
        <v>0.3215277777777778</v>
      </c>
      <c r="H1763" t="s">
        <v>732</v>
      </c>
      <c r="I1763">
        <v>-88</v>
      </c>
      <c r="J1763" t="s">
        <v>221</v>
      </c>
      <c r="K1763" t="s">
        <v>222</v>
      </c>
      <c r="L1763">
        <v>1</v>
      </c>
      <c r="M1763">
        <v>1</v>
      </c>
      <c r="N1763" t="s">
        <v>2595</v>
      </c>
      <c r="O1763" t="s">
        <v>2598</v>
      </c>
      <c r="P1763" t="s">
        <v>224</v>
      </c>
      <c r="Q1763" t="s">
        <v>1216</v>
      </c>
      <c r="R1763" t="s">
        <v>226</v>
      </c>
      <c r="S1763" t="s">
        <v>227</v>
      </c>
      <c r="T1763">
        <v>0.81</v>
      </c>
      <c r="V1763">
        <v>0.28000000000000003</v>
      </c>
      <c r="W1763">
        <v>0.4</v>
      </c>
      <c r="X1763" t="s">
        <v>281</v>
      </c>
      <c r="Y1763" t="s">
        <v>243</v>
      </c>
      <c r="Z1763" t="s">
        <v>1217</v>
      </c>
      <c r="AA1763" t="s">
        <v>1217</v>
      </c>
      <c r="AF1763" t="s">
        <v>736</v>
      </c>
      <c r="AG1763" t="s">
        <v>732</v>
      </c>
      <c r="AH1763" t="s">
        <v>1611</v>
      </c>
      <c r="AJ1763" t="s">
        <v>732</v>
      </c>
      <c r="AK1763">
        <v>33.288100999999997</v>
      </c>
      <c r="AL1763">
        <v>-117.22299957275401</v>
      </c>
      <c r="AM1763" t="s">
        <v>732</v>
      </c>
      <c r="AN1763" t="s">
        <v>239</v>
      </c>
      <c r="AO1763" t="s">
        <v>1220</v>
      </c>
      <c r="AP1763" t="s">
        <v>739</v>
      </c>
      <c r="AQ1763" t="s">
        <v>242</v>
      </c>
      <c r="AR1763" t="s">
        <v>732</v>
      </c>
      <c r="AS1763" t="s">
        <v>239</v>
      </c>
      <c r="AT1763" t="s">
        <v>239</v>
      </c>
      <c r="AU1763">
        <v>1</v>
      </c>
      <c r="AW1763" t="s">
        <v>1989</v>
      </c>
      <c r="AX1763" t="s">
        <v>1611</v>
      </c>
      <c r="AY1763" t="s">
        <v>109</v>
      </c>
      <c r="BP1763" t="s">
        <v>422</v>
      </c>
      <c r="BQ1763">
        <v>73</v>
      </c>
      <c r="BR1763" t="s">
        <v>422</v>
      </c>
      <c r="BS1763">
        <v>9</v>
      </c>
      <c r="BZ1763" t="s">
        <v>1897</v>
      </c>
      <c r="CA1763" t="s">
        <v>1893</v>
      </c>
    </row>
    <row r="1764" spans="1:79" hidden="1" x14ac:dyDescent="0.25">
      <c r="A1764" t="s">
        <v>1581</v>
      </c>
      <c r="B1764" t="s">
        <v>1582</v>
      </c>
      <c r="C1764" t="s">
        <v>1615</v>
      </c>
      <c r="D1764" t="s">
        <v>1904</v>
      </c>
      <c r="E1764" t="s">
        <v>1905</v>
      </c>
      <c r="F1764" s="1">
        <v>41314</v>
      </c>
      <c r="G1764" s="4">
        <v>0.30138888888888887</v>
      </c>
      <c r="H1764" t="s">
        <v>732</v>
      </c>
      <c r="I1764">
        <v>-88</v>
      </c>
      <c r="J1764" t="s">
        <v>221</v>
      </c>
      <c r="K1764" t="s">
        <v>222</v>
      </c>
      <c r="L1764">
        <v>1</v>
      </c>
      <c r="M1764">
        <v>1</v>
      </c>
      <c r="N1764" t="s">
        <v>2595</v>
      </c>
      <c r="O1764" t="s">
        <v>2599</v>
      </c>
      <c r="P1764" t="s">
        <v>224</v>
      </c>
      <c r="Q1764" t="s">
        <v>1216</v>
      </c>
      <c r="R1764" t="s">
        <v>226</v>
      </c>
      <c r="S1764" t="s">
        <v>227</v>
      </c>
      <c r="T1764">
        <v>1.2</v>
      </c>
      <c r="V1764">
        <v>0.28000000000000003</v>
      </c>
      <c r="W1764">
        <v>0.4</v>
      </c>
      <c r="X1764" t="s">
        <v>281</v>
      </c>
      <c r="Y1764" t="s">
        <v>243</v>
      </c>
      <c r="Z1764" t="s">
        <v>1217</v>
      </c>
      <c r="AA1764" t="s">
        <v>1217</v>
      </c>
      <c r="AF1764" t="s">
        <v>736</v>
      </c>
      <c r="AG1764" t="s">
        <v>732</v>
      </c>
      <c r="AH1764" t="s">
        <v>1611</v>
      </c>
      <c r="AJ1764" t="s">
        <v>732</v>
      </c>
      <c r="AK1764">
        <v>33.180900999999999</v>
      </c>
      <c r="AL1764">
        <v>-117.32700347900401</v>
      </c>
      <c r="AM1764" t="s">
        <v>732</v>
      </c>
      <c r="AN1764" t="s">
        <v>239</v>
      </c>
      <c r="AO1764" t="s">
        <v>1220</v>
      </c>
      <c r="AP1764" t="s">
        <v>739</v>
      </c>
      <c r="AQ1764" t="s">
        <v>242</v>
      </c>
      <c r="AR1764" t="s">
        <v>732</v>
      </c>
      <c r="AS1764" t="s">
        <v>239</v>
      </c>
      <c r="AT1764" t="s">
        <v>239</v>
      </c>
      <c r="AU1764">
        <v>1</v>
      </c>
      <c r="AW1764" t="s">
        <v>1989</v>
      </c>
      <c r="AX1764" t="s">
        <v>1611</v>
      </c>
      <c r="AY1764" t="s">
        <v>109</v>
      </c>
      <c r="BP1764" t="s">
        <v>422</v>
      </c>
      <c r="BQ1764">
        <v>73</v>
      </c>
      <c r="BR1764" t="s">
        <v>422</v>
      </c>
      <c r="BS1764">
        <v>9</v>
      </c>
      <c r="BZ1764" t="s">
        <v>1906</v>
      </c>
      <c r="CA1764" t="s">
        <v>1905</v>
      </c>
    </row>
    <row r="1765" spans="1:79" hidden="1" x14ac:dyDescent="0.25">
      <c r="A1765" t="s">
        <v>1581</v>
      </c>
      <c r="B1765" t="s">
        <v>1582</v>
      </c>
      <c r="C1765" t="s">
        <v>1615</v>
      </c>
      <c r="D1765" t="s">
        <v>1636</v>
      </c>
      <c r="E1765" t="s">
        <v>1637</v>
      </c>
      <c r="F1765" s="1">
        <v>41314</v>
      </c>
      <c r="G1765" s="4">
        <v>0.61597222222222225</v>
      </c>
      <c r="H1765" t="s">
        <v>732</v>
      </c>
      <c r="I1765">
        <v>-88</v>
      </c>
      <c r="J1765" t="s">
        <v>221</v>
      </c>
      <c r="K1765" t="s">
        <v>222</v>
      </c>
      <c r="L1765">
        <v>1</v>
      </c>
      <c r="M1765">
        <v>1</v>
      </c>
      <c r="N1765" t="s">
        <v>2600</v>
      </c>
      <c r="O1765" t="s">
        <v>2601</v>
      </c>
      <c r="P1765" t="s">
        <v>224</v>
      </c>
      <c r="Q1765" t="s">
        <v>1216</v>
      </c>
      <c r="R1765" t="s">
        <v>226</v>
      </c>
      <c r="S1765" t="s">
        <v>227</v>
      </c>
      <c r="T1765">
        <v>0.98</v>
      </c>
      <c r="V1765">
        <v>0.28000000000000003</v>
      </c>
      <c r="W1765">
        <v>0.4</v>
      </c>
      <c r="X1765" t="s">
        <v>281</v>
      </c>
      <c r="Y1765" t="s">
        <v>243</v>
      </c>
      <c r="Z1765" t="s">
        <v>1217</v>
      </c>
      <c r="AA1765" t="s">
        <v>1217</v>
      </c>
      <c r="AF1765" t="s">
        <v>736</v>
      </c>
      <c r="AG1765" t="s">
        <v>732</v>
      </c>
      <c r="AH1765" t="s">
        <v>1611</v>
      </c>
      <c r="AJ1765" t="s">
        <v>732</v>
      </c>
      <c r="AM1765" t="s">
        <v>732</v>
      </c>
      <c r="AN1765" t="s">
        <v>239</v>
      </c>
      <c r="AO1765" t="s">
        <v>1220</v>
      </c>
      <c r="AP1765" t="s">
        <v>739</v>
      </c>
      <c r="AQ1765" t="s">
        <v>242</v>
      </c>
      <c r="AR1765" t="s">
        <v>732</v>
      </c>
      <c r="AS1765" t="s">
        <v>239</v>
      </c>
      <c r="AT1765" t="s">
        <v>239</v>
      </c>
      <c r="AU1765">
        <v>1</v>
      </c>
      <c r="AW1765" t="s">
        <v>1989</v>
      </c>
      <c r="AX1765" t="s">
        <v>1611</v>
      </c>
      <c r="AY1765" t="s">
        <v>109</v>
      </c>
      <c r="CA1765" t="s">
        <v>1637</v>
      </c>
    </row>
    <row r="1766" spans="1:79" hidden="1" x14ac:dyDescent="0.25">
      <c r="A1766" t="s">
        <v>1581</v>
      </c>
      <c r="B1766" t="s">
        <v>1582</v>
      </c>
      <c r="C1766" t="s">
        <v>1615</v>
      </c>
      <c r="D1766" t="s">
        <v>2016</v>
      </c>
      <c r="E1766" t="s">
        <v>2017</v>
      </c>
      <c r="F1766" s="1">
        <v>41314</v>
      </c>
      <c r="G1766" s="4">
        <v>0.29444444444444445</v>
      </c>
      <c r="H1766" t="s">
        <v>732</v>
      </c>
      <c r="I1766">
        <v>-88</v>
      </c>
      <c r="J1766" t="s">
        <v>221</v>
      </c>
      <c r="K1766" t="s">
        <v>222</v>
      </c>
      <c r="L1766">
        <v>1</v>
      </c>
      <c r="M1766">
        <v>1</v>
      </c>
      <c r="N1766" t="s">
        <v>2595</v>
      </c>
      <c r="O1766" t="s">
        <v>2602</v>
      </c>
      <c r="P1766" t="s">
        <v>224</v>
      </c>
      <c r="Q1766" t="s">
        <v>1216</v>
      </c>
      <c r="R1766" t="s">
        <v>226</v>
      </c>
      <c r="S1766" t="s">
        <v>227</v>
      </c>
      <c r="T1766">
        <v>0.96</v>
      </c>
      <c r="V1766">
        <v>0.28000000000000003</v>
      </c>
      <c r="W1766">
        <v>0.4</v>
      </c>
      <c r="X1766" t="s">
        <v>281</v>
      </c>
      <c r="Y1766" t="s">
        <v>243</v>
      </c>
      <c r="Z1766" t="s">
        <v>1217</v>
      </c>
      <c r="AA1766" t="s">
        <v>1217</v>
      </c>
      <c r="AF1766" t="s">
        <v>736</v>
      </c>
      <c r="AG1766" t="s">
        <v>732</v>
      </c>
      <c r="AH1766" t="s">
        <v>1611</v>
      </c>
      <c r="AJ1766" t="s">
        <v>732</v>
      </c>
      <c r="AK1766">
        <v>33.130501000000002</v>
      </c>
      <c r="AL1766">
        <v>-117.199996948242</v>
      </c>
      <c r="AM1766" t="s">
        <v>732</v>
      </c>
      <c r="AN1766" t="s">
        <v>239</v>
      </c>
      <c r="AO1766" t="s">
        <v>1220</v>
      </c>
      <c r="AP1766" t="s">
        <v>739</v>
      </c>
      <c r="AQ1766" t="s">
        <v>242</v>
      </c>
      <c r="AR1766" t="s">
        <v>732</v>
      </c>
      <c r="AS1766" t="s">
        <v>239</v>
      </c>
      <c r="AT1766" t="s">
        <v>239</v>
      </c>
      <c r="AU1766">
        <v>1</v>
      </c>
      <c r="AW1766" t="s">
        <v>1989</v>
      </c>
      <c r="AX1766" t="s">
        <v>1611</v>
      </c>
      <c r="AY1766" t="s">
        <v>109</v>
      </c>
      <c r="BP1766" t="s">
        <v>422</v>
      </c>
      <c r="BQ1766">
        <v>73</v>
      </c>
      <c r="BR1766" t="s">
        <v>422</v>
      </c>
      <c r="BS1766">
        <v>9</v>
      </c>
      <c r="BZ1766" t="s">
        <v>2003</v>
      </c>
      <c r="CA1766" t="s">
        <v>2017</v>
      </c>
    </row>
    <row r="1767" spans="1:79" hidden="1" x14ac:dyDescent="0.25">
      <c r="A1767" t="s">
        <v>1581</v>
      </c>
      <c r="B1767" t="s">
        <v>1582</v>
      </c>
      <c r="C1767" t="s">
        <v>1604</v>
      </c>
      <c r="D1767" t="s">
        <v>1904</v>
      </c>
      <c r="E1767" t="s">
        <v>1905</v>
      </c>
      <c r="F1767" s="1">
        <v>41314</v>
      </c>
      <c r="G1767" s="4">
        <v>0.30138888888888887</v>
      </c>
      <c r="H1767" t="s">
        <v>732</v>
      </c>
      <c r="I1767">
        <v>-88</v>
      </c>
      <c r="J1767" t="s">
        <v>1607</v>
      </c>
      <c r="K1767" t="s">
        <v>222</v>
      </c>
      <c r="L1767">
        <v>1</v>
      </c>
      <c r="M1767">
        <v>1</v>
      </c>
      <c r="N1767" t="s">
        <v>2593</v>
      </c>
      <c r="O1767" t="s">
        <v>2599</v>
      </c>
      <c r="P1767" t="s">
        <v>224</v>
      </c>
      <c r="Q1767" t="s">
        <v>1216</v>
      </c>
      <c r="R1767" t="s">
        <v>226</v>
      </c>
      <c r="S1767" t="s">
        <v>227</v>
      </c>
      <c r="T1767">
        <v>1.2</v>
      </c>
      <c r="V1767">
        <v>0.28000000000000003</v>
      </c>
      <c r="W1767">
        <v>0.4</v>
      </c>
      <c r="X1767" t="s">
        <v>281</v>
      </c>
      <c r="Y1767" t="s">
        <v>243</v>
      </c>
      <c r="Z1767" t="s">
        <v>1217</v>
      </c>
      <c r="AA1767" t="s">
        <v>1217</v>
      </c>
      <c r="AF1767" t="s">
        <v>736</v>
      </c>
      <c r="AG1767" t="s">
        <v>732</v>
      </c>
      <c r="AH1767" t="s">
        <v>1611</v>
      </c>
      <c r="AJ1767" t="s">
        <v>732</v>
      </c>
      <c r="AK1767">
        <v>33.180900999999999</v>
      </c>
      <c r="AL1767">
        <v>-117.32700347900401</v>
      </c>
      <c r="AM1767" t="s">
        <v>732</v>
      </c>
      <c r="AN1767" t="s">
        <v>239</v>
      </c>
      <c r="AO1767" t="s">
        <v>732</v>
      </c>
      <c r="AP1767" t="s">
        <v>739</v>
      </c>
      <c r="AQ1767" t="s">
        <v>242</v>
      </c>
      <c r="AR1767" t="s">
        <v>732</v>
      </c>
      <c r="AS1767" t="s">
        <v>239</v>
      </c>
      <c r="AT1767" t="s">
        <v>239</v>
      </c>
      <c r="AU1767">
        <v>1</v>
      </c>
      <c r="AV1767">
        <v>0</v>
      </c>
      <c r="AW1767" t="s">
        <v>1989</v>
      </c>
      <c r="AX1767" t="s">
        <v>1611</v>
      </c>
      <c r="AY1767" t="s">
        <v>109</v>
      </c>
      <c r="BP1767" t="s">
        <v>422</v>
      </c>
      <c r="BQ1767">
        <v>73</v>
      </c>
      <c r="BR1767" t="s">
        <v>422</v>
      </c>
      <c r="BS1767">
        <v>9</v>
      </c>
      <c r="BZ1767" t="s">
        <v>1906</v>
      </c>
      <c r="CA1767" t="s">
        <v>1905</v>
      </c>
    </row>
    <row r="1768" spans="1:79" hidden="1" x14ac:dyDescent="0.25">
      <c r="A1768" t="s">
        <v>1581</v>
      </c>
      <c r="B1768" t="s">
        <v>1582</v>
      </c>
      <c r="C1768" t="s">
        <v>1604</v>
      </c>
      <c r="D1768" t="s">
        <v>1628</v>
      </c>
      <c r="E1768" t="s">
        <v>1629</v>
      </c>
      <c r="F1768" s="1">
        <v>41314</v>
      </c>
      <c r="G1768" s="4">
        <v>0.11388888888888889</v>
      </c>
      <c r="H1768" t="s">
        <v>732</v>
      </c>
      <c r="I1768">
        <v>-88</v>
      </c>
      <c r="J1768" t="s">
        <v>1607</v>
      </c>
      <c r="K1768" t="s">
        <v>222</v>
      </c>
      <c r="L1768">
        <v>1</v>
      </c>
      <c r="M1768">
        <v>1</v>
      </c>
      <c r="N1768" t="s">
        <v>2593</v>
      </c>
      <c r="O1768" t="s">
        <v>2603</v>
      </c>
      <c r="P1768" t="s">
        <v>224</v>
      </c>
      <c r="Q1768" t="s">
        <v>1216</v>
      </c>
      <c r="R1768" t="s">
        <v>226</v>
      </c>
      <c r="S1768" t="s">
        <v>227</v>
      </c>
      <c r="T1768">
        <v>1.8</v>
      </c>
      <c r="V1768">
        <v>0.28000000000000003</v>
      </c>
      <c r="W1768">
        <v>0.4</v>
      </c>
      <c r="X1768" t="s">
        <v>281</v>
      </c>
      <c r="Y1768" t="s">
        <v>243</v>
      </c>
      <c r="Z1768" t="s">
        <v>1217</v>
      </c>
      <c r="AA1768" t="s">
        <v>1217</v>
      </c>
      <c r="AF1768" t="s">
        <v>736</v>
      </c>
      <c r="AG1768" t="s">
        <v>732</v>
      </c>
      <c r="AH1768" t="s">
        <v>1611</v>
      </c>
      <c r="AJ1768" t="s">
        <v>732</v>
      </c>
      <c r="AM1768" t="s">
        <v>732</v>
      </c>
      <c r="AN1768" t="s">
        <v>239</v>
      </c>
      <c r="AO1768" t="s">
        <v>732</v>
      </c>
      <c r="AP1768" t="s">
        <v>739</v>
      </c>
      <c r="AQ1768" t="s">
        <v>242</v>
      </c>
      <c r="AR1768" t="s">
        <v>732</v>
      </c>
      <c r="AS1768" t="s">
        <v>239</v>
      </c>
      <c r="AT1768" t="s">
        <v>239</v>
      </c>
      <c r="AU1768">
        <v>1</v>
      </c>
      <c r="AV1768">
        <v>0</v>
      </c>
      <c r="AW1768" t="s">
        <v>1989</v>
      </c>
      <c r="AX1768" t="s">
        <v>1611</v>
      </c>
      <c r="AY1768" t="s">
        <v>109</v>
      </c>
      <c r="CA1768" t="s">
        <v>1629</v>
      </c>
    </row>
    <row r="1769" spans="1:79" hidden="1" x14ac:dyDescent="0.25">
      <c r="A1769" t="s">
        <v>1581</v>
      </c>
      <c r="B1769" t="s">
        <v>1582</v>
      </c>
      <c r="C1769" t="s">
        <v>1604</v>
      </c>
      <c r="D1769" t="s">
        <v>2494</v>
      </c>
      <c r="E1769" t="s">
        <v>2495</v>
      </c>
      <c r="F1769" s="1">
        <v>41314</v>
      </c>
      <c r="G1769" s="4">
        <v>0.13194444444444445</v>
      </c>
      <c r="H1769" t="s">
        <v>732</v>
      </c>
      <c r="I1769">
        <v>-88</v>
      </c>
      <c r="J1769" t="s">
        <v>1607</v>
      </c>
      <c r="K1769" t="s">
        <v>222</v>
      </c>
      <c r="L1769">
        <v>1</v>
      </c>
      <c r="M1769">
        <v>1</v>
      </c>
      <c r="N1769" t="s">
        <v>2593</v>
      </c>
      <c r="O1769" t="s">
        <v>2597</v>
      </c>
      <c r="P1769" t="s">
        <v>224</v>
      </c>
      <c r="Q1769" t="s">
        <v>1216</v>
      </c>
      <c r="R1769" t="s">
        <v>226</v>
      </c>
      <c r="S1769" t="s">
        <v>227</v>
      </c>
      <c r="T1769">
        <v>0.91</v>
      </c>
      <c r="V1769">
        <v>0.28000000000000003</v>
      </c>
      <c r="W1769">
        <v>0.4</v>
      </c>
      <c r="X1769" t="s">
        <v>281</v>
      </c>
      <c r="Y1769" t="s">
        <v>243</v>
      </c>
      <c r="Z1769" t="s">
        <v>1217</v>
      </c>
      <c r="AA1769" t="s">
        <v>1217</v>
      </c>
      <c r="AF1769" t="s">
        <v>736</v>
      </c>
      <c r="AG1769" t="s">
        <v>732</v>
      </c>
      <c r="AH1769" t="s">
        <v>1611</v>
      </c>
      <c r="AJ1769" t="s">
        <v>732</v>
      </c>
      <c r="AK1769">
        <v>32.946399999999997</v>
      </c>
      <c r="AL1769">
        <v>-117.205001831055</v>
      </c>
      <c r="AM1769" t="s">
        <v>732</v>
      </c>
      <c r="AN1769" t="s">
        <v>239</v>
      </c>
      <c r="AO1769" t="s">
        <v>732</v>
      </c>
      <c r="AP1769" t="s">
        <v>739</v>
      </c>
      <c r="AQ1769" t="s">
        <v>242</v>
      </c>
      <c r="AR1769" t="s">
        <v>732</v>
      </c>
      <c r="AS1769" t="s">
        <v>239</v>
      </c>
      <c r="AT1769" t="s">
        <v>239</v>
      </c>
      <c r="AU1769">
        <v>1</v>
      </c>
      <c r="AV1769">
        <v>0</v>
      </c>
      <c r="AW1769" t="s">
        <v>1989</v>
      </c>
      <c r="AX1769" t="s">
        <v>1611</v>
      </c>
      <c r="AY1769" t="s">
        <v>109</v>
      </c>
      <c r="BP1769" t="s">
        <v>422</v>
      </c>
      <c r="BQ1769">
        <v>73</v>
      </c>
      <c r="BR1769" t="s">
        <v>422</v>
      </c>
      <c r="BS1769">
        <v>9</v>
      </c>
      <c r="BZ1769" t="s">
        <v>1916</v>
      </c>
      <c r="CA1769" t="s">
        <v>2495</v>
      </c>
    </row>
    <row r="1770" spans="1:79" hidden="1" x14ac:dyDescent="0.25">
      <c r="A1770" t="s">
        <v>1581</v>
      </c>
      <c r="B1770" t="s">
        <v>1582</v>
      </c>
      <c r="C1770" t="s">
        <v>1615</v>
      </c>
      <c r="D1770" t="s">
        <v>1628</v>
      </c>
      <c r="E1770" t="s">
        <v>1629</v>
      </c>
      <c r="F1770" s="1">
        <v>41314</v>
      </c>
      <c r="G1770" s="4">
        <v>0.11388888888888889</v>
      </c>
      <c r="H1770" t="s">
        <v>732</v>
      </c>
      <c r="I1770">
        <v>-88</v>
      </c>
      <c r="J1770" t="s">
        <v>221</v>
      </c>
      <c r="K1770" t="s">
        <v>222</v>
      </c>
      <c r="L1770">
        <v>1</v>
      </c>
      <c r="M1770">
        <v>1</v>
      </c>
      <c r="N1770" t="s">
        <v>2595</v>
      </c>
      <c r="O1770" t="s">
        <v>2603</v>
      </c>
      <c r="P1770" t="s">
        <v>224</v>
      </c>
      <c r="Q1770" t="s">
        <v>1216</v>
      </c>
      <c r="R1770" t="s">
        <v>226</v>
      </c>
      <c r="S1770" t="s">
        <v>227</v>
      </c>
      <c r="T1770">
        <v>1.8</v>
      </c>
      <c r="V1770">
        <v>0.28000000000000003</v>
      </c>
      <c r="W1770">
        <v>0.4</v>
      </c>
      <c r="X1770" t="s">
        <v>281</v>
      </c>
      <c r="Y1770" t="s">
        <v>243</v>
      </c>
      <c r="Z1770" t="s">
        <v>1217</v>
      </c>
      <c r="AA1770" t="s">
        <v>1217</v>
      </c>
      <c r="AF1770" t="s">
        <v>736</v>
      </c>
      <c r="AG1770" t="s">
        <v>732</v>
      </c>
      <c r="AH1770" t="s">
        <v>1611</v>
      </c>
      <c r="AJ1770" t="s">
        <v>732</v>
      </c>
      <c r="AM1770" t="s">
        <v>732</v>
      </c>
      <c r="AN1770" t="s">
        <v>239</v>
      </c>
      <c r="AO1770" t="s">
        <v>1220</v>
      </c>
      <c r="AP1770" t="s">
        <v>739</v>
      </c>
      <c r="AQ1770" t="s">
        <v>242</v>
      </c>
      <c r="AR1770" t="s">
        <v>732</v>
      </c>
      <c r="AS1770" t="s">
        <v>239</v>
      </c>
      <c r="AT1770" t="s">
        <v>239</v>
      </c>
      <c r="AU1770">
        <v>1</v>
      </c>
      <c r="AW1770" t="s">
        <v>1989</v>
      </c>
      <c r="AX1770" t="s">
        <v>1611</v>
      </c>
      <c r="AY1770" t="s">
        <v>109</v>
      </c>
      <c r="CA1770" t="s">
        <v>1629</v>
      </c>
    </row>
    <row r="1771" spans="1:79" hidden="1" x14ac:dyDescent="0.25">
      <c r="A1771" t="s">
        <v>1581</v>
      </c>
      <c r="B1771" t="s">
        <v>1582</v>
      </c>
      <c r="C1771" t="s">
        <v>1615</v>
      </c>
      <c r="D1771" t="s">
        <v>1630</v>
      </c>
      <c r="E1771" t="s">
        <v>1631</v>
      </c>
      <c r="F1771" s="1">
        <v>41314</v>
      </c>
      <c r="G1771" s="4">
        <v>0.61249999999999993</v>
      </c>
      <c r="H1771" t="s">
        <v>732</v>
      </c>
      <c r="I1771">
        <v>-88</v>
      </c>
      <c r="J1771" t="s">
        <v>221</v>
      </c>
      <c r="K1771" t="s">
        <v>222</v>
      </c>
      <c r="L1771">
        <v>1</v>
      </c>
      <c r="M1771">
        <v>1</v>
      </c>
      <c r="N1771" t="s">
        <v>2600</v>
      </c>
      <c r="O1771" t="s">
        <v>2604</v>
      </c>
      <c r="P1771" t="s">
        <v>224</v>
      </c>
      <c r="Q1771" t="s">
        <v>1216</v>
      </c>
      <c r="R1771" t="s">
        <v>226</v>
      </c>
      <c r="S1771" t="s">
        <v>227</v>
      </c>
      <c r="T1771">
        <v>0.49</v>
      </c>
      <c r="V1771">
        <v>0.28000000000000003</v>
      </c>
      <c r="W1771">
        <v>0.4</v>
      </c>
      <c r="X1771" t="s">
        <v>281</v>
      </c>
      <c r="Y1771" t="s">
        <v>243</v>
      </c>
      <c r="Z1771" t="s">
        <v>1217</v>
      </c>
      <c r="AA1771" t="s">
        <v>1217</v>
      </c>
      <c r="AF1771" t="s">
        <v>736</v>
      </c>
      <c r="AG1771" t="s">
        <v>732</v>
      </c>
      <c r="AH1771" t="s">
        <v>1611</v>
      </c>
      <c r="AJ1771" t="s">
        <v>732</v>
      </c>
      <c r="AM1771" t="s">
        <v>732</v>
      </c>
      <c r="AN1771" t="s">
        <v>239</v>
      </c>
      <c r="AO1771" t="s">
        <v>1220</v>
      </c>
      <c r="AP1771" t="s">
        <v>739</v>
      </c>
      <c r="AQ1771" t="s">
        <v>242</v>
      </c>
      <c r="AR1771" t="s">
        <v>732</v>
      </c>
      <c r="AS1771" t="s">
        <v>239</v>
      </c>
      <c r="AT1771" t="s">
        <v>239</v>
      </c>
      <c r="AU1771">
        <v>1</v>
      </c>
      <c r="AW1771" t="s">
        <v>1989</v>
      </c>
      <c r="AX1771" t="s">
        <v>1611</v>
      </c>
      <c r="AY1771" t="s">
        <v>109</v>
      </c>
      <c r="CA1771" t="s">
        <v>1631</v>
      </c>
    </row>
    <row r="1772" spans="1:79" hidden="1" x14ac:dyDescent="0.25">
      <c r="A1772" t="s">
        <v>1581</v>
      </c>
      <c r="B1772" t="s">
        <v>1582</v>
      </c>
      <c r="C1772" t="s">
        <v>1615</v>
      </c>
      <c r="D1772" t="s">
        <v>2028</v>
      </c>
      <c r="E1772" t="s">
        <v>2029</v>
      </c>
      <c r="F1772" s="1">
        <v>41314</v>
      </c>
      <c r="G1772" s="4">
        <v>0.53749999999999998</v>
      </c>
      <c r="H1772" t="s">
        <v>732</v>
      </c>
      <c r="I1772">
        <v>-88</v>
      </c>
      <c r="J1772" t="s">
        <v>221</v>
      </c>
      <c r="K1772" t="s">
        <v>222</v>
      </c>
      <c r="L1772">
        <v>1</v>
      </c>
      <c r="M1772">
        <v>1</v>
      </c>
      <c r="N1772" t="s">
        <v>2600</v>
      </c>
      <c r="O1772" t="s">
        <v>2605</v>
      </c>
      <c r="P1772" t="s">
        <v>224</v>
      </c>
      <c r="Q1772" t="s">
        <v>1216</v>
      </c>
      <c r="R1772" t="s">
        <v>226</v>
      </c>
      <c r="S1772" t="s">
        <v>227</v>
      </c>
      <c r="T1772">
        <v>0.66</v>
      </c>
      <c r="V1772">
        <v>0.28000000000000003</v>
      </c>
      <c r="W1772">
        <v>0.4</v>
      </c>
      <c r="X1772" t="s">
        <v>281</v>
      </c>
      <c r="Y1772" t="s">
        <v>243</v>
      </c>
      <c r="Z1772" t="s">
        <v>1217</v>
      </c>
      <c r="AA1772" t="s">
        <v>1217</v>
      </c>
      <c r="AF1772" t="s">
        <v>736</v>
      </c>
      <c r="AG1772" t="s">
        <v>732</v>
      </c>
      <c r="AH1772" t="s">
        <v>1611</v>
      </c>
      <c r="AJ1772" t="s">
        <v>732</v>
      </c>
      <c r="AK1772">
        <v>33.254902000000001</v>
      </c>
      <c r="AL1772">
        <v>-117.294998168945</v>
      </c>
      <c r="AM1772" t="s">
        <v>732</v>
      </c>
      <c r="AN1772" t="s">
        <v>239</v>
      </c>
      <c r="AO1772" t="s">
        <v>1220</v>
      </c>
      <c r="AP1772" t="s">
        <v>739</v>
      </c>
      <c r="AQ1772" t="s">
        <v>242</v>
      </c>
      <c r="AR1772" t="s">
        <v>732</v>
      </c>
      <c r="AS1772" t="s">
        <v>239</v>
      </c>
      <c r="AT1772" t="s">
        <v>239</v>
      </c>
      <c r="AU1772">
        <v>1</v>
      </c>
      <c r="AW1772" t="s">
        <v>1989</v>
      </c>
      <c r="AX1772" t="s">
        <v>1611</v>
      </c>
      <c r="AY1772" t="s">
        <v>109</v>
      </c>
      <c r="BP1772" t="s">
        <v>422</v>
      </c>
      <c r="BQ1772">
        <v>73</v>
      </c>
      <c r="BR1772" t="s">
        <v>422</v>
      </c>
      <c r="BS1772">
        <v>9</v>
      </c>
      <c r="BZ1772" t="s">
        <v>1897</v>
      </c>
      <c r="CA1772" t="s">
        <v>2029</v>
      </c>
    </row>
    <row r="1773" spans="1:79" hidden="1" x14ac:dyDescent="0.25">
      <c r="A1773" t="s">
        <v>1581</v>
      </c>
      <c r="B1773" t="s">
        <v>1582</v>
      </c>
      <c r="C1773" t="s">
        <v>1615</v>
      </c>
      <c r="D1773" t="s">
        <v>1920</v>
      </c>
      <c r="E1773" t="s">
        <v>1921</v>
      </c>
      <c r="F1773" s="1">
        <v>41314</v>
      </c>
      <c r="G1773" s="4">
        <v>0.11458333333333333</v>
      </c>
      <c r="H1773" t="s">
        <v>732</v>
      </c>
      <c r="I1773">
        <v>-88</v>
      </c>
      <c r="J1773" t="s">
        <v>221</v>
      </c>
      <c r="K1773" t="s">
        <v>222</v>
      </c>
      <c r="L1773">
        <v>1</v>
      </c>
      <c r="M1773">
        <v>1</v>
      </c>
      <c r="N1773" t="s">
        <v>2595</v>
      </c>
      <c r="O1773" t="s">
        <v>2606</v>
      </c>
      <c r="P1773" t="s">
        <v>224</v>
      </c>
      <c r="Q1773" t="s">
        <v>1216</v>
      </c>
      <c r="R1773" t="s">
        <v>226</v>
      </c>
      <c r="S1773" t="s">
        <v>227</v>
      </c>
      <c r="T1773">
        <v>1.1000000000000001</v>
      </c>
      <c r="V1773">
        <v>0.28000000000000003</v>
      </c>
      <c r="W1773">
        <v>0.4</v>
      </c>
      <c r="X1773" t="s">
        <v>281</v>
      </c>
      <c r="Y1773" t="s">
        <v>243</v>
      </c>
      <c r="Z1773" t="s">
        <v>1217</v>
      </c>
      <c r="AA1773" t="s">
        <v>1217</v>
      </c>
      <c r="AF1773" t="s">
        <v>736</v>
      </c>
      <c r="AG1773" t="s">
        <v>732</v>
      </c>
      <c r="AH1773" t="s">
        <v>1611</v>
      </c>
      <c r="AJ1773" t="s">
        <v>732</v>
      </c>
      <c r="AK1773">
        <v>33.043498999999997</v>
      </c>
      <c r="AL1773">
        <v>-117.07599639892599</v>
      </c>
      <c r="AM1773" t="s">
        <v>732</v>
      </c>
      <c r="AN1773" t="s">
        <v>239</v>
      </c>
      <c r="AO1773" t="s">
        <v>1220</v>
      </c>
      <c r="AP1773" t="s">
        <v>739</v>
      </c>
      <c r="AQ1773" t="s">
        <v>242</v>
      </c>
      <c r="AR1773" t="s">
        <v>732</v>
      </c>
      <c r="AS1773" t="s">
        <v>239</v>
      </c>
      <c r="AT1773" t="s">
        <v>239</v>
      </c>
      <c r="AU1773">
        <v>1</v>
      </c>
      <c r="AW1773" t="s">
        <v>1989</v>
      </c>
      <c r="AX1773" t="s">
        <v>1611</v>
      </c>
      <c r="AY1773" t="s">
        <v>109</v>
      </c>
      <c r="BP1773" t="s">
        <v>422</v>
      </c>
      <c r="BQ1773">
        <v>73</v>
      </c>
      <c r="BR1773" t="s">
        <v>422</v>
      </c>
      <c r="BS1773">
        <v>9</v>
      </c>
      <c r="BZ1773" t="s">
        <v>1922</v>
      </c>
      <c r="CA1773" t="s">
        <v>1921</v>
      </c>
    </row>
    <row r="1774" spans="1:79" hidden="1" x14ac:dyDescent="0.25">
      <c r="A1774" t="s">
        <v>1581</v>
      </c>
      <c r="B1774" t="s">
        <v>1582</v>
      </c>
      <c r="C1774" t="s">
        <v>1604</v>
      </c>
      <c r="D1774" t="s">
        <v>1636</v>
      </c>
      <c r="E1774" t="s">
        <v>1637</v>
      </c>
      <c r="F1774" s="1">
        <v>41314</v>
      </c>
      <c r="G1774" s="4">
        <v>0.61597222222222225</v>
      </c>
      <c r="H1774" t="s">
        <v>732</v>
      </c>
      <c r="I1774">
        <v>-88</v>
      </c>
      <c r="J1774" t="s">
        <v>1607</v>
      </c>
      <c r="K1774" t="s">
        <v>222</v>
      </c>
      <c r="L1774">
        <v>1</v>
      </c>
      <c r="M1774">
        <v>1</v>
      </c>
      <c r="N1774" t="s">
        <v>2607</v>
      </c>
      <c r="O1774" t="s">
        <v>2601</v>
      </c>
      <c r="P1774" t="s">
        <v>224</v>
      </c>
      <c r="Q1774" t="s">
        <v>1216</v>
      </c>
      <c r="R1774" t="s">
        <v>226</v>
      </c>
      <c r="S1774" t="s">
        <v>227</v>
      </c>
      <c r="T1774">
        <v>0.98</v>
      </c>
      <c r="V1774">
        <v>0.28000000000000003</v>
      </c>
      <c r="W1774">
        <v>0.4</v>
      </c>
      <c r="X1774" t="s">
        <v>281</v>
      </c>
      <c r="Y1774" t="s">
        <v>243</v>
      </c>
      <c r="Z1774" t="s">
        <v>1217</v>
      </c>
      <c r="AA1774" t="s">
        <v>1217</v>
      </c>
      <c r="AF1774" t="s">
        <v>736</v>
      </c>
      <c r="AG1774" t="s">
        <v>732</v>
      </c>
      <c r="AH1774" t="s">
        <v>1611</v>
      </c>
      <c r="AJ1774" t="s">
        <v>732</v>
      </c>
      <c r="AM1774" t="s">
        <v>732</v>
      </c>
      <c r="AN1774" t="s">
        <v>239</v>
      </c>
      <c r="AO1774" t="s">
        <v>732</v>
      </c>
      <c r="AP1774" t="s">
        <v>739</v>
      </c>
      <c r="AQ1774" t="s">
        <v>242</v>
      </c>
      <c r="AR1774" t="s">
        <v>732</v>
      </c>
      <c r="AS1774" t="s">
        <v>239</v>
      </c>
      <c r="AT1774" t="s">
        <v>239</v>
      </c>
      <c r="AU1774">
        <v>1</v>
      </c>
      <c r="AV1774">
        <v>0</v>
      </c>
      <c r="AW1774" t="s">
        <v>1989</v>
      </c>
      <c r="AX1774" t="s">
        <v>1611</v>
      </c>
      <c r="AY1774" t="s">
        <v>109</v>
      </c>
      <c r="CA1774" t="s">
        <v>1637</v>
      </c>
    </row>
    <row r="1775" spans="1:79" hidden="1" x14ac:dyDescent="0.25">
      <c r="A1775" t="s">
        <v>1581</v>
      </c>
      <c r="B1775" t="s">
        <v>1582</v>
      </c>
      <c r="C1775" t="s">
        <v>1604</v>
      </c>
      <c r="D1775" t="s">
        <v>2016</v>
      </c>
      <c r="E1775" t="s">
        <v>2017</v>
      </c>
      <c r="F1775" s="1">
        <v>41314</v>
      </c>
      <c r="G1775" s="4">
        <v>0.29444444444444445</v>
      </c>
      <c r="H1775" t="s">
        <v>732</v>
      </c>
      <c r="I1775">
        <v>-88</v>
      </c>
      <c r="J1775" t="s">
        <v>1607</v>
      </c>
      <c r="K1775" t="s">
        <v>222</v>
      </c>
      <c r="L1775">
        <v>1</v>
      </c>
      <c r="M1775">
        <v>1</v>
      </c>
      <c r="N1775" t="s">
        <v>2593</v>
      </c>
      <c r="O1775" t="s">
        <v>2602</v>
      </c>
      <c r="P1775" t="s">
        <v>224</v>
      </c>
      <c r="Q1775" t="s">
        <v>1216</v>
      </c>
      <c r="R1775" t="s">
        <v>226</v>
      </c>
      <c r="S1775" t="s">
        <v>227</v>
      </c>
      <c r="T1775">
        <v>0.96</v>
      </c>
      <c r="V1775">
        <v>0.28000000000000003</v>
      </c>
      <c r="W1775">
        <v>0.4</v>
      </c>
      <c r="X1775" t="s">
        <v>281</v>
      </c>
      <c r="Y1775" t="s">
        <v>243</v>
      </c>
      <c r="Z1775" t="s">
        <v>1217</v>
      </c>
      <c r="AA1775" t="s">
        <v>1217</v>
      </c>
      <c r="AF1775" t="s">
        <v>736</v>
      </c>
      <c r="AG1775" t="s">
        <v>732</v>
      </c>
      <c r="AH1775" t="s">
        <v>1611</v>
      </c>
      <c r="AJ1775" t="s">
        <v>732</v>
      </c>
      <c r="AK1775">
        <v>33.130501000000002</v>
      </c>
      <c r="AL1775">
        <v>-117.199996948242</v>
      </c>
      <c r="AM1775" t="s">
        <v>732</v>
      </c>
      <c r="AN1775" t="s">
        <v>239</v>
      </c>
      <c r="AO1775" t="s">
        <v>732</v>
      </c>
      <c r="AP1775" t="s">
        <v>739</v>
      </c>
      <c r="AQ1775" t="s">
        <v>242</v>
      </c>
      <c r="AR1775" t="s">
        <v>732</v>
      </c>
      <c r="AS1775" t="s">
        <v>239</v>
      </c>
      <c r="AT1775" t="s">
        <v>239</v>
      </c>
      <c r="AU1775">
        <v>1</v>
      </c>
      <c r="AV1775">
        <v>0</v>
      </c>
      <c r="AW1775" t="s">
        <v>1989</v>
      </c>
      <c r="AX1775" t="s">
        <v>1611</v>
      </c>
      <c r="AY1775" t="s">
        <v>109</v>
      </c>
      <c r="BP1775" t="s">
        <v>422</v>
      </c>
      <c r="BQ1775">
        <v>73</v>
      </c>
      <c r="BR1775" t="s">
        <v>422</v>
      </c>
      <c r="BS1775">
        <v>9</v>
      </c>
      <c r="BZ1775" t="s">
        <v>2003</v>
      </c>
      <c r="CA1775" t="s">
        <v>2017</v>
      </c>
    </row>
    <row r="1776" spans="1:79" hidden="1" x14ac:dyDescent="0.25">
      <c r="A1776" t="s">
        <v>1581</v>
      </c>
      <c r="B1776" t="s">
        <v>1582</v>
      </c>
      <c r="C1776" t="s">
        <v>1604</v>
      </c>
      <c r="D1776" t="s">
        <v>1892</v>
      </c>
      <c r="E1776" t="s">
        <v>1893</v>
      </c>
      <c r="F1776" s="1">
        <v>41314</v>
      </c>
      <c r="G1776" s="4">
        <v>0.3215277777777778</v>
      </c>
      <c r="H1776" t="s">
        <v>732</v>
      </c>
      <c r="I1776">
        <v>-88</v>
      </c>
      <c r="J1776" t="s">
        <v>1607</v>
      </c>
      <c r="K1776" t="s">
        <v>222</v>
      </c>
      <c r="L1776">
        <v>1</v>
      </c>
      <c r="M1776">
        <v>1</v>
      </c>
      <c r="N1776" t="s">
        <v>2593</v>
      </c>
      <c r="O1776" t="s">
        <v>2598</v>
      </c>
      <c r="P1776" t="s">
        <v>224</v>
      </c>
      <c r="Q1776" t="s">
        <v>1216</v>
      </c>
      <c r="R1776" t="s">
        <v>226</v>
      </c>
      <c r="S1776" t="s">
        <v>227</v>
      </c>
      <c r="T1776">
        <v>0.81</v>
      </c>
      <c r="V1776">
        <v>0.28000000000000003</v>
      </c>
      <c r="W1776">
        <v>0.4</v>
      </c>
      <c r="X1776" t="s">
        <v>281</v>
      </c>
      <c r="Y1776" t="s">
        <v>243</v>
      </c>
      <c r="Z1776" t="s">
        <v>1217</v>
      </c>
      <c r="AA1776" t="s">
        <v>1217</v>
      </c>
      <c r="AF1776" t="s">
        <v>736</v>
      </c>
      <c r="AG1776" t="s">
        <v>732</v>
      </c>
      <c r="AH1776" t="s">
        <v>1611</v>
      </c>
      <c r="AJ1776" t="s">
        <v>732</v>
      </c>
      <c r="AK1776">
        <v>33.288100999999997</v>
      </c>
      <c r="AL1776">
        <v>-117.22299957275401</v>
      </c>
      <c r="AM1776" t="s">
        <v>732</v>
      </c>
      <c r="AN1776" t="s">
        <v>239</v>
      </c>
      <c r="AO1776" t="s">
        <v>732</v>
      </c>
      <c r="AP1776" t="s">
        <v>739</v>
      </c>
      <c r="AQ1776" t="s">
        <v>242</v>
      </c>
      <c r="AR1776" t="s">
        <v>732</v>
      </c>
      <c r="AS1776" t="s">
        <v>239</v>
      </c>
      <c r="AT1776" t="s">
        <v>239</v>
      </c>
      <c r="AU1776">
        <v>1</v>
      </c>
      <c r="AV1776">
        <v>0</v>
      </c>
      <c r="AW1776" t="s">
        <v>1989</v>
      </c>
      <c r="AX1776" t="s">
        <v>1611</v>
      </c>
      <c r="AY1776" t="s">
        <v>109</v>
      </c>
      <c r="BP1776" t="s">
        <v>422</v>
      </c>
      <c r="BQ1776">
        <v>73</v>
      </c>
      <c r="BR1776" t="s">
        <v>422</v>
      </c>
      <c r="BS1776">
        <v>9</v>
      </c>
      <c r="BZ1776" t="s">
        <v>1897</v>
      </c>
      <c r="CA1776" t="s">
        <v>1893</v>
      </c>
    </row>
    <row r="1777" spans="1:79" hidden="1" x14ac:dyDescent="0.25">
      <c r="A1777" t="s">
        <v>1581</v>
      </c>
      <c r="B1777" t="s">
        <v>1582</v>
      </c>
      <c r="C1777" t="s">
        <v>1604</v>
      </c>
      <c r="D1777" t="s">
        <v>1630</v>
      </c>
      <c r="E1777" t="s">
        <v>1631</v>
      </c>
      <c r="F1777" s="1">
        <v>41314</v>
      </c>
      <c r="G1777" s="4">
        <v>0.61249999999999993</v>
      </c>
      <c r="H1777" t="s">
        <v>732</v>
      </c>
      <c r="I1777">
        <v>-88</v>
      </c>
      <c r="J1777" t="s">
        <v>1607</v>
      </c>
      <c r="K1777" t="s">
        <v>222</v>
      </c>
      <c r="L1777">
        <v>1</v>
      </c>
      <c r="M1777">
        <v>1</v>
      </c>
      <c r="N1777" t="s">
        <v>2607</v>
      </c>
      <c r="O1777" t="s">
        <v>2604</v>
      </c>
      <c r="P1777" t="s">
        <v>224</v>
      </c>
      <c r="Q1777" t="s">
        <v>1216</v>
      </c>
      <c r="R1777" t="s">
        <v>226</v>
      </c>
      <c r="S1777" t="s">
        <v>227</v>
      </c>
      <c r="T1777">
        <v>0.49</v>
      </c>
      <c r="V1777">
        <v>0.28000000000000003</v>
      </c>
      <c r="W1777">
        <v>0.4</v>
      </c>
      <c r="X1777" t="s">
        <v>281</v>
      </c>
      <c r="Y1777" t="s">
        <v>243</v>
      </c>
      <c r="Z1777" t="s">
        <v>1217</v>
      </c>
      <c r="AA1777" t="s">
        <v>1217</v>
      </c>
      <c r="AF1777" t="s">
        <v>736</v>
      </c>
      <c r="AG1777" t="s">
        <v>732</v>
      </c>
      <c r="AH1777" t="s">
        <v>1611</v>
      </c>
      <c r="AJ1777" t="s">
        <v>732</v>
      </c>
      <c r="AM1777" t="s">
        <v>732</v>
      </c>
      <c r="AN1777" t="s">
        <v>239</v>
      </c>
      <c r="AO1777" t="s">
        <v>732</v>
      </c>
      <c r="AP1777" t="s">
        <v>739</v>
      </c>
      <c r="AQ1777" t="s">
        <v>242</v>
      </c>
      <c r="AR1777" t="s">
        <v>732</v>
      </c>
      <c r="AS1777" t="s">
        <v>239</v>
      </c>
      <c r="AT1777" t="s">
        <v>239</v>
      </c>
      <c r="AU1777">
        <v>1</v>
      </c>
      <c r="AV1777">
        <v>0</v>
      </c>
      <c r="AW1777" t="s">
        <v>1989</v>
      </c>
      <c r="AX1777" t="s">
        <v>1611</v>
      </c>
      <c r="AY1777" t="s">
        <v>109</v>
      </c>
      <c r="CA1777" t="s">
        <v>1631</v>
      </c>
    </row>
    <row r="1778" spans="1:79" hidden="1" x14ac:dyDescent="0.25">
      <c r="A1778" t="s">
        <v>1581</v>
      </c>
      <c r="B1778" t="s">
        <v>1582</v>
      </c>
      <c r="C1778" t="s">
        <v>1604</v>
      </c>
      <c r="D1778" t="s">
        <v>2028</v>
      </c>
      <c r="E1778" t="s">
        <v>2029</v>
      </c>
      <c r="F1778" s="1">
        <v>41314</v>
      </c>
      <c r="G1778" s="4">
        <v>0.53749999999999998</v>
      </c>
      <c r="H1778" t="s">
        <v>732</v>
      </c>
      <c r="I1778">
        <v>-88</v>
      </c>
      <c r="J1778" t="s">
        <v>1607</v>
      </c>
      <c r="K1778" t="s">
        <v>222</v>
      </c>
      <c r="L1778">
        <v>1</v>
      </c>
      <c r="M1778">
        <v>1</v>
      </c>
      <c r="N1778" t="s">
        <v>2607</v>
      </c>
      <c r="O1778" t="s">
        <v>2605</v>
      </c>
      <c r="P1778" t="s">
        <v>224</v>
      </c>
      <c r="Q1778" t="s">
        <v>1216</v>
      </c>
      <c r="R1778" t="s">
        <v>226</v>
      </c>
      <c r="S1778" t="s">
        <v>227</v>
      </c>
      <c r="T1778">
        <v>0.66</v>
      </c>
      <c r="V1778">
        <v>0.28000000000000003</v>
      </c>
      <c r="W1778">
        <v>0.4</v>
      </c>
      <c r="X1778" t="s">
        <v>281</v>
      </c>
      <c r="Y1778" t="s">
        <v>243</v>
      </c>
      <c r="Z1778" t="s">
        <v>1217</v>
      </c>
      <c r="AA1778" t="s">
        <v>1217</v>
      </c>
      <c r="AF1778" t="s">
        <v>736</v>
      </c>
      <c r="AG1778" t="s">
        <v>732</v>
      </c>
      <c r="AH1778" t="s">
        <v>1611</v>
      </c>
      <c r="AJ1778" t="s">
        <v>732</v>
      </c>
      <c r="AK1778">
        <v>33.254902000000001</v>
      </c>
      <c r="AL1778">
        <v>-117.294998168945</v>
      </c>
      <c r="AM1778" t="s">
        <v>732</v>
      </c>
      <c r="AN1778" t="s">
        <v>239</v>
      </c>
      <c r="AO1778" t="s">
        <v>732</v>
      </c>
      <c r="AP1778" t="s">
        <v>739</v>
      </c>
      <c r="AQ1778" t="s">
        <v>242</v>
      </c>
      <c r="AR1778" t="s">
        <v>732</v>
      </c>
      <c r="AS1778" t="s">
        <v>239</v>
      </c>
      <c r="AT1778" t="s">
        <v>239</v>
      </c>
      <c r="AU1778">
        <v>1</v>
      </c>
      <c r="AV1778">
        <v>0</v>
      </c>
      <c r="AW1778" t="s">
        <v>1989</v>
      </c>
      <c r="AX1778" t="s">
        <v>1611</v>
      </c>
      <c r="AY1778" t="s">
        <v>109</v>
      </c>
      <c r="BP1778" t="s">
        <v>422</v>
      </c>
      <c r="BQ1778">
        <v>73</v>
      </c>
      <c r="BR1778" t="s">
        <v>422</v>
      </c>
      <c r="BS1778">
        <v>9</v>
      </c>
      <c r="BZ1778" t="s">
        <v>1897</v>
      </c>
      <c r="CA1778" t="s">
        <v>2029</v>
      </c>
    </row>
    <row r="1779" spans="1:79" hidden="1" x14ac:dyDescent="0.25">
      <c r="A1779" t="s">
        <v>1581</v>
      </c>
      <c r="B1779" t="s">
        <v>1582</v>
      </c>
      <c r="C1779" t="s">
        <v>1604</v>
      </c>
      <c r="D1779" t="s">
        <v>1901</v>
      </c>
      <c r="E1779" t="s">
        <v>1902</v>
      </c>
      <c r="F1779" s="1">
        <v>41314</v>
      </c>
      <c r="G1779" s="4">
        <v>0.36319444444444443</v>
      </c>
      <c r="H1779" t="s">
        <v>732</v>
      </c>
      <c r="I1779">
        <v>-88</v>
      </c>
      <c r="J1779" t="s">
        <v>1607</v>
      </c>
      <c r="K1779" t="s">
        <v>222</v>
      </c>
      <c r="L1779">
        <v>1</v>
      </c>
      <c r="M1779">
        <v>1</v>
      </c>
      <c r="N1779" t="s">
        <v>2593</v>
      </c>
      <c r="O1779" t="s">
        <v>2608</v>
      </c>
      <c r="P1779" t="s">
        <v>224</v>
      </c>
      <c r="Q1779" t="s">
        <v>1216</v>
      </c>
      <c r="R1779" t="s">
        <v>226</v>
      </c>
      <c r="S1779" t="s">
        <v>227</v>
      </c>
      <c r="T1779">
        <v>1.2</v>
      </c>
      <c r="V1779">
        <v>0.28000000000000003</v>
      </c>
      <c r="W1779">
        <v>0.4</v>
      </c>
      <c r="X1779" t="s">
        <v>281</v>
      </c>
      <c r="Y1779" t="s">
        <v>243</v>
      </c>
      <c r="Z1779" t="s">
        <v>1217</v>
      </c>
      <c r="AA1779" t="s">
        <v>1217</v>
      </c>
      <c r="AF1779" t="s">
        <v>736</v>
      </c>
      <c r="AG1779" t="s">
        <v>732</v>
      </c>
      <c r="AH1779" t="s">
        <v>1611</v>
      </c>
      <c r="AJ1779" t="s">
        <v>732</v>
      </c>
      <c r="AK1779">
        <v>33.188301000000003</v>
      </c>
      <c r="AL1779">
        <v>-117.36199951171901</v>
      </c>
      <c r="AM1779" t="s">
        <v>732</v>
      </c>
      <c r="AN1779" t="s">
        <v>239</v>
      </c>
      <c r="AO1779" t="s">
        <v>732</v>
      </c>
      <c r="AP1779" t="s">
        <v>739</v>
      </c>
      <c r="AQ1779" t="s">
        <v>242</v>
      </c>
      <c r="AR1779" t="s">
        <v>732</v>
      </c>
      <c r="AS1779" t="s">
        <v>239</v>
      </c>
      <c r="AT1779" t="s">
        <v>239</v>
      </c>
      <c r="AU1779">
        <v>1</v>
      </c>
      <c r="AV1779">
        <v>0</v>
      </c>
      <c r="AW1779" t="s">
        <v>1989</v>
      </c>
      <c r="AX1779" t="s">
        <v>1611</v>
      </c>
      <c r="AY1779" t="s">
        <v>109</v>
      </c>
      <c r="BP1779" t="s">
        <v>422</v>
      </c>
      <c r="BQ1779">
        <v>73</v>
      </c>
      <c r="BR1779" t="s">
        <v>422</v>
      </c>
      <c r="BS1779">
        <v>9</v>
      </c>
      <c r="BZ1779" t="s">
        <v>1903</v>
      </c>
      <c r="CA1779" t="s">
        <v>1902</v>
      </c>
    </row>
    <row r="1780" spans="1:79" hidden="1" x14ac:dyDescent="0.25">
      <c r="A1780" t="s">
        <v>1581</v>
      </c>
      <c r="B1780" t="s">
        <v>1582</v>
      </c>
      <c r="C1780" t="s">
        <v>1604</v>
      </c>
      <c r="D1780" t="s">
        <v>1920</v>
      </c>
      <c r="E1780" t="s">
        <v>1921</v>
      </c>
      <c r="F1780" s="1">
        <v>41314</v>
      </c>
      <c r="G1780" s="4">
        <v>0.11458333333333333</v>
      </c>
      <c r="H1780" t="s">
        <v>732</v>
      </c>
      <c r="I1780">
        <v>-88</v>
      </c>
      <c r="J1780" t="s">
        <v>1607</v>
      </c>
      <c r="K1780" t="s">
        <v>222</v>
      </c>
      <c r="L1780">
        <v>1</v>
      </c>
      <c r="M1780">
        <v>1</v>
      </c>
      <c r="N1780" t="s">
        <v>2593</v>
      </c>
      <c r="O1780" t="s">
        <v>2606</v>
      </c>
      <c r="P1780" t="s">
        <v>224</v>
      </c>
      <c r="Q1780" t="s">
        <v>1216</v>
      </c>
      <c r="R1780" t="s">
        <v>226</v>
      </c>
      <c r="S1780" t="s">
        <v>227</v>
      </c>
      <c r="T1780">
        <v>1.1000000000000001</v>
      </c>
      <c r="V1780">
        <v>0.28000000000000003</v>
      </c>
      <c r="W1780">
        <v>0.4</v>
      </c>
      <c r="X1780" t="s">
        <v>281</v>
      </c>
      <c r="Y1780" t="s">
        <v>243</v>
      </c>
      <c r="Z1780" t="s">
        <v>1217</v>
      </c>
      <c r="AA1780" t="s">
        <v>1217</v>
      </c>
      <c r="AF1780" t="s">
        <v>736</v>
      </c>
      <c r="AG1780" t="s">
        <v>732</v>
      </c>
      <c r="AH1780" t="s">
        <v>1611</v>
      </c>
      <c r="AJ1780" t="s">
        <v>732</v>
      </c>
      <c r="AK1780">
        <v>33.043498999999997</v>
      </c>
      <c r="AL1780">
        <v>-117.07599639892599</v>
      </c>
      <c r="AM1780" t="s">
        <v>732</v>
      </c>
      <c r="AN1780" t="s">
        <v>239</v>
      </c>
      <c r="AO1780" t="s">
        <v>732</v>
      </c>
      <c r="AP1780" t="s">
        <v>739</v>
      </c>
      <c r="AQ1780" t="s">
        <v>242</v>
      </c>
      <c r="AR1780" t="s">
        <v>732</v>
      </c>
      <c r="AS1780" t="s">
        <v>239</v>
      </c>
      <c r="AT1780" t="s">
        <v>239</v>
      </c>
      <c r="AU1780">
        <v>1</v>
      </c>
      <c r="AV1780">
        <v>0</v>
      </c>
      <c r="AW1780" t="s">
        <v>1989</v>
      </c>
      <c r="AX1780" t="s">
        <v>1611</v>
      </c>
      <c r="AY1780" t="s">
        <v>109</v>
      </c>
      <c r="BP1780" t="s">
        <v>422</v>
      </c>
      <c r="BQ1780">
        <v>73</v>
      </c>
      <c r="BR1780" t="s">
        <v>422</v>
      </c>
      <c r="BS1780">
        <v>9</v>
      </c>
      <c r="BZ1780" t="s">
        <v>1922</v>
      </c>
      <c r="CA1780" t="s">
        <v>1921</v>
      </c>
    </row>
    <row r="1781" spans="1:79" hidden="1" x14ac:dyDescent="0.25">
      <c r="A1781" t="s">
        <v>1581</v>
      </c>
      <c r="B1781" t="s">
        <v>1582</v>
      </c>
      <c r="C1781" t="s">
        <v>1604</v>
      </c>
      <c r="D1781" t="s">
        <v>1624</v>
      </c>
      <c r="E1781" t="s">
        <v>1625</v>
      </c>
      <c r="F1781" s="1">
        <v>41315</v>
      </c>
      <c r="G1781" s="4">
        <v>0.3520833333333333</v>
      </c>
      <c r="H1781" t="s">
        <v>732</v>
      </c>
      <c r="I1781">
        <v>-88</v>
      </c>
      <c r="J1781" t="s">
        <v>1607</v>
      </c>
      <c r="K1781" t="s">
        <v>222</v>
      </c>
      <c r="L1781">
        <v>1</v>
      </c>
      <c r="M1781">
        <v>1</v>
      </c>
      <c r="N1781" t="s">
        <v>2607</v>
      </c>
      <c r="O1781" t="s">
        <v>2609</v>
      </c>
      <c r="P1781" t="s">
        <v>224</v>
      </c>
      <c r="Q1781" t="s">
        <v>1216</v>
      </c>
      <c r="R1781" t="s">
        <v>226</v>
      </c>
      <c r="S1781" t="s">
        <v>227</v>
      </c>
      <c r="T1781">
        <v>0.47</v>
      </c>
      <c r="V1781">
        <v>0.28000000000000003</v>
      </c>
      <c r="W1781">
        <v>0.4</v>
      </c>
      <c r="X1781" t="s">
        <v>281</v>
      </c>
      <c r="Y1781" t="s">
        <v>243</v>
      </c>
      <c r="Z1781" t="s">
        <v>1217</v>
      </c>
      <c r="AA1781" t="s">
        <v>1217</v>
      </c>
      <c r="AF1781" t="s">
        <v>736</v>
      </c>
      <c r="AG1781" t="s">
        <v>732</v>
      </c>
      <c r="AH1781" t="s">
        <v>1611</v>
      </c>
      <c r="AJ1781" t="s">
        <v>732</v>
      </c>
      <c r="AM1781" t="s">
        <v>732</v>
      </c>
      <c r="AN1781" t="s">
        <v>239</v>
      </c>
      <c r="AO1781" t="s">
        <v>732</v>
      </c>
      <c r="AP1781" t="s">
        <v>739</v>
      </c>
      <c r="AQ1781" t="s">
        <v>242</v>
      </c>
      <c r="AR1781" t="s">
        <v>732</v>
      </c>
      <c r="AS1781" t="s">
        <v>239</v>
      </c>
      <c r="AT1781" t="s">
        <v>239</v>
      </c>
      <c r="AU1781">
        <v>1</v>
      </c>
      <c r="AV1781">
        <v>0</v>
      </c>
      <c r="AW1781" t="s">
        <v>1989</v>
      </c>
      <c r="AX1781" t="s">
        <v>1611</v>
      </c>
      <c r="AY1781" t="s">
        <v>109</v>
      </c>
      <c r="CA1781" t="s">
        <v>1625</v>
      </c>
    </row>
    <row r="1782" spans="1:79" hidden="1" x14ac:dyDescent="0.25">
      <c r="A1782" t="s">
        <v>1581</v>
      </c>
      <c r="B1782" t="s">
        <v>1582</v>
      </c>
      <c r="C1782" t="s">
        <v>1615</v>
      </c>
      <c r="D1782" t="s">
        <v>1624</v>
      </c>
      <c r="E1782" t="s">
        <v>1625</v>
      </c>
      <c r="F1782" s="1">
        <v>41315</v>
      </c>
      <c r="G1782" s="4">
        <v>0.3520833333333333</v>
      </c>
      <c r="H1782" t="s">
        <v>732</v>
      </c>
      <c r="I1782">
        <v>-88</v>
      </c>
      <c r="J1782" t="s">
        <v>221</v>
      </c>
      <c r="K1782" t="s">
        <v>222</v>
      </c>
      <c r="L1782">
        <v>1</v>
      </c>
      <c r="M1782">
        <v>1</v>
      </c>
      <c r="N1782" t="s">
        <v>2600</v>
      </c>
      <c r="O1782" t="s">
        <v>2609</v>
      </c>
      <c r="P1782" t="s">
        <v>224</v>
      </c>
      <c r="Q1782" t="s">
        <v>1216</v>
      </c>
      <c r="R1782" t="s">
        <v>226</v>
      </c>
      <c r="S1782" t="s">
        <v>227</v>
      </c>
      <c r="T1782">
        <v>0.47</v>
      </c>
      <c r="V1782">
        <v>0.28000000000000003</v>
      </c>
      <c r="W1782">
        <v>0.4</v>
      </c>
      <c r="X1782" t="s">
        <v>281</v>
      </c>
      <c r="Y1782" t="s">
        <v>243</v>
      </c>
      <c r="Z1782" t="s">
        <v>1217</v>
      </c>
      <c r="AA1782" t="s">
        <v>1217</v>
      </c>
      <c r="AF1782" t="s">
        <v>736</v>
      </c>
      <c r="AG1782" t="s">
        <v>732</v>
      </c>
      <c r="AH1782" t="s">
        <v>1611</v>
      </c>
      <c r="AJ1782" t="s">
        <v>732</v>
      </c>
      <c r="AM1782" t="s">
        <v>732</v>
      </c>
      <c r="AN1782" t="s">
        <v>239</v>
      </c>
      <c r="AO1782" t="s">
        <v>1220</v>
      </c>
      <c r="AP1782" t="s">
        <v>739</v>
      </c>
      <c r="AQ1782" t="s">
        <v>242</v>
      </c>
      <c r="AR1782" t="s">
        <v>732</v>
      </c>
      <c r="AS1782" t="s">
        <v>239</v>
      </c>
      <c r="AT1782" t="s">
        <v>239</v>
      </c>
      <c r="AU1782">
        <v>1</v>
      </c>
      <c r="AW1782" t="s">
        <v>1989</v>
      </c>
      <c r="AX1782" t="s">
        <v>1611</v>
      </c>
      <c r="AY1782" t="s">
        <v>109</v>
      </c>
      <c r="CA1782" t="s">
        <v>1625</v>
      </c>
    </row>
    <row r="1783" spans="1:79" hidden="1" x14ac:dyDescent="0.25">
      <c r="A1783" t="s">
        <v>1581</v>
      </c>
      <c r="B1783" t="s">
        <v>1582</v>
      </c>
      <c r="C1783" t="s">
        <v>1615</v>
      </c>
      <c r="D1783" t="s">
        <v>2099</v>
      </c>
      <c r="E1783" t="s">
        <v>2100</v>
      </c>
      <c r="F1783" s="1">
        <v>41316</v>
      </c>
      <c r="G1783" s="4">
        <v>0.5</v>
      </c>
      <c r="H1783" t="s">
        <v>732</v>
      </c>
      <c r="I1783">
        <v>-88</v>
      </c>
      <c r="J1783" t="s">
        <v>221</v>
      </c>
      <c r="K1783" t="s">
        <v>222</v>
      </c>
      <c r="L1783">
        <v>1</v>
      </c>
      <c r="M1783">
        <v>1</v>
      </c>
      <c r="N1783" t="s">
        <v>2591</v>
      </c>
      <c r="O1783" t="s">
        <v>2610</v>
      </c>
      <c r="P1783" t="s">
        <v>224</v>
      </c>
      <c r="Q1783" t="s">
        <v>1216</v>
      </c>
      <c r="R1783" t="s">
        <v>226</v>
      </c>
      <c r="S1783" t="s">
        <v>227</v>
      </c>
      <c r="T1783">
        <v>0.7</v>
      </c>
      <c r="V1783">
        <v>0.5</v>
      </c>
      <c r="W1783">
        <v>1</v>
      </c>
      <c r="X1783" t="s">
        <v>905</v>
      </c>
      <c r="Y1783" t="s">
        <v>243</v>
      </c>
      <c r="Z1783" t="s">
        <v>1217</v>
      </c>
      <c r="AA1783" t="s">
        <v>1217</v>
      </c>
      <c r="AF1783" t="s">
        <v>736</v>
      </c>
      <c r="AG1783" t="s">
        <v>732</v>
      </c>
      <c r="AH1783" t="s">
        <v>1951</v>
      </c>
      <c r="AJ1783" t="s">
        <v>732</v>
      </c>
      <c r="AK1783">
        <v>33</v>
      </c>
      <c r="AL1783">
        <v>-117</v>
      </c>
      <c r="AM1783" t="s">
        <v>732</v>
      </c>
      <c r="AN1783" t="s">
        <v>239</v>
      </c>
      <c r="AO1783" t="s">
        <v>1220</v>
      </c>
      <c r="AP1783" t="s">
        <v>739</v>
      </c>
      <c r="AQ1783" t="s">
        <v>242</v>
      </c>
      <c r="AR1783" t="s">
        <v>732</v>
      </c>
      <c r="AS1783" t="s">
        <v>239</v>
      </c>
      <c r="AT1783" t="s">
        <v>239</v>
      </c>
      <c r="AU1783">
        <v>1</v>
      </c>
      <c r="AW1783" t="s">
        <v>1587</v>
      </c>
      <c r="AX1783" t="s">
        <v>1611</v>
      </c>
      <c r="AY1783" t="s">
        <v>109</v>
      </c>
      <c r="BP1783" t="s">
        <v>422</v>
      </c>
      <c r="BQ1783">
        <v>73</v>
      </c>
      <c r="BR1783" t="s">
        <v>422</v>
      </c>
      <c r="BS1783">
        <v>9</v>
      </c>
      <c r="CA1783" t="s">
        <v>2102</v>
      </c>
    </row>
    <row r="1784" spans="1:79" hidden="1" x14ac:dyDescent="0.25">
      <c r="A1784" t="s">
        <v>1581</v>
      </c>
      <c r="B1784" t="s">
        <v>1582</v>
      </c>
      <c r="C1784" t="s">
        <v>1615</v>
      </c>
      <c r="D1784" t="s">
        <v>2090</v>
      </c>
      <c r="E1784" t="s">
        <v>2091</v>
      </c>
      <c r="F1784" s="1">
        <v>41316</v>
      </c>
      <c r="G1784" s="4">
        <v>0.59027777777777779</v>
      </c>
      <c r="H1784" t="s">
        <v>732</v>
      </c>
      <c r="I1784">
        <v>-88</v>
      </c>
      <c r="J1784" t="s">
        <v>221</v>
      </c>
      <c r="K1784" t="s">
        <v>222</v>
      </c>
      <c r="L1784">
        <v>1</v>
      </c>
      <c r="M1784">
        <v>1</v>
      </c>
      <c r="N1784" t="s">
        <v>2591</v>
      </c>
      <c r="O1784" t="s">
        <v>2611</v>
      </c>
      <c r="P1784" t="s">
        <v>224</v>
      </c>
      <c r="Q1784" t="s">
        <v>1216</v>
      </c>
      <c r="R1784" t="s">
        <v>226</v>
      </c>
      <c r="S1784" t="s">
        <v>227</v>
      </c>
      <c r="T1784">
        <v>0.9</v>
      </c>
      <c r="V1784">
        <v>0.5</v>
      </c>
      <c r="W1784">
        <v>1</v>
      </c>
      <c r="X1784" t="s">
        <v>905</v>
      </c>
      <c r="Y1784" t="s">
        <v>243</v>
      </c>
      <c r="Z1784" t="s">
        <v>1217</v>
      </c>
      <c r="AA1784" t="s">
        <v>1217</v>
      </c>
      <c r="AF1784" t="s">
        <v>736</v>
      </c>
      <c r="AG1784" t="s">
        <v>732</v>
      </c>
      <c r="AH1784" t="s">
        <v>1951</v>
      </c>
      <c r="AJ1784" t="s">
        <v>732</v>
      </c>
      <c r="AK1784">
        <v>33</v>
      </c>
      <c r="AL1784">
        <v>-117</v>
      </c>
      <c r="AM1784" t="s">
        <v>732</v>
      </c>
      <c r="AN1784" t="s">
        <v>239</v>
      </c>
      <c r="AO1784" t="s">
        <v>1220</v>
      </c>
      <c r="AP1784" t="s">
        <v>739</v>
      </c>
      <c r="AQ1784" t="s">
        <v>242</v>
      </c>
      <c r="AR1784" t="s">
        <v>732</v>
      </c>
      <c r="AS1784" t="s">
        <v>239</v>
      </c>
      <c r="AT1784" t="s">
        <v>239</v>
      </c>
      <c r="AU1784">
        <v>1</v>
      </c>
      <c r="AW1784" t="s">
        <v>1587</v>
      </c>
      <c r="AX1784" t="s">
        <v>1611</v>
      </c>
      <c r="AY1784" t="s">
        <v>109</v>
      </c>
      <c r="BP1784" t="s">
        <v>422</v>
      </c>
      <c r="BQ1784">
        <v>73</v>
      </c>
      <c r="BR1784" t="s">
        <v>422</v>
      </c>
      <c r="BS1784">
        <v>9</v>
      </c>
      <c r="CA1784" t="s">
        <v>2093</v>
      </c>
    </row>
    <row r="1785" spans="1:79" hidden="1" x14ac:dyDescent="0.25">
      <c r="A1785" t="s">
        <v>1581</v>
      </c>
      <c r="B1785" t="s">
        <v>1582</v>
      </c>
      <c r="C1785" t="s">
        <v>1615</v>
      </c>
      <c r="D1785" t="s">
        <v>2198</v>
      </c>
      <c r="E1785" t="s">
        <v>2199</v>
      </c>
      <c r="F1785" s="1">
        <v>41316</v>
      </c>
      <c r="G1785" s="4">
        <v>0.56944444444444442</v>
      </c>
      <c r="H1785" t="s">
        <v>732</v>
      </c>
      <c r="I1785">
        <v>-88</v>
      </c>
      <c r="J1785" t="s">
        <v>221</v>
      </c>
      <c r="K1785" t="s">
        <v>222</v>
      </c>
      <c r="L1785">
        <v>1</v>
      </c>
      <c r="M1785">
        <v>1</v>
      </c>
      <c r="N1785" t="s">
        <v>2591</v>
      </c>
      <c r="O1785" t="s">
        <v>2612</v>
      </c>
      <c r="P1785" t="s">
        <v>224</v>
      </c>
      <c r="Q1785" t="s">
        <v>1216</v>
      </c>
      <c r="R1785" t="s">
        <v>226</v>
      </c>
      <c r="S1785" t="s">
        <v>227</v>
      </c>
      <c r="T1785">
        <v>0.5</v>
      </c>
      <c r="V1785">
        <v>0.5</v>
      </c>
      <c r="W1785">
        <v>1</v>
      </c>
      <c r="X1785" t="s">
        <v>905</v>
      </c>
      <c r="Y1785" t="s">
        <v>243</v>
      </c>
      <c r="Z1785" t="s">
        <v>1217</v>
      </c>
      <c r="AA1785" t="s">
        <v>1217</v>
      </c>
      <c r="AF1785" t="s">
        <v>736</v>
      </c>
      <c r="AG1785" t="s">
        <v>732</v>
      </c>
      <c r="AH1785" t="s">
        <v>1951</v>
      </c>
      <c r="AJ1785" t="s">
        <v>732</v>
      </c>
      <c r="AK1785">
        <v>32.856529000000002</v>
      </c>
      <c r="AL1785">
        <v>-116.947303771973</v>
      </c>
      <c r="AM1785" t="s">
        <v>732</v>
      </c>
      <c r="AN1785" t="s">
        <v>239</v>
      </c>
      <c r="AO1785" t="s">
        <v>1220</v>
      </c>
      <c r="AP1785" t="s">
        <v>739</v>
      </c>
      <c r="AQ1785" t="s">
        <v>242</v>
      </c>
      <c r="AR1785" t="s">
        <v>732</v>
      </c>
      <c r="AS1785" t="s">
        <v>239</v>
      </c>
      <c r="AT1785" t="s">
        <v>239</v>
      </c>
      <c r="AU1785">
        <v>1</v>
      </c>
      <c r="AW1785" t="s">
        <v>1587</v>
      </c>
      <c r="AX1785" t="s">
        <v>1611</v>
      </c>
      <c r="AY1785" t="s">
        <v>109</v>
      </c>
      <c r="CA1785" t="s">
        <v>2201</v>
      </c>
    </row>
    <row r="1786" spans="1:79" hidden="1" x14ac:dyDescent="0.25">
      <c r="A1786" t="s">
        <v>1581</v>
      </c>
      <c r="B1786" t="s">
        <v>1582</v>
      </c>
      <c r="C1786" t="s">
        <v>1615</v>
      </c>
      <c r="D1786" t="s">
        <v>2103</v>
      </c>
      <c r="E1786" t="s">
        <v>2104</v>
      </c>
      <c r="F1786" s="1">
        <v>41316</v>
      </c>
      <c r="G1786" s="4">
        <v>0.52777777777777779</v>
      </c>
      <c r="H1786" t="s">
        <v>732</v>
      </c>
      <c r="I1786">
        <v>-88</v>
      </c>
      <c r="J1786" t="s">
        <v>221</v>
      </c>
      <c r="K1786" t="s">
        <v>222</v>
      </c>
      <c r="L1786">
        <v>1</v>
      </c>
      <c r="M1786">
        <v>1</v>
      </c>
      <c r="N1786" t="s">
        <v>2591</v>
      </c>
      <c r="O1786" t="s">
        <v>2613</v>
      </c>
      <c r="P1786" t="s">
        <v>224</v>
      </c>
      <c r="Q1786" t="s">
        <v>1216</v>
      </c>
      <c r="R1786" t="s">
        <v>226</v>
      </c>
      <c r="S1786" t="s">
        <v>227</v>
      </c>
      <c r="T1786">
        <v>0.8</v>
      </c>
      <c r="V1786">
        <v>0.5</v>
      </c>
      <c r="W1786">
        <v>1</v>
      </c>
      <c r="X1786" t="s">
        <v>905</v>
      </c>
      <c r="Y1786" t="s">
        <v>243</v>
      </c>
      <c r="Z1786" t="s">
        <v>1217</v>
      </c>
      <c r="AA1786" t="s">
        <v>1217</v>
      </c>
      <c r="AF1786" t="s">
        <v>736</v>
      </c>
      <c r="AG1786" t="s">
        <v>732</v>
      </c>
      <c r="AH1786" t="s">
        <v>1951</v>
      </c>
      <c r="AJ1786" t="s">
        <v>732</v>
      </c>
      <c r="AK1786">
        <v>33.156288000000004</v>
      </c>
      <c r="AL1786">
        <v>-117.215133666992</v>
      </c>
      <c r="AM1786" t="s">
        <v>732</v>
      </c>
      <c r="AN1786" t="s">
        <v>239</v>
      </c>
      <c r="AO1786" t="s">
        <v>1220</v>
      </c>
      <c r="AP1786" t="s">
        <v>739</v>
      </c>
      <c r="AQ1786" t="s">
        <v>242</v>
      </c>
      <c r="AR1786" t="s">
        <v>732</v>
      </c>
      <c r="AS1786" t="s">
        <v>239</v>
      </c>
      <c r="AT1786" t="s">
        <v>239</v>
      </c>
      <c r="AU1786">
        <v>1</v>
      </c>
      <c r="AW1786" t="s">
        <v>1587</v>
      </c>
      <c r="AX1786" t="s">
        <v>1611</v>
      </c>
      <c r="AY1786" t="s">
        <v>109</v>
      </c>
      <c r="CA1786" t="s">
        <v>2106</v>
      </c>
    </row>
    <row r="1787" spans="1:79" hidden="1" x14ac:dyDescent="0.25">
      <c r="A1787" t="s">
        <v>1581</v>
      </c>
      <c r="B1787" t="s">
        <v>1582</v>
      </c>
      <c r="C1787" t="s">
        <v>1615</v>
      </c>
      <c r="D1787" t="s">
        <v>2074</v>
      </c>
      <c r="E1787" t="s">
        <v>2075</v>
      </c>
      <c r="F1787" s="1">
        <v>41316</v>
      </c>
      <c r="G1787" s="4">
        <v>0.63888888888888895</v>
      </c>
      <c r="H1787" t="s">
        <v>732</v>
      </c>
      <c r="I1787">
        <v>-88</v>
      </c>
      <c r="J1787" t="s">
        <v>221</v>
      </c>
      <c r="K1787" t="s">
        <v>222</v>
      </c>
      <c r="L1787">
        <v>1</v>
      </c>
      <c r="M1787">
        <v>1</v>
      </c>
      <c r="N1787" t="s">
        <v>2591</v>
      </c>
      <c r="O1787" t="s">
        <v>2614</v>
      </c>
      <c r="P1787" t="s">
        <v>224</v>
      </c>
      <c r="Q1787" t="s">
        <v>1216</v>
      </c>
      <c r="R1787" t="s">
        <v>226</v>
      </c>
      <c r="S1787" t="s">
        <v>227</v>
      </c>
      <c r="V1787">
        <v>0.5</v>
      </c>
      <c r="W1787">
        <v>1</v>
      </c>
      <c r="X1787" t="s">
        <v>228</v>
      </c>
      <c r="Y1787" t="s">
        <v>243</v>
      </c>
      <c r="Z1787" t="s">
        <v>1217</v>
      </c>
      <c r="AA1787" t="s">
        <v>1217</v>
      </c>
      <c r="AF1787" t="s">
        <v>736</v>
      </c>
      <c r="AG1787" t="s">
        <v>732</v>
      </c>
      <c r="AH1787" t="s">
        <v>1951</v>
      </c>
      <c r="AJ1787" t="s">
        <v>732</v>
      </c>
      <c r="AK1787">
        <v>33</v>
      </c>
      <c r="AL1787">
        <v>-117</v>
      </c>
      <c r="AM1787" t="s">
        <v>732</v>
      </c>
      <c r="AN1787" t="s">
        <v>239</v>
      </c>
      <c r="AO1787" t="s">
        <v>1220</v>
      </c>
      <c r="AP1787" t="s">
        <v>739</v>
      </c>
      <c r="AQ1787" t="s">
        <v>242</v>
      </c>
      <c r="AR1787" t="s">
        <v>732</v>
      </c>
      <c r="AS1787" t="s">
        <v>239</v>
      </c>
      <c r="AT1787" t="s">
        <v>239</v>
      </c>
      <c r="AU1787">
        <v>1</v>
      </c>
      <c r="AW1787" t="s">
        <v>1587</v>
      </c>
      <c r="AX1787" t="s">
        <v>1611</v>
      </c>
      <c r="AY1787" t="s">
        <v>109</v>
      </c>
      <c r="BP1787" t="s">
        <v>422</v>
      </c>
      <c r="BQ1787">
        <v>73</v>
      </c>
      <c r="BR1787" t="s">
        <v>422</v>
      </c>
      <c r="BS1787">
        <v>9</v>
      </c>
      <c r="CA1787" t="s">
        <v>2077</v>
      </c>
    </row>
    <row r="1788" spans="1:79" hidden="1" x14ac:dyDescent="0.25">
      <c r="A1788" t="s">
        <v>1581</v>
      </c>
      <c r="B1788" t="s">
        <v>1582</v>
      </c>
      <c r="C1788" t="s">
        <v>1615</v>
      </c>
      <c r="D1788" t="s">
        <v>2078</v>
      </c>
      <c r="E1788" t="s">
        <v>2079</v>
      </c>
      <c r="F1788" s="1">
        <v>41317</v>
      </c>
      <c r="G1788" s="4">
        <v>0.45833333333333331</v>
      </c>
      <c r="H1788" t="s">
        <v>732</v>
      </c>
      <c r="I1788">
        <v>-88</v>
      </c>
      <c r="J1788" t="s">
        <v>221</v>
      </c>
      <c r="K1788" t="s">
        <v>222</v>
      </c>
      <c r="L1788">
        <v>1</v>
      </c>
      <c r="M1788">
        <v>1</v>
      </c>
      <c r="N1788" t="s">
        <v>2591</v>
      </c>
      <c r="O1788" t="s">
        <v>2615</v>
      </c>
      <c r="P1788" t="s">
        <v>224</v>
      </c>
      <c r="Q1788" t="s">
        <v>1216</v>
      </c>
      <c r="R1788" t="s">
        <v>226</v>
      </c>
      <c r="S1788" t="s">
        <v>227</v>
      </c>
      <c r="V1788">
        <v>0.5</v>
      </c>
      <c r="W1788">
        <v>1</v>
      </c>
      <c r="X1788" t="s">
        <v>228</v>
      </c>
      <c r="Y1788" t="s">
        <v>243</v>
      </c>
      <c r="Z1788" t="s">
        <v>1217</v>
      </c>
      <c r="AA1788" t="s">
        <v>1217</v>
      </c>
      <c r="AF1788" t="s">
        <v>736</v>
      </c>
      <c r="AG1788" t="s">
        <v>732</v>
      </c>
      <c r="AH1788" t="s">
        <v>1951</v>
      </c>
      <c r="AJ1788" t="s">
        <v>732</v>
      </c>
      <c r="AK1788">
        <v>33</v>
      </c>
      <c r="AL1788">
        <v>-116</v>
      </c>
      <c r="AM1788" t="s">
        <v>732</v>
      </c>
      <c r="AN1788" t="s">
        <v>239</v>
      </c>
      <c r="AO1788" t="s">
        <v>1220</v>
      </c>
      <c r="AP1788" t="s">
        <v>739</v>
      </c>
      <c r="AQ1788" t="s">
        <v>242</v>
      </c>
      <c r="AR1788" t="s">
        <v>732</v>
      </c>
      <c r="AS1788" t="s">
        <v>239</v>
      </c>
      <c r="AT1788" t="s">
        <v>239</v>
      </c>
      <c r="AU1788">
        <v>1</v>
      </c>
      <c r="AW1788" t="s">
        <v>1587</v>
      </c>
      <c r="AX1788" t="s">
        <v>1611</v>
      </c>
      <c r="AY1788" t="s">
        <v>109</v>
      </c>
      <c r="BP1788" t="s">
        <v>422</v>
      </c>
      <c r="BQ1788">
        <v>73</v>
      </c>
      <c r="BR1788" t="s">
        <v>408</v>
      </c>
      <c r="BS1788">
        <v>7</v>
      </c>
      <c r="CA1788" t="s">
        <v>2081</v>
      </c>
    </row>
    <row r="1789" spans="1:79" hidden="1" x14ac:dyDescent="0.25">
      <c r="A1789" t="s">
        <v>1581</v>
      </c>
      <c r="B1789" t="s">
        <v>1582</v>
      </c>
      <c r="C1789" t="s">
        <v>1615</v>
      </c>
      <c r="D1789" t="s">
        <v>1958</v>
      </c>
      <c r="E1789" t="s">
        <v>1959</v>
      </c>
      <c r="F1789" s="1">
        <v>41325</v>
      </c>
      <c r="G1789" s="4">
        <v>0.64027777777777783</v>
      </c>
      <c r="H1789" t="s">
        <v>732</v>
      </c>
      <c r="I1789">
        <v>-88</v>
      </c>
      <c r="J1789" t="s">
        <v>221</v>
      </c>
      <c r="K1789" t="s">
        <v>222</v>
      </c>
      <c r="L1789">
        <v>1</v>
      </c>
      <c r="M1789">
        <v>1</v>
      </c>
      <c r="N1789" t="s">
        <v>2616</v>
      </c>
      <c r="O1789" t="s">
        <v>2617</v>
      </c>
      <c r="P1789" t="s">
        <v>224</v>
      </c>
      <c r="Q1789" t="s">
        <v>1216</v>
      </c>
      <c r="R1789" t="s">
        <v>226</v>
      </c>
      <c r="S1789" t="s">
        <v>227</v>
      </c>
      <c r="T1789">
        <v>0.75</v>
      </c>
      <c r="V1789">
        <v>0.28000000000000003</v>
      </c>
      <c r="W1789">
        <v>0.4</v>
      </c>
      <c r="X1789" t="s">
        <v>281</v>
      </c>
      <c r="Y1789" t="s">
        <v>243</v>
      </c>
      <c r="Z1789" t="s">
        <v>1217</v>
      </c>
      <c r="AA1789" t="s">
        <v>1217</v>
      </c>
      <c r="AF1789" t="s">
        <v>736</v>
      </c>
      <c r="AG1789" t="s">
        <v>732</v>
      </c>
      <c r="AH1789" t="s">
        <v>1611</v>
      </c>
      <c r="AJ1789" t="s">
        <v>732</v>
      </c>
      <c r="AM1789" t="s">
        <v>732</v>
      </c>
      <c r="AN1789" t="s">
        <v>239</v>
      </c>
      <c r="AO1789" t="s">
        <v>1220</v>
      </c>
      <c r="AP1789" t="s">
        <v>739</v>
      </c>
      <c r="AQ1789" t="s">
        <v>242</v>
      </c>
      <c r="AR1789" t="s">
        <v>732</v>
      </c>
      <c r="AS1789" t="s">
        <v>239</v>
      </c>
      <c r="AT1789" t="s">
        <v>239</v>
      </c>
      <c r="AU1789">
        <v>1</v>
      </c>
      <c r="AW1789" t="s">
        <v>1989</v>
      </c>
      <c r="AX1789" t="s">
        <v>1611</v>
      </c>
      <c r="AY1789" t="s">
        <v>109</v>
      </c>
      <c r="CA1789" t="s">
        <v>1959</v>
      </c>
    </row>
    <row r="1790" spans="1:79" hidden="1" x14ac:dyDescent="0.25">
      <c r="A1790" t="s">
        <v>1581</v>
      </c>
      <c r="B1790" t="s">
        <v>1582</v>
      </c>
      <c r="C1790" t="s">
        <v>1615</v>
      </c>
      <c r="D1790" t="s">
        <v>1913</v>
      </c>
      <c r="E1790" t="s">
        <v>1914</v>
      </c>
      <c r="F1790" s="1">
        <v>41325</v>
      </c>
      <c r="G1790" s="4">
        <v>0.26944444444444443</v>
      </c>
      <c r="H1790" t="s">
        <v>732</v>
      </c>
      <c r="I1790">
        <v>-88</v>
      </c>
      <c r="J1790" t="s">
        <v>221</v>
      </c>
      <c r="K1790" t="s">
        <v>222</v>
      </c>
      <c r="L1790">
        <v>1</v>
      </c>
      <c r="M1790">
        <v>1</v>
      </c>
      <c r="N1790" t="s">
        <v>2616</v>
      </c>
      <c r="O1790" t="s">
        <v>2618</v>
      </c>
      <c r="P1790" t="s">
        <v>224</v>
      </c>
      <c r="Q1790" t="s">
        <v>1216</v>
      </c>
      <c r="R1790" t="s">
        <v>226</v>
      </c>
      <c r="S1790" t="s">
        <v>227</v>
      </c>
      <c r="V1790">
        <v>0.28000000000000003</v>
      </c>
      <c r="W1790">
        <v>0.4</v>
      </c>
      <c r="X1790" t="s">
        <v>228</v>
      </c>
      <c r="Y1790" t="s">
        <v>243</v>
      </c>
      <c r="Z1790" t="s">
        <v>1217</v>
      </c>
      <c r="AA1790" t="s">
        <v>1217</v>
      </c>
      <c r="AF1790" t="s">
        <v>736</v>
      </c>
      <c r="AG1790" t="s">
        <v>732</v>
      </c>
      <c r="AH1790" t="s">
        <v>1611</v>
      </c>
      <c r="AJ1790" t="s">
        <v>732</v>
      </c>
      <c r="AK1790">
        <v>32.942599999999999</v>
      </c>
      <c r="AL1790">
        <v>-117.08399963378901</v>
      </c>
      <c r="AM1790" t="s">
        <v>732</v>
      </c>
      <c r="AN1790" t="s">
        <v>239</v>
      </c>
      <c r="AO1790" t="s">
        <v>1220</v>
      </c>
      <c r="AP1790" t="s">
        <v>739</v>
      </c>
      <c r="AQ1790" t="s">
        <v>242</v>
      </c>
      <c r="AR1790" t="s">
        <v>732</v>
      </c>
      <c r="AS1790" t="s">
        <v>239</v>
      </c>
      <c r="AT1790" t="s">
        <v>239</v>
      </c>
      <c r="AU1790">
        <v>1</v>
      </c>
      <c r="AW1790" t="s">
        <v>1989</v>
      </c>
      <c r="AX1790" t="s">
        <v>1611</v>
      </c>
      <c r="AY1790" t="s">
        <v>109</v>
      </c>
      <c r="BP1790" t="s">
        <v>422</v>
      </c>
      <c r="BQ1790">
        <v>73</v>
      </c>
      <c r="BR1790" t="s">
        <v>422</v>
      </c>
      <c r="BS1790">
        <v>9</v>
      </c>
      <c r="BZ1790" t="s">
        <v>1916</v>
      </c>
      <c r="CA1790" t="s">
        <v>1914</v>
      </c>
    </row>
    <row r="1791" spans="1:79" hidden="1" x14ac:dyDescent="0.25">
      <c r="A1791" t="s">
        <v>1581</v>
      </c>
      <c r="B1791" t="s">
        <v>1582</v>
      </c>
      <c r="C1791" t="s">
        <v>1604</v>
      </c>
      <c r="D1791" t="s">
        <v>1913</v>
      </c>
      <c r="E1791" t="s">
        <v>1914</v>
      </c>
      <c r="F1791" s="1">
        <v>41325</v>
      </c>
      <c r="G1791" s="4">
        <v>0.26944444444444443</v>
      </c>
      <c r="H1791" t="s">
        <v>732</v>
      </c>
      <c r="I1791">
        <v>-88</v>
      </c>
      <c r="J1791" t="s">
        <v>1607</v>
      </c>
      <c r="K1791" t="s">
        <v>222</v>
      </c>
      <c r="L1791">
        <v>1</v>
      </c>
      <c r="M1791">
        <v>1</v>
      </c>
      <c r="N1791" t="s">
        <v>2619</v>
      </c>
      <c r="O1791" t="s">
        <v>2618</v>
      </c>
      <c r="P1791" t="s">
        <v>224</v>
      </c>
      <c r="Q1791" t="s">
        <v>1216</v>
      </c>
      <c r="R1791" t="s">
        <v>226</v>
      </c>
      <c r="S1791" t="s">
        <v>227</v>
      </c>
      <c r="T1791">
        <v>-0.28000000000000003</v>
      </c>
      <c r="V1791">
        <v>0.28000000000000003</v>
      </c>
      <c r="W1791">
        <v>0.4</v>
      </c>
      <c r="X1791" t="s">
        <v>228</v>
      </c>
      <c r="Y1791" t="s">
        <v>243</v>
      </c>
      <c r="Z1791" t="s">
        <v>1217</v>
      </c>
      <c r="AA1791" t="s">
        <v>1217</v>
      </c>
      <c r="AF1791" t="s">
        <v>736</v>
      </c>
      <c r="AG1791" t="s">
        <v>732</v>
      </c>
      <c r="AH1791" t="s">
        <v>1611</v>
      </c>
      <c r="AJ1791" t="s">
        <v>732</v>
      </c>
      <c r="AK1791">
        <v>32.942599999999999</v>
      </c>
      <c r="AL1791">
        <v>-117.08399963378901</v>
      </c>
      <c r="AM1791" t="s">
        <v>732</v>
      </c>
      <c r="AN1791" t="s">
        <v>239</v>
      </c>
      <c r="AO1791" t="s">
        <v>732</v>
      </c>
      <c r="AP1791" t="s">
        <v>739</v>
      </c>
      <c r="AQ1791" t="s">
        <v>242</v>
      </c>
      <c r="AR1791" t="s">
        <v>732</v>
      </c>
      <c r="AS1791" t="s">
        <v>239</v>
      </c>
      <c r="AT1791" t="s">
        <v>239</v>
      </c>
      <c r="AU1791">
        <v>1</v>
      </c>
      <c r="AV1791">
        <v>0</v>
      </c>
      <c r="AW1791" t="s">
        <v>1989</v>
      </c>
      <c r="AX1791" t="s">
        <v>1611</v>
      </c>
      <c r="AY1791" t="s">
        <v>109</v>
      </c>
      <c r="BP1791" t="s">
        <v>422</v>
      </c>
      <c r="BQ1791">
        <v>73</v>
      </c>
      <c r="BR1791" t="s">
        <v>422</v>
      </c>
      <c r="BS1791">
        <v>9</v>
      </c>
      <c r="BZ1791" t="s">
        <v>1916</v>
      </c>
      <c r="CA1791" t="s">
        <v>1914</v>
      </c>
    </row>
    <row r="1792" spans="1:79" hidden="1" x14ac:dyDescent="0.25">
      <c r="A1792" t="s">
        <v>1581</v>
      </c>
      <c r="B1792" t="s">
        <v>1582</v>
      </c>
      <c r="C1792" t="s">
        <v>1604</v>
      </c>
      <c r="D1792" t="s">
        <v>1958</v>
      </c>
      <c r="E1792" t="s">
        <v>1959</v>
      </c>
      <c r="F1792" s="1">
        <v>41325</v>
      </c>
      <c r="G1792" s="4">
        <v>0.64027777777777783</v>
      </c>
      <c r="H1792" t="s">
        <v>732</v>
      </c>
      <c r="I1792">
        <v>-88</v>
      </c>
      <c r="J1792" t="s">
        <v>1607</v>
      </c>
      <c r="K1792" t="s">
        <v>222</v>
      </c>
      <c r="L1792">
        <v>1</v>
      </c>
      <c r="M1792">
        <v>1</v>
      </c>
      <c r="N1792" t="s">
        <v>2620</v>
      </c>
      <c r="O1792" t="s">
        <v>2617</v>
      </c>
      <c r="P1792" t="s">
        <v>224</v>
      </c>
      <c r="Q1792" t="s">
        <v>1216</v>
      </c>
      <c r="R1792" t="s">
        <v>226</v>
      </c>
      <c r="S1792" t="s">
        <v>227</v>
      </c>
      <c r="T1792">
        <v>0.75</v>
      </c>
      <c r="V1792">
        <v>0.28000000000000003</v>
      </c>
      <c r="W1792">
        <v>0.4</v>
      </c>
      <c r="X1792" t="s">
        <v>281</v>
      </c>
      <c r="Y1792" t="s">
        <v>243</v>
      </c>
      <c r="Z1792" t="s">
        <v>1217</v>
      </c>
      <c r="AA1792" t="s">
        <v>1217</v>
      </c>
      <c r="AF1792" t="s">
        <v>736</v>
      </c>
      <c r="AG1792" t="s">
        <v>732</v>
      </c>
      <c r="AH1792" t="s">
        <v>1611</v>
      </c>
      <c r="AJ1792" t="s">
        <v>732</v>
      </c>
      <c r="AM1792" t="s">
        <v>732</v>
      </c>
      <c r="AN1792" t="s">
        <v>239</v>
      </c>
      <c r="AO1792" t="s">
        <v>732</v>
      </c>
      <c r="AP1792" t="s">
        <v>739</v>
      </c>
      <c r="AQ1792" t="s">
        <v>242</v>
      </c>
      <c r="AR1792" t="s">
        <v>732</v>
      </c>
      <c r="AS1792" t="s">
        <v>239</v>
      </c>
      <c r="AT1792" t="s">
        <v>239</v>
      </c>
      <c r="AU1792">
        <v>1</v>
      </c>
      <c r="AV1792">
        <v>0</v>
      </c>
      <c r="AW1792" t="s">
        <v>1989</v>
      </c>
      <c r="AX1792" t="s">
        <v>1611</v>
      </c>
      <c r="AY1792" t="s">
        <v>109</v>
      </c>
      <c r="CA1792" t="s">
        <v>1959</v>
      </c>
    </row>
    <row r="1793" spans="1:79" hidden="1" x14ac:dyDescent="0.25">
      <c r="A1793" t="s">
        <v>1581</v>
      </c>
      <c r="B1793" t="s">
        <v>1582</v>
      </c>
      <c r="C1793" t="s">
        <v>1615</v>
      </c>
      <c r="D1793" t="s">
        <v>1636</v>
      </c>
      <c r="E1793" t="s">
        <v>1637</v>
      </c>
      <c r="F1793" s="1">
        <v>41326</v>
      </c>
      <c r="G1793" s="4">
        <v>0.24513888888888888</v>
      </c>
      <c r="H1793" t="s">
        <v>732</v>
      </c>
      <c r="I1793">
        <v>-88</v>
      </c>
      <c r="J1793" t="s">
        <v>221</v>
      </c>
      <c r="K1793" t="s">
        <v>222</v>
      </c>
      <c r="L1793">
        <v>1</v>
      </c>
      <c r="M1793">
        <v>1</v>
      </c>
      <c r="N1793" t="s">
        <v>2621</v>
      </c>
      <c r="O1793" t="s">
        <v>2622</v>
      </c>
      <c r="P1793" t="s">
        <v>224</v>
      </c>
      <c r="Q1793" t="s">
        <v>1216</v>
      </c>
      <c r="R1793" t="s">
        <v>226</v>
      </c>
      <c r="S1793" t="s">
        <v>227</v>
      </c>
      <c r="T1793">
        <v>0.5</v>
      </c>
      <c r="V1793">
        <v>0.28000000000000003</v>
      </c>
      <c r="W1793">
        <v>0.4</v>
      </c>
      <c r="X1793" t="s">
        <v>281</v>
      </c>
      <c r="Y1793" t="s">
        <v>243</v>
      </c>
      <c r="Z1793" t="s">
        <v>1217</v>
      </c>
      <c r="AA1793" t="s">
        <v>1217</v>
      </c>
      <c r="AF1793" t="s">
        <v>736</v>
      </c>
      <c r="AG1793" t="s">
        <v>732</v>
      </c>
      <c r="AH1793" t="s">
        <v>1611</v>
      </c>
      <c r="AJ1793" t="s">
        <v>732</v>
      </c>
      <c r="AM1793" t="s">
        <v>732</v>
      </c>
      <c r="AN1793" t="s">
        <v>239</v>
      </c>
      <c r="AO1793" t="s">
        <v>1220</v>
      </c>
      <c r="AP1793" t="s">
        <v>739</v>
      </c>
      <c r="AQ1793" t="s">
        <v>242</v>
      </c>
      <c r="AR1793" t="s">
        <v>732</v>
      </c>
      <c r="AS1793" t="s">
        <v>239</v>
      </c>
      <c r="AT1793" t="s">
        <v>239</v>
      </c>
      <c r="AU1793">
        <v>1</v>
      </c>
      <c r="AW1793" t="s">
        <v>1989</v>
      </c>
      <c r="AX1793" t="s">
        <v>1611</v>
      </c>
      <c r="AY1793" t="s">
        <v>109</v>
      </c>
      <c r="CA1793" t="s">
        <v>1637</v>
      </c>
    </row>
    <row r="1794" spans="1:79" hidden="1" x14ac:dyDescent="0.25">
      <c r="A1794" t="s">
        <v>1581</v>
      </c>
      <c r="B1794" t="s">
        <v>1582</v>
      </c>
      <c r="C1794" t="s">
        <v>1604</v>
      </c>
      <c r="D1794" t="s">
        <v>1636</v>
      </c>
      <c r="E1794" t="s">
        <v>1637</v>
      </c>
      <c r="F1794" s="1">
        <v>41326</v>
      </c>
      <c r="G1794" s="4">
        <v>0.24513888888888888</v>
      </c>
      <c r="H1794" t="s">
        <v>732</v>
      </c>
      <c r="I1794">
        <v>-88</v>
      </c>
      <c r="J1794" t="s">
        <v>1607</v>
      </c>
      <c r="K1794" t="s">
        <v>222</v>
      </c>
      <c r="L1794">
        <v>1</v>
      </c>
      <c r="M1794">
        <v>1</v>
      </c>
      <c r="N1794" t="s">
        <v>2623</v>
      </c>
      <c r="O1794" t="s">
        <v>2622</v>
      </c>
      <c r="P1794" t="s">
        <v>224</v>
      </c>
      <c r="Q1794" t="s">
        <v>1216</v>
      </c>
      <c r="R1794" t="s">
        <v>226</v>
      </c>
      <c r="S1794" t="s">
        <v>227</v>
      </c>
      <c r="T1794">
        <v>0.5</v>
      </c>
      <c r="V1794">
        <v>0.28000000000000003</v>
      </c>
      <c r="W1794">
        <v>0.4</v>
      </c>
      <c r="X1794" t="s">
        <v>281</v>
      </c>
      <c r="Y1794" t="s">
        <v>243</v>
      </c>
      <c r="Z1794" t="s">
        <v>1217</v>
      </c>
      <c r="AA1794" t="s">
        <v>1217</v>
      </c>
      <c r="AF1794" t="s">
        <v>736</v>
      </c>
      <c r="AG1794" t="s">
        <v>732</v>
      </c>
      <c r="AH1794" t="s">
        <v>1611</v>
      </c>
      <c r="AJ1794" t="s">
        <v>732</v>
      </c>
      <c r="AM1794" t="s">
        <v>732</v>
      </c>
      <c r="AN1794" t="s">
        <v>239</v>
      </c>
      <c r="AO1794" t="s">
        <v>732</v>
      </c>
      <c r="AP1794" t="s">
        <v>739</v>
      </c>
      <c r="AQ1794" t="s">
        <v>242</v>
      </c>
      <c r="AR1794" t="s">
        <v>732</v>
      </c>
      <c r="AS1794" t="s">
        <v>239</v>
      </c>
      <c r="AT1794" t="s">
        <v>239</v>
      </c>
      <c r="AU1794">
        <v>1</v>
      </c>
      <c r="AV1794">
        <v>0</v>
      </c>
      <c r="AW1794" t="s">
        <v>1989</v>
      </c>
      <c r="AX1794" t="s">
        <v>1611</v>
      </c>
      <c r="AY1794" t="s">
        <v>109</v>
      </c>
      <c r="CA1794" t="s">
        <v>1637</v>
      </c>
    </row>
    <row r="1795" spans="1:79" hidden="1" x14ac:dyDescent="0.25">
      <c r="A1795" t="s">
        <v>1581</v>
      </c>
      <c r="B1795" t="s">
        <v>1582</v>
      </c>
      <c r="C1795" t="s">
        <v>1615</v>
      </c>
      <c r="D1795" t="s">
        <v>2090</v>
      </c>
      <c r="E1795" t="s">
        <v>2091</v>
      </c>
      <c r="F1795" s="1">
        <v>41327</v>
      </c>
      <c r="G1795" s="4">
        <v>0.59722222222222221</v>
      </c>
      <c r="H1795" t="s">
        <v>732</v>
      </c>
      <c r="I1795">
        <v>-88</v>
      </c>
      <c r="J1795" t="s">
        <v>221</v>
      </c>
      <c r="K1795" t="s">
        <v>222</v>
      </c>
      <c r="L1795">
        <v>1</v>
      </c>
      <c r="M1795">
        <v>1</v>
      </c>
      <c r="N1795" t="s">
        <v>2624</v>
      </c>
      <c r="O1795" t="s">
        <v>2625</v>
      </c>
      <c r="P1795" t="s">
        <v>224</v>
      </c>
      <c r="Q1795" t="s">
        <v>1216</v>
      </c>
      <c r="R1795" t="s">
        <v>226</v>
      </c>
      <c r="S1795" t="s">
        <v>227</v>
      </c>
      <c r="T1795">
        <v>0.9</v>
      </c>
      <c r="V1795">
        <v>0.5</v>
      </c>
      <c r="W1795">
        <v>1</v>
      </c>
      <c r="X1795" t="s">
        <v>905</v>
      </c>
      <c r="Y1795" t="s">
        <v>243</v>
      </c>
      <c r="Z1795" t="s">
        <v>1217</v>
      </c>
      <c r="AA1795" t="s">
        <v>1217</v>
      </c>
      <c r="AF1795" t="s">
        <v>736</v>
      </c>
      <c r="AG1795" t="s">
        <v>732</v>
      </c>
      <c r="AH1795" t="s">
        <v>1951</v>
      </c>
      <c r="AJ1795" t="s">
        <v>732</v>
      </c>
      <c r="AK1795">
        <v>33</v>
      </c>
      <c r="AL1795">
        <v>-117</v>
      </c>
      <c r="AM1795" t="s">
        <v>732</v>
      </c>
      <c r="AN1795" t="s">
        <v>239</v>
      </c>
      <c r="AO1795" t="s">
        <v>1220</v>
      </c>
      <c r="AP1795" t="s">
        <v>739</v>
      </c>
      <c r="AQ1795" t="s">
        <v>242</v>
      </c>
      <c r="AR1795" t="s">
        <v>732</v>
      </c>
      <c r="AS1795" t="s">
        <v>239</v>
      </c>
      <c r="AT1795" t="s">
        <v>239</v>
      </c>
      <c r="AU1795">
        <v>1</v>
      </c>
      <c r="AW1795" t="s">
        <v>1587</v>
      </c>
      <c r="AX1795" t="s">
        <v>1611</v>
      </c>
      <c r="AY1795" t="s">
        <v>109</v>
      </c>
      <c r="BP1795" t="s">
        <v>422</v>
      </c>
      <c r="BQ1795">
        <v>73</v>
      </c>
      <c r="BR1795" t="s">
        <v>422</v>
      </c>
      <c r="BS1795">
        <v>9</v>
      </c>
      <c r="CA1795" t="s">
        <v>2093</v>
      </c>
    </row>
    <row r="1796" spans="1:79" hidden="1" x14ac:dyDescent="0.25">
      <c r="A1796" t="s">
        <v>1581</v>
      </c>
      <c r="B1796" t="s">
        <v>1582</v>
      </c>
      <c r="C1796" t="s">
        <v>1615</v>
      </c>
      <c r="D1796" t="s">
        <v>2090</v>
      </c>
      <c r="E1796" t="s">
        <v>2091</v>
      </c>
      <c r="F1796" s="1">
        <v>41327</v>
      </c>
      <c r="G1796" s="4">
        <v>0.60069444444444442</v>
      </c>
      <c r="H1796" t="s">
        <v>732</v>
      </c>
      <c r="I1796">
        <v>-88</v>
      </c>
      <c r="J1796" t="s">
        <v>221</v>
      </c>
      <c r="K1796" t="s">
        <v>222</v>
      </c>
      <c r="L1796">
        <v>1</v>
      </c>
      <c r="M1796">
        <v>1</v>
      </c>
      <c r="N1796" t="s">
        <v>2624</v>
      </c>
      <c r="O1796" t="s">
        <v>2626</v>
      </c>
      <c r="P1796" t="s">
        <v>224</v>
      </c>
      <c r="Q1796" t="s">
        <v>1216</v>
      </c>
      <c r="R1796" t="s">
        <v>226</v>
      </c>
      <c r="S1796" t="s">
        <v>227</v>
      </c>
      <c r="V1796">
        <v>0.5</v>
      </c>
      <c r="W1796">
        <v>1</v>
      </c>
      <c r="X1796" t="s">
        <v>228</v>
      </c>
      <c r="Y1796" t="s">
        <v>243</v>
      </c>
      <c r="Z1796" t="s">
        <v>1217</v>
      </c>
      <c r="AA1796" t="s">
        <v>1217</v>
      </c>
      <c r="AF1796" t="s">
        <v>736</v>
      </c>
      <c r="AG1796" t="s">
        <v>732</v>
      </c>
      <c r="AH1796" t="s">
        <v>1951</v>
      </c>
      <c r="AJ1796" t="s">
        <v>732</v>
      </c>
      <c r="AK1796">
        <v>33</v>
      </c>
      <c r="AL1796">
        <v>-117</v>
      </c>
      <c r="AM1796" t="s">
        <v>732</v>
      </c>
      <c r="AN1796" t="s">
        <v>239</v>
      </c>
      <c r="AO1796" t="s">
        <v>1220</v>
      </c>
      <c r="AP1796" t="s">
        <v>739</v>
      </c>
      <c r="AQ1796" t="s">
        <v>242</v>
      </c>
      <c r="AR1796" t="s">
        <v>732</v>
      </c>
      <c r="AS1796" t="s">
        <v>239</v>
      </c>
      <c r="AT1796" t="s">
        <v>239</v>
      </c>
      <c r="AU1796">
        <v>1</v>
      </c>
      <c r="AW1796" t="s">
        <v>1587</v>
      </c>
      <c r="AX1796" t="s">
        <v>1611</v>
      </c>
      <c r="AY1796" t="s">
        <v>109</v>
      </c>
      <c r="BP1796" t="s">
        <v>422</v>
      </c>
      <c r="BQ1796">
        <v>73</v>
      </c>
      <c r="BR1796" t="s">
        <v>422</v>
      </c>
      <c r="BS1796">
        <v>9</v>
      </c>
      <c r="CA1796" t="s">
        <v>2093</v>
      </c>
    </row>
    <row r="1797" spans="1:79" hidden="1" x14ac:dyDescent="0.25">
      <c r="A1797" t="s">
        <v>1581</v>
      </c>
      <c r="B1797" t="s">
        <v>1582</v>
      </c>
      <c r="C1797" t="s">
        <v>1615</v>
      </c>
      <c r="D1797" t="s">
        <v>2198</v>
      </c>
      <c r="E1797" t="s">
        <v>2199</v>
      </c>
      <c r="F1797" s="1">
        <v>41327</v>
      </c>
      <c r="G1797" s="4">
        <v>0.57638888888888895</v>
      </c>
      <c r="H1797" t="s">
        <v>732</v>
      </c>
      <c r="I1797">
        <v>-88</v>
      </c>
      <c r="J1797" t="s">
        <v>221</v>
      </c>
      <c r="K1797" t="s">
        <v>222</v>
      </c>
      <c r="L1797">
        <v>1</v>
      </c>
      <c r="M1797">
        <v>1</v>
      </c>
      <c r="N1797" t="s">
        <v>2624</v>
      </c>
      <c r="O1797" t="s">
        <v>2627</v>
      </c>
      <c r="P1797" t="s">
        <v>224</v>
      </c>
      <c r="Q1797" t="s">
        <v>1216</v>
      </c>
      <c r="R1797" t="s">
        <v>226</v>
      </c>
      <c r="S1797" t="s">
        <v>227</v>
      </c>
      <c r="T1797">
        <v>0.5</v>
      </c>
      <c r="V1797">
        <v>0.5</v>
      </c>
      <c r="W1797">
        <v>1</v>
      </c>
      <c r="X1797" t="s">
        <v>905</v>
      </c>
      <c r="Y1797" t="s">
        <v>243</v>
      </c>
      <c r="Z1797" t="s">
        <v>1217</v>
      </c>
      <c r="AA1797" t="s">
        <v>1217</v>
      </c>
      <c r="AF1797" t="s">
        <v>736</v>
      </c>
      <c r="AG1797" t="s">
        <v>732</v>
      </c>
      <c r="AH1797" t="s">
        <v>1951</v>
      </c>
      <c r="AJ1797" t="s">
        <v>732</v>
      </c>
      <c r="AK1797">
        <v>32.856529000000002</v>
      </c>
      <c r="AL1797">
        <v>-116.947303771973</v>
      </c>
      <c r="AM1797" t="s">
        <v>732</v>
      </c>
      <c r="AN1797" t="s">
        <v>239</v>
      </c>
      <c r="AO1797" t="s">
        <v>1220</v>
      </c>
      <c r="AP1797" t="s">
        <v>739</v>
      </c>
      <c r="AQ1797" t="s">
        <v>242</v>
      </c>
      <c r="AR1797" t="s">
        <v>732</v>
      </c>
      <c r="AS1797" t="s">
        <v>239</v>
      </c>
      <c r="AT1797" t="s">
        <v>239</v>
      </c>
      <c r="AU1797">
        <v>1</v>
      </c>
      <c r="AW1797" t="s">
        <v>1587</v>
      </c>
      <c r="AX1797" t="s">
        <v>1611</v>
      </c>
      <c r="AY1797" t="s">
        <v>109</v>
      </c>
      <c r="CA1797" t="s">
        <v>2201</v>
      </c>
    </row>
    <row r="1798" spans="1:79" hidden="1" x14ac:dyDescent="0.25">
      <c r="A1798" t="s">
        <v>1581</v>
      </c>
      <c r="B1798" t="s">
        <v>1582</v>
      </c>
      <c r="C1798" t="s">
        <v>1615</v>
      </c>
      <c r="D1798" t="s">
        <v>2074</v>
      </c>
      <c r="E1798" t="s">
        <v>2075</v>
      </c>
      <c r="F1798" s="1">
        <v>41327</v>
      </c>
      <c r="G1798" s="4">
        <v>0.64583333333333337</v>
      </c>
      <c r="H1798" t="s">
        <v>732</v>
      </c>
      <c r="I1798">
        <v>-88</v>
      </c>
      <c r="J1798" t="s">
        <v>221</v>
      </c>
      <c r="K1798" t="s">
        <v>222</v>
      </c>
      <c r="L1798">
        <v>1</v>
      </c>
      <c r="M1798">
        <v>1</v>
      </c>
      <c r="N1798" t="s">
        <v>2624</v>
      </c>
      <c r="O1798" t="s">
        <v>2628</v>
      </c>
      <c r="P1798" t="s">
        <v>224</v>
      </c>
      <c r="Q1798" t="s">
        <v>1216</v>
      </c>
      <c r="R1798" t="s">
        <v>226</v>
      </c>
      <c r="S1798" t="s">
        <v>227</v>
      </c>
      <c r="V1798">
        <v>0.5</v>
      </c>
      <c r="W1798">
        <v>1</v>
      </c>
      <c r="X1798" t="s">
        <v>228</v>
      </c>
      <c r="Y1798" t="s">
        <v>243</v>
      </c>
      <c r="Z1798" t="s">
        <v>1217</v>
      </c>
      <c r="AA1798" t="s">
        <v>1217</v>
      </c>
      <c r="AF1798" t="s">
        <v>736</v>
      </c>
      <c r="AG1798" t="s">
        <v>732</v>
      </c>
      <c r="AH1798" t="s">
        <v>1951</v>
      </c>
      <c r="AJ1798" t="s">
        <v>732</v>
      </c>
      <c r="AK1798">
        <v>33</v>
      </c>
      <c r="AL1798">
        <v>-117</v>
      </c>
      <c r="AM1798" t="s">
        <v>732</v>
      </c>
      <c r="AN1798" t="s">
        <v>239</v>
      </c>
      <c r="AO1798" t="s">
        <v>1220</v>
      </c>
      <c r="AP1798" t="s">
        <v>739</v>
      </c>
      <c r="AQ1798" t="s">
        <v>242</v>
      </c>
      <c r="AR1798" t="s">
        <v>732</v>
      </c>
      <c r="AS1798" t="s">
        <v>239</v>
      </c>
      <c r="AT1798" t="s">
        <v>239</v>
      </c>
      <c r="AU1798">
        <v>1</v>
      </c>
      <c r="AW1798" t="s">
        <v>1587</v>
      </c>
      <c r="AX1798" t="s">
        <v>1611</v>
      </c>
      <c r="AY1798" t="s">
        <v>109</v>
      </c>
      <c r="BP1798" t="s">
        <v>422</v>
      </c>
      <c r="BQ1798">
        <v>73</v>
      </c>
      <c r="BR1798" t="s">
        <v>422</v>
      </c>
      <c r="BS1798">
        <v>9</v>
      </c>
      <c r="CA1798" t="s">
        <v>2077</v>
      </c>
    </row>
    <row r="1799" spans="1:79" hidden="1" x14ac:dyDescent="0.25">
      <c r="A1799" t="s">
        <v>1581</v>
      </c>
      <c r="B1799" t="s">
        <v>1582</v>
      </c>
      <c r="C1799" t="s">
        <v>1615</v>
      </c>
      <c r="D1799" t="s">
        <v>2099</v>
      </c>
      <c r="E1799" t="s">
        <v>2100</v>
      </c>
      <c r="F1799" s="1">
        <v>41327</v>
      </c>
      <c r="G1799" s="4">
        <v>0.49305555555555558</v>
      </c>
      <c r="H1799" t="s">
        <v>732</v>
      </c>
      <c r="I1799">
        <v>-88</v>
      </c>
      <c r="J1799" t="s">
        <v>221</v>
      </c>
      <c r="K1799" t="s">
        <v>222</v>
      </c>
      <c r="L1799">
        <v>1</v>
      </c>
      <c r="M1799">
        <v>1</v>
      </c>
      <c r="N1799" t="s">
        <v>2624</v>
      </c>
      <c r="O1799" t="s">
        <v>2629</v>
      </c>
      <c r="P1799" t="s">
        <v>224</v>
      </c>
      <c r="Q1799" t="s">
        <v>1216</v>
      </c>
      <c r="R1799" t="s">
        <v>226</v>
      </c>
      <c r="S1799" t="s">
        <v>227</v>
      </c>
      <c r="T1799">
        <v>0.7</v>
      </c>
      <c r="V1799">
        <v>0.5</v>
      </c>
      <c r="W1799">
        <v>1</v>
      </c>
      <c r="X1799" t="s">
        <v>905</v>
      </c>
      <c r="Y1799" t="s">
        <v>243</v>
      </c>
      <c r="Z1799" t="s">
        <v>1217</v>
      </c>
      <c r="AA1799" t="s">
        <v>1217</v>
      </c>
      <c r="AF1799" t="s">
        <v>736</v>
      </c>
      <c r="AG1799" t="s">
        <v>732</v>
      </c>
      <c r="AH1799" t="s">
        <v>1951</v>
      </c>
      <c r="AJ1799" t="s">
        <v>732</v>
      </c>
      <c r="AK1799">
        <v>33</v>
      </c>
      <c r="AL1799">
        <v>-117</v>
      </c>
      <c r="AM1799" t="s">
        <v>732</v>
      </c>
      <c r="AN1799" t="s">
        <v>239</v>
      </c>
      <c r="AO1799" t="s">
        <v>1220</v>
      </c>
      <c r="AP1799" t="s">
        <v>739</v>
      </c>
      <c r="AQ1799" t="s">
        <v>242</v>
      </c>
      <c r="AR1799" t="s">
        <v>732</v>
      </c>
      <c r="AS1799" t="s">
        <v>239</v>
      </c>
      <c r="AT1799" t="s">
        <v>239</v>
      </c>
      <c r="AU1799">
        <v>1</v>
      </c>
      <c r="AW1799" t="s">
        <v>1587</v>
      </c>
      <c r="AX1799" t="s">
        <v>1611</v>
      </c>
      <c r="AY1799" t="s">
        <v>109</v>
      </c>
      <c r="BP1799" t="s">
        <v>422</v>
      </c>
      <c r="BQ1799">
        <v>73</v>
      </c>
      <c r="BR1799" t="s">
        <v>422</v>
      </c>
      <c r="BS1799">
        <v>9</v>
      </c>
      <c r="CA1799" t="s">
        <v>2102</v>
      </c>
    </row>
    <row r="1800" spans="1:79" hidden="1" x14ac:dyDescent="0.25">
      <c r="A1800" t="s">
        <v>1581</v>
      </c>
      <c r="B1800" t="s">
        <v>1582</v>
      </c>
      <c r="C1800" t="s">
        <v>1615</v>
      </c>
      <c r="D1800" t="s">
        <v>2103</v>
      </c>
      <c r="E1800" t="s">
        <v>2104</v>
      </c>
      <c r="F1800" s="1">
        <v>41327</v>
      </c>
      <c r="G1800" s="4">
        <v>0.52777777777777779</v>
      </c>
      <c r="H1800" t="s">
        <v>732</v>
      </c>
      <c r="I1800">
        <v>-88</v>
      </c>
      <c r="J1800" t="s">
        <v>221</v>
      </c>
      <c r="K1800" t="s">
        <v>222</v>
      </c>
      <c r="L1800">
        <v>1</v>
      </c>
      <c r="M1800">
        <v>1</v>
      </c>
      <c r="N1800" t="s">
        <v>2624</v>
      </c>
      <c r="O1800" t="s">
        <v>2630</v>
      </c>
      <c r="P1800" t="s">
        <v>224</v>
      </c>
      <c r="Q1800" t="s">
        <v>1216</v>
      </c>
      <c r="R1800" t="s">
        <v>226</v>
      </c>
      <c r="S1800" t="s">
        <v>227</v>
      </c>
      <c r="T1800">
        <v>1</v>
      </c>
      <c r="V1800">
        <v>0.5</v>
      </c>
      <c r="W1800">
        <v>1</v>
      </c>
      <c r="X1800" t="s">
        <v>281</v>
      </c>
      <c r="Y1800" t="s">
        <v>243</v>
      </c>
      <c r="Z1800" t="s">
        <v>1217</v>
      </c>
      <c r="AA1800" t="s">
        <v>1217</v>
      </c>
      <c r="AF1800" t="s">
        <v>736</v>
      </c>
      <c r="AG1800" t="s">
        <v>732</v>
      </c>
      <c r="AH1800" t="s">
        <v>1951</v>
      </c>
      <c r="AJ1800" t="s">
        <v>732</v>
      </c>
      <c r="AK1800">
        <v>33.156288000000004</v>
      </c>
      <c r="AL1800">
        <v>-117.215133666992</v>
      </c>
      <c r="AM1800" t="s">
        <v>732</v>
      </c>
      <c r="AN1800" t="s">
        <v>239</v>
      </c>
      <c r="AO1800" t="s">
        <v>1220</v>
      </c>
      <c r="AP1800" t="s">
        <v>739</v>
      </c>
      <c r="AQ1800" t="s">
        <v>242</v>
      </c>
      <c r="AR1800" t="s">
        <v>732</v>
      </c>
      <c r="AS1800" t="s">
        <v>239</v>
      </c>
      <c r="AT1800" t="s">
        <v>239</v>
      </c>
      <c r="AU1800">
        <v>1</v>
      </c>
      <c r="AW1800" t="s">
        <v>1587</v>
      </c>
      <c r="AX1800" t="s">
        <v>1611</v>
      </c>
      <c r="AY1800" t="s">
        <v>109</v>
      </c>
      <c r="CA1800" t="s">
        <v>2106</v>
      </c>
    </row>
    <row r="1801" spans="1:79" hidden="1" x14ac:dyDescent="0.25">
      <c r="A1801" t="s">
        <v>1581</v>
      </c>
      <c r="B1801" t="s">
        <v>1582</v>
      </c>
      <c r="C1801" t="s">
        <v>1615</v>
      </c>
      <c r="D1801" t="s">
        <v>2028</v>
      </c>
      <c r="E1801" t="s">
        <v>2029</v>
      </c>
      <c r="F1801" s="1">
        <v>41331</v>
      </c>
      <c r="G1801" s="4">
        <v>0.53819444444444442</v>
      </c>
      <c r="H1801" t="s">
        <v>732</v>
      </c>
      <c r="I1801">
        <v>-88</v>
      </c>
      <c r="J1801" t="s">
        <v>221</v>
      </c>
      <c r="K1801" t="s">
        <v>222</v>
      </c>
      <c r="L1801">
        <v>1</v>
      </c>
      <c r="M1801">
        <v>1</v>
      </c>
      <c r="N1801" t="s">
        <v>2631</v>
      </c>
      <c r="O1801" t="s">
        <v>2632</v>
      </c>
      <c r="P1801" t="s">
        <v>224</v>
      </c>
      <c r="Q1801" t="s">
        <v>1216</v>
      </c>
      <c r="R1801" t="s">
        <v>226</v>
      </c>
      <c r="S1801" t="s">
        <v>227</v>
      </c>
      <c r="T1801">
        <v>0.6</v>
      </c>
      <c r="V1801">
        <v>0.28000000000000003</v>
      </c>
      <c r="W1801">
        <v>0.4</v>
      </c>
      <c r="X1801" t="s">
        <v>281</v>
      </c>
      <c r="Y1801" t="s">
        <v>243</v>
      </c>
      <c r="Z1801" t="s">
        <v>1217</v>
      </c>
      <c r="AA1801" t="s">
        <v>1217</v>
      </c>
      <c r="AF1801" t="s">
        <v>736</v>
      </c>
      <c r="AG1801" t="s">
        <v>732</v>
      </c>
      <c r="AH1801" t="s">
        <v>1611</v>
      </c>
      <c r="AJ1801" t="s">
        <v>732</v>
      </c>
      <c r="AK1801">
        <v>33.254902000000001</v>
      </c>
      <c r="AL1801">
        <v>-117.294998168945</v>
      </c>
      <c r="AM1801" t="s">
        <v>732</v>
      </c>
      <c r="AN1801" t="s">
        <v>239</v>
      </c>
      <c r="AO1801" t="s">
        <v>1220</v>
      </c>
      <c r="AP1801" t="s">
        <v>739</v>
      </c>
      <c r="AQ1801" t="s">
        <v>242</v>
      </c>
      <c r="AR1801" t="s">
        <v>732</v>
      </c>
      <c r="AS1801" t="s">
        <v>239</v>
      </c>
      <c r="AT1801" t="s">
        <v>239</v>
      </c>
      <c r="AU1801">
        <v>1</v>
      </c>
      <c r="AW1801" t="s">
        <v>1989</v>
      </c>
      <c r="AX1801" t="s">
        <v>1611</v>
      </c>
      <c r="AY1801" t="s">
        <v>109</v>
      </c>
      <c r="BP1801" t="s">
        <v>422</v>
      </c>
      <c r="BQ1801">
        <v>73</v>
      </c>
      <c r="BR1801" t="s">
        <v>422</v>
      </c>
      <c r="BS1801">
        <v>9</v>
      </c>
      <c r="BZ1801" t="s">
        <v>1897</v>
      </c>
      <c r="CA1801" t="s">
        <v>2029</v>
      </c>
    </row>
    <row r="1802" spans="1:79" hidden="1" x14ac:dyDescent="0.25">
      <c r="A1802" t="s">
        <v>1581</v>
      </c>
      <c r="B1802" t="s">
        <v>1582</v>
      </c>
      <c r="C1802" t="s">
        <v>1615</v>
      </c>
      <c r="D1802" t="s">
        <v>1892</v>
      </c>
      <c r="E1802" t="s">
        <v>1893</v>
      </c>
      <c r="F1802" s="1">
        <v>41331</v>
      </c>
      <c r="G1802" s="4">
        <v>0.52916666666666667</v>
      </c>
      <c r="H1802" t="s">
        <v>732</v>
      </c>
      <c r="I1802">
        <v>-88</v>
      </c>
      <c r="J1802" t="s">
        <v>221</v>
      </c>
      <c r="K1802" t="s">
        <v>222</v>
      </c>
      <c r="L1802">
        <v>1</v>
      </c>
      <c r="M1802">
        <v>1</v>
      </c>
      <c r="N1802" t="s">
        <v>2631</v>
      </c>
      <c r="O1802" t="s">
        <v>2633</v>
      </c>
      <c r="P1802" t="s">
        <v>224</v>
      </c>
      <c r="Q1802" t="s">
        <v>1216</v>
      </c>
      <c r="R1802" t="s">
        <v>226</v>
      </c>
      <c r="S1802" t="s">
        <v>227</v>
      </c>
      <c r="T1802">
        <v>0.35</v>
      </c>
      <c r="V1802">
        <v>0.28000000000000003</v>
      </c>
      <c r="W1802">
        <v>0.4</v>
      </c>
      <c r="X1802" t="s">
        <v>905</v>
      </c>
      <c r="Y1802" t="s">
        <v>1226</v>
      </c>
      <c r="Z1802" t="s">
        <v>1217</v>
      </c>
      <c r="AA1802" t="s">
        <v>1217</v>
      </c>
      <c r="AF1802" t="s">
        <v>736</v>
      </c>
      <c r="AG1802" t="s">
        <v>732</v>
      </c>
      <c r="AH1802" t="s">
        <v>1611</v>
      </c>
      <c r="AJ1802" t="s">
        <v>732</v>
      </c>
      <c r="AK1802">
        <v>33.288100999999997</v>
      </c>
      <c r="AL1802">
        <v>-117.22299957275401</v>
      </c>
      <c r="AM1802" t="s">
        <v>732</v>
      </c>
      <c r="AN1802" t="s">
        <v>239</v>
      </c>
      <c r="AO1802" t="s">
        <v>1220</v>
      </c>
      <c r="AP1802" t="s">
        <v>739</v>
      </c>
      <c r="AQ1802" t="s">
        <v>242</v>
      </c>
      <c r="AR1802" t="s">
        <v>732</v>
      </c>
      <c r="AS1802" t="s">
        <v>239</v>
      </c>
      <c r="AT1802" t="s">
        <v>239</v>
      </c>
      <c r="AU1802">
        <v>1</v>
      </c>
      <c r="AW1802" t="s">
        <v>1989</v>
      </c>
      <c r="AX1802" t="s">
        <v>1611</v>
      </c>
      <c r="AY1802" t="s">
        <v>109</v>
      </c>
      <c r="BP1802" t="s">
        <v>422</v>
      </c>
      <c r="BQ1802">
        <v>73</v>
      </c>
      <c r="BR1802" t="s">
        <v>422</v>
      </c>
      <c r="BS1802">
        <v>9</v>
      </c>
      <c r="BZ1802" t="s">
        <v>1897</v>
      </c>
      <c r="CA1802" t="s">
        <v>1893</v>
      </c>
    </row>
    <row r="1803" spans="1:79" hidden="1" x14ac:dyDescent="0.25">
      <c r="A1803" t="s">
        <v>1581</v>
      </c>
      <c r="B1803" t="s">
        <v>1582</v>
      </c>
      <c r="C1803" t="s">
        <v>1615</v>
      </c>
      <c r="D1803" t="s">
        <v>1636</v>
      </c>
      <c r="E1803" t="s">
        <v>1637</v>
      </c>
      <c r="F1803" s="1">
        <v>41331</v>
      </c>
      <c r="G1803" s="4">
        <v>0.5444444444444444</v>
      </c>
      <c r="H1803" t="s">
        <v>732</v>
      </c>
      <c r="I1803">
        <v>-88</v>
      </c>
      <c r="J1803" t="s">
        <v>221</v>
      </c>
      <c r="K1803" t="s">
        <v>222</v>
      </c>
      <c r="L1803">
        <v>1</v>
      </c>
      <c r="M1803">
        <v>1</v>
      </c>
      <c r="N1803" t="s">
        <v>2631</v>
      </c>
      <c r="O1803" t="s">
        <v>2634</v>
      </c>
      <c r="P1803" t="s">
        <v>224</v>
      </c>
      <c r="Q1803" t="s">
        <v>1216</v>
      </c>
      <c r="R1803" t="s">
        <v>226</v>
      </c>
      <c r="S1803" t="s">
        <v>227</v>
      </c>
      <c r="T1803">
        <v>0.46</v>
      </c>
      <c r="V1803">
        <v>0.28000000000000003</v>
      </c>
      <c r="W1803">
        <v>0.4</v>
      </c>
      <c r="X1803" t="s">
        <v>281</v>
      </c>
      <c r="Y1803" t="s">
        <v>243</v>
      </c>
      <c r="Z1803" t="s">
        <v>1217</v>
      </c>
      <c r="AA1803" t="s">
        <v>1217</v>
      </c>
      <c r="AF1803" t="s">
        <v>736</v>
      </c>
      <c r="AG1803" t="s">
        <v>732</v>
      </c>
      <c r="AH1803" t="s">
        <v>1611</v>
      </c>
      <c r="AJ1803" t="s">
        <v>732</v>
      </c>
      <c r="AM1803" t="s">
        <v>732</v>
      </c>
      <c r="AN1803" t="s">
        <v>239</v>
      </c>
      <c r="AO1803" t="s">
        <v>1220</v>
      </c>
      <c r="AP1803" t="s">
        <v>739</v>
      </c>
      <c r="AQ1803" t="s">
        <v>242</v>
      </c>
      <c r="AR1803" t="s">
        <v>732</v>
      </c>
      <c r="AS1803" t="s">
        <v>239</v>
      </c>
      <c r="AT1803" t="s">
        <v>239</v>
      </c>
      <c r="AU1803">
        <v>1</v>
      </c>
      <c r="AW1803" t="s">
        <v>1989</v>
      </c>
      <c r="AX1803" t="s">
        <v>1611</v>
      </c>
      <c r="AY1803" t="s">
        <v>109</v>
      </c>
      <c r="CA1803" t="s">
        <v>1637</v>
      </c>
    </row>
    <row r="1804" spans="1:79" hidden="1" x14ac:dyDescent="0.25">
      <c r="A1804" t="s">
        <v>1581</v>
      </c>
      <c r="B1804" t="s">
        <v>1582</v>
      </c>
      <c r="C1804" t="s">
        <v>1604</v>
      </c>
      <c r="D1804" t="s">
        <v>2028</v>
      </c>
      <c r="E1804" t="s">
        <v>2029</v>
      </c>
      <c r="F1804" s="1">
        <v>41331</v>
      </c>
      <c r="G1804" s="4">
        <v>0.53819444444444442</v>
      </c>
      <c r="H1804" t="s">
        <v>732</v>
      </c>
      <c r="I1804">
        <v>-88</v>
      </c>
      <c r="J1804" t="s">
        <v>1607</v>
      </c>
      <c r="K1804" t="s">
        <v>222</v>
      </c>
      <c r="L1804">
        <v>1</v>
      </c>
      <c r="M1804">
        <v>1</v>
      </c>
      <c r="N1804" t="s">
        <v>2635</v>
      </c>
      <c r="O1804" t="s">
        <v>2632</v>
      </c>
      <c r="P1804" t="s">
        <v>224</v>
      </c>
      <c r="Q1804" t="s">
        <v>1216</v>
      </c>
      <c r="R1804" t="s">
        <v>226</v>
      </c>
      <c r="S1804" t="s">
        <v>227</v>
      </c>
      <c r="T1804">
        <v>0.6</v>
      </c>
      <c r="V1804">
        <v>0.28000000000000003</v>
      </c>
      <c r="W1804">
        <v>0.4</v>
      </c>
      <c r="X1804" t="s">
        <v>281</v>
      </c>
      <c r="Y1804" t="s">
        <v>243</v>
      </c>
      <c r="Z1804" t="s">
        <v>1217</v>
      </c>
      <c r="AA1804" t="s">
        <v>1217</v>
      </c>
      <c r="AF1804" t="s">
        <v>736</v>
      </c>
      <c r="AG1804" t="s">
        <v>732</v>
      </c>
      <c r="AH1804" t="s">
        <v>1611</v>
      </c>
      <c r="AJ1804" t="s">
        <v>732</v>
      </c>
      <c r="AK1804">
        <v>33.254902000000001</v>
      </c>
      <c r="AL1804">
        <v>-117.294998168945</v>
      </c>
      <c r="AM1804" t="s">
        <v>732</v>
      </c>
      <c r="AN1804" t="s">
        <v>239</v>
      </c>
      <c r="AO1804" t="s">
        <v>732</v>
      </c>
      <c r="AP1804" t="s">
        <v>739</v>
      </c>
      <c r="AQ1804" t="s">
        <v>242</v>
      </c>
      <c r="AR1804" t="s">
        <v>732</v>
      </c>
      <c r="AS1804" t="s">
        <v>239</v>
      </c>
      <c r="AT1804" t="s">
        <v>239</v>
      </c>
      <c r="AU1804">
        <v>1</v>
      </c>
      <c r="AV1804">
        <v>0</v>
      </c>
      <c r="AW1804" t="s">
        <v>1989</v>
      </c>
      <c r="AX1804" t="s">
        <v>1611</v>
      </c>
      <c r="AY1804" t="s">
        <v>109</v>
      </c>
      <c r="BP1804" t="s">
        <v>422</v>
      </c>
      <c r="BQ1804">
        <v>73</v>
      </c>
      <c r="BR1804" t="s">
        <v>422</v>
      </c>
      <c r="BS1804">
        <v>9</v>
      </c>
      <c r="BZ1804" t="s">
        <v>1897</v>
      </c>
      <c r="CA1804" t="s">
        <v>2029</v>
      </c>
    </row>
    <row r="1805" spans="1:79" hidden="1" x14ac:dyDescent="0.25">
      <c r="A1805" t="s">
        <v>1581</v>
      </c>
      <c r="B1805" t="s">
        <v>1582</v>
      </c>
      <c r="C1805" t="s">
        <v>1604</v>
      </c>
      <c r="D1805" t="s">
        <v>1624</v>
      </c>
      <c r="E1805" t="s">
        <v>1625</v>
      </c>
      <c r="F1805" s="1">
        <v>41331</v>
      </c>
      <c r="G1805" s="4">
        <v>0.28541666666666665</v>
      </c>
      <c r="H1805" t="s">
        <v>732</v>
      </c>
      <c r="I1805">
        <v>-88</v>
      </c>
      <c r="J1805" t="s">
        <v>1607</v>
      </c>
      <c r="K1805" t="s">
        <v>222</v>
      </c>
      <c r="L1805">
        <v>1</v>
      </c>
      <c r="M1805">
        <v>1</v>
      </c>
      <c r="N1805" t="s">
        <v>2635</v>
      </c>
      <c r="O1805" t="s">
        <v>2636</v>
      </c>
      <c r="P1805" t="s">
        <v>224</v>
      </c>
      <c r="Q1805" t="s">
        <v>1216</v>
      </c>
      <c r="R1805" t="s">
        <v>226</v>
      </c>
      <c r="S1805" t="s">
        <v>227</v>
      </c>
      <c r="T1805">
        <v>0.44</v>
      </c>
      <c r="V1805">
        <v>0.28000000000000003</v>
      </c>
      <c r="W1805">
        <v>0.4</v>
      </c>
      <c r="X1805" t="s">
        <v>281</v>
      </c>
      <c r="Y1805" t="s">
        <v>243</v>
      </c>
      <c r="Z1805" t="s">
        <v>1217</v>
      </c>
      <c r="AA1805" t="s">
        <v>1217</v>
      </c>
      <c r="AF1805" t="s">
        <v>736</v>
      </c>
      <c r="AG1805" t="s">
        <v>732</v>
      </c>
      <c r="AH1805" t="s">
        <v>1611</v>
      </c>
      <c r="AJ1805" t="s">
        <v>732</v>
      </c>
      <c r="AM1805" t="s">
        <v>732</v>
      </c>
      <c r="AN1805" t="s">
        <v>239</v>
      </c>
      <c r="AO1805" t="s">
        <v>732</v>
      </c>
      <c r="AP1805" t="s">
        <v>739</v>
      </c>
      <c r="AQ1805" t="s">
        <v>242</v>
      </c>
      <c r="AR1805" t="s">
        <v>732</v>
      </c>
      <c r="AS1805" t="s">
        <v>239</v>
      </c>
      <c r="AT1805" t="s">
        <v>239</v>
      </c>
      <c r="AU1805">
        <v>1</v>
      </c>
      <c r="AV1805">
        <v>0</v>
      </c>
      <c r="AW1805" t="s">
        <v>1989</v>
      </c>
      <c r="AX1805" t="s">
        <v>1611</v>
      </c>
      <c r="AY1805" t="s">
        <v>109</v>
      </c>
      <c r="CA1805" t="s">
        <v>1625</v>
      </c>
    </row>
    <row r="1806" spans="1:79" hidden="1" x14ac:dyDescent="0.25">
      <c r="A1806" t="s">
        <v>1581</v>
      </c>
      <c r="B1806" t="s">
        <v>1582</v>
      </c>
      <c r="C1806" t="s">
        <v>1604</v>
      </c>
      <c r="D1806" t="s">
        <v>1636</v>
      </c>
      <c r="E1806" t="s">
        <v>1637</v>
      </c>
      <c r="F1806" s="1">
        <v>41331</v>
      </c>
      <c r="G1806" s="4">
        <v>0.5444444444444444</v>
      </c>
      <c r="H1806" t="s">
        <v>732</v>
      </c>
      <c r="I1806">
        <v>-88</v>
      </c>
      <c r="J1806" t="s">
        <v>1607</v>
      </c>
      <c r="K1806" t="s">
        <v>222</v>
      </c>
      <c r="L1806">
        <v>1</v>
      </c>
      <c r="M1806">
        <v>1</v>
      </c>
      <c r="N1806" t="s">
        <v>2635</v>
      </c>
      <c r="O1806" t="s">
        <v>2634</v>
      </c>
      <c r="P1806" t="s">
        <v>224</v>
      </c>
      <c r="Q1806" t="s">
        <v>1216</v>
      </c>
      <c r="R1806" t="s">
        <v>226</v>
      </c>
      <c r="S1806" t="s">
        <v>227</v>
      </c>
      <c r="T1806">
        <v>0.46</v>
      </c>
      <c r="V1806">
        <v>0.28000000000000003</v>
      </c>
      <c r="W1806">
        <v>0.4</v>
      </c>
      <c r="X1806" t="s">
        <v>281</v>
      </c>
      <c r="Y1806" t="s">
        <v>243</v>
      </c>
      <c r="Z1806" t="s">
        <v>1217</v>
      </c>
      <c r="AA1806" t="s">
        <v>1217</v>
      </c>
      <c r="AF1806" t="s">
        <v>736</v>
      </c>
      <c r="AG1806" t="s">
        <v>732</v>
      </c>
      <c r="AH1806" t="s">
        <v>1611</v>
      </c>
      <c r="AJ1806" t="s">
        <v>732</v>
      </c>
      <c r="AM1806" t="s">
        <v>732</v>
      </c>
      <c r="AN1806" t="s">
        <v>239</v>
      </c>
      <c r="AO1806" t="s">
        <v>732</v>
      </c>
      <c r="AP1806" t="s">
        <v>739</v>
      </c>
      <c r="AQ1806" t="s">
        <v>242</v>
      </c>
      <c r="AR1806" t="s">
        <v>732</v>
      </c>
      <c r="AS1806" t="s">
        <v>239</v>
      </c>
      <c r="AT1806" t="s">
        <v>239</v>
      </c>
      <c r="AU1806">
        <v>1</v>
      </c>
      <c r="AV1806">
        <v>0</v>
      </c>
      <c r="AW1806" t="s">
        <v>1989</v>
      </c>
      <c r="AX1806" t="s">
        <v>1611</v>
      </c>
      <c r="AY1806" t="s">
        <v>109</v>
      </c>
      <c r="CA1806" t="s">
        <v>1637</v>
      </c>
    </row>
    <row r="1807" spans="1:79" hidden="1" x14ac:dyDescent="0.25">
      <c r="A1807" t="s">
        <v>1581</v>
      </c>
      <c r="B1807" t="s">
        <v>1582</v>
      </c>
      <c r="C1807" t="s">
        <v>1615</v>
      </c>
      <c r="D1807" t="s">
        <v>1624</v>
      </c>
      <c r="E1807" t="s">
        <v>1625</v>
      </c>
      <c r="F1807" s="1">
        <v>41331</v>
      </c>
      <c r="G1807" s="4">
        <v>0.28541666666666665</v>
      </c>
      <c r="H1807" t="s">
        <v>732</v>
      </c>
      <c r="I1807">
        <v>-88</v>
      </c>
      <c r="J1807" t="s">
        <v>221</v>
      </c>
      <c r="K1807" t="s">
        <v>222</v>
      </c>
      <c r="L1807">
        <v>1</v>
      </c>
      <c r="M1807">
        <v>1</v>
      </c>
      <c r="N1807" t="s">
        <v>2631</v>
      </c>
      <c r="O1807" t="s">
        <v>2636</v>
      </c>
      <c r="P1807" t="s">
        <v>224</v>
      </c>
      <c r="Q1807" t="s">
        <v>1216</v>
      </c>
      <c r="R1807" t="s">
        <v>226</v>
      </c>
      <c r="S1807" t="s">
        <v>227</v>
      </c>
      <c r="T1807">
        <v>0.44</v>
      </c>
      <c r="V1807">
        <v>0.28000000000000003</v>
      </c>
      <c r="W1807">
        <v>0.4</v>
      </c>
      <c r="X1807" t="s">
        <v>281</v>
      </c>
      <c r="Y1807" t="s">
        <v>243</v>
      </c>
      <c r="Z1807" t="s">
        <v>1217</v>
      </c>
      <c r="AA1807" t="s">
        <v>1217</v>
      </c>
      <c r="AF1807" t="s">
        <v>736</v>
      </c>
      <c r="AG1807" t="s">
        <v>732</v>
      </c>
      <c r="AH1807" t="s">
        <v>1611</v>
      </c>
      <c r="AJ1807" t="s">
        <v>732</v>
      </c>
      <c r="AM1807" t="s">
        <v>732</v>
      </c>
      <c r="AN1807" t="s">
        <v>239</v>
      </c>
      <c r="AO1807" t="s">
        <v>1220</v>
      </c>
      <c r="AP1807" t="s">
        <v>739</v>
      </c>
      <c r="AQ1807" t="s">
        <v>242</v>
      </c>
      <c r="AR1807" t="s">
        <v>732</v>
      </c>
      <c r="AS1807" t="s">
        <v>239</v>
      </c>
      <c r="AT1807" t="s">
        <v>239</v>
      </c>
      <c r="AU1807">
        <v>1</v>
      </c>
      <c r="AW1807" t="s">
        <v>1989</v>
      </c>
      <c r="AX1807" t="s">
        <v>1611</v>
      </c>
      <c r="AY1807" t="s">
        <v>109</v>
      </c>
      <c r="CA1807" t="s">
        <v>1625</v>
      </c>
    </row>
    <row r="1808" spans="1:79" hidden="1" x14ac:dyDescent="0.25">
      <c r="A1808" t="s">
        <v>1581</v>
      </c>
      <c r="B1808" t="s">
        <v>1582</v>
      </c>
      <c r="C1808" t="s">
        <v>1604</v>
      </c>
      <c r="D1808" t="s">
        <v>1892</v>
      </c>
      <c r="E1808" t="s">
        <v>1893</v>
      </c>
      <c r="F1808" s="1">
        <v>41331</v>
      </c>
      <c r="G1808" s="4">
        <v>0.52916666666666667</v>
      </c>
      <c r="H1808" t="s">
        <v>732</v>
      </c>
      <c r="I1808">
        <v>-88</v>
      </c>
      <c r="J1808" t="s">
        <v>1607</v>
      </c>
      <c r="K1808" t="s">
        <v>222</v>
      </c>
      <c r="L1808">
        <v>1</v>
      </c>
      <c r="M1808">
        <v>1</v>
      </c>
      <c r="N1808" t="s">
        <v>2635</v>
      </c>
      <c r="O1808" t="s">
        <v>2633</v>
      </c>
      <c r="P1808" t="s">
        <v>224</v>
      </c>
      <c r="Q1808" t="s">
        <v>1216</v>
      </c>
      <c r="R1808" t="s">
        <v>226</v>
      </c>
      <c r="S1808" t="s">
        <v>227</v>
      </c>
      <c r="T1808">
        <v>0.35</v>
      </c>
      <c r="V1808">
        <v>0.28000000000000003</v>
      </c>
      <c r="W1808">
        <v>0.4</v>
      </c>
      <c r="X1808" t="s">
        <v>905</v>
      </c>
      <c r="Y1808" t="s">
        <v>243</v>
      </c>
      <c r="Z1808" t="s">
        <v>1217</v>
      </c>
      <c r="AA1808" t="s">
        <v>1217</v>
      </c>
      <c r="AF1808" t="s">
        <v>736</v>
      </c>
      <c r="AG1808" t="s">
        <v>732</v>
      </c>
      <c r="AH1808" t="s">
        <v>1611</v>
      </c>
      <c r="AJ1808" t="s">
        <v>732</v>
      </c>
      <c r="AK1808">
        <v>33.288100999999997</v>
      </c>
      <c r="AL1808">
        <v>-117.22299957275401</v>
      </c>
      <c r="AM1808" t="s">
        <v>732</v>
      </c>
      <c r="AN1808" t="s">
        <v>239</v>
      </c>
      <c r="AO1808" t="s">
        <v>732</v>
      </c>
      <c r="AP1808" t="s">
        <v>739</v>
      </c>
      <c r="AQ1808" t="s">
        <v>242</v>
      </c>
      <c r="AR1808" t="s">
        <v>732</v>
      </c>
      <c r="AS1808" t="s">
        <v>239</v>
      </c>
      <c r="AT1808" t="s">
        <v>239</v>
      </c>
      <c r="AU1808">
        <v>1</v>
      </c>
      <c r="AV1808">
        <v>0</v>
      </c>
      <c r="AW1808" t="s">
        <v>1989</v>
      </c>
      <c r="AX1808" t="s">
        <v>1611</v>
      </c>
      <c r="AY1808" t="s">
        <v>109</v>
      </c>
      <c r="BP1808" t="s">
        <v>422</v>
      </c>
      <c r="BQ1808">
        <v>73</v>
      </c>
      <c r="BR1808" t="s">
        <v>422</v>
      </c>
      <c r="BS1808">
        <v>9</v>
      </c>
      <c r="BZ1808" t="s">
        <v>1897</v>
      </c>
      <c r="CA1808" t="s">
        <v>1893</v>
      </c>
    </row>
    <row r="1809" spans="1:79" hidden="1" x14ac:dyDescent="0.25">
      <c r="A1809" t="s">
        <v>1581</v>
      </c>
      <c r="B1809" t="s">
        <v>1582</v>
      </c>
      <c r="C1809" t="s">
        <v>1615</v>
      </c>
      <c r="D1809" t="s">
        <v>2090</v>
      </c>
      <c r="E1809" t="s">
        <v>2091</v>
      </c>
      <c r="F1809" s="1">
        <v>41333</v>
      </c>
      <c r="G1809" s="4">
        <v>0.63194444444444442</v>
      </c>
      <c r="H1809" t="s">
        <v>732</v>
      </c>
      <c r="I1809">
        <v>-88</v>
      </c>
      <c r="J1809" t="s">
        <v>221</v>
      </c>
      <c r="K1809" t="s">
        <v>222</v>
      </c>
      <c r="L1809">
        <v>1</v>
      </c>
      <c r="M1809">
        <v>1</v>
      </c>
      <c r="N1809" t="s">
        <v>2637</v>
      </c>
      <c r="O1809" t="s">
        <v>2638</v>
      </c>
      <c r="P1809" t="s">
        <v>224</v>
      </c>
      <c r="Q1809" t="s">
        <v>1216</v>
      </c>
      <c r="R1809" t="s">
        <v>226</v>
      </c>
      <c r="S1809" t="s">
        <v>227</v>
      </c>
      <c r="T1809">
        <v>1</v>
      </c>
      <c r="V1809">
        <v>0.5</v>
      </c>
      <c r="W1809">
        <v>1</v>
      </c>
      <c r="X1809" t="s">
        <v>281</v>
      </c>
      <c r="Y1809" t="s">
        <v>243</v>
      </c>
      <c r="Z1809" t="s">
        <v>1217</v>
      </c>
      <c r="AA1809" t="s">
        <v>1217</v>
      </c>
      <c r="AF1809" t="s">
        <v>736</v>
      </c>
      <c r="AG1809" t="s">
        <v>732</v>
      </c>
      <c r="AH1809" t="s">
        <v>1951</v>
      </c>
      <c r="AJ1809" t="s">
        <v>732</v>
      </c>
      <c r="AK1809">
        <v>33</v>
      </c>
      <c r="AL1809">
        <v>-117</v>
      </c>
      <c r="AM1809" t="s">
        <v>732</v>
      </c>
      <c r="AN1809" t="s">
        <v>239</v>
      </c>
      <c r="AO1809" t="s">
        <v>1220</v>
      </c>
      <c r="AP1809" t="s">
        <v>739</v>
      </c>
      <c r="AQ1809" t="s">
        <v>242</v>
      </c>
      <c r="AR1809" t="s">
        <v>732</v>
      </c>
      <c r="AS1809" t="s">
        <v>239</v>
      </c>
      <c r="AT1809" t="s">
        <v>239</v>
      </c>
      <c r="AU1809">
        <v>1</v>
      </c>
      <c r="AW1809" t="s">
        <v>1587</v>
      </c>
      <c r="AX1809" t="s">
        <v>1611</v>
      </c>
      <c r="AY1809" t="s">
        <v>109</v>
      </c>
      <c r="BP1809" t="s">
        <v>422</v>
      </c>
      <c r="BQ1809">
        <v>73</v>
      </c>
      <c r="BR1809" t="s">
        <v>422</v>
      </c>
      <c r="BS1809">
        <v>9</v>
      </c>
      <c r="CA1809" t="s">
        <v>2093</v>
      </c>
    </row>
    <row r="1810" spans="1:79" hidden="1" x14ac:dyDescent="0.25">
      <c r="A1810" t="s">
        <v>1581</v>
      </c>
      <c r="B1810" t="s">
        <v>1582</v>
      </c>
      <c r="C1810" t="s">
        <v>1615</v>
      </c>
      <c r="D1810" t="s">
        <v>2099</v>
      </c>
      <c r="E1810" t="s">
        <v>2100</v>
      </c>
      <c r="F1810" s="1">
        <v>41333</v>
      </c>
      <c r="G1810" s="4">
        <v>0.50694444444444442</v>
      </c>
      <c r="H1810" t="s">
        <v>732</v>
      </c>
      <c r="I1810">
        <v>-88</v>
      </c>
      <c r="J1810" t="s">
        <v>221</v>
      </c>
      <c r="K1810" t="s">
        <v>222</v>
      </c>
      <c r="L1810">
        <v>1</v>
      </c>
      <c r="M1810">
        <v>1</v>
      </c>
      <c r="N1810" t="s">
        <v>2637</v>
      </c>
      <c r="O1810" t="s">
        <v>2639</v>
      </c>
      <c r="P1810" t="s">
        <v>224</v>
      </c>
      <c r="Q1810" t="s">
        <v>1216</v>
      </c>
      <c r="R1810" t="s">
        <v>226</v>
      </c>
      <c r="S1810" t="s">
        <v>227</v>
      </c>
      <c r="T1810">
        <v>1</v>
      </c>
      <c r="V1810">
        <v>0.5</v>
      </c>
      <c r="W1810">
        <v>1</v>
      </c>
      <c r="X1810" t="s">
        <v>281</v>
      </c>
      <c r="Y1810" t="s">
        <v>243</v>
      </c>
      <c r="Z1810" t="s">
        <v>1217</v>
      </c>
      <c r="AA1810" t="s">
        <v>1217</v>
      </c>
      <c r="AF1810" t="s">
        <v>736</v>
      </c>
      <c r="AG1810" t="s">
        <v>732</v>
      </c>
      <c r="AH1810" t="s">
        <v>1951</v>
      </c>
      <c r="AJ1810" t="s">
        <v>732</v>
      </c>
      <c r="AK1810">
        <v>33</v>
      </c>
      <c r="AL1810">
        <v>-117</v>
      </c>
      <c r="AM1810" t="s">
        <v>732</v>
      </c>
      <c r="AN1810" t="s">
        <v>239</v>
      </c>
      <c r="AO1810" t="s">
        <v>1220</v>
      </c>
      <c r="AP1810" t="s">
        <v>739</v>
      </c>
      <c r="AQ1810" t="s">
        <v>242</v>
      </c>
      <c r="AR1810" t="s">
        <v>732</v>
      </c>
      <c r="AS1810" t="s">
        <v>239</v>
      </c>
      <c r="AT1810" t="s">
        <v>239</v>
      </c>
      <c r="AU1810">
        <v>1</v>
      </c>
      <c r="AW1810" t="s">
        <v>1587</v>
      </c>
      <c r="AX1810" t="s">
        <v>1611</v>
      </c>
      <c r="AY1810" t="s">
        <v>109</v>
      </c>
      <c r="BP1810" t="s">
        <v>422</v>
      </c>
      <c r="BQ1810">
        <v>73</v>
      </c>
      <c r="BR1810" t="s">
        <v>422</v>
      </c>
      <c r="BS1810">
        <v>9</v>
      </c>
      <c r="CA1810" t="s">
        <v>2102</v>
      </c>
    </row>
    <row r="1811" spans="1:79" hidden="1" x14ac:dyDescent="0.25">
      <c r="A1811" t="s">
        <v>1581</v>
      </c>
      <c r="B1811" t="s">
        <v>1582</v>
      </c>
      <c r="C1811" t="s">
        <v>1615</v>
      </c>
      <c r="D1811" t="s">
        <v>2074</v>
      </c>
      <c r="E1811" t="s">
        <v>2075</v>
      </c>
      <c r="F1811" s="1">
        <v>41333</v>
      </c>
      <c r="G1811" s="4">
        <v>0.66666666666666663</v>
      </c>
      <c r="H1811" t="s">
        <v>732</v>
      </c>
      <c r="I1811">
        <v>-88</v>
      </c>
      <c r="J1811" t="s">
        <v>221</v>
      </c>
      <c r="K1811" t="s">
        <v>222</v>
      </c>
      <c r="L1811">
        <v>1</v>
      </c>
      <c r="M1811">
        <v>1</v>
      </c>
      <c r="N1811" t="s">
        <v>2637</v>
      </c>
      <c r="O1811" t="s">
        <v>2640</v>
      </c>
      <c r="P1811" t="s">
        <v>224</v>
      </c>
      <c r="Q1811" t="s">
        <v>1216</v>
      </c>
      <c r="R1811" t="s">
        <v>226</v>
      </c>
      <c r="S1811" t="s">
        <v>227</v>
      </c>
      <c r="V1811">
        <v>0.5</v>
      </c>
      <c r="W1811">
        <v>1</v>
      </c>
      <c r="X1811" t="s">
        <v>228</v>
      </c>
      <c r="Y1811" t="s">
        <v>243</v>
      </c>
      <c r="Z1811" t="s">
        <v>1217</v>
      </c>
      <c r="AA1811" t="s">
        <v>1217</v>
      </c>
      <c r="AF1811" t="s">
        <v>736</v>
      </c>
      <c r="AG1811" t="s">
        <v>732</v>
      </c>
      <c r="AH1811" t="s">
        <v>1951</v>
      </c>
      <c r="AJ1811" t="s">
        <v>732</v>
      </c>
      <c r="AK1811">
        <v>33</v>
      </c>
      <c r="AL1811">
        <v>-117</v>
      </c>
      <c r="AM1811" t="s">
        <v>732</v>
      </c>
      <c r="AN1811" t="s">
        <v>239</v>
      </c>
      <c r="AO1811" t="s">
        <v>1220</v>
      </c>
      <c r="AP1811" t="s">
        <v>739</v>
      </c>
      <c r="AQ1811" t="s">
        <v>242</v>
      </c>
      <c r="AR1811" t="s">
        <v>732</v>
      </c>
      <c r="AS1811" t="s">
        <v>239</v>
      </c>
      <c r="AT1811" t="s">
        <v>239</v>
      </c>
      <c r="AU1811">
        <v>1</v>
      </c>
      <c r="AW1811" t="s">
        <v>1587</v>
      </c>
      <c r="AX1811" t="s">
        <v>1611</v>
      </c>
      <c r="AY1811" t="s">
        <v>109</v>
      </c>
      <c r="BP1811" t="s">
        <v>422</v>
      </c>
      <c r="BQ1811">
        <v>73</v>
      </c>
      <c r="BR1811" t="s">
        <v>422</v>
      </c>
      <c r="BS1811">
        <v>9</v>
      </c>
      <c r="CA1811" t="s">
        <v>2077</v>
      </c>
    </row>
    <row r="1812" spans="1:79" hidden="1" x14ac:dyDescent="0.25">
      <c r="A1812" t="s">
        <v>1581</v>
      </c>
      <c r="B1812" t="s">
        <v>1582</v>
      </c>
      <c r="C1812" t="s">
        <v>1615</v>
      </c>
      <c r="D1812" t="s">
        <v>2103</v>
      </c>
      <c r="E1812" t="s">
        <v>2104</v>
      </c>
      <c r="F1812" s="1">
        <v>41333</v>
      </c>
      <c r="G1812" s="4">
        <v>0.52777777777777779</v>
      </c>
      <c r="H1812" t="s">
        <v>732</v>
      </c>
      <c r="I1812">
        <v>-88</v>
      </c>
      <c r="J1812" t="s">
        <v>221</v>
      </c>
      <c r="K1812" t="s">
        <v>222</v>
      </c>
      <c r="L1812">
        <v>1</v>
      </c>
      <c r="M1812">
        <v>1</v>
      </c>
      <c r="N1812" t="s">
        <v>2637</v>
      </c>
      <c r="O1812" t="s">
        <v>2641</v>
      </c>
      <c r="P1812" t="s">
        <v>224</v>
      </c>
      <c r="Q1812" t="s">
        <v>1216</v>
      </c>
      <c r="R1812" t="s">
        <v>226</v>
      </c>
      <c r="S1812" t="s">
        <v>227</v>
      </c>
      <c r="T1812">
        <v>0.9</v>
      </c>
      <c r="V1812">
        <v>0.5</v>
      </c>
      <c r="W1812">
        <v>1</v>
      </c>
      <c r="X1812" t="s">
        <v>905</v>
      </c>
      <c r="Y1812" t="s">
        <v>243</v>
      </c>
      <c r="Z1812" t="s">
        <v>1217</v>
      </c>
      <c r="AA1812" t="s">
        <v>1217</v>
      </c>
      <c r="AF1812" t="s">
        <v>736</v>
      </c>
      <c r="AG1812" t="s">
        <v>732</v>
      </c>
      <c r="AH1812" t="s">
        <v>1951</v>
      </c>
      <c r="AJ1812" t="s">
        <v>732</v>
      </c>
      <c r="AK1812">
        <v>33.156288000000004</v>
      </c>
      <c r="AL1812">
        <v>-117.215133666992</v>
      </c>
      <c r="AM1812" t="s">
        <v>732</v>
      </c>
      <c r="AN1812" t="s">
        <v>239</v>
      </c>
      <c r="AO1812" t="s">
        <v>1220</v>
      </c>
      <c r="AP1812" t="s">
        <v>739</v>
      </c>
      <c r="AQ1812" t="s">
        <v>242</v>
      </c>
      <c r="AR1812" t="s">
        <v>732</v>
      </c>
      <c r="AS1812" t="s">
        <v>239</v>
      </c>
      <c r="AT1812" t="s">
        <v>239</v>
      </c>
      <c r="AU1812">
        <v>1</v>
      </c>
      <c r="AW1812" t="s">
        <v>1587</v>
      </c>
      <c r="AX1812" t="s">
        <v>1611</v>
      </c>
      <c r="AY1812" t="s">
        <v>109</v>
      </c>
      <c r="CA1812" t="s">
        <v>2106</v>
      </c>
    </row>
    <row r="1813" spans="1:79" hidden="1" x14ac:dyDescent="0.25">
      <c r="A1813" t="s">
        <v>1581</v>
      </c>
      <c r="B1813" t="s">
        <v>1582</v>
      </c>
      <c r="C1813" t="s">
        <v>1615</v>
      </c>
      <c r="D1813" t="s">
        <v>2198</v>
      </c>
      <c r="E1813" t="s">
        <v>2199</v>
      </c>
      <c r="F1813" s="1">
        <v>41333</v>
      </c>
      <c r="G1813" s="4">
        <v>0.61111111111111105</v>
      </c>
      <c r="H1813" t="s">
        <v>732</v>
      </c>
      <c r="I1813">
        <v>-88</v>
      </c>
      <c r="J1813" t="s">
        <v>221</v>
      </c>
      <c r="K1813" t="s">
        <v>222</v>
      </c>
      <c r="L1813">
        <v>1</v>
      </c>
      <c r="M1813">
        <v>1</v>
      </c>
      <c r="N1813" t="s">
        <v>2637</v>
      </c>
      <c r="O1813" t="s">
        <v>2642</v>
      </c>
      <c r="P1813" t="s">
        <v>224</v>
      </c>
      <c r="Q1813" t="s">
        <v>1216</v>
      </c>
      <c r="R1813" t="s">
        <v>226</v>
      </c>
      <c r="S1813" t="s">
        <v>227</v>
      </c>
      <c r="T1813">
        <v>0.7</v>
      </c>
      <c r="V1813">
        <v>0.5</v>
      </c>
      <c r="W1813">
        <v>1</v>
      </c>
      <c r="X1813" t="s">
        <v>905</v>
      </c>
      <c r="Y1813" t="s">
        <v>243</v>
      </c>
      <c r="Z1813" t="s">
        <v>1217</v>
      </c>
      <c r="AA1813" t="s">
        <v>1217</v>
      </c>
      <c r="AF1813" t="s">
        <v>736</v>
      </c>
      <c r="AG1813" t="s">
        <v>732</v>
      </c>
      <c r="AH1813" t="s">
        <v>1951</v>
      </c>
      <c r="AJ1813" t="s">
        <v>732</v>
      </c>
      <c r="AK1813">
        <v>32.856529000000002</v>
      </c>
      <c r="AL1813">
        <v>-116.947303771973</v>
      </c>
      <c r="AM1813" t="s">
        <v>732</v>
      </c>
      <c r="AN1813" t="s">
        <v>239</v>
      </c>
      <c r="AO1813" t="s">
        <v>1220</v>
      </c>
      <c r="AP1813" t="s">
        <v>739</v>
      </c>
      <c r="AQ1813" t="s">
        <v>242</v>
      </c>
      <c r="AR1813" t="s">
        <v>732</v>
      </c>
      <c r="AS1813" t="s">
        <v>239</v>
      </c>
      <c r="AT1813" t="s">
        <v>239</v>
      </c>
      <c r="AU1813">
        <v>1</v>
      </c>
      <c r="AW1813" t="s">
        <v>1587</v>
      </c>
      <c r="AX1813" t="s">
        <v>1611</v>
      </c>
      <c r="AY1813" t="s">
        <v>109</v>
      </c>
      <c r="CA1813" t="s">
        <v>2201</v>
      </c>
    </row>
    <row r="1814" spans="1:79" hidden="1" x14ac:dyDescent="0.25">
      <c r="A1814" t="s">
        <v>1581</v>
      </c>
      <c r="B1814" t="s">
        <v>1582</v>
      </c>
      <c r="C1814" t="s">
        <v>1615</v>
      </c>
      <c r="D1814" t="s">
        <v>2103</v>
      </c>
      <c r="E1814" t="s">
        <v>2104</v>
      </c>
      <c r="F1814" s="1">
        <v>41333</v>
      </c>
      <c r="G1814" s="4">
        <v>0.53125</v>
      </c>
      <c r="H1814" t="s">
        <v>732</v>
      </c>
      <c r="I1814">
        <v>-88</v>
      </c>
      <c r="J1814" t="s">
        <v>221</v>
      </c>
      <c r="K1814" t="s">
        <v>222</v>
      </c>
      <c r="L1814">
        <v>1</v>
      </c>
      <c r="M1814">
        <v>1</v>
      </c>
      <c r="N1814" t="s">
        <v>2637</v>
      </c>
      <c r="O1814" t="s">
        <v>2643</v>
      </c>
      <c r="P1814" t="s">
        <v>224</v>
      </c>
      <c r="Q1814" t="s">
        <v>1216</v>
      </c>
      <c r="R1814" t="s">
        <v>226</v>
      </c>
      <c r="S1814" t="s">
        <v>227</v>
      </c>
      <c r="T1814">
        <v>0.8</v>
      </c>
      <c r="V1814">
        <v>0.5</v>
      </c>
      <c r="W1814">
        <v>1</v>
      </c>
      <c r="X1814" t="s">
        <v>905</v>
      </c>
      <c r="Y1814" t="s">
        <v>243</v>
      </c>
      <c r="Z1814" t="s">
        <v>1217</v>
      </c>
      <c r="AA1814" t="s">
        <v>1217</v>
      </c>
      <c r="AF1814" t="s">
        <v>736</v>
      </c>
      <c r="AG1814" t="s">
        <v>732</v>
      </c>
      <c r="AH1814" t="s">
        <v>1951</v>
      </c>
      <c r="AJ1814" t="s">
        <v>732</v>
      </c>
      <c r="AK1814">
        <v>33.156288000000004</v>
      </c>
      <c r="AL1814">
        <v>-117.215133666992</v>
      </c>
      <c r="AM1814" t="s">
        <v>732</v>
      </c>
      <c r="AN1814" t="s">
        <v>239</v>
      </c>
      <c r="AO1814" t="s">
        <v>1220</v>
      </c>
      <c r="AP1814" t="s">
        <v>739</v>
      </c>
      <c r="AQ1814" t="s">
        <v>242</v>
      </c>
      <c r="AR1814" t="s">
        <v>732</v>
      </c>
      <c r="AS1814" t="s">
        <v>239</v>
      </c>
      <c r="AT1814" t="s">
        <v>239</v>
      </c>
      <c r="AU1814">
        <v>1</v>
      </c>
      <c r="AW1814" t="s">
        <v>1587</v>
      </c>
      <c r="AX1814" t="s">
        <v>1611</v>
      </c>
      <c r="AY1814" t="s">
        <v>109</v>
      </c>
      <c r="CA1814" t="s">
        <v>2106</v>
      </c>
    </row>
    <row r="1815" spans="1:79" hidden="1" x14ac:dyDescent="0.25">
      <c r="A1815" t="s">
        <v>1581</v>
      </c>
      <c r="B1815" t="s">
        <v>1582</v>
      </c>
      <c r="C1815" t="s">
        <v>1615</v>
      </c>
      <c r="D1815" t="s">
        <v>2078</v>
      </c>
      <c r="E1815" t="s">
        <v>2079</v>
      </c>
      <c r="F1815" s="1">
        <v>41344</v>
      </c>
      <c r="G1815" s="4">
        <v>0.47916666666666669</v>
      </c>
      <c r="H1815" t="s">
        <v>732</v>
      </c>
      <c r="I1815">
        <v>-88</v>
      </c>
      <c r="J1815" t="s">
        <v>221</v>
      </c>
      <c r="K1815" t="s">
        <v>222</v>
      </c>
      <c r="L1815">
        <v>1</v>
      </c>
      <c r="M1815">
        <v>1</v>
      </c>
      <c r="N1815" t="s">
        <v>2644</v>
      </c>
      <c r="O1815" t="s">
        <v>2645</v>
      </c>
      <c r="P1815" t="s">
        <v>224</v>
      </c>
      <c r="Q1815" t="s">
        <v>1216</v>
      </c>
      <c r="R1815" t="s">
        <v>226</v>
      </c>
      <c r="S1815" t="s">
        <v>227</v>
      </c>
      <c r="T1815">
        <v>0.5</v>
      </c>
      <c r="V1815">
        <v>0.5</v>
      </c>
      <c r="W1815">
        <v>1</v>
      </c>
      <c r="X1815" t="s">
        <v>905</v>
      </c>
      <c r="Y1815" t="s">
        <v>243</v>
      </c>
      <c r="Z1815" t="s">
        <v>1217</v>
      </c>
      <c r="AA1815" t="s">
        <v>1217</v>
      </c>
      <c r="AF1815" t="s">
        <v>736</v>
      </c>
      <c r="AG1815" t="s">
        <v>732</v>
      </c>
      <c r="AH1815" t="s">
        <v>1951</v>
      </c>
      <c r="AJ1815" t="s">
        <v>732</v>
      </c>
      <c r="AK1815">
        <v>33</v>
      </c>
      <c r="AL1815">
        <v>-116</v>
      </c>
      <c r="AM1815" t="s">
        <v>732</v>
      </c>
      <c r="AN1815" t="s">
        <v>239</v>
      </c>
      <c r="AO1815" t="s">
        <v>1220</v>
      </c>
      <c r="AP1815" t="s">
        <v>739</v>
      </c>
      <c r="AQ1815" t="s">
        <v>242</v>
      </c>
      <c r="AR1815" t="s">
        <v>732</v>
      </c>
      <c r="AS1815" t="s">
        <v>239</v>
      </c>
      <c r="AT1815" t="s">
        <v>239</v>
      </c>
      <c r="AU1815">
        <v>1</v>
      </c>
      <c r="AW1815" t="s">
        <v>1587</v>
      </c>
      <c r="AX1815" t="s">
        <v>1611</v>
      </c>
      <c r="AY1815" t="s">
        <v>109</v>
      </c>
      <c r="BP1815" t="s">
        <v>422</v>
      </c>
      <c r="BQ1815">
        <v>73</v>
      </c>
      <c r="BR1815" t="s">
        <v>408</v>
      </c>
      <c r="BS1815">
        <v>7</v>
      </c>
      <c r="CA1815" t="s">
        <v>2081</v>
      </c>
    </row>
    <row r="1816" spans="1:79" hidden="1" x14ac:dyDescent="0.25">
      <c r="A1816" t="s">
        <v>1581</v>
      </c>
      <c r="B1816" t="s">
        <v>1582</v>
      </c>
      <c r="C1816" t="s">
        <v>1615</v>
      </c>
      <c r="D1816" t="s">
        <v>2099</v>
      </c>
      <c r="E1816" t="s">
        <v>2100</v>
      </c>
      <c r="F1816" s="1">
        <v>41352</v>
      </c>
      <c r="G1816" s="4">
        <v>0.5</v>
      </c>
      <c r="H1816" t="s">
        <v>732</v>
      </c>
      <c r="I1816">
        <v>-88</v>
      </c>
      <c r="J1816" t="s">
        <v>221</v>
      </c>
      <c r="K1816" t="s">
        <v>222</v>
      </c>
      <c r="L1816">
        <v>1</v>
      </c>
      <c r="M1816">
        <v>1</v>
      </c>
      <c r="N1816" t="s">
        <v>2646</v>
      </c>
      <c r="O1816" t="s">
        <v>2647</v>
      </c>
      <c r="P1816" t="s">
        <v>224</v>
      </c>
      <c r="Q1816" t="s">
        <v>1216</v>
      </c>
      <c r="R1816" t="s">
        <v>226</v>
      </c>
      <c r="S1816" t="s">
        <v>227</v>
      </c>
      <c r="T1816">
        <v>1</v>
      </c>
      <c r="V1816">
        <v>0.5</v>
      </c>
      <c r="W1816">
        <v>1</v>
      </c>
      <c r="X1816" t="s">
        <v>281</v>
      </c>
      <c r="Y1816" t="s">
        <v>243</v>
      </c>
      <c r="Z1816" t="s">
        <v>1217</v>
      </c>
      <c r="AA1816" t="s">
        <v>1217</v>
      </c>
      <c r="AF1816" t="s">
        <v>736</v>
      </c>
      <c r="AG1816" t="s">
        <v>732</v>
      </c>
      <c r="AH1816" t="s">
        <v>1951</v>
      </c>
      <c r="AJ1816" t="s">
        <v>732</v>
      </c>
      <c r="AK1816">
        <v>33</v>
      </c>
      <c r="AL1816">
        <v>-117</v>
      </c>
      <c r="AM1816" t="s">
        <v>732</v>
      </c>
      <c r="AN1816" t="s">
        <v>239</v>
      </c>
      <c r="AO1816" t="s">
        <v>1220</v>
      </c>
      <c r="AP1816" t="s">
        <v>739</v>
      </c>
      <c r="AQ1816" t="s">
        <v>242</v>
      </c>
      <c r="AR1816" t="s">
        <v>732</v>
      </c>
      <c r="AS1816" t="s">
        <v>239</v>
      </c>
      <c r="AT1816" t="s">
        <v>239</v>
      </c>
      <c r="AU1816">
        <v>1</v>
      </c>
      <c r="AW1816" t="s">
        <v>1587</v>
      </c>
      <c r="AX1816" t="s">
        <v>1611</v>
      </c>
      <c r="AY1816" t="s">
        <v>109</v>
      </c>
      <c r="BP1816" t="s">
        <v>422</v>
      </c>
      <c r="BQ1816">
        <v>73</v>
      </c>
      <c r="BR1816" t="s">
        <v>422</v>
      </c>
      <c r="BS1816">
        <v>9</v>
      </c>
      <c r="CA1816" t="s">
        <v>2102</v>
      </c>
    </row>
    <row r="1817" spans="1:79" hidden="1" x14ac:dyDescent="0.25">
      <c r="A1817" t="s">
        <v>1581</v>
      </c>
      <c r="B1817" t="s">
        <v>1582</v>
      </c>
      <c r="C1817" t="s">
        <v>1615</v>
      </c>
      <c r="D1817" t="s">
        <v>2103</v>
      </c>
      <c r="E1817" t="s">
        <v>2104</v>
      </c>
      <c r="F1817" s="1">
        <v>41352</v>
      </c>
      <c r="G1817" s="4">
        <v>0.52083333333333337</v>
      </c>
      <c r="H1817" t="s">
        <v>732</v>
      </c>
      <c r="I1817">
        <v>-88</v>
      </c>
      <c r="J1817" t="s">
        <v>221</v>
      </c>
      <c r="K1817" t="s">
        <v>222</v>
      </c>
      <c r="L1817">
        <v>1</v>
      </c>
      <c r="M1817">
        <v>1</v>
      </c>
      <c r="N1817" t="s">
        <v>2646</v>
      </c>
      <c r="O1817" t="s">
        <v>2648</v>
      </c>
      <c r="P1817" t="s">
        <v>224</v>
      </c>
      <c r="Q1817" t="s">
        <v>1216</v>
      </c>
      <c r="R1817" t="s">
        <v>226</v>
      </c>
      <c r="S1817" t="s">
        <v>227</v>
      </c>
      <c r="T1817">
        <v>0.8</v>
      </c>
      <c r="V1817">
        <v>0.5</v>
      </c>
      <c r="W1817">
        <v>1</v>
      </c>
      <c r="X1817" t="s">
        <v>905</v>
      </c>
      <c r="Y1817" t="s">
        <v>243</v>
      </c>
      <c r="Z1817" t="s">
        <v>1217</v>
      </c>
      <c r="AA1817" t="s">
        <v>1217</v>
      </c>
      <c r="AF1817" t="s">
        <v>736</v>
      </c>
      <c r="AG1817" t="s">
        <v>732</v>
      </c>
      <c r="AH1817" t="s">
        <v>1951</v>
      </c>
      <c r="AJ1817" t="s">
        <v>732</v>
      </c>
      <c r="AK1817">
        <v>33.156288000000004</v>
      </c>
      <c r="AL1817">
        <v>-117.215133666992</v>
      </c>
      <c r="AM1817" t="s">
        <v>732</v>
      </c>
      <c r="AN1817" t="s">
        <v>239</v>
      </c>
      <c r="AO1817" t="s">
        <v>1220</v>
      </c>
      <c r="AP1817" t="s">
        <v>739</v>
      </c>
      <c r="AQ1817" t="s">
        <v>242</v>
      </c>
      <c r="AR1817" t="s">
        <v>732</v>
      </c>
      <c r="AS1817" t="s">
        <v>239</v>
      </c>
      <c r="AT1817" t="s">
        <v>239</v>
      </c>
      <c r="AU1817">
        <v>1</v>
      </c>
      <c r="AW1817" t="s">
        <v>1587</v>
      </c>
      <c r="AX1817" t="s">
        <v>1611</v>
      </c>
      <c r="AY1817" t="s">
        <v>109</v>
      </c>
      <c r="CA1817" t="s">
        <v>2106</v>
      </c>
    </row>
    <row r="1818" spans="1:79" hidden="1" x14ac:dyDescent="0.25">
      <c r="A1818" t="s">
        <v>1581</v>
      </c>
      <c r="B1818" t="s">
        <v>1582</v>
      </c>
      <c r="C1818" t="s">
        <v>1615</v>
      </c>
      <c r="D1818" t="s">
        <v>2198</v>
      </c>
      <c r="E1818" t="s">
        <v>2199</v>
      </c>
      <c r="F1818" s="1">
        <v>41352</v>
      </c>
      <c r="G1818" s="4">
        <v>0.5625</v>
      </c>
      <c r="H1818" t="s">
        <v>732</v>
      </c>
      <c r="I1818">
        <v>-88</v>
      </c>
      <c r="J1818" t="s">
        <v>221</v>
      </c>
      <c r="K1818" t="s">
        <v>222</v>
      </c>
      <c r="L1818">
        <v>1</v>
      </c>
      <c r="M1818">
        <v>1</v>
      </c>
      <c r="N1818" t="s">
        <v>2646</v>
      </c>
      <c r="O1818" t="s">
        <v>2649</v>
      </c>
      <c r="P1818" t="s">
        <v>224</v>
      </c>
      <c r="Q1818" t="s">
        <v>1216</v>
      </c>
      <c r="R1818" t="s">
        <v>226</v>
      </c>
      <c r="S1818" t="s">
        <v>227</v>
      </c>
      <c r="T1818">
        <v>0.7</v>
      </c>
      <c r="V1818">
        <v>0.5</v>
      </c>
      <c r="W1818">
        <v>1</v>
      </c>
      <c r="X1818" t="s">
        <v>905</v>
      </c>
      <c r="Y1818" t="s">
        <v>243</v>
      </c>
      <c r="Z1818" t="s">
        <v>1217</v>
      </c>
      <c r="AA1818" t="s">
        <v>1217</v>
      </c>
      <c r="AF1818" t="s">
        <v>736</v>
      </c>
      <c r="AG1818" t="s">
        <v>732</v>
      </c>
      <c r="AH1818" t="s">
        <v>1951</v>
      </c>
      <c r="AJ1818" t="s">
        <v>732</v>
      </c>
      <c r="AK1818">
        <v>32.856529000000002</v>
      </c>
      <c r="AL1818">
        <v>-116.947303771973</v>
      </c>
      <c r="AM1818" t="s">
        <v>732</v>
      </c>
      <c r="AN1818" t="s">
        <v>239</v>
      </c>
      <c r="AO1818" t="s">
        <v>1220</v>
      </c>
      <c r="AP1818" t="s">
        <v>739</v>
      </c>
      <c r="AQ1818" t="s">
        <v>242</v>
      </c>
      <c r="AR1818" t="s">
        <v>732</v>
      </c>
      <c r="AS1818" t="s">
        <v>239</v>
      </c>
      <c r="AT1818" t="s">
        <v>239</v>
      </c>
      <c r="AU1818">
        <v>1</v>
      </c>
      <c r="AW1818" t="s">
        <v>1587</v>
      </c>
      <c r="AX1818" t="s">
        <v>1611</v>
      </c>
      <c r="AY1818" t="s">
        <v>109</v>
      </c>
      <c r="CA1818" t="s">
        <v>2201</v>
      </c>
    </row>
    <row r="1819" spans="1:79" hidden="1" x14ac:dyDescent="0.25">
      <c r="A1819" t="s">
        <v>1581</v>
      </c>
      <c r="B1819" t="s">
        <v>1582</v>
      </c>
      <c r="C1819" t="s">
        <v>1615</v>
      </c>
      <c r="D1819" t="s">
        <v>2074</v>
      </c>
      <c r="E1819" t="s">
        <v>2075</v>
      </c>
      <c r="F1819" s="1">
        <v>41352</v>
      </c>
      <c r="G1819" s="4">
        <v>0.65972222222222221</v>
      </c>
      <c r="H1819" t="s">
        <v>732</v>
      </c>
      <c r="I1819">
        <v>-88</v>
      </c>
      <c r="J1819" t="s">
        <v>221</v>
      </c>
      <c r="K1819" t="s">
        <v>222</v>
      </c>
      <c r="L1819">
        <v>1</v>
      </c>
      <c r="M1819">
        <v>1</v>
      </c>
      <c r="N1819" t="s">
        <v>2646</v>
      </c>
      <c r="O1819" t="s">
        <v>2650</v>
      </c>
      <c r="P1819" t="s">
        <v>224</v>
      </c>
      <c r="Q1819" t="s">
        <v>1216</v>
      </c>
      <c r="R1819" t="s">
        <v>226</v>
      </c>
      <c r="S1819" t="s">
        <v>227</v>
      </c>
      <c r="V1819">
        <v>0.5</v>
      </c>
      <c r="W1819">
        <v>1</v>
      </c>
      <c r="X1819" t="s">
        <v>228</v>
      </c>
      <c r="Y1819" t="s">
        <v>243</v>
      </c>
      <c r="Z1819" t="s">
        <v>1217</v>
      </c>
      <c r="AA1819" t="s">
        <v>1217</v>
      </c>
      <c r="AF1819" t="s">
        <v>736</v>
      </c>
      <c r="AG1819" t="s">
        <v>732</v>
      </c>
      <c r="AH1819" t="s">
        <v>1951</v>
      </c>
      <c r="AJ1819" t="s">
        <v>732</v>
      </c>
      <c r="AK1819">
        <v>33</v>
      </c>
      <c r="AL1819">
        <v>-117</v>
      </c>
      <c r="AM1819" t="s">
        <v>732</v>
      </c>
      <c r="AN1819" t="s">
        <v>239</v>
      </c>
      <c r="AO1819" t="s">
        <v>1220</v>
      </c>
      <c r="AP1819" t="s">
        <v>739</v>
      </c>
      <c r="AQ1819" t="s">
        <v>242</v>
      </c>
      <c r="AR1819" t="s">
        <v>732</v>
      </c>
      <c r="AS1819" t="s">
        <v>239</v>
      </c>
      <c r="AT1819" t="s">
        <v>239</v>
      </c>
      <c r="AU1819">
        <v>1</v>
      </c>
      <c r="AW1819" t="s">
        <v>1587</v>
      </c>
      <c r="AX1819" t="s">
        <v>1611</v>
      </c>
      <c r="AY1819" t="s">
        <v>109</v>
      </c>
      <c r="BP1819" t="s">
        <v>422</v>
      </c>
      <c r="BQ1819">
        <v>73</v>
      </c>
      <c r="BR1819" t="s">
        <v>422</v>
      </c>
      <c r="BS1819">
        <v>9</v>
      </c>
      <c r="CA1819" t="s">
        <v>2077</v>
      </c>
    </row>
    <row r="1820" spans="1:79" hidden="1" x14ac:dyDescent="0.25">
      <c r="A1820" t="s">
        <v>1581</v>
      </c>
      <c r="B1820" t="s">
        <v>1582</v>
      </c>
      <c r="C1820" t="s">
        <v>1615</v>
      </c>
      <c r="D1820" t="s">
        <v>2294</v>
      </c>
      <c r="E1820" t="s">
        <v>2295</v>
      </c>
      <c r="F1820" s="1">
        <v>41352</v>
      </c>
      <c r="G1820" s="4">
        <v>0.47222222222222227</v>
      </c>
      <c r="H1820" t="s">
        <v>732</v>
      </c>
      <c r="I1820">
        <v>-88</v>
      </c>
      <c r="J1820" t="s">
        <v>221</v>
      </c>
      <c r="K1820" t="s">
        <v>222</v>
      </c>
      <c r="L1820">
        <v>1</v>
      </c>
      <c r="M1820">
        <v>1</v>
      </c>
      <c r="N1820" t="s">
        <v>2646</v>
      </c>
      <c r="O1820" t="s">
        <v>2651</v>
      </c>
      <c r="P1820" t="s">
        <v>224</v>
      </c>
      <c r="Q1820" t="s">
        <v>1216</v>
      </c>
      <c r="R1820" t="s">
        <v>226</v>
      </c>
      <c r="S1820" t="s">
        <v>227</v>
      </c>
      <c r="T1820">
        <v>2</v>
      </c>
      <c r="V1820">
        <v>0.5</v>
      </c>
      <c r="W1820">
        <v>1</v>
      </c>
      <c r="X1820" t="s">
        <v>281</v>
      </c>
      <c r="Y1820" t="s">
        <v>243</v>
      </c>
      <c r="Z1820" t="s">
        <v>1217</v>
      </c>
      <c r="AA1820" t="s">
        <v>1217</v>
      </c>
      <c r="AF1820" t="s">
        <v>736</v>
      </c>
      <c r="AG1820" t="s">
        <v>732</v>
      </c>
      <c r="AH1820" t="s">
        <v>1951</v>
      </c>
      <c r="AJ1820" t="s">
        <v>732</v>
      </c>
      <c r="AK1820">
        <v>33</v>
      </c>
      <c r="AL1820">
        <v>-117</v>
      </c>
      <c r="AM1820" t="s">
        <v>732</v>
      </c>
      <c r="AN1820" t="s">
        <v>239</v>
      </c>
      <c r="AO1820" t="s">
        <v>1220</v>
      </c>
      <c r="AP1820" t="s">
        <v>739</v>
      </c>
      <c r="AQ1820" t="s">
        <v>242</v>
      </c>
      <c r="AR1820" t="s">
        <v>732</v>
      </c>
      <c r="AS1820" t="s">
        <v>239</v>
      </c>
      <c r="AT1820" t="s">
        <v>239</v>
      </c>
      <c r="AU1820">
        <v>1</v>
      </c>
      <c r="AW1820" t="s">
        <v>1587</v>
      </c>
      <c r="AX1820" t="s">
        <v>1611</v>
      </c>
      <c r="AY1820" t="s">
        <v>109</v>
      </c>
      <c r="BP1820" t="s">
        <v>422</v>
      </c>
      <c r="BQ1820">
        <v>73</v>
      </c>
      <c r="BR1820" t="s">
        <v>422</v>
      </c>
      <c r="BS1820">
        <v>9</v>
      </c>
      <c r="CA1820" t="s">
        <v>2297</v>
      </c>
    </row>
    <row r="1821" spans="1:79" hidden="1" x14ac:dyDescent="0.25">
      <c r="A1821" t="s">
        <v>1581</v>
      </c>
      <c r="B1821" t="s">
        <v>1582</v>
      </c>
      <c r="C1821" t="s">
        <v>1615</v>
      </c>
      <c r="D1821" t="s">
        <v>2090</v>
      </c>
      <c r="E1821" t="s">
        <v>2091</v>
      </c>
      <c r="F1821" s="1">
        <v>41352</v>
      </c>
      <c r="G1821" s="4">
        <v>0.59027777777777779</v>
      </c>
      <c r="H1821" t="s">
        <v>732</v>
      </c>
      <c r="I1821">
        <v>-88</v>
      </c>
      <c r="J1821" t="s">
        <v>221</v>
      </c>
      <c r="K1821" t="s">
        <v>222</v>
      </c>
      <c r="L1821">
        <v>1</v>
      </c>
      <c r="M1821">
        <v>1</v>
      </c>
      <c r="N1821" t="s">
        <v>2646</v>
      </c>
      <c r="O1821" t="s">
        <v>2652</v>
      </c>
      <c r="P1821" t="s">
        <v>224</v>
      </c>
      <c r="Q1821" t="s">
        <v>1216</v>
      </c>
      <c r="R1821" t="s">
        <v>226</v>
      </c>
      <c r="S1821" t="s">
        <v>227</v>
      </c>
      <c r="T1821">
        <v>1</v>
      </c>
      <c r="V1821">
        <v>0.5</v>
      </c>
      <c r="W1821">
        <v>1</v>
      </c>
      <c r="X1821" t="s">
        <v>281</v>
      </c>
      <c r="Y1821" t="s">
        <v>243</v>
      </c>
      <c r="Z1821" t="s">
        <v>1217</v>
      </c>
      <c r="AA1821" t="s">
        <v>1217</v>
      </c>
      <c r="AF1821" t="s">
        <v>736</v>
      </c>
      <c r="AG1821" t="s">
        <v>732</v>
      </c>
      <c r="AH1821" t="s">
        <v>1951</v>
      </c>
      <c r="AJ1821" t="s">
        <v>732</v>
      </c>
      <c r="AK1821">
        <v>33</v>
      </c>
      <c r="AL1821">
        <v>-117</v>
      </c>
      <c r="AM1821" t="s">
        <v>732</v>
      </c>
      <c r="AN1821" t="s">
        <v>239</v>
      </c>
      <c r="AO1821" t="s">
        <v>1220</v>
      </c>
      <c r="AP1821" t="s">
        <v>739</v>
      </c>
      <c r="AQ1821" t="s">
        <v>242</v>
      </c>
      <c r="AR1821" t="s">
        <v>732</v>
      </c>
      <c r="AS1821" t="s">
        <v>239</v>
      </c>
      <c r="AT1821" t="s">
        <v>239</v>
      </c>
      <c r="AU1821">
        <v>1</v>
      </c>
      <c r="AW1821" t="s">
        <v>1587</v>
      </c>
      <c r="AX1821" t="s">
        <v>1611</v>
      </c>
      <c r="AY1821" t="s">
        <v>109</v>
      </c>
      <c r="BP1821" t="s">
        <v>422</v>
      </c>
      <c r="BQ1821">
        <v>73</v>
      </c>
      <c r="BR1821" t="s">
        <v>422</v>
      </c>
      <c r="BS1821">
        <v>9</v>
      </c>
      <c r="CA1821" t="s">
        <v>2093</v>
      </c>
    </row>
    <row r="1822" spans="1:79" hidden="1" x14ac:dyDescent="0.25">
      <c r="A1822" t="s">
        <v>1581</v>
      </c>
      <c r="B1822" t="s">
        <v>1582</v>
      </c>
      <c r="C1822" t="s">
        <v>1615</v>
      </c>
      <c r="D1822" t="s">
        <v>2074</v>
      </c>
      <c r="E1822" t="s">
        <v>2075</v>
      </c>
      <c r="F1822" s="1">
        <v>41352</v>
      </c>
      <c r="G1822" s="4">
        <v>0.66319444444444442</v>
      </c>
      <c r="H1822" t="s">
        <v>732</v>
      </c>
      <c r="I1822">
        <v>-88</v>
      </c>
      <c r="J1822" t="s">
        <v>221</v>
      </c>
      <c r="K1822" t="s">
        <v>222</v>
      </c>
      <c r="L1822">
        <v>1</v>
      </c>
      <c r="M1822">
        <v>1</v>
      </c>
      <c r="N1822" t="s">
        <v>2646</v>
      </c>
      <c r="O1822" t="s">
        <v>2653</v>
      </c>
      <c r="P1822" t="s">
        <v>224</v>
      </c>
      <c r="Q1822" t="s">
        <v>1216</v>
      </c>
      <c r="R1822" t="s">
        <v>226</v>
      </c>
      <c r="S1822" t="s">
        <v>227</v>
      </c>
      <c r="V1822">
        <v>0.5</v>
      </c>
      <c r="W1822">
        <v>1</v>
      </c>
      <c r="X1822" t="s">
        <v>228</v>
      </c>
      <c r="Y1822" t="s">
        <v>243</v>
      </c>
      <c r="Z1822" t="s">
        <v>1217</v>
      </c>
      <c r="AA1822" t="s">
        <v>1217</v>
      </c>
      <c r="AF1822" t="s">
        <v>736</v>
      </c>
      <c r="AG1822" t="s">
        <v>732</v>
      </c>
      <c r="AH1822" t="s">
        <v>1951</v>
      </c>
      <c r="AJ1822" t="s">
        <v>732</v>
      </c>
      <c r="AK1822">
        <v>33</v>
      </c>
      <c r="AL1822">
        <v>-117</v>
      </c>
      <c r="AM1822" t="s">
        <v>732</v>
      </c>
      <c r="AN1822" t="s">
        <v>239</v>
      </c>
      <c r="AO1822" t="s">
        <v>1220</v>
      </c>
      <c r="AP1822" t="s">
        <v>739</v>
      </c>
      <c r="AQ1822" t="s">
        <v>242</v>
      </c>
      <c r="AR1822" t="s">
        <v>732</v>
      </c>
      <c r="AS1822" t="s">
        <v>239</v>
      </c>
      <c r="AT1822" t="s">
        <v>239</v>
      </c>
      <c r="AU1822">
        <v>1</v>
      </c>
      <c r="AW1822" t="s">
        <v>1587</v>
      </c>
      <c r="AX1822" t="s">
        <v>1611</v>
      </c>
      <c r="AY1822" t="s">
        <v>109</v>
      </c>
      <c r="BP1822" t="s">
        <v>422</v>
      </c>
      <c r="BQ1822">
        <v>73</v>
      </c>
      <c r="BR1822" t="s">
        <v>422</v>
      </c>
      <c r="BS1822">
        <v>9</v>
      </c>
      <c r="CA1822" t="s">
        <v>2077</v>
      </c>
    </row>
    <row r="1823" spans="1:79" hidden="1" x14ac:dyDescent="0.25">
      <c r="A1823" t="s">
        <v>1581</v>
      </c>
      <c r="B1823" t="s">
        <v>1582</v>
      </c>
      <c r="C1823" t="s">
        <v>1615</v>
      </c>
      <c r="D1823" t="s">
        <v>2090</v>
      </c>
      <c r="E1823" t="s">
        <v>2091</v>
      </c>
      <c r="F1823" s="1">
        <v>41359</v>
      </c>
      <c r="G1823" s="4">
        <v>0.60416666666666663</v>
      </c>
      <c r="H1823" t="s">
        <v>732</v>
      </c>
      <c r="I1823">
        <v>-88</v>
      </c>
      <c r="J1823" t="s">
        <v>221</v>
      </c>
      <c r="K1823" t="s">
        <v>222</v>
      </c>
      <c r="L1823">
        <v>1</v>
      </c>
      <c r="M1823">
        <v>1</v>
      </c>
      <c r="N1823" t="s">
        <v>2654</v>
      </c>
      <c r="O1823" t="s">
        <v>2655</v>
      </c>
      <c r="P1823" t="s">
        <v>224</v>
      </c>
      <c r="Q1823" t="s">
        <v>1216</v>
      </c>
      <c r="R1823" t="s">
        <v>226</v>
      </c>
      <c r="S1823" t="s">
        <v>227</v>
      </c>
      <c r="T1823">
        <v>1</v>
      </c>
      <c r="V1823">
        <v>0.5</v>
      </c>
      <c r="W1823">
        <v>1</v>
      </c>
      <c r="X1823" t="s">
        <v>281</v>
      </c>
      <c r="Y1823" t="s">
        <v>243</v>
      </c>
      <c r="Z1823" t="s">
        <v>1217</v>
      </c>
      <c r="AA1823" t="s">
        <v>1217</v>
      </c>
      <c r="AF1823" t="s">
        <v>736</v>
      </c>
      <c r="AG1823" t="s">
        <v>732</v>
      </c>
      <c r="AH1823" t="s">
        <v>1951</v>
      </c>
      <c r="AJ1823" t="s">
        <v>732</v>
      </c>
      <c r="AK1823">
        <v>33</v>
      </c>
      <c r="AL1823">
        <v>-117</v>
      </c>
      <c r="AM1823" t="s">
        <v>732</v>
      </c>
      <c r="AN1823" t="s">
        <v>239</v>
      </c>
      <c r="AO1823" t="s">
        <v>1220</v>
      </c>
      <c r="AP1823" t="s">
        <v>739</v>
      </c>
      <c r="AQ1823" t="s">
        <v>242</v>
      </c>
      <c r="AR1823" t="s">
        <v>732</v>
      </c>
      <c r="AS1823" t="s">
        <v>239</v>
      </c>
      <c r="AT1823" t="s">
        <v>239</v>
      </c>
      <c r="AU1823">
        <v>1</v>
      </c>
      <c r="AW1823" t="s">
        <v>1587</v>
      </c>
      <c r="AX1823" t="s">
        <v>1611</v>
      </c>
      <c r="AY1823" t="s">
        <v>109</v>
      </c>
      <c r="BP1823" t="s">
        <v>422</v>
      </c>
      <c r="BQ1823">
        <v>73</v>
      </c>
      <c r="BR1823" t="s">
        <v>422</v>
      </c>
      <c r="BS1823">
        <v>9</v>
      </c>
      <c r="CA1823" t="s">
        <v>2093</v>
      </c>
    </row>
    <row r="1824" spans="1:79" hidden="1" x14ac:dyDescent="0.25">
      <c r="A1824" t="s">
        <v>1581</v>
      </c>
      <c r="B1824" t="s">
        <v>1582</v>
      </c>
      <c r="C1824" t="s">
        <v>1615</v>
      </c>
      <c r="D1824" t="s">
        <v>2099</v>
      </c>
      <c r="E1824" t="s">
        <v>2100</v>
      </c>
      <c r="F1824" s="1">
        <v>41359</v>
      </c>
      <c r="G1824" s="4">
        <v>0.5</v>
      </c>
      <c r="H1824" t="s">
        <v>732</v>
      </c>
      <c r="I1824">
        <v>-88</v>
      </c>
      <c r="J1824" t="s">
        <v>221</v>
      </c>
      <c r="K1824" t="s">
        <v>222</v>
      </c>
      <c r="L1824">
        <v>1</v>
      </c>
      <c r="M1824">
        <v>1</v>
      </c>
      <c r="N1824" t="s">
        <v>2654</v>
      </c>
      <c r="O1824" t="s">
        <v>2656</v>
      </c>
      <c r="P1824" t="s">
        <v>224</v>
      </c>
      <c r="Q1824" t="s">
        <v>1216</v>
      </c>
      <c r="R1824" t="s">
        <v>226</v>
      </c>
      <c r="S1824" t="s">
        <v>227</v>
      </c>
      <c r="T1824">
        <v>1</v>
      </c>
      <c r="V1824">
        <v>0.5</v>
      </c>
      <c r="W1824">
        <v>1</v>
      </c>
      <c r="X1824" t="s">
        <v>281</v>
      </c>
      <c r="Y1824" t="s">
        <v>243</v>
      </c>
      <c r="Z1824" t="s">
        <v>1217</v>
      </c>
      <c r="AA1824" t="s">
        <v>1217</v>
      </c>
      <c r="AF1824" t="s">
        <v>736</v>
      </c>
      <c r="AG1824" t="s">
        <v>732</v>
      </c>
      <c r="AH1824" t="s">
        <v>1951</v>
      </c>
      <c r="AJ1824" t="s">
        <v>732</v>
      </c>
      <c r="AK1824">
        <v>33</v>
      </c>
      <c r="AL1824">
        <v>-117</v>
      </c>
      <c r="AM1824" t="s">
        <v>732</v>
      </c>
      <c r="AN1824" t="s">
        <v>239</v>
      </c>
      <c r="AO1824" t="s">
        <v>1220</v>
      </c>
      <c r="AP1824" t="s">
        <v>739</v>
      </c>
      <c r="AQ1824" t="s">
        <v>242</v>
      </c>
      <c r="AR1824" t="s">
        <v>732</v>
      </c>
      <c r="AS1824" t="s">
        <v>239</v>
      </c>
      <c r="AT1824" t="s">
        <v>239</v>
      </c>
      <c r="AU1824">
        <v>1</v>
      </c>
      <c r="AW1824" t="s">
        <v>1587</v>
      </c>
      <c r="AX1824" t="s">
        <v>1611</v>
      </c>
      <c r="AY1824" t="s">
        <v>109</v>
      </c>
      <c r="BP1824" t="s">
        <v>422</v>
      </c>
      <c r="BQ1824">
        <v>73</v>
      </c>
      <c r="BR1824" t="s">
        <v>422</v>
      </c>
      <c r="BS1824">
        <v>9</v>
      </c>
      <c r="CA1824" t="s">
        <v>2102</v>
      </c>
    </row>
    <row r="1825" spans="1:79" hidden="1" x14ac:dyDescent="0.25">
      <c r="A1825" t="s">
        <v>1581</v>
      </c>
      <c r="B1825" t="s">
        <v>1582</v>
      </c>
      <c r="C1825" t="s">
        <v>1615</v>
      </c>
      <c r="D1825" t="s">
        <v>2198</v>
      </c>
      <c r="E1825" t="s">
        <v>2199</v>
      </c>
      <c r="F1825" s="1">
        <v>41359</v>
      </c>
      <c r="G1825" s="4">
        <v>0.56944444444444442</v>
      </c>
      <c r="H1825" t="s">
        <v>732</v>
      </c>
      <c r="I1825">
        <v>-88</v>
      </c>
      <c r="J1825" t="s">
        <v>221</v>
      </c>
      <c r="K1825" t="s">
        <v>222</v>
      </c>
      <c r="L1825">
        <v>1</v>
      </c>
      <c r="M1825">
        <v>1</v>
      </c>
      <c r="N1825" t="s">
        <v>2654</v>
      </c>
      <c r="O1825" t="s">
        <v>2657</v>
      </c>
      <c r="P1825" t="s">
        <v>224</v>
      </c>
      <c r="Q1825" t="s">
        <v>1216</v>
      </c>
      <c r="R1825" t="s">
        <v>226</v>
      </c>
      <c r="S1825" t="s">
        <v>227</v>
      </c>
      <c r="T1825">
        <v>0.8</v>
      </c>
      <c r="V1825">
        <v>0.5</v>
      </c>
      <c r="W1825">
        <v>1</v>
      </c>
      <c r="X1825" t="s">
        <v>905</v>
      </c>
      <c r="Y1825" t="s">
        <v>243</v>
      </c>
      <c r="Z1825" t="s">
        <v>1217</v>
      </c>
      <c r="AA1825" t="s">
        <v>1217</v>
      </c>
      <c r="AF1825" t="s">
        <v>736</v>
      </c>
      <c r="AG1825" t="s">
        <v>732</v>
      </c>
      <c r="AH1825" t="s">
        <v>1951</v>
      </c>
      <c r="AJ1825" t="s">
        <v>732</v>
      </c>
      <c r="AK1825">
        <v>32.856529000000002</v>
      </c>
      <c r="AL1825">
        <v>-116.947303771973</v>
      </c>
      <c r="AM1825" t="s">
        <v>732</v>
      </c>
      <c r="AN1825" t="s">
        <v>239</v>
      </c>
      <c r="AO1825" t="s">
        <v>1220</v>
      </c>
      <c r="AP1825" t="s">
        <v>739</v>
      </c>
      <c r="AQ1825" t="s">
        <v>242</v>
      </c>
      <c r="AR1825" t="s">
        <v>732</v>
      </c>
      <c r="AS1825" t="s">
        <v>239</v>
      </c>
      <c r="AT1825" t="s">
        <v>239</v>
      </c>
      <c r="AU1825">
        <v>1</v>
      </c>
      <c r="AW1825" t="s">
        <v>1587</v>
      </c>
      <c r="AX1825" t="s">
        <v>1611</v>
      </c>
      <c r="AY1825" t="s">
        <v>109</v>
      </c>
      <c r="CA1825" t="s">
        <v>2201</v>
      </c>
    </row>
    <row r="1826" spans="1:79" hidden="1" x14ac:dyDescent="0.25">
      <c r="A1826" t="s">
        <v>1581</v>
      </c>
      <c r="B1826" t="s">
        <v>1582</v>
      </c>
      <c r="C1826" t="s">
        <v>1615</v>
      </c>
      <c r="D1826" t="s">
        <v>2198</v>
      </c>
      <c r="E1826" t="s">
        <v>2199</v>
      </c>
      <c r="F1826" s="1">
        <v>41359</v>
      </c>
      <c r="G1826" s="4">
        <v>0.57291666666666663</v>
      </c>
      <c r="H1826" t="s">
        <v>732</v>
      </c>
      <c r="I1826">
        <v>-88</v>
      </c>
      <c r="J1826" t="s">
        <v>221</v>
      </c>
      <c r="K1826" t="s">
        <v>222</v>
      </c>
      <c r="L1826">
        <v>1</v>
      </c>
      <c r="M1826">
        <v>1</v>
      </c>
      <c r="N1826" t="s">
        <v>2654</v>
      </c>
      <c r="O1826" t="s">
        <v>2658</v>
      </c>
      <c r="P1826" t="s">
        <v>224</v>
      </c>
      <c r="Q1826" t="s">
        <v>1216</v>
      </c>
      <c r="R1826" t="s">
        <v>226</v>
      </c>
      <c r="S1826" t="s">
        <v>227</v>
      </c>
      <c r="V1826">
        <v>0.5</v>
      </c>
      <c r="W1826">
        <v>1</v>
      </c>
      <c r="X1826" t="s">
        <v>228</v>
      </c>
      <c r="Y1826" t="s">
        <v>243</v>
      </c>
      <c r="Z1826" t="s">
        <v>1217</v>
      </c>
      <c r="AA1826" t="s">
        <v>1217</v>
      </c>
      <c r="AF1826" t="s">
        <v>736</v>
      </c>
      <c r="AG1826" t="s">
        <v>732</v>
      </c>
      <c r="AH1826" t="s">
        <v>1951</v>
      </c>
      <c r="AJ1826" t="s">
        <v>732</v>
      </c>
      <c r="AK1826">
        <v>32.856529000000002</v>
      </c>
      <c r="AL1826">
        <v>-116.947303771973</v>
      </c>
      <c r="AM1826" t="s">
        <v>732</v>
      </c>
      <c r="AN1826" t="s">
        <v>239</v>
      </c>
      <c r="AO1826" t="s">
        <v>1220</v>
      </c>
      <c r="AP1826" t="s">
        <v>739</v>
      </c>
      <c r="AQ1826" t="s">
        <v>242</v>
      </c>
      <c r="AR1826" t="s">
        <v>732</v>
      </c>
      <c r="AS1826" t="s">
        <v>239</v>
      </c>
      <c r="AT1826" t="s">
        <v>239</v>
      </c>
      <c r="AU1826">
        <v>1</v>
      </c>
      <c r="AW1826" t="s">
        <v>1587</v>
      </c>
      <c r="AX1826" t="s">
        <v>1611</v>
      </c>
      <c r="AY1826" t="s">
        <v>109</v>
      </c>
      <c r="CA1826" t="s">
        <v>2201</v>
      </c>
    </row>
    <row r="1827" spans="1:79" hidden="1" x14ac:dyDescent="0.25">
      <c r="A1827" t="s">
        <v>1581</v>
      </c>
      <c r="B1827" t="s">
        <v>1582</v>
      </c>
      <c r="C1827" t="s">
        <v>1615</v>
      </c>
      <c r="D1827" t="s">
        <v>2074</v>
      </c>
      <c r="E1827" t="s">
        <v>2075</v>
      </c>
      <c r="F1827" s="1">
        <v>41359</v>
      </c>
      <c r="G1827" s="4">
        <v>0.65277777777777779</v>
      </c>
      <c r="H1827" t="s">
        <v>732</v>
      </c>
      <c r="I1827">
        <v>-88</v>
      </c>
      <c r="J1827" t="s">
        <v>221</v>
      </c>
      <c r="K1827" t="s">
        <v>222</v>
      </c>
      <c r="L1827">
        <v>1</v>
      </c>
      <c r="M1827">
        <v>1</v>
      </c>
      <c r="N1827" t="s">
        <v>2654</v>
      </c>
      <c r="O1827" t="s">
        <v>2659</v>
      </c>
      <c r="P1827" t="s">
        <v>224</v>
      </c>
      <c r="Q1827" t="s">
        <v>1216</v>
      </c>
      <c r="R1827" t="s">
        <v>226</v>
      </c>
      <c r="S1827" t="s">
        <v>227</v>
      </c>
      <c r="T1827">
        <v>0.5</v>
      </c>
      <c r="V1827">
        <v>0.5</v>
      </c>
      <c r="W1827">
        <v>1</v>
      </c>
      <c r="X1827" t="s">
        <v>905</v>
      </c>
      <c r="Y1827" t="s">
        <v>243</v>
      </c>
      <c r="Z1827" t="s">
        <v>1217</v>
      </c>
      <c r="AA1827" t="s">
        <v>1217</v>
      </c>
      <c r="AF1827" t="s">
        <v>736</v>
      </c>
      <c r="AG1827" t="s">
        <v>732</v>
      </c>
      <c r="AH1827" t="s">
        <v>1951</v>
      </c>
      <c r="AJ1827" t="s">
        <v>732</v>
      </c>
      <c r="AK1827">
        <v>33</v>
      </c>
      <c r="AL1827">
        <v>-117</v>
      </c>
      <c r="AM1827" t="s">
        <v>732</v>
      </c>
      <c r="AN1827" t="s">
        <v>239</v>
      </c>
      <c r="AO1827" t="s">
        <v>1220</v>
      </c>
      <c r="AP1827" t="s">
        <v>739</v>
      </c>
      <c r="AQ1827" t="s">
        <v>242</v>
      </c>
      <c r="AR1827" t="s">
        <v>732</v>
      </c>
      <c r="AS1827" t="s">
        <v>239</v>
      </c>
      <c r="AT1827" t="s">
        <v>239</v>
      </c>
      <c r="AU1827">
        <v>1</v>
      </c>
      <c r="AW1827" t="s">
        <v>1587</v>
      </c>
      <c r="AX1827" t="s">
        <v>1611</v>
      </c>
      <c r="AY1827" t="s">
        <v>109</v>
      </c>
      <c r="BP1827" t="s">
        <v>422</v>
      </c>
      <c r="BQ1827">
        <v>73</v>
      </c>
      <c r="BR1827" t="s">
        <v>422</v>
      </c>
      <c r="BS1827">
        <v>9</v>
      </c>
      <c r="CA1827" t="s">
        <v>2077</v>
      </c>
    </row>
    <row r="1828" spans="1:79" hidden="1" x14ac:dyDescent="0.25">
      <c r="A1828" t="s">
        <v>1581</v>
      </c>
      <c r="B1828" t="s">
        <v>1582</v>
      </c>
      <c r="C1828" t="s">
        <v>1615</v>
      </c>
      <c r="D1828" t="s">
        <v>2103</v>
      </c>
      <c r="E1828" t="s">
        <v>2104</v>
      </c>
      <c r="F1828" s="1">
        <v>41359</v>
      </c>
      <c r="G1828" s="4">
        <v>0.52777777777777779</v>
      </c>
      <c r="H1828" t="s">
        <v>732</v>
      </c>
      <c r="I1828">
        <v>-88</v>
      </c>
      <c r="J1828" t="s">
        <v>221</v>
      </c>
      <c r="K1828" t="s">
        <v>222</v>
      </c>
      <c r="L1828">
        <v>1</v>
      </c>
      <c r="M1828">
        <v>1</v>
      </c>
      <c r="N1828" t="s">
        <v>2654</v>
      </c>
      <c r="O1828" t="s">
        <v>2660</v>
      </c>
      <c r="P1828" t="s">
        <v>224</v>
      </c>
      <c r="Q1828" t="s">
        <v>1216</v>
      </c>
      <c r="R1828" t="s">
        <v>226</v>
      </c>
      <c r="S1828" t="s">
        <v>227</v>
      </c>
      <c r="T1828">
        <v>0.8</v>
      </c>
      <c r="V1828">
        <v>0.5</v>
      </c>
      <c r="W1828">
        <v>1</v>
      </c>
      <c r="X1828" t="s">
        <v>905</v>
      </c>
      <c r="Y1828" t="s">
        <v>243</v>
      </c>
      <c r="Z1828" t="s">
        <v>1217</v>
      </c>
      <c r="AA1828" t="s">
        <v>1217</v>
      </c>
      <c r="AF1828" t="s">
        <v>736</v>
      </c>
      <c r="AG1828" t="s">
        <v>732</v>
      </c>
      <c r="AH1828" t="s">
        <v>1951</v>
      </c>
      <c r="AJ1828" t="s">
        <v>732</v>
      </c>
      <c r="AK1828">
        <v>33.156288000000004</v>
      </c>
      <c r="AL1828">
        <v>-117.215133666992</v>
      </c>
      <c r="AM1828" t="s">
        <v>732</v>
      </c>
      <c r="AN1828" t="s">
        <v>239</v>
      </c>
      <c r="AO1828" t="s">
        <v>1220</v>
      </c>
      <c r="AP1828" t="s">
        <v>739</v>
      </c>
      <c r="AQ1828" t="s">
        <v>242</v>
      </c>
      <c r="AR1828" t="s">
        <v>732</v>
      </c>
      <c r="AS1828" t="s">
        <v>239</v>
      </c>
      <c r="AT1828" t="s">
        <v>239</v>
      </c>
      <c r="AU1828">
        <v>1</v>
      </c>
      <c r="AW1828" t="s">
        <v>1587</v>
      </c>
      <c r="AX1828" t="s">
        <v>1611</v>
      </c>
      <c r="AY1828" t="s">
        <v>109</v>
      </c>
      <c r="CA1828" t="s">
        <v>2106</v>
      </c>
    </row>
    <row r="1829" spans="1:79" hidden="1" x14ac:dyDescent="0.25">
      <c r="A1829" t="s">
        <v>1581</v>
      </c>
      <c r="B1829" t="s">
        <v>1582</v>
      </c>
      <c r="C1829" t="s">
        <v>1615</v>
      </c>
      <c r="D1829" t="s">
        <v>2198</v>
      </c>
      <c r="E1829" t="s">
        <v>2199</v>
      </c>
      <c r="F1829" s="1">
        <v>41367</v>
      </c>
      <c r="G1829" s="4">
        <v>0.54166666666666663</v>
      </c>
      <c r="H1829" t="s">
        <v>732</v>
      </c>
      <c r="I1829">
        <v>-88</v>
      </c>
      <c r="J1829" t="s">
        <v>221</v>
      </c>
      <c r="K1829" t="s">
        <v>222</v>
      </c>
      <c r="L1829">
        <v>1</v>
      </c>
      <c r="M1829">
        <v>1</v>
      </c>
      <c r="N1829" t="s">
        <v>2661</v>
      </c>
      <c r="O1829" t="s">
        <v>2662</v>
      </c>
      <c r="P1829" t="s">
        <v>224</v>
      </c>
      <c r="Q1829" t="s">
        <v>1216</v>
      </c>
      <c r="R1829" t="s">
        <v>226</v>
      </c>
      <c r="S1829" t="s">
        <v>227</v>
      </c>
      <c r="T1829">
        <v>0.6</v>
      </c>
      <c r="V1829">
        <v>0.5</v>
      </c>
      <c r="W1829">
        <v>1</v>
      </c>
      <c r="X1829" t="s">
        <v>905</v>
      </c>
      <c r="Y1829" t="s">
        <v>243</v>
      </c>
      <c r="Z1829" t="s">
        <v>1217</v>
      </c>
      <c r="AA1829" t="s">
        <v>1217</v>
      </c>
      <c r="AF1829" t="s">
        <v>736</v>
      </c>
      <c r="AG1829" t="s">
        <v>732</v>
      </c>
      <c r="AH1829" t="s">
        <v>1951</v>
      </c>
      <c r="AJ1829" t="s">
        <v>732</v>
      </c>
      <c r="AK1829">
        <v>32.856529000000002</v>
      </c>
      <c r="AL1829">
        <v>-116.947303771973</v>
      </c>
      <c r="AM1829" t="s">
        <v>732</v>
      </c>
      <c r="AN1829" t="s">
        <v>239</v>
      </c>
      <c r="AO1829" t="s">
        <v>1220</v>
      </c>
      <c r="AP1829" t="s">
        <v>739</v>
      </c>
      <c r="AQ1829" t="s">
        <v>242</v>
      </c>
      <c r="AR1829" t="s">
        <v>732</v>
      </c>
      <c r="AS1829" t="s">
        <v>239</v>
      </c>
      <c r="AT1829" t="s">
        <v>239</v>
      </c>
      <c r="AU1829">
        <v>1</v>
      </c>
      <c r="AW1829" t="s">
        <v>1587</v>
      </c>
      <c r="AX1829" t="s">
        <v>1611</v>
      </c>
      <c r="AY1829" t="s">
        <v>109</v>
      </c>
      <c r="CA1829" t="s">
        <v>2201</v>
      </c>
    </row>
    <row r="1830" spans="1:79" hidden="1" x14ac:dyDescent="0.25">
      <c r="A1830" t="s">
        <v>1581</v>
      </c>
      <c r="B1830" t="s">
        <v>1582</v>
      </c>
      <c r="C1830" t="s">
        <v>1615</v>
      </c>
      <c r="D1830" t="s">
        <v>2099</v>
      </c>
      <c r="E1830" t="s">
        <v>2100</v>
      </c>
      <c r="F1830" s="1">
        <v>41367</v>
      </c>
      <c r="G1830" s="4">
        <v>0.47222222222222227</v>
      </c>
      <c r="H1830" t="s">
        <v>732</v>
      </c>
      <c r="I1830">
        <v>-88</v>
      </c>
      <c r="J1830" t="s">
        <v>221</v>
      </c>
      <c r="K1830" t="s">
        <v>222</v>
      </c>
      <c r="L1830">
        <v>1</v>
      </c>
      <c r="M1830">
        <v>1</v>
      </c>
      <c r="N1830" t="s">
        <v>2661</v>
      </c>
      <c r="O1830" t="s">
        <v>2663</v>
      </c>
      <c r="P1830" t="s">
        <v>224</v>
      </c>
      <c r="Q1830" t="s">
        <v>1216</v>
      </c>
      <c r="R1830" t="s">
        <v>226</v>
      </c>
      <c r="S1830" t="s">
        <v>227</v>
      </c>
      <c r="T1830">
        <v>1</v>
      </c>
      <c r="V1830">
        <v>0.5</v>
      </c>
      <c r="W1830">
        <v>1</v>
      </c>
      <c r="X1830" t="s">
        <v>281</v>
      </c>
      <c r="Y1830" t="s">
        <v>243</v>
      </c>
      <c r="Z1830" t="s">
        <v>1217</v>
      </c>
      <c r="AA1830" t="s">
        <v>1217</v>
      </c>
      <c r="AF1830" t="s">
        <v>736</v>
      </c>
      <c r="AG1830" t="s">
        <v>732</v>
      </c>
      <c r="AH1830" t="s">
        <v>1951</v>
      </c>
      <c r="AJ1830" t="s">
        <v>732</v>
      </c>
      <c r="AK1830">
        <v>33</v>
      </c>
      <c r="AL1830">
        <v>-117</v>
      </c>
      <c r="AM1830" t="s">
        <v>732</v>
      </c>
      <c r="AN1830" t="s">
        <v>239</v>
      </c>
      <c r="AO1830" t="s">
        <v>1220</v>
      </c>
      <c r="AP1830" t="s">
        <v>739</v>
      </c>
      <c r="AQ1830" t="s">
        <v>242</v>
      </c>
      <c r="AR1830" t="s">
        <v>732</v>
      </c>
      <c r="AS1830" t="s">
        <v>239</v>
      </c>
      <c r="AT1830" t="s">
        <v>239</v>
      </c>
      <c r="AU1830">
        <v>1</v>
      </c>
      <c r="AW1830" t="s">
        <v>1587</v>
      </c>
      <c r="AX1830" t="s">
        <v>1611</v>
      </c>
      <c r="AY1830" t="s">
        <v>109</v>
      </c>
      <c r="BP1830" t="s">
        <v>422</v>
      </c>
      <c r="BQ1830">
        <v>73</v>
      </c>
      <c r="BR1830" t="s">
        <v>422</v>
      </c>
      <c r="BS1830">
        <v>9</v>
      </c>
      <c r="CA1830" t="s">
        <v>2102</v>
      </c>
    </row>
    <row r="1831" spans="1:79" hidden="1" x14ac:dyDescent="0.25">
      <c r="A1831" t="s">
        <v>1581</v>
      </c>
      <c r="B1831" t="s">
        <v>1582</v>
      </c>
      <c r="C1831" t="s">
        <v>1615</v>
      </c>
      <c r="D1831" t="s">
        <v>2090</v>
      </c>
      <c r="E1831" t="s">
        <v>2091</v>
      </c>
      <c r="F1831" s="1">
        <v>41367</v>
      </c>
      <c r="G1831" s="4">
        <v>0.5625</v>
      </c>
      <c r="H1831" t="s">
        <v>732</v>
      </c>
      <c r="I1831">
        <v>-88</v>
      </c>
      <c r="J1831" t="s">
        <v>221</v>
      </c>
      <c r="K1831" t="s">
        <v>222</v>
      </c>
      <c r="L1831">
        <v>1</v>
      </c>
      <c r="M1831">
        <v>1</v>
      </c>
      <c r="N1831" t="s">
        <v>2661</v>
      </c>
      <c r="O1831" t="s">
        <v>2664</v>
      </c>
      <c r="P1831" t="s">
        <v>224</v>
      </c>
      <c r="Q1831" t="s">
        <v>1216</v>
      </c>
      <c r="R1831" t="s">
        <v>226</v>
      </c>
      <c r="S1831" t="s">
        <v>227</v>
      </c>
      <c r="T1831">
        <v>1</v>
      </c>
      <c r="V1831">
        <v>0.5</v>
      </c>
      <c r="W1831">
        <v>1</v>
      </c>
      <c r="X1831" t="s">
        <v>281</v>
      </c>
      <c r="Y1831" t="s">
        <v>243</v>
      </c>
      <c r="Z1831" t="s">
        <v>1217</v>
      </c>
      <c r="AA1831" t="s">
        <v>1217</v>
      </c>
      <c r="AF1831" t="s">
        <v>736</v>
      </c>
      <c r="AG1831" t="s">
        <v>732</v>
      </c>
      <c r="AH1831" t="s">
        <v>1951</v>
      </c>
      <c r="AJ1831" t="s">
        <v>732</v>
      </c>
      <c r="AK1831">
        <v>33</v>
      </c>
      <c r="AL1831">
        <v>-117</v>
      </c>
      <c r="AM1831" t="s">
        <v>732</v>
      </c>
      <c r="AN1831" t="s">
        <v>239</v>
      </c>
      <c r="AO1831" t="s">
        <v>1220</v>
      </c>
      <c r="AP1831" t="s">
        <v>739</v>
      </c>
      <c r="AQ1831" t="s">
        <v>242</v>
      </c>
      <c r="AR1831" t="s">
        <v>732</v>
      </c>
      <c r="AS1831" t="s">
        <v>239</v>
      </c>
      <c r="AT1831" t="s">
        <v>239</v>
      </c>
      <c r="AU1831">
        <v>1</v>
      </c>
      <c r="AW1831" t="s">
        <v>1587</v>
      </c>
      <c r="AX1831" t="s">
        <v>1611</v>
      </c>
      <c r="AY1831" t="s">
        <v>109</v>
      </c>
      <c r="BP1831" t="s">
        <v>422</v>
      </c>
      <c r="BQ1831">
        <v>73</v>
      </c>
      <c r="BR1831" t="s">
        <v>422</v>
      </c>
      <c r="BS1831">
        <v>9</v>
      </c>
      <c r="CA1831" t="s">
        <v>2093</v>
      </c>
    </row>
    <row r="1832" spans="1:79" hidden="1" x14ac:dyDescent="0.25">
      <c r="A1832" t="s">
        <v>1581</v>
      </c>
      <c r="B1832" t="s">
        <v>1582</v>
      </c>
      <c r="C1832" t="s">
        <v>1615</v>
      </c>
      <c r="D1832" t="s">
        <v>2090</v>
      </c>
      <c r="E1832" t="s">
        <v>2091</v>
      </c>
      <c r="F1832" s="1">
        <v>41367</v>
      </c>
      <c r="G1832" s="4">
        <v>0.56597222222222221</v>
      </c>
      <c r="H1832" t="s">
        <v>732</v>
      </c>
      <c r="I1832">
        <v>-88</v>
      </c>
      <c r="J1832" t="s">
        <v>221</v>
      </c>
      <c r="K1832" t="s">
        <v>222</v>
      </c>
      <c r="L1832">
        <v>1</v>
      </c>
      <c r="M1832">
        <v>1</v>
      </c>
      <c r="N1832" t="s">
        <v>2661</v>
      </c>
      <c r="O1832" t="s">
        <v>2665</v>
      </c>
      <c r="P1832" t="s">
        <v>224</v>
      </c>
      <c r="Q1832" t="s">
        <v>1216</v>
      </c>
      <c r="R1832" t="s">
        <v>226</v>
      </c>
      <c r="S1832" t="s">
        <v>227</v>
      </c>
      <c r="T1832">
        <v>1</v>
      </c>
      <c r="V1832">
        <v>0.5</v>
      </c>
      <c r="W1832">
        <v>1</v>
      </c>
      <c r="X1832" t="s">
        <v>281</v>
      </c>
      <c r="Y1832" t="s">
        <v>243</v>
      </c>
      <c r="Z1832" t="s">
        <v>1217</v>
      </c>
      <c r="AA1832" t="s">
        <v>1217</v>
      </c>
      <c r="AF1832" t="s">
        <v>736</v>
      </c>
      <c r="AG1832" t="s">
        <v>732</v>
      </c>
      <c r="AH1832" t="s">
        <v>1951</v>
      </c>
      <c r="AJ1832" t="s">
        <v>732</v>
      </c>
      <c r="AK1832">
        <v>33</v>
      </c>
      <c r="AL1832">
        <v>-117</v>
      </c>
      <c r="AM1832" t="s">
        <v>732</v>
      </c>
      <c r="AN1832" t="s">
        <v>239</v>
      </c>
      <c r="AO1832" t="s">
        <v>1220</v>
      </c>
      <c r="AP1832" t="s">
        <v>739</v>
      </c>
      <c r="AQ1832" t="s">
        <v>242</v>
      </c>
      <c r="AR1832" t="s">
        <v>732</v>
      </c>
      <c r="AS1832" t="s">
        <v>239</v>
      </c>
      <c r="AT1832" t="s">
        <v>239</v>
      </c>
      <c r="AU1832">
        <v>1</v>
      </c>
      <c r="AW1832" t="s">
        <v>1587</v>
      </c>
      <c r="AX1832" t="s">
        <v>1611</v>
      </c>
      <c r="AY1832" t="s">
        <v>109</v>
      </c>
      <c r="BP1832" t="s">
        <v>422</v>
      </c>
      <c r="BQ1832">
        <v>73</v>
      </c>
      <c r="BR1832" t="s">
        <v>422</v>
      </c>
      <c r="BS1832">
        <v>9</v>
      </c>
      <c r="CA1832" t="s">
        <v>2093</v>
      </c>
    </row>
    <row r="1833" spans="1:79" hidden="1" x14ac:dyDescent="0.25">
      <c r="A1833" t="s">
        <v>1581</v>
      </c>
      <c r="B1833" t="s">
        <v>1582</v>
      </c>
      <c r="C1833" t="s">
        <v>1615</v>
      </c>
      <c r="D1833" t="s">
        <v>2074</v>
      </c>
      <c r="E1833" t="s">
        <v>2075</v>
      </c>
      <c r="F1833" s="1">
        <v>41367</v>
      </c>
      <c r="G1833" s="4">
        <v>0.625</v>
      </c>
      <c r="H1833" t="s">
        <v>732</v>
      </c>
      <c r="I1833">
        <v>-88</v>
      </c>
      <c r="J1833" t="s">
        <v>221</v>
      </c>
      <c r="K1833" t="s">
        <v>222</v>
      </c>
      <c r="L1833">
        <v>1</v>
      </c>
      <c r="M1833">
        <v>1</v>
      </c>
      <c r="N1833" t="s">
        <v>2661</v>
      </c>
      <c r="O1833" t="s">
        <v>2666</v>
      </c>
      <c r="P1833" t="s">
        <v>224</v>
      </c>
      <c r="Q1833" t="s">
        <v>1216</v>
      </c>
      <c r="R1833" t="s">
        <v>226</v>
      </c>
      <c r="S1833" t="s">
        <v>227</v>
      </c>
      <c r="V1833">
        <v>1</v>
      </c>
      <c r="W1833">
        <v>2</v>
      </c>
      <c r="X1833" t="s">
        <v>228</v>
      </c>
      <c r="Y1833" t="s">
        <v>1414</v>
      </c>
      <c r="Z1833" t="s">
        <v>1217</v>
      </c>
      <c r="AA1833" t="s">
        <v>1217</v>
      </c>
      <c r="AF1833" t="s">
        <v>736</v>
      </c>
      <c r="AG1833" t="s">
        <v>732</v>
      </c>
      <c r="AH1833" t="s">
        <v>1951</v>
      </c>
      <c r="AJ1833" t="s">
        <v>732</v>
      </c>
      <c r="AK1833">
        <v>33</v>
      </c>
      <c r="AL1833">
        <v>-117</v>
      </c>
      <c r="AM1833" t="s">
        <v>732</v>
      </c>
      <c r="AN1833" t="s">
        <v>239</v>
      </c>
      <c r="AO1833" t="s">
        <v>1220</v>
      </c>
      <c r="AP1833" t="s">
        <v>739</v>
      </c>
      <c r="AQ1833" t="s">
        <v>242</v>
      </c>
      <c r="AR1833" t="s">
        <v>732</v>
      </c>
      <c r="AS1833" t="s">
        <v>239</v>
      </c>
      <c r="AT1833" t="s">
        <v>239</v>
      </c>
      <c r="AU1833">
        <v>2</v>
      </c>
      <c r="AW1833" t="s">
        <v>1587</v>
      </c>
      <c r="AX1833" t="s">
        <v>1611</v>
      </c>
      <c r="AY1833" t="s">
        <v>109</v>
      </c>
      <c r="BP1833" t="s">
        <v>422</v>
      </c>
      <c r="BQ1833">
        <v>73</v>
      </c>
      <c r="BR1833" t="s">
        <v>422</v>
      </c>
      <c r="BS1833">
        <v>9</v>
      </c>
      <c r="CA1833" t="s">
        <v>2077</v>
      </c>
    </row>
    <row r="1834" spans="1:79" hidden="1" x14ac:dyDescent="0.25">
      <c r="A1834" t="s">
        <v>1581</v>
      </c>
      <c r="B1834" t="s">
        <v>1582</v>
      </c>
      <c r="C1834" t="s">
        <v>1615</v>
      </c>
      <c r="D1834" t="s">
        <v>2103</v>
      </c>
      <c r="E1834" t="s">
        <v>2104</v>
      </c>
      <c r="F1834" s="1">
        <v>41367</v>
      </c>
      <c r="G1834" s="4">
        <v>0.49305555555555558</v>
      </c>
      <c r="H1834" t="s">
        <v>732</v>
      </c>
      <c r="I1834">
        <v>-88</v>
      </c>
      <c r="J1834" t="s">
        <v>221</v>
      </c>
      <c r="K1834" t="s">
        <v>222</v>
      </c>
      <c r="L1834">
        <v>1</v>
      </c>
      <c r="M1834">
        <v>1</v>
      </c>
      <c r="N1834" t="s">
        <v>2661</v>
      </c>
      <c r="O1834" t="s">
        <v>2667</v>
      </c>
      <c r="P1834" t="s">
        <v>224</v>
      </c>
      <c r="Q1834" t="s">
        <v>1216</v>
      </c>
      <c r="R1834" t="s">
        <v>226</v>
      </c>
      <c r="S1834" t="s">
        <v>227</v>
      </c>
      <c r="V1834">
        <v>1</v>
      </c>
      <c r="W1834">
        <v>2</v>
      </c>
      <c r="X1834" t="s">
        <v>228</v>
      </c>
      <c r="Y1834" t="s">
        <v>1414</v>
      </c>
      <c r="Z1834" t="s">
        <v>1217</v>
      </c>
      <c r="AA1834" t="s">
        <v>1217</v>
      </c>
      <c r="AF1834" t="s">
        <v>736</v>
      </c>
      <c r="AG1834" t="s">
        <v>732</v>
      </c>
      <c r="AH1834" t="s">
        <v>1951</v>
      </c>
      <c r="AJ1834" t="s">
        <v>732</v>
      </c>
      <c r="AK1834">
        <v>33.156288000000004</v>
      </c>
      <c r="AL1834">
        <v>-117.215133666992</v>
      </c>
      <c r="AM1834" t="s">
        <v>732</v>
      </c>
      <c r="AN1834" t="s">
        <v>239</v>
      </c>
      <c r="AO1834" t="s">
        <v>1220</v>
      </c>
      <c r="AP1834" t="s">
        <v>739</v>
      </c>
      <c r="AQ1834" t="s">
        <v>242</v>
      </c>
      <c r="AR1834" t="s">
        <v>732</v>
      </c>
      <c r="AS1834" t="s">
        <v>239</v>
      </c>
      <c r="AT1834" t="s">
        <v>239</v>
      </c>
      <c r="AU1834">
        <v>2</v>
      </c>
      <c r="AW1834" t="s">
        <v>1587</v>
      </c>
      <c r="AX1834" t="s">
        <v>1611</v>
      </c>
      <c r="AY1834" t="s">
        <v>109</v>
      </c>
      <c r="CA1834" t="s">
        <v>2106</v>
      </c>
    </row>
    <row r="1835" spans="1:79" hidden="1" x14ac:dyDescent="0.25">
      <c r="A1835" t="s">
        <v>1581</v>
      </c>
      <c r="B1835" t="s">
        <v>1582</v>
      </c>
      <c r="C1835" t="s">
        <v>1615</v>
      </c>
      <c r="D1835" t="s">
        <v>2099</v>
      </c>
      <c r="E1835" t="s">
        <v>2100</v>
      </c>
      <c r="F1835" s="1">
        <v>41381</v>
      </c>
      <c r="G1835" s="4">
        <v>0.54861111111111105</v>
      </c>
      <c r="H1835" t="s">
        <v>732</v>
      </c>
      <c r="I1835">
        <v>-88</v>
      </c>
      <c r="J1835" t="s">
        <v>221</v>
      </c>
      <c r="K1835" t="s">
        <v>222</v>
      </c>
      <c r="L1835">
        <v>1</v>
      </c>
      <c r="M1835">
        <v>1</v>
      </c>
      <c r="N1835" t="s">
        <v>2668</v>
      </c>
      <c r="O1835" t="s">
        <v>2669</v>
      </c>
      <c r="P1835" t="s">
        <v>224</v>
      </c>
      <c r="Q1835" t="s">
        <v>1216</v>
      </c>
      <c r="R1835" t="s">
        <v>226</v>
      </c>
      <c r="S1835" t="s">
        <v>227</v>
      </c>
      <c r="T1835">
        <v>1</v>
      </c>
      <c r="V1835">
        <v>0.5</v>
      </c>
      <c r="W1835">
        <v>1</v>
      </c>
      <c r="X1835" t="s">
        <v>281</v>
      </c>
      <c r="Y1835" t="s">
        <v>243</v>
      </c>
      <c r="Z1835" t="s">
        <v>1217</v>
      </c>
      <c r="AA1835" t="s">
        <v>1217</v>
      </c>
      <c r="AF1835" t="s">
        <v>736</v>
      </c>
      <c r="AG1835" t="s">
        <v>732</v>
      </c>
      <c r="AH1835" t="s">
        <v>1951</v>
      </c>
      <c r="AJ1835" t="s">
        <v>732</v>
      </c>
      <c r="AK1835">
        <v>33</v>
      </c>
      <c r="AL1835">
        <v>-117</v>
      </c>
      <c r="AM1835" t="s">
        <v>732</v>
      </c>
      <c r="AN1835" t="s">
        <v>239</v>
      </c>
      <c r="AO1835" t="s">
        <v>1220</v>
      </c>
      <c r="AP1835" t="s">
        <v>739</v>
      </c>
      <c r="AQ1835" t="s">
        <v>242</v>
      </c>
      <c r="AR1835" t="s">
        <v>732</v>
      </c>
      <c r="AS1835" t="s">
        <v>239</v>
      </c>
      <c r="AT1835" t="s">
        <v>239</v>
      </c>
      <c r="AU1835">
        <v>1</v>
      </c>
      <c r="AW1835" t="s">
        <v>1587</v>
      </c>
      <c r="AX1835" t="s">
        <v>1611</v>
      </c>
      <c r="AY1835" t="s">
        <v>109</v>
      </c>
      <c r="BP1835" t="s">
        <v>422</v>
      </c>
      <c r="BQ1835">
        <v>73</v>
      </c>
      <c r="BR1835" t="s">
        <v>422</v>
      </c>
      <c r="BS1835">
        <v>9</v>
      </c>
      <c r="CA1835" t="s">
        <v>2102</v>
      </c>
    </row>
    <row r="1836" spans="1:79" hidden="1" x14ac:dyDescent="0.25">
      <c r="A1836" t="s">
        <v>1581</v>
      </c>
      <c r="B1836" t="s">
        <v>1582</v>
      </c>
      <c r="C1836" t="s">
        <v>1615</v>
      </c>
      <c r="D1836" t="s">
        <v>2198</v>
      </c>
      <c r="E1836" t="s">
        <v>2199</v>
      </c>
      <c r="F1836" s="1">
        <v>41381</v>
      </c>
      <c r="G1836" s="4">
        <v>0.5</v>
      </c>
      <c r="H1836" t="s">
        <v>732</v>
      </c>
      <c r="I1836">
        <v>-88</v>
      </c>
      <c r="J1836" t="s">
        <v>221</v>
      </c>
      <c r="K1836" t="s">
        <v>222</v>
      </c>
      <c r="L1836">
        <v>1</v>
      </c>
      <c r="M1836">
        <v>1</v>
      </c>
      <c r="N1836" t="s">
        <v>2668</v>
      </c>
      <c r="O1836" t="s">
        <v>2670</v>
      </c>
      <c r="P1836" t="s">
        <v>224</v>
      </c>
      <c r="Q1836" t="s">
        <v>1216</v>
      </c>
      <c r="R1836" t="s">
        <v>226</v>
      </c>
      <c r="S1836" t="s">
        <v>227</v>
      </c>
      <c r="T1836">
        <v>0.7</v>
      </c>
      <c r="V1836">
        <v>0.5</v>
      </c>
      <c r="W1836">
        <v>1</v>
      </c>
      <c r="X1836" t="s">
        <v>905</v>
      </c>
      <c r="Y1836" t="s">
        <v>243</v>
      </c>
      <c r="Z1836" t="s">
        <v>1217</v>
      </c>
      <c r="AA1836" t="s">
        <v>1217</v>
      </c>
      <c r="AF1836" t="s">
        <v>736</v>
      </c>
      <c r="AG1836" t="s">
        <v>732</v>
      </c>
      <c r="AH1836" t="s">
        <v>1951</v>
      </c>
      <c r="AJ1836" t="s">
        <v>732</v>
      </c>
      <c r="AK1836">
        <v>32.856529000000002</v>
      </c>
      <c r="AL1836">
        <v>-116.947303771973</v>
      </c>
      <c r="AM1836" t="s">
        <v>732</v>
      </c>
      <c r="AN1836" t="s">
        <v>239</v>
      </c>
      <c r="AO1836" t="s">
        <v>1220</v>
      </c>
      <c r="AP1836" t="s">
        <v>739</v>
      </c>
      <c r="AQ1836" t="s">
        <v>242</v>
      </c>
      <c r="AR1836" t="s">
        <v>732</v>
      </c>
      <c r="AS1836" t="s">
        <v>239</v>
      </c>
      <c r="AT1836" t="s">
        <v>239</v>
      </c>
      <c r="AU1836">
        <v>1</v>
      </c>
      <c r="AW1836" t="s">
        <v>1587</v>
      </c>
      <c r="AX1836" t="s">
        <v>1611</v>
      </c>
      <c r="AY1836" t="s">
        <v>109</v>
      </c>
      <c r="CA1836" t="s">
        <v>2201</v>
      </c>
    </row>
    <row r="1837" spans="1:79" hidden="1" x14ac:dyDescent="0.25">
      <c r="A1837" t="s">
        <v>1581</v>
      </c>
      <c r="B1837" t="s">
        <v>1582</v>
      </c>
      <c r="C1837" t="s">
        <v>1615</v>
      </c>
      <c r="D1837" t="s">
        <v>2074</v>
      </c>
      <c r="E1837" t="s">
        <v>2075</v>
      </c>
      <c r="F1837" s="1">
        <v>41381</v>
      </c>
      <c r="G1837" s="4">
        <v>0.46527777777777773</v>
      </c>
      <c r="H1837" t="s">
        <v>732</v>
      </c>
      <c r="I1837">
        <v>-88</v>
      </c>
      <c r="J1837" t="s">
        <v>221</v>
      </c>
      <c r="K1837" t="s">
        <v>222</v>
      </c>
      <c r="L1837">
        <v>1</v>
      </c>
      <c r="M1837">
        <v>1</v>
      </c>
      <c r="N1837" t="s">
        <v>2668</v>
      </c>
      <c r="O1837" t="s">
        <v>2671</v>
      </c>
      <c r="P1837" t="s">
        <v>224</v>
      </c>
      <c r="Q1837" t="s">
        <v>1216</v>
      </c>
      <c r="R1837" t="s">
        <v>226</v>
      </c>
      <c r="S1837" t="s">
        <v>227</v>
      </c>
      <c r="V1837">
        <v>0.5</v>
      </c>
      <c r="W1837">
        <v>1</v>
      </c>
      <c r="X1837" t="s">
        <v>228</v>
      </c>
      <c r="Y1837" t="s">
        <v>243</v>
      </c>
      <c r="Z1837" t="s">
        <v>1217</v>
      </c>
      <c r="AA1837" t="s">
        <v>1217</v>
      </c>
      <c r="AF1837" t="s">
        <v>736</v>
      </c>
      <c r="AG1837" t="s">
        <v>732</v>
      </c>
      <c r="AH1837" t="s">
        <v>1951</v>
      </c>
      <c r="AJ1837" t="s">
        <v>732</v>
      </c>
      <c r="AK1837">
        <v>33</v>
      </c>
      <c r="AL1837">
        <v>-117</v>
      </c>
      <c r="AM1837" t="s">
        <v>732</v>
      </c>
      <c r="AN1837" t="s">
        <v>239</v>
      </c>
      <c r="AO1837" t="s">
        <v>1220</v>
      </c>
      <c r="AP1837" t="s">
        <v>739</v>
      </c>
      <c r="AQ1837" t="s">
        <v>242</v>
      </c>
      <c r="AR1837" t="s">
        <v>732</v>
      </c>
      <c r="AS1837" t="s">
        <v>239</v>
      </c>
      <c r="AT1837" t="s">
        <v>239</v>
      </c>
      <c r="AU1837">
        <v>1</v>
      </c>
      <c r="AW1837" t="s">
        <v>1587</v>
      </c>
      <c r="AX1837" t="s">
        <v>1611</v>
      </c>
      <c r="AY1837" t="s">
        <v>109</v>
      </c>
      <c r="BP1837" t="s">
        <v>422</v>
      </c>
      <c r="BQ1837">
        <v>73</v>
      </c>
      <c r="BR1837" t="s">
        <v>422</v>
      </c>
      <c r="BS1837">
        <v>9</v>
      </c>
      <c r="CA1837" t="s">
        <v>2077</v>
      </c>
    </row>
    <row r="1838" spans="1:79" hidden="1" x14ac:dyDescent="0.25">
      <c r="A1838" t="s">
        <v>1581</v>
      </c>
      <c r="B1838" t="s">
        <v>1582</v>
      </c>
      <c r="C1838" t="s">
        <v>1615</v>
      </c>
      <c r="D1838" t="s">
        <v>1904</v>
      </c>
      <c r="E1838" t="s">
        <v>1905</v>
      </c>
      <c r="F1838" s="1">
        <v>41396</v>
      </c>
      <c r="G1838" s="4">
        <v>0.34930555555555554</v>
      </c>
      <c r="H1838" t="s">
        <v>732</v>
      </c>
      <c r="I1838">
        <v>-88</v>
      </c>
      <c r="J1838" t="s">
        <v>221</v>
      </c>
      <c r="K1838" t="s">
        <v>222</v>
      </c>
      <c r="L1838">
        <v>1</v>
      </c>
      <c r="M1838">
        <v>1</v>
      </c>
      <c r="N1838" t="s">
        <v>2672</v>
      </c>
      <c r="O1838" s="5" t="s">
        <v>2673</v>
      </c>
      <c r="P1838" t="s">
        <v>224</v>
      </c>
      <c r="Q1838" t="s">
        <v>1216</v>
      </c>
      <c r="R1838" t="s">
        <v>226</v>
      </c>
      <c r="S1838" t="s">
        <v>227</v>
      </c>
      <c r="T1838">
        <v>0.75</v>
      </c>
      <c r="V1838">
        <v>8.1000000000000003E-2</v>
      </c>
      <c r="W1838">
        <v>0.4</v>
      </c>
      <c r="X1838" t="s">
        <v>281</v>
      </c>
      <c r="Y1838" t="s">
        <v>243</v>
      </c>
      <c r="Z1838" t="s">
        <v>1217</v>
      </c>
      <c r="AA1838" t="s">
        <v>1217</v>
      </c>
      <c r="AF1838" t="s">
        <v>736</v>
      </c>
      <c r="AG1838" t="s">
        <v>732</v>
      </c>
      <c r="AH1838" t="s">
        <v>1611</v>
      </c>
      <c r="AJ1838" t="s">
        <v>732</v>
      </c>
      <c r="AK1838">
        <v>33.180900999999999</v>
      </c>
      <c r="AL1838">
        <v>-117.32700347900401</v>
      </c>
      <c r="AM1838" t="s">
        <v>732</v>
      </c>
      <c r="AN1838" t="s">
        <v>239</v>
      </c>
      <c r="AO1838" t="s">
        <v>1220</v>
      </c>
      <c r="AP1838" t="s">
        <v>739</v>
      </c>
      <c r="AQ1838" t="s">
        <v>242</v>
      </c>
      <c r="AR1838" t="s">
        <v>732</v>
      </c>
      <c r="AS1838" t="s">
        <v>239</v>
      </c>
      <c r="AT1838" t="s">
        <v>239</v>
      </c>
      <c r="AU1838">
        <v>1</v>
      </c>
      <c r="AW1838" t="s">
        <v>1989</v>
      </c>
      <c r="AX1838" t="s">
        <v>1611</v>
      </c>
      <c r="AY1838" t="s">
        <v>109</v>
      </c>
      <c r="BP1838" t="s">
        <v>422</v>
      </c>
      <c r="BQ1838">
        <v>73</v>
      </c>
      <c r="BR1838" t="s">
        <v>422</v>
      </c>
      <c r="BS1838">
        <v>9</v>
      </c>
      <c r="BZ1838" t="s">
        <v>1906</v>
      </c>
      <c r="CA1838" t="s">
        <v>1905</v>
      </c>
    </row>
    <row r="1839" spans="1:79" hidden="1" x14ac:dyDescent="0.25">
      <c r="A1839" t="s">
        <v>1581</v>
      </c>
      <c r="B1839" t="s">
        <v>1582</v>
      </c>
      <c r="C1839" t="s">
        <v>1615</v>
      </c>
      <c r="D1839" t="s">
        <v>1636</v>
      </c>
      <c r="E1839" t="s">
        <v>1637</v>
      </c>
      <c r="F1839" s="1">
        <v>41396</v>
      </c>
      <c r="G1839" s="4">
        <v>0.33888888888888885</v>
      </c>
      <c r="H1839" t="s">
        <v>732</v>
      </c>
      <c r="I1839">
        <v>-88</v>
      </c>
      <c r="J1839" t="s">
        <v>221</v>
      </c>
      <c r="K1839" t="s">
        <v>222</v>
      </c>
      <c r="L1839">
        <v>1</v>
      </c>
      <c r="M1839">
        <v>1</v>
      </c>
      <c r="N1839" t="s">
        <v>2672</v>
      </c>
      <c r="O1839" s="5" t="s">
        <v>2674</v>
      </c>
      <c r="P1839" t="s">
        <v>224</v>
      </c>
      <c r="Q1839" t="s">
        <v>1216</v>
      </c>
      <c r="R1839" t="s">
        <v>226</v>
      </c>
      <c r="S1839" t="s">
        <v>227</v>
      </c>
      <c r="T1839">
        <v>0.34</v>
      </c>
      <c r="V1839">
        <v>8.1000000000000003E-2</v>
      </c>
      <c r="W1839">
        <v>0.4</v>
      </c>
      <c r="X1839" t="s">
        <v>905</v>
      </c>
      <c r="Y1839" t="s">
        <v>1226</v>
      </c>
      <c r="Z1839" t="s">
        <v>1217</v>
      </c>
      <c r="AA1839" t="s">
        <v>1217</v>
      </c>
      <c r="AF1839" t="s">
        <v>736</v>
      </c>
      <c r="AG1839" t="s">
        <v>732</v>
      </c>
      <c r="AH1839" t="s">
        <v>1611</v>
      </c>
      <c r="AJ1839" t="s">
        <v>732</v>
      </c>
      <c r="AM1839" t="s">
        <v>732</v>
      </c>
      <c r="AN1839" t="s">
        <v>239</v>
      </c>
      <c r="AO1839" t="s">
        <v>1220</v>
      </c>
      <c r="AP1839" t="s">
        <v>739</v>
      </c>
      <c r="AQ1839" t="s">
        <v>242</v>
      </c>
      <c r="AR1839" t="s">
        <v>732</v>
      </c>
      <c r="AS1839" t="s">
        <v>239</v>
      </c>
      <c r="AT1839" t="s">
        <v>239</v>
      </c>
      <c r="AU1839">
        <v>1</v>
      </c>
      <c r="AW1839" t="s">
        <v>1989</v>
      </c>
      <c r="AX1839" t="s">
        <v>1611</v>
      </c>
      <c r="AY1839" t="s">
        <v>109</v>
      </c>
      <c r="CA1839" t="s">
        <v>1637</v>
      </c>
    </row>
    <row r="1840" spans="1:79" hidden="1" x14ac:dyDescent="0.25">
      <c r="A1840" t="s">
        <v>1581</v>
      </c>
      <c r="B1840" t="s">
        <v>1582</v>
      </c>
      <c r="C1840" t="s">
        <v>1615</v>
      </c>
      <c r="D1840" t="s">
        <v>1958</v>
      </c>
      <c r="E1840" t="s">
        <v>1959</v>
      </c>
      <c r="F1840" s="1">
        <v>41396</v>
      </c>
      <c r="G1840" s="4">
        <v>0.3263888888888889</v>
      </c>
      <c r="H1840" t="s">
        <v>732</v>
      </c>
      <c r="I1840">
        <v>-88</v>
      </c>
      <c r="J1840" t="s">
        <v>221</v>
      </c>
      <c r="K1840" t="s">
        <v>222</v>
      </c>
      <c r="L1840">
        <v>1</v>
      </c>
      <c r="M1840">
        <v>1</v>
      </c>
      <c r="N1840" t="s">
        <v>2672</v>
      </c>
      <c r="O1840" s="5" t="s">
        <v>2675</v>
      </c>
      <c r="P1840" t="s">
        <v>224</v>
      </c>
      <c r="Q1840" t="s">
        <v>1216</v>
      </c>
      <c r="R1840" t="s">
        <v>226</v>
      </c>
      <c r="S1840" t="s">
        <v>227</v>
      </c>
      <c r="T1840">
        <v>0.71</v>
      </c>
      <c r="V1840">
        <v>8.1000000000000003E-2</v>
      </c>
      <c r="W1840">
        <v>0.4</v>
      </c>
      <c r="X1840" t="s">
        <v>281</v>
      </c>
      <c r="Y1840" t="s">
        <v>243</v>
      </c>
      <c r="Z1840" t="s">
        <v>1217</v>
      </c>
      <c r="AA1840" t="s">
        <v>1217</v>
      </c>
      <c r="AF1840" t="s">
        <v>736</v>
      </c>
      <c r="AG1840" t="s">
        <v>732</v>
      </c>
      <c r="AH1840" t="s">
        <v>1611</v>
      </c>
      <c r="AJ1840" t="s">
        <v>732</v>
      </c>
      <c r="AM1840" t="s">
        <v>732</v>
      </c>
      <c r="AN1840" t="s">
        <v>239</v>
      </c>
      <c r="AO1840" t="s">
        <v>1220</v>
      </c>
      <c r="AP1840" t="s">
        <v>739</v>
      </c>
      <c r="AQ1840" t="s">
        <v>242</v>
      </c>
      <c r="AR1840" t="s">
        <v>732</v>
      </c>
      <c r="AS1840" t="s">
        <v>239</v>
      </c>
      <c r="AT1840" t="s">
        <v>239</v>
      </c>
      <c r="AU1840">
        <v>1</v>
      </c>
      <c r="AW1840" t="s">
        <v>1989</v>
      </c>
      <c r="AX1840" t="s">
        <v>1611</v>
      </c>
      <c r="AY1840" t="s">
        <v>109</v>
      </c>
      <c r="CA1840" t="s">
        <v>1959</v>
      </c>
    </row>
    <row r="1841" spans="1:79" hidden="1" x14ac:dyDescent="0.25">
      <c r="A1841" t="s">
        <v>1581</v>
      </c>
      <c r="B1841" t="s">
        <v>1582</v>
      </c>
      <c r="C1841" t="s">
        <v>1604</v>
      </c>
      <c r="D1841" t="s">
        <v>1904</v>
      </c>
      <c r="E1841" t="s">
        <v>1905</v>
      </c>
      <c r="F1841" s="1">
        <v>41396</v>
      </c>
      <c r="G1841" s="4">
        <v>0.34930555555555554</v>
      </c>
      <c r="H1841" t="s">
        <v>732</v>
      </c>
      <c r="I1841">
        <v>-88</v>
      </c>
      <c r="J1841" t="s">
        <v>1607</v>
      </c>
      <c r="K1841" t="s">
        <v>222</v>
      </c>
      <c r="L1841">
        <v>1</v>
      </c>
      <c r="M1841">
        <v>1</v>
      </c>
      <c r="N1841" t="s">
        <v>2676</v>
      </c>
      <c r="O1841" s="5" t="s">
        <v>2673</v>
      </c>
      <c r="P1841" t="s">
        <v>224</v>
      </c>
      <c r="Q1841" t="s">
        <v>1216</v>
      </c>
      <c r="R1841" t="s">
        <v>226</v>
      </c>
      <c r="S1841" t="s">
        <v>227</v>
      </c>
      <c r="T1841">
        <v>0.75</v>
      </c>
      <c r="V1841">
        <v>8.1000000000000003E-2</v>
      </c>
      <c r="W1841">
        <v>0.4</v>
      </c>
      <c r="X1841" t="s">
        <v>281</v>
      </c>
      <c r="Y1841" t="s">
        <v>243</v>
      </c>
      <c r="Z1841" t="s">
        <v>1217</v>
      </c>
      <c r="AA1841" t="s">
        <v>1217</v>
      </c>
      <c r="AF1841" t="s">
        <v>736</v>
      </c>
      <c r="AG1841" t="s">
        <v>732</v>
      </c>
      <c r="AH1841" t="s">
        <v>1611</v>
      </c>
      <c r="AJ1841" t="s">
        <v>732</v>
      </c>
      <c r="AK1841">
        <v>33.180900999999999</v>
      </c>
      <c r="AL1841">
        <v>-117.32700347900401</v>
      </c>
      <c r="AM1841" t="s">
        <v>732</v>
      </c>
      <c r="AN1841" t="s">
        <v>239</v>
      </c>
      <c r="AO1841" t="s">
        <v>732</v>
      </c>
      <c r="AP1841" t="s">
        <v>739</v>
      </c>
      <c r="AQ1841" t="s">
        <v>242</v>
      </c>
      <c r="AR1841" t="s">
        <v>732</v>
      </c>
      <c r="AS1841" t="s">
        <v>239</v>
      </c>
      <c r="AT1841" t="s">
        <v>239</v>
      </c>
      <c r="AU1841">
        <v>1</v>
      </c>
      <c r="AV1841">
        <v>0</v>
      </c>
      <c r="AW1841" t="s">
        <v>1989</v>
      </c>
      <c r="AX1841" t="s">
        <v>1611</v>
      </c>
      <c r="AY1841" t="s">
        <v>109</v>
      </c>
      <c r="BP1841" t="s">
        <v>422</v>
      </c>
      <c r="BQ1841">
        <v>73</v>
      </c>
      <c r="BR1841" t="s">
        <v>422</v>
      </c>
      <c r="BS1841">
        <v>9</v>
      </c>
      <c r="BZ1841" t="s">
        <v>1906</v>
      </c>
      <c r="CA1841" t="s">
        <v>1905</v>
      </c>
    </row>
    <row r="1842" spans="1:79" hidden="1" x14ac:dyDescent="0.25">
      <c r="A1842" t="s">
        <v>1581</v>
      </c>
      <c r="B1842" t="s">
        <v>1582</v>
      </c>
      <c r="C1842" t="s">
        <v>1604</v>
      </c>
      <c r="D1842" t="s">
        <v>2028</v>
      </c>
      <c r="E1842" t="s">
        <v>2029</v>
      </c>
      <c r="F1842" s="1">
        <v>41396</v>
      </c>
      <c r="G1842" s="4">
        <v>0.3354166666666667</v>
      </c>
      <c r="H1842" t="s">
        <v>732</v>
      </c>
      <c r="I1842">
        <v>-88</v>
      </c>
      <c r="J1842" t="s">
        <v>1607</v>
      </c>
      <c r="K1842" t="s">
        <v>222</v>
      </c>
      <c r="L1842">
        <v>1</v>
      </c>
      <c r="M1842">
        <v>1</v>
      </c>
      <c r="N1842" t="s">
        <v>2676</v>
      </c>
      <c r="O1842" s="5" t="s">
        <v>2677</v>
      </c>
      <c r="P1842" t="s">
        <v>224</v>
      </c>
      <c r="Q1842" t="s">
        <v>1216</v>
      </c>
      <c r="R1842" t="s">
        <v>226</v>
      </c>
      <c r="S1842" t="s">
        <v>227</v>
      </c>
      <c r="T1842">
        <v>0.59</v>
      </c>
      <c r="V1842">
        <v>8.1000000000000003E-2</v>
      </c>
      <c r="W1842">
        <v>0.4</v>
      </c>
      <c r="X1842" t="s">
        <v>281</v>
      </c>
      <c r="Y1842" t="s">
        <v>243</v>
      </c>
      <c r="Z1842" t="s">
        <v>1217</v>
      </c>
      <c r="AA1842" t="s">
        <v>1217</v>
      </c>
      <c r="AF1842" t="s">
        <v>736</v>
      </c>
      <c r="AG1842" t="s">
        <v>732</v>
      </c>
      <c r="AH1842" t="s">
        <v>1611</v>
      </c>
      <c r="AJ1842" t="s">
        <v>732</v>
      </c>
      <c r="AK1842">
        <v>33.254902000000001</v>
      </c>
      <c r="AL1842">
        <v>-117.294998168945</v>
      </c>
      <c r="AM1842" t="s">
        <v>732</v>
      </c>
      <c r="AN1842" t="s">
        <v>239</v>
      </c>
      <c r="AO1842" t="s">
        <v>732</v>
      </c>
      <c r="AP1842" t="s">
        <v>739</v>
      </c>
      <c r="AQ1842" t="s">
        <v>242</v>
      </c>
      <c r="AR1842" t="s">
        <v>732</v>
      </c>
      <c r="AS1842" t="s">
        <v>239</v>
      </c>
      <c r="AT1842" t="s">
        <v>239</v>
      </c>
      <c r="AU1842">
        <v>1</v>
      </c>
      <c r="AV1842">
        <v>0</v>
      </c>
      <c r="AW1842" t="s">
        <v>1989</v>
      </c>
      <c r="AX1842" t="s">
        <v>1611</v>
      </c>
      <c r="AY1842" t="s">
        <v>109</v>
      </c>
      <c r="BP1842" t="s">
        <v>422</v>
      </c>
      <c r="BQ1842">
        <v>73</v>
      </c>
      <c r="BR1842" t="s">
        <v>422</v>
      </c>
      <c r="BS1842">
        <v>9</v>
      </c>
      <c r="BZ1842" t="s">
        <v>1897</v>
      </c>
      <c r="CA1842" t="s">
        <v>2029</v>
      </c>
    </row>
    <row r="1843" spans="1:79" hidden="1" x14ac:dyDescent="0.25">
      <c r="A1843" t="s">
        <v>1581</v>
      </c>
      <c r="B1843" t="s">
        <v>1582</v>
      </c>
      <c r="C1843" t="s">
        <v>1615</v>
      </c>
      <c r="D1843" t="s">
        <v>2028</v>
      </c>
      <c r="E1843" t="s">
        <v>2029</v>
      </c>
      <c r="F1843" s="1">
        <v>41396</v>
      </c>
      <c r="G1843" s="4">
        <v>0.3354166666666667</v>
      </c>
      <c r="H1843" t="s">
        <v>732</v>
      </c>
      <c r="I1843">
        <v>-88</v>
      </c>
      <c r="J1843" t="s">
        <v>221</v>
      </c>
      <c r="K1843" t="s">
        <v>222</v>
      </c>
      <c r="L1843">
        <v>1</v>
      </c>
      <c r="M1843">
        <v>1</v>
      </c>
      <c r="N1843" t="s">
        <v>2672</v>
      </c>
      <c r="O1843" s="5" t="s">
        <v>2677</v>
      </c>
      <c r="P1843" t="s">
        <v>224</v>
      </c>
      <c r="Q1843" t="s">
        <v>1216</v>
      </c>
      <c r="R1843" t="s">
        <v>226</v>
      </c>
      <c r="S1843" t="s">
        <v>227</v>
      </c>
      <c r="T1843">
        <v>0.59</v>
      </c>
      <c r="V1843">
        <v>8.1000000000000003E-2</v>
      </c>
      <c r="W1843">
        <v>0.4</v>
      </c>
      <c r="X1843" t="s">
        <v>281</v>
      </c>
      <c r="Y1843" t="s">
        <v>243</v>
      </c>
      <c r="Z1843" t="s">
        <v>1217</v>
      </c>
      <c r="AA1843" t="s">
        <v>1217</v>
      </c>
      <c r="AF1843" t="s">
        <v>736</v>
      </c>
      <c r="AG1843" t="s">
        <v>732</v>
      </c>
      <c r="AH1843" t="s">
        <v>1611</v>
      </c>
      <c r="AJ1843" t="s">
        <v>732</v>
      </c>
      <c r="AK1843">
        <v>33.254902000000001</v>
      </c>
      <c r="AL1843">
        <v>-117.294998168945</v>
      </c>
      <c r="AM1843" t="s">
        <v>732</v>
      </c>
      <c r="AN1843" t="s">
        <v>239</v>
      </c>
      <c r="AO1843" t="s">
        <v>1220</v>
      </c>
      <c r="AP1843" t="s">
        <v>739</v>
      </c>
      <c r="AQ1843" t="s">
        <v>242</v>
      </c>
      <c r="AR1843" t="s">
        <v>732</v>
      </c>
      <c r="AS1843" t="s">
        <v>239</v>
      </c>
      <c r="AT1843" t="s">
        <v>239</v>
      </c>
      <c r="AU1843">
        <v>1</v>
      </c>
      <c r="AW1843" t="s">
        <v>1989</v>
      </c>
      <c r="AX1843" t="s">
        <v>1611</v>
      </c>
      <c r="AY1843" t="s">
        <v>109</v>
      </c>
      <c r="BP1843" t="s">
        <v>422</v>
      </c>
      <c r="BQ1843">
        <v>73</v>
      </c>
      <c r="BR1843" t="s">
        <v>422</v>
      </c>
      <c r="BS1843">
        <v>9</v>
      </c>
      <c r="BZ1843" t="s">
        <v>1897</v>
      </c>
      <c r="CA1843" t="s">
        <v>2029</v>
      </c>
    </row>
    <row r="1844" spans="1:79" hidden="1" x14ac:dyDescent="0.25">
      <c r="A1844" t="s">
        <v>1581</v>
      </c>
      <c r="B1844" t="s">
        <v>1582</v>
      </c>
      <c r="C1844" t="s">
        <v>1615</v>
      </c>
      <c r="D1844" t="s">
        <v>1624</v>
      </c>
      <c r="E1844" t="s">
        <v>1625</v>
      </c>
      <c r="F1844" s="1">
        <v>41396</v>
      </c>
      <c r="G1844" s="4">
        <v>0.34652777777777777</v>
      </c>
      <c r="H1844" t="s">
        <v>732</v>
      </c>
      <c r="I1844">
        <v>-88</v>
      </c>
      <c r="J1844" t="s">
        <v>221</v>
      </c>
      <c r="K1844" t="s">
        <v>222</v>
      </c>
      <c r="L1844">
        <v>1</v>
      </c>
      <c r="M1844">
        <v>1</v>
      </c>
      <c r="N1844" t="s">
        <v>2672</v>
      </c>
      <c r="O1844" s="5" t="s">
        <v>2678</v>
      </c>
      <c r="P1844" t="s">
        <v>224</v>
      </c>
      <c r="Q1844" t="s">
        <v>1216</v>
      </c>
      <c r="R1844" t="s">
        <v>226</v>
      </c>
      <c r="S1844" t="s">
        <v>227</v>
      </c>
      <c r="T1844">
        <v>0.33</v>
      </c>
      <c r="V1844">
        <v>8.1000000000000003E-2</v>
      </c>
      <c r="W1844">
        <v>0.4</v>
      </c>
      <c r="X1844" t="s">
        <v>905</v>
      </c>
      <c r="Y1844" t="s">
        <v>1226</v>
      </c>
      <c r="Z1844" t="s">
        <v>1217</v>
      </c>
      <c r="AA1844" t="s">
        <v>1217</v>
      </c>
      <c r="AF1844" t="s">
        <v>736</v>
      </c>
      <c r="AG1844" t="s">
        <v>732</v>
      </c>
      <c r="AH1844" t="s">
        <v>1611</v>
      </c>
      <c r="AJ1844" t="s">
        <v>732</v>
      </c>
      <c r="AM1844" t="s">
        <v>732</v>
      </c>
      <c r="AN1844" t="s">
        <v>239</v>
      </c>
      <c r="AO1844" t="s">
        <v>1220</v>
      </c>
      <c r="AP1844" t="s">
        <v>739</v>
      </c>
      <c r="AQ1844" t="s">
        <v>242</v>
      </c>
      <c r="AR1844" t="s">
        <v>732</v>
      </c>
      <c r="AS1844" t="s">
        <v>239</v>
      </c>
      <c r="AT1844" t="s">
        <v>239</v>
      </c>
      <c r="AU1844">
        <v>1</v>
      </c>
      <c r="AW1844" t="s">
        <v>1989</v>
      </c>
      <c r="AX1844" t="s">
        <v>1611</v>
      </c>
      <c r="AY1844" t="s">
        <v>109</v>
      </c>
      <c r="CA1844" t="s">
        <v>1625</v>
      </c>
    </row>
    <row r="1845" spans="1:79" hidden="1" x14ac:dyDescent="0.25">
      <c r="A1845" t="s">
        <v>1581</v>
      </c>
      <c r="B1845" t="s">
        <v>1582</v>
      </c>
      <c r="C1845" t="s">
        <v>1604</v>
      </c>
      <c r="D1845" t="s">
        <v>1892</v>
      </c>
      <c r="E1845" t="s">
        <v>1893</v>
      </c>
      <c r="F1845" s="1">
        <v>41396</v>
      </c>
      <c r="G1845" s="4">
        <v>0.36874999999999997</v>
      </c>
      <c r="H1845" t="s">
        <v>732</v>
      </c>
      <c r="I1845">
        <v>-88</v>
      </c>
      <c r="J1845" t="s">
        <v>1607</v>
      </c>
      <c r="K1845" t="s">
        <v>222</v>
      </c>
      <c r="L1845">
        <v>1</v>
      </c>
      <c r="M1845">
        <v>1</v>
      </c>
      <c r="N1845" t="s">
        <v>2676</v>
      </c>
      <c r="O1845" s="5" t="s">
        <v>2679</v>
      </c>
      <c r="P1845" t="s">
        <v>224</v>
      </c>
      <c r="Q1845" t="s">
        <v>1216</v>
      </c>
      <c r="R1845" t="s">
        <v>226</v>
      </c>
      <c r="S1845" t="s">
        <v>227</v>
      </c>
      <c r="T1845">
        <v>0.19</v>
      </c>
      <c r="V1845">
        <v>8.1000000000000003E-2</v>
      </c>
      <c r="W1845">
        <v>0.4</v>
      </c>
      <c r="X1845" t="s">
        <v>905</v>
      </c>
      <c r="Y1845" t="s">
        <v>243</v>
      </c>
      <c r="Z1845" t="s">
        <v>1217</v>
      </c>
      <c r="AA1845" t="s">
        <v>1217</v>
      </c>
      <c r="AF1845" t="s">
        <v>736</v>
      </c>
      <c r="AG1845" t="s">
        <v>732</v>
      </c>
      <c r="AH1845" t="s">
        <v>1611</v>
      </c>
      <c r="AJ1845" t="s">
        <v>732</v>
      </c>
      <c r="AK1845">
        <v>33.288100999999997</v>
      </c>
      <c r="AL1845">
        <v>-117.22299957275401</v>
      </c>
      <c r="AM1845" t="s">
        <v>732</v>
      </c>
      <c r="AN1845" t="s">
        <v>239</v>
      </c>
      <c r="AO1845" t="s">
        <v>732</v>
      </c>
      <c r="AP1845" t="s">
        <v>739</v>
      </c>
      <c r="AQ1845" t="s">
        <v>242</v>
      </c>
      <c r="AR1845" t="s">
        <v>732</v>
      </c>
      <c r="AS1845" t="s">
        <v>239</v>
      </c>
      <c r="AT1845" t="s">
        <v>239</v>
      </c>
      <c r="AU1845">
        <v>1</v>
      </c>
      <c r="AV1845">
        <v>0</v>
      </c>
      <c r="AW1845" t="s">
        <v>1989</v>
      </c>
      <c r="AX1845" t="s">
        <v>1611</v>
      </c>
      <c r="AY1845" t="s">
        <v>109</v>
      </c>
      <c r="BP1845" t="s">
        <v>422</v>
      </c>
      <c r="BQ1845">
        <v>73</v>
      </c>
      <c r="BR1845" t="s">
        <v>422</v>
      </c>
      <c r="BS1845">
        <v>9</v>
      </c>
      <c r="BZ1845" t="s">
        <v>1897</v>
      </c>
      <c r="CA1845" t="s">
        <v>1893</v>
      </c>
    </row>
    <row r="1846" spans="1:79" hidden="1" x14ac:dyDescent="0.25">
      <c r="A1846" t="s">
        <v>1581</v>
      </c>
      <c r="B1846" t="s">
        <v>1582</v>
      </c>
      <c r="C1846" t="s">
        <v>1604</v>
      </c>
      <c r="D1846" t="s">
        <v>1958</v>
      </c>
      <c r="E1846" t="s">
        <v>1959</v>
      </c>
      <c r="F1846" s="1">
        <v>41396</v>
      </c>
      <c r="G1846" s="4">
        <v>0.3263888888888889</v>
      </c>
      <c r="H1846" t="s">
        <v>732</v>
      </c>
      <c r="I1846">
        <v>-88</v>
      </c>
      <c r="J1846" t="s">
        <v>1607</v>
      </c>
      <c r="K1846" t="s">
        <v>222</v>
      </c>
      <c r="L1846">
        <v>1</v>
      </c>
      <c r="M1846">
        <v>1</v>
      </c>
      <c r="N1846" t="s">
        <v>2676</v>
      </c>
      <c r="O1846" s="5" t="s">
        <v>2675</v>
      </c>
      <c r="P1846" t="s">
        <v>224</v>
      </c>
      <c r="Q1846" t="s">
        <v>1216</v>
      </c>
      <c r="R1846" t="s">
        <v>226</v>
      </c>
      <c r="S1846" t="s">
        <v>227</v>
      </c>
      <c r="T1846">
        <v>0.71</v>
      </c>
      <c r="V1846">
        <v>8.1000000000000003E-2</v>
      </c>
      <c r="W1846">
        <v>0.4</v>
      </c>
      <c r="X1846" t="s">
        <v>281</v>
      </c>
      <c r="Y1846" t="s">
        <v>243</v>
      </c>
      <c r="Z1846" t="s">
        <v>1217</v>
      </c>
      <c r="AA1846" t="s">
        <v>1217</v>
      </c>
      <c r="AF1846" t="s">
        <v>736</v>
      </c>
      <c r="AG1846" t="s">
        <v>732</v>
      </c>
      <c r="AH1846" t="s">
        <v>1611</v>
      </c>
      <c r="AJ1846" t="s">
        <v>732</v>
      </c>
      <c r="AM1846" t="s">
        <v>732</v>
      </c>
      <c r="AN1846" t="s">
        <v>239</v>
      </c>
      <c r="AO1846" t="s">
        <v>732</v>
      </c>
      <c r="AP1846" t="s">
        <v>739</v>
      </c>
      <c r="AQ1846" t="s">
        <v>242</v>
      </c>
      <c r="AR1846" t="s">
        <v>732</v>
      </c>
      <c r="AS1846" t="s">
        <v>239</v>
      </c>
      <c r="AT1846" t="s">
        <v>239</v>
      </c>
      <c r="AU1846">
        <v>1</v>
      </c>
      <c r="AV1846">
        <v>0</v>
      </c>
      <c r="AW1846" t="s">
        <v>1989</v>
      </c>
      <c r="AX1846" t="s">
        <v>1611</v>
      </c>
      <c r="AY1846" t="s">
        <v>109</v>
      </c>
      <c r="CA1846" t="s">
        <v>1959</v>
      </c>
    </row>
    <row r="1847" spans="1:79" hidden="1" x14ac:dyDescent="0.25">
      <c r="A1847" t="s">
        <v>1581</v>
      </c>
      <c r="B1847" t="s">
        <v>1582</v>
      </c>
      <c r="C1847" t="s">
        <v>1604</v>
      </c>
      <c r="D1847" t="s">
        <v>1624</v>
      </c>
      <c r="E1847" t="s">
        <v>1625</v>
      </c>
      <c r="F1847" s="1">
        <v>41396</v>
      </c>
      <c r="G1847" s="4">
        <v>0.34652777777777777</v>
      </c>
      <c r="H1847" t="s">
        <v>732</v>
      </c>
      <c r="I1847">
        <v>-88</v>
      </c>
      <c r="J1847" t="s">
        <v>1607</v>
      </c>
      <c r="K1847" t="s">
        <v>222</v>
      </c>
      <c r="L1847">
        <v>1</v>
      </c>
      <c r="M1847">
        <v>1</v>
      </c>
      <c r="N1847" t="s">
        <v>2676</v>
      </c>
      <c r="O1847" s="5" t="s">
        <v>2678</v>
      </c>
      <c r="P1847" t="s">
        <v>224</v>
      </c>
      <c r="Q1847" t="s">
        <v>1216</v>
      </c>
      <c r="R1847" t="s">
        <v>226</v>
      </c>
      <c r="S1847" t="s">
        <v>227</v>
      </c>
      <c r="T1847">
        <v>0.33</v>
      </c>
      <c r="V1847">
        <v>8.1000000000000003E-2</v>
      </c>
      <c r="W1847">
        <v>0.4</v>
      </c>
      <c r="X1847" t="s">
        <v>905</v>
      </c>
      <c r="Y1847" t="s">
        <v>243</v>
      </c>
      <c r="Z1847" t="s">
        <v>1217</v>
      </c>
      <c r="AA1847" t="s">
        <v>1217</v>
      </c>
      <c r="AF1847" t="s">
        <v>736</v>
      </c>
      <c r="AG1847" t="s">
        <v>732</v>
      </c>
      <c r="AH1847" t="s">
        <v>1611</v>
      </c>
      <c r="AJ1847" t="s">
        <v>732</v>
      </c>
      <c r="AM1847" t="s">
        <v>732</v>
      </c>
      <c r="AN1847" t="s">
        <v>239</v>
      </c>
      <c r="AO1847" t="s">
        <v>732</v>
      </c>
      <c r="AP1847" t="s">
        <v>739</v>
      </c>
      <c r="AQ1847" t="s">
        <v>242</v>
      </c>
      <c r="AR1847" t="s">
        <v>732</v>
      </c>
      <c r="AS1847" t="s">
        <v>239</v>
      </c>
      <c r="AT1847" t="s">
        <v>239</v>
      </c>
      <c r="AU1847">
        <v>1</v>
      </c>
      <c r="AV1847">
        <v>0</v>
      </c>
      <c r="AW1847" t="s">
        <v>1989</v>
      </c>
      <c r="AX1847" t="s">
        <v>1611</v>
      </c>
      <c r="AY1847" t="s">
        <v>109</v>
      </c>
      <c r="CA1847" t="s">
        <v>1625</v>
      </c>
    </row>
    <row r="1848" spans="1:79" hidden="1" x14ac:dyDescent="0.25">
      <c r="A1848" t="s">
        <v>1581</v>
      </c>
      <c r="B1848" t="s">
        <v>1582</v>
      </c>
      <c r="C1848" t="s">
        <v>1615</v>
      </c>
      <c r="D1848" t="s">
        <v>1892</v>
      </c>
      <c r="E1848" t="s">
        <v>1893</v>
      </c>
      <c r="F1848" s="1">
        <v>41396</v>
      </c>
      <c r="G1848" s="4">
        <v>0.36874999999999997</v>
      </c>
      <c r="H1848" t="s">
        <v>732</v>
      </c>
      <c r="I1848">
        <v>-88</v>
      </c>
      <c r="J1848" t="s">
        <v>221</v>
      </c>
      <c r="K1848" t="s">
        <v>222</v>
      </c>
      <c r="L1848">
        <v>1</v>
      </c>
      <c r="M1848">
        <v>1</v>
      </c>
      <c r="N1848" t="s">
        <v>2672</v>
      </c>
      <c r="O1848" s="5" t="s">
        <v>2679</v>
      </c>
      <c r="P1848" t="s">
        <v>224</v>
      </c>
      <c r="Q1848" t="s">
        <v>1216</v>
      </c>
      <c r="R1848" t="s">
        <v>226</v>
      </c>
      <c r="S1848" t="s">
        <v>227</v>
      </c>
      <c r="T1848">
        <v>0.19</v>
      </c>
      <c r="V1848">
        <v>8.1000000000000003E-2</v>
      </c>
      <c r="W1848">
        <v>0.4</v>
      </c>
      <c r="X1848" t="s">
        <v>905</v>
      </c>
      <c r="Y1848" t="s">
        <v>1226</v>
      </c>
      <c r="Z1848" t="s">
        <v>1217</v>
      </c>
      <c r="AA1848" t="s">
        <v>1217</v>
      </c>
      <c r="AF1848" t="s">
        <v>736</v>
      </c>
      <c r="AG1848" t="s">
        <v>732</v>
      </c>
      <c r="AH1848" t="s">
        <v>1611</v>
      </c>
      <c r="AJ1848" t="s">
        <v>732</v>
      </c>
      <c r="AK1848">
        <v>33.288100999999997</v>
      </c>
      <c r="AL1848">
        <v>-117.22299957275401</v>
      </c>
      <c r="AM1848" t="s">
        <v>732</v>
      </c>
      <c r="AN1848" t="s">
        <v>239</v>
      </c>
      <c r="AO1848" t="s">
        <v>1220</v>
      </c>
      <c r="AP1848" t="s">
        <v>739</v>
      </c>
      <c r="AQ1848" t="s">
        <v>242</v>
      </c>
      <c r="AR1848" t="s">
        <v>732</v>
      </c>
      <c r="AS1848" t="s">
        <v>239</v>
      </c>
      <c r="AT1848" t="s">
        <v>239</v>
      </c>
      <c r="AU1848">
        <v>1</v>
      </c>
      <c r="AW1848" t="s">
        <v>1989</v>
      </c>
      <c r="AX1848" t="s">
        <v>1611</v>
      </c>
      <c r="AY1848" t="s">
        <v>109</v>
      </c>
      <c r="BP1848" t="s">
        <v>422</v>
      </c>
      <c r="BQ1848">
        <v>73</v>
      </c>
      <c r="BR1848" t="s">
        <v>422</v>
      </c>
      <c r="BS1848">
        <v>9</v>
      </c>
      <c r="BZ1848" t="s">
        <v>1897</v>
      </c>
      <c r="CA1848" t="s">
        <v>1893</v>
      </c>
    </row>
    <row r="1849" spans="1:79" hidden="1" x14ac:dyDescent="0.25">
      <c r="A1849" t="s">
        <v>1581</v>
      </c>
      <c r="B1849" t="s">
        <v>1582</v>
      </c>
      <c r="C1849" t="s">
        <v>1604</v>
      </c>
      <c r="D1849" t="s">
        <v>1901</v>
      </c>
      <c r="E1849" t="s">
        <v>1902</v>
      </c>
      <c r="F1849" s="1">
        <v>41396</v>
      </c>
      <c r="G1849" s="4">
        <v>0.34027777777777773</v>
      </c>
      <c r="H1849" t="s">
        <v>732</v>
      </c>
      <c r="I1849">
        <v>-88</v>
      </c>
      <c r="J1849" t="s">
        <v>1607</v>
      </c>
      <c r="K1849" t="s">
        <v>222</v>
      </c>
      <c r="L1849">
        <v>1</v>
      </c>
      <c r="M1849">
        <v>1</v>
      </c>
      <c r="N1849" t="s">
        <v>2676</v>
      </c>
      <c r="O1849" s="5" t="s">
        <v>2680</v>
      </c>
      <c r="P1849" t="s">
        <v>224</v>
      </c>
      <c r="Q1849" t="s">
        <v>1216</v>
      </c>
      <c r="R1849" t="s">
        <v>226</v>
      </c>
      <c r="S1849" t="s">
        <v>227</v>
      </c>
      <c r="T1849">
        <v>0.49</v>
      </c>
      <c r="V1849">
        <v>8.1000000000000003E-2</v>
      </c>
      <c r="W1849">
        <v>0.4</v>
      </c>
      <c r="X1849" t="s">
        <v>281</v>
      </c>
      <c r="Y1849" t="s">
        <v>243</v>
      </c>
      <c r="Z1849" t="s">
        <v>1217</v>
      </c>
      <c r="AA1849" t="s">
        <v>1217</v>
      </c>
      <c r="AF1849" t="s">
        <v>736</v>
      </c>
      <c r="AG1849" t="s">
        <v>732</v>
      </c>
      <c r="AH1849" t="s">
        <v>1611</v>
      </c>
      <c r="AJ1849" t="s">
        <v>732</v>
      </c>
      <c r="AK1849">
        <v>33.188301000000003</v>
      </c>
      <c r="AL1849">
        <v>-117.36199951171901</v>
      </c>
      <c r="AM1849" t="s">
        <v>732</v>
      </c>
      <c r="AN1849" t="s">
        <v>239</v>
      </c>
      <c r="AO1849" t="s">
        <v>732</v>
      </c>
      <c r="AP1849" t="s">
        <v>739</v>
      </c>
      <c r="AQ1849" t="s">
        <v>242</v>
      </c>
      <c r="AR1849" t="s">
        <v>732</v>
      </c>
      <c r="AS1849" t="s">
        <v>239</v>
      </c>
      <c r="AT1849" t="s">
        <v>239</v>
      </c>
      <c r="AU1849">
        <v>1</v>
      </c>
      <c r="AV1849">
        <v>0</v>
      </c>
      <c r="AW1849" t="s">
        <v>1989</v>
      </c>
      <c r="AX1849" t="s">
        <v>1611</v>
      </c>
      <c r="AY1849" t="s">
        <v>109</v>
      </c>
      <c r="BP1849" t="s">
        <v>422</v>
      </c>
      <c r="BQ1849">
        <v>73</v>
      </c>
      <c r="BR1849" t="s">
        <v>422</v>
      </c>
      <c r="BS1849">
        <v>9</v>
      </c>
      <c r="BZ1849" t="s">
        <v>1903</v>
      </c>
      <c r="CA1849" t="s">
        <v>1902</v>
      </c>
    </row>
    <row r="1850" spans="1:79" hidden="1" x14ac:dyDescent="0.25">
      <c r="A1850" t="s">
        <v>1581</v>
      </c>
      <c r="B1850" t="s">
        <v>1582</v>
      </c>
      <c r="C1850" t="s">
        <v>1604</v>
      </c>
      <c r="D1850" t="s">
        <v>1636</v>
      </c>
      <c r="E1850" t="s">
        <v>1637</v>
      </c>
      <c r="F1850" s="1">
        <v>41396</v>
      </c>
      <c r="G1850" s="4">
        <v>0.33888888888888885</v>
      </c>
      <c r="H1850" t="s">
        <v>732</v>
      </c>
      <c r="I1850">
        <v>-88</v>
      </c>
      <c r="J1850" t="s">
        <v>1607</v>
      </c>
      <c r="K1850" t="s">
        <v>222</v>
      </c>
      <c r="L1850">
        <v>1</v>
      </c>
      <c r="M1850">
        <v>1</v>
      </c>
      <c r="N1850" t="s">
        <v>2676</v>
      </c>
      <c r="O1850" s="5" t="s">
        <v>2674</v>
      </c>
      <c r="P1850" t="s">
        <v>224</v>
      </c>
      <c r="Q1850" t="s">
        <v>1216</v>
      </c>
      <c r="R1850" t="s">
        <v>226</v>
      </c>
      <c r="S1850" t="s">
        <v>227</v>
      </c>
      <c r="T1850">
        <v>0.34</v>
      </c>
      <c r="V1850">
        <v>8.1000000000000003E-2</v>
      </c>
      <c r="W1850">
        <v>0.4</v>
      </c>
      <c r="X1850" t="s">
        <v>905</v>
      </c>
      <c r="Y1850" t="s">
        <v>243</v>
      </c>
      <c r="Z1850" t="s">
        <v>1217</v>
      </c>
      <c r="AA1850" t="s">
        <v>1217</v>
      </c>
      <c r="AF1850" t="s">
        <v>736</v>
      </c>
      <c r="AG1850" t="s">
        <v>732</v>
      </c>
      <c r="AH1850" t="s">
        <v>1611</v>
      </c>
      <c r="AJ1850" t="s">
        <v>732</v>
      </c>
      <c r="AM1850" t="s">
        <v>732</v>
      </c>
      <c r="AN1850" t="s">
        <v>239</v>
      </c>
      <c r="AO1850" t="s">
        <v>732</v>
      </c>
      <c r="AP1850" t="s">
        <v>739</v>
      </c>
      <c r="AQ1850" t="s">
        <v>242</v>
      </c>
      <c r="AR1850" t="s">
        <v>732</v>
      </c>
      <c r="AS1850" t="s">
        <v>239</v>
      </c>
      <c r="AT1850" t="s">
        <v>239</v>
      </c>
      <c r="AU1850">
        <v>1</v>
      </c>
      <c r="AV1850">
        <v>0</v>
      </c>
      <c r="AW1850" t="s">
        <v>1989</v>
      </c>
      <c r="AX1850" t="s">
        <v>1611</v>
      </c>
      <c r="AY1850" t="s">
        <v>109</v>
      </c>
      <c r="CA1850" t="s">
        <v>1637</v>
      </c>
    </row>
    <row r="1851" spans="1:79" hidden="1" x14ac:dyDescent="0.25">
      <c r="A1851" t="s">
        <v>1581</v>
      </c>
      <c r="B1851" t="s">
        <v>1582</v>
      </c>
      <c r="C1851" t="s">
        <v>1615</v>
      </c>
      <c r="D1851" t="s">
        <v>2198</v>
      </c>
      <c r="E1851" t="s">
        <v>2199</v>
      </c>
      <c r="F1851" s="1">
        <v>41403</v>
      </c>
      <c r="G1851" s="4">
        <v>0.46527777777777773</v>
      </c>
      <c r="H1851" t="s">
        <v>732</v>
      </c>
      <c r="I1851">
        <v>-88</v>
      </c>
      <c r="J1851" t="s">
        <v>221</v>
      </c>
      <c r="K1851" t="s">
        <v>222</v>
      </c>
      <c r="L1851">
        <v>1</v>
      </c>
      <c r="M1851">
        <v>1</v>
      </c>
      <c r="N1851" t="s">
        <v>2681</v>
      </c>
      <c r="O1851" t="s">
        <v>2682</v>
      </c>
      <c r="P1851" t="s">
        <v>224</v>
      </c>
      <c r="Q1851" t="s">
        <v>1216</v>
      </c>
      <c r="R1851" t="s">
        <v>226</v>
      </c>
      <c r="S1851" t="s">
        <v>227</v>
      </c>
      <c r="T1851">
        <v>0.6</v>
      </c>
      <c r="V1851">
        <v>0.5</v>
      </c>
      <c r="W1851">
        <v>1</v>
      </c>
      <c r="X1851" t="s">
        <v>905</v>
      </c>
      <c r="Y1851" t="s">
        <v>243</v>
      </c>
      <c r="Z1851" t="s">
        <v>1217</v>
      </c>
      <c r="AA1851" t="s">
        <v>1217</v>
      </c>
      <c r="AF1851" t="s">
        <v>736</v>
      </c>
      <c r="AG1851" t="s">
        <v>732</v>
      </c>
      <c r="AH1851" t="s">
        <v>1951</v>
      </c>
      <c r="AJ1851" t="s">
        <v>732</v>
      </c>
      <c r="AK1851">
        <v>32.856529000000002</v>
      </c>
      <c r="AL1851">
        <v>-116.947303771973</v>
      </c>
      <c r="AM1851" t="s">
        <v>732</v>
      </c>
      <c r="AN1851" t="s">
        <v>239</v>
      </c>
      <c r="AO1851" t="s">
        <v>1220</v>
      </c>
      <c r="AP1851" t="s">
        <v>739</v>
      </c>
      <c r="AQ1851" t="s">
        <v>242</v>
      </c>
      <c r="AR1851" t="s">
        <v>732</v>
      </c>
      <c r="AS1851" t="s">
        <v>239</v>
      </c>
      <c r="AT1851" t="s">
        <v>239</v>
      </c>
      <c r="AU1851">
        <v>1</v>
      </c>
      <c r="AW1851" t="s">
        <v>1587</v>
      </c>
      <c r="AX1851" t="s">
        <v>1611</v>
      </c>
      <c r="AY1851" t="s">
        <v>109</v>
      </c>
      <c r="CA1851" t="s">
        <v>2201</v>
      </c>
    </row>
    <row r="1852" spans="1:79" hidden="1" x14ac:dyDescent="0.25">
      <c r="A1852" t="s">
        <v>1581</v>
      </c>
      <c r="B1852" t="s">
        <v>1582</v>
      </c>
      <c r="C1852" t="s">
        <v>1615</v>
      </c>
      <c r="D1852" t="s">
        <v>2198</v>
      </c>
      <c r="E1852" t="s">
        <v>2199</v>
      </c>
      <c r="F1852" s="1">
        <v>41404</v>
      </c>
      <c r="G1852" s="4">
        <v>0.46527777777777773</v>
      </c>
      <c r="H1852" t="s">
        <v>732</v>
      </c>
      <c r="I1852">
        <v>-88</v>
      </c>
      <c r="J1852" t="s">
        <v>221</v>
      </c>
      <c r="K1852" t="s">
        <v>222</v>
      </c>
      <c r="L1852">
        <v>1</v>
      </c>
      <c r="M1852">
        <v>1</v>
      </c>
      <c r="N1852" t="s">
        <v>2683</v>
      </c>
      <c r="O1852" s="5" t="s">
        <v>2684</v>
      </c>
      <c r="P1852" t="s">
        <v>224</v>
      </c>
      <c r="Q1852" t="s">
        <v>1216</v>
      </c>
      <c r="R1852" t="s">
        <v>226</v>
      </c>
      <c r="S1852" t="s">
        <v>227</v>
      </c>
      <c r="T1852">
        <v>0.6</v>
      </c>
      <c r="V1852">
        <v>0.5</v>
      </c>
      <c r="W1852">
        <v>1</v>
      </c>
      <c r="X1852" t="s">
        <v>905</v>
      </c>
      <c r="Y1852" t="s">
        <v>243</v>
      </c>
      <c r="Z1852" t="s">
        <v>1217</v>
      </c>
      <c r="AA1852" t="s">
        <v>1217</v>
      </c>
      <c r="AF1852" t="s">
        <v>736</v>
      </c>
      <c r="AG1852" t="s">
        <v>732</v>
      </c>
      <c r="AH1852" t="s">
        <v>1951</v>
      </c>
      <c r="AJ1852" t="s">
        <v>732</v>
      </c>
      <c r="AK1852">
        <v>32.856529000000002</v>
      </c>
      <c r="AL1852">
        <v>-116.947303771973</v>
      </c>
      <c r="AM1852" t="s">
        <v>732</v>
      </c>
      <c r="AN1852" t="s">
        <v>239</v>
      </c>
      <c r="AO1852" t="s">
        <v>1220</v>
      </c>
      <c r="AP1852" t="s">
        <v>739</v>
      </c>
      <c r="AQ1852" t="s">
        <v>242</v>
      </c>
      <c r="AR1852" t="s">
        <v>732</v>
      </c>
      <c r="AS1852" t="s">
        <v>239</v>
      </c>
      <c r="AT1852" t="s">
        <v>239</v>
      </c>
      <c r="AU1852">
        <v>1</v>
      </c>
      <c r="AW1852" t="s">
        <v>1587</v>
      </c>
      <c r="AX1852" t="s">
        <v>1611</v>
      </c>
      <c r="AY1852" t="s">
        <v>109</v>
      </c>
      <c r="CA1852" t="s">
        <v>2201</v>
      </c>
    </row>
    <row r="1853" spans="1:79" hidden="1" x14ac:dyDescent="0.25">
      <c r="A1853" t="s">
        <v>1581</v>
      </c>
      <c r="B1853" t="s">
        <v>1582</v>
      </c>
      <c r="C1853" t="s">
        <v>1615</v>
      </c>
      <c r="D1853" t="s">
        <v>1628</v>
      </c>
      <c r="E1853" t="s">
        <v>1629</v>
      </c>
      <c r="F1853" s="1">
        <v>41409</v>
      </c>
      <c r="G1853" s="4">
        <v>0.3756944444444445</v>
      </c>
      <c r="H1853" t="s">
        <v>732</v>
      </c>
      <c r="I1853">
        <v>-88</v>
      </c>
      <c r="J1853" t="s">
        <v>221</v>
      </c>
      <c r="K1853" t="s">
        <v>222</v>
      </c>
      <c r="L1853">
        <v>1</v>
      </c>
      <c r="M1853">
        <v>1</v>
      </c>
      <c r="N1853" t="s">
        <v>2685</v>
      </c>
      <c r="O1853" s="5" t="s">
        <v>2686</v>
      </c>
      <c r="P1853" t="s">
        <v>224</v>
      </c>
      <c r="Q1853" t="s">
        <v>1216</v>
      </c>
      <c r="R1853" t="s">
        <v>226</v>
      </c>
      <c r="S1853" t="s">
        <v>227</v>
      </c>
      <c r="T1853">
        <v>1.7</v>
      </c>
      <c r="V1853">
        <v>8.1000000000000003E-2</v>
      </c>
      <c r="W1853">
        <v>0.4</v>
      </c>
      <c r="X1853" t="s">
        <v>281</v>
      </c>
      <c r="Y1853" t="s">
        <v>243</v>
      </c>
      <c r="Z1853" t="s">
        <v>1217</v>
      </c>
      <c r="AA1853" t="s">
        <v>1217</v>
      </c>
      <c r="AF1853" t="s">
        <v>736</v>
      </c>
      <c r="AG1853" t="s">
        <v>732</v>
      </c>
      <c r="AH1853" t="s">
        <v>1611</v>
      </c>
      <c r="AJ1853" t="s">
        <v>732</v>
      </c>
      <c r="AM1853" t="s">
        <v>732</v>
      </c>
      <c r="AN1853" t="s">
        <v>239</v>
      </c>
      <c r="AO1853" t="s">
        <v>1220</v>
      </c>
      <c r="AP1853" t="s">
        <v>739</v>
      </c>
      <c r="AQ1853" t="s">
        <v>242</v>
      </c>
      <c r="AR1853" t="s">
        <v>732</v>
      </c>
      <c r="AS1853" t="s">
        <v>239</v>
      </c>
      <c r="AT1853" t="s">
        <v>239</v>
      </c>
      <c r="AU1853">
        <v>1</v>
      </c>
      <c r="AW1853" t="s">
        <v>1989</v>
      </c>
      <c r="AX1853" t="s">
        <v>1611</v>
      </c>
      <c r="AY1853" t="s">
        <v>109</v>
      </c>
      <c r="CA1853" t="s">
        <v>1629</v>
      </c>
    </row>
    <row r="1854" spans="1:79" hidden="1" x14ac:dyDescent="0.25">
      <c r="A1854" t="s">
        <v>1581</v>
      </c>
      <c r="B1854" t="s">
        <v>1582</v>
      </c>
      <c r="C1854" t="s">
        <v>1615</v>
      </c>
      <c r="D1854" t="s">
        <v>1913</v>
      </c>
      <c r="E1854" t="s">
        <v>1914</v>
      </c>
      <c r="F1854" s="1">
        <v>41409</v>
      </c>
      <c r="G1854" s="4">
        <v>0.34652777777777777</v>
      </c>
      <c r="H1854" t="s">
        <v>732</v>
      </c>
      <c r="I1854">
        <v>-88</v>
      </c>
      <c r="J1854" t="s">
        <v>221</v>
      </c>
      <c r="K1854" t="s">
        <v>222</v>
      </c>
      <c r="L1854">
        <v>1</v>
      </c>
      <c r="M1854">
        <v>1</v>
      </c>
      <c r="N1854" t="s">
        <v>2685</v>
      </c>
      <c r="O1854" s="5" t="s">
        <v>2687</v>
      </c>
      <c r="P1854" t="s">
        <v>224</v>
      </c>
      <c r="Q1854" t="s">
        <v>1216</v>
      </c>
      <c r="R1854" t="s">
        <v>226</v>
      </c>
      <c r="S1854" t="s">
        <v>227</v>
      </c>
      <c r="T1854">
        <v>1.1000000000000001</v>
      </c>
      <c r="V1854">
        <v>8.1000000000000003E-2</v>
      </c>
      <c r="W1854">
        <v>0.4</v>
      </c>
      <c r="X1854" t="s">
        <v>281</v>
      </c>
      <c r="Y1854" t="s">
        <v>243</v>
      </c>
      <c r="Z1854" t="s">
        <v>1217</v>
      </c>
      <c r="AA1854" t="s">
        <v>1217</v>
      </c>
      <c r="AF1854" t="s">
        <v>736</v>
      </c>
      <c r="AG1854" t="s">
        <v>732</v>
      </c>
      <c r="AH1854" t="s">
        <v>1611</v>
      </c>
      <c r="AJ1854" t="s">
        <v>732</v>
      </c>
      <c r="AK1854">
        <v>32.942599999999999</v>
      </c>
      <c r="AL1854">
        <v>-117.08399963378901</v>
      </c>
      <c r="AM1854" t="s">
        <v>732</v>
      </c>
      <c r="AN1854" t="s">
        <v>239</v>
      </c>
      <c r="AO1854" t="s">
        <v>1220</v>
      </c>
      <c r="AP1854" t="s">
        <v>739</v>
      </c>
      <c r="AQ1854" t="s">
        <v>242</v>
      </c>
      <c r="AR1854" t="s">
        <v>732</v>
      </c>
      <c r="AS1854" t="s">
        <v>239</v>
      </c>
      <c r="AT1854" t="s">
        <v>239</v>
      </c>
      <c r="AU1854">
        <v>1</v>
      </c>
      <c r="AW1854" t="s">
        <v>1989</v>
      </c>
      <c r="AX1854" t="s">
        <v>1611</v>
      </c>
      <c r="AY1854" t="s">
        <v>109</v>
      </c>
      <c r="BP1854" t="s">
        <v>422</v>
      </c>
      <c r="BQ1854">
        <v>73</v>
      </c>
      <c r="BR1854" t="s">
        <v>422</v>
      </c>
      <c r="BS1854">
        <v>9</v>
      </c>
      <c r="BZ1854" t="s">
        <v>1916</v>
      </c>
      <c r="CA1854" t="s">
        <v>1914</v>
      </c>
    </row>
    <row r="1855" spans="1:79" hidden="1" x14ac:dyDescent="0.25">
      <c r="A1855" t="s">
        <v>1581</v>
      </c>
      <c r="B1855" t="s">
        <v>1582</v>
      </c>
      <c r="C1855" t="s">
        <v>1604</v>
      </c>
      <c r="D1855" t="s">
        <v>1616</v>
      </c>
      <c r="E1855" t="s">
        <v>1617</v>
      </c>
      <c r="F1855" s="1">
        <v>41409</v>
      </c>
      <c r="G1855" s="4">
        <v>0.37986111111111115</v>
      </c>
      <c r="H1855" t="s">
        <v>732</v>
      </c>
      <c r="I1855">
        <v>-88</v>
      </c>
      <c r="J1855" t="s">
        <v>1607</v>
      </c>
      <c r="K1855" t="s">
        <v>222</v>
      </c>
      <c r="L1855">
        <v>1</v>
      </c>
      <c r="M1855">
        <v>1</v>
      </c>
      <c r="N1855" t="s">
        <v>2688</v>
      </c>
      <c r="O1855" s="5" t="s">
        <v>2689</v>
      </c>
      <c r="P1855" t="s">
        <v>224</v>
      </c>
      <c r="Q1855" t="s">
        <v>1216</v>
      </c>
      <c r="R1855" t="s">
        <v>226</v>
      </c>
      <c r="S1855" t="s">
        <v>227</v>
      </c>
      <c r="T1855">
        <v>1.4</v>
      </c>
      <c r="V1855">
        <v>8.1000000000000003E-2</v>
      </c>
      <c r="W1855">
        <v>0.4</v>
      </c>
      <c r="X1855" t="s">
        <v>281</v>
      </c>
      <c r="Y1855" t="s">
        <v>243</v>
      </c>
      <c r="Z1855" t="s">
        <v>1217</v>
      </c>
      <c r="AA1855" t="s">
        <v>1217</v>
      </c>
      <c r="AF1855" t="s">
        <v>736</v>
      </c>
      <c r="AG1855" t="s">
        <v>732</v>
      </c>
      <c r="AH1855" t="s">
        <v>1611</v>
      </c>
      <c r="AJ1855" t="s">
        <v>732</v>
      </c>
      <c r="AM1855" t="s">
        <v>732</v>
      </c>
      <c r="AN1855" t="s">
        <v>239</v>
      </c>
      <c r="AO1855" t="s">
        <v>732</v>
      </c>
      <c r="AP1855" t="s">
        <v>739</v>
      </c>
      <c r="AQ1855" t="s">
        <v>242</v>
      </c>
      <c r="AR1855" t="s">
        <v>732</v>
      </c>
      <c r="AS1855" t="s">
        <v>239</v>
      </c>
      <c r="AT1855" t="s">
        <v>239</v>
      </c>
      <c r="AU1855">
        <v>1</v>
      </c>
      <c r="AV1855">
        <v>0</v>
      </c>
      <c r="AW1855" t="s">
        <v>1989</v>
      </c>
      <c r="AX1855" t="s">
        <v>1611</v>
      </c>
      <c r="AY1855" t="s">
        <v>109</v>
      </c>
      <c r="CA1855" t="s">
        <v>1617</v>
      </c>
    </row>
    <row r="1856" spans="1:79" hidden="1" x14ac:dyDescent="0.25">
      <c r="A1856" t="s">
        <v>1581</v>
      </c>
      <c r="B1856" t="s">
        <v>1582</v>
      </c>
      <c r="C1856" t="s">
        <v>1604</v>
      </c>
      <c r="D1856" t="s">
        <v>2497</v>
      </c>
      <c r="E1856" t="s">
        <v>2498</v>
      </c>
      <c r="F1856" s="1">
        <v>41409</v>
      </c>
      <c r="G1856" s="4">
        <v>0.37291666666666662</v>
      </c>
      <c r="H1856" t="s">
        <v>732</v>
      </c>
      <c r="I1856">
        <v>-88</v>
      </c>
      <c r="J1856" t="s">
        <v>1607</v>
      </c>
      <c r="K1856" t="s">
        <v>222</v>
      </c>
      <c r="L1856">
        <v>1</v>
      </c>
      <c r="M1856">
        <v>1</v>
      </c>
      <c r="N1856" t="s">
        <v>2688</v>
      </c>
      <c r="O1856" s="5" t="s">
        <v>2690</v>
      </c>
      <c r="P1856" t="s">
        <v>224</v>
      </c>
      <c r="Q1856" t="s">
        <v>1216</v>
      </c>
      <c r="R1856" t="s">
        <v>226</v>
      </c>
      <c r="S1856" t="s">
        <v>227</v>
      </c>
      <c r="T1856">
        <v>2.4</v>
      </c>
      <c r="V1856">
        <v>8.1000000000000003E-2</v>
      </c>
      <c r="W1856">
        <v>0.4</v>
      </c>
      <c r="X1856" t="s">
        <v>281</v>
      </c>
      <c r="Y1856" t="s">
        <v>243</v>
      </c>
      <c r="Z1856" t="s">
        <v>1217</v>
      </c>
      <c r="AA1856" t="s">
        <v>1217</v>
      </c>
      <c r="AF1856" t="s">
        <v>736</v>
      </c>
      <c r="AG1856" t="s">
        <v>732</v>
      </c>
      <c r="AH1856" t="s">
        <v>1611</v>
      </c>
      <c r="AJ1856" t="s">
        <v>732</v>
      </c>
      <c r="AM1856" t="s">
        <v>732</v>
      </c>
      <c r="AN1856" t="s">
        <v>239</v>
      </c>
      <c r="AO1856" t="s">
        <v>732</v>
      </c>
      <c r="AP1856" t="s">
        <v>739</v>
      </c>
      <c r="AQ1856" t="s">
        <v>242</v>
      </c>
      <c r="AR1856" t="s">
        <v>732</v>
      </c>
      <c r="AS1856" t="s">
        <v>239</v>
      </c>
      <c r="AT1856" t="s">
        <v>239</v>
      </c>
      <c r="AU1856">
        <v>1</v>
      </c>
      <c r="AV1856">
        <v>0</v>
      </c>
      <c r="AW1856" t="s">
        <v>1989</v>
      </c>
      <c r="AX1856" t="s">
        <v>1611</v>
      </c>
      <c r="AY1856" t="s">
        <v>109</v>
      </c>
      <c r="CA1856" t="s">
        <v>2498</v>
      </c>
    </row>
    <row r="1857" spans="1:79" hidden="1" x14ac:dyDescent="0.25">
      <c r="A1857" t="s">
        <v>1581</v>
      </c>
      <c r="B1857" t="s">
        <v>1582</v>
      </c>
      <c r="C1857" t="s">
        <v>1604</v>
      </c>
      <c r="D1857" t="s">
        <v>2494</v>
      </c>
      <c r="E1857" t="s">
        <v>2495</v>
      </c>
      <c r="F1857" s="1">
        <v>41409</v>
      </c>
      <c r="G1857" s="4">
        <v>0.36249999999999999</v>
      </c>
      <c r="H1857" t="s">
        <v>732</v>
      </c>
      <c r="I1857">
        <v>-88</v>
      </c>
      <c r="J1857" t="s">
        <v>1607</v>
      </c>
      <c r="K1857" t="s">
        <v>222</v>
      </c>
      <c r="L1857">
        <v>1</v>
      </c>
      <c r="M1857">
        <v>1</v>
      </c>
      <c r="N1857" t="s">
        <v>2688</v>
      </c>
      <c r="O1857" s="5" t="s">
        <v>2691</v>
      </c>
      <c r="P1857" t="s">
        <v>224</v>
      </c>
      <c r="Q1857" t="s">
        <v>1216</v>
      </c>
      <c r="R1857" t="s">
        <v>226</v>
      </c>
      <c r="S1857" t="s">
        <v>227</v>
      </c>
      <c r="T1857">
        <v>1.9</v>
      </c>
      <c r="V1857">
        <v>8.1000000000000003E-2</v>
      </c>
      <c r="W1857">
        <v>0.4</v>
      </c>
      <c r="X1857" t="s">
        <v>281</v>
      </c>
      <c r="Y1857" t="s">
        <v>243</v>
      </c>
      <c r="Z1857" t="s">
        <v>1217</v>
      </c>
      <c r="AA1857" t="s">
        <v>1217</v>
      </c>
      <c r="AF1857" t="s">
        <v>736</v>
      </c>
      <c r="AG1857" t="s">
        <v>732</v>
      </c>
      <c r="AH1857" t="s">
        <v>1611</v>
      </c>
      <c r="AJ1857" t="s">
        <v>732</v>
      </c>
      <c r="AK1857">
        <v>32.946399999999997</v>
      </c>
      <c r="AL1857">
        <v>-117.205001831055</v>
      </c>
      <c r="AM1857" t="s">
        <v>732</v>
      </c>
      <c r="AN1857" t="s">
        <v>239</v>
      </c>
      <c r="AO1857" t="s">
        <v>732</v>
      </c>
      <c r="AP1857" t="s">
        <v>739</v>
      </c>
      <c r="AQ1857" t="s">
        <v>242</v>
      </c>
      <c r="AR1857" t="s">
        <v>732</v>
      </c>
      <c r="AS1857" t="s">
        <v>239</v>
      </c>
      <c r="AT1857" t="s">
        <v>239</v>
      </c>
      <c r="AU1857">
        <v>1</v>
      </c>
      <c r="AV1857">
        <v>0</v>
      </c>
      <c r="AW1857" t="s">
        <v>1989</v>
      </c>
      <c r="AX1857" t="s">
        <v>1611</v>
      </c>
      <c r="AY1857" t="s">
        <v>109</v>
      </c>
      <c r="BP1857" t="s">
        <v>422</v>
      </c>
      <c r="BQ1857">
        <v>73</v>
      </c>
      <c r="BR1857" t="s">
        <v>422</v>
      </c>
      <c r="BS1857">
        <v>9</v>
      </c>
      <c r="BZ1857" t="s">
        <v>1916</v>
      </c>
      <c r="CA1857" t="s">
        <v>2495</v>
      </c>
    </row>
    <row r="1858" spans="1:79" hidden="1" x14ac:dyDescent="0.25">
      <c r="A1858" t="s">
        <v>1581</v>
      </c>
      <c r="B1858" t="s">
        <v>1582</v>
      </c>
      <c r="C1858" t="s">
        <v>1615</v>
      </c>
      <c r="D1858" t="s">
        <v>2000</v>
      </c>
      <c r="E1858" t="s">
        <v>2001</v>
      </c>
      <c r="F1858" s="1">
        <v>41409</v>
      </c>
      <c r="G1858" s="4">
        <v>0.32291666666666669</v>
      </c>
      <c r="H1858" t="s">
        <v>732</v>
      </c>
      <c r="I1858">
        <v>-88</v>
      </c>
      <c r="J1858" t="s">
        <v>221</v>
      </c>
      <c r="K1858" t="s">
        <v>222</v>
      </c>
      <c r="L1858">
        <v>1</v>
      </c>
      <c r="M1858">
        <v>1</v>
      </c>
      <c r="N1858" t="s">
        <v>2685</v>
      </c>
      <c r="O1858" s="5" t="s">
        <v>2692</v>
      </c>
      <c r="P1858" t="s">
        <v>224</v>
      </c>
      <c r="Q1858" t="s">
        <v>1216</v>
      </c>
      <c r="R1858" t="s">
        <v>226</v>
      </c>
      <c r="S1858" t="s">
        <v>227</v>
      </c>
      <c r="T1858">
        <v>1.1000000000000001</v>
      </c>
      <c r="V1858">
        <v>8.1000000000000003E-2</v>
      </c>
      <c r="W1858">
        <v>0.4</v>
      </c>
      <c r="X1858" t="s">
        <v>281</v>
      </c>
      <c r="Y1858" t="s">
        <v>243</v>
      </c>
      <c r="Z1858" t="s">
        <v>1217</v>
      </c>
      <c r="AA1858" t="s">
        <v>1217</v>
      </c>
      <c r="AF1858" t="s">
        <v>736</v>
      </c>
      <c r="AG1858" t="s">
        <v>732</v>
      </c>
      <c r="AH1858" t="s">
        <v>1611</v>
      </c>
      <c r="AJ1858" t="s">
        <v>732</v>
      </c>
      <c r="AK1858">
        <v>33.131698999999998</v>
      </c>
      <c r="AL1858">
        <v>-117.18699645996099</v>
      </c>
      <c r="AM1858" t="s">
        <v>732</v>
      </c>
      <c r="AN1858" t="s">
        <v>239</v>
      </c>
      <c r="AO1858" t="s">
        <v>1220</v>
      </c>
      <c r="AP1858" t="s">
        <v>739</v>
      </c>
      <c r="AQ1858" t="s">
        <v>242</v>
      </c>
      <c r="AR1858" t="s">
        <v>732</v>
      </c>
      <c r="AS1858" t="s">
        <v>239</v>
      </c>
      <c r="AT1858" t="s">
        <v>239</v>
      </c>
      <c r="AU1858">
        <v>1</v>
      </c>
      <c r="AW1858" t="s">
        <v>1989</v>
      </c>
      <c r="AX1858" t="s">
        <v>1611</v>
      </c>
      <c r="AY1858" t="s">
        <v>109</v>
      </c>
      <c r="BP1858" t="s">
        <v>422</v>
      </c>
      <c r="BQ1858">
        <v>73</v>
      </c>
      <c r="BR1858" t="s">
        <v>422</v>
      </c>
      <c r="BS1858">
        <v>9</v>
      </c>
      <c r="BZ1858" t="s">
        <v>2003</v>
      </c>
      <c r="CA1858" t="s">
        <v>2001</v>
      </c>
    </row>
    <row r="1859" spans="1:79" hidden="1" x14ac:dyDescent="0.25">
      <c r="A1859" t="s">
        <v>1581</v>
      </c>
      <c r="B1859" t="s">
        <v>1582</v>
      </c>
      <c r="C1859" t="s">
        <v>1604</v>
      </c>
      <c r="D1859" t="s">
        <v>1920</v>
      </c>
      <c r="E1859" t="s">
        <v>1921</v>
      </c>
      <c r="F1859" s="1">
        <v>41409</v>
      </c>
      <c r="G1859" s="4">
        <v>0.3347222222222222</v>
      </c>
      <c r="H1859" t="s">
        <v>732</v>
      </c>
      <c r="I1859">
        <v>-88</v>
      </c>
      <c r="J1859" t="s">
        <v>1607</v>
      </c>
      <c r="K1859" t="s">
        <v>222</v>
      </c>
      <c r="L1859">
        <v>1</v>
      </c>
      <c r="M1859">
        <v>1</v>
      </c>
      <c r="N1859" t="s">
        <v>2688</v>
      </c>
      <c r="O1859" s="5" t="s">
        <v>2693</v>
      </c>
      <c r="P1859" t="s">
        <v>224</v>
      </c>
      <c r="Q1859" t="s">
        <v>1216</v>
      </c>
      <c r="R1859" t="s">
        <v>226</v>
      </c>
      <c r="S1859" t="s">
        <v>227</v>
      </c>
      <c r="T1859">
        <v>0.81</v>
      </c>
      <c r="V1859">
        <v>8.1000000000000003E-2</v>
      </c>
      <c r="W1859">
        <v>0.4</v>
      </c>
      <c r="X1859" t="s">
        <v>281</v>
      </c>
      <c r="Y1859" t="s">
        <v>243</v>
      </c>
      <c r="Z1859" t="s">
        <v>1217</v>
      </c>
      <c r="AA1859" t="s">
        <v>1217</v>
      </c>
      <c r="AF1859" t="s">
        <v>736</v>
      </c>
      <c r="AG1859" t="s">
        <v>732</v>
      </c>
      <c r="AH1859" t="s">
        <v>1611</v>
      </c>
      <c r="AJ1859" t="s">
        <v>732</v>
      </c>
      <c r="AK1859">
        <v>33.043498999999997</v>
      </c>
      <c r="AL1859">
        <v>-117.07599639892599</v>
      </c>
      <c r="AM1859" t="s">
        <v>732</v>
      </c>
      <c r="AN1859" t="s">
        <v>239</v>
      </c>
      <c r="AO1859" t="s">
        <v>732</v>
      </c>
      <c r="AP1859" t="s">
        <v>739</v>
      </c>
      <c r="AQ1859" t="s">
        <v>242</v>
      </c>
      <c r="AR1859" t="s">
        <v>732</v>
      </c>
      <c r="AS1859" t="s">
        <v>239</v>
      </c>
      <c r="AT1859" t="s">
        <v>239</v>
      </c>
      <c r="AU1859">
        <v>1</v>
      </c>
      <c r="AV1859">
        <v>0</v>
      </c>
      <c r="AW1859" t="s">
        <v>1989</v>
      </c>
      <c r="AX1859" t="s">
        <v>1611</v>
      </c>
      <c r="AY1859" t="s">
        <v>109</v>
      </c>
      <c r="BP1859" t="s">
        <v>422</v>
      </c>
      <c r="BQ1859">
        <v>73</v>
      </c>
      <c r="BR1859" t="s">
        <v>422</v>
      </c>
      <c r="BS1859">
        <v>9</v>
      </c>
      <c r="BZ1859" t="s">
        <v>1922</v>
      </c>
      <c r="CA1859" t="s">
        <v>1921</v>
      </c>
    </row>
    <row r="1860" spans="1:79" hidden="1" x14ac:dyDescent="0.25">
      <c r="A1860" t="s">
        <v>1581</v>
      </c>
      <c r="B1860" t="s">
        <v>1582</v>
      </c>
      <c r="C1860" t="s">
        <v>1604</v>
      </c>
      <c r="D1860" t="s">
        <v>2000</v>
      </c>
      <c r="E1860" t="s">
        <v>2001</v>
      </c>
      <c r="F1860" s="1">
        <v>41409</v>
      </c>
      <c r="G1860" s="4">
        <v>0.32291666666666669</v>
      </c>
      <c r="H1860" t="s">
        <v>732</v>
      </c>
      <c r="I1860">
        <v>-88</v>
      </c>
      <c r="J1860" t="s">
        <v>1607</v>
      </c>
      <c r="K1860" t="s">
        <v>222</v>
      </c>
      <c r="L1860">
        <v>1</v>
      </c>
      <c r="M1860">
        <v>1</v>
      </c>
      <c r="N1860" t="s">
        <v>2688</v>
      </c>
      <c r="O1860" s="5" t="s">
        <v>2692</v>
      </c>
      <c r="P1860" t="s">
        <v>224</v>
      </c>
      <c r="Q1860" t="s">
        <v>1216</v>
      </c>
      <c r="R1860" t="s">
        <v>226</v>
      </c>
      <c r="S1860" t="s">
        <v>227</v>
      </c>
      <c r="T1860">
        <v>1.1000000000000001</v>
      </c>
      <c r="V1860">
        <v>8.1000000000000003E-2</v>
      </c>
      <c r="W1860">
        <v>0.4</v>
      </c>
      <c r="X1860" t="s">
        <v>281</v>
      </c>
      <c r="Y1860" t="s">
        <v>243</v>
      </c>
      <c r="Z1860" t="s">
        <v>1217</v>
      </c>
      <c r="AA1860" t="s">
        <v>1217</v>
      </c>
      <c r="AF1860" t="s">
        <v>736</v>
      </c>
      <c r="AG1860" t="s">
        <v>732</v>
      </c>
      <c r="AH1860" t="s">
        <v>1611</v>
      </c>
      <c r="AJ1860" t="s">
        <v>732</v>
      </c>
      <c r="AK1860">
        <v>33.131698999999998</v>
      </c>
      <c r="AL1860">
        <v>-117.18699645996099</v>
      </c>
      <c r="AM1860" t="s">
        <v>732</v>
      </c>
      <c r="AN1860" t="s">
        <v>239</v>
      </c>
      <c r="AO1860" t="s">
        <v>732</v>
      </c>
      <c r="AP1860" t="s">
        <v>739</v>
      </c>
      <c r="AQ1860" t="s">
        <v>242</v>
      </c>
      <c r="AR1860" t="s">
        <v>732</v>
      </c>
      <c r="AS1860" t="s">
        <v>239</v>
      </c>
      <c r="AT1860" t="s">
        <v>239</v>
      </c>
      <c r="AU1860">
        <v>1</v>
      </c>
      <c r="AV1860">
        <v>0</v>
      </c>
      <c r="AW1860" t="s">
        <v>1989</v>
      </c>
      <c r="AX1860" t="s">
        <v>1611</v>
      </c>
      <c r="AY1860" t="s">
        <v>109</v>
      </c>
      <c r="BP1860" t="s">
        <v>422</v>
      </c>
      <c r="BQ1860">
        <v>73</v>
      </c>
      <c r="BR1860" t="s">
        <v>422</v>
      </c>
      <c r="BS1860">
        <v>9</v>
      </c>
      <c r="BZ1860" t="s">
        <v>2003</v>
      </c>
      <c r="CA1860" t="s">
        <v>2001</v>
      </c>
    </row>
    <row r="1861" spans="1:79" hidden="1" x14ac:dyDescent="0.25">
      <c r="A1861" t="s">
        <v>1581</v>
      </c>
      <c r="B1861" t="s">
        <v>1582</v>
      </c>
      <c r="C1861" t="s">
        <v>1604</v>
      </c>
      <c r="D1861" t="s">
        <v>1628</v>
      </c>
      <c r="E1861" t="s">
        <v>1629</v>
      </c>
      <c r="F1861" s="1">
        <v>41409</v>
      </c>
      <c r="G1861" s="4">
        <v>0.3756944444444445</v>
      </c>
      <c r="H1861" t="s">
        <v>732</v>
      </c>
      <c r="I1861">
        <v>-88</v>
      </c>
      <c r="J1861" t="s">
        <v>1607</v>
      </c>
      <c r="K1861" t="s">
        <v>222</v>
      </c>
      <c r="L1861">
        <v>1</v>
      </c>
      <c r="M1861">
        <v>1</v>
      </c>
      <c r="N1861" t="s">
        <v>2688</v>
      </c>
      <c r="O1861" s="5" t="s">
        <v>2686</v>
      </c>
      <c r="P1861" t="s">
        <v>224</v>
      </c>
      <c r="Q1861" t="s">
        <v>1216</v>
      </c>
      <c r="R1861" t="s">
        <v>226</v>
      </c>
      <c r="S1861" t="s">
        <v>227</v>
      </c>
      <c r="T1861">
        <v>1.7</v>
      </c>
      <c r="V1861">
        <v>8.1000000000000003E-2</v>
      </c>
      <c r="W1861">
        <v>0.4</v>
      </c>
      <c r="X1861" t="s">
        <v>281</v>
      </c>
      <c r="Y1861" t="s">
        <v>243</v>
      </c>
      <c r="Z1861" t="s">
        <v>1217</v>
      </c>
      <c r="AA1861" t="s">
        <v>1217</v>
      </c>
      <c r="AF1861" t="s">
        <v>736</v>
      </c>
      <c r="AG1861" t="s">
        <v>732</v>
      </c>
      <c r="AH1861" t="s">
        <v>1611</v>
      </c>
      <c r="AJ1861" t="s">
        <v>732</v>
      </c>
      <c r="AM1861" t="s">
        <v>732</v>
      </c>
      <c r="AN1861" t="s">
        <v>239</v>
      </c>
      <c r="AO1861" t="s">
        <v>732</v>
      </c>
      <c r="AP1861" t="s">
        <v>739</v>
      </c>
      <c r="AQ1861" t="s">
        <v>242</v>
      </c>
      <c r="AR1861" t="s">
        <v>732</v>
      </c>
      <c r="AS1861" t="s">
        <v>239</v>
      </c>
      <c r="AT1861" t="s">
        <v>239</v>
      </c>
      <c r="AU1861">
        <v>1</v>
      </c>
      <c r="AV1861">
        <v>0</v>
      </c>
      <c r="AW1861" t="s">
        <v>1989</v>
      </c>
      <c r="AX1861" t="s">
        <v>1611</v>
      </c>
      <c r="AY1861" t="s">
        <v>109</v>
      </c>
      <c r="CA1861" t="s">
        <v>1629</v>
      </c>
    </row>
    <row r="1862" spans="1:79" hidden="1" x14ac:dyDescent="0.25">
      <c r="A1862" t="s">
        <v>1581</v>
      </c>
      <c r="B1862" t="s">
        <v>1582</v>
      </c>
      <c r="C1862" t="s">
        <v>1604</v>
      </c>
      <c r="D1862" t="s">
        <v>1913</v>
      </c>
      <c r="E1862" t="s">
        <v>1914</v>
      </c>
      <c r="F1862" s="1">
        <v>41409</v>
      </c>
      <c r="G1862" s="4">
        <v>0.34652777777777777</v>
      </c>
      <c r="H1862" t="s">
        <v>732</v>
      </c>
      <c r="I1862">
        <v>-88</v>
      </c>
      <c r="J1862" t="s">
        <v>1607</v>
      </c>
      <c r="K1862" t="s">
        <v>222</v>
      </c>
      <c r="L1862">
        <v>1</v>
      </c>
      <c r="M1862">
        <v>1</v>
      </c>
      <c r="N1862" t="s">
        <v>2688</v>
      </c>
      <c r="O1862" s="5" t="s">
        <v>2687</v>
      </c>
      <c r="P1862" t="s">
        <v>224</v>
      </c>
      <c r="Q1862" t="s">
        <v>1216</v>
      </c>
      <c r="R1862" t="s">
        <v>226</v>
      </c>
      <c r="S1862" t="s">
        <v>227</v>
      </c>
      <c r="T1862">
        <v>1.1000000000000001</v>
      </c>
      <c r="V1862">
        <v>8.1000000000000003E-2</v>
      </c>
      <c r="W1862">
        <v>0.4</v>
      </c>
      <c r="X1862" t="s">
        <v>281</v>
      </c>
      <c r="Y1862" t="s">
        <v>243</v>
      </c>
      <c r="Z1862" t="s">
        <v>1217</v>
      </c>
      <c r="AA1862" t="s">
        <v>1217</v>
      </c>
      <c r="AF1862" t="s">
        <v>736</v>
      </c>
      <c r="AG1862" t="s">
        <v>732</v>
      </c>
      <c r="AH1862" t="s">
        <v>1611</v>
      </c>
      <c r="AJ1862" t="s">
        <v>732</v>
      </c>
      <c r="AK1862">
        <v>32.942599999999999</v>
      </c>
      <c r="AL1862">
        <v>-117.08399963378901</v>
      </c>
      <c r="AM1862" t="s">
        <v>732</v>
      </c>
      <c r="AN1862" t="s">
        <v>239</v>
      </c>
      <c r="AO1862" t="s">
        <v>732</v>
      </c>
      <c r="AP1862" t="s">
        <v>739</v>
      </c>
      <c r="AQ1862" t="s">
        <v>242</v>
      </c>
      <c r="AR1862" t="s">
        <v>732</v>
      </c>
      <c r="AS1862" t="s">
        <v>239</v>
      </c>
      <c r="AT1862" t="s">
        <v>239</v>
      </c>
      <c r="AU1862">
        <v>1</v>
      </c>
      <c r="AV1862">
        <v>0</v>
      </c>
      <c r="AW1862" t="s">
        <v>1989</v>
      </c>
      <c r="AX1862" t="s">
        <v>1611</v>
      </c>
      <c r="AY1862" t="s">
        <v>109</v>
      </c>
      <c r="BP1862" t="s">
        <v>422</v>
      </c>
      <c r="BQ1862">
        <v>73</v>
      </c>
      <c r="BR1862" t="s">
        <v>422</v>
      </c>
      <c r="BS1862">
        <v>9</v>
      </c>
      <c r="BZ1862" t="s">
        <v>1916</v>
      </c>
      <c r="CA1862" t="s">
        <v>1914</v>
      </c>
    </row>
    <row r="1863" spans="1:79" hidden="1" x14ac:dyDescent="0.25">
      <c r="A1863" t="s">
        <v>1581</v>
      </c>
      <c r="B1863" t="s">
        <v>1582</v>
      </c>
      <c r="C1863" t="s">
        <v>1615</v>
      </c>
      <c r="D1863" t="s">
        <v>1616</v>
      </c>
      <c r="E1863" t="s">
        <v>1617</v>
      </c>
      <c r="F1863" s="1">
        <v>41409</v>
      </c>
      <c r="G1863" s="4">
        <v>0.37986111111111115</v>
      </c>
      <c r="H1863" t="s">
        <v>732</v>
      </c>
      <c r="I1863">
        <v>-88</v>
      </c>
      <c r="J1863" t="s">
        <v>221</v>
      </c>
      <c r="K1863" t="s">
        <v>222</v>
      </c>
      <c r="L1863">
        <v>1</v>
      </c>
      <c r="M1863">
        <v>1</v>
      </c>
      <c r="N1863" t="s">
        <v>2685</v>
      </c>
      <c r="O1863" s="5" t="s">
        <v>2689</v>
      </c>
      <c r="P1863" t="s">
        <v>224</v>
      </c>
      <c r="Q1863" t="s">
        <v>1216</v>
      </c>
      <c r="R1863" t="s">
        <v>226</v>
      </c>
      <c r="S1863" t="s">
        <v>227</v>
      </c>
      <c r="T1863">
        <v>1.4</v>
      </c>
      <c r="V1863">
        <v>8.1000000000000003E-2</v>
      </c>
      <c r="W1863">
        <v>0.4</v>
      </c>
      <c r="X1863" t="s">
        <v>281</v>
      </c>
      <c r="Y1863" t="s">
        <v>243</v>
      </c>
      <c r="Z1863" t="s">
        <v>1217</v>
      </c>
      <c r="AA1863" t="s">
        <v>1217</v>
      </c>
      <c r="AF1863" t="s">
        <v>736</v>
      </c>
      <c r="AG1863" t="s">
        <v>732</v>
      </c>
      <c r="AH1863" t="s">
        <v>1611</v>
      </c>
      <c r="AJ1863" t="s">
        <v>732</v>
      </c>
      <c r="AM1863" t="s">
        <v>732</v>
      </c>
      <c r="AN1863" t="s">
        <v>239</v>
      </c>
      <c r="AO1863" t="s">
        <v>1220</v>
      </c>
      <c r="AP1863" t="s">
        <v>739</v>
      </c>
      <c r="AQ1863" t="s">
        <v>242</v>
      </c>
      <c r="AR1863" t="s">
        <v>732</v>
      </c>
      <c r="AS1863" t="s">
        <v>239</v>
      </c>
      <c r="AT1863" t="s">
        <v>239</v>
      </c>
      <c r="AU1863">
        <v>1</v>
      </c>
      <c r="AW1863" t="s">
        <v>1989</v>
      </c>
      <c r="AX1863" t="s">
        <v>1611</v>
      </c>
      <c r="AY1863" t="s">
        <v>109</v>
      </c>
      <c r="CA1863" t="s">
        <v>1617</v>
      </c>
    </row>
    <row r="1864" spans="1:79" hidden="1" x14ac:dyDescent="0.25">
      <c r="A1864" t="s">
        <v>1581</v>
      </c>
      <c r="B1864" t="s">
        <v>1582</v>
      </c>
      <c r="C1864" t="s">
        <v>1615</v>
      </c>
      <c r="D1864" t="s">
        <v>2494</v>
      </c>
      <c r="E1864" t="s">
        <v>2495</v>
      </c>
      <c r="F1864" s="1">
        <v>41409</v>
      </c>
      <c r="G1864" s="4">
        <v>0.36249999999999999</v>
      </c>
      <c r="H1864" t="s">
        <v>732</v>
      </c>
      <c r="I1864">
        <v>-88</v>
      </c>
      <c r="J1864" t="s">
        <v>221</v>
      </c>
      <c r="K1864" t="s">
        <v>222</v>
      </c>
      <c r="L1864">
        <v>1</v>
      </c>
      <c r="M1864">
        <v>1</v>
      </c>
      <c r="N1864" t="s">
        <v>2685</v>
      </c>
      <c r="O1864" s="5" t="s">
        <v>2691</v>
      </c>
      <c r="P1864" t="s">
        <v>224</v>
      </c>
      <c r="Q1864" t="s">
        <v>1216</v>
      </c>
      <c r="R1864" t="s">
        <v>226</v>
      </c>
      <c r="S1864" t="s">
        <v>227</v>
      </c>
      <c r="T1864">
        <v>1.9</v>
      </c>
      <c r="V1864">
        <v>8.1000000000000003E-2</v>
      </c>
      <c r="W1864">
        <v>0.4</v>
      </c>
      <c r="X1864" t="s">
        <v>281</v>
      </c>
      <c r="Y1864" t="s">
        <v>243</v>
      </c>
      <c r="Z1864" t="s">
        <v>1217</v>
      </c>
      <c r="AA1864" t="s">
        <v>1217</v>
      </c>
      <c r="AF1864" t="s">
        <v>736</v>
      </c>
      <c r="AG1864" t="s">
        <v>732</v>
      </c>
      <c r="AH1864" t="s">
        <v>1611</v>
      </c>
      <c r="AJ1864" t="s">
        <v>732</v>
      </c>
      <c r="AK1864">
        <v>32.946399999999997</v>
      </c>
      <c r="AL1864">
        <v>-117.205001831055</v>
      </c>
      <c r="AM1864" t="s">
        <v>732</v>
      </c>
      <c r="AN1864" t="s">
        <v>239</v>
      </c>
      <c r="AO1864" t="s">
        <v>1220</v>
      </c>
      <c r="AP1864" t="s">
        <v>739</v>
      </c>
      <c r="AQ1864" t="s">
        <v>242</v>
      </c>
      <c r="AR1864" t="s">
        <v>732</v>
      </c>
      <c r="AS1864" t="s">
        <v>239</v>
      </c>
      <c r="AT1864" t="s">
        <v>239</v>
      </c>
      <c r="AU1864">
        <v>1</v>
      </c>
      <c r="AW1864" t="s">
        <v>1989</v>
      </c>
      <c r="AX1864" t="s">
        <v>1611</v>
      </c>
      <c r="AY1864" t="s">
        <v>109</v>
      </c>
      <c r="BP1864" t="s">
        <v>422</v>
      </c>
      <c r="BQ1864">
        <v>73</v>
      </c>
      <c r="BR1864" t="s">
        <v>422</v>
      </c>
      <c r="BS1864">
        <v>9</v>
      </c>
      <c r="BZ1864" t="s">
        <v>1916</v>
      </c>
      <c r="CA1864" t="s">
        <v>2495</v>
      </c>
    </row>
    <row r="1865" spans="1:79" hidden="1" x14ac:dyDescent="0.25">
      <c r="A1865" t="s">
        <v>1581</v>
      </c>
      <c r="B1865" t="s">
        <v>1582</v>
      </c>
      <c r="C1865" t="s">
        <v>1615</v>
      </c>
      <c r="D1865" t="s">
        <v>1920</v>
      </c>
      <c r="E1865" t="s">
        <v>1921</v>
      </c>
      <c r="F1865" s="1">
        <v>41409</v>
      </c>
      <c r="G1865" s="4">
        <v>0.3347222222222222</v>
      </c>
      <c r="H1865" t="s">
        <v>732</v>
      </c>
      <c r="I1865">
        <v>-88</v>
      </c>
      <c r="J1865" t="s">
        <v>221</v>
      </c>
      <c r="K1865" t="s">
        <v>222</v>
      </c>
      <c r="L1865">
        <v>1</v>
      </c>
      <c r="M1865">
        <v>1</v>
      </c>
      <c r="N1865" t="s">
        <v>2685</v>
      </c>
      <c r="O1865" s="5" t="s">
        <v>2693</v>
      </c>
      <c r="P1865" t="s">
        <v>224</v>
      </c>
      <c r="Q1865" t="s">
        <v>1216</v>
      </c>
      <c r="R1865" t="s">
        <v>226</v>
      </c>
      <c r="S1865" t="s">
        <v>227</v>
      </c>
      <c r="T1865">
        <v>0.81</v>
      </c>
      <c r="V1865">
        <v>8.1000000000000003E-2</v>
      </c>
      <c r="W1865">
        <v>0.4</v>
      </c>
      <c r="X1865" t="s">
        <v>281</v>
      </c>
      <c r="Y1865" t="s">
        <v>243</v>
      </c>
      <c r="Z1865" t="s">
        <v>1217</v>
      </c>
      <c r="AA1865" t="s">
        <v>1217</v>
      </c>
      <c r="AF1865" t="s">
        <v>736</v>
      </c>
      <c r="AG1865" t="s">
        <v>732</v>
      </c>
      <c r="AH1865" t="s">
        <v>1611</v>
      </c>
      <c r="AJ1865" t="s">
        <v>732</v>
      </c>
      <c r="AK1865">
        <v>33.043498999999997</v>
      </c>
      <c r="AL1865">
        <v>-117.07599639892599</v>
      </c>
      <c r="AM1865" t="s">
        <v>732</v>
      </c>
      <c r="AN1865" t="s">
        <v>239</v>
      </c>
      <c r="AO1865" t="s">
        <v>1220</v>
      </c>
      <c r="AP1865" t="s">
        <v>739</v>
      </c>
      <c r="AQ1865" t="s">
        <v>242</v>
      </c>
      <c r="AR1865" t="s">
        <v>732</v>
      </c>
      <c r="AS1865" t="s">
        <v>239</v>
      </c>
      <c r="AT1865" t="s">
        <v>239</v>
      </c>
      <c r="AU1865">
        <v>1</v>
      </c>
      <c r="AW1865" t="s">
        <v>1989</v>
      </c>
      <c r="AX1865" t="s">
        <v>1611</v>
      </c>
      <c r="AY1865" t="s">
        <v>109</v>
      </c>
      <c r="BP1865" t="s">
        <v>422</v>
      </c>
      <c r="BQ1865">
        <v>73</v>
      </c>
      <c r="BR1865" t="s">
        <v>422</v>
      </c>
      <c r="BS1865">
        <v>9</v>
      </c>
      <c r="BZ1865" t="s">
        <v>1922</v>
      </c>
      <c r="CA1865" t="s">
        <v>1921</v>
      </c>
    </row>
    <row r="1866" spans="1:79" hidden="1" x14ac:dyDescent="0.25">
      <c r="A1866" t="s">
        <v>1581</v>
      </c>
      <c r="B1866" t="s">
        <v>1582</v>
      </c>
      <c r="C1866" t="s">
        <v>1615</v>
      </c>
      <c r="D1866" t="s">
        <v>1630</v>
      </c>
      <c r="E1866" t="s">
        <v>1631</v>
      </c>
      <c r="F1866" s="1">
        <v>41410</v>
      </c>
      <c r="G1866" s="4">
        <v>0.41666666666666669</v>
      </c>
      <c r="H1866" t="s">
        <v>732</v>
      </c>
      <c r="I1866">
        <v>-88</v>
      </c>
      <c r="J1866" t="s">
        <v>221</v>
      </c>
      <c r="K1866" t="s">
        <v>222</v>
      </c>
      <c r="L1866">
        <v>1</v>
      </c>
      <c r="M1866">
        <v>1</v>
      </c>
      <c r="N1866" t="s">
        <v>2685</v>
      </c>
      <c r="O1866" s="5" t="s">
        <v>2694</v>
      </c>
      <c r="P1866" t="s">
        <v>224</v>
      </c>
      <c r="Q1866" t="s">
        <v>1216</v>
      </c>
      <c r="R1866" t="s">
        <v>226</v>
      </c>
      <c r="S1866" t="s">
        <v>227</v>
      </c>
      <c r="T1866">
        <v>0.83</v>
      </c>
      <c r="V1866">
        <v>8.1000000000000003E-2</v>
      </c>
      <c r="W1866">
        <v>0.4</v>
      </c>
      <c r="X1866" t="s">
        <v>281</v>
      </c>
      <c r="Y1866" t="s">
        <v>243</v>
      </c>
      <c r="Z1866" t="s">
        <v>1217</v>
      </c>
      <c r="AA1866" t="s">
        <v>1217</v>
      </c>
      <c r="AF1866" t="s">
        <v>736</v>
      </c>
      <c r="AG1866" t="s">
        <v>732</v>
      </c>
      <c r="AH1866" t="s">
        <v>1611</v>
      </c>
      <c r="AJ1866" t="s">
        <v>732</v>
      </c>
      <c r="AM1866" t="s">
        <v>732</v>
      </c>
      <c r="AN1866" t="s">
        <v>239</v>
      </c>
      <c r="AO1866" t="s">
        <v>1220</v>
      </c>
      <c r="AP1866" t="s">
        <v>739</v>
      </c>
      <c r="AQ1866" t="s">
        <v>242</v>
      </c>
      <c r="AR1866" t="s">
        <v>732</v>
      </c>
      <c r="AS1866" t="s">
        <v>239</v>
      </c>
      <c r="AT1866" t="s">
        <v>239</v>
      </c>
      <c r="AU1866">
        <v>1</v>
      </c>
      <c r="AW1866" t="s">
        <v>1989</v>
      </c>
      <c r="AX1866" t="s">
        <v>1611</v>
      </c>
      <c r="AY1866" t="s">
        <v>109</v>
      </c>
      <c r="CA1866" t="s">
        <v>1631</v>
      </c>
    </row>
    <row r="1867" spans="1:79" hidden="1" x14ac:dyDescent="0.25">
      <c r="A1867" t="s">
        <v>1581</v>
      </c>
      <c r="B1867" t="s">
        <v>1582</v>
      </c>
      <c r="C1867" t="s">
        <v>1615</v>
      </c>
      <c r="D1867" t="s">
        <v>2198</v>
      </c>
      <c r="E1867" t="s">
        <v>2199</v>
      </c>
      <c r="F1867" s="1">
        <v>41410</v>
      </c>
      <c r="G1867" s="4">
        <v>0.46527777777777773</v>
      </c>
      <c r="H1867" t="s">
        <v>732</v>
      </c>
      <c r="I1867">
        <v>-88</v>
      </c>
      <c r="J1867" t="s">
        <v>221</v>
      </c>
      <c r="K1867" t="s">
        <v>222</v>
      </c>
      <c r="L1867">
        <v>1</v>
      </c>
      <c r="M1867">
        <v>1</v>
      </c>
      <c r="N1867" t="s">
        <v>2683</v>
      </c>
      <c r="O1867" s="5" t="s">
        <v>2695</v>
      </c>
      <c r="P1867" t="s">
        <v>224</v>
      </c>
      <c r="Q1867" t="s">
        <v>1216</v>
      </c>
      <c r="R1867" t="s">
        <v>226</v>
      </c>
      <c r="S1867" t="s">
        <v>227</v>
      </c>
      <c r="T1867">
        <v>0.5</v>
      </c>
      <c r="V1867">
        <v>0.5</v>
      </c>
      <c r="W1867">
        <v>1</v>
      </c>
      <c r="X1867" t="s">
        <v>905</v>
      </c>
      <c r="Y1867" t="s">
        <v>243</v>
      </c>
      <c r="Z1867" t="s">
        <v>1217</v>
      </c>
      <c r="AA1867" t="s">
        <v>1217</v>
      </c>
      <c r="AF1867" t="s">
        <v>736</v>
      </c>
      <c r="AG1867" t="s">
        <v>732</v>
      </c>
      <c r="AH1867" t="s">
        <v>1951</v>
      </c>
      <c r="AJ1867" t="s">
        <v>732</v>
      </c>
      <c r="AK1867">
        <v>32.856529000000002</v>
      </c>
      <c r="AL1867">
        <v>-116.947303771973</v>
      </c>
      <c r="AM1867" t="s">
        <v>732</v>
      </c>
      <c r="AN1867" t="s">
        <v>239</v>
      </c>
      <c r="AO1867" t="s">
        <v>1220</v>
      </c>
      <c r="AP1867" t="s">
        <v>739</v>
      </c>
      <c r="AQ1867" t="s">
        <v>242</v>
      </c>
      <c r="AR1867" t="s">
        <v>732</v>
      </c>
      <c r="AS1867" t="s">
        <v>239</v>
      </c>
      <c r="AT1867" t="s">
        <v>239</v>
      </c>
      <c r="AU1867">
        <v>1</v>
      </c>
      <c r="AW1867" t="s">
        <v>1587</v>
      </c>
      <c r="AX1867" t="s">
        <v>1611</v>
      </c>
      <c r="AY1867" t="s">
        <v>109</v>
      </c>
      <c r="CA1867" t="s">
        <v>2201</v>
      </c>
    </row>
    <row r="1868" spans="1:79" hidden="1" x14ac:dyDescent="0.25">
      <c r="A1868" t="s">
        <v>1581</v>
      </c>
      <c r="B1868" t="s">
        <v>1582</v>
      </c>
      <c r="C1868" t="s">
        <v>1604</v>
      </c>
      <c r="D1868" t="s">
        <v>1630</v>
      </c>
      <c r="E1868" t="s">
        <v>1631</v>
      </c>
      <c r="F1868" s="1">
        <v>41410</v>
      </c>
      <c r="G1868" s="4">
        <v>0.41666666666666669</v>
      </c>
      <c r="H1868" t="s">
        <v>732</v>
      </c>
      <c r="I1868">
        <v>-88</v>
      </c>
      <c r="J1868" t="s">
        <v>1607</v>
      </c>
      <c r="K1868" t="s">
        <v>222</v>
      </c>
      <c r="L1868">
        <v>1</v>
      </c>
      <c r="M1868">
        <v>1</v>
      </c>
      <c r="N1868" t="s">
        <v>2688</v>
      </c>
      <c r="O1868" s="5" t="s">
        <v>2694</v>
      </c>
      <c r="P1868" t="s">
        <v>224</v>
      </c>
      <c r="Q1868" t="s">
        <v>1216</v>
      </c>
      <c r="R1868" t="s">
        <v>226</v>
      </c>
      <c r="S1868" t="s">
        <v>227</v>
      </c>
      <c r="T1868">
        <v>0.83</v>
      </c>
      <c r="V1868">
        <v>8.1000000000000003E-2</v>
      </c>
      <c r="W1868">
        <v>0.4</v>
      </c>
      <c r="X1868" t="s">
        <v>281</v>
      </c>
      <c r="Y1868" t="s">
        <v>243</v>
      </c>
      <c r="Z1868" t="s">
        <v>1217</v>
      </c>
      <c r="AA1868" t="s">
        <v>1217</v>
      </c>
      <c r="AF1868" t="s">
        <v>736</v>
      </c>
      <c r="AG1868" t="s">
        <v>732</v>
      </c>
      <c r="AH1868" t="s">
        <v>1611</v>
      </c>
      <c r="AJ1868" t="s">
        <v>732</v>
      </c>
      <c r="AM1868" t="s">
        <v>732</v>
      </c>
      <c r="AN1868" t="s">
        <v>239</v>
      </c>
      <c r="AO1868" t="s">
        <v>732</v>
      </c>
      <c r="AP1868" t="s">
        <v>739</v>
      </c>
      <c r="AQ1868" t="s">
        <v>242</v>
      </c>
      <c r="AR1868" t="s">
        <v>732</v>
      </c>
      <c r="AS1868" t="s">
        <v>239</v>
      </c>
      <c r="AT1868" t="s">
        <v>239</v>
      </c>
      <c r="AU1868">
        <v>1</v>
      </c>
      <c r="AV1868">
        <v>0</v>
      </c>
      <c r="AW1868" t="s">
        <v>1989</v>
      </c>
      <c r="AX1868" t="s">
        <v>1611</v>
      </c>
      <c r="AY1868" t="s">
        <v>109</v>
      </c>
      <c r="CA1868" t="s">
        <v>1631</v>
      </c>
    </row>
    <row r="1869" spans="1:79" hidden="1" x14ac:dyDescent="0.25">
      <c r="A1869" t="s">
        <v>1581</v>
      </c>
      <c r="B1869" t="s">
        <v>1582</v>
      </c>
      <c r="C1869" t="s">
        <v>1615</v>
      </c>
      <c r="D1869" t="s">
        <v>2215</v>
      </c>
      <c r="E1869" t="s">
        <v>2216</v>
      </c>
      <c r="F1869" s="1">
        <v>41414</v>
      </c>
      <c r="G1869" s="4">
        <v>0.59027777777777779</v>
      </c>
      <c r="H1869" t="s">
        <v>732</v>
      </c>
      <c r="I1869">
        <v>-88</v>
      </c>
      <c r="J1869" t="s">
        <v>221</v>
      </c>
      <c r="K1869" t="s">
        <v>222</v>
      </c>
      <c r="L1869">
        <v>1</v>
      </c>
      <c r="M1869">
        <v>1</v>
      </c>
      <c r="N1869" t="s">
        <v>2696</v>
      </c>
      <c r="O1869" s="5" t="s">
        <v>2697</v>
      </c>
      <c r="P1869" t="s">
        <v>2209</v>
      </c>
      <c r="Q1869" t="s">
        <v>1216</v>
      </c>
      <c r="R1869" t="s">
        <v>226</v>
      </c>
      <c r="S1869" t="s">
        <v>227</v>
      </c>
      <c r="T1869">
        <v>1</v>
      </c>
      <c r="V1869">
        <v>0.5</v>
      </c>
      <c r="W1869">
        <v>5</v>
      </c>
      <c r="X1869" t="s">
        <v>905</v>
      </c>
      <c r="Y1869" t="s">
        <v>243</v>
      </c>
      <c r="Z1869" t="s">
        <v>1217</v>
      </c>
      <c r="AA1869" t="s">
        <v>1217</v>
      </c>
      <c r="AF1869" t="s">
        <v>736</v>
      </c>
      <c r="AG1869" t="s">
        <v>732</v>
      </c>
      <c r="AH1869" t="s">
        <v>1951</v>
      </c>
      <c r="AJ1869" t="s">
        <v>732</v>
      </c>
      <c r="AM1869" t="s">
        <v>732</v>
      </c>
      <c r="AN1869" t="s">
        <v>239</v>
      </c>
      <c r="AO1869" t="s">
        <v>1220</v>
      </c>
      <c r="AP1869" t="s">
        <v>739</v>
      </c>
      <c r="AQ1869" t="s">
        <v>242</v>
      </c>
      <c r="AR1869" t="s">
        <v>732</v>
      </c>
      <c r="AS1869" t="s">
        <v>239</v>
      </c>
      <c r="AT1869" t="s">
        <v>239</v>
      </c>
      <c r="AU1869">
        <v>1</v>
      </c>
      <c r="AW1869" t="s">
        <v>1587</v>
      </c>
      <c r="AX1869" t="s">
        <v>1611</v>
      </c>
      <c r="AY1869" t="s">
        <v>109</v>
      </c>
      <c r="CA1869" t="s">
        <v>2218</v>
      </c>
    </row>
    <row r="1870" spans="1:79" hidden="1" x14ac:dyDescent="0.25">
      <c r="A1870" t="s">
        <v>1581</v>
      </c>
      <c r="B1870" t="s">
        <v>1582</v>
      </c>
      <c r="C1870" t="s">
        <v>1615</v>
      </c>
      <c r="D1870" t="s">
        <v>2460</v>
      </c>
      <c r="E1870" t="s">
        <v>2461</v>
      </c>
      <c r="F1870" s="1">
        <v>41422</v>
      </c>
      <c r="G1870" s="4">
        <v>0.61805555555555558</v>
      </c>
      <c r="H1870" t="s">
        <v>732</v>
      </c>
      <c r="I1870">
        <v>-88</v>
      </c>
      <c r="J1870" t="s">
        <v>221</v>
      </c>
      <c r="K1870" t="s">
        <v>222</v>
      </c>
      <c r="L1870">
        <v>1</v>
      </c>
      <c r="M1870">
        <v>1</v>
      </c>
      <c r="N1870" t="s">
        <v>2698</v>
      </c>
      <c r="O1870" s="5" t="s">
        <v>2699</v>
      </c>
      <c r="P1870" t="s">
        <v>2209</v>
      </c>
      <c r="Q1870" t="s">
        <v>1216</v>
      </c>
      <c r="R1870" t="s">
        <v>226</v>
      </c>
      <c r="S1870" t="s">
        <v>227</v>
      </c>
      <c r="V1870">
        <v>4</v>
      </c>
      <c r="W1870">
        <v>5</v>
      </c>
      <c r="X1870" t="s">
        <v>228</v>
      </c>
      <c r="Y1870" t="s">
        <v>243</v>
      </c>
      <c r="Z1870" t="s">
        <v>1217</v>
      </c>
      <c r="AA1870" t="s">
        <v>1217</v>
      </c>
      <c r="AF1870" t="s">
        <v>736</v>
      </c>
      <c r="AG1870" t="s">
        <v>732</v>
      </c>
      <c r="AH1870" t="s">
        <v>1951</v>
      </c>
      <c r="AJ1870" t="s">
        <v>732</v>
      </c>
      <c r="AM1870" t="s">
        <v>732</v>
      </c>
      <c r="AN1870" t="s">
        <v>239</v>
      </c>
      <c r="AO1870" t="s">
        <v>1220</v>
      </c>
      <c r="AP1870" t="s">
        <v>739</v>
      </c>
      <c r="AQ1870" t="s">
        <v>242</v>
      </c>
      <c r="AR1870" t="s">
        <v>732</v>
      </c>
      <c r="AS1870" t="s">
        <v>239</v>
      </c>
      <c r="AT1870" t="s">
        <v>239</v>
      </c>
      <c r="AU1870">
        <v>1</v>
      </c>
      <c r="AW1870" t="s">
        <v>1587</v>
      </c>
      <c r="AX1870" t="s">
        <v>1611</v>
      </c>
      <c r="AY1870" t="s">
        <v>109</v>
      </c>
      <c r="CA1870" t="s">
        <v>2463</v>
      </c>
    </row>
    <row r="1871" spans="1:79" hidden="1" x14ac:dyDescent="0.25">
      <c r="A1871" t="s">
        <v>1581</v>
      </c>
      <c r="B1871" t="s">
        <v>1582</v>
      </c>
      <c r="C1871" t="s">
        <v>1615</v>
      </c>
      <c r="D1871" t="s">
        <v>2229</v>
      </c>
      <c r="E1871" t="s">
        <v>2230</v>
      </c>
      <c r="F1871" s="1">
        <v>41422</v>
      </c>
      <c r="G1871" s="4">
        <v>0.51736111111111105</v>
      </c>
      <c r="H1871" t="s">
        <v>732</v>
      </c>
      <c r="I1871">
        <v>-88</v>
      </c>
      <c r="J1871" t="s">
        <v>221</v>
      </c>
      <c r="K1871" t="s">
        <v>222</v>
      </c>
      <c r="L1871">
        <v>1</v>
      </c>
      <c r="M1871">
        <v>1</v>
      </c>
      <c r="N1871" t="s">
        <v>2698</v>
      </c>
      <c r="O1871" s="5" t="s">
        <v>2700</v>
      </c>
      <c r="P1871" t="s">
        <v>2209</v>
      </c>
      <c r="Q1871" t="s">
        <v>1216</v>
      </c>
      <c r="R1871" t="s">
        <v>226</v>
      </c>
      <c r="S1871" t="s">
        <v>227</v>
      </c>
      <c r="T1871">
        <v>4</v>
      </c>
      <c r="V1871">
        <v>4</v>
      </c>
      <c r="W1871">
        <v>5</v>
      </c>
      <c r="X1871" t="s">
        <v>905</v>
      </c>
      <c r="Y1871" t="s">
        <v>243</v>
      </c>
      <c r="Z1871" t="s">
        <v>1217</v>
      </c>
      <c r="AA1871" t="s">
        <v>1217</v>
      </c>
      <c r="AF1871" t="s">
        <v>736</v>
      </c>
      <c r="AG1871" t="s">
        <v>732</v>
      </c>
      <c r="AH1871" t="s">
        <v>1951</v>
      </c>
      <c r="AJ1871" t="s">
        <v>732</v>
      </c>
      <c r="AM1871" t="s">
        <v>732</v>
      </c>
      <c r="AN1871" t="s">
        <v>239</v>
      </c>
      <c r="AO1871" t="s">
        <v>1220</v>
      </c>
      <c r="AP1871" t="s">
        <v>739</v>
      </c>
      <c r="AQ1871" t="s">
        <v>242</v>
      </c>
      <c r="AR1871" t="s">
        <v>732</v>
      </c>
      <c r="AS1871" t="s">
        <v>239</v>
      </c>
      <c r="AT1871" t="s">
        <v>239</v>
      </c>
      <c r="AU1871">
        <v>1</v>
      </c>
      <c r="AW1871" t="s">
        <v>1587</v>
      </c>
      <c r="AX1871" t="s">
        <v>1611</v>
      </c>
      <c r="AY1871" t="s">
        <v>109</v>
      </c>
      <c r="CA1871" t="s">
        <v>2232</v>
      </c>
    </row>
    <row r="1872" spans="1:79" hidden="1" x14ac:dyDescent="0.25">
      <c r="A1872" t="s">
        <v>1581</v>
      </c>
      <c r="B1872" t="s">
        <v>1582</v>
      </c>
      <c r="C1872" t="s">
        <v>1615</v>
      </c>
      <c r="D1872" t="s">
        <v>2235</v>
      </c>
      <c r="E1872" t="s">
        <v>2236</v>
      </c>
      <c r="F1872" s="1">
        <v>41422</v>
      </c>
      <c r="G1872" s="4">
        <v>0.54861111111111105</v>
      </c>
      <c r="H1872" t="s">
        <v>732</v>
      </c>
      <c r="I1872">
        <v>-88</v>
      </c>
      <c r="J1872" t="s">
        <v>221</v>
      </c>
      <c r="K1872" t="s">
        <v>222</v>
      </c>
      <c r="L1872">
        <v>1</v>
      </c>
      <c r="M1872">
        <v>1</v>
      </c>
      <c r="N1872" t="s">
        <v>2698</v>
      </c>
      <c r="O1872" s="5" t="s">
        <v>2701</v>
      </c>
      <c r="P1872" t="s">
        <v>224</v>
      </c>
      <c r="Q1872" t="s">
        <v>1216</v>
      </c>
      <c r="R1872" t="s">
        <v>226</v>
      </c>
      <c r="S1872" t="s">
        <v>227</v>
      </c>
      <c r="V1872">
        <v>4</v>
      </c>
      <c r="W1872">
        <v>5</v>
      </c>
      <c r="X1872" t="s">
        <v>228</v>
      </c>
      <c r="Y1872" t="s">
        <v>243</v>
      </c>
      <c r="Z1872" t="s">
        <v>1217</v>
      </c>
      <c r="AA1872" t="s">
        <v>1217</v>
      </c>
      <c r="AF1872" t="s">
        <v>736</v>
      </c>
      <c r="AG1872" t="s">
        <v>732</v>
      </c>
      <c r="AH1872" t="s">
        <v>1951</v>
      </c>
      <c r="AJ1872" t="s">
        <v>732</v>
      </c>
      <c r="AM1872" t="s">
        <v>732</v>
      </c>
      <c r="AN1872" t="s">
        <v>239</v>
      </c>
      <c r="AO1872" t="s">
        <v>1220</v>
      </c>
      <c r="AP1872" t="s">
        <v>739</v>
      </c>
      <c r="AQ1872" t="s">
        <v>242</v>
      </c>
      <c r="AR1872" t="s">
        <v>732</v>
      </c>
      <c r="AS1872" t="s">
        <v>239</v>
      </c>
      <c r="AT1872" t="s">
        <v>239</v>
      </c>
      <c r="AU1872">
        <v>1</v>
      </c>
      <c r="AW1872" t="s">
        <v>1587</v>
      </c>
      <c r="AX1872" t="s">
        <v>1611</v>
      </c>
      <c r="AY1872" t="s">
        <v>109</v>
      </c>
      <c r="CA1872" t="s">
        <v>2238</v>
      </c>
    </row>
    <row r="1873" spans="1:79" hidden="1" x14ac:dyDescent="0.25">
      <c r="A1873" t="s">
        <v>1581</v>
      </c>
      <c r="B1873" t="s">
        <v>1582</v>
      </c>
      <c r="C1873" t="s">
        <v>1615</v>
      </c>
      <c r="D1873" t="s">
        <v>2235</v>
      </c>
      <c r="E1873" t="s">
        <v>2236</v>
      </c>
      <c r="F1873" s="1">
        <v>41422</v>
      </c>
      <c r="G1873" s="4">
        <v>0.55208333333333337</v>
      </c>
      <c r="H1873" t="s">
        <v>732</v>
      </c>
      <c r="I1873">
        <v>-88</v>
      </c>
      <c r="J1873" t="s">
        <v>221</v>
      </c>
      <c r="K1873" t="s">
        <v>222</v>
      </c>
      <c r="L1873">
        <v>1</v>
      </c>
      <c r="M1873">
        <v>1</v>
      </c>
      <c r="N1873" t="s">
        <v>2698</v>
      </c>
      <c r="O1873" s="5" t="s">
        <v>2702</v>
      </c>
      <c r="P1873" t="s">
        <v>224</v>
      </c>
      <c r="Q1873" t="s">
        <v>1216</v>
      </c>
      <c r="R1873" t="s">
        <v>226</v>
      </c>
      <c r="S1873" t="s">
        <v>227</v>
      </c>
      <c r="V1873">
        <v>4</v>
      </c>
      <c r="W1873">
        <v>5</v>
      </c>
      <c r="X1873" t="s">
        <v>228</v>
      </c>
      <c r="Y1873" t="s">
        <v>243</v>
      </c>
      <c r="Z1873" t="s">
        <v>1217</v>
      </c>
      <c r="AA1873" t="s">
        <v>1217</v>
      </c>
      <c r="AF1873" t="s">
        <v>736</v>
      </c>
      <c r="AG1873" t="s">
        <v>732</v>
      </c>
      <c r="AH1873" t="s">
        <v>1951</v>
      </c>
      <c r="AJ1873" t="s">
        <v>732</v>
      </c>
      <c r="AM1873" t="s">
        <v>732</v>
      </c>
      <c r="AN1873" t="s">
        <v>239</v>
      </c>
      <c r="AO1873" t="s">
        <v>1220</v>
      </c>
      <c r="AP1873" t="s">
        <v>739</v>
      </c>
      <c r="AQ1873" t="s">
        <v>242</v>
      </c>
      <c r="AR1873" t="s">
        <v>732</v>
      </c>
      <c r="AS1873" t="s">
        <v>239</v>
      </c>
      <c r="AT1873" t="s">
        <v>239</v>
      </c>
      <c r="AU1873">
        <v>1</v>
      </c>
      <c r="AW1873" t="s">
        <v>1587</v>
      </c>
      <c r="AX1873" t="s">
        <v>1611</v>
      </c>
      <c r="AY1873" t="s">
        <v>109</v>
      </c>
      <c r="CA1873" t="s">
        <v>2238</v>
      </c>
    </row>
    <row r="1874" spans="1:79" hidden="1" x14ac:dyDescent="0.25">
      <c r="A1874" t="s">
        <v>1581</v>
      </c>
      <c r="B1874" t="s">
        <v>1582</v>
      </c>
      <c r="C1874" t="s">
        <v>1615</v>
      </c>
      <c r="D1874" t="s">
        <v>2469</v>
      </c>
      <c r="E1874" t="s">
        <v>2470</v>
      </c>
      <c r="F1874" s="1">
        <v>41424</v>
      </c>
      <c r="G1874" s="4">
        <v>0.61458333333333337</v>
      </c>
      <c r="H1874" t="s">
        <v>732</v>
      </c>
      <c r="I1874">
        <v>-88</v>
      </c>
      <c r="J1874" t="s">
        <v>221</v>
      </c>
      <c r="K1874" t="s">
        <v>222</v>
      </c>
      <c r="L1874">
        <v>1</v>
      </c>
      <c r="M1874">
        <v>1</v>
      </c>
      <c r="N1874" t="s">
        <v>2698</v>
      </c>
      <c r="O1874" s="5" t="s">
        <v>2703</v>
      </c>
      <c r="P1874" t="s">
        <v>2209</v>
      </c>
      <c r="Q1874" t="s">
        <v>1216</v>
      </c>
      <c r="R1874" t="s">
        <v>226</v>
      </c>
      <c r="S1874" t="s">
        <v>227</v>
      </c>
      <c r="V1874">
        <v>4</v>
      </c>
      <c r="W1874">
        <v>5</v>
      </c>
      <c r="X1874" t="s">
        <v>228</v>
      </c>
      <c r="Y1874" t="s">
        <v>243</v>
      </c>
      <c r="Z1874" t="s">
        <v>1217</v>
      </c>
      <c r="AA1874" t="s">
        <v>1217</v>
      </c>
      <c r="AF1874" t="s">
        <v>736</v>
      </c>
      <c r="AG1874" t="s">
        <v>732</v>
      </c>
      <c r="AH1874" t="s">
        <v>1951</v>
      </c>
      <c r="AJ1874" t="s">
        <v>732</v>
      </c>
      <c r="AK1874">
        <v>33</v>
      </c>
      <c r="AL1874">
        <v>-117</v>
      </c>
      <c r="AM1874" t="s">
        <v>732</v>
      </c>
      <c r="AN1874" t="s">
        <v>239</v>
      </c>
      <c r="AO1874" t="s">
        <v>1220</v>
      </c>
      <c r="AP1874" t="s">
        <v>739</v>
      </c>
      <c r="AQ1874" t="s">
        <v>242</v>
      </c>
      <c r="AR1874" t="s">
        <v>732</v>
      </c>
      <c r="AS1874" t="s">
        <v>239</v>
      </c>
      <c r="AT1874" t="s">
        <v>239</v>
      </c>
      <c r="AU1874">
        <v>1</v>
      </c>
      <c r="AW1874" t="s">
        <v>1587</v>
      </c>
      <c r="AX1874" t="s">
        <v>1611</v>
      </c>
      <c r="AY1874" t="s">
        <v>109</v>
      </c>
      <c r="BP1874" t="s">
        <v>422</v>
      </c>
      <c r="BQ1874">
        <v>73</v>
      </c>
      <c r="BR1874" t="s">
        <v>422</v>
      </c>
      <c r="BS1874">
        <v>9</v>
      </c>
      <c r="CA1874" t="s">
        <v>2472</v>
      </c>
    </row>
    <row r="1875" spans="1:79" hidden="1" x14ac:dyDescent="0.25">
      <c r="A1875" t="s">
        <v>1581</v>
      </c>
      <c r="B1875" t="s">
        <v>1582</v>
      </c>
      <c r="C1875" t="s">
        <v>1615</v>
      </c>
      <c r="D1875" t="s">
        <v>2452</v>
      </c>
      <c r="E1875" t="s">
        <v>2453</v>
      </c>
      <c r="F1875" s="1">
        <v>41425</v>
      </c>
      <c r="G1875" s="4">
        <v>0.4513888888888889</v>
      </c>
      <c r="H1875" t="s">
        <v>732</v>
      </c>
      <c r="I1875">
        <v>-88</v>
      </c>
      <c r="J1875" t="s">
        <v>221</v>
      </c>
      <c r="K1875" t="s">
        <v>222</v>
      </c>
      <c r="L1875">
        <v>1</v>
      </c>
      <c r="M1875">
        <v>1</v>
      </c>
      <c r="N1875" t="s">
        <v>2704</v>
      </c>
      <c r="O1875" s="5" t="s">
        <v>2705</v>
      </c>
      <c r="P1875" t="s">
        <v>2209</v>
      </c>
      <c r="Q1875" t="s">
        <v>1216</v>
      </c>
      <c r="R1875" t="s">
        <v>226</v>
      </c>
      <c r="S1875" t="s">
        <v>227</v>
      </c>
      <c r="V1875">
        <v>4</v>
      </c>
      <c r="W1875">
        <v>5</v>
      </c>
      <c r="X1875" t="s">
        <v>228</v>
      </c>
      <c r="Y1875" t="s">
        <v>243</v>
      </c>
      <c r="Z1875" t="s">
        <v>1217</v>
      </c>
      <c r="AA1875" t="s">
        <v>1217</v>
      </c>
      <c r="AF1875" t="s">
        <v>736</v>
      </c>
      <c r="AG1875" t="s">
        <v>732</v>
      </c>
      <c r="AH1875" t="s">
        <v>1951</v>
      </c>
      <c r="AJ1875" t="s">
        <v>732</v>
      </c>
      <c r="AK1875">
        <v>33</v>
      </c>
      <c r="AL1875">
        <v>-117</v>
      </c>
      <c r="AM1875" t="s">
        <v>732</v>
      </c>
      <c r="AN1875" t="s">
        <v>239</v>
      </c>
      <c r="AO1875" t="s">
        <v>1220</v>
      </c>
      <c r="AP1875" t="s">
        <v>739</v>
      </c>
      <c r="AQ1875" t="s">
        <v>242</v>
      </c>
      <c r="AR1875" t="s">
        <v>732</v>
      </c>
      <c r="AS1875" t="s">
        <v>239</v>
      </c>
      <c r="AT1875" t="s">
        <v>239</v>
      </c>
      <c r="AU1875">
        <v>1</v>
      </c>
      <c r="AW1875" t="s">
        <v>1587</v>
      </c>
      <c r="AX1875" t="s">
        <v>1611</v>
      </c>
      <c r="AY1875" t="s">
        <v>109</v>
      </c>
      <c r="BP1875" t="s">
        <v>422</v>
      </c>
      <c r="BQ1875">
        <v>73</v>
      </c>
      <c r="BR1875" t="s">
        <v>422</v>
      </c>
      <c r="BS1875">
        <v>9</v>
      </c>
      <c r="CA1875" t="s">
        <v>2455</v>
      </c>
    </row>
    <row r="1876" spans="1:79" hidden="1" x14ac:dyDescent="0.25">
      <c r="A1876" t="s">
        <v>1581</v>
      </c>
      <c r="B1876" t="s">
        <v>1582</v>
      </c>
      <c r="C1876" t="s">
        <v>1615</v>
      </c>
      <c r="D1876" t="s">
        <v>2452</v>
      </c>
      <c r="E1876" t="s">
        <v>2453</v>
      </c>
      <c r="F1876" s="1">
        <v>41425</v>
      </c>
      <c r="G1876" s="4">
        <v>0.4548611111111111</v>
      </c>
      <c r="H1876" t="s">
        <v>732</v>
      </c>
      <c r="I1876">
        <v>-88</v>
      </c>
      <c r="J1876" t="s">
        <v>221</v>
      </c>
      <c r="K1876" t="s">
        <v>222</v>
      </c>
      <c r="L1876">
        <v>1</v>
      </c>
      <c r="M1876">
        <v>1</v>
      </c>
      <c r="N1876" t="s">
        <v>2704</v>
      </c>
      <c r="O1876" s="5" t="s">
        <v>2706</v>
      </c>
      <c r="P1876" t="s">
        <v>2209</v>
      </c>
      <c r="Q1876" t="s">
        <v>1216</v>
      </c>
      <c r="R1876" t="s">
        <v>226</v>
      </c>
      <c r="S1876" t="s">
        <v>227</v>
      </c>
      <c r="V1876">
        <v>4</v>
      </c>
      <c r="W1876">
        <v>5</v>
      </c>
      <c r="X1876" t="s">
        <v>228</v>
      </c>
      <c r="Y1876" t="s">
        <v>243</v>
      </c>
      <c r="Z1876" t="s">
        <v>1217</v>
      </c>
      <c r="AA1876" t="s">
        <v>1217</v>
      </c>
      <c r="AF1876" t="s">
        <v>736</v>
      </c>
      <c r="AG1876" t="s">
        <v>732</v>
      </c>
      <c r="AH1876" t="s">
        <v>1951</v>
      </c>
      <c r="AJ1876" t="s">
        <v>732</v>
      </c>
      <c r="AK1876">
        <v>33</v>
      </c>
      <c r="AL1876">
        <v>-117</v>
      </c>
      <c r="AM1876" t="s">
        <v>732</v>
      </c>
      <c r="AN1876" t="s">
        <v>239</v>
      </c>
      <c r="AO1876" t="s">
        <v>1220</v>
      </c>
      <c r="AP1876" t="s">
        <v>739</v>
      </c>
      <c r="AQ1876" t="s">
        <v>242</v>
      </c>
      <c r="AR1876" t="s">
        <v>732</v>
      </c>
      <c r="AS1876" t="s">
        <v>239</v>
      </c>
      <c r="AT1876" t="s">
        <v>239</v>
      </c>
      <c r="AU1876">
        <v>1</v>
      </c>
      <c r="AW1876" t="s">
        <v>1587</v>
      </c>
      <c r="AX1876" t="s">
        <v>1611</v>
      </c>
      <c r="AY1876" t="s">
        <v>109</v>
      </c>
      <c r="BP1876" t="s">
        <v>422</v>
      </c>
      <c r="BQ1876">
        <v>73</v>
      </c>
      <c r="BR1876" t="s">
        <v>422</v>
      </c>
      <c r="BS1876">
        <v>9</v>
      </c>
      <c r="CA1876" t="s">
        <v>2455</v>
      </c>
    </row>
    <row r="1877" spans="1:79" hidden="1" x14ac:dyDescent="0.25">
      <c r="A1877" t="s">
        <v>1581</v>
      </c>
      <c r="B1877" t="s">
        <v>1582</v>
      </c>
      <c r="C1877" t="s">
        <v>1615</v>
      </c>
      <c r="D1877" t="s">
        <v>2078</v>
      </c>
      <c r="E1877" t="s">
        <v>2079</v>
      </c>
      <c r="F1877" s="1">
        <v>41474</v>
      </c>
      <c r="G1877" s="4">
        <v>0.43055555555555558</v>
      </c>
      <c r="H1877" t="s">
        <v>732</v>
      </c>
      <c r="I1877">
        <v>-88</v>
      </c>
      <c r="J1877" t="s">
        <v>221</v>
      </c>
      <c r="K1877" t="s">
        <v>222</v>
      </c>
      <c r="L1877">
        <v>1</v>
      </c>
      <c r="M1877">
        <v>1</v>
      </c>
      <c r="N1877" t="s">
        <v>2707</v>
      </c>
      <c r="O1877" t="s">
        <v>2708</v>
      </c>
      <c r="P1877" t="s">
        <v>224</v>
      </c>
      <c r="Q1877" t="s">
        <v>1216</v>
      </c>
      <c r="R1877" t="s">
        <v>226</v>
      </c>
      <c r="S1877" t="s">
        <v>227</v>
      </c>
      <c r="V1877">
        <v>0.5</v>
      </c>
      <c r="W1877">
        <v>1</v>
      </c>
      <c r="X1877" t="s">
        <v>228</v>
      </c>
      <c r="Y1877" t="s">
        <v>243</v>
      </c>
      <c r="Z1877" t="s">
        <v>1217</v>
      </c>
      <c r="AA1877" t="s">
        <v>1217</v>
      </c>
      <c r="AF1877" t="s">
        <v>736</v>
      </c>
      <c r="AG1877" t="s">
        <v>732</v>
      </c>
      <c r="AH1877" t="s">
        <v>1951</v>
      </c>
      <c r="AJ1877" t="s">
        <v>732</v>
      </c>
      <c r="AK1877">
        <v>33</v>
      </c>
      <c r="AL1877">
        <v>-116</v>
      </c>
      <c r="AM1877" t="s">
        <v>732</v>
      </c>
      <c r="AN1877" t="s">
        <v>239</v>
      </c>
      <c r="AO1877" t="s">
        <v>1220</v>
      </c>
      <c r="AP1877" t="s">
        <v>739</v>
      </c>
      <c r="AQ1877" t="s">
        <v>242</v>
      </c>
      <c r="AR1877" t="s">
        <v>732</v>
      </c>
      <c r="AS1877" t="s">
        <v>239</v>
      </c>
      <c r="AT1877" t="s">
        <v>239</v>
      </c>
      <c r="AU1877">
        <v>1</v>
      </c>
      <c r="AW1877" t="s">
        <v>1587</v>
      </c>
      <c r="AX1877" t="s">
        <v>1611</v>
      </c>
      <c r="AY1877" t="s">
        <v>109</v>
      </c>
      <c r="BP1877" t="s">
        <v>422</v>
      </c>
      <c r="BQ1877">
        <v>73</v>
      </c>
      <c r="BR1877" t="s">
        <v>408</v>
      </c>
      <c r="BS1877">
        <v>7</v>
      </c>
      <c r="CA1877" t="s">
        <v>2081</v>
      </c>
    </row>
    <row r="1878" spans="1:79" hidden="1" x14ac:dyDescent="0.25">
      <c r="A1878" t="s">
        <v>1581</v>
      </c>
      <c r="B1878" t="s">
        <v>1582</v>
      </c>
      <c r="C1878" t="s">
        <v>1615</v>
      </c>
      <c r="D1878" t="s">
        <v>2198</v>
      </c>
      <c r="E1878" t="s">
        <v>2199</v>
      </c>
      <c r="F1878" s="1">
        <v>41485</v>
      </c>
      <c r="G1878" s="4">
        <v>0.60416666666666663</v>
      </c>
      <c r="H1878" t="s">
        <v>732</v>
      </c>
      <c r="I1878">
        <v>-88</v>
      </c>
      <c r="J1878" t="s">
        <v>221</v>
      </c>
      <c r="K1878" t="s">
        <v>222</v>
      </c>
      <c r="L1878">
        <v>1</v>
      </c>
      <c r="M1878">
        <v>1</v>
      </c>
      <c r="N1878" t="s">
        <v>2709</v>
      </c>
      <c r="O1878" t="s">
        <v>2710</v>
      </c>
      <c r="P1878" t="s">
        <v>224</v>
      </c>
      <c r="Q1878" t="s">
        <v>1216</v>
      </c>
      <c r="R1878" t="s">
        <v>226</v>
      </c>
      <c r="S1878" t="s">
        <v>227</v>
      </c>
      <c r="T1878">
        <v>0.5</v>
      </c>
      <c r="V1878">
        <v>0.5</v>
      </c>
      <c r="W1878">
        <v>1</v>
      </c>
      <c r="X1878" t="s">
        <v>905</v>
      </c>
      <c r="Y1878" t="s">
        <v>243</v>
      </c>
      <c r="Z1878" t="s">
        <v>1217</v>
      </c>
      <c r="AA1878" t="s">
        <v>1217</v>
      </c>
      <c r="AF1878" t="s">
        <v>736</v>
      </c>
      <c r="AG1878" t="s">
        <v>732</v>
      </c>
      <c r="AH1878" t="s">
        <v>1951</v>
      </c>
      <c r="AJ1878" t="s">
        <v>732</v>
      </c>
      <c r="AK1878">
        <v>32.856529000000002</v>
      </c>
      <c r="AL1878">
        <v>-116.947303771973</v>
      </c>
      <c r="AM1878" t="s">
        <v>732</v>
      </c>
      <c r="AN1878" t="s">
        <v>239</v>
      </c>
      <c r="AO1878" t="s">
        <v>1220</v>
      </c>
      <c r="AP1878" t="s">
        <v>739</v>
      </c>
      <c r="AQ1878" t="s">
        <v>242</v>
      </c>
      <c r="AR1878" t="s">
        <v>732</v>
      </c>
      <c r="AS1878" t="s">
        <v>239</v>
      </c>
      <c r="AT1878" t="s">
        <v>239</v>
      </c>
      <c r="AU1878">
        <v>1</v>
      </c>
      <c r="AW1878" t="s">
        <v>1587</v>
      </c>
      <c r="AX1878" t="s">
        <v>1611</v>
      </c>
      <c r="AY1878" t="s">
        <v>109</v>
      </c>
      <c r="CA1878" t="s">
        <v>2201</v>
      </c>
    </row>
    <row r="1879" spans="1:79" hidden="1" x14ac:dyDescent="0.25">
      <c r="A1879" t="s">
        <v>1581</v>
      </c>
      <c r="B1879" t="s">
        <v>1582</v>
      </c>
      <c r="C1879" t="s">
        <v>1615</v>
      </c>
      <c r="D1879" t="s">
        <v>2198</v>
      </c>
      <c r="E1879" t="s">
        <v>2199</v>
      </c>
      <c r="F1879" s="1">
        <v>41494</v>
      </c>
      <c r="G1879" s="4">
        <v>0.40277777777777773</v>
      </c>
      <c r="H1879" t="s">
        <v>732</v>
      </c>
      <c r="I1879">
        <v>-88</v>
      </c>
      <c r="J1879" t="s">
        <v>221</v>
      </c>
      <c r="K1879" t="s">
        <v>222</v>
      </c>
      <c r="L1879">
        <v>1</v>
      </c>
      <c r="M1879">
        <v>1</v>
      </c>
      <c r="N1879" t="s">
        <v>2711</v>
      </c>
      <c r="O1879" t="s">
        <v>2712</v>
      </c>
      <c r="P1879" t="s">
        <v>224</v>
      </c>
      <c r="Q1879" t="s">
        <v>1216</v>
      </c>
      <c r="R1879" t="s">
        <v>226</v>
      </c>
      <c r="S1879" t="s">
        <v>227</v>
      </c>
      <c r="V1879">
        <v>0.5</v>
      </c>
      <c r="W1879">
        <v>1</v>
      </c>
      <c r="X1879" t="s">
        <v>228</v>
      </c>
      <c r="Y1879" t="s">
        <v>243</v>
      </c>
      <c r="Z1879" t="s">
        <v>1217</v>
      </c>
      <c r="AA1879" t="s">
        <v>1217</v>
      </c>
      <c r="AF1879" t="s">
        <v>736</v>
      </c>
      <c r="AG1879" t="s">
        <v>732</v>
      </c>
      <c r="AH1879" t="s">
        <v>1951</v>
      </c>
      <c r="AJ1879" t="s">
        <v>732</v>
      </c>
      <c r="AK1879">
        <v>32.856529000000002</v>
      </c>
      <c r="AL1879">
        <v>-116.947303771973</v>
      </c>
      <c r="AM1879" t="s">
        <v>732</v>
      </c>
      <c r="AN1879" t="s">
        <v>239</v>
      </c>
      <c r="AO1879" t="s">
        <v>1220</v>
      </c>
      <c r="AP1879" t="s">
        <v>739</v>
      </c>
      <c r="AQ1879" t="s">
        <v>242</v>
      </c>
      <c r="AR1879" t="s">
        <v>732</v>
      </c>
      <c r="AS1879" t="s">
        <v>239</v>
      </c>
      <c r="AT1879" t="s">
        <v>239</v>
      </c>
      <c r="AU1879">
        <v>1</v>
      </c>
      <c r="AW1879" t="s">
        <v>1587</v>
      </c>
      <c r="AX1879" t="s">
        <v>1611</v>
      </c>
      <c r="AY1879" t="s">
        <v>109</v>
      </c>
      <c r="CA1879" t="s">
        <v>2201</v>
      </c>
    </row>
    <row r="1880" spans="1:79" hidden="1" x14ac:dyDescent="0.25">
      <c r="A1880" t="s">
        <v>1581</v>
      </c>
      <c r="B1880" t="s">
        <v>1582</v>
      </c>
      <c r="C1880" t="s">
        <v>1615</v>
      </c>
      <c r="D1880" t="s">
        <v>2078</v>
      </c>
      <c r="E1880" t="s">
        <v>2079</v>
      </c>
      <c r="F1880" s="1">
        <v>41507</v>
      </c>
      <c r="G1880" s="4">
        <v>0.52777777777777779</v>
      </c>
      <c r="H1880" t="s">
        <v>732</v>
      </c>
      <c r="I1880">
        <v>-88</v>
      </c>
      <c r="J1880" t="s">
        <v>221</v>
      </c>
      <c r="K1880" t="s">
        <v>222</v>
      </c>
      <c r="L1880">
        <v>1</v>
      </c>
      <c r="M1880">
        <v>1</v>
      </c>
      <c r="N1880" t="s">
        <v>2713</v>
      </c>
      <c r="O1880" t="s">
        <v>2714</v>
      </c>
      <c r="P1880" t="s">
        <v>224</v>
      </c>
      <c r="Q1880" t="s">
        <v>1216</v>
      </c>
      <c r="R1880" t="s">
        <v>226</v>
      </c>
      <c r="S1880" t="s">
        <v>227</v>
      </c>
      <c r="V1880">
        <v>0.5</v>
      </c>
      <c r="W1880">
        <v>1</v>
      </c>
      <c r="X1880" t="s">
        <v>228</v>
      </c>
      <c r="Y1880" t="s">
        <v>243</v>
      </c>
      <c r="Z1880" t="s">
        <v>1217</v>
      </c>
      <c r="AA1880" t="s">
        <v>1217</v>
      </c>
      <c r="AF1880" t="s">
        <v>736</v>
      </c>
      <c r="AG1880" t="s">
        <v>732</v>
      </c>
      <c r="AH1880" t="s">
        <v>1951</v>
      </c>
      <c r="AJ1880" t="s">
        <v>732</v>
      </c>
      <c r="AK1880">
        <v>33</v>
      </c>
      <c r="AL1880">
        <v>-116</v>
      </c>
      <c r="AM1880" t="s">
        <v>732</v>
      </c>
      <c r="AN1880" t="s">
        <v>239</v>
      </c>
      <c r="AO1880" t="s">
        <v>1220</v>
      </c>
      <c r="AP1880" t="s">
        <v>739</v>
      </c>
      <c r="AQ1880" t="s">
        <v>242</v>
      </c>
      <c r="AR1880" t="s">
        <v>732</v>
      </c>
      <c r="AS1880" t="s">
        <v>239</v>
      </c>
      <c r="AT1880" t="s">
        <v>239</v>
      </c>
      <c r="AU1880">
        <v>1</v>
      </c>
      <c r="AW1880" t="s">
        <v>1587</v>
      </c>
      <c r="AX1880" t="s">
        <v>1611</v>
      </c>
      <c r="AY1880" t="s">
        <v>109</v>
      </c>
      <c r="BP1880" t="s">
        <v>422</v>
      </c>
      <c r="BQ1880">
        <v>73</v>
      </c>
      <c r="BR1880" t="s">
        <v>408</v>
      </c>
      <c r="BS1880">
        <v>7</v>
      </c>
      <c r="CA1880" t="s">
        <v>2081</v>
      </c>
    </row>
    <row r="1881" spans="1:79" hidden="1" x14ac:dyDescent="0.25">
      <c r="A1881" t="s">
        <v>1581</v>
      </c>
      <c r="B1881" t="s">
        <v>1582</v>
      </c>
      <c r="C1881" t="s">
        <v>1615</v>
      </c>
      <c r="D1881" t="s">
        <v>1660</v>
      </c>
      <c r="E1881" t="s">
        <v>1661</v>
      </c>
      <c r="F1881" s="1">
        <v>41535</v>
      </c>
      <c r="G1881" s="4">
        <v>0.35694444444444445</v>
      </c>
      <c r="H1881" t="s">
        <v>732</v>
      </c>
      <c r="I1881">
        <v>-88</v>
      </c>
      <c r="J1881" t="s">
        <v>221</v>
      </c>
      <c r="K1881" t="s">
        <v>222</v>
      </c>
      <c r="L1881">
        <v>1</v>
      </c>
      <c r="M1881">
        <v>1</v>
      </c>
      <c r="N1881" t="s">
        <v>2715</v>
      </c>
      <c r="O1881" t="s">
        <v>2716</v>
      </c>
      <c r="P1881" t="s">
        <v>224</v>
      </c>
      <c r="Q1881" t="s">
        <v>1216</v>
      </c>
      <c r="R1881" t="s">
        <v>226</v>
      </c>
      <c r="S1881" t="s">
        <v>227</v>
      </c>
      <c r="T1881">
        <v>0.89</v>
      </c>
      <c r="V1881">
        <v>8.1000000000000003E-2</v>
      </c>
      <c r="W1881">
        <v>0.4</v>
      </c>
      <c r="X1881" t="s">
        <v>281</v>
      </c>
      <c r="Y1881" t="s">
        <v>243</v>
      </c>
      <c r="Z1881" t="s">
        <v>1217</v>
      </c>
      <c r="AA1881" t="s">
        <v>1217</v>
      </c>
      <c r="AF1881" t="s">
        <v>736</v>
      </c>
      <c r="AG1881" t="s">
        <v>732</v>
      </c>
      <c r="AH1881" t="s">
        <v>1611</v>
      </c>
      <c r="AJ1881" t="s">
        <v>732</v>
      </c>
      <c r="AM1881" t="s">
        <v>732</v>
      </c>
      <c r="AN1881" t="s">
        <v>239</v>
      </c>
      <c r="AO1881" t="s">
        <v>1220</v>
      </c>
      <c r="AP1881" t="s">
        <v>739</v>
      </c>
      <c r="AQ1881" t="s">
        <v>242</v>
      </c>
      <c r="AR1881" t="s">
        <v>732</v>
      </c>
      <c r="AS1881" t="s">
        <v>239</v>
      </c>
      <c r="AT1881" t="s">
        <v>239</v>
      </c>
      <c r="AU1881">
        <v>1</v>
      </c>
      <c r="AW1881" t="s">
        <v>1989</v>
      </c>
      <c r="AX1881" t="s">
        <v>1611</v>
      </c>
      <c r="AY1881" t="s">
        <v>109</v>
      </c>
      <c r="CA1881" t="s">
        <v>1661</v>
      </c>
    </row>
    <row r="1882" spans="1:79" hidden="1" x14ac:dyDescent="0.25">
      <c r="A1882" t="s">
        <v>1581</v>
      </c>
      <c r="B1882" t="s">
        <v>1582</v>
      </c>
      <c r="C1882" t="s">
        <v>1604</v>
      </c>
      <c r="D1882" t="s">
        <v>2497</v>
      </c>
      <c r="E1882" t="s">
        <v>2498</v>
      </c>
      <c r="F1882" s="1">
        <v>41535</v>
      </c>
      <c r="G1882" s="4">
        <v>0.43611111111111112</v>
      </c>
      <c r="H1882" t="s">
        <v>732</v>
      </c>
      <c r="I1882">
        <v>-88</v>
      </c>
      <c r="J1882" t="s">
        <v>1607</v>
      </c>
      <c r="K1882" t="s">
        <v>222</v>
      </c>
      <c r="L1882">
        <v>1</v>
      </c>
      <c r="M1882">
        <v>1</v>
      </c>
      <c r="N1882" t="s">
        <v>2717</v>
      </c>
      <c r="O1882" t="s">
        <v>2718</v>
      </c>
      <c r="P1882" t="s">
        <v>224</v>
      </c>
      <c r="Q1882" t="s">
        <v>1216</v>
      </c>
      <c r="R1882" t="s">
        <v>226</v>
      </c>
      <c r="S1882" t="s">
        <v>227</v>
      </c>
      <c r="T1882">
        <v>3.1</v>
      </c>
      <c r="V1882">
        <v>8.1000000000000003E-2</v>
      </c>
      <c r="W1882">
        <v>0.4</v>
      </c>
      <c r="X1882" t="s">
        <v>281</v>
      </c>
      <c r="Y1882" t="s">
        <v>243</v>
      </c>
      <c r="Z1882" t="s">
        <v>1217</v>
      </c>
      <c r="AA1882" t="s">
        <v>1217</v>
      </c>
      <c r="AE1882">
        <v>2</v>
      </c>
      <c r="AF1882" t="s">
        <v>736</v>
      </c>
      <c r="AG1882" t="s">
        <v>732</v>
      </c>
      <c r="AH1882" t="s">
        <v>1611</v>
      </c>
      <c r="AJ1882" t="s">
        <v>732</v>
      </c>
      <c r="AM1882" t="s">
        <v>732</v>
      </c>
      <c r="AN1882" t="s">
        <v>239</v>
      </c>
      <c r="AO1882" t="s">
        <v>732</v>
      </c>
      <c r="AP1882" t="s">
        <v>739</v>
      </c>
      <c r="AQ1882" t="s">
        <v>242</v>
      </c>
      <c r="AR1882" t="s">
        <v>732</v>
      </c>
      <c r="AS1882" t="s">
        <v>239</v>
      </c>
      <c r="AT1882" t="s">
        <v>239</v>
      </c>
      <c r="AU1882">
        <v>1</v>
      </c>
      <c r="AV1882">
        <v>0</v>
      </c>
      <c r="AW1882" t="s">
        <v>1989</v>
      </c>
      <c r="AX1882" t="s">
        <v>1611</v>
      </c>
      <c r="AY1882" t="s">
        <v>109</v>
      </c>
      <c r="CA1882" t="s">
        <v>2498</v>
      </c>
    </row>
    <row r="1883" spans="1:79" hidden="1" x14ac:dyDescent="0.25">
      <c r="A1883" t="s">
        <v>1581</v>
      </c>
      <c r="B1883" t="s">
        <v>1582</v>
      </c>
      <c r="C1883" t="s">
        <v>1604</v>
      </c>
      <c r="D1883" t="s">
        <v>1632</v>
      </c>
      <c r="E1883" t="s">
        <v>1633</v>
      </c>
      <c r="F1883" s="1">
        <v>41535</v>
      </c>
      <c r="G1883" s="4">
        <v>0.38541666666666669</v>
      </c>
      <c r="H1883" t="s">
        <v>732</v>
      </c>
      <c r="I1883">
        <v>-88</v>
      </c>
      <c r="J1883" t="s">
        <v>1607</v>
      </c>
      <c r="K1883" t="s">
        <v>222</v>
      </c>
      <c r="L1883">
        <v>1</v>
      </c>
      <c r="M1883">
        <v>1</v>
      </c>
      <c r="N1883" t="s">
        <v>2719</v>
      </c>
      <c r="O1883" t="s">
        <v>2720</v>
      </c>
      <c r="P1883" t="s">
        <v>224</v>
      </c>
      <c r="Q1883" t="s">
        <v>1216</v>
      </c>
      <c r="R1883" t="s">
        <v>226</v>
      </c>
      <c r="S1883" t="s">
        <v>227</v>
      </c>
      <c r="T1883">
        <v>1.5</v>
      </c>
      <c r="V1883">
        <v>8.1000000000000003E-2</v>
      </c>
      <c r="W1883">
        <v>0.4</v>
      </c>
      <c r="X1883" t="s">
        <v>281</v>
      </c>
      <c r="Y1883" t="s">
        <v>243</v>
      </c>
      <c r="Z1883" t="s">
        <v>1217</v>
      </c>
      <c r="AA1883" t="s">
        <v>1217</v>
      </c>
      <c r="AE1883">
        <v>3</v>
      </c>
      <c r="AF1883" t="s">
        <v>736</v>
      </c>
      <c r="AG1883" t="s">
        <v>732</v>
      </c>
      <c r="AH1883" t="s">
        <v>1611</v>
      </c>
      <c r="AJ1883" t="s">
        <v>732</v>
      </c>
      <c r="AM1883" t="s">
        <v>732</v>
      </c>
      <c r="AN1883" t="s">
        <v>239</v>
      </c>
      <c r="AO1883" t="s">
        <v>732</v>
      </c>
      <c r="AP1883" t="s">
        <v>739</v>
      </c>
      <c r="AQ1883" t="s">
        <v>242</v>
      </c>
      <c r="AR1883" t="s">
        <v>732</v>
      </c>
      <c r="AS1883" t="s">
        <v>239</v>
      </c>
      <c r="AT1883" t="s">
        <v>239</v>
      </c>
      <c r="AU1883">
        <v>1</v>
      </c>
      <c r="AV1883">
        <v>0</v>
      </c>
      <c r="AW1883" t="s">
        <v>1989</v>
      </c>
      <c r="AX1883" t="s">
        <v>1611</v>
      </c>
      <c r="AY1883" t="s">
        <v>109</v>
      </c>
      <c r="CA1883" t="s">
        <v>1633</v>
      </c>
    </row>
    <row r="1884" spans="1:79" hidden="1" x14ac:dyDescent="0.25">
      <c r="A1884" t="s">
        <v>1581</v>
      </c>
      <c r="B1884" t="s">
        <v>1582</v>
      </c>
      <c r="C1884" t="s">
        <v>1604</v>
      </c>
      <c r="D1884" t="s">
        <v>1967</v>
      </c>
      <c r="E1884" t="s">
        <v>1968</v>
      </c>
      <c r="F1884" s="1">
        <v>41535</v>
      </c>
      <c r="G1884" s="4">
        <v>0.48541666666666666</v>
      </c>
      <c r="H1884" t="s">
        <v>732</v>
      </c>
      <c r="I1884">
        <v>-88</v>
      </c>
      <c r="J1884" t="s">
        <v>1607</v>
      </c>
      <c r="K1884" t="s">
        <v>222</v>
      </c>
      <c r="L1884">
        <v>1</v>
      </c>
      <c r="M1884">
        <v>1</v>
      </c>
      <c r="N1884" t="s">
        <v>2721</v>
      </c>
      <c r="O1884" t="s">
        <v>2722</v>
      </c>
      <c r="P1884" t="s">
        <v>224</v>
      </c>
      <c r="Q1884" t="s">
        <v>1216</v>
      </c>
      <c r="R1884" t="s">
        <v>226</v>
      </c>
      <c r="S1884" t="s">
        <v>227</v>
      </c>
      <c r="T1884">
        <v>1.2</v>
      </c>
      <c r="V1884">
        <v>8.1000000000000003E-2</v>
      </c>
      <c r="W1884">
        <v>0.4</v>
      </c>
      <c r="X1884" t="s">
        <v>281</v>
      </c>
      <c r="Y1884" t="s">
        <v>243</v>
      </c>
      <c r="Z1884" t="s">
        <v>1217</v>
      </c>
      <c r="AA1884" t="s">
        <v>1217</v>
      </c>
      <c r="AE1884">
        <v>3</v>
      </c>
      <c r="AF1884" t="s">
        <v>736</v>
      </c>
      <c r="AG1884" t="s">
        <v>732</v>
      </c>
      <c r="AH1884" t="s">
        <v>1611</v>
      </c>
      <c r="AJ1884" t="s">
        <v>732</v>
      </c>
      <c r="AK1884">
        <v>32.839199000000001</v>
      </c>
      <c r="AL1884">
        <v>-117.024002075195</v>
      </c>
      <c r="AM1884" t="s">
        <v>732</v>
      </c>
      <c r="AN1884" t="s">
        <v>239</v>
      </c>
      <c r="AO1884" t="s">
        <v>732</v>
      </c>
      <c r="AP1884" t="s">
        <v>739</v>
      </c>
      <c r="AQ1884" t="s">
        <v>242</v>
      </c>
      <c r="AR1884" t="s">
        <v>732</v>
      </c>
      <c r="AS1884" t="s">
        <v>239</v>
      </c>
      <c r="AT1884" t="s">
        <v>239</v>
      </c>
      <c r="AU1884">
        <v>1</v>
      </c>
      <c r="AV1884">
        <v>0</v>
      </c>
      <c r="AW1884" t="s">
        <v>1989</v>
      </c>
      <c r="AX1884" t="s">
        <v>1611</v>
      </c>
      <c r="AY1884" t="s">
        <v>109</v>
      </c>
      <c r="BP1884" t="s">
        <v>422</v>
      </c>
      <c r="BQ1884">
        <v>73</v>
      </c>
      <c r="BR1884" t="s">
        <v>422</v>
      </c>
      <c r="BS1884">
        <v>9</v>
      </c>
      <c r="BZ1884" t="s">
        <v>1963</v>
      </c>
      <c r="CA1884" t="s">
        <v>1968</v>
      </c>
    </row>
    <row r="1885" spans="1:79" hidden="1" x14ac:dyDescent="0.25">
      <c r="A1885" t="s">
        <v>1581</v>
      </c>
      <c r="B1885" t="s">
        <v>1582</v>
      </c>
      <c r="C1885" t="s">
        <v>1615</v>
      </c>
      <c r="D1885" t="s">
        <v>1632</v>
      </c>
      <c r="E1885" t="s">
        <v>1633</v>
      </c>
      <c r="F1885" s="1">
        <v>41535</v>
      </c>
      <c r="G1885" s="4">
        <v>0.38541666666666669</v>
      </c>
      <c r="H1885" t="s">
        <v>732</v>
      </c>
      <c r="I1885">
        <v>-88</v>
      </c>
      <c r="J1885" t="s">
        <v>221</v>
      </c>
      <c r="K1885" t="s">
        <v>222</v>
      </c>
      <c r="L1885">
        <v>1</v>
      </c>
      <c r="M1885">
        <v>1</v>
      </c>
      <c r="N1885" t="s">
        <v>2715</v>
      </c>
      <c r="O1885" t="s">
        <v>2720</v>
      </c>
      <c r="P1885" t="s">
        <v>224</v>
      </c>
      <c r="Q1885" t="s">
        <v>1216</v>
      </c>
      <c r="R1885" t="s">
        <v>226</v>
      </c>
      <c r="S1885" t="s">
        <v>227</v>
      </c>
      <c r="T1885">
        <v>1.5</v>
      </c>
      <c r="V1885">
        <v>8.1000000000000003E-2</v>
      </c>
      <c r="W1885">
        <v>0.4</v>
      </c>
      <c r="X1885" t="s">
        <v>281</v>
      </c>
      <c r="Y1885" t="s">
        <v>243</v>
      </c>
      <c r="Z1885" t="s">
        <v>1217</v>
      </c>
      <c r="AA1885" t="s">
        <v>1217</v>
      </c>
      <c r="AF1885" t="s">
        <v>736</v>
      </c>
      <c r="AG1885" t="s">
        <v>732</v>
      </c>
      <c r="AH1885" t="s">
        <v>1611</v>
      </c>
      <c r="AJ1885" t="s">
        <v>732</v>
      </c>
      <c r="AM1885" t="s">
        <v>732</v>
      </c>
      <c r="AN1885" t="s">
        <v>239</v>
      </c>
      <c r="AO1885" t="s">
        <v>1220</v>
      </c>
      <c r="AP1885" t="s">
        <v>739</v>
      </c>
      <c r="AQ1885" t="s">
        <v>242</v>
      </c>
      <c r="AR1885" t="s">
        <v>732</v>
      </c>
      <c r="AS1885" t="s">
        <v>239</v>
      </c>
      <c r="AT1885" t="s">
        <v>239</v>
      </c>
      <c r="AU1885">
        <v>1</v>
      </c>
      <c r="AW1885" t="s">
        <v>1989</v>
      </c>
      <c r="AX1885" t="s">
        <v>1611</v>
      </c>
      <c r="AY1885" t="s">
        <v>109</v>
      </c>
      <c r="CA1885" t="s">
        <v>1633</v>
      </c>
    </row>
    <row r="1886" spans="1:79" hidden="1" x14ac:dyDescent="0.25">
      <c r="A1886" t="s">
        <v>1581</v>
      </c>
      <c r="B1886" t="s">
        <v>1582</v>
      </c>
      <c r="C1886" t="s">
        <v>1615</v>
      </c>
      <c r="D1886" t="s">
        <v>1969</v>
      </c>
      <c r="E1886" t="s">
        <v>1970</v>
      </c>
      <c r="F1886" s="1">
        <v>41535</v>
      </c>
      <c r="G1886" s="4">
        <v>0.38680555555555557</v>
      </c>
      <c r="H1886" t="s">
        <v>732</v>
      </c>
      <c r="I1886">
        <v>-88</v>
      </c>
      <c r="J1886" t="s">
        <v>221</v>
      </c>
      <c r="K1886" t="s">
        <v>222</v>
      </c>
      <c r="L1886">
        <v>1</v>
      </c>
      <c r="M1886">
        <v>1</v>
      </c>
      <c r="N1886" t="s">
        <v>2715</v>
      </c>
      <c r="O1886" t="s">
        <v>2723</v>
      </c>
      <c r="P1886" t="s">
        <v>224</v>
      </c>
      <c r="Q1886" t="s">
        <v>1216</v>
      </c>
      <c r="R1886" t="s">
        <v>226</v>
      </c>
      <c r="S1886" t="s">
        <v>227</v>
      </c>
      <c r="T1886">
        <v>0.78</v>
      </c>
      <c r="V1886">
        <v>8.1000000000000003E-2</v>
      </c>
      <c r="W1886">
        <v>0.4</v>
      </c>
      <c r="X1886" t="s">
        <v>281</v>
      </c>
      <c r="Y1886" t="s">
        <v>243</v>
      </c>
      <c r="Z1886" t="s">
        <v>1217</v>
      </c>
      <c r="AA1886" t="s">
        <v>1217</v>
      </c>
      <c r="AF1886" t="s">
        <v>736</v>
      </c>
      <c r="AG1886" t="s">
        <v>732</v>
      </c>
      <c r="AH1886" t="s">
        <v>1611</v>
      </c>
      <c r="AJ1886" t="s">
        <v>732</v>
      </c>
      <c r="AK1886">
        <v>32.7836</v>
      </c>
      <c r="AL1886">
        <v>-117.103996276855</v>
      </c>
      <c r="AM1886" t="s">
        <v>732</v>
      </c>
      <c r="AN1886" t="s">
        <v>239</v>
      </c>
      <c r="AO1886" t="s">
        <v>1220</v>
      </c>
      <c r="AP1886" t="s">
        <v>739</v>
      </c>
      <c r="AQ1886" t="s">
        <v>242</v>
      </c>
      <c r="AR1886" t="s">
        <v>732</v>
      </c>
      <c r="AS1886" t="s">
        <v>239</v>
      </c>
      <c r="AT1886" t="s">
        <v>239</v>
      </c>
      <c r="AU1886">
        <v>1</v>
      </c>
      <c r="AW1886" t="s">
        <v>1989</v>
      </c>
      <c r="AX1886" t="s">
        <v>1611</v>
      </c>
      <c r="AY1886" t="s">
        <v>109</v>
      </c>
      <c r="BP1886" t="s">
        <v>422</v>
      </c>
      <c r="BQ1886">
        <v>73</v>
      </c>
      <c r="BR1886" t="s">
        <v>422</v>
      </c>
      <c r="BS1886">
        <v>9</v>
      </c>
      <c r="BZ1886" t="s">
        <v>1963</v>
      </c>
      <c r="CA1886" t="s">
        <v>1970</v>
      </c>
    </row>
    <row r="1887" spans="1:79" hidden="1" x14ac:dyDescent="0.25">
      <c r="A1887" t="s">
        <v>1581</v>
      </c>
      <c r="B1887" t="s">
        <v>1582</v>
      </c>
      <c r="C1887" t="s">
        <v>1604</v>
      </c>
      <c r="D1887" t="s">
        <v>2724</v>
      </c>
      <c r="E1887" t="s">
        <v>2725</v>
      </c>
      <c r="F1887" s="1">
        <v>41535</v>
      </c>
      <c r="G1887" s="4">
        <v>0.44027777777777777</v>
      </c>
      <c r="H1887" t="s">
        <v>732</v>
      </c>
      <c r="I1887">
        <v>-88</v>
      </c>
      <c r="J1887" t="s">
        <v>1607</v>
      </c>
      <c r="K1887" t="s">
        <v>222</v>
      </c>
      <c r="L1887">
        <v>1</v>
      </c>
      <c r="M1887">
        <v>1</v>
      </c>
      <c r="N1887" t="s">
        <v>2726</v>
      </c>
      <c r="O1887" t="s">
        <v>2727</v>
      </c>
      <c r="P1887" t="s">
        <v>224</v>
      </c>
      <c r="Q1887" t="s">
        <v>1216</v>
      </c>
      <c r="R1887" t="s">
        <v>226</v>
      </c>
      <c r="S1887" t="s">
        <v>227</v>
      </c>
      <c r="T1887">
        <v>4.4000000000000004</v>
      </c>
      <c r="V1887">
        <v>8.1000000000000003E-2</v>
      </c>
      <c r="W1887">
        <v>0.4</v>
      </c>
      <c r="X1887" t="s">
        <v>281</v>
      </c>
      <c r="Y1887" t="s">
        <v>243</v>
      </c>
      <c r="Z1887" t="s">
        <v>1217</v>
      </c>
      <c r="AA1887" t="s">
        <v>1217</v>
      </c>
      <c r="AE1887">
        <v>3</v>
      </c>
      <c r="AF1887" t="s">
        <v>736</v>
      </c>
      <c r="AG1887" t="s">
        <v>732</v>
      </c>
      <c r="AH1887" t="s">
        <v>1611</v>
      </c>
      <c r="AJ1887" t="s">
        <v>732</v>
      </c>
      <c r="AM1887" t="s">
        <v>732</v>
      </c>
      <c r="AN1887" t="s">
        <v>239</v>
      </c>
      <c r="AO1887" t="s">
        <v>732</v>
      </c>
      <c r="AP1887" t="s">
        <v>739</v>
      </c>
      <c r="AQ1887" t="s">
        <v>242</v>
      </c>
      <c r="AR1887" t="s">
        <v>732</v>
      </c>
      <c r="AS1887" t="s">
        <v>239</v>
      </c>
      <c r="AT1887" t="s">
        <v>239</v>
      </c>
      <c r="AU1887">
        <v>1</v>
      </c>
      <c r="AV1887">
        <v>0</v>
      </c>
      <c r="AW1887" t="s">
        <v>1989</v>
      </c>
      <c r="AX1887" t="s">
        <v>1611</v>
      </c>
      <c r="AY1887" t="s">
        <v>109</v>
      </c>
      <c r="CA1887" t="s">
        <v>2725</v>
      </c>
    </row>
    <row r="1888" spans="1:79" hidden="1" x14ac:dyDescent="0.25">
      <c r="A1888" t="s">
        <v>1581</v>
      </c>
      <c r="B1888" t="s">
        <v>1582</v>
      </c>
      <c r="C1888" t="s">
        <v>1604</v>
      </c>
      <c r="D1888" t="s">
        <v>2728</v>
      </c>
      <c r="E1888" t="s">
        <v>2729</v>
      </c>
      <c r="F1888" s="1">
        <v>41535</v>
      </c>
      <c r="G1888" s="4">
        <v>0.33055555555555555</v>
      </c>
      <c r="H1888" t="s">
        <v>732</v>
      </c>
      <c r="I1888">
        <v>-88</v>
      </c>
      <c r="J1888" t="s">
        <v>1607</v>
      </c>
      <c r="K1888" t="s">
        <v>222</v>
      </c>
      <c r="L1888">
        <v>1</v>
      </c>
      <c r="M1888">
        <v>1</v>
      </c>
      <c r="N1888" t="s">
        <v>2721</v>
      </c>
      <c r="O1888" t="s">
        <v>2730</v>
      </c>
      <c r="P1888" t="s">
        <v>224</v>
      </c>
      <c r="Q1888" t="s">
        <v>1216</v>
      </c>
      <c r="R1888" t="s">
        <v>226</v>
      </c>
      <c r="S1888" t="s">
        <v>227</v>
      </c>
      <c r="T1888">
        <v>0.33</v>
      </c>
      <c r="V1888">
        <v>8.1000000000000003E-2</v>
      </c>
      <c r="W1888">
        <v>0.4</v>
      </c>
      <c r="X1888" t="s">
        <v>905</v>
      </c>
      <c r="Y1888" t="s">
        <v>243</v>
      </c>
      <c r="Z1888" t="s">
        <v>1217</v>
      </c>
      <c r="AA1888" t="s">
        <v>1217</v>
      </c>
      <c r="AE1888">
        <v>3</v>
      </c>
      <c r="AF1888" t="s">
        <v>736</v>
      </c>
      <c r="AG1888" t="s">
        <v>732</v>
      </c>
      <c r="AH1888" t="s">
        <v>1611</v>
      </c>
      <c r="AJ1888" t="s">
        <v>732</v>
      </c>
      <c r="AK1888">
        <v>32.609402000000003</v>
      </c>
      <c r="AL1888">
        <v>-116.473999023438</v>
      </c>
      <c r="AM1888" t="s">
        <v>732</v>
      </c>
      <c r="AN1888" t="s">
        <v>239</v>
      </c>
      <c r="AO1888" t="s">
        <v>732</v>
      </c>
      <c r="AP1888" t="s">
        <v>739</v>
      </c>
      <c r="AQ1888" t="s">
        <v>242</v>
      </c>
      <c r="AR1888" t="s">
        <v>732</v>
      </c>
      <c r="AS1888" t="s">
        <v>239</v>
      </c>
      <c r="AT1888" t="s">
        <v>239</v>
      </c>
      <c r="AU1888">
        <v>1</v>
      </c>
      <c r="AV1888">
        <v>0</v>
      </c>
      <c r="AW1888" t="s">
        <v>1989</v>
      </c>
      <c r="AX1888" t="s">
        <v>1611</v>
      </c>
      <c r="AY1888" t="s">
        <v>109</v>
      </c>
      <c r="BP1888" t="s">
        <v>422</v>
      </c>
      <c r="BQ1888">
        <v>73</v>
      </c>
      <c r="BR1888" t="s">
        <v>422</v>
      </c>
      <c r="BS1888">
        <v>9</v>
      </c>
      <c r="BZ1888" t="s">
        <v>2731</v>
      </c>
      <c r="CA1888" t="s">
        <v>2729</v>
      </c>
    </row>
    <row r="1889" spans="1:79" hidden="1" x14ac:dyDescent="0.25">
      <c r="A1889" t="s">
        <v>1581</v>
      </c>
      <c r="B1889" t="s">
        <v>1582</v>
      </c>
      <c r="C1889" t="s">
        <v>1604</v>
      </c>
      <c r="D1889" t="s">
        <v>1969</v>
      </c>
      <c r="E1889" t="s">
        <v>1970</v>
      </c>
      <c r="F1889" s="1">
        <v>41535</v>
      </c>
      <c r="G1889" s="4">
        <v>0.38680555555555557</v>
      </c>
      <c r="H1889" t="s">
        <v>732</v>
      </c>
      <c r="I1889">
        <v>-88</v>
      </c>
      <c r="J1889" t="s">
        <v>1607</v>
      </c>
      <c r="K1889" t="s">
        <v>222</v>
      </c>
      <c r="L1889">
        <v>1</v>
      </c>
      <c r="M1889">
        <v>1</v>
      </c>
      <c r="N1889" t="s">
        <v>2721</v>
      </c>
      <c r="O1889" t="s">
        <v>2723</v>
      </c>
      <c r="P1889" t="s">
        <v>224</v>
      </c>
      <c r="Q1889" t="s">
        <v>1216</v>
      </c>
      <c r="R1889" t="s">
        <v>226</v>
      </c>
      <c r="S1889" t="s">
        <v>227</v>
      </c>
      <c r="T1889">
        <v>0.78</v>
      </c>
      <c r="V1889">
        <v>8.1000000000000003E-2</v>
      </c>
      <c r="W1889">
        <v>0.4</v>
      </c>
      <c r="X1889" t="s">
        <v>281</v>
      </c>
      <c r="Y1889" t="s">
        <v>243</v>
      </c>
      <c r="Z1889" t="s">
        <v>1217</v>
      </c>
      <c r="AA1889" t="s">
        <v>1217</v>
      </c>
      <c r="AE1889">
        <v>3</v>
      </c>
      <c r="AF1889" t="s">
        <v>736</v>
      </c>
      <c r="AG1889" t="s">
        <v>732</v>
      </c>
      <c r="AH1889" t="s">
        <v>1611</v>
      </c>
      <c r="AJ1889" t="s">
        <v>732</v>
      </c>
      <c r="AK1889">
        <v>32.7836</v>
      </c>
      <c r="AL1889">
        <v>-117.103996276855</v>
      </c>
      <c r="AM1889" t="s">
        <v>732</v>
      </c>
      <c r="AN1889" t="s">
        <v>239</v>
      </c>
      <c r="AO1889" t="s">
        <v>732</v>
      </c>
      <c r="AP1889" t="s">
        <v>739</v>
      </c>
      <c r="AQ1889" t="s">
        <v>242</v>
      </c>
      <c r="AR1889" t="s">
        <v>732</v>
      </c>
      <c r="AS1889" t="s">
        <v>239</v>
      </c>
      <c r="AT1889" t="s">
        <v>239</v>
      </c>
      <c r="AU1889">
        <v>1</v>
      </c>
      <c r="AV1889">
        <v>0</v>
      </c>
      <c r="AW1889" t="s">
        <v>1989</v>
      </c>
      <c r="AX1889" t="s">
        <v>1611</v>
      </c>
      <c r="AY1889" t="s">
        <v>109</v>
      </c>
      <c r="BP1889" t="s">
        <v>422</v>
      </c>
      <c r="BQ1889">
        <v>73</v>
      </c>
      <c r="BR1889" t="s">
        <v>422</v>
      </c>
      <c r="BS1889">
        <v>9</v>
      </c>
      <c r="BZ1889" t="s">
        <v>1963</v>
      </c>
      <c r="CA1889" t="s">
        <v>1970</v>
      </c>
    </row>
    <row r="1890" spans="1:79" hidden="1" x14ac:dyDescent="0.25">
      <c r="A1890" t="s">
        <v>1581</v>
      </c>
      <c r="B1890" t="s">
        <v>1582</v>
      </c>
      <c r="C1890" t="s">
        <v>1615</v>
      </c>
      <c r="D1890" t="s">
        <v>1967</v>
      </c>
      <c r="E1890" t="s">
        <v>1968</v>
      </c>
      <c r="F1890" s="1">
        <v>41535</v>
      </c>
      <c r="G1890" s="4">
        <v>0.48541666666666666</v>
      </c>
      <c r="H1890" t="s">
        <v>732</v>
      </c>
      <c r="I1890">
        <v>-88</v>
      </c>
      <c r="J1890" t="s">
        <v>221</v>
      </c>
      <c r="K1890" t="s">
        <v>222</v>
      </c>
      <c r="L1890">
        <v>1</v>
      </c>
      <c r="M1890">
        <v>1</v>
      </c>
      <c r="N1890" t="s">
        <v>2715</v>
      </c>
      <c r="O1890" t="s">
        <v>2722</v>
      </c>
      <c r="P1890" t="s">
        <v>224</v>
      </c>
      <c r="Q1890" t="s">
        <v>1216</v>
      </c>
      <c r="R1890" t="s">
        <v>226</v>
      </c>
      <c r="S1890" t="s">
        <v>227</v>
      </c>
      <c r="T1890">
        <v>1.2</v>
      </c>
      <c r="V1890">
        <v>8.1000000000000003E-2</v>
      </c>
      <c r="W1890">
        <v>0.4</v>
      </c>
      <c r="X1890" t="s">
        <v>281</v>
      </c>
      <c r="Y1890" t="s">
        <v>243</v>
      </c>
      <c r="Z1890" t="s">
        <v>1217</v>
      </c>
      <c r="AA1890" t="s">
        <v>1217</v>
      </c>
      <c r="AF1890" t="s">
        <v>736</v>
      </c>
      <c r="AG1890" t="s">
        <v>732</v>
      </c>
      <c r="AH1890" t="s">
        <v>1611</v>
      </c>
      <c r="AJ1890" t="s">
        <v>732</v>
      </c>
      <c r="AK1890">
        <v>32.839199000000001</v>
      </c>
      <c r="AL1890">
        <v>-117.024002075195</v>
      </c>
      <c r="AM1890" t="s">
        <v>732</v>
      </c>
      <c r="AN1890" t="s">
        <v>239</v>
      </c>
      <c r="AO1890" t="s">
        <v>1220</v>
      </c>
      <c r="AP1890" t="s">
        <v>739</v>
      </c>
      <c r="AQ1890" t="s">
        <v>242</v>
      </c>
      <c r="AR1890" t="s">
        <v>732</v>
      </c>
      <c r="AS1890" t="s">
        <v>239</v>
      </c>
      <c r="AT1890" t="s">
        <v>239</v>
      </c>
      <c r="AU1890">
        <v>1</v>
      </c>
      <c r="AW1890" t="s">
        <v>1989</v>
      </c>
      <c r="AX1890" t="s">
        <v>1611</v>
      </c>
      <c r="AY1890" t="s">
        <v>109</v>
      </c>
      <c r="BP1890" t="s">
        <v>422</v>
      </c>
      <c r="BQ1890">
        <v>73</v>
      </c>
      <c r="BR1890" t="s">
        <v>422</v>
      </c>
      <c r="BS1890">
        <v>9</v>
      </c>
      <c r="BZ1890" t="s">
        <v>1963</v>
      </c>
      <c r="CA1890" t="s">
        <v>1968</v>
      </c>
    </row>
    <row r="1891" spans="1:79" hidden="1" x14ac:dyDescent="0.25">
      <c r="A1891" t="s">
        <v>1581</v>
      </c>
      <c r="B1891" t="s">
        <v>1582</v>
      </c>
      <c r="C1891" t="s">
        <v>1604</v>
      </c>
      <c r="D1891" t="s">
        <v>1660</v>
      </c>
      <c r="E1891" t="s">
        <v>1661</v>
      </c>
      <c r="F1891" s="1">
        <v>41535</v>
      </c>
      <c r="G1891" s="4">
        <v>0.35694444444444445</v>
      </c>
      <c r="H1891" t="s">
        <v>732</v>
      </c>
      <c r="I1891">
        <v>-88</v>
      </c>
      <c r="J1891" t="s">
        <v>1607</v>
      </c>
      <c r="K1891" t="s">
        <v>222</v>
      </c>
      <c r="L1891">
        <v>1</v>
      </c>
      <c r="M1891">
        <v>1</v>
      </c>
      <c r="N1891" t="s">
        <v>2732</v>
      </c>
      <c r="O1891" t="s">
        <v>2716</v>
      </c>
      <c r="P1891" t="s">
        <v>224</v>
      </c>
      <c r="Q1891" t="s">
        <v>1216</v>
      </c>
      <c r="R1891" t="s">
        <v>226</v>
      </c>
      <c r="S1891" t="s">
        <v>227</v>
      </c>
      <c r="T1891">
        <v>0.89</v>
      </c>
      <c r="V1891">
        <v>8.1000000000000003E-2</v>
      </c>
      <c r="W1891">
        <v>0.4</v>
      </c>
      <c r="X1891" t="s">
        <v>281</v>
      </c>
      <c r="Y1891" t="s">
        <v>243</v>
      </c>
      <c r="Z1891" t="s">
        <v>1217</v>
      </c>
      <c r="AA1891" t="s">
        <v>1217</v>
      </c>
      <c r="AE1891">
        <v>2</v>
      </c>
      <c r="AF1891" t="s">
        <v>736</v>
      </c>
      <c r="AG1891" t="s">
        <v>732</v>
      </c>
      <c r="AH1891" t="s">
        <v>1611</v>
      </c>
      <c r="AJ1891" t="s">
        <v>732</v>
      </c>
      <c r="AM1891" t="s">
        <v>732</v>
      </c>
      <c r="AN1891" t="s">
        <v>239</v>
      </c>
      <c r="AO1891" t="s">
        <v>732</v>
      </c>
      <c r="AP1891" t="s">
        <v>739</v>
      </c>
      <c r="AQ1891" t="s">
        <v>242</v>
      </c>
      <c r="AR1891" t="s">
        <v>732</v>
      </c>
      <c r="AS1891" t="s">
        <v>239</v>
      </c>
      <c r="AT1891" t="s">
        <v>239</v>
      </c>
      <c r="AU1891">
        <v>1</v>
      </c>
      <c r="AV1891">
        <v>0</v>
      </c>
      <c r="AW1891" t="s">
        <v>1989</v>
      </c>
      <c r="AX1891" t="s">
        <v>1611</v>
      </c>
      <c r="AY1891" t="s">
        <v>109</v>
      </c>
      <c r="CA1891" t="s">
        <v>1661</v>
      </c>
    </row>
    <row r="1892" spans="1:79" hidden="1" x14ac:dyDescent="0.25">
      <c r="A1892" t="s">
        <v>1581</v>
      </c>
      <c r="B1892" t="s">
        <v>1582</v>
      </c>
      <c r="C1892" t="s">
        <v>1615</v>
      </c>
      <c r="D1892" t="s">
        <v>1632</v>
      </c>
      <c r="E1892" t="s">
        <v>1633</v>
      </c>
      <c r="F1892" s="1">
        <v>41557</v>
      </c>
      <c r="G1892" s="4">
        <v>0.74791666666666667</v>
      </c>
      <c r="H1892" t="s">
        <v>732</v>
      </c>
      <c r="I1892">
        <v>-88</v>
      </c>
      <c r="J1892" t="s">
        <v>221</v>
      </c>
      <c r="K1892" t="s">
        <v>222</v>
      </c>
      <c r="L1892">
        <v>1</v>
      </c>
      <c r="M1892">
        <v>1</v>
      </c>
      <c r="N1892" t="s">
        <v>2733</v>
      </c>
      <c r="O1892" t="s">
        <v>2734</v>
      </c>
      <c r="P1892" t="s">
        <v>224</v>
      </c>
      <c r="Q1892" t="s">
        <v>1216</v>
      </c>
      <c r="R1892" t="s">
        <v>226</v>
      </c>
      <c r="S1892" t="s">
        <v>227</v>
      </c>
      <c r="T1892">
        <v>1.4</v>
      </c>
      <c r="V1892">
        <v>8.1000000000000003E-2</v>
      </c>
      <c r="W1892">
        <v>0.4</v>
      </c>
      <c r="X1892" t="s">
        <v>281</v>
      </c>
      <c r="Y1892" t="s">
        <v>243</v>
      </c>
      <c r="Z1892" t="s">
        <v>1217</v>
      </c>
      <c r="AA1892" t="s">
        <v>1217</v>
      </c>
      <c r="AF1892" t="s">
        <v>736</v>
      </c>
      <c r="AG1892" t="s">
        <v>732</v>
      </c>
      <c r="AH1892" t="s">
        <v>1611</v>
      </c>
      <c r="AJ1892" t="s">
        <v>732</v>
      </c>
      <c r="AM1892" t="s">
        <v>732</v>
      </c>
      <c r="AN1892" t="s">
        <v>239</v>
      </c>
      <c r="AO1892" t="s">
        <v>1220</v>
      </c>
      <c r="AP1892" t="s">
        <v>739</v>
      </c>
      <c r="AQ1892" t="s">
        <v>242</v>
      </c>
      <c r="AR1892" t="s">
        <v>732</v>
      </c>
      <c r="AS1892" t="s">
        <v>239</v>
      </c>
      <c r="AT1892" t="s">
        <v>239</v>
      </c>
      <c r="AU1892">
        <v>1</v>
      </c>
      <c r="AW1892" t="s">
        <v>1989</v>
      </c>
      <c r="AX1892" t="s">
        <v>1611</v>
      </c>
      <c r="AY1892" t="s">
        <v>109</v>
      </c>
      <c r="CA1892" t="s">
        <v>1633</v>
      </c>
    </row>
    <row r="1893" spans="1:79" hidden="1" x14ac:dyDescent="0.25">
      <c r="A1893" t="s">
        <v>1581</v>
      </c>
      <c r="B1893" t="s">
        <v>1582</v>
      </c>
      <c r="C1893" t="s">
        <v>1615</v>
      </c>
      <c r="D1893" t="s">
        <v>1967</v>
      </c>
      <c r="E1893" t="s">
        <v>1968</v>
      </c>
      <c r="F1893" s="1">
        <v>41557</v>
      </c>
      <c r="G1893" s="4">
        <v>9.3055555555555558E-2</v>
      </c>
      <c r="H1893" t="s">
        <v>732</v>
      </c>
      <c r="I1893">
        <v>-88</v>
      </c>
      <c r="J1893" t="s">
        <v>221</v>
      </c>
      <c r="K1893" t="s">
        <v>222</v>
      </c>
      <c r="L1893">
        <v>1</v>
      </c>
      <c r="M1893">
        <v>1</v>
      </c>
      <c r="N1893" t="s">
        <v>2735</v>
      </c>
      <c r="O1893" t="s">
        <v>2736</v>
      </c>
      <c r="P1893" t="s">
        <v>224</v>
      </c>
      <c r="Q1893" t="s">
        <v>1216</v>
      </c>
      <c r="R1893" t="s">
        <v>226</v>
      </c>
      <c r="S1893" t="s">
        <v>227</v>
      </c>
      <c r="T1893">
        <v>0.59</v>
      </c>
      <c r="V1893">
        <v>8.1000000000000003E-2</v>
      </c>
      <c r="W1893">
        <v>0.4</v>
      </c>
      <c r="X1893" t="s">
        <v>281</v>
      </c>
      <c r="Y1893" t="s">
        <v>243</v>
      </c>
      <c r="Z1893" t="s">
        <v>1217</v>
      </c>
      <c r="AA1893" t="s">
        <v>1217</v>
      </c>
      <c r="AF1893" t="s">
        <v>736</v>
      </c>
      <c r="AG1893" t="s">
        <v>732</v>
      </c>
      <c r="AH1893" t="s">
        <v>1611</v>
      </c>
      <c r="AJ1893" t="s">
        <v>732</v>
      </c>
      <c r="AK1893">
        <v>32.839199000000001</v>
      </c>
      <c r="AL1893">
        <v>-117.024002075195</v>
      </c>
      <c r="AM1893" t="s">
        <v>732</v>
      </c>
      <c r="AN1893" t="s">
        <v>239</v>
      </c>
      <c r="AO1893" t="s">
        <v>1220</v>
      </c>
      <c r="AP1893" t="s">
        <v>739</v>
      </c>
      <c r="AQ1893" t="s">
        <v>242</v>
      </c>
      <c r="AR1893" t="s">
        <v>732</v>
      </c>
      <c r="AS1893" t="s">
        <v>239</v>
      </c>
      <c r="AT1893" t="s">
        <v>239</v>
      </c>
      <c r="AU1893">
        <v>1</v>
      </c>
      <c r="AW1893" t="s">
        <v>1989</v>
      </c>
      <c r="AX1893" t="s">
        <v>1611</v>
      </c>
      <c r="AY1893" t="s">
        <v>109</v>
      </c>
      <c r="BP1893" t="s">
        <v>422</v>
      </c>
      <c r="BQ1893">
        <v>73</v>
      </c>
      <c r="BR1893" t="s">
        <v>422</v>
      </c>
      <c r="BS1893">
        <v>9</v>
      </c>
      <c r="BZ1893" t="s">
        <v>1963</v>
      </c>
      <c r="CA1893" t="s">
        <v>1968</v>
      </c>
    </row>
    <row r="1894" spans="1:79" hidden="1" x14ac:dyDescent="0.25">
      <c r="A1894" t="s">
        <v>1581</v>
      </c>
      <c r="B1894" t="s">
        <v>1582</v>
      </c>
      <c r="C1894" t="s">
        <v>1604</v>
      </c>
      <c r="D1894" t="s">
        <v>2737</v>
      </c>
      <c r="E1894" t="s">
        <v>2738</v>
      </c>
      <c r="F1894" s="1">
        <v>41557</v>
      </c>
      <c r="G1894" s="4">
        <v>8.1944444444444445E-2</v>
      </c>
      <c r="H1894" t="s">
        <v>732</v>
      </c>
      <c r="I1894">
        <v>-88</v>
      </c>
      <c r="J1894" t="s">
        <v>1607</v>
      </c>
      <c r="K1894" t="s">
        <v>222</v>
      </c>
      <c r="L1894">
        <v>1</v>
      </c>
      <c r="M1894">
        <v>1</v>
      </c>
      <c r="N1894" t="s">
        <v>2739</v>
      </c>
      <c r="O1894" t="s">
        <v>2740</v>
      </c>
      <c r="P1894" t="s">
        <v>224</v>
      </c>
      <c r="Q1894" t="s">
        <v>1216</v>
      </c>
      <c r="R1894" t="s">
        <v>226</v>
      </c>
      <c r="S1894" t="s">
        <v>227</v>
      </c>
      <c r="T1894">
        <v>1.7</v>
      </c>
      <c r="V1894">
        <v>8.1000000000000003E-2</v>
      </c>
      <c r="W1894">
        <v>0.4</v>
      </c>
      <c r="X1894" t="s">
        <v>281</v>
      </c>
      <c r="Y1894" t="s">
        <v>243</v>
      </c>
      <c r="Z1894" t="s">
        <v>1217</v>
      </c>
      <c r="AA1894" t="s">
        <v>1217</v>
      </c>
      <c r="AE1894">
        <v>5</v>
      </c>
      <c r="AF1894" t="s">
        <v>736</v>
      </c>
      <c r="AG1894" t="s">
        <v>732</v>
      </c>
      <c r="AH1894" t="s">
        <v>1611</v>
      </c>
      <c r="AJ1894" t="s">
        <v>732</v>
      </c>
      <c r="AK1894">
        <v>32.816799000000003</v>
      </c>
      <c r="AL1894">
        <v>-117.22299957275401</v>
      </c>
      <c r="AM1894" t="s">
        <v>732</v>
      </c>
      <c r="AN1894" t="s">
        <v>239</v>
      </c>
      <c r="AO1894" t="s">
        <v>732</v>
      </c>
      <c r="AP1894" t="s">
        <v>739</v>
      </c>
      <c r="AQ1894" t="s">
        <v>242</v>
      </c>
      <c r="AR1894" t="s">
        <v>732</v>
      </c>
      <c r="AS1894" t="s">
        <v>239</v>
      </c>
      <c r="AT1894" t="s">
        <v>239</v>
      </c>
      <c r="AU1894">
        <v>1</v>
      </c>
      <c r="AV1894">
        <v>0</v>
      </c>
      <c r="AW1894" t="s">
        <v>1989</v>
      </c>
      <c r="AX1894" t="s">
        <v>1611</v>
      </c>
      <c r="AY1894" t="s">
        <v>109</v>
      </c>
      <c r="BP1894" t="s">
        <v>422</v>
      </c>
      <c r="BQ1894">
        <v>73</v>
      </c>
      <c r="BR1894" t="s">
        <v>422</v>
      </c>
      <c r="BS1894">
        <v>9</v>
      </c>
      <c r="BZ1894" t="s">
        <v>2741</v>
      </c>
      <c r="CA1894" t="s">
        <v>2738</v>
      </c>
    </row>
    <row r="1895" spans="1:79" hidden="1" x14ac:dyDescent="0.25">
      <c r="A1895" t="s">
        <v>1581</v>
      </c>
      <c r="B1895" t="s">
        <v>1582</v>
      </c>
      <c r="C1895" t="s">
        <v>1604</v>
      </c>
      <c r="D1895" t="s">
        <v>2742</v>
      </c>
      <c r="E1895" t="s">
        <v>2743</v>
      </c>
      <c r="F1895" s="1">
        <v>41557</v>
      </c>
      <c r="G1895" s="4">
        <v>0.16388888888888889</v>
      </c>
      <c r="H1895" t="s">
        <v>732</v>
      </c>
      <c r="I1895">
        <v>-88</v>
      </c>
      <c r="J1895" t="s">
        <v>1607</v>
      </c>
      <c r="K1895" t="s">
        <v>222</v>
      </c>
      <c r="L1895">
        <v>1</v>
      </c>
      <c r="M1895">
        <v>1</v>
      </c>
      <c r="N1895" t="s">
        <v>2739</v>
      </c>
      <c r="O1895" t="s">
        <v>2744</v>
      </c>
      <c r="P1895" t="s">
        <v>224</v>
      </c>
      <c r="Q1895" t="s">
        <v>1216</v>
      </c>
      <c r="R1895" t="s">
        <v>226</v>
      </c>
      <c r="S1895" t="s">
        <v>227</v>
      </c>
      <c r="T1895">
        <v>1.2</v>
      </c>
      <c r="V1895">
        <v>8.1000000000000003E-2</v>
      </c>
      <c r="W1895">
        <v>0.4</v>
      </c>
      <c r="X1895" t="s">
        <v>281</v>
      </c>
      <c r="Y1895" t="s">
        <v>243</v>
      </c>
      <c r="Z1895" t="s">
        <v>1217</v>
      </c>
      <c r="AA1895" t="s">
        <v>1217</v>
      </c>
      <c r="AE1895">
        <v>5</v>
      </c>
      <c r="AF1895" t="s">
        <v>736</v>
      </c>
      <c r="AG1895" t="s">
        <v>732</v>
      </c>
      <c r="AH1895" t="s">
        <v>1611</v>
      </c>
      <c r="AJ1895" t="s">
        <v>732</v>
      </c>
      <c r="AK1895">
        <v>32.798000000000002</v>
      </c>
      <c r="AL1895">
        <v>-117.19000244140599</v>
      </c>
      <c r="AM1895" t="s">
        <v>732</v>
      </c>
      <c r="AN1895" t="s">
        <v>239</v>
      </c>
      <c r="AO1895" t="s">
        <v>732</v>
      </c>
      <c r="AP1895" t="s">
        <v>739</v>
      </c>
      <c r="AQ1895" t="s">
        <v>242</v>
      </c>
      <c r="AR1895" t="s">
        <v>732</v>
      </c>
      <c r="AS1895" t="s">
        <v>239</v>
      </c>
      <c r="AT1895" t="s">
        <v>239</v>
      </c>
      <c r="AU1895">
        <v>1</v>
      </c>
      <c r="AV1895">
        <v>0</v>
      </c>
      <c r="AW1895" t="s">
        <v>1989</v>
      </c>
      <c r="AX1895" t="s">
        <v>1611</v>
      </c>
      <c r="AY1895" t="s">
        <v>109</v>
      </c>
      <c r="BP1895" t="s">
        <v>422</v>
      </c>
      <c r="BQ1895">
        <v>73</v>
      </c>
      <c r="BR1895" t="s">
        <v>422</v>
      </c>
      <c r="BS1895">
        <v>9</v>
      </c>
      <c r="BZ1895" t="s">
        <v>2745</v>
      </c>
      <c r="CA1895" t="s">
        <v>2743</v>
      </c>
    </row>
    <row r="1896" spans="1:79" hidden="1" x14ac:dyDescent="0.25">
      <c r="A1896" t="s">
        <v>1581</v>
      </c>
      <c r="B1896" t="s">
        <v>1582</v>
      </c>
      <c r="C1896" t="s">
        <v>1604</v>
      </c>
      <c r="D1896" t="s">
        <v>1632</v>
      </c>
      <c r="E1896" t="s">
        <v>1633</v>
      </c>
      <c r="F1896" s="1">
        <v>41557</v>
      </c>
      <c r="G1896" s="4">
        <v>0.74791666666666667</v>
      </c>
      <c r="H1896" t="s">
        <v>732</v>
      </c>
      <c r="I1896">
        <v>-88</v>
      </c>
      <c r="J1896" t="s">
        <v>1607</v>
      </c>
      <c r="K1896" t="s">
        <v>222</v>
      </c>
      <c r="L1896">
        <v>1</v>
      </c>
      <c r="M1896">
        <v>1</v>
      </c>
      <c r="N1896" t="s">
        <v>2746</v>
      </c>
      <c r="O1896" t="s">
        <v>2734</v>
      </c>
      <c r="P1896" t="s">
        <v>224</v>
      </c>
      <c r="Q1896" t="s">
        <v>1216</v>
      </c>
      <c r="R1896" t="s">
        <v>226</v>
      </c>
      <c r="S1896" t="s">
        <v>227</v>
      </c>
      <c r="T1896">
        <v>1.4</v>
      </c>
      <c r="V1896">
        <v>8.1000000000000003E-2</v>
      </c>
      <c r="W1896">
        <v>0.4</v>
      </c>
      <c r="X1896" t="s">
        <v>281</v>
      </c>
      <c r="Y1896" t="s">
        <v>243</v>
      </c>
      <c r="Z1896" t="s">
        <v>1217</v>
      </c>
      <c r="AA1896" t="s">
        <v>1217</v>
      </c>
      <c r="AE1896">
        <v>4</v>
      </c>
      <c r="AF1896" t="s">
        <v>736</v>
      </c>
      <c r="AG1896" t="s">
        <v>732</v>
      </c>
      <c r="AH1896" t="s">
        <v>1611</v>
      </c>
      <c r="AJ1896" t="s">
        <v>732</v>
      </c>
      <c r="AM1896" t="s">
        <v>732</v>
      </c>
      <c r="AN1896" t="s">
        <v>239</v>
      </c>
      <c r="AO1896" t="s">
        <v>732</v>
      </c>
      <c r="AP1896" t="s">
        <v>739</v>
      </c>
      <c r="AQ1896" t="s">
        <v>242</v>
      </c>
      <c r="AR1896" t="s">
        <v>732</v>
      </c>
      <c r="AS1896" t="s">
        <v>239</v>
      </c>
      <c r="AT1896" t="s">
        <v>239</v>
      </c>
      <c r="AU1896">
        <v>1</v>
      </c>
      <c r="AV1896">
        <v>0</v>
      </c>
      <c r="AW1896" t="s">
        <v>1989</v>
      </c>
      <c r="AX1896" t="s">
        <v>1611</v>
      </c>
      <c r="AY1896" t="s">
        <v>109</v>
      </c>
      <c r="CA1896" t="s">
        <v>1633</v>
      </c>
    </row>
    <row r="1897" spans="1:79" hidden="1" x14ac:dyDescent="0.25">
      <c r="A1897" t="s">
        <v>1581</v>
      </c>
      <c r="B1897" t="s">
        <v>1582</v>
      </c>
      <c r="C1897" t="s">
        <v>1615</v>
      </c>
      <c r="D1897" t="s">
        <v>1969</v>
      </c>
      <c r="E1897" t="s">
        <v>1970</v>
      </c>
      <c r="F1897" s="1">
        <v>41557</v>
      </c>
      <c r="G1897" s="4">
        <v>0.24236111111111111</v>
      </c>
      <c r="H1897" t="s">
        <v>732</v>
      </c>
      <c r="I1897">
        <v>-88</v>
      </c>
      <c r="J1897" t="s">
        <v>221</v>
      </c>
      <c r="K1897" t="s">
        <v>222</v>
      </c>
      <c r="L1897">
        <v>1</v>
      </c>
      <c r="M1897">
        <v>1</v>
      </c>
      <c r="N1897" t="s">
        <v>2735</v>
      </c>
      <c r="O1897" t="s">
        <v>2747</v>
      </c>
      <c r="P1897" t="s">
        <v>224</v>
      </c>
      <c r="Q1897" t="s">
        <v>1216</v>
      </c>
      <c r="R1897" t="s">
        <v>226</v>
      </c>
      <c r="S1897" t="s">
        <v>227</v>
      </c>
      <c r="T1897">
        <v>0.83</v>
      </c>
      <c r="V1897">
        <v>8.1000000000000003E-2</v>
      </c>
      <c r="W1897">
        <v>0.4</v>
      </c>
      <c r="X1897" t="s">
        <v>281</v>
      </c>
      <c r="Y1897" t="s">
        <v>243</v>
      </c>
      <c r="Z1897" t="s">
        <v>1217</v>
      </c>
      <c r="AA1897" t="s">
        <v>1217</v>
      </c>
      <c r="AF1897" t="s">
        <v>736</v>
      </c>
      <c r="AG1897" t="s">
        <v>732</v>
      </c>
      <c r="AH1897" t="s">
        <v>1611</v>
      </c>
      <c r="AJ1897" t="s">
        <v>732</v>
      </c>
      <c r="AK1897">
        <v>32.7836</v>
      </c>
      <c r="AL1897">
        <v>-117.103996276855</v>
      </c>
      <c r="AM1897" t="s">
        <v>732</v>
      </c>
      <c r="AN1897" t="s">
        <v>239</v>
      </c>
      <c r="AO1897" t="s">
        <v>1220</v>
      </c>
      <c r="AP1897" t="s">
        <v>739</v>
      </c>
      <c r="AQ1897" t="s">
        <v>242</v>
      </c>
      <c r="AR1897" t="s">
        <v>732</v>
      </c>
      <c r="AS1897" t="s">
        <v>239</v>
      </c>
      <c r="AT1897" t="s">
        <v>239</v>
      </c>
      <c r="AU1897">
        <v>1</v>
      </c>
      <c r="AW1897" t="s">
        <v>1989</v>
      </c>
      <c r="AX1897" t="s">
        <v>1611</v>
      </c>
      <c r="AY1897" t="s">
        <v>109</v>
      </c>
      <c r="BP1897" t="s">
        <v>422</v>
      </c>
      <c r="BQ1897">
        <v>73</v>
      </c>
      <c r="BR1897" t="s">
        <v>422</v>
      </c>
      <c r="BS1897">
        <v>9</v>
      </c>
      <c r="BZ1897" t="s">
        <v>1963</v>
      </c>
      <c r="CA1897" t="s">
        <v>1970</v>
      </c>
    </row>
    <row r="1898" spans="1:79" hidden="1" x14ac:dyDescent="0.25">
      <c r="A1898" t="s">
        <v>1581</v>
      </c>
      <c r="B1898" t="s">
        <v>1582</v>
      </c>
      <c r="C1898" t="s">
        <v>1615</v>
      </c>
      <c r="D1898" t="s">
        <v>1960</v>
      </c>
      <c r="E1898" t="s">
        <v>1961</v>
      </c>
      <c r="F1898" s="1">
        <v>41557</v>
      </c>
      <c r="G1898" s="4">
        <v>0.30416666666666664</v>
      </c>
      <c r="H1898" t="s">
        <v>732</v>
      </c>
      <c r="I1898">
        <v>-88</v>
      </c>
      <c r="J1898" t="s">
        <v>221</v>
      </c>
      <c r="K1898" t="s">
        <v>222</v>
      </c>
      <c r="L1898">
        <v>1</v>
      </c>
      <c r="M1898">
        <v>1</v>
      </c>
      <c r="N1898" t="s">
        <v>2735</v>
      </c>
      <c r="O1898" t="s">
        <v>2748</v>
      </c>
      <c r="P1898" t="s">
        <v>224</v>
      </c>
      <c r="Q1898" t="s">
        <v>1216</v>
      </c>
      <c r="R1898" t="s">
        <v>226</v>
      </c>
      <c r="S1898" t="s">
        <v>227</v>
      </c>
      <c r="T1898">
        <v>0.4</v>
      </c>
      <c r="V1898">
        <v>8.1000000000000003E-2</v>
      </c>
      <c r="W1898">
        <v>0.4</v>
      </c>
      <c r="X1898" t="s">
        <v>281</v>
      </c>
      <c r="Y1898" t="s">
        <v>243</v>
      </c>
      <c r="Z1898" t="s">
        <v>1217</v>
      </c>
      <c r="AA1898" t="s">
        <v>1217</v>
      </c>
      <c r="AF1898" t="s">
        <v>736</v>
      </c>
      <c r="AG1898" t="s">
        <v>732</v>
      </c>
      <c r="AH1898" t="s">
        <v>1611</v>
      </c>
      <c r="AJ1898" t="s">
        <v>732</v>
      </c>
      <c r="AK1898">
        <v>32.856498999999999</v>
      </c>
      <c r="AL1898">
        <v>-116.94699859619099</v>
      </c>
      <c r="AM1898" t="s">
        <v>732</v>
      </c>
      <c r="AN1898" t="s">
        <v>239</v>
      </c>
      <c r="AO1898" t="s">
        <v>1220</v>
      </c>
      <c r="AP1898" t="s">
        <v>739</v>
      </c>
      <c r="AQ1898" t="s">
        <v>242</v>
      </c>
      <c r="AR1898" t="s">
        <v>732</v>
      </c>
      <c r="AS1898" t="s">
        <v>239</v>
      </c>
      <c r="AT1898" t="s">
        <v>239</v>
      </c>
      <c r="AU1898">
        <v>1</v>
      </c>
      <c r="AW1898" t="s">
        <v>1989</v>
      </c>
      <c r="AX1898" t="s">
        <v>1611</v>
      </c>
      <c r="AY1898" t="s">
        <v>109</v>
      </c>
      <c r="BP1898" t="s">
        <v>422</v>
      </c>
      <c r="BQ1898">
        <v>73</v>
      </c>
      <c r="BR1898" t="s">
        <v>422</v>
      </c>
      <c r="BS1898">
        <v>9</v>
      </c>
      <c r="BZ1898" t="s">
        <v>1963</v>
      </c>
      <c r="CA1898" t="s">
        <v>1961</v>
      </c>
    </row>
    <row r="1899" spans="1:79" hidden="1" x14ac:dyDescent="0.25">
      <c r="A1899" t="s">
        <v>1581</v>
      </c>
      <c r="B1899" t="s">
        <v>1582</v>
      </c>
      <c r="C1899" t="s">
        <v>1615</v>
      </c>
      <c r="D1899" t="s">
        <v>1660</v>
      </c>
      <c r="E1899" t="s">
        <v>1661</v>
      </c>
      <c r="F1899" s="1">
        <v>41557</v>
      </c>
      <c r="G1899" s="4">
        <v>0.38263888888888892</v>
      </c>
      <c r="H1899" t="s">
        <v>732</v>
      </c>
      <c r="I1899">
        <v>-88</v>
      </c>
      <c r="J1899" t="s">
        <v>221</v>
      </c>
      <c r="K1899" t="s">
        <v>222</v>
      </c>
      <c r="L1899">
        <v>1</v>
      </c>
      <c r="M1899">
        <v>1</v>
      </c>
      <c r="N1899" t="s">
        <v>2733</v>
      </c>
      <c r="O1899" t="s">
        <v>2749</v>
      </c>
      <c r="P1899" t="s">
        <v>224</v>
      </c>
      <c r="Q1899" t="s">
        <v>1216</v>
      </c>
      <c r="R1899" t="s">
        <v>226</v>
      </c>
      <c r="S1899" t="s">
        <v>227</v>
      </c>
      <c r="T1899">
        <v>0.21</v>
      </c>
      <c r="V1899">
        <v>8.1000000000000003E-2</v>
      </c>
      <c r="W1899">
        <v>0.4</v>
      </c>
      <c r="X1899" t="s">
        <v>905</v>
      </c>
      <c r="Y1899" t="s">
        <v>1226</v>
      </c>
      <c r="Z1899" t="s">
        <v>1217</v>
      </c>
      <c r="AA1899" t="s">
        <v>1217</v>
      </c>
      <c r="AF1899" t="s">
        <v>736</v>
      </c>
      <c r="AG1899" t="s">
        <v>732</v>
      </c>
      <c r="AH1899" t="s">
        <v>1611</v>
      </c>
      <c r="AJ1899" t="s">
        <v>732</v>
      </c>
      <c r="AM1899" t="s">
        <v>732</v>
      </c>
      <c r="AN1899" t="s">
        <v>239</v>
      </c>
      <c r="AO1899" t="s">
        <v>1220</v>
      </c>
      <c r="AP1899" t="s">
        <v>739</v>
      </c>
      <c r="AQ1899" t="s">
        <v>242</v>
      </c>
      <c r="AR1899" t="s">
        <v>732</v>
      </c>
      <c r="AS1899" t="s">
        <v>239</v>
      </c>
      <c r="AT1899" t="s">
        <v>239</v>
      </c>
      <c r="AU1899">
        <v>1</v>
      </c>
      <c r="AW1899" t="s">
        <v>1989</v>
      </c>
      <c r="AX1899" t="s">
        <v>1611</v>
      </c>
      <c r="AY1899" t="s">
        <v>109</v>
      </c>
      <c r="CA1899" t="s">
        <v>1661</v>
      </c>
    </row>
    <row r="1900" spans="1:79" hidden="1" x14ac:dyDescent="0.25">
      <c r="A1900" t="s">
        <v>1581</v>
      </c>
      <c r="B1900" t="s">
        <v>1582</v>
      </c>
      <c r="C1900" t="s">
        <v>1615</v>
      </c>
      <c r="D1900" t="s">
        <v>1964</v>
      </c>
      <c r="E1900" t="s">
        <v>1965</v>
      </c>
      <c r="F1900" s="1">
        <v>41557</v>
      </c>
      <c r="G1900" s="4">
        <v>0.16388888888888889</v>
      </c>
      <c r="H1900" t="s">
        <v>732</v>
      </c>
      <c r="I1900">
        <v>-88</v>
      </c>
      <c r="J1900" t="s">
        <v>221</v>
      </c>
      <c r="K1900" t="s">
        <v>222</v>
      </c>
      <c r="L1900">
        <v>1</v>
      </c>
      <c r="M1900">
        <v>1</v>
      </c>
      <c r="N1900" t="s">
        <v>2735</v>
      </c>
      <c r="O1900" t="s">
        <v>2750</v>
      </c>
      <c r="P1900" t="s">
        <v>224</v>
      </c>
      <c r="Q1900" t="s">
        <v>1216</v>
      </c>
      <c r="R1900" t="s">
        <v>226</v>
      </c>
      <c r="S1900" t="s">
        <v>227</v>
      </c>
      <c r="T1900">
        <v>0.73</v>
      </c>
      <c r="V1900">
        <v>8.1000000000000003E-2</v>
      </c>
      <c r="W1900">
        <v>0.4</v>
      </c>
      <c r="X1900" t="s">
        <v>281</v>
      </c>
      <c r="Y1900" t="s">
        <v>243</v>
      </c>
      <c r="Z1900" t="s">
        <v>1217</v>
      </c>
      <c r="AA1900" t="s">
        <v>1217</v>
      </c>
      <c r="AF1900" t="s">
        <v>736</v>
      </c>
      <c r="AG1900" t="s">
        <v>732</v>
      </c>
      <c r="AH1900" t="s">
        <v>1611</v>
      </c>
      <c r="AJ1900" t="s">
        <v>732</v>
      </c>
      <c r="AK1900">
        <v>32.732799999999997</v>
      </c>
      <c r="AL1900">
        <v>-116.94000244140599</v>
      </c>
      <c r="AM1900" t="s">
        <v>732</v>
      </c>
      <c r="AN1900" t="s">
        <v>239</v>
      </c>
      <c r="AO1900" t="s">
        <v>1220</v>
      </c>
      <c r="AP1900" t="s">
        <v>739</v>
      </c>
      <c r="AQ1900" t="s">
        <v>242</v>
      </c>
      <c r="AR1900" t="s">
        <v>732</v>
      </c>
      <c r="AS1900" t="s">
        <v>239</v>
      </c>
      <c r="AT1900" t="s">
        <v>239</v>
      </c>
      <c r="AU1900">
        <v>1</v>
      </c>
      <c r="AW1900" t="s">
        <v>1989</v>
      </c>
      <c r="AX1900" t="s">
        <v>1611</v>
      </c>
      <c r="AY1900" t="s">
        <v>109</v>
      </c>
      <c r="BP1900" t="s">
        <v>422</v>
      </c>
      <c r="BQ1900">
        <v>73</v>
      </c>
      <c r="BR1900" t="s">
        <v>422</v>
      </c>
      <c r="BS1900">
        <v>9</v>
      </c>
      <c r="BZ1900" t="s">
        <v>1966</v>
      </c>
      <c r="CA1900" t="s">
        <v>1965</v>
      </c>
    </row>
    <row r="1901" spans="1:79" hidden="1" x14ac:dyDescent="0.25">
      <c r="A1901" t="s">
        <v>1581</v>
      </c>
      <c r="B1901" t="s">
        <v>1582</v>
      </c>
      <c r="C1901" t="s">
        <v>1604</v>
      </c>
      <c r="D1901" t="s">
        <v>1969</v>
      </c>
      <c r="E1901" t="s">
        <v>1970</v>
      </c>
      <c r="F1901" s="1">
        <v>41557</v>
      </c>
      <c r="G1901" s="4">
        <v>0.24236111111111111</v>
      </c>
      <c r="H1901" t="s">
        <v>732</v>
      </c>
      <c r="I1901">
        <v>-88</v>
      </c>
      <c r="J1901" t="s">
        <v>1607</v>
      </c>
      <c r="K1901" t="s">
        <v>222</v>
      </c>
      <c r="L1901">
        <v>1</v>
      </c>
      <c r="M1901">
        <v>1</v>
      </c>
      <c r="N1901" t="s">
        <v>2739</v>
      </c>
      <c r="O1901" t="s">
        <v>2747</v>
      </c>
      <c r="P1901" t="s">
        <v>224</v>
      </c>
      <c r="Q1901" t="s">
        <v>1216</v>
      </c>
      <c r="R1901" t="s">
        <v>226</v>
      </c>
      <c r="S1901" t="s">
        <v>227</v>
      </c>
      <c r="T1901">
        <v>0.83</v>
      </c>
      <c r="V1901">
        <v>8.1000000000000003E-2</v>
      </c>
      <c r="W1901">
        <v>0.4</v>
      </c>
      <c r="X1901" t="s">
        <v>281</v>
      </c>
      <c r="Y1901" t="s">
        <v>243</v>
      </c>
      <c r="Z1901" t="s">
        <v>1217</v>
      </c>
      <c r="AA1901" t="s">
        <v>1217</v>
      </c>
      <c r="AE1901">
        <v>5</v>
      </c>
      <c r="AF1901" t="s">
        <v>736</v>
      </c>
      <c r="AG1901" t="s">
        <v>732</v>
      </c>
      <c r="AH1901" t="s">
        <v>1611</v>
      </c>
      <c r="AJ1901" t="s">
        <v>732</v>
      </c>
      <c r="AK1901">
        <v>32.7836</v>
      </c>
      <c r="AL1901">
        <v>-117.103996276855</v>
      </c>
      <c r="AM1901" t="s">
        <v>732</v>
      </c>
      <c r="AN1901" t="s">
        <v>239</v>
      </c>
      <c r="AO1901" t="s">
        <v>732</v>
      </c>
      <c r="AP1901" t="s">
        <v>739</v>
      </c>
      <c r="AQ1901" t="s">
        <v>242</v>
      </c>
      <c r="AR1901" t="s">
        <v>732</v>
      </c>
      <c r="AS1901" t="s">
        <v>239</v>
      </c>
      <c r="AT1901" t="s">
        <v>239</v>
      </c>
      <c r="AU1901">
        <v>1</v>
      </c>
      <c r="AV1901">
        <v>0</v>
      </c>
      <c r="AW1901" t="s">
        <v>1989</v>
      </c>
      <c r="AX1901" t="s">
        <v>1611</v>
      </c>
      <c r="AY1901" t="s">
        <v>109</v>
      </c>
      <c r="BP1901" t="s">
        <v>422</v>
      </c>
      <c r="BQ1901">
        <v>73</v>
      </c>
      <c r="BR1901" t="s">
        <v>422</v>
      </c>
      <c r="BS1901">
        <v>9</v>
      </c>
      <c r="BZ1901" t="s">
        <v>1963</v>
      </c>
      <c r="CA1901" t="s">
        <v>1970</v>
      </c>
    </row>
    <row r="1902" spans="1:79" hidden="1" x14ac:dyDescent="0.25">
      <c r="A1902" t="s">
        <v>1581</v>
      </c>
      <c r="B1902" t="s">
        <v>1582</v>
      </c>
      <c r="C1902" t="s">
        <v>1604</v>
      </c>
      <c r="D1902" t="s">
        <v>1960</v>
      </c>
      <c r="E1902" t="s">
        <v>1961</v>
      </c>
      <c r="F1902" s="1">
        <v>41557</v>
      </c>
      <c r="G1902" s="4">
        <v>0.30416666666666664</v>
      </c>
      <c r="H1902" t="s">
        <v>732</v>
      </c>
      <c r="I1902">
        <v>-88</v>
      </c>
      <c r="J1902" t="s">
        <v>1607</v>
      </c>
      <c r="K1902" t="s">
        <v>222</v>
      </c>
      <c r="L1902">
        <v>1</v>
      </c>
      <c r="M1902">
        <v>1</v>
      </c>
      <c r="N1902" t="s">
        <v>2739</v>
      </c>
      <c r="O1902" t="s">
        <v>2748</v>
      </c>
      <c r="P1902" t="s">
        <v>224</v>
      </c>
      <c r="Q1902" t="s">
        <v>1216</v>
      </c>
      <c r="R1902" t="s">
        <v>226</v>
      </c>
      <c r="S1902" t="s">
        <v>227</v>
      </c>
      <c r="T1902">
        <v>0.4</v>
      </c>
      <c r="V1902">
        <v>8.1000000000000003E-2</v>
      </c>
      <c r="W1902">
        <v>0.4</v>
      </c>
      <c r="X1902" t="s">
        <v>281</v>
      </c>
      <c r="Y1902" t="s">
        <v>243</v>
      </c>
      <c r="Z1902" t="s">
        <v>1217</v>
      </c>
      <c r="AA1902" t="s">
        <v>1217</v>
      </c>
      <c r="AE1902">
        <v>5</v>
      </c>
      <c r="AF1902" t="s">
        <v>736</v>
      </c>
      <c r="AG1902" t="s">
        <v>732</v>
      </c>
      <c r="AH1902" t="s">
        <v>1611</v>
      </c>
      <c r="AJ1902" t="s">
        <v>732</v>
      </c>
      <c r="AK1902">
        <v>32.856498999999999</v>
      </c>
      <c r="AL1902">
        <v>-116.94699859619099</v>
      </c>
      <c r="AM1902" t="s">
        <v>732</v>
      </c>
      <c r="AN1902" t="s">
        <v>239</v>
      </c>
      <c r="AO1902" t="s">
        <v>732</v>
      </c>
      <c r="AP1902" t="s">
        <v>739</v>
      </c>
      <c r="AQ1902" t="s">
        <v>242</v>
      </c>
      <c r="AR1902" t="s">
        <v>732</v>
      </c>
      <c r="AS1902" t="s">
        <v>239</v>
      </c>
      <c r="AT1902" t="s">
        <v>239</v>
      </c>
      <c r="AU1902">
        <v>1</v>
      </c>
      <c r="AV1902">
        <v>0</v>
      </c>
      <c r="AW1902" t="s">
        <v>1989</v>
      </c>
      <c r="AX1902" t="s">
        <v>1611</v>
      </c>
      <c r="AY1902" t="s">
        <v>109</v>
      </c>
      <c r="BP1902" t="s">
        <v>422</v>
      </c>
      <c r="BQ1902">
        <v>73</v>
      </c>
      <c r="BR1902" t="s">
        <v>422</v>
      </c>
      <c r="BS1902">
        <v>9</v>
      </c>
      <c r="BZ1902" t="s">
        <v>1963</v>
      </c>
      <c r="CA1902" t="s">
        <v>1961</v>
      </c>
    </row>
    <row r="1903" spans="1:79" hidden="1" x14ac:dyDescent="0.25">
      <c r="A1903" t="s">
        <v>1581</v>
      </c>
      <c r="B1903" t="s">
        <v>1582</v>
      </c>
      <c r="C1903" t="s">
        <v>1604</v>
      </c>
      <c r="D1903" t="s">
        <v>2728</v>
      </c>
      <c r="E1903" t="s">
        <v>2729</v>
      </c>
      <c r="F1903" s="1">
        <v>41557</v>
      </c>
      <c r="G1903" s="4">
        <v>0.37638888888888888</v>
      </c>
      <c r="H1903" t="s">
        <v>732</v>
      </c>
      <c r="I1903">
        <v>-88</v>
      </c>
      <c r="J1903" t="s">
        <v>1607</v>
      </c>
      <c r="K1903" t="s">
        <v>222</v>
      </c>
      <c r="L1903">
        <v>1</v>
      </c>
      <c r="M1903">
        <v>1</v>
      </c>
      <c r="N1903" t="s">
        <v>2739</v>
      </c>
      <c r="O1903" t="s">
        <v>2751</v>
      </c>
      <c r="P1903" t="s">
        <v>224</v>
      </c>
      <c r="Q1903" t="s">
        <v>1216</v>
      </c>
      <c r="R1903" t="s">
        <v>226</v>
      </c>
      <c r="S1903" t="s">
        <v>227</v>
      </c>
      <c r="T1903">
        <v>0.33</v>
      </c>
      <c r="V1903">
        <v>8.1000000000000003E-2</v>
      </c>
      <c r="W1903">
        <v>0.4</v>
      </c>
      <c r="X1903" t="s">
        <v>905</v>
      </c>
      <c r="Y1903" t="s">
        <v>243</v>
      </c>
      <c r="Z1903" t="s">
        <v>1217</v>
      </c>
      <c r="AA1903" t="s">
        <v>1217</v>
      </c>
      <c r="AE1903">
        <v>5</v>
      </c>
      <c r="AF1903" t="s">
        <v>736</v>
      </c>
      <c r="AG1903" t="s">
        <v>732</v>
      </c>
      <c r="AH1903" t="s">
        <v>1611</v>
      </c>
      <c r="AJ1903" t="s">
        <v>732</v>
      </c>
      <c r="AK1903">
        <v>32.609402000000003</v>
      </c>
      <c r="AL1903">
        <v>-116.473999023438</v>
      </c>
      <c r="AM1903" t="s">
        <v>732</v>
      </c>
      <c r="AN1903" t="s">
        <v>239</v>
      </c>
      <c r="AO1903" t="s">
        <v>732</v>
      </c>
      <c r="AP1903" t="s">
        <v>739</v>
      </c>
      <c r="AQ1903" t="s">
        <v>242</v>
      </c>
      <c r="AR1903" t="s">
        <v>732</v>
      </c>
      <c r="AS1903" t="s">
        <v>239</v>
      </c>
      <c r="AT1903" t="s">
        <v>239</v>
      </c>
      <c r="AU1903">
        <v>1</v>
      </c>
      <c r="AV1903">
        <v>0</v>
      </c>
      <c r="AW1903" t="s">
        <v>1989</v>
      </c>
      <c r="AX1903" t="s">
        <v>1611</v>
      </c>
      <c r="AY1903" t="s">
        <v>109</v>
      </c>
      <c r="BP1903" t="s">
        <v>422</v>
      </c>
      <c r="BQ1903">
        <v>73</v>
      </c>
      <c r="BR1903" t="s">
        <v>422</v>
      </c>
      <c r="BS1903">
        <v>9</v>
      </c>
      <c r="BZ1903" t="s">
        <v>2731</v>
      </c>
      <c r="CA1903" t="s">
        <v>2729</v>
      </c>
    </row>
    <row r="1904" spans="1:79" hidden="1" x14ac:dyDescent="0.25">
      <c r="A1904" t="s">
        <v>1581</v>
      </c>
      <c r="B1904" t="s">
        <v>1582</v>
      </c>
      <c r="C1904" t="s">
        <v>1604</v>
      </c>
      <c r="D1904" t="s">
        <v>1964</v>
      </c>
      <c r="E1904" t="s">
        <v>1965</v>
      </c>
      <c r="F1904" s="1">
        <v>41557</v>
      </c>
      <c r="G1904" s="4">
        <v>0.16388888888888889</v>
      </c>
      <c r="H1904" t="s">
        <v>732</v>
      </c>
      <c r="I1904">
        <v>-88</v>
      </c>
      <c r="J1904" t="s">
        <v>1607</v>
      </c>
      <c r="K1904" t="s">
        <v>222</v>
      </c>
      <c r="L1904">
        <v>1</v>
      </c>
      <c r="M1904">
        <v>1</v>
      </c>
      <c r="N1904" t="s">
        <v>2739</v>
      </c>
      <c r="O1904" t="s">
        <v>2750</v>
      </c>
      <c r="P1904" t="s">
        <v>224</v>
      </c>
      <c r="Q1904" t="s">
        <v>1216</v>
      </c>
      <c r="R1904" t="s">
        <v>226</v>
      </c>
      <c r="S1904" t="s">
        <v>227</v>
      </c>
      <c r="T1904">
        <v>0.73</v>
      </c>
      <c r="V1904">
        <v>8.1000000000000003E-2</v>
      </c>
      <c r="W1904">
        <v>0.4</v>
      </c>
      <c r="X1904" t="s">
        <v>281</v>
      </c>
      <c r="Y1904" t="s">
        <v>243</v>
      </c>
      <c r="Z1904" t="s">
        <v>1217</v>
      </c>
      <c r="AA1904" t="s">
        <v>1217</v>
      </c>
      <c r="AE1904">
        <v>5</v>
      </c>
      <c r="AF1904" t="s">
        <v>736</v>
      </c>
      <c r="AG1904" t="s">
        <v>732</v>
      </c>
      <c r="AH1904" t="s">
        <v>1611</v>
      </c>
      <c r="AJ1904" t="s">
        <v>732</v>
      </c>
      <c r="AK1904">
        <v>32.732799999999997</v>
      </c>
      <c r="AL1904">
        <v>-116.94000244140599</v>
      </c>
      <c r="AM1904" t="s">
        <v>732</v>
      </c>
      <c r="AN1904" t="s">
        <v>239</v>
      </c>
      <c r="AO1904" t="s">
        <v>732</v>
      </c>
      <c r="AP1904" t="s">
        <v>739</v>
      </c>
      <c r="AQ1904" t="s">
        <v>242</v>
      </c>
      <c r="AR1904" t="s">
        <v>732</v>
      </c>
      <c r="AS1904" t="s">
        <v>239</v>
      </c>
      <c r="AT1904" t="s">
        <v>239</v>
      </c>
      <c r="AU1904">
        <v>1</v>
      </c>
      <c r="AV1904">
        <v>0</v>
      </c>
      <c r="AW1904" t="s">
        <v>1989</v>
      </c>
      <c r="AX1904" t="s">
        <v>1611</v>
      </c>
      <c r="AY1904" t="s">
        <v>109</v>
      </c>
      <c r="BP1904" t="s">
        <v>422</v>
      </c>
      <c r="BQ1904">
        <v>73</v>
      </c>
      <c r="BR1904" t="s">
        <v>422</v>
      </c>
      <c r="BS1904">
        <v>9</v>
      </c>
      <c r="BZ1904" t="s">
        <v>1966</v>
      </c>
      <c r="CA1904" t="s">
        <v>1965</v>
      </c>
    </row>
    <row r="1905" spans="1:79" hidden="1" x14ac:dyDescent="0.25">
      <c r="A1905" t="s">
        <v>1581</v>
      </c>
      <c r="B1905" t="s">
        <v>1582</v>
      </c>
      <c r="C1905" t="s">
        <v>1604</v>
      </c>
      <c r="D1905" t="s">
        <v>1646</v>
      </c>
      <c r="E1905" t="s">
        <v>1647</v>
      </c>
      <c r="F1905" s="1">
        <v>41557</v>
      </c>
      <c r="G1905" s="4">
        <v>0.93125000000000002</v>
      </c>
      <c r="H1905" t="s">
        <v>732</v>
      </c>
      <c r="I1905">
        <v>-88</v>
      </c>
      <c r="J1905" t="s">
        <v>1607</v>
      </c>
      <c r="K1905" t="s">
        <v>222</v>
      </c>
      <c r="L1905">
        <v>1</v>
      </c>
      <c r="M1905">
        <v>1</v>
      </c>
      <c r="N1905" t="s">
        <v>2752</v>
      </c>
      <c r="O1905" t="s">
        <v>2753</v>
      </c>
      <c r="P1905" t="s">
        <v>224</v>
      </c>
      <c r="Q1905" t="s">
        <v>1216</v>
      </c>
      <c r="R1905" t="s">
        <v>226</v>
      </c>
      <c r="S1905" t="s">
        <v>227</v>
      </c>
      <c r="T1905">
        <v>1.7</v>
      </c>
      <c r="V1905">
        <v>8.1000000000000003E-2</v>
      </c>
      <c r="W1905">
        <v>0.4</v>
      </c>
      <c r="X1905" t="s">
        <v>281</v>
      </c>
      <c r="Y1905" t="s">
        <v>243</v>
      </c>
      <c r="Z1905" t="s">
        <v>1217</v>
      </c>
      <c r="AA1905" t="s">
        <v>1217</v>
      </c>
      <c r="AE1905">
        <v>4</v>
      </c>
      <c r="AF1905" t="s">
        <v>736</v>
      </c>
      <c r="AG1905" t="s">
        <v>732</v>
      </c>
      <c r="AH1905" t="s">
        <v>1611</v>
      </c>
      <c r="AJ1905" t="s">
        <v>732</v>
      </c>
      <c r="AM1905" t="s">
        <v>732</v>
      </c>
      <c r="AN1905" t="s">
        <v>239</v>
      </c>
      <c r="AO1905" t="s">
        <v>732</v>
      </c>
      <c r="AP1905" t="s">
        <v>739</v>
      </c>
      <c r="AQ1905" t="s">
        <v>242</v>
      </c>
      <c r="AR1905" t="s">
        <v>732</v>
      </c>
      <c r="AS1905" t="s">
        <v>239</v>
      </c>
      <c r="AT1905" t="s">
        <v>239</v>
      </c>
      <c r="AU1905">
        <v>1</v>
      </c>
      <c r="AV1905">
        <v>0</v>
      </c>
      <c r="AW1905" t="s">
        <v>1989</v>
      </c>
      <c r="AX1905" t="s">
        <v>1611</v>
      </c>
      <c r="AY1905" t="s">
        <v>109</v>
      </c>
      <c r="CA1905" t="s">
        <v>1647</v>
      </c>
    </row>
    <row r="1906" spans="1:79" hidden="1" x14ac:dyDescent="0.25">
      <c r="A1906" t="s">
        <v>1581</v>
      </c>
      <c r="B1906" t="s">
        <v>1582</v>
      </c>
      <c r="C1906" t="s">
        <v>1604</v>
      </c>
      <c r="D1906" t="s">
        <v>1967</v>
      </c>
      <c r="E1906" t="s">
        <v>1968</v>
      </c>
      <c r="F1906" s="1">
        <v>41557</v>
      </c>
      <c r="G1906" s="4">
        <v>9.3055555555555558E-2</v>
      </c>
      <c r="H1906" t="s">
        <v>732</v>
      </c>
      <c r="I1906">
        <v>-88</v>
      </c>
      <c r="J1906" t="s">
        <v>1607</v>
      </c>
      <c r="K1906" t="s">
        <v>222</v>
      </c>
      <c r="L1906">
        <v>1</v>
      </c>
      <c r="M1906">
        <v>1</v>
      </c>
      <c r="N1906" t="s">
        <v>2739</v>
      </c>
      <c r="O1906" t="s">
        <v>2736</v>
      </c>
      <c r="P1906" t="s">
        <v>224</v>
      </c>
      <c r="Q1906" t="s">
        <v>1216</v>
      </c>
      <c r="R1906" t="s">
        <v>226</v>
      </c>
      <c r="S1906" t="s">
        <v>227</v>
      </c>
      <c r="T1906">
        <v>0.59</v>
      </c>
      <c r="V1906">
        <v>8.1000000000000003E-2</v>
      </c>
      <c r="W1906">
        <v>0.4</v>
      </c>
      <c r="X1906" t="s">
        <v>281</v>
      </c>
      <c r="Y1906" t="s">
        <v>243</v>
      </c>
      <c r="Z1906" t="s">
        <v>1217</v>
      </c>
      <c r="AA1906" t="s">
        <v>1217</v>
      </c>
      <c r="AE1906">
        <v>5</v>
      </c>
      <c r="AF1906" t="s">
        <v>736</v>
      </c>
      <c r="AG1906" t="s">
        <v>732</v>
      </c>
      <c r="AH1906" t="s">
        <v>1611</v>
      </c>
      <c r="AJ1906" t="s">
        <v>732</v>
      </c>
      <c r="AK1906">
        <v>32.839199000000001</v>
      </c>
      <c r="AL1906">
        <v>-117.024002075195</v>
      </c>
      <c r="AM1906" t="s">
        <v>732</v>
      </c>
      <c r="AN1906" t="s">
        <v>239</v>
      </c>
      <c r="AO1906" t="s">
        <v>732</v>
      </c>
      <c r="AP1906" t="s">
        <v>739</v>
      </c>
      <c r="AQ1906" t="s">
        <v>242</v>
      </c>
      <c r="AR1906" t="s">
        <v>732</v>
      </c>
      <c r="AS1906" t="s">
        <v>239</v>
      </c>
      <c r="AT1906" t="s">
        <v>239</v>
      </c>
      <c r="AU1906">
        <v>1</v>
      </c>
      <c r="AV1906">
        <v>0</v>
      </c>
      <c r="AW1906" t="s">
        <v>1989</v>
      </c>
      <c r="AX1906" t="s">
        <v>1611</v>
      </c>
      <c r="AY1906" t="s">
        <v>109</v>
      </c>
      <c r="BP1906" t="s">
        <v>422</v>
      </c>
      <c r="BQ1906">
        <v>73</v>
      </c>
      <c r="BR1906" t="s">
        <v>422</v>
      </c>
      <c r="BS1906">
        <v>9</v>
      </c>
      <c r="BZ1906" t="s">
        <v>1963</v>
      </c>
      <c r="CA1906" t="s">
        <v>1968</v>
      </c>
    </row>
    <row r="1907" spans="1:79" hidden="1" x14ac:dyDescent="0.25">
      <c r="A1907" t="s">
        <v>1581</v>
      </c>
      <c r="B1907" t="s">
        <v>1582</v>
      </c>
      <c r="C1907" t="s">
        <v>1604</v>
      </c>
      <c r="D1907" t="s">
        <v>1660</v>
      </c>
      <c r="E1907" t="s">
        <v>1661</v>
      </c>
      <c r="F1907" s="1">
        <v>41557</v>
      </c>
      <c r="G1907" s="4">
        <v>0.38263888888888892</v>
      </c>
      <c r="H1907" t="s">
        <v>732</v>
      </c>
      <c r="I1907">
        <v>-88</v>
      </c>
      <c r="J1907" t="s">
        <v>1607</v>
      </c>
      <c r="K1907" t="s">
        <v>222</v>
      </c>
      <c r="L1907">
        <v>1</v>
      </c>
      <c r="M1907">
        <v>1</v>
      </c>
      <c r="N1907" t="s">
        <v>2754</v>
      </c>
      <c r="O1907" t="s">
        <v>2749</v>
      </c>
      <c r="P1907" t="s">
        <v>224</v>
      </c>
      <c r="Q1907" t="s">
        <v>1216</v>
      </c>
      <c r="R1907" t="s">
        <v>226</v>
      </c>
      <c r="S1907" t="s">
        <v>227</v>
      </c>
      <c r="T1907">
        <v>0.21</v>
      </c>
      <c r="V1907">
        <v>8.1000000000000003E-2</v>
      </c>
      <c r="W1907">
        <v>0.4</v>
      </c>
      <c r="X1907" t="s">
        <v>905</v>
      </c>
      <c r="Y1907" t="s">
        <v>243</v>
      </c>
      <c r="Z1907" t="s">
        <v>1217</v>
      </c>
      <c r="AA1907" t="s">
        <v>1217</v>
      </c>
      <c r="AE1907">
        <v>5</v>
      </c>
      <c r="AF1907" t="s">
        <v>736</v>
      </c>
      <c r="AG1907" t="s">
        <v>732</v>
      </c>
      <c r="AH1907" t="s">
        <v>1611</v>
      </c>
      <c r="AJ1907" t="s">
        <v>732</v>
      </c>
      <c r="AM1907" t="s">
        <v>732</v>
      </c>
      <c r="AN1907" t="s">
        <v>239</v>
      </c>
      <c r="AO1907" t="s">
        <v>732</v>
      </c>
      <c r="AP1907" t="s">
        <v>739</v>
      </c>
      <c r="AQ1907" t="s">
        <v>242</v>
      </c>
      <c r="AR1907" t="s">
        <v>732</v>
      </c>
      <c r="AS1907" t="s">
        <v>239</v>
      </c>
      <c r="AT1907" t="s">
        <v>239</v>
      </c>
      <c r="AU1907">
        <v>1</v>
      </c>
      <c r="AV1907">
        <v>0</v>
      </c>
      <c r="AW1907" t="s">
        <v>1989</v>
      </c>
      <c r="AX1907" t="s">
        <v>1611</v>
      </c>
      <c r="AY1907" t="s">
        <v>109</v>
      </c>
      <c r="CA1907" t="s">
        <v>1661</v>
      </c>
    </row>
    <row r="1908" spans="1:79" hidden="1" x14ac:dyDescent="0.25">
      <c r="A1908" t="s">
        <v>1581</v>
      </c>
      <c r="B1908" t="s">
        <v>1582</v>
      </c>
      <c r="C1908" t="s">
        <v>1604</v>
      </c>
      <c r="D1908" t="s">
        <v>1612</v>
      </c>
      <c r="E1908" t="s">
        <v>1613</v>
      </c>
      <c r="F1908" s="1">
        <v>41557</v>
      </c>
      <c r="G1908" s="4">
        <v>0.38194444444444442</v>
      </c>
      <c r="H1908" t="s">
        <v>732</v>
      </c>
      <c r="I1908">
        <v>-88</v>
      </c>
      <c r="J1908" t="s">
        <v>1607</v>
      </c>
      <c r="K1908" t="s">
        <v>222</v>
      </c>
      <c r="L1908">
        <v>1</v>
      </c>
      <c r="M1908">
        <v>1</v>
      </c>
      <c r="N1908" t="s">
        <v>2755</v>
      </c>
      <c r="O1908" t="s">
        <v>2756</v>
      </c>
      <c r="P1908" t="s">
        <v>224</v>
      </c>
      <c r="Q1908" t="s">
        <v>1216</v>
      </c>
      <c r="R1908" t="s">
        <v>226</v>
      </c>
      <c r="S1908" t="s">
        <v>227</v>
      </c>
      <c r="T1908">
        <v>1.2</v>
      </c>
      <c r="V1908">
        <v>8.1000000000000003E-2</v>
      </c>
      <c r="W1908">
        <v>0.4</v>
      </c>
      <c r="X1908" t="s">
        <v>281</v>
      </c>
      <c r="Y1908" t="s">
        <v>243</v>
      </c>
      <c r="Z1908" t="s">
        <v>1217</v>
      </c>
      <c r="AA1908" t="s">
        <v>1217</v>
      </c>
      <c r="AE1908">
        <v>3</v>
      </c>
      <c r="AF1908" t="s">
        <v>736</v>
      </c>
      <c r="AG1908" t="s">
        <v>732</v>
      </c>
      <c r="AH1908" t="s">
        <v>1611</v>
      </c>
      <c r="AJ1908" t="s">
        <v>732</v>
      </c>
      <c r="AM1908" t="s">
        <v>732</v>
      </c>
      <c r="AN1908" t="s">
        <v>239</v>
      </c>
      <c r="AO1908" t="s">
        <v>732</v>
      </c>
      <c r="AP1908" t="s">
        <v>739</v>
      </c>
      <c r="AQ1908" t="s">
        <v>242</v>
      </c>
      <c r="AR1908" t="s">
        <v>732</v>
      </c>
      <c r="AS1908" t="s">
        <v>239</v>
      </c>
      <c r="AT1908" t="s">
        <v>239</v>
      </c>
      <c r="AU1908">
        <v>1</v>
      </c>
      <c r="AV1908">
        <v>0</v>
      </c>
      <c r="AW1908" t="s">
        <v>1989</v>
      </c>
      <c r="AX1908" t="s">
        <v>1611</v>
      </c>
      <c r="AY1908" t="s">
        <v>109</v>
      </c>
      <c r="CA1908" t="s">
        <v>1613</v>
      </c>
    </row>
    <row r="1909" spans="1:79" hidden="1" x14ac:dyDescent="0.25">
      <c r="A1909" t="s">
        <v>1581</v>
      </c>
      <c r="B1909" t="s">
        <v>1582</v>
      </c>
      <c r="C1909" t="s">
        <v>1604</v>
      </c>
      <c r="D1909" t="s">
        <v>1605</v>
      </c>
      <c r="E1909" t="s">
        <v>1606</v>
      </c>
      <c r="F1909" s="1">
        <v>41557</v>
      </c>
      <c r="G1909" s="4">
        <v>0.10347222222222223</v>
      </c>
      <c r="H1909" t="s">
        <v>732</v>
      </c>
      <c r="I1909">
        <v>-88</v>
      </c>
      <c r="J1909" t="s">
        <v>1607</v>
      </c>
      <c r="K1909" t="s">
        <v>222</v>
      </c>
      <c r="L1909">
        <v>1</v>
      </c>
      <c r="M1909">
        <v>1</v>
      </c>
      <c r="N1909" t="s">
        <v>2739</v>
      </c>
      <c r="O1909" t="s">
        <v>2757</v>
      </c>
      <c r="P1909" t="s">
        <v>224</v>
      </c>
      <c r="Q1909" t="s">
        <v>1216</v>
      </c>
      <c r="R1909" t="s">
        <v>226</v>
      </c>
      <c r="S1909" t="s">
        <v>227</v>
      </c>
      <c r="T1909">
        <v>0.56000000000000005</v>
      </c>
      <c r="V1909">
        <v>8.1000000000000003E-2</v>
      </c>
      <c r="W1909">
        <v>0.4</v>
      </c>
      <c r="X1909" t="s">
        <v>281</v>
      </c>
      <c r="Y1909" t="s">
        <v>243</v>
      </c>
      <c r="Z1909" t="s">
        <v>1217</v>
      </c>
      <c r="AA1909" t="s">
        <v>1217</v>
      </c>
      <c r="AE1909">
        <v>5</v>
      </c>
      <c r="AF1909" t="s">
        <v>736</v>
      </c>
      <c r="AG1909" t="s">
        <v>732</v>
      </c>
      <c r="AH1909" t="s">
        <v>1611</v>
      </c>
      <c r="AJ1909" t="s">
        <v>732</v>
      </c>
      <c r="AM1909" t="s">
        <v>732</v>
      </c>
      <c r="AN1909" t="s">
        <v>239</v>
      </c>
      <c r="AO1909" t="s">
        <v>732</v>
      </c>
      <c r="AP1909" t="s">
        <v>739</v>
      </c>
      <c r="AQ1909" t="s">
        <v>242</v>
      </c>
      <c r="AR1909" t="s">
        <v>732</v>
      </c>
      <c r="AS1909" t="s">
        <v>239</v>
      </c>
      <c r="AT1909" t="s">
        <v>239</v>
      </c>
      <c r="AU1909">
        <v>1</v>
      </c>
      <c r="AV1909">
        <v>0</v>
      </c>
      <c r="AW1909" t="s">
        <v>1989</v>
      </c>
      <c r="AX1909" t="s">
        <v>1611</v>
      </c>
      <c r="AY1909" t="s">
        <v>109</v>
      </c>
      <c r="CA1909" t="s">
        <v>1606</v>
      </c>
    </row>
    <row r="1910" spans="1:79" hidden="1" x14ac:dyDescent="0.25">
      <c r="A1910" t="s">
        <v>1581</v>
      </c>
      <c r="B1910" t="s">
        <v>1582</v>
      </c>
      <c r="C1910" t="s">
        <v>1615</v>
      </c>
      <c r="D1910" t="s">
        <v>2078</v>
      </c>
      <c r="E1910" t="s">
        <v>2079</v>
      </c>
      <c r="F1910" s="1">
        <v>41558</v>
      </c>
      <c r="G1910" s="4">
        <v>0.4375</v>
      </c>
      <c r="H1910" t="s">
        <v>732</v>
      </c>
      <c r="I1910">
        <v>-88</v>
      </c>
      <c r="J1910" t="s">
        <v>221</v>
      </c>
      <c r="K1910" t="s">
        <v>222</v>
      </c>
      <c r="L1910">
        <v>1</v>
      </c>
      <c r="M1910">
        <v>1</v>
      </c>
      <c r="N1910" t="s">
        <v>2758</v>
      </c>
      <c r="O1910" t="s">
        <v>2759</v>
      </c>
      <c r="P1910" t="s">
        <v>224</v>
      </c>
      <c r="Q1910" t="s">
        <v>1216</v>
      </c>
      <c r="R1910" t="s">
        <v>226</v>
      </c>
      <c r="S1910" t="s">
        <v>227</v>
      </c>
      <c r="V1910">
        <v>0.5</v>
      </c>
      <c r="W1910">
        <v>1</v>
      </c>
      <c r="X1910" t="s">
        <v>228</v>
      </c>
      <c r="Y1910" t="s">
        <v>243</v>
      </c>
      <c r="Z1910" t="s">
        <v>1217</v>
      </c>
      <c r="AA1910" t="s">
        <v>1217</v>
      </c>
      <c r="AF1910" t="s">
        <v>736</v>
      </c>
      <c r="AG1910" t="s">
        <v>732</v>
      </c>
      <c r="AH1910" t="s">
        <v>1951</v>
      </c>
      <c r="AJ1910" t="s">
        <v>732</v>
      </c>
      <c r="AK1910">
        <v>33</v>
      </c>
      <c r="AL1910">
        <v>-116</v>
      </c>
      <c r="AM1910" t="s">
        <v>732</v>
      </c>
      <c r="AN1910" t="s">
        <v>239</v>
      </c>
      <c r="AO1910" t="s">
        <v>1220</v>
      </c>
      <c r="AP1910" t="s">
        <v>739</v>
      </c>
      <c r="AQ1910" t="s">
        <v>242</v>
      </c>
      <c r="AR1910" t="s">
        <v>732</v>
      </c>
      <c r="AS1910" t="s">
        <v>239</v>
      </c>
      <c r="AT1910" t="s">
        <v>239</v>
      </c>
      <c r="AU1910">
        <v>1</v>
      </c>
      <c r="AW1910" t="s">
        <v>1587</v>
      </c>
      <c r="AX1910" t="s">
        <v>1611</v>
      </c>
      <c r="AY1910" t="s">
        <v>109</v>
      </c>
      <c r="BP1910" t="s">
        <v>422</v>
      </c>
      <c r="BQ1910">
        <v>73</v>
      </c>
      <c r="BR1910" t="s">
        <v>408</v>
      </c>
      <c r="BS1910">
        <v>7</v>
      </c>
      <c r="CA1910" t="s">
        <v>2081</v>
      </c>
    </row>
    <row r="1911" spans="1:79" hidden="1" x14ac:dyDescent="0.25">
      <c r="A1911" t="s">
        <v>1581</v>
      </c>
      <c r="B1911" t="s">
        <v>1582</v>
      </c>
      <c r="C1911" t="s">
        <v>1604</v>
      </c>
      <c r="D1911" t="s">
        <v>2760</v>
      </c>
      <c r="E1911" t="s">
        <v>2761</v>
      </c>
      <c r="F1911" s="1">
        <v>41576</v>
      </c>
      <c r="G1911" s="4">
        <v>0.32013888888888892</v>
      </c>
      <c r="H1911" t="s">
        <v>732</v>
      </c>
      <c r="I1911">
        <v>-88</v>
      </c>
      <c r="J1911" t="s">
        <v>1607</v>
      </c>
      <c r="K1911" t="s">
        <v>222</v>
      </c>
      <c r="L1911">
        <v>1</v>
      </c>
      <c r="M1911">
        <v>1</v>
      </c>
      <c r="N1911" t="s">
        <v>2762</v>
      </c>
      <c r="O1911" t="s">
        <v>2763</v>
      </c>
      <c r="P1911" t="s">
        <v>224</v>
      </c>
      <c r="Q1911" t="s">
        <v>1216</v>
      </c>
      <c r="R1911" t="s">
        <v>226</v>
      </c>
      <c r="S1911" t="s">
        <v>227</v>
      </c>
      <c r="T1911">
        <v>0.28999999999999998</v>
      </c>
      <c r="V1911">
        <v>8.1000000000000003E-2</v>
      </c>
      <c r="W1911">
        <v>0.4</v>
      </c>
      <c r="X1911" t="s">
        <v>905</v>
      </c>
      <c r="Y1911" t="s">
        <v>243</v>
      </c>
      <c r="Z1911" t="s">
        <v>1217</v>
      </c>
      <c r="AA1911" t="s">
        <v>1217</v>
      </c>
      <c r="AE1911">
        <v>6</v>
      </c>
      <c r="AF1911" t="s">
        <v>736</v>
      </c>
      <c r="AG1911" t="s">
        <v>732</v>
      </c>
      <c r="AH1911" t="s">
        <v>1611</v>
      </c>
      <c r="AJ1911" t="s">
        <v>732</v>
      </c>
      <c r="AK1911">
        <v>32.590401</v>
      </c>
      <c r="AL1911">
        <v>-117.072998046875</v>
      </c>
      <c r="AM1911" t="s">
        <v>732</v>
      </c>
      <c r="AN1911" t="s">
        <v>239</v>
      </c>
      <c r="AO1911" t="s">
        <v>732</v>
      </c>
      <c r="AP1911" t="s">
        <v>739</v>
      </c>
      <c r="AQ1911" t="s">
        <v>242</v>
      </c>
      <c r="AR1911" t="s">
        <v>732</v>
      </c>
      <c r="AS1911" t="s">
        <v>239</v>
      </c>
      <c r="AT1911" t="s">
        <v>239</v>
      </c>
      <c r="AU1911">
        <v>1</v>
      </c>
      <c r="AV1911">
        <v>0</v>
      </c>
      <c r="AW1911" t="s">
        <v>1989</v>
      </c>
      <c r="AX1911" t="s">
        <v>1611</v>
      </c>
      <c r="AY1911" t="s">
        <v>109</v>
      </c>
      <c r="BP1911" t="s">
        <v>422</v>
      </c>
      <c r="BQ1911">
        <v>73</v>
      </c>
      <c r="BR1911" t="s">
        <v>422</v>
      </c>
      <c r="BS1911">
        <v>9</v>
      </c>
      <c r="BZ1911" t="s">
        <v>2764</v>
      </c>
      <c r="CA1911" t="s">
        <v>2761</v>
      </c>
    </row>
    <row r="1912" spans="1:79" hidden="1" x14ac:dyDescent="0.25">
      <c r="A1912" t="s">
        <v>1581</v>
      </c>
      <c r="B1912" t="s">
        <v>1582</v>
      </c>
      <c r="C1912" t="s">
        <v>1604</v>
      </c>
      <c r="D1912" t="s">
        <v>1612</v>
      </c>
      <c r="E1912" t="s">
        <v>1613</v>
      </c>
      <c r="F1912" s="1">
        <v>41599</v>
      </c>
      <c r="G1912" s="4">
        <v>0.68402777777777779</v>
      </c>
      <c r="H1912" t="s">
        <v>732</v>
      </c>
      <c r="I1912">
        <v>-88</v>
      </c>
      <c r="J1912" t="s">
        <v>1607</v>
      </c>
      <c r="K1912" t="s">
        <v>222</v>
      </c>
      <c r="L1912">
        <v>1</v>
      </c>
      <c r="M1912">
        <v>1</v>
      </c>
      <c r="N1912" t="s">
        <v>2765</v>
      </c>
      <c r="O1912" t="s">
        <v>2766</v>
      </c>
      <c r="P1912" t="s">
        <v>224</v>
      </c>
      <c r="Q1912" t="s">
        <v>1216</v>
      </c>
      <c r="R1912" t="s">
        <v>226</v>
      </c>
      <c r="S1912" t="s">
        <v>227</v>
      </c>
      <c r="T1912">
        <v>1.1000000000000001</v>
      </c>
      <c r="V1912">
        <v>8.1000000000000003E-2</v>
      </c>
      <c r="W1912">
        <v>0.4</v>
      </c>
      <c r="X1912" t="s">
        <v>281</v>
      </c>
      <c r="Y1912" t="s">
        <v>243</v>
      </c>
      <c r="Z1912" t="s">
        <v>1217</v>
      </c>
      <c r="AA1912" t="s">
        <v>1217</v>
      </c>
      <c r="AE1912">
        <v>6</v>
      </c>
      <c r="AF1912" t="s">
        <v>736</v>
      </c>
      <c r="AG1912" t="s">
        <v>732</v>
      </c>
      <c r="AH1912" t="s">
        <v>1611</v>
      </c>
      <c r="AJ1912" t="s">
        <v>732</v>
      </c>
      <c r="AM1912" t="s">
        <v>732</v>
      </c>
      <c r="AN1912" t="s">
        <v>239</v>
      </c>
      <c r="AO1912" t="s">
        <v>732</v>
      </c>
      <c r="AP1912" t="s">
        <v>739</v>
      </c>
      <c r="AQ1912" t="s">
        <v>242</v>
      </c>
      <c r="AR1912" t="s">
        <v>732</v>
      </c>
      <c r="AS1912" t="s">
        <v>239</v>
      </c>
      <c r="AT1912" t="s">
        <v>239</v>
      </c>
      <c r="AU1912">
        <v>1</v>
      </c>
      <c r="AV1912">
        <v>0</v>
      </c>
      <c r="AW1912" t="s">
        <v>1989</v>
      </c>
      <c r="AX1912" t="s">
        <v>1611</v>
      </c>
      <c r="AY1912" t="s">
        <v>109</v>
      </c>
      <c r="CA1912" t="s">
        <v>1613</v>
      </c>
    </row>
    <row r="1913" spans="1:79" hidden="1" x14ac:dyDescent="0.25">
      <c r="A1913" t="s">
        <v>1581</v>
      </c>
      <c r="B1913" t="s">
        <v>1582</v>
      </c>
      <c r="C1913" t="s">
        <v>1604</v>
      </c>
      <c r="D1913" t="s">
        <v>1632</v>
      </c>
      <c r="E1913" t="s">
        <v>1633</v>
      </c>
      <c r="F1913" s="1">
        <v>41600</v>
      </c>
      <c r="G1913" s="4">
        <v>0.41805555555555557</v>
      </c>
      <c r="H1913" t="s">
        <v>732</v>
      </c>
      <c r="I1913">
        <v>-88</v>
      </c>
      <c r="J1913" t="s">
        <v>1607</v>
      </c>
      <c r="K1913" t="s">
        <v>222</v>
      </c>
      <c r="L1913">
        <v>1</v>
      </c>
      <c r="M1913">
        <v>1</v>
      </c>
      <c r="N1913" t="s">
        <v>2767</v>
      </c>
      <c r="O1913" t="s">
        <v>2768</v>
      </c>
      <c r="P1913" t="s">
        <v>224</v>
      </c>
      <c r="Q1913" t="s">
        <v>1216</v>
      </c>
      <c r="R1913" t="s">
        <v>226</v>
      </c>
      <c r="S1913" t="s">
        <v>227</v>
      </c>
      <c r="T1913">
        <v>0.85</v>
      </c>
      <c r="V1913">
        <v>8.1000000000000003E-2</v>
      </c>
      <c r="W1913">
        <v>0.4</v>
      </c>
      <c r="X1913" t="s">
        <v>281</v>
      </c>
      <c r="Y1913" t="s">
        <v>243</v>
      </c>
      <c r="Z1913" t="s">
        <v>1217</v>
      </c>
      <c r="AA1913" t="s">
        <v>1217</v>
      </c>
      <c r="AE1913">
        <v>6</v>
      </c>
      <c r="AF1913" t="s">
        <v>736</v>
      </c>
      <c r="AG1913" t="s">
        <v>732</v>
      </c>
      <c r="AH1913" t="s">
        <v>1611</v>
      </c>
      <c r="AJ1913" t="s">
        <v>732</v>
      </c>
      <c r="AM1913" t="s">
        <v>732</v>
      </c>
      <c r="AN1913" t="s">
        <v>239</v>
      </c>
      <c r="AO1913" t="s">
        <v>732</v>
      </c>
      <c r="AP1913" t="s">
        <v>739</v>
      </c>
      <c r="AQ1913" t="s">
        <v>242</v>
      </c>
      <c r="AR1913" t="s">
        <v>732</v>
      </c>
      <c r="AS1913" t="s">
        <v>239</v>
      </c>
      <c r="AT1913" t="s">
        <v>239</v>
      </c>
      <c r="AU1913">
        <v>1</v>
      </c>
      <c r="AV1913">
        <v>0</v>
      </c>
      <c r="AW1913" t="s">
        <v>1989</v>
      </c>
      <c r="AX1913" t="s">
        <v>1611</v>
      </c>
      <c r="AY1913" t="s">
        <v>109</v>
      </c>
      <c r="CA1913" t="s">
        <v>1633</v>
      </c>
    </row>
    <row r="1914" spans="1:79" hidden="1" x14ac:dyDescent="0.25">
      <c r="A1914" t="s">
        <v>1581</v>
      </c>
      <c r="B1914" t="s">
        <v>1582</v>
      </c>
      <c r="C1914" t="s">
        <v>1615</v>
      </c>
      <c r="D1914" t="s">
        <v>1632</v>
      </c>
      <c r="E1914" t="s">
        <v>1633</v>
      </c>
      <c r="F1914" s="1">
        <v>41600</v>
      </c>
      <c r="G1914" s="4">
        <v>0.41805555555555557</v>
      </c>
      <c r="H1914" t="s">
        <v>732</v>
      </c>
      <c r="I1914">
        <v>-88</v>
      </c>
      <c r="J1914" t="s">
        <v>221</v>
      </c>
      <c r="K1914" t="s">
        <v>222</v>
      </c>
      <c r="L1914">
        <v>1</v>
      </c>
      <c r="M1914">
        <v>1</v>
      </c>
      <c r="N1914" t="s">
        <v>2769</v>
      </c>
      <c r="O1914" t="s">
        <v>2768</v>
      </c>
      <c r="P1914" t="s">
        <v>224</v>
      </c>
      <c r="Q1914" t="s">
        <v>1216</v>
      </c>
      <c r="R1914" t="s">
        <v>226</v>
      </c>
      <c r="S1914" t="s">
        <v>227</v>
      </c>
      <c r="T1914">
        <v>0.85</v>
      </c>
      <c r="V1914">
        <v>8.1000000000000003E-2</v>
      </c>
      <c r="W1914">
        <v>0.4</v>
      </c>
      <c r="X1914" t="s">
        <v>281</v>
      </c>
      <c r="Y1914" t="s">
        <v>243</v>
      </c>
      <c r="Z1914" t="s">
        <v>1217</v>
      </c>
      <c r="AA1914" t="s">
        <v>1217</v>
      </c>
      <c r="AF1914" t="s">
        <v>736</v>
      </c>
      <c r="AG1914" t="s">
        <v>732</v>
      </c>
      <c r="AH1914" t="s">
        <v>1611</v>
      </c>
      <c r="AJ1914" t="s">
        <v>732</v>
      </c>
      <c r="AM1914" t="s">
        <v>732</v>
      </c>
      <c r="AN1914" t="s">
        <v>239</v>
      </c>
      <c r="AO1914" t="s">
        <v>1220</v>
      </c>
      <c r="AP1914" t="s">
        <v>739</v>
      </c>
      <c r="AQ1914" t="s">
        <v>242</v>
      </c>
      <c r="AR1914" t="s">
        <v>732</v>
      </c>
      <c r="AS1914" t="s">
        <v>239</v>
      </c>
      <c r="AT1914" t="s">
        <v>239</v>
      </c>
      <c r="AU1914">
        <v>1</v>
      </c>
      <c r="AW1914" t="s">
        <v>1989</v>
      </c>
      <c r="AX1914" t="s">
        <v>1611</v>
      </c>
      <c r="AY1914" t="s">
        <v>109</v>
      </c>
      <c r="CA1914" t="s">
        <v>1633</v>
      </c>
    </row>
    <row r="1915" spans="1:79" hidden="1" x14ac:dyDescent="0.25">
      <c r="A1915" t="s">
        <v>1581</v>
      </c>
      <c r="B1915" t="s">
        <v>1582</v>
      </c>
      <c r="C1915" t="s">
        <v>1615</v>
      </c>
      <c r="D1915" t="s">
        <v>1660</v>
      </c>
      <c r="E1915" t="s">
        <v>1661</v>
      </c>
      <c r="F1915" s="1">
        <v>41616</v>
      </c>
      <c r="G1915" s="4">
        <v>0.15347222222222223</v>
      </c>
      <c r="H1915" t="s">
        <v>732</v>
      </c>
      <c r="I1915">
        <v>-88</v>
      </c>
      <c r="J1915" t="s">
        <v>221</v>
      </c>
      <c r="K1915" t="s">
        <v>222</v>
      </c>
      <c r="L1915">
        <v>1</v>
      </c>
      <c r="M1915">
        <v>1</v>
      </c>
      <c r="N1915" t="s">
        <v>2770</v>
      </c>
      <c r="O1915" t="s">
        <v>2771</v>
      </c>
      <c r="P1915" t="s">
        <v>224</v>
      </c>
      <c r="Q1915" t="s">
        <v>1216</v>
      </c>
      <c r="R1915" t="s">
        <v>226</v>
      </c>
      <c r="S1915" t="s">
        <v>227</v>
      </c>
      <c r="T1915">
        <v>0.76</v>
      </c>
      <c r="V1915">
        <v>8.1000000000000003E-2</v>
      </c>
      <c r="W1915">
        <v>0.4</v>
      </c>
      <c r="X1915" t="s">
        <v>281</v>
      </c>
      <c r="Y1915" t="s">
        <v>243</v>
      </c>
      <c r="Z1915" t="s">
        <v>1217</v>
      </c>
      <c r="AA1915" t="s">
        <v>1217</v>
      </c>
      <c r="AF1915" t="s">
        <v>736</v>
      </c>
      <c r="AG1915" t="s">
        <v>732</v>
      </c>
      <c r="AH1915" t="s">
        <v>1611</v>
      </c>
      <c r="AJ1915" t="s">
        <v>732</v>
      </c>
      <c r="AM1915" t="s">
        <v>732</v>
      </c>
      <c r="AN1915" t="s">
        <v>239</v>
      </c>
      <c r="AO1915" t="s">
        <v>1220</v>
      </c>
      <c r="AP1915" t="s">
        <v>739</v>
      </c>
      <c r="AQ1915" t="s">
        <v>242</v>
      </c>
      <c r="AR1915" t="s">
        <v>732</v>
      </c>
      <c r="AS1915" t="s">
        <v>239</v>
      </c>
      <c r="AT1915" t="s">
        <v>239</v>
      </c>
      <c r="AU1915">
        <v>1</v>
      </c>
      <c r="AW1915" t="s">
        <v>1989</v>
      </c>
      <c r="AX1915" t="s">
        <v>1611</v>
      </c>
      <c r="AY1915" t="s">
        <v>109</v>
      </c>
      <c r="CA1915" t="s">
        <v>1661</v>
      </c>
    </row>
    <row r="1916" spans="1:79" hidden="1" x14ac:dyDescent="0.25">
      <c r="A1916" t="s">
        <v>1581</v>
      </c>
      <c r="B1916" t="s">
        <v>1582</v>
      </c>
      <c r="C1916" t="s">
        <v>1604</v>
      </c>
      <c r="D1916" t="s">
        <v>1646</v>
      </c>
      <c r="E1916" t="s">
        <v>1647</v>
      </c>
      <c r="F1916" s="1">
        <v>41616</v>
      </c>
      <c r="G1916" s="4">
        <v>0.16041666666666668</v>
      </c>
      <c r="H1916" t="s">
        <v>732</v>
      </c>
      <c r="I1916">
        <v>-88</v>
      </c>
      <c r="J1916" t="s">
        <v>1607</v>
      </c>
      <c r="K1916" t="s">
        <v>222</v>
      </c>
      <c r="L1916">
        <v>1</v>
      </c>
      <c r="M1916">
        <v>1</v>
      </c>
      <c r="N1916" t="s">
        <v>2772</v>
      </c>
      <c r="O1916" t="s">
        <v>2773</v>
      </c>
      <c r="P1916" t="s">
        <v>224</v>
      </c>
      <c r="Q1916" t="s">
        <v>1216</v>
      </c>
      <c r="R1916" t="s">
        <v>226</v>
      </c>
      <c r="S1916" t="s">
        <v>227</v>
      </c>
      <c r="T1916">
        <v>0.55000000000000004</v>
      </c>
      <c r="V1916">
        <v>8.1000000000000003E-2</v>
      </c>
      <c r="W1916">
        <v>0.4</v>
      </c>
      <c r="X1916" t="s">
        <v>281</v>
      </c>
      <c r="Y1916" t="s">
        <v>243</v>
      </c>
      <c r="Z1916" t="s">
        <v>1217</v>
      </c>
      <c r="AA1916" t="s">
        <v>1217</v>
      </c>
      <c r="AE1916">
        <v>6</v>
      </c>
      <c r="AF1916" t="s">
        <v>736</v>
      </c>
      <c r="AG1916" t="s">
        <v>732</v>
      </c>
      <c r="AH1916" t="s">
        <v>1611</v>
      </c>
      <c r="AJ1916" t="s">
        <v>732</v>
      </c>
      <c r="AM1916" t="s">
        <v>732</v>
      </c>
      <c r="AN1916" t="s">
        <v>239</v>
      </c>
      <c r="AO1916" t="s">
        <v>732</v>
      </c>
      <c r="AP1916" t="s">
        <v>739</v>
      </c>
      <c r="AQ1916" t="s">
        <v>242</v>
      </c>
      <c r="AR1916" t="s">
        <v>732</v>
      </c>
      <c r="AS1916" t="s">
        <v>239</v>
      </c>
      <c r="AT1916" t="s">
        <v>239</v>
      </c>
      <c r="AU1916">
        <v>1</v>
      </c>
      <c r="AV1916">
        <v>0</v>
      </c>
      <c r="AW1916" t="s">
        <v>1989</v>
      </c>
      <c r="AX1916" t="s">
        <v>1611</v>
      </c>
      <c r="AY1916" t="s">
        <v>109</v>
      </c>
      <c r="CA1916" t="s">
        <v>1647</v>
      </c>
    </row>
    <row r="1917" spans="1:79" hidden="1" x14ac:dyDescent="0.25">
      <c r="A1917" t="s">
        <v>1581</v>
      </c>
      <c r="B1917" t="s">
        <v>1582</v>
      </c>
      <c r="C1917" t="s">
        <v>1604</v>
      </c>
      <c r="D1917" t="s">
        <v>1660</v>
      </c>
      <c r="E1917" t="s">
        <v>1661</v>
      </c>
      <c r="F1917" s="1">
        <v>41616</v>
      </c>
      <c r="G1917" s="4">
        <v>0.15347222222222223</v>
      </c>
      <c r="H1917" t="s">
        <v>732</v>
      </c>
      <c r="I1917">
        <v>-88</v>
      </c>
      <c r="J1917" t="s">
        <v>1607</v>
      </c>
      <c r="K1917" t="s">
        <v>222</v>
      </c>
      <c r="L1917">
        <v>1</v>
      </c>
      <c r="M1917">
        <v>1</v>
      </c>
      <c r="N1917" t="s">
        <v>2774</v>
      </c>
      <c r="O1917" t="s">
        <v>2771</v>
      </c>
      <c r="P1917" t="s">
        <v>224</v>
      </c>
      <c r="Q1917" t="s">
        <v>1216</v>
      </c>
      <c r="R1917" t="s">
        <v>226</v>
      </c>
      <c r="S1917" t="s">
        <v>227</v>
      </c>
      <c r="T1917">
        <v>0.76</v>
      </c>
      <c r="V1917">
        <v>8.1000000000000003E-2</v>
      </c>
      <c r="W1917">
        <v>0.4</v>
      </c>
      <c r="X1917" t="s">
        <v>281</v>
      </c>
      <c r="Y1917" t="s">
        <v>243</v>
      </c>
      <c r="Z1917" t="s">
        <v>1217</v>
      </c>
      <c r="AA1917" t="s">
        <v>1217</v>
      </c>
      <c r="AE1917">
        <v>7</v>
      </c>
      <c r="AF1917" t="s">
        <v>736</v>
      </c>
      <c r="AG1917" t="s">
        <v>732</v>
      </c>
      <c r="AH1917" t="s">
        <v>1611</v>
      </c>
      <c r="AJ1917" t="s">
        <v>732</v>
      </c>
      <c r="AM1917" t="s">
        <v>732</v>
      </c>
      <c r="AN1917" t="s">
        <v>239</v>
      </c>
      <c r="AO1917" t="s">
        <v>732</v>
      </c>
      <c r="AP1917" t="s">
        <v>739</v>
      </c>
      <c r="AQ1917" t="s">
        <v>242</v>
      </c>
      <c r="AR1917" t="s">
        <v>732</v>
      </c>
      <c r="AS1917" t="s">
        <v>239</v>
      </c>
      <c r="AT1917" t="s">
        <v>239</v>
      </c>
      <c r="AU1917">
        <v>1</v>
      </c>
      <c r="AV1917">
        <v>0</v>
      </c>
      <c r="AW1917" t="s">
        <v>1989</v>
      </c>
      <c r="AX1917" t="s">
        <v>1611</v>
      </c>
      <c r="AY1917" t="s">
        <v>109</v>
      </c>
      <c r="CA1917" t="s">
        <v>1661</v>
      </c>
    </row>
    <row r="1918" spans="1:79" hidden="1" x14ac:dyDescent="0.25">
      <c r="A1918" t="s">
        <v>1581</v>
      </c>
      <c r="B1918" t="s">
        <v>1582</v>
      </c>
      <c r="C1918" t="s">
        <v>1615</v>
      </c>
      <c r="D1918" t="s">
        <v>1964</v>
      </c>
      <c r="E1918" t="s">
        <v>1965</v>
      </c>
      <c r="F1918" s="1">
        <v>41653</v>
      </c>
      <c r="G1918" s="4">
        <v>0.39583333333333331</v>
      </c>
      <c r="H1918" t="s">
        <v>732</v>
      </c>
      <c r="I1918">
        <v>-88</v>
      </c>
      <c r="J1918" t="s">
        <v>221</v>
      </c>
      <c r="K1918" t="s">
        <v>222</v>
      </c>
      <c r="L1918">
        <v>1</v>
      </c>
      <c r="M1918">
        <v>1</v>
      </c>
      <c r="N1918" t="s">
        <v>2775</v>
      </c>
      <c r="O1918" t="s">
        <v>2776</v>
      </c>
      <c r="P1918" t="s">
        <v>224</v>
      </c>
      <c r="Q1918" t="s">
        <v>1216</v>
      </c>
      <c r="R1918" t="s">
        <v>226</v>
      </c>
      <c r="S1918" t="s">
        <v>227</v>
      </c>
      <c r="T1918">
        <v>1.5</v>
      </c>
      <c r="V1918">
        <v>8.1000000000000003E-2</v>
      </c>
      <c r="W1918">
        <v>0.4</v>
      </c>
      <c r="X1918" t="s">
        <v>281</v>
      </c>
      <c r="Y1918" t="s">
        <v>243</v>
      </c>
      <c r="Z1918" t="s">
        <v>1217</v>
      </c>
      <c r="AA1918" t="s">
        <v>1217</v>
      </c>
      <c r="AF1918" t="s">
        <v>736</v>
      </c>
      <c r="AG1918" t="s">
        <v>732</v>
      </c>
      <c r="AH1918" t="s">
        <v>1611</v>
      </c>
      <c r="AJ1918" t="s">
        <v>732</v>
      </c>
      <c r="AK1918">
        <v>32.732799999999997</v>
      </c>
      <c r="AL1918">
        <v>-116.94000244140599</v>
      </c>
      <c r="AM1918" t="s">
        <v>732</v>
      </c>
      <c r="AN1918" t="s">
        <v>239</v>
      </c>
      <c r="AO1918" t="s">
        <v>1220</v>
      </c>
      <c r="AP1918" t="s">
        <v>739</v>
      </c>
      <c r="AQ1918" t="s">
        <v>242</v>
      </c>
      <c r="AR1918" t="s">
        <v>732</v>
      </c>
      <c r="AS1918" t="s">
        <v>239</v>
      </c>
      <c r="AT1918" t="s">
        <v>239</v>
      </c>
      <c r="AU1918">
        <v>1</v>
      </c>
      <c r="AW1918" t="s">
        <v>1989</v>
      </c>
      <c r="AX1918" t="s">
        <v>1611</v>
      </c>
      <c r="AY1918" t="s">
        <v>109</v>
      </c>
      <c r="BP1918" t="s">
        <v>422</v>
      </c>
      <c r="BQ1918">
        <v>73</v>
      </c>
      <c r="BR1918" t="s">
        <v>422</v>
      </c>
      <c r="BS1918">
        <v>9</v>
      </c>
      <c r="BZ1918" t="s">
        <v>1966</v>
      </c>
      <c r="CA1918" t="s">
        <v>1965</v>
      </c>
    </row>
    <row r="1919" spans="1:79" hidden="1" x14ac:dyDescent="0.25">
      <c r="A1919" t="s">
        <v>1581</v>
      </c>
      <c r="B1919" t="s">
        <v>1582</v>
      </c>
      <c r="C1919" t="s">
        <v>1604</v>
      </c>
      <c r="D1919" t="s">
        <v>2742</v>
      </c>
      <c r="E1919" t="s">
        <v>2743</v>
      </c>
      <c r="F1919" s="1">
        <v>41653</v>
      </c>
      <c r="G1919" s="4">
        <v>0.41111111111111115</v>
      </c>
      <c r="H1919" t="s">
        <v>732</v>
      </c>
      <c r="I1919">
        <v>-88</v>
      </c>
      <c r="J1919" t="s">
        <v>1607</v>
      </c>
      <c r="K1919" t="s">
        <v>222</v>
      </c>
      <c r="L1919">
        <v>1</v>
      </c>
      <c r="M1919">
        <v>1</v>
      </c>
      <c r="N1919" t="s">
        <v>2777</v>
      </c>
      <c r="O1919" t="s">
        <v>2778</v>
      </c>
      <c r="P1919" t="s">
        <v>224</v>
      </c>
      <c r="Q1919" t="s">
        <v>1216</v>
      </c>
      <c r="R1919" t="s">
        <v>226</v>
      </c>
      <c r="S1919" t="s">
        <v>227</v>
      </c>
      <c r="T1919">
        <v>5</v>
      </c>
      <c r="V1919">
        <v>8.1000000000000003E-2</v>
      </c>
      <c r="W1919">
        <v>0.4</v>
      </c>
      <c r="X1919" t="s">
        <v>281</v>
      </c>
      <c r="Y1919" t="s">
        <v>243</v>
      </c>
      <c r="Z1919" t="s">
        <v>1217</v>
      </c>
      <c r="AA1919" t="s">
        <v>1217</v>
      </c>
      <c r="AE1919">
        <v>9</v>
      </c>
      <c r="AF1919" t="s">
        <v>736</v>
      </c>
      <c r="AG1919" t="s">
        <v>732</v>
      </c>
      <c r="AH1919" t="s">
        <v>1611</v>
      </c>
      <c r="AJ1919" t="s">
        <v>732</v>
      </c>
      <c r="AK1919">
        <v>32.798000000000002</v>
      </c>
      <c r="AL1919">
        <v>-117.19000244140599</v>
      </c>
      <c r="AM1919" t="s">
        <v>732</v>
      </c>
      <c r="AN1919" t="s">
        <v>239</v>
      </c>
      <c r="AO1919" t="s">
        <v>732</v>
      </c>
      <c r="AP1919" t="s">
        <v>739</v>
      </c>
      <c r="AQ1919" t="s">
        <v>242</v>
      </c>
      <c r="AR1919" t="s">
        <v>732</v>
      </c>
      <c r="AS1919" t="s">
        <v>239</v>
      </c>
      <c r="AT1919" t="s">
        <v>239</v>
      </c>
      <c r="AU1919">
        <v>1</v>
      </c>
      <c r="AV1919">
        <v>0</v>
      </c>
      <c r="AW1919" t="s">
        <v>1989</v>
      </c>
      <c r="AX1919" t="s">
        <v>1611</v>
      </c>
      <c r="AY1919" t="s">
        <v>109</v>
      </c>
      <c r="BP1919" t="s">
        <v>422</v>
      </c>
      <c r="BQ1919">
        <v>73</v>
      </c>
      <c r="BR1919" t="s">
        <v>422</v>
      </c>
      <c r="BS1919">
        <v>9</v>
      </c>
      <c r="BZ1919" t="s">
        <v>2745</v>
      </c>
      <c r="CA1919" t="s">
        <v>2743</v>
      </c>
    </row>
    <row r="1920" spans="1:79" hidden="1" x14ac:dyDescent="0.25">
      <c r="A1920" t="s">
        <v>1581</v>
      </c>
      <c r="B1920" t="s">
        <v>1582</v>
      </c>
      <c r="C1920" t="s">
        <v>1615</v>
      </c>
      <c r="D1920" t="s">
        <v>1632</v>
      </c>
      <c r="E1920" t="s">
        <v>1633</v>
      </c>
      <c r="F1920" s="1">
        <v>41653</v>
      </c>
      <c r="G1920" s="4">
        <v>0.43402777777777773</v>
      </c>
      <c r="H1920" t="s">
        <v>732</v>
      </c>
      <c r="I1920">
        <v>-88</v>
      </c>
      <c r="J1920" t="s">
        <v>221</v>
      </c>
      <c r="K1920" t="s">
        <v>222</v>
      </c>
      <c r="L1920">
        <v>1</v>
      </c>
      <c r="M1920">
        <v>1</v>
      </c>
      <c r="N1920" t="s">
        <v>2775</v>
      </c>
      <c r="O1920" t="s">
        <v>2779</v>
      </c>
      <c r="P1920" t="s">
        <v>224</v>
      </c>
      <c r="Q1920" t="s">
        <v>1216</v>
      </c>
      <c r="R1920" t="s">
        <v>226</v>
      </c>
      <c r="S1920" t="s">
        <v>227</v>
      </c>
      <c r="T1920">
        <v>2.2999999999999998</v>
      </c>
      <c r="V1920">
        <v>8.1000000000000003E-2</v>
      </c>
      <c r="W1920">
        <v>0.4</v>
      </c>
      <c r="X1920" t="s">
        <v>281</v>
      </c>
      <c r="Y1920" t="s">
        <v>243</v>
      </c>
      <c r="Z1920" t="s">
        <v>1217</v>
      </c>
      <c r="AA1920" t="s">
        <v>1217</v>
      </c>
      <c r="AF1920" t="s">
        <v>736</v>
      </c>
      <c r="AG1920" t="s">
        <v>732</v>
      </c>
      <c r="AH1920" t="s">
        <v>1611</v>
      </c>
      <c r="AJ1920" t="s">
        <v>732</v>
      </c>
      <c r="AM1920" t="s">
        <v>732</v>
      </c>
      <c r="AN1920" t="s">
        <v>239</v>
      </c>
      <c r="AO1920" t="s">
        <v>1220</v>
      </c>
      <c r="AP1920" t="s">
        <v>739</v>
      </c>
      <c r="AQ1920" t="s">
        <v>242</v>
      </c>
      <c r="AR1920" t="s">
        <v>732</v>
      </c>
      <c r="AS1920" t="s">
        <v>239</v>
      </c>
      <c r="AT1920" t="s">
        <v>239</v>
      </c>
      <c r="AU1920">
        <v>1</v>
      </c>
      <c r="AW1920" t="s">
        <v>1989</v>
      </c>
      <c r="AX1920" t="s">
        <v>1611</v>
      </c>
      <c r="AY1920" t="s">
        <v>109</v>
      </c>
      <c r="CA1920" t="s">
        <v>1633</v>
      </c>
    </row>
    <row r="1921" spans="1:79" hidden="1" x14ac:dyDescent="0.25">
      <c r="A1921" t="s">
        <v>1581</v>
      </c>
      <c r="B1921" t="s">
        <v>1582</v>
      </c>
      <c r="C1921" t="s">
        <v>1604</v>
      </c>
      <c r="D1921" t="s">
        <v>1660</v>
      </c>
      <c r="E1921" t="s">
        <v>1661</v>
      </c>
      <c r="F1921" s="1">
        <v>41653</v>
      </c>
      <c r="G1921" s="4">
        <v>0.4145833333333333</v>
      </c>
      <c r="H1921" t="s">
        <v>732</v>
      </c>
      <c r="I1921">
        <v>-88</v>
      </c>
      <c r="J1921" t="s">
        <v>1607</v>
      </c>
      <c r="K1921" t="s">
        <v>222</v>
      </c>
      <c r="L1921">
        <v>1</v>
      </c>
      <c r="M1921">
        <v>1</v>
      </c>
      <c r="N1921" t="s">
        <v>2780</v>
      </c>
      <c r="O1921" t="s">
        <v>2781</v>
      </c>
      <c r="P1921" t="s">
        <v>224</v>
      </c>
      <c r="Q1921" t="s">
        <v>1216</v>
      </c>
      <c r="R1921" t="s">
        <v>226</v>
      </c>
      <c r="S1921" t="s">
        <v>227</v>
      </c>
      <c r="T1921">
        <v>2.5</v>
      </c>
      <c r="V1921">
        <v>8.1000000000000003E-2</v>
      </c>
      <c r="W1921">
        <v>0.4</v>
      </c>
      <c r="X1921" t="s">
        <v>281</v>
      </c>
      <c r="Y1921" t="s">
        <v>243</v>
      </c>
      <c r="Z1921" t="s">
        <v>1217</v>
      </c>
      <c r="AA1921" t="s">
        <v>1217</v>
      </c>
      <c r="AE1921">
        <v>8</v>
      </c>
      <c r="AF1921" t="s">
        <v>736</v>
      </c>
      <c r="AG1921" t="s">
        <v>732</v>
      </c>
      <c r="AH1921" t="s">
        <v>1611</v>
      </c>
      <c r="AJ1921" t="s">
        <v>732</v>
      </c>
      <c r="AM1921" t="s">
        <v>732</v>
      </c>
      <c r="AN1921" t="s">
        <v>239</v>
      </c>
      <c r="AO1921" t="s">
        <v>732</v>
      </c>
      <c r="AP1921" t="s">
        <v>739</v>
      </c>
      <c r="AQ1921" t="s">
        <v>242</v>
      </c>
      <c r="AR1921" t="s">
        <v>732</v>
      </c>
      <c r="AS1921" t="s">
        <v>239</v>
      </c>
      <c r="AT1921" t="s">
        <v>239</v>
      </c>
      <c r="AU1921">
        <v>1</v>
      </c>
      <c r="AV1921">
        <v>0</v>
      </c>
      <c r="AW1921" t="s">
        <v>1989</v>
      </c>
      <c r="AX1921" t="s">
        <v>1611</v>
      </c>
      <c r="AY1921" t="s">
        <v>109</v>
      </c>
      <c r="CA1921" t="s">
        <v>1661</v>
      </c>
    </row>
    <row r="1922" spans="1:79" hidden="1" x14ac:dyDescent="0.25">
      <c r="A1922" t="s">
        <v>1581</v>
      </c>
      <c r="B1922" t="s">
        <v>1582</v>
      </c>
      <c r="C1922" t="s">
        <v>1604</v>
      </c>
      <c r="D1922" t="s">
        <v>1960</v>
      </c>
      <c r="E1922" t="s">
        <v>1961</v>
      </c>
      <c r="F1922" s="1">
        <v>41653</v>
      </c>
      <c r="G1922" s="4">
        <v>0.3756944444444445</v>
      </c>
      <c r="H1922" t="s">
        <v>732</v>
      </c>
      <c r="I1922">
        <v>-88</v>
      </c>
      <c r="J1922" t="s">
        <v>1607</v>
      </c>
      <c r="K1922" t="s">
        <v>222</v>
      </c>
      <c r="L1922">
        <v>1</v>
      </c>
      <c r="M1922">
        <v>1</v>
      </c>
      <c r="N1922" t="s">
        <v>2777</v>
      </c>
      <c r="O1922" t="s">
        <v>2782</v>
      </c>
      <c r="P1922" t="s">
        <v>224</v>
      </c>
      <c r="Q1922" t="s">
        <v>1216</v>
      </c>
      <c r="R1922" t="s">
        <v>226</v>
      </c>
      <c r="S1922" t="s">
        <v>227</v>
      </c>
      <c r="T1922">
        <v>1.6</v>
      </c>
      <c r="V1922">
        <v>8.1000000000000003E-2</v>
      </c>
      <c r="W1922">
        <v>0.4</v>
      </c>
      <c r="X1922" t="s">
        <v>281</v>
      </c>
      <c r="Y1922" t="s">
        <v>243</v>
      </c>
      <c r="Z1922" t="s">
        <v>1217</v>
      </c>
      <c r="AA1922" t="s">
        <v>1217</v>
      </c>
      <c r="AE1922">
        <v>9</v>
      </c>
      <c r="AF1922" t="s">
        <v>736</v>
      </c>
      <c r="AG1922" t="s">
        <v>732</v>
      </c>
      <c r="AH1922" t="s">
        <v>1611</v>
      </c>
      <c r="AJ1922" t="s">
        <v>732</v>
      </c>
      <c r="AK1922">
        <v>32.856498999999999</v>
      </c>
      <c r="AL1922">
        <v>-116.94699859619099</v>
      </c>
      <c r="AM1922" t="s">
        <v>732</v>
      </c>
      <c r="AN1922" t="s">
        <v>239</v>
      </c>
      <c r="AO1922" t="s">
        <v>732</v>
      </c>
      <c r="AP1922" t="s">
        <v>739</v>
      </c>
      <c r="AQ1922" t="s">
        <v>242</v>
      </c>
      <c r="AR1922" t="s">
        <v>732</v>
      </c>
      <c r="AS1922" t="s">
        <v>239</v>
      </c>
      <c r="AT1922" t="s">
        <v>239</v>
      </c>
      <c r="AU1922">
        <v>1</v>
      </c>
      <c r="AV1922">
        <v>0</v>
      </c>
      <c r="AW1922" t="s">
        <v>1989</v>
      </c>
      <c r="AX1922" t="s">
        <v>1611</v>
      </c>
      <c r="AY1922" t="s">
        <v>109</v>
      </c>
      <c r="BP1922" t="s">
        <v>422</v>
      </c>
      <c r="BQ1922">
        <v>73</v>
      </c>
      <c r="BR1922" t="s">
        <v>422</v>
      </c>
      <c r="BS1922">
        <v>9</v>
      </c>
      <c r="BZ1922" t="s">
        <v>1963</v>
      </c>
      <c r="CA1922" t="s">
        <v>1961</v>
      </c>
    </row>
    <row r="1923" spans="1:79" hidden="1" x14ac:dyDescent="0.25">
      <c r="A1923" t="s">
        <v>1581</v>
      </c>
      <c r="B1923" t="s">
        <v>1582</v>
      </c>
      <c r="C1923" t="s">
        <v>1604</v>
      </c>
      <c r="D1923" t="s">
        <v>1964</v>
      </c>
      <c r="E1923" t="s">
        <v>1965</v>
      </c>
      <c r="F1923" s="1">
        <v>41653</v>
      </c>
      <c r="G1923" s="4">
        <v>0.39583333333333331</v>
      </c>
      <c r="H1923" t="s">
        <v>732</v>
      </c>
      <c r="I1923">
        <v>-88</v>
      </c>
      <c r="J1923" t="s">
        <v>1607</v>
      </c>
      <c r="K1923" t="s">
        <v>222</v>
      </c>
      <c r="L1923">
        <v>1</v>
      </c>
      <c r="M1923">
        <v>1</v>
      </c>
      <c r="N1923" t="s">
        <v>2777</v>
      </c>
      <c r="O1923" t="s">
        <v>2776</v>
      </c>
      <c r="P1923" t="s">
        <v>224</v>
      </c>
      <c r="Q1923" t="s">
        <v>1216</v>
      </c>
      <c r="R1923" t="s">
        <v>226</v>
      </c>
      <c r="S1923" t="s">
        <v>227</v>
      </c>
      <c r="T1923">
        <v>1.5</v>
      </c>
      <c r="V1923">
        <v>8.1000000000000003E-2</v>
      </c>
      <c r="W1923">
        <v>0.4</v>
      </c>
      <c r="X1923" t="s">
        <v>281</v>
      </c>
      <c r="Y1923" t="s">
        <v>243</v>
      </c>
      <c r="Z1923" t="s">
        <v>1217</v>
      </c>
      <c r="AA1923" t="s">
        <v>1217</v>
      </c>
      <c r="AE1923">
        <v>9</v>
      </c>
      <c r="AF1923" t="s">
        <v>736</v>
      </c>
      <c r="AG1923" t="s">
        <v>732</v>
      </c>
      <c r="AH1923" t="s">
        <v>1611</v>
      </c>
      <c r="AJ1923" t="s">
        <v>732</v>
      </c>
      <c r="AK1923">
        <v>32.732799999999997</v>
      </c>
      <c r="AL1923">
        <v>-116.94000244140599</v>
      </c>
      <c r="AM1923" t="s">
        <v>732</v>
      </c>
      <c r="AN1923" t="s">
        <v>239</v>
      </c>
      <c r="AO1923" t="s">
        <v>732</v>
      </c>
      <c r="AP1923" t="s">
        <v>739</v>
      </c>
      <c r="AQ1923" t="s">
        <v>242</v>
      </c>
      <c r="AR1923" t="s">
        <v>732</v>
      </c>
      <c r="AS1923" t="s">
        <v>239</v>
      </c>
      <c r="AT1923" t="s">
        <v>239</v>
      </c>
      <c r="AU1923">
        <v>1</v>
      </c>
      <c r="AV1923">
        <v>0</v>
      </c>
      <c r="AW1923" t="s">
        <v>1989</v>
      </c>
      <c r="AX1923" t="s">
        <v>1611</v>
      </c>
      <c r="AY1923" t="s">
        <v>109</v>
      </c>
      <c r="BP1923" t="s">
        <v>422</v>
      </c>
      <c r="BQ1923">
        <v>73</v>
      </c>
      <c r="BR1923" t="s">
        <v>422</v>
      </c>
      <c r="BS1923">
        <v>9</v>
      </c>
      <c r="BZ1923" t="s">
        <v>1966</v>
      </c>
      <c r="CA1923" t="s">
        <v>1965</v>
      </c>
    </row>
    <row r="1924" spans="1:79" hidden="1" x14ac:dyDescent="0.25">
      <c r="A1924" t="s">
        <v>1581</v>
      </c>
      <c r="B1924" t="s">
        <v>1582</v>
      </c>
      <c r="C1924" t="s">
        <v>1604</v>
      </c>
      <c r="D1924" t="s">
        <v>2724</v>
      </c>
      <c r="E1924" t="s">
        <v>2725</v>
      </c>
      <c r="F1924" s="1">
        <v>41653</v>
      </c>
      <c r="G1924" s="4">
        <v>0.4375</v>
      </c>
      <c r="H1924" t="s">
        <v>732</v>
      </c>
      <c r="I1924">
        <v>-88</v>
      </c>
      <c r="J1924" t="s">
        <v>1607</v>
      </c>
      <c r="K1924" t="s">
        <v>222</v>
      </c>
      <c r="L1924">
        <v>1</v>
      </c>
      <c r="M1924">
        <v>1</v>
      </c>
      <c r="N1924" t="s">
        <v>2783</v>
      </c>
      <c r="O1924" t="s">
        <v>2784</v>
      </c>
      <c r="P1924" t="s">
        <v>224</v>
      </c>
      <c r="Q1924" t="s">
        <v>1216</v>
      </c>
      <c r="R1924" t="s">
        <v>226</v>
      </c>
      <c r="S1924" t="s">
        <v>227</v>
      </c>
      <c r="T1924">
        <v>3.9</v>
      </c>
      <c r="V1924">
        <v>8.1000000000000003E-2</v>
      </c>
      <c r="W1924">
        <v>0.4</v>
      </c>
      <c r="X1924" t="s">
        <v>281</v>
      </c>
      <c r="Y1924" t="s">
        <v>243</v>
      </c>
      <c r="Z1924" t="s">
        <v>1217</v>
      </c>
      <c r="AA1924" t="s">
        <v>1217</v>
      </c>
      <c r="AE1924">
        <v>8</v>
      </c>
      <c r="AF1924" t="s">
        <v>736</v>
      </c>
      <c r="AG1924" t="s">
        <v>732</v>
      </c>
      <c r="AH1924" t="s">
        <v>1611</v>
      </c>
      <c r="AJ1924" t="s">
        <v>732</v>
      </c>
      <c r="AM1924" t="s">
        <v>732</v>
      </c>
      <c r="AN1924" t="s">
        <v>239</v>
      </c>
      <c r="AO1924" t="s">
        <v>732</v>
      </c>
      <c r="AP1924" t="s">
        <v>739</v>
      </c>
      <c r="AQ1924" t="s">
        <v>242</v>
      </c>
      <c r="AR1924" t="s">
        <v>732</v>
      </c>
      <c r="AS1924" t="s">
        <v>239</v>
      </c>
      <c r="AT1924" t="s">
        <v>239</v>
      </c>
      <c r="AU1924">
        <v>1</v>
      </c>
      <c r="AV1924">
        <v>0</v>
      </c>
      <c r="AW1924" t="s">
        <v>1989</v>
      </c>
      <c r="AX1924" t="s">
        <v>1611</v>
      </c>
      <c r="AY1924" t="s">
        <v>109</v>
      </c>
      <c r="CA1924" t="s">
        <v>2725</v>
      </c>
    </row>
    <row r="1925" spans="1:79" hidden="1" x14ac:dyDescent="0.25">
      <c r="A1925" t="s">
        <v>1581</v>
      </c>
      <c r="B1925" t="s">
        <v>1582</v>
      </c>
      <c r="C1925" t="s">
        <v>1615</v>
      </c>
      <c r="D1925" t="s">
        <v>1960</v>
      </c>
      <c r="E1925" t="s">
        <v>1961</v>
      </c>
      <c r="F1925" s="1">
        <v>41653</v>
      </c>
      <c r="G1925" s="4">
        <v>0.3756944444444445</v>
      </c>
      <c r="H1925" t="s">
        <v>732</v>
      </c>
      <c r="I1925">
        <v>-88</v>
      </c>
      <c r="J1925" t="s">
        <v>221</v>
      </c>
      <c r="K1925" t="s">
        <v>222</v>
      </c>
      <c r="L1925">
        <v>1</v>
      </c>
      <c r="M1925">
        <v>1</v>
      </c>
      <c r="N1925" t="s">
        <v>2775</v>
      </c>
      <c r="O1925" t="s">
        <v>2782</v>
      </c>
      <c r="P1925" t="s">
        <v>224</v>
      </c>
      <c r="Q1925" t="s">
        <v>1216</v>
      </c>
      <c r="R1925" t="s">
        <v>226</v>
      </c>
      <c r="S1925" t="s">
        <v>227</v>
      </c>
      <c r="T1925">
        <v>1.6</v>
      </c>
      <c r="V1925">
        <v>8.1000000000000003E-2</v>
      </c>
      <c r="W1925">
        <v>0.4</v>
      </c>
      <c r="X1925" t="s">
        <v>281</v>
      </c>
      <c r="Y1925" t="s">
        <v>243</v>
      </c>
      <c r="Z1925" t="s">
        <v>1217</v>
      </c>
      <c r="AA1925" t="s">
        <v>1217</v>
      </c>
      <c r="AF1925" t="s">
        <v>736</v>
      </c>
      <c r="AG1925" t="s">
        <v>732</v>
      </c>
      <c r="AH1925" t="s">
        <v>1611</v>
      </c>
      <c r="AJ1925" t="s">
        <v>732</v>
      </c>
      <c r="AK1925">
        <v>32.856498999999999</v>
      </c>
      <c r="AL1925">
        <v>-116.94699859619099</v>
      </c>
      <c r="AM1925" t="s">
        <v>732</v>
      </c>
      <c r="AN1925" t="s">
        <v>239</v>
      </c>
      <c r="AO1925" t="s">
        <v>1220</v>
      </c>
      <c r="AP1925" t="s">
        <v>739</v>
      </c>
      <c r="AQ1925" t="s">
        <v>242</v>
      </c>
      <c r="AR1925" t="s">
        <v>732</v>
      </c>
      <c r="AS1925" t="s">
        <v>239</v>
      </c>
      <c r="AT1925" t="s">
        <v>239</v>
      </c>
      <c r="AU1925">
        <v>1</v>
      </c>
      <c r="AW1925" t="s">
        <v>1989</v>
      </c>
      <c r="AX1925" t="s">
        <v>1611</v>
      </c>
      <c r="AY1925" t="s">
        <v>109</v>
      </c>
      <c r="BP1925" t="s">
        <v>422</v>
      </c>
      <c r="BQ1925">
        <v>73</v>
      </c>
      <c r="BR1925" t="s">
        <v>422</v>
      </c>
      <c r="BS1925">
        <v>9</v>
      </c>
      <c r="BZ1925" t="s">
        <v>1963</v>
      </c>
      <c r="CA1925" t="s">
        <v>1961</v>
      </c>
    </row>
    <row r="1926" spans="1:79" hidden="1" x14ac:dyDescent="0.25">
      <c r="A1926" t="s">
        <v>1581</v>
      </c>
      <c r="B1926" t="s">
        <v>1582</v>
      </c>
      <c r="C1926" t="s">
        <v>1615</v>
      </c>
      <c r="D1926" t="s">
        <v>1660</v>
      </c>
      <c r="E1926" t="s">
        <v>1661</v>
      </c>
      <c r="F1926" s="1">
        <v>41653</v>
      </c>
      <c r="G1926" s="4">
        <v>0.4145833333333333</v>
      </c>
      <c r="H1926" t="s">
        <v>732</v>
      </c>
      <c r="I1926">
        <v>-88</v>
      </c>
      <c r="J1926" t="s">
        <v>221</v>
      </c>
      <c r="K1926" t="s">
        <v>222</v>
      </c>
      <c r="L1926">
        <v>1</v>
      </c>
      <c r="M1926">
        <v>1</v>
      </c>
      <c r="N1926" t="s">
        <v>2775</v>
      </c>
      <c r="O1926" t="s">
        <v>2781</v>
      </c>
      <c r="P1926" t="s">
        <v>224</v>
      </c>
      <c r="Q1926" t="s">
        <v>1216</v>
      </c>
      <c r="R1926" t="s">
        <v>226</v>
      </c>
      <c r="S1926" t="s">
        <v>227</v>
      </c>
      <c r="T1926">
        <v>2.5</v>
      </c>
      <c r="V1926">
        <v>8.1000000000000003E-2</v>
      </c>
      <c r="W1926">
        <v>0.4</v>
      </c>
      <c r="X1926" t="s">
        <v>281</v>
      </c>
      <c r="Y1926" t="s">
        <v>243</v>
      </c>
      <c r="Z1926" t="s">
        <v>1217</v>
      </c>
      <c r="AA1926" t="s">
        <v>1217</v>
      </c>
      <c r="AF1926" t="s">
        <v>736</v>
      </c>
      <c r="AG1926" t="s">
        <v>732</v>
      </c>
      <c r="AH1926" t="s">
        <v>1611</v>
      </c>
      <c r="AJ1926" t="s">
        <v>732</v>
      </c>
      <c r="AM1926" t="s">
        <v>732</v>
      </c>
      <c r="AN1926" t="s">
        <v>239</v>
      </c>
      <c r="AO1926" t="s">
        <v>1220</v>
      </c>
      <c r="AP1926" t="s">
        <v>739</v>
      </c>
      <c r="AQ1926" t="s">
        <v>242</v>
      </c>
      <c r="AR1926" t="s">
        <v>732</v>
      </c>
      <c r="AS1926" t="s">
        <v>239</v>
      </c>
      <c r="AT1926" t="s">
        <v>239</v>
      </c>
      <c r="AU1926">
        <v>1</v>
      </c>
      <c r="AW1926" t="s">
        <v>1989</v>
      </c>
      <c r="AX1926" t="s">
        <v>1611</v>
      </c>
      <c r="AY1926" t="s">
        <v>109</v>
      </c>
      <c r="CA1926" t="s">
        <v>1661</v>
      </c>
    </row>
    <row r="1927" spans="1:79" hidden="1" x14ac:dyDescent="0.25">
      <c r="A1927" t="s">
        <v>1581</v>
      </c>
      <c r="B1927" t="s">
        <v>1582</v>
      </c>
      <c r="C1927" t="s">
        <v>1604</v>
      </c>
      <c r="D1927" t="s">
        <v>1632</v>
      </c>
      <c r="E1927" t="s">
        <v>1633</v>
      </c>
      <c r="F1927" s="1">
        <v>41653</v>
      </c>
      <c r="G1927" s="4">
        <v>0.43402777777777773</v>
      </c>
      <c r="H1927" t="s">
        <v>732</v>
      </c>
      <c r="I1927">
        <v>-88</v>
      </c>
      <c r="J1927" t="s">
        <v>1607</v>
      </c>
      <c r="K1927" t="s">
        <v>222</v>
      </c>
      <c r="L1927">
        <v>1</v>
      </c>
      <c r="M1927">
        <v>1</v>
      </c>
      <c r="N1927" t="s">
        <v>2785</v>
      </c>
      <c r="O1927" t="s">
        <v>2779</v>
      </c>
      <c r="P1927" t="s">
        <v>224</v>
      </c>
      <c r="Q1927" t="s">
        <v>1216</v>
      </c>
      <c r="R1927" t="s">
        <v>226</v>
      </c>
      <c r="S1927" t="s">
        <v>227</v>
      </c>
      <c r="T1927">
        <v>2.2999999999999998</v>
      </c>
      <c r="V1927">
        <v>8.1000000000000003E-2</v>
      </c>
      <c r="W1927">
        <v>0.4</v>
      </c>
      <c r="X1927" t="s">
        <v>281</v>
      </c>
      <c r="Y1927" t="s">
        <v>243</v>
      </c>
      <c r="Z1927" t="s">
        <v>1217</v>
      </c>
      <c r="AA1927" t="s">
        <v>1217</v>
      </c>
      <c r="AE1927">
        <v>7</v>
      </c>
      <c r="AF1927" t="s">
        <v>736</v>
      </c>
      <c r="AG1927" t="s">
        <v>732</v>
      </c>
      <c r="AH1927" t="s">
        <v>1611</v>
      </c>
      <c r="AJ1927" t="s">
        <v>732</v>
      </c>
      <c r="AM1927" t="s">
        <v>732</v>
      </c>
      <c r="AN1927" t="s">
        <v>239</v>
      </c>
      <c r="AO1927" t="s">
        <v>732</v>
      </c>
      <c r="AP1927" t="s">
        <v>739</v>
      </c>
      <c r="AQ1927" t="s">
        <v>242</v>
      </c>
      <c r="AR1927" t="s">
        <v>732</v>
      </c>
      <c r="AS1927" t="s">
        <v>239</v>
      </c>
      <c r="AT1927" t="s">
        <v>239</v>
      </c>
      <c r="AU1927">
        <v>1</v>
      </c>
      <c r="AV1927">
        <v>0</v>
      </c>
      <c r="AW1927" t="s">
        <v>1989</v>
      </c>
      <c r="AX1927" t="s">
        <v>1611</v>
      </c>
      <c r="AY1927" t="s">
        <v>109</v>
      </c>
      <c r="CA1927" t="s">
        <v>1633</v>
      </c>
    </row>
    <row r="1928" spans="1:79" hidden="1" x14ac:dyDescent="0.25">
      <c r="A1928" t="s">
        <v>1581</v>
      </c>
      <c r="B1928" t="s">
        <v>1582</v>
      </c>
      <c r="C1928" t="s">
        <v>1604</v>
      </c>
      <c r="D1928" t="s">
        <v>1605</v>
      </c>
      <c r="E1928" t="s">
        <v>1606</v>
      </c>
      <c r="F1928" s="1">
        <v>41673</v>
      </c>
      <c r="G1928" s="4">
        <v>0.39861111111111108</v>
      </c>
      <c r="H1928" t="s">
        <v>732</v>
      </c>
      <c r="I1928">
        <v>-88</v>
      </c>
      <c r="J1928" t="s">
        <v>1607</v>
      </c>
      <c r="K1928" t="s">
        <v>222</v>
      </c>
      <c r="L1928">
        <v>1</v>
      </c>
      <c r="M1928">
        <v>1</v>
      </c>
      <c r="N1928" t="s">
        <v>2786</v>
      </c>
      <c r="O1928" t="s">
        <v>2787</v>
      </c>
      <c r="P1928" t="s">
        <v>224</v>
      </c>
      <c r="Q1928" t="s">
        <v>1216</v>
      </c>
      <c r="R1928" t="s">
        <v>226</v>
      </c>
      <c r="S1928" t="s">
        <v>227</v>
      </c>
      <c r="T1928">
        <v>0.39</v>
      </c>
      <c r="V1928">
        <v>8.1000000000000003E-2</v>
      </c>
      <c r="W1928">
        <v>0.4</v>
      </c>
      <c r="X1928" t="s">
        <v>905</v>
      </c>
      <c r="Y1928" t="s">
        <v>243</v>
      </c>
      <c r="Z1928" t="s">
        <v>1217</v>
      </c>
      <c r="AA1928" t="s">
        <v>1217</v>
      </c>
      <c r="AE1928">
        <v>9</v>
      </c>
      <c r="AF1928" t="s">
        <v>736</v>
      </c>
      <c r="AG1928" t="s">
        <v>732</v>
      </c>
      <c r="AH1928" t="s">
        <v>1611</v>
      </c>
      <c r="AJ1928" t="s">
        <v>732</v>
      </c>
      <c r="AM1928" t="s">
        <v>732</v>
      </c>
      <c r="AN1928" t="s">
        <v>239</v>
      </c>
      <c r="AO1928" t="s">
        <v>732</v>
      </c>
      <c r="AP1928" t="s">
        <v>739</v>
      </c>
      <c r="AQ1928" t="s">
        <v>242</v>
      </c>
      <c r="AR1928" t="s">
        <v>732</v>
      </c>
      <c r="AS1928" t="s">
        <v>239</v>
      </c>
      <c r="AT1928" t="s">
        <v>239</v>
      </c>
      <c r="AU1928">
        <v>1</v>
      </c>
      <c r="AV1928">
        <v>0</v>
      </c>
      <c r="AW1928" t="s">
        <v>1989</v>
      </c>
      <c r="AX1928" t="s">
        <v>1611</v>
      </c>
      <c r="AY1928" t="s">
        <v>109</v>
      </c>
      <c r="CA1928" t="s">
        <v>1606</v>
      </c>
    </row>
    <row r="1929" spans="1:79" hidden="1" x14ac:dyDescent="0.25">
      <c r="A1929" t="s">
        <v>1581</v>
      </c>
      <c r="B1929" t="s">
        <v>1582</v>
      </c>
      <c r="C1929" t="s">
        <v>1604</v>
      </c>
      <c r="D1929" t="s">
        <v>2742</v>
      </c>
      <c r="E1929" t="s">
        <v>2743</v>
      </c>
      <c r="F1929" s="1">
        <v>41673</v>
      </c>
      <c r="G1929" s="4">
        <v>0.3527777777777778</v>
      </c>
      <c r="H1929" t="s">
        <v>732</v>
      </c>
      <c r="I1929">
        <v>-88</v>
      </c>
      <c r="J1929" t="s">
        <v>1607</v>
      </c>
      <c r="K1929" t="s">
        <v>222</v>
      </c>
      <c r="L1929">
        <v>1</v>
      </c>
      <c r="M1929">
        <v>1</v>
      </c>
      <c r="N1929" t="s">
        <v>2788</v>
      </c>
      <c r="O1929" t="s">
        <v>2789</v>
      </c>
      <c r="P1929" t="s">
        <v>224</v>
      </c>
      <c r="Q1929" t="s">
        <v>1216</v>
      </c>
      <c r="R1929" t="s">
        <v>226</v>
      </c>
      <c r="S1929" t="s">
        <v>227</v>
      </c>
      <c r="T1929">
        <v>0.99</v>
      </c>
      <c r="V1929">
        <v>8.1000000000000003E-2</v>
      </c>
      <c r="W1929">
        <v>0.4</v>
      </c>
      <c r="X1929" t="s">
        <v>281</v>
      </c>
      <c r="Y1929" t="s">
        <v>243</v>
      </c>
      <c r="Z1929" t="s">
        <v>1217</v>
      </c>
      <c r="AA1929" t="s">
        <v>1217</v>
      </c>
      <c r="AE1929">
        <v>10</v>
      </c>
      <c r="AF1929" t="s">
        <v>736</v>
      </c>
      <c r="AG1929" t="s">
        <v>732</v>
      </c>
      <c r="AH1929" t="s">
        <v>1611</v>
      </c>
      <c r="AJ1929" t="s">
        <v>732</v>
      </c>
      <c r="AK1929">
        <v>32.798000000000002</v>
      </c>
      <c r="AL1929">
        <v>-117.19000244140599</v>
      </c>
      <c r="AM1929" t="s">
        <v>732</v>
      </c>
      <c r="AN1929" t="s">
        <v>239</v>
      </c>
      <c r="AO1929" t="s">
        <v>732</v>
      </c>
      <c r="AP1929" t="s">
        <v>739</v>
      </c>
      <c r="AQ1929" t="s">
        <v>242</v>
      </c>
      <c r="AR1929" t="s">
        <v>732</v>
      </c>
      <c r="AS1929" t="s">
        <v>239</v>
      </c>
      <c r="AT1929" t="s">
        <v>239</v>
      </c>
      <c r="AU1929">
        <v>1</v>
      </c>
      <c r="AV1929">
        <v>0</v>
      </c>
      <c r="AW1929" t="s">
        <v>1989</v>
      </c>
      <c r="AX1929" t="s">
        <v>1611</v>
      </c>
      <c r="AY1929" t="s">
        <v>109</v>
      </c>
      <c r="BP1929" t="s">
        <v>422</v>
      </c>
      <c r="BQ1929">
        <v>73</v>
      </c>
      <c r="BR1929" t="s">
        <v>422</v>
      </c>
      <c r="BS1929">
        <v>9</v>
      </c>
      <c r="BZ1929" t="s">
        <v>2745</v>
      </c>
      <c r="CA1929" t="s">
        <v>2743</v>
      </c>
    </row>
    <row r="1930" spans="1:79" hidden="1" x14ac:dyDescent="0.25">
      <c r="A1930" t="s">
        <v>1581</v>
      </c>
      <c r="B1930" t="s">
        <v>1582</v>
      </c>
      <c r="C1930" t="s">
        <v>1604</v>
      </c>
      <c r="D1930" t="s">
        <v>2760</v>
      </c>
      <c r="E1930" t="s">
        <v>2761</v>
      </c>
      <c r="F1930" s="1">
        <v>41673</v>
      </c>
      <c r="G1930" s="4">
        <v>0.47916666666666669</v>
      </c>
      <c r="H1930" t="s">
        <v>732</v>
      </c>
      <c r="I1930">
        <v>-88</v>
      </c>
      <c r="J1930" t="s">
        <v>1607</v>
      </c>
      <c r="K1930" t="s">
        <v>222</v>
      </c>
      <c r="L1930">
        <v>1</v>
      </c>
      <c r="M1930">
        <v>1</v>
      </c>
      <c r="N1930" t="s">
        <v>2788</v>
      </c>
      <c r="O1930" t="s">
        <v>2790</v>
      </c>
      <c r="P1930" t="s">
        <v>224</v>
      </c>
      <c r="Q1930" t="s">
        <v>1216</v>
      </c>
      <c r="R1930" t="s">
        <v>226</v>
      </c>
      <c r="S1930" t="s">
        <v>227</v>
      </c>
      <c r="T1930">
        <v>0.36</v>
      </c>
      <c r="V1930">
        <v>8.1000000000000003E-2</v>
      </c>
      <c r="W1930">
        <v>0.4</v>
      </c>
      <c r="X1930" t="s">
        <v>905</v>
      </c>
      <c r="Y1930" t="s">
        <v>243</v>
      </c>
      <c r="Z1930" t="s">
        <v>1217</v>
      </c>
      <c r="AA1930" t="s">
        <v>1217</v>
      </c>
      <c r="AE1930">
        <v>10</v>
      </c>
      <c r="AF1930" t="s">
        <v>736</v>
      </c>
      <c r="AG1930" t="s">
        <v>732</v>
      </c>
      <c r="AH1930" t="s">
        <v>1611</v>
      </c>
      <c r="AJ1930" t="s">
        <v>732</v>
      </c>
      <c r="AK1930">
        <v>32.590401</v>
      </c>
      <c r="AL1930">
        <v>-117.072998046875</v>
      </c>
      <c r="AM1930" t="s">
        <v>732</v>
      </c>
      <c r="AN1930" t="s">
        <v>239</v>
      </c>
      <c r="AO1930" t="s">
        <v>732</v>
      </c>
      <c r="AP1930" t="s">
        <v>739</v>
      </c>
      <c r="AQ1930" t="s">
        <v>242</v>
      </c>
      <c r="AR1930" t="s">
        <v>732</v>
      </c>
      <c r="AS1930" t="s">
        <v>239</v>
      </c>
      <c r="AT1930" t="s">
        <v>239</v>
      </c>
      <c r="AU1930">
        <v>1</v>
      </c>
      <c r="AV1930">
        <v>0</v>
      </c>
      <c r="AW1930" t="s">
        <v>1989</v>
      </c>
      <c r="AX1930" t="s">
        <v>1611</v>
      </c>
      <c r="AY1930" t="s">
        <v>109</v>
      </c>
      <c r="BP1930" t="s">
        <v>422</v>
      </c>
      <c r="BQ1930">
        <v>73</v>
      </c>
      <c r="BR1930" t="s">
        <v>422</v>
      </c>
      <c r="BS1930">
        <v>9</v>
      </c>
      <c r="BZ1930" t="s">
        <v>2764</v>
      </c>
      <c r="CA1930" t="s">
        <v>2761</v>
      </c>
    </row>
    <row r="1931" spans="1:79" hidden="1" x14ac:dyDescent="0.25">
      <c r="A1931" t="s">
        <v>1581</v>
      </c>
      <c r="B1931" t="s">
        <v>1582</v>
      </c>
      <c r="C1931" t="s">
        <v>1604</v>
      </c>
      <c r="D1931" t="s">
        <v>2737</v>
      </c>
      <c r="E1931" t="s">
        <v>2738</v>
      </c>
      <c r="F1931" s="1">
        <v>41673</v>
      </c>
      <c r="G1931" s="4">
        <v>0.47013888888888888</v>
      </c>
      <c r="H1931" t="s">
        <v>732</v>
      </c>
      <c r="I1931">
        <v>-88</v>
      </c>
      <c r="J1931" t="s">
        <v>1607</v>
      </c>
      <c r="K1931" t="s">
        <v>222</v>
      </c>
      <c r="L1931">
        <v>1</v>
      </c>
      <c r="M1931">
        <v>1</v>
      </c>
      <c r="N1931" t="s">
        <v>2788</v>
      </c>
      <c r="O1931" t="s">
        <v>2791</v>
      </c>
      <c r="P1931" t="s">
        <v>224</v>
      </c>
      <c r="Q1931" t="s">
        <v>1216</v>
      </c>
      <c r="R1931" t="s">
        <v>226</v>
      </c>
      <c r="S1931" t="s">
        <v>227</v>
      </c>
      <c r="T1931">
        <v>1.2</v>
      </c>
      <c r="V1931">
        <v>8.1000000000000003E-2</v>
      </c>
      <c r="W1931">
        <v>0.4</v>
      </c>
      <c r="X1931" t="s">
        <v>281</v>
      </c>
      <c r="Y1931" t="s">
        <v>243</v>
      </c>
      <c r="Z1931" t="s">
        <v>1217</v>
      </c>
      <c r="AA1931" t="s">
        <v>1217</v>
      </c>
      <c r="AE1931">
        <v>10</v>
      </c>
      <c r="AF1931" t="s">
        <v>736</v>
      </c>
      <c r="AG1931" t="s">
        <v>732</v>
      </c>
      <c r="AH1931" t="s">
        <v>1611</v>
      </c>
      <c r="AJ1931" t="s">
        <v>732</v>
      </c>
      <c r="AK1931">
        <v>32.816799000000003</v>
      </c>
      <c r="AL1931">
        <v>-117.22299957275401</v>
      </c>
      <c r="AM1931" t="s">
        <v>732</v>
      </c>
      <c r="AN1931" t="s">
        <v>239</v>
      </c>
      <c r="AO1931" t="s">
        <v>732</v>
      </c>
      <c r="AP1931" t="s">
        <v>739</v>
      </c>
      <c r="AQ1931" t="s">
        <v>242</v>
      </c>
      <c r="AR1931" t="s">
        <v>732</v>
      </c>
      <c r="AS1931" t="s">
        <v>239</v>
      </c>
      <c r="AT1931" t="s">
        <v>239</v>
      </c>
      <c r="AU1931">
        <v>1</v>
      </c>
      <c r="AV1931">
        <v>0</v>
      </c>
      <c r="AW1931" t="s">
        <v>1989</v>
      </c>
      <c r="AX1931" t="s">
        <v>1611</v>
      </c>
      <c r="AY1931" t="s">
        <v>109</v>
      </c>
      <c r="BP1931" t="s">
        <v>422</v>
      </c>
      <c r="BQ1931">
        <v>73</v>
      </c>
      <c r="BR1931" t="s">
        <v>422</v>
      </c>
      <c r="BS1931">
        <v>9</v>
      </c>
      <c r="BZ1931" t="s">
        <v>2741</v>
      </c>
      <c r="CA1931" t="s">
        <v>2738</v>
      </c>
    </row>
    <row r="1932" spans="1:79" hidden="1" x14ac:dyDescent="0.25">
      <c r="A1932" t="s">
        <v>1581</v>
      </c>
      <c r="B1932" t="s">
        <v>1582</v>
      </c>
      <c r="C1932" t="s">
        <v>1604</v>
      </c>
      <c r="D1932" t="s">
        <v>1612</v>
      </c>
      <c r="E1932" t="s">
        <v>1613</v>
      </c>
      <c r="F1932" s="1">
        <v>41673</v>
      </c>
      <c r="G1932" s="4">
        <v>0.45624999999999999</v>
      </c>
      <c r="H1932" t="s">
        <v>732</v>
      </c>
      <c r="I1932">
        <v>-88</v>
      </c>
      <c r="J1932" t="s">
        <v>1607</v>
      </c>
      <c r="K1932" t="s">
        <v>222</v>
      </c>
      <c r="L1932">
        <v>1</v>
      </c>
      <c r="M1932">
        <v>1</v>
      </c>
      <c r="N1932" t="s">
        <v>2792</v>
      </c>
      <c r="O1932" t="s">
        <v>2793</v>
      </c>
      <c r="P1932" t="s">
        <v>224</v>
      </c>
      <c r="Q1932" t="s">
        <v>1216</v>
      </c>
      <c r="R1932" t="s">
        <v>226</v>
      </c>
      <c r="S1932" t="s">
        <v>227</v>
      </c>
      <c r="T1932">
        <v>0.56000000000000005</v>
      </c>
      <c r="V1932">
        <v>8.1000000000000003E-2</v>
      </c>
      <c r="W1932">
        <v>0.4</v>
      </c>
      <c r="X1932" t="s">
        <v>281</v>
      </c>
      <c r="Y1932" t="s">
        <v>243</v>
      </c>
      <c r="Z1932" t="s">
        <v>1217</v>
      </c>
      <c r="AA1932" t="s">
        <v>1217</v>
      </c>
      <c r="AE1932">
        <v>10</v>
      </c>
      <c r="AF1932" t="s">
        <v>736</v>
      </c>
      <c r="AG1932" t="s">
        <v>732</v>
      </c>
      <c r="AH1932" t="s">
        <v>1611</v>
      </c>
      <c r="AJ1932" t="s">
        <v>732</v>
      </c>
      <c r="AM1932" t="s">
        <v>732</v>
      </c>
      <c r="AN1932" t="s">
        <v>239</v>
      </c>
      <c r="AO1932" t="s">
        <v>732</v>
      </c>
      <c r="AP1932" t="s">
        <v>739</v>
      </c>
      <c r="AQ1932" t="s">
        <v>242</v>
      </c>
      <c r="AR1932" t="s">
        <v>732</v>
      </c>
      <c r="AS1932" t="s">
        <v>239</v>
      </c>
      <c r="AT1932" t="s">
        <v>239</v>
      </c>
      <c r="AU1932">
        <v>1</v>
      </c>
      <c r="AV1932">
        <v>0</v>
      </c>
      <c r="AW1932" t="s">
        <v>1989</v>
      </c>
      <c r="AX1932" t="s">
        <v>1611</v>
      </c>
      <c r="AY1932" t="s">
        <v>109</v>
      </c>
      <c r="CA1932" t="s">
        <v>1613</v>
      </c>
    </row>
    <row r="1933" spans="1:79" hidden="1" x14ac:dyDescent="0.25">
      <c r="A1933" t="s">
        <v>1581</v>
      </c>
      <c r="B1933" t="s">
        <v>1582</v>
      </c>
      <c r="C1933" t="s">
        <v>1615</v>
      </c>
      <c r="D1933" t="s">
        <v>1964</v>
      </c>
      <c r="E1933" t="s">
        <v>1965</v>
      </c>
      <c r="F1933" s="1">
        <v>41677</v>
      </c>
      <c r="G1933" s="4">
        <v>0.5180555555555556</v>
      </c>
      <c r="H1933" t="s">
        <v>732</v>
      </c>
      <c r="I1933">
        <v>-88</v>
      </c>
      <c r="J1933" t="s">
        <v>221</v>
      </c>
      <c r="K1933" t="s">
        <v>222</v>
      </c>
      <c r="L1933">
        <v>1</v>
      </c>
      <c r="M1933">
        <v>1</v>
      </c>
      <c r="N1933" t="s">
        <v>2794</v>
      </c>
      <c r="O1933" t="s">
        <v>2795</v>
      </c>
      <c r="P1933" t="s">
        <v>224</v>
      </c>
      <c r="Q1933" t="s">
        <v>1216</v>
      </c>
      <c r="R1933" t="s">
        <v>226</v>
      </c>
      <c r="S1933" t="s">
        <v>227</v>
      </c>
      <c r="T1933">
        <v>1.2</v>
      </c>
      <c r="V1933">
        <v>8.1000000000000003E-2</v>
      </c>
      <c r="W1933">
        <v>0.4</v>
      </c>
      <c r="X1933" t="s">
        <v>281</v>
      </c>
      <c r="Y1933" t="s">
        <v>243</v>
      </c>
      <c r="Z1933" t="s">
        <v>1217</v>
      </c>
      <c r="AA1933" t="s">
        <v>1217</v>
      </c>
      <c r="AF1933" t="s">
        <v>736</v>
      </c>
      <c r="AG1933" t="s">
        <v>732</v>
      </c>
      <c r="AH1933" t="s">
        <v>1611</v>
      </c>
      <c r="AJ1933" t="s">
        <v>732</v>
      </c>
      <c r="AK1933">
        <v>32.732799999999997</v>
      </c>
      <c r="AL1933">
        <v>-116.94000244140599</v>
      </c>
      <c r="AM1933" t="s">
        <v>732</v>
      </c>
      <c r="AN1933" t="s">
        <v>239</v>
      </c>
      <c r="AO1933" t="s">
        <v>1220</v>
      </c>
      <c r="AP1933" t="s">
        <v>739</v>
      </c>
      <c r="AQ1933" t="s">
        <v>242</v>
      </c>
      <c r="AR1933" t="s">
        <v>732</v>
      </c>
      <c r="AS1933" t="s">
        <v>239</v>
      </c>
      <c r="AT1933" t="s">
        <v>239</v>
      </c>
      <c r="AU1933">
        <v>1</v>
      </c>
      <c r="AW1933" t="s">
        <v>1989</v>
      </c>
      <c r="AX1933" t="s">
        <v>1611</v>
      </c>
      <c r="AY1933" t="s">
        <v>109</v>
      </c>
      <c r="BP1933" t="s">
        <v>422</v>
      </c>
      <c r="BQ1933">
        <v>73</v>
      </c>
      <c r="BR1933" t="s">
        <v>422</v>
      </c>
      <c r="BS1933">
        <v>9</v>
      </c>
      <c r="BZ1933" t="s">
        <v>1966</v>
      </c>
      <c r="CA1933" t="s">
        <v>1965</v>
      </c>
    </row>
    <row r="1934" spans="1:79" hidden="1" x14ac:dyDescent="0.25">
      <c r="A1934" t="s">
        <v>1581</v>
      </c>
      <c r="B1934" t="s">
        <v>1582</v>
      </c>
      <c r="C1934" t="s">
        <v>1615</v>
      </c>
      <c r="D1934" t="s">
        <v>1660</v>
      </c>
      <c r="E1934" t="s">
        <v>1661</v>
      </c>
      <c r="F1934" s="1">
        <v>41677</v>
      </c>
      <c r="G1934" s="4">
        <v>0.53125</v>
      </c>
      <c r="H1934" t="s">
        <v>732</v>
      </c>
      <c r="I1934">
        <v>-88</v>
      </c>
      <c r="J1934" t="s">
        <v>221</v>
      </c>
      <c r="K1934" t="s">
        <v>222</v>
      </c>
      <c r="L1934">
        <v>1</v>
      </c>
      <c r="M1934">
        <v>1</v>
      </c>
      <c r="N1934" t="s">
        <v>2794</v>
      </c>
      <c r="O1934" t="s">
        <v>2796</v>
      </c>
      <c r="P1934" t="s">
        <v>224</v>
      </c>
      <c r="Q1934" t="s">
        <v>1216</v>
      </c>
      <c r="R1934" t="s">
        <v>226</v>
      </c>
      <c r="S1934" t="s">
        <v>227</v>
      </c>
      <c r="T1934">
        <v>1.8</v>
      </c>
      <c r="V1934">
        <v>8.1000000000000003E-2</v>
      </c>
      <c r="W1934">
        <v>0.4</v>
      </c>
      <c r="X1934" t="s">
        <v>281</v>
      </c>
      <c r="Y1934" t="s">
        <v>243</v>
      </c>
      <c r="Z1934" t="s">
        <v>1217</v>
      </c>
      <c r="AA1934" t="s">
        <v>1217</v>
      </c>
      <c r="AF1934" t="s">
        <v>736</v>
      </c>
      <c r="AG1934" t="s">
        <v>732</v>
      </c>
      <c r="AH1934" t="s">
        <v>1611</v>
      </c>
      <c r="AJ1934" t="s">
        <v>732</v>
      </c>
      <c r="AM1934" t="s">
        <v>732</v>
      </c>
      <c r="AN1934" t="s">
        <v>239</v>
      </c>
      <c r="AO1934" t="s">
        <v>1220</v>
      </c>
      <c r="AP1934" t="s">
        <v>739</v>
      </c>
      <c r="AQ1934" t="s">
        <v>242</v>
      </c>
      <c r="AR1934" t="s">
        <v>732</v>
      </c>
      <c r="AS1934" t="s">
        <v>239</v>
      </c>
      <c r="AT1934" t="s">
        <v>239</v>
      </c>
      <c r="AU1934">
        <v>1</v>
      </c>
      <c r="AW1934" t="s">
        <v>1989</v>
      </c>
      <c r="AX1934" t="s">
        <v>1611</v>
      </c>
      <c r="AY1934" t="s">
        <v>109</v>
      </c>
      <c r="CA1934" t="s">
        <v>1661</v>
      </c>
    </row>
    <row r="1935" spans="1:79" hidden="1" x14ac:dyDescent="0.25">
      <c r="A1935" t="s">
        <v>1581</v>
      </c>
      <c r="B1935" t="s">
        <v>1582</v>
      </c>
      <c r="C1935" t="s">
        <v>1604</v>
      </c>
      <c r="D1935" t="s">
        <v>1660</v>
      </c>
      <c r="E1935" t="s">
        <v>1661</v>
      </c>
      <c r="F1935" s="1">
        <v>41677</v>
      </c>
      <c r="G1935" s="4">
        <v>0.53125</v>
      </c>
      <c r="H1935" t="s">
        <v>732</v>
      </c>
      <c r="I1935">
        <v>-88</v>
      </c>
      <c r="J1935" t="s">
        <v>1607</v>
      </c>
      <c r="K1935" t="s">
        <v>222</v>
      </c>
      <c r="L1935">
        <v>1</v>
      </c>
      <c r="M1935">
        <v>1</v>
      </c>
      <c r="N1935" t="s">
        <v>2797</v>
      </c>
      <c r="O1935" t="s">
        <v>2796</v>
      </c>
      <c r="P1935" t="s">
        <v>224</v>
      </c>
      <c r="Q1935" t="s">
        <v>1216</v>
      </c>
      <c r="R1935" t="s">
        <v>226</v>
      </c>
      <c r="S1935" t="s">
        <v>227</v>
      </c>
      <c r="T1935">
        <v>1.8</v>
      </c>
      <c r="V1935">
        <v>8.1000000000000003E-2</v>
      </c>
      <c r="W1935">
        <v>0.4</v>
      </c>
      <c r="X1935" t="s">
        <v>281</v>
      </c>
      <c r="Y1935" t="s">
        <v>243</v>
      </c>
      <c r="Z1935" t="s">
        <v>1217</v>
      </c>
      <c r="AA1935" t="s">
        <v>1217</v>
      </c>
      <c r="AE1935">
        <v>11</v>
      </c>
      <c r="AF1935" t="s">
        <v>736</v>
      </c>
      <c r="AG1935" t="s">
        <v>732</v>
      </c>
      <c r="AH1935" t="s">
        <v>1611</v>
      </c>
      <c r="AJ1935" t="s">
        <v>732</v>
      </c>
      <c r="AM1935" t="s">
        <v>732</v>
      </c>
      <c r="AN1935" t="s">
        <v>239</v>
      </c>
      <c r="AO1935" t="s">
        <v>732</v>
      </c>
      <c r="AP1935" t="s">
        <v>739</v>
      </c>
      <c r="AQ1935" t="s">
        <v>242</v>
      </c>
      <c r="AR1935" t="s">
        <v>732</v>
      </c>
      <c r="AS1935" t="s">
        <v>239</v>
      </c>
      <c r="AT1935" t="s">
        <v>239</v>
      </c>
      <c r="AU1935">
        <v>1</v>
      </c>
      <c r="AV1935">
        <v>0</v>
      </c>
      <c r="AW1935" t="s">
        <v>1989</v>
      </c>
      <c r="AX1935" t="s">
        <v>1611</v>
      </c>
      <c r="AY1935" t="s">
        <v>109</v>
      </c>
      <c r="CA1935" t="s">
        <v>1661</v>
      </c>
    </row>
    <row r="1936" spans="1:79" hidden="1" x14ac:dyDescent="0.25">
      <c r="A1936" t="s">
        <v>1581</v>
      </c>
      <c r="B1936" t="s">
        <v>1582</v>
      </c>
      <c r="C1936" t="s">
        <v>1604</v>
      </c>
      <c r="D1936" t="s">
        <v>1964</v>
      </c>
      <c r="E1936" t="s">
        <v>1965</v>
      </c>
      <c r="F1936" s="1">
        <v>41677</v>
      </c>
      <c r="G1936" s="4">
        <v>0.5180555555555556</v>
      </c>
      <c r="H1936" t="s">
        <v>732</v>
      </c>
      <c r="I1936">
        <v>-88</v>
      </c>
      <c r="J1936" t="s">
        <v>1607</v>
      </c>
      <c r="K1936" t="s">
        <v>222</v>
      </c>
      <c r="L1936">
        <v>1</v>
      </c>
      <c r="M1936">
        <v>1</v>
      </c>
      <c r="N1936" t="s">
        <v>2798</v>
      </c>
      <c r="O1936" t="s">
        <v>2795</v>
      </c>
      <c r="P1936" t="s">
        <v>224</v>
      </c>
      <c r="Q1936" t="s">
        <v>1216</v>
      </c>
      <c r="R1936" t="s">
        <v>226</v>
      </c>
      <c r="S1936" t="s">
        <v>227</v>
      </c>
      <c r="T1936">
        <v>1.2</v>
      </c>
      <c r="V1936">
        <v>8.1000000000000003E-2</v>
      </c>
      <c r="W1936">
        <v>0.4</v>
      </c>
      <c r="X1936" t="s">
        <v>281</v>
      </c>
      <c r="Y1936" t="s">
        <v>243</v>
      </c>
      <c r="Z1936" t="s">
        <v>1217</v>
      </c>
      <c r="AA1936" t="s">
        <v>1217</v>
      </c>
      <c r="AE1936">
        <v>11</v>
      </c>
      <c r="AF1936" t="s">
        <v>736</v>
      </c>
      <c r="AG1936" t="s">
        <v>732</v>
      </c>
      <c r="AH1936" t="s">
        <v>1611</v>
      </c>
      <c r="AJ1936" t="s">
        <v>732</v>
      </c>
      <c r="AK1936">
        <v>32.732799999999997</v>
      </c>
      <c r="AL1936">
        <v>-116.94000244140599</v>
      </c>
      <c r="AM1936" t="s">
        <v>732</v>
      </c>
      <c r="AN1936" t="s">
        <v>239</v>
      </c>
      <c r="AO1936" t="s">
        <v>732</v>
      </c>
      <c r="AP1936" t="s">
        <v>739</v>
      </c>
      <c r="AQ1936" t="s">
        <v>242</v>
      </c>
      <c r="AR1936" t="s">
        <v>732</v>
      </c>
      <c r="AS1936" t="s">
        <v>239</v>
      </c>
      <c r="AT1936" t="s">
        <v>239</v>
      </c>
      <c r="AU1936">
        <v>1</v>
      </c>
      <c r="AV1936">
        <v>0</v>
      </c>
      <c r="AW1936" t="s">
        <v>1989</v>
      </c>
      <c r="AX1936" t="s">
        <v>1611</v>
      </c>
      <c r="AY1936" t="s">
        <v>109</v>
      </c>
      <c r="BP1936" t="s">
        <v>422</v>
      </c>
      <c r="BQ1936">
        <v>73</v>
      </c>
      <c r="BR1936" t="s">
        <v>422</v>
      </c>
      <c r="BS1936">
        <v>9</v>
      </c>
      <c r="BZ1936" t="s">
        <v>1966</v>
      </c>
      <c r="CA1936" t="s">
        <v>1965</v>
      </c>
    </row>
    <row r="1937" spans="1:79" hidden="1" x14ac:dyDescent="0.25">
      <c r="A1937" t="s">
        <v>1581</v>
      </c>
      <c r="B1937" t="s">
        <v>1582</v>
      </c>
      <c r="C1937" t="s">
        <v>1604</v>
      </c>
      <c r="D1937" t="s">
        <v>2737</v>
      </c>
      <c r="E1937" t="s">
        <v>2738</v>
      </c>
      <c r="F1937" s="1">
        <v>41683</v>
      </c>
      <c r="G1937" s="4">
        <v>0.39999999999999997</v>
      </c>
      <c r="H1937" t="s">
        <v>732</v>
      </c>
      <c r="I1937">
        <v>-88</v>
      </c>
      <c r="J1937" t="s">
        <v>1607</v>
      </c>
      <c r="K1937" t="s">
        <v>222</v>
      </c>
      <c r="L1937">
        <v>1</v>
      </c>
      <c r="M1937">
        <v>1</v>
      </c>
      <c r="N1937" t="s">
        <v>2799</v>
      </c>
      <c r="O1937" t="s">
        <v>2800</v>
      </c>
      <c r="P1937" t="s">
        <v>224</v>
      </c>
      <c r="Q1937" t="s">
        <v>1216</v>
      </c>
      <c r="R1937" t="s">
        <v>226</v>
      </c>
      <c r="S1937" t="s">
        <v>227</v>
      </c>
      <c r="T1937">
        <v>0.72</v>
      </c>
      <c r="V1937">
        <v>8.1000000000000003E-2</v>
      </c>
      <c r="W1937">
        <v>0.4</v>
      </c>
      <c r="X1937" t="s">
        <v>281</v>
      </c>
      <c r="Y1937" t="s">
        <v>243</v>
      </c>
      <c r="Z1937" t="s">
        <v>1217</v>
      </c>
      <c r="AA1937" t="s">
        <v>1217</v>
      </c>
      <c r="AE1937">
        <v>12</v>
      </c>
      <c r="AF1937" t="s">
        <v>736</v>
      </c>
      <c r="AG1937" t="s">
        <v>732</v>
      </c>
      <c r="AH1937" t="s">
        <v>1611</v>
      </c>
      <c r="AJ1937" t="s">
        <v>732</v>
      </c>
      <c r="AK1937">
        <v>32.816799000000003</v>
      </c>
      <c r="AL1937">
        <v>-117.22299957275401</v>
      </c>
      <c r="AM1937" t="s">
        <v>732</v>
      </c>
      <c r="AN1937" t="s">
        <v>239</v>
      </c>
      <c r="AO1937" t="s">
        <v>732</v>
      </c>
      <c r="AP1937" t="s">
        <v>739</v>
      </c>
      <c r="AQ1937" t="s">
        <v>242</v>
      </c>
      <c r="AR1937" t="s">
        <v>732</v>
      </c>
      <c r="AS1937" t="s">
        <v>239</v>
      </c>
      <c r="AT1937" t="s">
        <v>239</v>
      </c>
      <c r="AU1937">
        <v>1</v>
      </c>
      <c r="AV1937">
        <v>0</v>
      </c>
      <c r="AW1937" t="s">
        <v>1989</v>
      </c>
      <c r="AX1937" t="s">
        <v>1611</v>
      </c>
      <c r="AY1937" t="s">
        <v>109</v>
      </c>
      <c r="BP1937" t="s">
        <v>422</v>
      </c>
      <c r="BQ1937">
        <v>73</v>
      </c>
      <c r="BR1937" t="s">
        <v>422</v>
      </c>
      <c r="BS1937">
        <v>9</v>
      </c>
      <c r="BZ1937" t="s">
        <v>2741</v>
      </c>
      <c r="CA1937" t="s">
        <v>2738</v>
      </c>
    </row>
    <row r="1938" spans="1:79" hidden="1" x14ac:dyDescent="0.25">
      <c r="A1938" t="s">
        <v>1581</v>
      </c>
      <c r="B1938" t="s">
        <v>1582</v>
      </c>
      <c r="C1938" t="s">
        <v>1604</v>
      </c>
      <c r="D1938" t="s">
        <v>2760</v>
      </c>
      <c r="E1938" t="s">
        <v>2761</v>
      </c>
      <c r="F1938" s="1">
        <v>41683</v>
      </c>
      <c r="G1938" s="4">
        <v>0.3520833333333333</v>
      </c>
      <c r="H1938" t="s">
        <v>732</v>
      </c>
      <c r="I1938">
        <v>-88</v>
      </c>
      <c r="J1938" t="s">
        <v>1607</v>
      </c>
      <c r="K1938" t="s">
        <v>222</v>
      </c>
      <c r="L1938">
        <v>1</v>
      </c>
      <c r="M1938">
        <v>1</v>
      </c>
      <c r="N1938" t="s">
        <v>2799</v>
      </c>
      <c r="O1938" t="s">
        <v>2801</v>
      </c>
      <c r="P1938" t="s">
        <v>224</v>
      </c>
      <c r="Q1938" t="s">
        <v>1216</v>
      </c>
      <c r="R1938" t="s">
        <v>226</v>
      </c>
      <c r="S1938" t="s">
        <v>227</v>
      </c>
      <c r="T1938">
        <v>0.4</v>
      </c>
      <c r="V1938">
        <v>8.1000000000000003E-2</v>
      </c>
      <c r="W1938">
        <v>0.4</v>
      </c>
      <c r="X1938" t="s">
        <v>281</v>
      </c>
      <c r="Y1938" t="s">
        <v>243</v>
      </c>
      <c r="Z1938" t="s">
        <v>1217</v>
      </c>
      <c r="AA1938" t="s">
        <v>1217</v>
      </c>
      <c r="AE1938">
        <v>12</v>
      </c>
      <c r="AF1938" t="s">
        <v>736</v>
      </c>
      <c r="AG1938" t="s">
        <v>732</v>
      </c>
      <c r="AH1938" t="s">
        <v>1611</v>
      </c>
      <c r="AJ1938" t="s">
        <v>732</v>
      </c>
      <c r="AK1938">
        <v>32.590401</v>
      </c>
      <c r="AL1938">
        <v>-117.072998046875</v>
      </c>
      <c r="AM1938" t="s">
        <v>732</v>
      </c>
      <c r="AN1938" t="s">
        <v>239</v>
      </c>
      <c r="AO1938" t="s">
        <v>732</v>
      </c>
      <c r="AP1938" t="s">
        <v>739</v>
      </c>
      <c r="AQ1938" t="s">
        <v>242</v>
      </c>
      <c r="AR1938" t="s">
        <v>732</v>
      </c>
      <c r="AS1938" t="s">
        <v>239</v>
      </c>
      <c r="AT1938" t="s">
        <v>239</v>
      </c>
      <c r="AU1938">
        <v>1</v>
      </c>
      <c r="AV1938">
        <v>0</v>
      </c>
      <c r="AW1938" t="s">
        <v>1989</v>
      </c>
      <c r="AX1938" t="s">
        <v>1611</v>
      </c>
      <c r="AY1938" t="s">
        <v>109</v>
      </c>
      <c r="BP1938" t="s">
        <v>422</v>
      </c>
      <c r="BQ1938">
        <v>73</v>
      </c>
      <c r="BR1938" t="s">
        <v>422</v>
      </c>
      <c r="BS1938">
        <v>9</v>
      </c>
      <c r="BZ1938" t="s">
        <v>2764</v>
      </c>
      <c r="CA1938" t="s">
        <v>2761</v>
      </c>
    </row>
    <row r="1939" spans="1:79" hidden="1" x14ac:dyDescent="0.25">
      <c r="A1939" t="s">
        <v>1581</v>
      </c>
      <c r="B1939" t="s">
        <v>1582</v>
      </c>
      <c r="C1939" t="s">
        <v>1604</v>
      </c>
      <c r="D1939" t="s">
        <v>1646</v>
      </c>
      <c r="E1939" t="s">
        <v>1647</v>
      </c>
      <c r="F1939" s="1">
        <v>41683</v>
      </c>
      <c r="G1939" s="4">
        <v>0.37013888888888885</v>
      </c>
      <c r="H1939" t="s">
        <v>732</v>
      </c>
      <c r="I1939">
        <v>-88</v>
      </c>
      <c r="J1939" t="s">
        <v>1607</v>
      </c>
      <c r="K1939" t="s">
        <v>222</v>
      </c>
      <c r="L1939">
        <v>1</v>
      </c>
      <c r="M1939">
        <v>1</v>
      </c>
      <c r="N1939" t="s">
        <v>2802</v>
      </c>
      <c r="O1939" t="s">
        <v>2803</v>
      </c>
      <c r="P1939" t="s">
        <v>224</v>
      </c>
      <c r="Q1939" t="s">
        <v>1216</v>
      </c>
      <c r="R1939" t="s">
        <v>226</v>
      </c>
      <c r="S1939" t="s">
        <v>227</v>
      </c>
      <c r="T1939">
        <v>1.3</v>
      </c>
      <c r="V1939">
        <v>8.1000000000000003E-2</v>
      </c>
      <c r="W1939">
        <v>0.4</v>
      </c>
      <c r="X1939" t="s">
        <v>281</v>
      </c>
      <c r="Y1939" t="s">
        <v>243</v>
      </c>
      <c r="Z1939" t="s">
        <v>1217</v>
      </c>
      <c r="AA1939" t="s">
        <v>1217</v>
      </c>
      <c r="AE1939">
        <v>12</v>
      </c>
      <c r="AF1939" t="s">
        <v>736</v>
      </c>
      <c r="AG1939" t="s">
        <v>732</v>
      </c>
      <c r="AH1939" t="s">
        <v>1611</v>
      </c>
      <c r="AJ1939" t="s">
        <v>732</v>
      </c>
      <c r="AM1939" t="s">
        <v>732</v>
      </c>
      <c r="AN1939" t="s">
        <v>239</v>
      </c>
      <c r="AO1939" t="s">
        <v>732</v>
      </c>
      <c r="AP1939" t="s">
        <v>739</v>
      </c>
      <c r="AQ1939" t="s">
        <v>242</v>
      </c>
      <c r="AR1939" t="s">
        <v>732</v>
      </c>
      <c r="AS1939" t="s">
        <v>239</v>
      </c>
      <c r="AT1939" t="s">
        <v>239</v>
      </c>
      <c r="AU1939">
        <v>1</v>
      </c>
      <c r="AV1939">
        <v>0</v>
      </c>
      <c r="AW1939" t="s">
        <v>1989</v>
      </c>
      <c r="AX1939" t="s">
        <v>1611</v>
      </c>
      <c r="AY1939" t="s">
        <v>109</v>
      </c>
      <c r="CA1939" t="s">
        <v>1647</v>
      </c>
    </row>
    <row r="1940" spans="1:79" hidden="1" x14ac:dyDescent="0.25">
      <c r="A1940" t="s">
        <v>1581</v>
      </c>
      <c r="B1940" t="s">
        <v>1582</v>
      </c>
      <c r="C1940" t="s">
        <v>1615</v>
      </c>
      <c r="D1940" t="s">
        <v>2078</v>
      </c>
      <c r="E1940" t="s">
        <v>2079</v>
      </c>
      <c r="F1940" s="1">
        <v>41695</v>
      </c>
      <c r="G1940" s="4">
        <v>0.52777777777777779</v>
      </c>
      <c r="H1940" t="s">
        <v>732</v>
      </c>
      <c r="I1940">
        <v>-88</v>
      </c>
      <c r="J1940" t="s">
        <v>221</v>
      </c>
      <c r="K1940" t="s">
        <v>222</v>
      </c>
      <c r="L1940">
        <v>1</v>
      </c>
      <c r="M1940">
        <v>1</v>
      </c>
      <c r="N1940" t="s">
        <v>2804</v>
      </c>
      <c r="O1940" t="s">
        <v>2805</v>
      </c>
      <c r="P1940" t="s">
        <v>224</v>
      </c>
      <c r="Q1940" t="s">
        <v>1216</v>
      </c>
      <c r="R1940" t="s">
        <v>226</v>
      </c>
      <c r="S1940" t="s">
        <v>227</v>
      </c>
      <c r="V1940">
        <v>0.5</v>
      </c>
      <c r="W1940">
        <v>1</v>
      </c>
      <c r="X1940" t="s">
        <v>228</v>
      </c>
      <c r="Y1940" t="s">
        <v>243</v>
      </c>
      <c r="Z1940" t="s">
        <v>1217</v>
      </c>
      <c r="AA1940" t="s">
        <v>1217</v>
      </c>
      <c r="AF1940" t="s">
        <v>736</v>
      </c>
      <c r="AG1940" t="s">
        <v>732</v>
      </c>
      <c r="AH1940" t="s">
        <v>1951</v>
      </c>
      <c r="AJ1940" t="s">
        <v>732</v>
      </c>
      <c r="AK1940">
        <v>33</v>
      </c>
      <c r="AL1940">
        <v>-116</v>
      </c>
      <c r="AM1940" t="s">
        <v>732</v>
      </c>
      <c r="AN1940" t="s">
        <v>239</v>
      </c>
      <c r="AO1940" t="s">
        <v>1220</v>
      </c>
      <c r="AP1940" t="s">
        <v>739</v>
      </c>
      <c r="AQ1940" t="s">
        <v>242</v>
      </c>
      <c r="AR1940" t="s">
        <v>732</v>
      </c>
      <c r="AS1940" t="s">
        <v>239</v>
      </c>
      <c r="AT1940" t="s">
        <v>239</v>
      </c>
      <c r="AU1940">
        <v>1</v>
      </c>
      <c r="AW1940" t="s">
        <v>1587</v>
      </c>
      <c r="AX1940" t="s">
        <v>1611</v>
      </c>
      <c r="AY1940" t="s">
        <v>109</v>
      </c>
      <c r="BP1940" t="s">
        <v>422</v>
      </c>
      <c r="BQ1940">
        <v>73</v>
      </c>
      <c r="BR1940" t="s">
        <v>408</v>
      </c>
      <c r="BS1940">
        <v>7</v>
      </c>
      <c r="CA1940" t="s">
        <v>2081</v>
      </c>
    </row>
    <row r="1941" spans="1:79" hidden="1" x14ac:dyDescent="0.25">
      <c r="A1941" t="s">
        <v>1581</v>
      </c>
      <c r="B1941" t="s">
        <v>1582</v>
      </c>
      <c r="C1941" t="s">
        <v>1615</v>
      </c>
      <c r="D1941" t="s">
        <v>1632</v>
      </c>
      <c r="E1941" t="s">
        <v>1633</v>
      </c>
      <c r="F1941" s="1">
        <v>41699</v>
      </c>
      <c r="G1941" s="4">
        <v>0.34375</v>
      </c>
      <c r="H1941" t="s">
        <v>732</v>
      </c>
      <c r="I1941">
        <v>-88</v>
      </c>
      <c r="J1941" t="s">
        <v>221</v>
      </c>
      <c r="K1941" t="s">
        <v>222</v>
      </c>
      <c r="L1941">
        <v>1</v>
      </c>
      <c r="M1941">
        <v>1</v>
      </c>
      <c r="N1941" t="s">
        <v>2806</v>
      </c>
      <c r="O1941" t="s">
        <v>2807</v>
      </c>
      <c r="P1941" t="s">
        <v>224</v>
      </c>
      <c r="Q1941" t="s">
        <v>1216</v>
      </c>
      <c r="R1941" t="s">
        <v>226</v>
      </c>
      <c r="S1941" t="s">
        <v>227</v>
      </c>
      <c r="T1941">
        <v>0.6</v>
      </c>
      <c r="V1941">
        <v>8.1000000000000003E-2</v>
      </c>
      <c r="W1941">
        <v>0.4</v>
      </c>
      <c r="X1941" t="s">
        <v>281</v>
      </c>
      <c r="Y1941" t="s">
        <v>243</v>
      </c>
      <c r="Z1941" t="s">
        <v>1217</v>
      </c>
      <c r="AA1941" t="s">
        <v>1217</v>
      </c>
      <c r="AF1941" t="s">
        <v>736</v>
      </c>
      <c r="AG1941" t="s">
        <v>732</v>
      </c>
      <c r="AH1941" t="s">
        <v>1611</v>
      </c>
      <c r="AJ1941" t="s">
        <v>732</v>
      </c>
      <c r="AM1941" t="s">
        <v>732</v>
      </c>
      <c r="AN1941" t="s">
        <v>239</v>
      </c>
      <c r="AO1941" t="s">
        <v>1220</v>
      </c>
      <c r="AP1941" t="s">
        <v>739</v>
      </c>
      <c r="AQ1941" t="s">
        <v>242</v>
      </c>
      <c r="AR1941" t="s">
        <v>732</v>
      </c>
      <c r="AS1941" t="s">
        <v>239</v>
      </c>
      <c r="AT1941" t="s">
        <v>239</v>
      </c>
      <c r="AU1941">
        <v>1</v>
      </c>
      <c r="AW1941" t="s">
        <v>1989</v>
      </c>
      <c r="AX1941" t="s">
        <v>1611</v>
      </c>
      <c r="AY1941" t="s">
        <v>109</v>
      </c>
      <c r="CA1941" t="s">
        <v>1633</v>
      </c>
    </row>
    <row r="1942" spans="1:79" hidden="1" x14ac:dyDescent="0.25">
      <c r="A1942" t="s">
        <v>1581</v>
      </c>
      <c r="B1942" t="s">
        <v>1582</v>
      </c>
      <c r="C1942" t="s">
        <v>1615</v>
      </c>
      <c r="D1942" t="s">
        <v>1969</v>
      </c>
      <c r="E1942" t="s">
        <v>1970</v>
      </c>
      <c r="F1942" s="1">
        <v>41699</v>
      </c>
      <c r="G1942" s="4">
        <v>0.4861111111111111</v>
      </c>
      <c r="H1942" t="s">
        <v>732</v>
      </c>
      <c r="I1942">
        <v>-88</v>
      </c>
      <c r="J1942" t="s">
        <v>221</v>
      </c>
      <c r="K1942" t="s">
        <v>222</v>
      </c>
      <c r="L1942">
        <v>1</v>
      </c>
      <c r="M1942">
        <v>1</v>
      </c>
      <c r="N1942" t="s">
        <v>2806</v>
      </c>
      <c r="O1942" t="s">
        <v>2808</v>
      </c>
      <c r="P1942" t="s">
        <v>224</v>
      </c>
      <c r="Q1942" t="s">
        <v>1216</v>
      </c>
      <c r="R1942" t="s">
        <v>226</v>
      </c>
      <c r="S1942" t="s">
        <v>227</v>
      </c>
      <c r="T1942">
        <v>0.27</v>
      </c>
      <c r="V1942">
        <v>8.1000000000000003E-2</v>
      </c>
      <c r="W1942">
        <v>0.4</v>
      </c>
      <c r="X1942" t="s">
        <v>905</v>
      </c>
      <c r="Y1942" t="s">
        <v>1226</v>
      </c>
      <c r="Z1942" t="s">
        <v>1217</v>
      </c>
      <c r="AA1942" t="s">
        <v>1217</v>
      </c>
      <c r="AF1942" t="s">
        <v>736</v>
      </c>
      <c r="AG1942" t="s">
        <v>732</v>
      </c>
      <c r="AH1942" t="s">
        <v>1611</v>
      </c>
      <c r="AJ1942" t="s">
        <v>732</v>
      </c>
      <c r="AK1942">
        <v>32.7836</v>
      </c>
      <c r="AL1942">
        <v>-117.103996276855</v>
      </c>
      <c r="AM1942" t="s">
        <v>732</v>
      </c>
      <c r="AN1942" t="s">
        <v>239</v>
      </c>
      <c r="AO1942" t="s">
        <v>1220</v>
      </c>
      <c r="AP1942" t="s">
        <v>739</v>
      </c>
      <c r="AQ1942" t="s">
        <v>242</v>
      </c>
      <c r="AR1942" t="s">
        <v>732</v>
      </c>
      <c r="AS1942" t="s">
        <v>239</v>
      </c>
      <c r="AT1942" t="s">
        <v>239</v>
      </c>
      <c r="AU1942">
        <v>1</v>
      </c>
      <c r="AW1942" t="s">
        <v>1989</v>
      </c>
      <c r="AX1942" t="s">
        <v>1611</v>
      </c>
      <c r="AY1942" t="s">
        <v>109</v>
      </c>
      <c r="BP1942" t="s">
        <v>422</v>
      </c>
      <c r="BQ1942">
        <v>73</v>
      </c>
      <c r="BR1942" t="s">
        <v>422</v>
      </c>
      <c r="BS1942">
        <v>9</v>
      </c>
      <c r="BZ1942" t="s">
        <v>1963</v>
      </c>
      <c r="CA1942" t="s">
        <v>1970</v>
      </c>
    </row>
    <row r="1943" spans="1:79" hidden="1" x14ac:dyDescent="0.25">
      <c r="A1943" t="s">
        <v>1581</v>
      </c>
      <c r="B1943" t="s">
        <v>1582</v>
      </c>
      <c r="C1943" t="s">
        <v>1604</v>
      </c>
      <c r="D1943" t="s">
        <v>1967</v>
      </c>
      <c r="E1943" t="s">
        <v>1968</v>
      </c>
      <c r="F1943" s="1">
        <v>41699</v>
      </c>
      <c r="G1943" s="4">
        <v>0.46597222222222223</v>
      </c>
      <c r="H1943" t="s">
        <v>732</v>
      </c>
      <c r="I1943">
        <v>-88</v>
      </c>
      <c r="J1943" t="s">
        <v>1607</v>
      </c>
      <c r="K1943" t="s">
        <v>222</v>
      </c>
      <c r="L1943">
        <v>1</v>
      </c>
      <c r="M1943">
        <v>1</v>
      </c>
      <c r="N1943" t="s">
        <v>2809</v>
      </c>
      <c r="O1943" t="s">
        <v>2810</v>
      </c>
      <c r="P1943" t="s">
        <v>224</v>
      </c>
      <c r="Q1943" t="s">
        <v>1216</v>
      </c>
      <c r="R1943" t="s">
        <v>226</v>
      </c>
      <c r="S1943" t="s">
        <v>227</v>
      </c>
      <c r="T1943">
        <v>0.24</v>
      </c>
      <c r="V1943">
        <v>8.1000000000000003E-2</v>
      </c>
      <c r="W1943">
        <v>0.4</v>
      </c>
      <c r="X1943" t="s">
        <v>905</v>
      </c>
      <c r="Y1943" t="s">
        <v>243</v>
      </c>
      <c r="Z1943" t="s">
        <v>1217</v>
      </c>
      <c r="AA1943" t="s">
        <v>1217</v>
      </c>
      <c r="AE1943">
        <v>12</v>
      </c>
      <c r="AF1943" t="s">
        <v>736</v>
      </c>
      <c r="AG1943" t="s">
        <v>732</v>
      </c>
      <c r="AH1943" t="s">
        <v>1611</v>
      </c>
      <c r="AJ1943" t="s">
        <v>732</v>
      </c>
      <c r="AK1943">
        <v>32.839199000000001</v>
      </c>
      <c r="AL1943">
        <v>-117.024002075195</v>
      </c>
      <c r="AM1943" t="s">
        <v>732</v>
      </c>
      <c r="AN1943" t="s">
        <v>239</v>
      </c>
      <c r="AO1943" t="s">
        <v>732</v>
      </c>
      <c r="AP1943" t="s">
        <v>739</v>
      </c>
      <c r="AQ1943" t="s">
        <v>242</v>
      </c>
      <c r="AR1943" t="s">
        <v>732</v>
      </c>
      <c r="AS1943" t="s">
        <v>239</v>
      </c>
      <c r="AT1943" t="s">
        <v>239</v>
      </c>
      <c r="AU1943">
        <v>1</v>
      </c>
      <c r="AV1943">
        <v>0</v>
      </c>
      <c r="AW1943" t="s">
        <v>1989</v>
      </c>
      <c r="AX1943" t="s">
        <v>1611</v>
      </c>
      <c r="AY1943" t="s">
        <v>109</v>
      </c>
      <c r="BP1943" t="s">
        <v>422</v>
      </c>
      <c r="BQ1943">
        <v>73</v>
      </c>
      <c r="BR1943" t="s">
        <v>422</v>
      </c>
      <c r="BS1943">
        <v>9</v>
      </c>
      <c r="BZ1943" t="s">
        <v>1963</v>
      </c>
      <c r="CA1943" t="s">
        <v>1968</v>
      </c>
    </row>
    <row r="1944" spans="1:79" hidden="1" x14ac:dyDescent="0.25">
      <c r="A1944" t="s">
        <v>1581</v>
      </c>
      <c r="B1944" t="s">
        <v>1582</v>
      </c>
      <c r="C1944" t="s">
        <v>1604</v>
      </c>
      <c r="D1944" t="s">
        <v>1960</v>
      </c>
      <c r="E1944" t="s">
        <v>1961</v>
      </c>
      <c r="F1944" s="1">
        <v>41699</v>
      </c>
      <c r="G1944" s="4">
        <v>0.32222222222222224</v>
      </c>
      <c r="H1944" t="s">
        <v>732</v>
      </c>
      <c r="I1944">
        <v>-88</v>
      </c>
      <c r="J1944" t="s">
        <v>1607</v>
      </c>
      <c r="K1944" t="s">
        <v>222</v>
      </c>
      <c r="L1944">
        <v>1</v>
      </c>
      <c r="M1944">
        <v>1</v>
      </c>
      <c r="N1944" t="s">
        <v>2809</v>
      </c>
      <c r="O1944" t="s">
        <v>2811</v>
      </c>
      <c r="P1944" t="s">
        <v>224</v>
      </c>
      <c r="Q1944" t="s">
        <v>1216</v>
      </c>
      <c r="R1944" t="s">
        <v>226</v>
      </c>
      <c r="S1944" t="s">
        <v>227</v>
      </c>
      <c r="T1944">
        <v>0.47</v>
      </c>
      <c r="V1944">
        <v>8.1000000000000003E-2</v>
      </c>
      <c r="W1944">
        <v>0.4</v>
      </c>
      <c r="X1944" t="s">
        <v>281</v>
      </c>
      <c r="Y1944" t="s">
        <v>243</v>
      </c>
      <c r="Z1944" t="s">
        <v>1217</v>
      </c>
      <c r="AA1944" t="s">
        <v>1217</v>
      </c>
      <c r="AE1944">
        <v>12</v>
      </c>
      <c r="AF1944" t="s">
        <v>736</v>
      </c>
      <c r="AG1944" t="s">
        <v>732</v>
      </c>
      <c r="AH1944" t="s">
        <v>1611</v>
      </c>
      <c r="AJ1944" t="s">
        <v>732</v>
      </c>
      <c r="AK1944">
        <v>32.856498999999999</v>
      </c>
      <c r="AL1944">
        <v>-116.94699859619099</v>
      </c>
      <c r="AM1944" t="s">
        <v>732</v>
      </c>
      <c r="AN1944" t="s">
        <v>239</v>
      </c>
      <c r="AO1944" t="s">
        <v>732</v>
      </c>
      <c r="AP1944" t="s">
        <v>739</v>
      </c>
      <c r="AQ1944" t="s">
        <v>242</v>
      </c>
      <c r="AR1944" t="s">
        <v>732</v>
      </c>
      <c r="AS1944" t="s">
        <v>239</v>
      </c>
      <c r="AT1944" t="s">
        <v>239</v>
      </c>
      <c r="AU1944">
        <v>1</v>
      </c>
      <c r="AV1944">
        <v>0</v>
      </c>
      <c r="AW1944" t="s">
        <v>1989</v>
      </c>
      <c r="AX1944" t="s">
        <v>1611</v>
      </c>
      <c r="AY1944" t="s">
        <v>109</v>
      </c>
      <c r="BP1944" t="s">
        <v>422</v>
      </c>
      <c r="BQ1944">
        <v>73</v>
      </c>
      <c r="BR1944" t="s">
        <v>422</v>
      </c>
      <c r="BS1944">
        <v>9</v>
      </c>
      <c r="BZ1944" t="s">
        <v>1963</v>
      </c>
      <c r="CA1944" t="s">
        <v>1961</v>
      </c>
    </row>
    <row r="1945" spans="1:79" hidden="1" x14ac:dyDescent="0.25">
      <c r="A1945" t="s">
        <v>1581</v>
      </c>
      <c r="B1945" t="s">
        <v>1582</v>
      </c>
      <c r="C1945" t="s">
        <v>1604</v>
      </c>
      <c r="D1945" t="s">
        <v>1632</v>
      </c>
      <c r="E1945" t="s">
        <v>1633</v>
      </c>
      <c r="F1945" s="1">
        <v>41699</v>
      </c>
      <c r="G1945" s="4">
        <v>0.34375</v>
      </c>
      <c r="H1945" t="s">
        <v>732</v>
      </c>
      <c r="I1945">
        <v>-88</v>
      </c>
      <c r="J1945" t="s">
        <v>1607</v>
      </c>
      <c r="K1945" t="s">
        <v>222</v>
      </c>
      <c r="L1945">
        <v>1</v>
      </c>
      <c r="M1945">
        <v>1</v>
      </c>
      <c r="N1945" t="s">
        <v>2812</v>
      </c>
      <c r="O1945" t="s">
        <v>2807</v>
      </c>
      <c r="P1945" t="s">
        <v>224</v>
      </c>
      <c r="Q1945" t="s">
        <v>1216</v>
      </c>
      <c r="R1945" t="s">
        <v>226</v>
      </c>
      <c r="S1945" t="s">
        <v>227</v>
      </c>
      <c r="T1945">
        <v>0.6</v>
      </c>
      <c r="V1945">
        <v>8.1000000000000003E-2</v>
      </c>
      <c r="W1945">
        <v>0.4</v>
      </c>
      <c r="X1945" t="s">
        <v>281</v>
      </c>
      <c r="Y1945" t="s">
        <v>243</v>
      </c>
      <c r="Z1945" t="s">
        <v>1217</v>
      </c>
      <c r="AA1945" t="s">
        <v>1217</v>
      </c>
      <c r="AE1945">
        <v>12</v>
      </c>
      <c r="AF1945" t="s">
        <v>736</v>
      </c>
      <c r="AG1945" t="s">
        <v>732</v>
      </c>
      <c r="AH1945" t="s">
        <v>1611</v>
      </c>
      <c r="AJ1945" t="s">
        <v>732</v>
      </c>
      <c r="AM1945" t="s">
        <v>732</v>
      </c>
      <c r="AN1945" t="s">
        <v>239</v>
      </c>
      <c r="AO1945" t="s">
        <v>732</v>
      </c>
      <c r="AP1945" t="s">
        <v>739</v>
      </c>
      <c r="AQ1945" t="s">
        <v>242</v>
      </c>
      <c r="AR1945" t="s">
        <v>732</v>
      </c>
      <c r="AS1945" t="s">
        <v>239</v>
      </c>
      <c r="AT1945" t="s">
        <v>239</v>
      </c>
      <c r="AU1945">
        <v>1</v>
      </c>
      <c r="AV1945">
        <v>0</v>
      </c>
      <c r="AW1945" t="s">
        <v>1989</v>
      </c>
      <c r="AX1945" t="s">
        <v>1611</v>
      </c>
      <c r="AY1945" t="s">
        <v>109</v>
      </c>
      <c r="CA1945" t="s">
        <v>1633</v>
      </c>
    </row>
    <row r="1946" spans="1:79" hidden="1" x14ac:dyDescent="0.25">
      <c r="A1946" t="s">
        <v>1581</v>
      </c>
      <c r="B1946" t="s">
        <v>1582</v>
      </c>
      <c r="C1946" t="s">
        <v>1604</v>
      </c>
      <c r="D1946" t="s">
        <v>1646</v>
      </c>
      <c r="E1946" t="s">
        <v>1647</v>
      </c>
      <c r="F1946" s="1">
        <v>41699</v>
      </c>
      <c r="G1946" s="4">
        <v>0.50208333333333333</v>
      </c>
      <c r="H1946" t="s">
        <v>732</v>
      </c>
      <c r="I1946">
        <v>-88</v>
      </c>
      <c r="J1946" t="s">
        <v>1607</v>
      </c>
      <c r="K1946" t="s">
        <v>222</v>
      </c>
      <c r="L1946">
        <v>1</v>
      </c>
      <c r="M1946">
        <v>1</v>
      </c>
      <c r="N1946" t="s">
        <v>2813</v>
      </c>
      <c r="O1946" t="s">
        <v>2814</v>
      </c>
      <c r="P1946" t="s">
        <v>224</v>
      </c>
      <c r="Q1946" t="s">
        <v>1216</v>
      </c>
      <c r="R1946" t="s">
        <v>226</v>
      </c>
      <c r="S1946" t="s">
        <v>227</v>
      </c>
      <c r="T1946">
        <v>0.62</v>
      </c>
      <c r="V1946">
        <v>8.1000000000000003E-2</v>
      </c>
      <c r="W1946">
        <v>0.4</v>
      </c>
      <c r="X1946" t="s">
        <v>281</v>
      </c>
      <c r="Y1946" t="s">
        <v>243</v>
      </c>
      <c r="Z1946" t="s">
        <v>1217</v>
      </c>
      <c r="AA1946" t="s">
        <v>1217</v>
      </c>
      <c r="AE1946">
        <v>13</v>
      </c>
      <c r="AF1946" t="s">
        <v>736</v>
      </c>
      <c r="AG1946" t="s">
        <v>732</v>
      </c>
      <c r="AH1946" t="s">
        <v>1611</v>
      </c>
      <c r="AJ1946" t="s">
        <v>732</v>
      </c>
      <c r="AM1946" t="s">
        <v>732</v>
      </c>
      <c r="AN1946" t="s">
        <v>239</v>
      </c>
      <c r="AO1946" t="s">
        <v>732</v>
      </c>
      <c r="AP1946" t="s">
        <v>739</v>
      </c>
      <c r="AQ1946" t="s">
        <v>242</v>
      </c>
      <c r="AR1946" t="s">
        <v>732</v>
      </c>
      <c r="AS1946" t="s">
        <v>239</v>
      </c>
      <c r="AT1946" t="s">
        <v>239</v>
      </c>
      <c r="AU1946">
        <v>1</v>
      </c>
      <c r="AV1946">
        <v>0</v>
      </c>
      <c r="AW1946" t="s">
        <v>1989</v>
      </c>
      <c r="AX1946" t="s">
        <v>1611</v>
      </c>
      <c r="AY1946" t="s">
        <v>109</v>
      </c>
      <c r="CA1946" t="s">
        <v>1647</v>
      </c>
    </row>
    <row r="1947" spans="1:79" hidden="1" x14ac:dyDescent="0.25">
      <c r="A1947" t="s">
        <v>1581</v>
      </c>
      <c r="B1947" t="s">
        <v>1582</v>
      </c>
      <c r="C1947" t="s">
        <v>1604</v>
      </c>
      <c r="D1947" t="s">
        <v>1969</v>
      </c>
      <c r="E1947" t="s">
        <v>1970</v>
      </c>
      <c r="F1947" s="1">
        <v>41699</v>
      </c>
      <c r="G1947" s="4">
        <v>0.4861111111111111</v>
      </c>
      <c r="H1947" t="s">
        <v>732</v>
      </c>
      <c r="I1947">
        <v>-88</v>
      </c>
      <c r="J1947" t="s">
        <v>1607</v>
      </c>
      <c r="K1947" t="s">
        <v>222</v>
      </c>
      <c r="L1947">
        <v>1</v>
      </c>
      <c r="M1947">
        <v>1</v>
      </c>
      <c r="N1947" t="s">
        <v>2809</v>
      </c>
      <c r="O1947" t="s">
        <v>2808</v>
      </c>
      <c r="P1947" t="s">
        <v>224</v>
      </c>
      <c r="Q1947" t="s">
        <v>1216</v>
      </c>
      <c r="R1947" t="s">
        <v>226</v>
      </c>
      <c r="S1947" t="s">
        <v>227</v>
      </c>
      <c r="T1947">
        <v>0.27</v>
      </c>
      <c r="V1947">
        <v>8.1000000000000003E-2</v>
      </c>
      <c r="W1947">
        <v>0.4</v>
      </c>
      <c r="X1947" t="s">
        <v>905</v>
      </c>
      <c r="Y1947" t="s">
        <v>243</v>
      </c>
      <c r="Z1947" t="s">
        <v>1217</v>
      </c>
      <c r="AA1947" t="s">
        <v>1217</v>
      </c>
      <c r="AE1947">
        <v>12</v>
      </c>
      <c r="AF1947" t="s">
        <v>736</v>
      </c>
      <c r="AG1947" t="s">
        <v>732</v>
      </c>
      <c r="AH1947" t="s">
        <v>1611</v>
      </c>
      <c r="AJ1947" t="s">
        <v>732</v>
      </c>
      <c r="AK1947">
        <v>32.7836</v>
      </c>
      <c r="AL1947">
        <v>-117.103996276855</v>
      </c>
      <c r="AM1947" t="s">
        <v>732</v>
      </c>
      <c r="AN1947" t="s">
        <v>239</v>
      </c>
      <c r="AO1947" t="s">
        <v>732</v>
      </c>
      <c r="AP1947" t="s">
        <v>739</v>
      </c>
      <c r="AQ1947" t="s">
        <v>242</v>
      </c>
      <c r="AR1947" t="s">
        <v>732</v>
      </c>
      <c r="AS1947" t="s">
        <v>239</v>
      </c>
      <c r="AT1947" t="s">
        <v>239</v>
      </c>
      <c r="AU1947">
        <v>1</v>
      </c>
      <c r="AV1947">
        <v>0</v>
      </c>
      <c r="AW1947" t="s">
        <v>1989</v>
      </c>
      <c r="AX1947" t="s">
        <v>1611</v>
      </c>
      <c r="AY1947" t="s">
        <v>109</v>
      </c>
      <c r="BP1947" t="s">
        <v>422</v>
      </c>
      <c r="BQ1947">
        <v>73</v>
      </c>
      <c r="BR1947" t="s">
        <v>422</v>
      </c>
      <c r="BS1947">
        <v>9</v>
      </c>
      <c r="BZ1947" t="s">
        <v>1963</v>
      </c>
      <c r="CA1947" t="s">
        <v>1970</v>
      </c>
    </row>
    <row r="1948" spans="1:79" hidden="1" x14ac:dyDescent="0.25">
      <c r="A1948" t="s">
        <v>1581</v>
      </c>
      <c r="B1948" t="s">
        <v>1582</v>
      </c>
      <c r="C1948" t="s">
        <v>1604</v>
      </c>
      <c r="D1948" t="s">
        <v>2728</v>
      </c>
      <c r="E1948" t="s">
        <v>2729</v>
      </c>
      <c r="F1948" s="1">
        <v>41699</v>
      </c>
      <c r="G1948" s="4">
        <v>0.43958333333333338</v>
      </c>
      <c r="H1948" t="s">
        <v>732</v>
      </c>
      <c r="I1948">
        <v>-88</v>
      </c>
      <c r="J1948" t="s">
        <v>1607</v>
      </c>
      <c r="K1948" t="s">
        <v>222</v>
      </c>
      <c r="L1948">
        <v>1</v>
      </c>
      <c r="M1948">
        <v>1</v>
      </c>
      <c r="N1948" t="s">
        <v>2809</v>
      </c>
      <c r="O1948" t="s">
        <v>2815</v>
      </c>
      <c r="P1948" t="s">
        <v>224</v>
      </c>
      <c r="Q1948" t="s">
        <v>1216</v>
      </c>
      <c r="R1948" t="s">
        <v>226</v>
      </c>
      <c r="S1948" t="s">
        <v>227</v>
      </c>
      <c r="T1948">
        <v>0.32</v>
      </c>
      <c r="V1948">
        <v>8.1000000000000003E-2</v>
      </c>
      <c r="W1948">
        <v>0.4</v>
      </c>
      <c r="X1948" t="s">
        <v>905</v>
      </c>
      <c r="Y1948" t="s">
        <v>243</v>
      </c>
      <c r="Z1948" t="s">
        <v>1217</v>
      </c>
      <c r="AA1948" t="s">
        <v>1217</v>
      </c>
      <c r="AE1948">
        <v>12</v>
      </c>
      <c r="AF1948" t="s">
        <v>736</v>
      </c>
      <c r="AG1948" t="s">
        <v>732</v>
      </c>
      <c r="AH1948" t="s">
        <v>1611</v>
      </c>
      <c r="AJ1948" t="s">
        <v>732</v>
      </c>
      <c r="AK1948">
        <v>32.609402000000003</v>
      </c>
      <c r="AL1948">
        <v>-116.473999023438</v>
      </c>
      <c r="AM1948" t="s">
        <v>732</v>
      </c>
      <c r="AN1948" t="s">
        <v>239</v>
      </c>
      <c r="AO1948" t="s">
        <v>732</v>
      </c>
      <c r="AP1948" t="s">
        <v>739</v>
      </c>
      <c r="AQ1948" t="s">
        <v>242</v>
      </c>
      <c r="AR1948" t="s">
        <v>732</v>
      </c>
      <c r="AS1948" t="s">
        <v>239</v>
      </c>
      <c r="AT1948" t="s">
        <v>239</v>
      </c>
      <c r="AU1948">
        <v>1</v>
      </c>
      <c r="AV1948">
        <v>0</v>
      </c>
      <c r="AW1948" t="s">
        <v>1989</v>
      </c>
      <c r="AX1948" t="s">
        <v>1611</v>
      </c>
      <c r="AY1948" t="s">
        <v>109</v>
      </c>
      <c r="BP1948" t="s">
        <v>422</v>
      </c>
      <c r="BQ1948">
        <v>73</v>
      </c>
      <c r="BR1948" t="s">
        <v>422</v>
      </c>
      <c r="BS1948">
        <v>9</v>
      </c>
      <c r="BZ1948" t="s">
        <v>2731</v>
      </c>
      <c r="CA1948" t="s">
        <v>2729</v>
      </c>
    </row>
    <row r="1949" spans="1:79" hidden="1" x14ac:dyDescent="0.25">
      <c r="A1949" t="s">
        <v>1581</v>
      </c>
      <c r="B1949" t="s">
        <v>1582</v>
      </c>
      <c r="C1949" t="s">
        <v>1615</v>
      </c>
      <c r="D1949" t="s">
        <v>1967</v>
      </c>
      <c r="E1949" t="s">
        <v>1968</v>
      </c>
      <c r="F1949" s="1">
        <v>41699</v>
      </c>
      <c r="G1949" s="4">
        <v>0.46597222222222223</v>
      </c>
      <c r="H1949" t="s">
        <v>732</v>
      </c>
      <c r="I1949">
        <v>-88</v>
      </c>
      <c r="J1949" t="s">
        <v>221</v>
      </c>
      <c r="K1949" t="s">
        <v>222</v>
      </c>
      <c r="L1949">
        <v>1</v>
      </c>
      <c r="M1949">
        <v>1</v>
      </c>
      <c r="N1949" t="s">
        <v>2806</v>
      </c>
      <c r="O1949" t="s">
        <v>2810</v>
      </c>
      <c r="P1949" t="s">
        <v>224</v>
      </c>
      <c r="Q1949" t="s">
        <v>1216</v>
      </c>
      <c r="R1949" t="s">
        <v>226</v>
      </c>
      <c r="S1949" t="s">
        <v>227</v>
      </c>
      <c r="T1949">
        <v>0.24</v>
      </c>
      <c r="V1949">
        <v>8.1000000000000003E-2</v>
      </c>
      <c r="W1949">
        <v>0.4</v>
      </c>
      <c r="X1949" t="s">
        <v>905</v>
      </c>
      <c r="Y1949" t="s">
        <v>1226</v>
      </c>
      <c r="Z1949" t="s">
        <v>1217</v>
      </c>
      <c r="AA1949" t="s">
        <v>1217</v>
      </c>
      <c r="AF1949" t="s">
        <v>736</v>
      </c>
      <c r="AG1949" t="s">
        <v>732</v>
      </c>
      <c r="AH1949" t="s">
        <v>1611</v>
      </c>
      <c r="AJ1949" t="s">
        <v>732</v>
      </c>
      <c r="AK1949">
        <v>32.839199000000001</v>
      </c>
      <c r="AL1949">
        <v>-117.024002075195</v>
      </c>
      <c r="AM1949" t="s">
        <v>732</v>
      </c>
      <c r="AN1949" t="s">
        <v>239</v>
      </c>
      <c r="AO1949" t="s">
        <v>1220</v>
      </c>
      <c r="AP1949" t="s">
        <v>739</v>
      </c>
      <c r="AQ1949" t="s">
        <v>242</v>
      </c>
      <c r="AR1949" t="s">
        <v>732</v>
      </c>
      <c r="AS1949" t="s">
        <v>239</v>
      </c>
      <c r="AT1949" t="s">
        <v>239</v>
      </c>
      <c r="AU1949">
        <v>1</v>
      </c>
      <c r="AW1949" t="s">
        <v>1989</v>
      </c>
      <c r="AX1949" t="s">
        <v>1611</v>
      </c>
      <c r="AY1949" t="s">
        <v>109</v>
      </c>
      <c r="BP1949" t="s">
        <v>422</v>
      </c>
      <c r="BQ1949">
        <v>73</v>
      </c>
      <c r="BR1949" t="s">
        <v>422</v>
      </c>
      <c r="BS1949">
        <v>9</v>
      </c>
      <c r="BZ1949" t="s">
        <v>1963</v>
      </c>
      <c r="CA1949" t="s">
        <v>1968</v>
      </c>
    </row>
    <row r="1950" spans="1:79" hidden="1" x14ac:dyDescent="0.25">
      <c r="A1950" t="s">
        <v>1581</v>
      </c>
      <c r="B1950" t="s">
        <v>1582</v>
      </c>
      <c r="C1950" t="s">
        <v>1615</v>
      </c>
      <c r="D1950" t="s">
        <v>1960</v>
      </c>
      <c r="E1950" t="s">
        <v>1961</v>
      </c>
      <c r="F1950" s="1">
        <v>41699</v>
      </c>
      <c r="G1950" s="4">
        <v>0.32222222222222224</v>
      </c>
      <c r="H1950" t="s">
        <v>732</v>
      </c>
      <c r="I1950">
        <v>-88</v>
      </c>
      <c r="J1950" t="s">
        <v>221</v>
      </c>
      <c r="K1950" t="s">
        <v>222</v>
      </c>
      <c r="L1950">
        <v>1</v>
      </c>
      <c r="M1950">
        <v>1</v>
      </c>
      <c r="N1950" t="s">
        <v>2806</v>
      </c>
      <c r="O1950" t="s">
        <v>2811</v>
      </c>
      <c r="P1950" t="s">
        <v>224</v>
      </c>
      <c r="Q1950" t="s">
        <v>1216</v>
      </c>
      <c r="R1950" t="s">
        <v>226</v>
      </c>
      <c r="S1950" t="s">
        <v>227</v>
      </c>
      <c r="T1950">
        <v>0.47</v>
      </c>
      <c r="V1950">
        <v>8.1000000000000003E-2</v>
      </c>
      <c r="W1950">
        <v>0.4</v>
      </c>
      <c r="X1950" t="s">
        <v>281</v>
      </c>
      <c r="Y1950" t="s">
        <v>243</v>
      </c>
      <c r="Z1950" t="s">
        <v>1217</v>
      </c>
      <c r="AA1950" t="s">
        <v>1217</v>
      </c>
      <c r="AF1950" t="s">
        <v>736</v>
      </c>
      <c r="AG1950" t="s">
        <v>732</v>
      </c>
      <c r="AH1950" t="s">
        <v>1611</v>
      </c>
      <c r="AJ1950" t="s">
        <v>732</v>
      </c>
      <c r="AK1950">
        <v>32.856498999999999</v>
      </c>
      <c r="AL1950">
        <v>-116.94699859619099</v>
      </c>
      <c r="AM1950" t="s">
        <v>732</v>
      </c>
      <c r="AN1950" t="s">
        <v>239</v>
      </c>
      <c r="AO1950" t="s">
        <v>1220</v>
      </c>
      <c r="AP1950" t="s">
        <v>739</v>
      </c>
      <c r="AQ1950" t="s">
        <v>242</v>
      </c>
      <c r="AR1950" t="s">
        <v>732</v>
      </c>
      <c r="AS1950" t="s">
        <v>239</v>
      </c>
      <c r="AT1950" t="s">
        <v>239</v>
      </c>
      <c r="AU1950">
        <v>1</v>
      </c>
      <c r="AW1950" t="s">
        <v>1989</v>
      </c>
      <c r="AX1950" t="s">
        <v>1611</v>
      </c>
      <c r="AY1950" t="s">
        <v>109</v>
      </c>
      <c r="BP1950" t="s">
        <v>422</v>
      </c>
      <c r="BQ1950">
        <v>73</v>
      </c>
      <c r="BR1950" t="s">
        <v>422</v>
      </c>
      <c r="BS1950">
        <v>9</v>
      </c>
      <c r="BZ1950" t="s">
        <v>1963</v>
      </c>
      <c r="CA1950" t="s">
        <v>1961</v>
      </c>
    </row>
    <row r="1951" spans="1:79" hidden="1" x14ac:dyDescent="0.25">
      <c r="A1951" t="s">
        <v>1581</v>
      </c>
      <c r="B1951" t="s">
        <v>1582</v>
      </c>
      <c r="C1951" t="s">
        <v>1615</v>
      </c>
      <c r="D1951" t="s">
        <v>2103</v>
      </c>
      <c r="E1951" t="s">
        <v>2104</v>
      </c>
      <c r="F1951" s="1">
        <v>41708</v>
      </c>
      <c r="G1951" s="4">
        <v>0.45833333333333331</v>
      </c>
      <c r="H1951" t="s">
        <v>732</v>
      </c>
      <c r="I1951">
        <v>-88</v>
      </c>
      <c r="J1951" t="s">
        <v>221</v>
      </c>
      <c r="K1951" t="s">
        <v>222</v>
      </c>
      <c r="L1951">
        <v>1</v>
      </c>
      <c r="M1951">
        <v>1</v>
      </c>
      <c r="N1951" t="s">
        <v>2816</v>
      </c>
      <c r="O1951" t="s">
        <v>2817</v>
      </c>
      <c r="P1951" t="s">
        <v>224</v>
      </c>
      <c r="Q1951" t="s">
        <v>1216</v>
      </c>
      <c r="R1951" t="s">
        <v>226</v>
      </c>
      <c r="S1951" t="s">
        <v>227</v>
      </c>
      <c r="V1951">
        <v>0.5</v>
      </c>
      <c r="W1951">
        <v>1</v>
      </c>
      <c r="X1951" t="s">
        <v>228</v>
      </c>
      <c r="Y1951" t="s">
        <v>243</v>
      </c>
      <c r="Z1951" t="s">
        <v>1217</v>
      </c>
      <c r="AA1951" t="s">
        <v>1217</v>
      </c>
      <c r="AF1951" t="s">
        <v>736</v>
      </c>
      <c r="AG1951" t="s">
        <v>732</v>
      </c>
      <c r="AH1951" t="s">
        <v>1951</v>
      </c>
      <c r="AJ1951" t="s">
        <v>732</v>
      </c>
      <c r="AK1951">
        <v>33.156288000000004</v>
      </c>
      <c r="AL1951">
        <v>-117.215133666992</v>
      </c>
      <c r="AM1951" t="s">
        <v>732</v>
      </c>
      <c r="AN1951" t="s">
        <v>239</v>
      </c>
      <c r="AO1951" t="s">
        <v>1220</v>
      </c>
      <c r="AP1951" t="s">
        <v>739</v>
      </c>
      <c r="AQ1951" t="s">
        <v>242</v>
      </c>
      <c r="AR1951" t="s">
        <v>732</v>
      </c>
      <c r="AS1951" t="s">
        <v>239</v>
      </c>
      <c r="AT1951" t="s">
        <v>239</v>
      </c>
      <c r="AU1951">
        <v>1</v>
      </c>
      <c r="AW1951" t="s">
        <v>1587</v>
      </c>
      <c r="AX1951" t="s">
        <v>1611</v>
      </c>
      <c r="AY1951" t="s">
        <v>109</v>
      </c>
      <c r="CA1951" t="s">
        <v>2106</v>
      </c>
    </row>
    <row r="1952" spans="1:79" hidden="1" x14ac:dyDescent="0.25">
      <c r="A1952" t="s">
        <v>1581</v>
      </c>
      <c r="B1952" t="s">
        <v>1582</v>
      </c>
      <c r="C1952" t="s">
        <v>1604</v>
      </c>
      <c r="D1952" t="s">
        <v>1646</v>
      </c>
      <c r="E1952" t="s">
        <v>1647</v>
      </c>
      <c r="F1952" s="1">
        <v>41709</v>
      </c>
      <c r="G1952" s="4">
        <v>0.38472222222222219</v>
      </c>
      <c r="H1952" t="s">
        <v>732</v>
      </c>
      <c r="I1952">
        <v>-88</v>
      </c>
      <c r="J1952" t="s">
        <v>1607</v>
      </c>
      <c r="K1952" t="s">
        <v>222</v>
      </c>
      <c r="L1952">
        <v>1</v>
      </c>
      <c r="M1952">
        <v>1</v>
      </c>
      <c r="N1952" t="s">
        <v>2818</v>
      </c>
      <c r="O1952" t="s">
        <v>2819</v>
      </c>
      <c r="P1952" t="s">
        <v>224</v>
      </c>
      <c r="Q1952" t="s">
        <v>1216</v>
      </c>
      <c r="R1952" t="s">
        <v>226</v>
      </c>
      <c r="S1952" t="s">
        <v>227</v>
      </c>
      <c r="T1952">
        <v>1.4</v>
      </c>
      <c r="V1952">
        <v>8.1000000000000003E-2</v>
      </c>
      <c r="W1952">
        <v>0.4</v>
      </c>
      <c r="X1952" t="s">
        <v>281</v>
      </c>
      <c r="Y1952" t="s">
        <v>243</v>
      </c>
      <c r="Z1952" t="s">
        <v>1217</v>
      </c>
      <c r="AA1952" t="s">
        <v>1217</v>
      </c>
      <c r="AE1952">
        <v>13</v>
      </c>
      <c r="AF1952" t="s">
        <v>736</v>
      </c>
      <c r="AG1952" t="s">
        <v>732</v>
      </c>
      <c r="AH1952" t="s">
        <v>1611</v>
      </c>
      <c r="AJ1952" t="s">
        <v>732</v>
      </c>
      <c r="AM1952" t="s">
        <v>732</v>
      </c>
      <c r="AN1952" t="s">
        <v>239</v>
      </c>
      <c r="AO1952" t="s">
        <v>732</v>
      </c>
      <c r="AP1952" t="s">
        <v>739</v>
      </c>
      <c r="AQ1952" t="s">
        <v>242</v>
      </c>
      <c r="AR1952" t="s">
        <v>732</v>
      </c>
      <c r="AS1952" t="s">
        <v>239</v>
      </c>
      <c r="AT1952" t="s">
        <v>239</v>
      </c>
      <c r="AU1952">
        <v>1</v>
      </c>
      <c r="AV1952">
        <v>0</v>
      </c>
      <c r="AW1952" t="s">
        <v>1989</v>
      </c>
      <c r="AX1952" t="s">
        <v>1611</v>
      </c>
      <c r="AY1952" t="s">
        <v>109</v>
      </c>
      <c r="CA1952" t="s">
        <v>1647</v>
      </c>
    </row>
    <row r="1953" spans="1:79" hidden="1" x14ac:dyDescent="0.25">
      <c r="A1953" t="s">
        <v>1581</v>
      </c>
      <c r="B1953" t="s">
        <v>1582</v>
      </c>
      <c r="C1953" t="s">
        <v>1615</v>
      </c>
      <c r="D1953" t="s">
        <v>1660</v>
      </c>
      <c r="E1953" t="s">
        <v>1661</v>
      </c>
      <c r="F1953" s="1">
        <v>41761</v>
      </c>
      <c r="G1953" s="4">
        <v>0.39513888888888887</v>
      </c>
      <c r="H1953" t="s">
        <v>732</v>
      </c>
      <c r="I1953">
        <v>-88</v>
      </c>
      <c r="J1953" t="s">
        <v>221</v>
      </c>
      <c r="K1953" t="s">
        <v>222</v>
      </c>
      <c r="L1953">
        <v>1</v>
      </c>
      <c r="M1953">
        <v>1</v>
      </c>
      <c r="N1953" t="s">
        <v>2820</v>
      </c>
      <c r="O1953" s="5" t="s">
        <v>2821</v>
      </c>
      <c r="P1953" t="s">
        <v>224</v>
      </c>
      <c r="Q1953" t="s">
        <v>1216</v>
      </c>
      <c r="R1953" t="s">
        <v>226</v>
      </c>
      <c r="S1953" t="s">
        <v>227</v>
      </c>
      <c r="T1953">
        <v>0.22</v>
      </c>
      <c r="V1953">
        <v>8.1000000000000003E-2</v>
      </c>
      <c r="W1953">
        <v>0.4</v>
      </c>
      <c r="X1953" t="s">
        <v>905</v>
      </c>
      <c r="Y1953" t="s">
        <v>1226</v>
      </c>
      <c r="Z1953" t="s">
        <v>1217</v>
      </c>
      <c r="AA1953" t="s">
        <v>1217</v>
      </c>
      <c r="AF1953" t="s">
        <v>736</v>
      </c>
      <c r="AG1953" t="s">
        <v>732</v>
      </c>
      <c r="AH1953" t="s">
        <v>1611</v>
      </c>
      <c r="AJ1953" t="s">
        <v>732</v>
      </c>
      <c r="AM1953" t="s">
        <v>732</v>
      </c>
      <c r="AN1953" t="s">
        <v>239</v>
      </c>
      <c r="AO1953" t="s">
        <v>1220</v>
      </c>
      <c r="AP1953" t="s">
        <v>739</v>
      </c>
      <c r="AQ1953" t="s">
        <v>242</v>
      </c>
      <c r="AR1953" t="s">
        <v>732</v>
      </c>
      <c r="AS1953" t="s">
        <v>239</v>
      </c>
      <c r="AT1953" t="s">
        <v>239</v>
      </c>
      <c r="AU1953">
        <v>1</v>
      </c>
      <c r="AW1953" t="s">
        <v>1989</v>
      </c>
      <c r="AX1953" t="s">
        <v>1611</v>
      </c>
      <c r="AY1953" t="s">
        <v>109</v>
      </c>
      <c r="CA1953" t="s">
        <v>1661</v>
      </c>
    </row>
    <row r="1954" spans="1:79" hidden="1" x14ac:dyDescent="0.25">
      <c r="A1954" t="s">
        <v>1581</v>
      </c>
      <c r="B1954" t="s">
        <v>1582</v>
      </c>
      <c r="C1954" t="s">
        <v>1604</v>
      </c>
      <c r="D1954" t="s">
        <v>2497</v>
      </c>
      <c r="E1954" t="s">
        <v>2498</v>
      </c>
      <c r="F1954" s="1">
        <v>41761</v>
      </c>
      <c r="G1954" s="4">
        <v>0.42638888888888887</v>
      </c>
      <c r="H1954" t="s">
        <v>732</v>
      </c>
      <c r="I1954">
        <v>-88</v>
      </c>
      <c r="J1954" t="s">
        <v>1607</v>
      </c>
      <c r="K1954" t="s">
        <v>222</v>
      </c>
      <c r="L1954">
        <v>1</v>
      </c>
      <c r="M1954">
        <v>1</v>
      </c>
      <c r="N1954" t="s">
        <v>2822</v>
      </c>
      <c r="O1954" s="5" t="s">
        <v>2823</v>
      </c>
      <c r="P1954" t="s">
        <v>224</v>
      </c>
      <c r="Q1954" t="s">
        <v>1216</v>
      </c>
      <c r="R1954" t="s">
        <v>226</v>
      </c>
      <c r="S1954" t="s">
        <v>227</v>
      </c>
      <c r="T1954">
        <v>1.8</v>
      </c>
      <c r="V1954">
        <v>8.1000000000000003E-2</v>
      </c>
      <c r="W1954">
        <v>0.4</v>
      </c>
      <c r="X1954" t="s">
        <v>281</v>
      </c>
      <c r="Y1954" t="s">
        <v>243</v>
      </c>
      <c r="Z1954" t="s">
        <v>1217</v>
      </c>
      <c r="AA1954" t="s">
        <v>1217</v>
      </c>
      <c r="AE1954">
        <v>13</v>
      </c>
      <c r="AF1954" t="s">
        <v>736</v>
      </c>
      <c r="AG1954" t="s">
        <v>732</v>
      </c>
      <c r="AH1954" t="s">
        <v>1611</v>
      </c>
      <c r="AJ1954" t="s">
        <v>732</v>
      </c>
      <c r="AM1954" t="s">
        <v>732</v>
      </c>
      <c r="AN1954" t="s">
        <v>239</v>
      </c>
      <c r="AO1954" t="s">
        <v>732</v>
      </c>
      <c r="AP1954" t="s">
        <v>739</v>
      </c>
      <c r="AQ1954" t="s">
        <v>242</v>
      </c>
      <c r="AR1954" t="s">
        <v>732</v>
      </c>
      <c r="AS1954" t="s">
        <v>239</v>
      </c>
      <c r="AT1954" t="s">
        <v>239</v>
      </c>
      <c r="AU1954">
        <v>1</v>
      </c>
      <c r="AV1954">
        <v>0</v>
      </c>
      <c r="AW1954" t="s">
        <v>1989</v>
      </c>
      <c r="AX1954" t="s">
        <v>1611</v>
      </c>
      <c r="AY1954" t="s">
        <v>109</v>
      </c>
      <c r="CA1954" t="s">
        <v>2498</v>
      </c>
    </row>
    <row r="1955" spans="1:79" hidden="1" x14ac:dyDescent="0.25">
      <c r="A1955" t="s">
        <v>1581</v>
      </c>
      <c r="B1955" t="s">
        <v>1582</v>
      </c>
      <c r="C1955" t="s">
        <v>1615</v>
      </c>
      <c r="D1955" t="s">
        <v>1964</v>
      </c>
      <c r="E1955" t="s">
        <v>1965</v>
      </c>
      <c r="F1955" s="1">
        <v>41761</v>
      </c>
      <c r="G1955" s="4">
        <v>0.36527777777777781</v>
      </c>
      <c r="H1955" t="s">
        <v>732</v>
      </c>
      <c r="I1955">
        <v>-88</v>
      </c>
      <c r="J1955" t="s">
        <v>221</v>
      </c>
      <c r="K1955" t="s">
        <v>222</v>
      </c>
      <c r="L1955">
        <v>1</v>
      </c>
      <c r="M1955">
        <v>1</v>
      </c>
      <c r="N1955" t="s">
        <v>2820</v>
      </c>
      <c r="O1955" s="5" t="s">
        <v>2824</v>
      </c>
      <c r="P1955" t="s">
        <v>224</v>
      </c>
      <c r="Q1955" t="s">
        <v>1216</v>
      </c>
      <c r="R1955" t="s">
        <v>226</v>
      </c>
      <c r="S1955" t="s">
        <v>227</v>
      </c>
      <c r="T1955">
        <v>0.12</v>
      </c>
      <c r="V1955">
        <v>8.1000000000000003E-2</v>
      </c>
      <c r="W1955">
        <v>0.4</v>
      </c>
      <c r="X1955" t="s">
        <v>905</v>
      </c>
      <c r="Y1955" t="s">
        <v>1226</v>
      </c>
      <c r="Z1955" t="s">
        <v>1217</v>
      </c>
      <c r="AA1955" t="s">
        <v>1217</v>
      </c>
      <c r="AF1955" t="s">
        <v>736</v>
      </c>
      <c r="AG1955" t="s">
        <v>732</v>
      </c>
      <c r="AH1955" t="s">
        <v>1611</v>
      </c>
      <c r="AJ1955" t="s">
        <v>732</v>
      </c>
      <c r="AK1955">
        <v>32.732799999999997</v>
      </c>
      <c r="AL1955">
        <v>-116.94000244140599</v>
      </c>
      <c r="AM1955" t="s">
        <v>732</v>
      </c>
      <c r="AN1955" t="s">
        <v>239</v>
      </c>
      <c r="AO1955" t="s">
        <v>1220</v>
      </c>
      <c r="AP1955" t="s">
        <v>739</v>
      </c>
      <c r="AQ1955" t="s">
        <v>242</v>
      </c>
      <c r="AR1955" t="s">
        <v>732</v>
      </c>
      <c r="AS1955" t="s">
        <v>239</v>
      </c>
      <c r="AT1955" t="s">
        <v>239</v>
      </c>
      <c r="AU1955">
        <v>1</v>
      </c>
      <c r="AW1955" t="s">
        <v>1989</v>
      </c>
      <c r="AX1955" t="s">
        <v>1611</v>
      </c>
      <c r="AY1955" t="s">
        <v>109</v>
      </c>
      <c r="BP1955" t="s">
        <v>422</v>
      </c>
      <c r="BQ1955">
        <v>73</v>
      </c>
      <c r="BR1955" t="s">
        <v>422</v>
      </c>
      <c r="BS1955">
        <v>9</v>
      </c>
      <c r="BZ1955" t="s">
        <v>1966</v>
      </c>
      <c r="CA1955" t="s">
        <v>1965</v>
      </c>
    </row>
    <row r="1956" spans="1:79" hidden="1" x14ac:dyDescent="0.25">
      <c r="A1956" t="s">
        <v>1581</v>
      </c>
      <c r="B1956" t="s">
        <v>1582</v>
      </c>
      <c r="C1956" t="s">
        <v>1604</v>
      </c>
      <c r="D1956" t="s">
        <v>1964</v>
      </c>
      <c r="E1956" t="s">
        <v>1965</v>
      </c>
      <c r="F1956" s="1">
        <v>41761</v>
      </c>
      <c r="G1956" s="4">
        <v>0.36527777777777781</v>
      </c>
      <c r="H1956" t="s">
        <v>732</v>
      </c>
      <c r="I1956">
        <v>-88</v>
      </c>
      <c r="J1956" t="s">
        <v>1607</v>
      </c>
      <c r="K1956" t="s">
        <v>222</v>
      </c>
      <c r="L1956">
        <v>1</v>
      </c>
      <c r="M1956">
        <v>1</v>
      </c>
      <c r="N1956" t="s">
        <v>2825</v>
      </c>
      <c r="O1956" s="5" t="s">
        <v>2824</v>
      </c>
      <c r="P1956" t="s">
        <v>224</v>
      </c>
      <c r="Q1956" t="s">
        <v>1216</v>
      </c>
      <c r="R1956" t="s">
        <v>226</v>
      </c>
      <c r="S1956" t="s">
        <v>227</v>
      </c>
      <c r="T1956">
        <v>0.12</v>
      </c>
      <c r="V1956">
        <v>8.1000000000000003E-2</v>
      </c>
      <c r="W1956">
        <v>0.4</v>
      </c>
      <c r="X1956" t="s">
        <v>905</v>
      </c>
      <c r="Y1956" t="s">
        <v>243</v>
      </c>
      <c r="Z1956" t="s">
        <v>1217</v>
      </c>
      <c r="AA1956" t="s">
        <v>1217</v>
      </c>
      <c r="AE1956">
        <v>13</v>
      </c>
      <c r="AF1956" t="s">
        <v>736</v>
      </c>
      <c r="AG1956" t="s">
        <v>732</v>
      </c>
      <c r="AH1956" t="s">
        <v>1611</v>
      </c>
      <c r="AJ1956" t="s">
        <v>732</v>
      </c>
      <c r="AK1956">
        <v>32.732799999999997</v>
      </c>
      <c r="AL1956">
        <v>-116.94000244140599</v>
      </c>
      <c r="AM1956" t="s">
        <v>732</v>
      </c>
      <c r="AN1956" t="s">
        <v>239</v>
      </c>
      <c r="AO1956" t="s">
        <v>732</v>
      </c>
      <c r="AP1956" t="s">
        <v>739</v>
      </c>
      <c r="AQ1956" t="s">
        <v>242</v>
      </c>
      <c r="AR1956" t="s">
        <v>732</v>
      </c>
      <c r="AS1956" t="s">
        <v>239</v>
      </c>
      <c r="AT1956" t="s">
        <v>239</v>
      </c>
      <c r="AU1956">
        <v>1</v>
      </c>
      <c r="AV1956">
        <v>0</v>
      </c>
      <c r="AW1956" t="s">
        <v>1989</v>
      </c>
      <c r="AX1956" t="s">
        <v>1611</v>
      </c>
      <c r="AY1956" t="s">
        <v>109</v>
      </c>
      <c r="BP1956" t="s">
        <v>422</v>
      </c>
      <c r="BQ1956">
        <v>73</v>
      </c>
      <c r="BR1956" t="s">
        <v>422</v>
      </c>
      <c r="BS1956">
        <v>9</v>
      </c>
      <c r="BZ1956" t="s">
        <v>1966</v>
      </c>
      <c r="CA1956" t="s">
        <v>1965</v>
      </c>
    </row>
    <row r="1957" spans="1:79" hidden="1" x14ac:dyDescent="0.25">
      <c r="A1957" t="s">
        <v>1581</v>
      </c>
      <c r="B1957" t="s">
        <v>1582</v>
      </c>
      <c r="C1957" t="s">
        <v>1604</v>
      </c>
      <c r="D1957" t="s">
        <v>2737</v>
      </c>
      <c r="E1957" t="s">
        <v>2738</v>
      </c>
      <c r="F1957" s="1">
        <v>41761</v>
      </c>
      <c r="G1957" s="4">
        <v>0.29930555555555555</v>
      </c>
      <c r="H1957" t="s">
        <v>732</v>
      </c>
      <c r="I1957">
        <v>-88</v>
      </c>
      <c r="J1957" t="s">
        <v>1607</v>
      </c>
      <c r="K1957" t="s">
        <v>222</v>
      </c>
      <c r="L1957">
        <v>1</v>
      </c>
      <c r="M1957">
        <v>1</v>
      </c>
      <c r="N1957" t="s">
        <v>2825</v>
      </c>
      <c r="O1957" s="5" t="s">
        <v>2826</v>
      </c>
      <c r="P1957" t="s">
        <v>224</v>
      </c>
      <c r="Q1957" t="s">
        <v>1216</v>
      </c>
      <c r="R1957" t="s">
        <v>226</v>
      </c>
      <c r="S1957" t="s">
        <v>227</v>
      </c>
      <c r="T1957">
        <v>0.18</v>
      </c>
      <c r="V1957">
        <v>8.1000000000000003E-2</v>
      </c>
      <c r="W1957">
        <v>0.4</v>
      </c>
      <c r="X1957" t="s">
        <v>905</v>
      </c>
      <c r="Y1957" t="s">
        <v>243</v>
      </c>
      <c r="Z1957" t="s">
        <v>1217</v>
      </c>
      <c r="AA1957" t="s">
        <v>1217</v>
      </c>
      <c r="AE1957">
        <v>13</v>
      </c>
      <c r="AF1957" t="s">
        <v>736</v>
      </c>
      <c r="AG1957" t="s">
        <v>732</v>
      </c>
      <c r="AH1957" t="s">
        <v>1611</v>
      </c>
      <c r="AJ1957" t="s">
        <v>732</v>
      </c>
      <c r="AK1957">
        <v>32.816799000000003</v>
      </c>
      <c r="AL1957">
        <v>-117.22299957275401</v>
      </c>
      <c r="AM1957" t="s">
        <v>732</v>
      </c>
      <c r="AN1957" t="s">
        <v>239</v>
      </c>
      <c r="AO1957" t="s">
        <v>732</v>
      </c>
      <c r="AP1957" t="s">
        <v>739</v>
      </c>
      <c r="AQ1957" t="s">
        <v>242</v>
      </c>
      <c r="AR1957" t="s">
        <v>732</v>
      </c>
      <c r="AS1957" t="s">
        <v>239</v>
      </c>
      <c r="AT1957" t="s">
        <v>239</v>
      </c>
      <c r="AU1957">
        <v>1</v>
      </c>
      <c r="AV1957">
        <v>0</v>
      </c>
      <c r="AW1957" t="s">
        <v>1989</v>
      </c>
      <c r="AX1957" t="s">
        <v>1611</v>
      </c>
      <c r="AY1957" t="s">
        <v>109</v>
      </c>
      <c r="BP1957" t="s">
        <v>422</v>
      </c>
      <c r="BQ1957">
        <v>73</v>
      </c>
      <c r="BR1957" t="s">
        <v>422</v>
      </c>
      <c r="BS1957">
        <v>9</v>
      </c>
      <c r="BZ1957" t="s">
        <v>2741</v>
      </c>
      <c r="CA1957" t="s">
        <v>2738</v>
      </c>
    </row>
    <row r="1958" spans="1:79" hidden="1" x14ac:dyDescent="0.25">
      <c r="A1958" t="s">
        <v>1581</v>
      </c>
      <c r="B1958" t="s">
        <v>1582</v>
      </c>
      <c r="C1958" t="s">
        <v>1604</v>
      </c>
      <c r="D1958" t="s">
        <v>1660</v>
      </c>
      <c r="E1958" t="s">
        <v>1661</v>
      </c>
      <c r="F1958" s="1">
        <v>41761</v>
      </c>
      <c r="G1958" s="4">
        <v>0.39513888888888887</v>
      </c>
      <c r="H1958" t="s">
        <v>732</v>
      </c>
      <c r="I1958">
        <v>-88</v>
      </c>
      <c r="J1958" t="s">
        <v>1607</v>
      </c>
      <c r="K1958" t="s">
        <v>222</v>
      </c>
      <c r="L1958">
        <v>1</v>
      </c>
      <c r="M1958">
        <v>1</v>
      </c>
      <c r="N1958" t="s">
        <v>2827</v>
      </c>
      <c r="O1958" s="5" t="s">
        <v>2821</v>
      </c>
      <c r="P1958" t="s">
        <v>224</v>
      </c>
      <c r="Q1958" t="s">
        <v>1216</v>
      </c>
      <c r="R1958" t="s">
        <v>226</v>
      </c>
      <c r="S1958" t="s">
        <v>227</v>
      </c>
      <c r="T1958">
        <v>0.22</v>
      </c>
      <c r="V1958">
        <v>8.1000000000000003E-2</v>
      </c>
      <c r="W1958">
        <v>0.4</v>
      </c>
      <c r="X1958" t="s">
        <v>905</v>
      </c>
      <c r="Y1958" t="s">
        <v>243</v>
      </c>
      <c r="Z1958" t="s">
        <v>1217</v>
      </c>
      <c r="AA1958" t="s">
        <v>1217</v>
      </c>
      <c r="AE1958">
        <v>14</v>
      </c>
      <c r="AF1958" t="s">
        <v>736</v>
      </c>
      <c r="AG1958" t="s">
        <v>732</v>
      </c>
      <c r="AH1958" t="s">
        <v>1611</v>
      </c>
      <c r="AJ1958" t="s">
        <v>732</v>
      </c>
      <c r="AM1958" t="s">
        <v>732</v>
      </c>
      <c r="AN1958" t="s">
        <v>239</v>
      </c>
      <c r="AO1958" t="s">
        <v>732</v>
      </c>
      <c r="AP1958" t="s">
        <v>739</v>
      </c>
      <c r="AQ1958" t="s">
        <v>242</v>
      </c>
      <c r="AR1958" t="s">
        <v>732</v>
      </c>
      <c r="AS1958" t="s">
        <v>239</v>
      </c>
      <c r="AT1958" t="s">
        <v>239</v>
      </c>
      <c r="AU1958">
        <v>1</v>
      </c>
      <c r="AV1958">
        <v>0</v>
      </c>
      <c r="AW1958" t="s">
        <v>1989</v>
      </c>
      <c r="AX1958" t="s">
        <v>1611</v>
      </c>
      <c r="AY1958" t="s">
        <v>109</v>
      </c>
      <c r="CA1958" t="s">
        <v>1661</v>
      </c>
    </row>
    <row r="1959" spans="1:79" hidden="1" x14ac:dyDescent="0.25">
      <c r="A1959" t="s">
        <v>1581</v>
      </c>
      <c r="B1959" t="s">
        <v>1582</v>
      </c>
      <c r="C1959" t="s">
        <v>1604</v>
      </c>
      <c r="D1959" t="s">
        <v>2742</v>
      </c>
      <c r="E1959" t="s">
        <v>2743</v>
      </c>
      <c r="F1959" s="1">
        <v>41761</v>
      </c>
      <c r="G1959" s="4">
        <v>0.50694444444444442</v>
      </c>
      <c r="H1959" t="s">
        <v>732</v>
      </c>
      <c r="I1959">
        <v>-88</v>
      </c>
      <c r="J1959" t="s">
        <v>1607</v>
      </c>
      <c r="K1959" t="s">
        <v>222</v>
      </c>
      <c r="L1959">
        <v>1</v>
      </c>
      <c r="M1959">
        <v>1</v>
      </c>
      <c r="N1959" t="s">
        <v>2825</v>
      </c>
      <c r="O1959" s="5" t="s">
        <v>2828</v>
      </c>
      <c r="P1959" t="s">
        <v>224</v>
      </c>
      <c r="Q1959" t="s">
        <v>1216</v>
      </c>
      <c r="R1959" t="s">
        <v>226</v>
      </c>
      <c r="S1959" t="s">
        <v>227</v>
      </c>
      <c r="T1959">
        <v>0.39</v>
      </c>
      <c r="V1959">
        <v>8.1000000000000003E-2</v>
      </c>
      <c r="W1959">
        <v>0.4</v>
      </c>
      <c r="X1959" t="s">
        <v>905</v>
      </c>
      <c r="Y1959" t="s">
        <v>243</v>
      </c>
      <c r="Z1959" t="s">
        <v>1217</v>
      </c>
      <c r="AA1959" t="s">
        <v>1217</v>
      </c>
      <c r="AE1959">
        <v>13</v>
      </c>
      <c r="AF1959" t="s">
        <v>736</v>
      </c>
      <c r="AG1959" t="s">
        <v>732</v>
      </c>
      <c r="AH1959" t="s">
        <v>1611</v>
      </c>
      <c r="AJ1959" t="s">
        <v>732</v>
      </c>
      <c r="AK1959">
        <v>32.798000000000002</v>
      </c>
      <c r="AL1959">
        <v>-117.19000244140599</v>
      </c>
      <c r="AM1959" t="s">
        <v>732</v>
      </c>
      <c r="AN1959" t="s">
        <v>239</v>
      </c>
      <c r="AO1959" t="s">
        <v>732</v>
      </c>
      <c r="AP1959" t="s">
        <v>739</v>
      </c>
      <c r="AQ1959" t="s">
        <v>242</v>
      </c>
      <c r="AR1959" t="s">
        <v>732</v>
      </c>
      <c r="AS1959" t="s">
        <v>239</v>
      </c>
      <c r="AT1959" t="s">
        <v>239</v>
      </c>
      <c r="AU1959">
        <v>1</v>
      </c>
      <c r="AV1959">
        <v>0</v>
      </c>
      <c r="AW1959" t="s">
        <v>1989</v>
      </c>
      <c r="AX1959" t="s">
        <v>1611</v>
      </c>
      <c r="AY1959" t="s">
        <v>109</v>
      </c>
      <c r="BP1959" t="s">
        <v>422</v>
      </c>
      <c r="BQ1959">
        <v>73</v>
      </c>
      <c r="BR1959" t="s">
        <v>422</v>
      </c>
      <c r="BS1959">
        <v>9</v>
      </c>
      <c r="BZ1959" t="s">
        <v>2745</v>
      </c>
      <c r="CA1959" t="s">
        <v>2743</v>
      </c>
    </row>
    <row r="1960" spans="1:79" hidden="1" x14ac:dyDescent="0.25">
      <c r="A1960" t="s">
        <v>1581</v>
      </c>
      <c r="B1960" t="s">
        <v>1582</v>
      </c>
      <c r="C1960" t="s">
        <v>1604</v>
      </c>
      <c r="D1960" t="s">
        <v>2760</v>
      </c>
      <c r="E1960" t="s">
        <v>2761</v>
      </c>
      <c r="F1960" s="1">
        <v>41761</v>
      </c>
      <c r="G1960" s="4">
        <v>0.3576388888888889</v>
      </c>
      <c r="H1960" t="s">
        <v>732</v>
      </c>
      <c r="I1960">
        <v>-88</v>
      </c>
      <c r="J1960" t="s">
        <v>1607</v>
      </c>
      <c r="K1960" t="s">
        <v>222</v>
      </c>
      <c r="L1960">
        <v>1</v>
      </c>
      <c r="M1960">
        <v>1</v>
      </c>
      <c r="N1960" t="s">
        <v>2825</v>
      </c>
      <c r="O1960" s="5" t="s">
        <v>2829</v>
      </c>
      <c r="P1960" t="s">
        <v>224</v>
      </c>
      <c r="Q1960" t="s">
        <v>1216</v>
      </c>
      <c r="R1960" t="s">
        <v>226</v>
      </c>
      <c r="S1960" t="s">
        <v>227</v>
      </c>
      <c r="T1960">
        <v>0.28999999999999998</v>
      </c>
      <c r="V1960">
        <v>8.1000000000000003E-2</v>
      </c>
      <c r="W1960">
        <v>0.4</v>
      </c>
      <c r="X1960" t="s">
        <v>905</v>
      </c>
      <c r="Y1960" t="s">
        <v>243</v>
      </c>
      <c r="Z1960" t="s">
        <v>1217</v>
      </c>
      <c r="AA1960" t="s">
        <v>1217</v>
      </c>
      <c r="AE1960">
        <v>13</v>
      </c>
      <c r="AF1960" t="s">
        <v>736</v>
      </c>
      <c r="AG1960" t="s">
        <v>732</v>
      </c>
      <c r="AH1960" t="s">
        <v>1611</v>
      </c>
      <c r="AJ1960" t="s">
        <v>732</v>
      </c>
      <c r="AK1960">
        <v>32.590401</v>
      </c>
      <c r="AL1960">
        <v>-117.072998046875</v>
      </c>
      <c r="AM1960" t="s">
        <v>732</v>
      </c>
      <c r="AN1960" t="s">
        <v>239</v>
      </c>
      <c r="AO1960" t="s">
        <v>732</v>
      </c>
      <c r="AP1960" t="s">
        <v>739</v>
      </c>
      <c r="AQ1960" t="s">
        <v>242</v>
      </c>
      <c r="AR1960" t="s">
        <v>732</v>
      </c>
      <c r="AS1960" t="s">
        <v>239</v>
      </c>
      <c r="AT1960" t="s">
        <v>239</v>
      </c>
      <c r="AU1960">
        <v>1</v>
      </c>
      <c r="AV1960">
        <v>0</v>
      </c>
      <c r="AW1960" t="s">
        <v>1989</v>
      </c>
      <c r="AX1960" t="s">
        <v>1611</v>
      </c>
      <c r="AY1960" t="s">
        <v>109</v>
      </c>
      <c r="BP1960" t="s">
        <v>422</v>
      </c>
      <c r="BQ1960">
        <v>73</v>
      </c>
      <c r="BR1960" t="s">
        <v>422</v>
      </c>
      <c r="BS1960">
        <v>9</v>
      </c>
      <c r="BZ1960" t="s">
        <v>2764</v>
      </c>
      <c r="CA1960" t="s">
        <v>2761</v>
      </c>
    </row>
    <row r="1961" spans="1:79" hidden="1" x14ac:dyDescent="0.25">
      <c r="A1961" t="s">
        <v>1581</v>
      </c>
      <c r="B1961" t="s">
        <v>1582</v>
      </c>
      <c r="C1961" t="s">
        <v>1604</v>
      </c>
      <c r="D1961" t="s">
        <v>2724</v>
      </c>
      <c r="E1961" t="s">
        <v>2725</v>
      </c>
      <c r="F1961" s="1">
        <v>41761</v>
      </c>
      <c r="G1961" s="4">
        <v>0.45347222222222222</v>
      </c>
      <c r="H1961" t="s">
        <v>732</v>
      </c>
      <c r="I1961">
        <v>-88</v>
      </c>
      <c r="J1961" t="s">
        <v>1607</v>
      </c>
      <c r="K1961" t="s">
        <v>222</v>
      </c>
      <c r="L1961">
        <v>1</v>
      </c>
      <c r="M1961">
        <v>1</v>
      </c>
      <c r="N1961" t="s">
        <v>2830</v>
      </c>
      <c r="O1961" s="5" t="s">
        <v>2831</v>
      </c>
      <c r="P1961" t="s">
        <v>224</v>
      </c>
      <c r="Q1961" t="s">
        <v>1216</v>
      </c>
      <c r="R1961" t="s">
        <v>226</v>
      </c>
      <c r="S1961" t="s">
        <v>227</v>
      </c>
      <c r="T1961">
        <v>6.2</v>
      </c>
      <c r="V1961">
        <v>8.1000000000000003E-2</v>
      </c>
      <c r="W1961">
        <v>0.4</v>
      </c>
      <c r="X1961" t="s">
        <v>281</v>
      </c>
      <c r="Y1961" t="s">
        <v>243</v>
      </c>
      <c r="Z1961" t="s">
        <v>1217</v>
      </c>
      <c r="AA1961" t="s">
        <v>1217</v>
      </c>
      <c r="AE1961">
        <v>13</v>
      </c>
      <c r="AF1961" t="s">
        <v>736</v>
      </c>
      <c r="AG1961" t="s">
        <v>732</v>
      </c>
      <c r="AH1961" t="s">
        <v>1611</v>
      </c>
      <c r="AJ1961" t="s">
        <v>732</v>
      </c>
      <c r="AM1961" t="s">
        <v>732</v>
      </c>
      <c r="AN1961" t="s">
        <v>239</v>
      </c>
      <c r="AO1961" t="s">
        <v>732</v>
      </c>
      <c r="AP1961" t="s">
        <v>739</v>
      </c>
      <c r="AQ1961" t="s">
        <v>242</v>
      </c>
      <c r="AR1961" t="s">
        <v>732</v>
      </c>
      <c r="AS1961" t="s">
        <v>239</v>
      </c>
      <c r="AT1961" t="s">
        <v>239</v>
      </c>
      <c r="AU1961">
        <v>1</v>
      </c>
      <c r="AV1961">
        <v>0</v>
      </c>
      <c r="AW1961" t="s">
        <v>1989</v>
      </c>
      <c r="AX1961" t="s">
        <v>1611</v>
      </c>
      <c r="AY1961" t="s">
        <v>109</v>
      </c>
      <c r="CA1961" t="s">
        <v>2725</v>
      </c>
    </row>
    <row r="1962" spans="1:79" hidden="1" x14ac:dyDescent="0.25">
      <c r="A1962" t="s">
        <v>1581</v>
      </c>
      <c r="B1962" t="s">
        <v>1582</v>
      </c>
      <c r="C1962" t="s">
        <v>1615</v>
      </c>
      <c r="D1962" t="s">
        <v>1632</v>
      </c>
      <c r="E1962" t="s">
        <v>1633</v>
      </c>
      <c r="F1962" s="1">
        <v>41767</v>
      </c>
      <c r="G1962" s="4">
        <v>0.26805555555555555</v>
      </c>
      <c r="H1962" t="s">
        <v>732</v>
      </c>
      <c r="I1962">
        <v>-88</v>
      </c>
      <c r="J1962" t="s">
        <v>221</v>
      </c>
      <c r="K1962" t="s">
        <v>222</v>
      </c>
      <c r="L1962">
        <v>1</v>
      </c>
      <c r="M1962">
        <v>1</v>
      </c>
      <c r="N1962" t="s">
        <v>2832</v>
      </c>
      <c r="O1962" s="5" t="s">
        <v>2833</v>
      </c>
      <c r="P1962" t="s">
        <v>224</v>
      </c>
      <c r="Q1962" t="s">
        <v>1216</v>
      </c>
      <c r="R1962" t="s">
        <v>226</v>
      </c>
      <c r="S1962" t="s">
        <v>227</v>
      </c>
      <c r="T1962">
        <v>0.45</v>
      </c>
      <c r="V1962">
        <v>8.1000000000000003E-2</v>
      </c>
      <c r="W1962">
        <v>0.4</v>
      </c>
      <c r="X1962" t="s">
        <v>281</v>
      </c>
      <c r="Y1962" t="s">
        <v>243</v>
      </c>
      <c r="Z1962" t="s">
        <v>1217</v>
      </c>
      <c r="AA1962" t="s">
        <v>1217</v>
      </c>
      <c r="AF1962" t="s">
        <v>736</v>
      </c>
      <c r="AG1962" t="s">
        <v>732</v>
      </c>
      <c r="AH1962" t="s">
        <v>1611</v>
      </c>
      <c r="AJ1962" t="s">
        <v>732</v>
      </c>
      <c r="AM1962" t="s">
        <v>732</v>
      </c>
      <c r="AN1962" t="s">
        <v>239</v>
      </c>
      <c r="AO1962" t="s">
        <v>1220</v>
      </c>
      <c r="AP1962" t="s">
        <v>739</v>
      </c>
      <c r="AQ1962" t="s">
        <v>242</v>
      </c>
      <c r="AR1962" t="s">
        <v>732</v>
      </c>
      <c r="AS1962" t="s">
        <v>239</v>
      </c>
      <c r="AT1962" t="s">
        <v>239</v>
      </c>
      <c r="AU1962">
        <v>1</v>
      </c>
      <c r="AW1962" t="s">
        <v>1989</v>
      </c>
      <c r="AX1962" t="s">
        <v>1611</v>
      </c>
      <c r="AY1962" t="s">
        <v>109</v>
      </c>
      <c r="CA1962" t="s">
        <v>1633</v>
      </c>
    </row>
    <row r="1963" spans="1:79" hidden="1" x14ac:dyDescent="0.25">
      <c r="A1963" t="s">
        <v>1581</v>
      </c>
      <c r="B1963" t="s">
        <v>1582</v>
      </c>
      <c r="C1963" t="s">
        <v>1615</v>
      </c>
      <c r="D1963" t="s">
        <v>1969</v>
      </c>
      <c r="E1963" t="s">
        <v>1970</v>
      </c>
      <c r="F1963" s="1">
        <v>41767</v>
      </c>
      <c r="G1963" s="4">
        <v>0.27013888888888887</v>
      </c>
      <c r="H1963" t="s">
        <v>732</v>
      </c>
      <c r="I1963">
        <v>-88</v>
      </c>
      <c r="J1963" t="s">
        <v>221</v>
      </c>
      <c r="K1963" t="s">
        <v>222</v>
      </c>
      <c r="L1963">
        <v>1</v>
      </c>
      <c r="M1963">
        <v>1</v>
      </c>
      <c r="N1963" t="s">
        <v>2832</v>
      </c>
      <c r="O1963" s="5" t="s">
        <v>2834</v>
      </c>
      <c r="P1963" t="s">
        <v>224</v>
      </c>
      <c r="Q1963" t="s">
        <v>1216</v>
      </c>
      <c r="R1963" t="s">
        <v>226</v>
      </c>
      <c r="S1963" t="s">
        <v>227</v>
      </c>
      <c r="T1963">
        <v>0.16</v>
      </c>
      <c r="V1963">
        <v>8.1000000000000003E-2</v>
      </c>
      <c r="W1963">
        <v>0.4</v>
      </c>
      <c r="X1963" t="s">
        <v>905</v>
      </c>
      <c r="Y1963" t="s">
        <v>1226</v>
      </c>
      <c r="Z1963" t="s">
        <v>1217</v>
      </c>
      <c r="AA1963" t="s">
        <v>1217</v>
      </c>
      <c r="AF1963" t="s">
        <v>736</v>
      </c>
      <c r="AG1963" t="s">
        <v>732</v>
      </c>
      <c r="AH1963" t="s">
        <v>1611</v>
      </c>
      <c r="AJ1963" t="s">
        <v>732</v>
      </c>
      <c r="AK1963">
        <v>32.7836</v>
      </c>
      <c r="AL1963">
        <v>-117.103996276855</v>
      </c>
      <c r="AM1963" t="s">
        <v>732</v>
      </c>
      <c r="AN1963" t="s">
        <v>239</v>
      </c>
      <c r="AO1963" t="s">
        <v>1220</v>
      </c>
      <c r="AP1963" t="s">
        <v>739</v>
      </c>
      <c r="AQ1963" t="s">
        <v>242</v>
      </c>
      <c r="AR1963" t="s">
        <v>732</v>
      </c>
      <c r="AS1963" t="s">
        <v>239</v>
      </c>
      <c r="AT1963" t="s">
        <v>239</v>
      </c>
      <c r="AU1963">
        <v>1</v>
      </c>
      <c r="AW1963" t="s">
        <v>1989</v>
      </c>
      <c r="AX1963" t="s">
        <v>1611</v>
      </c>
      <c r="AY1963" t="s">
        <v>109</v>
      </c>
      <c r="BP1963" t="s">
        <v>422</v>
      </c>
      <c r="BQ1963">
        <v>73</v>
      </c>
      <c r="BR1963" t="s">
        <v>422</v>
      </c>
      <c r="BS1963">
        <v>9</v>
      </c>
      <c r="BZ1963" t="s">
        <v>1963</v>
      </c>
      <c r="CA1963" t="s">
        <v>1970</v>
      </c>
    </row>
    <row r="1964" spans="1:79" hidden="1" x14ac:dyDescent="0.25">
      <c r="A1964" t="s">
        <v>1581</v>
      </c>
      <c r="B1964" t="s">
        <v>1582</v>
      </c>
      <c r="C1964" t="s">
        <v>1615</v>
      </c>
      <c r="D1964" t="s">
        <v>1967</v>
      </c>
      <c r="E1964" t="s">
        <v>1968</v>
      </c>
      <c r="F1964" s="1">
        <v>41767</v>
      </c>
      <c r="G1964" s="4">
        <v>0.27638888888888885</v>
      </c>
      <c r="H1964" t="s">
        <v>732</v>
      </c>
      <c r="I1964">
        <v>-88</v>
      </c>
      <c r="J1964" t="s">
        <v>221</v>
      </c>
      <c r="K1964" t="s">
        <v>222</v>
      </c>
      <c r="L1964">
        <v>1</v>
      </c>
      <c r="M1964">
        <v>1</v>
      </c>
      <c r="N1964" t="s">
        <v>2832</v>
      </c>
      <c r="O1964" s="5" t="s">
        <v>2835</v>
      </c>
      <c r="P1964" t="s">
        <v>224</v>
      </c>
      <c r="Q1964" t="s">
        <v>1216</v>
      </c>
      <c r="R1964" t="s">
        <v>226</v>
      </c>
      <c r="S1964" t="s">
        <v>227</v>
      </c>
      <c r="T1964">
        <v>0.25</v>
      </c>
      <c r="V1964">
        <v>8.1000000000000003E-2</v>
      </c>
      <c r="W1964">
        <v>0.4</v>
      </c>
      <c r="X1964" t="s">
        <v>905</v>
      </c>
      <c r="Y1964" t="s">
        <v>1226</v>
      </c>
      <c r="Z1964" t="s">
        <v>1217</v>
      </c>
      <c r="AA1964" t="s">
        <v>1217</v>
      </c>
      <c r="AF1964" t="s">
        <v>736</v>
      </c>
      <c r="AG1964" t="s">
        <v>732</v>
      </c>
      <c r="AH1964" t="s">
        <v>1611</v>
      </c>
      <c r="AJ1964" t="s">
        <v>732</v>
      </c>
      <c r="AK1964">
        <v>32.839199000000001</v>
      </c>
      <c r="AL1964">
        <v>-117.024002075195</v>
      </c>
      <c r="AM1964" t="s">
        <v>732</v>
      </c>
      <c r="AN1964" t="s">
        <v>239</v>
      </c>
      <c r="AO1964" t="s">
        <v>1220</v>
      </c>
      <c r="AP1964" t="s">
        <v>739</v>
      </c>
      <c r="AQ1964" t="s">
        <v>242</v>
      </c>
      <c r="AR1964" t="s">
        <v>732</v>
      </c>
      <c r="AS1964" t="s">
        <v>239</v>
      </c>
      <c r="AT1964" t="s">
        <v>239</v>
      </c>
      <c r="AU1964">
        <v>1</v>
      </c>
      <c r="AW1964" t="s">
        <v>1989</v>
      </c>
      <c r="AX1964" t="s">
        <v>1611</v>
      </c>
      <c r="AY1964" t="s">
        <v>109</v>
      </c>
      <c r="BP1964" t="s">
        <v>422</v>
      </c>
      <c r="BQ1964">
        <v>73</v>
      </c>
      <c r="BR1964" t="s">
        <v>422</v>
      </c>
      <c r="BS1964">
        <v>9</v>
      </c>
      <c r="BZ1964" t="s">
        <v>1963</v>
      </c>
      <c r="CA1964" t="s">
        <v>1968</v>
      </c>
    </row>
    <row r="1965" spans="1:79" hidden="1" x14ac:dyDescent="0.25">
      <c r="A1965" t="s">
        <v>1581</v>
      </c>
      <c r="B1965" t="s">
        <v>1582</v>
      </c>
      <c r="C1965" t="s">
        <v>1604</v>
      </c>
      <c r="D1965" t="s">
        <v>1646</v>
      </c>
      <c r="E1965" t="s">
        <v>1647</v>
      </c>
      <c r="F1965" s="1">
        <v>41767</v>
      </c>
      <c r="G1965" s="4">
        <v>0.29791666666666666</v>
      </c>
      <c r="H1965" t="s">
        <v>732</v>
      </c>
      <c r="I1965">
        <v>-88</v>
      </c>
      <c r="J1965" t="s">
        <v>1607</v>
      </c>
      <c r="K1965" t="s">
        <v>222</v>
      </c>
      <c r="L1965">
        <v>1</v>
      </c>
      <c r="M1965">
        <v>1</v>
      </c>
      <c r="N1965" t="s">
        <v>2836</v>
      </c>
      <c r="O1965" s="5" t="s">
        <v>2837</v>
      </c>
      <c r="P1965" t="s">
        <v>224</v>
      </c>
      <c r="Q1965" t="s">
        <v>1216</v>
      </c>
      <c r="R1965" t="s">
        <v>226</v>
      </c>
      <c r="S1965" t="s">
        <v>227</v>
      </c>
      <c r="T1965">
        <v>0.31</v>
      </c>
      <c r="V1965">
        <v>8.1000000000000003E-2</v>
      </c>
      <c r="W1965">
        <v>0.4</v>
      </c>
      <c r="X1965" t="s">
        <v>905</v>
      </c>
      <c r="Y1965" t="s">
        <v>243</v>
      </c>
      <c r="Z1965" t="s">
        <v>1217</v>
      </c>
      <c r="AA1965" t="s">
        <v>1217</v>
      </c>
      <c r="AE1965">
        <v>14</v>
      </c>
      <c r="AF1965" t="s">
        <v>736</v>
      </c>
      <c r="AG1965" t="s">
        <v>732</v>
      </c>
      <c r="AH1965" t="s">
        <v>1611</v>
      </c>
      <c r="AJ1965" t="s">
        <v>732</v>
      </c>
      <c r="AM1965" t="s">
        <v>732</v>
      </c>
      <c r="AN1965" t="s">
        <v>239</v>
      </c>
      <c r="AO1965" t="s">
        <v>732</v>
      </c>
      <c r="AP1965" t="s">
        <v>739</v>
      </c>
      <c r="AQ1965" t="s">
        <v>242</v>
      </c>
      <c r="AR1965" t="s">
        <v>732</v>
      </c>
      <c r="AS1965" t="s">
        <v>239</v>
      </c>
      <c r="AT1965" t="s">
        <v>239</v>
      </c>
      <c r="AU1965">
        <v>1</v>
      </c>
      <c r="AV1965">
        <v>0</v>
      </c>
      <c r="AW1965" t="s">
        <v>1989</v>
      </c>
      <c r="AX1965" t="s">
        <v>1611</v>
      </c>
      <c r="AY1965" t="s">
        <v>109</v>
      </c>
      <c r="CA1965" t="s">
        <v>1647</v>
      </c>
    </row>
    <row r="1966" spans="1:79" hidden="1" x14ac:dyDescent="0.25">
      <c r="A1966" t="s">
        <v>1581</v>
      </c>
      <c r="B1966" t="s">
        <v>1582</v>
      </c>
      <c r="C1966" t="s">
        <v>1604</v>
      </c>
      <c r="D1966" t="s">
        <v>2728</v>
      </c>
      <c r="E1966" t="s">
        <v>2729</v>
      </c>
      <c r="F1966" s="1">
        <v>41767</v>
      </c>
      <c r="G1966" s="4">
        <v>0.30138888888888887</v>
      </c>
      <c r="H1966" t="s">
        <v>732</v>
      </c>
      <c r="I1966">
        <v>-88</v>
      </c>
      <c r="J1966" t="s">
        <v>1607</v>
      </c>
      <c r="K1966" t="s">
        <v>222</v>
      </c>
      <c r="L1966">
        <v>1</v>
      </c>
      <c r="M1966">
        <v>1</v>
      </c>
      <c r="N1966" t="s">
        <v>2838</v>
      </c>
      <c r="O1966" s="5" t="s">
        <v>2839</v>
      </c>
      <c r="P1966" t="s">
        <v>224</v>
      </c>
      <c r="Q1966" t="s">
        <v>1216</v>
      </c>
      <c r="R1966" t="s">
        <v>226</v>
      </c>
      <c r="S1966" t="s">
        <v>227</v>
      </c>
      <c r="T1966">
        <v>0.15</v>
      </c>
      <c r="V1966">
        <v>8.1000000000000003E-2</v>
      </c>
      <c r="W1966">
        <v>0.4</v>
      </c>
      <c r="X1966" t="s">
        <v>905</v>
      </c>
      <c r="Y1966" t="s">
        <v>243</v>
      </c>
      <c r="Z1966" t="s">
        <v>1217</v>
      </c>
      <c r="AA1966" t="s">
        <v>1217</v>
      </c>
      <c r="AE1966">
        <v>15</v>
      </c>
      <c r="AF1966" t="s">
        <v>736</v>
      </c>
      <c r="AG1966" t="s">
        <v>732</v>
      </c>
      <c r="AH1966" t="s">
        <v>1611</v>
      </c>
      <c r="AJ1966" t="s">
        <v>732</v>
      </c>
      <c r="AK1966">
        <v>32.609402000000003</v>
      </c>
      <c r="AL1966">
        <v>-116.473999023438</v>
      </c>
      <c r="AM1966" t="s">
        <v>732</v>
      </c>
      <c r="AN1966" t="s">
        <v>239</v>
      </c>
      <c r="AO1966" t="s">
        <v>732</v>
      </c>
      <c r="AP1966" t="s">
        <v>739</v>
      </c>
      <c r="AQ1966" t="s">
        <v>242</v>
      </c>
      <c r="AR1966" t="s">
        <v>732</v>
      </c>
      <c r="AS1966" t="s">
        <v>239</v>
      </c>
      <c r="AT1966" t="s">
        <v>239</v>
      </c>
      <c r="AU1966">
        <v>1</v>
      </c>
      <c r="AV1966">
        <v>0</v>
      </c>
      <c r="AW1966" t="s">
        <v>1989</v>
      </c>
      <c r="AX1966" t="s">
        <v>1611</v>
      </c>
      <c r="AY1966" t="s">
        <v>109</v>
      </c>
      <c r="BP1966" t="s">
        <v>422</v>
      </c>
      <c r="BQ1966">
        <v>73</v>
      </c>
      <c r="BR1966" t="s">
        <v>422</v>
      </c>
      <c r="BS1966">
        <v>9</v>
      </c>
      <c r="BZ1966" t="s">
        <v>2731</v>
      </c>
      <c r="CA1966" t="s">
        <v>2729</v>
      </c>
    </row>
    <row r="1967" spans="1:79" hidden="1" x14ac:dyDescent="0.25">
      <c r="A1967" t="s">
        <v>1581</v>
      </c>
      <c r="B1967" t="s">
        <v>1582</v>
      </c>
      <c r="C1967" t="s">
        <v>1604</v>
      </c>
      <c r="D1967" t="s">
        <v>1632</v>
      </c>
      <c r="E1967" t="s">
        <v>1633</v>
      </c>
      <c r="F1967" s="1">
        <v>41767</v>
      </c>
      <c r="G1967" s="4">
        <v>0.26805555555555555</v>
      </c>
      <c r="H1967" t="s">
        <v>732</v>
      </c>
      <c r="I1967">
        <v>-88</v>
      </c>
      <c r="J1967" t="s">
        <v>1607</v>
      </c>
      <c r="K1967" t="s">
        <v>222</v>
      </c>
      <c r="L1967">
        <v>1</v>
      </c>
      <c r="M1967">
        <v>1</v>
      </c>
      <c r="N1967" t="s">
        <v>2840</v>
      </c>
      <c r="O1967" s="5" t="s">
        <v>2833</v>
      </c>
      <c r="P1967" t="s">
        <v>224</v>
      </c>
      <c r="Q1967" t="s">
        <v>1216</v>
      </c>
      <c r="R1967" t="s">
        <v>226</v>
      </c>
      <c r="S1967" t="s">
        <v>227</v>
      </c>
      <c r="T1967">
        <v>0.45</v>
      </c>
      <c r="V1967">
        <v>8.1000000000000003E-2</v>
      </c>
      <c r="W1967">
        <v>0.4</v>
      </c>
      <c r="X1967" t="s">
        <v>281</v>
      </c>
      <c r="Y1967" t="s">
        <v>243</v>
      </c>
      <c r="Z1967" t="s">
        <v>1217</v>
      </c>
      <c r="AA1967" t="s">
        <v>1217</v>
      </c>
      <c r="AE1967">
        <v>14</v>
      </c>
      <c r="AF1967" t="s">
        <v>736</v>
      </c>
      <c r="AG1967" t="s">
        <v>732</v>
      </c>
      <c r="AH1967" t="s">
        <v>1611</v>
      </c>
      <c r="AJ1967" t="s">
        <v>732</v>
      </c>
      <c r="AM1967" t="s">
        <v>732</v>
      </c>
      <c r="AN1967" t="s">
        <v>239</v>
      </c>
      <c r="AO1967" t="s">
        <v>732</v>
      </c>
      <c r="AP1967" t="s">
        <v>739</v>
      </c>
      <c r="AQ1967" t="s">
        <v>242</v>
      </c>
      <c r="AR1967" t="s">
        <v>732</v>
      </c>
      <c r="AS1967" t="s">
        <v>239</v>
      </c>
      <c r="AT1967" t="s">
        <v>239</v>
      </c>
      <c r="AU1967">
        <v>1</v>
      </c>
      <c r="AV1967">
        <v>0</v>
      </c>
      <c r="AW1967" t="s">
        <v>1989</v>
      </c>
      <c r="AX1967" t="s">
        <v>1611</v>
      </c>
      <c r="AY1967" t="s">
        <v>109</v>
      </c>
      <c r="CA1967" t="s">
        <v>1633</v>
      </c>
    </row>
    <row r="1968" spans="1:79" hidden="1" x14ac:dyDescent="0.25">
      <c r="A1968" t="s">
        <v>1581</v>
      </c>
      <c r="B1968" t="s">
        <v>1582</v>
      </c>
      <c r="C1968" t="s">
        <v>1604</v>
      </c>
      <c r="D1968" t="s">
        <v>1967</v>
      </c>
      <c r="E1968" t="s">
        <v>1968</v>
      </c>
      <c r="F1968" s="1">
        <v>41767</v>
      </c>
      <c r="G1968" s="4">
        <v>0.27638888888888885</v>
      </c>
      <c r="H1968" t="s">
        <v>732</v>
      </c>
      <c r="I1968">
        <v>-88</v>
      </c>
      <c r="J1968" t="s">
        <v>1607</v>
      </c>
      <c r="K1968" t="s">
        <v>222</v>
      </c>
      <c r="L1968">
        <v>1</v>
      </c>
      <c r="M1968">
        <v>1</v>
      </c>
      <c r="N1968" t="s">
        <v>2838</v>
      </c>
      <c r="O1968" s="5" t="s">
        <v>2835</v>
      </c>
      <c r="P1968" t="s">
        <v>224</v>
      </c>
      <c r="Q1968" t="s">
        <v>1216</v>
      </c>
      <c r="R1968" t="s">
        <v>226</v>
      </c>
      <c r="S1968" t="s">
        <v>227</v>
      </c>
      <c r="T1968">
        <v>0.25</v>
      </c>
      <c r="V1968">
        <v>8.1000000000000003E-2</v>
      </c>
      <c r="W1968">
        <v>0.4</v>
      </c>
      <c r="X1968" t="s">
        <v>905</v>
      </c>
      <c r="Y1968" t="s">
        <v>243</v>
      </c>
      <c r="Z1968" t="s">
        <v>1217</v>
      </c>
      <c r="AA1968" t="s">
        <v>1217</v>
      </c>
      <c r="AE1968">
        <v>15</v>
      </c>
      <c r="AF1968" t="s">
        <v>736</v>
      </c>
      <c r="AG1968" t="s">
        <v>732</v>
      </c>
      <c r="AH1968" t="s">
        <v>1611</v>
      </c>
      <c r="AJ1968" t="s">
        <v>732</v>
      </c>
      <c r="AK1968">
        <v>32.839199000000001</v>
      </c>
      <c r="AL1968">
        <v>-117.024002075195</v>
      </c>
      <c r="AM1968" t="s">
        <v>732</v>
      </c>
      <c r="AN1968" t="s">
        <v>239</v>
      </c>
      <c r="AO1968" t="s">
        <v>732</v>
      </c>
      <c r="AP1968" t="s">
        <v>739</v>
      </c>
      <c r="AQ1968" t="s">
        <v>242</v>
      </c>
      <c r="AR1968" t="s">
        <v>732</v>
      </c>
      <c r="AS1968" t="s">
        <v>239</v>
      </c>
      <c r="AT1968" t="s">
        <v>239</v>
      </c>
      <c r="AU1968">
        <v>1</v>
      </c>
      <c r="AV1968">
        <v>0</v>
      </c>
      <c r="AW1968" t="s">
        <v>1989</v>
      </c>
      <c r="AX1968" t="s">
        <v>1611</v>
      </c>
      <c r="AY1968" t="s">
        <v>109</v>
      </c>
      <c r="BP1968" t="s">
        <v>422</v>
      </c>
      <c r="BQ1968">
        <v>73</v>
      </c>
      <c r="BR1968" t="s">
        <v>422</v>
      </c>
      <c r="BS1968">
        <v>9</v>
      </c>
      <c r="BZ1968" t="s">
        <v>1963</v>
      </c>
      <c r="CA1968" t="s">
        <v>1968</v>
      </c>
    </row>
    <row r="1969" spans="1:79" hidden="1" x14ac:dyDescent="0.25">
      <c r="A1969" t="s">
        <v>1581</v>
      </c>
      <c r="B1969" t="s">
        <v>1582</v>
      </c>
      <c r="C1969" t="s">
        <v>1604</v>
      </c>
      <c r="D1969" t="s">
        <v>1960</v>
      </c>
      <c r="E1969" t="s">
        <v>1961</v>
      </c>
      <c r="F1969" s="1">
        <v>41767</v>
      </c>
      <c r="G1969" s="4">
        <v>0.28611111111111115</v>
      </c>
      <c r="H1969" t="s">
        <v>732</v>
      </c>
      <c r="I1969">
        <v>-88</v>
      </c>
      <c r="J1969" t="s">
        <v>1607</v>
      </c>
      <c r="K1969" t="s">
        <v>222</v>
      </c>
      <c r="L1969">
        <v>1</v>
      </c>
      <c r="M1969">
        <v>1</v>
      </c>
      <c r="N1969" t="s">
        <v>2838</v>
      </c>
      <c r="O1969" s="5" t="s">
        <v>2841</v>
      </c>
      <c r="P1969" t="s">
        <v>224</v>
      </c>
      <c r="Q1969" t="s">
        <v>1216</v>
      </c>
      <c r="R1969" t="s">
        <v>226</v>
      </c>
      <c r="S1969" t="s">
        <v>227</v>
      </c>
      <c r="T1969">
        <v>0.35</v>
      </c>
      <c r="V1969">
        <v>8.1000000000000003E-2</v>
      </c>
      <c r="W1969">
        <v>0.4</v>
      </c>
      <c r="X1969" t="s">
        <v>905</v>
      </c>
      <c r="Y1969" t="s">
        <v>243</v>
      </c>
      <c r="Z1969" t="s">
        <v>1217</v>
      </c>
      <c r="AA1969" t="s">
        <v>1217</v>
      </c>
      <c r="AE1969">
        <v>15</v>
      </c>
      <c r="AF1969" t="s">
        <v>736</v>
      </c>
      <c r="AG1969" t="s">
        <v>732</v>
      </c>
      <c r="AH1969" t="s">
        <v>1611</v>
      </c>
      <c r="AJ1969" t="s">
        <v>732</v>
      </c>
      <c r="AK1969">
        <v>32.856498999999999</v>
      </c>
      <c r="AL1969">
        <v>-116.94699859619099</v>
      </c>
      <c r="AM1969" t="s">
        <v>732</v>
      </c>
      <c r="AN1969" t="s">
        <v>239</v>
      </c>
      <c r="AO1969" t="s">
        <v>732</v>
      </c>
      <c r="AP1969" t="s">
        <v>739</v>
      </c>
      <c r="AQ1969" t="s">
        <v>242</v>
      </c>
      <c r="AR1969" t="s">
        <v>732</v>
      </c>
      <c r="AS1969" t="s">
        <v>239</v>
      </c>
      <c r="AT1969" t="s">
        <v>239</v>
      </c>
      <c r="AU1969">
        <v>1</v>
      </c>
      <c r="AV1969">
        <v>0</v>
      </c>
      <c r="AW1969" t="s">
        <v>1989</v>
      </c>
      <c r="AX1969" t="s">
        <v>1611</v>
      </c>
      <c r="AY1969" t="s">
        <v>109</v>
      </c>
      <c r="BP1969" t="s">
        <v>422</v>
      </c>
      <c r="BQ1969">
        <v>73</v>
      </c>
      <c r="BR1969" t="s">
        <v>422</v>
      </c>
      <c r="BS1969">
        <v>9</v>
      </c>
      <c r="BZ1969" t="s">
        <v>1963</v>
      </c>
      <c r="CA1969" t="s">
        <v>1961</v>
      </c>
    </row>
    <row r="1970" spans="1:79" hidden="1" x14ac:dyDescent="0.25">
      <c r="A1970" t="s">
        <v>1581</v>
      </c>
      <c r="B1970" t="s">
        <v>1582</v>
      </c>
      <c r="C1970" t="s">
        <v>1615</v>
      </c>
      <c r="D1970" t="s">
        <v>1960</v>
      </c>
      <c r="E1970" t="s">
        <v>1961</v>
      </c>
      <c r="F1970" s="1">
        <v>41767</v>
      </c>
      <c r="G1970" s="4">
        <v>0.28611111111111115</v>
      </c>
      <c r="H1970" t="s">
        <v>732</v>
      </c>
      <c r="I1970">
        <v>-88</v>
      </c>
      <c r="J1970" t="s">
        <v>221</v>
      </c>
      <c r="K1970" t="s">
        <v>222</v>
      </c>
      <c r="L1970">
        <v>1</v>
      </c>
      <c r="M1970">
        <v>1</v>
      </c>
      <c r="N1970" t="s">
        <v>2832</v>
      </c>
      <c r="O1970" s="5" t="s">
        <v>2841</v>
      </c>
      <c r="P1970" t="s">
        <v>224</v>
      </c>
      <c r="Q1970" t="s">
        <v>1216</v>
      </c>
      <c r="R1970" t="s">
        <v>226</v>
      </c>
      <c r="S1970" t="s">
        <v>227</v>
      </c>
      <c r="T1970">
        <v>0.35</v>
      </c>
      <c r="V1970">
        <v>8.1000000000000003E-2</v>
      </c>
      <c r="W1970">
        <v>0.4</v>
      </c>
      <c r="X1970" t="s">
        <v>905</v>
      </c>
      <c r="Y1970" t="s">
        <v>1226</v>
      </c>
      <c r="Z1970" t="s">
        <v>1217</v>
      </c>
      <c r="AA1970" t="s">
        <v>1217</v>
      </c>
      <c r="AF1970" t="s">
        <v>736</v>
      </c>
      <c r="AG1970" t="s">
        <v>732</v>
      </c>
      <c r="AH1970" t="s">
        <v>1611</v>
      </c>
      <c r="AJ1970" t="s">
        <v>732</v>
      </c>
      <c r="AK1970">
        <v>32.856498999999999</v>
      </c>
      <c r="AL1970">
        <v>-116.94699859619099</v>
      </c>
      <c r="AM1970" t="s">
        <v>732</v>
      </c>
      <c r="AN1970" t="s">
        <v>239</v>
      </c>
      <c r="AO1970" t="s">
        <v>1220</v>
      </c>
      <c r="AP1970" t="s">
        <v>739</v>
      </c>
      <c r="AQ1970" t="s">
        <v>242</v>
      </c>
      <c r="AR1970" t="s">
        <v>732</v>
      </c>
      <c r="AS1970" t="s">
        <v>239</v>
      </c>
      <c r="AT1970" t="s">
        <v>239</v>
      </c>
      <c r="AU1970">
        <v>1</v>
      </c>
      <c r="AW1970" t="s">
        <v>1989</v>
      </c>
      <c r="AX1970" t="s">
        <v>1611</v>
      </c>
      <c r="AY1970" t="s">
        <v>109</v>
      </c>
      <c r="BP1970" t="s">
        <v>422</v>
      </c>
      <c r="BQ1970">
        <v>73</v>
      </c>
      <c r="BR1970" t="s">
        <v>422</v>
      </c>
      <c r="BS1970">
        <v>9</v>
      </c>
      <c r="BZ1970" t="s">
        <v>1963</v>
      </c>
      <c r="CA1970" t="s">
        <v>1961</v>
      </c>
    </row>
    <row r="1971" spans="1:79" hidden="1" x14ac:dyDescent="0.25">
      <c r="A1971" t="s">
        <v>1581</v>
      </c>
      <c r="B1971" t="s">
        <v>1582</v>
      </c>
      <c r="C1971" t="s">
        <v>1604</v>
      </c>
      <c r="D1971" t="s">
        <v>1969</v>
      </c>
      <c r="E1971" t="s">
        <v>1970</v>
      </c>
      <c r="F1971" s="1">
        <v>41767</v>
      </c>
      <c r="G1971" s="4">
        <v>0.27013888888888887</v>
      </c>
      <c r="H1971" t="s">
        <v>732</v>
      </c>
      <c r="I1971">
        <v>-88</v>
      </c>
      <c r="J1971" t="s">
        <v>1607</v>
      </c>
      <c r="K1971" t="s">
        <v>222</v>
      </c>
      <c r="L1971">
        <v>1</v>
      </c>
      <c r="M1971">
        <v>1</v>
      </c>
      <c r="N1971" t="s">
        <v>2838</v>
      </c>
      <c r="O1971" s="5" t="s">
        <v>2834</v>
      </c>
      <c r="P1971" t="s">
        <v>224</v>
      </c>
      <c r="Q1971" t="s">
        <v>1216</v>
      </c>
      <c r="R1971" t="s">
        <v>226</v>
      </c>
      <c r="S1971" t="s">
        <v>227</v>
      </c>
      <c r="T1971">
        <v>0.16</v>
      </c>
      <c r="V1971">
        <v>8.1000000000000003E-2</v>
      </c>
      <c r="W1971">
        <v>0.4</v>
      </c>
      <c r="X1971" t="s">
        <v>905</v>
      </c>
      <c r="Y1971" t="s">
        <v>243</v>
      </c>
      <c r="Z1971" t="s">
        <v>1217</v>
      </c>
      <c r="AA1971" t="s">
        <v>1217</v>
      </c>
      <c r="AE1971">
        <v>15</v>
      </c>
      <c r="AF1971" t="s">
        <v>736</v>
      </c>
      <c r="AG1971" t="s">
        <v>732</v>
      </c>
      <c r="AH1971" t="s">
        <v>1611</v>
      </c>
      <c r="AJ1971" t="s">
        <v>732</v>
      </c>
      <c r="AK1971">
        <v>32.7836</v>
      </c>
      <c r="AL1971">
        <v>-117.103996276855</v>
      </c>
      <c r="AM1971" t="s">
        <v>732</v>
      </c>
      <c r="AN1971" t="s">
        <v>239</v>
      </c>
      <c r="AO1971" t="s">
        <v>732</v>
      </c>
      <c r="AP1971" t="s">
        <v>739</v>
      </c>
      <c r="AQ1971" t="s">
        <v>242</v>
      </c>
      <c r="AR1971" t="s">
        <v>732</v>
      </c>
      <c r="AS1971" t="s">
        <v>239</v>
      </c>
      <c r="AT1971" t="s">
        <v>239</v>
      </c>
      <c r="AU1971">
        <v>1</v>
      </c>
      <c r="AV1971">
        <v>0</v>
      </c>
      <c r="AW1971" t="s">
        <v>1989</v>
      </c>
      <c r="AX1971" t="s">
        <v>1611</v>
      </c>
      <c r="AY1971" t="s">
        <v>109</v>
      </c>
      <c r="BP1971" t="s">
        <v>422</v>
      </c>
      <c r="BQ1971">
        <v>73</v>
      </c>
      <c r="BR1971" t="s">
        <v>422</v>
      </c>
      <c r="BS1971">
        <v>9</v>
      </c>
      <c r="BZ1971" t="s">
        <v>1963</v>
      </c>
      <c r="CA1971" t="s">
        <v>1970</v>
      </c>
    </row>
    <row r="1972" spans="1:79" hidden="1" x14ac:dyDescent="0.25">
      <c r="A1972" t="s">
        <v>1581</v>
      </c>
      <c r="B1972" t="s">
        <v>1582</v>
      </c>
      <c r="C1972" t="s">
        <v>1615</v>
      </c>
      <c r="D1972" t="s">
        <v>1904</v>
      </c>
      <c r="E1972" t="s">
        <v>1905</v>
      </c>
      <c r="F1972" s="1">
        <v>41893</v>
      </c>
      <c r="G1972" s="4">
        <v>0.1986111111111111</v>
      </c>
      <c r="H1972" t="s">
        <v>732</v>
      </c>
      <c r="I1972">
        <v>-88</v>
      </c>
      <c r="J1972" t="s">
        <v>221</v>
      </c>
      <c r="K1972" t="s">
        <v>222</v>
      </c>
      <c r="L1972">
        <v>1</v>
      </c>
      <c r="M1972">
        <v>1</v>
      </c>
      <c r="N1972" t="s">
        <v>2842</v>
      </c>
      <c r="O1972" t="s">
        <v>2843</v>
      </c>
      <c r="P1972" t="s">
        <v>224</v>
      </c>
      <c r="Q1972" t="s">
        <v>1216</v>
      </c>
      <c r="R1972" t="s">
        <v>226</v>
      </c>
      <c r="S1972" t="s">
        <v>227</v>
      </c>
      <c r="T1972">
        <v>0.57999999999999996</v>
      </c>
      <c r="V1972">
        <v>8.1000000000000003E-2</v>
      </c>
      <c r="W1972">
        <v>0.4</v>
      </c>
      <c r="X1972" t="s">
        <v>281</v>
      </c>
      <c r="Y1972" t="s">
        <v>243</v>
      </c>
      <c r="Z1972" t="s">
        <v>1217</v>
      </c>
      <c r="AA1972" t="s">
        <v>1217</v>
      </c>
      <c r="AF1972" t="s">
        <v>736</v>
      </c>
      <c r="AG1972" t="s">
        <v>732</v>
      </c>
      <c r="AH1972" t="s">
        <v>1611</v>
      </c>
      <c r="AJ1972" t="s">
        <v>732</v>
      </c>
      <c r="AK1972">
        <v>33.180900999999999</v>
      </c>
      <c r="AL1972">
        <v>-117.32700347900401</v>
      </c>
      <c r="AM1972" t="s">
        <v>732</v>
      </c>
      <c r="AN1972" t="s">
        <v>239</v>
      </c>
      <c r="AO1972" t="s">
        <v>1220</v>
      </c>
      <c r="AP1972" t="s">
        <v>739</v>
      </c>
      <c r="AQ1972" t="s">
        <v>242</v>
      </c>
      <c r="AR1972" t="s">
        <v>732</v>
      </c>
      <c r="AS1972" t="s">
        <v>239</v>
      </c>
      <c r="AT1972" t="s">
        <v>239</v>
      </c>
      <c r="AU1972">
        <v>1</v>
      </c>
      <c r="AW1972" t="s">
        <v>1989</v>
      </c>
      <c r="AX1972" t="s">
        <v>1611</v>
      </c>
      <c r="AY1972" t="s">
        <v>109</v>
      </c>
      <c r="BP1972" t="s">
        <v>422</v>
      </c>
      <c r="BQ1972">
        <v>73</v>
      </c>
      <c r="BR1972" t="s">
        <v>422</v>
      </c>
      <c r="BS1972">
        <v>9</v>
      </c>
      <c r="BZ1972" t="s">
        <v>1906</v>
      </c>
      <c r="CA1972" t="s">
        <v>1905</v>
      </c>
    </row>
    <row r="1973" spans="1:79" hidden="1" x14ac:dyDescent="0.25">
      <c r="A1973" t="s">
        <v>1581</v>
      </c>
      <c r="B1973" t="s">
        <v>1582</v>
      </c>
      <c r="C1973" t="s">
        <v>1604</v>
      </c>
      <c r="D1973" t="s">
        <v>1958</v>
      </c>
      <c r="E1973" t="s">
        <v>1959</v>
      </c>
      <c r="F1973" s="1">
        <v>41893</v>
      </c>
      <c r="G1973" s="4">
        <v>0.18124999999999999</v>
      </c>
      <c r="H1973" t="s">
        <v>732</v>
      </c>
      <c r="I1973">
        <v>-88</v>
      </c>
      <c r="J1973" t="s">
        <v>1607</v>
      </c>
      <c r="K1973" t="s">
        <v>222</v>
      </c>
      <c r="L1973">
        <v>1</v>
      </c>
      <c r="M1973">
        <v>1</v>
      </c>
      <c r="N1973" t="s">
        <v>2844</v>
      </c>
      <c r="O1973" t="s">
        <v>2845</v>
      </c>
      <c r="P1973" t="s">
        <v>224</v>
      </c>
      <c r="Q1973" t="s">
        <v>1216</v>
      </c>
      <c r="R1973" t="s">
        <v>226</v>
      </c>
      <c r="S1973" t="s">
        <v>227</v>
      </c>
      <c r="T1973">
        <v>0.35</v>
      </c>
      <c r="V1973">
        <v>8.1000000000000003E-2</v>
      </c>
      <c r="W1973">
        <v>0.4</v>
      </c>
      <c r="X1973" t="s">
        <v>905</v>
      </c>
      <c r="Y1973" t="s">
        <v>243</v>
      </c>
      <c r="Z1973" t="s">
        <v>1217</v>
      </c>
      <c r="AA1973" t="s">
        <v>1217</v>
      </c>
      <c r="AF1973" t="s">
        <v>736</v>
      </c>
      <c r="AG1973" t="s">
        <v>732</v>
      </c>
      <c r="AH1973" t="s">
        <v>1611</v>
      </c>
      <c r="AJ1973" t="s">
        <v>732</v>
      </c>
      <c r="AM1973" t="s">
        <v>732</v>
      </c>
      <c r="AN1973" t="s">
        <v>239</v>
      </c>
      <c r="AO1973" t="s">
        <v>1220</v>
      </c>
      <c r="AP1973" t="s">
        <v>739</v>
      </c>
      <c r="AQ1973" t="s">
        <v>242</v>
      </c>
      <c r="AR1973" t="s">
        <v>732</v>
      </c>
      <c r="AS1973" t="s">
        <v>239</v>
      </c>
      <c r="AT1973" t="s">
        <v>239</v>
      </c>
      <c r="AU1973">
        <v>1</v>
      </c>
      <c r="AV1973">
        <v>-88</v>
      </c>
      <c r="AW1973" t="s">
        <v>1989</v>
      </c>
      <c r="AX1973" t="s">
        <v>1611</v>
      </c>
      <c r="AY1973" t="s">
        <v>109</v>
      </c>
      <c r="CA1973" t="s">
        <v>1959</v>
      </c>
    </row>
    <row r="1974" spans="1:79" hidden="1" x14ac:dyDescent="0.25">
      <c r="A1974" t="s">
        <v>1581</v>
      </c>
      <c r="B1974" t="s">
        <v>1582</v>
      </c>
      <c r="C1974" t="s">
        <v>1615</v>
      </c>
      <c r="D1974" t="s">
        <v>1616</v>
      </c>
      <c r="E1974" t="s">
        <v>1617</v>
      </c>
      <c r="F1974" s="1">
        <v>41893</v>
      </c>
      <c r="G1974" s="4">
        <v>0.18124999999999999</v>
      </c>
      <c r="H1974" t="s">
        <v>732</v>
      </c>
      <c r="I1974">
        <v>-88</v>
      </c>
      <c r="J1974" t="s">
        <v>221</v>
      </c>
      <c r="K1974" t="s">
        <v>222</v>
      </c>
      <c r="L1974">
        <v>1</v>
      </c>
      <c r="M1974">
        <v>1</v>
      </c>
      <c r="N1974" t="s">
        <v>2842</v>
      </c>
      <c r="O1974" t="s">
        <v>2846</v>
      </c>
      <c r="P1974" t="s">
        <v>224</v>
      </c>
      <c r="Q1974" t="s">
        <v>1216</v>
      </c>
      <c r="R1974" t="s">
        <v>226</v>
      </c>
      <c r="S1974" t="s">
        <v>227</v>
      </c>
      <c r="T1974">
        <v>0.31</v>
      </c>
      <c r="V1974">
        <v>8.1000000000000003E-2</v>
      </c>
      <c r="W1974">
        <v>0.4</v>
      </c>
      <c r="X1974" t="s">
        <v>905</v>
      </c>
      <c r="Y1974" t="s">
        <v>1226</v>
      </c>
      <c r="Z1974" t="s">
        <v>1217</v>
      </c>
      <c r="AA1974" t="s">
        <v>1217</v>
      </c>
      <c r="AF1974" t="s">
        <v>736</v>
      </c>
      <c r="AG1974" t="s">
        <v>732</v>
      </c>
      <c r="AH1974" t="s">
        <v>1611</v>
      </c>
      <c r="AJ1974" t="s">
        <v>732</v>
      </c>
      <c r="AM1974" t="s">
        <v>732</v>
      </c>
      <c r="AN1974" t="s">
        <v>239</v>
      </c>
      <c r="AO1974" t="s">
        <v>1220</v>
      </c>
      <c r="AP1974" t="s">
        <v>739</v>
      </c>
      <c r="AQ1974" t="s">
        <v>242</v>
      </c>
      <c r="AR1974" t="s">
        <v>732</v>
      </c>
      <c r="AS1974" t="s">
        <v>239</v>
      </c>
      <c r="AT1974" t="s">
        <v>239</v>
      </c>
      <c r="AU1974">
        <v>1</v>
      </c>
      <c r="AW1974" t="s">
        <v>1989</v>
      </c>
      <c r="AX1974" t="s">
        <v>1611</v>
      </c>
      <c r="AY1974" t="s">
        <v>109</v>
      </c>
      <c r="CA1974" t="s">
        <v>1617</v>
      </c>
    </row>
    <row r="1975" spans="1:79" hidden="1" x14ac:dyDescent="0.25">
      <c r="A1975" t="s">
        <v>1581</v>
      </c>
      <c r="B1975" t="s">
        <v>1582</v>
      </c>
      <c r="C1975" t="s">
        <v>1615</v>
      </c>
      <c r="D1975" t="s">
        <v>1958</v>
      </c>
      <c r="E1975" t="s">
        <v>1959</v>
      </c>
      <c r="F1975" s="1">
        <v>41893</v>
      </c>
      <c r="G1975" s="4">
        <v>0.18124999999999999</v>
      </c>
      <c r="H1975" t="s">
        <v>732</v>
      </c>
      <c r="I1975">
        <v>-88</v>
      </c>
      <c r="J1975" t="s">
        <v>221</v>
      </c>
      <c r="K1975" t="s">
        <v>222</v>
      </c>
      <c r="L1975">
        <v>1</v>
      </c>
      <c r="M1975">
        <v>1</v>
      </c>
      <c r="N1975" t="s">
        <v>2842</v>
      </c>
      <c r="O1975" t="s">
        <v>2845</v>
      </c>
      <c r="P1975" t="s">
        <v>224</v>
      </c>
      <c r="Q1975" t="s">
        <v>1216</v>
      </c>
      <c r="R1975" t="s">
        <v>226</v>
      </c>
      <c r="S1975" t="s">
        <v>227</v>
      </c>
      <c r="T1975">
        <v>0.35</v>
      </c>
      <c r="V1975">
        <v>8.1000000000000003E-2</v>
      </c>
      <c r="W1975">
        <v>0.4</v>
      </c>
      <c r="X1975" t="s">
        <v>905</v>
      </c>
      <c r="Y1975" t="s">
        <v>1226</v>
      </c>
      <c r="Z1975" t="s">
        <v>1217</v>
      </c>
      <c r="AA1975" t="s">
        <v>1217</v>
      </c>
      <c r="AF1975" t="s">
        <v>736</v>
      </c>
      <c r="AG1975" t="s">
        <v>732</v>
      </c>
      <c r="AH1975" t="s">
        <v>1611</v>
      </c>
      <c r="AJ1975" t="s">
        <v>732</v>
      </c>
      <c r="AM1975" t="s">
        <v>732</v>
      </c>
      <c r="AN1975" t="s">
        <v>239</v>
      </c>
      <c r="AO1975" t="s">
        <v>1220</v>
      </c>
      <c r="AP1975" t="s">
        <v>739</v>
      </c>
      <c r="AQ1975" t="s">
        <v>242</v>
      </c>
      <c r="AR1975" t="s">
        <v>732</v>
      </c>
      <c r="AS1975" t="s">
        <v>239</v>
      </c>
      <c r="AT1975" t="s">
        <v>239</v>
      </c>
      <c r="AU1975">
        <v>1</v>
      </c>
      <c r="AW1975" t="s">
        <v>1989</v>
      </c>
      <c r="AX1975" t="s">
        <v>1611</v>
      </c>
      <c r="AY1975" t="s">
        <v>109</v>
      </c>
      <c r="CA1975" t="s">
        <v>1959</v>
      </c>
    </row>
    <row r="1976" spans="1:79" hidden="1" x14ac:dyDescent="0.25">
      <c r="A1976" t="s">
        <v>1581</v>
      </c>
      <c r="B1976" t="s">
        <v>1582</v>
      </c>
      <c r="C1976" t="s">
        <v>1604</v>
      </c>
      <c r="D1976" t="s">
        <v>1913</v>
      </c>
      <c r="E1976" t="s">
        <v>1914</v>
      </c>
      <c r="F1976" s="1">
        <v>41906</v>
      </c>
      <c r="G1976" s="4">
        <v>0.20972222222222223</v>
      </c>
      <c r="H1976" t="s">
        <v>732</v>
      </c>
      <c r="I1976">
        <v>-88</v>
      </c>
      <c r="J1976" t="s">
        <v>1607</v>
      </c>
      <c r="K1976" t="s">
        <v>222</v>
      </c>
      <c r="L1976">
        <v>1</v>
      </c>
      <c r="M1976">
        <v>1</v>
      </c>
      <c r="N1976" t="s">
        <v>2847</v>
      </c>
      <c r="O1976" t="s">
        <v>2848</v>
      </c>
      <c r="P1976" t="s">
        <v>224</v>
      </c>
      <c r="Q1976" t="s">
        <v>1216</v>
      </c>
      <c r="R1976" t="s">
        <v>226</v>
      </c>
      <c r="S1976" t="s">
        <v>227</v>
      </c>
      <c r="T1976">
        <v>0.22</v>
      </c>
      <c r="V1976">
        <v>8.1000000000000003E-2</v>
      </c>
      <c r="W1976">
        <v>0.4</v>
      </c>
      <c r="X1976" t="s">
        <v>905</v>
      </c>
      <c r="Y1976" t="s">
        <v>243</v>
      </c>
      <c r="Z1976" t="s">
        <v>1217</v>
      </c>
      <c r="AA1976" t="s">
        <v>1217</v>
      </c>
      <c r="AF1976" t="s">
        <v>736</v>
      </c>
      <c r="AG1976" t="s">
        <v>732</v>
      </c>
      <c r="AH1976" t="s">
        <v>1611</v>
      </c>
      <c r="AJ1976" t="s">
        <v>732</v>
      </c>
      <c r="AK1976">
        <v>32.942599999999999</v>
      </c>
      <c r="AL1976">
        <v>-117.08399963378901</v>
      </c>
      <c r="AM1976" t="s">
        <v>732</v>
      </c>
      <c r="AN1976" t="s">
        <v>239</v>
      </c>
      <c r="AO1976" t="s">
        <v>1220</v>
      </c>
      <c r="AP1976" t="s">
        <v>739</v>
      </c>
      <c r="AQ1976" t="s">
        <v>242</v>
      </c>
      <c r="AR1976" t="s">
        <v>732</v>
      </c>
      <c r="AS1976" t="s">
        <v>239</v>
      </c>
      <c r="AT1976" t="s">
        <v>239</v>
      </c>
      <c r="AU1976">
        <v>1</v>
      </c>
      <c r="AV1976">
        <v>-88</v>
      </c>
      <c r="AW1976" t="s">
        <v>1989</v>
      </c>
      <c r="AX1976" t="s">
        <v>1611</v>
      </c>
      <c r="AY1976" t="s">
        <v>109</v>
      </c>
      <c r="BP1976" t="s">
        <v>422</v>
      </c>
      <c r="BQ1976">
        <v>73</v>
      </c>
      <c r="BR1976" t="s">
        <v>422</v>
      </c>
      <c r="BS1976">
        <v>9</v>
      </c>
      <c r="BZ1976" t="s">
        <v>1916</v>
      </c>
      <c r="CA1976" t="s">
        <v>1914</v>
      </c>
    </row>
    <row r="1977" spans="1:79" hidden="1" x14ac:dyDescent="0.25">
      <c r="A1977" t="s">
        <v>1581</v>
      </c>
      <c r="B1977" t="s">
        <v>1582</v>
      </c>
      <c r="C1977" t="s">
        <v>1615</v>
      </c>
      <c r="D1977" t="s">
        <v>1628</v>
      </c>
      <c r="E1977" t="s">
        <v>1629</v>
      </c>
      <c r="F1977" s="1">
        <v>41906</v>
      </c>
      <c r="G1977" s="4">
        <v>0.17291666666666669</v>
      </c>
      <c r="H1977" t="s">
        <v>732</v>
      </c>
      <c r="I1977">
        <v>-88</v>
      </c>
      <c r="J1977" t="s">
        <v>221</v>
      </c>
      <c r="K1977" t="s">
        <v>222</v>
      </c>
      <c r="L1977">
        <v>1</v>
      </c>
      <c r="M1977">
        <v>1</v>
      </c>
      <c r="N1977" t="s">
        <v>2849</v>
      </c>
      <c r="O1977" t="s">
        <v>2850</v>
      </c>
      <c r="P1977" t="s">
        <v>224</v>
      </c>
      <c r="Q1977" t="s">
        <v>1216</v>
      </c>
      <c r="R1977" t="s">
        <v>226</v>
      </c>
      <c r="S1977" t="s">
        <v>227</v>
      </c>
      <c r="T1977">
        <v>1.1000000000000001</v>
      </c>
      <c r="V1977">
        <v>8.1000000000000003E-2</v>
      </c>
      <c r="W1977">
        <v>0.4</v>
      </c>
      <c r="X1977" t="s">
        <v>281</v>
      </c>
      <c r="Y1977" t="s">
        <v>243</v>
      </c>
      <c r="Z1977" t="s">
        <v>1217</v>
      </c>
      <c r="AA1977" t="s">
        <v>1217</v>
      </c>
      <c r="AF1977" t="s">
        <v>736</v>
      </c>
      <c r="AG1977" t="s">
        <v>732</v>
      </c>
      <c r="AH1977" t="s">
        <v>1611</v>
      </c>
      <c r="AJ1977" t="s">
        <v>732</v>
      </c>
      <c r="AM1977" t="s">
        <v>732</v>
      </c>
      <c r="AN1977" t="s">
        <v>239</v>
      </c>
      <c r="AO1977" t="s">
        <v>1220</v>
      </c>
      <c r="AP1977" t="s">
        <v>739</v>
      </c>
      <c r="AQ1977" t="s">
        <v>242</v>
      </c>
      <c r="AR1977" t="s">
        <v>732</v>
      </c>
      <c r="AS1977" t="s">
        <v>239</v>
      </c>
      <c r="AT1977" t="s">
        <v>239</v>
      </c>
      <c r="AU1977">
        <v>1</v>
      </c>
      <c r="AW1977" t="s">
        <v>1989</v>
      </c>
      <c r="AX1977" t="s">
        <v>1611</v>
      </c>
      <c r="AY1977" t="s">
        <v>109</v>
      </c>
      <c r="CA1977" t="s">
        <v>1629</v>
      </c>
    </row>
    <row r="1978" spans="1:79" hidden="1" x14ac:dyDescent="0.25">
      <c r="A1978" t="s">
        <v>1581</v>
      </c>
      <c r="B1978" t="s">
        <v>1582</v>
      </c>
      <c r="C1978" t="s">
        <v>1615</v>
      </c>
      <c r="D1978" t="s">
        <v>1630</v>
      </c>
      <c r="E1978" t="s">
        <v>1631</v>
      </c>
      <c r="F1978" s="1">
        <v>41906</v>
      </c>
      <c r="G1978" s="4">
        <v>0.60416666666666663</v>
      </c>
      <c r="H1978" t="s">
        <v>732</v>
      </c>
      <c r="I1978">
        <v>-88</v>
      </c>
      <c r="J1978" t="s">
        <v>221</v>
      </c>
      <c r="K1978" t="s">
        <v>222</v>
      </c>
      <c r="L1978">
        <v>1</v>
      </c>
      <c r="M1978">
        <v>1</v>
      </c>
      <c r="N1978" t="s">
        <v>2849</v>
      </c>
      <c r="O1978" t="s">
        <v>2851</v>
      </c>
      <c r="P1978" t="s">
        <v>224</v>
      </c>
      <c r="Q1978" t="s">
        <v>1216</v>
      </c>
      <c r="R1978" t="s">
        <v>226</v>
      </c>
      <c r="S1978" t="s">
        <v>227</v>
      </c>
      <c r="T1978">
        <v>0.15</v>
      </c>
      <c r="V1978">
        <v>8.1000000000000003E-2</v>
      </c>
      <c r="W1978">
        <v>0.4</v>
      </c>
      <c r="X1978" t="s">
        <v>905</v>
      </c>
      <c r="Y1978" t="s">
        <v>1226</v>
      </c>
      <c r="Z1978" t="s">
        <v>1217</v>
      </c>
      <c r="AA1978" t="s">
        <v>1217</v>
      </c>
      <c r="AF1978" t="s">
        <v>736</v>
      </c>
      <c r="AG1978" t="s">
        <v>732</v>
      </c>
      <c r="AH1978" t="s">
        <v>1611</v>
      </c>
      <c r="AJ1978" t="s">
        <v>732</v>
      </c>
      <c r="AM1978" t="s">
        <v>732</v>
      </c>
      <c r="AN1978" t="s">
        <v>239</v>
      </c>
      <c r="AO1978" t="s">
        <v>1220</v>
      </c>
      <c r="AP1978" t="s">
        <v>739</v>
      </c>
      <c r="AQ1978" t="s">
        <v>242</v>
      </c>
      <c r="AR1978" t="s">
        <v>732</v>
      </c>
      <c r="AS1978" t="s">
        <v>239</v>
      </c>
      <c r="AT1978" t="s">
        <v>239</v>
      </c>
      <c r="AU1978">
        <v>1</v>
      </c>
      <c r="AW1978" t="s">
        <v>1989</v>
      </c>
      <c r="AX1978" t="s">
        <v>1611</v>
      </c>
      <c r="AY1978" t="s">
        <v>109</v>
      </c>
      <c r="CA1978" t="s">
        <v>1631</v>
      </c>
    </row>
    <row r="1979" spans="1:79" hidden="1" x14ac:dyDescent="0.25">
      <c r="A1979" t="s">
        <v>1581</v>
      </c>
      <c r="B1979" t="s">
        <v>1582</v>
      </c>
      <c r="C1979" t="s">
        <v>1604</v>
      </c>
      <c r="D1979" t="s">
        <v>1628</v>
      </c>
      <c r="E1979" t="s">
        <v>1629</v>
      </c>
      <c r="F1979" s="1">
        <v>41906</v>
      </c>
      <c r="G1979" s="4">
        <v>0.17291666666666669</v>
      </c>
      <c r="H1979" t="s">
        <v>732</v>
      </c>
      <c r="I1979">
        <v>-88</v>
      </c>
      <c r="J1979" t="s">
        <v>1607</v>
      </c>
      <c r="K1979" t="s">
        <v>222</v>
      </c>
      <c r="L1979">
        <v>1</v>
      </c>
      <c r="M1979">
        <v>1</v>
      </c>
      <c r="N1979" t="s">
        <v>2847</v>
      </c>
      <c r="O1979" t="s">
        <v>2850</v>
      </c>
      <c r="P1979" t="s">
        <v>224</v>
      </c>
      <c r="Q1979" t="s">
        <v>1216</v>
      </c>
      <c r="R1979" t="s">
        <v>226</v>
      </c>
      <c r="S1979" t="s">
        <v>227</v>
      </c>
      <c r="T1979">
        <v>1.1000000000000001</v>
      </c>
      <c r="V1979">
        <v>8.1000000000000003E-2</v>
      </c>
      <c r="W1979">
        <v>0.4</v>
      </c>
      <c r="X1979" t="s">
        <v>281</v>
      </c>
      <c r="Y1979" t="s">
        <v>243</v>
      </c>
      <c r="Z1979" t="s">
        <v>1217</v>
      </c>
      <c r="AA1979" t="s">
        <v>1217</v>
      </c>
      <c r="AF1979" t="s">
        <v>736</v>
      </c>
      <c r="AG1979" t="s">
        <v>732</v>
      </c>
      <c r="AH1979" t="s">
        <v>1611</v>
      </c>
      <c r="AJ1979" t="s">
        <v>732</v>
      </c>
      <c r="AM1979" t="s">
        <v>732</v>
      </c>
      <c r="AN1979" t="s">
        <v>239</v>
      </c>
      <c r="AO1979" t="s">
        <v>1220</v>
      </c>
      <c r="AP1979" t="s">
        <v>739</v>
      </c>
      <c r="AQ1979" t="s">
        <v>242</v>
      </c>
      <c r="AR1979" t="s">
        <v>732</v>
      </c>
      <c r="AS1979" t="s">
        <v>239</v>
      </c>
      <c r="AT1979" t="s">
        <v>239</v>
      </c>
      <c r="AU1979">
        <v>1</v>
      </c>
      <c r="AV1979">
        <v>-88</v>
      </c>
      <c r="AW1979" t="s">
        <v>1989</v>
      </c>
      <c r="AX1979" t="s">
        <v>1611</v>
      </c>
      <c r="AY1979" t="s">
        <v>109</v>
      </c>
      <c r="CA1979" t="s">
        <v>1629</v>
      </c>
    </row>
    <row r="1980" spans="1:79" hidden="1" x14ac:dyDescent="0.25">
      <c r="A1980" t="s">
        <v>1581</v>
      </c>
      <c r="B1980" t="s">
        <v>1582</v>
      </c>
      <c r="C1980" t="s">
        <v>1604</v>
      </c>
      <c r="D1980" t="s">
        <v>1630</v>
      </c>
      <c r="E1980" t="s">
        <v>1631</v>
      </c>
      <c r="F1980" s="1">
        <v>41906</v>
      </c>
      <c r="G1980" s="4">
        <v>0.60416666666666663</v>
      </c>
      <c r="H1980" t="s">
        <v>732</v>
      </c>
      <c r="I1980">
        <v>-88</v>
      </c>
      <c r="J1980" t="s">
        <v>1607</v>
      </c>
      <c r="K1980" t="s">
        <v>222</v>
      </c>
      <c r="L1980">
        <v>1</v>
      </c>
      <c r="M1980">
        <v>1</v>
      </c>
      <c r="N1980" t="s">
        <v>2847</v>
      </c>
      <c r="O1980" t="s">
        <v>2851</v>
      </c>
      <c r="P1980" t="s">
        <v>224</v>
      </c>
      <c r="Q1980" t="s">
        <v>1216</v>
      </c>
      <c r="R1980" t="s">
        <v>226</v>
      </c>
      <c r="S1980" t="s">
        <v>227</v>
      </c>
      <c r="T1980">
        <v>0.15</v>
      </c>
      <c r="V1980">
        <v>8.1000000000000003E-2</v>
      </c>
      <c r="W1980">
        <v>0.4</v>
      </c>
      <c r="X1980" t="s">
        <v>905</v>
      </c>
      <c r="Y1980" t="s">
        <v>243</v>
      </c>
      <c r="Z1980" t="s">
        <v>1217</v>
      </c>
      <c r="AA1980" t="s">
        <v>1217</v>
      </c>
      <c r="AF1980" t="s">
        <v>736</v>
      </c>
      <c r="AG1980" t="s">
        <v>732</v>
      </c>
      <c r="AH1980" t="s">
        <v>1611</v>
      </c>
      <c r="AJ1980" t="s">
        <v>732</v>
      </c>
      <c r="AM1980" t="s">
        <v>732</v>
      </c>
      <c r="AN1980" t="s">
        <v>239</v>
      </c>
      <c r="AO1980" t="s">
        <v>1220</v>
      </c>
      <c r="AP1980" t="s">
        <v>739</v>
      </c>
      <c r="AQ1980" t="s">
        <v>242</v>
      </c>
      <c r="AR1980" t="s">
        <v>732</v>
      </c>
      <c r="AS1980" t="s">
        <v>239</v>
      </c>
      <c r="AT1980" t="s">
        <v>239</v>
      </c>
      <c r="AU1980">
        <v>1</v>
      </c>
      <c r="AV1980">
        <v>-88</v>
      </c>
      <c r="AW1980" t="s">
        <v>1989</v>
      </c>
      <c r="AX1980" t="s">
        <v>1611</v>
      </c>
      <c r="AY1980" t="s">
        <v>109</v>
      </c>
      <c r="CA1980" t="s">
        <v>1631</v>
      </c>
    </row>
    <row r="1981" spans="1:79" hidden="1" x14ac:dyDescent="0.25">
      <c r="A1981" t="s">
        <v>1581</v>
      </c>
      <c r="B1981" t="s">
        <v>1582</v>
      </c>
      <c r="C1981" t="s">
        <v>1604</v>
      </c>
      <c r="D1981" t="s">
        <v>2494</v>
      </c>
      <c r="E1981" t="s">
        <v>2495</v>
      </c>
      <c r="F1981" s="1">
        <v>41906</v>
      </c>
      <c r="G1981" s="4">
        <v>0.22916666666666666</v>
      </c>
      <c r="H1981" t="s">
        <v>732</v>
      </c>
      <c r="I1981">
        <v>-88</v>
      </c>
      <c r="J1981" t="s">
        <v>1607</v>
      </c>
      <c r="K1981" t="s">
        <v>222</v>
      </c>
      <c r="L1981">
        <v>1</v>
      </c>
      <c r="M1981">
        <v>1</v>
      </c>
      <c r="N1981" t="s">
        <v>2847</v>
      </c>
      <c r="O1981" t="s">
        <v>2852</v>
      </c>
      <c r="P1981" t="s">
        <v>224</v>
      </c>
      <c r="Q1981" t="s">
        <v>1216</v>
      </c>
      <c r="R1981" t="s">
        <v>226</v>
      </c>
      <c r="S1981" t="s">
        <v>227</v>
      </c>
      <c r="T1981">
        <v>0.12</v>
      </c>
      <c r="V1981">
        <v>8.1000000000000003E-2</v>
      </c>
      <c r="W1981">
        <v>0.4</v>
      </c>
      <c r="X1981" t="s">
        <v>905</v>
      </c>
      <c r="Y1981" t="s">
        <v>243</v>
      </c>
      <c r="Z1981" t="s">
        <v>1217</v>
      </c>
      <c r="AA1981" t="s">
        <v>1217</v>
      </c>
      <c r="AF1981" t="s">
        <v>736</v>
      </c>
      <c r="AG1981" t="s">
        <v>732</v>
      </c>
      <c r="AH1981" t="s">
        <v>1611</v>
      </c>
      <c r="AJ1981" t="s">
        <v>732</v>
      </c>
      <c r="AK1981">
        <v>32.946399999999997</v>
      </c>
      <c r="AL1981">
        <v>-117.205001831055</v>
      </c>
      <c r="AM1981" t="s">
        <v>732</v>
      </c>
      <c r="AN1981" t="s">
        <v>239</v>
      </c>
      <c r="AO1981" t="s">
        <v>1220</v>
      </c>
      <c r="AP1981" t="s">
        <v>739</v>
      </c>
      <c r="AQ1981" t="s">
        <v>242</v>
      </c>
      <c r="AR1981" t="s">
        <v>732</v>
      </c>
      <c r="AS1981" t="s">
        <v>239</v>
      </c>
      <c r="AT1981" t="s">
        <v>239</v>
      </c>
      <c r="AU1981">
        <v>1</v>
      </c>
      <c r="AV1981">
        <v>-88</v>
      </c>
      <c r="AW1981" t="s">
        <v>1989</v>
      </c>
      <c r="AX1981" t="s">
        <v>1611</v>
      </c>
      <c r="AY1981" t="s">
        <v>109</v>
      </c>
      <c r="BP1981" t="s">
        <v>422</v>
      </c>
      <c r="BQ1981">
        <v>73</v>
      </c>
      <c r="BR1981" t="s">
        <v>422</v>
      </c>
      <c r="BS1981">
        <v>9</v>
      </c>
      <c r="BZ1981" t="s">
        <v>1916</v>
      </c>
      <c r="CA1981" t="s">
        <v>2495</v>
      </c>
    </row>
    <row r="1982" spans="1:79" hidden="1" x14ac:dyDescent="0.25">
      <c r="A1982" t="s">
        <v>1581</v>
      </c>
      <c r="B1982" t="s">
        <v>1582</v>
      </c>
      <c r="C1982" t="s">
        <v>1615</v>
      </c>
      <c r="D1982" t="s">
        <v>1913</v>
      </c>
      <c r="E1982" t="s">
        <v>1914</v>
      </c>
      <c r="F1982" s="1">
        <v>41906</v>
      </c>
      <c r="G1982" s="4">
        <v>0.20972222222222223</v>
      </c>
      <c r="H1982" t="s">
        <v>732</v>
      </c>
      <c r="I1982">
        <v>-88</v>
      </c>
      <c r="J1982" t="s">
        <v>221</v>
      </c>
      <c r="K1982" t="s">
        <v>222</v>
      </c>
      <c r="L1982">
        <v>1</v>
      </c>
      <c r="M1982">
        <v>1</v>
      </c>
      <c r="N1982" t="s">
        <v>2849</v>
      </c>
      <c r="O1982" t="s">
        <v>2848</v>
      </c>
      <c r="P1982" t="s">
        <v>224</v>
      </c>
      <c r="Q1982" t="s">
        <v>1216</v>
      </c>
      <c r="R1982" t="s">
        <v>226</v>
      </c>
      <c r="S1982" t="s">
        <v>227</v>
      </c>
      <c r="T1982">
        <v>0.22</v>
      </c>
      <c r="V1982">
        <v>8.1000000000000003E-2</v>
      </c>
      <c r="W1982">
        <v>0.4</v>
      </c>
      <c r="X1982" t="s">
        <v>905</v>
      </c>
      <c r="Y1982" t="s">
        <v>1226</v>
      </c>
      <c r="Z1982" t="s">
        <v>1217</v>
      </c>
      <c r="AA1982" t="s">
        <v>1217</v>
      </c>
      <c r="AF1982" t="s">
        <v>736</v>
      </c>
      <c r="AG1982" t="s">
        <v>732</v>
      </c>
      <c r="AH1982" t="s">
        <v>1611</v>
      </c>
      <c r="AJ1982" t="s">
        <v>732</v>
      </c>
      <c r="AK1982">
        <v>32.942599999999999</v>
      </c>
      <c r="AL1982">
        <v>-117.08399963378901</v>
      </c>
      <c r="AM1982" t="s">
        <v>732</v>
      </c>
      <c r="AN1982" t="s">
        <v>239</v>
      </c>
      <c r="AO1982" t="s">
        <v>1220</v>
      </c>
      <c r="AP1982" t="s">
        <v>739</v>
      </c>
      <c r="AQ1982" t="s">
        <v>242</v>
      </c>
      <c r="AR1982" t="s">
        <v>732</v>
      </c>
      <c r="AS1982" t="s">
        <v>239</v>
      </c>
      <c r="AT1982" t="s">
        <v>239</v>
      </c>
      <c r="AU1982">
        <v>1</v>
      </c>
      <c r="AW1982" t="s">
        <v>1989</v>
      </c>
      <c r="AX1982" t="s">
        <v>1611</v>
      </c>
      <c r="AY1982" t="s">
        <v>109</v>
      </c>
      <c r="BP1982" t="s">
        <v>422</v>
      </c>
      <c r="BQ1982">
        <v>73</v>
      </c>
      <c r="BR1982" t="s">
        <v>422</v>
      </c>
      <c r="BS1982">
        <v>9</v>
      </c>
      <c r="BZ1982" t="s">
        <v>1916</v>
      </c>
      <c r="CA1982" t="s">
        <v>1914</v>
      </c>
    </row>
    <row r="1983" spans="1:79" hidden="1" x14ac:dyDescent="0.25">
      <c r="A1983" t="s">
        <v>1581</v>
      </c>
      <c r="B1983" t="s">
        <v>1582</v>
      </c>
      <c r="C1983" t="s">
        <v>1615</v>
      </c>
      <c r="D1983" t="s">
        <v>2494</v>
      </c>
      <c r="E1983" t="s">
        <v>2495</v>
      </c>
      <c r="F1983" s="1">
        <v>41906</v>
      </c>
      <c r="G1983" s="4">
        <v>0.22916666666666666</v>
      </c>
      <c r="H1983" t="s">
        <v>732</v>
      </c>
      <c r="I1983">
        <v>-88</v>
      </c>
      <c r="J1983" t="s">
        <v>221</v>
      </c>
      <c r="K1983" t="s">
        <v>222</v>
      </c>
      <c r="L1983">
        <v>1</v>
      </c>
      <c r="M1983">
        <v>1</v>
      </c>
      <c r="N1983" t="s">
        <v>2849</v>
      </c>
      <c r="O1983" t="s">
        <v>2852</v>
      </c>
      <c r="P1983" t="s">
        <v>224</v>
      </c>
      <c r="Q1983" t="s">
        <v>1216</v>
      </c>
      <c r="R1983" t="s">
        <v>226</v>
      </c>
      <c r="S1983" t="s">
        <v>227</v>
      </c>
      <c r="T1983">
        <v>0.12</v>
      </c>
      <c r="V1983">
        <v>8.1000000000000003E-2</v>
      </c>
      <c r="W1983">
        <v>0.4</v>
      </c>
      <c r="X1983" t="s">
        <v>905</v>
      </c>
      <c r="Y1983" t="s">
        <v>1226</v>
      </c>
      <c r="Z1983" t="s">
        <v>1217</v>
      </c>
      <c r="AA1983" t="s">
        <v>1217</v>
      </c>
      <c r="AF1983" t="s">
        <v>736</v>
      </c>
      <c r="AG1983" t="s">
        <v>732</v>
      </c>
      <c r="AH1983" t="s">
        <v>1611</v>
      </c>
      <c r="AJ1983" t="s">
        <v>732</v>
      </c>
      <c r="AK1983">
        <v>32.946399999999997</v>
      </c>
      <c r="AL1983">
        <v>-117.205001831055</v>
      </c>
      <c r="AM1983" t="s">
        <v>732</v>
      </c>
      <c r="AN1983" t="s">
        <v>239</v>
      </c>
      <c r="AO1983" t="s">
        <v>1220</v>
      </c>
      <c r="AP1983" t="s">
        <v>739</v>
      </c>
      <c r="AQ1983" t="s">
        <v>242</v>
      </c>
      <c r="AR1983" t="s">
        <v>732</v>
      </c>
      <c r="AS1983" t="s">
        <v>239</v>
      </c>
      <c r="AT1983" t="s">
        <v>239</v>
      </c>
      <c r="AU1983">
        <v>1</v>
      </c>
      <c r="AW1983" t="s">
        <v>1989</v>
      </c>
      <c r="AX1983" t="s">
        <v>1611</v>
      </c>
      <c r="AY1983" t="s">
        <v>109</v>
      </c>
      <c r="BP1983" t="s">
        <v>422</v>
      </c>
      <c r="BQ1983">
        <v>73</v>
      </c>
      <c r="BR1983" t="s">
        <v>422</v>
      </c>
      <c r="BS1983">
        <v>9</v>
      </c>
      <c r="BZ1983" t="s">
        <v>1916</v>
      </c>
      <c r="CA1983" t="s">
        <v>2495</v>
      </c>
    </row>
    <row r="1984" spans="1:79" hidden="1" x14ac:dyDescent="0.25">
      <c r="A1984" t="s">
        <v>1581</v>
      </c>
      <c r="B1984" t="s">
        <v>1582</v>
      </c>
      <c r="C1984" t="s">
        <v>1604</v>
      </c>
      <c r="D1984" t="s">
        <v>2497</v>
      </c>
      <c r="E1984" t="s">
        <v>2498</v>
      </c>
      <c r="F1984" s="1">
        <v>41906</v>
      </c>
      <c r="G1984" s="4">
        <v>0.29236111111111113</v>
      </c>
      <c r="H1984" t="s">
        <v>732</v>
      </c>
      <c r="I1984">
        <v>-88</v>
      </c>
      <c r="J1984" t="s">
        <v>1607</v>
      </c>
      <c r="K1984" t="s">
        <v>222</v>
      </c>
      <c r="L1984">
        <v>1</v>
      </c>
      <c r="M1984">
        <v>1</v>
      </c>
      <c r="N1984" t="s">
        <v>2847</v>
      </c>
      <c r="O1984" t="s">
        <v>2853</v>
      </c>
      <c r="P1984" t="s">
        <v>224</v>
      </c>
      <c r="Q1984" t="s">
        <v>1216</v>
      </c>
      <c r="R1984" t="s">
        <v>226</v>
      </c>
      <c r="S1984" t="s">
        <v>227</v>
      </c>
      <c r="T1984">
        <v>1.8</v>
      </c>
      <c r="V1984">
        <v>8.1000000000000003E-2</v>
      </c>
      <c r="W1984">
        <v>0.4</v>
      </c>
      <c r="X1984" t="s">
        <v>281</v>
      </c>
      <c r="Y1984" t="s">
        <v>243</v>
      </c>
      <c r="Z1984" t="s">
        <v>1217</v>
      </c>
      <c r="AA1984" t="s">
        <v>1217</v>
      </c>
      <c r="AF1984" t="s">
        <v>736</v>
      </c>
      <c r="AG1984" t="s">
        <v>732</v>
      </c>
      <c r="AH1984" t="s">
        <v>1611</v>
      </c>
      <c r="AJ1984" t="s">
        <v>732</v>
      </c>
      <c r="AM1984" t="s">
        <v>732</v>
      </c>
      <c r="AN1984" t="s">
        <v>239</v>
      </c>
      <c r="AO1984" t="s">
        <v>1220</v>
      </c>
      <c r="AP1984" t="s">
        <v>739</v>
      </c>
      <c r="AQ1984" t="s">
        <v>242</v>
      </c>
      <c r="AR1984" t="s">
        <v>732</v>
      </c>
      <c r="AS1984" t="s">
        <v>239</v>
      </c>
      <c r="AT1984" t="s">
        <v>239</v>
      </c>
      <c r="AU1984">
        <v>1</v>
      </c>
      <c r="AV1984">
        <v>-88</v>
      </c>
      <c r="AW1984" t="s">
        <v>1989</v>
      </c>
      <c r="AX1984" t="s">
        <v>1611</v>
      </c>
      <c r="AY1984" t="s">
        <v>109</v>
      </c>
      <c r="CA1984" t="s">
        <v>2498</v>
      </c>
    </row>
    <row r="1985" spans="1:79" hidden="1" x14ac:dyDescent="0.25">
      <c r="A1985" t="s">
        <v>1581</v>
      </c>
      <c r="B1985" t="s">
        <v>1582</v>
      </c>
      <c r="C1985" t="s">
        <v>1615</v>
      </c>
      <c r="D1985" t="s">
        <v>1920</v>
      </c>
      <c r="E1985" t="s">
        <v>1921</v>
      </c>
      <c r="F1985" s="1">
        <v>41944</v>
      </c>
      <c r="G1985" s="4">
        <v>0.4465277777777778</v>
      </c>
      <c r="H1985" t="s">
        <v>732</v>
      </c>
      <c r="I1985">
        <v>-88</v>
      </c>
      <c r="J1985" t="s">
        <v>221</v>
      </c>
      <c r="K1985" t="s">
        <v>222</v>
      </c>
      <c r="L1985">
        <v>1</v>
      </c>
      <c r="M1985">
        <v>1</v>
      </c>
      <c r="N1985" t="s">
        <v>2854</v>
      </c>
      <c r="O1985" t="s">
        <v>2855</v>
      </c>
      <c r="P1985" t="s">
        <v>224</v>
      </c>
      <c r="Q1985" t="s">
        <v>1216</v>
      </c>
      <c r="R1985" t="s">
        <v>226</v>
      </c>
      <c r="S1985" t="s">
        <v>227</v>
      </c>
      <c r="T1985">
        <v>0.73</v>
      </c>
      <c r="V1985">
        <v>8.1000000000000003E-2</v>
      </c>
      <c r="W1985">
        <v>0.4</v>
      </c>
      <c r="X1985" t="s">
        <v>281</v>
      </c>
      <c r="Y1985" t="s">
        <v>243</v>
      </c>
      <c r="Z1985" t="s">
        <v>1217</v>
      </c>
      <c r="AA1985" t="s">
        <v>1217</v>
      </c>
      <c r="AF1985" t="s">
        <v>736</v>
      </c>
      <c r="AG1985" t="s">
        <v>732</v>
      </c>
      <c r="AH1985" t="s">
        <v>1611</v>
      </c>
      <c r="AJ1985" t="s">
        <v>732</v>
      </c>
      <c r="AK1985">
        <v>33.043498999999997</v>
      </c>
      <c r="AL1985">
        <v>-117.07599639892599</v>
      </c>
      <c r="AM1985" t="s">
        <v>732</v>
      </c>
      <c r="AN1985" t="s">
        <v>239</v>
      </c>
      <c r="AO1985" t="s">
        <v>1220</v>
      </c>
      <c r="AP1985" t="s">
        <v>739</v>
      </c>
      <c r="AQ1985" t="s">
        <v>242</v>
      </c>
      <c r="AR1985" t="s">
        <v>732</v>
      </c>
      <c r="AS1985" t="s">
        <v>239</v>
      </c>
      <c r="AT1985" t="s">
        <v>239</v>
      </c>
      <c r="AU1985">
        <v>1</v>
      </c>
      <c r="AW1985" t="s">
        <v>1989</v>
      </c>
      <c r="AX1985" t="s">
        <v>1611</v>
      </c>
      <c r="AY1985" t="s">
        <v>109</v>
      </c>
      <c r="BP1985" t="s">
        <v>422</v>
      </c>
      <c r="BQ1985">
        <v>73</v>
      </c>
      <c r="BR1985" t="s">
        <v>422</v>
      </c>
      <c r="BS1985">
        <v>9</v>
      </c>
      <c r="BZ1985" t="s">
        <v>1922</v>
      </c>
      <c r="CA1985" t="s">
        <v>1921</v>
      </c>
    </row>
    <row r="1986" spans="1:79" hidden="1" x14ac:dyDescent="0.25">
      <c r="A1986" t="s">
        <v>1581</v>
      </c>
      <c r="B1986" t="s">
        <v>1582</v>
      </c>
      <c r="C1986" t="s">
        <v>1615</v>
      </c>
      <c r="D1986" t="s">
        <v>2016</v>
      </c>
      <c r="E1986" t="s">
        <v>2017</v>
      </c>
      <c r="F1986" s="1">
        <v>41944</v>
      </c>
      <c r="G1986" s="4">
        <v>0.4680555555555555</v>
      </c>
      <c r="H1986" t="s">
        <v>732</v>
      </c>
      <c r="I1986">
        <v>-88</v>
      </c>
      <c r="J1986" t="s">
        <v>221</v>
      </c>
      <c r="K1986" t="s">
        <v>222</v>
      </c>
      <c r="L1986">
        <v>1</v>
      </c>
      <c r="M1986">
        <v>1</v>
      </c>
      <c r="N1986" t="s">
        <v>2854</v>
      </c>
      <c r="O1986" t="s">
        <v>2856</v>
      </c>
      <c r="P1986" t="s">
        <v>224</v>
      </c>
      <c r="Q1986" t="s">
        <v>1216</v>
      </c>
      <c r="R1986" t="s">
        <v>226</v>
      </c>
      <c r="S1986" t="s">
        <v>227</v>
      </c>
      <c r="T1986">
        <v>1.2</v>
      </c>
      <c r="V1986">
        <v>8.1000000000000003E-2</v>
      </c>
      <c r="W1986">
        <v>0.4</v>
      </c>
      <c r="X1986" t="s">
        <v>281</v>
      </c>
      <c r="Y1986" t="s">
        <v>243</v>
      </c>
      <c r="Z1986" t="s">
        <v>1217</v>
      </c>
      <c r="AA1986" t="s">
        <v>1217</v>
      </c>
      <c r="AF1986" t="s">
        <v>736</v>
      </c>
      <c r="AG1986" t="s">
        <v>732</v>
      </c>
      <c r="AH1986" t="s">
        <v>1611</v>
      </c>
      <c r="AJ1986" t="s">
        <v>732</v>
      </c>
      <c r="AK1986">
        <v>33.130501000000002</v>
      </c>
      <c r="AL1986">
        <v>-117.199996948242</v>
      </c>
      <c r="AM1986" t="s">
        <v>732</v>
      </c>
      <c r="AN1986" t="s">
        <v>239</v>
      </c>
      <c r="AO1986" t="s">
        <v>1220</v>
      </c>
      <c r="AP1986" t="s">
        <v>739</v>
      </c>
      <c r="AQ1986" t="s">
        <v>242</v>
      </c>
      <c r="AR1986" t="s">
        <v>732</v>
      </c>
      <c r="AS1986" t="s">
        <v>239</v>
      </c>
      <c r="AT1986" t="s">
        <v>239</v>
      </c>
      <c r="AU1986">
        <v>1</v>
      </c>
      <c r="AW1986" t="s">
        <v>1989</v>
      </c>
      <c r="AX1986" t="s">
        <v>1611</v>
      </c>
      <c r="AY1986" t="s">
        <v>109</v>
      </c>
      <c r="BP1986" t="s">
        <v>422</v>
      </c>
      <c r="BQ1986">
        <v>73</v>
      </c>
      <c r="BR1986" t="s">
        <v>422</v>
      </c>
      <c r="BS1986">
        <v>9</v>
      </c>
      <c r="BZ1986" t="s">
        <v>2003</v>
      </c>
      <c r="CA1986" t="s">
        <v>2017</v>
      </c>
    </row>
    <row r="1987" spans="1:79" hidden="1" x14ac:dyDescent="0.25">
      <c r="A1987" t="s">
        <v>1581</v>
      </c>
      <c r="B1987" t="s">
        <v>1582</v>
      </c>
      <c r="C1987" t="s">
        <v>1615</v>
      </c>
      <c r="D1987" t="s">
        <v>1616</v>
      </c>
      <c r="E1987" t="s">
        <v>1617</v>
      </c>
      <c r="F1987" s="1">
        <v>41944</v>
      </c>
      <c r="G1987" s="4">
        <v>0.56111111111111112</v>
      </c>
      <c r="H1987" t="s">
        <v>732</v>
      </c>
      <c r="I1987">
        <v>-88</v>
      </c>
      <c r="J1987" t="s">
        <v>221</v>
      </c>
      <c r="K1987" t="s">
        <v>222</v>
      </c>
      <c r="L1987">
        <v>1</v>
      </c>
      <c r="M1987">
        <v>1</v>
      </c>
      <c r="N1987" t="s">
        <v>2857</v>
      </c>
      <c r="O1987" t="s">
        <v>2858</v>
      </c>
      <c r="P1987" t="s">
        <v>224</v>
      </c>
      <c r="Q1987" t="s">
        <v>1216</v>
      </c>
      <c r="R1987" t="s">
        <v>226</v>
      </c>
      <c r="S1987" t="s">
        <v>227</v>
      </c>
      <c r="T1987">
        <v>0.71</v>
      </c>
      <c r="V1987">
        <v>8.1000000000000003E-2</v>
      </c>
      <c r="W1987">
        <v>0.4</v>
      </c>
      <c r="X1987" t="s">
        <v>281</v>
      </c>
      <c r="Y1987" t="s">
        <v>243</v>
      </c>
      <c r="Z1987" t="s">
        <v>1217</v>
      </c>
      <c r="AA1987" t="s">
        <v>1217</v>
      </c>
      <c r="AF1987" t="s">
        <v>736</v>
      </c>
      <c r="AG1987" t="s">
        <v>732</v>
      </c>
      <c r="AH1987" t="s">
        <v>1611</v>
      </c>
      <c r="AJ1987" t="s">
        <v>732</v>
      </c>
      <c r="AM1987" t="s">
        <v>732</v>
      </c>
      <c r="AN1987" t="s">
        <v>239</v>
      </c>
      <c r="AO1987" t="s">
        <v>1220</v>
      </c>
      <c r="AP1987" t="s">
        <v>739</v>
      </c>
      <c r="AQ1987" t="s">
        <v>242</v>
      </c>
      <c r="AR1987" t="s">
        <v>732</v>
      </c>
      <c r="AS1987" t="s">
        <v>239</v>
      </c>
      <c r="AT1987" t="s">
        <v>239</v>
      </c>
      <c r="AU1987">
        <v>1</v>
      </c>
      <c r="AW1987" t="s">
        <v>1989</v>
      </c>
      <c r="AX1987" t="s">
        <v>1611</v>
      </c>
      <c r="AY1987" t="s">
        <v>109</v>
      </c>
      <c r="CA1987" t="s">
        <v>1617</v>
      </c>
    </row>
    <row r="1988" spans="1:79" hidden="1" x14ac:dyDescent="0.25">
      <c r="A1988" t="s">
        <v>1581</v>
      </c>
      <c r="B1988" t="s">
        <v>1582</v>
      </c>
      <c r="C1988" t="s">
        <v>1615</v>
      </c>
      <c r="D1988" t="s">
        <v>1904</v>
      </c>
      <c r="E1988" t="s">
        <v>1905</v>
      </c>
      <c r="F1988" s="1">
        <v>41944</v>
      </c>
      <c r="G1988" s="4">
        <v>0.72916666666666663</v>
      </c>
      <c r="H1988" t="s">
        <v>732</v>
      </c>
      <c r="I1988">
        <v>-88</v>
      </c>
      <c r="J1988" t="s">
        <v>221</v>
      </c>
      <c r="K1988" t="s">
        <v>222</v>
      </c>
      <c r="L1988">
        <v>1</v>
      </c>
      <c r="M1988">
        <v>1</v>
      </c>
      <c r="N1988" t="s">
        <v>2857</v>
      </c>
      <c r="O1988" t="s">
        <v>2859</v>
      </c>
      <c r="P1988" t="s">
        <v>224</v>
      </c>
      <c r="Q1988" t="s">
        <v>1216</v>
      </c>
      <c r="R1988" t="s">
        <v>226</v>
      </c>
      <c r="S1988" t="s">
        <v>227</v>
      </c>
      <c r="T1988">
        <v>0.73</v>
      </c>
      <c r="V1988">
        <v>8.1000000000000003E-2</v>
      </c>
      <c r="W1988">
        <v>0.4</v>
      </c>
      <c r="X1988" t="s">
        <v>281</v>
      </c>
      <c r="Y1988" t="s">
        <v>243</v>
      </c>
      <c r="Z1988" t="s">
        <v>1217</v>
      </c>
      <c r="AA1988" t="s">
        <v>1217</v>
      </c>
      <c r="AF1988" t="s">
        <v>736</v>
      </c>
      <c r="AG1988" t="s">
        <v>732</v>
      </c>
      <c r="AH1988" t="s">
        <v>1611</v>
      </c>
      <c r="AJ1988" t="s">
        <v>732</v>
      </c>
      <c r="AK1988">
        <v>33.180900999999999</v>
      </c>
      <c r="AL1988">
        <v>-117.32700347900401</v>
      </c>
      <c r="AM1988" t="s">
        <v>732</v>
      </c>
      <c r="AN1988" t="s">
        <v>239</v>
      </c>
      <c r="AO1988" t="s">
        <v>1220</v>
      </c>
      <c r="AP1988" t="s">
        <v>739</v>
      </c>
      <c r="AQ1988" t="s">
        <v>242</v>
      </c>
      <c r="AR1988" t="s">
        <v>732</v>
      </c>
      <c r="AS1988" t="s">
        <v>239</v>
      </c>
      <c r="AT1988" t="s">
        <v>239</v>
      </c>
      <c r="AU1988">
        <v>1</v>
      </c>
      <c r="AW1988" t="s">
        <v>1989</v>
      </c>
      <c r="AX1988" t="s">
        <v>1611</v>
      </c>
      <c r="AY1988" t="s">
        <v>109</v>
      </c>
      <c r="BP1988" t="s">
        <v>422</v>
      </c>
      <c r="BQ1988">
        <v>73</v>
      </c>
      <c r="BR1988" t="s">
        <v>422</v>
      </c>
      <c r="BS1988">
        <v>9</v>
      </c>
      <c r="BZ1988" t="s">
        <v>1906</v>
      </c>
      <c r="CA1988" t="s">
        <v>1905</v>
      </c>
    </row>
    <row r="1989" spans="1:79" hidden="1" x14ac:dyDescent="0.25">
      <c r="A1989" t="s">
        <v>1581</v>
      </c>
      <c r="B1989" t="s">
        <v>1582</v>
      </c>
      <c r="C1989" t="s">
        <v>1615</v>
      </c>
      <c r="D1989" t="s">
        <v>1630</v>
      </c>
      <c r="E1989" t="s">
        <v>1631</v>
      </c>
      <c r="F1989" s="1">
        <v>41944</v>
      </c>
      <c r="G1989" s="4">
        <v>0.75763888888888886</v>
      </c>
      <c r="H1989" t="s">
        <v>732</v>
      </c>
      <c r="I1989">
        <v>-88</v>
      </c>
      <c r="J1989" t="s">
        <v>221</v>
      </c>
      <c r="K1989" t="s">
        <v>222</v>
      </c>
      <c r="L1989">
        <v>1</v>
      </c>
      <c r="M1989">
        <v>1</v>
      </c>
      <c r="N1989" t="s">
        <v>2857</v>
      </c>
      <c r="O1989" t="s">
        <v>2860</v>
      </c>
      <c r="P1989" t="s">
        <v>224</v>
      </c>
      <c r="Q1989" t="s">
        <v>1216</v>
      </c>
      <c r="R1989" t="s">
        <v>226</v>
      </c>
      <c r="S1989" t="s">
        <v>227</v>
      </c>
      <c r="T1989">
        <v>0.22</v>
      </c>
      <c r="V1989">
        <v>8.1000000000000003E-2</v>
      </c>
      <c r="W1989">
        <v>0.4</v>
      </c>
      <c r="X1989" t="s">
        <v>905</v>
      </c>
      <c r="Y1989" t="s">
        <v>1226</v>
      </c>
      <c r="Z1989" t="s">
        <v>1217</v>
      </c>
      <c r="AA1989" t="s">
        <v>1217</v>
      </c>
      <c r="AF1989" t="s">
        <v>736</v>
      </c>
      <c r="AG1989" t="s">
        <v>732</v>
      </c>
      <c r="AH1989" t="s">
        <v>1611</v>
      </c>
      <c r="AJ1989" t="s">
        <v>732</v>
      </c>
      <c r="AM1989" t="s">
        <v>732</v>
      </c>
      <c r="AN1989" t="s">
        <v>239</v>
      </c>
      <c r="AO1989" t="s">
        <v>1220</v>
      </c>
      <c r="AP1989" t="s">
        <v>739</v>
      </c>
      <c r="AQ1989" t="s">
        <v>242</v>
      </c>
      <c r="AR1989" t="s">
        <v>732</v>
      </c>
      <c r="AS1989" t="s">
        <v>239</v>
      </c>
      <c r="AT1989" t="s">
        <v>239</v>
      </c>
      <c r="AU1989">
        <v>1</v>
      </c>
      <c r="AW1989" t="s">
        <v>1989</v>
      </c>
      <c r="AX1989" t="s">
        <v>1611</v>
      </c>
      <c r="AY1989" t="s">
        <v>109</v>
      </c>
      <c r="CA1989" t="s">
        <v>1631</v>
      </c>
    </row>
    <row r="1990" spans="1:79" hidden="1" x14ac:dyDescent="0.25">
      <c r="A1990" t="s">
        <v>1581</v>
      </c>
      <c r="B1990" t="s">
        <v>1582</v>
      </c>
      <c r="C1990" t="s">
        <v>1604</v>
      </c>
      <c r="D1990" t="s">
        <v>1605</v>
      </c>
      <c r="E1990" t="s">
        <v>1606</v>
      </c>
      <c r="F1990" s="1">
        <v>41944</v>
      </c>
      <c r="G1990" s="4">
        <v>0.3354166666666667</v>
      </c>
      <c r="H1990" t="s">
        <v>732</v>
      </c>
      <c r="I1990">
        <v>-88</v>
      </c>
      <c r="J1990" t="s">
        <v>1607</v>
      </c>
      <c r="K1990" t="s">
        <v>222</v>
      </c>
      <c r="L1990">
        <v>1</v>
      </c>
      <c r="M1990">
        <v>1</v>
      </c>
      <c r="N1990" t="s">
        <v>2861</v>
      </c>
      <c r="O1990" t="s">
        <v>2862</v>
      </c>
      <c r="P1990" t="s">
        <v>224</v>
      </c>
      <c r="Q1990" t="s">
        <v>1216</v>
      </c>
      <c r="R1990" t="s">
        <v>226</v>
      </c>
      <c r="S1990" t="s">
        <v>227</v>
      </c>
      <c r="T1990">
        <v>0.51</v>
      </c>
      <c r="V1990">
        <v>8.1000000000000003E-2</v>
      </c>
      <c r="W1990">
        <v>0.4</v>
      </c>
      <c r="X1990" t="s">
        <v>281</v>
      </c>
      <c r="Y1990" t="s">
        <v>243</v>
      </c>
      <c r="Z1990" t="s">
        <v>1217</v>
      </c>
      <c r="AA1990" t="s">
        <v>1217</v>
      </c>
      <c r="AF1990" t="s">
        <v>736</v>
      </c>
      <c r="AG1990" t="s">
        <v>732</v>
      </c>
      <c r="AH1990" t="s">
        <v>1611</v>
      </c>
      <c r="AJ1990" t="s">
        <v>732</v>
      </c>
      <c r="AM1990" t="s">
        <v>732</v>
      </c>
      <c r="AN1990" t="s">
        <v>239</v>
      </c>
      <c r="AO1990" t="s">
        <v>1220</v>
      </c>
      <c r="AP1990" t="s">
        <v>739</v>
      </c>
      <c r="AQ1990" t="s">
        <v>242</v>
      </c>
      <c r="AR1990" t="s">
        <v>732</v>
      </c>
      <c r="AS1990" t="s">
        <v>239</v>
      </c>
      <c r="AT1990" t="s">
        <v>239</v>
      </c>
      <c r="AU1990">
        <v>1</v>
      </c>
      <c r="AV1990">
        <v>-88</v>
      </c>
      <c r="AW1990" t="s">
        <v>1989</v>
      </c>
      <c r="AX1990" t="s">
        <v>1611</v>
      </c>
      <c r="AY1990" t="s">
        <v>109</v>
      </c>
      <c r="CA1990" t="s">
        <v>1606</v>
      </c>
    </row>
    <row r="1991" spans="1:79" hidden="1" x14ac:dyDescent="0.25">
      <c r="A1991" t="s">
        <v>1581</v>
      </c>
      <c r="B1991" t="s">
        <v>1582</v>
      </c>
      <c r="C1991" t="s">
        <v>1604</v>
      </c>
      <c r="D1991" t="s">
        <v>1901</v>
      </c>
      <c r="E1991" t="s">
        <v>1902</v>
      </c>
      <c r="F1991" s="1">
        <v>41944</v>
      </c>
      <c r="G1991" s="4">
        <v>0.4993055555555555</v>
      </c>
      <c r="H1991" t="s">
        <v>732</v>
      </c>
      <c r="I1991">
        <v>-88</v>
      </c>
      <c r="J1991" t="s">
        <v>1607</v>
      </c>
      <c r="K1991" t="s">
        <v>222</v>
      </c>
      <c r="L1991">
        <v>1</v>
      </c>
      <c r="M1991">
        <v>1</v>
      </c>
      <c r="N1991" t="s">
        <v>2863</v>
      </c>
      <c r="O1991" t="s">
        <v>2864</v>
      </c>
      <c r="P1991" t="s">
        <v>224</v>
      </c>
      <c r="Q1991" t="s">
        <v>1216</v>
      </c>
      <c r="R1991" t="s">
        <v>226</v>
      </c>
      <c r="S1991" t="s">
        <v>227</v>
      </c>
      <c r="T1991">
        <v>0.54</v>
      </c>
      <c r="V1991">
        <v>8.1000000000000003E-2</v>
      </c>
      <c r="W1991">
        <v>0.4</v>
      </c>
      <c r="X1991" t="s">
        <v>281</v>
      </c>
      <c r="Y1991" t="s">
        <v>243</v>
      </c>
      <c r="Z1991" t="s">
        <v>1217</v>
      </c>
      <c r="AA1991" t="s">
        <v>1217</v>
      </c>
      <c r="AF1991" t="s">
        <v>736</v>
      </c>
      <c r="AG1991" t="s">
        <v>732</v>
      </c>
      <c r="AH1991" t="s">
        <v>1611</v>
      </c>
      <c r="AJ1991" t="s">
        <v>732</v>
      </c>
      <c r="AK1991">
        <v>33.188301000000003</v>
      </c>
      <c r="AL1991">
        <v>-117.36199951171901</v>
      </c>
      <c r="AM1991" t="s">
        <v>732</v>
      </c>
      <c r="AN1991" t="s">
        <v>239</v>
      </c>
      <c r="AO1991" t="s">
        <v>1220</v>
      </c>
      <c r="AP1991" t="s">
        <v>739</v>
      </c>
      <c r="AQ1991" t="s">
        <v>242</v>
      </c>
      <c r="AR1991" t="s">
        <v>732</v>
      </c>
      <c r="AS1991" t="s">
        <v>239</v>
      </c>
      <c r="AT1991" t="s">
        <v>239</v>
      </c>
      <c r="AU1991">
        <v>1</v>
      </c>
      <c r="AV1991">
        <v>-88</v>
      </c>
      <c r="AW1991" t="s">
        <v>1989</v>
      </c>
      <c r="AX1991" t="s">
        <v>1611</v>
      </c>
      <c r="AY1991" t="s">
        <v>109</v>
      </c>
      <c r="BP1991" t="s">
        <v>422</v>
      </c>
      <c r="BQ1991">
        <v>73</v>
      </c>
      <c r="BR1991" t="s">
        <v>422</v>
      </c>
      <c r="BS1991">
        <v>9</v>
      </c>
      <c r="BZ1991" t="s">
        <v>1903</v>
      </c>
      <c r="CA1991" t="s">
        <v>1902</v>
      </c>
    </row>
    <row r="1992" spans="1:79" hidden="1" x14ac:dyDescent="0.25">
      <c r="A1992" t="s">
        <v>1581</v>
      </c>
      <c r="B1992" t="s">
        <v>1582</v>
      </c>
      <c r="C1992" t="s">
        <v>1604</v>
      </c>
      <c r="D1992" t="s">
        <v>1630</v>
      </c>
      <c r="E1992" t="s">
        <v>1631</v>
      </c>
      <c r="F1992" s="1">
        <v>41944</v>
      </c>
      <c r="G1992" s="4">
        <v>0.75763888888888886</v>
      </c>
      <c r="H1992" t="s">
        <v>732</v>
      </c>
      <c r="I1992">
        <v>-88</v>
      </c>
      <c r="J1992" t="s">
        <v>1607</v>
      </c>
      <c r="K1992" t="s">
        <v>222</v>
      </c>
      <c r="L1992">
        <v>1</v>
      </c>
      <c r="M1992">
        <v>1</v>
      </c>
      <c r="N1992" t="s">
        <v>2863</v>
      </c>
      <c r="O1992" t="s">
        <v>2860</v>
      </c>
      <c r="P1992" t="s">
        <v>224</v>
      </c>
      <c r="Q1992" t="s">
        <v>1216</v>
      </c>
      <c r="R1992" t="s">
        <v>226</v>
      </c>
      <c r="S1992" t="s">
        <v>227</v>
      </c>
      <c r="T1992">
        <v>0.22</v>
      </c>
      <c r="V1992">
        <v>8.1000000000000003E-2</v>
      </c>
      <c r="W1992">
        <v>0.4</v>
      </c>
      <c r="X1992" t="s">
        <v>905</v>
      </c>
      <c r="Y1992" t="s">
        <v>243</v>
      </c>
      <c r="Z1992" t="s">
        <v>1217</v>
      </c>
      <c r="AA1992" t="s">
        <v>1217</v>
      </c>
      <c r="AF1992" t="s">
        <v>736</v>
      </c>
      <c r="AG1992" t="s">
        <v>732</v>
      </c>
      <c r="AH1992" t="s">
        <v>1611</v>
      </c>
      <c r="AJ1992" t="s">
        <v>732</v>
      </c>
      <c r="AM1992" t="s">
        <v>732</v>
      </c>
      <c r="AN1992" t="s">
        <v>239</v>
      </c>
      <c r="AO1992" t="s">
        <v>1220</v>
      </c>
      <c r="AP1992" t="s">
        <v>739</v>
      </c>
      <c r="AQ1992" t="s">
        <v>242</v>
      </c>
      <c r="AR1992" t="s">
        <v>732</v>
      </c>
      <c r="AS1992" t="s">
        <v>239</v>
      </c>
      <c r="AT1992" t="s">
        <v>239</v>
      </c>
      <c r="AU1992">
        <v>1</v>
      </c>
      <c r="AV1992">
        <v>-88</v>
      </c>
      <c r="AW1992" t="s">
        <v>1989</v>
      </c>
      <c r="AX1992" t="s">
        <v>1611</v>
      </c>
      <c r="AY1992" t="s">
        <v>109</v>
      </c>
      <c r="CA1992" t="s">
        <v>1631</v>
      </c>
    </row>
    <row r="1993" spans="1:79" hidden="1" x14ac:dyDescent="0.25">
      <c r="A1993" t="s">
        <v>1581</v>
      </c>
      <c r="B1993" t="s">
        <v>1582</v>
      </c>
      <c r="C1993" t="s">
        <v>1604</v>
      </c>
      <c r="D1993" t="s">
        <v>2016</v>
      </c>
      <c r="E1993" t="s">
        <v>2017</v>
      </c>
      <c r="F1993" s="1">
        <v>41944</v>
      </c>
      <c r="G1993" s="4">
        <v>0.4680555555555555</v>
      </c>
      <c r="H1993" t="s">
        <v>732</v>
      </c>
      <c r="I1993">
        <v>-88</v>
      </c>
      <c r="J1993" t="s">
        <v>1607</v>
      </c>
      <c r="K1993" t="s">
        <v>222</v>
      </c>
      <c r="L1993">
        <v>1</v>
      </c>
      <c r="M1993">
        <v>1</v>
      </c>
      <c r="N1993" t="s">
        <v>2861</v>
      </c>
      <c r="O1993" t="s">
        <v>2856</v>
      </c>
      <c r="P1993" t="s">
        <v>224</v>
      </c>
      <c r="Q1993" t="s">
        <v>1216</v>
      </c>
      <c r="R1993" t="s">
        <v>226</v>
      </c>
      <c r="S1993" t="s">
        <v>227</v>
      </c>
      <c r="T1993">
        <v>1.2</v>
      </c>
      <c r="V1993">
        <v>8.1000000000000003E-2</v>
      </c>
      <c r="W1993">
        <v>0.4</v>
      </c>
      <c r="X1993" t="s">
        <v>281</v>
      </c>
      <c r="Y1993" t="s">
        <v>243</v>
      </c>
      <c r="Z1993" t="s">
        <v>1217</v>
      </c>
      <c r="AA1993" t="s">
        <v>1217</v>
      </c>
      <c r="AF1993" t="s">
        <v>736</v>
      </c>
      <c r="AG1993" t="s">
        <v>732</v>
      </c>
      <c r="AH1993" t="s">
        <v>1611</v>
      </c>
      <c r="AJ1993" t="s">
        <v>732</v>
      </c>
      <c r="AK1993">
        <v>33.130501000000002</v>
      </c>
      <c r="AL1993">
        <v>-117.199996948242</v>
      </c>
      <c r="AM1993" t="s">
        <v>732</v>
      </c>
      <c r="AN1993" t="s">
        <v>239</v>
      </c>
      <c r="AO1993" t="s">
        <v>1220</v>
      </c>
      <c r="AP1993" t="s">
        <v>739</v>
      </c>
      <c r="AQ1993" t="s">
        <v>242</v>
      </c>
      <c r="AR1993" t="s">
        <v>732</v>
      </c>
      <c r="AS1993" t="s">
        <v>239</v>
      </c>
      <c r="AT1993" t="s">
        <v>239</v>
      </c>
      <c r="AU1993">
        <v>1</v>
      </c>
      <c r="AV1993">
        <v>-88</v>
      </c>
      <c r="AW1993" t="s">
        <v>1989</v>
      </c>
      <c r="AX1993" t="s">
        <v>1611</v>
      </c>
      <c r="AY1993" t="s">
        <v>109</v>
      </c>
      <c r="BP1993" t="s">
        <v>422</v>
      </c>
      <c r="BQ1993">
        <v>73</v>
      </c>
      <c r="BR1993" t="s">
        <v>422</v>
      </c>
      <c r="BS1993">
        <v>9</v>
      </c>
      <c r="BZ1993" t="s">
        <v>2003</v>
      </c>
      <c r="CA1993" t="s">
        <v>2017</v>
      </c>
    </row>
    <row r="1994" spans="1:79" hidden="1" x14ac:dyDescent="0.25">
      <c r="A1994" t="s">
        <v>1581</v>
      </c>
      <c r="B1994" t="s">
        <v>1582</v>
      </c>
      <c r="C1994" t="s">
        <v>1604</v>
      </c>
      <c r="D1994" t="s">
        <v>1904</v>
      </c>
      <c r="E1994" t="s">
        <v>1905</v>
      </c>
      <c r="F1994" s="1">
        <v>41944</v>
      </c>
      <c r="G1994" s="4">
        <v>0.72916666666666663</v>
      </c>
      <c r="H1994" t="s">
        <v>732</v>
      </c>
      <c r="I1994">
        <v>-88</v>
      </c>
      <c r="J1994" t="s">
        <v>1607</v>
      </c>
      <c r="K1994" t="s">
        <v>222</v>
      </c>
      <c r="L1994">
        <v>1</v>
      </c>
      <c r="M1994">
        <v>1</v>
      </c>
      <c r="N1994" t="s">
        <v>2863</v>
      </c>
      <c r="O1994" t="s">
        <v>2859</v>
      </c>
      <c r="P1994" t="s">
        <v>224</v>
      </c>
      <c r="Q1994" t="s">
        <v>1216</v>
      </c>
      <c r="R1994" t="s">
        <v>226</v>
      </c>
      <c r="S1994" t="s">
        <v>227</v>
      </c>
      <c r="T1994">
        <v>0.73</v>
      </c>
      <c r="V1994">
        <v>8.1000000000000003E-2</v>
      </c>
      <c r="W1994">
        <v>0.4</v>
      </c>
      <c r="X1994" t="s">
        <v>281</v>
      </c>
      <c r="Y1994" t="s">
        <v>243</v>
      </c>
      <c r="Z1994" t="s">
        <v>1217</v>
      </c>
      <c r="AA1994" t="s">
        <v>1217</v>
      </c>
      <c r="AF1994" t="s">
        <v>736</v>
      </c>
      <c r="AG1994" t="s">
        <v>732</v>
      </c>
      <c r="AH1994" t="s">
        <v>1611</v>
      </c>
      <c r="AJ1994" t="s">
        <v>732</v>
      </c>
      <c r="AK1994">
        <v>33.180900999999999</v>
      </c>
      <c r="AL1994">
        <v>-117.32700347900401</v>
      </c>
      <c r="AM1994" t="s">
        <v>732</v>
      </c>
      <c r="AN1994" t="s">
        <v>239</v>
      </c>
      <c r="AO1994" t="s">
        <v>1220</v>
      </c>
      <c r="AP1994" t="s">
        <v>739</v>
      </c>
      <c r="AQ1994" t="s">
        <v>242</v>
      </c>
      <c r="AR1994" t="s">
        <v>732</v>
      </c>
      <c r="AS1994" t="s">
        <v>239</v>
      </c>
      <c r="AT1994" t="s">
        <v>239</v>
      </c>
      <c r="AU1994">
        <v>1</v>
      </c>
      <c r="AV1994">
        <v>-88</v>
      </c>
      <c r="AW1994" t="s">
        <v>1989</v>
      </c>
      <c r="AX1994" t="s">
        <v>1611</v>
      </c>
      <c r="AY1994" t="s">
        <v>109</v>
      </c>
      <c r="BP1994" t="s">
        <v>422</v>
      </c>
      <c r="BQ1994">
        <v>73</v>
      </c>
      <c r="BR1994" t="s">
        <v>422</v>
      </c>
      <c r="BS1994">
        <v>9</v>
      </c>
      <c r="BZ1994" t="s">
        <v>1906</v>
      </c>
      <c r="CA1994" t="s">
        <v>1905</v>
      </c>
    </row>
    <row r="1995" spans="1:79" hidden="1" x14ac:dyDescent="0.25">
      <c r="A1995" t="s">
        <v>1581</v>
      </c>
      <c r="B1995" t="s">
        <v>1582</v>
      </c>
      <c r="C1995" t="s">
        <v>2865</v>
      </c>
      <c r="D1995" t="s">
        <v>2866</v>
      </c>
      <c r="E1995" t="s">
        <v>2867</v>
      </c>
      <c r="F1995" s="1">
        <v>41944</v>
      </c>
      <c r="G1995" s="4">
        <v>0.23958333333333334</v>
      </c>
      <c r="H1995" t="s">
        <v>732</v>
      </c>
      <c r="I1995">
        <v>-88</v>
      </c>
      <c r="J1995" t="s">
        <v>1607</v>
      </c>
      <c r="K1995" t="s">
        <v>222</v>
      </c>
      <c r="L1995">
        <v>1</v>
      </c>
      <c r="M1995">
        <v>1</v>
      </c>
      <c r="N1995" t="s">
        <v>2861</v>
      </c>
      <c r="O1995" t="s">
        <v>2868</v>
      </c>
      <c r="P1995" t="s">
        <v>2209</v>
      </c>
      <c r="Q1995" t="s">
        <v>1216</v>
      </c>
      <c r="R1995" t="s">
        <v>226</v>
      </c>
      <c r="S1995" t="s">
        <v>227</v>
      </c>
      <c r="T1995">
        <v>0.38</v>
      </c>
      <c r="V1995">
        <v>8.1000000000000003E-2</v>
      </c>
      <c r="W1995">
        <v>0.4</v>
      </c>
      <c r="X1995" t="s">
        <v>905</v>
      </c>
      <c r="Y1995" t="s">
        <v>243</v>
      </c>
      <c r="Z1995" t="s">
        <v>1217</v>
      </c>
      <c r="AA1995" t="s">
        <v>1217</v>
      </c>
      <c r="AF1995" t="s">
        <v>736</v>
      </c>
      <c r="AG1995" t="s">
        <v>732</v>
      </c>
      <c r="AH1995" t="s">
        <v>1611</v>
      </c>
      <c r="AJ1995" t="s">
        <v>732</v>
      </c>
      <c r="AK1995">
        <v>32.667389</v>
      </c>
      <c r="AL1995">
        <v>-117.02187347412099</v>
      </c>
      <c r="AM1995" t="s">
        <v>732</v>
      </c>
      <c r="AN1995" t="s">
        <v>239</v>
      </c>
      <c r="AO1995" t="s">
        <v>1220</v>
      </c>
      <c r="AP1995" t="s">
        <v>739</v>
      </c>
      <c r="AQ1995" t="s">
        <v>242</v>
      </c>
      <c r="AR1995" t="s">
        <v>732</v>
      </c>
      <c r="AS1995" t="s">
        <v>239</v>
      </c>
      <c r="AT1995" t="s">
        <v>239</v>
      </c>
      <c r="AU1995">
        <v>1</v>
      </c>
      <c r="AV1995">
        <v>-88</v>
      </c>
      <c r="AW1995" t="s">
        <v>1989</v>
      </c>
      <c r="AX1995" t="s">
        <v>1611</v>
      </c>
      <c r="AY1995" t="s">
        <v>109</v>
      </c>
      <c r="BP1995" t="s">
        <v>422</v>
      </c>
      <c r="BQ1995">
        <v>73</v>
      </c>
      <c r="BR1995" t="s">
        <v>422</v>
      </c>
      <c r="BS1995">
        <v>9</v>
      </c>
      <c r="BZ1995" t="s">
        <v>249</v>
      </c>
      <c r="CA1995" t="s">
        <v>2869</v>
      </c>
    </row>
    <row r="1996" spans="1:79" hidden="1" x14ac:dyDescent="0.25">
      <c r="A1996" t="s">
        <v>1581</v>
      </c>
      <c r="B1996" t="s">
        <v>1582</v>
      </c>
      <c r="C1996" t="s">
        <v>2865</v>
      </c>
      <c r="D1996" t="s">
        <v>2870</v>
      </c>
      <c r="E1996" t="s">
        <v>2871</v>
      </c>
      <c r="F1996" s="1">
        <v>41944</v>
      </c>
      <c r="G1996" s="4">
        <v>0.27638888888888885</v>
      </c>
      <c r="H1996" t="s">
        <v>732</v>
      </c>
      <c r="I1996">
        <v>-88</v>
      </c>
      <c r="J1996" t="s">
        <v>1607</v>
      </c>
      <c r="K1996" t="s">
        <v>222</v>
      </c>
      <c r="L1996">
        <v>1</v>
      </c>
      <c r="M1996">
        <v>1</v>
      </c>
      <c r="N1996" t="s">
        <v>2872</v>
      </c>
      <c r="O1996" t="s">
        <v>2873</v>
      </c>
      <c r="P1996" t="s">
        <v>2209</v>
      </c>
      <c r="Q1996" t="s">
        <v>1216</v>
      </c>
      <c r="R1996" t="s">
        <v>226</v>
      </c>
      <c r="S1996" t="s">
        <v>227</v>
      </c>
      <c r="T1996">
        <v>0.84</v>
      </c>
      <c r="V1996">
        <v>8.1000000000000003E-2</v>
      </c>
      <c r="W1996">
        <v>0.4</v>
      </c>
      <c r="X1996" t="s">
        <v>281</v>
      </c>
      <c r="Y1996" t="s">
        <v>243</v>
      </c>
      <c r="Z1996" t="s">
        <v>1217</v>
      </c>
      <c r="AA1996" t="s">
        <v>1217</v>
      </c>
      <c r="AF1996" t="s">
        <v>736</v>
      </c>
      <c r="AG1996" t="s">
        <v>732</v>
      </c>
      <c r="AH1996" t="s">
        <v>1611</v>
      </c>
      <c r="AJ1996" t="s">
        <v>732</v>
      </c>
      <c r="AK1996">
        <v>33.003028999999998</v>
      </c>
      <c r="AL1996">
        <v>-117.116020202637</v>
      </c>
      <c r="AM1996" t="s">
        <v>732</v>
      </c>
      <c r="AN1996" t="s">
        <v>239</v>
      </c>
      <c r="AO1996" t="s">
        <v>1220</v>
      </c>
      <c r="AP1996" t="s">
        <v>739</v>
      </c>
      <c r="AQ1996" t="s">
        <v>242</v>
      </c>
      <c r="AR1996" t="s">
        <v>732</v>
      </c>
      <c r="AS1996" t="s">
        <v>239</v>
      </c>
      <c r="AT1996" t="s">
        <v>239</v>
      </c>
      <c r="AU1996">
        <v>1</v>
      </c>
      <c r="AV1996">
        <v>-88</v>
      </c>
      <c r="AW1996" t="s">
        <v>1989</v>
      </c>
      <c r="AX1996" t="s">
        <v>1611</v>
      </c>
      <c r="AY1996" t="s">
        <v>109</v>
      </c>
      <c r="BP1996" t="s">
        <v>422</v>
      </c>
      <c r="BQ1996">
        <v>73</v>
      </c>
      <c r="BR1996" t="s">
        <v>422</v>
      </c>
      <c r="BS1996">
        <v>9</v>
      </c>
      <c r="BZ1996" t="s">
        <v>249</v>
      </c>
      <c r="CA1996" t="s">
        <v>2874</v>
      </c>
    </row>
    <row r="1997" spans="1:79" hidden="1" x14ac:dyDescent="0.25">
      <c r="A1997" t="s">
        <v>1581</v>
      </c>
      <c r="B1997" t="s">
        <v>1582</v>
      </c>
      <c r="C1997" t="s">
        <v>1604</v>
      </c>
      <c r="D1997" t="s">
        <v>1920</v>
      </c>
      <c r="E1997" t="s">
        <v>1921</v>
      </c>
      <c r="F1997" s="1">
        <v>41944</v>
      </c>
      <c r="G1997" s="4">
        <v>0.4465277777777778</v>
      </c>
      <c r="H1997" t="s">
        <v>732</v>
      </c>
      <c r="I1997">
        <v>-88</v>
      </c>
      <c r="J1997" t="s">
        <v>1607</v>
      </c>
      <c r="K1997" t="s">
        <v>222</v>
      </c>
      <c r="L1997">
        <v>1</v>
      </c>
      <c r="M1997">
        <v>1</v>
      </c>
      <c r="N1997" t="s">
        <v>2861</v>
      </c>
      <c r="O1997" t="s">
        <v>2855</v>
      </c>
      <c r="P1997" t="s">
        <v>224</v>
      </c>
      <c r="Q1997" t="s">
        <v>1216</v>
      </c>
      <c r="R1997" t="s">
        <v>226</v>
      </c>
      <c r="S1997" t="s">
        <v>227</v>
      </c>
      <c r="T1997">
        <v>0.73</v>
      </c>
      <c r="V1997">
        <v>8.1000000000000003E-2</v>
      </c>
      <c r="W1997">
        <v>0.4</v>
      </c>
      <c r="X1997" t="s">
        <v>281</v>
      </c>
      <c r="Y1997" t="s">
        <v>243</v>
      </c>
      <c r="Z1997" t="s">
        <v>1217</v>
      </c>
      <c r="AA1997" t="s">
        <v>1217</v>
      </c>
      <c r="AF1997" t="s">
        <v>736</v>
      </c>
      <c r="AG1997" t="s">
        <v>732</v>
      </c>
      <c r="AH1997" t="s">
        <v>1611</v>
      </c>
      <c r="AJ1997" t="s">
        <v>732</v>
      </c>
      <c r="AK1997">
        <v>33.043498999999997</v>
      </c>
      <c r="AL1997">
        <v>-117.07599639892599</v>
      </c>
      <c r="AM1997" t="s">
        <v>732</v>
      </c>
      <c r="AN1997" t="s">
        <v>239</v>
      </c>
      <c r="AO1997" t="s">
        <v>1220</v>
      </c>
      <c r="AP1997" t="s">
        <v>739</v>
      </c>
      <c r="AQ1997" t="s">
        <v>242</v>
      </c>
      <c r="AR1997" t="s">
        <v>732</v>
      </c>
      <c r="AS1997" t="s">
        <v>239</v>
      </c>
      <c r="AT1997" t="s">
        <v>239</v>
      </c>
      <c r="AU1997">
        <v>1</v>
      </c>
      <c r="AV1997">
        <v>-88</v>
      </c>
      <c r="AW1997" t="s">
        <v>1989</v>
      </c>
      <c r="AX1997" t="s">
        <v>1611</v>
      </c>
      <c r="AY1997" t="s">
        <v>109</v>
      </c>
      <c r="BP1997" t="s">
        <v>422</v>
      </c>
      <c r="BQ1997">
        <v>73</v>
      </c>
      <c r="BR1997" t="s">
        <v>422</v>
      </c>
      <c r="BS1997">
        <v>9</v>
      </c>
      <c r="BZ1997" t="s">
        <v>1922</v>
      </c>
      <c r="CA1997" t="s">
        <v>1921</v>
      </c>
    </row>
    <row r="1998" spans="1:79" hidden="1" x14ac:dyDescent="0.25">
      <c r="A1998" t="s">
        <v>1581</v>
      </c>
      <c r="B1998" t="s">
        <v>1582</v>
      </c>
      <c r="C1998" t="s">
        <v>1604</v>
      </c>
      <c r="D1998" t="s">
        <v>1958</v>
      </c>
      <c r="E1998" t="s">
        <v>1959</v>
      </c>
      <c r="F1998" s="1">
        <v>41944</v>
      </c>
      <c r="G1998" s="4">
        <v>0.73749999999999993</v>
      </c>
      <c r="H1998" t="s">
        <v>732</v>
      </c>
      <c r="I1998">
        <v>-88</v>
      </c>
      <c r="J1998" t="s">
        <v>1607</v>
      </c>
      <c r="K1998" t="s">
        <v>222</v>
      </c>
      <c r="L1998">
        <v>1</v>
      </c>
      <c r="M1998">
        <v>1</v>
      </c>
      <c r="N1998" t="s">
        <v>2872</v>
      </c>
      <c r="O1998" t="s">
        <v>2875</v>
      </c>
      <c r="P1998" t="s">
        <v>224</v>
      </c>
      <c r="Q1998" t="s">
        <v>1216</v>
      </c>
      <c r="R1998" t="s">
        <v>226</v>
      </c>
      <c r="S1998" t="s">
        <v>227</v>
      </c>
      <c r="T1998">
        <v>1.3</v>
      </c>
      <c r="V1998">
        <v>8.1000000000000003E-2</v>
      </c>
      <c r="W1998">
        <v>0.4</v>
      </c>
      <c r="X1998" t="s">
        <v>281</v>
      </c>
      <c r="Y1998" t="s">
        <v>243</v>
      </c>
      <c r="Z1998" t="s">
        <v>1217</v>
      </c>
      <c r="AA1998" t="s">
        <v>1217</v>
      </c>
      <c r="AF1998" t="s">
        <v>736</v>
      </c>
      <c r="AG1998" t="s">
        <v>732</v>
      </c>
      <c r="AH1998" t="s">
        <v>1611</v>
      </c>
      <c r="AJ1998" t="s">
        <v>732</v>
      </c>
      <c r="AM1998" t="s">
        <v>732</v>
      </c>
      <c r="AN1998" t="s">
        <v>239</v>
      </c>
      <c r="AO1998" t="s">
        <v>1220</v>
      </c>
      <c r="AP1998" t="s">
        <v>739</v>
      </c>
      <c r="AQ1998" t="s">
        <v>242</v>
      </c>
      <c r="AR1998" t="s">
        <v>732</v>
      </c>
      <c r="AS1998" t="s">
        <v>239</v>
      </c>
      <c r="AT1998" t="s">
        <v>239</v>
      </c>
      <c r="AU1998">
        <v>1</v>
      </c>
      <c r="AV1998">
        <v>-88</v>
      </c>
      <c r="AW1998" t="s">
        <v>1989</v>
      </c>
      <c r="AX1998" t="s">
        <v>1611</v>
      </c>
      <c r="AY1998" t="s">
        <v>109</v>
      </c>
      <c r="CA1998" t="s">
        <v>1959</v>
      </c>
    </row>
    <row r="1999" spans="1:79" hidden="1" x14ac:dyDescent="0.25">
      <c r="A1999" t="s">
        <v>1581</v>
      </c>
      <c r="B1999" t="s">
        <v>1582</v>
      </c>
      <c r="C1999" t="s">
        <v>2865</v>
      </c>
      <c r="D1999" t="s">
        <v>2876</v>
      </c>
      <c r="E1999" t="s">
        <v>2877</v>
      </c>
      <c r="F1999" s="1">
        <v>41944</v>
      </c>
      <c r="G1999" s="4">
        <v>0.24583333333333335</v>
      </c>
      <c r="H1999" t="s">
        <v>732</v>
      </c>
      <c r="I1999">
        <v>-88</v>
      </c>
      <c r="J1999" t="s">
        <v>1607</v>
      </c>
      <c r="K1999" t="s">
        <v>222</v>
      </c>
      <c r="L1999">
        <v>1</v>
      </c>
      <c r="M1999">
        <v>1</v>
      </c>
      <c r="N1999" t="s">
        <v>2872</v>
      </c>
      <c r="O1999" t="s">
        <v>2878</v>
      </c>
      <c r="P1999" t="s">
        <v>2209</v>
      </c>
      <c r="Q1999" t="s">
        <v>1216</v>
      </c>
      <c r="R1999" t="s">
        <v>226</v>
      </c>
      <c r="S1999" t="s">
        <v>227</v>
      </c>
      <c r="T1999">
        <v>0.51</v>
      </c>
      <c r="V1999">
        <v>8.1000000000000003E-2</v>
      </c>
      <c r="W1999">
        <v>0.4</v>
      </c>
      <c r="X1999" t="s">
        <v>281</v>
      </c>
      <c r="Y1999" t="s">
        <v>243</v>
      </c>
      <c r="Z1999" t="s">
        <v>1217</v>
      </c>
      <c r="AA1999" t="s">
        <v>1217</v>
      </c>
      <c r="AF1999" t="s">
        <v>736</v>
      </c>
      <c r="AG1999" t="s">
        <v>732</v>
      </c>
      <c r="AH1999" t="s">
        <v>1611</v>
      </c>
      <c r="AJ1999" t="s">
        <v>732</v>
      </c>
      <c r="AK1999">
        <v>32.861649</v>
      </c>
      <c r="AL1999">
        <v>-116.94474029541</v>
      </c>
      <c r="AM1999" t="s">
        <v>732</v>
      </c>
      <c r="AN1999" t="s">
        <v>239</v>
      </c>
      <c r="AO1999" t="s">
        <v>1220</v>
      </c>
      <c r="AP1999" t="s">
        <v>739</v>
      </c>
      <c r="AQ1999" t="s">
        <v>242</v>
      </c>
      <c r="AR1999" t="s">
        <v>732</v>
      </c>
      <c r="AS1999" t="s">
        <v>239</v>
      </c>
      <c r="AT1999" t="s">
        <v>239</v>
      </c>
      <c r="AU1999">
        <v>1</v>
      </c>
      <c r="AV1999">
        <v>-88</v>
      </c>
      <c r="AW1999" t="s">
        <v>1989</v>
      </c>
      <c r="AX1999" t="s">
        <v>1611</v>
      </c>
      <c r="AY1999" t="s">
        <v>109</v>
      </c>
      <c r="BP1999" t="s">
        <v>422</v>
      </c>
      <c r="BQ1999">
        <v>73</v>
      </c>
      <c r="BR1999" t="s">
        <v>422</v>
      </c>
      <c r="BS1999">
        <v>9</v>
      </c>
      <c r="BZ1999" t="s">
        <v>249</v>
      </c>
      <c r="CA1999" t="s">
        <v>2879</v>
      </c>
    </row>
    <row r="2000" spans="1:79" hidden="1" x14ac:dyDescent="0.25">
      <c r="A2000" t="s">
        <v>1581</v>
      </c>
      <c r="B2000" t="s">
        <v>1582</v>
      </c>
      <c r="C2000" t="s">
        <v>2865</v>
      </c>
      <c r="D2000" t="s">
        <v>2880</v>
      </c>
      <c r="E2000" t="s">
        <v>2881</v>
      </c>
      <c r="F2000" s="1">
        <v>41944</v>
      </c>
      <c r="G2000" s="4">
        <v>0.22361111111111109</v>
      </c>
      <c r="H2000" t="s">
        <v>732</v>
      </c>
      <c r="I2000">
        <v>-88</v>
      </c>
      <c r="J2000" t="s">
        <v>1607</v>
      </c>
      <c r="K2000" t="s">
        <v>222</v>
      </c>
      <c r="L2000">
        <v>1</v>
      </c>
      <c r="M2000">
        <v>1</v>
      </c>
      <c r="N2000" t="s">
        <v>2872</v>
      </c>
      <c r="O2000" t="s">
        <v>2882</v>
      </c>
      <c r="P2000" t="s">
        <v>2209</v>
      </c>
      <c r="Q2000" t="s">
        <v>1216</v>
      </c>
      <c r="R2000" t="s">
        <v>226</v>
      </c>
      <c r="S2000" t="s">
        <v>227</v>
      </c>
      <c r="T2000">
        <v>0.64</v>
      </c>
      <c r="V2000">
        <v>8.1000000000000003E-2</v>
      </c>
      <c r="W2000">
        <v>0.4</v>
      </c>
      <c r="X2000" t="s">
        <v>281</v>
      </c>
      <c r="Y2000" t="s">
        <v>243</v>
      </c>
      <c r="Z2000" t="s">
        <v>1217</v>
      </c>
      <c r="AA2000" t="s">
        <v>1217</v>
      </c>
      <c r="AF2000" t="s">
        <v>736</v>
      </c>
      <c r="AG2000" t="s">
        <v>732</v>
      </c>
      <c r="AH2000" t="s">
        <v>1611</v>
      </c>
      <c r="AJ2000" t="s">
        <v>732</v>
      </c>
      <c r="AK2000">
        <v>33.283703000000003</v>
      </c>
      <c r="AL2000">
        <v>-117.21703338623</v>
      </c>
      <c r="AM2000" t="s">
        <v>732</v>
      </c>
      <c r="AN2000" t="s">
        <v>239</v>
      </c>
      <c r="AO2000" t="s">
        <v>1220</v>
      </c>
      <c r="AP2000" t="s">
        <v>739</v>
      </c>
      <c r="AQ2000" t="s">
        <v>242</v>
      </c>
      <c r="AR2000" t="s">
        <v>732</v>
      </c>
      <c r="AS2000" t="s">
        <v>239</v>
      </c>
      <c r="AT2000" t="s">
        <v>239</v>
      </c>
      <c r="AU2000">
        <v>1</v>
      </c>
      <c r="AV2000">
        <v>-88</v>
      </c>
      <c r="AW2000" t="s">
        <v>1989</v>
      </c>
      <c r="AX2000" t="s">
        <v>1611</v>
      </c>
      <c r="AY2000" t="s">
        <v>109</v>
      </c>
      <c r="BP2000" t="s">
        <v>422</v>
      </c>
      <c r="BQ2000">
        <v>73</v>
      </c>
      <c r="BR2000" t="s">
        <v>422</v>
      </c>
      <c r="BS2000">
        <v>9</v>
      </c>
      <c r="BZ2000" t="s">
        <v>249</v>
      </c>
      <c r="CA2000" t="s">
        <v>2883</v>
      </c>
    </row>
    <row r="2001" spans="1:79" hidden="1" x14ac:dyDescent="0.25">
      <c r="A2001" t="s">
        <v>1581</v>
      </c>
      <c r="B2001" t="s">
        <v>1582</v>
      </c>
      <c r="C2001" t="s">
        <v>2865</v>
      </c>
      <c r="D2001" t="s">
        <v>2884</v>
      </c>
      <c r="E2001" t="s">
        <v>2885</v>
      </c>
      <c r="F2001" s="1">
        <v>41944</v>
      </c>
      <c r="G2001" s="4">
        <v>0.21875</v>
      </c>
      <c r="H2001" t="s">
        <v>732</v>
      </c>
      <c r="I2001">
        <v>-88</v>
      </c>
      <c r="J2001" t="s">
        <v>1607</v>
      </c>
      <c r="K2001" t="s">
        <v>222</v>
      </c>
      <c r="L2001">
        <v>1</v>
      </c>
      <c r="M2001">
        <v>1</v>
      </c>
      <c r="N2001" t="s">
        <v>2861</v>
      </c>
      <c r="O2001" t="s">
        <v>2886</v>
      </c>
      <c r="P2001" t="s">
        <v>2209</v>
      </c>
      <c r="Q2001" t="s">
        <v>1216</v>
      </c>
      <c r="R2001" t="s">
        <v>226</v>
      </c>
      <c r="S2001" t="s">
        <v>227</v>
      </c>
      <c r="T2001">
        <v>0.38</v>
      </c>
      <c r="V2001">
        <v>8.1000000000000003E-2</v>
      </c>
      <c r="W2001">
        <v>0.4</v>
      </c>
      <c r="X2001" t="s">
        <v>905</v>
      </c>
      <c r="Y2001" t="s">
        <v>243</v>
      </c>
      <c r="Z2001" t="s">
        <v>1217</v>
      </c>
      <c r="AA2001" t="s">
        <v>1217</v>
      </c>
      <c r="AF2001" t="s">
        <v>736</v>
      </c>
      <c r="AG2001" t="s">
        <v>732</v>
      </c>
      <c r="AH2001" t="s">
        <v>1611</v>
      </c>
      <c r="AJ2001" t="s">
        <v>732</v>
      </c>
      <c r="AK2001">
        <v>33</v>
      </c>
      <c r="AL2001">
        <v>-117</v>
      </c>
      <c r="AM2001" t="s">
        <v>732</v>
      </c>
      <c r="AN2001" t="s">
        <v>239</v>
      </c>
      <c r="AO2001" t="s">
        <v>1220</v>
      </c>
      <c r="AP2001" t="s">
        <v>739</v>
      </c>
      <c r="AQ2001" t="s">
        <v>242</v>
      </c>
      <c r="AR2001" t="s">
        <v>732</v>
      </c>
      <c r="AS2001" t="s">
        <v>239</v>
      </c>
      <c r="AT2001" t="s">
        <v>239</v>
      </c>
      <c r="AU2001">
        <v>1</v>
      </c>
      <c r="AV2001">
        <v>-88</v>
      </c>
      <c r="AW2001" t="s">
        <v>1989</v>
      </c>
      <c r="AX2001" t="s">
        <v>1611</v>
      </c>
      <c r="AY2001" t="s">
        <v>109</v>
      </c>
      <c r="BP2001" t="s">
        <v>422</v>
      </c>
      <c r="BQ2001">
        <v>73</v>
      </c>
      <c r="BR2001" t="s">
        <v>422</v>
      </c>
      <c r="BS2001">
        <v>9</v>
      </c>
      <c r="CA2001" t="s">
        <v>2887</v>
      </c>
    </row>
    <row r="2002" spans="1:79" hidden="1" x14ac:dyDescent="0.25">
      <c r="A2002" t="s">
        <v>1581</v>
      </c>
      <c r="B2002" t="s">
        <v>1582</v>
      </c>
      <c r="C2002" t="s">
        <v>1615</v>
      </c>
      <c r="D2002" t="s">
        <v>1628</v>
      </c>
      <c r="E2002" t="s">
        <v>1629</v>
      </c>
      <c r="F2002" s="1">
        <v>41944</v>
      </c>
      <c r="G2002" s="4">
        <v>0.51250000000000007</v>
      </c>
      <c r="H2002" t="s">
        <v>732</v>
      </c>
      <c r="I2002">
        <v>-88</v>
      </c>
      <c r="J2002" t="s">
        <v>221</v>
      </c>
      <c r="K2002" t="s">
        <v>222</v>
      </c>
      <c r="L2002">
        <v>1</v>
      </c>
      <c r="M2002">
        <v>1</v>
      </c>
      <c r="N2002" t="s">
        <v>2857</v>
      </c>
      <c r="O2002" t="s">
        <v>2888</v>
      </c>
      <c r="P2002" t="s">
        <v>224</v>
      </c>
      <c r="Q2002" t="s">
        <v>1216</v>
      </c>
      <c r="R2002" t="s">
        <v>226</v>
      </c>
      <c r="S2002" t="s">
        <v>227</v>
      </c>
      <c r="T2002">
        <v>2.2999999999999998</v>
      </c>
      <c r="V2002">
        <v>8.1000000000000003E-2</v>
      </c>
      <c r="W2002">
        <v>0.4</v>
      </c>
      <c r="X2002" t="s">
        <v>281</v>
      </c>
      <c r="Y2002" t="s">
        <v>243</v>
      </c>
      <c r="Z2002" t="s">
        <v>1217</v>
      </c>
      <c r="AA2002" t="s">
        <v>1217</v>
      </c>
      <c r="AF2002" t="s">
        <v>736</v>
      </c>
      <c r="AG2002" t="s">
        <v>732</v>
      </c>
      <c r="AH2002" t="s">
        <v>1611</v>
      </c>
      <c r="AJ2002" t="s">
        <v>732</v>
      </c>
      <c r="AM2002" t="s">
        <v>732</v>
      </c>
      <c r="AN2002" t="s">
        <v>239</v>
      </c>
      <c r="AO2002" t="s">
        <v>1220</v>
      </c>
      <c r="AP2002" t="s">
        <v>739</v>
      </c>
      <c r="AQ2002" t="s">
        <v>242</v>
      </c>
      <c r="AR2002" t="s">
        <v>732</v>
      </c>
      <c r="AS2002" t="s">
        <v>239</v>
      </c>
      <c r="AT2002" t="s">
        <v>239</v>
      </c>
      <c r="AU2002">
        <v>1</v>
      </c>
      <c r="AW2002" t="s">
        <v>1989</v>
      </c>
      <c r="AX2002" t="s">
        <v>1611</v>
      </c>
      <c r="AY2002" t="s">
        <v>109</v>
      </c>
      <c r="CA2002" t="s">
        <v>1629</v>
      </c>
    </row>
    <row r="2003" spans="1:79" hidden="1" x14ac:dyDescent="0.25">
      <c r="A2003" t="s">
        <v>1581</v>
      </c>
      <c r="B2003" t="s">
        <v>1582</v>
      </c>
      <c r="C2003" t="s">
        <v>1615</v>
      </c>
      <c r="D2003" t="s">
        <v>1913</v>
      </c>
      <c r="E2003" t="s">
        <v>1914</v>
      </c>
      <c r="F2003" s="1">
        <v>41944</v>
      </c>
      <c r="G2003" s="4">
        <v>0.44930555555555557</v>
      </c>
      <c r="H2003" t="s">
        <v>732</v>
      </c>
      <c r="I2003">
        <v>-88</v>
      </c>
      <c r="J2003" t="s">
        <v>221</v>
      </c>
      <c r="K2003" t="s">
        <v>222</v>
      </c>
      <c r="L2003">
        <v>1</v>
      </c>
      <c r="M2003">
        <v>1</v>
      </c>
      <c r="N2003" t="s">
        <v>2854</v>
      </c>
      <c r="O2003" t="s">
        <v>2889</v>
      </c>
      <c r="P2003" t="s">
        <v>224</v>
      </c>
      <c r="Q2003" t="s">
        <v>1216</v>
      </c>
      <c r="R2003" t="s">
        <v>226</v>
      </c>
      <c r="S2003" t="s">
        <v>227</v>
      </c>
      <c r="T2003">
        <v>0.49</v>
      </c>
      <c r="V2003">
        <v>8.1000000000000003E-2</v>
      </c>
      <c r="W2003">
        <v>0.4</v>
      </c>
      <c r="X2003" t="s">
        <v>281</v>
      </c>
      <c r="Y2003" t="s">
        <v>243</v>
      </c>
      <c r="Z2003" t="s">
        <v>1217</v>
      </c>
      <c r="AA2003" t="s">
        <v>1217</v>
      </c>
      <c r="AF2003" t="s">
        <v>736</v>
      </c>
      <c r="AG2003" t="s">
        <v>732</v>
      </c>
      <c r="AH2003" t="s">
        <v>1611</v>
      </c>
      <c r="AJ2003" t="s">
        <v>732</v>
      </c>
      <c r="AK2003">
        <v>32.942599999999999</v>
      </c>
      <c r="AL2003">
        <v>-117.08399963378901</v>
      </c>
      <c r="AM2003" t="s">
        <v>732</v>
      </c>
      <c r="AN2003" t="s">
        <v>239</v>
      </c>
      <c r="AO2003" t="s">
        <v>1220</v>
      </c>
      <c r="AP2003" t="s">
        <v>739</v>
      </c>
      <c r="AQ2003" t="s">
        <v>242</v>
      </c>
      <c r="AR2003" t="s">
        <v>732</v>
      </c>
      <c r="AS2003" t="s">
        <v>239</v>
      </c>
      <c r="AT2003" t="s">
        <v>239</v>
      </c>
      <c r="AU2003">
        <v>1</v>
      </c>
      <c r="AW2003" t="s">
        <v>1989</v>
      </c>
      <c r="AX2003" t="s">
        <v>1611</v>
      </c>
      <c r="AY2003" t="s">
        <v>109</v>
      </c>
      <c r="BP2003" t="s">
        <v>422</v>
      </c>
      <c r="BQ2003">
        <v>73</v>
      </c>
      <c r="BR2003" t="s">
        <v>422</v>
      </c>
      <c r="BS2003">
        <v>9</v>
      </c>
      <c r="BZ2003" t="s">
        <v>1916</v>
      </c>
      <c r="CA2003" t="s">
        <v>1914</v>
      </c>
    </row>
    <row r="2004" spans="1:79" hidden="1" x14ac:dyDescent="0.25">
      <c r="A2004" t="s">
        <v>1581</v>
      </c>
      <c r="B2004" t="s">
        <v>1582</v>
      </c>
      <c r="C2004" t="s">
        <v>1615</v>
      </c>
      <c r="D2004" t="s">
        <v>2494</v>
      </c>
      <c r="E2004" t="s">
        <v>2495</v>
      </c>
      <c r="F2004" s="1">
        <v>41944</v>
      </c>
      <c r="G2004" s="4">
        <v>0.62777777777777777</v>
      </c>
      <c r="H2004" t="s">
        <v>732</v>
      </c>
      <c r="I2004">
        <v>-88</v>
      </c>
      <c r="J2004" t="s">
        <v>221</v>
      </c>
      <c r="K2004" t="s">
        <v>222</v>
      </c>
      <c r="L2004">
        <v>1</v>
      </c>
      <c r="M2004">
        <v>1</v>
      </c>
      <c r="N2004" t="s">
        <v>2857</v>
      </c>
      <c r="O2004" t="s">
        <v>2890</v>
      </c>
      <c r="P2004" t="s">
        <v>224</v>
      </c>
      <c r="Q2004" t="s">
        <v>1216</v>
      </c>
      <c r="R2004" t="s">
        <v>226</v>
      </c>
      <c r="S2004" t="s">
        <v>227</v>
      </c>
      <c r="T2004">
        <v>0.98</v>
      </c>
      <c r="V2004">
        <v>8.1000000000000003E-2</v>
      </c>
      <c r="W2004">
        <v>0.4</v>
      </c>
      <c r="X2004" t="s">
        <v>281</v>
      </c>
      <c r="Y2004" t="s">
        <v>243</v>
      </c>
      <c r="Z2004" t="s">
        <v>1217</v>
      </c>
      <c r="AA2004" t="s">
        <v>1217</v>
      </c>
      <c r="AF2004" t="s">
        <v>736</v>
      </c>
      <c r="AG2004" t="s">
        <v>732</v>
      </c>
      <c r="AH2004" t="s">
        <v>1611</v>
      </c>
      <c r="AJ2004" t="s">
        <v>732</v>
      </c>
      <c r="AK2004">
        <v>32.946399999999997</v>
      </c>
      <c r="AL2004">
        <v>-117.205001831055</v>
      </c>
      <c r="AM2004" t="s">
        <v>732</v>
      </c>
      <c r="AN2004" t="s">
        <v>239</v>
      </c>
      <c r="AO2004" t="s">
        <v>1220</v>
      </c>
      <c r="AP2004" t="s">
        <v>739</v>
      </c>
      <c r="AQ2004" t="s">
        <v>242</v>
      </c>
      <c r="AR2004" t="s">
        <v>732</v>
      </c>
      <c r="AS2004" t="s">
        <v>239</v>
      </c>
      <c r="AT2004" t="s">
        <v>239</v>
      </c>
      <c r="AU2004">
        <v>1</v>
      </c>
      <c r="AW2004" t="s">
        <v>1989</v>
      </c>
      <c r="AX2004" t="s">
        <v>1611</v>
      </c>
      <c r="AY2004" t="s">
        <v>109</v>
      </c>
      <c r="BP2004" t="s">
        <v>422</v>
      </c>
      <c r="BQ2004">
        <v>73</v>
      </c>
      <c r="BR2004" t="s">
        <v>422</v>
      </c>
      <c r="BS2004">
        <v>9</v>
      </c>
      <c r="BZ2004" t="s">
        <v>1916</v>
      </c>
      <c r="CA2004" t="s">
        <v>2495</v>
      </c>
    </row>
    <row r="2005" spans="1:79" hidden="1" x14ac:dyDescent="0.25">
      <c r="A2005" t="s">
        <v>1581</v>
      </c>
      <c r="B2005" t="s">
        <v>1582</v>
      </c>
      <c r="C2005" t="s">
        <v>1615</v>
      </c>
      <c r="D2005" t="s">
        <v>1958</v>
      </c>
      <c r="E2005" t="s">
        <v>1959</v>
      </c>
      <c r="F2005" s="1">
        <v>41944</v>
      </c>
      <c r="G2005" s="4">
        <v>0.73749999999999993</v>
      </c>
      <c r="H2005" t="s">
        <v>732</v>
      </c>
      <c r="I2005">
        <v>-88</v>
      </c>
      <c r="J2005" t="s">
        <v>221</v>
      </c>
      <c r="K2005" t="s">
        <v>222</v>
      </c>
      <c r="L2005">
        <v>1</v>
      </c>
      <c r="M2005">
        <v>1</v>
      </c>
      <c r="N2005" t="s">
        <v>2891</v>
      </c>
      <c r="O2005" t="s">
        <v>2875</v>
      </c>
      <c r="P2005" t="s">
        <v>224</v>
      </c>
      <c r="Q2005" t="s">
        <v>1216</v>
      </c>
      <c r="R2005" t="s">
        <v>226</v>
      </c>
      <c r="S2005" t="s">
        <v>227</v>
      </c>
      <c r="T2005">
        <v>1.3</v>
      </c>
      <c r="V2005">
        <v>8.1000000000000003E-2</v>
      </c>
      <c r="W2005">
        <v>0.4</v>
      </c>
      <c r="X2005" t="s">
        <v>281</v>
      </c>
      <c r="Y2005" t="s">
        <v>243</v>
      </c>
      <c r="Z2005" t="s">
        <v>1217</v>
      </c>
      <c r="AA2005" t="s">
        <v>1217</v>
      </c>
      <c r="AF2005" t="s">
        <v>736</v>
      </c>
      <c r="AG2005" t="s">
        <v>732</v>
      </c>
      <c r="AH2005" t="s">
        <v>1611</v>
      </c>
      <c r="AJ2005" t="s">
        <v>732</v>
      </c>
      <c r="AM2005" t="s">
        <v>732</v>
      </c>
      <c r="AN2005" t="s">
        <v>239</v>
      </c>
      <c r="AO2005" t="s">
        <v>1220</v>
      </c>
      <c r="AP2005" t="s">
        <v>739</v>
      </c>
      <c r="AQ2005" t="s">
        <v>242</v>
      </c>
      <c r="AR2005" t="s">
        <v>732</v>
      </c>
      <c r="AS2005" t="s">
        <v>239</v>
      </c>
      <c r="AT2005" t="s">
        <v>239</v>
      </c>
      <c r="AU2005">
        <v>1</v>
      </c>
      <c r="AW2005" t="s">
        <v>1989</v>
      </c>
      <c r="AX2005" t="s">
        <v>1611</v>
      </c>
      <c r="AY2005" t="s">
        <v>109</v>
      </c>
      <c r="CA2005" t="s">
        <v>1959</v>
      </c>
    </row>
    <row r="2006" spans="1:79" hidden="1" x14ac:dyDescent="0.25">
      <c r="A2006" t="s">
        <v>1581</v>
      </c>
      <c r="B2006" t="s">
        <v>1582</v>
      </c>
      <c r="C2006" t="s">
        <v>1604</v>
      </c>
      <c r="D2006" t="s">
        <v>1616</v>
      </c>
      <c r="E2006" t="s">
        <v>1617</v>
      </c>
      <c r="F2006" s="1">
        <v>41944</v>
      </c>
      <c r="G2006" s="4">
        <v>0.56111111111111112</v>
      </c>
      <c r="H2006" t="s">
        <v>732</v>
      </c>
      <c r="I2006">
        <v>-88</v>
      </c>
      <c r="J2006" t="s">
        <v>1607</v>
      </c>
      <c r="K2006" t="s">
        <v>222</v>
      </c>
      <c r="L2006">
        <v>1</v>
      </c>
      <c r="M2006">
        <v>1</v>
      </c>
      <c r="N2006" t="s">
        <v>2863</v>
      </c>
      <c r="O2006" t="s">
        <v>2858</v>
      </c>
      <c r="P2006" t="s">
        <v>224</v>
      </c>
      <c r="Q2006" t="s">
        <v>1216</v>
      </c>
      <c r="R2006" t="s">
        <v>226</v>
      </c>
      <c r="S2006" t="s">
        <v>227</v>
      </c>
      <c r="T2006">
        <v>0.71</v>
      </c>
      <c r="V2006">
        <v>8.1000000000000003E-2</v>
      </c>
      <c r="W2006">
        <v>0.4</v>
      </c>
      <c r="X2006" t="s">
        <v>281</v>
      </c>
      <c r="Y2006" t="s">
        <v>243</v>
      </c>
      <c r="Z2006" t="s">
        <v>1217</v>
      </c>
      <c r="AA2006" t="s">
        <v>1217</v>
      </c>
      <c r="AF2006" t="s">
        <v>736</v>
      </c>
      <c r="AG2006" t="s">
        <v>732</v>
      </c>
      <c r="AH2006" t="s">
        <v>1611</v>
      </c>
      <c r="AJ2006" t="s">
        <v>732</v>
      </c>
      <c r="AM2006" t="s">
        <v>732</v>
      </c>
      <c r="AN2006" t="s">
        <v>239</v>
      </c>
      <c r="AO2006" t="s">
        <v>1220</v>
      </c>
      <c r="AP2006" t="s">
        <v>739</v>
      </c>
      <c r="AQ2006" t="s">
        <v>242</v>
      </c>
      <c r="AR2006" t="s">
        <v>732</v>
      </c>
      <c r="AS2006" t="s">
        <v>239</v>
      </c>
      <c r="AT2006" t="s">
        <v>239</v>
      </c>
      <c r="AU2006">
        <v>1</v>
      </c>
      <c r="AV2006">
        <v>-88</v>
      </c>
      <c r="AW2006" t="s">
        <v>1989</v>
      </c>
      <c r="AX2006" t="s">
        <v>1611</v>
      </c>
      <c r="AY2006" t="s">
        <v>109</v>
      </c>
      <c r="CA2006" t="s">
        <v>1617</v>
      </c>
    </row>
    <row r="2007" spans="1:79" hidden="1" x14ac:dyDescent="0.25">
      <c r="A2007" t="s">
        <v>1581</v>
      </c>
      <c r="B2007" t="s">
        <v>1582</v>
      </c>
      <c r="C2007" t="s">
        <v>1604</v>
      </c>
      <c r="D2007" t="s">
        <v>1628</v>
      </c>
      <c r="E2007" t="s">
        <v>1629</v>
      </c>
      <c r="F2007" s="1">
        <v>41944</v>
      </c>
      <c r="G2007" s="4">
        <v>0.51250000000000007</v>
      </c>
      <c r="H2007" t="s">
        <v>732</v>
      </c>
      <c r="I2007">
        <v>-88</v>
      </c>
      <c r="J2007" t="s">
        <v>1607</v>
      </c>
      <c r="K2007" t="s">
        <v>222</v>
      </c>
      <c r="L2007">
        <v>1</v>
      </c>
      <c r="M2007">
        <v>1</v>
      </c>
      <c r="N2007" t="s">
        <v>2863</v>
      </c>
      <c r="O2007" t="s">
        <v>2888</v>
      </c>
      <c r="P2007" t="s">
        <v>224</v>
      </c>
      <c r="Q2007" t="s">
        <v>1216</v>
      </c>
      <c r="R2007" t="s">
        <v>226</v>
      </c>
      <c r="S2007" t="s">
        <v>227</v>
      </c>
      <c r="T2007">
        <v>2.2999999999999998</v>
      </c>
      <c r="V2007">
        <v>8.1000000000000003E-2</v>
      </c>
      <c r="W2007">
        <v>0.4</v>
      </c>
      <c r="X2007" t="s">
        <v>281</v>
      </c>
      <c r="Y2007" t="s">
        <v>243</v>
      </c>
      <c r="Z2007" t="s">
        <v>1217</v>
      </c>
      <c r="AA2007" t="s">
        <v>1217</v>
      </c>
      <c r="AF2007" t="s">
        <v>736</v>
      </c>
      <c r="AG2007" t="s">
        <v>732</v>
      </c>
      <c r="AH2007" t="s">
        <v>1611</v>
      </c>
      <c r="AJ2007" t="s">
        <v>732</v>
      </c>
      <c r="AM2007" t="s">
        <v>732</v>
      </c>
      <c r="AN2007" t="s">
        <v>239</v>
      </c>
      <c r="AO2007" t="s">
        <v>1220</v>
      </c>
      <c r="AP2007" t="s">
        <v>739</v>
      </c>
      <c r="AQ2007" t="s">
        <v>242</v>
      </c>
      <c r="AR2007" t="s">
        <v>732</v>
      </c>
      <c r="AS2007" t="s">
        <v>239</v>
      </c>
      <c r="AT2007" t="s">
        <v>239</v>
      </c>
      <c r="AU2007">
        <v>1</v>
      </c>
      <c r="AV2007">
        <v>-88</v>
      </c>
      <c r="AW2007" t="s">
        <v>1989</v>
      </c>
      <c r="AX2007" t="s">
        <v>1611</v>
      </c>
      <c r="AY2007" t="s">
        <v>109</v>
      </c>
      <c r="CA2007" t="s">
        <v>1629</v>
      </c>
    </row>
    <row r="2008" spans="1:79" hidden="1" x14ac:dyDescent="0.25">
      <c r="A2008" t="s">
        <v>1581</v>
      </c>
      <c r="B2008" t="s">
        <v>1582</v>
      </c>
      <c r="C2008" t="s">
        <v>1604</v>
      </c>
      <c r="D2008" t="s">
        <v>1913</v>
      </c>
      <c r="E2008" t="s">
        <v>1914</v>
      </c>
      <c r="F2008" s="1">
        <v>41944</v>
      </c>
      <c r="G2008" s="4">
        <v>0.44930555555555557</v>
      </c>
      <c r="H2008" t="s">
        <v>732</v>
      </c>
      <c r="I2008">
        <v>-88</v>
      </c>
      <c r="J2008" t="s">
        <v>1607</v>
      </c>
      <c r="K2008" t="s">
        <v>222</v>
      </c>
      <c r="L2008">
        <v>1</v>
      </c>
      <c r="M2008">
        <v>1</v>
      </c>
      <c r="N2008" t="s">
        <v>2861</v>
      </c>
      <c r="O2008" t="s">
        <v>2889</v>
      </c>
      <c r="P2008" t="s">
        <v>224</v>
      </c>
      <c r="Q2008" t="s">
        <v>1216</v>
      </c>
      <c r="R2008" t="s">
        <v>226</v>
      </c>
      <c r="S2008" t="s">
        <v>227</v>
      </c>
      <c r="T2008">
        <v>0.49</v>
      </c>
      <c r="V2008">
        <v>8.1000000000000003E-2</v>
      </c>
      <c r="W2008">
        <v>0.4</v>
      </c>
      <c r="X2008" t="s">
        <v>281</v>
      </c>
      <c r="Y2008" t="s">
        <v>243</v>
      </c>
      <c r="Z2008" t="s">
        <v>1217</v>
      </c>
      <c r="AA2008" t="s">
        <v>1217</v>
      </c>
      <c r="AF2008" t="s">
        <v>736</v>
      </c>
      <c r="AG2008" t="s">
        <v>732</v>
      </c>
      <c r="AH2008" t="s">
        <v>1611</v>
      </c>
      <c r="AJ2008" t="s">
        <v>732</v>
      </c>
      <c r="AK2008">
        <v>32.942599999999999</v>
      </c>
      <c r="AL2008">
        <v>-117.08399963378901</v>
      </c>
      <c r="AM2008" t="s">
        <v>732</v>
      </c>
      <c r="AN2008" t="s">
        <v>239</v>
      </c>
      <c r="AO2008" t="s">
        <v>1220</v>
      </c>
      <c r="AP2008" t="s">
        <v>739</v>
      </c>
      <c r="AQ2008" t="s">
        <v>242</v>
      </c>
      <c r="AR2008" t="s">
        <v>732</v>
      </c>
      <c r="AS2008" t="s">
        <v>239</v>
      </c>
      <c r="AT2008" t="s">
        <v>239</v>
      </c>
      <c r="AU2008">
        <v>1</v>
      </c>
      <c r="AV2008">
        <v>-88</v>
      </c>
      <c r="AW2008" t="s">
        <v>1989</v>
      </c>
      <c r="AX2008" t="s">
        <v>1611</v>
      </c>
      <c r="AY2008" t="s">
        <v>109</v>
      </c>
      <c r="BP2008" t="s">
        <v>422</v>
      </c>
      <c r="BQ2008">
        <v>73</v>
      </c>
      <c r="BR2008" t="s">
        <v>422</v>
      </c>
      <c r="BS2008">
        <v>9</v>
      </c>
      <c r="BZ2008" t="s">
        <v>1916</v>
      </c>
      <c r="CA2008" t="s">
        <v>1914</v>
      </c>
    </row>
    <row r="2009" spans="1:79" hidden="1" x14ac:dyDescent="0.25">
      <c r="A2009" t="s">
        <v>1581</v>
      </c>
      <c r="B2009" t="s">
        <v>1582</v>
      </c>
      <c r="C2009" t="s">
        <v>1604</v>
      </c>
      <c r="D2009" t="s">
        <v>2494</v>
      </c>
      <c r="E2009" t="s">
        <v>2495</v>
      </c>
      <c r="F2009" s="1">
        <v>41944</v>
      </c>
      <c r="G2009" s="4">
        <v>0.62777777777777777</v>
      </c>
      <c r="H2009" t="s">
        <v>732</v>
      </c>
      <c r="I2009">
        <v>-88</v>
      </c>
      <c r="J2009" t="s">
        <v>1607</v>
      </c>
      <c r="K2009" t="s">
        <v>222</v>
      </c>
      <c r="L2009">
        <v>1</v>
      </c>
      <c r="M2009">
        <v>1</v>
      </c>
      <c r="N2009" t="s">
        <v>2863</v>
      </c>
      <c r="O2009" t="s">
        <v>2890</v>
      </c>
      <c r="P2009" t="s">
        <v>224</v>
      </c>
      <c r="Q2009" t="s">
        <v>1216</v>
      </c>
      <c r="R2009" t="s">
        <v>226</v>
      </c>
      <c r="S2009" t="s">
        <v>227</v>
      </c>
      <c r="T2009">
        <v>0.98</v>
      </c>
      <c r="V2009">
        <v>8.1000000000000003E-2</v>
      </c>
      <c r="W2009">
        <v>0.4</v>
      </c>
      <c r="X2009" t="s">
        <v>281</v>
      </c>
      <c r="Y2009" t="s">
        <v>243</v>
      </c>
      <c r="Z2009" t="s">
        <v>1217</v>
      </c>
      <c r="AA2009" t="s">
        <v>1217</v>
      </c>
      <c r="AF2009" t="s">
        <v>736</v>
      </c>
      <c r="AG2009" t="s">
        <v>732</v>
      </c>
      <c r="AH2009" t="s">
        <v>1611</v>
      </c>
      <c r="AJ2009" t="s">
        <v>732</v>
      </c>
      <c r="AK2009">
        <v>32.946399999999997</v>
      </c>
      <c r="AL2009">
        <v>-117.205001831055</v>
      </c>
      <c r="AM2009" t="s">
        <v>732</v>
      </c>
      <c r="AN2009" t="s">
        <v>239</v>
      </c>
      <c r="AO2009" t="s">
        <v>1220</v>
      </c>
      <c r="AP2009" t="s">
        <v>739</v>
      </c>
      <c r="AQ2009" t="s">
        <v>242</v>
      </c>
      <c r="AR2009" t="s">
        <v>732</v>
      </c>
      <c r="AS2009" t="s">
        <v>239</v>
      </c>
      <c r="AT2009" t="s">
        <v>239</v>
      </c>
      <c r="AU2009">
        <v>1</v>
      </c>
      <c r="AV2009">
        <v>-88</v>
      </c>
      <c r="AW2009" t="s">
        <v>1989</v>
      </c>
      <c r="AX2009" t="s">
        <v>1611</v>
      </c>
      <c r="AY2009" t="s">
        <v>109</v>
      </c>
      <c r="BP2009" t="s">
        <v>422</v>
      </c>
      <c r="BQ2009">
        <v>73</v>
      </c>
      <c r="BR2009" t="s">
        <v>422</v>
      </c>
      <c r="BS2009">
        <v>9</v>
      </c>
      <c r="BZ2009" t="s">
        <v>1916</v>
      </c>
      <c r="CA2009" t="s">
        <v>2495</v>
      </c>
    </row>
    <row r="2010" spans="1:79" hidden="1" x14ac:dyDescent="0.25">
      <c r="A2010" t="s">
        <v>1581</v>
      </c>
      <c r="B2010" t="s">
        <v>1582</v>
      </c>
      <c r="C2010" t="s">
        <v>2865</v>
      </c>
      <c r="D2010" t="s">
        <v>2892</v>
      </c>
      <c r="E2010" t="s">
        <v>2893</v>
      </c>
      <c r="F2010" s="1">
        <v>41944</v>
      </c>
      <c r="G2010" s="4">
        <v>0.23472222222222219</v>
      </c>
      <c r="H2010" t="s">
        <v>732</v>
      </c>
      <c r="I2010">
        <v>-88</v>
      </c>
      <c r="J2010" t="s">
        <v>1607</v>
      </c>
      <c r="K2010" t="s">
        <v>222</v>
      </c>
      <c r="L2010">
        <v>1</v>
      </c>
      <c r="M2010">
        <v>1</v>
      </c>
      <c r="N2010" t="s">
        <v>2861</v>
      </c>
      <c r="O2010" t="s">
        <v>2894</v>
      </c>
      <c r="P2010" t="s">
        <v>2209</v>
      </c>
      <c r="Q2010" t="s">
        <v>1216</v>
      </c>
      <c r="R2010" t="s">
        <v>226</v>
      </c>
      <c r="S2010" t="s">
        <v>227</v>
      </c>
      <c r="T2010">
        <v>0.26</v>
      </c>
      <c r="V2010">
        <v>8.1000000000000003E-2</v>
      </c>
      <c r="W2010">
        <v>0.4</v>
      </c>
      <c r="X2010" t="s">
        <v>905</v>
      </c>
      <c r="Y2010" t="s">
        <v>243</v>
      </c>
      <c r="Z2010" t="s">
        <v>1217</v>
      </c>
      <c r="AA2010" t="s">
        <v>1217</v>
      </c>
      <c r="AF2010" t="s">
        <v>736</v>
      </c>
      <c r="AG2010" t="s">
        <v>732</v>
      </c>
      <c r="AH2010" t="s">
        <v>1611</v>
      </c>
      <c r="AJ2010" t="s">
        <v>732</v>
      </c>
      <c r="AK2010">
        <v>33.120049000000002</v>
      </c>
      <c r="AL2010">
        <v>-117.209907531738</v>
      </c>
      <c r="AM2010" t="s">
        <v>732</v>
      </c>
      <c r="AN2010" t="s">
        <v>239</v>
      </c>
      <c r="AO2010" t="s">
        <v>1220</v>
      </c>
      <c r="AP2010" t="s">
        <v>739</v>
      </c>
      <c r="AQ2010" t="s">
        <v>242</v>
      </c>
      <c r="AR2010" t="s">
        <v>732</v>
      </c>
      <c r="AS2010" t="s">
        <v>239</v>
      </c>
      <c r="AT2010" t="s">
        <v>239</v>
      </c>
      <c r="AU2010">
        <v>1</v>
      </c>
      <c r="AV2010">
        <v>-88</v>
      </c>
      <c r="AW2010" t="s">
        <v>1989</v>
      </c>
      <c r="AX2010" t="s">
        <v>1611</v>
      </c>
      <c r="AY2010" t="s">
        <v>109</v>
      </c>
      <c r="BP2010" t="s">
        <v>422</v>
      </c>
      <c r="BQ2010">
        <v>73</v>
      </c>
      <c r="BR2010" t="s">
        <v>422</v>
      </c>
      <c r="BS2010">
        <v>9</v>
      </c>
      <c r="BZ2010" t="s">
        <v>249</v>
      </c>
      <c r="CA2010" t="s">
        <v>2895</v>
      </c>
    </row>
    <row r="2011" spans="1:79" hidden="1" x14ac:dyDescent="0.25">
      <c r="A2011" t="s">
        <v>1581</v>
      </c>
      <c r="B2011" t="s">
        <v>1582</v>
      </c>
      <c r="C2011" t="s">
        <v>2865</v>
      </c>
      <c r="D2011" t="s">
        <v>2896</v>
      </c>
      <c r="E2011" t="s">
        <v>2897</v>
      </c>
      <c r="F2011" s="1">
        <v>41944</v>
      </c>
      <c r="G2011" s="4">
        <v>0.24583333333333335</v>
      </c>
      <c r="H2011" t="s">
        <v>732</v>
      </c>
      <c r="I2011">
        <v>-88</v>
      </c>
      <c r="J2011" t="s">
        <v>1607</v>
      </c>
      <c r="K2011" t="s">
        <v>222</v>
      </c>
      <c r="L2011">
        <v>1</v>
      </c>
      <c r="M2011">
        <v>1</v>
      </c>
      <c r="N2011" t="s">
        <v>2872</v>
      </c>
      <c r="O2011" t="s">
        <v>2898</v>
      </c>
      <c r="P2011" t="s">
        <v>2209</v>
      </c>
      <c r="Q2011" t="s">
        <v>1216</v>
      </c>
      <c r="R2011" t="s">
        <v>226</v>
      </c>
      <c r="S2011" t="s">
        <v>227</v>
      </c>
      <c r="T2011">
        <v>0.22</v>
      </c>
      <c r="V2011">
        <v>8.1000000000000003E-2</v>
      </c>
      <c r="W2011">
        <v>0.4</v>
      </c>
      <c r="X2011" t="s">
        <v>905</v>
      </c>
      <c r="Y2011" t="s">
        <v>243</v>
      </c>
      <c r="Z2011" t="s">
        <v>1217</v>
      </c>
      <c r="AA2011" t="s">
        <v>1217</v>
      </c>
      <c r="AF2011" t="s">
        <v>736</v>
      </c>
      <c r="AG2011" t="s">
        <v>732</v>
      </c>
      <c r="AH2011" t="s">
        <v>1611</v>
      </c>
      <c r="AJ2011" t="s">
        <v>732</v>
      </c>
      <c r="AK2011">
        <v>33.374771000000003</v>
      </c>
      <c r="AL2011">
        <v>-117.25327301025401</v>
      </c>
      <c r="AM2011" t="s">
        <v>732</v>
      </c>
      <c r="AN2011" t="s">
        <v>239</v>
      </c>
      <c r="AO2011" t="s">
        <v>1220</v>
      </c>
      <c r="AP2011" t="s">
        <v>739</v>
      </c>
      <c r="AQ2011" t="s">
        <v>242</v>
      </c>
      <c r="AR2011" t="s">
        <v>732</v>
      </c>
      <c r="AS2011" t="s">
        <v>239</v>
      </c>
      <c r="AT2011" t="s">
        <v>239</v>
      </c>
      <c r="AU2011">
        <v>1</v>
      </c>
      <c r="AV2011">
        <v>-88</v>
      </c>
      <c r="AW2011" t="s">
        <v>1989</v>
      </c>
      <c r="AX2011" t="s">
        <v>1611</v>
      </c>
      <c r="AY2011" t="s">
        <v>109</v>
      </c>
      <c r="BP2011" t="s">
        <v>422</v>
      </c>
      <c r="BQ2011">
        <v>73</v>
      </c>
      <c r="BR2011" t="s">
        <v>422</v>
      </c>
      <c r="BS2011">
        <v>9</v>
      </c>
      <c r="BZ2011" t="s">
        <v>249</v>
      </c>
      <c r="CA2011" t="s">
        <v>2899</v>
      </c>
    </row>
    <row r="2012" spans="1:79" hidden="1" x14ac:dyDescent="0.25">
      <c r="A2012" t="s">
        <v>1581</v>
      </c>
      <c r="B2012" t="s">
        <v>1582</v>
      </c>
      <c r="C2012" t="s">
        <v>2865</v>
      </c>
      <c r="D2012" t="s">
        <v>2900</v>
      </c>
      <c r="E2012" t="s">
        <v>2901</v>
      </c>
      <c r="F2012" s="1">
        <v>41944</v>
      </c>
      <c r="G2012" s="4">
        <v>0.28472222222222221</v>
      </c>
      <c r="H2012" t="s">
        <v>732</v>
      </c>
      <c r="I2012">
        <v>-88</v>
      </c>
      <c r="J2012" t="s">
        <v>1607</v>
      </c>
      <c r="K2012" t="s">
        <v>222</v>
      </c>
      <c r="L2012">
        <v>1</v>
      </c>
      <c r="M2012">
        <v>1</v>
      </c>
      <c r="N2012" t="s">
        <v>2872</v>
      </c>
      <c r="O2012" t="s">
        <v>2902</v>
      </c>
      <c r="P2012" t="s">
        <v>2209</v>
      </c>
      <c r="Q2012" t="s">
        <v>1216</v>
      </c>
      <c r="R2012" t="s">
        <v>226</v>
      </c>
      <c r="S2012" t="s">
        <v>227</v>
      </c>
      <c r="T2012">
        <v>0.46</v>
      </c>
      <c r="V2012">
        <v>8.1000000000000003E-2</v>
      </c>
      <c r="W2012">
        <v>0.4</v>
      </c>
      <c r="X2012" t="s">
        <v>281</v>
      </c>
      <c r="Y2012" t="s">
        <v>243</v>
      </c>
      <c r="Z2012" t="s">
        <v>1217</v>
      </c>
      <c r="AA2012" t="s">
        <v>1217</v>
      </c>
      <c r="AF2012" t="s">
        <v>736</v>
      </c>
      <c r="AG2012" t="s">
        <v>732</v>
      </c>
      <c r="AH2012" t="s">
        <v>1611</v>
      </c>
      <c r="AJ2012" t="s">
        <v>732</v>
      </c>
      <c r="AK2012">
        <v>32.572921999999998</v>
      </c>
      <c r="AL2012">
        <v>-117.12313079834</v>
      </c>
      <c r="AM2012" t="s">
        <v>732</v>
      </c>
      <c r="AN2012" t="s">
        <v>239</v>
      </c>
      <c r="AO2012" t="s">
        <v>1220</v>
      </c>
      <c r="AP2012" t="s">
        <v>739</v>
      </c>
      <c r="AQ2012" t="s">
        <v>242</v>
      </c>
      <c r="AR2012" t="s">
        <v>732</v>
      </c>
      <c r="AS2012" t="s">
        <v>239</v>
      </c>
      <c r="AT2012" t="s">
        <v>239</v>
      </c>
      <c r="AU2012">
        <v>1</v>
      </c>
      <c r="AV2012">
        <v>-88</v>
      </c>
      <c r="AW2012" t="s">
        <v>1989</v>
      </c>
      <c r="AX2012" t="s">
        <v>1611</v>
      </c>
      <c r="AY2012" t="s">
        <v>109</v>
      </c>
      <c r="BP2012" t="s">
        <v>422</v>
      </c>
      <c r="BQ2012">
        <v>73</v>
      </c>
      <c r="BR2012" t="s">
        <v>422</v>
      </c>
      <c r="BS2012">
        <v>9</v>
      </c>
      <c r="BZ2012" t="s">
        <v>249</v>
      </c>
      <c r="CA2012" t="s">
        <v>2903</v>
      </c>
    </row>
    <row r="2013" spans="1:79" hidden="1" x14ac:dyDescent="0.25">
      <c r="A2013" t="s">
        <v>1581</v>
      </c>
      <c r="B2013" t="s">
        <v>1582</v>
      </c>
      <c r="C2013" t="s">
        <v>2865</v>
      </c>
      <c r="D2013" t="s">
        <v>2904</v>
      </c>
      <c r="E2013" t="s">
        <v>2905</v>
      </c>
      <c r="F2013" s="1">
        <v>41944</v>
      </c>
      <c r="G2013" s="4">
        <v>0.29652777777777778</v>
      </c>
      <c r="H2013" t="s">
        <v>732</v>
      </c>
      <c r="I2013">
        <v>-88</v>
      </c>
      <c r="J2013" t="s">
        <v>1607</v>
      </c>
      <c r="K2013" t="s">
        <v>222</v>
      </c>
      <c r="L2013">
        <v>1</v>
      </c>
      <c r="M2013">
        <v>1</v>
      </c>
      <c r="N2013" t="s">
        <v>2872</v>
      </c>
      <c r="O2013" t="s">
        <v>2906</v>
      </c>
      <c r="P2013" t="s">
        <v>2209</v>
      </c>
      <c r="Q2013" t="s">
        <v>1216</v>
      </c>
      <c r="R2013" t="s">
        <v>226</v>
      </c>
      <c r="S2013" t="s">
        <v>227</v>
      </c>
      <c r="T2013">
        <v>0.6</v>
      </c>
      <c r="V2013">
        <v>8.1000000000000003E-2</v>
      </c>
      <c r="W2013">
        <v>0.4</v>
      </c>
      <c r="X2013" t="s">
        <v>281</v>
      </c>
      <c r="Y2013" t="s">
        <v>243</v>
      </c>
      <c r="Z2013" t="s">
        <v>1217</v>
      </c>
      <c r="AA2013" t="s">
        <v>1217</v>
      </c>
      <c r="AF2013" t="s">
        <v>736</v>
      </c>
      <c r="AG2013" t="s">
        <v>732</v>
      </c>
      <c r="AH2013" t="s">
        <v>1611</v>
      </c>
      <c r="AJ2013" t="s">
        <v>732</v>
      </c>
      <c r="AK2013">
        <v>32.954028999999998</v>
      </c>
      <c r="AL2013">
        <v>-117.040969848633</v>
      </c>
      <c r="AM2013" t="s">
        <v>732</v>
      </c>
      <c r="AN2013" t="s">
        <v>239</v>
      </c>
      <c r="AO2013" t="s">
        <v>1220</v>
      </c>
      <c r="AP2013" t="s">
        <v>739</v>
      </c>
      <c r="AQ2013" t="s">
        <v>242</v>
      </c>
      <c r="AR2013" t="s">
        <v>732</v>
      </c>
      <c r="AS2013" t="s">
        <v>239</v>
      </c>
      <c r="AT2013" t="s">
        <v>239</v>
      </c>
      <c r="AU2013">
        <v>1</v>
      </c>
      <c r="AV2013">
        <v>-88</v>
      </c>
      <c r="AW2013" t="s">
        <v>1989</v>
      </c>
      <c r="AX2013" t="s">
        <v>1611</v>
      </c>
      <c r="AY2013" t="s">
        <v>109</v>
      </c>
      <c r="BP2013" t="s">
        <v>422</v>
      </c>
      <c r="BQ2013">
        <v>73</v>
      </c>
      <c r="BR2013" t="s">
        <v>422</v>
      </c>
      <c r="BS2013">
        <v>9</v>
      </c>
      <c r="BZ2013" t="s">
        <v>249</v>
      </c>
      <c r="CA2013" t="s">
        <v>2907</v>
      </c>
    </row>
    <row r="2014" spans="1:79" hidden="1" x14ac:dyDescent="0.25">
      <c r="A2014" t="s">
        <v>1581</v>
      </c>
      <c r="B2014" t="s">
        <v>1582</v>
      </c>
      <c r="C2014" t="s">
        <v>1615</v>
      </c>
      <c r="D2014" t="s">
        <v>1892</v>
      </c>
      <c r="E2014" t="s">
        <v>1893</v>
      </c>
      <c r="F2014" s="1">
        <v>41964</v>
      </c>
      <c r="G2014" s="4">
        <v>0.97430555555555554</v>
      </c>
      <c r="H2014" t="s">
        <v>732</v>
      </c>
      <c r="I2014">
        <v>-88</v>
      </c>
      <c r="J2014" t="s">
        <v>221</v>
      </c>
      <c r="K2014" t="s">
        <v>222</v>
      </c>
      <c r="L2014">
        <v>1</v>
      </c>
      <c r="M2014">
        <v>1</v>
      </c>
      <c r="N2014" t="s">
        <v>2908</v>
      </c>
      <c r="O2014" t="s">
        <v>2909</v>
      </c>
      <c r="P2014" t="s">
        <v>224</v>
      </c>
      <c r="Q2014" t="s">
        <v>1216</v>
      </c>
      <c r="R2014" t="s">
        <v>226</v>
      </c>
      <c r="S2014" t="s">
        <v>227</v>
      </c>
      <c r="T2014">
        <v>3.1</v>
      </c>
      <c r="V2014">
        <v>8.1000000000000003E-2</v>
      </c>
      <c r="W2014">
        <v>0.4</v>
      </c>
      <c r="X2014" t="s">
        <v>281</v>
      </c>
      <c r="Y2014" t="s">
        <v>243</v>
      </c>
      <c r="Z2014" t="s">
        <v>1217</v>
      </c>
      <c r="AA2014" t="s">
        <v>1217</v>
      </c>
      <c r="AF2014" t="s">
        <v>736</v>
      </c>
      <c r="AG2014" t="s">
        <v>732</v>
      </c>
      <c r="AH2014" t="s">
        <v>1611</v>
      </c>
      <c r="AJ2014" t="s">
        <v>732</v>
      </c>
      <c r="AK2014">
        <v>33.288100999999997</v>
      </c>
      <c r="AL2014">
        <v>-117.22299957275401</v>
      </c>
      <c r="AM2014" t="s">
        <v>732</v>
      </c>
      <c r="AN2014" t="s">
        <v>239</v>
      </c>
      <c r="AO2014" t="s">
        <v>1220</v>
      </c>
      <c r="AP2014" t="s">
        <v>739</v>
      </c>
      <c r="AQ2014" t="s">
        <v>242</v>
      </c>
      <c r="AR2014" t="s">
        <v>732</v>
      </c>
      <c r="AS2014" t="s">
        <v>239</v>
      </c>
      <c r="AT2014" t="s">
        <v>239</v>
      </c>
      <c r="AU2014">
        <v>1</v>
      </c>
      <c r="AW2014" t="s">
        <v>1989</v>
      </c>
      <c r="AX2014" t="s">
        <v>1611</v>
      </c>
      <c r="AY2014" t="s">
        <v>109</v>
      </c>
      <c r="BP2014" t="s">
        <v>422</v>
      </c>
      <c r="BQ2014">
        <v>73</v>
      </c>
      <c r="BR2014" t="s">
        <v>422</v>
      </c>
      <c r="BS2014">
        <v>9</v>
      </c>
      <c r="BZ2014" t="s">
        <v>1897</v>
      </c>
      <c r="CA2014" t="s">
        <v>1893</v>
      </c>
    </row>
    <row r="2015" spans="1:79" hidden="1" x14ac:dyDescent="0.25">
      <c r="A2015" t="s">
        <v>1581</v>
      </c>
      <c r="B2015" t="s">
        <v>1582</v>
      </c>
      <c r="C2015" t="s">
        <v>1604</v>
      </c>
      <c r="D2015" t="s">
        <v>1892</v>
      </c>
      <c r="E2015" t="s">
        <v>1893</v>
      </c>
      <c r="F2015" s="1">
        <v>41964</v>
      </c>
      <c r="G2015" s="4">
        <v>0.97430555555555554</v>
      </c>
      <c r="H2015" t="s">
        <v>732</v>
      </c>
      <c r="I2015">
        <v>-88</v>
      </c>
      <c r="J2015" t="s">
        <v>1607</v>
      </c>
      <c r="K2015" t="s">
        <v>222</v>
      </c>
      <c r="L2015">
        <v>1</v>
      </c>
      <c r="M2015">
        <v>1</v>
      </c>
      <c r="N2015" t="s">
        <v>2910</v>
      </c>
      <c r="O2015" t="s">
        <v>2909</v>
      </c>
      <c r="P2015" t="s">
        <v>224</v>
      </c>
      <c r="Q2015" t="s">
        <v>1216</v>
      </c>
      <c r="R2015" t="s">
        <v>226</v>
      </c>
      <c r="S2015" t="s">
        <v>227</v>
      </c>
      <c r="T2015">
        <v>3.1</v>
      </c>
      <c r="V2015">
        <v>8.1000000000000003E-2</v>
      </c>
      <c r="W2015">
        <v>0.4</v>
      </c>
      <c r="X2015" t="s">
        <v>281</v>
      </c>
      <c r="Y2015" t="s">
        <v>243</v>
      </c>
      <c r="Z2015" t="s">
        <v>1217</v>
      </c>
      <c r="AA2015" t="s">
        <v>1217</v>
      </c>
      <c r="AF2015" t="s">
        <v>736</v>
      </c>
      <c r="AG2015" t="s">
        <v>732</v>
      </c>
      <c r="AH2015" t="s">
        <v>1611</v>
      </c>
      <c r="AJ2015" t="s">
        <v>732</v>
      </c>
      <c r="AK2015">
        <v>33.288100999999997</v>
      </c>
      <c r="AL2015">
        <v>-117.22299957275401</v>
      </c>
      <c r="AM2015" t="s">
        <v>732</v>
      </c>
      <c r="AN2015" t="s">
        <v>239</v>
      </c>
      <c r="AO2015" t="s">
        <v>1220</v>
      </c>
      <c r="AP2015" t="s">
        <v>739</v>
      </c>
      <c r="AQ2015" t="s">
        <v>242</v>
      </c>
      <c r="AR2015" t="s">
        <v>732</v>
      </c>
      <c r="AS2015" t="s">
        <v>239</v>
      </c>
      <c r="AT2015" t="s">
        <v>239</v>
      </c>
      <c r="AU2015">
        <v>1</v>
      </c>
      <c r="AV2015">
        <v>-88</v>
      </c>
      <c r="AW2015" t="s">
        <v>1989</v>
      </c>
      <c r="AX2015" t="s">
        <v>1611</v>
      </c>
      <c r="AY2015" t="s">
        <v>109</v>
      </c>
      <c r="BP2015" t="s">
        <v>422</v>
      </c>
      <c r="BQ2015">
        <v>73</v>
      </c>
      <c r="BR2015" t="s">
        <v>422</v>
      </c>
      <c r="BS2015">
        <v>9</v>
      </c>
      <c r="BZ2015" t="s">
        <v>1897</v>
      </c>
      <c r="CA2015" t="s">
        <v>1893</v>
      </c>
    </row>
    <row r="2016" spans="1:79" hidden="1" x14ac:dyDescent="0.25">
      <c r="A2016" t="s">
        <v>1581</v>
      </c>
      <c r="B2016" t="s">
        <v>1582</v>
      </c>
      <c r="C2016" t="s">
        <v>1615</v>
      </c>
      <c r="D2016" t="s">
        <v>1630</v>
      </c>
      <c r="E2016" t="s">
        <v>1631</v>
      </c>
      <c r="F2016" s="1">
        <v>41965</v>
      </c>
      <c r="G2016" s="4">
        <v>0.26944444444444443</v>
      </c>
      <c r="H2016" t="s">
        <v>732</v>
      </c>
      <c r="I2016">
        <v>-88</v>
      </c>
      <c r="J2016" t="s">
        <v>221</v>
      </c>
      <c r="K2016" t="s">
        <v>222</v>
      </c>
      <c r="L2016">
        <v>1</v>
      </c>
      <c r="M2016">
        <v>1</v>
      </c>
      <c r="N2016" t="s">
        <v>2908</v>
      </c>
      <c r="O2016" t="s">
        <v>2911</v>
      </c>
      <c r="P2016" t="s">
        <v>224</v>
      </c>
      <c r="Q2016" t="s">
        <v>1216</v>
      </c>
      <c r="R2016" t="s">
        <v>226</v>
      </c>
      <c r="S2016" t="s">
        <v>227</v>
      </c>
      <c r="T2016">
        <v>2.4</v>
      </c>
      <c r="V2016">
        <v>8.1000000000000003E-2</v>
      </c>
      <c r="W2016">
        <v>0.4</v>
      </c>
      <c r="X2016" t="s">
        <v>281</v>
      </c>
      <c r="Y2016" t="s">
        <v>243</v>
      </c>
      <c r="Z2016" t="s">
        <v>1217</v>
      </c>
      <c r="AA2016" t="s">
        <v>1217</v>
      </c>
      <c r="AF2016" t="s">
        <v>736</v>
      </c>
      <c r="AG2016" t="s">
        <v>732</v>
      </c>
      <c r="AH2016" t="s">
        <v>1611</v>
      </c>
      <c r="AJ2016" t="s">
        <v>732</v>
      </c>
      <c r="AM2016" t="s">
        <v>732</v>
      </c>
      <c r="AN2016" t="s">
        <v>239</v>
      </c>
      <c r="AO2016" t="s">
        <v>1220</v>
      </c>
      <c r="AP2016" t="s">
        <v>739</v>
      </c>
      <c r="AQ2016" t="s">
        <v>242</v>
      </c>
      <c r="AR2016" t="s">
        <v>732</v>
      </c>
      <c r="AS2016" t="s">
        <v>239</v>
      </c>
      <c r="AT2016" t="s">
        <v>239</v>
      </c>
      <c r="AU2016">
        <v>1</v>
      </c>
      <c r="AW2016" t="s">
        <v>1989</v>
      </c>
      <c r="AX2016" t="s">
        <v>1611</v>
      </c>
      <c r="AY2016" t="s">
        <v>109</v>
      </c>
      <c r="CA2016" t="s">
        <v>1631</v>
      </c>
    </row>
    <row r="2017" spans="1:79" hidden="1" x14ac:dyDescent="0.25">
      <c r="A2017" t="s">
        <v>1581</v>
      </c>
      <c r="B2017" t="s">
        <v>1582</v>
      </c>
      <c r="C2017" t="s">
        <v>1604</v>
      </c>
      <c r="D2017" t="s">
        <v>1628</v>
      </c>
      <c r="E2017" t="s">
        <v>1629</v>
      </c>
      <c r="F2017" s="1">
        <v>41965</v>
      </c>
      <c r="G2017" s="4">
        <v>0.26319444444444445</v>
      </c>
      <c r="H2017" t="s">
        <v>732</v>
      </c>
      <c r="I2017">
        <v>-88</v>
      </c>
      <c r="J2017" t="s">
        <v>1607</v>
      </c>
      <c r="K2017" t="s">
        <v>222</v>
      </c>
      <c r="L2017">
        <v>1</v>
      </c>
      <c r="M2017">
        <v>1</v>
      </c>
      <c r="N2017" t="s">
        <v>2910</v>
      </c>
      <c r="O2017" t="s">
        <v>2912</v>
      </c>
      <c r="P2017" t="s">
        <v>224</v>
      </c>
      <c r="Q2017" t="s">
        <v>1216</v>
      </c>
      <c r="R2017" t="s">
        <v>226</v>
      </c>
      <c r="S2017" t="s">
        <v>227</v>
      </c>
      <c r="T2017">
        <v>2.1</v>
      </c>
      <c r="V2017">
        <v>8.1000000000000003E-2</v>
      </c>
      <c r="W2017">
        <v>0.4</v>
      </c>
      <c r="X2017" t="s">
        <v>281</v>
      </c>
      <c r="Y2017" t="s">
        <v>243</v>
      </c>
      <c r="Z2017" t="s">
        <v>1217</v>
      </c>
      <c r="AA2017" t="s">
        <v>1217</v>
      </c>
      <c r="AF2017" t="s">
        <v>736</v>
      </c>
      <c r="AG2017" t="s">
        <v>732</v>
      </c>
      <c r="AH2017" t="s">
        <v>1611</v>
      </c>
      <c r="AJ2017" t="s">
        <v>732</v>
      </c>
      <c r="AM2017" t="s">
        <v>732</v>
      </c>
      <c r="AN2017" t="s">
        <v>239</v>
      </c>
      <c r="AO2017" t="s">
        <v>1220</v>
      </c>
      <c r="AP2017" t="s">
        <v>739</v>
      </c>
      <c r="AQ2017" t="s">
        <v>242</v>
      </c>
      <c r="AR2017" t="s">
        <v>732</v>
      </c>
      <c r="AS2017" t="s">
        <v>239</v>
      </c>
      <c r="AT2017" t="s">
        <v>239</v>
      </c>
      <c r="AU2017">
        <v>1</v>
      </c>
      <c r="AV2017">
        <v>-88</v>
      </c>
      <c r="AW2017" t="s">
        <v>1989</v>
      </c>
      <c r="AX2017" t="s">
        <v>1611</v>
      </c>
      <c r="AY2017" t="s">
        <v>109</v>
      </c>
      <c r="CA2017" t="s">
        <v>1629</v>
      </c>
    </row>
    <row r="2018" spans="1:79" hidden="1" x14ac:dyDescent="0.25">
      <c r="A2018" t="s">
        <v>1581</v>
      </c>
      <c r="B2018" t="s">
        <v>1582</v>
      </c>
      <c r="C2018" t="s">
        <v>1604</v>
      </c>
      <c r="D2018" t="s">
        <v>1630</v>
      </c>
      <c r="E2018" t="s">
        <v>1631</v>
      </c>
      <c r="F2018" s="1">
        <v>41965</v>
      </c>
      <c r="G2018" s="4">
        <v>0.26944444444444443</v>
      </c>
      <c r="H2018" t="s">
        <v>732</v>
      </c>
      <c r="I2018">
        <v>-88</v>
      </c>
      <c r="J2018" t="s">
        <v>1607</v>
      </c>
      <c r="K2018" t="s">
        <v>222</v>
      </c>
      <c r="L2018">
        <v>1</v>
      </c>
      <c r="M2018">
        <v>1</v>
      </c>
      <c r="N2018" t="s">
        <v>2910</v>
      </c>
      <c r="O2018" t="s">
        <v>2911</v>
      </c>
      <c r="P2018" t="s">
        <v>224</v>
      </c>
      <c r="Q2018" t="s">
        <v>1216</v>
      </c>
      <c r="R2018" t="s">
        <v>226</v>
      </c>
      <c r="S2018" t="s">
        <v>227</v>
      </c>
      <c r="T2018">
        <v>2.4</v>
      </c>
      <c r="V2018">
        <v>8.1000000000000003E-2</v>
      </c>
      <c r="W2018">
        <v>0.4</v>
      </c>
      <c r="X2018" t="s">
        <v>281</v>
      </c>
      <c r="Y2018" t="s">
        <v>243</v>
      </c>
      <c r="Z2018" t="s">
        <v>1217</v>
      </c>
      <c r="AA2018" t="s">
        <v>1217</v>
      </c>
      <c r="AF2018" t="s">
        <v>736</v>
      </c>
      <c r="AG2018" t="s">
        <v>732</v>
      </c>
      <c r="AH2018" t="s">
        <v>1611</v>
      </c>
      <c r="AJ2018" t="s">
        <v>732</v>
      </c>
      <c r="AM2018" t="s">
        <v>732</v>
      </c>
      <c r="AN2018" t="s">
        <v>239</v>
      </c>
      <c r="AO2018" t="s">
        <v>1220</v>
      </c>
      <c r="AP2018" t="s">
        <v>739</v>
      </c>
      <c r="AQ2018" t="s">
        <v>242</v>
      </c>
      <c r="AR2018" t="s">
        <v>732</v>
      </c>
      <c r="AS2018" t="s">
        <v>239</v>
      </c>
      <c r="AT2018" t="s">
        <v>239</v>
      </c>
      <c r="AU2018">
        <v>1</v>
      </c>
      <c r="AV2018">
        <v>-88</v>
      </c>
      <c r="AW2018" t="s">
        <v>1989</v>
      </c>
      <c r="AX2018" t="s">
        <v>1611</v>
      </c>
      <c r="AY2018" t="s">
        <v>109</v>
      </c>
      <c r="CA2018" t="s">
        <v>1631</v>
      </c>
    </row>
    <row r="2019" spans="1:79" hidden="1" x14ac:dyDescent="0.25">
      <c r="A2019" t="s">
        <v>1581</v>
      </c>
      <c r="B2019" t="s">
        <v>1582</v>
      </c>
      <c r="C2019" t="s">
        <v>1604</v>
      </c>
      <c r="D2019" t="s">
        <v>1624</v>
      </c>
      <c r="E2019" t="s">
        <v>1625</v>
      </c>
      <c r="F2019" s="1">
        <v>41965</v>
      </c>
      <c r="G2019" s="4">
        <v>0.49444444444444446</v>
      </c>
      <c r="H2019" t="s">
        <v>732</v>
      </c>
      <c r="I2019">
        <v>-88</v>
      </c>
      <c r="J2019" t="s">
        <v>1607</v>
      </c>
      <c r="K2019" t="s">
        <v>222</v>
      </c>
      <c r="L2019">
        <v>1</v>
      </c>
      <c r="M2019">
        <v>1</v>
      </c>
      <c r="N2019" t="s">
        <v>2910</v>
      </c>
      <c r="O2019" t="s">
        <v>2913</v>
      </c>
      <c r="P2019" t="s">
        <v>224</v>
      </c>
      <c r="Q2019" t="s">
        <v>1216</v>
      </c>
      <c r="R2019" t="s">
        <v>226</v>
      </c>
      <c r="S2019" t="s">
        <v>227</v>
      </c>
      <c r="T2019">
        <v>3.3</v>
      </c>
      <c r="V2019">
        <v>8.1000000000000003E-2</v>
      </c>
      <c r="W2019">
        <v>0.4</v>
      </c>
      <c r="X2019" t="s">
        <v>281</v>
      </c>
      <c r="Y2019" t="s">
        <v>243</v>
      </c>
      <c r="Z2019" t="s">
        <v>1217</v>
      </c>
      <c r="AA2019" t="s">
        <v>1217</v>
      </c>
      <c r="AF2019" t="s">
        <v>736</v>
      </c>
      <c r="AG2019" t="s">
        <v>732</v>
      </c>
      <c r="AH2019" t="s">
        <v>1611</v>
      </c>
      <c r="AJ2019" t="s">
        <v>732</v>
      </c>
      <c r="AM2019" t="s">
        <v>732</v>
      </c>
      <c r="AN2019" t="s">
        <v>239</v>
      </c>
      <c r="AO2019" t="s">
        <v>1220</v>
      </c>
      <c r="AP2019" t="s">
        <v>739</v>
      </c>
      <c r="AQ2019" t="s">
        <v>242</v>
      </c>
      <c r="AR2019" t="s">
        <v>732</v>
      </c>
      <c r="AS2019" t="s">
        <v>239</v>
      </c>
      <c r="AT2019" t="s">
        <v>239</v>
      </c>
      <c r="AU2019">
        <v>1</v>
      </c>
      <c r="AV2019">
        <v>-88</v>
      </c>
      <c r="AW2019" t="s">
        <v>1989</v>
      </c>
      <c r="AX2019" t="s">
        <v>1611</v>
      </c>
      <c r="AY2019" t="s">
        <v>109</v>
      </c>
      <c r="CA2019" t="s">
        <v>1625</v>
      </c>
    </row>
    <row r="2020" spans="1:79" hidden="1" x14ac:dyDescent="0.25">
      <c r="A2020" t="s">
        <v>1581</v>
      </c>
      <c r="B2020" t="s">
        <v>1582</v>
      </c>
      <c r="C2020" t="s">
        <v>1615</v>
      </c>
      <c r="D2020" t="s">
        <v>1628</v>
      </c>
      <c r="E2020" t="s">
        <v>1629</v>
      </c>
      <c r="F2020" s="1">
        <v>41965</v>
      </c>
      <c r="G2020" s="4">
        <v>0.26319444444444445</v>
      </c>
      <c r="H2020" t="s">
        <v>732</v>
      </c>
      <c r="I2020">
        <v>-88</v>
      </c>
      <c r="J2020" t="s">
        <v>221</v>
      </c>
      <c r="K2020" t="s">
        <v>222</v>
      </c>
      <c r="L2020">
        <v>1</v>
      </c>
      <c r="M2020">
        <v>1</v>
      </c>
      <c r="N2020" t="s">
        <v>2908</v>
      </c>
      <c r="O2020" t="s">
        <v>2912</v>
      </c>
      <c r="P2020" t="s">
        <v>224</v>
      </c>
      <c r="Q2020" t="s">
        <v>1216</v>
      </c>
      <c r="R2020" t="s">
        <v>226</v>
      </c>
      <c r="S2020" t="s">
        <v>227</v>
      </c>
      <c r="T2020">
        <v>2.1</v>
      </c>
      <c r="V2020">
        <v>8.1000000000000003E-2</v>
      </c>
      <c r="W2020">
        <v>0.4</v>
      </c>
      <c r="X2020" t="s">
        <v>281</v>
      </c>
      <c r="Y2020" t="s">
        <v>243</v>
      </c>
      <c r="Z2020" t="s">
        <v>1217</v>
      </c>
      <c r="AA2020" t="s">
        <v>1217</v>
      </c>
      <c r="AF2020" t="s">
        <v>736</v>
      </c>
      <c r="AG2020" t="s">
        <v>732</v>
      </c>
      <c r="AH2020" t="s">
        <v>1611</v>
      </c>
      <c r="AJ2020" t="s">
        <v>732</v>
      </c>
      <c r="AM2020" t="s">
        <v>732</v>
      </c>
      <c r="AN2020" t="s">
        <v>239</v>
      </c>
      <c r="AO2020" t="s">
        <v>1220</v>
      </c>
      <c r="AP2020" t="s">
        <v>739</v>
      </c>
      <c r="AQ2020" t="s">
        <v>242</v>
      </c>
      <c r="AR2020" t="s">
        <v>732</v>
      </c>
      <c r="AS2020" t="s">
        <v>239</v>
      </c>
      <c r="AT2020" t="s">
        <v>239</v>
      </c>
      <c r="AU2020">
        <v>1</v>
      </c>
      <c r="AW2020" t="s">
        <v>1989</v>
      </c>
      <c r="AX2020" t="s">
        <v>1611</v>
      </c>
      <c r="AY2020" t="s">
        <v>109</v>
      </c>
      <c r="CA2020" t="s">
        <v>1629</v>
      </c>
    </row>
    <row r="2021" spans="1:79" hidden="1" x14ac:dyDescent="0.25">
      <c r="A2021" t="s">
        <v>1581</v>
      </c>
      <c r="B2021" t="s">
        <v>1582</v>
      </c>
      <c r="C2021" t="s">
        <v>1615</v>
      </c>
      <c r="D2021" t="s">
        <v>1624</v>
      </c>
      <c r="E2021" t="s">
        <v>1625</v>
      </c>
      <c r="F2021" s="1">
        <v>41965</v>
      </c>
      <c r="G2021" s="4">
        <v>0.49444444444444446</v>
      </c>
      <c r="H2021" t="s">
        <v>732</v>
      </c>
      <c r="I2021">
        <v>-88</v>
      </c>
      <c r="J2021" t="s">
        <v>221</v>
      </c>
      <c r="K2021" t="s">
        <v>222</v>
      </c>
      <c r="L2021">
        <v>1</v>
      </c>
      <c r="M2021">
        <v>1</v>
      </c>
      <c r="N2021" t="s">
        <v>2908</v>
      </c>
      <c r="O2021" t="s">
        <v>2913</v>
      </c>
      <c r="P2021" t="s">
        <v>224</v>
      </c>
      <c r="Q2021" t="s">
        <v>1216</v>
      </c>
      <c r="R2021" t="s">
        <v>226</v>
      </c>
      <c r="S2021" t="s">
        <v>227</v>
      </c>
      <c r="T2021">
        <v>3.3</v>
      </c>
      <c r="V2021">
        <v>8.1000000000000003E-2</v>
      </c>
      <c r="W2021">
        <v>0.4</v>
      </c>
      <c r="X2021" t="s">
        <v>281</v>
      </c>
      <c r="Y2021" t="s">
        <v>243</v>
      </c>
      <c r="Z2021" t="s">
        <v>1217</v>
      </c>
      <c r="AA2021" t="s">
        <v>1217</v>
      </c>
      <c r="AF2021" t="s">
        <v>736</v>
      </c>
      <c r="AG2021" t="s">
        <v>732</v>
      </c>
      <c r="AH2021" t="s">
        <v>1611</v>
      </c>
      <c r="AJ2021" t="s">
        <v>732</v>
      </c>
      <c r="AM2021" t="s">
        <v>732</v>
      </c>
      <c r="AN2021" t="s">
        <v>239</v>
      </c>
      <c r="AO2021" t="s">
        <v>1220</v>
      </c>
      <c r="AP2021" t="s">
        <v>739</v>
      </c>
      <c r="AQ2021" t="s">
        <v>242</v>
      </c>
      <c r="AR2021" t="s">
        <v>732</v>
      </c>
      <c r="AS2021" t="s">
        <v>239</v>
      </c>
      <c r="AT2021" t="s">
        <v>239</v>
      </c>
      <c r="AU2021">
        <v>1</v>
      </c>
      <c r="AW2021" t="s">
        <v>1989</v>
      </c>
      <c r="AX2021" t="s">
        <v>1611</v>
      </c>
      <c r="AY2021" t="s">
        <v>109</v>
      </c>
      <c r="CA2021" t="s">
        <v>1625</v>
      </c>
    </row>
    <row r="2022" spans="1:79" hidden="1" x14ac:dyDescent="0.25">
      <c r="A2022" t="s">
        <v>1581</v>
      </c>
      <c r="B2022" t="s">
        <v>1582</v>
      </c>
      <c r="C2022" t="s">
        <v>2865</v>
      </c>
      <c r="D2022" t="s">
        <v>2914</v>
      </c>
      <c r="E2022" t="s">
        <v>2915</v>
      </c>
      <c r="F2022" s="1">
        <v>41975</v>
      </c>
      <c r="G2022" s="4">
        <v>0.98958333333333337</v>
      </c>
      <c r="H2022" t="s">
        <v>732</v>
      </c>
      <c r="I2022">
        <v>-88</v>
      </c>
      <c r="J2022" t="s">
        <v>1607</v>
      </c>
      <c r="K2022" t="s">
        <v>222</v>
      </c>
      <c r="L2022">
        <v>1</v>
      </c>
      <c r="M2022">
        <v>1</v>
      </c>
      <c r="N2022" t="s">
        <v>2916</v>
      </c>
      <c r="O2022" t="s">
        <v>2917</v>
      </c>
      <c r="P2022" t="s">
        <v>2209</v>
      </c>
      <c r="Q2022" t="s">
        <v>1216</v>
      </c>
      <c r="R2022" t="s">
        <v>226</v>
      </c>
      <c r="S2022" t="s">
        <v>227</v>
      </c>
      <c r="T2022">
        <v>0.3</v>
      </c>
      <c r="V2022">
        <v>8.1000000000000003E-2</v>
      </c>
      <c r="W2022">
        <v>0.4</v>
      </c>
      <c r="X2022" t="s">
        <v>905</v>
      </c>
      <c r="Y2022" t="s">
        <v>243</v>
      </c>
      <c r="Z2022" t="s">
        <v>1217</v>
      </c>
      <c r="AA2022" t="s">
        <v>1217</v>
      </c>
      <c r="AF2022" t="s">
        <v>736</v>
      </c>
      <c r="AG2022" t="s">
        <v>732</v>
      </c>
      <c r="AH2022" t="s">
        <v>1611</v>
      </c>
      <c r="AJ2022" t="s">
        <v>732</v>
      </c>
      <c r="AK2022">
        <v>33.317870999999997</v>
      </c>
      <c r="AL2022">
        <v>-117.16383361816401</v>
      </c>
      <c r="AM2022" t="s">
        <v>732</v>
      </c>
      <c r="AN2022" t="s">
        <v>239</v>
      </c>
      <c r="AO2022" t="s">
        <v>1220</v>
      </c>
      <c r="AP2022" t="s">
        <v>739</v>
      </c>
      <c r="AQ2022" t="s">
        <v>242</v>
      </c>
      <c r="AR2022" t="s">
        <v>732</v>
      </c>
      <c r="AS2022" t="s">
        <v>239</v>
      </c>
      <c r="AT2022" t="s">
        <v>239</v>
      </c>
      <c r="AU2022">
        <v>1</v>
      </c>
      <c r="AV2022">
        <v>-88</v>
      </c>
      <c r="AW2022" t="s">
        <v>1989</v>
      </c>
      <c r="AX2022" t="s">
        <v>1611</v>
      </c>
      <c r="AY2022" t="s">
        <v>109</v>
      </c>
      <c r="BP2022" t="s">
        <v>422</v>
      </c>
      <c r="BQ2022">
        <v>73</v>
      </c>
      <c r="BR2022" t="s">
        <v>422</v>
      </c>
      <c r="BS2022">
        <v>9</v>
      </c>
      <c r="BZ2022" t="s">
        <v>249</v>
      </c>
      <c r="CA2022" t="s">
        <v>2918</v>
      </c>
    </row>
    <row r="2023" spans="1:79" hidden="1" x14ac:dyDescent="0.25">
      <c r="A2023" t="s">
        <v>1581</v>
      </c>
      <c r="B2023" t="s">
        <v>1582</v>
      </c>
      <c r="C2023" t="s">
        <v>2865</v>
      </c>
      <c r="D2023" t="s">
        <v>2919</v>
      </c>
      <c r="E2023" t="s">
        <v>2920</v>
      </c>
      <c r="F2023" s="1">
        <v>41975</v>
      </c>
      <c r="G2023" s="4">
        <v>0.70833333333333337</v>
      </c>
      <c r="H2023" t="s">
        <v>732</v>
      </c>
      <c r="I2023">
        <v>-88</v>
      </c>
      <c r="J2023" t="s">
        <v>1607</v>
      </c>
      <c r="K2023" t="s">
        <v>222</v>
      </c>
      <c r="L2023">
        <v>1</v>
      </c>
      <c r="M2023">
        <v>1</v>
      </c>
      <c r="N2023" t="s">
        <v>2916</v>
      </c>
      <c r="O2023" t="s">
        <v>2921</v>
      </c>
      <c r="P2023" t="s">
        <v>2209</v>
      </c>
      <c r="Q2023" t="s">
        <v>1216</v>
      </c>
      <c r="R2023" t="s">
        <v>226</v>
      </c>
      <c r="S2023" t="s">
        <v>227</v>
      </c>
      <c r="T2023">
        <v>0.21</v>
      </c>
      <c r="V2023">
        <v>8.1000000000000003E-2</v>
      </c>
      <c r="W2023">
        <v>0.4</v>
      </c>
      <c r="X2023" t="s">
        <v>905</v>
      </c>
      <c r="Y2023" t="s">
        <v>243</v>
      </c>
      <c r="Z2023" t="s">
        <v>1217</v>
      </c>
      <c r="AA2023" t="s">
        <v>1217</v>
      </c>
      <c r="AF2023" t="s">
        <v>736</v>
      </c>
      <c r="AG2023" t="s">
        <v>732</v>
      </c>
      <c r="AH2023" t="s">
        <v>1611</v>
      </c>
      <c r="AJ2023" t="s">
        <v>732</v>
      </c>
      <c r="AK2023">
        <v>33.373840000000001</v>
      </c>
      <c r="AL2023">
        <v>-117.25350952148401</v>
      </c>
      <c r="AM2023" t="s">
        <v>732</v>
      </c>
      <c r="AN2023" t="s">
        <v>239</v>
      </c>
      <c r="AO2023" t="s">
        <v>1220</v>
      </c>
      <c r="AP2023" t="s">
        <v>739</v>
      </c>
      <c r="AQ2023" t="s">
        <v>242</v>
      </c>
      <c r="AR2023" t="s">
        <v>732</v>
      </c>
      <c r="AS2023" t="s">
        <v>239</v>
      </c>
      <c r="AT2023" t="s">
        <v>239</v>
      </c>
      <c r="AU2023">
        <v>1</v>
      </c>
      <c r="AV2023">
        <v>-88</v>
      </c>
      <c r="AW2023" t="s">
        <v>1989</v>
      </c>
      <c r="AX2023" t="s">
        <v>1611</v>
      </c>
      <c r="AY2023" t="s">
        <v>109</v>
      </c>
      <c r="BP2023" t="s">
        <v>422</v>
      </c>
      <c r="BQ2023">
        <v>73</v>
      </c>
      <c r="BR2023" t="s">
        <v>422</v>
      </c>
      <c r="BS2023">
        <v>9</v>
      </c>
      <c r="BZ2023" t="s">
        <v>249</v>
      </c>
      <c r="CA2023" t="s">
        <v>2922</v>
      </c>
    </row>
    <row r="2024" spans="1:79" hidden="1" x14ac:dyDescent="0.25">
      <c r="A2024" t="s">
        <v>1581</v>
      </c>
      <c r="B2024" t="s">
        <v>1582</v>
      </c>
      <c r="C2024" t="s">
        <v>2865</v>
      </c>
      <c r="D2024" t="s">
        <v>2923</v>
      </c>
      <c r="E2024" t="s">
        <v>2924</v>
      </c>
      <c r="F2024" s="1">
        <v>41976</v>
      </c>
      <c r="G2024" s="4">
        <v>4.1666666666666664E-2</v>
      </c>
      <c r="H2024" t="s">
        <v>732</v>
      </c>
      <c r="I2024">
        <v>-88</v>
      </c>
      <c r="J2024" t="s">
        <v>1607</v>
      </c>
      <c r="K2024" t="s">
        <v>222</v>
      </c>
      <c r="L2024">
        <v>1</v>
      </c>
      <c r="M2024">
        <v>1</v>
      </c>
      <c r="N2024" t="s">
        <v>2916</v>
      </c>
      <c r="O2024" t="s">
        <v>2925</v>
      </c>
      <c r="P2024" t="s">
        <v>2209</v>
      </c>
      <c r="Q2024" t="s">
        <v>1216</v>
      </c>
      <c r="R2024" t="s">
        <v>226</v>
      </c>
      <c r="S2024" t="s">
        <v>227</v>
      </c>
      <c r="T2024">
        <v>1.2</v>
      </c>
      <c r="V2024">
        <v>8.1000000000000003E-2</v>
      </c>
      <c r="W2024">
        <v>0.4</v>
      </c>
      <c r="X2024" t="s">
        <v>281</v>
      </c>
      <c r="Y2024" t="s">
        <v>243</v>
      </c>
      <c r="Z2024" t="s">
        <v>1217</v>
      </c>
      <c r="AA2024" t="s">
        <v>1217</v>
      </c>
      <c r="AF2024" t="s">
        <v>736</v>
      </c>
      <c r="AG2024" t="s">
        <v>732</v>
      </c>
      <c r="AH2024" t="s">
        <v>1611</v>
      </c>
      <c r="AJ2024" t="s">
        <v>732</v>
      </c>
      <c r="AK2024">
        <v>33</v>
      </c>
      <c r="AL2024">
        <v>-117</v>
      </c>
      <c r="AM2024" t="s">
        <v>732</v>
      </c>
      <c r="AN2024" t="s">
        <v>239</v>
      </c>
      <c r="AO2024" t="s">
        <v>1220</v>
      </c>
      <c r="AP2024" t="s">
        <v>739</v>
      </c>
      <c r="AQ2024" t="s">
        <v>242</v>
      </c>
      <c r="AR2024" t="s">
        <v>732</v>
      </c>
      <c r="AS2024" t="s">
        <v>239</v>
      </c>
      <c r="AT2024" t="s">
        <v>239</v>
      </c>
      <c r="AU2024">
        <v>1</v>
      </c>
      <c r="AV2024">
        <v>-88</v>
      </c>
      <c r="AW2024" t="s">
        <v>1989</v>
      </c>
      <c r="AX2024" t="s">
        <v>1611</v>
      </c>
      <c r="AY2024" t="s">
        <v>109</v>
      </c>
      <c r="BP2024" t="s">
        <v>422</v>
      </c>
      <c r="BQ2024">
        <v>73</v>
      </c>
      <c r="BR2024" t="s">
        <v>422</v>
      </c>
      <c r="BS2024">
        <v>9</v>
      </c>
      <c r="CA2024" t="s">
        <v>2926</v>
      </c>
    </row>
    <row r="2025" spans="1:79" hidden="1" x14ac:dyDescent="0.25">
      <c r="A2025" t="s">
        <v>1581</v>
      </c>
      <c r="B2025" t="s">
        <v>1582</v>
      </c>
      <c r="C2025" t="s">
        <v>2865</v>
      </c>
      <c r="D2025" t="s">
        <v>2927</v>
      </c>
      <c r="E2025" t="s">
        <v>2928</v>
      </c>
      <c r="F2025" s="1">
        <v>41976</v>
      </c>
      <c r="G2025" s="4">
        <v>0.35416666666666669</v>
      </c>
      <c r="H2025" t="s">
        <v>732</v>
      </c>
      <c r="I2025">
        <v>-88</v>
      </c>
      <c r="J2025" t="s">
        <v>1607</v>
      </c>
      <c r="K2025" t="s">
        <v>222</v>
      </c>
      <c r="L2025">
        <v>1</v>
      </c>
      <c r="M2025">
        <v>1</v>
      </c>
      <c r="N2025" t="s">
        <v>2916</v>
      </c>
      <c r="O2025" t="s">
        <v>2929</v>
      </c>
      <c r="P2025" t="s">
        <v>2209</v>
      </c>
      <c r="Q2025" t="s">
        <v>1216</v>
      </c>
      <c r="R2025" t="s">
        <v>226</v>
      </c>
      <c r="S2025" t="s">
        <v>227</v>
      </c>
      <c r="T2025">
        <v>1.6</v>
      </c>
      <c r="V2025">
        <v>8.1000000000000003E-2</v>
      </c>
      <c r="W2025">
        <v>0.4</v>
      </c>
      <c r="X2025" t="s">
        <v>281</v>
      </c>
      <c r="Y2025" t="s">
        <v>243</v>
      </c>
      <c r="Z2025" t="s">
        <v>1217</v>
      </c>
      <c r="AA2025" t="s">
        <v>1217</v>
      </c>
      <c r="AF2025" t="s">
        <v>736</v>
      </c>
      <c r="AG2025" t="s">
        <v>732</v>
      </c>
      <c r="AH2025" t="s">
        <v>1611</v>
      </c>
      <c r="AJ2025" t="s">
        <v>732</v>
      </c>
      <c r="AK2025">
        <v>33.018107999999998</v>
      </c>
      <c r="AL2025">
        <v>-117.281661987305</v>
      </c>
      <c r="AM2025" t="s">
        <v>732</v>
      </c>
      <c r="AN2025" t="s">
        <v>239</v>
      </c>
      <c r="AO2025" t="s">
        <v>1220</v>
      </c>
      <c r="AP2025" t="s">
        <v>739</v>
      </c>
      <c r="AQ2025" t="s">
        <v>242</v>
      </c>
      <c r="AR2025" t="s">
        <v>732</v>
      </c>
      <c r="AS2025" t="s">
        <v>239</v>
      </c>
      <c r="AT2025" t="s">
        <v>239</v>
      </c>
      <c r="AU2025">
        <v>1</v>
      </c>
      <c r="AV2025">
        <v>-88</v>
      </c>
      <c r="AW2025" t="s">
        <v>1989</v>
      </c>
      <c r="AX2025" t="s">
        <v>1611</v>
      </c>
      <c r="AY2025" t="s">
        <v>109</v>
      </c>
      <c r="BP2025" t="s">
        <v>422</v>
      </c>
      <c r="BQ2025">
        <v>73</v>
      </c>
      <c r="BR2025" t="s">
        <v>422</v>
      </c>
      <c r="BS2025">
        <v>9</v>
      </c>
      <c r="BZ2025" t="s">
        <v>249</v>
      </c>
      <c r="CA2025" t="s">
        <v>2930</v>
      </c>
    </row>
    <row r="2026" spans="1:79" hidden="1" x14ac:dyDescent="0.25">
      <c r="A2026" t="s">
        <v>1581</v>
      </c>
      <c r="B2026" t="s">
        <v>1582</v>
      </c>
      <c r="C2026" t="s">
        <v>1615</v>
      </c>
      <c r="D2026" t="s">
        <v>1624</v>
      </c>
      <c r="E2026" t="s">
        <v>1625</v>
      </c>
      <c r="F2026" s="1">
        <v>41977</v>
      </c>
      <c r="G2026" s="4">
        <v>2.4999999999999998E-2</v>
      </c>
      <c r="H2026" t="s">
        <v>732</v>
      </c>
      <c r="I2026">
        <v>-88</v>
      </c>
      <c r="J2026" t="s">
        <v>221</v>
      </c>
      <c r="K2026" t="s">
        <v>222</v>
      </c>
      <c r="L2026">
        <v>1</v>
      </c>
      <c r="M2026">
        <v>1</v>
      </c>
      <c r="N2026" t="s">
        <v>2931</v>
      </c>
      <c r="O2026" t="s">
        <v>2932</v>
      </c>
      <c r="P2026" t="s">
        <v>224</v>
      </c>
      <c r="Q2026" t="s">
        <v>1216</v>
      </c>
      <c r="R2026" t="s">
        <v>226</v>
      </c>
      <c r="S2026" t="s">
        <v>227</v>
      </c>
      <c r="T2026">
        <v>2.1</v>
      </c>
      <c r="V2026">
        <v>8.1000000000000003E-2</v>
      </c>
      <c r="W2026">
        <v>0.4</v>
      </c>
      <c r="X2026" t="s">
        <v>281</v>
      </c>
      <c r="Y2026" t="s">
        <v>243</v>
      </c>
      <c r="Z2026" t="s">
        <v>1217</v>
      </c>
      <c r="AA2026" t="s">
        <v>1217</v>
      </c>
      <c r="AF2026" t="s">
        <v>736</v>
      </c>
      <c r="AG2026" t="s">
        <v>732</v>
      </c>
      <c r="AH2026" t="s">
        <v>1611</v>
      </c>
      <c r="AJ2026" t="s">
        <v>732</v>
      </c>
      <c r="AM2026" t="s">
        <v>732</v>
      </c>
      <c r="AN2026" t="s">
        <v>239</v>
      </c>
      <c r="AO2026" t="s">
        <v>1220</v>
      </c>
      <c r="AP2026" t="s">
        <v>739</v>
      </c>
      <c r="AQ2026" t="s">
        <v>242</v>
      </c>
      <c r="AR2026" t="s">
        <v>732</v>
      </c>
      <c r="AS2026" t="s">
        <v>239</v>
      </c>
      <c r="AT2026" t="s">
        <v>239</v>
      </c>
      <c r="AU2026">
        <v>1</v>
      </c>
      <c r="AW2026" t="s">
        <v>1989</v>
      </c>
      <c r="AX2026" t="s">
        <v>1611</v>
      </c>
      <c r="AY2026" t="s">
        <v>109</v>
      </c>
      <c r="CA2026" t="s">
        <v>1625</v>
      </c>
    </row>
    <row r="2027" spans="1:79" hidden="1" x14ac:dyDescent="0.25">
      <c r="A2027" t="s">
        <v>1581</v>
      </c>
      <c r="B2027" t="s">
        <v>1582</v>
      </c>
      <c r="C2027" t="s">
        <v>1615</v>
      </c>
      <c r="D2027" t="s">
        <v>1958</v>
      </c>
      <c r="E2027" t="s">
        <v>1959</v>
      </c>
      <c r="F2027" s="1">
        <v>41977</v>
      </c>
      <c r="G2027" s="4">
        <v>0.2298611111111111</v>
      </c>
      <c r="H2027" t="s">
        <v>732</v>
      </c>
      <c r="I2027">
        <v>-88</v>
      </c>
      <c r="J2027" t="s">
        <v>221</v>
      </c>
      <c r="K2027" t="s">
        <v>222</v>
      </c>
      <c r="L2027">
        <v>1</v>
      </c>
      <c r="M2027">
        <v>1</v>
      </c>
      <c r="N2027" t="s">
        <v>2931</v>
      </c>
      <c r="O2027" t="s">
        <v>2933</v>
      </c>
      <c r="P2027" t="s">
        <v>224</v>
      </c>
      <c r="Q2027" t="s">
        <v>1216</v>
      </c>
      <c r="R2027" t="s">
        <v>226</v>
      </c>
      <c r="S2027" t="s">
        <v>227</v>
      </c>
      <c r="T2027">
        <v>1.5</v>
      </c>
      <c r="V2027">
        <v>8.1000000000000003E-2</v>
      </c>
      <c r="W2027">
        <v>0.4</v>
      </c>
      <c r="X2027" t="s">
        <v>281</v>
      </c>
      <c r="Y2027" t="s">
        <v>243</v>
      </c>
      <c r="Z2027" t="s">
        <v>1217</v>
      </c>
      <c r="AA2027" t="s">
        <v>1217</v>
      </c>
      <c r="AF2027" t="s">
        <v>736</v>
      </c>
      <c r="AG2027" t="s">
        <v>732</v>
      </c>
      <c r="AH2027" t="s">
        <v>1611</v>
      </c>
      <c r="AJ2027" t="s">
        <v>732</v>
      </c>
      <c r="AM2027" t="s">
        <v>732</v>
      </c>
      <c r="AN2027" t="s">
        <v>239</v>
      </c>
      <c r="AO2027" t="s">
        <v>1220</v>
      </c>
      <c r="AP2027" t="s">
        <v>739</v>
      </c>
      <c r="AQ2027" t="s">
        <v>242</v>
      </c>
      <c r="AR2027" t="s">
        <v>732</v>
      </c>
      <c r="AS2027" t="s">
        <v>239</v>
      </c>
      <c r="AT2027" t="s">
        <v>239</v>
      </c>
      <c r="AU2027">
        <v>1</v>
      </c>
      <c r="AW2027" t="s">
        <v>1989</v>
      </c>
      <c r="AX2027" t="s">
        <v>1611</v>
      </c>
      <c r="AY2027" t="s">
        <v>109</v>
      </c>
      <c r="CA2027" t="s">
        <v>1959</v>
      </c>
    </row>
    <row r="2028" spans="1:79" hidden="1" x14ac:dyDescent="0.25">
      <c r="A2028" t="s">
        <v>1581</v>
      </c>
      <c r="B2028" t="s">
        <v>1582</v>
      </c>
      <c r="C2028" t="s">
        <v>2865</v>
      </c>
      <c r="D2028" t="s">
        <v>2934</v>
      </c>
      <c r="E2028" t="s">
        <v>2935</v>
      </c>
      <c r="F2028" s="1">
        <v>41985</v>
      </c>
      <c r="G2028" s="4">
        <v>0.57291666666666663</v>
      </c>
      <c r="H2028" t="s">
        <v>732</v>
      </c>
      <c r="I2028">
        <v>-88</v>
      </c>
      <c r="J2028" t="s">
        <v>1607</v>
      </c>
      <c r="K2028" t="s">
        <v>222</v>
      </c>
      <c r="L2028">
        <v>1</v>
      </c>
      <c r="M2028">
        <v>1</v>
      </c>
      <c r="N2028" t="s">
        <v>2936</v>
      </c>
      <c r="O2028" t="s">
        <v>2937</v>
      </c>
      <c r="P2028" t="s">
        <v>2209</v>
      </c>
      <c r="Q2028" t="s">
        <v>1216</v>
      </c>
      <c r="R2028" t="s">
        <v>226</v>
      </c>
      <c r="S2028" t="s">
        <v>227</v>
      </c>
      <c r="T2028">
        <v>0.33</v>
      </c>
      <c r="V2028">
        <v>8.1000000000000003E-2</v>
      </c>
      <c r="W2028">
        <v>0.4</v>
      </c>
      <c r="X2028" t="s">
        <v>905</v>
      </c>
      <c r="Y2028" t="s">
        <v>243</v>
      </c>
      <c r="Z2028" t="s">
        <v>1217</v>
      </c>
      <c r="AA2028" t="s">
        <v>1217</v>
      </c>
      <c r="AF2028" t="s">
        <v>736</v>
      </c>
      <c r="AG2028" t="s">
        <v>732</v>
      </c>
      <c r="AH2028" t="s">
        <v>1611</v>
      </c>
      <c r="AJ2028" t="s">
        <v>732</v>
      </c>
      <c r="AK2028">
        <v>33.140735999999997</v>
      </c>
      <c r="AL2028">
        <v>-117.05328369140599</v>
      </c>
      <c r="AM2028" t="s">
        <v>732</v>
      </c>
      <c r="AN2028" t="s">
        <v>239</v>
      </c>
      <c r="AO2028" t="s">
        <v>1220</v>
      </c>
      <c r="AP2028" t="s">
        <v>739</v>
      </c>
      <c r="AQ2028" t="s">
        <v>242</v>
      </c>
      <c r="AR2028" t="s">
        <v>732</v>
      </c>
      <c r="AS2028" t="s">
        <v>239</v>
      </c>
      <c r="AT2028" t="s">
        <v>239</v>
      </c>
      <c r="AU2028">
        <v>1</v>
      </c>
      <c r="AV2028">
        <v>-88</v>
      </c>
      <c r="AW2028" t="s">
        <v>1989</v>
      </c>
      <c r="AX2028" t="s">
        <v>1611</v>
      </c>
      <c r="AY2028" t="s">
        <v>109</v>
      </c>
      <c r="BP2028" t="s">
        <v>422</v>
      </c>
      <c r="BQ2028">
        <v>73</v>
      </c>
      <c r="BR2028" t="s">
        <v>422</v>
      </c>
      <c r="BS2028">
        <v>9</v>
      </c>
      <c r="BZ2028" t="s">
        <v>249</v>
      </c>
      <c r="CA2028" t="s">
        <v>2938</v>
      </c>
    </row>
    <row r="2029" spans="1:79" hidden="1" x14ac:dyDescent="0.25">
      <c r="A2029" t="s">
        <v>1581</v>
      </c>
      <c r="B2029" t="s">
        <v>1582</v>
      </c>
      <c r="C2029" t="s">
        <v>2865</v>
      </c>
      <c r="D2029" t="s">
        <v>2939</v>
      </c>
      <c r="E2029" t="s">
        <v>2940</v>
      </c>
      <c r="F2029" s="1">
        <v>41985</v>
      </c>
      <c r="G2029" s="4">
        <v>0.55208333333333337</v>
      </c>
      <c r="H2029" t="s">
        <v>732</v>
      </c>
      <c r="I2029">
        <v>-88</v>
      </c>
      <c r="J2029" t="s">
        <v>1607</v>
      </c>
      <c r="K2029" t="s">
        <v>222</v>
      </c>
      <c r="L2029">
        <v>1</v>
      </c>
      <c r="M2029">
        <v>1</v>
      </c>
      <c r="N2029" t="s">
        <v>2936</v>
      </c>
      <c r="O2029" t="s">
        <v>2941</v>
      </c>
      <c r="P2029" t="s">
        <v>2209</v>
      </c>
      <c r="Q2029" t="s">
        <v>1216</v>
      </c>
      <c r="R2029" t="s">
        <v>226</v>
      </c>
      <c r="S2029" t="s">
        <v>227</v>
      </c>
      <c r="T2029">
        <v>0.6</v>
      </c>
      <c r="V2029">
        <v>8.1000000000000003E-2</v>
      </c>
      <c r="W2029">
        <v>0.4</v>
      </c>
      <c r="X2029" t="s">
        <v>281</v>
      </c>
      <c r="Y2029" t="s">
        <v>243</v>
      </c>
      <c r="Z2029" t="s">
        <v>1217</v>
      </c>
      <c r="AA2029" t="s">
        <v>1217</v>
      </c>
      <c r="AF2029" t="s">
        <v>736</v>
      </c>
      <c r="AG2029" t="s">
        <v>732</v>
      </c>
      <c r="AH2029" t="s">
        <v>1611</v>
      </c>
      <c r="AJ2029" t="s">
        <v>732</v>
      </c>
      <c r="AK2029">
        <v>33.210448999999997</v>
      </c>
      <c r="AL2029">
        <v>-117.32639312744099</v>
      </c>
      <c r="AM2029" t="s">
        <v>732</v>
      </c>
      <c r="AN2029" t="s">
        <v>239</v>
      </c>
      <c r="AO2029" t="s">
        <v>1220</v>
      </c>
      <c r="AP2029" t="s">
        <v>739</v>
      </c>
      <c r="AQ2029" t="s">
        <v>242</v>
      </c>
      <c r="AR2029" t="s">
        <v>732</v>
      </c>
      <c r="AS2029" t="s">
        <v>239</v>
      </c>
      <c r="AT2029" t="s">
        <v>239</v>
      </c>
      <c r="AU2029">
        <v>1</v>
      </c>
      <c r="AV2029">
        <v>-88</v>
      </c>
      <c r="AW2029" t="s">
        <v>1989</v>
      </c>
      <c r="AX2029" t="s">
        <v>1611</v>
      </c>
      <c r="AY2029" t="s">
        <v>109</v>
      </c>
      <c r="BP2029" t="s">
        <v>422</v>
      </c>
      <c r="BQ2029">
        <v>73</v>
      </c>
      <c r="BR2029" t="s">
        <v>422</v>
      </c>
      <c r="BS2029">
        <v>9</v>
      </c>
      <c r="BZ2029" t="s">
        <v>249</v>
      </c>
      <c r="CA2029" t="s">
        <v>2942</v>
      </c>
    </row>
    <row r="2030" spans="1:79" hidden="1" x14ac:dyDescent="0.25">
      <c r="A2030" t="s">
        <v>1581</v>
      </c>
      <c r="B2030" t="s">
        <v>1582</v>
      </c>
      <c r="C2030" t="s">
        <v>2865</v>
      </c>
      <c r="D2030" t="s">
        <v>2943</v>
      </c>
      <c r="E2030" t="s">
        <v>2944</v>
      </c>
      <c r="F2030" s="1">
        <v>41985</v>
      </c>
      <c r="G2030" s="4">
        <v>0.5625</v>
      </c>
      <c r="H2030" t="s">
        <v>732</v>
      </c>
      <c r="I2030">
        <v>-88</v>
      </c>
      <c r="J2030" t="s">
        <v>1607</v>
      </c>
      <c r="K2030" t="s">
        <v>222</v>
      </c>
      <c r="L2030">
        <v>1</v>
      </c>
      <c r="M2030">
        <v>1</v>
      </c>
      <c r="N2030" t="s">
        <v>2936</v>
      </c>
      <c r="O2030" t="s">
        <v>2945</v>
      </c>
      <c r="P2030" t="s">
        <v>2209</v>
      </c>
      <c r="Q2030" t="s">
        <v>1216</v>
      </c>
      <c r="R2030" t="s">
        <v>226</v>
      </c>
      <c r="S2030" t="s">
        <v>227</v>
      </c>
      <c r="T2030">
        <v>0.31</v>
      </c>
      <c r="V2030">
        <v>8.1000000000000003E-2</v>
      </c>
      <c r="W2030">
        <v>0.4</v>
      </c>
      <c r="X2030" t="s">
        <v>905</v>
      </c>
      <c r="Y2030" t="s">
        <v>243</v>
      </c>
      <c r="Z2030" t="s">
        <v>1217</v>
      </c>
      <c r="AA2030" t="s">
        <v>1217</v>
      </c>
      <c r="AF2030" t="s">
        <v>736</v>
      </c>
      <c r="AG2030" t="s">
        <v>732</v>
      </c>
      <c r="AH2030" t="s">
        <v>1611</v>
      </c>
      <c r="AJ2030" t="s">
        <v>732</v>
      </c>
      <c r="AK2030">
        <v>33.221859000000002</v>
      </c>
      <c r="AL2030">
        <v>-117.34983825683599</v>
      </c>
      <c r="AM2030" t="s">
        <v>732</v>
      </c>
      <c r="AN2030" t="s">
        <v>239</v>
      </c>
      <c r="AO2030" t="s">
        <v>1220</v>
      </c>
      <c r="AP2030" t="s">
        <v>739</v>
      </c>
      <c r="AQ2030" t="s">
        <v>242</v>
      </c>
      <c r="AR2030" t="s">
        <v>732</v>
      </c>
      <c r="AS2030" t="s">
        <v>239</v>
      </c>
      <c r="AT2030" t="s">
        <v>239</v>
      </c>
      <c r="AU2030">
        <v>1</v>
      </c>
      <c r="AV2030">
        <v>-88</v>
      </c>
      <c r="AW2030" t="s">
        <v>1989</v>
      </c>
      <c r="AX2030" t="s">
        <v>1611</v>
      </c>
      <c r="AY2030" t="s">
        <v>109</v>
      </c>
      <c r="BP2030" t="s">
        <v>422</v>
      </c>
      <c r="BQ2030">
        <v>73</v>
      </c>
      <c r="BR2030" t="s">
        <v>422</v>
      </c>
      <c r="BS2030">
        <v>9</v>
      </c>
      <c r="BZ2030" t="s">
        <v>249</v>
      </c>
      <c r="CA2030" t="s">
        <v>2946</v>
      </c>
    </row>
    <row r="2031" spans="1:79" hidden="1" x14ac:dyDescent="0.25">
      <c r="A2031" t="s">
        <v>1581</v>
      </c>
      <c r="B2031" t="s">
        <v>1582</v>
      </c>
      <c r="C2031" t="s">
        <v>2865</v>
      </c>
      <c r="D2031" t="s">
        <v>2947</v>
      </c>
      <c r="E2031" t="s">
        <v>2948</v>
      </c>
      <c r="F2031" s="1">
        <v>41985</v>
      </c>
      <c r="G2031" s="4">
        <v>0.57291666666666663</v>
      </c>
      <c r="H2031" t="s">
        <v>732</v>
      </c>
      <c r="I2031">
        <v>-88</v>
      </c>
      <c r="J2031" t="s">
        <v>1607</v>
      </c>
      <c r="K2031" t="s">
        <v>222</v>
      </c>
      <c r="L2031">
        <v>1</v>
      </c>
      <c r="M2031">
        <v>1</v>
      </c>
      <c r="N2031" t="s">
        <v>2936</v>
      </c>
      <c r="O2031" t="s">
        <v>2949</v>
      </c>
      <c r="P2031" t="s">
        <v>2209</v>
      </c>
      <c r="Q2031" t="s">
        <v>1216</v>
      </c>
      <c r="R2031" t="s">
        <v>226</v>
      </c>
      <c r="S2031" t="s">
        <v>227</v>
      </c>
      <c r="T2031">
        <v>0.15</v>
      </c>
      <c r="V2031">
        <v>8.1000000000000003E-2</v>
      </c>
      <c r="W2031">
        <v>0.4</v>
      </c>
      <c r="X2031" t="s">
        <v>905</v>
      </c>
      <c r="Y2031" t="s">
        <v>243</v>
      </c>
      <c r="Z2031" t="s">
        <v>1217</v>
      </c>
      <c r="AA2031" t="s">
        <v>1217</v>
      </c>
      <c r="AF2031" t="s">
        <v>736</v>
      </c>
      <c r="AG2031" t="s">
        <v>732</v>
      </c>
      <c r="AH2031" t="s">
        <v>1611</v>
      </c>
      <c r="AJ2031" t="s">
        <v>732</v>
      </c>
      <c r="AK2031">
        <v>33.069510999999999</v>
      </c>
      <c r="AL2031">
        <v>-117.07135772705099</v>
      </c>
      <c r="AM2031" t="s">
        <v>732</v>
      </c>
      <c r="AN2031" t="s">
        <v>239</v>
      </c>
      <c r="AO2031" t="s">
        <v>1220</v>
      </c>
      <c r="AP2031" t="s">
        <v>739</v>
      </c>
      <c r="AQ2031" t="s">
        <v>242</v>
      </c>
      <c r="AR2031" t="s">
        <v>732</v>
      </c>
      <c r="AS2031" t="s">
        <v>239</v>
      </c>
      <c r="AT2031" t="s">
        <v>239</v>
      </c>
      <c r="AU2031">
        <v>1</v>
      </c>
      <c r="AV2031">
        <v>-88</v>
      </c>
      <c r="AW2031" t="s">
        <v>1989</v>
      </c>
      <c r="AX2031" t="s">
        <v>1611</v>
      </c>
      <c r="AY2031" t="s">
        <v>109</v>
      </c>
      <c r="BP2031" t="s">
        <v>422</v>
      </c>
      <c r="BQ2031">
        <v>73</v>
      </c>
      <c r="BR2031" t="s">
        <v>422</v>
      </c>
      <c r="BS2031">
        <v>9</v>
      </c>
      <c r="BZ2031" t="s">
        <v>249</v>
      </c>
      <c r="CA2031" t="s">
        <v>2950</v>
      </c>
    </row>
    <row r="2032" spans="1:79" hidden="1" x14ac:dyDescent="0.25">
      <c r="A2032" t="s">
        <v>1581</v>
      </c>
      <c r="B2032" t="s">
        <v>1582</v>
      </c>
      <c r="C2032" t="s">
        <v>2865</v>
      </c>
      <c r="D2032" t="s">
        <v>2951</v>
      </c>
      <c r="E2032" t="s">
        <v>2952</v>
      </c>
      <c r="F2032" s="1">
        <v>41985</v>
      </c>
      <c r="G2032" s="4">
        <v>0.6118055555555556</v>
      </c>
      <c r="H2032" t="s">
        <v>732</v>
      </c>
      <c r="I2032">
        <v>-88</v>
      </c>
      <c r="J2032" t="s">
        <v>1607</v>
      </c>
      <c r="K2032" t="s">
        <v>222</v>
      </c>
      <c r="L2032">
        <v>1</v>
      </c>
      <c r="M2032">
        <v>1</v>
      </c>
      <c r="N2032" t="s">
        <v>2936</v>
      </c>
      <c r="O2032" t="s">
        <v>2953</v>
      </c>
      <c r="P2032" t="s">
        <v>2209</v>
      </c>
      <c r="Q2032" t="s">
        <v>1216</v>
      </c>
      <c r="R2032" t="s">
        <v>226</v>
      </c>
      <c r="S2032" t="s">
        <v>227</v>
      </c>
      <c r="T2032">
        <v>0.26</v>
      </c>
      <c r="V2032">
        <v>8.1000000000000003E-2</v>
      </c>
      <c r="W2032">
        <v>0.4</v>
      </c>
      <c r="X2032" t="s">
        <v>905</v>
      </c>
      <c r="Y2032" t="s">
        <v>243</v>
      </c>
      <c r="Z2032" t="s">
        <v>1217</v>
      </c>
      <c r="AA2032" t="s">
        <v>1217</v>
      </c>
      <c r="AF2032" t="s">
        <v>736</v>
      </c>
      <c r="AG2032" t="s">
        <v>732</v>
      </c>
      <c r="AH2032" t="s">
        <v>1611</v>
      </c>
      <c r="AJ2032" t="s">
        <v>732</v>
      </c>
      <c r="AK2032">
        <v>33.255828999999999</v>
      </c>
      <c r="AL2032">
        <v>-117.292427062988</v>
      </c>
      <c r="AM2032" t="s">
        <v>732</v>
      </c>
      <c r="AN2032" t="s">
        <v>239</v>
      </c>
      <c r="AO2032" t="s">
        <v>1220</v>
      </c>
      <c r="AP2032" t="s">
        <v>739</v>
      </c>
      <c r="AQ2032" t="s">
        <v>242</v>
      </c>
      <c r="AR2032" t="s">
        <v>732</v>
      </c>
      <c r="AS2032" t="s">
        <v>239</v>
      </c>
      <c r="AT2032" t="s">
        <v>239</v>
      </c>
      <c r="AU2032">
        <v>1</v>
      </c>
      <c r="AV2032">
        <v>-88</v>
      </c>
      <c r="AW2032" t="s">
        <v>1989</v>
      </c>
      <c r="AX2032" t="s">
        <v>1611</v>
      </c>
      <c r="AY2032" t="s">
        <v>109</v>
      </c>
      <c r="BP2032" t="s">
        <v>422</v>
      </c>
      <c r="BQ2032">
        <v>73</v>
      </c>
      <c r="BR2032" t="s">
        <v>422</v>
      </c>
      <c r="BS2032">
        <v>9</v>
      </c>
      <c r="BZ2032" t="s">
        <v>249</v>
      </c>
      <c r="CA2032" t="s">
        <v>2954</v>
      </c>
    </row>
    <row r="2033" spans="1:79" hidden="1" x14ac:dyDescent="0.25">
      <c r="A2033" t="s">
        <v>1581</v>
      </c>
      <c r="B2033" t="s">
        <v>1582</v>
      </c>
      <c r="C2033" t="s">
        <v>2865</v>
      </c>
      <c r="D2033" t="s">
        <v>2955</v>
      </c>
      <c r="E2033" t="s">
        <v>2956</v>
      </c>
      <c r="F2033" s="1">
        <v>41985</v>
      </c>
      <c r="G2033" s="4">
        <v>0.3125</v>
      </c>
      <c r="H2033" t="s">
        <v>732</v>
      </c>
      <c r="I2033">
        <v>-88</v>
      </c>
      <c r="J2033" t="s">
        <v>1607</v>
      </c>
      <c r="K2033" t="s">
        <v>222</v>
      </c>
      <c r="L2033">
        <v>1</v>
      </c>
      <c r="M2033">
        <v>1</v>
      </c>
      <c r="N2033" t="s">
        <v>2936</v>
      </c>
      <c r="O2033" t="s">
        <v>2957</v>
      </c>
      <c r="P2033" t="s">
        <v>2209</v>
      </c>
      <c r="Q2033" t="s">
        <v>1216</v>
      </c>
      <c r="R2033" t="s">
        <v>226</v>
      </c>
      <c r="S2033" t="s">
        <v>227</v>
      </c>
      <c r="T2033">
        <v>0.2</v>
      </c>
      <c r="V2033">
        <v>8.1000000000000003E-2</v>
      </c>
      <c r="W2033">
        <v>0.4</v>
      </c>
      <c r="X2033" t="s">
        <v>905</v>
      </c>
      <c r="Y2033" t="s">
        <v>243</v>
      </c>
      <c r="Z2033" t="s">
        <v>1217</v>
      </c>
      <c r="AA2033" t="s">
        <v>1217</v>
      </c>
      <c r="AF2033" t="s">
        <v>736</v>
      </c>
      <c r="AG2033" t="s">
        <v>732</v>
      </c>
      <c r="AH2033" t="s">
        <v>1611</v>
      </c>
      <c r="AJ2033" t="s">
        <v>732</v>
      </c>
      <c r="AK2033">
        <v>33.180328000000003</v>
      </c>
      <c r="AL2033">
        <v>-117.3291015625</v>
      </c>
      <c r="AM2033" t="s">
        <v>732</v>
      </c>
      <c r="AN2033" t="s">
        <v>239</v>
      </c>
      <c r="AO2033" t="s">
        <v>1220</v>
      </c>
      <c r="AP2033" t="s">
        <v>739</v>
      </c>
      <c r="AQ2033" t="s">
        <v>242</v>
      </c>
      <c r="AR2033" t="s">
        <v>732</v>
      </c>
      <c r="AS2033" t="s">
        <v>239</v>
      </c>
      <c r="AT2033" t="s">
        <v>239</v>
      </c>
      <c r="AU2033">
        <v>1</v>
      </c>
      <c r="AV2033">
        <v>-88</v>
      </c>
      <c r="AW2033" t="s">
        <v>1989</v>
      </c>
      <c r="AX2033" t="s">
        <v>1611</v>
      </c>
      <c r="AY2033" t="s">
        <v>109</v>
      </c>
      <c r="BP2033" t="s">
        <v>422</v>
      </c>
      <c r="BQ2033">
        <v>73</v>
      </c>
      <c r="BR2033" t="s">
        <v>422</v>
      </c>
      <c r="BS2033">
        <v>9</v>
      </c>
      <c r="BZ2033" t="s">
        <v>249</v>
      </c>
      <c r="CA2033" t="s">
        <v>2958</v>
      </c>
    </row>
    <row r="2034" spans="1:79" hidden="1" x14ac:dyDescent="0.25">
      <c r="A2034" t="s">
        <v>1581</v>
      </c>
      <c r="B2034" t="s">
        <v>1582</v>
      </c>
      <c r="C2034" t="s">
        <v>2865</v>
      </c>
      <c r="D2034" t="s">
        <v>2959</v>
      </c>
      <c r="E2034" t="s">
        <v>2960</v>
      </c>
      <c r="F2034" s="1">
        <v>41985</v>
      </c>
      <c r="G2034" s="4">
        <v>0.54791666666666672</v>
      </c>
      <c r="H2034" t="s">
        <v>732</v>
      </c>
      <c r="I2034">
        <v>-88</v>
      </c>
      <c r="J2034" t="s">
        <v>1607</v>
      </c>
      <c r="K2034" t="s">
        <v>222</v>
      </c>
      <c r="L2034">
        <v>1</v>
      </c>
      <c r="M2034">
        <v>1</v>
      </c>
      <c r="N2034" t="s">
        <v>2936</v>
      </c>
      <c r="O2034" t="s">
        <v>2961</v>
      </c>
      <c r="P2034" t="s">
        <v>2209</v>
      </c>
      <c r="Q2034" t="s">
        <v>1216</v>
      </c>
      <c r="R2034" t="s">
        <v>226</v>
      </c>
      <c r="S2034" t="s">
        <v>227</v>
      </c>
      <c r="T2034">
        <v>0.2</v>
      </c>
      <c r="V2034">
        <v>8.1000000000000003E-2</v>
      </c>
      <c r="W2034">
        <v>0.4</v>
      </c>
      <c r="X2034" t="s">
        <v>905</v>
      </c>
      <c r="Y2034" t="s">
        <v>243</v>
      </c>
      <c r="Z2034" t="s">
        <v>1217</v>
      </c>
      <c r="AA2034" t="s">
        <v>1217</v>
      </c>
      <c r="AF2034" t="s">
        <v>736</v>
      </c>
      <c r="AG2034" t="s">
        <v>732</v>
      </c>
      <c r="AH2034" t="s">
        <v>1611</v>
      </c>
      <c r="AJ2034" t="s">
        <v>732</v>
      </c>
      <c r="AM2034" t="s">
        <v>732</v>
      </c>
      <c r="AN2034" t="s">
        <v>239</v>
      </c>
      <c r="AO2034" t="s">
        <v>1220</v>
      </c>
      <c r="AP2034" t="s">
        <v>739</v>
      </c>
      <c r="AQ2034" t="s">
        <v>242</v>
      </c>
      <c r="AR2034" t="s">
        <v>732</v>
      </c>
      <c r="AS2034" t="s">
        <v>239</v>
      </c>
      <c r="AT2034" t="s">
        <v>239</v>
      </c>
      <c r="AU2034">
        <v>1</v>
      </c>
      <c r="AV2034">
        <v>-88</v>
      </c>
      <c r="AW2034" t="s">
        <v>1989</v>
      </c>
      <c r="AX2034" t="s">
        <v>1611</v>
      </c>
      <c r="AY2034" t="s">
        <v>109</v>
      </c>
      <c r="CA2034" t="s">
        <v>2962</v>
      </c>
    </row>
    <row r="2035" spans="1:79" hidden="1" x14ac:dyDescent="0.25">
      <c r="A2035" t="s">
        <v>1581</v>
      </c>
      <c r="B2035" t="s">
        <v>1582</v>
      </c>
      <c r="C2035" t="s">
        <v>2865</v>
      </c>
      <c r="D2035" t="s">
        <v>2963</v>
      </c>
      <c r="E2035" t="s">
        <v>2964</v>
      </c>
      <c r="F2035" s="1">
        <v>41985</v>
      </c>
      <c r="G2035" s="4">
        <v>0.61736111111111114</v>
      </c>
      <c r="H2035" t="s">
        <v>732</v>
      </c>
      <c r="I2035">
        <v>-88</v>
      </c>
      <c r="J2035" t="s">
        <v>1607</v>
      </c>
      <c r="K2035" t="s">
        <v>222</v>
      </c>
      <c r="L2035">
        <v>1</v>
      </c>
      <c r="M2035">
        <v>1</v>
      </c>
      <c r="N2035" t="s">
        <v>2936</v>
      </c>
      <c r="O2035" t="s">
        <v>2965</v>
      </c>
      <c r="P2035" t="s">
        <v>2209</v>
      </c>
      <c r="Q2035" t="s">
        <v>1216</v>
      </c>
      <c r="R2035" t="s">
        <v>226</v>
      </c>
      <c r="S2035" t="s">
        <v>227</v>
      </c>
      <c r="T2035">
        <v>0.15</v>
      </c>
      <c r="V2035">
        <v>8.1000000000000003E-2</v>
      </c>
      <c r="W2035">
        <v>0.4</v>
      </c>
      <c r="X2035" t="s">
        <v>905</v>
      </c>
      <c r="Y2035" t="s">
        <v>243</v>
      </c>
      <c r="Z2035" t="s">
        <v>1217</v>
      </c>
      <c r="AA2035" t="s">
        <v>1217</v>
      </c>
      <c r="AF2035" t="s">
        <v>736</v>
      </c>
      <c r="AG2035" t="s">
        <v>732</v>
      </c>
      <c r="AH2035" t="s">
        <v>1611</v>
      </c>
      <c r="AJ2035" t="s">
        <v>732</v>
      </c>
      <c r="AK2035">
        <v>33</v>
      </c>
      <c r="AL2035">
        <v>-117</v>
      </c>
      <c r="AM2035" t="s">
        <v>732</v>
      </c>
      <c r="AN2035" t="s">
        <v>239</v>
      </c>
      <c r="AO2035" t="s">
        <v>1220</v>
      </c>
      <c r="AP2035" t="s">
        <v>739</v>
      </c>
      <c r="AQ2035" t="s">
        <v>242</v>
      </c>
      <c r="AR2035" t="s">
        <v>732</v>
      </c>
      <c r="AS2035" t="s">
        <v>239</v>
      </c>
      <c r="AT2035" t="s">
        <v>239</v>
      </c>
      <c r="AU2035">
        <v>1</v>
      </c>
      <c r="AV2035">
        <v>-88</v>
      </c>
      <c r="AW2035" t="s">
        <v>1989</v>
      </c>
      <c r="AX2035" t="s">
        <v>1611</v>
      </c>
      <c r="AY2035" t="s">
        <v>109</v>
      </c>
      <c r="BP2035" t="s">
        <v>422</v>
      </c>
      <c r="BQ2035">
        <v>73</v>
      </c>
      <c r="BR2035" t="s">
        <v>422</v>
      </c>
      <c r="BS2035">
        <v>9</v>
      </c>
      <c r="CA2035" t="s">
        <v>2966</v>
      </c>
    </row>
    <row r="2036" spans="1:79" hidden="1" x14ac:dyDescent="0.25">
      <c r="A2036" t="s">
        <v>1581</v>
      </c>
      <c r="B2036" t="s">
        <v>1582</v>
      </c>
      <c r="C2036" t="s">
        <v>2865</v>
      </c>
      <c r="D2036" t="s">
        <v>2967</v>
      </c>
      <c r="E2036" t="s">
        <v>2968</v>
      </c>
      <c r="F2036" s="1">
        <v>41985</v>
      </c>
      <c r="G2036" s="4">
        <v>0.55486111111111114</v>
      </c>
      <c r="H2036" t="s">
        <v>732</v>
      </c>
      <c r="I2036">
        <v>-88</v>
      </c>
      <c r="J2036" t="s">
        <v>1607</v>
      </c>
      <c r="K2036" t="s">
        <v>222</v>
      </c>
      <c r="L2036">
        <v>1</v>
      </c>
      <c r="M2036">
        <v>1</v>
      </c>
      <c r="N2036" t="s">
        <v>2936</v>
      </c>
      <c r="O2036" t="s">
        <v>2969</v>
      </c>
      <c r="P2036" t="s">
        <v>2209</v>
      </c>
      <c r="Q2036" t="s">
        <v>1216</v>
      </c>
      <c r="R2036" t="s">
        <v>226</v>
      </c>
      <c r="S2036" t="s">
        <v>227</v>
      </c>
      <c r="T2036">
        <v>0.12</v>
      </c>
      <c r="V2036">
        <v>8.1000000000000003E-2</v>
      </c>
      <c r="W2036">
        <v>0.4</v>
      </c>
      <c r="X2036" t="s">
        <v>905</v>
      </c>
      <c r="Y2036" t="s">
        <v>243</v>
      </c>
      <c r="Z2036" t="s">
        <v>1217</v>
      </c>
      <c r="AA2036" t="s">
        <v>1217</v>
      </c>
      <c r="AF2036" t="s">
        <v>736</v>
      </c>
      <c r="AG2036" t="s">
        <v>732</v>
      </c>
      <c r="AH2036" t="s">
        <v>1611</v>
      </c>
      <c r="AJ2036" t="s">
        <v>732</v>
      </c>
      <c r="AM2036" t="s">
        <v>732</v>
      </c>
      <c r="AN2036" t="s">
        <v>239</v>
      </c>
      <c r="AO2036" t="s">
        <v>1220</v>
      </c>
      <c r="AP2036" t="s">
        <v>739</v>
      </c>
      <c r="AQ2036" t="s">
        <v>242</v>
      </c>
      <c r="AR2036" t="s">
        <v>732</v>
      </c>
      <c r="AS2036" t="s">
        <v>239</v>
      </c>
      <c r="AT2036" t="s">
        <v>239</v>
      </c>
      <c r="AU2036">
        <v>1</v>
      </c>
      <c r="AV2036">
        <v>-88</v>
      </c>
      <c r="AW2036" t="s">
        <v>1989</v>
      </c>
      <c r="AX2036" t="s">
        <v>1611</v>
      </c>
      <c r="AY2036" t="s">
        <v>109</v>
      </c>
      <c r="CA2036" t="s">
        <v>2970</v>
      </c>
    </row>
    <row r="2037" spans="1:79" hidden="1" x14ac:dyDescent="0.25">
      <c r="A2037" t="s">
        <v>1581</v>
      </c>
      <c r="B2037" t="s">
        <v>1582</v>
      </c>
      <c r="C2037" t="s">
        <v>2865</v>
      </c>
      <c r="D2037" t="s">
        <v>2971</v>
      </c>
      <c r="E2037" t="s">
        <v>2972</v>
      </c>
      <c r="F2037" s="1">
        <v>42004</v>
      </c>
      <c r="G2037" s="4">
        <v>0.10416666666666667</v>
      </c>
      <c r="H2037" t="s">
        <v>732</v>
      </c>
      <c r="I2037">
        <v>-88</v>
      </c>
      <c r="J2037" t="s">
        <v>1607</v>
      </c>
      <c r="K2037" t="s">
        <v>222</v>
      </c>
      <c r="L2037">
        <v>1</v>
      </c>
      <c r="M2037">
        <v>1</v>
      </c>
      <c r="N2037" t="s">
        <v>2973</v>
      </c>
      <c r="O2037" t="s">
        <v>2974</v>
      </c>
      <c r="P2037" t="s">
        <v>2209</v>
      </c>
      <c r="Q2037" t="s">
        <v>1216</v>
      </c>
      <c r="R2037" t="s">
        <v>226</v>
      </c>
      <c r="S2037" t="s">
        <v>227</v>
      </c>
      <c r="T2037">
        <v>1.2</v>
      </c>
      <c r="V2037">
        <v>0.14000000000000001</v>
      </c>
      <c r="W2037">
        <v>0.4</v>
      </c>
      <c r="X2037" t="s">
        <v>281</v>
      </c>
      <c r="Y2037" t="s">
        <v>243</v>
      </c>
      <c r="Z2037" t="s">
        <v>1217</v>
      </c>
      <c r="AA2037" t="s">
        <v>1217</v>
      </c>
      <c r="AF2037" t="s">
        <v>736</v>
      </c>
      <c r="AG2037" t="s">
        <v>732</v>
      </c>
      <c r="AH2037" t="s">
        <v>1611</v>
      </c>
      <c r="AJ2037" t="s">
        <v>732</v>
      </c>
      <c r="AK2037">
        <v>33</v>
      </c>
      <c r="AL2037">
        <v>-117</v>
      </c>
      <c r="AM2037" t="s">
        <v>732</v>
      </c>
      <c r="AN2037" t="s">
        <v>239</v>
      </c>
      <c r="AO2037" t="s">
        <v>1220</v>
      </c>
      <c r="AP2037" t="s">
        <v>739</v>
      </c>
      <c r="AQ2037" t="s">
        <v>242</v>
      </c>
      <c r="AR2037" t="s">
        <v>732</v>
      </c>
      <c r="AS2037" t="s">
        <v>239</v>
      </c>
      <c r="AT2037" t="s">
        <v>239</v>
      </c>
      <c r="AU2037">
        <v>1</v>
      </c>
      <c r="AV2037">
        <v>-88</v>
      </c>
      <c r="AW2037" t="s">
        <v>1989</v>
      </c>
      <c r="AX2037" t="s">
        <v>1611</v>
      </c>
      <c r="AY2037" t="s">
        <v>109</v>
      </c>
      <c r="BP2037" t="s">
        <v>422</v>
      </c>
      <c r="BQ2037">
        <v>73</v>
      </c>
      <c r="BR2037" t="s">
        <v>422</v>
      </c>
      <c r="BS2037">
        <v>9</v>
      </c>
      <c r="CA2037" t="s">
        <v>2975</v>
      </c>
    </row>
    <row r="2038" spans="1:79" hidden="1" x14ac:dyDescent="0.25">
      <c r="A2038" t="s">
        <v>1581</v>
      </c>
      <c r="B2038" t="s">
        <v>1582</v>
      </c>
      <c r="C2038" t="s">
        <v>2865</v>
      </c>
      <c r="D2038" t="s">
        <v>2976</v>
      </c>
      <c r="E2038" t="s">
        <v>2977</v>
      </c>
      <c r="F2038" s="1">
        <v>42004</v>
      </c>
      <c r="G2038" s="4">
        <v>9.1666666666666674E-2</v>
      </c>
      <c r="H2038" t="s">
        <v>732</v>
      </c>
      <c r="I2038">
        <v>-88</v>
      </c>
      <c r="J2038" t="s">
        <v>1607</v>
      </c>
      <c r="K2038" t="s">
        <v>222</v>
      </c>
      <c r="L2038">
        <v>1</v>
      </c>
      <c r="M2038">
        <v>1</v>
      </c>
      <c r="N2038" t="s">
        <v>2973</v>
      </c>
      <c r="O2038" t="s">
        <v>2978</v>
      </c>
      <c r="P2038" t="s">
        <v>2209</v>
      </c>
      <c r="Q2038" t="s">
        <v>1216</v>
      </c>
      <c r="R2038" t="s">
        <v>226</v>
      </c>
      <c r="S2038" t="s">
        <v>227</v>
      </c>
      <c r="T2038">
        <v>3.4</v>
      </c>
      <c r="V2038">
        <v>0.14000000000000001</v>
      </c>
      <c r="W2038">
        <v>0.4</v>
      </c>
      <c r="X2038" t="s">
        <v>281</v>
      </c>
      <c r="Y2038" t="s">
        <v>243</v>
      </c>
      <c r="Z2038" t="s">
        <v>1217</v>
      </c>
      <c r="AA2038" t="s">
        <v>1217</v>
      </c>
      <c r="AF2038" t="s">
        <v>736</v>
      </c>
      <c r="AG2038" t="s">
        <v>732</v>
      </c>
      <c r="AH2038" t="s">
        <v>1611</v>
      </c>
      <c r="AJ2038" t="s">
        <v>732</v>
      </c>
      <c r="AK2038">
        <v>33</v>
      </c>
      <c r="AL2038">
        <v>-117</v>
      </c>
      <c r="AM2038" t="s">
        <v>732</v>
      </c>
      <c r="AN2038" t="s">
        <v>239</v>
      </c>
      <c r="AO2038" t="s">
        <v>1220</v>
      </c>
      <c r="AP2038" t="s">
        <v>739</v>
      </c>
      <c r="AQ2038" t="s">
        <v>242</v>
      </c>
      <c r="AR2038" t="s">
        <v>732</v>
      </c>
      <c r="AS2038" t="s">
        <v>239</v>
      </c>
      <c r="AT2038" t="s">
        <v>239</v>
      </c>
      <c r="AU2038">
        <v>1</v>
      </c>
      <c r="AV2038">
        <v>-88</v>
      </c>
      <c r="AW2038" t="s">
        <v>1989</v>
      </c>
      <c r="AX2038" t="s">
        <v>1611</v>
      </c>
      <c r="AY2038" t="s">
        <v>109</v>
      </c>
      <c r="BP2038" t="s">
        <v>422</v>
      </c>
      <c r="BQ2038">
        <v>73</v>
      </c>
      <c r="BR2038" t="s">
        <v>422</v>
      </c>
      <c r="BS2038">
        <v>9</v>
      </c>
      <c r="CA2038" t="s">
        <v>2979</v>
      </c>
    </row>
    <row r="2039" spans="1:79" hidden="1" x14ac:dyDescent="0.25">
      <c r="A2039" t="s">
        <v>1581</v>
      </c>
      <c r="B2039" t="s">
        <v>1582</v>
      </c>
      <c r="C2039" t="s">
        <v>2865</v>
      </c>
      <c r="D2039" t="s">
        <v>2980</v>
      </c>
      <c r="E2039" t="s">
        <v>2981</v>
      </c>
      <c r="F2039" s="1">
        <v>42004</v>
      </c>
      <c r="G2039" s="4">
        <v>9.375E-2</v>
      </c>
      <c r="H2039" t="s">
        <v>732</v>
      </c>
      <c r="I2039">
        <v>-88</v>
      </c>
      <c r="J2039" t="s">
        <v>1607</v>
      </c>
      <c r="K2039" t="s">
        <v>222</v>
      </c>
      <c r="L2039">
        <v>1</v>
      </c>
      <c r="M2039">
        <v>1</v>
      </c>
      <c r="N2039" t="s">
        <v>2973</v>
      </c>
      <c r="O2039" t="s">
        <v>2982</v>
      </c>
      <c r="P2039" t="s">
        <v>2209</v>
      </c>
      <c r="Q2039" t="s">
        <v>1216</v>
      </c>
      <c r="R2039" t="s">
        <v>226</v>
      </c>
      <c r="S2039" t="s">
        <v>227</v>
      </c>
      <c r="T2039">
        <v>0.33</v>
      </c>
      <c r="V2039">
        <v>0.14000000000000001</v>
      </c>
      <c r="W2039">
        <v>0.4</v>
      </c>
      <c r="X2039" t="s">
        <v>905</v>
      </c>
      <c r="Y2039" t="s">
        <v>243</v>
      </c>
      <c r="Z2039" t="s">
        <v>1217</v>
      </c>
      <c r="AA2039" t="s">
        <v>1217</v>
      </c>
      <c r="AF2039" t="s">
        <v>736</v>
      </c>
      <c r="AG2039" t="s">
        <v>732</v>
      </c>
      <c r="AH2039" t="s">
        <v>1611</v>
      </c>
      <c r="AJ2039" t="s">
        <v>732</v>
      </c>
      <c r="AK2039">
        <v>33</v>
      </c>
      <c r="AL2039">
        <v>-117</v>
      </c>
      <c r="AM2039" t="s">
        <v>732</v>
      </c>
      <c r="AN2039" t="s">
        <v>239</v>
      </c>
      <c r="AO2039" t="s">
        <v>1220</v>
      </c>
      <c r="AP2039" t="s">
        <v>739</v>
      </c>
      <c r="AQ2039" t="s">
        <v>242</v>
      </c>
      <c r="AR2039" t="s">
        <v>732</v>
      </c>
      <c r="AS2039" t="s">
        <v>239</v>
      </c>
      <c r="AT2039" t="s">
        <v>239</v>
      </c>
      <c r="AU2039">
        <v>1</v>
      </c>
      <c r="AV2039">
        <v>-88</v>
      </c>
      <c r="AW2039" t="s">
        <v>1989</v>
      </c>
      <c r="AX2039" t="s">
        <v>1611</v>
      </c>
      <c r="AY2039" t="s">
        <v>109</v>
      </c>
      <c r="BP2039" t="s">
        <v>422</v>
      </c>
      <c r="BQ2039">
        <v>73</v>
      </c>
      <c r="BR2039" t="s">
        <v>422</v>
      </c>
      <c r="BS2039">
        <v>9</v>
      </c>
      <c r="CA2039" t="s">
        <v>2983</v>
      </c>
    </row>
    <row r="2040" spans="1:79" hidden="1" x14ac:dyDescent="0.25">
      <c r="A2040" t="s">
        <v>1581</v>
      </c>
      <c r="B2040" t="s">
        <v>1582</v>
      </c>
      <c r="C2040" t="s">
        <v>2865</v>
      </c>
      <c r="D2040" t="s">
        <v>2984</v>
      </c>
      <c r="E2040" t="s">
        <v>2985</v>
      </c>
      <c r="F2040" s="1">
        <v>42004</v>
      </c>
      <c r="G2040" s="4">
        <v>6.7361111111111108E-2</v>
      </c>
      <c r="H2040" t="s">
        <v>732</v>
      </c>
      <c r="I2040">
        <v>-88</v>
      </c>
      <c r="J2040" t="s">
        <v>1607</v>
      </c>
      <c r="K2040" t="s">
        <v>222</v>
      </c>
      <c r="L2040">
        <v>1</v>
      </c>
      <c r="M2040">
        <v>1</v>
      </c>
      <c r="N2040" t="s">
        <v>2973</v>
      </c>
      <c r="O2040" t="s">
        <v>2986</v>
      </c>
      <c r="P2040" t="s">
        <v>2209</v>
      </c>
      <c r="Q2040" t="s">
        <v>1216</v>
      </c>
      <c r="R2040" t="s">
        <v>226</v>
      </c>
      <c r="S2040" t="s">
        <v>227</v>
      </c>
      <c r="T2040">
        <v>0.16</v>
      </c>
      <c r="V2040">
        <v>0.14000000000000001</v>
      </c>
      <c r="W2040">
        <v>0.4</v>
      </c>
      <c r="X2040" t="s">
        <v>905</v>
      </c>
      <c r="Y2040" t="s">
        <v>243</v>
      </c>
      <c r="Z2040" t="s">
        <v>1217</v>
      </c>
      <c r="AA2040" t="s">
        <v>1217</v>
      </c>
      <c r="AF2040" t="s">
        <v>736</v>
      </c>
      <c r="AG2040" t="s">
        <v>732</v>
      </c>
      <c r="AH2040" t="s">
        <v>1611</v>
      </c>
      <c r="AJ2040" t="s">
        <v>732</v>
      </c>
      <c r="AK2040">
        <v>33</v>
      </c>
      <c r="AL2040">
        <v>-117</v>
      </c>
      <c r="AM2040" t="s">
        <v>732</v>
      </c>
      <c r="AN2040" t="s">
        <v>239</v>
      </c>
      <c r="AO2040" t="s">
        <v>1220</v>
      </c>
      <c r="AP2040" t="s">
        <v>739</v>
      </c>
      <c r="AQ2040" t="s">
        <v>242</v>
      </c>
      <c r="AR2040" t="s">
        <v>732</v>
      </c>
      <c r="AS2040" t="s">
        <v>239</v>
      </c>
      <c r="AT2040" t="s">
        <v>239</v>
      </c>
      <c r="AU2040">
        <v>1</v>
      </c>
      <c r="AV2040">
        <v>-88</v>
      </c>
      <c r="AW2040" t="s">
        <v>1989</v>
      </c>
      <c r="AX2040" t="s">
        <v>1611</v>
      </c>
      <c r="AY2040" t="s">
        <v>109</v>
      </c>
      <c r="BP2040" t="s">
        <v>422</v>
      </c>
      <c r="BQ2040">
        <v>73</v>
      </c>
      <c r="BR2040" t="s">
        <v>422</v>
      </c>
      <c r="BS2040">
        <v>9</v>
      </c>
      <c r="CA2040" t="s">
        <v>2987</v>
      </c>
    </row>
    <row r="2041" spans="1:79" hidden="1" x14ac:dyDescent="0.25">
      <c r="A2041" t="s">
        <v>1581</v>
      </c>
      <c r="B2041" t="s">
        <v>1582</v>
      </c>
      <c r="C2041" t="s">
        <v>2865</v>
      </c>
      <c r="D2041" t="s">
        <v>2988</v>
      </c>
      <c r="E2041" t="s">
        <v>2989</v>
      </c>
      <c r="F2041" s="1">
        <v>42004</v>
      </c>
      <c r="G2041" s="4">
        <v>9.0277777777777776E-2</v>
      </c>
      <c r="H2041" t="s">
        <v>732</v>
      </c>
      <c r="I2041">
        <v>-88</v>
      </c>
      <c r="J2041" t="s">
        <v>1607</v>
      </c>
      <c r="K2041" t="s">
        <v>222</v>
      </c>
      <c r="L2041">
        <v>1</v>
      </c>
      <c r="M2041">
        <v>1</v>
      </c>
      <c r="N2041" t="s">
        <v>2973</v>
      </c>
      <c r="O2041" t="s">
        <v>2990</v>
      </c>
      <c r="P2041" t="s">
        <v>2209</v>
      </c>
      <c r="Q2041" t="s">
        <v>1216</v>
      </c>
      <c r="R2041" t="s">
        <v>226</v>
      </c>
      <c r="S2041" t="s">
        <v>227</v>
      </c>
      <c r="T2041">
        <v>0.42</v>
      </c>
      <c r="V2041">
        <v>0.14000000000000001</v>
      </c>
      <c r="W2041">
        <v>0.4</v>
      </c>
      <c r="X2041" t="s">
        <v>281</v>
      </c>
      <c r="Y2041" t="s">
        <v>243</v>
      </c>
      <c r="Z2041" t="s">
        <v>1217</v>
      </c>
      <c r="AA2041" t="s">
        <v>1217</v>
      </c>
      <c r="AF2041" t="s">
        <v>736</v>
      </c>
      <c r="AG2041" t="s">
        <v>732</v>
      </c>
      <c r="AH2041" t="s">
        <v>1611</v>
      </c>
      <c r="AJ2041" t="s">
        <v>732</v>
      </c>
      <c r="AK2041">
        <v>32.899151000000003</v>
      </c>
      <c r="AL2041">
        <v>-117.11370849609401</v>
      </c>
      <c r="AM2041" t="s">
        <v>732</v>
      </c>
      <c r="AN2041" t="s">
        <v>239</v>
      </c>
      <c r="AO2041" t="s">
        <v>1220</v>
      </c>
      <c r="AP2041" t="s">
        <v>739</v>
      </c>
      <c r="AQ2041" t="s">
        <v>242</v>
      </c>
      <c r="AR2041" t="s">
        <v>732</v>
      </c>
      <c r="AS2041" t="s">
        <v>239</v>
      </c>
      <c r="AT2041" t="s">
        <v>239</v>
      </c>
      <c r="AU2041">
        <v>1</v>
      </c>
      <c r="AV2041">
        <v>-88</v>
      </c>
      <c r="AW2041" t="s">
        <v>1989</v>
      </c>
      <c r="AX2041" t="s">
        <v>1611</v>
      </c>
      <c r="AY2041" t="s">
        <v>109</v>
      </c>
      <c r="BP2041" t="s">
        <v>422</v>
      </c>
      <c r="BQ2041">
        <v>73</v>
      </c>
      <c r="BR2041" t="s">
        <v>422</v>
      </c>
      <c r="BS2041">
        <v>9</v>
      </c>
      <c r="BZ2041" t="s">
        <v>249</v>
      </c>
      <c r="CA2041" t="s">
        <v>2991</v>
      </c>
    </row>
    <row r="2042" spans="1:79" hidden="1" x14ac:dyDescent="0.25">
      <c r="A2042" t="s">
        <v>1581</v>
      </c>
      <c r="B2042" t="s">
        <v>1582</v>
      </c>
      <c r="C2042" t="s">
        <v>1615</v>
      </c>
      <c r="D2042" t="s">
        <v>1892</v>
      </c>
      <c r="E2042" t="s">
        <v>1893</v>
      </c>
      <c r="F2042" s="1">
        <v>42011</v>
      </c>
      <c r="G2042" s="4">
        <v>0.83888888888888891</v>
      </c>
      <c r="H2042" t="s">
        <v>732</v>
      </c>
      <c r="I2042">
        <v>-88</v>
      </c>
      <c r="J2042" t="s">
        <v>221</v>
      </c>
      <c r="K2042" t="s">
        <v>222</v>
      </c>
      <c r="L2042">
        <v>1</v>
      </c>
      <c r="M2042">
        <v>1</v>
      </c>
      <c r="N2042" t="s">
        <v>2992</v>
      </c>
      <c r="O2042" t="s">
        <v>2993</v>
      </c>
      <c r="P2042" t="s">
        <v>224</v>
      </c>
      <c r="Q2042" t="s">
        <v>1216</v>
      </c>
      <c r="R2042" t="s">
        <v>226</v>
      </c>
      <c r="S2042" t="s">
        <v>227</v>
      </c>
      <c r="T2042">
        <v>0.15</v>
      </c>
      <c r="V2042">
        <v>0.14000000000000001</v>
      </c>
      <c r="W2042">
        <v>0.4</v>
      </c>
      <c r="X2042" t="s">
        <v>905</v>
      </c>
      <c r="Y2042" t="s">
        <v>1226</v>
      </c>
      <c r="Z2042" t="s">
        <v>1217</v>
      </c>
      <c r="AA2042" t="s">
        <v>1217</v>
      </c>
      <c r="AF2042" t="s">
        <v>736</v>
      </c>
      <c r="AG2042" t="s">
        <v>732</v>
      </c>
      <c r="AH2042" t="s">
        <v>1611</v>
      </c>
      <c r="AJ2042" t="s">
        <v>732</v>
      </c>
      <c r="AK2042">
        <v>33.288100999999997</v>
      </c>
      <c r="AL2042">
        <v>-117.22299957275401</v>
      </c>
      <c r="AM2042" t="s">
        <v>732</v>
      </c>
      <c r="AN2042" t="s">
        <v>239</v>
      </c>
      <c r="AO2042" t="s">
        <v>1220</v>
      </c>
      <c r="AP2042" t="s">
        <v>739</v>
      </c>
      <c r="AQ2042" t="s">
        <v>242</v>
      </c>
      <c r="AR2042" t="s">
        <v>732</v>
      </c>
      <c r="AS2042" t="s">
        <v>239</v>
      </c>
      <c r="AT2042" t="s">
        <v>239</v>
      </c>
      <c r="AU2042">
        <v>1</v>
      </c>
      <c r="AW2042" t="s">
        <v>1989</v>
      </c>
      <c r="AX2042" t="s">
        <v>1611</v>
      </c>
      <c r="AY2042" t="s">
        <v>109</v>
      </c>
      <c r="BP2042" t="s">
        <v>422</v>
      </c>
      <c r="BQ2042">
        <v>73</v>
      </c>
      <c r="BR2042" t="s">
        <v>422</v>
      </c>
      <c r="BS2042">
        <v>9</v>
      </c>
      <c r="BZ2042" t="s">
        <v>1897</v>
      </c>
      <c r="CA2042" t="s">
        <v>1893</v>
      </c>
    </row>
    <row r="2043" spans="1:79" hidden="1" x14ac:dyDescent="0.25">
      <c r="A2043" t="s">
        <v>1581</v>
      </c>
      <c r="B2043" t="s">
        <v>1582</v>
      </c>
      <c r="C2043" t="s">
        <v>1604</v>
      </c>
      <c r="D2043" t="s">
        <v>1892</v>
      </c>
      <c r="E2043" t="s">
        <v>1893</v>
      </c>
      <c r="F2043" s="1">
        <v>42011</v>
      </c>
      <c r="G2043" s="4">
        <v>0.83888888888888891</v>
      </c>
      <c r="H2043" t="s">
        <v>732</v>
      </c>
      <c r="I2043">
        <v>-88</v>
      </c>
      <c r="J2043" t="s">
        <v>1607</v>
      </c>
      <c r="K2043" t="s">
        <v>222</v>
      </c>
      <c r="L2043">
        <v>1</v>
      </c>
      <c r="M2043">
        <v>1</v>
      </c>
      <c r="N2043" t="s">
        <v>2994</v>
      </c>
      <c r="O2043" t="s">
        <v>2993</v>
      </c>
      <c r="P2043" t="s">
        <v>224</v>
      </c>
      <c r="Q2043" t="s">
        <v>1216</v>
      </c>
      <c r="R2043" t="s">
        <v>226</v>
      </c>
      <c r="S2043" t="s">
        <v>227</v>
      </c>
      <c r="T2043">
        <v>0.15</v>
      </c>
      <c r="V2043">
        <v>0.14000000000000001</v>
      </c>
      <c r="W2043">
        <v>0.4</v>
      </c>
      <c r="X2043" t="s">
        <v>905</v>
      </c>
      <c r="Y2043" t="s">
        <v>243</v>
      </c>
      <c r="Z2043" t="s">
        <v>1217</v>
      </c>
      <c r="AA2043" t="s">
        <v>1217</v>
      </c>
      <c r="AF2043" t="s">
        <v>736</v>
      </c>
      <c r="AG2043" t="s">
        <v>732</v>
      </c>
      <c r="AH2043" t="s">
        <v>1611</v>
      </c>
      <c r="AJ2043" t="s">
        <v>732</v>
      </c>
      <c r="AK2043">
        <v>33.288100999999997</v>
      </c>
      <c r="AL2043">
        <v>-117.22299957275401</v>
      </c>
      <c r="AM2043" t="s">
        <v>732</v>
      </c>
      <c r="AN2043" t="s">
        <v>239</v>
      </c>
      <c r="AO2043" t="s">
        <v>1220</v>
      </c>
      <c r="AP2043" t="s">
        <v>739</v>
      </c>
      <c r="AQ2043" t="s">
        <v>242</v>
      </c>
      <c r="AR2043" t="s">
        <v>732</v>
      </c>
      <c r="AS2043" t="s">
        <v>239</v>
      </c>
      <c r="AT2043" t="s">
        <v>239</v>
      </c>
      <c r="AU2043">
        <v>1</v>
      </c>
      <c r="AV2043">
        <v>-88</v>
      </c>
      <c r="AW2043" t="s">
        <v>1989</v>
      </c>
      <c r="AX2043" t="s">
        <v>1611</v>
      </c>
      <c r="AY2043" t="s">
        <v>109</v>
      </c>
      <c r="BP2043" t="s">
        <v>422</v>
      </c>
      <c r="BQ2043">
        <v>73</v>
      </c>
      <c r="BR2043" t="s">
        <v>422</v>
      </c>
      <c r="BS2043">
        <v>9</v>
      </c>
      <c r="BZ2043" t="s">
        <v>1897</v>
      </c>
      <c r="CA2043" t="s">
        <v>1893</v>
      </c>
    </row>
    <row r="2044" spans="1:79" hidden="1" x14ac:dyDescent="0.25">
      <c r="A2044" t="s">
        <v>1581</v>
      </c>
      <c r="B2044" t="s">
        <v>1582</v>
      </c>
      <c r="C2044" t="s">
        <v>1615</v>
      </c>
      <c r="D2044" t="s">
        <v>1628</v>
      </c>
      <c r="E2044" t="s">
        <v>1629</v>
      </c>
      <c r="F2044" s="1">
        <v>42012</v>
      </c>
      <c r="G2044" s="4">
        <v>0.18194444444444444</v>
      </c>
      <c r="H2044" t="s">
        <v>732</v>
      </c>
      <c r="I2044">
        <v>-88</v>
      </c>
      <c r="J2044" t="s">
        <v>221</v>
      </c>
      <c r="K2044" t="s">
        <v>222</v>
      </c>
      <c r="L2044">
        <v>1</v>
      </c>
      <c r="M2044">
        <v>1</v>
      </c>
      <c r="N2044" t="s">
        <v>2992</v>
      </c>
      <c r="O2044" t="s">
        <v>2995</v>
      </c>
      <c r="P2044" t="s">
        <v>224</v>
      </c>
      <c r="Q2044" t="s">
        <v>1216</v>
      </c>
      <c r="R2044" t="s">
        <v>226</v>
      </c>
      <c r="S2044" t="s">
        <v>227</v>
      </c>
      <c r="T2044">
        <v>1.3</v>
      </c>
      <c r="V2044">
        <v>0.14000000000000001</v>
      </c>
      <c r="W2044">
        <v>0.4</v>
      </c>
      <c r="X2044" t="s">
        <v>281</v>
      </c>
      <c r="Y2044" t="s">
        <v>243</v>
      </c>
      <c r="Z2044" t="s">
        <v>1217</v>
      </c>
      <c r="AA2044" t="s">
        <v>1217</v>
      </c>
      <c r="AF2044" t="s">
        <v>736</v>
      </c>
      <c r="AG2044" t="s">
        <v>732</v>
      </c>
      <c r="AH2044" t="s">
        <v>1611</v>
      </c>
      <c r="AJ2044" t="s">
        <v>732</v>
      </c>
      <c r="AM2044" t="s">
        <v>732</v>
      </c>
      <c r="AN2044" t="s">
        <v>239</v>
      </c>
      <c r="AO2044" t="s">
        <v>1220</v>
      </c>
      <c r="AP2044" t="s">
        <v>739</v>
      </c>
      <c r="AQ2044" t="s">
        <v>242</v>
      </c>
      <c r="AR2044" t="s">
        <v>732</v>
      </c>
      <c r="AS2044" t="s">
        <v>239</v>
      </c>
      <c r="AT2044" t="s">
        <v>239</v>
      </c>
      <c r="AU2044">
        <v>1</v>
      </c>
      <c r="AW2044" t="s">
        <v>1989</v>
      </c>
      <c r="AX2044" t="s">
        <v>1611</v>
      </c>
      <c r="AY2044" t="s">
        <v>109</v>
      </c>
      <c r="CA2044" t="s">
        <v>1629</v>
      </c>
    </row>
    <row r="2045" spans="1:79" hidden="1" x14ac:dyDescent="0.25">
      <c r="A2045" t="s">
        <v>1581</v>
      </c>
      <c r="B2045" t="s">
        <v>1582</v>
      </c>
      <c r="C2045" t="s">
        <v>1615</v>
      </c>
      <c r="D2045" t="s">
        <v>1958</v>
      </c>
      <c r="E2045" t="s">
        <v>1959</v>
      </c>
      <c r="F2045" s="1">
        <v>42012</v>
      </c>
      <c r="G2045" s="4">
        <v>0.19999999999999998</v>
      </c>
      <c r="H2045" t="s">
        <v>732</v>
      </c>
      <c r="I2045">
        <v>-88</v>
      </c>
      <c r="J2045" t="s">
        <v>221</v>
      </c>
      <c r="K2045" t="s">
        <v>222</v>
      </c>
      <c r="L2045">
        <v>1</v>
      </c>
      <c r="M2045">
        <v>1</v>
      </c>
      <c r="N2045" t="s">
        <v>2992</v>
      </c>
      <c r="O2045" t="s">
        <v>2996</v>
      </c>
      <c r="P2045" t="s">
        <v>224</v>
      </c>
      <c r="Q2045" t="s">
        <v>1216</v>
      </c>
      <c r="R2045" t="s">
        <v>226</v>
      </c>
      <c r="S2045" t="s">
        <v>227</v>
      </c>
      <c r="T2045">
        <v>1.2</v>
      </c>
      <c r="V2045">
        <v>0.14000000000000001</v>
      </c>
      <c r="W2045">
        <v>0.4</v>
      </c>
      <c r="X2045" t="s">
        <v>281</v>
      </c>
      <c r="Y2045" t="s">
        <v>243</v>
      </c>
      <c r="Z2045" t="s">
        <v>1217</v>
      </c>
      <c r="AA2045" t="s">
        <v>1217</v>
      </c>
      <c r="AF2045" t="s">
        <v>736</v>
      </c>
      <c r="AG2045" t="s">
        <v>732</v>
      </c>
      <c r="AH2045" t="s">
        <v>1611</v>
      </c>
      <c r="AJ2045" t="s">
        <v>732</v>
      </c>
      <c r="AM2045" t="s">
        <v>732</v>
      </c>
      <c r="AN2045" t="s">
        <v>239</v>
      </c>
      <c r="AO2045" t="s">
        <v>1220</v>
      </c>
      <c r="AP2045" t="s">
        <v>739</v>
      </c>
      <c r="AQ2045" t="s">
        <v>242</v>
      </c>
      <c r="AR2045" t="s">
        <v>732</v>
      </c>
      <c r="AS2045" t="s">
        <v>239</v>
      </c>
      <c r="AT2045" t="s">
        <v>239</v>
      </c>
      <c r="AU2045">
        <v>1</v>
      </c>
      <c r="AW2045" t="s">
        <v>1989</v>
      </c>
      <c r="AX2045" t="s">
        <v>1611</v>
      </c>
      <c r="AY2045" t="s">
        <v>109</v>
      </c>
      <c r="CA2045" t="s">
        <v>1959</v>
      </c>
    </row>
    <row r="2046" spans="1:79" hidden="1" x14ac:dyDescent="0.25">
      <c r="A2046" t="s">
        <v>1581</v>
      </c>
      <c r="B2046" t="s">
        <v>1582</v>
      </c>
      <c r="C2046" t="s">
        <v>1615</v>
      </c>
      <c r="D2046" t="s">
        <v>1624</v>
      </c>
      <c r="E2046" t="s">
        <v>1625</v>
      </c>
      <c r="F2046" s="1">
        <v>42012</v>
      </c>
      <c r="G2046" s="4">
        <v>0.18055555555555555</v>
      </c>
      <c r="H2046" t="s">
        <v>732</v>
      </c>
      <c r="I2046">
        <v>-88</v>
      </c>
      <c r="J2046" t="s">
        <v>221</v>
      </c>
      <c r="K2046" t="s">
        <v>222</v>
      </c>
      <c r="L2046">
        <v>1</v>
      </c>
      <c r="M2046">
        <v>1</v>
      </c>
      <c r="N2046" t="s">
        <v>2992</v>
      </c>
      <c r="O2046" t="s">
        <v>2997</v>
      </c>
      <c r="P2046" t="s">
        <v>224</v>
      </c>
      <c r="Q2046" t="s">
        <v>1216</v>
      </c>
      <c r="R2046" t="s">
        <v>226</v>
      </c>
      <c r="S2046" t="s">
        <v>227</v>
      </c>
      <c r="T2046">
        <v>0.35</v>
      </c>
      <c r="V2046">
        <v>0.14000000000000001</v>
      </c>
      <c r="W2046">
        <v>0.4</v>
      </c>
      <c r="X2046" t="s">
        <v>905</v>
      </c>
      <c r="Y2046" t="s">
        <v>1226</v>
      </c>
      <c r="Z2046" t="s">
        <v>1217</v>
      </c>
      <c r="AA2046" t="s">
        <v>1217</v>
      </c>
      <c r="AF2046" t="s">
        <v>736</v>
      </c>
      <c r="AG2046" t="s">
        <v>732</v>
      </c>
      <c r="AH2046" t="s">
        <v>1611</v>
      </c>
      <c r="AJ2046" t="s">
        <v>732</v>
      </c>
      <c r="AM2046" t="s">
        <v>732</v>
      </c>
      <c r="AN2046" t="s">
        <v>239</v>
      </c>
      <c r="AO2046" t="s">
        <v>1220</v>
      </c>
      <c r="AP2046" t="s">
        <v>739</v>
      </c>
      <c r="AQ2046" t="s">
        <v>242</v>
      </c>
      <c r="AR2046" t="s">
        <v>732</v>
      </c>
      <c r="AS2046" t="s">
        <v>239</v>
      </c>
      <c r="AT2046" t="s">
        <v>239</v>
      </c>
      <c r="AU2046">
        <v>1</v>
      </c>
      <c r="AW2046" t="s">
        <v>1989</v>
      </c>
      <c r="AX2046" t="s">
        <v>1611</v>
      </c>
      <c r="AY2046" t="s">
        <v>109</v>
      </c>
      <c r="CA2046" t="s">
        <v>1625</v>
      </c>
    </row>
    <row r="2047" spans="1:79" hidden="1" x14ac:dyDescent="0.25">
      <c r="A2047" t="s">
        <v>1581</v>
      </c>
      <c r="B2047" t="s">
        <v>1582</v>
      </c>
      <c r="C2047" t="s">
        <v>1615</v>
      </c>
      <c r="D2047" t="s">
        <v>1920</v>
      </c>
      <c r="E2047" t="s">
        <v>1921</v>
      </c>
      <c r="F2047" s="1">
        <v>42012</v>
      </c>
      <c r="G2047" s="4">
        <v>0.37361111111111112</v>
      </c>
      <c r="H2047" t="s">
        <v>732</v>
      </c>
      <c r="I2047">
        <v>-88</v>
      </c>
      <c r="J2047" t="s">
        <v>221</v>
      </c>
      <c r="K2047" t="s">
        <v>222</v>
      </c>
      <c r="L2047">
        <v>1</v>
      </c>
      <c r="M2047">
        <v>1</v>
      </c>
      <c r="N2047" t="s">
        <v>2992</v>
      </c>
      <c r="O2047" t="s">
        <v>2998</v>
      </c>
      <c r="P2047" t="s">
        <v>224</v>
      </c>
      <c r="Q2047" t="s">
        <v>1216</v>
      </c>
      <c r="R2047" t="s">
        <v>226</v>
      </c>
      <c r="S2047" t="s">
        <v>227</v>
      </c>
      <c r="T2047">
        <v>0.53</v>
      </c>
      <c r="V2047">
        <v>0.14000000000000001</v>
      </c>
      <c r="W2047">
        <v>0.4</v>
      </c>
      <c r="X2047" t="s">
        <v>281</v>
      </c>
      <c r="Y2047" t="s">
        <v>243</v>
      </c>
      <c r="Z2047" t="s">
        <v>1217</v>
      </c>
      <c r="AA2047" t="s">
        <v>1217</v>
      </c>
      <c r="AF2047" t="s">
        <v>736</v>
      </c>
      <c r="AG2047" t="s">
        <v>732</v>
      </c>
      <c r="AH2047" t="s">
        <v>1611</v>
      </c>
      <c r="AJ2047" t="s">
        <v>732</v>
      </c>
      <c r="AK2047">
        <v>33.043498999999997</v>
      </c>
      <c r="AL2047">
        <v>-117.07599639892599</v>
      </c>
      <c r="AM2047" t="s">
        <v>732</v>
      </c>
      <c r="AN2047" t="s">
        <v>239</v>
      </c>
      <c r="AO2047" t="s">
        <v>1220</v>
      </c>
      <c r="AP2047" t="s">
        <v>739</v>
      </c>
      <c r="AQ2047" t="s">
        <v>242</v>
      </c>
      <c r="AR2047" t="s">
        <v>732</v>
      </c>
      <c r="AS2047" t="s">
        <v>239</v>
      </c>
      <c r="AT2047" t="s">
        <v>239</v>
      </c>
      <c r="AU2047">
        <v>1</v>
      </c>
      <c r="AW2047" t="s">
        <v>1989</v>
      </c>
      <c r="AX2047" t="s">
        <v>1611</v>
      </c>
      <c r="AY2047" t="s">
        <v>109</v>
      </c>
      <c r="BP2047" t="s">
        <v>422</v>
      </c>
      <c r="BQ2047">
        <v>73</v>
      </c>
      <c r="BR2047" t="s">
        <v>422</v>
      </c>
      <c r="BS2047">
        <v>9</v>
      </c>
      <c r="BZ2047" t="s">
        <v>1922</v>
      </c>
      <c r="CA2047" t="s">
        <v>1921</v>
      </c>
    </row>
    <row r="2048" spans="1:79" hidden="1" x14ac:dyDescent="0.25">
      <c r="A2048" t="s">
        <v>1581</v>
      </c>
      <c r="B2048" t="s">
        <v>1582</v>
      </c>
      <c r="C2048" t="s">
        <v>1604</v>
      </c>
      <c r="D2048" t="s">
        <v>1920</v>
      </c>
      <c r="E2048" t="s">
        <v>1921</v>
      </c>
      <c r="F2048" s="1">
        <v>42012</v>
      </c>
      <c r="G2048" s="4">
        <v>0.37361111111111112</v>
      </c>
      <c r="H2048" t="s">
        <v>732</v>
      </c>
      <c r="I2048">
        <v>-88</v>
      </c>
      <c r="J2048" t="s">
        <v>1607</v>
      </c>
      <c r="K2048" t="s">
        <v>222</v>
      </c>
      <c r="L2048">
        <v>1</v>
      </c>
      <c r="M2048">
        <v>1</v>
      </c>
      <c r="N2048" t="s">
        <v>2994</v>
      </c>
      <c r="O2048" t="s">
        <v>2998</v>
      </c>
      <c r="P2048" t="s">
        <v>224</v>
      </c>
      <c r="Q2048" t="s">
        <v>1216</v>
      </c>
      <c r="R2048" t="s">
        <v>226</v>
      </c>
      <c r="S2048" t="s">
        <v>227</v>
      </c>
      <c r="T2048">
        <v>0.53</v>
      </c>
      <c r="V2048">
        <v>0.14000000000000001</v>
      </c>
      <c r="W2048">
        <v>0.4</v>
      </c>
      <c r="X2048" t="s">
        <v>281</v>
      </c>
      <c r="Y2048" t="s">
        <v>243</v>
      </c>
      <c r="Z2048" t="s">
        <v>1217</v>
      </c>
      <c r="AA2048" t="s">
        <v>1217</v>
      </c>
      <c r="AF2048" t="s">
        <v>736</v>
      </c>
      <c r="AG2048" t="s">
        <v>732</v>
      </c>
      <c r="AH2048" t="s">
        <v>1611</v>
      </c>
      <c r="AJ2048" t="s">
        <v>732</v>
      </c>
      <c r="AK2048">
        <v>33.043498999999997</v>
      </c>
      <c r="AL2048">
        <v>-117.07599639892599</v>
      </c>
      <c r="AM2048" t="s">
        <v>732</v>
      </c>
      <c r="AN2048" t="s">
        <v>239</v>
      </c>
      <c r="AO2048" t="s">
        <v>1220</v>
      </c>
      <c r="AP2048" t="s">
        <v>739</v>
      </c>
      <c r="AQ2048" t="s">
        <v>242</v>
      </c>
      <c r="AR2048" t="s">
        <v>732</v>
      </c>
      <c r="AS2048" t="s">
        <v>239</v>
      </c>
      <c r="AT2048" t="s">
        <v>239</v>
      </c>
      <c r="AU2048">
        <v>1</v>
      </c>
      <c r="AV2048">
        <v>-88</v>
      </c>
      <c r="AW2048" t="s">
        <v>1989</v>
      </c>
      <c r="AX2048" t="s">
        <v>1611</v>
      </c>
      <c r="AY2048" t="s">
        <v>109</v>
      </c>
      <c r="BP2048" t="s">
        <v>422</v>
      </c>
      <c r="BQ2048">
        <v>73</v>
      </c>
      <c r="BR2048" t="s">
        <v>422</v>
      </c>
      <c r="BS2048">
        <v>9</v>
      </c>
      <c r="BZ2048" t="s">
        <v>1922</v>
      </c>
      <c r="CA2048" t="s">
        <v>1921</v>
      </c>
    </row>
    <row r="2049" spans="1:79" hidden="1" x14ac:dyDescent="0.25">
      <c r="A2049" t="s">
        <v>1581</v>
      </c>
      <c r="B2049" t="s">
        <v>1582</v>
      </c>
      <c r="C2049" t="s">
        <v>1604</v>
      </c>
      <c r="D2049" t="s">
        <v>1624</v>
      </c>
      <c r="E2049" t="s">
        <v>1625</v>
      </c>
      <c r="F2049" s="1">
        <v>42012</v>
      </c>
      <c r="G2049" s="4">
        <v>0.18055555555555555</v>
      </c>
      <c r="H2049" t="s">
        <v>732</v>
      </c>
      <c r="I2049">
        <v>-88</v>
      </c>
      <c r="J2049" t="s">
        <v>1607</v>
      </c>
      <c r="K2049" t="s">
        <v>222</v>
      </c>
      <c r="L2049">
        <v>1</v>
      </c>
      <c r="M2049">
        <v>1</v>
      </c>
      <c r="N2049" t="s">
        <v>2994</v>
      </c>
      <c r="O2049" t="s">
        <v>2997</v>
      </c>
      <c r="P2049" t="s">
        <v>224</v>
      </c>
      <c r="Q2049" t="s">
        <v>1216</v>
      </c>
      <c r="R2049" t="s">
        <v>226</v>
      </c>
      <c r="S2049" t="s">
        <v>227</v>
      </c>
      <c r="T2049">
        <v>0.35</v>
      </c>
      <c r="V2049">
        <v>0.14000000000000001</v>
      </c>
      <c r="W2049">
        <v>0.4</v>
      </c>
      <c r="X2049" t="s">
        <v>905</v>
      </c>
      <c r="Y2049" t="s">
        <v>243</v>
      </c>
      <c r="Z2049" t="s">
        <v>1217</v>
      </c>
      <c r="AA2049" t="s">
        <v>1217</v>
      </c>
      <c r="AF2049" t="s">
        <v>736</v>
      </c>
      <c r="AG2049" t="s">
        <v>732</v>
      </c>
      <c r="AH2049" t="s">
        <v>1611</v>
      </c>
      <c r="AJ2049" t="s">
        <v>732</v>
      </c>
      <c r="AM2049" t="s">
        <v>732</v>
      </c>
      <c r="AN2049" t="s">
        <v>239</v>
      </c>
      <c r="AO2049" t="s">
        <v>1220</v>
      </c>
      <c r="AP2049" t="s">
        <v>739</v>
      </c>
      <c r="AQ2049" t="s">
        <v>242</v>
      </c>
      <c r="AR2049" t="s">
        <v>732</v>
      </c>
      <c r="AS2049" t="s">
        <v>239</v>
      </c>
      <c r="AT2049" t="s">
        <v>239</v>
      </c>
      <c r="AU2049">
        <v>1</v>
      </c>
      <c r="AV2049">
        <v>-88</v>
      </c>
      <c r="AW2049" t="s">
        <v>1989</v>
      </c>
      <c r="AX2049" t="s">
        <v>1611</v>
      </c>
      <c r="AY2049" t="s">
        <v>109</v>
      </c>
      <c r="CA2049" t="s">
        <v>1625</v>
      </c>
    </row>
    <row r="2050" spans="1:79" hidden="1" x14ac:dyDescent="0.25">
      <c r="A2050" t="s">
        <v>1581</v>
      </c>
      <c r="B2050" t="s">
        <v>1582</v>
      </c>
      <c r="C2050" t="s">
        <v>1604</v>
      </c>
      <c r="D2050" t="s">
        <v>1628</v>
      </c>
      <c r="E2050" t="s">
        <v>1629</v>
      </c>
      <c r="F2050" s="1">
        <v>42012</v>
      </c>
      <c r="G2050" s="4">
        <v>0.18194444444444444</v>
      </c>
      <c r="H2050" t="s">
        <v>732</v>
      </c>
      <c r="I2050">
        <v>-88</v>
      </c>
      <c r="J2050" t="s">
        <v>1607</v>
      </c>
      <c r="K2050" t="s">
        <v>222</v>
      </c>
      <c r="L2050">
        <v>1</v>
      </c>
      <c r="M2050">
        <v>1</v>
      </c>
      <c r="N2050" t="s">
        <v>2994</v>
      </c>
      <c r="O2050" t="s">
        <v>2995</v>
      </c>
      <c r="P2050" t="s">
        <v>224</v>
      </c>
      <c r="Q2050" t="s">
        <v>1216</v>
      </c>
      <c r="R2050" t="s">
        <v>226</v>
      </c>
      <c r="S2050" t="s">
        <v>227</v>
      </c>
      <c r="T2050">
        <v>1.3</v>
      </c>
      <c r="V2050">
        <v>0.14000000000000001</v>
      </c>
      <c r="W2050">
        <v>0.4</v>
      </c>
      <c r="X2050" t="s">
        <v>281</v>
      </c>
      <c r="Y2050" t="s">
        <v>243</v>
      </c>
      <c r="Z2050" t="s">
        <v>1217</v>
      </c>
      <c r="AA2050" t="s">
        <v>1217</v>
      </c>
      <c r="AF2050" t="s">
        <v>736</v>
      </c>
      <c r="AG2050" t="s">
        <v>732</v>
      </c>
      <c r="AH2050" t="s">
        <v>1611</v>
      </c>
      <c r="AJ2050" t="s">
        <v>732</v>
      </c>
      <c r="AM2050" t="s">
        <v>732</v>
      </c>
      <c r="AN2050" t="s">
        <v>239</v>
      </c>
      <c r="AO2050" t="s">
        <v>1220</v>
      </c>
      <c r="AP2050" t="s">
        <v>739</v>
      </c>
      <c r="AQ2050" t="s">
        <v>242</v>
      </c>
      <c r="AR2050" t="s">
        <v>732</v>
      </c>
      <c r="AS2050" t="s">
        <v>239</v>
      </c>
      <c r="AT2050" t="s">
        <v>239</v>
      </c>
      <c r="AU2050">
        <v>1</v>
      </c>
      <c r="AV2050">
        <v>-88</v>
      </c>
      <c r="AW2050" t="s">
        <v>1989</v>
      </c>
      <c r="AX2050" t="s">
        <v>1611</v>
      </c>
      <c r="AY2050" t="s">
        <v>109</v>
      </c>
      <c r="CA2050" t="s">
        <v>1629</v>
      </c>
    </row>
    <row r="2051" spans="1:79" hidden="1" x14ac:dyDescent="0.25">
      <c r="A2051" t="s">
        <v>1581</v>
      </c>
      <c r="B2051" t="s">
        <v>1582</v>
      </c>
      <c r="C2051" t="s">
        <v>1604</v>
      </c>
      <c r="D2051" t="s">
        <v>1630</v>
      </c>
      <c r="E2051" t="s">
        <v>1631</v>
      </c>
      <c r="F2051" s="1">
        <v>42012</v>
      </c>
      <c r="G2051" s="4">
        <v>0.18055555555555555</v>
      </c>
      <c r="H2051" t="s">
        <v>732</v>
      </c>
      <c r="I2051">
        <v>-88</v>
      </c>
      <c r="J2051" t="s">
        <v>1607</v>
      </c>
      <c r="K2051" t="s">
        <v>222</v>
      </c>
      <c r="L2051">
        <v>1</v>
      </c>
      <c r="M2051">
        <v>1</v>
      </c>
      <c r="N2051" t="s">
        <v>2994</v>
      </c>
      <c r="O2051" t="s">
        <v>2999</v>
      </c>
      <c r="P2051" t="s">
        <v>224</v>
      </c>
      <c r="Q2051" t="s">
        <v>1216</v>
      </c>
      <c r="R2051" t="s">
        <v>226</v>
      </c>
      <c r="S2051" t="s">
        <v>227</v>
      </c>
      <c r="T2051">
        <v>0.19</v>
      </c>
      <c r="V2051">
        <v>0.14000000000000001</v>
      </c>
      <c r="W2051">
        <v>0.4</v>
      </c>
      <c r="X2051" t="s">
        <v>905</v>
      </c>
      <c r="Y2051" t="s">
        <v>243</v>
      </c>
      <c r="Z2051" t="s">
        <v>1217</v>
      </c>
      <c r="AA2051" t="s">
        <v>1217</v>
      </c>
      <c r="AF2051" t="s">
        <v>736</v>
      </c>
      <c r="AG2051" t="s">
        <v>732</v>
      </c>
      <c r="AH2051" t="s">
        <v>1611</v>
      </c>
      <c r="AJ2051" t="s">
        <v>732</v>
      </c>
      <c r="AM2051" t="s">
        <v>732</v>
      </c>
      <c r="AN2051" t="s">
        <v>239</v>
      </c>
      <c r="AO2051" t="s">
        <v>1220</v>
      </c>
      <c r="AP2051" t="s">
        <v>739</v>
      </c>
      <c r="AQ2051" t="s">
        <v>242</v>
      </c>
      <c r="AR2051" t="s">
        <v>732</v>
      </c>
      <c r="AS2051" t="s">
        <v>239</v>
      </c>
      <c r="AT2051" t="s">
        <v>239</v>
      </c>
      <c r="AU2051">
        <v>1</v>
      </c>
      <c r="AV2051">
        <v>-88</v>
      </c>
      <c r="AW2051" t="s">
        <v>1989</v>
      </c>
      <c r="AX2051" t="s">
        <v>1611</v>
      </c>
      <c r="AY2051" t="s">
        <v>109</v>
      </c>
      <c r="CA2051" t="s">
        <v>1631</v>
      </c>
    </row>
    <row r="2052" spans="1:79" hidden="1" x14ac:dyDescent="0.25">
      <c r="A2052" t="s">
        <v>1581</v>
      </c>
      <c r="B2052" t="s">
        <v>1582</v>
      </c>
      <c r="C2052" t="s">
        <v>1615</v>
      </c>
      <c r="D2052" t="s">
        <v>1630</v>
      </c>
      <c r="E2052" t="s">
        <v>1631</v>
      </c>
      <c r="F2052" s="1">
        <v>42012</v>
      </c>
      <c r="G2052" s="4">
        <v>0.18055555555555555</v>
      </c>
      <c r="H2052" t="s">
        <v>732</v>
      </c>
      <c r="I2052">
        <v>-88</v>
      </c>
      <c r="J2052" t="s">
        <v>221</v>
      </c>
      <c r="K2052" t="s">
        <v>222</v>
      </c>
      <c r="L2052">
        <v>1</v>
      </c>
      <c r="M2052">
        <v>1</v>
      </c>
      <c r="N2052" t="s">
        <v>2992</v>
      </c>
      <c r="O2052" t="s">
        <v>2999</v>
      </c>
      <c r="P2052" t="s">
        <v>224</v>
      </c>
      <c r="Q2052" t="s">
        <v>1216</v>
      </c>
      <c r="R2052" t="s">
        <v>226</v>
      </c>
      <c r="S2052" t="s">
        <v>227</v>
      </c>
      <c r="T2052">
        <v>0.19</v>
      </c>
      <c r="V2052">
        <v>0.14000000000000001</v>
      </c>
      <c r="W2052">
        <v>0.4</v>
      </c>
      <c r="X2052" t="s">
        <v>905</v>
      </c>
      <c r="Y2052" t="s">
        <v>1226</v>
      </c>
      <c r="Z2052" t="s">
        <v>1217</v>
      </c>
      <c r="AA2052" t="s">
        <v>1217</v>
      </c>
      <c r="AF2052" t="s">
        <v>736</v>
      </c>
      <c r="AG2052" t="s">
        <v>732</v>
      </c>
      <c r="AH2052" t="s">
        <v>1611</v>
      </c>
      <c r="AJ2052" t="s">
        <v>732</v>
      </c>
      <c r="AM2052" t="s">
        <v>732</v>
      </c>
      <c r="AN2052" t="s">
        <v>239</v>
      </c>
      <c r="AO2052" t="s">
        <v>1220</v>
      </c>
      <c r="AP2052" t="s">
        <v>739</v>
      </c>
      <c r="AQ2052" t="s">
        <v>242</v>
      </c>
      <c r="AR2052" t="s">
        <v>732</v>
      </c>
      <c r="AS2052" t="s">
        <v>239</v>
      </c>
      <c r="AT2052" t="s">
        <v>239</v>
      </c>
      <c r="AU2052">
        <v>1</v>
      </c>
      <c r="AW2052" t="s">
        <v>1989</v>
      </c>
      <c r="AX2052" t="s">
        <v>1611</v>
      </c>
      <c r="AY2052" t="s">
        <v>109</v>
      </c>
      <c r="CA2052" t="s">
        <v>1631</v>
      </c>
    </row>
    <row r="2053" spans="1:79" hidden="1" x14ac:dyDescent="0.25">
      <c r="A2053" t="s">
        <v>1581</v>
      </c>
      <c r="B2053" t="s">
        <v>1582</v>
      </c>
      <c r="C2053" t="s">
        <v>1615</v>
      </c>
      <c r="D2053" t="s">
        <v>2000</v>
      </c>
      <c r="E2053" t="s">
        <v>2001</v>
      </c>
      <c r="F2053" s="1">
        <v>42012</v>
      </c>
      <c r="G2053" s="4">
        <v>0.33333333333333331</v>
      </c>
      <c r="H2053" t="s">
        <v>732</v>
      </c>
      <c r="I2053">
        <v>-88</v>
      </c>
      <c r="J2053" t="s">
        <v>221</v>
      </c>
      <c r="K2053" t="s">
        <v>222</v>
      </c>
      <c r="L2053">
        <v>1</v>
      </c>
      <c r="M2053">
        <v>1</v>
      </c>
      <c r="N2053" t="s">
        <v>2992</v>
      </c>
      <c r="O2053" t="s">
        <v>3000</v>
      </c>
      <c r="P2053" t="s">
        <v>224</v>
      </c>
      <c r="Q2053" t="s">
        <v>1216</v>
      </c>
      <c r="R2053" t="s">
        <v>226</v>
      </c>
      <c r="S2053" t="s">
        <v>227</v>
      </c>
      <c r="T2053">
        <v>0.66</v>
      </c>
      <c r="V2053">
        <v>0.14000000000000001</v>
      </c>
      <c r="W2053">
        <v>0.4</v>
      </c>
      <c r="X2053" t="s">
        <v>281</v>
      </c>
      <c r="Y2053" t="s">
        <v>243</v>
      </c>
      <c r="Z2053" t="s">
        <v>1217</v>
      </c>
      <c r="AA2053" t="s">
        <v>1217</v>
      </c>
      <c r="AF2053" t="s">
        <v>736</v>
      </c>
      <c r="AG2053" t="s">
        <v>732</v>
      </c>
      <c r="AH2053" t="s">
        <v>1611</v>
      </c>
      <c r="AJ2053" t="s">
        <v>732</v>
      </c>
      <c r="AK2053">
        <v>33.131698999999998</v>
      </c>
      <c r="AL2053">
        <v>-117.18699645996099</v>
      </c>
      <c r="AM2053" t="s">
        <v>732</v>
      </c>
      <c r="AN2053" t="s">
        <v>239</v>
      </c>
      <c r="AO2053" t="s">
        <v>1220</v>
      </c>
      <c r="AP2053" t="s">
        <v>739</v>
      </c>
      <c r="AQ2053" t="s">
        <v>242</v>
      </c>
      <c r="AR2053" t="s">
        <v>732</v>
      </c>
      <c r="AS2053" t="s">
        <v>239</v>
      </c>
      <c r="AT2053" t="s">
        <v>239</v>
      </c>
      <c r="AU2053">
        <v>1</v>
      </c>
      <c r="AW2053" t="s">
        <v>1989</v>
      </c>
      <c r="AX2053" t="s">
        <v>1611</v>
      </c>
      <c r="AY2053" t="s">
        <v>109</v>
      </c>
      <c r="BP2053" t="s">
        <v>422</v>
      </c>
      <c r="BQ2053">
        <v>73</v>
      </c>
      <c r="BR2053" t="s">
        <v>422</v>
      </c>
      <c r="BS2053">
        <v>9</v>
      </c>
      <c r="BZ2053" t="s">
        <v>2003</v>
      </c>
      <c r="CA2053" t="s">
        <v>2001</v>
      </c>
    </row>
    <row r="2054" spans="1:79" hidden="1" x14ac:dyDescent="0.25">
      <c r="A2054" t="s">
        <v>1581</v>
      </c>
      <c r="B2054" t="s">
        <v>1582</v>
      </c>
      <c r="C2054" t="s">
        <v>1604</v>
      </c>
      <c r="D2054" t="s">
        <v>2000</v>
      </c>
      <c r="E2054" t="s">
        <v>2001</v>
      </c>
      <c r="F2054" s="1">
        <v>42012</v>
      </c>
      <c r="G2054" s="4">
        <v>0.33333333333333331</v>
      </c>
      <c r="H2054" t="s">
        <v>732</v>
      </c>
      <c r="I2054">
        <v>-88</v>
      </c>
      <c r="J2054" t="s">
        <v>1607</v>
      </c>
      <c r="K2054" t="s">
        <v>222</v>
      </c>
      <c r="L2054">
        <v>1</v>
      </c>
      <c r="M2054">
        <v>1</v>
      </c>
      <c r="N2054" t="s">
        <v>2994</v>
      </c>
      <c r="O2054" t="s">
        <v>3000</v>
      </c>
      <c r="P2054" t="s">
        <v>224</v>
      </c>
      <c r="Q2054" t="s">
        <v>1216</v>
      </c>
      <c r="R2054" t="s">
        <v>226</v>
      </c>
      <c r="S2054" t="s">
        <v>227</v>
      </c>
      <c r="T2054">
        <v>0.66</v>
      </c>
      <c r="V2054">
        <v>0.14000000000000001</v>
      </c>
      <c r="W2054">
        <v>0.4</v>
      </c>
      <c r="X2054" t="s">
        <v>281</v>
      </c>
      <c r="Y2054" t="s">
        <v>243</v>
      </c>
      <c r="Z2054" t="s">
        <v>1217</v>
      </c>
      <c r="AA2054" t="s">
        <v>1217</v>
      </c>
      <c r="AF2054" t="s">
        <v>736</v>
      </c>
      <c r="AG2054" t="s">
        <v>732</v>
      </c>
      <c r="AH2054" t="s">
        <v>1611</v>
      </c>
      <c r="AJ2054" t="s">
        <v>732</v>
      </c>
      <c r="AK2054">
        <v>33.131698999999998</v>
      </c>
      <c r="AL2054">
        <v>-117.18699645996099</v>
      </c>
      <c r="AM2054" t="s">
        <v>732</v>
      </c>
      <c r="AN2054" t="s">
        <v>239</v>
      </c>
      <c r="AO2054" t="s">
        <v>1220</v>
      </c>
      <c r="AP2054" t="s">
        <v>739</v>
      </c>
      <c r="AQ2054" t="s">
        <v>242</v>
      </c>
      <c r="AR2054" t="s">
        <v>732</v>
      </c>
      <c r="AS2054" t="s">
        <v>239</v>
      </c>
      <c r="AT2054" t="s">
        <v>239</v>
      </c>
      <c r="AU2054">
        <v>1</v>
      </c>
      <c r="AV2054">
        <v>-88</v>
      </c>
      <c r="AW2054" t="s">
        <v>1989</v>
      </c>
      <c r="AX2054" t="s">
        <v>1611</v>
      </c>
      <c r="AY2054" t="s">
        <v>109</v>
      </c>
      <c r="BP2054" t="s">
        <v>422</v>
      </c>
      <c r="BQ2054">
        <v>73</v>
      </c>
      <c r="BR2054" t="s">
        <v>422</v>
      </c>
      <c r="BS2054">
        <v>9</v>
      </c>
      <c r="BZ2054" t="s">
        <v>2003</v>
      </c>
      <c r="CA2054" t="s">
        <v>2001</v>
      </c>
    </row>
    <row r="2055" spans="1:79" hidden="1" x14ac:dyDescent="0.25">
      <c r="A2055" t="s">
        <v>1581</v>
      </c>
      <c r="B2055" t="s">
        <v>1582</v>
      </c>
      <c r="C2055" t="s">
        <v>1604</v>
      </c>
      <c r="D2055" t="s">
        <v>1958</v>
      </c>
      <c r="E2055" t="s">
        <v>1959</v>
      </c>
      <c r="F2055" s="1">
        <v>42012</v>
      </c>
      <c r="G2055" s="4">
        <v>0.19999999999999998</v>
      </c>
      <c r="H2055" t="s">
        <v>732</v>
      </c>
      <c r="I2055">
        <v>-88</v>
      </c>
      <c r="J2055" t="s">
        <v>1607</v>
      </c>
      <c r="K2055" t="s">
        <v>222</v>
      </c>
      <c r="L2055">
        <v>1</v>
      </c>
      <c r="M2055">
        <v>1</v>
      </c>
      <c r="N2055" t="s">
        <v>2994</v>
      </c>
      <c r="O2055" t="s">
        <v>2996</v>
      </c>
      <c r="P2055" t="s">
        <v>224</v>
      </c>
      <c r="Q2055" t="s">
        <v>1216</v>
      </c>
      <c r="R2055" t="s">
        <v>226</v>
      </c>
      <c r="S2055" t="s">
        <v>227</v>
      </c>
      <c r="T2055">
        <v>1.2</v>
      </c>
      <c r="V2055">
        <v>0.14000000000000001</v>
      </c>
      <c r="W2055">
        <v>0.4</v>
      </c>
      <c r="X2055" t="s">
        <v>281</v>
      </c>
      <c r="Y2055" t="s">
        <v>243</v>
      </c>
      <c r="Z2055" t="s">
        <v>1217</v>
      </c>
      <c r="AA2055" t="s">
        <v>1217</v>
      </c>
      <c r="AF2055" t="s">
        <v>736</v>
      </c>
      <c r="AG2055" t="s">
        <v>732</v>
      </c>
      <c r="AH2055" t="s">
        <v>1611</v>
      </c>
      <c r="AJ2055" t="s">
        <v>732</v>
      </c>
      <c r="AM2055" t="s">
        <v>732</v>
      </c>
      <c r="AN2055" t="s">
        <v>239</v>
      </c>
      <c r="AO2055" t="s">
        <v>1220</v>
      </c>
      <c r="AP2055" t="s">
        <v>739</v>
      </c>
      <c r="AQ2055" t="s">
        <v>242</v>
      </c>
      <c r="AR2055" t="s">
        <v>732</v>
      </c>
      <c r="AS2055" t="s">
        <v>239</v>
      </c>
      <c r="AT2055" t="s">
        <v>239</v>
      </c>
      <c r="AU2055">
        <v>1</v>
      </c>
      <c r="AV2055">
        <v>-88</v>
      </c>
      <c r="AW2055" t="s">
        <v>1989</v>
      </c>
      <c r="AX2055" t="s">
        <v>1611</v>
      </c>
      <c r="AY2055" t="s">
        <v>109</v>
      </c>
      <c r="CA2055" t="s">
        <v>1959</v>
      </c>
    </row>
    <row r="2056" spans="1:79" hidden="1" x14ac:dyDescent="0.25">
      <c r="A2056" t="s">
        <v>1581</v>
      </c>
      <c r="B2056" t="s">
        <v>1582</v>
      </c>
      <c r="C2056" t="s">
        <v>2865</v>
      </c>
      <c r="D2056" t="s">
        <v>3001</v>
      </c>
      <c r="E2056" t="s">
        <v>3002</v>
      </c>
      <c r="F2056" s="1">
        <v>42030</v>
      </c>
      <c r="G2056" s="4">
        <v>0.73611111111111116</v>
      </c>
      <c r="H2056" t="s">
        <v>732</v>
      </c>
      <c r="I2056">
        <v>-88</v>
      </c>
      <c r="J2056" t="s">
        <v>1607</v>
      </c>
      <c r="K2056" t="s">
        <v>222</v>
      </c>
      <c r="L2056">
        <v>1</v>
      </c>
      <c r="M2056">
        <v>1</v>
      </c>
      <c r="N2056" t="s">
        <v>3003</v>
      </c>
      <c r="O2056" t="s">
        <v>3004</v>
      </c>
      <c r="P2056" t="s">
        <v>2209</v>
      </c>
      <c r="Q2056" t="s">
        <v>1216</v>
      </c>
      <c r="R2056" t="s">
        <v>226</v>
      </c>
      <c r="S2056" t="s">
        <v>227</v>
      </c>
      <c r="T2056">
        <v>0.26</v>
      </c>
      <c r="V2056">
        <v>0.14000000000000001</v>
      </c>
      <c r="W2056">
        <v>0.4</v>
      </c>
      <c r="X2056" t="s">
        <v>905</v>
      </c>
      <c r="Y2056" t="s">
        <v>243</v>
      </c>
      <c r="Z2056" t="s">
        <v>1217</v>
      </c>
      <c r="AA2056" t="s">
        <v>1217</v>
      </c>
      <c r="AF2056" t="s">
        <v>736</v>
      </c>
      <c r="AG2056" t="s">
        <v>732</v>
      </c>
      <c r="AH2056" t="s">
        <v>1611</v>
      </c>
      <c r="AJ2056" t="s">
        <v>732</v>
      </c>
      <c r="AK2056">
        <v>32.95467</v>
      </c>
      <c r="AL2056">
        <v>-117.04840850830099</v>
      </c>
      <c r="AM2056" t="s">
        <v>732</v>
      </c>
      <c r="AN2056" t="s">
        <v>239</v>
      </c>
      <c r="AO2056" t="s">
        <v>1220</v>
      </c>
      <c r="AP2056" t="s">
        <v>739</v>
      </c>
      <c r="AQ2056" t="s">
        <v>242</v>
      </c>
      <c r="AR2056" t="s">
        <v>732</v>
      </c>
      <c r="AS2056" t="s">
        <v>239</v>
      </c>
      <c r="AT2056" t="s">
        <v>239</v>
      </c>
      <c r="AU2056">
        <v>1</v>
      </c>
      <c r="AV2056">
        <v>-88</v>
      </c>
      <c r="AW2056" t="s">
        <v>1989</v>
      </c>
      <c r="AX2056" t="s">
        <v>1611</v>
      </c>
      <c r="AY2056" t="s">
        <v>109</v>
      </c>
      <c r="BP2056" t="s">
        <v>422</v>
      </c>
      <c r="BQ2056">
        <v>73</v>
      </c>
      <c r="BR2056" t="s">
        <v>422</v>
      </c>
      <c r="BS2056">
        <v>9</v>
      </c>
      <c r="BZ2056" t="s">
        <v>249</v>
      </c>
      <c r="CA2056" t="s">
        <v>3005</v>
      </c>
    </row>
    <row r="2057" spans="1:79" hidden="1" x14ac:dyDescent="0.25">
      <c r="A2057" t="s">
        <v>1581</v>
      </c>
      <c r="B2057" t="s">
        <v>1582</v>
      </c>
      <c r="C2057" t="s">
        <v>2865</v>
      </c>
      <c r="D2057" t="s">
        <v>3006</v>
      </c>
      <c r="E2057" t="s">
        <v>3007</v>
      </c>
      <c r="F2057" s="1">
        <v>42030</v>
      </c>
      <c r="G2057" s="4">
        <v>0.82152777777777775</v>
      </c>
      <c r="H2057" t="s">
        <v>732</v>
      </c>
      <c r="I2057">
        <v>-88</v>
      </c>
      <c r="J2057" t="s">
        <v>1607</v>
      </c>
      <c r="K2057" t="s">
        <v>222</v>
      </c>
      <c r="L2057">
        <v>1</v>
      </c>
      <c r="M2057">
        <v>1</v>
      </c>
      <c r="N2057" t="s">
        <v>3003</v>
      </c>
      <c r="O2057" t="s">
        <v>3008</v>
      </c>
      <c r="P2057" t="s">
        <v>2209</v>
      </c>
      <c r="Q2057" t="s">
        <v>1216</v>
      </c>
      <c r="R2057" t="s">
        <v>226</v>
      </c>
      <c r="S2057" t="s">
        <v>227</v>
      </c>
      <c r="T2057">
        <v>0.18</v>
      </c>
      <c r="V2057">
        <v>0.14000000000000001</v>
      </c>
      <c r="W2057">
        <v>0.4</v>
      </c>
      <c r="X2057" t="s">
        <v>905</v>
      </c>
      <c r="Y2057" t="s">
        <v>243</v>
      </c>
      <c r="Z2057" t="s">
        <v>1217</v>
      </c>
      <c r="AA2057" t="s">
        <v>1217</v>
      </c>
      <c r="AF2057" t="s">
        <v>736</v>
      </c>
      <c r="AG2057" t="s">
        <v>732</v>
      </c>
      <c r="AH2057" t="s">
        <v>1611</v>
      </c>
      <c r="AJ2057" t="s">
        <v>732</v>
      </c>
      <c r="AK2057">
        <v>33</v>
      </c>
      <c r="AL2057">
        <v>-117</v>
      </c>
      <c r="AM2057" t="s">
        <v>732</v>
      </c>
      <c r="AN2057" t="s">
        <v>239</v>
      </c>
      <c r="AO2057" t="s">
        <v>1220</v>
      </c>
      <c r="AP2057" t="s">
        <v>739</v>
      </c>
      <c r="AQ2057" t="s">
        <v>242</v>
      </c>
      <c r="AR2057" t="s">
        <v>732</v>
      </c>
      <c r="AS2057" t="s">
        <v>239</v>
      </c>
      <c r="AT2057" t="s">
        <v>239</v>
      </c>
      <c r="AU2057">
        <v>1</v>
      </c>
      <c r="AV2057">
        <v>-88</v>
      </c>
      <c r="AW2057" t="s">
        <v>1989</v>
      </c>
      <c r="AX2057" t="s">
        <v>1611</v>
      </c>
      <c r="AY2057" t="s">
        <v>109</v>
      </c>
      <c r="BP2057" t="s">
        <v>422</v>
      </c>
      <c r="BQ2057">
        <v>73</v>
      </c>
      <c r="BR2057" t="s">
        <v>422</v>
      </c>
      <c r="BS2057">
        <v>9</v>
      </c>
      <c r="CA2057" t="s">
        <v>3009</v>
      </c>
    </row>
    <row r="2058" spans="1:79" hidden="1" x14ac:dyDescent="0.25">
      <c r="A2058" t="s">
        <v>1581</v>
      </c>
      <c r="B2058" t="s">
        <v>1582</v>
      </c>
      <c r="C2058" t="s">
        <v>2865</v>
      </c>
      <c r="D2058" t="s">
        <v>3010</v>
      </c>
      <c r="E2058" t="s">
        <v>3011</v>
      </c>
      <c r="F2058" s="1">
        <v>42030</v>
      </c>
      <c r="G2058" s="4">
        <v>0.79166666666666663</v>
      </c>
      <c r="H2058" t="s">
        <v>732</v>
      </c>
      <c r="I2058">
        <v>-88</v>
      </c>
      <c r="J2058" t="s">
        <v>1607</v>
      </c>
      <c r="K2058" t="s">
        <v>222</v>
      </c>
      <c r="L2058">
        <v>1</v>
      </c>
      <c r="M2058">
        <v>1</v>
      </c>
      <c r="N2058" t="s">
        <v>3003</v>
      </c>
      <c r="O2058" t="s">
        <v>3012</v>
      </c>
      <c r="P2058" t="s">
        <v>2209</v>
      </c>
      <c r="Q2058" t="s">
        <v>1216</v>
      </c>
      <c r="R2058" t="s">
        <v>226</v>
      </c>
      <c r="S2058" t="s">
        <v>227</v>
      </c>
      <c r="T2058">
        <v>0.21</v>
      </c>
      <c r="V2058">
        <v>0.14000000000000001</v>
      </c>
      <c r="W2058">
        <v>0.4</v>
      </c>
      <c r="X2058" t="s">
        <v>905</v>
      </c>
      <c r="Y2058" t="s">
        <v>243</v>
      </c>
      <c r="Z2058" t="s">
        <v>1217</v>
      </c>
      <c r="AA2058" t="s">
        <v>1217</v>
      </c>
      <c r="AF2058" t="s">
        <v>736</v>
      </c>
      <c r="AG2058" t="s">
        <v>732</v>
      </c>
      <c r="AH2058" t="s">
        <v>1611</v>
      </c>
      <c r="AJ2058" t="s">
        <v>732</v>
      </c>
      <c r="AM2058" t="s">
        <v>732</v>
      </c>
      <c r="AN2058" t="s">
        <v>239</v>
      </c>
      <c r="AO2058" t="s">
        <v>1220</v>
      </c>
      <c r="AP2058" t="s">
        <v>739</v>
      </c>
      <c r="AQ2058" t="s">
        <v>242</v>
      </c>
      <c r="AR2058" t="s">
        <v>732</v>
      </c>
      <c r="AS2058" t="s">
        <v>239</v>
      </c>
      <c r="AT2058" t="s">
        <v>239</v>
      </c>
      <c r="AU2058">
        <v>1</v>
      </c>
      <c r="AV2058">
        <v>-88</v>
      </c>
      <c r="AW2058" t="s">
        <v>1989</v>
      </c>
      <c r="AX2058" t="s">
        <v>1611</v>
      </c>
      <c r="AY2058" t="s">
        <v>109</v>
      </c>
      <c r="CA2058" t="s">
        <v>3013</v>
      </c>
    </row>
    <row r="2059" spans="1:79" hidden="1" x14ac:dyDescent="0.25">
      <c r="A2059" t="s">
        <v>1581</v>
      </c>
      <c r="B2059" t="s">
        <v>1582</v>
      </c>
      <c r="C2059" t="s">
        <v>2865</v>
      </c>
      <c r="D2059" t="s">
        <v>3014</v>
      </c>
      <c r="E2059" t="s">
        <v>3015</v>
      </c>
      <c r="F2059" s="1">
        <v>42030</v>
      </c>
      <c r="G2059" s="4">
        <v>0.61458333333333337</v>
      </c>
      <c r="H2059" t="s">
        <v>732</v>
      </c>
      <c r="I2059">
        <v>-88</v>
      </c>
      <c r="J2059" t="s">
        <v>1607</v>
      </c>
      <c r="K2059" t="s">
        <v>222</v>
      </c>
      <c r="L2059">
        <v>1</v>
      </c>
      <c r="M2059">
        <v>1</v>
      </c>
      <c r="N2059" t="s">
        <v>3003</v>
      </c>
      <c r="O2059" t="s">
        <v>3016</v>
      </c>
      <c r="P2059" t="s">
        <v>2209</v>
      </c>
      <c r="Q2059" t="s">
        <v>1216</v>
      </c>
      <c r="R2059" t="s">
        <v>226</v>
      </c>
      <c r="S2059" t="s">
        <v>227</v>
      </c>
      <c r="T2059">
        <v>0.2</v>
      </c>
      <c r="V2059">
        <v>0.14000000000000001</v>
      </c>
      <c r="W2059">
        <v>0.4</v>
      </c>
      <c r="X2059" t="s">
        <v>905</v>
      </c>
      <c r="Y2059" t="s">
        <v>243</v>
      </c>
      <c r="Z2059" t="s">
        <v>1217</v>
      </c>
      <c r="AA2059" t="s">
        <v>1217</v>
      </c>
      <c r="AF2059" t="s">
        <v>736</v>
      </c>
      <c r="AG2059" t="s">
        <v>732</v>
      </c>
      <c r="AH2059" t="s">
        <v>1611</v>
      </c>
      <c r="AJ2059" t="s">
        <v>732</v>
      </c>
      <c r="AK2059">
        <v>32.81982</v>
      </c>
      <c r="AL2059">
        <v>-116.526260375977</v>
      </c>
      <c r="AM2059" t="s">
        <v>732</v>
      </c>
      <c r="AN2059" t="s">
        <v>239</v>
      </c>
      <c r="AO2059" t="s">
        <v>1220</v>
      </c>
      <c r="AP2059" t="s">
        <v>739</v>
      </c>
      <c r="AQ2059" t="s">
        <v>242</v>
      </c>
      <c r="AR2059" t="s">
        <v>732</v>
      </c>
      <c r="AS2059" t="s">
        <v>239</v>
      </c>
      <c r="AT2059" t="s">
        <v>239</v>
      </c>
      <c r="AU2059">
        <v>1</v>
      </c>
      <c r="AV2059">
        <v>-88</v>
      </c>
      <c r="AW2059" t="s">
        <v>1989</v>
      </c>
      <c r="AX2059" t="s">
        <v>1611</v>
      </c>
      <c r="AY2059" t="s">
        <v>109</v>
      </c>
      <c r="BP2059" t="s">
        <v>422</v>
      </c>
      <c r="BQ2059">
        <v>73</v>
      </c>
      <c r="BR2059" t="s">
        <v>422</v>
      </c>
      <c r="BS2059">
        <v>9</v>
      </c>
      <c r="BZ2059" t="s">
        <v>249</v>
      </c>
      <c r="CA2059" t="s">
        <v>3017</v>
      </c>
    </row>
    <row r="2060" spans="1:79" hidden="1" x14ac:dyDescent="0.25">
      <c r="A2060" t="s">
        <v>1581</v>
      </c>
      <c r="B2060" t="s">
        <v>1582</v>
      </c>
      <c r="C2060" t="s">
        <v>1604</v>
      </c>
      <c r="D2060" t="s">
        <v>1624</v>
      </c>
      <c r="E2060" t="s">
        <v>1625</v>
      </c>
      <c r="F2060" s="1">
        <v>42047</v>
      </c>
      <c r="G2060" s="4">
        <v>0.22569444444444445</v>
      </c>
      <c r="H2060" t="s">
        <v>732</v>
      </c>
      <c r="I2060">
        <v>-88</v>
      </c>
      <c r="J2060" t="s">
        <v>1607</v>
      </c>
      <c r="K2060" t="s">
        <v>222</v>
      </c>
      <c r="L2060">
        <v>1</v>
      </c>
      <c r="M2060">
        <v>1</v>
      </c>
      <c r="N2060" t="s">
        <v>3018</v>
      </c>
      <c r="O2060" t="s">
        <v>3019</v>
      </c>
      <c r="P2060" t="s">
        <v>224</v>
      </c>
      <c r="Q2060" t="s">
        <v>1216</v>
      </c>
      <c r="R2060" t="s">
        <v>226</v>
      </c>
      <c r="S2060" t="s">
        <v>227</v>
      </c>
      <c r="T2060">
        <v>0.35</v>
      </c>
      <c r="V2060">
        <v>0.14000000000000001</v>
      </c>
      <c r="W2060">
        <v>0.4</v>
      </c>
      <c r="X2060" t="s">
        <v>905</v>
      </c>
      <c r="Y2060" t="s">
        <v>243</v>
      </c>
      <c r="Z2060" t="s">
        <v>1217</v>
      </c>
      <c r="AA2060" t="s">
        <v>1217</v>
      </c>
      <c r="AF2060" t="s">
        <v>736</v>
      </c>
      <c r="AG2060" t="s">
        <v>732</v>
      </c>
      <c r="AH2060" t="s">
        <v>1611</v>
      </c>
      <c r="AJ2060" t="s">
        <v>732</v>
      </c>
      <c r="AM2060" t="s">
        <v>732</v>
      </c>
      <c r="AN2060" t="s">
        <v>239</v>
      </c>
      <c r="AO2060" t="s">
        <v>1220</v>
      </c>
      <c r="AP2060" t="s">
        <v>739</v>
      </c>
      <c r="AQ2060" t="s">
        <v>242</v>
      </c>
      <c r="AR2060" t="s">
        <v>732</v>
      </c>
      <c r="AS2060" t="s">
        <v>239</v>
      </c>
      <c r="AT2060" t="s">
        <v>239</v>
      </c>
      <c r="AU2060">
        <v>1</v>
      </c>
      <c r="AV2060">
        <v>-88</v>
      </c>
      <c r="AW2060" t="s">
        <v>1989</v>
      </c>
      <c r="AX2060" t="s">
        <v>1611</v>
      </c>
      <c r="AY2060" t="s">
        <v>109</v>
      </c>
      <c r="CA2060" t="s">
        <v>1625</v>
      </c>
    </row>
    <row r="2061" spans="1:79" hidden="1" x14ac:dyDescent="0.25">
      <c r="A2061" t="s">
        <v>1581</v>
      </c>
      <c r="B2061" t="s">
        <v>1582</v>
      </c>
      <c r="C2061" t="s">
        <v>1615</v>
      </c>
      <c r="D2061" t="s">
        <v>1624</v>
      </c>
      <c r="E2061" t="s">
        <v>1625</v>
      </c>
      <c r="F2061" s="1">
        <v>42047</v>
      </c>
      <c r="G2061" s="4">
        <v>0.22569444444444445</v>
      </c>
      <c r="H2061" t="s">
        <v>732</v>
      </c>
      <c r="I2061">
        <v>-88</v>
      </c>
      <c r="J2061" t="s">
        <v>221</v>
      </c>
      <c r="K2061" t="s">
        <v>222</v>
      </c>
      <c r="L2061">
        <v>1</v>
      </c>
      <c r="M2061">
        <v>1</v>
      </c>
      <c r="N2061" t="s">
        <v>3020</v>
      </c>
      <c r="O2061" t="s">
        <v>3019</v>
      </c>
      <c r="P2061" t="s">
        <v>224</v>
      </c>
      <c r="Q2061" t="s">
        <v>1216</v>
      </c>
      <c r="R2061" t="s">
        <v>226</v>
      </c>
      <c r="S2061" t="s">
        <v>227</v>
      </c>
      <c r="T2061">
        <v>0.35</v>
      </c>
      <c r="V2061">
        <v>0.14000000000000001</v>
      </c>
      <c r="W2061">
        <v>0.4</v>
      </c>
      <c r="X2061" t="s">
        <v>905</v>
      </c>
      <c r="Y2061" t="s">
        <v>1226</v>
      </c>
      <c r="Z2061" t="s">
        <v>1217</v>
      </c>
      <c r="AA2061" t="s">
        <v>1217</v>
      </c>
      <c r="AF2061" t="s">
        <v>736</v>
      </c>
      <c r="AG2061" t="s">
        <v>732</v>
      </c>
      <c r="AH2061" t="s">
        <v>1611</v>
      </c>
      <c r="AJ2061" t="s">
        <v>732</v>
      </c>
      <c r="AM2061" t="s">
        <v>732</v>
      </c>
      <c r="AN2061" t="s">
        <v>239</v>
      </c>
      <c r="AO2061" t="s">
        <v>1220</v>
      </c>
      <c r="AP2061" t="s">
        <v>739</v>
      </c>
      <c r="AQ2061" t="s">
        <v>242</v>
      </c>
      <c r="AR2061" t="s">
        <v>732</v>
      </c>
      <c r="AS2061" t="s">
        <v>239</v>
      </c>
      <c r="AT2061" t="s">
        <v>239</v>
      </c>
      <c r="AU2061">
        <v>1</v>
      </c>
      <c r="AW2061" t="s">
        <v>1989</v>
      </c>
      <c r="AX2061" t="s">
        <v>1611</v>
      </c>
      <c r="AY2061" t="s">
        <v>109</v>
      </c>
      <c r="CA2061" t="s">
        <v>1625</v>
      </c>
    </row>
    <row r="2062" spans="1:79" hidden="1" x14ac:dyDescent="0.25">
      <c r="A2062" t="s">
        <v>1581</v>
      </c>
      <c r="B2062" t="s">
        <v>1582</v>
      </c>
      <c r="C2062" t="s">
        <v>2865</v>
      </c>
      <c r="D2062" t="s">
        <v>3021</v>
      </c>
      <c r="E2062" t="s">
        <v>3022</v>
      </c>
      <c r="F2062" s="1">
        <v>42058</v>
      </c>
      <c r="G2062" s="4">
        <v>0.19166666666666665</v>
      </c>
      <c r="H2062" t="s">
        <v>732</v>
      </c>
      <c r="I2062">
        <v>-88</v>
      </c>
      <c r="J2062" t="s">
        <v>1607</v>
      </c>
      <c r="K2062" t="s">
        <v>222</v>
      </c>
      <c r="L2062">
        <v>1</v>
      </c>
      <c r="M2062">
        <v>1</v>
      </c>
      <c r="N2062" t="s">
        <v>3023</v>
      </c>
      <c r="O2062" t="s">
        <v>3024</v>
      </c>
      <c r="P2062" t="s">
        <v>2209</v>
      </c>
      <c r="Q2062" t="s">
        <v>1216</v>
      </c>
      <c r="R2062" t="s">
        <v>226</v>
      </c>
      <c r="S2062" t="s">
        <v>227</v>
      </c>
      <c r="T2062">
        <v>0.24</v>
      </c>
      <c r="V2062">
        <v>0.14000000000000001</v>
      </c>
      <c r="W2062">
        <v>0.4</v>
      </c>
      <c r="X2062" t="s">
        <v>905</v>
      </c>
      <c r="Y2062" t="s">
        <v>243</v>
      </c>
      <c r="Z2062" t="s">
        <v>1217</v>
      </c>
      <c r="AA2062" t="s">
        <v>1217</v>
      </c>
      <c r="AF2062" t="s">
        <v>736</v>
      </c>
      <c r="AG2062" t="s">
        <v>732</v>
      </c>
      <c r="AH2062" t="s">
        <v>1611</v>
      </c>
      <c r="AJ2062" t="s">
        <v>732</v>
      </c>
      <c r="AK2062">
        <v>32.588321999999998</v>
      </c>
      <c r="AL2062">
        <v>-117.107467651367</v>
      </c>
      <c r="AM2062" t="s">
        <v>732</v>
      </c>
      <c r="AN2062" t="s">
        <v>239</v>
      </c>
      <c r="AO2062" t="s">
        <v>1220</v>
      </c>
      <c r="AP2062" t="s">
        <v>739</v>
      </c>
      <c r="AQ2062" t="s">
        <v>242</v>
      </c>
      <c r="AR2062" t="s">
        <v>732</v>
      </c>
      <c r="AS2062" t="s">
        <v>239</v>
      </c>
      <c r="AT2062" t="s">
        <v>239</v>
      </c>
      <c r="AU2062">
        <v>1</v>
      </c>
      <c r="AV2062">
        <v>-88</v>
      </c>
      <c r="AW2062" t="s">
        <v>1989</v>
      </c>
      <c r="AX2062" t="s">
        <v>1611</v>
      </c>
      <c r="AY2062" t="s">
        <v>109</v>
      </c>
      <c r="BP2062" t="s">
        <v>422</v>
      </c>
      <c r="BQ2062">
        <v>73</v>
      </c>
      <c r="BR2062" t="s">
        <v>422</v>
      </c>
      <c r="BS2062">
        <v>9</v>
      </c>
      <c r="BZ2062" t="s">
        <v>249</v>
      </c>
      <c r="CA2062" t="s">
        <v>3025</v>
      </c>
    </row>
    <row r="2063" spans="1:79" hidden="1" x14ac:dyDescent="0.25">
      <c r="A2063" t="s">
        <v>1581</v>
      </c>
      <c r="B2063" t="s">
        <v>1582</v>
      </c>
      <c r="C2063" t="s">
        <v>2865</v>
      </c>
      <c r="D2063" t="s">
        <v>3026</v>
      </c>
      <c r="E2063" t="s">
        <v>3027</v>
      </c>
      <c r="F2063" s="1">
        <v>42058</v>
      </c>
      <c r="G2063" s="4">
        <v>0.125</v>
      </c>
      <c r="H2063" t="s">
        <v>732</v>
      </c>
      <c r="I2063">
        <v>-88</v>
      </c>
      <c r="J2063" t="s">
        <v>1607</v>
      </c>
      <c r="K2063" t="s">
        <v>222</v>
      </c>
      <c r="L2063">
        <v>1</v>
      </c>
      <c r="M2063">
        <v>1</v>
      </c>
      <c r="N2063" t="s">
        <v>3023</v>
      </c>
      <c r="O2063" t="s">
        <v>3028</v>
      </c>
      <c r="P2063" t="s">
        <v>2209</v>
      </c>
      <c r="Q2063" t="s">
        <v>1216</v>
      </c>
      <c r="R2063" t="s">
        <v>226</v>
      </c>
      <c r="S2063" t="s">
        <v>227</v>
      </c>
      <c r="T2063">
        <v>0.33</v>
      </c>
      <c r="V2063">
        <v>0.14000000000000001</v>
      </c>
      <c r="W2063">
        <v>0.4</v>
      </c>
      <c r="X2063" t="s">
        <v>905</v>
      </c>
      <c r="Y2063" t="s">
        <v>243</v>
      </c>
      <c r="Z2063" t="s">
        <v>1217</v>
      </c>
      <c r="AA2063" t="s">
        <v>1217</v>
      </c>
      <c r="AF2063" t="s">
        <v>736</v>
      </c>
      <c r="AG2063" t="s">
        <v>732</v>
      </c>
      <c r="AH2063" t="s">
        <v>1611</v>
      </c>
      <c r="AJ2063" t="s">
        <v>732</v>
      </c>
      <c r="AK2063">
        <v>32.669739</v>
      </c>
      <c r="AL2063">
        <v>-117.10247039794901</v>
      </c>
      <c r="AM2063" t="s">
        <v>732</v>
      </c>
      <c r="AN2063" t="s">
        <v>239</v>
      </c>
      <c r="AO2063" t="s">
        <v>1220</v>
      </c>
      <c r="AP2063" t="s">
        <v>739</v>
      </c>
      <c r="AQ2063" t="s">
        <v>242</v>
      </c>
      <c r="AR2063" t="s">
        <v>732</v>
      </c>
      <c r="AS2063" t="s">
        <v>239</v>
      </c>
      <c r="AT2063" t="s">
        <v>239</v>
      </c>
      <c r="AU2063">
        <v>1</v>
      </c>
      <c r="AV2063">
        <v>-88</v>
      </c>
      <c r="AW2063" t="s">
        <v>1989</v>
      </c>
      <c r="AX2063" t="s">
        <v>1611</v>
      </c>
      <c r="AY2063" t="s">
        <v>109</v>
      </c>
      <c r="BP2063" t="s">
        <v>422</v>
      </c>
      <c r="BQ2063">
        <v>73</v>
      </c>
      <c r="BR2063" t="s">
        <v>422</v>
      </c>
      <c r="BS2063">
        <v>9</v>
      </c>
      <c r="BZ2063" t="s">
        <v>249</v>
      </c>
      <c r="CA2063" t="s">
        <v>3029</v>
      </c>
    </row>
    <row r="2064" spans="1:79" hidden="1" x14ac:dyDescent="0.25">
      <c r="A2064" t="s">
        <v>1581</v>
      </c>
      <c r="B2064" t="s">
        <v>1582</v>
      </c>
      <c r="C2064" t="s">
        <v>2865</v>
      </c>
      <c r="D2064" t="s">
        <v>3030</v>
      </c>
      <c r="E2064" t="s">
        <v>3031</v>
      </c>
      <c r="F2064" s="1">
        <v>42058</v>
      </c>
      <c r="G2064" s="4">
        <v>0.28819444444444448</v>
      </c>
      <c r="H2064" t="s">
        <v>732</v>
      </c>
      <c r="I2064">
        <v>-88</v>
      </c>
      <c r="J2064" t="s">
        <v>1607</v>
      </c>
      <c r="K2064" t="s">
        <v>222</v>
      </c>
      <c r="L2064">
        <v>1</v>
      </c>
      <c r="M2064">
        <v>1</v>
      </c>
      <c r="N2064" t="s">
        <v>3023</v>
      </c>
      <c r="O2064" t="s">
        <v>3032</v>
      </c>
      <c r="P2064" t="s">
        <v>2209</v>
      </c>
      <c r="Q2064" t="s">
        <v>1216</v>
      </c>
      <c r="R2064" t="s">
        <v>226</v>
      </c>
      <c r="S2064" t="s">
        <v>227</v>
      </c>
      <c r="T2064">
        <v>0.52</v>
      </c>
      <c r="V2064">
        <v>0.14000000000000001</v>
      </c>
      <c r="W2064">
        <v>0.4</v>
      </c>
      <c r="X2064" t="s">
        <v>281</v>
      </c>
      <c r="Y2064" t="s">
        <v>243</v>
      </c>
      <c r="Z2064" t="s">
        <v>1217</v>
      </c>
      <c r="AA2064" t="s">
        <v>1217</v>
      </c>
      <c r="AF2064" t="s">
        <v>736</v>
      </c>
      <c r="AG2064" t="s">
        <v>732</v>
      </c>
      <c r="AH2064" t="s">
        <v>1611</v>
      </c>
      <c r="AJ2064" t="s">
        <v>732</v>
      </c>
      <c r="AK2064">
        <v>32.651989</v>
      </c>
      <c r="AL2064">
        <v>-116.94889831543</v>
      </c>
      <c r="AM2064" t="s">
        <v>732</v>
      </c>
      <c r="AN2064" t="s">
        <v>239</v>
      </c>
      <c r="AO2064" t="s">
        <v>1220</v>
      </c>
      <c r="AP2064" t="s">
        <v>739</v>
      </c>
      <c r="AQ2064" t="s">
        <v>242</v>
      </c>
      <c r="AR2064" t="s">
        <v>732</v>
      </c>
      <c r="AS2064" t="s">
        <v>239</v>
      </c>
      <c r="AT2064" t="s">
        <v>239</v>
      </c>
      <c r="AU2064">
        <v>1</v>
      </c>
      <c r="AV2064">
        <v>-88</v>
      </c>
      <c r="AW2064" t="s">
        <v>1989</v>
      </c>
      <c r="AX2064" t="s">
        <v>1611</v>
      </c>
      <c r="AY2064" t="s">
        <v>109</v>
      </c>
      <c r="BP2064" t="s">
        <v>422</v>
      </c>
      <c r="BQ2064">
        <v>73</v>
      </c>
      <c r="BR2064" t="s">
        <v>422</v>
      </c>
      <c r="BS2064">
        <v>9</v>
      </c>
      <c r="BZ2064" t="s">
        <v>249</v>
      </c>
      <c r="CA2064" t="s">
        <v>3033</v>
      </c>
    </row>
    <row r="2065" spans="1:79" hidden="1" x14ac:dyDescent="0.25">
      <c r="A2065" t="s">
        <v>1581</v>
      </c>
      <c r="B2065" t="s">
        <v>1582</v>
      </c>
      <c r="C2065" t="s">
        <v>2865</v>
      </c>
      <c r="D2065" t="s">
        <v>3034</v>
      </c>
      <c r="E2065" t="s">
        <v>3035</v>
      </c>
      <c r="F2065" s="1">
        <v>42058</v>
      </c>
      <c r="G2065" s="4">
        <v>0.16666666666666666</v>
      </c>
      <c r="H2065" t="s">
        <v>732</v>
      </c>
      <c r="I2065">
        <v>-88</v>
      </c>
      <c r="J2065" t="s">
        <v>1607</v>
      </c>
      <c r="K2065" t="s">
        <v>222</v>
      </c>
      <c r="L2065">
        <v>1</v>
      </c>
      <c r="M2065">
        <v>1</v>
      </c>
      <c r="N2065" t="s">
        <v>3023</v>
      </c>
      <c r="O2065" t="s">
        <v>3036</v>
      </c>
      <c r="P2065" t="s">
        <v>2209</v>
      </c>
      <c r="Q2065" t="s">
        <v>1216</v>
      </c>
      <c r="R2065" t="s">
        <v>226</v>
      </c>
      <c r="S2065" t="s">
        <v>227</v>
      </c>
      <c r="T2065">
        <v>0.57999999999999996</v>
      </c>
      <c r="V2065">
        <v>0.14000000000000001</v>
      </c>
      <c r="W2065">
        <v>0.4</v>
      </c>
      <c r="X2065" t="s">
        <v>281</v>
      </c>
      <c r="Y2065" t="s">
        <v>243</v>
      </c>
      <c r="Z2065" t="s">
        <v>1217</v>
      </c>
      <c r="AA2065" t="s">
        <v>1217</v>
      </c>
      <c r="AF2065" t="s">
        <v>736</v>
      </c>
      <c r="AG2065" t="s">
        <v>732</v>
      </c>
      <c r="AH2065" t="s">
        <v>1611</v>
      </c>
      <c r="AJ2065" t="s">
        <v>732</v>
      </c>
      <c r="AK2065">
        <v>32.734698999999999</v>
      </c>
      <c r="AL2065">
        <v>-117.056259155273</v>
      </c>
      <c r="AM2065" t="s">
        <v>732</v>
      </c>
      <c r="AN2065" t="s">
        <v>239</v>
      </c>
      <c r="AO2065" t="s">
        <v>1220</v>
      </c>
      <c r="AP2065" t="s">
        <v>739</v>
      </c>
      <c r="AQ2065" t="s">
        <v>242</v>
      </c>
      <c r="AR2065" t="s">
        <v>732</v>
      </c>
      <c r="AS2065" t="s">
        <v>239</v>
      </c>
      <c r="AT2065" t="s">
        <v>239</v>
      </c>
      <c r="AU2065">
        <v>1</v>
      </c>
      <c r="AV2065">
        <v>-88</v>
      </c>
      <c r="AW2065" t="s">
        <v>1989</v>
      </c>
      <c r="AX2065" t="s">
        <v>1611</v>
      </c>
      <c r="AY2065" t="s">
        <v>109</v>
      </c>
      <c r="BP2065" t="s">
        <v>422</v>
      </c>
      <c r="BQ2065">
        <v>73</v>
      </c>
      <c r="BR2065" t="s">
        <v>422</v>
      </c>
      <c r="BS2065">
        <v>9</v>
      </c>
      <c r="BZ2065" t="s">
        <v>249</v>
      </c>
      <c r="CA2065" t="s">
        <v>3037</v>
      </c>
    </row>
    <row r="2066" spans="1:79" hidden="1" x14ac:dyDescent="0.25">
      <c r="A2066" t="s">
        <v>1581</v>
      </c>
      <c r="B2066" t="s">
        <v>1582</v>
      </c>
      <c r="C2066" t="s">
        <v>2865</v>
      </c>
      <c r="D2066" t="s">
        <v>3038</v>
      </c>
      <c r="E2066" t="s">
        <v>3039</v>
      </c>
      <c r="F2066" s="1">
        <v>42058</v>
      </c>
      <c r="G2066" s="4">
        <v>0.13541666666666666</v>
      </c>
      <c r="H2066" t="s">
        <v>732</v>
      </c>
      <c r="I2066">
        <v>-88</v>
      </c>
      <c r="J2066" t="s">
        <v>1607</v>
      </c>
      <c r="K2066" t="s">
        <v>222</v>
      </c>
      <c r="L2066">
        <v>1</v>
      </c>
      <c r="M2066">
        <v>1</v>
      </c>
      <c r="N2066" t="s">
        <v>3023</v>
      </c>
      <c r="O2066" t="s">
        <v>3040</v>
      </c>
      <c r="P2066" t="s">
        <v>2209</v>
      </c>
      <c r="Q2066" t="s">
        <v>1216</v>
      </c>
      <c r="R2066" t="s">
        <v>226</v>
      </c>
      <c r="S2066" t="s">
        <v>227</v>
      </c>
      <c r="T2066">
        <v>0.14000000000000001</v>
      </c>
      <c r="V2066">
        <v>0.14000000000000001</v>
      </c>
      <c r="W2066">
        <v>0.4</v>
      </c>
      <c r="X2066" t="s">
        <v>905</v>
      </c>
      <c r="Y2066" t="s">
        <v>243</v>
      </c>
      <c r="Z2066" t="s">
        <v>1217</v>
      </c>
      <c r="AA2066" t="s">
        <v>1217</v>
      </c>
      <c r="AF2066" t="s">
        <v>736</v>
      </c>
      <c r="AG2066" t="s">
        <v>732</v>
      </c>
      <c r="AH2066" t="s">
        <v>1611</v>
      </c>
      <c r="AJ2066" t="s">
        <v>732</v>
      </c>
      <c r="AK2066">
        <v>32.969292000000003</v>
      </c>
      <c r="AL2066">
        <v>-117.037643432617</v>
      </c>
      <c r="AM2066" t="s">
        <v>732</v>
      </c>
      <c r="AN2066" t="s">
        <v>239</v>
      </c>
      <c r="AO2066" t="s">
        <v>1220</v>
      </c>
      <c r="AP2066" t="s">
        <v>739</v>
      </c>
      <c r="AQ2066" t="s">
        <v>242</v>
      </c>
      <c r="AR2066" t="s">
        <v>732</v>
      </c>
      <c r="AS2066" t="s">
        <v>239</v>
      </c>
      <c r="AT2066" t="s">
        <v>239</v>
      </c>
      <c r="AU2066">
        <v>1</v>
      </c>
      <c r="AV2066">
        <v>-88</v>
      </c>
      <c r="AW2066" t="s">
        <v>1989</v>
      </c>
      <c r="AX2066" t="s">
        <v>1611</v>
      </c>
      <c r="AY2066" t="s">
        <v>109</v>
      </c>
      <c r="BP2066" t="s">
        <v>422</v>
      </c>
      <c r="BQ2066">
        <v>73</v>
      </c>
      <c r="BR2066" t="s">
        <v>422</v>
      </c>
      <c r="BS2066">
        <v>9</v>
      </c>
      <c r="BZ2066" t="s">
        <v>249</v>
      </c>
      <c r="CA2066" t="s">
        <v>3041</v>
      </c>
    </row>
    <row r="2067" spans="1:79" hidden="1" x14ac:dyDescent="0.25">
      <c r="A2067" t="s">
        <v>1581</v>
      </c>
      <c r="B2067" t="s">
        <v>1582</v>
      </c>
      <c r="C2067" t="s">
        <v>2865</v>
      </c>
      <c r="D2067" t="s">
        <v>3042</v>
      </c>
      <c r="E2067" t="s">
        <v>3043</v>
      </c>
      <c r="F2067" s="1">
        <v>42058</v>
      </c>
      <c r="G2067" s="4">
        <v>0.22916666666666666</v>
      </c>
      <c r="H2067" t="s">
        <v>732</v>
      </c>
      <c r="I2067">
        <v>-88</v>
      </c>
      <c r="J2067" t="s">
        <v>1607</v>
      </c>
      <c r="K2067" t="s">
        <v>222</v>
      </c>
      <c r="L2067">
        <v>1</v>
      </c>
      <c r="M2067">
        <v>1</v>
      </c>
      <c r="N2067" t="s">
        <v>3023</v>
      </c>
      <c r="O2067" t="s">
        <v>3044</v>
      </c>
      <c r="P2067" t="s">
        <v>2209</v>
      </c>
      <c r="Q2067" t="s">
        <v>1216</v>
      </c>
      <c r="R2067" t="s">
        <v>226</v>
      </c>
      <c r="S2067" t="s">
        <v>227</v>
      </c>
      <c r="T2067">
        <v>-0.14000000000000001</v>
      </c>
      <c r="V2067">
        <v>0.14000000000000001</v>
      </c>
      <c r="W2067">
        <v>0.4</v>
      </c>
      <c r="X2067" t="s">
        <v>228</v>
      </c>
      <c r="Y2067" t="s">
        <v>243</v>
      </c>
      <c r="Z2067" t="s">
        <v>1217</v>
      </c>
      <c r="AA2067" t="s">
        <v>1217</v>
      </c>
      <c r="AF2067" t="s">
        <v>736</v>
      </c>
      <c r="AG2067" t="s">
        <v>732</v>
      </c>
      <c r="AH2067" t="s">
        <v>1611</v>
      </c>
      <c r="AJ2067" t="s">
        <v>732</v>
      </c>
      <c r="AK2067">
        <v>32.608668999999999</v>
      </c>
      <c r="AL2067">
        <v>-116.47438049316401</v>
      </c>
      <c r="AM2067" t="s">
        <v>732</v>
      </c>
      <c r="AN2067" t="s">
        <v>239</v>
      </c>
      <c r="AO2067" t="s">
        <v>1220</v>
      </c>
      <c r="AP2067" t="s">
        <v>739</v>
      </c>
      <c r="AQ2067" t="s">
        <v>242</v>
      </c>
      <c r="AR2067" t="s">
        <v>732</v>
      </c>
      <c r="AS2067" t="s">
        <v>239</v>
      </c>
      <c r="AT2067" t="s">
        <v>239</v>
      </c>
      <c r="AU2067">
        <v>1</v>
      </c>
      <c r="AV2067">
        <v>-88</v>
      </c>
      <c r="AW2067" t="s">
        <v>1989</v>
      </c>
      <c r="AX2067" t="s">
        <v>1611</v>
      </c>
      <c r="AY2067" t="s">
        <v>109</v>
      </c>
      <c r="BP2067" t="s">
        <v>422</v>
      </c>
      <c r="BQ2067">
        <v>73</v>
      </c>
      <c r="BR2067" t="s">
        <v>422</v>
      </c>
      <c r="BS2067">
        <v>9</v>
      </c>
      <c r="BZ2067" t="s">
        <v>249</v>
      </c>
      <c r="CA2067" t="s">
        <v>3045</v>
      </c>
    </row>
    <row r="2068" spans="1:79" hidden="1" x14ac:dyDescent="0.25">
      <c r="A2068" t="s">
        <v>1581</v>
      </c>
      <c r="B2068" t="s">
        <v>1582</v>
      </c>
      <c r="C2068" t="s">
        <v>2865</v>
      </c>
      <c r="D2068" t="s">
        <v>3046</v>
      </c>
      <c r="E2068" t="s">
        <v>3047</v>
      </c>
      <c r="F2068" s="1">
        <v>42058</v>
      </c>
      <c r="G2068" s="4">
        <v>9.4444444444444442E-2</v>
      </c>
      <c r="H2068" t="s">
        <v>732</v>
      </c>
      <c r="I2068">
        <v>-88</v>
      </c>
      <c r="J2068" t="s">
        <v>1607</v>
      </c>
      <c r="K2068" t="s">
        <v>222</v>
      </c>
      <c r="L2068">
        <v>1</v>
      </c>
      <c r="M2068">
        <v>1</v>
      </c>
      <c r="N2068" t="s">
        <v>3023</v>
      </c>
      <c r="O2068" t="s">
        <v>3048</v>
      </c>
      <c r="P2068" t="s">
        <v>2209</v>
      </c>
      <c r="Q2068" t="s">
        <v>1216</v>
      </c>
      <c r="R2068" t="s">
        <v>226</v>
      </c>
      <c r="S2068" t="s">
        <v>227</v>
      </c>
      <c r="T2068">
        <v>0.2</v>
      </c>
      <c r="V2068">
        <v>0.14000000000000001</v>
      </c>
      <c r="W2068">
        <v>0.4</v>
      </c>
      <c r="X2068" t="s">
        <v>905</v>
      </c>
      <c r="Y2068" t="s">
        <v>243</v>
      </c>
      <c r="Z2068" t="s">
        <v>1217</v>
      </c>
      <c r="AA2068" t="s">
        <v>1217</v>
      </c>
      <c r="AF2068" t="s">
        <v>736</v>
      </c>
      <c r="AG2068" t="s">
        <v>732</v>
      </c>
      <c r="AH2068" t="s">
        <v>1611</v>
      </c>
      <c r="AJ2068" t="s">
        <v>732</v>
      </c>
      <c r="AK2068">
        <v>33</v>
      </c>
      <c r="AL2068">
        <v>-117</v>
      </c>
      <c r="AM2068" t="s">
        <v>732</v>
      </c>
      <c r="AN2068" t="s">
        <v>239</v>
      </c>
      <c r="AO2068" t="s">
        <v>1220</v>
      </c>
      <c r="AP2068" t="s">
        <v>739</v>
      </c>
      <c r="AQ2068" t="s">
        <v>242</v>
      </c>
      <c r="AR2068" t="s">
        <v>732</v>
      </c>
      <c r="AS2068" t="s">
        <v>239</v>
      </c>
      <c r="AT2068" t="s">
        <v>239</v>
      </c>
      <c r="AU2068">
        <v>1</v>
      </c>
      <c r="AV2068">
        <v>-88</v>
      </c>
      <c r="AW2068" t="s">
        <v>1989</v>
      </c>
      <c r="AX2068" t="s">
        <v>1611</v>
      </c>
      <c r="AY2068" t="s">
        <v>109</v>
      </c>
      <c r="BP2068" t="s">
        <v>422</v>
      </c>
      <c r="BQ2068">
        <v>73</v>
      </c>
      <c r="BR2068" t="s">
        <v>422</v>
      </c>
      <c r="BS2068">
        <v>9</v>
      </c>
      <c r="CA2068" t="s">
        <v>3049</v>
      </c>
    </row>
    <row r="2069" spans="1:79" hidden="1" x14ac:dyDescent="0.25">
      <c r="A2069" t="s">
        <v>1581</v>
      </c>
      <c r="B2069" t="s">
        <v>1582</v>
      </c>
      <c r="C2069" t="s">
        <v>1615</v>
      </c>
      <c r="D2069" t="s">
        <v>2494</v>
      </c>
      <c r="E2069" t="s">
        <v>2495</v>
      </c>
      <c r="F2069" s="1">
        <v>42064</v>
      </c>
      <c r="G2069" s="4">
        <v>0.93125000000000002</v>
      </c>
      <c r="H2069" t="s">
        <v>732</v>
      </c>
      <c r="I2069">
        <v>-88</v>
      </c>
      <c r="J2069" t="s">
        <v>221</v>
      </c>
      <c r="K2069" t="s">
        <v>222</v>
      </c>
      <c r="L2069">
        <v>1</v>
      </c>
      <c r="M2069">
        <v>1</v>
      </c>
      <c r="N2069" t="s">
        <v>3050</v>
      </c>
      <c r="O2069" t="s">
        <v>3051</v>
      </c>
      <c r="P2069" t="s">
        <v>224</v>
      </c>
      <c r="Q2069" t="s">
        <v>1216</v>
      </c>
      <c r="R2069" t="s">
        <v>226</v>
      </c>
      <c r="S2069" t="s">
        <v>227</v>
      </c>
      <c r="T2069">
        <v>1.3</v>
      </c>
      <c r="V2069">
        <v>0.14000000000000001</v>
      </c>
      <c r="W2069">
        <v>0.4</v>
      </c>
      <c r="X2069" t="s">
        <v>281</v>
      </c>
      <c r="Y2069" t="s">
        <v>243</v>
      </c>
      <c r="Z2069" t="s">
        <v>1217</v>
      </c>
      <c r="AA2069" t="s">
        <v>1217</v>
      </c>
      <c r="AF2069" t="s">
        <v>736</v>
      </c>
      <c r="AG2069" t="s">
        <v>732</v>
      </c>
      <c r="AH2069" t="s">
        <v>1611</v>
      </c>
      <c r="AJ2069" t="s">
        <v>732</v>
      </c>
      <c r="AK2069">
        <v>32.946399999999997</v>
      </c>
      <c r="AL2069">
        <v>-117.205001831055</v>
      </c>
      <c r="AM2069" t="s">
        <v>732</v>
      </c>
      <c r="AN2069" t="s">
        <v>239</v>
      </c>
      <c r="AO2069" t="s">
        <v>1220</v>
      </c>
      <c r="AP2069" t="s">
        <v>739</v>
      </c>
      <c r="AQ2069" t="s">
        <v>242</v>
      </c>
      <c r="AR2069" t="s">
        <v>732</v>
      </c>
      <c r="AS2069" t="s">
        <v>239</v>
      </c>
      <c r="AT2069" t="s">
        <v>239</v>
      </c>
      <c r="AU2069">
        <v>1</v>
      </c>
      <c r="AW2069" t="s">
        <v>1989</v>
      </c>
      <c r="AX2069" t="s">
        <v>1611</v>
      </c>
      <c r="AY2069" t="s">
        <v>109</v>
      </c>
      <c r="BP2069" t="s">
        <v>422</v>
      </c>
      <c r="BQ2069">
        <v>73</v>
      </c>
      <c r="BR2069" t="s">
        <v>422</v>
      </c>
      <c r="BS2069">
        <v>9</v>
      </c>
      <c r="BZ2069" t="s">
        <v>1916</v>
      </c>
      <c r="CA2069" t="s">
        <v>2495</v>
      </c>
    </row>
    <row r="2070" spans="1:79" hidden="1" x14ac:dyDescent="0.25">
      <c r="A2070" t="s">
        <v>1581</v>
      </c>
      <c r="B2070" t="s">
        <v>1582</v>
      </c>
      <c r="C2070" t="s">
        <v>1615</v>
      </c>
      <c r="D2070" t="s">
        <v>1904</v>
      </c>
      <c r="E2070" t="s">
        <v>1905</v>
      </c>
      <c r="F2070" s="1">
        <v>42064</v>
      </c>
      <c r="G2070" s="4">
        <v>0.97083333333333333</v>
      </c>
      <c r="H2070" t="s">
        <v>732</v>
      </c>
      <c r="I2070">
        <v>-88</v>
      </c>
      <c r="J2070" t="s">
        <v>221</v>
      </c>
      <c r="K2070" t="s">
        <v>222</v>
      </c>
      <c r="L2070">
        <v>1</v>
      </c>
      <c r="M2070">
        <v>1</v>
      </c>
      <c r="N2070" t="s">
        <v>3050</v>
      </c>
      <c r="O2070" t="s">
        <v>3052</v>
      </c>
      <c r="P2070" t="s">
        <v>224</v>
      </c>
      <c r="Q2070" t="s">
        <v>1216</v>
      </c>
      <c r="R2070" t="s">
        <v>226</v>
      </c>
      <c r="S2070" t="s">
        <v>227</v>
      </c>
      <c r="T2070">
        <v>0.59</v>
      </c>
      <c r="V2070">
        <v>0.14000000000000001</v>
      </c>
      <c r="W2070">
        <v>0.4</v>
      </c>
      <c r="X2070" t="s">
        <v>281</v>
      </c>
      <c r="Y2070" t="s">
        <v>243</v>
      </c>
      <c r="Z2070" t="s">
        <v>1217</v>
      </c>
      <c r="AA2070" t="s">
        <v>1217</v>
      </c>
      <c r="AF2070" t="s">
        <v>736</v>
      </c>
      <c r="AG2070" t="s">
        <v>732</v>
      </c>
      <c r="AH2070" t="s">
        <v>1611</v>
      </c>
      <c r="AJ2070" t="s">
        <v>732</v>
      </c>
      <c r="AK2070">
        <v>33.180900999999999</v>
      </c>
      <c r="AL2070">
        <v>-117.32700347900401</v>
      </c>
      <c r="AM2070" t="s">
        <v>732</v>
      </c>
      <c r="AN2070" t="s">
        <v>239</v>
      </c>
      <c r="AO2070" t="s">
        <v>1220</v>
      </c>
      <c r="AP2070" t="s">
        <v>739</v>
      </c>
      <c r="AQ2070" t="s">
        <v>242</v>
      </c>
      <c r="AR2070" t="s">
        <v>732</v>
      </c>
      <c r="AS2070" t="s">
        <v>239</v>
      </c>
      <c r="AT2070" t="s">
        <v>239</v>
      </c>
      <c r="AU2070">
        <v>1</v>
      </c>
      <c r="AW2070" t="s">
        <v>1989</v>
      </c>
      <c r="AX2070" t="s">
        <v>1611</v>
      </c>
      <c r="AY2070" t="s">
        <v>109</v>
      </c>
      <c r="BP2070" t="s">
        <v>422</v>
      </c>
      <c r="BQ2070">
        <v>73</v>
      </c>
      <c r="BR2070" t="s">
        <v>422</v>
      </c>
      <c r="BS2070">
        <v>9</v>
      </c>
      <c r="BZ2070" t="s">
        <v>1906</v>
      </c>
      <c r="CA2070" t="s">
        <v>1905</v>
      </c>
    </row>
    <row r="2071" spans="1:79" hidden="1" x14ac:dyDescent="0.25">
      <c r="A2071" t="s">
        <v>1581</v>
      </c>
      <c r="B2071" t="s">
        <v>1582</v>
      </c>
      <c r="C2071" t="s">
        <v>1615</v>
      </c>
      <c r="D2071" t="s">
        <v>1920</v>
      </c>
      <c r="E2071" t="s">
        <v>1921</v>
      </c>
      <c r="F2071" s="1">
        <v>42064</v>
      </c>
      <c r="G2071" s="4">
        <v>0.98819444444444438</v>
      </c>
      <c r="H2071" t="s">
        <v>732</v>
      </c>
      <c r="I2071">
        <v>-88</v>
      </c>
      <c r="J2071" t="s">
        <v>221</v>
      </c>
      <c r="K2071" t="s">
        <v>222</v>
      </c>
      <c r="L2071">
        <v>1</v>
      </c>
      <c r="M2071">
        <v>1</v>
      </c>
      <c r="N2071" t="s">
        <v>3050</v>
      </c>
      <c r="O2071" t="s">
        <v>3053</v>
      </c>
      <c r="P2071" t="s">
        <v>224</v>
      </c>
      <c r="Q2071" t="s">
        <v>1216</v>
      </c>
      <c r="R2071" t="s">
        <v>226</v>
      </c>
      <c r="S2071" t="s">
        <v>227</v>
      </c>
      <c r="T2071">
        <v>0.56999999999999995</v>
      </c>
      <c r="V2071">
        <v>0.14000000000000001</v>
      </c>
      <c r="W2071">
        <v>0.4</v>
      </c>
      <c r="X2071" t="s">
        <v>281</v>
      </c>
      <c r="Y2071" t="s">
        <v>243</v>
      </c>
      <c r="Z2071" t="s">
        <v>1217</v>
      </c>
      <c r="AA2071" t="s">
        <v>1217</v>
      </c>
      <c r="AF2071" t="s">
        <v>736</v>
      </c>
      <c r="AG2071" t="s">
        <v>732</v>
      </c>
      <c r="AH2071" t="s">
        <v>1611</v>
      </c>
      <c r="AJ2071" t="s">
        <v>732</v>
      </c>
      <c r="AK2071">
        <v>33.043498999999997</v>
      </c>
      <c r="AL2071">
        <v>-117.07599639892599</v>
      </c>
      <c r="AM2071" t="s">
        <v>732</v>
      </c>
      <c r="AN2071" t="s">
        <v>239</v>
      </c>
      <c r="AO2071" t="s">
        <v>1220</v>
      </c>
      <c r="AP2071" t="s">
        <v>739</v>
      </c>
      <c r="AQ2071" t="s">
        <v>242</v>
      </c>
      <c r="AR2071" t="s">
        <v>732</v>
      </c>
      <c r="AS2071" t="s">
        <v>239</v>
      </c>
      <c r="AT2071" t="s">
        <v>239</v>
      </c>
      <c r="AU2071">
        <v>1</v>
      </c>
      <c r="AW2071" t="s">
        <v>1989</v>
      </c>
      <c r="AX2071" t="s">
        <v>1611</v>
      </c>
      <c r="AY2071" t="s">
        <v>109</v>
      </c>
      <c r="BP2071" t="s">
        <v>422</v>
      </c>
      <c r="BQ2071">
        <v>73</v>
      </c>
      <c r="BR2071" t="s">
        <v>422</v>
      </c>
      <c r="BS2071">
        <v>9</v>
      </c>
      <c r="BZ2071" t="s">
        <v>1922</v>
      </c>
      <c r="CA2071" t="s">
        <v>1921</v>
      </c>
    </row>
    <row r="2072" spans="1:79" hidden="1" x14ac:dyDescent="0.25">
      <c r="A2072" t="s">
        <v>1581</v>
      </c>
      <c r="B2072" t="s">
        <v>1582</v>
      </c>
      <c r="C2072" t="s">
        <v>1604</v>
      </c>
      <c r="D2072" t="s">
        <v>1605</v>
      </c>
      <c r="E2072" t="s">
        <v>1606</v>
      </c>
      <c r="F2072" s="1">
        <v>42064</v>
      </c>
      <c r="G2072" s="4">
        <v>0.6479166666666667</v>
      </c>
      <c r="H2072" t="s">
        <v>732</v>
      </c>
      <c r="I2072">
        <v>-88</v>
      </c>
      <c r="J2072" t="s">
        <v>1607</v>
      </c>
      <c r="K2072" t="s">
        <v>222</v>
      </c>
      <c r="L2072">
        <v>1</v>
      </c>
      <c r="M2072">
        <v>1</v>
      </c>
      <c r="N2072" t="s">
        <v>3054</v>
      </c>
      <c r="O2072" t="s">
        <v>3055</v>
      </c>
      <c r="P2072" t="s">
        <v>224</v>
      </c>
      <c r="Q2072" t="s">
        <v>1216</v>
      </c>
      <c r="R2072" t="s">
        <v>226</v>
      </c>
      <c r="S2072" t="s">
        <v>227</v>
      </c>
      <c r="T2072">
        <v>0.25</v>
      </c>
      <c r="V2072">
        <v>0.14000000000000001</v>
      </c>
      <c r="W2072">
        <v>0.4</v>
      </c>
      <c r="X2072" t="s">
        <v>905</v>
      </c>
      <c r="Y2072" t="s">
        <v>243</v>
      </c>
      <c r="Z2072" t="s">
        <v>1217</v>
      </c>
      <c r="AA2072" t="s">
        <v>1217</v>
      </c>
      <c r="AF2072" t="s">
        <v>736</v>
      </c>
      <c r="AG2072" t="s">
        <v>732</v>
      </c>
      <c r="AH2072" t="s">
        <v>1611</v>
      </c>
      <c r="AJ2072" t="s">
        <v>732</v>
      </c>
      <c r="AM2072" t="s">
        <v>732</v>
      </c>
      <c r="AN2072" t="s">
        <v>239</v>
      </c>
      <c r="AO2072" t="s">
        <v>1220</v>
      </c>
      <c r="AP2072" t="s">
        <v>739</v>
      </c>
      <c r="AQ2072" t="s">
        <v>242</v>
      </c>
      <c r="AR2072" t="s">
        <v>732</v>
      </c>
      <c r="AS2072" t="s">
        <v>239</v>
      </c>
      <c r="AT2072" t="s">
        <v>239</v>
      </c>
      <c r="AU2072">
        <v>1</v>
      </c>
      <c r="AV2072">
        <v>-88</v>
      </c>
      <c r="AW2072" t="s">
        <v>1989</v>
      </c>
      <c r="AX2072" t="s">
        <v>1611</v>
      </c>
      <c r="AY2072" t="s">
        <v>109</v>
      </c>
      <c r="CA2072" t="s">
        <v>1606</v>
      </c>
    </row>
    <row r="2073" spans="1:79" hidden="1" x14ac:dyDescent="0.25">
      <c r="A2073" t="s">
        <v>1581</v>
      </c>
      <c r="B2073" t="s">
        <v>1582</v>
      </c>
      <c r="C2073" t="s">
        <v>1604</v>
      </c>
      <c r="D2073" t="s">
        <v>1901</v>
      </c>
      <c r="E2073" t="s">
        <v>1902</v>
      </c>
      <c r="F2073" s="1">
        <v>42064</v>
      </c>
      <c r="G2073" s="4">
        <v>0.87986111111111109</v>
      </c>
      <c r="H2073" t="s">
        <v>732</v>
      </c>
      <c r="I2073">
        <v>-88</v>
      </c>
      <c r="J2073" t="s">
        <v>1607</v>
      </c>
      <c r="K2073" t="s">
        <v>222</v>
      </c>
      <c r="L2073">
        <v>1</v>
      </c>
      <c r="M2073">
        <v>1</v>
      </c>
      <c r="N2073" t="s">
        <v>3054</v>
      </c>
      <c r="O2073" t="s">
        <v>3056</v>
      </c>
      <c r="P2073" t="s">
        <v>224</v>
      </c>
      <c r="Q2073" t="s">
        <v>1216</v>
      </c>
      <c r="R2073" t="s">
        <v>226</v>
      </c>
      <c r="S2073" t="s">
        <v>227</v>
      </c>
      <c r="T2073">
        <v>0.49</v>
      </c>
      <c r="V2073">
        <v>0.14000000000000001</v>
      </c>
      <c r="W2073">
        <v>0.4</v>
      </c>
      <c r="X2073" t="s">
        <v>281</v>
      </c>
      <c r="Y2073" t="s">
        <v>243</v>
      </c>
      <c r="Z2073" t="s">
        <v>1217</v>
      </c>
      <c r="AA2073" t="s">
        <v>1217</v>
      </c>
      <c r="AF2073" t="s">
        <v>736</v>
      </c>
      <c r="AG2073" t="s">
        <v>732</v>
      </c>
      <c r="AH2073" t="s">
        <v>1611</v>
      </c>
      <c r="AJ2073" t="s">
        <v>732</v>
      </c>
      <c r="AK2073">
        <v>33.188301000000003</v>
      </c>
      <c r="AL2073">
        <v>-117.36199951171901</v>
      </c>
      <c r="AM2073" t="s">
        <v>732</v>
      </c>
      <c r="AN2073" t="s">
        <v>239</v>
      </c>
      <c r="AO2073" t="s">
        <v>1220</v>
      </c>
      <c r="AP2073" t="s">
        <v>739</v>
      </c>
      <c r="AQ2073" t="s">
        <v>242</v>
      </c>
      <c r="AR2073" t="s">
        <v>732</v>
      </c>
      <c r="AS2073" t="s">
        <v>239</v>
      </c>
      <c r="AT2073" t="s">
        <v>239</v>
      </c>
      <c r="AU2073">
        <v>1</v>
      </c>
      <c r="AV2073">
        <v>-88</v>
      </c>
      <c r="AW2073" t="s">
        <v>1989</v>
      </c>
      <c r="AX2073" t="s">
        <v>1611</v>
      </c>
      <c r="AY2073" t="s">
        <v>109</v>
      </c>
      <c r="BP2073" t="s">
        <v>422</v>
      </c>
      <c r="BQ2073">
        <v>73</v>
      </c>
      <c r="BR2073" t="s">
        <v>422</v>
      </c>
      <c r="BS2073">
        <v>9</v>
      </c>
      <c r="BZ2073" t="s">
        <v>1903</v>
      </c>
      <c r="CA2073" t="s">
        <v>1902</v>
      </c>
    </row>
    <row r="2074" spans="1:79" hidden="1" x14ac:dyDescent="0.25">
      <c r="A2074" t="s">
        <v>1581</v>
      </c>
      <c r="B2074" t="s">
        <v>1582</v>
      </c>
      <c r="C2074" t="s">
        <v>1604</v>
      </c>
      <c r="D2074" t="s">
        <v>2494</v>
      </c>
      <c r="E2074" t="s">
        <v>2495</v>
      </c>
      <c r="F2074" s="1">
        <v>42064</v>
      </c>
      <c r="G2074" s="4">
        <v>0.93125000000000002</v>
      </c>
      <c r="H2074" t="s">
        <v>732</v>
      </c>
      <c r="I2074">
        <v>-88</v>
      </c>
      <c r="J2074" t="s">
        <v>1607</v>
      </c>
      <c r="K2074" t="s">
        <v>222</v>
      </c>
      <c r="L2074">
        <v>1</v>
      </c>
      <c r="M2074">
        <v>1</v>
      </c>
      <c r="N2074" t="s">
        <v>3054</v>
      </c>
      <c r="O2074" t="s">
        <v>3051</v>
      </c>
      <c r="P2074" t="s">
        <v>224</v>
      </c>
      <c r="Q2074" t="s">
        <v>1216</v>
      </c>
      <c r="R2074" t="s">
        <v>226</v>
      </c>
      <c r="S2074" t="s">
        <v>227</v>
      </c>
      <c r="T2074">
        <v>1.3</v>
      </c>
      <c r="V2074">
        <v>0.14000000000000001</v>
      </c>
      <c r="W2074">
        <v>0.4</v>
      </c>
      <c r="X2074" t="s">
        <v>281</v>
      </c>
      <c r="Y2074" t="s">
        <v>243</v>
      </c>
      <c r="Z2074" t="s">
        <v>1217</v>
      </c>
      <c r="AA2074" t="s">
        <v>1217</v>
      </c>
      <c r="AF2074" t="s">
        <v>736</v>
      </c>
      <c r="AG2074" t="s">
        <v>732</v>
      </c>
      <c r="AH2074" t="s">
        <v>1611</v>
      </c>
      <c r="AJ2074" t="s">
        <v>732</v>
      </c>
      <c r="AK2074">
        <v>32.946399999999997</v>
      </c>
      <c r="AL2074">
        <v>-117.205001831055</v>
      </c>
      <c r="AM2074" t="s">
        <v>732</v>
      </c>
      <c r="AN2074" t="s">
        <v>239</v>
      </c>
      <c r="AO2074" t="s">
        <v>1220</v>
      </c>
      <c r="AP2074" t="s">
        <v>739</v>
      </c>
      <c r="AQ2074" t="s">
        <v>242</v>
      </c>
      <c r="AR2074" t="s">
        <v>732</v>
      </c>
      <c r="AS2074" t="s">
        <v>239</v>
      </c>
      <c r="AT2074" t="s">
        <v>239</v>
      </c>
      <c r="AU2074">
        <v>1</v>
      </c>
      <c r="AV2074">
        <v>-88</v>
      </c>
      <c r="AW2074" t="s">
        <v>1989</v>
      </c>
      <c r="AX2074" t="s">
        <v>1611</v>
      </c>
      <c r="AY2074" t="s">
        <v>109</v>
      </c>
      <c r="BP2074" t="s">
        <v>422</v>
      </c>
      <c r="BQ2074">
        <v>73</v>
      </c>
      <c r="BR2074" t="s">
        <v>422</v>
      </c>
      <c r="BS2074">
        <v>9</v>
      </c>
      <c r="BZ2074" t="s">
        <v>1916</v>
      </c>
      <c r="CA2074" t="s">
        <v>2495</v>
      </c>
    </row>
    <row r="2075" spans="1:79" hidden="1" x14ac:dyDescent="0.25">
      <c r="A2075" t="s">
        <v>1581</v>
      </c>
      <c r="B2075" t="s">
        <v>1582</v>
      </c>
      <c r="C2075" t="s">
        <v>1615</v>
      </c>
      <c r="D2075" t="s">
        <v>1616</v>
      </c>
      <c r="E2075" t="s">
        <v>1617</v>
      </c>
      <c r="F2075" s="1">
        <v>42064</v>
      </c>
      <c r="G2075" s="4">
        <v>0.8930555555555556</v>
      </c>
      <c r="H2075" t="s">
        <v>732</v>
      </c>
      <c r="I2075">
        <v>-88</v>
      </c>
      <c r="J2075" t="s">
        <v>221</v>
      </c>
      <c r="K2075" t="s">
        <v>222</v>
      </c>
      <c r="L2075">
        <v>1</v>
      </c>
      <c r="M2075">
        <v>1</v>
      </c>
      <c r="N2075" t="s">
        <v>3050</v>
      </c>
      <c r="O2075" t="s">
        <v>3057</v>
      </c>
      <c r="P2075" t="s">
        <v>224</v>
      </c>
      <c r="Q2075" t="s">
        <v>1216</v>
      </c>
      <c r="R2075" t="s">
        <v>226</v>
      </c>
      <c r="S2075" t="s">
        <v>227</v>
      </c>
      <c r="T2075">
        <v>0.4</v>
      </c>
      <c r="V2075">
        <v>0.14000000000000001</v>
      </c>
      <c r="W2075">
        <v>0.4</v>
      </c>
      <c r="X2075" t="s">
        <v>281</v>
      </c>
      <c r="Y2075" t="s">
        <v>243</v>
      </c>
      <c r="Z2075" t="s">
        <v>1217</v>
      </c>
      <c r="AA2075" t="s">
        <v>1217</v>
      </c>
      <c r="AF2075" t="s">
        <v>736</v>
      </c>
      <c r="AG2075" t="s">
        <v>732</v>
      </c>
      <c r="AH2075" t="s">
        <v>1611</v>
      </c>
      <c r="AJ2075" t="s">
        <v>732</v>
      </c>
      <c r="AM2075" t="s">
        <v>732</v>
      </c>
      <c r="AN2075" t="s">
        <v>239</v>
      </c>
      <c r="AO2075" t="s">
        <v>1220</v>
      </c>
      <c r="AP2075" t="s">
        <v>739</v>
      </c>
      <c r="AQ2075" t="s">
        <v>242</v>
      </c>
      <c r="AR2075" t="s">
        <v>732</v>
      </c>
      <c r="AS2075" t="s">
        <v>239</v>
      </c>
      <c r="AT2075" t="s">
        <v>239</v>
      </c>
      <c r="AU2075">
        <v>1</v>
      </c>
      <c r="AW2075" t="s">
        <v>1989</v>
      </c>
      <c r="AX2075" t="s">
        <v>1611</v>
      </c>
      <c r="AY2075" t="s">
        <v>109</v>
      </c>
      <c r="CA2075" t="s">
        <v>1617</v>
      </c>
    </row>
    <row r="2076" spans="1:79" hidden="1" x14ac:dyDescent="0.25">
      <c r="A2076" t="s">
        <v>1581</v>
      </c>
      <c r="B2076" t="s">
        <v>1582</v>
      </c>
      <c r="C2076" t="s">
        <v>1604</v>
      </c>
      <c r="D2076" t="s">
        <v>1920</v>
      </c>
      <c r="E2076" t="s">
        <v>1921</v>
      </c>
      <c r="F2076" s="1">
        <v>42064</v>
      </c>
      <c r="G2076" s="4">
        <v>0.98819444444444438</v>
      </c>
      <c r="H2076" t="s">
        <v>732</v>
      </c>
      <c r="I2076">
        <v>-88</v>
      </c>
      <c r="J2076" t="s">
        <v>1607</v>
      </c>
      <c r="K2076" t="s">
        <v>222</v>
      </c>
      <c r="L2076">
        <v>1</v>
      </c>
      <c r="M2076">
        <v>1</v>
      </c>
      <c r="N2076" t="s">
        <v>3054</v>
      </c>
      <c r="O2076" t="s">
        <v>3053</v>
      </c>
      <c r="P2076" t="s">
        <v>224</v>
      </c>
      <c r="Q2076" t="s">
        <v>1216</v>
      </c>
      <c r="R2076" t="s">
        <v>226</v>
      </c>
      <c r="S2076" t="s">
        <v>227</v>
      </c>
      <c r="T2076">
        <v>0.56999999999999995</v>
      </c>
      <c r="V2076">
        <v>0.14000000000000001</v>
      </c>
      <c r="W2076">
        <v>0.4</v>
      </c>
      <c r="X2076" t="s">
        <v>281</v>
      </c>
      <c r="Y2076" t="s">
        <v>243</v>
      </c>
      <c r="Z2076" t="s">
        <v>1217</v>
      </c>
      <c r="AA2076" t="s">
        <v>1217</v>
      </c>
      <c r="AF2076" t="s">
        <v>736</v>
      </c>
      <c r="AG2076" t="s">
        <v>732</v>
      </c>
      <c r="AH2076" t="s">
        <v>1611</v>
      </c>
      <c r="AJ2076" t="s">
        <v>732</v>
      </c>
      <c r="AK2076">
        <v>33.043498999999997</v>
      </c>
      <c r="AL2076">
        <v>-117.07599639892599</v>
      </c>
      <c r="AM2076" t="s">
        <v>732</v>
      </c>
      <c r="AN2076" t="s">
        <v>239</v>
      </c>
      <c r="AO2076" t="s">
        <v>1220</v>
      </c>
      <c r="AP2076" t="s">
        <v>739</v>
      </c>
      <c r="AQ2076" t="s">
        <v>242</v>
      </c>
      <c r="AR2076" t="s">
        <v>732</v>
      </c>
      <c r="AS2076" t="s">
        <v>239</v>
      </c>
      <c r="AT2076" t="s">
        <v>239</v>
      </c>
      <c r="AU2076">
        <v>1</v>
      </c>
      <c r="AV2076">
        <v>-88</v>
      </c>
      <c r="AW2076" t="s">
        <v>1989</v>
      </c>
      <c r="AX2076" t="s">
        <v>1611</v>
      </c>
      <c r="AY2076" t="s">
        <v>109</v>
      </c>
      <c r="BP2076" t="s">
        <v>422</v>
      </c>
      <c r="BQ2076">
        <v>73</v>
      </c>
      <c r="BR2076" t="s">
        <v>422</v>
      </c>
      <c r="BS2076">
        <v>9</v>
      </c>
      <c r="BZ2076" t="s">
        <v>1922</v>
      </c>
      <c r="CA2076" t="s">
        <v>1921</v>
      </c>
    </row>
    <row r="2077" spans="1:79" hidden="1" x14ac:dyDescent="0.25">
      <c r="A2077" t="s">
        <v>1581</v>
      </c>
      <c r="B2077" t="s">
        <v>1582</v>
      </c>
      <c r="C2077" t="s">
        <v>1604</v>
      </c>
      <c r="D2077" t="s">
        <v>1616</v>
      </c>
      <c r="E2077" t="s">
        <v>1617</v>
      </c>
      <c r="F2077" s="1">
        <v>42064</v>
      </c>
      <c r="G2077" s="4">
        <v>0.8930555555555556</v>
      </c>
      <c r="H2077" t="s">
        <v>732</v>
      </c>
      <c r="I2077">
        <v>-88</v>
      </c>
      <c r="J2077" t="s">
        <v>1607</v>
      </c>
      <c r="K2077" t="s">
        <v>222</v>
      </c>
      <c r="L2077">
        <v>1</v>
      </c>
      <c r="M2077">
        <v>1</v>
      </c>
      <c r="N2077" t="s">
        <v>3054</v>
      </c>
      <c r="O2077" t="s">
        <v>3057</v>
      </c>
      <c r="P2077" t="s">
        <v>224</v>
      </c>
      <c r="Q2077" t="s">
        <v>1216</v>
      </c>
      <c r="R2077" t="s">
        <v>226</v>
      </c>
      <c r="S2077" t="s">
        <v>227</v>
      </c>
      <c r="T2077">
        <v>0.4</v>
      </c>
      <c r="V2077">
        <v>0.14000000000000001</v>
      </c>
      <c r="W2077">
        <v>0.4</v>
      </c>
      <c r="X2077" t="s">
        <v>281</v>
      </c>
      <c r="Y2077" t="s">
        <v>243</v>
      </c>
      <c r="Z2077" t="s">
        <v>1217</v>
      </c>
      <c r="AA2077" t="s">
        <v>1217</v>
      </c>
      <c r="AF2077" t="s">
        <v>736</v>
      </c>
      <c r="AG2077" t="s">
        <v>732</v>
      </c>
      <c r="AH2077" t="s">
        <v>1611</v>
      </c>
      <c r="AJ2077" t="s">
        <v>732</v>
      </c>
      <c r="AM2077" t="s">
        <v>732</v>
      </c>
      <c r="AN2077" t="s">
        <v>239</v>
      </c>
      <c r="AO2077" t="s">
        <v>1220</v>
      </c>
      <c r="AP2077" t="s">
        <v>739</v>
      </c>
      <c r="AQ2077" t="s">
        <v>242</v>
      </c>
      <c r="AR2077" t="s">
        <v>732</v>
      </c>
      <c r="AS2077" t="s">
        <v>239</v>
      </c>
      <c r="AT2077" t="s">
        <v>239</v>
      </c>
      <c r="AU2077">
        <v>1</v>
      </c>
      <c r="AV2077">
        <v>-88</v>
      </c>
      <c r="AW2077" t="s">
        <v>1989</v>
      </c>
      <c r="AX2077" t="s">
        <v>1611</v>
      </c>
      <c r="AY2077" t="s">
        <v>109</v>
      </c>
      <c r="CA2077" t="s">
        <v>1617</v>
      </c>
    </row>
    <row r="2078" spans="1:79" hidden="1" x14ac:dyDescent="0.25">
      <c r="A2078" t="s">
        <v>1581</v>
      </c>
      <c r="B2078" t="s">
        <v>1582</v>
      </c>
      <c r="C2078" t="s">
        <v>1604</v>
      </c>
      <c r="D2078" t="s">
        <v>1904</v>
      </c>
      <c r="E2078" t="s">
        <v>1905</v>
      </c>
      <c r="F2078" s="1">
        <v>42064</v>
      </c>
      <c r="G2078" s="4">
        <v>0.97083333333333333</v>
      </c>
      <c r="H2078" t="s">
        <v>732</v>
      </c>
      <c r="I2078">
        <v>-88</v>
      </c>
      <c r="J2078" t="s">
        <v>1607</v>
      </c>
      <c r="K2078" t="s">
        <v>222</v>
      </c>
      <c r="L2078">
        <v>1</v>
      </c>
      <c r="M2078">
        <v>1</v>
      </c>
      <c r="N2078" t="s">
        <v>3054</v>
      </c>
      <c r="O2078" t="s">
        <v>3052</v>
      </c>
      <c r="P2078" t="s">
        <v>224</v>
      </c>
      <c r="Q2078" t="s">
        <v>1216</v>
      </c>
      <c r="R2078" t="s">
        <v>226</v>
      </c>
      <c r="S2078" t="s">
        <v>227</v>
      </c>
      <c r="T2078">
        <v>0.59</v>
      </c>
      <c r="V2078">
        <v>0.14000000000000001</v>
      </c>
      <c r="W2078">
        <v>0.4</v>
      </c>
      <c r="X2078" t="s">
        <v>281</v>
      </c>
      <c r="Y2078" t="s">
        <v>243</v>
      </c>
      <c r="Z2078" t="s">
        <v>1217</v>
      </c>
      <c r="AA2078" t="s">
        <v>1217</v>
      </c>
      <c r="AF2078" t="s">
        <v>736</v>
      </c>
      <c r="AG2078" t="s">
        <v>732</v>
      </c>
      <c r="AH2078" t="s">
        <v>1611</v>
      </c>
      <c r="AJ2078" t="s">
        <v>732</v>
      </c>
      <c r="AK2078">
        <v>33.180900999999999</v>
      </c>
      <c r="AL2078">
        <v>-117.32700347900401</v>
      </c>
      <c r="AM2078" t="s">
        <v>732</v>
      </c>
      <c r="AN2078" t="s">
        <v>239</v>
      </c>
      <c r="AO2078" t="s">
        <v>1220</v>
      </c>
      <c r="AP2078" t="s">
        <v>739</v>
      </c>
      <c r="AQ2078" t="s">
        <v>242</v>
      </c>
      <c r="AR2078" t="s">
        <v>732</v>
      </c>
      <c r="AS2078" t="s">
        <v>239</v>
      </c>
      <c r="AT2078" t="s">
        <v>239</v>
      </c>
      <c r="AU2078">
        <v>1</v>
      </c>
      <c r="AV2078">
        <v>-88</v>
      </c>
      <c r="AW2078" t="s">
        <v>1989</v>
      </c>
      <c r="AX2078" t="s">
        <v>1611</v>
      </c>
      <c r="AY2078" t="s">
        <v>109</v>
      </c>
      <c r="BP2078" t="s">
        <v>422</v>
      </c>
      <c r="BQ2078">
        <v>73</v>
      </c>
      <c r="BR2078" t="s">
        <v>422</v>
      </c>
      <c r="BS2078">
        <v>9</v>
      </c>
      <c r="BZ2078" t="s">
        <v>1906</v>
      </c>
      <c r="CA2078" t="s">
        <v>1905</v>
      </c>
    </row>
    <row r="2079" spans="1:79" hidden="1" x14ac:dyDescent="0.25">
      <c r="A2079" t="s">
        <v>1581</v>
      </c>
      <c r="B2079" t="s">
        <v>1582</v>
      </c>
      <c r="C2079" t="s">
        <v>1615</v>
      </c>
      <c r="D2079" t="s">
        <v>1628</v>
      </c>
      <c r="E2079" t="s">
        <v>1629</v>
      </c>
      <c r="F2079" s="1">
        <v>42065</v>
      </c>
      <c r="G2079" s="4">
        <v>3.0555555555555555E-2</v>
      </c>
      <c r="H2079" t="s">
        <v>732</v>
      </c>
      <c r="I2079">
        <v>-88</v>
      </c>
      <c r="J2079" t="s">
        <v>221</v>
      </c>
      <c r="K2079" t="s">
        <v>222</v>
      </c>
      <c r="L2079">
        <v>1</v>
      </c>
      <c r="M2079">
        <v>1</v>
      </c>
      <c r="N2079" t="s">
        <v>3050</v>
      </c>
      <c r="O2079" t="s">
        <v>3058</v>
      </c>
      <c r="P2079" t="s">
        <v>224</v>
      </c>
      <c r="Q2079" t="s">
        <v>1216</v>
      </c>
      <c r="R2079" t="s">
        <v>226</v>
      </c>
      <c r="S2079" t="s">
        <v>227</v>
      </c>
      <c r="T2079">
        <v>0.82</v>
      </c>
      <c r="V2079">
        <v>0.14000000000000001</v>
      </c>
      <c r="W2079">
        <v>0.4</v>
      </c>
      <c r="X2079" t="s">
        <v>281</v>
      </c>
      <c r="Y2079" t="s">
        <v>243</v>
      </c>
      <c r="Z2079" t="s">
        <v>1217</v>
      </c>
      <c r="AA2079" t="s">
        <v>1217</v>
      </c>
      <c r="AF2079" t="s">
        <v>736</v>
      </c>
      <c r="AG2079" t="s">
        <v>732</v>
      </c>
      <c r="AH2079" t="s">
        <v>1611</v>
      </c>
      <c r="AJ2079" t="s">
        <v>732</v>
      </c>
      <c r="AM2079" t="s">
        <v>732</v>
      </c>
      <c r="AN2079" t="s">
        <v>239</v>
      </c>
      <c r="AO2079" t="s">
        <v>1220</v>
      </c>
      <c r="AP2079" t="s">
        <v>739</v>
      </c>
      <c r="AQ2079" t="s">
        <v>242</v>
      </c>
      <c r="AR2079" t="s">
        <v>732</v>
      </c>
      <c r="AS2079" t="s">
        <v>239</v>
      </c>
      <c r="AT2079" t="s">
        <v>239</v>
      </c>
      <c r="AU2079">
        <v>1</v>
      </c>
      <c r="AW2079" t="s">
        <v>1989</v>
      </c>
      <c r="AX2079" t="s">
        <v>1611</v>
      </c>
      <c r="AY2079" t="s">
        <v>109</v>
      </c>
      <c r="CA2079" t="s">
        <v>1629</v>
      </c>
    </row>
    <row r="2080" spans="1:79" hidden="1" x14ac:dyDescent="0.25">
      <c r="A2080" t="s">
        <v>1581</v>
      </c>
      <c r="B2080" t="s">
        <v>1582</v>
      </c>
      <c r="C2080" t="s">
        <v>1615</v>
      </c>
      <c r="D2080" t="s">
        <v>1892</v>
      </c>
      <c r="E2080" t="s">
        <v>1893</v>
      </c>
      <c r="F2080" s="1">
        <v>42065</v>
      </c>
      <c r="G2080" s="4">
        <v>0.20833333333333334</v>
      </c>
      <c r="H2080" t="s">
        <v>732</v>
      </c>
      <c r="I2080">
        <v>-88</v>
      </c>
      <c r="J2080" t="s">
        <v>221</v>
      </c>
      <c r="K2080" t="s">
        <v>222</v>
      </c>
      <c r="L2080">
        <v>1</v>
      </c>
      <c r="M2080">
        <v>1</v>
      </c>
      <c r="N2080" t="s">
        <v>3050</v>
      </c>
      <c r="O2080" t="s">
        <v>3059</v>
      </c>
      <c r="P2080" t="s">
        <v>224</v>
      </c>
      <c r="Q2080" t="s">
        <v>1216</v>
      </c>
      <c r="R2080" t="s">
        <v>226</v>
      </c>
      <c r="S2080" t="s">
        <v>227</v>
      </c>
      <c r="T2080">
        <v>1</v>
      </c>
      <c r="V2080">
        <v>0.14000000000000001</v>
      </c>
      <c r="W2080">
        <v>0.4</v>
      </c>
      <c r="X2080" t="s">
        <v>281</v>
      </c>
      <c r="Y2080" t="s">
        <v>243</v>
      </c>
      <c r="Z2080" t="s">
        <v>1217</v>
      </c>
      <c r="AA2080" t="s">
        <v>1217</v>
      </c>
      <c r="AF2080" t="s">
        <v>736</v>
      </c>
      <c r="AG2080" t="s">
        <v>732</v>
      </c>
      <c r="AH2080" t="s">
        <v>1611</v>
      </c>
      <c r="AJ2080" t="s">
        <v>732</v>
      </c>
      <c r="AK2080">
        <v>33.288100999999997</v>
      </c>
      <c r="AL2080">
        <v>-117.22299957275401</v>
      </c>
      <c r="AM2080" t="s">
        <v>732</v>
      </c>
      <c r="AN2080" t="s">
        <v>239</v>
      </c>
      <c r="AO2080" t="s">
        <v>1220</v>
      </c>
      <c r="AP2080" t="s">
        <v>739</v>
      </c>
      <c r="AQ2080" t="s">
        <v>242</v>
      </c>
      <c r="AR2080" t="s">
        <v>732</v>
      </c>
      <c r="AS2080" t="s">
        <v>239</v>
      </c>
      <c r="AT2080" t="s">
        <v>239</v>
      </c>
      <c r="AU2080">
        <v>1</v>
      </c>
      <c r="AW2080" t="s">
        <v>1989</v>
      </c>
      <c r="AX2080" t="s">
        <v>1611</v>
      </c>
      <c r="AY2080" t="s">
        <v>109</v>
      </c>
      <c r="BP2080" t="s">
        <v>422</v>
      </c>
      <c r="BQ2080">
        <v>73</v>
      </c>
      <c r="BR2080" t="s">
        <v>422</v>
      </c>
      <c r="BS2080">
        <v>9</v>
      </c>
      <c r="BZ2080" t="s">
        <v>1897</v>
      </c>
      <c r="CA2080" t="s">
        <v>1893</v>
      </c>
    </row>
    <row r="2081" spans="1:79" hidden="1" x14ac:dyDescent="0.25">
      <c r="A2081" t="s">
        <v>1581</v>
      </c>
      <c r="B2081" t="s">
        <v>1582</v>
      </c>
      <c r="C2081" t="s">
        <v>1615</v>
      </c>
      <c r="D2081" t="s">
        <v>1624</v>
      </c>
      <c r="E2081" t="s">
        <v>1625</v>
      </c>
      <c r="F2081" s="1">
        <v>42065</v>
      </c>
      <c r="G2081" s="4">
        <v>0.8041666666666667</v>
      </c>
      <c r="H2081" t="s">
        <v>732</v>
      </c>
      <c r="I2081">
        <v>-88</v>
      </c>
      <c r="J2081" t="s">
        <v>221</v>
      </c>
      <c r="K2081" t="s">
        <v>222</v>
      </c>
      <c r="L2081">
        <v>1</v>
      </c>
      <c r="M2081">
        <v>1</v>
      </c>
      <c r="N2081" t="s">
        <v>3050</v>
      </c>
      <c r="O2081" t="s">
        <v>3060</v>
      </c>
      <c r="P2081" t="s">
        <v>224</v>
      </c>
      <c r="Q2081" t="s">
        <v>1216</v>
      </c>
      <c r="R2081" t="s">
        <v>226</v>
      </c>
      <c r="S2081" t="s">
        <v>227</v>
      </c>
      <c r="T2081">
        <v>1.3</v>
      </c>
      <c r="V2081">
        <v>0.14000000000000001</v>
      </c>
      <c r="W2081">
        <v>0.4</v>
      </c>
      <c r="X2081" t="s">
        <v>281</v>
      </c>
      <c r="Y2081" t="s">
        <v>243</v>
      </c>
      <c r="Z2081" t="s">
        <v>1217</v>
      </c>
      <c r="AA2081" t="s">
        <v>1217</v>
      </c>
      <c r="AF2081" t="s">
        <v>736</v>
      </c>
      <c r="AG2081" t="s">
        <v>732</v>
      </c>
      <c r="AH2081" t="s">
        <v>1611</v>
      </c>
      <c r="AJ2081" t="s">
        <v>732</v>
      </c>
      <c r="AM2081" t="s">
        <v>732</v>
      </c>
      <c r="AN2081" t="s">
        <v>239</v>
      </c>
      <c r="AO2081" t="s">
        <v>1220</v>
      </c>
      <c r="AP2081" t="s">
        <v>739</v>
      </c>
      <c r="AQ2081" t="s">
        <v>242</v>
      </c>
      <c r="AR2081" t="s">
        <v>732</v>
      </c>
      <c r="AS2081" t="s">
        <v>239</v>
      </c>
      <c r="AT2081" t="s">
        <v>239</v>
      </c>
      <c r="AU2081">
        <v>1</v>
      </c>
      <c r="AW2081" t="s">
        <v>1989</v>
      </c>
      <c r="AX2081" t="s">
        <v>1611</v>
      </c>
      <c r="AY2081" t="s">
        <v>109</v>
      </c>
      <c r="CA2081" t="s">
        <v>1625</v>
      </c>
    </row>
    <row r="2082" spans="1:79" hidden="1" x14ac:dyDescent="0.25">
      <c r="A2082" t="s">
        <v>1581</v>
      </c>
      <c r="B2082" t="s">
        <v>1582</v>
      </c>
      <c r="C2082" t="s">
        <v>1604</v>
      </c>
      <c r="D2082" t="s">
        <v>1628</v>
      </c>
      <c r="E2082" t="s">
        <v>1629</v>
      </c>
      <c r="F2082" s="1">
        <v>42065</v>
      </c>
      <c r="G2082" s="4">
        <v>3.0555555555555555E-2</v>
      </c>
      <c r="H2082" t="s">
        <v>732</v>
      </c>
      <c r="I2082">
        <v>-88</v>
      </c>
      <c r="J2082" t="s">
        <v>1607</v>
      </c>
      <c r="K2082" t="s">
        <v>222</v>
      </c>
      <c r="L2082">
        <v>1</v>
      </c>
      <c r="M2082">
        <v>1</v>
      </c>
      <c r="N2082" t="s">
        <v>3054</v>
      </c>
      <c r="O2082" t="s">
        <v>3058</v>
      </c>
      <c r="P2082" t="s">
        <v>224</v>
      </c>
      <c r="Q2082" t="s">
        <v>1216</v>
      </c>
      <c r="R2082" t="s">
        <v>226</v>
      </c>
      <c r="S2082" t="s">
        <v>227</v>
      </c>
      <c r="T2082">
        <v>0.82</v>
      </c>
      <c r="V2082">
        <v>0.14000000000000001</v>
      </c>
      <c r="W2082">
        <v>0.4</v>
      </c>
      <c r="X2082" t="s">
        <v>281</v>
      </c>
      <c r="Y2082" t="s">
        <v>243</v>
      </c>
      <c r="Z2082" t="s">
        <v>1217</v>
      </c>
      <c r="AA2082" t="s">
        <v>1217</v>
      </c>
      <c r="AF2082" t="s">
        <v>736</v>
      </c>
      <c r="AG2082" t="s">
        <v>732</v>
      </c>
      <c r="AH2082" t="s">
        <v>1611</v>
      </c>
      <c r="AJ2082" t="s">
        <v>732</v>
      </c>
      <c r="AM2082" t="s">
        <v>732</v>
      </c>
      <c r="AN2082" t="s">
        <v>239</v>
      </c>
      <c r="AO2082" t="s">
        <v>1220</v>
      </c>
      <c r="AP2082" t="s">
        <v>739</v>
      </c>
      <c r="AQ2082" t="s">
        <v>242</v>
      </c>
      <c r="AR2082" t="s">
        <v>732</v>
      </c>
      <c r="AS2082" t="s">
        <v>239</v>
      </c>
      <c r="AT2082" t="s">
        <v>239</v>
      </c>
      <c r="AU2082">
        <v>1</v>
      </c>
      <c r="AV2082">
        <v>-88</v>
      </c>
      <c r="AW2082" t="s">
        <v>1989</v>
      </c>
      <c r="AX2082" t="s">
        <v>1611</v>
      </c>
      <c r="AY2082" t="s">
        <v>109</v>
      </c>
      <c r="CA2082" t="s">
        <v>1629</v>
      </c>
    </row>
    <row r="2083" spans="1:79" hidden="1" x14ac:dyDescent="0.25">
      <c r="A2083" t="s">
        <v>1581</v>
      </c>
      <c r="B2083" t="s">
        <v>1582</v>
      </c>
      <c r="C2083" t="s">
        <v>1604</v>
      </c>
      <c r="D2083" t="s">
        <v>1913</v>
      </c>
      <c r="E2083" t="s">
        <v>1914</v>
      </c>
      <c r="F2083" s="1">
        <v>42065</v>
      </c>
      <c r="G2083" s="4">
        <v>1.0416666666666666E-2</v>
      </c>
      <c r="H2083" t="s">
        <v>732</v>
      </c>
      <c r="I2083">
        <v>-88</v>
      </c>
      <c r="J2083" t="s">
        <v>1607</v>
      </c>
      <c r="K2083" t="s">
        <v>222</v>
      </c>
      <c r="L2083">
        <v>1</v>
      </c>
      <c r="M2083">
        <v>1</v>
      </c>
      <c r="N2083" t="s">
        <v>3054</v>
      </c>
      <c r="O2083" t="s">
        <v>3061</v>
      </c>
      <c r="P2083" t="s">
        <v>224</v>
      </c>
      <c r="Q2083" t="s">
        <v>1216</v>
      </c>
      <c r="R2083" t="s">
        <v>226</v>
      </c>
      <c r="S2083" t="s">
        <v>227</v>
      </c>
      <c r="T2083">
        <v>0.47</v>
      </c>
      <c r="V2083">
        <v>0.14000000000000001</v>
      </c>
      <c r="W2083">
        <v>0.4</v>
      </c>
      <c r="X2083" t="s">
        <v>281</v>
      </c>
      <c r="Y2083" t="s">
        <v>243</v>
      </c>
      <c r="Z2083" t="s">
        <v>1217</v>
      </c>
      <c r="AA2083" t="s">
        <v>1217</v>
      </c>
      <c r="AF2083" t="s">
        <v>736</v>
      </c>
      <c r="AG2083" t="s">
        <v>732</v>
      </c>
      <c r="AH2083" t="s">
        <v>1611</v>
      </c>
      <c r="AJ2083" t="s">
        <v>732</v>
      </c>
      <c r="AK2083">
        <v>32.942599999999999</v>
      </c>
      <c r="AL2083">
        <v>-117.08399963378901</v>
      </c>
      <c r="AM2083" t="s">
        <v>732</v>
      </c>
      <c r="AN2083" t="s">
        <v>239</v>
      </c>
      <c r="AO2083" t="s">
        <v>1220</v>
      </c>
      <c r="AP2083" t="s">
        <v>739</v>
      </c>
      <c r="AQ2083" t="s">
        <v>242</v>
      </c>
      <c r="AR2083" t="s">
        <v>732</v>
      </c>
      <c r="AS2083" t="s">
        <v>239</v>
      </c>
      <c r="AT2083" t="s">
        <v>239</v>
      </c>
      <c r="AU2083">
        <v>1</v>
      </c>
      <c r="AV2083">
        <v>-88</v>
      </c>
      <c r="AW2083" t="s">
        <v>1989</v>
      </c>
      <c r="AX2083" t="s">
        <v>1611</v>
      </c>
      <c r="AY2083" t="s">
        <v>109</v>
      </c>
      <c r="BP2083" t="s">
        <v>422</v>
      </c>
      <c r="BQ2083">
        <v>73</v>
      </c>
      <c r="BR2083" t="s">
        <v>422</v>
      </c>
      <c r="BS2083">
        <v>9</v>
      </c>
      <c r="BZ2083" t="s">
        <v>1916</v>
      </c>
      <c r="CA2083" t="s">
        <v>1914</v>
      </c>
    </row>
    <row r="2084" spans="1:79" hidden="1" x14ac:dyDescent="0.25">
      <c r="A2084" t="s">
        <v>1581</v>
      </c>
      <c r="B2084" t="s">
        <v>1582</v>
      </c>
      <c r="C2084" t="s">
        <v>1604</v>
      </c>
      <c r="D2084" t="s">
        <v>1624</v>
      </c>
      <c r="E2084" t="s">
        <v>1625</v>
      </c>
      <c r="F2084" s="1">
        <v>42065</v>
      </c>
      <c r="G2084" s="4">
        <v>0.8041666666666667</v>
      </c>
      <c r="H2084" t="s">
        <v>732</v>
      </c>
      <c r="I2084">
        <v>-88</v>
      </c>
      <c r="J2084" t="s">
        <v>1607</v>
      </c>
      <c r="K2084" t="s">
        <v>222</v>
      </c>
      <c r="L2084">
        <v>1</v>
      </c>
      <c r="M2084">
        <v>1</v>
      </c>
      <c r="N2084" t="s">
        <v>3054</v>
      </c>
      <c r="O2084" t="s">
        <v>3060</v>
      </c>
      <c r="P2084" t="s">
        <v>224</v>
      </c>
      <c r="Q2084" t="s">
        <v>1216</v>
      </c>
      <c r="R2084" t="s">
        <v>226</v>
      </c>
      <c r="S2084" t="s">
        <v>227</v>
      </c>
      <c r="T2084">
        <v>1.3</v>
      </c>
      <c r="V2084">
        <v>0.14000000000000001</v>
      </c>
      <c r="W2084">
        <v>0.4</v>
      </c>
      <c r="X2084" t="s">
        <v>281</v>
      </c>
      <c r="Y2084" t="s">
        <v>243</v>
      </c>
      <c r="Z2084" t="s">
        <v>1217</v>
      </c>
      <c r="AA2084" t="s">
        <v>1217</v>
      </c>
      <c r="AF2084" t="s">
        <v>736</v>
      </c>
      <c r="AG2084" t="s">
        <v>732</v>
      </c>
      <c r="AH2084" t="s">
        <v>1611</v>
      </c>
      <c r="AJ2084" t="s">
        <v>732</v>
      </c>
      <c r="AM2084" t="s">
        <v>732</v>
      </c>
      <c r="AN2084" t="s">
        <v>239</v>
      </c>
      <c r="AO2084" t="s">
        <v>1220</v>
      </c>
      <c r="AP2084" t="s">
        <v>739</v>
      </c>
      <c r="AQ2084" t="s">
        <v>242</v>
      </c>
      <c r="AR2084" t="s">
        <v>732</v>
      </c>
      <c r="AS2084" t="s">
        <v>239</v>
      </c>
      <c r="AT2084" t="s">
        <v>239</v>
      </c>
      <c r="AU2084">
        <v>1</v>
      </c>
      <c r="AV2084">
        <v>-88</v>
      </c>
      <c r="AW2084" t="s">
        <v>1989</v>
      </c>
      <c r="AX2084" t="s">
        <v>1611</v>
      </c>
      <c r="AY2084" t="s">
        <v>109</v>
      </c>
      <c r="CA2084" t="s">
        <v>1625</v>
      </c>
    </row>
    <row r="2085" spans="1:79" hidden="1" x14ac:dyDescent="0.25">
      <c r="A2085" t="s">
        <v>1581</v>
      </c>
      <c r="B2085" t="s">
        <v>1582</v>
      </c>
      <c r="C2085" t="s">
        <v>1615</v>
      </c>
      <c r="D2085" t="s">
        <v>1630</v>
      </c>
      <c r="E2085" t="s">
        <v>1631</v>
      </c>
      <c r="F2085" s="1">
        <v>42065</v>
      </c>
      <c r="G2085" s="4">
        <v>0.5708333333333333</v>
      </c>
      <c r="H2085" t="s">
        <v>732</v>
      </c>
      <c r="I2085">
        <v>-88</v>
      </c>
      <c r="J2085" t="s">
        <v>221</v>
      </c>
      <c r="K2085" t="s">
        <v>222</v>
      </c>
      <c r="L2085">
        <v>1</v>
      </c>
      <c r="M2085">
        <v>1</v>
      </c>
      <c r="N2085" t="s">
        <v>3050</v>
      </c>
      <c r="O2085" t="s">
        <v>3062</v>
      </c>
      <c r="P2085" t="s">
        <v>224</v>
      </c>
      <c r="Q2085" t="s">
        <v>1216</v>
      </c>
      <c r="R2085" t="s">
        <v>226</v>
      </c>
      <c r="S2085" t="s">
        <v>227</v>
      </c>
      <c r="T2085">
        <v>0.67</v>
      </c>
      <c r="V2085">
        <v>0.14000000000000001</v>
      </c>
      <c r="W2085">
        <v>0.4</v>
      </c>
      <c r="X2085" t="s">
        <v>281</v>
      </c>
      <c r="Y2085" t="s">
        <v>243</v>
      </c>
      <c r="Z2085" t="s">
        <v>1217</v>
      </c>
      <c r="AA2085" t="s">
        <v>1217</v>
      </c>
      <c r="AF2085" t="s">
        <v>736</v>
      </c>
      <c r="AG2085" t="s">
        <v>732</v>
      </c>
      <c r="AH2085" t="s">
        <v>1611</v>
      </c>
      <c r="AJ2085" t="s">
        <v>732</v>
      </c>
      <c r="AM2085" t="s">
        <v>732</v>
      </c>
      <c r="AN2085" t="s">
        <v>239</v>
      </c>
      <c r="AO2085" t="s">
        <v>1220</v>
      </c>
      <c r="AP2085" t="s">
        <v>739</v>
      </c>
      <c r="AQ2085" t="s">
        <v>242</v>
      </c>
      <c r="AR2085" t="s">
        <v>732</v>
      </c>
      <c r="AS2085" t="s">
        <v>239</v>
      </c>
      <c r="AT2085" t="s">
        <v>239</v>
      </c>
      <c r="AU2085">
        <v>1</v>
      </c>
      <c r="AW2085" t="s">
        <v>1989</v>
      </c>
      <c r="AX2085" t="s">
        <v>1611</v>
      </c>
      <c r="AY2085" t="s">
        <v>109</v>
      </c>
      <c r="CA2085" t="s">
        <v>1631</v>
      </c>
    </row>
    <row r="2086" spans="1:79" hidden="1" x14ac:dyDescent="0.25">
      <c r="A2086" t="s">
        <v>1581</v>
      </c>
      <c r="B2086" t="s">
        <v>1582</v>
      </c>
      <c r="C2086" t="s">
        <v>1604</v>
      </c>
      <c r="D2086" t="s">
        <v>1892</v>
      </c>
      <c r="E2086" t="s">
        <v>1893</v>
      </c>
      <c r="F2086" s="1">
        <v>42065</v>
      </c>
      <c r="G2086" s="4">
        <v>0.20833333333333334</v>
      </c>
      <c r="H2086" t="s">
        <v>732</v>
      </c>
      <c r="I2086">
        <v>-88</v>
      </c>
      <c r="J2086" t="s">
        <v>1607</v>
      </c>
      <c r="K2086" t="s">
        <v>222</v>
      </c>
      <c r="L2086">
        <v>1</v>
      </c>
      <c r="M2086">
        <v>1</v>
      </c>
      <c r="N2086" t="s">
        <v>3054</v>
      </c>
      <c r="O2086" t="s">
        <v>3059</v>
      </c>
      <c r="P2086" t="s">
        <v>224</v>
      </c>
      <c r="Q2086" t="s">
        <v>1216</v>
      </c>
      <c r="R2086" t="s">
        <v>226</v>
      </c>
      <c r="S2086" t="s">
        <v>227</v>
      </c>
      <c r="T2086">
        <v>1</v>
      </c>
      <c r="V2086">
        <v>0.14000000000000001</v>
      </c>
      <c r="W2086">
        <v>0.4</v>
      </c>
      <c r="X2086" t="s">
        <v>281</v>
      </c>
      <c r="Y2086" t="s">
        <v>243</v>
      </c>
      <c r="Z2086" t="s">
        <v>1217</v>
      </c>
      <c r="AA2086" t="s">
        <v>1217</v>
      </c>
      <c r="AF2086" t="s">
        <v>736</v>
      </c>
      <c r="AG2086" t="s">
        <v>732</v>
      </c>
      <c r="AH2086" t="s">
        <v>1611</v>
      </c>
      <c r="AJ2086" t="s">
        <v>732</v>
      </c>
      <c r="AK2086">
        <v>33.288100999999997</v>
      </c>
      <c r="AL2086">
        <v>-117.22299957275401</v>
      </c>
      <c r="AM2086" t="s">
        <v>732</v>
      </c>
      <c r="AN2086" t="s">
        <v>239</v>
      </c>
      <c r="AO2086" t="s">
        <v>1220</v>
      </c>
      <c r="AP2086" t="s">
        <v>739</v>
      </c>
      <c r="AQ2086" t="s">
        <v>242</v>
      </c>
      <c r="AR2086" t="s">
        <v>732</v>
      </c>
      <c r="AS2086" t="s">
        <v>239</v>
      </c>
      <c r="AT2086" t="s">
        <v>239</v>
      </c>
      <c r="AU2086">
        <v>1</v>
      </c>
      <c r="AV2086">
        <v>-88</v>
      </c>
      <c r="AW2086" t="s">
        <v>1989</v>
      </c>
      <c r="AX2086" t="s">
        <v>1611</v>
      </c>
      <c r="AY2086" t="s">
        <v>109</v>
      </c>
      <c r="BP2086" t="s">
        <v>422</v>
      </c>
      <c r="BQ2086">
        <v>73</v>
      </c>
      <c r="BR2086" t="s">
        <v>422</v>
      </c>
      <c r="BS2086">
        <v>9</v>
      </c>
      <c r="BZ2086" t="s">
        <v>1897</v>
      </c>
      <c r="CA2086" t="s">
        <v>1893</v>
      </c>
    </row>
    <row r="2087" spans="1:79" hidden="1" x14ac:dyDescent="0.25">
      <c r="A2087" t="s">
        <v>1581</v>
      </c>
      <c r="B2087" t="s">
        <v>1582</v>
      </c>
      <c r="C2087" t="s">
        <v>1604</v>
      </c>
      <c r="D2087" t="s">
        <v>1958</v>
      </c>
      <c r="E2087" t="s">
        <v>1959</v>
      </c>
      <c r="F2087" s="1">
        <v>42065</v>
      </c>
      <c r="G2087" s="4">
        <v>0.30972222222222223</v>
      </c>
      <c r="H2087" t="s">
        <v>732</v>
      </c>
      <c r="I2087">
        <v>-88</v>
      </c>
      <c r="J2087" t="s">
        <v>1607</v>
      </c>
      <c r="K2087" t="s">
        <v>222</v>
      </c>
      <c r="L2087">
        <v>1</v>
      </c>
      <c r="M2087">
        <v>1</v>
      </c>
      <c r="N2087" t="s">
        <v>3054</v>
      </c>
      <c r="O2087" t="s">
        <v>3063</v>
      </c>
      <c r="P2087" t="s">
        <v>224</v>
      </c>
      <c r="Q2087" t="s">
        <v>1216</v>
      </c>
      <c r="R2087" t="s">
        <v>226</v>
      </c>
      <c r="S2087" t="s">
        <v>227</v>
      </c>
      <c r="T2087">
        <v>1.4</v>
      </c>
      <c r="V2087">
        <v>0.14000000000000001</v>
      </c>
      <c r="W2087">
        <v>0.4</v>
      </c>
      <c r="X2087" t="s">
        <v>281</v>
      </c>
      <c r="Y2087" t="s">
        <v>243</v>
      </c>
      <c r="Z2087" t="s">
        <v>1217</v>
      </c>
      <c r="AA2087" t="s">
        <v>1217</v>
      </c>
      <c r="AF2087" t="s">
        <v>736</v>
      </c>
      <c r="AG2087" t="s">
        <v>732</v>
      </c>
      <c r="AH2087" t="s">
        <v>1611</v>
      </c>
      <c r="AJ2087" t="s">
        <v>732</v>
      </c>
      <c r="AM2087" t="s">
        <v>732</v>
      </c>
      <c r="AN2087" t="s">
        <v>239</v>
      </c>
      <c r="AO2087" t="s">
        <v>1220</v>
      </c>
      <c r="AP2087" t="s">
        <v>739</v>
      </c>
      <c r="AQ2087" t="s">
        <v>242</v>
      </c>
      <c r="AR2087" t="s">
        <v>732</v>
      </c>
      <c r="AS2087" t="s">
        <v>239</v>
      </c>
      <c r="AT2087" t="s">
        <v>239</v>
      </c>
      <c r="AU2087">
        <v>1</v>
      </c>
      <c r="AV2087">
        <v>-88</v>
      </c>
      <c r="AW2087" t="s">
        <v>1989</v>
      </c>
      <c r="AX2087" t="s">
        <v>1611</v>
      </c>
      <c r="AY2087" t="s">
        <v>109</v>
      </c>
      <c r="CA2087" t="s">
        <v>1959</v>
      </c>
    </row>
    <row r="2088" spans="1:79" hidden="1" x14ac:dyDescent="0.25">
      <c r="A2088" t="s">
        <v>1581</v>
      </c>
      <c r="B2088" t="s">
        <v>1582</v>
      </c>
      <c r="C2088" t="s">
        <v>2865</v>
      </c>
      <c r="D2088" t="s">
        <v>3064</v>
      </c>
      <c r="E2088" t="s">
        <v>3065</v>
      </c>
      <c r="F2088" s="1">
        <v>42065</v>
      </c>
      <c r="G2088" s="4">
        <v>0.26458333333333334</v>
      </c>
      <c r="H2088" t="s">
        <v>732</v>
      </c>
      <c r="I2088">
        <v>-88</v>
      </c>
      <c r="J2088" t="s">
        <v>1607</v>
      </c>
      <c r="K2088" t="s">
        <v>222</v>
      </c>
      <c r="L2088">
        <v>1</v>
      </c>
      <c r="M2088">
        <v>1</v>
      </c>
      <c r="N2088" t="s">
        <v>3054</v>
      </c>
      <c r="O2088" t="s">
        <v>3066</v>
      </c>
      <c r="P2088" t="s">
        <v>2209</v>
      </c>
      <c r="Q2088" t="s">
        <v>1216</v>
      </c>
      <c r="R2088" t="s">
        <v>226</v>
      </c>
      <c r="S2088" t="s">
        <v>227</v>
      </c>
      <c r="T2088">
        <v>0.19</v>
      </c>
      <c r="V2088">
        <v>0.14000000000000001</v>
      </c>
      <c r="W2088">
        <v>0.4</v>
      </c>
      <c r="X2088" t="s">
        <v>905</v>
      </c>
      <c r="Y2088" t="s">
        <v>243</v>
      </c>
      <c r="Z2088" t="s">
        <v>1217</v>
      </c>
      <c r="AA2088" t="s">
        <v>1217</v>
      </c>
      <c r="AF2088" t="s">
        <v>736</v>
      </c>
      <c r="AG2088" t="s">
        <v>732</v>
      </c>
      <c r="AH2088" t="s">
        <v>1611</v>
      </c>
      <c r="AJ2088" t="s">
        <v>732</v>
      </c>
      <c r="AK2088">
        <v>32.736350999999999</v>
      </c>
      <c r="AL2088">
        <v>-117.20770263671901</v>
      </c>
      <c r="AM2088" t="s">
        <v>732</v>
      </c>
      <c r="AN2088" t="s">
        <v>239</v>
      </c>
      <c r="AO2088" t="s">
        <v>1220</v>
      </c>
      <c r="AP2088" t="s">
        <v>739</v>
      </c>
      <c r="AQ2088" t="s">
        <v>242</v>
      </c>
      <c r="AR2088" t="s">
        <v>732</v>
      </c>
      <c r="AS2088" t="s">
        <v>239</v>
      </c>
      <c r="AT2088" t="s">
        <v>239</v>
      </c>
      <c r="AU2088">
        <v>1</v>
      </c>
      <c r="AV2088">
        <v>-88</v>
      </c>
      <c r="AW2088" t="s">
        <v>1989</v>
      </c>
      <c r="AX2088" t="s">
        <v>1611</v>
      </c>
      <c r="AY2088" t="s">
        <v>109</v>
      </c>
      <c r="BP2088" t="s">
        <v>422</v>
      </c>
      <c r="BQ2088">
        <v>73</v>
      </c>
      <c r="BR2088" t="s">
        <v>422</v>
      </c>
      <c r="BS2088">
        <v>9</v>
      </c>
      <c r="BZ2088" t="s">
        <v>249</v>
      </c>
      <c r="CA2088" t="s">
        <v>3067</v>
      </c>
    </row>
    <row r="2089" spans="1:79" hidden="1" x14ac:dyDescent="0.25">
      <c r="A2089" t="s">
        <v>1581</v>
      </c>
      <c r="B2089" t="s">
        <v>1582</v>
      </c>
      <c r="C2089" t="s">
        <v>1604</v>
      </c>
      <c r="D2089" t="s">
        <v>1630</v>
      </c>
      <c r="E2089" t="s">
        <v>1631</v>
      </c>
      <c r="F2089" s="1">
        <v>42065</v>
      </c>
      <c r="G2089" s="4">
        <v>0.5708333333333333</v>
      </c>
      <c r="H2089" t="s">
        <v>732</v>
      </c>
      <c r="I2089">
        <v>-88</v>
      </c>
      <c r="J2089" t="s">
        <v>1607</v>
      </c>
      <c r="K2089" t="s">
        <v>222</v>
      </c>
      <c r="L2089">
        <v>1</v>
      </c>
      <c r="M2089">
        <v>1</v>
      </c>
      <c r="N2089" t="s">
        <v>3054</v>
      </c>
      <c r="O2089" t="s">
        <v>3062</v>
      </c>
      <c r="P2089" t="s">
        <v>224</v>
      </c>
      <c r="Q2089" t="s">
        <v>1216</v>
      </c>
      <c r="R2089" t="s">
        <v>226</v>
      </c>
      <c r="S2089" t="s">
        <v>227</v>
      </c>
      <c r="T2089">
        <v>0.67</v>
      </c>
      <c r="V2089">
        <v>0.14000000000000001</v>
      </c>
      <c r="W2089">
        <v>0.4</v>
      </c>
      <c r="X2089" t="s">
        <v>281</v>
      </c>
      <c r="Y2089" t="s">
        <v>243</v>
      </c>
      <c r="Z2089" t="s">
        <v>1217</v>
      </c>
      <c r="AA2089" t="s">
        <v>1217</v>
      </c>
      <c r="AF2089" t="s">
        <v>736</v>
      </c>
      <c r="AG2089" t="s">
        <v>732</v>
      </c>
      <c r="AH2089" t="s">
        <v>1611</v>
      </c>
      <c r="AJ2089" t="s">
        <v>732</v>
      </c>
      <c r="AM2089" t="s">
        <v>732</v>
      </c>
      <c r="AN2089" t="s">
        <v>239</v>
      </c>
      <c r="AO2089" t="s">
        <v>1220</v>
      </c>
      <c r="AP2089" t="s">
        <v>739</v>
      </c>
      <c r="AQ2089" t="s">
        <v>242</v>
      </c>
      <c r="AR2089" t="s">
        <v>732</v>
      </c>
      <c r="AS2089" t="s">
        <v>239</v>
      </c>
      <c r="AT2089" t="s">
        <v>239</v>
      </c>
      <c r="AU2089">
        <v>1</v>
      </c>
      <c r="AV2089">
        <v>-88</v>
      </c>
      <c r="AW2089" t="s">
        <v>1989</v>
      </c>
      <c r="AX2089" t="s">
        <v>1611</v>
      </c>
      <c r="AY2089" t="s">
        <v>109</v>
      </c>
      <c r="CA2089" t="s">
        <v>1631</v>
      </c>
    </row>
    <row r="2090" spans="1:79" hidden="1" x14ac:dyDescent="0.25">
      <c r="A2090" t="s">
        <v>1581</v>
      </c>
      <c r="B2090" t="s">
        <v>1582</v>
      </c>
      <c r="C2090" t="s">
        <v>1615</v>
      </c>
      <c r="D2090" t="s">
        <v>1913</v>
      </c>
      <c r="E2090" t="s">
        <v>1914</v>
      </c>
      <c r="F2090" s="1">
        <v>42065</v>
      </c>
      <c r="G2090" s="4">
        <v>1.0416666666666666E-2</v>
      </c>
      <c r="H2090" t="s">
        <v>732</v>
      </c>
      <c r="I2090">
        <v>-88</v>
      </c>
      <c r="J2090" t="s">
        <v>221</v>
      </c>
      <c r="K2090" t="s">
        <v>222</v>
      </c>
      <c r="L2090">
        <v>1</v>
      </c>
      <c r="M2090">
        <v>1</v>
      </c>
      <c r="N2090" t="s">
        <v>3050</v>
      </c>
      <c r="O2090" t="s">
        <v>3061</v>
      </c>
      <c r="P2090" t="s">
        <v>224</v>
      </c>
      <c r="Q2090" t="s">
        <v>1216</v>
      </c>
      <c r="R2090" t="s">
        <v>226</v>
      </c>
      <c r="S2090" t="s">
        <v>227</v>
      </c>
      <c r="T2090">
        <v>0.47</v>
      </c>
      <c r="V2090">
        <v>0.14000000000000001</v>
      </c>
      <c r="W2090">
        <v>0.4</v>
      </c>
      <c r="X2090" t="s">
        <v>281</v>
      </c>
      <c r="Y2090" t="s">
        <v>243</v>
      </c>
      <c r="Z2090" t="s">
        <v>1217</v>
      </c>
      <c r="AA2090" t="s">
        <v>1217</v>
      </c>
      <c r="AF2090" t="s">
        <v>736</v>
      </c>
      <c r="AG2090" t="s">
        <v>732</v>
      </c>
      <c r="AH2090" t="s">
        <v>1611</v>
      </c>
      <c r="AJ2090" t="s">
        <v>732</v>
      </c>
      <c r="AK2090">
        <v>32.942599999999999</v>
      </c>
      <c r="AL2090">
        <v>-117.08399963378901</v>
      </c>
      <c r="AM2090" t="s">
        <v>732</v>
      </c>
      <c r="AN2090" t="s">
        <v>239</v>
      </c>
      <c r="AO2090" t="s">
        <v>1220</v>
      </c>
      <c r="AP2090" t="s">
        <v>739</v>
      </c>
      <c r="AQ2090" t="s">
        <v>242</v>
      </c>
      <c r="AR2090" t="s">
        <v>732</v>
      </c>
      <c r="AS2090" t="s">
        <v>239</v>
      </c>
      <c r="AT2090" t="s">
        <v>239</v>
      </c>
      <c r="AU2090">
        <v>1</v>
      </c>
      <c r="AW2090" t="s">
        <v>1989</v>
      </c>
      <c r="AX2090" t="s">
        <v>1611</v>
      </c>
      <c r="AY2090" t="s">
        <v>109</v>
      </c>
      <c r="BP2090" t="s">
        <v>422</v>
      </c>
      <c r="BQ2090">
        <v>73</v>
      </c>
      <c r="BR2090" t="s">
        <v>422</v>
      </c>
      <c r="BS2090">
        <v>9</v>
      </c>
      <c r="BZ2090" t="s">
        <v>1916</v>
      </c>
      <c r="CA2090" t="s">
        <v>1914</v>
      </c>
    </row>
    <row r="2091" spans="1:79" hidden="1" x14ac:dyDescent="0.25">
      <c r="A2091" t="s">
        <v>1581</v>
      </c>
      <c r="B2091" t="s">
        <v>1582</v>
      </c>
      <c r="C2091" t="s">
        <v>1615</v>
      </c>
      <c r="D2091" t="s">
        <v>2016</v>
      </c>
      <c r="E2091" t="s">
        <v>2017</v>
      </c>
      <c r="F2091" s="1">
        <v>42065</v>
      </c>
      <c r="G2091" s="4">
        <v>4.3055555555555562E-2</v>
      </c>
      <c r="H2091" t="s">
        <v>732</v>
      </c>
      <c r="I2091">
        <v>-88</v>
      </c>
      <c r="J2091" t="s">
        <v>221</v>
      </c>
      <c r="K2091" t="s">
        <v>222</v>
      </c>
      <c r="L2091">
        <v>1</v>
      </c>
      <c r="M2091">
        <v>1</v>
      </c>
      <c r="N2091" t="s">
        <v>3050</v>
      </c>
      <c r="O2091" t="s">
        <v>3068</v>
      </c>
      <c r="P2091" t="s">
        <v>224</v>
      </c>
      <c r="Q2091" t="s">
        <v>1216</v>
      </c>
      <c r="R2091" t="s">
        <v>226</v>
      </c>
      <c r="S2091" t="s">
        <v>227</v>
      </c>
      <c r="T2091">
        <v>0.47</v>
      </c>
      <c r="V2091">
        <v>0.14000000000000001</v>
      </c>
      <c r="W2091">
        <v>0.4</v>
      </c>
      <c r="X2091" t="s">
        <v>281</v>
      </c>
      <c r="Y2091" t="s">
        <v>243</v>
      </c>
      <c r="Z2091" t="s">
        <v>1217</v>
      </c>
      <c r="AA2091" t="s">
        <v>1217</v>
      </c>
      <c r="AF2091" t="s">
        <v>736</v>
      </c>
      <c r="AG2091" t="s">
        <v>732</v>
      </c>
      <c r="AH2091" t="s">
        <v>1611</v>
      </c>
      <c r="AJ2091" t="s">
        <v>732</v>
      </c>
      <c r="AK2091">
        <v>33.130501000000002</v>
      </c>
      <c r="AL2091">
        <v>-117.199996948242</v>
      </c>
      <c r="AM2091" t="s">
        <v>732</v>
      </c>
      <c r="AN2091" t="s">
        <v>239</v>
      </c>
      <c r="AO2091" t="s">
        <v>1220</v>
      </c>
      <c r="AP2091" t="s">
        <v>739</v>
      </c>
      <c r="AQ2091" t="s">
        <v>242</v>
      </c>
      <c r="AR2091" t="s">
        <v>732</v>
      </c>
      <c r="AS2091" t="s">
        <v>239</v>
      </c>
      <c r="AT2091" t="s">
        <v>239</v>
      </c>
      <c r="AU2091">
        <v>1</v>
      </c>
      <c r="AW2091" t="s">
        <v>1989</v>
      </c>
      <c r="AX2091" t="s">
        <v>1611</v>
      </c>
      <c r="AY2091" t="s">
        <v>109</v>
      </c>
      <c r="BP2091" t="s">
        <v>422</v>
      </c>
      <c r="BQ2091">
        <v>73</v>
      </c>
      <c r="BR2091" t="s">
        <v>422</v>
      </c>
      <c r="BS2091">
        <v>9</v>
      </c>
      <c r="BZ2091" t="s">
        <v>2003</v>
      </c>
      <c r="CA2091" t="s">
        <v>2017</v>
      </c>
    </row>
    <row r="2092" spans="1:79" hidden="1" x14ac:dyDescent="0.25">
      <c r="A2092" t="s">
        <v>1581</v>
      </c>
      <c r="B2092" t="s">
        <v>1582</v>
      </c>
      <c r="C2092" t="s">
        <v>1615</v>
      </c>
      <c r="D2092" t="s">
        <v>1958</v>
      </c>
      <c r="E2092" t="s">
        <v>1959</v>
      </c>
      <c r="F2092" s="1">
        <v>42065</v>
      </c>
      <c r="G2092" s="4">
        <v>0.30972222222222223</v>
      </c>
      <c r="H2092" t="s">
        <v>732</v>
      </c>
      <c r="I2092">
        <v>-88</v>
      </c>
      <c r="J2092" t="s">
        <v>221</v>
      </c>
      <c r="K2092" t="s">
        <v>222</v>
      </c>
      <c r="L2092">
        <v>1</v>
      </c>
      <c r="M2092">
        <v>1</v>
      </c>
      <c r="N2092" t="s">
        <v>3050</v>
      </c>
      <c r="O2092" t="s">
        <v>3063</v>
      </c>
      <c r="P2092" t="s">
        <v>224</v>
      </c>
      <c r="Q2092" t="s">
        <v>1216</v>
      </c>
      <c r="R2092" t="s">
        <v>226</v>
      </c>
      <c r="S2092" t="s">
        <v>227</v>
      </c>
      <c r="T2092">
        <v>1.4</v>
      </c>
      <c r="V2092">
        <v>0.14000000000000001</v>
      </c>
      <c r="W2092">
        <v>0.4</v>
      </c>
      <c r="X2092" t="s">
        <v>281</v>
      </c>
      <c r="Y2092" t="s">
        <v>243</v>
      </c>
      <c r="Z2092" t="s">
        <v>1217</v>
      </c>
      <c r="AA2092" t="s">
        <v>1217</v>
      </c>
      <c r="AF2092" t="s">
        <v>736</v>
      </c>
      <c r="AG2092" t="s">
        <v>732</v>
      </c>
      <c r="AH2092" t="s">
        <v>1611</v>
      </c>
      <c r="AJ2092" t="s">
        <v>732</v>
      </c>
      <c r="AM2092" t="s">
        <v>732</v>
      </c>
      <c r="AN2092" t="s">
        <v>239</v>
      </c>
      <c r="AO2092" t="s">
        <v>1220</v>
      </c>
      <c r="AP2092" t="s">
        <v>739</v>
      </c>
      <c r="AQ2092" t="s">
        <v>242</v>
      </c>
      <c r="AR2092" t="s">
        <v>732</v>
      </c>
      <c r="AS2092" t="s">
        <v>239</v>
      </c>
      <c r="AT2092" t="s">
        <v>239</v>
      </c>
      <c r="AU2092">
        <v>1</v>
      </c>
      <c r="AW2092" t="s">
        <v>1989</v>
      </c>
      <c r="AX2092" t="s">
        <v>1611</v>
      </c>
      <c r="AY2092" t="s">
        <v>109</v>
      </c>
      <c r="CA2092" t="s">
        <v>1959</v>
      </c>
    </row>
    <row r="2093" spans="1:79" hidden="1" x14ac:dyDescent="0.25">
      <c r="A2093" t="s">
        <v>1581</v>
      </c>
      <c r="B2093" t="s">
        <v>1582</v>
      </c>
      <c r="C2093" t="s">
        <v>1604</v>
      </c>
      <c r="D2093" t="s">
        <v>2016</v>
      </c>
      <c r="E2093" t="s">
        <v>2017</v>
      </c>
      <c r="F2093" s="1">
        <v>42065</v>
      </c>
      <c r="G2093" s="4">
        <v>4.3055555555555562E-2</v>
      </c>
      <c r="H2093" t="s">
        <v>732</v>
      </c>
      <c r="I2093">
        <v>-88</v>
      </c>
      <c r="J2093" t="s">
        <v>1607</v>
      </c>
      <c r="K2093" t="s">
        <v>222</v>
      </c>
      <c r="L2093">
        <v>1</v>
      </c>
      <c r="M2093">
        <v>1</v>
      </c>
      <c r="N2093" t="s">
        <v>3054</v>
      </c>
      <c r="O2093" t="s">
        <v>3068</v>
      </c>
      <c r="P2093" t="s">
        <v>224</v>
      </c>
      <c r="Q2093" t="s">
        <v>1216</v>
      </c>
      <c r="R2093" t="s">
        <v>226</v>
      </c>
      <c r="S2093" t="s">
        <v>227</v>
      </c>
      <c r="T2093">
        <v>0.47</v>
      </c>
      <c r="V2093">
        <v>0.14000000000000001</v>
      </c>
      <c r="W2093">
        <v>0.4</v>
      </c>
      <c r="X2093" t="s">
        <v>281</v>
      </c>
      <c r="Y2093" t="s">
        <v>243</v>
      </c>
      <c r="Z2093" t="s">
        <v>1217</v>
      </c>
      <c r="AA2093" t="s">
        <v>1217</v>
      </c>
      <c r="AF2093" t="s">
        <v>736</v>
      </c>
      <c r="AG2093" t="s">
        <v>732</v>
      </c>
      <c r="AH2093" t="s">
        <v>1611</v>
      </c>
      <c r="AJ2093" t="s">
        <v>732</v>
      </c>
      <c r="AK2093">
        <v>33.130501000000002</v>
      </c>
      <c r="AL2093">
        <v>-117.199996948242</v>
      </c>
      <c r="AM2093" t="s">
        <v>732</v>
      </c>
      <c r="AN2093" t="s">
        <v>239</v>
      </c>
      <c r="AO2093" t="s">
        <v>1220</v>
      </c>
      <c r="AP2093" t="s">
        <v>739</v>
      </c>
      <c r="AQ2093" t="s">
        <v>242</v>
      </c>
      <c r="AR2093" t="s">
        <v>732</v>
      </c>
      <c r="AS2093" t="s">
        <v>239</v>
      </c>
      <c r="AT2093" t="s">
        <v>239</v>
      </c>
      <c r="AU2093">
        <v>1</v>
      </c>
      <c r="AV2093">
        <v>-88</v>
      </c>
      <c r="AW2093" t="s">
        <v>1989</v>
      </c>
      <c r="AX2093" t="s">
        <v>1611</v>
      </c>
      <c r="AY2093" t="s">
        <v>109</v>
      </c>
      <c r="BP2093" t="s">
        <v>422</v>
      </c>
      <c r="BQ2093">
        <v>73</v>
      </c>
      <c r="BR2093" t="s">
        <v>422</v>
      </c>
      <c r="BS2093">
        <v>9</v>
      </c>
      <c r="BZ2093" t="s">
        <v>2003</v>
      </c>
      <c r="CA2093" t="s">
        <v>2017</v>
      </c>
    </row>
    <row r="2094" spans="1:79" hidden="1" x14ac:dyDescent="0.25">
      <c r="A2094" t="s">
        <v>1581</v>
      </c>
      <c r="B2094" t="s">
        <v>1582</v>
      </c>
      <c r="C2094" t="s">
        <v>1583</v>
      </c>
      <c r="D2094" t="s">
        <v>3069</v>
      </c>
      <c r="E2094" t="s">
        <v>3070</v>
      </c>
      <c r="F2094" s="1">
        <v>42104</v>
      </c>
      <c r="G2094" s="4">
        <v>0.4826388888888889</v>
      </c>
      <c r="H2094" t="s">
        <v>732</v>
      </c>
      <c r="I2094">
        <v>0.01</v>
      </c>
      <c r="J2094" t="s">
        <v>221</v>
      </c>
      <c r="K2094" t="s">
        <v>222</v>
      </c>
      <c r="L2094">
        <v>1</v>
      </c>
      <c r="M2094">
        <v>1</v>
      </c>
      <c r="N2094">
        <v>6080252</v>
      </c>
      <c r="P2094" t="s">
        <v>224</v>
      </c>
      <c r="Q2094" t="s">
        <v>1216</v>
      </c>
      <c r="R2094" t="s">
        <v>226</v>
      </c>
      <c r="S2094" t="s">
        <v>227</v>
      </c>
      <c r="T2094">
        <v>2</v>
      </c>
      <c r="V2094">
        <v>0.1</v>
      </c>
      <c r="W2094">
        <v>1</v>
      </c>
      <c r="X2094" t="s">
        <v>281</v>
      </c>
      <c r="Y2094" t="s">
        <v>243</v>
      </c>
      <c r="Z2094" t="s">
        <v>1217</v>
      </c>
      <c r="AA2094" t="s">
        <v>1217</v>
      </c>
      <c r="AF2094" t="s">
        <v>736</v>
      </c>
      <c r="AG2094" t="s">
        <v>732</v>
      </c>
      <c r="AH2094" t="s">
        <v>1587</v>
      </c>
      <c r="AJ2094" t="s">
        <v>237</v>
      </c>
      <c r="AK2094">
        <v>32.948600999999996</v>
      </c>
      <c r="AL2094">
        <v>-117.061798095703</v>
      </c>
      <c r="AM2094" t="s">
        <v>732</v>
      </c>
      <c r="AN2094" t="s">
        <v>239</v>
      </c>
      <c r="AO2094" t="s">
        <v>1220</v>
      </c>
      <c r="AP2094" t="s">
        <v>732</v>
      </c>
      <c r="AQ2094" t="s">
        <v>242</v>
      </c>
      <c r="AR2094" t="s">
        <v>732</v>
      </c>
      <c r="AS2094" t="s">
        <v>239</v>
      </c>
      <c r="AT2094" t="s">
        <v>239</v>
      </c>
      <c r="AU2094">
        <v>1</v>
      </c>
      <c r="AW2094" t="s">
        <v>1587</v>
      </c>
      <c r="AX2094" t="s">
        <v>1588</v>
      </c>
      <c r="AY2094" t="s">
        <v>1217</v>
      </c>
      <c r="BP2094" t="s">
        <v>422</v>
      </c>
      <c r="BQ2094">
        <v>73</v>
      </c>
      <c r="BR2094" t="s">
        <v>422</v>
      </c>
      <c r="BS2094">
        <v>9</v>
      </c>
      <c r="BZ2094" t="s">
        <v>249</v>
      </c>
    </row>
    <row r="2095" spans="1:79" hidden="1" x14ac:dyDescent="0.25">
      <c r="A2095" t="s">
        <v>1581</v>
      </c>
      <c r="B2095" t="s">
        <v>1582</v>
      </c>
      <c r="C2095" t="s">
        <v>1583</v>
      </c>
      <c r="D2095" t="s">
        <v>3071</v>
      </c>
      <c r="E2095" t="s">
        <v>3072</v>
      </c>
      <c r="F2095" s="1">
        <v>42104</v>
      </c>
      <c r="G2095" s="4">
        <v>0.41319444444444442</v>
      </c>
      <c r="H2095" t="s">
        <v>732</v>
      </c>
      <c r="I2095">
        <v>0.01</v>
      </c>
      <c r="J2095" t="s">
        <v>221</v>
      </c>
      <c r="K2095" t="s">
        <v>222</v>
      </c>
      <c r="L2095">
        <v>1</v>
      </c>
      <c r="M2095">
        <v>1</v>
      </c>
      <c r="N2095">
        <v>6080252</v>
      </c>
      <c r="P2095" t="s">
        <v>224</v>
      </c>
      <c r="Q2095" t="s">
        <v>1216</v>
      </c>
      <c r="R2095" t="s">
        <v>226</v>
      </c>
      <c r="S2095" t="s">
        <v>227</v>
      </c>
      <c r="T2095">
        <v>0.8</v>
      </c>
      <c r="V2095">
        <v>0.1</v>
      </c>
      <c r="W2095">
        <v>1</v>
      </c>
      <c r="X2095" t="s">
        <v>905</v>
      </c>
      <c r="Y2095" t="s">
        <v>1226</v>
      </c>
      <c r="Z2095" t="s">
        <v>1217</v>
      </c>
      <c r="AA2095" t="s">
        <v>1217</v>
      </c>
      <c r="AF2095" t="s">
        <v>736</v>
      </c>
      <c r="AG2095" t="s">
        <v>732</v>
      </c>
      <c r="AH2095" t="s">
        <v>1587</v>
      </c>
      <c r="AJ2095" t="s">
        <v>237</v>
      </c>
      <c r="AK2095">
        <v>32.941769000000001</v>
      </c>
      <c r="AL2095">
        <v>-117.059112548828</v>
      </c>
      <c r="AM2095" t="s">
        <v>732</v>
      </c>
      <c r="AN2095" t="s">
        <v>239</v>
      </c>
      <c r="AO2095" t="s">
        <v>1220</v>
      </c>
      <c r="AP2095" t="s">
        <v>732</v>
      </c>
      <c r="AQ2095" t="s">
        <v>242</v>
      </c>
      <c r="AR2095" t="s">
        <v>732</v>
      </c>
      <c r="AS2095" t="s">
        <v>239</v>
      </c>
      <c r="AT2095" t="s">
        <v>239</v>
      </c>
      <c r="AU2095">
        <v>1</v>
      </c>
      <c r="AW2095" t="s">
        <v>1587</v>
      </c>
      <c r="AX2095" t="s">
        <v>1588</v>
      </c>
      <c r="AY2095" t="s">
        <v>1217</v>
      </c>
      <c r="BP2095" t="s">
        <v>422</v>
      </c>
      <c r="BQ2095">
        <v>73</v>
      </c>
      <c r="BR2095" t="s">
        <v>422</v>
      </c>
      <c r="BS2095">
        <v>9</v>
      </c>
      <c r="BZ2095" t="s">
        <v>249</v>
      </c>
    </row>
    <row r="2096" spans="1:79" hidden="1" x14ac:dyDescent="0.25">
      <c r="A2096" t="s">
        <v>1581</v>
      </c>
      <c r="B2096" t="s">
        <v>1582</v>
      </c>
      <c r="C2096" t="s">
        <v>1583</v>
      </c>
      <c r="D2096" t="s">
        <v>3073</v>
      </c>
      <c r="E2096" t="s">
        <v>3074</v>
      </c>
      <c r="F2096" s="1">
        <v>42104</v>
      </c>
      <c r="G2096" s="4">
        <v>0.54166666666666663</v>
      </c>
      <c r="H2096" t="s">
        <v>732</v>
      </c>
      <c r="I2096">
        <v>0.01</v>
      </c>
      <c r="J2096" t="s">
        <v>221</v>
      </c>
      <c r="K2096" t="s">
        <v>222</v>
      </c>
      <c r="L2096">
        <v>1</v>
      </c>
      <c r="M2096">
        <v>1</v>
      </c>
      <c r="N2096">
        <v>6082245</v>
      </c>
      <c r="P2096" t="s">
        <v>224</v>
      </c>
      <c r="Q2096" t="s">
        <v>1216</v>
      </c>
      <c r="R2096" t="s">
        <v>226</v>
      </c>
      <c r="S2096" t="s">
        <v>227</v>
      </c>
      <c r="T2096">
        <v>0.8</v>
      </c>
      <c r="V2096">
        <v>0.1</v>
      </c>
      <c r="W2096">
        <v>1</v>
      </c>
      <c r="X2096" t="s">
        <v>905</v>
      </c>
      <c r="Y2096" t="s">
        <v>1226</v>
      </c>
      <c r="Z2096" t="s">
        <v>1217</v>
      </c>
      <c r="AA2096" t="s">
        <v>1217</v>
      </c>
      <c r="AF2096" t="s">
        <v>736</v>
      </c>
      <c r="AG2096" t="s">
        <v>732</v>
      </c>
      <c r="AH2096" t="s">
        <v>1587</v>
      </c>
      <c r="AJ2096" t="s">
        <v>237</v>
      </c>
      <c r="AK2096">
        <v>32.985518999999996</v>
      </c>
      <c r="AL2096">
        <v>-117.058952331543</v>
      </c>
      <c r="AM2096" t="s">
        <v>732</v>
      </c>
      <c r="AN2096" t="s">
        <v>239</v>
      </c>
      <c r="AO2096" t="s">
        <v>1220</v>
      </c>
      <c r="AP2096" t="s">
        <v>732</v>
      </c>
      <c r="AQ2096" t="s">
        <v>242</v>
      </c>
      <c r="AR2096" t="s">
        <v>732</v>
      </c>
      <c r="AS2096" t="s">
        <v>239</v>
      </c>
      <c r="AT2096" t="s">
        <v>239</v>
      </c>
      <c r="AU2096">
        <v>1</v>
      </c>
      <c r="AW2096" t="s">
        <v>1587</v>
      </c>
      <c r="AX2096" t="s">
        <v>1588</v>
      </c>
      <c r="AY2096" t="s">
        <v>1217</v>
      </c>
      <c r="BP2096" t="s">
        <v>422</v>
      </c>
      <c r="BQ2096">
        <v>73</v>
      </c>
      <c r="BR2096" t="s">
        <v>422</v>
      </c>
      <c r="BS2096">
        <v>9</v>
      </c>
      <c r="BZ2096" t="s">
        <v>249</v>
      </c>
    </row>
    <row r="2097" spans="1:79" hidden="1" x14ac:dyDescent="0.25">
      <c r="A2097" t="s">
        <v>1581</v>
      </c>
      <c r="B2097" t="s">
        <v>1582</v>
      </c>
      <c r="C2097" t="s">
        <v>1583</v>
      </c>
      <c r="D2097" t="s">
        <v>3069</v>
      </c>
      <c r="E2097" t="s">
        <v>3070</v>
      </c>
      <c r="F2097" s="1">
        <v>42104</v>
      </c>
      <c r="G2097" s="4">
        <v>0.50347222222222221</v>
      </c>
      <c r="H2097" t="s">
        <v>732</v>
      </c>
      <c r="I2097">
        <v>0.01</v>
      </c>
      <c r="J2097" t="s">
        <v>221</v>
      </c>
      <c r="K2097" t="s">
        <v>222</v>
      </c>
      <c r="L2097">
        <v>1</v>
      </c>
      <c r="M2097">
        <v>1</v>
      </c>
      <c r="N2097">
        <v>6080252</v>
      </c>
      <c r="P2097" t="s">
        <v>224</v>
      </c>
      <c r="Q2097" t="s">
        <v>1216</v>
      </c>
      <c r="R2097" t="s">
        <v>226</v>
      </c>
      <c r="S2097" t="s">
        <v>227</v>
      </c>
      <c r="T2097">
        <v>3</v>
      </c>
      <c r="V2097">
        <v>0.1</v>
      </c>
      <c r="W2097">
        <v>1</v>
      </c>
      <c r="X2097" t="s">
        <v>281</v>
      </c>
      <c r="Y2097" t="s">
        <v>243</v>
      </c>
      <c r="Z2097" t="s">
        <v>1217</v>
      </c>
      <c r="AA2097" t="s">
        <v>1217</v>
      </c>
      <c r="AF2097" t="s">
        <v>736</v>
      </c>
      <c r="AG2097" t="s">
        <v>732</v>
      </c>
      <c r="AH2097" t="s">
        <v>1587</v>
      </c>
      <c r="AJ2097" t="s">
        <v>237</v>
      </c>
      <c r="AK2097">
        <v>32.948600999999996</v>
      </c>
      <c r="AL2097">
        <v>-117.061798095703</v>
      </c>
      <c r="AM2097" t="s">
        <v>732</v>
      </c>
      <c r="AN2097" t="s">
        <v>239</v>
      </c>
      <c r="AO2097" t="s">
        <v>1220</v>
      </c>
      <c r="AP2097" t="s">
        <v>732</v>
      </c>
      <c r="AQ2097" t="s">
        <v>242</v>
      </c>
      <c r="AR2097" t="s">
        <v>732</v>
      </c>
      <c r="AS2097" t="s">
        <v>239</v>
      </c>
      <c r="AT2097" t="s">
        <v>239</v>
      </c>
      <c r="AU2097">
        <v>1</v>
      </c>
      <c r="AW2097" t="s">
        <v>1587</v>
      </c>
      <c r="AX2097" t="s">
        <v>1588</v>
      </c>
      <c r="AY2097" t="s">
        <v>1217</v>
      </c>
      <c r="BP2097" t="s">
        <v>422</v>
      </c>
      <c r="BQ2097">
        <v>73</v>
      </c>
      <c r="BR2097" t="s">
        <v>422</v>
      </c>
      <c r="BS2097">
        <v>9</v>
      </c>
      <c r="BZ2097" t="s">
        <v>249</v>
      </c>
    </row>
    <row r="2098" spans="1:79" hidden="1" x14ac:dyDescent="0.25">
      <c r="A2098" t="s">
        <v>1581</v>
      </c>
      <c r="B2098" t="s">
        <v>1582</v>
      </c>
      <c r="C2098" t="s">
        <v>1583</v>
      </c>
      <c r="D2098" t="s">
        <v>3071</v>
      </c>
      <c r="E2098" t="s">
        <v>3072</v>
      </c>
      <c r="F2098" s="1">
        <v>42104</v>
      </c>
      <c r="G2098" s="4">
        <v>0.45833333333333331</v>
      </c>
      <c r="H2098" t="s">
        <v>732</v>
      </c>
      <c r="I2098">
        <v>0.01</v>
      </c>
      <c r="J2098" t="s">
        <v>221</v>
      </c>
      <c r="K2098" t="s">
        <v>222</v>
      </c>
      <c r="L2098">
        <v>1</v>
      </c>
      <c r="M2098">
        <v>1</v>
      </c>
      <c r="N2098">
        <v>6080252</v>
      </c>
      <c r="P2098" t="s">
        <v>224</v>
      </c>
      <c r="Q2098" t="s">
        <v>1216</v>
      </c>
      <c r="R2098" t="s">
        <v>226</v>
      </c>
      <c r="S2098" t="s">
        <v>227</v>
      </c>
      <c r="T2098">
        <v>0.6</v>
      </c>
      <c r="V2098">
        <v>0.1</v>
      </c>
      <c r="W2098">
        <v>1</v>
      </c>
      <c r="X2098" t="s">
        <v>905</v>
      </c>
      <c r="Y2098" t="s">
        <v>1226</v>
      </c>
      <c r="Z2098" t="s">
        <v>1217</v>
      </c>
      <c r="AA2098" t="s">
        <v>1217</v>
      </c>
      <c r="AF2098" t="s">
        <v>736</v>
      </c>
      <c r="AG2098" t="s">
        <v>732</v>
      </c>
      <c r="AH2098" t="s">
        <v>1587</v>
      </c>
      <c r="AJ2098" t="s">
        <v>237</v>
      </c>
      <c r="AK2098">
        <v>32.941769000000001</v>
      </c>
      <c r="AL2098">
        <v>-117.059112548828</v>
      </c>
      <c r="AM2098" t="s">
        <v>732</v>
      </c>
      <c r="AN2098" t="s">
        <v>239</v>
      </c>
      <c r="AO2098" t="s">
        <v>1220</v>
      </c>
      <c r="AP2098" t="s">
        <v>732</v>
      </c>
      <c r="AQ2098" t="s">
        <v>242</v>
      </c>
      <c r="AR2098" t="s">
        <v>732</v>
      </c>
      <c r="AS2098" t="s">
        <v>239</v>
      </c>
      <c r="AT2098" t="s">
        <v>239</v>
      </c>
      <c r="AU2098">
        <v>1</v>
      </c>
      <c r="AW2098" t="s">
        <v>1587</v>
      </c>
      <c r="AX2098" t="s">
        <v>1588</v>
      </c>
      <c r="AY2098" t="s">
        <v>1217</v>
      </c>
      <c r="BP2098" t="s">
        <v>422</v>
      </c>
      <c r="BQ2098">
        <v>73</v>
      </c>
      <c r="BR2098" t="s">
        <v>422</v>
      </c>
      <c r="BS2098">
        <v>9</v>
      </c>
      <c r="BZ2098" t="s">
        <v>249</v>
      </c>
    </row>
    <row r="2099" spans="1:79" hidden="1" x14ac:dyDescent="0.25">
      <c r="A2099" t="s">
        <v>1581</v>
      </c>
      <c r="B2099" t="s">
        <v>1582</v>
      </c>
      <c r="C2099" t="s">
        <v>1583</v>
      </c>
      <c r="D2099" t="s">
        <v>3075</v>
      </c>
      <c r="E2099" t="s">
        <v>3076</v>
      </c>
      <c r="F2099" s="1">
        <v>42104</v>
      </c>
      <c r="G2099" s="4">
        <v>0.45833333333333331</v>
      </c>
      <c r="H2099" t="s">
        <v>732</v>
      </c>
      <c r="I2099">
        <v>0.01</v>
      </c>
      <c r="J2099" t="s">
        <v>221</v>
      </c>
      <c r="K2099" t="s">
        <v>222</v>
      </c>
      <c r="L2099">
        <v>1</v>
      </c>
      <c r="M2099">
        <v>1</v>
      </c>
      <c r="N2099">
        <v>6080252</v>
      </c>
      <c r="P2099" t="s">
        <v>224</v>
      </c>
      <c r="Q2099" t="s">
        <v>1216</v>
      </c>
      <c r="R2099" t="s">
        <v>226</v>
      </c>
      <c r="S2099" t="s">
        <v>227</v>
      </c>
      <c r="T2099">
        <v>0.4</v>
      </c>
      <c r="V2099">
        <v>0.1</v>
      </c>
      <c r="W2099">
        <v>1</v>
      </c>
      <c r="X2099" t="s">
        <v>905</v>
      </c>
      <c r="Y2099" t="s">
        <v>1226</v>
      </c>
      <c r="Z2099" t="s">
        <v>1217</v>
      </c>
      <c r="AA2099" t="s">
        <v>1217</v>
      </c>
      <c r="AF2099" t="s">
        <v>736</v>
      </c>
      <c r="AG2099" t="s">
        <v>732</v>
      </c>
      <c r="AH2099" t="s">
        <v>1587</v>
      </c>
      <c r="AJ2099" t="s">
        <v>237</v>
      </c>
      <c r="AK2099">
        <v>32.944159999999997</v>
      </c>
      <c r="AL2099">
        <v>-117.055252075195</v>
      </c>
      <c r="AM2099" t="s">
        <v>732</v>
      </c>
      <c r="AN2099" t="s">
        <v>239</v>
      </c>
      <c r="AO2099" t="s">
        <v>1220</v>
      </c>
      <c r="AP2099" t="s">
        <v>732</v>
      </c>
      <c r="AQ2099" t="s">
        <v>242</v>
      </c>
      <c r="AR2099" t="s">
        <v>732</v>
      </c>
      <c r="AS2099" t="s">
        <v>239</v>
      </c>
      <c r="AT2099" t="s">
        <v>239</v>
      </c>
      <c r="AU2099">
        <v>1</v>
      </c>
      <c r="AW2099" t="s">
        <v>1587</v>
      </c>
      <c r="AX2099" t="s">
        <v>1588</v>
      </c>
      <c r="AY2099" t="s">
        <v>1217</v>
      </c>
      <c r="BP2099" t="s">
        <v>422</v>
      </c>
      <c r="BQ2099">
        <v>73</v>
      </c>
      <c r="BR2099" t="s">
        <v>422</v>
      </c>
      <c r="BS2099">
        <v>9</v>
      </c>
      <c r="BZ2099" t="s">
        <v>249</v>
      </c>
    </row>
    <row r="2100" spans="1:79" hidden="1" x14ac:dyDescent="0.25">
      <c r="A2100" t="s">
        <v>1581</v>
      </c>
      <c r="B2100" t="s">
        <v>1582</v>
      </c>
      <c r="C2100" t="s">
        <v>1583</v>
      </c>
      <c r="D2100" t="s">
        <v>3077</v>
      </c>
      <c r="E2100" t="s">
        <v>3078</v>
      </c>
      <c r="F2100" s="1">
        <v>42104</v>
      </c>
      <c r="G2100" s="4">
        <v>0.55555555555555558</v>
      </c>
      <c r="H2100" t="s">
        <v>732</v>
      </c>
      <c r="I2100">
        <v>0.01</v>
      </c>
      <c r="J2100" t="s">
        <v>221</v>
      </c>
      <c r="K2100" t="s">
        <v>222</v>
      </c>
      <c r="L2100">
        <v>1</v>
      </c>
      <c r="M2100">
        <v>1</v>
      </c>
      <c r="N2100">
        <v>6080252</v>
      </c>
      <c r="P2100" t="s">
        <v>224</v>
      </c>
      <c r="Q2100" t="s">
        <v>1216</v>
      </c>
      <c r="R2100" t="s">
        <v>226</v>
      </c>
      <c r="S2100" t="s">
        <v>227</v>
      </c>
      <c r="T2100">
        <v>7</v>
      </c>
      <c r="V2100">
        <v>0.1</v>
      </c>
      <c r="W2100">
        <v>1</v>
      </c>
      <c r="X2100" t="s">
        <v>281</v>
      </c>
      <c r="Y2100" t="s">
        <v>243</v>
      </c>
      <c r="Z2100" t="s">
        <v>1217</v>
      </c>
      <c r="AA2100" t="s">
        <v>1217</v>
      </c>
      <c r="AF2100" t="s">
        <v>736</v>
      </c>
      <c r="AG2100" t="s">
        <v>732</v>
      </c>
      <c r="AH2100" t="s">
        <v>1587</v>
      </c>
      <c r="AJ2100" t="s">
        <v>237</v>
      </c>
      <c r="AK2100">
        <v>32.993110999999999</v>
      </c>
      <c r="AL2100">
        <v>-117.057823181152</v>
      </c>
      <c r="AM2100" t="s">
        <v>732</v>
      </c>
      <c r="AN2100" t="s">
        <v>239</v>
      </c>
      <c r="AO2100" t="s">
        <v>1220</v>
      </c>
      <c r="AP2100" t="s">
        <v>732</v>
      </c>
      <c r="AQ2100" t="s">
        <v>242</v>
      </c>
      <c r="AR2100" t="s">
        <v>732</v>
      </c>
      <c r="AS2100" t="s">
        <v>239</v>
      </c>
      <c r="AT2100" t="s">
        <v>239</v>
      </c>
      <c r="AU2100">
        <v>1</v>
      </c>
      <c r="AW2100" t="s">
        <v>1587</v>
      </c>
      <c r="AX2100" t="s">
        <v>1588</v>
      </c>
      <c r="AY2100" t="s">
        <v>1217</v>
      </c>
      <c r="BP2100" t="s">
        <v>422</v>
      </c>
      <c r="BQ2100">
        <v>73</v>
      </c>
      <c r="BR2100" t="s">
        <v>422</v>
      </c>
      <c r="BS2100">
        <v>9</v>
      </c>
      <c r="BZ2100" t="s">
        <v>249</v>
      </c>
    </row>
    <row r="2101" spans="1:79" hidden="1" x14ac:dyDescent="0.25">
      <c r="A2101" t="s">
        <v>1581</v>
      </c>
      <c r="B2101" t="s">
        <v>1582</v>
      </c>
      <c r="C2101" t="s">
        <v>1583</v>
      </c>
      <c r="D2101" t="s">
        <v>3073</v>
      </c>
      <c r="E2101" t="s">
        <v>3074</v>
      </c>
      <c r="F2101" s="1">
        <v>42104</v>
      </c>
      <c r="G2101" s="4">
        <v>0.56597222222222221</v>
      </c>
      <c r="H2101" t="s">
        <v>732</v>
      </c>
      <c r="I2101">
        <v>0.01</v>
      </c>
      <c r="J2101" t="s">
        <v>221</v>
      </c>
      <c r="K2101" t="s">
        <v>222</v>
      </c>
      <c r="L2101">
        <v>1</v>
      </c>
      <c r="M2101">
        <v>1</v>
      </c>
      <c r="N2101">
        <v>6080252</v>
      </c>
      <c r="P2101" t="s">
        <v>224</v>
      </c>
      <c r="Q2101" t="s">
        <v>1216</v>
      </c>
      <c r="R2101" t="s">
        <v>226</v>
      </c>
      <c r="S2101" t="s">
        <v>227</v>
      </c>
      <c r="T2101">
        <v>0.7</v>
      </c>
      <c r="V2101">
        <v>0.1</v>
      </c>
      <c r="W2101">
        <v>1</v>
      </c>
      <c r="X2101" t="s">
        <v>905</v>
      </c>
      <c r="Y2101" t="s">
        <v>1226</v>
      </c>
      <c r="Z2101" t="s">
        <v>1217</v>
      </c>
      <c r="AA2101" t="s">
        <v>1217</v>
      </c>
      <c r="AF2101" t="s">
        <v>736</v>
      </c>
      <c r="AG2101" t="s">
        <v>732</v>
      </c>
      <c r="AH2101" t="s">
        <v>1587</v>
      </c>
      <c r="AJ2101" t="s">
        <v>237</v>
      </c>
      <c r="AK2101">
        <v>32.985518999999996</v>
      </c>
      <c r="AL2101">
        <v>-117.058952331543</v>
      </c>
      <c r="AM2101" t="s">
        <v>732</v>
      </c>
      <c r="AN2101" t="s">
        <v>239</v>
      </c>
      <c r="AO2101" t="s">
        <v>1220</v>
      </c>
      <c r="AP2101" t="s">
        <v>732</v>
      </c>
      <c r="AQ2101" t="s">
        <v>242</v>
      </c>
      <c r="AR2101" t="s">
        <v>732</v>
      </c>
      <c r="AS2101" t="s">
        <v>239</v>
      </c>
      <c r="AT2101" t="s">
        <v>239</v>
      </c>
      <c r="AU2101">
        <v>1</v>
      </c>
      <c r="AW2101" t="s">
        <v>1587</v>
      </c>
      <c r="AX2101" t="s">
        <v>1588</v>
      </c>
      <c r="AY2101" t="s">
        <v>1217</v>
      </c>
      <c r="BP2101" t="s">
        <v>422</v>
      </c>
      <c r="BQ2101">
        <v>73</v>
      </c>
      <c r="BR2101" t="s">
        <v>422</v>
      </c>
      <c r="BS2101">
        <v>9</v>
      </c>
      <c r="BZ2101" t="s">
        <v>249</v>
      </c>
    </row>
    <row r="2102" spans="1:79" hidden="1" x14ac:dyDescent="0.25">
      <c r="A2102" t="s">
        <v>1581</v>
      </c>
      <c r="B2102" t="s">
        <v>1582</v>
      </c>
      <c r="C2102" t="s">
        <v>1583</v>
      </c>
      <c r="D2102" t="s">
        <v>3077</v>
      </c>
      <c r="E2102" t="s">
        <v>3078</v>
      </c>
      <c r="F2102" s="1">
        <v>42104</v>
      </c>
      <c r="G2102" s="4">
        <v>0.46527777777777773</v>
      </c>
      <c r="H2102" t="s">
        <v>732</v>
      </c>
      <c r="I2102">
        <v>0.01</v>
      </c>
      <c r="J2102" t="s">
        <v>221</v>
      </c>
      <c r="K2102" t="s">
        <v>222</v>
      </c>
      <c r="L2102">
        <v>1</v>
      </c>
      <c r="M2102">
        <v>1</v>
      </c>
      <c r="N2102">
        <v>6082245</v>
      </c>
      <c r="P2102" t="s">
        <v>224</v>
      </c>
      <c r="Q2102" t="s">
        <v>1216</v>
      </c>
      <c r="R2102" t="s">
        <v>226</v>
      </c>
      <c r="S2102" t="s">
        <v>227</v>
      </c>
      <c r="T2102">
        <v>5</v>
      </c>
      <c r="V2102">
        <v>0.1</v>
      </c>
      <c r="W2102">
        <v>1</v>
      </c>
      <c r="X2102" t="s">
        <v>281</v>
      </c>
      <c r="Y2102" t="s">
        <v>243</v>
      </c>
      <c r="Z2102" t="s">
        <v>1217</v>
      </c>
      <c r="AA2102" t="s">
        <v>1217</v>
      </c>
      <c r="AF2102" t="s">
        <v>736</v>
      </c>
      <c r="AG2102" t="s">
        <v>732</v>
      </c>
      <c r="AH2102" t="s">
        <v>1587</v>
      </c>
      <c r="AJ2102" t="s">
        <v>237</v>
      </c>
      <c r="AK2102">
        <v>32.993110999999999</v>
      </c>
      <c r="AL2102">
        <v>-117.057823181152</v>
      </c>
      <c r="AM2102" t="s">
        <v>732</v>
      </c>
      <c r="AN2102" t="s">
        <v>239</v>
      </c>
      <c r="AO2102" t="s">
        <v>1220</v>
      </c>
      <c r="AP2102" t="s">
        <v>732</v>
      </c>
      <c r="AQ2102" t="s">
        <v>242</v>
      </c>
      <c r="AR2102" t="s">
        <v>732</v>
      </c>
      <c r="AS2102" t="s">
        <v>239</v>
      </c>
      <c r="AT2102" t="s">
        <v>239</v>
      </c>
      <c r="AU2102">
        <v>1</v>
      </c>
      <c r="AW2102" t="s">
        <v>1587</v>
      </c>
      <c r="AX2102" t="s">
        <v>1588</v>
      </c>
      <c r="AY2102" t="s">
        <v>1217</v>
      </c>
      <c r="BP2102" t="s">
        <v>422</v>
      </c>
      <c r="BQ2102">
        <v>73</v>
      </c>
      <c r="BR2102" t="s">
        <v>422</v>
      </c>
      <c r="BS2102">
        <v>9</v>
      </c>
      <c r="BZ2102" t="s">
        <v>249</v>
      </c>
    </row>
    <row r="2103" spans="1:79" hidden="1" x14ac:dyDescent="0.25">
      <c r="A2103" t="s">
        <v>1581</v>
      </c>
      <c r="B2103" t="s">
        <v>1582</v>
      </c>
      <c r="C2103" t="s">
        <v>1583</v>
      </c>
      <c r="D2103" t="s">
        <v>3071</v>
      </c>
      <c r="E2103" t="s">
        <v>3072</v>
      </c>
      <c r="F2103" s="1">
        <v>42104</v>
      </c>
      <c r="G2103" s="4">
        <v>0.4375</v>
      </c>
      <c r="H2103" t="s">
        <v>732</v>
      </c>
      <c r="I2103">
        <v>0.01</v>
      </c>
      <c r="J2103" t="s">
        <v>221</v>
      </c>
      <c r="K2103" t="s">
        <v>222</v>
      </c>
      <c r="L2103">
        <v>1</v>
      </c>
      <c r="M2103">
        <v>1</v>
      </c>
      <c r="N2103">
        <v>6080252</v>
      </c>
      <c r="P2103" t="s">
        <v>224</v>
      </c>
      <c r="Q2103" t="s">
        <v>1216</v>
      </c>
      <c r="R2103" t="s">
        <v>226</v>
      </c>
      <c r="S2103" t="s">
        <v>227</v>
      </c>
      <c r="T2103">
        <v>0.6</v>
      </c>
      <c r="V2103">
        <v>0.1</v>
      </c>
      <c r="W2103">
        <v>1</v>
      </c>
      <c r="X2103" t="s">
        <v>905</v>
      </c>
      <c r="Y2103" t="s">
        <v>1226</v>
      </c>
      <c r="Z2103" t="s">
        <v>1217</v>
      </c>
      <c r="AA2103" t="s">
        <v>1217</v>
      </c>
      <c r="AF2103" t="s">
        <v>736</v>
      </c>
      <c r="AG2103" t="s">
        <v>732</v>
      </c>
      <c r="AH2103" t="s">
        <v>1587</v>
      </c>
      <c r="AJ2103" t="s">
        <v>237</v>
      </c>
      <c r="AK2103">
        <v>32.941769000000001</v>
      </c>
      <c r="AL2103">
        <v>-117.059112548828</v>
      </c>
      <c r="AM2103" t="s">
        <v>732</v>
      </c>
      <c r="AN2103" t="s">
        <v>239</v>
      </c>
      <c r="AO2103" t="s">
        <v>1220</v>
      </c>
      <c r="AP2103" t="s">
        <v>732</v>
      </c>
      <c r="AQ2103" t="s">
        <v>242</v>
      </c>
      <c r="AR2103" t="s">
        <v>732</v>
      </c>
      <c r="AS2103" t="s">
        <v>239</v>
      </c>
      <c r="AT2103" t="s">
        <v>239</v>
      </c>
      <c r="AU2103">
        <v>1</v>
      </c>
      <c r="AW2103" t="s">
        <v>1587</v>
      </c>
      <c r="AX2103" t="s">
        <v>1588</v>
      </c>
      <c r="AY2103" t="s">
        <v>1217</v>
      </c>
      <c r="BP2103" t="s">
        <v>422</v>
      </c>
      <c r="BQ2103">
        <v>73</v>
      </c>
      <c r="BR2103" t="s">
        <v>422</v>
      </c>
      <c r="BS2103">
        <v>9</v>
      </c>
      <c r="BZ2103" t="s">
        <v>249</v>
      </c>
    </row>
    <row r="2104" spans="1:79" hidden="1" x14ac:dyDescent="0.25">
      <c r="A2104" t="s">
        <v>1581</v>
      </c>
      <c r="B2104" t="s">
        <v>1582</v>
      </c>
      <c r="C2104" t="s">
        <v>1583</v>
      </c>
      <c r="D2104" t="s">
        <v>3071</v>
      </c>
      <c r="E2104" t="s">
        <v>3072</v>
      </c>
      <c r="F2104" s="1">
        <v>42104</v>
      </c>
      <c r="G2104" s="4">
        <v>0.63888888888888895</v>
      </c>
      <c r="H2104" t="s">
        <v>732</v>
      </c>
      <c r="I2104">
        <v>0.01</v>
      </c>
      <c r="J2104" t="s">
        <v>221</v>
      </c>
      <c r="K2104" t="s">
        <v>222</v>
      </c>
      <c r="L2104">
        <v>1</v>
      </c>
      <c r="M2104">
        <v>1</v>
      </c>
      <c r="N2104">
        <v>6080252</v>
      </c>
      <c r="P2104" t="s">
        <v>224</v>
      </c>
      <c r="Q2104" t="s">
        <v>1216</v>
      </c>
      <c r="R2104" t="s">
        <v>226</v>
      </c>
      <c r="S2104" t="s">
        <v>227</v>
      </c>
      <c r="V2104">
        <v>0.1</v>
      </c>
      <c r="W2104">
        <v>1</v>
      </c>
      <c r="X2104" t="s">
        <v>228</v>
      </c>
      <c r="Y2104" t="s">
        <v>243</v>
      </c>
      <c r="Z2104" t="s">
        <v>1217</v>
      </c>
      <c r="AA2104" t="s">
        <v>1217</v>
      </c>
      <c r="AF2104" t="s">
        <v>736</v>
      </c>
      <c r="AG2104" t="s">
        <v>732</v>
      </c>
      <c r="AH2104" t="s">
        <v>1587</v>
      </c>
      <c r="AJ2104" t="s">
        <v>237</v>
      </c>
      <c r="AK2104">
        <v>32.941769000000001</v>
      </c>
      <c r="AL2104">
        <v>-117.059112548828</v>
      </c>
      <c r="AM2104" t="s">
        <v>732</v>
      </c>
      <c r="AN2104" t="s">
        <v>239</v>
      </c>
      <c r="AO2104" t="s">
        <v>1220</v>
      </c>
      <c r="AP2104" t="s">
        <v>732</v>
      </c>
      <c r="AQ2104" t="s">
        <v>242</v>
      </c>
      <c r="AR2104" t="s">
        <v>732</v>
      </c>
      <c r="AS2104" t="s">
        <v>239</v>
      </c>
      <c r="AT2104" t="s">
        <v>239</v>
      </c>
      <c r="AU2104">
        <v>1</v>
      </c>
      <c r="AW2104" t="s">
        <v>1587</v>
      </c>
      <c r="AX2104" t="s">
        <v>1588</v>
      </c>
      <c r="AY2104" t="s">
        <v>1217</v>
      </c>
      <c r="BP2104" t="s">
        <v>422</v>
      </c>
      <c r="BQ2104">
        <v>73</v>
      </c>
      <c r="BR2104" t="s">
        <v>422</v>
      </c>
      <c r="BS2104">
        <v>9</v>
      </c>
      <c r="BZ2104" t="s">
        <v>249</v>
      </c>
    </row>
    <row r="2105" spans="1:79" hidden="1" x14ac:dyDescent="0.25">
      <c r="A2105" t="s">
        <v>1581</v>
      </c>
      <c r="B2105" t="s">
        <v>1582</v>
      </c>
      <c r="C2105" t="s">
        <v>1583</v>
      </c>
      <c r="D2105" t="s">
        <v>3079</v>
      </c>
      <c r="E2105" t="s">
        <v>3080</v>
      </c>
      <c r="F2105" s="1">
        <v>42104</v>
      </c>
      <c r="G2105" s="4">
        <v>0.60416666666666663</v>
      </c>
      <c r="H2105" t="s">
        <v>732</v>
      </c>
      <c r="I2105">
        <v>0.01</v>
      </c>
      <c r="J2105" t="s">
        <v>221</v>
      </c>
      <c r="K2105" t="s">
        <v>222</v>
      </c>
      <c r="L2105">
        <v>1</v>
      </c>
      <c r="M2105">
        <v>1</v>
      </c>
      <c r="N2105">
        <v>6080252</v>
      </c>
      <c r="P2105" t="s">
        <v>224</v>
      </c>
      <c r="Q2105" t="s">
        <v>1216</v>
      </c>
      <c r="R2105" t="s">
        <v>226</v>
      </c>
      <c r="S2105" t="s">
        <v>227</v>
      </c>
      <c r="T2105">
        <v>1</v>
      </c>
      <c r="V2105">
        <v>0.1</v>
      </c>
      <c r="W2105">
        <v>1</v>
      </c>
      <c r="X2105" t="s">
        <v>281</v>
      </c>
      <c r="Y2105" t="s">
        <v>243</v>
      </c>
      <c r="Z2105" t="s">
        <v>1217</v>
      </c>
      <c r="AA2105" t="s">
        <v>1217</v>
      </c>
      <c r="AF2105" t="s">
        <v>736</v>
      </c>
      <c r="AG2105" t="s">
        <v>732</v>
      </c>
      <c r="AH2105" t="s">
        <v>1587</v>
      </c>
      <c r="AJ2105" t="s">
        <v>237</v>
      </c>
      <c r="AM2105" t="s">
        <v>732</v>
      </c>
      <c r="AN2105" t="s">
        <v>239</v>
      </c>
      <c r="AO2105" t="s">
        <v>1220</v>
      </c>
      <c r="AP2105" t="s">
        <v>732</v>
      </c>
      <c r="AQ2105" t="s">
        <v>242</v>
      </c>
      <c r="AR2105" t="s">
        <v>732</v>
      </c>
      <c r="AS2105" t="s">
        <v>239</v>
      </c>
      <c r="AT2105" t="s">
        <v>239</v>
      </c>
      <c r="AU2105">
        <v>1</v>
      </c>
      <c r="AW2105" t="s">
        <v>1587</v>
      </c>
      <c r="AX2105" t="s">
        <v>1588</v>
      </c>
      <c r="AY2105" t="s">
        <v>1217</v>
      </c>
    </row>
    <row r="2106" spans="1:79" hidden="1" x14ac:dyDescent="0.25">
      <c r="A2106" t="s">
        <v>1581</v>
      </c>
      <c r="B2106" t="s">
        <v>1582</v>
      </c>
      <c r="C2106" t="s">
        <v>1615</v>
      </c>
      <c r="D2106" t="s">
        <v>2078</v>
      </c>
      <c r="E2106" t="s">
        <v>2079</v>
      </c>
      <c r="F2106" s="1">
        <v>42110</v>
      </c>
      <c r="G2106" s="4">
        <v>0.45833333333333331</v>
      </c>
      <c r="H2106" t="s">
        <v>732</v>
      </c>
      <c r="I2106">
        <v>-88</v>
      </c>
      <c r="J2106" t="s">
        <v>221</v>
      </c>
      <c r="K2106" t="s">
        <v>222</v>
      </c>
      <c r="L2106">
        <v>1</v>
      </c>
      <c r="M2106">
        <v>1</v>
      </c>
      <c r="N2106" t="s">
        <v>3081</v>
      </c>
      <c r="P2106" t="s">
        <v>224</v>
      </c>
      <c r="Q2106" t="s">
        <v>1614</v>
      </c>
      <c r="R2106" t="s">
        <v>226</v>
      </c>
      <c r="S2106" t="s">
        <v>227</v>
      </c>
      <c r="V2106">
        <v>1</v>
      </c>
      <c r="W2106">
        <v>50</v>
      </c>
      <c r="X2106" t="s">
        <v>228</v>
      </c>
      <c r="Y2106" t="s">
        <v>243</v>
      </c>
      <c r="Z2106" t="s">
        <v>1217</v>
      </c>
      <c r="AA2106" t="s">
        <v>1217</v>
      </c>
      <c r="AF2106" t="s">
        <v>736</v>
      </c>
      <c r="AG2106" t="s">
        <v>732</v>
      </c>
      <c r="AH2106" t="s">
        <v>1951</v>
      </c>
      <c r="AJ2106" t="s">
        <v>732</v>
      </c>
      <c r="AK2106">
        <v>33</v>
      </c>
      <c r="AL2106">
        <v>-116</v>
      </c>
      <c r="AM2106" t="s">
        <v>732</v>
      </c>
      <c r="AN2106" t="s">
        <v>239</v>
      </c>
      <c r="AO2106" t="s">
        <v>1220</v>
      </c>
      <c r="AP2106" t="s">
        <v>739</v>
      </c>
      <c r="AQ2106" t="s">
        <v>242</v>
      </c>
      <c r="AR2106" t="s">
        <v>732</v>
      </c>
      <c r="AS2106" t="s">
        <v>239</v>
      </c>
      <c r="AT2106" t="s">
        <v>239</v>
      </c>
      <c r="AU2106">
        <v>1</v>
      </c>
      <c r="AW2106" t="s">
        <v>3082</v>
      </c>
      <c r="AX2106" t="s">
        <v>1611</v>
      </c>
      <c r="AY2106" t="s">
        <v>109</v>
      </c>
      <c r="BP2106" t="s">
        <v>422</v>
      </c>
      <c r="BQ2106">
        <v>73</v>
      </c>
      <c r="BR2106" t="s">
        <v>408</v>
      </c>
      <c r="BS2106">
        <v>7</v>
      </c>
      <c r="CA2106" t="s">
        <v>2081</v>
      </c>
    </row>
    <row r="2107" spans="1:79" hidden="1" x14ac:dyDescent="0.25">
      <c r="A2107" t="s">
        <v>1581</v>
      </c>
      <c r="B2107" t="s">
        <v>1582</v>
      </c>
      <c r="C2107" t="s">
        <v>2865</v>
      </c>
      <c r="D2107" t="s">
        <v>3083</v>
      </c>
      <c r="E2107" t="s">
        <v>3084</v>
      </c>
      <c r="F2107" s="1">
        <v>42118</v>
      </c>
      <c r="G2107" s="4">
        <v>0.45833333333333331</v>
      </c>
      <c r="H2107" t="s">
        <v>732</v>
      </c>
      <c r="I2107">
        <v>-88</v>
      </c>
      <c r="J2107" t="s">
        <v>1607</v>
      </c>
      <c r="K2107" t="s">
        <v>222</v>
      </c>
      <c r="L2107">
        <v>1</v>
      </c>
      <c r="M2107">
        <v>1</v>
      </c>
      <c r="N2107" t="s">
        <v>3085</v>
      </c>
      <c r="O2107" t="s">
        <v>3086</v>
      </c>
      <c r="P2107" t="s">
        <v>2209</v>
      </c>
      <c r="Q2107" t="s">
        <v>1216</v>
      </c>
      <c r="R2107" t="s">
        <v>226</v>
      </c>
      <c r="S2107" t="s">
        <v>227</v>
      </c>
      <c r="T2107">
        <v>0.38</v>
      </c>
      <c r="V2107">
        <v>0.14000000000000001</v>
      </c>
      <c r="W2107">
        <v>0.4</v>
      </c>
      <c r="X2107" t="s">
        <v>905</v>
      </c>
      <c r="Y2107" t="s">
        <v>243</v>
      </c>
      <c r="Z2107" t="s">
        <v>1217</v>
      </c>
      <c r="AA2107" t="s">
        <v>1217</v>
      </c>
      <c r="AE2107">
        <v>5</v>
      </c>
      <c r="AF2107" t="s">
        <v>736</v>
      </c>
      <c r="AG2107" t="s">
        <v>732</v>
      </c>
      <c r="AH2107" t="s">
        <v>1611</v>
      </c>
      <c r="AJ2107" t="s">
        <v>732</v>
      </c>
      <c r="AK2107">
        <v>33</v>
      </c>
      <c r="AL2107">
        <v>-117</v>
      </c>
      <c r="AM2107" t="s">
        <v>732</v>
      </c>
      <c r="AN2107" t="s">
        <v>239</v>
      </c>
      <c r="AO2107" t="s">
        <v>1220</v>
      </c>
      <c r="AP2107" t="s">
        <v>739</v>
      </c>
      <c r="AQ2107" t="s">
        <v>242</v>
      </c>
      <c r="AR2107" t="s">
        <v>732</v>
      </c>
      <c r="AS2107" t="s">
        <v>239</v>
      </c>
      <c r="AT2107" t="s">
        <v>239</v>
      </c>
      <c r="AU2107">
        <v>1</v>
      </c>
      <c r="AV2107">
        <v>-88</v>
      </c>
      <c r="AW2107" t="s">
        <v>1989</v>
      </c>
      <c r="AX2107" t="s">
        <v>1611</v>
      </c>
      <c r="AY2107" t="s">
        <v>109</v>
      </c>
      <c r="BP2107" t="s">
        <v>422</v>
      </c>
      <c r="BQ2107">
        <v>73</v>
      </c>
      <c r="BR2107" t="s">
        <v>422</v>
      </c>
      <c r="BS2107">
        <v>9</v>
      </c>
      <c r="CA2107" t="s">
        <v>3087</v>
      </c>
    </row>
    <row r="2108" spans="1:79" hidden="1" x14ac:dyDescent="0.25">
      <c r="A2108" t="s">
        <v>1581</v>
      </c>
      <c r="B2108" t="s">
        <v>1582</v>
      </c>
      <c r="C2108" t="s">
        <v>2865</v>
      </c>
      <c r="D2108" t="s">
        <v>3088</v>
      </c>
      <c r="E2108" t="s">
        <v>3089</v>
      </c>
      <c r="F2108" s="1">
        <v>42118</v>
      </c>
      <c r="G2108" s="4">
        <v>0.4513888888888889</v>
      </c>
      <c r="H2108" t="s">
        <v>732</v>
      </c>
      <c r="I2108">
        <v>-88</v>
      </c>
      <c r="J2108" t="s">
        <v>1607</v>
      </c>
      <c r="K2108" t="s">
        <v>222</v>
      </c>
      <c r="L2108">
        <v>1</v>
      </c>
      <c r="M2108">
        <v>1</v>
      </c>
      <c r="N2108" t="s">
        <v>3085</v>
      </c>
      <c r="O2108" t="s">
        <v>3090</v>
      </c>
      <c r="P2108" t="s">
        <v>2209</v>
      </c>
      <c r="Q2108" t="s">
        <v>1216</v>
      </c>
      <c r="R2108" t="s">
        <v>226</v>
      </c>
      <c r="S2108" t="s">
        <v>227</v>
      </c>
      <c r="T2108">
        <v>1.4</v>
      </c>
      <c r="V2108">
        <v>0.14000000000000001</v>
      </c>
      <c r="W2108">
        <v>0.4</v>
      </c>
      <c r="X2108" t="s">
        <v>281</v>
      </c>
      <c r="Y2108" t="s">
        <v>243</v>
      </c>
      <c r="Z2108" t="s">
        <v>1217</v>
      </c>
      <c r="AA2108" t="s">
        <v>1217</v>
      </c>
      <c r="AE2108">
        <v>5</v>
      </c>
      <c r="AF2108" t="s">
        <v>736</v>
      </c>
      <c r="AG2108" t="s">
        <v>732</v>
      </c>
      <c r="AH2108" t="s">
        <v>1611</v>
      </c>
      <c r="AJ2108" t="s">
        <v>732</v>
      </c>
      <c r="AK2108">
        <v>33.182709000000003</v>
      </c>
      <c r="AL2108">
        <v>-117.28386688232401</v>
      </c>
      <c r="AM2108" t="s">
        <v>732</v>
      </c>
      <c r="AN2108" t="s">
        <v>239</v>
      </c>
      <c r="AO2108" t="s">
        <v>1220</v>
      </c>
      <c r="AP2108" t="s">
        <v>739</v>
      </c>
      <c r="AQ2108" t="s">
        <v>242</v>
      </c>
      <c r="AR2108" t="s">
        <v>732</v>
      </c>
      <c r="AS2108" t="s">
        <v>239</v>
      </c>
      <c r="AT2108" t="s">
        <v>239</v>
      </c>
      <c r="AU2108">
        <v>1</v>
      </c>
      <c r="AV2108">
        <v>-88</v>
      </c>
      <c r="AW2108" t="s">
        <v>1989</v>
      </c>
      <c r="AX2108" t="s">
        <v>1611</v>
      </c>
      <c r="AY2108" t="s">
        <v>109</v>
      </c>
      <c r="BP2108" t="s">
        <v>422</v>
      </c>
      <c r="BQ2108">
        <v>73</v>
      </c>
      <c r="BR2108" t="s">
        <v>422</v>
      </c>
      <c r="BS2108">
        <v>9</v>
      </c>
      <c r="BZ2108" t="s">
        <v>249</v>
      </c>
      <c r="CA2108" t="s">
        <v>3091</v>
      </c>
    </row>
    <row r="2109" spans="1:79" hidden="1" x14ac:dyDescent="0.25">
      <c r="A2109" t="s">
        <v>1581</v>
      </c>
      <c r="B2109" t="s">
        <v>1582</v>
      </c>
      <c r="C2109" t="s">
        <v>2865</v>
      </c>
      <c r="D2109" t="s">
        <v>3092</v>
      </c>
      <c r="E2109" t="s">
        <v>3093</v>
      </c>
      <c r="F2109" s="1">
        <v>42118</v>
      </c>
      <c r="G2109" s="4">
        <v>0.21527777777777779</v>
      </c>
      <c r="H2109" t="s">
        <v>732</v>
      </c>
      <c r="I2109">
        <v>-88</v>
      </c>
      <c r="J2109" t="s">
        <v>1607</v>
      </c>
      <c r="K2109" t="s">
        <v>222</v>
      </c>
      <c r="L2109">
        <v>1</v>
      </c>
      <c r="M2109">
        <v>1</v>
      </c>
      <c r="N2109" t="s">
        <v>3085</v>
      </c>
      <c r="O2109" t="s">
        <v>3094</v>
      </c>
      <c r="P2109" t="s">
        <v>2209</v>
      </c>
      <c r="Q2109" t="s">
        <v>1216</v>
      </c>
      <c r="R2109" t="s">
        <v>226</v>
      </c>
      <c r="S2109" t="s">
        <v>227</v>
      </c>
      <c r="T2109">
        <v>1.1000000000000001</v>
      </c>
      <c r="V2109">
        <v>0.14000000000000001</v>
      </c>
      <c r="W2109">
        <v>0.4</v>
      </c>
      <c r="X2109" t="s">
        <v>281</v>
      </c>
      <c r="Y2109" t="s">
        <v>243</v>
      </c>
      <c r="Z2109" t="s">
        <v>1217</v>
      </c>
      <c r="AA2109" t="s">
        <v>1217</v>
      </c>
      <c r="AE2109">
        <v>5</v>
      </c>
      <c r="AF2109" t="s">
        <v>736</v>
      </c>
      <c r="AG2109" t="s">
        <v>732</v>
      </c>
      <c r="AH2109" t="s">
        <v>1611</v>
      </c>
      <c r="AJ2109" t="s">
        <v>732</v>
      </c>
      <c r="AK2109">
        <v>33</v>
      </c>
      <c r="AL2109">
        <v>-117</v>
      </c>
      <c r="AM2109" t="s">
        <v>732</v>
      </c>
      <c r="AN2109" t="s">
        <v>239</v>
      </c>
      <c r="AO2109" t="s">
        <v>1220</v>
      </c>
      <c r="AP2109" t="s">
        <v>739</v>
      </c>
      <c r="AQ2109" t="s">
        <v>242</v>
      </c>
      <c r="AR2109" t="s">
        <v>732</v>
      </c>
      <c r="AS2109" t="s">
        <v>239</v>
      </c>
      <c r="AT2109" t="s">
        <v>239</v>
      </c>
      <c r="AU2109">
        <v>1</v>
      </c>
      <c r="AV2109">
        <v>-88</v>
      </c>
      <c r="AW2109" t="s">
        <v>1989</v>
      </c>
      <c r="AX2109" t="s">
        <v>1611</v>
      </c>
      <c r="AY2109" t="s">
        <v>109</v>
      </c>
      <c r="BP2109" t="s">
        <v>422</v>
      </c>
      <c r="BQ2109">
        <v>73</v>
      </c>
      <c r="BR2109" t="s">
        <v>422</v>
      </c>
      <c r="BS2109">
        <v>9</v>
      </c>
      <c r="CA2109" t="s">
        <v>3095</v>
      </c>
    </row>
    <row r="2110" spans="1:79" hidden="1" x14ac:dyDescent="0.25">
      <c r="A2110" t="s">
        <v>1581</v>
      </c>
      <c r="B2110" t="s">
        <v>1582</v>
      </c>
      <c r="C2110" t="s">
        <v>2865</v>
      </c>
      <c r="D2110" t="s">
        <v>3096</v>
      </c>
      <c r="E2110" t="s">
        <v>3097</v>
      </c>
      <c r="F2110" s="1">
        <v>42118</v>
      </c>
      <c r="G2110" s="4">
        <v>0.33680555555555558</v>
      </c>
      <c r="H2110" t="s">
        <v>732</v>
      </c>
      <c r="I2110">
        <v>-88</v>
      </c>
      <c r="J2110" t="s">
        <v>1607</v>
      </c>
      <c r="K2110" t="s">
        <v>222</v>
      </c>
      <c r="L2110">
        <v>1</v>
      </c>
      <c r="M2110">
        <v>1</v>
      </c>
      <c r="N2110" t="s">
        <v>3085</v>
      </c>
      <c r="O2110" t="s">
        <v>3098</v>
      </c>
      <c r="P2110" t="s">
        <v>2209</v>
      </c>
      <c r="Q2110" t="s">
        <v>1216</v>
      </c>
      <c r="R2110" t="s">
        <v>226</v>
      </c>
      <c r="S2110" t="s">
        <v>227</v>
      </c>
      <c r="T2110">
        <v>0.6</v>
      </c>
      <c r="V2110">
        <v>0.14000000000000001</v>
      </c>
      <c r="W2110">
        <v>0.4</v>
      </c>
      <c r="X2110" t="s">
        <v>281</v>
      </c>
      <c r="Y2110" t="s">
        <v>243</v>
      </c>
      <c r="Z2110" t="s">
        <v>1217</v>
      </c>
      <c r="AA2110" t="s">
        <v>1217</v>
      </c>
      <c r="AE2110">
        <v>5</v>
      </c>
      <c r="AF2110" t="s">
        <v>736</v>
      </c>
      <c r="AG2110" t="s">
        <v>732</v>
      </c>
      <c r="AH2110" t="s">
        <v>1611</v>
      </c>
      <c r="AJ2110" t="s">
        <v>732</v>
      </c>
      <c r="AK2110">
        <v>33</v>
      </c>
      <c r="AL2110">
        <v>-117</v>
      </c>
      <c r="AM2110" t="s">
        <v>732</v>
      </c>
      <c r="AN2110" t="s">
        <v>239</v>
      </c>
      <c r="AO2110" t="s">
        <v>1220</v>
      </c>
      <c r="AP2110" t="s">
        <v>739</v>
      </c>
      <c r="AQ2110" t="s">
        <v>242</v>
      </c>
      <c r="AR2110" t="s">
        <v>732</v>
      </c>
      <c r="AS2110" t="s">
        <v>239</v>
      </c>
      <c r="AT2110" t="s">
        <v>239</v>
      </c>
      <c r="AU2110">
        <v>1</v>
      </c>
      <c r="AV2110">
        <v>-88</v>
      </c>
      <c r="AW2110" t="s">
        <v>1989</v>
      </c>
      <c r="AX2110" t="s">
        <v>1611</v>
      </c>
      <c r="AY2110" t="s">
        <v>109</v>
      </c>
      <c r="BP2110" t="s">
        <v>422</v>
      </c>
      <c r="BQ2110">
        <v>73</v>
      </c>
      <c r="BR2110" t="s">
        <v>422</v>
      </c>
      <c r="BS2110">
        <v>9</v>
      </c>
      <c r="CA2110" t="s">
        <v>3099</v>
      </c>
    </row>
    <row r="2111" spans="1:79" hidden="1" x14ac:dyDescent="0.25">
      <c r="A2111" t="s">
        <v>1581</v>
      </c>
      <c r="B2111" t="s">
        <v>1582</v>
      </c>
      <c r="C2111" t="s">
        <v>1615</v>
      </c>
      <c r="D2111" t="s">
        <v>1920</v>
      </c>
      <c r="E2111" t="s">
        <v>1921</v>
      </c>
      <c r="F2111" s="1">
        <v>42130</v>
      </c>
      <c r="G2111" s="4">
        <v>0.29583333333333334</v>
      </c>
      <c r="H2111" t="s">
        <v>732</v>
      </c>
      <c r="I2111">
        <v>-88</v>
      </c>
      <c r="J2111" t="s">
        <v>221</v>
      </c>
      <c r="K2111" t="s">
        <v>222</v>
      </c>
      <c r="L2111">
        <v>1</v>
      </c>
      <c r="M2111">
        <v>1</v>
      </c>
      <c r="N2111" t="s">
        <v>3100</v>
      </c>
      <c r="O2111" s="5" t="s">
        <v>3101</v>
      </c>
      <c r="P2111" t="s">
        <v>224</v>
      </c>
      <c r="Q2111" t="s">
        <v>1216</v>
      </c>
      <c r="R2111" t="s">
        <v>226</v>
      </c>
      <c r="S2111" t="s">
        <v>227</v>
      </c>
      <c r="T2111">
        <v>0.4</v>
      </c>
      <c r="V2111">
        <v>0.14000000000000001</v>
      </c>
      <c r="W2111">
        <v>0.4</v>
      </c>
      <c r="X2111" t="s">
        <v>281</v>
      </c>
      <c r="Y2111" t="s">
        <v>243</v>
      </c>
      <c r="Z2111" t="s">
        <v>1217</v>
      </c>
      <c r="AA2111" t="s">
        <v>1217</v>
      </c>
      <c r="AF2111" t="s">
        <v>736</v>
      </c>
      <c r="AG2111" t="s">
        <v>732</v>
      </c>
      <c r="AH2111" t="s">
        <v>1611</v>
      </c>
      <c r="AJ2111" t="s">
        <v>732</v>
      </c>
      <c r="AK2111">
        <v>33.043498999999997</v>
      </c>
      <c r="AL2111">
        <v>-117.07599639892599</v>
      </c>
      <c r="AM2111" t="s">
        <v>732</v>
      </c>
      <c r="AN2111" t="s">
        <v>239</v>
      </c>
      <c r="AO2111" t="s">
        <v>1220</v>
      </c>
      <c r="AP2111" t="s">
        <v>739</v>
      </c>
      <c r="AQ2111" t="s">
        <v>242</v>
      </c>
      <c r="AR2111" t="s">
        <v>732</v>
      </c>
      <c r="AS2111" t="s">
        <v>239</v>
      </c>
      <c r="AT2111" t="s">
        <v>239</v>
      </c>
      <c r="AU2111">
        <v>1</v>
      </c>
      <c r="AW2111" t="s">
        <v>1989</v>
      </c>
      <c r="AX2111" t="s">
        <v>1611</v>
      </c>
      <c r="AY2111" t="s">
        <v>109</v>
      </c>
      <c r="BP2111" t="s">
        <v>422</v>
      </c>
      <c r="BQ2111">
        <v>73</v>
      </c>
      <c r="BR2111" t="s">
        <v>422</v>
      </c>
      <c r="BS2111">
        <v>9</v>
      </c>
      <c r="BZ2111" t="s">
        <v>1922</v>
      </c>
      <c r="CA2111" t="s">
        <v>1921</v>
      </c>
    </row>
    <row r="2112" spans="1:79" hidden="1" x14ac:dyDescent="0.25">
      <c r="A2112" t="s">
        <v>1581</v>
      </c>
      <c r="B2112" t="s">
        <v>1582</v>
      </c>
      <c r="C2112" t="s">
        <v>1615</v>
      </c>
      <c r="D2112" t="s">
        <v>1958</v>
      </c>
      <c r="E2112" t="s">
        <v>1959</v>
      </c>
      <c r="F2112" s="1">
        <v>42130</v>
      </c>
      <c r="G2112" s="4">
        <v>0.24791666666666667</v>
      </c>
      <c r="H2112" t="s">
        <v>732</v>
      </c>
      <c r="I2112">
        <v>-88</v>
      </c>
      <c r="J2112" t="s">
        <v>221</v>
      </c>
      <c r="K2112" t="s">
        <v>222</v>
      </c>
      <c r="L2112">
        <v>1</v>
      </c>
      <c r="M2112">
        <v>1</v>
      </c>
      <c r="N2112" t="s">
        <v>3100</v>
      </c>
      <c r="O2112" s="5" t="s">
        <v>3102</v>
      </c>
      <c r="P2112" t="s">
        <v>224</v>
      </c>
      <c r="Q2112" t="s">
        <v>1216</v>
      </c>
      <c r="R2112" t="s">
        <v>226</v>
      </c>
      <c r="S2112" t="s">
        <v>227</v>
      </c>
      <c r="T2112">
        <v>0.57999999999999996</v>
      </c>
      <c r="V2112">
        <v>0.14000000000000001</v>
      </c>
      <c r="W2112">
        <v>0.4</v>
      </c>
      <c r="X2112" t="s">
        <v>281</v>
      </c>
      <c r="Y2112" t="s">
        <v>243</v>
      </c>
      <c r="Z2112" t="s">
        <v>1217</v>
      </c>
      <c r="AA2112" t="s">
        <v>1217</v>
      </c>
      <c r="AF2112" t="s">
        <v>736</v>
      </c>
      <c r="AG2112" t="s">
        <v>732</v>
      </c>
      <c r="AH2112" t="s">
        <v>1611</v>
      </c>
      <c r="AJ2112" t="s">
        <v>732</v>
      </c>
      <c r="AM2112" t="s">
        <v>732</v>
      </c>
      <c r="AN2112" t="s">
        <v>239</v>
      </c>
      <c r="AO2112" t="s">
        <v>1220</v>
      </c>
      <c r="AP2112" t="s">
        <v>739</v>
      </c>
      <c r="AQ2112" t="s">
        <v>242</v>
      </c>
      <c r="AR2112" t="s">
        <v>732</v>
      </c>
      <c r="AS2112" t="s">
        <v>239</v>
      </c>
      <c r="AT2112" t="s">
        <v>239</v>
      </c>
      <c r="AU2112">
        <v>1</v>
      </c>
      <c r="AW2112" t="s">
        <v>1989</v>
      </c>
      <c r="AX2112" t="s">
        <v>1611</v>
      </c>
      <c r="AY2112" t="s">
        <v>109</v>
      </c>
      <c r="CA2112" t="s">
        <v>1959</v>
      </c>
    </row>
    <row r="2113" spans="1:79" hidden="1" x14ac:dyDescent="0.25">
      <c r="A2113" t="s">
        <v>1581</v>
      </c>
      <c r="B2113" t="s">
        <v>1582</v>
      </c>
      <c r="C2113" t="s">
        <v>1615</v>
      </c>
      <c r="D2113" t="s">
        <v>1628</v>
      </c>
      <c r="E2113" t="s">
        <v>1629</v>
      </c>
      <c r="F2113" s="1">
        <v>42130</v>
      </c>
      <c r="G2113" s="4">
        <v>0.25763888888888892</v>
      </c>
      <c r="H2113" t="s">
        <v>732</v>
      </c>
      <c r="I2113">
        <v>-88</v>
      </c>
      <c r="J2113" t="s">
        <v>221</v>
      </c>
      <c r="K2113" t="s">
        <v>222</v>
      </c>
      <c r="L2113">
        <v>1</v>
      </c>
      <c r="M2113">
        <v>1</v>
      </c>
      <c r="N2113" t="s">
        <v>3100</v>
      </c>
      <c r="O2113" s="5" t="s">
        <v>3103</v>
      </c>
      <c r="P2113" t="s">
        <v>224</v>
      </c>
      <c r="Q2113" t="s">
        <v>1216</v>
      </c>
      <c r="R2113" t="s">
        <v>226</v>
      </c>
      <c r="S2113" t="s">
        <v>227</v>
      </c>
      <c r="T2113">
        <v>1</v>
      </c>
      <c r="V2113">
        <v>0.14000000000000001</v>
      </c>
      <c r="W2113">
        <v>0.4</v>
      </c>
      <c r="X2113" t="s">
        <v>281</v>
      </c>
      <c r="Y2113" t="s">
        <v>243</v>
      </c>
      <c r="Z2113" t="s">
        <v>1217</v>
      </c>
      <c r="AA2113" t="s">
        <v>1217</v>
      </c>
      <c r="AF2113" t="s">
        <v>736</v>
      </c>
      <c r="AG2113" t="s">
        <v>732</v>
      </c>
      <c r="AH2113" t="s">
        <v>1611</v>
      </c>
      <c r="AJ2113" t="s">
        <v>732</v>
      </c>
      <c r="AM2113" t="s">
        <v>732</v>
      </c>
      <c r="AN2113" t="s">
        <v>239</v>
      </c>
      <c r="AO2113" t="s">
        <v>1220</v>
      </c>
      <c r="AP2113" t="s">
        <v>739</v>
      </c>
      <c r="AQ2113" t="s">
        <v>242</v>
      </c>
      <c r="AR2113" t="s">
        <v>732</v>
      </c>
      <c r="AS2113" t="s">
        <v>239</v>
      </c>
      <c r="AT2113" t="s">
        <v>239</v>
      </c>
      <c r="AU2113">
        <v>1</v>
      </c>
      <c r="AW2113" t="s">
        <v>1989</v>
      </c>
      <c r="AX2113" t="s">
        <v>1611</v>
      </c>
      <c r="AY2113" t="s">
        <v>109</v>
      </c>
      <c r="CA2113" t="s">
        <v>1629</v>
      </c>
    </row>
    <row r="2114" spans="1:79" hidden="1" x14ac:dyDescent="0.25">
      <c r="A2114" t="s">
        <v>1581</v>
      </c>
      <c r="B2114" t="s">
        <v>1582</v>
      </c>
      <c r="C2114" t="s">
        <v>1615</v>
      </c>
      <c r="D2114" t="s">
        <v>2000</v>
      </c>
      <c r="E2114" t="s">
        <v>2001</v>
      </c>
      <c r="F2114" s="1">
        <v>42130</v>
      </c>
      <c r="G2114" s="4">
        <v>0.34791666666666665</v>
      </c>
      <c r="H2114" t="s">
        <v>732</v>
      </c>
      <c r="I2114">
        <v>-88</v>
      </c>
      <c r="J2114" t="s">
        <v>221</v>
      </c>
      <c r="K2114" t="s">
        <v>222</v>
      </c>
      <c r="L2114">
        <v>1</v>
      </c>
      <c r="M2114">
        <v>1</v>
      </c>
      <c r="N2114" t="s">
        <v>3100</v>
      </c>
      <c r="O2114" s="5" t="s">
        <v>3104</v>
      </c>
      <c r="P2114" t="s">
        <v>224</v>
      </c>
      <c r="Q2114" t="s">
        <v>1216</v>
      </c>
      <c r="R2114" t="s">
        <v>226</v>
      </c>
      <c r="S2114" t="s">
        <v>227</v>
      </c>
      <c r="T2114">
        <v>0.43</v>
      </c>
      <c r="V2114">
        <v>0.14000000000000001</v>
      </c>
      <c r="W2114">
        <v>0.4</v>
      </c>
      <c r="X2114" t="s">
        <v>281</v>
      </c>
      <c r="Y2114" t="s">
        <v>243</v>
      </c>
      <c r="Z2114" t="s">
        <v>1217</v>
      </c>
      <c r="AA2114" t="s">
        <v>1217</v>
      </c>
      <c r="AF2114" t="s">
        <v>736</v>
      </c>
      <c r="AG2114" t="s">
        <v>732</v>
      </c>
      <c r="AH2114" t="s">
        <v>1611</v>
      </c>
      <c r="AJ2114" t="s">
        <v>732</v>
      </c>
      <c r="AK2114">
        <v>33.131698999999998</v>
      </c>
      <c r="AL2114">
        <v>-117.18699645996099</v>
      </c>
      <c r="AM2114" t="s">
        <v>732</v>
      </c>
      <c r="AN2114" t="s">
        <v>239</v>
      </c>
      <c r="AO2114" t="s">
        <v>1220</v>
      </c>
      <c r="AP2114" t="s">
        <v>739</v>
      </c>
      <c r="AQ2114" t="s">
        <v>242</v>
      </c>
      <c r="AR2114" t="s">
        <v>732</v>
      </c>
      <c r="AS2114" t="s">
        <v>239</v>
      </c>
      <c r="AT2114" t="s">
        <v>239</v>
      </c>
      <c r="AU2114">
        <v>1</v>
      </c>
      <c r="AW2114" t="s">
        <v>1989</v>
      </c>
      <c r="AX2114" t="s">
        <v>1611</v>
      </c>
      <c r="AY2114" t="s">
        <v>109</v>
      </c>
      <c r="BP2114" t="s">
        <v>422</v>
      </c>
      <c r="BQ2114">
        <v>73</v>
      </c>
      <c r="BR2114" t="s">
        <v>422</v>
      </c>
      <c r="BS2114">
        <v>9</v>
      </c>
      <c r="BZ2114" t="s">
        <v>2003</v>
      </c>
      <c r="CA2114" t="s">
        <v>2001</v>
      </c>
    </row>
    <row r="2115" spans="1:79" hidden="1" x14ac:dyDescent="0.25">
      <c r="A2115" t="s">
        <v>1581</v>
      </c>
      <c r="B2115" t="s">
        <v>1582</v>
      </c>
      <c r="C2115" t="s">
        <v>1604</v>
      </c>
      <c r="D2115" t="s">
        <v>2000</v>
      </c>
      <c r="E2115" t="s">
        <v>2001</v>
      </c>
      <c r="F2115" s="1">
        <v>42130</v>
      </c>
      <c r="G2115" s="4">
        <v>0.34791666666666665</v>
      </c>
      <c r="H2115" t="s">
        <v>732</v>
      </c>
      <c r="I2115">
        <v>-88</v>
      </c>
      <c r="J2115" t="s">
        <v>1607</v>
      </c>
      <c r="K2115" t="s">
        <v>222</v>
      </c>
      <c r="L2115">
        <v>1</v>
      </c>
      <c r="M2115">
        <v>1</v>
      </c>
      <c r="N2115" t="s">
        <v>3105</v>
      </c>
      <c r="O2115" s="5" t="s">
        <v>3104</v>
      </c>
      <c r="P2115" t="s">
        <v>224</v>
      </c>
      <c r="Q2115" t="s">
        <v>1216</v>
      </c>
      <c r="R2115" t="s">
        <v>226</v>
      </c>
      <c r="S2115" t="s">
        <v>227</v>
      </c>
      <c r="T2115">
        <v>0.43</v>
      </c>
      <c r="V2115">
        <v>0.14000000000000001</v>
      </c>
      <c r="W2115">
        <v>0.4</v>
      </c>
      <c r="X2115" t="s">
        <v>281</v>
      </c>
      <c r="Y2115" t="s">
        <v>243</v>
      </c>
      <c r="Z2115" t="s">
        <v>1217</v>
      </c>
      <c r="AA2115" t="s">
        <v>1217</v>
      </c>
      <c r="AF2115" t="s">
        <v>736</v>
      </c>
      <c r="AG2115" t="s">
        <v>732</v>
      </c>
      <c r="AH2115" t="s">
        <v>1611</v>
      </c>
      <c r="AJ2115" t="s">
        <v>732</v>
      </c>
      <c r="AK2115">
        <v>33.131698999999998</v>
      </c>
      <c r="AL2115">
        <v>-117.18699645996099</v>
      </c>
      <c r="AM2115" t="s">
        <v>732</v>
      </c>
      <c r="AN2115" t="s">
        <v>239</v>
      </c>
      <c r="AO2115" t="s">
        <v>1220</v>
      </c>
      <c r="AP2115" t="s">
        <v>739</v>
      </c>
      <c r="AQ2115" t="s">
        <v>242</v>
      </c>
      <c r="AR2115" t="s">
        <v>732</v>
      </c>
      <c r="AS2115" t="s">
        <v>239</v>
      </c>
      <c r="AT2115" t="s">
        <v>239</v>
      </c>
      <c r="AU2115">
        <v>1</v>
      </c>
      <c r="AV2115">
        <v>-88</v>
      </c>
      <c r="AW2115" t="s">
        <v>1989</v>
      </c>
      <c r="AX2115" t="s">
        <v>1611</v>
      </c>
      <c r="AY2115" t="s">
        <v>109</v>
      </c>
      <c r="BP2115" t="s">
        <v>422</v>
      </c>
      <c r="BQ2115">
        <v>73</v>
      </c>
      <c r="BR2115" t="s">
        <v>422</v>
      </c>
      <c r="BS2115">
        <v>9</v>
      </c>
      <c r="BZ2115" t="s">
        <v>2003</v>
      </c>
      <c r="CA2115" t="s">
        <v>2001</v>
      </c>
    </row>
    <row r="2116" spans="1:79" hidden="1" x14ac:dyDescent="0.25">
      <c r="A2116" t="s">
        <v>1581</v>
      </c>
      <c r="B2116" t="s">
        <v>1582</v>
      </c>
      <c r="C2116" t="s">
        <v>1604</v>
      </c>
      <c r="D2116" t="s">
        <v>1920</v>
      </c>
      <c r="E2116" t="s">
        <v>1921</v>
      </c>
      <c r="F2116" s="1">
        <v>42130</v>
      </c>
      <c r="G2116" s="4">
        <v>0.29583333333333334</v>
      </c>
      <c r="H2116" t="s">
        <v>732</v>
      </c>
      <c r="I2116">
        <v>-88</v>
      </c>
      <c r="J2116" t="s">
        <v>1607</v>
      </c>
      <c r="K2116" t="s">
        <v>222</v>
      </c>
      <c r="L2116">
        <v>1</v>
      </c>
      <c r="M2116">
        <v>1</v>
      </c>
      <c r="N2116" t="s">
        <v>3105</v>
      </c>
      <c r="O2116" s="5" t="s">
        <v>3101</v>
      </c>
      <c r="P2116" t="s">
        <v>224</v>
      </c>
      <c r="Q2116" t="s">
        <v>1216</v>
      </c>
      <c r="R2116" t="s">
        <v>226</v>
      </c>
      <c r="S2116" t="s">
        <v>227</v>
      </c>
      <c r="T2116">
        <v>0.4</v>
      </c>
      <c r="V2116">
        <v>0.14000000000000001</v>
      </c>
      <c r="W2116">
        <v>0.4</v>
      </c>
      <c r="X2116" t="s">
        <v>281</v>
      </c>
      <c r="Y2116" t="s">
        <v>243</v>
      </c>
      <c r="Z2116" t="s">
        <v>1217</v>
      </c>
      <c r="AA2116" t="s">
        <v>1217</v>
      </c>
      <c r="AF2116" t="s">
        <v>736</v>
      </c>
      <c r="AG2116" t="s">
        <v>732</v>
      </c>
      <c r="AH2116" t="s">
        <v>1611</v>
      </c>
      <c r="AJ2116" t="s">
        <v>732</v>
      </c>
      <c r="AK2116">
        <v>33.043498999999997</v>
      </c>
      <c r="AL2116">
        <v>-117.07599639892599</v>
      </c>
      <c r="AM2116" t="s">
        <v>732</v>
      </c>
      <c r="AN2116" t="s">
        <v>239</v>
      </c>
      <c r="AO2116" t="s">
        <v>1220</v>
      </c>
      <c r="AP2116" t="s">
        <v>739</v>
      </c>
      <c r="AQ2116" t="s">
        <v>242</v>
      </c>
      <c r="AR2116" t="s">
        <v>732</v>
      </c>
      <c r="AS2116" t="s">
        <v>239</v>
      </c>
      <c r="AT2116" t="s">
        <v>239</v>
      </c>
      <c r="AU2116">
        <v>1</v>
      </c>
      <c r="AV2116">
        <v>-88</v>
      </c>
      <c r="AW2116" t="s">
        <v>1989</v>
      </c>
      <c r="AX2116" t="s">
        <v>1611</v>
      </c>
      <c r="AY2116" t="s">
        <v>109</v>
      </c>
      <c r="BP2116" t="s">
        <v>422</v>
      </c>
      <c r="BQ2116">
        <v>73</v>
      </c>
      <c r="BR2116" t="s">
        <v>422</v>
      </c>
      <c r="BS2116">
        <v>9</v>
      </c>
      <c r="BZ2116" t="s">
        <v>1922</v>
      </c>
      <c r="CA2116" t="s">
        <v>1921</v>
      </c>
    </row>
    <row r="2117" spans="1:79" hidden="1" x14ac:dyDescent="0.25">
      <c r="A2117" t="s">
        <v>1581</v>
      </c>
      <c r="B2117" t="s">
        <v>1582</v>
      </c>
      <c r="C2117" t="s">
        <v>1604</v>
      </c>
      <c r="D2117" t="s">
        <v>1892</v>
      </c>
      <c r="E2117" t="s">
        <v>1893</v>
      </c>
      <c r="F2117" s="1">
        <v>42130</v>
      </c>
      <c r="G2117" s="4">
        <v>0.24930555555555556</v>
      </c>
      <c r="H2117" t="s">
        <v>732</v>
      </c>
      <c r="I2117">
        <v>-88</v>
      </c>
      <c r="J2117" t="s">
        <v>1607</v>
      </c>
      <c r="K2117" t="s">
        <v>222</v>
      </c>
      <c r="L2117">
        <v>1</v>
      </c>
      <c r="M2117">
        <v>1</v>
      </c>
      <c r="N2117" t="s">
        <v>3105</v>
      </c>
      <c r="O2117" s="5" t="s">
        <v>3106</v>
      </c>
      <c r="P2117" t="s">
        <v>224</v>
      </c>
      <c r="Q2117" t="s">
        <v>1216</v>
      </c>
      <c r="R2117" t="s">
        <v>226</v>
      </c>
      <c r="S2117" t="s">
        <v>227</v>
      </c>
      <c r="T2117">
        <v>-0.4</v>
      </c>
      <c r="V2117">
        <v>0.14000000000000001</v>
      </c>
      <c r="W2117">
        <v>0.4</v>
      </c>
      <c r="X2117" t="s">
        <v>228</v>
      </c>
      <c r="Y2117" t="s">
        <v>243</v>
      </c>
      <c r="Z2117" t="s">
        <v>1217</v>
      </c>
      <c r="AA2117" t="s">
        <v>1217</v>
      </c>
      <c r="AF2117" t="s">
        <v>736</v>
      </c>
      <c r="AG2117" t="s">
        <v>732</v>
      </c>
      <c r="AH2117" t="s">
        <v>1611</v>
      </c>
      <c r="AJ2117" t="s">
        <v>732</v>
      </c>
      <c r="AK2117">
        <v>33.288100999999997</v>
      </c>
      <c r="AL2117">
        <v>-117.22299957275401</v>
      </c>
      <c r="AM2117" t="s">
        <v>732</v>
      </c>
      <c r="AN2117" t="s">
        <v>239</v>
      </c>
      <c r="AO2117" t="s">
        <v>1220</v>
      </c>
      <c r="AP2117" t="s">
        <v>739</v>
      </c>
      <c r="AQ2117" t="s">
        <v>242</v>
      </c>
      <c r="AR2117" t="s">
        <v>732</v>
      </c>
      <c r="AS2117" t="s">
        <v>239</v>
      </c>
      <c r="AT2117" t="s">
        <v>239</v>
      </c>
      <c r="AU2117">
        <v>1</v>
      </c>
      <c r="AV2117">
        <v>-88</v>
      </c>
      <c r="AW2117" t="s">
        <v>1989</v>
      </c>
      <c r="AX2117" t="s">
        <v>1611</v>
      </c>
      <c r="AY2117" t="s">
        <v>109</v>
      </c>
      <c r="BP2117" t="s">
        <v>422</v>
      </c>
      <c r="BQ2117">
        <v>73</v>
      </c>
      <c r="BR2117" t="s">
        <v>422</v>
      </c>
      <c r="BS2117">
        <v>9</v>
      </c>
      <c r="BZ2117" t="s">
        <v>1897</v>
      </c>
      <c r="CA2117" t="s">
        <v>1893</v>
      </c>
    </row>
    <row r="2118" spans="1:79" hidden="1" x14ac:dyDescent="0.25">
      <c r="A2118" t="s">
        <v>1581</v>
      </c>
      <c r="B2118" t="s">
        <v>1582</v>
      </c>
      <c r="C2118" t="s">
        <v>1615</v>
      </c>
      <c r="D2118" t="s">
        <v>1892</v>
      </c>
      <c r="E2118" t="s">
        <v>1893</v>
      </c>
      <c r="F2118" s="1">
        <v>42130</v>
      </c>
      <c r="G2118" s="4">
        <v>0.24930555555555556</v>
      </c>
      <c r="H2118" t="s">
        <v>732</v>
      </c>
      <c r="I2118">
        <v>-88</v>
      </c>
      <c r="J2118" t="s">
        <v>221</v>
      </c>
      <c r="K2118" t="s">
        <v>222</v>
      </c>
      <c r="L2118">
        <v>1</v>
      </c>
      <c r="M2118">
        <v>1</v>
      </c>
      <c r="N2118" t="s">
        <v>3100</v>
      </c>
      <c r="O2118" s="5" t="s">
        <v>3106</v>
      </c>
      <c r="P2118" t="s">
        <v>224</v>
      </c>
      <c r="Q2118" t="s">
        <v>1216</v>
      </c>
      <c r="R2118" t="s">
        <v>226</v>
      </c>
      <c r="S2118" t="s">
        <v>227</v>
      </c>
      <c r="V2118">
        <v>0.14000000000000001</v>
      </c>
      <c r="W2118">
        <v>0.4</v>
      </c>
      <c r="X2118" t="s">
        <v>228</v>
      </c>
      <c r="Y2118" t="s">
        <v>243</v>
      </c>
      <c r="Z2118" t="s">
        <v>1217</v>
      </c>
      <c r="AA2118" t="s">
        <v>1217</v>
      </c>
      <c r="AF2118" t="s">
        <v>736</v>
      </c>
      <c r="AG2118" t="s">
        <v>732</v>
      </c>
      <c r="AH2118" t="s">
        <v>1611</v>
      </c>
      <c r="AJ2118" t="s">
        <v>732</v>
      </c>
      <c r="AK2118">
        <v>33.288100999999997</v>
      </c>
      <c r="AL2118">
        <v>-117.22299957275401</v>
      </c>
      <c r="AM2118" t="s">
        <v>732</v>
      </c>
      <c r="AN2118" t="s">
        <v>239</v>
      </c>
      <c r="AO2118" t="s">
        <v>1220</v>
      </c>
      <c r="AP2118" t="s">
        <v>739</v>
      </c>
      <c r="AQ2118" t="s">
        <v>242</v>
      </c>
      <c r="AR2118" t="s">
        <v>732</v>
      </c>
      <c r="AS2118" t="s">
        <v>239</v>
      </c>
      <c r="AT2118" t="s">
        <v>239</v>
      </c>
      <c r="AU2118">
        <v>1</v>
      </c>
      <c r="AW2118" t="s">
        <v>1989</v>
      </c>
      <c r="AX2118" t="s">
        <v>1611</v>
      </c>
      <c r="AY2118" t="s">
        <v>109</v>
      </c>
      <c r="BP2118" t="s">
        <v>422</v>
      </c>
      <c r="BQ2118">
        <v>73</v>
      </c>
      <c r="BR2118" t="s">
        <v>422</v>
      </c>
      <c r="BS2118">
        <v>9</v>
      </c>
      <c r="BZ2118" t="s">
        <v>1897</v>
      </c>
      <c r="CA2118" t="s">
        <v>1893</v>
      </c>
    </row>
    <row r="2119" spans="1:79" hidden="1" x14ac:dyDescent="0.25">
      <c r="A2119" t="s">
        <v>1581</v>
      </c>
      <c r="B2119" t="s">
        <v>1582</v>
      </c>
      <c r="C2119" t="s">
        <v>2865</v>
      </c>
      <c r="D2119" t="s">
        <v>3107</v>
      </c>
      <c r="E2119" t="s">
        <v>3108</v>
      </c>
      <c r="F2119" s="1">
        <v>42132</v>
      </c>
      <c r="G2119" s="4">
        <v>0.33333333333333331</v>
      </c>
      <c r="H2119" t="s">
        <v>732</v>
      </c>
      <c r="I2119">
        <v>-88</v>
      </c>
      <c r="J2119" t="s">
        <v>1607</v>
      </c>
      <c r="K2119" t="s">
        <v>222</v>
      </c>
      <c r="L2119">
        <v>1</v>
      </c>
      <c r="M2119">
        <v>1</v>
      </c>
      <c r="N2119" t="s">
        <v>3109</v>
      </c>
      <c r="O2119" s="5" t="s">
        <v>3110</v>
      </c>
      <c r="P2119" t="s">
        <v>2209</v>
      </c>
      <c r="Q2119" t="s">
        <v>1216</v>
      </c>
      <c r="R2119" t="s">
        <v>226</v>
      </c>
      <c r="S2119" t="s">
        <v>227</v>
      </c>
      <c r="T2119">
        <v>0.54</v>
      </c>
      <c r="V2119">
        <v>0.14000000000000001</v>
      </c>
      <c r="W2119">
        <v>0.4</v>
      </c>
      <c r="X2119" t="s">
        <v>281</v>
      </c>
      <c r="Y2119" t="s">
        <v>243</v>
      </c>
      <c r="Z2119" t="s">
        <v>1217</v>
      </c>
      <c r="AA2119" t="s">
        <v>1217</v>
      </c>
      <c r="AE2119">
        <v>5</v>
      </c>
      <c r="AF2119" t="s">
        <v>736</v>
      </c>
      <c r="AG2119" t="s">
        <v>732</v>
      </c>
      <c r="AH2119" t="s">
        <v>1611</v>
      </c>
      <c r="AJ2119" t="s">
        <v>732</v>
      </c>
      <c r="AK2119">
        <v>32.686610999999999</v>
      </c>
      <c r="AL2119">
        <v>-117.19342041015599</v>
      </c>
      <c r="AM2119" t="s">
        <v>732</v>
      </c>
      <c r="AN2119" t="s">
        <v>239</v>
      </c>
      <c r="AO2119" t="s">
        <v>1220</v>
      </c>
      <c r="AP2119" t="s">
        <v>739</v>
      </c>
      <c r="AQ2119" t="s">
        <v>242</v>
      </c>
      <c r="AR2119" t="s">
        <v>732</v>
      </c>
      <c r="AS2119" t="s">
        <v>239</v>
      </c>
      <c r="AT2119" t="s">
        <v>239</v>
      </c>
      <c r="AU2119">
        <v>1</v>
      </c>
      <c r="AV2119">
        <v>-88</v>
      </c>
      <c r="AW2119" t="s">
        <v>1989</v>
      </c>
      <c r="AX2119" t="s">
        <v>1611</v>
      </c>
      <c r="AY2119" t="s">
        <v>109</v>
      </c>
      <c r="BP2119" t="s">
        <v>422</v>
      </c>
      <c r="BQ2119">
        <v>73</v>
      </c>
      <c r="BR2119" t="s">
        <v>422</v>
      </c>
      <c r="BS2119">
        <v>9</v>
      </c>
      <c r="BZ2119" t="s">
        <v>249</v>
      </c>
      <c r="CA2119" t="s">
        <v>3111</v>
      </c>
    </row>
    <row r="2120" spans="1:79" hidden="1" x14ac:dyDescent="0.25">
      <c r="A2120" t="s">
        <v>1581</v>
      </c>
      <c r="B2120" t="s">
        <v>1582</v>
      </c>
      <c r="C2120" t="s">
        <v>2865</v>
      </c>
      <c r="D2120" t="s">
        <v>3112</v>
      </c>
      <c r="E2120" t="s">
        <v>3113</v>
      </c>
      <c r="F2120" s="1">
        <v>42132</v>
      </c>
      <c r="G2120" s="4">
        <v>0.4861111111111111</v>
      </c>
      <c r="H2120" t="s">
        <v>732</v>
      </c>
      <c r="I2120">
        <v>-88</v>
      </c>
      <c r="J2120" t="s">
        <v>1607</v>
      </c>
      <c r="K2120" t="s">
        <v>222</v>
      </c>
      <c r="L2120">
        <v>1</v>
      </c>
      <c r="M2120">
        <v>1</v>
      </c>
      <c r="N2120" t="s">
        <v>3109</v>
      </c>
      <c r="O2120" s="5" t="s">
        <v>3114</v>
      </c>
      <c r="P2120" t="s">
        <v>2209</v>
      </c>
      <c r="Q2120" t="s">
        <v>1216</v>
      </c>
      <c r="R2120" t="s">
        <v>226</v>
      </c>
      <c r="S2120" t="s">
        <v>227</v>
      </c>
      <c r="T2120">
        <v>0.15</v>
      </c>
      <c r="V2120">
        <v>0.14000000000000001</v>
      </c>
      <c r="W2120">
        <v>0.4</v>
      </c>
      <c r="X2120" t="s">
        <v>905</v>
      </c>
      <c r="Y2120" t="s">
        <v>243</v>
      </c>
      <c r="Z2120" t="s">
        <v>1217</v>
      </c>
      <c r="AA2120" t="s">
        <v>1217</v>
      </c>
      <c r="AE2120">
        <v>5</v>
      </c>
      <c r="AF2120" t="s">
        <v>736</v>
      </c>
      <c r="AG2120" t="s">
        <v>732</v>
      </c>
      <c r="AH2120" t="s">
        <v>1611</v>
      </c>
      <c r="AJ2120" t="s">
        <v>732</v>
      </c>
      <c r="AK2120">
        <v>32.754662000000003</v>
      </c>
      <c r="AL2120">
        <v>-117.043266296387</v>
      </c>
      <c r="AM2120" t="s">
        <v>732</v>
      </c>
      <c r="AN2120" t="s">
        <v>239</v>
      </c>
      <c r="AO2120" t="s">
        <v>1220</v>
      </c>
      <c r="AP2120" t="s">
        <v>739</v>
      </c>
      <c r="AQ2120" t="s">
        <v>242</v>
      </c>
      <c r="AR2120" t="s">
        <v>732</v>
      </c>
      <c r="AS2120" t="s">
        <v>239</v>
      </c>
      <c r="AT2120" t="s">
        <v>239</v>
      </c>
      <c r="AU2120">
        <v>1</v>
      </c>
      <c r="AV2120">
        <v>-88</v>
      </c>
      <c r="AW2120" t="s">
        <v>1989</v>
      </c>
      <c r="AX2120" t="s">
        <v>1611</v>
      </c>
      <c r="AY2120" t="s">
        <v>109</v>
      </c>
      <c r="BP2120" t="s">
        <v>422</v>
      </c>
      <c r="BQ2120">
        <v>73</v>
      </c>
      <c r="BR2120" t="s">
        <v>422</v>
      </c>
      <c r="BS2120">
        <v>9</v>
      </c>
      <c r="BZ2120" t="s">
        <v>249</v>
      </c>
      <c r="CA2120" t="s">
        <v>3115</v>
      </c>
    </row>
    <row r="2121" spans="1:79" hidden="1" x14ac:dyDescent="0.25">
      <c r="A2121" t="s">
        <v>1581</v>
      </c>
      <c r="B2121" t="s">
        <v>1582</v>
      </c>
      <c r="C2121" t="s">
        <v>2865</v>
      </c>
      <c r="D2121" t="s">
        <v>3116</v>
      </c>
      <c r="E2121" t="s">
        <v>3117</v>
      </c>
      <c r="F2121" s="1">
        <v>42132</v>
      </c>
      <c r="G2121" s="4">
        <v>0.46666666666666662</v>
      </c>
      <c r="H2121" t="s">
        <v>732</v>
      </c>
      <c r="I2121">
        <v>-88</v>
      </c>
      <c r="J2121" t="s">
        <v>1607</v>
      </c>
      <c r="K2121" t="s">
        <v>222</v>
      </c>
      <c r="L2121">
        <v>1</v>
      </c>
      <c r="M2121">
        <v>1</v>
      </c>
      <c r="N2121" t="s">
        <v>3109</v>
      </c>
      <c r="O2121" s="5" t="s">
        <v>3118</v>
      </c>
      <c r="P2121" t="s">
        <v>2209</v>
      </c>
      <c r="Q2121" t="s">
        <v>1216</v>
      </c>
      <c r="R2121" t="s">
        <v>226</v>
      </c>
      <c r="S2121" t="s">
        <v>227</v>
      </c>
      <c r="T2121">
        <v>0.2</v>
      </c>
      <c r="V2121">
        <v>0.14000000000000001</v>
      </c>
      <c r="W2121">
        <v>0.4</v>
      </c>
      <c r="X2121" t="s">
        <v>905</v>
      </c>
      <c r="Y2121" t="s">
        <v>243</v>
      </c>
      <c r="Z2121" t="s">
        <v>1217</v>
      </c>
      <c r="AA2121" t="s">
        <v>1217</v>
      </c>
      <c r="AE2121">
        <v>5</v>
      </c>
      <c r="AF2121" t="s">
        <v>736</v>
      </c>
      <c r="AG2121" t="s">
        <v>732</v>
      </c>
      <c r="AH2121" t="s">
        <v>1611</v>
      </c>
      <c r="AJ2121" t="s">
        <v>732</v>
      </c>
      <c r="AK2121">
        <v>32.777760000000001</v>
      </c>
      <c r="AL2121">
        <v>-117.01750946044901</v>
      </c>
      <c r="AM2121" t="s">
        <v>732</v>
      </c>
      <c r="AN2121" t="s">
        <v>239</v>
      </c>
      <c r="AO2121" t="s">
        <v>1220</v>
      </c>
      <c r="AP2121" t="s">
        <v>739</v>
      </c>
      <c r="AQ2121" t="s">
        <v>242</v>
      </c>
      <c r="AR2121" t="s">
        <v>732</v>
      </c>
      <c r="AS2121" t="s">
        <v>239</v>
      </c>
      <c r="AT2121" t="s">
        <v>239</v>
      </c>
      <c r="AU2121">
        <v>1</v>
      </c>
      <c r="AV2121">
        <v>-88</v>
      </c>
      <c r="AW2121" t="s">
        <v>1989</v>
      </c>
      <c r="AX2121" t="s">
        <v>1611</v>
      </c>
      <c r="AY2121" t="s">
        <v>109</v>
      </c>
      <c r="BP2121" t="s">
        <v>422</v>
      </c>
      <c r="BQ2121">
        <v>73</v>
      </c>
      <c r="BR2121" t="s">
        <v>422</v>
      </c>
      <c r="BS2121">
        <v>9</v>
      </c>
      <c r="BZ2121" t="s">
        <v>249</v>
      </c>
      <c r="CA2121" t="s">
        <v>3119</v>
      </c>
    </row>
    <row r="2122" spans="1:79" hidden="1" x14ac:dyDescent="0.25">
      <c r="A2122" t="s">
        <v>1581</v>
      </c>
      <c r="B2122" t="s">
        <v>1582</v>
      </c>
      <c r="C2122" t="s">
        <v>2865</v>
      </c>
      <c r="D2122" t="s">
        <v>3120</v>
      </c>
      <c r="E2122" t="s">
        <v>3121</v>
      </c>
      <c r="F2122" s="1">
        <v>42132</v>
      </c>
      <c r="G2122" s="4">
        <v>0.44375000000000003</v>
      </c>
      <c r="H2122" t="s">
        <v>732</v>
      </c>
      <c r="I2122">
        <v>-88</v>
      </c>
      <c r="J2122" t="s">
        <v>1607</v>
      </c>
      <c r="K2122" t="s">
        <v>222</v>
      </c>
      <c r="L2122">
        <v>1</v>
      </c>
      <c r="M2122">
        <v>1</v>
      </c>
      <c r="N2122" t="s">
        <v>3109</v>
      </c>
      <c r="O2122" s="5" t="s">
        <v>3122</v>
      </c>
      <c r="P2122" t="s">
        <v>2209</v>
      </c>
      <c r="Q2122" t="s">
        <v>1216</v>
      </c>
      <c r="R2122" t="s">
        <v>226</v>
      </c>
      <c r="S2122" t="s">
        <v>227</v>
      </c>
      <c r="T2122">
        <v>0.25</v>
      </c>
      <c r="V2122">
        <v>0.14000000000000001</v>
      </c>
      <c r="W2122">
        <v>0.4</v>
      </c>
      <c r="X2122" t="s">
        <v>905</v>
      </c>
      <c r="Y2122" t="s">
        <v>243</v>
      </c>
      <c r="Z2122" t="s">
        <v>1217</v>
      </c>
      <c r="AA2122" t="s">
        <v>1217</v>
      </c>
      <c r="AE2122">
        <v>5</v>
      </c>
      <c r="AF2122" t="s">
        <v>736</v>
      </c>
      <c r="AG2122" t="s">
        <v>732</v>
      </c>
      <c r="AH2122" t="s">
        <v>1611</v>
      </c>
      <c r="AJ2122" t="s">
        <v>732</v>
      </c>
      <c r="AK2122">
        <v>33</v>
      </c>
      <c r="AL2122">
        <v>-117</v>
      </c>
      <c r="AM2122" t="s">
        <v>732</v>
      </c>
      <c r="AN2122" t="s">
        <v>239</v>
      </c>
      <c r="AO2122" t="s">
        <v>1220</v>
      </c>
      <c r="AP2122" t="s">
        <v>739</v>
      </c>
      <c r="AQ2122" t="s">
        <v>242</v>
      </c>
      <c r="AR2122" t="s">
        <v>732</v>
      </c>
      <c r="AS2122" t="s">
        <v>239</v>
      </c>
      <c r="AT2122" t="s">
        <v>239</v>
      </c>
      <c r="AU2122">
        <v>1</v>
      </c>
      <c r="AV2122">
        <v>-88</v>
      </c>
      <c r="AW2122" t="s">
        <v>1989</v>
      </c>
      <c r="AX2122" t="s">
        <v>1611</v>
      </c>
      <c r="AY2122" t="s">
        <v>109</v>
      </c>
      <c r="BP2122" t="s">
        <v>422</v>
      </c>
      <c r="BQ2122">
        <v>73</v>
      </c>
      <c r="BR2122" t="s">
        <v>422</v>
      </c>
      <c r="BS2122">
        <v>9</v>
      </c>
      <c r="CA2122" t="s">
        <v>3123</v>
      </c>
    </row>
    <row r="2123" spans="1:79" hidden="1" x14ac:dyDescent="0.25">
      <c r="A2123" t="s">
        <v>1581</v>
      </c>
      <c r="B2123" t="s">
        <v>1582</v>
      </c>
      <c r="C2123" t="s">
        <v>2865</v>
      </c>
      <c r="D2123" t="s">
        <v>3124</v>
      </c>
      <c r="E2123" t="s">
        <v>3125</v>
      </c>
      <c r="F2123" s="1">
        <v>42132</v>
      </c>
      <c r="G2123" s="4">
        <v>0.52430555555555558</v>
      </c>
      <c r="H2123" t="s">
        <v>732</v>
      </c>
      <c r="I2123">
        <v>-88</v>
      </c>
      <c r="J2123" t="s">
        <v>1607</v>
      </c>
      <c r="K2123" t="s">
        <v>222</v>
      </c>
      <c r="L2123">
        <v>1</v>
      </c>
      <c r="M2123">
        <v>1</v>
      </c>
      <c r="N2123" t="s">
        <v>3109</v>
      </c>
      <c r="O2123" s="5" t="s">
        <v>3126</v>
      </c>
      <c r="P2123" t="s">
        <v>2209</v>
      </c>
      <c r="Q2123" t="s">
        <v>1216</v>
      </c>
      <c r="R2123" t="s">
        <v>226</v>
      </c>
      <c r="S2123" t="s">
        <v>227</v>
      </c>
      <c r="T2123">
        <v>0.17</v>
      </c>
      <c r="V2123">
        <v>0.14000000000000001</v>
      </c>
      <c r="W2123">
        <v>0.4</v>
      </c>
      <c r="X2123" t="s">
        <v>905</v>
      </c>
      <c r="Y2123" t="s">
        <v>243</v>
      </c>
      <c r="Z2123" t="s">
        <v>1217</v>
      </c>
      <c r="AA2123" t="s">
        <v>1217</v>
      </c>
      <c r="AE2123">
        <v>5</v>
      </c>
      <c r="AF2123" t="s">
        <v>736</v>
      </c>
      <c r="AG2123" t="s">
        <v>732</v>
      </c>
      <c r="AH2123" t="s">
        <v>1611</v>
      </c>
      <c r="AJ2123" t="s">
        <v>732</v>
      </c>
      <c r="AK2123">
        <v>33</v>
      </c>
      <c r="AL2123">
        <v>-117</v>
      </c>
      <c r="AM2123" t="s">
        <v>732</v>
      </c>
      <c r="AN2123" t="s">
        <v>239</v>
      </c>
      <c r="AO2123" t="s">
        <v>1220</v>
      </c>
      <c r="AP2123" t="s">
        <v>739</v>
      </c>
      <c r="AQ2123" t="s">
        <v>242</v>
      </c>
      <c r="AR2123" t="s">
        <v>732</v>
      </c>
      <c r="AS2123" t="s">
        <v>239</v>
      </c>
      <c r="AT2123" t="s">
        <v>239</v>
      </c>
      <c r="AU2123">
        <v>1</v>
      </c>
      <c r="AV2123">
        <v>-88</v>
      </c>
      <c r="AW2123" t="s">
        <v>1989</v>
      </c>
      <c r="AX2123" t="s">
        <v>1611</v>
      </c>
      <c r="AY2123" t="s">
        <v>109</v>
      </c>
      <c r="BP2123" t="s">
        <v>422</v>
      </c>
      <c r="BQ2123">
        <v>73</v>
      </c>
      <c r="BR2123" t="s">
        <v>422</v>
      </c>
      <c r="BS2123">
        <v>9</v>
      </c>
      <c r="CA2123" t="s">
        <v>3127</v>
      </c>
    </row>
    <row r="2124" spans="1:79" hidden="1" x14ac:dyDescent="0.25">
      <c r="A2124" t="s">
        <v>1581</v>
      </c>
      <c r="B2124" t="s">
        <v>1582</v>
      </c>
      <c r="C2124" t="s">
        <v>2865</v>
      </c>
      <c r="D2124" t="s">
        <v>3128</v>
      </c>
      <c r="E2124" t="s">
        <v>3129</v>
      </c>
      <c r="F2124" s="1">
        <v>42132</v>
      </c>
      <c r="G2124" s="4">
        <v>0.54861111111111105</v>
      </c>
      <c r="H2124" t="s">
        <v>732</v>
      </c>
      <c r="I2124">
        <v>-88</v>
      </c>
      <c r="J2124" t="s">
        <v>1607</v>
      </c>
      <c r="K2124" t="s">
        <v>222</v>
      </c>
      <c r="L2124">
        <v>1</v>
      </c>
      <c r="M2124">
        <v>1</v>
      </c>
      <c r="N2124" t="s">
        <v>3109</v>
      </c>
      <c r="O2124" s="5" t="s">
        <v>3130</v>
      </c>
      <c r="P2124" t="s">
        <v>2209</v>
      </c>
      <c r="Q2124" t="s">
        <v>1216</v>
      </c>
      <c r="R2124" t="s">
        <v>226</v>
      </c>
      <c r="S2124" t="s">
        <v>227</v>
      </c>
      <c r="T2124">
        <v>0.24</v>
      </c>
      <c r="V2124">
        <v>0.14000000000000001</v>
      </c>
      <c r="W2124">
        <v>0.4</v>
      </c>
      <c r="X2124" t="s">
        <v>905</v>
      </c>
      <c r="Y2124" t="s">
        <v>243</v>
      </c>
      <c r="Z2124" t="s">
        <v>1217</v>
      </c>
      <c r="AA2124" t="s">
        <v>1217</v>
      </c>
      <c r="AE2124">
        <v>5</v>
      </c>
      <c r="AF2124" t="s">
        <v>736</v>
      </c>
      <c r="AG2124" t="s">
        <v>732</v>
      </c>
      <c r="AH2124" t="s">
        <v>1611</v>
      </c>
      <c r="AJ2124" t="s">
        <v>732</v>
      </c>
      <c r="AK2124">
        <v>33</v>
      </c>
      <c r="AL2124">
        <v>-117</v>
      </c>
      <c r="AM2124" t="s">
        <v>732</v>
      </c>
      <c r="AN2124" t="s">
        <v>239</v>
      </c>
      <c r="AO2124" t="s">
        <v>1220</v>
      </c>
      <c r="AP2124" t="s">
        <v>739</v>
      </c>
      <c r="AQ2124" t="s">
        <v>242</v>
      </c>
      <c r="AR2124" t="s">
        <v>732</v>
      </c>
      <c r="AS2124" t="s">
        <v>239</v>
      </c>
      <c r="AT2124" t="s">
        <v>239</v>
      </c>
      <c r="AU2124">
        <v>1</v>
      </c>
      <c r="AV2124">
        <v>-88</v>
      </c>
      <c r="AW2124" t="s">
        <v>1989</v>
      </c>
      <c r="AX2124" t="s">
        <v>1611</v>
      </c>
      <c r="AY2124" t="s">
        <v>109</v>
      </c>
      <c r="BP2124" t="s">
        <v>422</v>
      </c>
      <c r="BQ2124">
        <v>73</v>
      </c>
      <c r="BR2124" t="s">
        <v>422</v>
      </c>
      <c r="BS2124">
        <v>9</v>
      </c>
      <c r="CA2124" t="s">
        <v>3131</v>
      </c>
    </row>
    <row r="2125" spans="1:79" hidden="1" x14ac:dyDescent="0.25">
      <c r="A2125" t="s">
        <v>1581</v>
      </c>
      <c r="B2125" t="s">
        <v>1582</v>
      </c>
      <c r="C2125" t="s">
        <v>2865</v>
      </c>
      <c r="D2125" t="s">
        <v>3132</v>
      </c>
      <c r="E2125" t="s">
        <v>3133</v>
      </c>
      <c r="F2125" s="1">
        <v>42132</v>
      </c>
      <c r="G2125" s="4">
        <v>0.39583333333333331</v>
      </c>
      <c r="H2125" t="s">
        <v>732</v>
      </c>
      <c r="I2125">
        <v>-88</v>
      </c>
      <c r="J2125" t="s">
        <v>1607</v>
      </c>
      <c r="K2125" t="s">
        <v>222</v>
      </c>
      <c r="L2125">
        <v>1</v>
      </c>
      <c r="M2125">
        <v>1</v>
      </c>
      <c r="N2125" t="s">
        <v>3109</v>
      </c>
      <c r="O2125" s="5" t="s">
        <v>3134</v>
      </c>
      <c r="P2125" t="s">
        <v>2209</v>
      </c>
      <c r="Q2125" t="s">
        <v>1216</v>
      </c>
      <c r="R2125" t="s">
        <v>226</v>
      </c>
      <c r="S2125" t="s">
        <v>227</v>
      </c>
      <c r="T2125">
        <v>0.46</v>
      </c>
      <c r="V2125">
        <v>0.14000000000000001</v>
      </c>
      <c r="W2125">
        <v>0.4</v>
      </c>
      <c r="X2125" t="s">
        <v>281</v>
      </c>
      <c r="Y2125" t="s">
        <v>243</v>
      </c>
      <c r="Z2125" t="s">
        <v>1217</v>
      </c>
      <c r="AA2125" t="s">
        <v>1217</v>
      </c>
      <c r="AE2125">
        <v>5</v>
      </c>
      <c r="AF2125" t="s">
        <v>736</v>
      </c>
      <c r="AG2125" t="s">
        <v>732</v>
      </c>
      <c r="AH2125" t="s">
        <v>1611</v>
      </c>
      <c r="AJ2125" t="s">
        <v>732</v>
      </c>
      <c r="AK2125">
        <v>32.725838000000003</v>
      </c>
      <c r="AL2125">
        <v>-117.224601745605</v>
      </c>
      <c r="AM2125" t="s">
        <v>732</v>
      </c>
      <c r="AN2125" t="s">
        <v>239</v>
      </c>
      <c r="AO2125" t="s">
        <v>1220</v>
      </c>
      <c r="AP2125" t="s">
        <v>739</v>
      </c>
      <c r="AQ2125" t="s">
        <v>242</v>
      </c>
      <c r="AR2125" t="s">
        <v>732</v>
      </c>
      <c r="AS2125" t="s">
        <v>239</v>
      </c>
      <c r="AT2125" t="s">
        <v>239</v>
      </c>
      <c r="AU2125">
        <v>1</v>
      </c>
      <c r="AV2125">
        <v>-88</v>
      </c>
      <c r="AW2125" t="s">
        <v>1989</v>
      </c>
      <c r="AX2125" t="s">
        <v>1611</v>
      </c>
      <c r="AY2125" t="s">
        <v>109</v>
      </c>
      <c r="BP2125" t="s">
        <v>422</v>
      </c>
      <c r="BQ2125">
        <v>73</v>
      </c>
      <c r="BR2125" t="s">
        <v>422</v>
      </c>
      <c r="BS2125">
        <v>9</v>
      </c>
      <c r="BZ2125" t="s">
        <v>249</v>
      </c>
      <c r="CA2125" t="s">
        <v>3135</v>
      </c>
    </row>
    <row r="2126" spans="1:79" hidden="1" x14ac:dyDescent="0.25">
      <c r="A2126" t="s">
        <v>1581</v>
      </c>
      <c r="B2126" t="s">
        <v>1582</v>
      </c>
      <c r="C2126" t="s">
        <v>2865</v>
      </c>
      <c r="D2126" t="s">
        <v>3136</v>
      </c>
      <c r="E2126" t="s">
        <v>3137</v>
      </c>
      <c r="F2126" s="1">
        <v>42132</v>
      </c>
      <c r="G2126" s="4">
        <v>0.35416666666666669</v>
      </c>
      <c r="H2126" t="s">
        <v>732</v>
      </c>
      <c r="I2126">
        <v>-88</v>
      </c>
      <c r="J2126" t="s">
        <v>1607</v>
      </c>
      <c r="K2126" t="s">
        <v>222</v>
      </c>
      <c r="L2126">
        <v>1</v>
      </c>
      <c r="M2126">
        <v>1</v>
      </c>
      <c r="N2126" t="s">
        <v>3109</v>
      </c>
      <c r="O2126" s="5" t="s">
        <v>3138</v>
      </c>
      <c r="P2126" t="s">
        <v>2209</v>
      </c>
      <c r="Q2126" t="s">
        <v>1216</v>
      </c>
      <c r="R2126" t="s">
        <v>226</v>
      </c>
      <c r="S2126" t="s">
        <v>227</v>
      </c>
      <c r="T2126">
        <v>0.28000000000000003</v>
      </c>
      <c r="V2126">
        <v>0.14000000000000001</v>
      </c>
      <c r="W2126">
        <v>0.4</v>
      </c>
      <c r="X2126" t="s">
        <v>905</v>
      </c>
      <c r="Y2126" t="s">
        <v>243</v>
      </c>
      <c r="Z2126" t="s">
        <v>1217</v>
      </c>
      <c r="AA2126" t="s">
        <v>1217</v>
      </c>
      <c r="AE2126">
        <v>5</v>
      </c>
      <c r="AF2126" t="s">
        <v>736</v>
      </c>
      <c r="AG2126" t="s">
        <v>732</v>
      </c>
      <c r="AH2126" t="s">
        <v>1611</v>
      </c>
      <c r="AJ2126" t="s">
        <v>732</v>
      </c>
      <c r="AK2126">
        <v>33.233058999999997</v>
      </c>
      <c r="AL2126">
        <v>-117.249893188477</v>
      </c>
      <c r="AM2126" t="s">
        <v>732</v>
      </c>
      <c r="AN2126" t="s">
        <v>239</v>
      </c>
      <c r="AO2126" t="s">
        <v>1220</v>
      </c>
      <c r="AP2126" t="s">
        <v>739</v>
      </c>
      <c r="AQ2126" t="s">
        <v>242</v>
      </c>
      <c r="AR2126" t="s">
        <v>732</v>
      </c>
      <c r="AS2126" t="s">
        <v>239</v>
      </c>
      <c r="AT2126" t="s">
        <v>239</v>
      </c>
      <c r="AU2126">
        <v>1</v>
      </c>
      <c r="AV2126">
        <v>-88</v>
      </c>
      <c r="AW2126" t="s">
        <v>1989</v>
      </c>
      <c r="AX2126" t="s">
        <v>1611</v>
      </c>
      <c r="AY2126" t="s">
        <v>109</v>
      </c>
      <c r="BP2126" t="s">
        <v>422</v>
      </c>
      <c r="BQ2126">
        <v>73</v>
      </c>
      <c r="BR2126" t="s">
        <v>422</v>
      </c>
      <c r="BS2126">
        <v>9</v>
      </c>
      <c r="BZ2126" t="s">
        <v>249</v>
      </c>
      <c r="CA2126" t="s">
        <v>3139</v>
      </c>
    </row>
    <row r="2127" spans="1:79" hidden="1" x14ac:dyDescent="0.25">
      <c r="A2127" t="s">
        <v>1581</v>
      </c>
      <c r="B2127" t="s">
        <v>1582</v>
      </c>
      <c r="C2127" t="s">
        <v>1615</v>
      </c>
      <c r="D2127" t="s">
        <v>1630</v>
      </c>
      <c r="E2127" t="s">
        <v>1631</v>
      </c>
      <c r="F2127" s="1">
        <v>42138</v>
      </c>
      <c r="G2127" s="4">
        <v>0.28055555555555556</v>
      </c>
      <c r="H2127" t="s">
        <v>732</v>
      </c>
      <c r="I2127">
        <v>-88</v>
      </c>
      <c r="J2127" t="s">
        <v>221</v>
      </c>
      <c r="K2127" t="s">
        <v>222</v>
      </c>
      <c r="L2127">
        <v>1</v>
      </c>
      <c r="M2127">
        <v>1</v>
      </c>
      <c r="N2127" t="s">
        <v>3140</v>
      </c>
      <c r="O2127" s="5" t="s">
        <v>3141</v>
      </c>
      <c r="P2127" t="s">
        <v>224</v>
      </c>
      <c r="Q2127" t="s">
        <v>1216</v>
      </c>
      <c r="R2127" t="s">
        <v>226</v>
      </c>
      <c r="S2127" t="s">
        <v>227</v>
      </c>
      <c r="T2127">
        <v>1.2</v>
      </c>
      <c r="V2127">
        <v>0.14000000000000001</v>
      </c>
      <c r="W2127">
        <v>0.4</v>
      </c>
      <c r="X2127" t="s">
        <v>281</v>
      </c>
      <c r="Y2127" t="s">
        <v>243</v>
      </c>
      <c r="Z2127" t="s">
        <v>1217</v>
      </c>
      <c r="AA2127" t="s">
        <v>1217</v>
      </c>
      <c r="AF2127" t="s">
        <v>736</v>
      </c>
      <c r="AG2127" t="s">
        <v>732</v>
      </c>
      <c r="AH2127" t="s">
        <v>1611</v>
      </c>
      <c r="AJ2127" t="s">
        <v>732</v>
      </c>
      <c r="AM2127" t="s">
        <v>732</v>
      </c>
      <c r="AN2127" t="s">
        <v>239</v>
      </c>
      <c r="AO2127" t="s">
        <v>1220</v>
      </c>
      <c r="AP2127" t="s">
        <v>739</v>
      </c>
      <c r="AQ2127" t="s">
        <v>242</v>
      </c>
      <c r="AR2127" t="s">
        <v>732</v>
      </c>
      <c r="AS2127" t="s">
        <v>239</v>
      </c>
      <c r="AT2127" t="s">
        <v>239</v>
      </c>
      <c r="AU2127">
        <v>1</v>
      </c>
      <c r="AW2127" t="s">
        <v>1989</v>
      </c>
      <c r="AX2127" t="s">
        <v>1611</v>
      </c>
      <c r="AY2127" t="s">
        <v>109</v>
      </c>
      <c r="CA2127" t="s">
        <v>1631</v>
      </c>
    </row>
    <row r="2128" spans="1:79" hidden="1" x14ac:dyDescent="0.25">
      <c r="A2128" t="s">
        <v>1581</v>
      </c>
      <c r="B2128" t="s">
        <v>1582</v>
      </c>
      <c r="C2128" t="s">
        <v>1615</v>
      </c>
      <c r="D2128" t="s">
        <v>1913</v>
      </c>
      <c r="E2128" t="s">
        <v>1914</v>
      </c>
      <c r="F2128" s="1">
        <v>42138</v>
      </c>
      <c r="G2128" s="4">
        <v>0.28125</v>
      </c>
      <c r="H2128" t="s">
        <v>732</v>
      </c>
      <c r="I2128">
        <v>-88</v>
      </c>
      <c r="J2128" t="s">
        <v>221</v>
      </c>
      <c r="K2128" t="s">
        <v>222</v>
      </c>
      <c r="L2128">
        <v>1</v>
      </c>
      <c r="M2128">
        <v>1</v>
      </c>
      <c r="N2128" t="s">
        <v>3140</v>
      </c>
      <c r="O2128" s="5" t="s">
        <v>3142</v>
      </c>
      <c r="P2128" t="s">
        <v>224</v>
      </c>
      <c r="Q2128" t="s">
        <v>1216</v>
      </c>
      <c r="R2128" t="s">
        <v>226</v>
      </c>
      <c r="S2128" t="s">
        <v>227</v>
      </c>
      <c r="T2128">
        <v>1.4</v>
      </c>
      <c r="V2128">
        <v>0.14000000000000001</v>
      </c>
      <c r="W2128">
        <v>0.4</v>
      </c>
      <c r="X2128" t="s">
        <v>281</v>
      </c>
      <c r="Y2128" t="s">
        <v>243</v>
      </c>
      <c r="Z2128" t="s">
        <v>1217</v>
      </c>
      <c r="AA2128" t="s">
        <v>1217</v>
      </c>
      <c r="AF2128" t="s">
        <v>736</v>
      </c>
      <c r="AG2128" t="s">
        <v>732</v>
      </c>
      <c r="AH2128" t="s">
        <v>1611</v>
      </c>
      <c r="AJ2128" t="s">
        <v>732</v>
      </c>
      <c r="AK2128">
        <v>32.942599999999999</v>
      </c>
      <c r="AL2128">
        <v>-117.08399963378901</v>
      </c>
      <c r="AM2128" t="s">
        <v>732</v>
      </c>
      <c r="AN2128" t="s">
        <v>239</v>
      </c>
      <c r="AO2128" t="s">
        <v>1220</v>
      </c>
      <c r="AP2128" t="s">
        <v>739</v>
      </c>
      <c r="AQ2128" t="s">
        <v>242</v>
      </c>
      <c r="AR2128" t="s">
        <v>732</v>
      </c>
      <c r="AS2128" t="s">
        <v>239</v>
      </c>
      <c r="AT2128" t="s">
        <v>239</v>
      </c>
      <c r="AU2128">
        <v>1</v>
      </c>
      <c r="AW2128" t="s">
        <v>1989</v>
      </c>
      <c r="AX2128" t="s">
        <v>1611</v>
      </c>
      <c r="AY2128" t="s">
        <v>109</v>
      </c>
      <c r="BP2128" t="s">
        <v>422</v>
      </c>
      <c r="BQ2128">
        <v>73</v>
      </c>
      <c r="BR2128" t="s">
        <v>422</v>
      </c>
      <c r="BS2128">
        <v>9</v>
      </c>
      <c r="BZ2128" t="s">
        <v>1916</v>
      </c>
      <c r="CA2128" t="s">
        <v>1914</v>
      </c>
    </row>
    <row r="2129" spans="1:79" hidden="1" x14ac:dyDescent="0.25">
      <c r="A2129" t="s">
        <v>1581</v>
      </c>
      <c r="B2129" t="s">
        <v>1582</v>
      </c>
      <c r="C2129" t="s">
        <v>1604</v>
      </c>
      <c r="D2129" t="s">
        <v>2497</v>
      </c>
      <c r="E2129" t="s">
        <v>2498</v>
      </c>
      <c r="F2129" s="1">
        <v>42138</v>
      </c>
      <c r="G2129" s="4">
        <v>0.26597222222222222</v>
      </c>
      <c r="H2129" t="s">
        <v>732</v>
      </c>
      <c r="I2129">
        <v>-88</v>
      </c>
      <c r="J2129" t="s">
        <v>1607</v>
      </c>
      <c r="K2129" t="s">
        <v>222</v>
      </c>
      <c r="L2129">
        <v>1</v>
      </c>
      <c r="M2129">
        <v>1</v>
      </c>
      <c r="N2129" t="s">
        <v>3143</v>
      </c>
      <c r="O2129" s="5" t="s">
        <v>3144</v>
      </c>
      <c r="P2129" t="s">
        <v>224</v>
      </c>
      <c r="Q2129" t="s">
        <v>1216</v>
      </c>
      <c r="R2129" t="s">
        <v>226</v>
      </c>
      <c r="S2129" t="s">
        <v>227</v>
      </c>
      <c r="T2129">
        <v>4.2</v>
      </c>
      <c r="V2129">
        <v>0.14000000000000001</v>
      </c>
      <c r="W2129">
        <v>0.4</v>
      </c>
      <c r="X2129" t="s">
        <v>281</v>
      </c>
      <c r="Y2129" t="s">
        <v>243</v>
      </c>
      <c r="Z2129" t="s">
        <v>1217</v>
      </c>
      <c r="AA2129" t="s">
        <v>1217</v>
      </c>
      <c r="AF2129" t="s">
        <v>736</v>
      </c>
      <c r="AG2129" t="s">
        <v>732</v>
      </c>
      <c r="AH2129" t="s">
        <v>1611</v>
      </c>
      <c r="AJ2129" t="s">
        <v>732</v>
      </c>
      <c r="AM2129" t="s">
        <v>732</v>
      </c>
      <c r="AN2129" t="s">
        <v>239</v>
      </c>
      <c r="AO2129" t="s">
        <v>1220</v>
      </c>
      <c r="AP2129" t="s">
        <v>739</v>
      </c>
      <c r="AQ2129" t="s">
        <v>242</v>
      </c>
      <c r="AR2129" t="s">
        <v>732</v>
      </c>
      <c r="AS2129" t="s">
        <v>239</v>
      </c>
      <c r="AT2129" t="s">
        <v>239</v>
      </c>
      <c r="AU2129">
        <v>1</v>
      </c>
      <c r="AV2129">
        <v>-88</v>
      </c>
      <c r="AW2129" t="s">
        <v>1989</v>
      </c>
      <c r="AX2129" t="s">
        <v>1611</v>
      </c>
      <c r="AY2129" t="s">
        <v>109</v>
      </c>
      <c r="CA2129" t="s">
        <v>2498</v>
      </c>
    </row>
    <row r="2130" spans="1:79" hidden="1" x14ac:dyDescent="0.25">
      <c r="A2130" t="s">
        <v>1581</v>
      </c>
      <c r="B2130" t="s">
        <v>1582</v>
      </c>
      <c r="C2130" t="s">
        <v>1604</v>
      </c>
      <c r="D2130" t="s">
        <v>1901</v>
      </c>
      <c r="E2130" t="s">
        <v>1902</v>
      </c>
      <c r="F2130" s="1">
        <v>42138</v>
      </c>
      <c r="G2130" s="4">
        <v>0.28958333333333336</v>
      </c>
      <c r="H2130" t="s">
        <v>732</v>
      </c>
      <c r="I2130">
        <v>-88</v>
      </c>
      <c r="J2130" t="s">
        <v>1607</v>
      </c>
      <c r="K2130" t="s">
        <v>222</v>
      </c>
      <c r="L2130">
        <v>1</v>
      </c>
      <c r="M2130">
        <v>1</v>
      </c>
      <c r="N2130" t="s">
        <v>3143</v>
      </c>
      <c r="O2130" s="5" t="s">
        <v>3145</v>
      </c>
      <c r="P2130" t="s">
        <v>224</v>
      </c>
      <c r="Q2130" t="s">
        <v>1216</v>
      </c>
      <c r="R2130" t="s">
        <v>226</v>
      </c>
      <c r="S2130" t="s">
        <v>227</v>
      </c>
      <c r="T2130">
        <v>2.2999999999999998</v>
      </c>
      <c r="V2130">
        <v>0.14000000000000001</v>
      </c>
      <c r="W2130">
        <v>0.4</v>
      </c>
      <c r="X2130" t="s">
        <v>281</v>
      </c>
      <c r="Y2130" t="s">
        <v>243</v>
      </c>
      <c r="Z2130" t="s">
        <v>1217</v>
      </c>
      <c r="AA2130" t="s">
        <v>1217</v>
      </c>
      <c r="AF2130" t="s">
        <v>736</v>
      </c>
      <c r="AG2130" t="s">
        <v>732</v>
      </c>
      <c r="AH2130" t="s">
        <v>1611</v>
      </c>
      <c r="AJ2130" t="s">
        <v>732</v>
      </c>
      <c r="AK2130">
        <v>33.188301000000003</v>
      </c>
      <c r="AL2130">
        <v>-117.36199951171901</v>
      </c>
      <c r="AM2130" t="s">
        <v>732</v>
      </c>
      <c r="AN2130" t="s">
        <v>239</v>
      </c>
      <c r="AO2130" t="s">
        <v>1220</v>
      </c>
      <c r="AP2130" t="s">
        <v>739</v>
      </c>
      <c r="AQ2130" t="s">
        <v>242</v>
      </c>
      <c r="AR2130" t="s">
        <v>732</v>
      </c>
      <c r="AS2130" t="s">
        <v>239</v>
      </c>
      <c r="AT2130" t="s">
        <v>239</v>
      </c>
      <c r="AU2130">
        <v>1</v>
      </c>
      <c r="AV2130">
        <v>-88</v>
      </c>
      <c r="AW2130" t="s">
        <v>1989</v>
      </c>
      <c r="AX2130" t="s">
        <v>1611</v>
      </c>
      <c r="AY2130" t="s">
        <v>109</v>
      </c>
      <c r="BP2130" t="s">
        <v>422</v>
      </c>
      <c r="BQ2130">
        <v>73</v>
      </c>
      <c r="BR2130" t="s">
        <v>422</v>
      </c>
      <c r="BS2130">
        <v>9</v>
      </c>
      <c r="BZ2130" t="s">
        <v>1903</v>
      </c>
      <c r="CA2130" t="s">
        <v>1902</v>
      </c>
    </row>
    <row r="2131" spans="1:79" hidden="1" x14ac:dyDescent="0.25">
      <c r="A2131" t="s">
        <v>1581</v>
      </c>
      <c r="B2131" t="s">
        <v>1582</v>
      </c>
      <c r="C2131" t="s">
        <v>1604</v>
      </c>
      <c r="D2131" t="s">
        <v>1913</v>
      </c>
      <c r="E2131" t="s">
        <v>1914</v>
      </c>
      <c r="F2131" s="1">
        <v>42138</v>
      </c>
      <c r="G2131" s="4">
        <v>0.28125</v>
      </c>
      <c r="H2131" t="s">
        <v>732</v>
      </c>
      <c r="I2131">
        <v>-88</v>
      </c>
      <c r="J2131" t="s">
        <v>1607</v>
      </c>
      <c r="K2131" t="s">
        <v>222</v>
      </c>
      <c r="L2131">
        <v>1</v>
      </c>
      <c r="M2131">
        <v>1</v>
      </c>
      <c r="N2131" t="s">
        <v>3143</v>
      </c>
      <c r="O2131" s="5" t="s">
        <v>3142</v>
      </c>
      <c r="P2131" t="s">
        <v>224</v>
      </c>
      <c r="Q2131" t="s">
        <v>1216</v>
      </c>
      <c r="R2131" t="s">
        <v>226</v>
      </c>
      <c r="S2131" t="s">
        <v>227</v>
      </c>
      <c r="T2131">
        <v>1.4</v>
      </c>
      <c r="V2131">
        <v>0.14000000000000001</v>
      </c>
      <c r="W2131">
        <v>0.4</v>
      </c>
      <c r="X2131" t="s">
        <v>281</v>
      </c>
      <c r="Y2131" t="s">
        <v>243</v>
      </c>
      <c r="Z2131" t="s">
        <v>1217</v>
      </c>
      <c r="AA2131" t="s">
        <v>1217</v>
      </c>
      <c r="AF2131" t="s">
        <v>736</v>
      </c>
      <c r="AG2131" t="s">
        <v>732</v>
      </c>
      <c r="AH2131" t="s">
        <v>1611</v>
      </c>
      <c r="AJ2131" t="s">
        <v>732</v>
      </c>
      <c r="AK2131">
        <v>32.942599999999999</v>
      </c>
      <c r="AL2131">
        <v>-117.08399963378901</v>
      </c>
      <c r="AM2131" t="s">
        <v>732</v>
      </c>
      <c r="AN2131" t="s">
        <v>239</v>
      </c>
      <c r="AO2131" t="s">
        <v>1220</v>
      </c>
      <c r="AP2131" t="s">
        <v>739</v>
      </c>
      <c r="AQ2131" t="s">
        <v>242</v>
      </c>
      <c r="AR2131" t="s">
        <v>732</v>
      </c>
      <c r="AS2131" t="s">
        <v>239</v>
      </c>
      <c r="AT2131" t="s">
        <v>239</v>
      </c>
      <c r="AU2131">
        <v>1</v>
      </c>
      <c r="AV2131">
        <v>-88</v>
      </c>
      <c r="AW2131" t="s">
        <v>1989</v>
      </c>
      <c r="AX2131" t="s">
        <v>1611</v>
      </c>
      <c r="AY2131" t="s">
        <v>109</v>
      </c>
      <c r="BP2131" t="s">
        <v>422</v>
      </c>
      <c r="BQ2131">
        <v>73</v>
      </c>
      <c r="BR2131" t="s">
        <v>422</v>
      </c>
      <c r="BS2131">
        <v>9</v>
      </c>
      <c r="BZ2131" t="s">
        <v>1916</v>
      </c>
      <c r="CA2131" t="s">
        <v>1914</v>
      </c>
    </row>
    <row r="2132" spans="1:79" hidden="1" x14ac:dyDescent="0.25">
      <c r="A2132" t="s">
        <v>1581</v>
      </c>
      <c r="B2132" t="s">
        <v>1582</v>
      </c>
      <c r="C2132" t="s">
        <v>1604</v>
      </c>
      <c r="D2132" t="s">
        <v>2494</v>
      </c>
      <c r="E2132" t="s">
        <v>2495</v>
      </c>
      <c r="F2132" s="1">
        <v>42138</v>
      </c>
      <c r="G2132" s="4">
        <v>0.28125</v>
      </c>
      <c r="H2132" t="s">
        <v>732</v>
      </c>
      <c r="I2132">
        <v>-88</v>
      </c>
      <c r="J2132" t="s">
        <v>1607</v>
      </c>
      <c r="K2132" t="s">
        <v>222</v>
      </c>
      <c r="L2132">
        <v>1</v>
      </c>
      <c r="M2132">
        <v>1</v>
      </c>
      <c r="N2132" t="s">
        <v>3143</v>
      </c>
      <c r="O2132" s="5" t="s">
        <v>3146</v>
      </c>
      <c r="P2132" t="s">
        <v>224</v>
      </c>
      <c r="Q2132" t="s">
        <v>1216</v>
      </c>
      <c r="R2132" t="s">
        <v>226</v>
      </c>
      <c r="S2132" t="s">
        <v>227</v>
      </c>
      <c r="T2132">
        <v>3.4</v>
      </c>
      <c r="V2132">
        <v>0.14000000000000001</v>
      </c>
      <c r="W2132">
        <v>0.4</v>
      </c>
      <c r="X2132" t="s">
        <v>281</v>
      </c>
      <c r="Y2132" t="s">
        <v>243</v>
      </c>
      <c r="Z2132" t="s">
        <v>1217</v>
      </c>
      <c r="AA2132" t="s">
        <v>1217</v>
      </c>
      <c r="AF2132" t="s">
        <v>736</v>
      </c>
      <c r="AG2132" t="s">
        <v>732</v>
      </c>
      <c r="AH2132" t="s">
        <v>1611</v>
      </c>
      <c r="AJ2132" t="s">
        <v>732</v>
      </c>
      <c r="AK2132">
        <v>32.946399999999997</v>
      </c>
      <c r="AL2132">
        <v>-117.205001831055</v>
      </c>
      <c r="AM2132" t="s">
        <v>732</v>
      </c>
      <c r="AN2132" t="s">
        <v>239</v>
      </c>
      <c r="AO2132" t="s">
        <v>1220</v>
      </c>
      <c r="AP2132" t="s">
        <v>739</v>
      </c>
      <c r="AQ2132" t="s">
        <v>242</v>
      </c>
      <c r="AR2132" t="s">
        <v>732</v>
      </c>
      <c r="AS2132" t="s">
        <v>239</v>
      </c>
      <c r="AT2132" t="s">
        <v>239</v>
      </c>
      <c r="AU2132">
        <v>1</v>
      </c>
      <c r="AV2132">
        <v>-88</v>
      </c>
      <c r="AW2132" t="s">
        <v>1989</v>
      </c>
      <c r="AX2132" t="s">
        <v>1611</v>
      </c>
      <c r="AY2132" t="s">
        <v>109</v>
      </c>
      <c r="BP2132" t="s">
        <v>422</v>
      </c>
      <c r="BQ2132">
        <v>73</v>
      </c>
      <c r="BR2132" t="s">
        <v>422</v>
      </c>
      <c r="BS2132">
        <v>9</v>
      </c>
      <c r="BZ2132" t="s">
        <v>1916</v>
      </c>
      <c r="CA2132" t="s">
        <v>2495</v>
      </c>
    </row>
    <row r="2133" spans="1:79" hidden="1" x14ac:dyDescent="0.25">
      <c r="A2133" t="s">
        <v>1581</v>
      </c>
      <c r="B2133" t="s">
        <v>1582</v>
      </c>
      <c r="C2133" t="s">
        <v>1615</v>
      </c>
      <c r="D2133" t="s">
        <v>1616</v>
      </c>
      <c r="E2133" t="s">
        <v>1617</v>
      </c>
      <c r="F2133" s="1">
        <v>42138</v>
      </c>
      <c r="G2133" s="4">
        <v>0.44791666666666669</v>
      </c>
      <c r="H2133" t="s">
        <v>732</v>
      </c>
      <c r="I2133">
        <v>-88</v>
      </c>
      <c r="J2133" t="s">
        <v>221</v>
      </c>
      <c r="K2133" t="s">
        <v>222</v>
      </c>
      <c r="L2133">
        <v>1</v>
      </c>
      <c r="M2133">
        <v>1</v>
      </c>
      <c r="N2133" t="s">
        <v>3140</v>
      </c>
      <c r="O2133" s="5" t="s">
        <v>3147</v>
      </c>
      <c r="P2133" t="s">
        <v>224</v>
      </c>
      <c r="Q2133" t="s">
        <v>1216</v>
      </c>
      <c r="R2133" t="s">
        <v>226</v>
      </c>
      <c r="S2133" t="s">
        <v>227</v>
      </c>
      <c r="T2133">
        <v>2.5</v>
      </c>
      <c r="V2133">
        <v>0.14000000000000001</v>
      </c>
      <c r="W2133">
        <v>0.4</v>
      </c>
      <c r="X2133" t="s">
        <v>281</v>
      </c>
      <c r="Y2133" t="s">
        <v>243</v>
      </c>
      <c r="Z2133" t="s">
        <v>1217</v>
      </c>
      <c r="AA2133" t="s">
        <v>1217</v>
      </c>
      <c r="AF2133" t="s">
        <v>736</v>
      </c>
      <c r="AG2133" t="s">
        <v>732</v>
      </c>
      <c r="AH2133" t="s">
        <v>1611</v>
      </c>
      <c r="AJ2133" t="s">
        <v>732</v>
      </c>
      <c r="AM2133" t="s">
        <v>732</v>
      </c>
      <c r="AN2133" t="s">
        <v>239</v>
      </c>
      <c r="AO2133" t="s">
        <v>1220</v>
      </c>
      <c r="AP2133" t="s">
        <v>739</v>
      </c>
      <c r="AQ2133" t="s">
        <v>242</v>
      </c>
      <c r="AR2133" t="s">
        <v>732</v>
      </c>
      <c r="AS2133" t="s">
        <v>239</v>
      </c>
      <c r="AT2133" t="s">
        <v>239</v>
      </c>
      <c r="AU2133">
        <v>1</v>
      </c>
      <c r="AW2133" t="s">
        <v>1989</v>
      </c>
      <c r="AX2133" t="s">
        <v>1611</v>
      </c>
      <c r="AY2133" t="s">
        <v>109</v>
      </c>
      <c r="CA2133" t="s">
        <v>1617</v>
      </c>
    </row>
    <row r="2134" spans="1:79" hidden="1" x14ac:dyDescent="0.25">
      <c r="A2134" t="s">
        <v>1581</v>
      </c>
      <c r="B2134" t="s">
        <v>1582</v>
      </c>
      <c r="C2134" t="s">
        <v>1615</v>
      </c>
      <c r="D2134" t="s">
        <v>2494</v>
      </c>
      <c r="E2134" t="s">
        <v>2495</v>
      </c>
      <c r="F2134" s="1">
        <v>42138</v>
      </c>
      <c r="G2134" s="4">
        <v>0.28125</v>
      </c>
      <c r="H2134" t="s">
        <v>732</v>
      </c>
      <c r="I2134">
        <v>-88</v>
      </c>
      <c r="J2134" t="s">
        <v>221</v>
      </c>
      <c r="K2134" t="s">
        <v>222</v>
      </c>
      <c r="L2134">
        <v>1</v>
      </c>
      <c r="M2134">
        <v>1</v>
      </c>
      <c r="N2134" t="s">
        <v>3140</v>
      </c>
      <c r="O2134" s="5" t="s">
        <v>3146</v>
      </c>
      <c r="P2134" t="s">
        <v>224</v>
      </c>
      <c r="Q2134" t="s">
        <v>1216</v>
      </c>
      <c r="R2134" t="s">
        <v>226</v>
      </c>
      <c r="S2134" t="s">
        <v>227</v>
      </c>
      <c r="T2134">
        <v>3.4</v>
      </c>
      <c r="V2134">
        <v>0.14000000000000001</v>
      </c>
      <c r="W2134">
        <v>0.4</v>
      </c>
      <c r="X2134" t="s">
        <v>281</v>
      </c>
      <c r="Y2134" t="s">
        <v>243</v>
      </c>
      <c r="Z2134" t="s">
        <v>1217</v>
      </c>
      <c r="AA2134" t="s">
        <v>1217</v>
      </c>
      <c r="AF2134" t="s">
        <v>736</v>
      </c>
      <c r="AG2134" t="s">
        <v>732</v>
      </c>
      <c r="AH2134" t="s">
        <v>1611</v>
      </c>
      <c r="AJ2134" t="s">
        <v>732</v>
      </c>
      <c r="AK2134">
        <v>32.946399999999997</v>
      </c>
      <c r="AL2134">
        <v>-117.205001831055</v>
      </c>
      <c r="AM2134" t="s">
        <v>732</v>
      </c>
      <c r="AN2134" t="s">
        <v>239</v>
      </c>
      <c r="AO2134" t="s">
        <v>1220</v>
      </c>
      <c r="AP2134" t="s">
        <v>739</v>
      </c>
      <c r="AQ2134" t="s">
        <v>242</v>
      </c>
      <c r="AR2134" t="s">
        <v>732</v>
      </c>
      <c r="AS2134" t="s">
        <v>239</v>
      </c>
      <c r="AT2134" t="s">
        <v>239</v>
      </c>
      <c r="AU2134">
        <v>1</v>
      </c>
      <c r="AW2134" t="s">
        <v>1989</v>
      </c>
      <c r="AX2134" t="s">
        <v>1611</v>
      </c>
      <c r="AY2134" t="s">
        <v>109</v>
      </c>
      <c r="BP2134" t="s">
        <v>422</v>
      </c>
      <c r="BQ2134">
        <v>73</v>
      </c>
      <c r="BR2134" t="s">
        <v>422</v>
      </c>
      <c r="BS2134">
        <v>9</v>
      </c>
      <c r="BZ2134" t="s">
        <v>1916</v>
      </c>
      <c r="CA2134" t="s">
        <v>2495</v>
      </c>
    </row>
    <row r="2135" spans="1:79" hidden="1" x14ac:dyDescent="0.25">
      <c r="A2135" t="s">
        <v>1581</v>
      </c>
      <c r="B2135" t="s">
        <v>1582</v>
      </c>
      <c r="C2135" t="s">
        <v>1615</v>
      </c>
      <c r="D2135" t="s">
        <v>1624</v>
      </c>
      <c r="E2135" t="s">
        <v>1625</v>
      </c>
      <c r="F2135" s="1">
        <v>42138</v>
      </c>
      <c r="G2135" s="4">
        <v>0.27152777777777776</v>
      </c>
      <c r="H2135" t="s">
        <v>732</v>
      </c>
      <c r="I2135">
        <v>-88</v>
      </c>
      <c r="J2135" t="s">
        <v>221</v>
      </c>
      <c r="K2135" t="s">
        <v>222</v>
      </c>
      <c r="L2135">
        <v>1</v>
      </c>
      <c r="M2135">
        <v>1</v>
      </c>
      <c r="N2135" t="s">
        <v>3140</v>
      </c>
      <c r="O2135" s="5" t="s">
        <v>3148</v>
      </c>
      <c r="P2135" t="s">
        <v>224</v>
      </c>
      <c r="Q2135" t="s">
        <v>1216</v>
      </c>
      <c r="R2135" t="s">
        <v>226</v>
      </c>
      <c r="S2135" t="s">
        <v>227</v>
      </c>
      <c r="T2135">
        <v>2.1</v>
      </c>
      <c r="V2135">
        <v>0.14000000000000001</v>
      </c>
      <c r="W2135">
        <v>0.4</v>
      </c>
      <c r="X2135" t="s">
        <v>281</v>
      </c>
      <c r="Y2135" t="s">
        <v>243</v>
      </c>
      <c r="Z2135" t="s">
        <v>1217</v>
      </c>
      <c r="AA2135" t="s">
        <v>1217</v>
      </c>
      <c r="AF2135" t="s">
        <v>736</v>
      </c>
      <c r="AG2135" t="s">
        <v>732</v>
      </c>
      <c r="AH2135" t="s">
        <v>1611</v>
      </c>
      <c r="AJ2135" t="s">
        <v>732</v>
      </c>
      <c r="AM2135" t="s">
        <v>732</v>
      </c>
      <c r="AN2135" t="s">
        <v>239</v>
      </c>
      <c r="AO2135" t="s">
        <v>1220</v>
      </c>
      <c r="AP2135" t="s">
        <v>739</v>
      </c>
      <c r="AQ2135" t="s">
        <v>242</v>
      </c>
      <c r="AR2135" t="s">
        <v>732</v>
      </c>
      <c r="AS2135" t="s">
        <v>239</v>
      </c>
      <c r="AT2135" t="s">
        <v>239</v>
      </c>
      <c r="AU2135">
        <v>1</v>
      </c>
      <c r="AW2135" t="s">
        <v>1989</v>
      </c>
      <c r="AX2135" t="s">
        <v>1611</v>
      </c>
      <c r="AY2135" t="s">
        <v>109</v>
      </c>
      <c r="CA2135" t="s">
        <v>1625</v>
      </c>
    </row>
    <row r="2136" spans="1:79" hidden="1" x14ac:dyDescent="0.25">
      <c r="A2136" t="s">
        <v>1581</v>
      </c>
      <c r="B2136" t="s">
        <v>1582</v>
      </c>
      <c r="C2136" t="s">
        <v>1604</v>
      </c>
      <c r="D2136" t="s">
        <v>1904</v>
      </c>
      <c r="E2136" t="s">
        <v>1905</v>
      </c>
      <c r="F2136" s="1">
        <v>42138</v>
      </c>
      <c r="G2136" s="4">
        <v>0.27430555555555552</v>
      </c>
      <c r="H2136" t="s">
        <v>732</v>
      </c>
      <c r="I2136">
        <v>-88</v>
      </c>
      <c r="J2136" t="s">
        <v>1607</v>
      </c>
      <c r="K2136" t="s">
        <v>222</v>
      </c>
      <c r="L2136">
        <v>1</v>
      </c>
      <c r="M2136">
        <v>1</v>
      </c>
      <c r="N2136" t="s">
        <v>3143</v>
      </c>
      <c r="O2136" s="5" t="s">
        <v>3149</v>
      </c>
      <c r="P2136" t="s">
        <v>224</v>
      </c>
      <c r="Q2136" t="s">
        <v>1216</v>
      </c>
      <c r="R2136" t="s">
        <v>226</v>
      </c>
      <c r="S2136" t="s">
        <v>227</v>
      </c>
      <c r="T2136">
        <v>1.7</v>
      </c>
      <c r="V2136">
        <v>0.14000000000000001</v>
      </c>
      <c r="W2136">
        <v>0.4</v>
      </c>
      <c r="X2136" t="s">
        <v>281</v>
      </c>
      <c r="Y2136" t="s">
        <v>243</v>
      </c>
      <c r="Z2136" t="s">
        <v>1217</v>
      </c>
      <c r="AA2136" t="s">
        <v>1217</v>
      </c>
      <c r="AF2136" t="s">
        <v>736</v>
      </c>
      <c r="AG2136" t="s">
        <v>732</v>
      </c>
      <c r="AH2136" t="s">
        <v>1611</v>
      </c>
      <c r="AJ2136" t="s">
        <v>732</v>
      </c>
      <c r="AK2136">
        <v>33.180900999999999</v>
      </c>
      <c r="AL2136">
        <v>-117.32700347900401</v>
      </c>
      <c r="AM2136" t="s">
        <v>732</v>
      </c>
      <c r="AN2136" t="s">
        <v>239</v>
      </c>
      <c r="AO2136" t="s">
        <v>1220</v>
      </c>
      <c r="AP2136" t="s">
        <v>739</v>
      </c>
      <c r="AQ2136" t="s">
        <v>242</v>
      </c>
      <c r="AR2136" t="s">
        <v>732</v>
      </c>
      <c r="AS2136" t="s">
        <v>239</v>
      </c>
      <c r="AT2136" t="s">
        <v>239</v>
      </c>
      <c r="AU2136">
        <v>1</v>
      </c>
      <c r="AV2136">
        <v>-88</v>
      </c>
      <c r="AW2136" t="s">
        <v>1989</v>
      </c>
      <c r="AX2136" t="s">
        <v>1611</v>
      </c>
      <c r="AY2136" t="s">
        <v>109</v>
      </c>
      <c r="BP2136" t="s">
        <v>422</v>
      </c>
      <c r="BQ2136">
        <v>73</v>
      </c>
      <c r="BR2136" t="s">
        <v>422</v>
      </c>
      <c r="BS2136">
        <v>9</v>
      </c>
      <c r="BZ2136" t="s">
        <v>1906</v>
      </c>
      <c r="CA2136" t="s">
        <v>1905</v>
      </c>
    </row>
    <row r="2137" spans="1:79" hidden="1" x14ac:dyDescent="0.25">
      <c r="A2137" t="s">
        <v>1581</v>
      </c>
      <c r="B2137" t="s">
        <v>1582</v>
      </c>
      <c r="C2137" t="s">
        <v>1615</v>
      </c>
      <c r="D2137" t="s">
        <v>1904</v>
      </c>
      <c r="E2137" t="s">
        <v>1905</v>
      </c>
      <c r="F2137" s="1">
        <v>42138</v>
      </c>
      <c r="G2137" s="4">
        <v>0.27430555555555552</v>
      </c>
      <c r="H2137" t="s">
        <v>732</v>
      </c>
      <c r="I2137">
        <v>-88</v>
      </c>
      <c r="J2137" t="s">
        <v>221</v>
      </c>
      <c r="K2137" t="s">
        <v>222</v>
      </c>
      <c r="L2137">
        <v>1</v>
      </c>
      <c r="M2137">
        <v>1</v>
      </c>
      <c r="N2137" t="s">
        <v>3140</v>
      </c>
      <c r="O2137" s="5" t="s">
        <v>3149</v>
      </c>
      <c r="P2137" t="s">
        <v>224</v>
      </c>
      <c r="Q2137" t="s">
        <v>1216</v>
      </c>
      <c r="R2137" t="s">
        <v>226</v>
      </c>
      <c r="S2137" t="s">
        <v>227</v>
      </c>
      <c r="T2137">
        <v>1.7</v>
      </c>
      <c r="V2137">
        <v>0.14000000000000001</v>
      </c>
      <c r="W2137">
        <v>0.4</v>
      </c>
      <c r="X2137" t="s">
        <v>281</v>
      </c>
      <c r="Y2137" t="s">
        <v>243</v>
      </c>
      <c r="Z2137" t="s">
        <v>1217</v>
      </c>
      <c r="AA2137" t="s">
        <v>1217</v>
      </c>
      <c r="AF2137" t="s">
        <v>736</v>
      </c>
      <c r="AG2137" t="s">
        <v>732</v>
      </c>
      <c r="AH2137" t="s">
        <v>1611</v>
      </c>
      <c r="AJ2137" t="s">
        <v>732</v>
      </c>
      <c r="AK2137">
        <v>33.180900999999999</v>
      </c>
      <c r="AL2137">
        <v>-117.32700347900401</v>
      </c>
      <c r="AM2137" t="s">
        <v>732</v>
      </c>
      <c r="AN2137" t="s">
        <v>239</v>
      </c>
      <c r="AO2137" t="s">
        <v>1220</v>
      </c>
      <c r="AP2137" t="s">
        <v>739</v>
      </c>
      <c r="AQ2137" t="s">
        <v>242</v>
      </c>
      <c r="AR2137" t="s">
        <v>732</v>
      </c>
      <c r="AS2137" t="s">
        <v>239</v>
      </c>
      <c r="AT2137" t="s">
        <v>239</v>
      </c>
      <c r="AU2137">
        <v>1</v>
      </c>
      <c r="AW2137" t="s">
        <v>1989</v>
      </c>
      <c r="AX2137" t="s">
        <v>1611</v>
      </c>
      <c r="AY2137" t="s">
        <v>109</v>
      </c>
      <c r="BP2137" t="s">
        <v>422</v>
      </c>
      <c r="BQ2137">
        <v>73</v>
      </c>
      <c r="BR2137" t="s">
        <v>422</v>
      </c>
      <c r="BS2137">
        <v>9</v>
      </c>
      <c r="BZ2137" t="s">
        <v>1906</v>
      </c>
      <c r="CA2137" t="s">
        <v>1905</v>
      </c>
    </row>
    <row r="2138" spans="1:79" hidden="1" x14ac:dyDescent="0.25">
      <c r="A2138" t="s">
        <v>1581</v>
      </c>
      <c r="B2138" t="s">
        <v>1582</v>
      </c>
      <c r="C2138" t="s">
        <v>1604</v>
      </c>
      <c r="D2138" t="s">
        <v>1616</v>
      </c>
      <c r="E2138" t="s">
        <v>1617</v>
      </c>
      <c r="F2138" s="1">
        <v>42138</v>
      </c>
      <c r="G2138" s="4">
        <v>0.44791666666666669</v>
      </c>
      <c r="H2138" t="s">
        <v>732</v>
      </c>
      <c r="I2138">
        <v>-88</v>
      </c>
      <c r="J2138" t="s">
        <v>1607</v>
      </c>
      <c r="K2138" t="s">
        <v>222</v>
      </c>
      <c r="L2138">
        <v>1</v>
      </c>
      <c r="M2138">
        <v>1</v>
      </c>
      <c r="N2138" t="s">
        <v>3143</v>
      </c>
      <c r="O2138" s="5" t="s">
        <v>3147</v>
      </c>
      <c r="P2138" t="s">
        <v>224</v>
      </c>
      <c r="Q2138" t="s">
        <v>1216</v>
      </c>
      <c r="R2138" t="s">
        <v>226</v>
      </c>
      <c r="S2138" t="s">
        <v>227</v>
      </c>
      <c r="T2138">
        <v>2.5</v>
      </c>
      <c r="V2138">
        <v>0.14000000000000001</v>
      </c>
      <c r="W2138">
        <v>0.4</v>
      </c>
      <c r="X2138" t="s">
        <v>281</v>
      </c>
      <c r="Y2138" t="s">
        <v>243</v>
      </c>
      <c r="Z2138" t="s">
        <v>1217</v>
      </c>
      <c r="AA2138" t="s">
        <v>1217</v>
      </c>
      <c r="AF2138" t="s">
        <v>736</v>
      </c>
      <c r="AG2138" t="s">
        <v>732</v>
      </c>
      <c r="AH2138" t="s">
        <v>1611</v>
      </c>
      <c r="AJ2138" t="s">
        <v>732</v>
      </c>
      <c r="AM2138" t="s">
        <v>732</v>
      </c>
      <c r="AN2138" t="s">
        <v>239</v>
      </c>
      <c r="AO2138" t="s">
        <v>1220</v>
      </c>
      <c r="AP2138" t="s">
        <v>739</v>
      </c>
      <c r="AQ2138" t="s">
        <v>242</v>
      </c>
      <c r="AR2138" t="s">
        <v>732</v>
      </c>
      <c r="AS2138" t="s">
        <v>239</v>
      </c>
      <c r="AT2138" t="s">
        <v>239</v>
      </c>
      <c r="AU2138">
        <v>1</v>
      </c>
      <c r="AV2138">
        <v>-88</v>
      </c>
      <c r="AW2138" t="s">
        <v>1989</v>
      </c>
      <c r="AX2138" t="s">
        <v>1611</v>
      </c>
      <c r="AY2138" t="s">
        <v>109</v>
      </c>
      <c r="CA2138" t="s">
        <v>1617</v>
      </c>
    </row>
    <row r="2139" spans="1:79" hidden="1" x14ac:dyDescent="0.25">
      <c r="A2139" t="s">
        <v>1581</v>
      </c>
      <c r="B2139" t="s">
        <v>1582</v>
      </c>
      <c r="C2139" t="s">
        <v>1604</v>
      </c>
      <c r="D2139" t="s">
        <v>1630</v>
      </c>
      <c r="E2139" t="s">
        <v>1631</v>
      </c>
      <c r="F2139" s="1">
        <v>42138</v>
      </c>
      <c r="G2139" s="4">
        <v>0.28055555555555556</v>
      </c>
      <c r="H2139" t="s">
        <v>732</v>
      </c>
      <c r="I2139">
        <v>-88</v>
      </c>
      <c r="J2139" t="s">
        <v>1607</v>
      </c>
      <c r="K2139" t="s">
        <v>222</v>
      </c>
      <c r="L2139">
        <v>1</v>
      </c>
      <c r="M2139">
        <v>1</v>
      </c>
      <c r="N2139" t="s">
        <v>3143</v>
      </c>
      <c r="O2139" s="5" t="s">
        <v>3141</v>
      </c>
      <c r="P2139" t="s">
        <v>224</v>
      </c>
      <c r="Q2139" t="s">
        <v>1216</v>
      </c>
      <c r="R2139" t="s">
        <v>226</v>
      </c>
      <c r="S2139" t="s">
        <v>227</v>
      </c>
      <c r="T2139">
        <v>1.2</v>
      </c>
      <c r="V2139">
        <v>0.14000000000000001</v>
      </c>
      <c r="W2139">
        <v>0.4</v>
      </c>
      <c r="X2139" t="s">
        <v>281</v>
      </c>
      <c r="Y2139" t="s">
        <v>243</v>
      </c>
      <c r="Z2139" t="s">
        <v>1217</v>
      </c>
      <c r="AA2139" t="s">
        <v>1217</v>
      </c>
      <c r="AF2139" t="s">
        <v>736</v>
      </c>
      <c r="AG2139" t="s">
        <v>732</v>
      </c>
      <c r="AH2139" t="s">
        <v>1611</v>
      </c>
      <c r="AJ2139" t="s">
        <v>732</v>
      </c>
      <c r="AM2139" t="s">
        <v>732</v>
      </c>
      <c r="AN2139" t="s">
        <v>239</v>
      </c>
      <c r="AO2139" t="s">
        <v>1220</v>
      </c>
      <c r="AP2139" t="s">
        <v>739</v>
      </c>
      <c r="AQ2139" t="s">
        <v>242</v>
      </c>
      <c r="AR2139" t="s">
        <v>732</v>
      </c>
      <c r="AS2139" t="s">
        <v>239</v>
      </c>
      <c r="AT2139" t="s">
        <v>239</v>
      </c>
      <c r="AU2139">
        <v>1</v>
      </c>
      <c r="AV2139">
        <v>-88</v>
      </c>
      <c r="AW2139" t="s">
        <v>1989</v>
      </c>
      <c r="AX2139" t="s">
        <v>1611</v>
      </c>
      <c r="AY2139" t="s">
        <v>109</v>
      </c>
      <c r="CA2139" t="s">
        <v>1631</v>
      </c>
    </row>
    <row r="2140" spans="1:79" hidden="1" x14ac:dyDescent="0.25">
      <c r="A2140" t="s">
        <v>1581</v>
      </c>
      <c r="B2140" t="s">
        <v>1582</v>
      </c>
      <c r="C2140" t="s">
        <v>1604</v>
      </c>
      <c r="D2140" t="s">
        <v>1624</v>
      </c>
      <c r="E2140" t="s">
        <v>1625</v>
      </c>
      <c r="F2140" s="1">
        <v>42138</v>
      </c>
      <c r="G2140" s="4">
        <v>0.27152777777777776</v>
      </c>
      <c r="H2140" t="s">
        <v>732</v>
      </c>
      <c r="I2140">
        <v>-88</v>
      </c>
      <c r="J2140" t="s">
        <v>1607</v>
      </c>
      <c r="K2140" t="s">
        <v>222</v>
      </c>
      <c r="L2140">
        <v>1</v>
      </c>
      <c r="M2140">
        <v>1</v>
      </c>
      <c r="N2140" t="s">
        <v>3143</v>
      </c>
      <c r="O2140" s="5" t="s">
        <v>3148</v>
      </c>
      <c r="P2140" t="s">
        <v>224</v>
      </c>
      <c r="Q2140" t="s">
        <v>1216</v>
      </c>
      <c r="R2140" t="s">
        <v>226</v>
      </c>
      <c r="S2140" t="s">
        <v>227</v>
      </c>
      <c r="T2140">
        <v>2.1</v>
      </c>
      <c r="V2140">
        <v>0.14000000000000001</v>
      </c>
      <c r="W2140">
        <v>0.4</v>
      </c>
      <c r="X2140" t="s">
        <v>281</v>
      </c>
      <c r="Y2140" t="s">
        <v>243</v>
      </c>
      <c r="Z2140" t="s">
        <v>1217</v>
      </c>
      <c r="AA2140" t="s">
        <v>1217</v>
      </c>
      <c r="AF2140" t="s">
        <v>736</v>
      </c>
      <c r="AG2140" t="s">
        <v>732</v>
      </c>
      <c r="AH2140" t="s">
        <v>1611</v>
      </c>
      <c r="AJ2140" t="s">
        <v>732</v>
      </c>
      <c r="AM2140" t="s">
        <v>732</v>
      </c>
      <c r="AN2140" t="s">
        <v>239</v>
      </c>
      <c r="AO2140" t="s">
        <v>1220</v>
      </c>
      <c r="AP2140" t="s">
        <v>739</v>
      </c>
      <c r="AQ2140" t="s">
        <v>242</v>
      </c>
      <c r="AR2140" t="s">
        <v>732</v>
      </c>
      <c r="AS2140" t="s">
        <v>239</v>
      </c>
      <c r="AT2140" t="s">
        <v>239</v>
      </c>
      <c r="AU2140">
        <v>1</v>
      </c>
      <c r="AV2140">
        <v>-88</v>
      </c>
      <c r="AW2140" t="s">
        <v>1989</v>
      </c>
      <c r="AX2140" t="s">
        <v>1611</v>
      </c>
      <c r="AY2140" t="s">
        <v>109</v>
      </c>
      <c r="CA2140" t="s">
        <v>1625</v>
      </c>
    </row>
    <row r="2141" spans="1:79" hidden="1" x14ac:dyDescent="0.25">
      <c r="A2141" t="s">
        <v>1581</v>
      </c>
      <c r="B2141" t="s">
        <v>1582</v>
      </c>
      <c r="C2141" t="s">
        <v>1583</v>
      </c>
      <c r="D2141" t="s">
        <v>3150</v>
      </c>
      <c r="E2141" t="s">
        <v>3151</v>
      </c>
      <c r="F2141" s="1">
        <v>42332</v>
      </c>
      <c r="G2141" s="4">
        <v>0.44444444444444442</v>
      </c>
      <c r="H2141" t="s">
        <v>732</v>
      </c>
      <c r="I2141">
        <v>-88</v>
      </c>
      <c r="J2141" t="s">
        <v>221</v>
      </c>
      <c r="K2141" t="s">
        <v>222</v>
      </c>
      <c r="L2141">
        <v>1</v>
      </c>
      <c r="M2141">
        <v>1</v>
      </c>
      <c r="N2141" t="s">
        <v>3152</v>
      </c>
      <c r="O2141" t="s">
        <v>3153</v>
      </c>
      <c r="P2141" t="s">
        <v>2209</v>
      </c>
      <c r="Q2141" t="s">
        <v>1614</v>
      </c>
      <c r="R2141" t="s">
        <v>226</v>
      </c>
      <c r="S2141" t="s">
        <v>227</v>
      </c>
      <c r="V2141">
        <v>6.1</v>
      </c>
      <c r="W2141">
        <v>10</v>
      </c>
      <c r="X2141" t="s">
        <v>228</v>
      </c>
      <c r="Y2141" t="s">
        <v>243</v>
      </c>
      <c r="Z2141" t="s">
        <v>1217</v>
      </c>
      <c r="AA2141" t="s">
        <v>1217</v>
      </c>
      <c r="AF2141" t="s">
        <v>736</v>
      </c>
      <c r="AG2141" t="s">
        <v>732</v>
      </c>
      <c r="AH2141" t="s">
        <v>3154</v>
      </c>
      <c r="AJ2141" t="s">
        <v>237</v>
      </c>
      <c r="AK2141">
        <v>32.820498999999998</v>
      </c>
      <c r="AL2141">
        <v>-117.117050170898</v>
      </c>
      <c r="AM2141" t="s">
        <v>732</v>
      </c>
      <c r="AN2141" t="s">
        <v>239</v>
      </c>
      <c r="AO2141" t="s">
        <v>1220</v>
      </c>
      <c r="AP2141" t="s">
        <v>732</v>
      </c>
      <c r="AQ2141" t="s">
        <v>242</v>
      </c>
      <c r="AR2141" t="s">
        <v>3155</v>
      </c>
      <c r="AS2141" t="s">
        <v>239</v>
      </c>
      <c r="AT2141" t="s">
        <v>239</v>
      </c>
      <c r="AU2141">
        <v>1</v>
      </c>
      <c r="AW2141" t="s">
        <v>3154</v>
      </c>
      <c r="AX2141" t="s">
        <v>1611</v>
      </c>
      <c r="AY2141" t="s">
        <v>109</v>
      </c>
      <c r="BP2141" t="s">
        <v>422</v>
      </c>
      <c r="BQ2141">
        <v>73</v>
      </c>
      <c r="BR2141" t="s">
        <v>422</v>
      </c>
      <c r="BS2141">
        <v>9</v>
      </c>
      <c r="BZ2141" t="s">
        <v>249</v>
      </c>
      <c r="CA2141" t="s">
        <v>3156</v>
      </c>
    </row>
    <row r="2142" spans="1:79" hidden="1" x14ac:dyDescent="0.25">
      <c r="A2142" t="s">
        <v>1581</v>
      </c>
      <c r="B2142" t="s">
        <v>1582</v>
      </c>
      <c r="C2142" t="s">
        <v>1583</v>
      </c>
      <c r="D2142" t="s">
        <v>3157</v>
      </c>
      <c r="E2142" t="s">
        <v>3158</v>
      </c>
      <c r="F2142" s="1">
        <v>42332</v>
      </c>
      <c r="G2142" s="4">
        <v>0.36458333333333331</v>
      </c>
      <c r="H2142" t="s">
        <v>732</v>
      </c>
      <c r="I2142">
        <v>-88</v>
      </c>
      <c r="J2142" t="s">
        <v>221</v>
      </c>
      <c r="K2142" t="s">
        <v>222</v>
      </c>
      <c r="L2142">
        <v>1</v>
      </c>
      <c r="M2142">
        <v>1</v>
      </c>
      <c r="N2142" t="s">
        <v>3152</v>
      </c>
      <c r="O2142" t="s">
        <v>3159</v>
      </c>
      <c r="P2142" t="s">
        <v>2209</v>
      </c>
      <c r="Q2142" t="s">
        <v>1614</v>
      </c>
      <c r="R2142" t="s">
        <v>226</v>
      </c>
      <c r="S2142" t="s">
        <v>227</v>
      </c>
      <c r="V2142">
        <v>6.1</v>
      </c>
      <c r="W2142">
        <v>10</v>
      </c>
      <c r="X2142" t="s">
        <v>228</v>
      </c>
      <c r="Y2142" t="s">
        <v>243</v>
      </c>
      <c r="Z2142" t="s">
        <v>1217</v>
      </c>
      <c r="AA2142" t="s">
        <v>1217</v>
      </c>
      <c r="AF2142" t="s">
        <v>736</v>
      </c>
      <c r="AG2142" t="s">
        <v>732</v>
      </c>
      <c r="AH2142" t="s">
        <v>3154</v>
      </c>
      <c r="AJ2142" t="s">
        <v>237</v>
      </c>
      <c r="AK2142">
        <v>32.839378000000004</v>
      </c>
      <c r="AL2142">
        <v>-117.09310913085901</v>
      </c>
      <c r="AM2142" t="s">
        <v>732</v>
      </c>
      <c r="AN2142" t="s">
        <v>239</v>
      </c>
      <c r="AO2142" t="s">
        <v>1220</v>
      </c>
      <c r="AP2142" t="s">
        <v>732</v>
      </c>
      <c r="AQ2142" t="s">
        <v>242</v>
      </c>
      <c r="AR2142" t="s">
        <v>3155</v>
      </c>
      <c r="AS2142" t="s">
        <v>239</v>
      </c>
      <c r="AT2142" t="s">
        <v>239</v>
      </c>
      <c r="AU2142">
        <v>1</v>
      </c>
      <c r="AW2142" t="s">
        <v>3154</v>
      </c>
      <c r="AX2142" t="s">
        <v>1611</v>
      </c>
      <c r="AY2142" t="s">
        <v>109</v>
      </c>
      <c r="BP2142" t="s">
        <v>422</v>
      </c>
      <c r="BQ2142">
        <v>73</v>
      </c>
      <c r="BR2142" t="s">
        <v>422</v>
      </c>
      <c r="BS2142">
        <v>9</v>
      </c>
      <c r="BZ2142" t="s">
        <v>249</v>
      </c>
      <c r="CA2142" t="s">
        <v>3160</v>
      </c>
    </row>
    <row r="2143" spans="1:79" hidden="1" x14ac:dyDescent="0.25">
      <c r="A2143" t="s">
        <v>1581</v>
      </c>
      <c r="B2143" t="s">
        <v>1582</v>
      </c>
      <c r="C2143" t="s">
        <v>1583</v>
      </c>
      <c r="D2143" t="s">
        <v>3161</v>
      </c>
      <c r="E2143" t="s">
        <v>3162</v>
      </c>
      <c r="F2143" s="1">
        <v>42332</v>
      </c>
      <c r="G2143" s="4">
        <v>0.39583333333333331</v>
      </c>
      <c r="H2143" t="s">
        <v>732</v>
      </c>
      <c r="I2143">
        <v>-88</v>
      </c>
      <c r="J2143" t="s">
        <v>221</v>
      </c>
      <c r="K2143" t="s">
        <v>222</v>
      </c>
      <c r="L2143">
        <v>1</v>
      </c>
      <c r="M2143">
        <v>1</v>
      </c>
      <c r="N2143" t="s">
        <v>3152</v>
      </c>
      <c r="O2143" t="s">
        <v>3163</v>
      </c>
      <c r="P2143" t="s">
        <v>2209</v>
      </c>
      <c r="Q2143" t="s">
        <v>1614</v>
      </c>
      <c r="R2143" t="s">
        <v>226</v>
      </c>
      <c r="S2143" t="s">
        <v>227</v>
      </c>
      <c r="V2143">
        <v>6.1</v>
      </c>
      <c r="W2143">
        <v>10</v>
      </c>
      <c r="X2143" t="s">
        <v>228</v>
      </c>
      <c r="Y2143" t="s">
        <v>243</v>
      </c>
      <c r="Z2143" t="s">
        <v>1217</v>
      </c>
      <c r="AA2143" t="s">
        <v>1217</v>
      </c>
      <c r="AF2143" t="s">
        <v>736</v>
      </c>
      <c r="AG2143" t="s">
        <v>732</v>
      </c>
      <c r="AH2143" t="s">
        <v>3154</v>
      </c>
      <c r="AJ2143" t="s">
        <v>237</v>
      </c>
      <c r="AK2143">
        <v>32.835388000000002</v>
      </c>
      <c r="AL2143">
        <v>-117.122123718262</v>
      </c>
      <c r="AM2143" t="s">
        <v>732</v>
      </c>
      <c r="AN2143" t="s">
        <v>239</v>
      </c>
      <c r="AO2143" t="s">
        <v>1220</v>
      </c>
      <c r="AP2143" t="s">
        <v>732</v>
      </c>
      <c r="AQ2143" t="s">
        <v>242</v>
      </c>
      <c r="AR2143" t="s">
        <v>3155</v>
      </c>
      <c r="AS2143" t="s">
        <v>239</v>
      </c>
      <c r="AT2143" t="s">
        <v>239</v>
      </c>
      <c r="AU2143">
        <v>1</v>
      </c>
      <c r="AW2143" t="s">
        <v>3154</v>
      </c>
      <c r="AX2143" t="s">
        <v>1611</v>
      </c>
      <c r="AY2143" t="s">
        <v>109</v>
      </c>
      <c r="BP2143" t="s">
        <v>422</v>
      </c>
      <c r="BQ2143">
        <v>73</v>
      </c>
      <c r="BR2143" t="s">
        <v>422</v>
      </c>
      <c r="BS2143">
        <v>9</v>
      </c>
      <c r="BZ2143" t="s">
        <v>249</v>
      </c>
      <c r="CA2143" t="s">
        <v>3164</v>
      </c>
    </row>
    <row r="2144" spans="1:79" hidden="1" x14ac:dyDescent="0.25">
      <c r="A2144" t="s">
        <v>1581</v>
      </c>
      <c r="B2144" t="s">
        <v>1582</v>
      </c>
      <c r="C2144" t="s">
        <v>1583</v>
      </c>
      <c r="D2144" t="s">
        <v>3165</v>
      </c>
      <c r="E2144" t="s">
        <v>3166</v>
      </c>
      <c r="F2144" s="1">
        <v>42345</v>
      </c>
      <c r="G2144" s="4">
        <v>0.47916666666666669</v>
      </c>
      <c r="H2144" t="s">
        <v>732</v>
      </c>
      <c r="I2144">
        <v>-88</v>
      </c>
      <c r="J2144" t="s">
        <v>221</v>
      </c>
      <c r="K2144" t="s">
        <v>222</v>
      </c>
      <c r="L2144">
        <v>1</v>
      </c>
      <c r="M2144">
        <v>1</v>
      </c>
      <c r="N2144" t="s">
        <v>3167</v>
      </c>
      <c r="O2144" t="s">
        <v>3168</v>
      </c>
      <c r="P2144" t="s">
        <v>2209</v>
      </c>
      <c r="Q2144" t="s">
        <v>1614</v>
      </c>
      <c r="R2144" t="s">
        <v>226</v>
      </c>
      <c r="S2144" t="s">
        <v>227</v>
      </c>
      <c r="V2144">
        <v>6.1</v>
      </c>
      <c r="W2144">
        <v>10</v>
      </c>
      <c r="X2144" t="s">
        <v>228</v>
      </c>
      <c r="Y2144" t="s">
        <v>243</v>
      </c>
      <c r="Z2144" t="s">
        <v>1217</v>
      </c>
      <c r="AA2144" t="s">
        <v>1217</v>
      </c>
      <c r="AF2144" t="s">
        <v>736</v>
      </c>
      <c r="AG2144" t="s">
        <v>732</v>
      </c>
      <c r="AH2144" t="s">
        <v>3154</v>
      </c>
      <c r="AJ2144" t="s">
        <v>237</v>
      </c>
      <c r="AK2144">
        <v>32.802428999999997</v>
      </c>
      <c r="AL2144">
        <v>-117.06845092773401</v>
      </c>
      <c r="AM2144" t="s">
        <v>732</v>
      </c>
      <c r="AN2144" t="s">
        <v>239</v>
      </c>
      <c r="AO2144" t="s">
        <v>1220</v>
      </c>
      <c r="AP2144" t="s">
        <v>732</v>
      </c>
      <c r="AQ2144" t="s">
        <v>242</v>
      </c>
      <c r="AR2144" t="s">
        <v>3155</v>
      </c>
      <c r="AS2144" t="s">
        <v>239</v>
      </c>
      <c r="AT2144" t="s">
        <v>239</v>
      </c>
      <c r="AU2144">
        <v>1</v>
      </c>
      <c r="AW2144" t="s">
        <v>3154</v>
      </c>
      <c r="AX2144" t="s">
        <v>1611</v>
      </c>
      <c r="AY2144" t="s">
        <v>109</v>
      </c>
      <c r="BP2144" t="s">
        <v>422</v>
      </c>
      <c r="BQ2144">
        <v>73</v>
      </c>
      <c r="BR2144" t="s">
        <v>422</v>
      </c>
      <c r="BS2144">
        <v>9</v>
      </c>
      <c r="BZ2144" t="s">
        <v>249</v>
      </c>
      <c r="CA2144" t="s">
        <v>3169</v>
      </c>
    </row>
    <row r="2145" spans="1:79" hidden="1" x14ac:dyDescent="0.25">
      <c r="A2145" t="s">
        <v>1581</v>
      </c>
      <c r="B2145" t="s">
        <v>1582</v>
      </c>
      <c r="C2145" t="s">
        <v>1583</v>
      </c>
      <c r="D2145" t="s">
        <v>3170</v>
      </c>
      <c r="E2145" t="s">
        <v>3171</v>
      </c>
      <c r="F2145" s="1">
        <v>42345</v>
      </c>
      <c r="G2145" s="4">
        <v>0.40625</v>
      </c>
      <c r="H2145" t="s">
        <v>732</v>
      </c>
      <c r="I2145">
        <v>-88</v>
      </c>
      <c r="J2145" t="s">
        <v>221</v>
      </c>
      <c r="K2145" t="s">
        <v>222</v>
      </c>
      <c r="L2145">
        <v>1</v>
      </c>
      <c r="M2145">
        <v>1</v>
      </c>
      <c r="N2145" t="s">
        <v>3167</v>
      </c>
      <c r="O2145" t="s">
        <v>3172</v>
      </c>
      <c r="P2145" t="s">
        <v>2209</v>
      </c>
      <c r="Q2145" t="s">
        <v>1614</v>
      </c>
      <c r="R2145" t="s">
        <v>226</v>
      </c>
      <c r="S2145" t="s">
        <v>227</v>
      </c>
      <c r="V2145">
        <v>6.1</v>
      </c>
      <c r="W2145">
        <v>10</v>
      </c>
      <c r="X2145" t="s">
        <v>228</v>
      </c>
      <c r="Y2145" t="s">
        <v>243</v>
      </c>
      <c r="Z2145" t="s">
        <v>1217</v>
      </c>
      <c r="AA2145" t="s">
        <v>1217</v>
      </c>
      <c r="AF2145" t="s">
        <v>736</v>
      </c>
      <c r="AG2145" t="s">
        <v>732</v>
      </c>
      <c r="AH2145" t="s">
        <v>3154</v>
      </c>
      <c r="AJ2145" t="s">
        <v>237</v>
      </c>
      <c r="AK2145">
        <v>32.776501000000003</v>
      </c>
      <c r="AL2145">
        <v>-117.131378173828</v>
      </c>
      <c r="AM2145" t="s">
        <v>732</v>
      </c>
      <c r="AN2145" t="s">
        <v>239</v>
      </c>
      <c r="AO2145" t="s">
        <v>1220</v>
      </c>
      <c r="AP2145" t="s">
        <v>732</v>
      </c>
      <c r="AQ2145" t="s">
        <v>242</v>
      </c>
      <c r="AR2145" t="s">
        <v>3155</v>
      </c>
      <c r="AS2145" t="s">
        <v>239</v>
      </c>
      <c r="AT2145" t="s">
        <v>239</v>
      </c>
      <c r="AU2145">
        <v>1</v>
      </c>
      <c r="AW2145" t="s">
        <v>3154</v>
      </c>
      <c r="AX2145" t="s">
        <v>1611</v>
      </c>
      <c r="AY2145" t="s">
        <v>109</v>
      </c>
      <c r="BP2145" t="s">
        <v>422</v>
      </c>
      <c r="BQ2145">
        <v>73</v>
      </c>
      <c r="BR2145" t="s">
        <v>422</v>
      </c>
      <c r="BS2145">
        <v>9</v>
      </c>
      <c r="BZ2145" t="s">
        <v>249</v>
      </c>
      <c r="CA2145" t="s">
        <v>3173</v>
      </c>
    </row>
    <row r="2146" spans="1:79" hidden="1" x14ac:dyDescent="0.25">
      <c r="A2146" t="s">
        <v>1581</v>
      </c>
      <c r="B2146" t="s">
        <v>1582</v>
      </c>
      <c r="C2146" t="s">
        <v>1583</v>
      </c>
      <c r="D2146" t="s">
        <v>3174</v>
      </c>
      <c r="E2146" t="s">
        <v>3175</v>
      </c>
      <c r="F2146" s="1">
        <v>42346</v>
      </c>
      <c r="G2146" s="4">
        <v>0.45833333333333331</v>
      </c>
      <c r="H2146" t="s">
        <v>732</v>
      </c>
      <c r="I2146">
        <v>-88</v>
      </c>
      <c r="J2146" t="s">
        <v>221</v>
      </c>
      <c r="K2146" t="s">
        <v>222</v>
      </c>
      <c r="L2146">
        <v>1</v>
      </c>
      <c r="M2146">
        <v>1</v>
      </c>
      <c r="N2146" t="s">
        <v>3176</v>
      </c>
      <c r="P2146" t="s">
        <v>2209</v>
      </c>
      <c r="Q2146" t="s">
        <v>1216</v>
      </c>
      <c r="R2146" t="s">
        <v>226</v>
      </c>
      <c r="S2146" t="s">
        <v>227</v>
      </c>
      <c r="T2146">
        <v>1</v>
      </c>
      <c r="V2146">
        <v>0.1</v>
      </c>
      <c r="W2146">
        <v>1</v>
      </c>
      <c r="X2146" t="s">
        <v>281</v>
      </c>
      <c r="Y2146" t="s">
        <v>243</v>
      </c>
      <c r="Z2146" t="s">
        <v>1217</v>
      </c>
      <c r="AA2146" t="s">
        <v>1217</v>
      </c>
      <c r="AF2146" t="s">
        <v>736</v>
      </c>
      <c r="AG2146" t="s">
        <v>732</v>
      </c>
      <c r="AH2146" t="s">
        <v>1587</v>
      </c>
      <c r="AJ2146" t="s">
        <v>237</v>
      </c>
      <c r="AK2146">
        <v>33.330311000000002</v>
      </c>
      <c r="AL2146">
        <v>-117.151008605957</v>
      </c>
      <c r="AM2146" t="s">
        <v>732</v>
      </c>
      <c r="AN2146" t="s">
        <v>239</v>
      </c>
      <c r="AO2146" t="s">
        <v>1220</v>
      </c>
      <c r="AP2146" t="s">
        <v>732</v>
      </c>
      <c r="AQ2146" t="s">
        <v>242</v>
      </c>
      <c r="AR2146" t="s">
        <v>732</v>
      </c>
      <c r="AS2146" t="s">
        <v>239</v>
      </c>
      <c r="AT2146" t="s">
        <v>239</v>
      </c>
      <c r="AU2146">
        <v>1</v>
      </c>
      <c r="AW2146" t="s">
        <v>1587</v>
      </c>
      <c r="AX2146" t="s">
        <v>1611</v>
      </c>
      <c r="AY2146" t="s">
        <v>109</v>
      </c>
      <c r="BP2146" t="s">
        <v>422</v>
      </c>
      <c r="BQ2146">
        <v>73</v>
      </c>
      <c r="BR2146" t="s">
        <v>422</v>
      </c>
      <c r="BS2146">
        <v>9</v>
      </c>
      <c r="BZ2146" t="s">
        <v>249</v>
      </c>
      <c r="CA2146" t="s">
        <v>3177</v>
      </c>
    </row>
    <row r="2147" spans="1:79" hidden="1" x14ac:dyDescent="0.25">
      <c r="A2147" t="s">
        <v>1581</v>
      </c>
      <c r="B2147" t="s">
        <v>1582</v>
      </c>
      <c r="C2147" t="s">
        <v>1583</v>
      </c>
      <c r="D2147" t="s">
        <v>3178</v>
      </c>
      <c r="E2147" t="s">
        <v>3179</v>
      </c>
      <c r="F2147" s="1">
        <v>42346</v>
      </c>
      <c r="G2147" s="4">
        <v>0.45833333333333331</v>
      </c>
      <c r="H2147" t="s">
        <v>732</v>
      </c>
      <c r="I2147">
        <v>-88</v>
      </c>
      <c r="J2147" t="s">
        <v>221</v>
      </c>
      <c r="K2147" t="s">
        <v>222</v>
      </c>
      <c r="L2147">
        <v>1</v>
      </c>
      <c r="M2147">
        <v>1</v>
      </c>
      <c r="N2147" t="s">
        <v>3180</v>
      </c>
      <c r="P2147" t="s">
        <v>2209</v>
      </c>
      <c r="Q2147" t="s">
        <v>1216</v>
      </c>
      <c r="R2147" t="s">
        <v>226</v>
      </c>
      <c r="S2147" t="s">
        <v>227</v>
      </c>
      <c r="T2147">
        <v>7</v>
      </c>
      <c r="V2147">
        <v>0.1</v>
      </c>
      <c r="W2147">
        <v>1</v>
      </c>
      <c r="X2147" t="s">
        <v>281</v>
      </c>
      <c r="Y2147" t="s">
        <v>243</v>
      </c>
      <c r="Z2147" t="s">
        <v>1217</v>
      </c>
      <c r="AA2147" t="s">
        <v>1217</v>
      </c>
      <c r="AF2147" t="s">
        <v>736</v>
      </c>
      <c r="AG2147" t="s">
        <v>732</v>
      </c>
      <c r="AH2147" t="s">
        <v>1587</v>
      </c>
      <c r="AJ2147" t="s">
        <v>237</v>
      </c>
      <c r="AK2147">
        <v>33.328018</v>
      </c>
      <c r="AL2147">
        <v>-117.15234375</v>
      </c>
      <c r="AM2147" t="s">
        <v>732</v>
      </c>
      <c r="AN2147" t="s">
        <v>239</v>
      </c>
      <c r="AO2147" t="s">
        <v>1220</v>
      </c>
      <c r="AP2147" t="s">
        <v>732</v>
      </c>
      <c r="AQ2147" t="s">
        <v>242</v>
      </c>
      <c r="AR2147" t="s">
        <v>732</v>
      </c>
      <c r="AS2147" t="s">
        <v>239</v>
      </c>
      <c r="AT2147" t="s">
        <v>239</v>
      </c>
      <c r="AU2147">
        <v>1</v>
      </c>
      <c r="AW2147" t="s">
        <v>1587</v>
      </c>
      <c r="AX2147" t="s">
        <v>1611</v>
      </c>
      <c r="AY2147" t="s">
        <v>109</v>
      </c>
      <c r="BP2147" t="s">
        <v>422</v>
      </c>
      <c r="BQ2147">
        <v>73</v>
      </c>
      <c r="BR2147" t="s">
        <v>422</v>
      </c>
      <c r="BS2147">
        <v>9</v>
      </c>
      <c r="BZ2147" t="s">
        <v>249</v>
      </c>
      <c r="CA2147" t="s">
        <v>3181</v>
      </c>
    </row>
    <row r="2148" spans="1:79" hidden="1" x14ac:dyDescent="0.25">
      <c r="A2148" t="s">
        <v>1581</v>
      </c>
      <c r="B2148" t="s">
        <v>1582</v>
      </c>
      <c r="C2148" t="s">
        <v>3182</v>
      </c>
      <c r="D2148" t="s">
        <v>3120</v>
      </c>
      <c r="E2148" t="s">
        <v>3121</v>
      </c>
      <c r="F2148" s="1">
        <v>42349</v>
      </c>
      <c r="G2148" s="4">
        <v>0.60416666666666663</v>
      </c>
      <c r="H2148" t="s">
        <v>732</v>
      </c>
      <c r="I2148">
        <v>-88</v>
      </c>
      <c r="J2148" t="s">
        <v>221</v>
      </c>
      <c r="K2148" t="s">
        <v>222</v>
      </c>
      <c r="L2148">
        <v>1</v>
      </c>
      <c r="M2148">
        <v>1</v>
      </c>
      <c r="N2148" t="s">
        <v>3183</v>
      </c>
      <c r="O2148" t="s">
        <v>3184</v>
      </c>
      <c r="P2148" t="s">
        <v>2209</v>
      </c>
      <c r="Q2148" t="s">
        <v>1216</v>
      </c>
      <c r="R2148" t="s">
        <v>226</v>
      </c>
      <c r="S2148" t="s">
        <v>227</v>
      </c>
      <c r="T2148">
        <v>0.28000000000000003</v>
      </c>
      <c r="V2148">
        <v>0.14000000000000001</v>
      </c>
      <c r="W2148">
        <v>0.4</v>
      </c>
      <c r="X2148" t="s">
        <v>905</v>
      </c>
      <c r="Y2148" t="s">
        <v>243</v>
      </c>
      <c r="Z2148" t="s">
        <v>1217</v>
      </c>
      <c r="AA2148" t="s">
        <v>1217</v>
      </c>
      <c r="AF2148" t="s">
        <v>736</v>
      </c>
      <c r="AG2148" t="s">
        <v>732</v>
      </c>
      <c r="AH2148" t="s">
        <v>1611</v>
      </c>
      <c r="AJ2148" t="s">
        <v>237</v>
      </c>
      <c r="AK2148">
        <v>33</v>
      </c>
      <c r="AL2148">
        <v>-117</v>
      </c>
      <c r="AM2148" t="s">
        <v>732</v>
      </c>
      <c r="AN2148" t="s">
        <v>239</v>
      </c>
      <c r="AO2148" t="s">
        <v>1220</v>
      </c>
      <c r="AP2148" t="s">
        <v>739</v>
      </c>
      <c r="AQ2148" t="s">
        <v>242</v>
      </c>
      <c r="AR2148" t="s">
        <v>732</v>
      </c>
      <c r="AS2148" t="s">
        <v>239</v>
      </c>
      <c r="AT2148" t="s">
        <v>239</v>
      </c>
      <c r="AU2148">
        <v>1</v>
      </c>
      <c r="AW2148" t="s">
        <v>1989</v>
      </c>
      <c r="AX2148" t="s">
        <v>1611</v>
      </c>
      <c r="AY2148" t="s">
        <v>109</v>
      </c>
      <c r="BP2148" t="s">
        <v>422</v>
      </c>
      <c r="BQ2148">
        <v>73</v>
      </c>
      <c r="BR2148" t="s">
        <v>422</v>
      </c>
      <c r="BS2148">
        <v>9</v>
      </c>
      <c r="CA2148" t="s">
        <v>3123</v>
      </c>
    </row>
    <row r="2149" spans="1:79" hidden="1" x14ac:dyDescent="0.25">
      <c r="A2149" t="s">
        <v>1581</v>
      </c>
      <c r="B2149" t="s">
        <v>1582</v>
      </c>
      <c r="C2149" t="s">
        <v>2865</v>
      </c>
      <c r="D2149" t="s">
        <v>3185</v>
      </c>
      <c r="E2149" t="s">
        <v>3186</v>
      </c>
      <c r="F2149" s="1">
        <v>42349</v>
      </c>
      <c r="G2149" s="4">
        <v>0.54513888888888895</v>
      </c>
      <c r="H2149" t="s">
        <v>732</v>
      </c>
      <c r="I2149">
        <v>-88</v>
      </c>
      <c r="J2149" t="s">
        <v>221</v>
      </c>
      <c r="K2149" t="s">
        <v>222</v>
      </c>
      <c r="L2149">
        <v>1</v>
      </c>
      <c r="M2149">
        <v>1</v>
      </c>
      <c r="N2149" t="s">
        <v>3183</v>
      </c>
      <c r="O2149" t="s">
        <v>3187</v>
      </c>
      <c r="P2149" t="s">
        <v>2209</v>
      </c>
      <c r="Q2149" t="s">
        <v>1216</v>
      </c>
      <c r="R2149" t="s">
        <v>226</v>
      </c>
      <c r="S2149" t="s">
        <v>227</v>
      </c>
      <c r="T2149">
        <v>0.19</v>
      </c>
      <c r="V2149">
        <v>0.14000000000000001</v>
      </c>
      <c r="W2149">
        <v>0.4</v>
      </c>
      <c r="X2149" t="s">
        <v>905</v>
      </c>
      <c r="Y2149" t="s">
        <v>243</v>
      </c>
      <c r="Z2149" t="s">
        <v>1217</v>
      </c>
      <c r="AA2149" t="s">
        <v>1217</v>
      </c>
      <c r="AF2149" t="s">
        <v>736</v>
      </c>
      <c r="AG2149" t="s">
        <v>732</v>
      </c>
      <c r="AH2149" t="s">
        <v>1611</v>
      </c>
      <c r="AJ2149" t="s">
        <v>237</v>
      </c>
      <c r="AK2149">
        <v>33.373778999999999</v>
      </c>
      <c r="AL2149">
        <v>-117.252891540527</v>
      </c>
      <c r="AM2149" t="s">
        <v>732</v>
      </c>
      <c r="AN2149" t="s">
        <v>239</v>
      </c>
      <c r="AO2149" t="s">
        <v>1220</v>
      </c>
      <c r="AP2149" t="s">
        <v>739</v>
      </c>
      <c r="AQ2149" t="s">
        <v>242</v>
      </c>
      <c r="AR2149" t="s">
        <v>732</v>
      </c>
      <c r="AS2149" t="s">
        <v>239</v>
      </c>
      <c r="AT2149" t="s">
        <v>239</v>
      </c>
      <c r="AU2149">
        <v>1</v>
      </c>
      <c r="AW2149" t="s">
        <v>1989</v>
      </c>
      <c r="AX2149" t="s">
        <v>1611</v>
      </c>
      <c r="AY2149" t="s">
        <v>109</v>
      </c>
      <c r="BP2149" t="s">
        <v>422</v>
      </c>
      <c r="BQ2149">
        <v>73</v>
      </c>
      <c r="BR2149" t="s">
        <v>422</v>
      </c>
      <c r="BS2149">
        <v>9</v>
      </c>
      <c r="BZ2149" t="s">
        <v>249</v>
      </c>
      <c r="CA2149" t="s">
        <v>2922</v>
      </c>
    </row>
    <row r="2150" spans="1:79" hidden="1" x14ac:dyDescent="0.25">
      <c r="A2150" t="s">
        <v>1581</v>
      </c>
      <c r="B2150" t="s">
        <v>1582</v>
      </c>
      <c r="C2150" t="s">
        <v>3182</v>
      </c>
      <c r="D2150" t="s">
        <v>3188</v>
      </c>
      <c r="E2150" t="s">
        <v>3189</v>
      </c>
      <c r="F2150" s="1">
        <v>42349</v>
      </c>
      <c r="G2150" s="4">
        <v>0.52430555555555558</v>
      </c>
      <c r="H2150" t="s">
        <v>732</v>
      </c>
      <c r="I2150">
        <v>-88</v>
      </c>
      <c r="J2150" t="s">
        <v>221</v>
      </c>
      <c r="K2150" t="s">
        <v>222</v>
      </c>
      <c r="L2150">
        <v>1</v>
      </c>
      <c r="M2150">
        <v>1</v>
      </c>
      <c r="N2150" t="s">
        <v>3183</v>
      </c>
      <c r="O2150" t="s">
        <v>3190</v>
      </c>
      <c r="P2150" t="s">
        <v>2209</v>
      </c>
      <c r="Q2150" t="s">
        <v>1216</v>
      </c>
      <c r="R2150" t="s">
        <v>226</v>
      </c>
      <c r="S2150" t="s">
        <v>227</v>
      </c>
      <c r="T2150">
        <v>-0.4</v>
      </c>
      <c r="V2150">
        <v>0.14000000000000001</v>
      </c>
      <c r="W2150">
        <v>0.4</v>
      </c>
      <c r="X2150" t="s">
        <v>228</v>
      </c>
      <c r="Y2150" t="s">
        <v>243</v>
      </c>
      <c r="Z2150" t="s">
        <v>1217</v>
      </c>
      <c r="AA2150" t="s">
        <v>1217</v>
      </c>
      <c r="AF2150" t="s">
        <v>736</v>
      </c>
      <c r="AG2150" t="s">
        <v>732</v>
      </c>
      <c r="AH2150" t="s">
        <v>1611</v>
      </c>
      <c r="AJ2150" t="s">
        <v>237</v>
      </c>
      <c r="AK2150">
        <v>33.283698999999999</v>
      </c>
      <c r="AL2150">
        <v>-117.217071533203</v>
      </c>
      <c r="AM2150" t="s">
        <v>732</v>
      </c>
      <c r="AN2150" t="s">
        <v>239</v>
      </c>
      <c r="AO2150" t="s">
        <v>1220</v>
      </c>
      <c r="AP2150" t="s">
        <v>739</v>
      </c>
      <c r="AQ2150" t="s">
        <v>242</v>
      </c>
      <c r="AR2150" t="s">
        <v>732</v>
      </c>
      <c r="AS2150" t="s">
        <v>239</v>
      </c>
      <c r="AT2150" t="s">
        <v>239</v>
      </c>
      <c r="AU2150">
        <v>1</v>
      </c>
      <c r="AW2150" t="s">
        <v>1989</v>
      </c>
      <c r="AX2150" t="s">
        <v>1611</v>
      </c>
      <c r="AY2150" t="s">
        <v>109</v>
      </c>
      <c r="BP2150" t="s">
        <v>422</v>
      </c>
      <c r="BQ2150">
        <v>73</v>
      </c>
      <c r="BR2150" t="s">
        <v>422</v>
      </c>
      <c r="BS2150">
        <v>9</v>
      </c>
      <c r="BZ2150" t="s">
        <v>249</v>
      </c>
      <c r="CA2150" t="s">
        <v>2883</v>
      </c>
    </row>
    <row r="2151" spans="1:79" hidden="1" x14ac:dyDescent="0.25">
      <c r="A2151" t="s">
        <v>1581</v>
      </c>
      <c r="B2151" t="s">
        <v>1582</v>
      </c>
      <c r="C2151" t="s">
        <v>3182</v>
      </c>
      <c r="D2151" t="s">
        <v>3191</v>
      </c>
      <c r="E2151" t="s">
        <v>3192</v>
      </c>
      <c r="F2151" s="1">
        <v>42373</v>
      </c>
      <c r="G2151" s="4">
        <v>0.48958333333333331</v>
      </c>
      <c r="H2151" t="s">
        <v>732</v>
      </c>
      <c r="I2151">
        <v>-88</v>
      </c>
      <c r="J2151" t="s">
        <v>221</v>
      </c>
      <c r="K2151" t="s">
        <v>222</v>
      </c>
      <c r="L2151">
        <v>1</v>
      </c>
      <c r="M2151">
        <v>1</v>
      </c>
      <c r="N2151" t="s">
        <v>3193</v>
      </c>
      <c r="O2151" t="s">
        <v>3194</v>
      </c>
      <c r="P2151" t="s">
        <v>2209</v>
      </c>
      <c r="Q2151" t="s">
        <v>1216</v>
      </c>
      <c r="R2151" t="s">
        <v>226</v>
      </c>
      <c r="S2151" t="s">
        <v>227</v>
      </c>
      <c r="T2151">
        <v>0.18</v>
      </c>
      <c r="V2151">
        <v>0.14000000000000001</v>
      </c>
      <c r="W2151">
        <v>0.4</v>
      </c>
      <c r="X2151" t="s">
        <v>905</v>
      </c>
      <c r="Y2151" t="s">
        <v>243</v>
      </c>
      <c r="Z2151" t="s">
        <v>1217</v>
      </c>
      <c r="AA2151" t="s">
        <v>1217</v>
      </c>
      <c r="AF2151" t="s">
        <v>736</v>
      </c>
      <c r="AG2151" t="s">
        <v>732</v>
      </c>
      <c r="AH2151" t="s">
        <v>1611</v>
      </c>
      <c r="AJ2151" t="s">
        <v>237</v>
      </c>
      <c r="AK2151">
        <v>32.861469</v>
      </c>
      <c r="AL2151">
        <v>-116.944686889648</v>
      </c>
      <c r="AM2151" t="s">
        <v>732</v>
      </c>
      <c r="AN2151" t="s">
        <v>239</v>
      </c>
      <c r="AO2151" t="s">
        <v>1220</v>
      </c>
      <c r="AP2151" t="s">
        <v>739</v>
      </c>
      <c r="AQ2151" t="s">
        <v>242</v>
      </c>
      <c r="AR2151" t="s">
        <v>732</v>
      </c>
      <c r="AS2151" t="s">
        <v>239</v>
      </c>
      <c r="AT2151" t="s">
        <v>239</v>
      </c>
      <c r="AU2151">
        <v>1</v>
      </c>
      <c r="AW2151" t="s">
        <v>1989</v>
      </c>
      <c r="AX2151" t="s">
        <v>1611</v>
      </c>
      <c r="AY2151" t="s">
        <v>109</v>
      </c>
      <c r="BP2151" t="s">
        <v>422</v>
      </c>
      <c r="BQ2151">
        <v>73</v>
      </c>
      <c r="BR2151" t="s">
        <v>422</v>
      </c>
      <c r="BS2151">
        <v>9</v>
      </c>
      <c r="BZ2151" t="s">
        <v>249</v>
      </c>
      <c r="CA2151" t="s">
        <v>2879</v>
      </c>
    </row>
    <row r="2152" spans="1:79" hidden="1" x14ac:dyDescent="0.25">
      <c r="A2152" t="s">
        <v>1581</v>
      </c>
      <c r="B2152" t="s">
        <v>1582</v>
      </c>
      <c r="C2152" t="s">
        <v>3182</v>
      </c>
      <c r="D2152" t="s">
        <v>3195</v>
      </c>
      <c r="E2152" t="s">
        <v>3196</v>
      </c>
      <c r="F2152" s="1">
        <v>42373</v>
      </c>
      <c r="G2152" s="4">
        <v>0.4375</v>
      </c>
      <c r="H2152" t="s">
        <v>732</v>
      </c>
      <c r="I2152">
        <v>-88</v>
      </c>
      <c r="J2152" t="s">
        <v>221</v>
      </c>
      <c r="K2152" t="s">
        <v>222</v>
      </c>
      <c r="L2152">
        <v>1</v>
      </c>
      <c r="M2152">
        <v>1</v>
      </c>
      <c r="N2152" t="s">
        <v>3193</v>
      </c>
      <c r="O2152" t="s">
        <v>3197</v>
      </c>
      <c r="P2152" t="s">
        <v>2209</v>
      </c>
      <c r="Q2152" t="s">
        <v>1216</v>
      </c>
      <c r="R2152" t="s">
        <v>226</v>
      </c>
      <c r="S2152" t="s">
        <v>227</v>
      </c>
      <c r="T2152">
        <v>-0.4</v>
      </c>
      <c r="V2152">
        <v>0.14000000000000001</v>
      </c>
      <c r="W2152">
        <v>0.4</v>
      </c>
      <c r="X2152" t="s">
        <v>228</v>
      </c>
      <c r="Y2152" t="s">
        <v>243</v>
      </c>
      <c r="Z2152" t="s">
        <v>1217</v>
      </c>
      <c r="AA2152" t="s">
        <v>1217</v>
      </c>
      <c r="AF2152" t="s">
        <v>736</v>
      </c>
      <c r="AG2152" t="s">
        <v>732</v>
      </c>
      <c r="AH2152" t="s">
        <v>1611</v>
      </c>
      <c r="AJ2152" t="s">
        <v>237</v>
      </c>
      <c r="AK2152">
        <v>32.747718999999996</v>
      </c>
      <c r="AL2152">
        <v>-117.22927093505901</v>
      </c>
      <c r="AM2152" t="s">
        <v>732</v>
      </c>
      <c r="AN2152" t="s">
        <v>239</v>
      </c>
      <c r="AO2152" t="s">
        <v>1220</v>
      </c>
      <c r="AP2152" t="s">
        <v>739</v>
      </c>
      <c r="AQ2152" t="s">
        <v>242</v>
      </c>
      <c r="AR2152" t="s">
        <v>732</v>
      </c>
      <c r="AS2152" t="s">
        <v>239</v>
      </c>
      <c r="AT2152" t="s">
        <v>239</v>
      </c>
      <c r="AU2152">
        <v>1</v>
      </c>
      <c r="AW2152" t="s">
        <v>1989</v>
      </c>
      <c r="AX2152" t="s">
        <v>1611</v>
      </c>
      <c r="AY2152" t="s">
        <v>109</v>
      </c>
      <c r="BP2152" t="s">
        <v>422</v>
      </c>
      <c r="BQ2152">
        <v>73</v>
      </c>
      <c r="BR2152" t="s">
        <v>422</v>
      </c>
      <c r="BS2152">
        <v>9</v>
      </c>
      <c r="BZ2152" t="s">
        <v>249</v>
      </c>
      <c r="CA2152" t="s">
        <v>3127</v>
      </c>
    </row>
    <row r="2153" spans="1:79" hidden="1" x14ac:dyDescent="0.25">
      <c r="A2153" t="s">
        <v>1581</v>
      </c>
      <c r="B2153" t="s">
        <v>1582</v>
      </c>
      <c r="C2153" t="s">
        <v>3182</v>
      </c>
      <c r="D2153" t="s">
        <v>2951</v>
      </c>
      <c r="E2153" t="s">
        <v>2952</v>
      </c>
      <c r="F2153" s="1">
        <v>42374</v>
      </c>
      <c r="G2153" s="4">
        <v>0.70833333333333337</v>
      </c>
      <c r="H2153" t="s">
        <v>732</v>
      </c>
      <c r="I2153">
        <v>-88</v>
      </c>
      <c r="J2153" t="s">
        <v>221</v>
      </c>
      <c r="K2153" t="s">
        <v>222</v>
      </c>
      <c r="L2153">
        <v>1</v>
      </c>
      <c r="M2153">
        <v>1</v>
      </c>
      <c r="N2153" t="s">
        <v>3193</v>
      </c>
      <c r="O2153" t="s">
        <v>3198</v>
      </c>
      <c r="P2153" t="s">
        <v>2209</v>
      </c>
      <c r="Q2153" t="s">
        <v>1216</v>
      </c>
      <c r="R2153" t="s">
        <v>226</v>
      </c>
      <c r="S2153" t="s">
        <v>227</v>
      </c>
      <c r="T2153">
        <v>-0.4</v>
      </c>
      <c r="V2153">
        <v>0.14000000000000001</v>
      </c>
      <c r="W2153">
        <v>0.4</v>
      </c>
      <c r="X2153" t="s">
        <v>228</v>
      </c>
      <c r="Y2153" t="s">
        <v>243</v>
      </c>
      <c r="Z2153" t="s">
        <v>1217</v>
      </c>
      <c r="AA2153" t="s">
        <v>1217</v>
      </c>
      <c r="AF2153" t="s">
        <v>736</v>
      </c>
      <c r="AG2153" t="s">
        <v>732</v>
      </c>
      <c r="AH2153" t="s">
        <v>1611</v>
      </c>
      <c r="AJ2153" t="s">
        <v>237</v>
      </c>
      <c r="AK2153">
        <v>33.255828999999999</v>
      </c>
      <c r="AL2153">
        <v>-117.292427062988</v>
      </c>
      <c r="AM2153" t="s">
        <v>732</v>
      </c>
      <c r="AN2153" t="s">
        <v>239</v>
      </c>
      <c r="AO2153" t="s">
        <v>1220</v>
      </c>
      <c r="AP2153" t="s">
        <v>739</v>
      </c>
      <c r="AQ2153" t="s">
        <v>242</v>
      </c>
      <c r="AR2153" t="s">
        <v>732</v>
      </c>
      <c r="AS2153" t="s">
        <v>239</v>
      </c>
      <c r="AT2153" t="s">
        <v>239</v>
      </c>
      <c r="AU2153">
        <v>1</v>
      </c>
      <c r="AW2153" t="s">
        <v>1989</v>
      </c>
      <c r="AX2153" t="s">
        <v>1611</v>
      </c>
      <c r="AY2153" t="s">
        <v>109</v>
      </c>
      <c r="BP2153" t="s">
        <v>422</v>
      </c>
      <c r="BQ2153">
        <v>73</v>
      </c>
      <c r="BR2153" t="s">
        <v>422</v>
      </c>
      <c r="BS2153">
        <v>9</v>
      </c>
      <c r="BZ2153" t="s">
        <v>249</v>
      </c>
      <c r="CA2153" t="s">
        <v>2954</v>
      </c>
    </row>
    <row r="2154" spans="1:79" hidden="1" x14ac:dyDescent="0.25">
      <c r="A2154" t="s">
        <v>1581</v>
      </c>
      <c r="B2154" t="s">
        <v>1582</v>
      </c>
      <c r="C2154" t="s">
        <v>3182</v>
      </c>
      <c r="D2154" t="s">
        <v>2943</v>
      </c>
      <c r="E2154" t="s">
        <v>2944</v>
      </c>
      <c r="F2154" s="1">
        <v>42374</v>
      </c>
      <c r="G2154" s="4">
        <v>0.71319444444444446</v>
      </c>
      <c r="H2154" t="s">
        <v>732</v>
      </c>
      <c r="I2154">
        <v>-88</v>
      </c>
      <c r="J2154" t="s">
        <v>221</v>
      </c>
      <c r="K2154" t="s">
        <v>222</v>
      </c>
      <c r="L2154">
        <v>1</v>
      </c>
      <c r="M2154">
        <v>1</v>
      </c>
      <c r="N2154" t="s">
        <v>3193</v>
      </c>
      <c r="O2154" t="s">
        <v>3199</v>
      </c>
      <c r="P2154" t="s">
        <v>2209</v>
      </c>
      <c r="Q2154" t="s">
        <v>1216</v>
      </c>
      <c r="R2154" t="s">
        <v>226</v>
      </c>
      <c r="S2154" t="s">
        <v>227</v>
      </c>
      <c r="T2154">
        <v>-0.4</v>
      </c>
      <c r="V2154">
        <v>0.14000000000000001</v>
      </c>
      <c r="W2154">
        <v>0.4</v>
      </c>
      <c r="X2154" t="s">
        <v>228</v>
      </c>
      <c r="Y2154" t="s">
        <v>243</v>
      </c>
      <c r="Z2154" t="s">
        <v>1217</v>
      </c>
      <c r="AA2154" t="s">
        <v>1217</v>
      </c>
      <c r="AF2154" t="s">
        <v>736</v>
      </c>
      <c r="AG2154" t="s">
        <v>732</v>
      </c>
      <c r="AH2154" t="s">
        <v>1611</v>
      </c>
      <c r="AJ2154" t="s">
        <v>237</v>
      </c>
      <c r="AK2154">
        <v>33.221859000000002</v>
      </c>
      <c r="AL2154">
        <v>-117.34983825683599</v>
      </c>
      <c r="AM2154" t="s">
        <v>732</v>
      </c>
      <c r="AN2154" t="s">
        <v>239</v>
      </c>
      <c r="AO2154" t="s">
        <v>1220</v>
      </c>
      <c r="AP2154" t="s">
        <v>739</v>
      </c>
      <c r="AQ2154" t="s">
        <v>242</v>
      </c>
      <c r="AR2154" t="s">
        <v>732</v>
      </c>
      <c r="AS2154" t="s">
        <v>239</v>
      </c>
      <c r="AT2154" t="s">
        <v>239</v>
      </c>
      <c r="AU2154">
        <v>1</v>
      </c>
      <c r="AW2154" t="s">
        <v>1989</v>
      </c>
      <c r="AX2154" t="s">
        <v>1611</v>
      </c>
      <c r="AY2154" t="s">
        <v>109</v>
      </c>
      <c r="BP2154" t="s">
        <v>422</v>
      </c>
      <c r="BQ2154">
        <v>73</v>
      </c>
      <c r="BR2154" t="s">
        <v>422</v>
      </c>
      <c r="BS2154">
        <v>9</v>
      </c>
      <c r="BZ2154" t="s">
        <v>249</v>
      </c>
      <c r="CA2154" t="s">
        <v>2946</v>
      </c>
    </row>
    <row r="2155" spans="1:79" hidden="1" x14ac:dyDescent="0.25">
      <c r="A2155" t="s">
        <v>1581</v>
      </c>
      <c r="B2155" t="s">
        <v>1582</v>
      </c>
      <c r="C2155" t="s">
        <v>1615</v>
      </c>
      <c r="D2155" t="s">
        <v>2103</v>
      </c>
      <c r="E2155" t="s">
        <v>2104</v>
      </c>
      <c r="F2155" s="1">
        <v>42376</v>
      </c>
      <c r="G2155" s="4">
        <v>0.41666666666666669</v>
      </c>
      <c r="H2155" t="s">
        <v>732</v>
      </c>
      <c r="I2155">
        <v>-88</v>
      </c>
      <c r="J2155" t="s">
        <v>221</v>
      </c>
      <c r="K2155" t="s">
        <v>222</v>
      </c>
      <c r="L2155">
        <v>1</v>
      </c>
      <c r="M2155">
        <v>1</v>
      </c>
      <c r="N2155" t="s">
        <v>3200</v>
      </c>
      <c r="O2155" t="s">
        <v>3201</v>
      </c>
      <c r="P2155" t="s">
        <v>224</v>
      </c>
      <c r="Q2155" t="s">
        <v>1216</v>
      </c>
      <c r="R2155" t="s">
        <v>226</v>
      </c>
      <c r="S2155" t="s">
        <v>227</v>
      </c>
      <c r="V2155">
        <v>0.5</v>
      </c>
      <c r="W2155">
        <v>1</v>
      </c>
      <c r="X2155" t="s">
        <v>228</v>
      </c>
      <c r="Y2155" t="s">
        <v>243</v>
      </c>
      <c r="Z2155" t="s">
        <v>1217</v>
      </c>
      <c r="AA2155" t="s">
        <v>1217</v>
      </c>
      <c r="AF2155" t="s">
        <v>736</v>
      </c>
      <c r="AG2155" t="s">
        <v>732</v>
      </c>
      <c r="AH2155" t="s">
        <v>1951</v>
      </c>
      <c r="AJ2155" t="s">
        <v>732</v>
      </c>
      <c r="AK2155">
        <v>33.156288000000004</v>
      </c>
      <c r="AL2155">
        <v>-117.215133666992</v>
      </c>
      <c r="AM2155" t="s">
        <v>732</v>
      </c>
      <c r="AN2155" t="s">
        <v>239</v>
      </c>
      <c r="AO2155" t="s">
        <v>1220</v>
      </c>
      <c r="AP2155" t="s">
        <v>739</v>
      </c>
      <c r="AQ2155" t="s">
        <v>242</v>
      </c>
      <c r="AR2155" t="s">
        <v>732</v>
      </c>
      <c r="AS2155" t="s">
        <v>239</v>
      </c>
      <c r="AT2155" t="s">
        <v>239</v>
      </c>
      <c r="AU2155">
        <v>1</v>
      </c>
      <c r="AW2155" t="s">
        <v>1587</v>
      </c>
      <c r="AX2155" t="s">
        <v>1611</v>
      </c>
      <c r="AY2155" t="s">
        <v>109</v>
      </c>
      <c r="CA2155" t="s">
        <v>2106</v>
      </c>
    </row>
    <row r="2156" spans="1:79" hidden="1" x14ac:dyDescent="0.25">
      <c r="A2156" t="s">
        <v>1581</v>
      </c>
      <c r="B2156" t="s">
        <v>1582</v>
      </c>
      <c r="C2156" t="s">
        <v>1583</v>
      </c>
      <c r="D2156" t="s">
        <v>3188</v>
      </c>
      <c r="E2156" t="s">
        <v>3189</v>
      </c>
      <c r="F2156" s="1">
        <v>42388</v>
      </c>
      <c r="G2156" s="4">
        <v>0.4861111111111111</v>
      </c>
      <c r="H2156" t="s">
        <v>732</v>
      </c>
      <c r="I2156">
        <v>-88</v>
      </c>
      <c r="J2156" t="s">
        <v>221</v>
      </c>
      <c r="K2156" t="s">
        <v>222</v>
      </c>
      <c r="L2156">
        <v>1</v>
      </c>
      <c r="M2156">
        <v>1</v>
      </c>
      <c r="N2156" t="s">
        <v>3202</v>
      </c>
      <c r="P2156" t="s">
        <v>2209</v>
      </c>
      <c r="Q2156" t="s">
        <v>1216</v>
      </c>
      <c r="R2156" t="s">
        <v>226</v>
      </c>
      <c r="S2156" t="s">
        <v>227</v>
      </c>
      <c r="T2156">
        <v>2</v>
      </c>
      <c r="V2156">
        <v>0.1</v>
      </c>
      <c r="W2156">
        <v>1</v>
      </c>
      <c r="X2156" t="s">
        <v>281</v>
      </c>
      <c r="Y2156" t="s">
        <v>243</v>
      </c>
      <c r="Z2156" t="s">
        <v>1217</v>
      </c>
      <c r="AA2156" t="s">
        <v>1217</v>
      </c>
      <c r="AF2156" t="s">
        <v>736</v>
      </c>
      <c r="AG2156" t="s">
        <v>732</v>
      </c>
      <c r="AH2156" t="s">
        <v>1587</v>
      </c>
      <c r="AJ2156" t="s">
        <v>237</v>
      </c>
      <c r="AK2156">
        <v>33.283698999999999</v>
      </c>
      <c r="AL2156">
        <v>-117.217071533203</v>
      </c>
      <c r="AM2156" t="s">
        <v>732</v>
      </c>
      <c r="AN2156" t="s">
        <v>239</v>
      </c>
      <c r="AO2156" t="s">
        <v>1220</v>
      </c>
      <c r="AP2156" t="s">
        <v>732</v>
      </c>
      <c r="AQ2156" t="s">
        <v>242</v>
      </c>
      <c r="AR2156" t="s">
        <v>732</v>
      </c>
      <c r="AS2156" t="s">
        <v>239</v>
      </c>
      <c r="AT2156" t="s">
        <v>239</v>
      </c>
      <c r="AU2156">
        <v>1</v>
      </c>
      <c r="AW2156" t="s">
        <v>1587</v>
      </c>
      <c r="AX2156" t="s">
        <v>1611</v>
      </c>
      <c r="AY2156" t="s">
        <v>109</v>
      </c>
      <c r="BP2156" t="s">
        <v>422</v>
      </c>
      <c r="BQ2156">
        <v>73</v>
      </c>
      <c r="BR2156" t="s">
        <v>422</v>
      </c>
      <c r="BS2156">
        <v>9</v>
      </c>
      <c r="BZ2156" t="s">
        <v>249</v>
      </c>
      <c r="CA2156" t="s">
        <v>3203</v>
      </c>
    </row>
    <row r="2157" spans="1:79" hidden="1" x14ac:dyDescent="0.25">
      <c r="A2157" t="s">
        <v>1581</v>
      </c>
      <c r="B2157" t="s">
        <v>1582</v>
      </c>
      <c r="C2157" t="s">
        <v>1583</v>
      </c>
      <c r="D2157" t="s">
        <v>3204</v>
      </c>
      <c r="E2157" t="s">
        <v>3205</v>
      </c>
      <c r="F2157" s="1">
        <v>42388</v>
      </c>
      <c r="G2157" s="4">
        <v>0.54861111111111105</v>
      </c>
      <c r="H2157" t="s">
        <v>732</v>
      </c>
      <c r="I2157">
        <v>-88</v>
      </c>
      <c r="J2157" t="s">
        <v>221</v>
      </c>
      <c r="K2157" t="s">
        <v>222</v>
      </c>
      <c r="L2157">
        <v>1</v>
      </c>
      <c r="M2157">
        <v>1</v>
      </c>
      <c r="N2157" t="s">
        <v>3206</v>
      </c>
      <c r="P2157" t="s">
        <v>2209</v>
      </c>
      <c r="Q2157" t="s">
        <v>1216</v>
      </c>
      <c r="R2157" t="s">
        <v>226</v>
      </c>
      <c r="S2157" t="s">
        <v>227</v>
      </c>
      <c r="T2157">
        <v>0.2</v>
      </c>
      <c r="V2157">
        <v>0.1</v>
      </c>
      <c r="W2157">
        <v>1</v>
      </c>
      <c r="X2157" t="s">
        <v>905</v>
      </c>
      <c r="Y2157" t="s">
        <v>1226</v>
      </c>
      <c r="Z2157" t="s">
        <v>1217</v>
      </c>
      <c r="AA2157" t="s">
        <v>1217</v>
      </c>
      <c r="AF2157" t="s">
        <v>736</v>
      </c>
      <c r="AG2157" t="s">
        <v>732</v>
      </c>
      <c r="AH2157" t="s">
        <v>1587</v>
      </c>
      <c r="AJ2157" t="s">
        <v>237</v>
      </c>
      <c r="AK2157">
        <v>33.354697999999999</v>
      </c>
      <c r="AL2157">
        <v>-117.23313140869099</v>
      </c>
      <c r="AM2157" t="s">
        <v>732</v>
      </c>
      <c r="AN2157" t="s">
        <v>239</v>
      </c>
      <c r="AO2157" t="s">
        <v>1220</v>
      </c>
      <c r="AP2157" t="s">
        <v>732</v>
      </c>
      <c r="AQ2157" t="s">
        <v>242</v>
      </c>
      <c r="AR2157" t="s">
        <v>732</v>
      </c>
      <c r="AS2157" t="s">
        <v>239</v>
      </c>
      <c r="AT2157" t="s">
        <v>239</v>
      </c>
      <c r="AU2157">
        <v>1</v>
      </c>
      <c r="AW2157" t="s">
        <v>1587</v>
      </c>
      <c r="AX2157" t="s">
        <v>1611</v>
      </c>
      <c r="AY2157" t="s">
        <v>109</v>
      </c>
      <c r="BP2157" t="s">
        <v>422</v>
      </c>
      <c r="BQ2157">
        <v>73</v>
      </c>
      <c r="BR2157" t="s">
        <v>422</v>
      </c>
      <c r="BS2157">
        <v>9</v>
      </c>
      <c r="BZ2157" t="s">
        <v>249</v>
      </c>
      <c r="CA2157" t="s">
        <v>3207</v>
      </c>
    </row>
    <row r="2158" spans="1:79" hidden="1" x14ac:dyDescent="0.25">
      <c r="A2158" t="s">
        <v>1581</v>
      </c>
      <c r="B2158" t="s">
        <v>1582</v>
      </c>
      <c r="C2158" t="s">
        <v>1583</v>
      </c>
      <c r="D2158" t="s">
        <v>3208</v>
      </c>
      <c r="E2158" t="s">
        <v>3209</v>
      </c>
      <c r="F2158" s="1">
        <v>42388</v>
      </c>
      <c r="G2158" s="4">
        <v>0.4513888888888889</v>
      </c>
      <c r="H2158" t="s">
        <v>732</v>
      </c>
      <c r="I2158">
        <v>-88</v>
      </c>
      <c r="J2158" t="s">
        <v>221</v>
      </c>
      <c r="K2158" t="s">
        <v>222</v>
      </c>
      <c r="L2158">
        <v>1</v>
      </c>
      <c r="M2158">
        <v>1</v>
      </c>
      <c r="N2158" t="s">
        <v>3210</v>
      </c>
      <c r="P2158" t="s">
        <v>2209</v>
      </c>
      <c r="Q2158" t="s">
        <v>1216</v>
      </c>
      <c r="R2158" t="s">
        <v>226</v>
      </c>
      <c r="S2158" t="s">
        <v>227</v>
      </c>
      <c r="T2158">
        <v>0.2</v>
      </c>
      <c r="V2158">
        <v>0.2</v>
      </c>
      <c r="W2158">
        <v>2</v>
      </c>
      <c r="X2158" t="s">
        <v>905</v>
      </c>
      <c r="Y2158" t="s">
        <v>1226</v>
      </c>
      <c r="Z2158" t="s">
        <v>1217</v>
      </c>
      <c r="AA2158" t="s">
        <v>1217</v>
      </c>
      <c r="AF2158" t="s">
        <v>736</v>
      </c>
      <c r="AG2158" t="s">
        <v>732</v>
      </c>
      <c r="AH2158" t="s">
        <v>1587</v>
      </c>
      <c r="AJ2158" t="s">
        <v>237</v>
      </c>
      <c r="AK2158">
        <v>33.221451000000002</v>
      </c>
      <c r="AL2158">
        <v>-117.097038269043</v>
      </c>
      <c r="AM2158" t="s">
        <v>732</v>
      </c>
      <c r="AN2158" t="s">
        <v>239</v>
      </c>
      <c r="AO2158" t="s">
        <v>1220</v>
      </c>
      <c r="AP2158" t="s">
        <v>732</v>
      </c>
      <c r="AQ2158" t="s">
        <v>242</v>
      </c>
      <c r="AR2158" t="s">
        <v>732</v>
      </c>
      <c r="AS2158" t="s">
        <v>239</v>
      </c>
      <c r="AT2158" t="s">
        <v>239</v>
      </c>
      <c r="AU2158">
        <v>1</v>
      </c>
      <c r="AW2158" t="s">
        <v>1587</v>
      </c>
      <c r="AX2158" t="s">
        <v>1611</v>
      </c>
      <c r="AY2158" t="s">
        <v>109</v>
      </c>
      <c r="BP2158" t="s">
        <v>422</v>
      </c>
      <c r="BQ2158">
        <v>73</v>
      </c>
      <c r="BR2158" t="s">
        <v>422</v>
      </c>
      <c r="BS2158">
        <v>9</v>
      </c>
      <c r="BZ2158" t="s">
        <v>249</v>
      </c>
      <c r="CA2158" t="s">
        <v>3211</v>
      </c>
    </row>
    <row r="2159" spans="1:79" hidden="1" x14ac:dyDescent="0.25">
      <c r="A2159" t="s">
        <v>1581</v>
      </c>
      <c r="B2159" t="s">
        <v>1582</v>
      </c>
      <c r="C2159" t="s">
        <v>1615</v>
      </c>
      <c r="D2159" t="s">
        <v>2078</v>
      </c>
      <c r="E2159" t="s">
        <v>2079</v>
      </c>
      <c r="F2159" s="1">
        <v>42397</v>
      </c>
      <c r="G2159" s="4">
        <v>0.45833333333333331</v>
      </c>
      <c r="H2159" t="s">
        <v>732</v>
      </c>
      <c r="I2159">
        <v>-88</v>
      </c>
      <c r="J2159" t="s">
        <v>221</v>
      </c>
      <c r="K2159" t="s">
        <v>222</v>
      </c>
      <c r="L2159">
        <v>1</v>
      </c>
      <c r="M2159">
        <v>1</v>
      </c>
      <c r="N2159" t="s">
        <v>3212</v>
      </c>
      <c r="O2159" t="s">
        <v>3213</v>
      </c>
      <c r="P2159" t="s">
        <v>224</v>
      </c>
      <c r="Q2159" t="s">
        <v>1216</v>
      </c>
      <c r="R2159" t="s">
        <v>226</v>
      </c>
      <c r="S2159" t="s">
        <v>227</v>
      </c>
      <c r="V2159">
        <v>0.5</v>
      </c>
      <c r="W2159">
        <v>1</v>
      </c>
      <c r="X2159" t="s">
        <v>228</v>
      </c>
      <c r="Y2159" t="s">
        <v>243</v>
      </c>
      <c r="Z2159" t="s">
        <v>1217</v>
      </c>
      <c r="AA2159" t="s">
        <v>1217</v>
      </c>
      <c r="AF2159" t="s">
        <v>736</v>
      </c>
      <c r="AG2159" t="s">
        <v>732</v>
      </c>
      <c r="AH2159" t="s">
        <v>1951</v>
      </c>
      <c r="AJ2159" t="s">
        <v>732</v>
      </c>
      <c r="AK2159">
        <v>33</v>
      </c>
      <c r="AL2159">
        <v>-116</v>
      </c>
      <c r="AM2159" t="s">
        <v>732</v>
      </c>
      <c r="AN2159" t="s">
        <v>239</v>
      </c>
      <c r="AO2159" t="s">
        <v>1220</v>
      </c>
      <c r="AP2159" t="s">
        <v>739</v>
      </c>
      <c r="AQ2159" t="s">
        <v>242</v>
      </c>
      <c r="AR2159" t="s">
        <v>732</v>
      </c>
      <c r="AS2159" t="s">
        <v>239</v>
      </c>
      <c r="AT2159" t="s">
        <v>239</v>
      </c>
      <c r="AU2159">
        <v>1</v>
      </c>
      <c r="AW2159" t="s">
        <v>1587</v>
      </c>
      <c r="AX2159" t="s">
        <v>1611</v>
      </c>
      <c r="AY2159" t="s">
        <v>109</v>
      </c>
      <c r="BP2159" t="s">
        <v>422</v>
      </c>
      <c r="BQ2159">
        <v>73</v>
      </c>
      <c r="BR2159" t="s">
        <v>408</v>
      </c>
      <c r="BS2159">
        <v>7</v>
      </c>
      <c r="CA2159" t="s">
        <v>2081</v>
      </c>
    </row>
    <row r="2160" spans="1:79" hidden="1" x14ac:dyDescent="0.25">
      <c r="A2160" t="s">
        <v>1581</v>
      </c>
      <c r="B2160" t="s">
        <v>1582</v>
      </c>
      <c r="C2160" t="s">
        <v>3182</v>
      </c>
      <c r="D2160" t="s">
        <v>3214</v>
      </c>
      <c r="E2160" t="s">
        <v>3215</v>
      </c>
      <c r="F2160" s="1">
        <v>42400</v>
      </c>
      <c r="G2160" s="4">
        <v>0.71875</v>
      </c>
      <c r="H2160" t="s">
        <v>732</v>
      </c>
      <c r="I2160">
        <v>-88</v>
      </c>
      <c r="J2160" t="s">
        <v>221</v>
      </c>
      <c r="K2160" t="s">
        <v>222</v>
      </c>
      <c r="L2160">
        <v>1</v>
      </c>
      <c r="M2160">
        <v>1</v>
      </c>
      <c r="N2160" t="s">
        <v>3216</v>
      </c>
      <c r="O2160" t="s">
        <v>3217</v>
      </c>
      <c r="P2160" t="s">
        <v>2209</v>
      </c>
      <c r="Q2160" t="s">
        <v>1216</v>
      </c>
      <c r="R2160" t="s">
        <v>226</v>
      </c>
      <c r="S2160" t="s">
        <v>227</v>
      </c>
      <c r="T2160">
        <v>-0.4</v>
      </c>
      <c r="V2160">
        <v>0.14000000000000001</v>
      </c>
      <c r="W2160">
        <v>0.4</v>
      </c>
      <c r="X2160" t="s">
        <v>228</v>
      </c>
      <c r="Y2160" t="s">
        <v>243</v>
      </c>
      <c r="Z2160" t="s">
        <v>1217</v>
      </c>
      <c r="AA2160" t="s">
        <v>1217</v>
      </c>
      <c r="AF2160" t="s">
        <v>736</v>
      </c>
      <c r="AG2160" t="s">
        <v>732</v>
      </c>
      <c r="AH2160" t="s">
        <v>1611</v>
      </c>
      <c r="AJ2160" t="s">
        <v>237</v>
      </c>
      <c r="AK2160">
        <v>32.803477999999998</v>
      </c>
      <c r="AL2160">
        <v>-116.95768737793</v>
      </c>
      <c r="AM2160" t="s">
        <v>732</v>
      </c>
      <c r="AN2160" t="s">
        <v>239</v>
      </c>
      <c r="AO2160" t="s">
        <v>1220</v>
      </c>
      <c r="AP2160" t="s">
        <v>739</v>
      </c>
      <c r="AQ2160" t="s">
        <v>242</v>
      </c>
      <c r="AR2160" t="s">
        <v>732</v>
      </c>
      <c r="AS2160" t="s">
        <v>239</v>
      </c>
      <c r="AT2160" t="s">
        <v>239</v>
      </c>
      <c r="AU2160">
        <v>1</v>
      </c>
      <c r="AW2160" t="s">
        <v>1989</v>
      </c>
      <c r="AX2160" t="s">
        <v>1611</v>
      </c>
      <c r="AY2160" t="s">
        <v>109</v>
      </c>
      <c r="BP2160" t="s">
        <v>422</v>
      </c>
      <c r="BQ2160">
        <v>73</v>
      </c>
      <c r="BR2160" t="s">
        <v>422</v>
      </c>
      <c r="BS2160">
        <v>9</v>
      </c>
      <c r="BZ2160" t="s">
        <v>249</v>
      </c>
      <c r="CA2160" t="s">
        <v>3095</v>
      </c>
    </row>
    <row r="2161" spans="1:79" hidden="1" x14ac:dyDescent="0.25">
      <c r="A2161" t="s">
        <v>1581</v>
      </c>
      <c r="B2161" t="s">
        <v>1582</v>
      </c>
      <c r="C2161" t="s">
        <v>3182</v>
      </c>
      <c r="D2161" t="s">
        <v>3218</v>
      </c>
      <c r="E2161" t="s">
        <v>3219</v>
      </c>
      <c r="F2161" s="1">
        <v>42400</v>
      </c>
      <c r="G2161" s="4">
        <v>0.67361111111111116</v>
      </c>
      <c r="H2161" t="s">
        <v>732</v>
      </c>
      <c r="I2161">
        <v>-88</v>
      </c>
      <c r="J2161" t="s">
        <v>221</v>
      </c>
      <c r="K2161" t="s">
        <v>222</v>
      </c>
      <c r="L2161">
        <v>1</v>
      </c>
      <c r="M2161">
        <v>1</v>
      </c>
      <c r="N2161" t="s">
        <v>3216</v>
      </c>
      <c r="O2161" t="s">
        <v>3220</v>
      </c>
      <c r="P2161" t="s">
        <v>2209</v>
      </c>
      <c r="Q2161" t="s">
        <v>1216</v>
      </c>
      <c r="R2161" t="s">
        <v>226</v>
      </c>
      <c r="S2161" t="s">
        <v>227</v>
      </c>
      <c r="T2161">
        <v>0.96</v>
      </c>
      <c r="V2161">
        <v>0.14000000000000001</v>
      </c>
      <c r="W2161">
        <v>0.4</v>
      </c>
      <c r="X2161" t="s">
        <v>281</v>
      </c>
      <c r="Y2161" t="s">
        <v>243</v>
      </c>
      <c r="Z2161" t="s">
        <v>1217</v>
      </c>
      <c r="AA2161" t="s">
        <v>1217</v>
      </c>
      <c r="AF2161" t="s">
        <v>736</v>
      </c>
      <c r="AG2161" t="s">
        <v>732</v>
      </c>
      <c r="AH2161" t="s">
        <v>1611</v>
      </c>
      <c r="AJ2161" t="s">
        <v>237</v>
      </c>
      <c r="AK2161">
        <v>33.232529</v>
      </c>
      <c r="AL2161">
        <v>-117.24958038330099</v>
      </c>
      <c r="AM2161" t="s">
        <v>732</v>
      </c>
      <c r="AN2161" t="s">
        <v>239</v>
      </c>
      <c r="AO2161" t="s">
        <v>1220</v>
      </c>
      <c r="AP2161" t="s">
        <v>739</v>
      </c>
      <c r="AQ2161" t="s">
        <v>242</v>
      </c>
      <c r="AR2161" t="s">
        <v>732</v>
      </c>
      <c r="AS2161" t="s">
        <v>239</v>
      </c>
      <c r="AT2161" t="s">
        <v>239</v>
      </c>
      <c r="AU2161">
        <v>1</v>
      </c>
      <c r="AW2161" t="s">
        <v>1989</v>
      </c>
      <c r="AX2161" t="s">
        <v>1611</v>
      </c>
      <c r="AY2161" t="s">
        <v>109</v>
      </c>
      <c r="BP2161" t="s">
        <v>422</v>
      </c>
      <c r="BQ2161">
        <v>73</v>
      </c>
      <c r="BR2161" t="s">
        <v>422</v>
      </c>
      <c r="BS2161">
        <v>9</v>
      </c>
      <c r="BZ2161" t="s">
        <v>249</v>
      </c>
      <c r="CA2161" t="s">
        <v>3139</v>
      </c>
    </row>
    <row r="2162" spans="1:79" hidden="1" x14ac:dyDescent="0.25">
      <c r="A2162" t="s">
        <v>1581</v>
      </c>
      <c r="B2162" t="s">
        <v>1582</v>
      </c>
      <c r="C2162" t="s">
        <v>3182</v>
      </c>
      <c r="D2162" t="s">
        <v>3221</v>
      </c>
      <c r="E2162" t="s">
        <v>3222</v>
      </c>
      <c r="F2162" s="1">
        <v>42400</v>
      </c>
      <c r="G2162" s="4">
        <v>0.64583333333333337</v>
      </c>
      <c r="H2162" t="s">
        <v>732</v>
      </c>
      <c r="I2162">
        <v>-88</v>
      </c>
      <c r="J2162" t="s">
        <v>221</v>
      </c>
      <c r="K2162" t="s">
        <v>222</v>
      </c>
      <c r="L2162">
        <v>1</v>
      </c>
      <c r="M2162">
        <v>1</v>
      </c>
      <c r="N2162" t="s">
        <v>3216</v>
      </c>
      <c r="O2162" t="s">
        <v>3223</v>
      </c>
      <c r="P2162" t="s">
        <v>2209</v>
      </c>
      <c r="Q2162" t="s">
        <v>1216</v>
      </c>
      <c r="R2162" t="s">
        <v>226</v>
      </c>
      <c r="S2162" t="s">
        <v>227</v>
      </c>
      <c r="T2162">
        <v>0.15</v>
      </c>
      <c r="V2162">
        <v>0.14000000000000001</v>
      </c>
      <c r="W2162">
        <v>0.4</v>
      </c>
      <c r="X2162" t="s">
        <v>905</v>
      </c>
      <c r="Y2162" t="s">
        <v>243</v>
      </c>
      <c r="Z2162" t="s">
        <v>1217</v>
      </c>
      <c r="AA2162" t="s">
        <v>1217</v>
      </c>
      <c r="AF2162" t="s">
        <v>736</v>
      </c>
      <c r="AG2162" t="s">
        <v>732</v>
      </c>
      <c r="AH2162" t="s">
        <v>1611</v>
      </c>
      <c r="AJ2162" t="s">
        <v>237</v>
      </c>
      <c r="AK2162">
        <v>33.317870999999997</v>
      </c>
      <c r="AL2162">
        <v>-117.163848876953</v>
      </c>
      <c r="AM2162" t="s">
        <v>732</v>
      </c>
      <c r="AN2162" t="s">
        <v>239</v>
      </c>
      <c r="AO2162" t="s">
        <v>1220</v>
      </c>
      <c r="AP2162" t="s">
        <v>739</v>
      </c>
      <c r="AQ2162" t="s">
        <v>242</v>
      </c>
      <c r="AR2162" t="s">
        <v>732</v>
      </c>
      <c r="AS2162" t="s">
        <v>239</v>
      </c>
      <c r="AT2162" t="s">
        <v>239</v>
      </c>
      <c r="AU2162">
        <v>1</v>
      </c>
      <c r="AW2162" t="s">
        <v>1989</v>
      </c>
      <c r="AX2162" t="s">
        <v>1611</v>
      </c>
      <c r="AY2162" t="s">
        <v>109</v>
      </c>
      <c r="BP2162" t="s">
        <v>422</v>
      </c>
      <c r="BQ2162">
        <v>73</v>
      </c>
      <c r="BR2162" t="s">
        <v>422</v>
      </c>
      <c r="BS2162">
        <v>9</v>
      </c>
      <c r="BZ2162" t="s">
        <v>249</v>
      </c>
      <c r="CA2162" t="s">
        <v>2918</v>
      </c>
    </row>
    <row r="2163" spans="1:79" hidden="1" x14ac:dyDescent="0.25">
      <c r="A2163" t="s">
        <v>1581</v>
      </c>
      <c r="B2163" t="s">
        <v>1582</v>
      </c>
      <c r="C2163" t="s">
        <v>3182</v>
      </c>
      <c r="D2163" t="s">
        <v>3116</v>
      </c>
      <c r="E2163" t="s">
        <v>3117</v>
      </c>
      <c r="F2163" s="1">
        <v>42400</v>
      </c>
      <c r="G2163" s="4">
        <v>0.69444444444444453</v>
      </c>
      <c r="H2163" t="s">
        <v>732</v>
      </c>
      <c r="I2163">
        <v>-88</v>
      </c>
      <c r="J2163" t="s">
        <v>221</v>
      </c>
      <c r="K2163" t="s">
        <v>222</v>
      </c>
      <c r="L2163">
        <v>1</v>
      </c>
      <c r="M2163">
        <v>1</v>
      </c>
      <c r="N2163" t="s">
        <v>3216</v>
      </c>
      <c r="O2163" t="s">
        <v>3224</v>
      </c>
      <c r="P2163" t="s">
        <v>2209</v>
      </c>
      <c r="Q2163" t="s">
        <v>1216</v>
      </c>
      <c r="R2163" t="s">
        <v>226</v>
      </c>
      <c r="S2163" t="s">
        <v>227</v>
      </c>
      <c r="T2163">
        <v>0.32</v>
      </c>
      <c r="V2163">
        <v>0.14000000000000001</v>
      </c>
      <c r="W2163">
        <v>0.4</v>
      </c>
      <c r="X2163" t="s">
        <v>905</v>
      </c>
      <c r="Y2163" t="s">
        <v>243</v>
      </c>
      <c r="Z2163" t="s">
        <v>1217</v>
      </c>
      <c r="AA2163" t="s">
        <v>1217</v>
      </c>
      <c r="AF2163" t="s">
        <v>736</v>
      </c>
      <c r="AG2163" t="s">
        <v>732</v>
      </c>
      <c r="AH2163" t="s">
        <v>1611</v>
      </c>
      <c r="AJ2163" t="s">
        <v>237</v>
      </c>
      <c r="AK2163">
        <v>32.777760000000001</v>
      </c>
      <c r="AL2163">
        <v>-117.01750946044901</v>
      </c>
      <c r="AM2163" t="s">
        <v>732</v>
      </c>
      <c r="AN2163" t="s">
        <v>239</v>
      </c>
      <c r="AO2163" t="s">
        <v>1220</v>
      </c>
      <c r="AP2163" t="s">
        <v>739</v>
      </c>
      <c r="AQ2163" t="s">
        <v>242</v>
      </c>
      <c r="AR2163" t="s">
        <v>732</v>
      </c>
      <c r="AS2163" t="s">
        <v>239</v>
      </c>
      <c r="AT2163" t="s">
        <v>239</v>
      </c>
      <c r="AU2163">
        <v>1</v>
      </c>
      <c r="AW2163" t="s">
        <v>1989</v>
      </c>
      <c r="AX2163" t="s">
        <v>1611</v>
      </c>
      <c r="AY2163" t="s">
        <v>109</v>
      </c>
      <c r="BP2163" t="s">
        <v>422</v>
      </c>
      <c r="BQ2163">
        <v>73</v>
      </c>
      <c r="BR2163" t="s">
        <v>422</v>
      </c>
      <c r="BS2163">
        <v>9</v>
      </c>
      <c r="BZ2163" t="s">
        <v>249</v>
      </c>
      <c r="CA2163" t="s">
        <v>3119</v>
      </c>
    </row>
    <row r="2164" spans="1:79" hidden="1" x14ac:dyDescent="0.25">
      <c r="A2164" t="s">
        <v>1581</v>
      </c>
      <c r="B2164" t="s">
        <v>1582</v>
      </c>
      <c r="C2164" t="s">
        <v>1583</v>
      </c>
      <c r="D2164" t="s">
        <v>3225</v>
      </c>
      <c r="E2164" t="s">
        <v>3226</v>
      </c>
      <c r="F2164" s="1">
        <v>42416</v>
      </c>
      <c r="G2164" s="4">
        <v>0.35972222222222222</v>
      </c>
      <c r="H2164" t="s">
        <v>732</v>
      </c>
      <c r="I2164">
        <v>-88</v>
      </c>
      <c r="J2164" t="s">
        <v>221</v>
      </c>
      <c r="K2164" t="s">
        <v>222</v>
      </c>
      <c r="L2164">
        <v>1</v>
      </c>
      <c r="M2164">
        <v>1</v>
      </c>
      <c r="N2164" t="s">
        <v>3227</v>
      </c>
      <c r="P2164" t="s">
        <v>2209</v>
      </c>
      <c r="Q2164" t="s">
        <v>1216</v>
      </c>
      <c r="R2164" t="s">
        <v>226</v>
      </c>
      <c r="S2164" t="s">
        <v>227</v>
      </c>
      <c r="T2164">
        <v>6.5</v>
      </c>
      <c r="V2164">
        <v>1.4</v>
      </c>
      <c r="W2164">
        <v>5</v>
      </c>
      <c r="X2164" t="s">
        <v>281</v>
      </c>
      <c r="Y2164" t="s">
        <v>243</v>
      </c>
      <c r="Z2164" t="s">
        <v>1217</v>
      </c>
      <c r="AA2164" t="s">
        <v>1217</v>
      </c>
      <c r="AF2164" t="s">
        <v>736</v>
      </c>
      <c r="AG2164" t="s">
        <v>732</v>
      </c>
      <c r="AH2164" t="s">
        <v>3228</v>
      </c>
      <c r="AJ2164" t="s">
        <v>237</v>
      </c>
      <c r="AK2164">
        <v>33.241050999999999</v>
      </c>
      <c r="AL2164">
        <v>-117.326789855957</v>
      </c>
      <c r="AM2164" t="s">
        <v>732</v>
      </c>
      <c r="AN2164" t="s">
        <v>239</v>
      </c>
      <c r="AO2164" t="s">
        <v>1220</v>
      </c>
      <c r="AP2164" t="s">
        <v>732</v>
      </c>
      <c r="AQ2164" t="s">
        <v>242</v>
      </c>
      <c r="AR2164" t="s">
        <v>732</v>
      </c>
      <c r="AS2164" t="s">
        <v>239</v>
      </c>
      <c r="AT2164" t="s">
        <v>239</v>
      </c>
      <c r="AU2164">
        <v>1</v>
      </c>
      <c r="AW2164" t="s">
        <v>3228</v>
      </c>
      <c r="AX2164" t="s">
        <v>1611</v>
      </c>
      <c r="AY2164" t="s">
        <v>109</v>
      </c>
      <c r="BP2164" t="s">
        <v>422</v>
      </c>
      <c r="BQ2164">
        <v>73</v>
      </c>
      <c r="BR2164" t="s">
        <v>422</v>
      </c>
      <c r="BS2164">
        <v>9</v>
      </c>
      <c r="BZ2164" t="s">
        <v>249</v>
      </c>
      <c r="CA2164" t="s">
        <v>3229</v>
      </c>
    </row>
    <row r="2165" spans="1:79" hidden="1" x14ac:dyDescent="0.25">
      <c r="A2165" t="s">
        <v>1581</v>
      </c>
      <c r="B2165" t="s">
        <v>1582</v>
      </c>
      <c r="C2165" t="s">
        <v>1583</v>
      </c>
      <c r="D2165" t="s">
        <v>2951</v>
      </c>
      <c r="E2165" t="s">
        <v>2952</v>
      </c>
      <c r="F2165" s="1">
        <v>42416</v>
      </c>
      <c r="G2165" s="4">
        <v>0.42708333333333331</v>
      </c>
      <c r="H2165" t="s">
        <v>732</v>
      </c>
      <c r="I2165">
        <v>-88</v>
      </c>
      <c r="J2165" t="s">
        <v>221</v>
      </c>
      <c r="K2165" t="s">
        <v>222</v>
      </c>
      <c r="L2165">
        <v>1</v>
      </c>
      <c r="M2165">
        <v>1</v>
      </c>
      <c r="N2165" t="s">
        <v>3230</v>
      </c>
      <c r="P2165" t="s">
        <v>2209</v>
      </c>
      <c r="Q2165" t="s">
        <v>1216</v>
      </c>
      <c r="R2165" t="s">
        <v>226</v>
      </c>
      <c r="S2165" t="s">
        <v>227</v>
      </c>
      <c r="T2165">
        <v>8</v>
      </c>
      <c r="V2165">
        <v>1.4</v>
      </c>
      <c r="W2165">
        <v>5</v>
      </c>
      <c r="X2165" t="s">
        <v>281</v>
      </c>
      <c r="Y2165" t="s">
        <v>243</v>
      </c>
      <c r="Z2165" t="s">
        <v>1217</v>
      </c>
      <c r="AA2165" t="s">
        <v>1217</v>
      </c>
      <c r="AF2165" t="s">
        <v>736</v>
      </c>
      <c r="AG2165" t="s">
        <v>732</v>
      </c>
      <c r="AH2165" t="s">
        <v>3228</v>
      </c>
      <c r="AJ2165" t="s">
        <v>237</v>
      </c>
      <c r="AK2165">
        <v>33.255828999999999</v>
      </c>
      <c r="AL2165">
        <v>-117.292427062988</v>
      </c>
      <c r="AM2165" t="s">
        <v>732</v>
      </c>
      <c r="AN2165" t="s">
        <v>239</v>
      </c>
      <c r="AO2165" t="s">
        <v>1220</v>
      </c>
      <c r="AP2165" t="s">
        <v>732</v>
      </c>
      <c r="AQ2165" t="s">
        <v>242</v>
      </c>
      <c r="AR2165" t="s">
        <v>732</v>
      </c>
      <c r="AS2165" t="s">
        <v>239</v>
      </c>
      <c r="AT2165" t="s">
        <v>239</v>
      </c>
      <c r="AU2165">
        <v>1</v>
      </c>
      <c r="AW2165" t="s">
        <v>3228</v>
      </c>
      <c r="AX2165" t="s">
        <v>1611</v>
      </c>
      <c r="AY2165" t="s">
        <v>109</v>
      </c>
      <c r="BP2165" t="s">
        <v>422</v>
      </c>
      <c r="BQ2165">
        <v>73</v>
      </c>
      <c r="BR2165" t="s">
        <v>422</v>
      </c>
      <c r="BS2165">
        <v>9</v>
      </c>
      <c r="BZ2165" t="s">
        <v>249</v>
      </c>
      <c r="CA2165" t="s">
        <v>3231</v>
      </c>
    </row>
    <row r="2166" spans="1:79" hidden="1" x14ac:dyDescent="0.25">
      <c r="A2166" t="s">
        <v>1581</v>
      </c>
      <c r="B2166" t="s">
        <v>1582</v>
      </c>
      <c r="C2166" t="s">
        <v>1583</v>
      </c>
      <c r="D2166" t="s">
        <v>3161</v>
      </c>
      <c r="E2166" t="s">
        <v>3162</v>
      </c>
      <c r="F2166" s="1">
        <v>42452</v>
      </c>
      <c r="G2166" s="4">
        <v>0.3611111111111111</v>
      </c>
      <c r="H2166" t="s">
        <v>732</v>
      </c>
      <c r="I2166">
        <v>-88</v>
      </c>
      <c r="J2166" t="s">
        <v>221</v>
      </c>
      <c r="K2166" t="s">
        <v>222</v>
      </c>
      <c r="L2166">
        <v>1</v>
      </c>
      <c r="M2166">
        <v>1</v>
      </c>
      <c r="N2166" t="s">
        <v>3232</v>
      </c>
      <c r="O2166" t="s">
        <v>3233</v>
      </c>
      <c r="P2166" t="s">
        <v>2209</v>
      </c>
      <c r="Q2166" t="s">
        <v>1614</v>
      </c>
      <c r="R2166" t="s">
        <v>226</v>
      </c>
      <c r="S2166" t="s">
        <v>227</v>
      </c>
      <c r="V2166">
        <v>6.1</v>
      </c>
      <c r="W2166">
        <v>10</v>
      </c>
      <c r="X2166" t="s">
        <v>228</v>
      </c>
      <c r="Y2166" t="s">
        <v>243</v>
      </c>
      <c r="Z2166" t="s">
        <v>1217</v>
      </c>
      <c r="AA2166" t="s">
        <v>1217</v>
      </c>
      <c r="AF2166" t="s">
        <v>736</v>
      </c>
      <c r="AG2166" t="s">
        <v>732</v>
      </c>
      <c r="AH2166" t="s">
        <v>3154</v>
      </c>
      <c r="AJ2166" t="s">
        <v>237</v>
      </c>
      <c r="AK2166">
        <v>32.835388000000002</v>
      </c>
      <c r="AL2166">
        <v>-117.122123718262</v>
      </c>
      <c r="AM2166" t="s">
        <v>732</v>
      </c>
      <c r="AN2166" t="s">
        <v>239</v>
      </c>
      <c r="AO2166" t="s">
        <v>1220</v>
      </c>
      <c r="AP2166" t="s">
        <v>732</v>
      </c>
      <c r="AQ2166" t="s">
        <v>242</v>
      </c>
      <c r="AR2166" t="s">
        <v>3155</v>
      </c>
      <c r="AS2166" t="s">
        <v>239</v>
      </c>
      <c r="AT2166" t="s">
        <v>239</v>
      </c>
      <c r="AU2166">
        <v>1</v>
      </c>
      <c r="AW2166" t="s">
        <v>3154</v>
      </c>
      <c r="AX2166" t="s">
        <v>1611</v>
      </c>
      <c r="AY2166" t="s">
        <v>109</v>
      </c>
      <c r="BP2166" t="s">
        <v>422</v>
      </c>
      <c r="BQ2166">
        <v>73</v>
      </c>
      <c r="BR2166" t="s">
        <v>422</v>
      </c>
      <c r="BS2166">
        <v>9</v>
      </c>
      <c r="BZ2166" t="s">
        <v>249</v>
      </c>
      <c r="CA2166" t="s">
        <v>3164</v>
      </c>
    </row>
    <row r="2167" spans="1:79" hidden="1" x14ac:dyDescent="0.25">
      <c r="A2167" t="s">
        <v>1581</v>
      </c>
      <c r="B2167" t="s">
        <v>1582</v>
      </c>
      <c r="C2167" t="s">
        <v>1583</v>
      </c>
      <c r="D2167" t="s">
        <v>3165</v>
      </c>
      <c r="E2167" t="s">
        <v>3166</v>
      </c>
      <c r="F2167" s="1">
        <v>42452</v>
      </c>
      <c r="G2167" s="4">
        <v>0.39583333333333331</v>
      </c>
      <c r="H2167" t="s">
        <v>732</v>
      </c>
      <c r="I2167">
        <v>-88</v>
      </c>
      <c r="J2167" t="s">
        <v>221</v>
      </c>
      <c r="K2167" t="s">
        <v>222</v>
      </c>
      <c r="L2167">
        <v>1</v>
      </c>
      <c r="M2167">
        <v>1</v>
      </c>
      <c r="N2167" t="s">
        <v>3232</v>
      </c>
      <c r="O2167" t="s">
        <v>3234</v>
      </c>
      <c r="P2167" t="s">
        <v>2209</v>
      </c>
      <c r="Q2167" t="s">
        <v>1614</v>
      </c>
      <c r="R2167" t="s">
        <v>226</v>
      </c>
      <c r="S2167" t="s">
        <v>227</v>
      </c>
      <c r="T2167">
        <v>13</v>
      </c>
      <c r="V2167">
        <v>6.1</v>
      </c>
      <c r="W2167">
        <v>10</v>
      </c>
      <c r="X2167" t="s">
        <v>281</v>
      </c>
      <c r="Y2167" t="s">
        <v>243</v>
      </c>
      <c r="Z2167" t="s">
        <v>1217</v>
      </c>
      <c r="AA2167" t="s">
        <v>1217</v>
      </c>
      <c r="AF2167" t="s">
        <v>736</v>
      </c>
      <c r="AG2167" t="s">
        <v>732</v>
      </c>
      <c r="AH2167" t="s">
        <v>3154</v>
      </c>
      <c r="AJ2167" t="s">
        <v>237</v>
      </c>
      <c r="AK2167">
        <v>32.802428999999997</v>
      </c>
      <c r="AL2167">
        <v>-117.06845092773401</v>
      </c>
      <c r="AM2167" t="s">
        <v>732</v>
      </c>
      <c r="AN2167" t="s">
        <v>239</v>
      </c>
      <c r="AO2167" t="s">
        <v>1220</v>
      </c>
      <c r="AP2167" t="s">
        <v>732</v>
      </c>
      <c r="AQ2167" t="s">
        <v>242</v>
      </c>
      <c r="AR2167" t="s">
        <v>3155</v>
      </c>
      <c r="AS2167" t="s">
        <v>239</v>
      </c>
      <c r="AT2167" t="s">
        <v>239</v>
      </c>
      <c r="AU2167">
        <v>1</v>
      </c>
      <c r="AW2167" t="s">
        <v>3154</v>
      </c>
      <c r="AX2167" t="s">
        <v>1611</v>
      </c>
      <c r="AY2167" t="s">
        <v>109</v>
      </c>
      <c r="BP2167" t="s">
        <v>422</v>
      </c>
      <c r="BQ2167">
        <v>73</v>
      </c>
      <c r="BR2167" t="s">
        <v>422</v>
      </c>
      <c r="BS2167">
        <v>9</v>
      </c>
      <c r="BZ2167" t="s">
        <v>249</v>
      </c>
      <c r="CA2167" t="s">
        <v>3169</v>
      </c>
    </row>
    <row r="2168" spans="1:79" hidden="1" x14ac:dyDescent="0.25">
      <c r="A2168" t="s">
        <v>1581</v>
      </c>
      <c r="B2168" t="s">
        <v>1582</v>
      </c>
      <c r="C2168" t="s">
        <v>1583</v>
      </c>
      <c r="D2168" t="s">
        <v>3150</v>
      </c>
      <c r="E2168" t="s">
        <v>3151</v>
      </c>
      <c r="F2168" s="1">
        <v>42452</v>
      </c>
      <c r="G2168" s="4">
        <v>0.45833333333333331</v>
      </c>
      <c r="H2168" t="s">
        <v>732</v>
      </c>
      <c r="I2168">
        <v>-88</v>
      </c>
      <c r="J2168" t="s">
        <v>221</v>
      </c>
      <c r="K2168" t="s">
        <v>222</v>
      </c>
      <c r="L2168">
        <v>1</v>
      </c>
      <c r="M2168">
        <v>1</v>
      </c>
      <c r="N2168" t="s">
        <v>3232</v>
      </c>
      <c r="O2168" t="s">
        <v>3235</v>
      </c>
      <c r="P2168" t="s">
        <v>2209</v>
      </c>
      <c r="Q2168" t="s">
        <v>1614</v>
      </c>
      <c r="R2168" t="s">
        <v>226</v>
      </c>
      <c r="S2168" t="s">
        <v>227</v>
      </c>
      <c r="V2168">
        <v>6.1</v>
      </c>
      <c r="W2168">
        <v>10</v>
      </c>
      <c r="X2168" t="s">
        <v>228</v>
      </c>
      <c r="Y2168" t="s">
        <v>243</v>
      </c>
      <c r="Z2168" t="s">
        <v>1217</v>
      </c>
      <c r="AA2168" t="s">
        <v>1217</v>
      </c>
      <c r="AF2168" t="s">
        <v>736</v>
      </c>
      <c r="AG2168" t="s">
        <v>732</v>
      </c>
      <c r="AH2168" t="s">
        <v>3154</v>
      </c>
      <c r="AJ2168" t="s">
        <v>237</v>
      </c>
      <c r="AK2168">
        <v>32.820498999999998</v>
      </c>
      <c r="AL2168">
        <v>-117.117050170898</v>
      </c>
      <c r="AM2168" t="s">
        <v>732</v>
      </c>
      <c r="AN2168" t="s">
        <v>239</v>
      </c>
      <c r="AO2168" t="s">
        <v>1220</v>
      </c>
      <c r="AP2168" t="s">
        <v>732</v>
      </c>
      <c r="AQ2168" t="s">
        <v>242</v>
      </c>
      <c r="AR2168" t="s">
        <v>3155</v>
      </c>
      <c r="AS2168" t="s">
        <v>239</v>
      </c>
      <c r="AT2168" t="s">
        <v>239</v>
      </c>
      <c r="AU2168">
        <v>1</v>
      </c>
      <c r="AW2168" t="s">
        <v>3154</v>
      </c>
      <c r="AX2168" t="s">
        <v>1611</v>
      </c>
      <c r="AY2168" t="s">
        <v>109</v>
      </c>
      <c r="BP2168" t="s">
        <v>422</v>
      </c>
      <c r="BQ2168">
        <v>73</v>
      </c>
      <c r="BR2168" t="s">
        <v>422</v>
      </c>
      <c r="BS2168">
        <v>9</v>
      </c>
      <c r="BZ2168" t="s">
        <v>249</v>
      </c>
      <c r="CA2168" t="s">
        <v>3156</v>
      </c>
    </row>
    <row r="2169" spans="1:79" hidden="1" x14ac:dyDescent="0.25">
      <c r="A2169" t="s">
        <v>1581</v>
      </c>
      <c r="B2169" t="s">
        <v>1582</v>
      </c>
      <c r="C2169" t="s">
        <v>1583</v>
      </c>
      <c r="D2169" t="s">
        <v>3157</v>
      </c>
      <c r="E2169" t="s">
        <v>3158</v>
      </c>
      <c r="F2169" s="1">
        <v>42452</v>
      </c>
      <c r="G2169" s="4">
        <v>0.40625</v>
      </c>
      <c r="H2169" t="s">
        <v>732</v>
      </c>
      <c r="I2169">
        <v>-88</v>
      </c>
      <c r="J2169" t="s">
        <v>221</v>
      </c>
      <c r="K2169" t="s">
        <v>222</v>
      </c>
      <c r="L2169">
        <v>1</v>
      </c>
      <c r="M2169">
        <v>1</v>
      </c>
      <c r="N2169" t="s">
        <v>3232</v>
      </c>
      <c r="O2169" t="s">
        <v>3236</v>
      </c>
      <c r="P2169" t="s">
        <v>2209</v>
      </c>
      <c r="Q2169" t="s">
        <v>1614</v>
      </c>
      <c r="R2169" t="s">
        <v>226</v>
      </c>
      <c r="S2169" t="s">
        <v>227</v>
      </c>
      <c r="V2169">
        <v>6.1</v>
      </c>
      <c r="W2169">
        <v>10</v>
      </c>
      <c r="X2169" t="s">
        <v>228</v>
      </c>
      <c r="Y2169" t="s">
        <v>243</v>
      </c>
      <c r="Z2169" t="s">
        <v>1217</v>
      </c>
      <c r="AA2169" t="s">
        <v>1217</v>
      </c>
      <c r="AF2169" t="s">
        <v>736</v>
      </c>
      <c r="AG2169" t="s">
        <v>732</v>
      </c>
      <c r="AH2169" t="s">
        <v>3154</v>
      </c>
      <c r="AJ2169" t="s">
        <v>237</v>
      </c>
      <c r="AK2169">
        <v>32.839378000000004</v>
      </c>
      <c r="AL2169">
        <v>-117.09310913085901</v>
      </c>
      <c r="AM2169" t="s">
        <v>732</v>
      </c>
      <c r="AN2169" t="s">
        <v>239</v>
      </c>
      <c r="AO2169" t="s">
        <v>1220</v>
      </c>
      <c r="AP2169" t="s">
        <v>732</v>
      </c>
      <c r="AQ2169" t="s">
        <v>242</v>
      </c>
      <c r="AR2169" t="s">
        <v>3155</v>
      </c>
      <c r="AS2169" t="s">
        <v>239</v>
      </c>
      <c r="AT2169" t="s">
        <v>239</v>
      </c>
      <c r="AU2169">
        <v>1</v>
      </c>
      <c r="AW2169" t="s">
        <v>3154</v>
      </c>
      <c r="AX2169" t="s">
        <v>1611</v>
      </c>
      <c r="AY2169" t="s">
        <v>109</v>
      </c>
      <c r="BP2169" t="s">
        <v>422</v>
      </c>
      <c r="BQ2169">
        <v>73</v>
      </c>
      <c r="BR2169" t="s">
        <v>422</v>
      </c>
      <c r="BS2169">
        <v>9</v>
      </c>
      <c r="BZ2169" t="s">
        <v>249</v>
      </c>
      <c r="CA2169" t="s">
        <v>3160</v>
      </c>
    </row>
    <row r="2170" spans="1:79" hidden="1" x14ac:dyDescent="0.25">
      <c r="A2170" t="s">
        <v>1581</v>
      </c>
      <c r="B2170" t="s">
        <v>1582</v>
      </c>
      <c r="C2170" t="s">
        <v>1583</v>
      </c>
      <c r="D2170" t="s">
        <v>3237</v>
      </c>
      <c r="E2170" t="s">
        <v>3238</v>
      </c>
      <c r="F2170" s="1">
        <v>42479</v>
      </c>
      <c r="G2170" s="4">
        <v>0.5625</v>
      </c>
      <c r="H2170" t="s">
        <v>732</v>
      </c>
      <c r="I2170">
        <v>-88</v>
      </c>
      <c r="J2170" t="s">
        <v>221</v>
      </c>
      <c r="K2170" t="s">
        <v>222</v>
      </c>
      <c r="L2170">
        <v>1</v>
      </c>
      <c r="M2170">
        <v>1</v>
      </c>
      <c r="N2170" t="s">
        <v>3239</v>
      </c>
      <c r="P2170" t="s">
        <v>2209</v>
      </c>
      <c r="Q2170" t="s">
        <v>1216</v>
      </c>
      <c r="R2170" t="s">
        <v>226</v>
      </c>
      <c r="S2170" t="s">
        <v>227</v>
      </c>
      <c r="V2170">
        <v>0.1</v>
      </c>
      <c r="W2170">
        <v>1</v>
      </c>
      <c r="X2170" t="s">
        <v>228</v>
      </c>
      <c r="Y2170" t="s">
        <v>243</v>
      </c>
      <c r="Z2170" t="s">
        <v>1217</v>
      </c>
      <c r="AA2170" t="s">
        <v>1217</v>
      </c>
      <c r="AF2170" t="s">
        <v>736</v>
      </c>
      <c r="AG2170" t="s">
        <v>732</v>
      </c>
      <c r="AH2170" t="s">
        <v>1587</v>
      </c>
      <c r="AJ2170" t="s">
        <v>237</v>
      </c>
      <c r="AK2170">
        <v>33.007820000000002</v>
      </c>
      <c r="AL2170">
        <v>-116.820686340332</v>
      </c>
      <c r="AM2170" t="s">
        <v>732</v>
      </c>
      <c r="AN2170" t="s">
        <v>239</v>
      </c>
      <c r="AO2170" t="s">
        <v>1220</v>
      </c>
      <c r="AP2170" t="s">
        <v>732</v>
      </c>
      <c r="AQ2170" t="s">
        <v>242</v>
      </c>
      <c r="AR2170" t="s">
        <v>732</v>
      </c>
      <c r="AS2170" t="s">
        <v>239</v>
      </c>
      <c r="AT2170" t="s">
        <v>239</v>
      </c>
      <c r="AU2170">
        <v>1</v>
      </c>
      <c r="AW2170" t="s">
        <v>1587</v>
      </c>
      <c r="AX2170" t="s">
        <v>1611</v>
      </c>
      <c r="AY2170" t="s">
        <v>109</v>
      </c>
      <c r="BP2170" t="s">
        <v>422</v>
      </c>
      <c r="BQ2170">
        <v>73</v>
      </c>
      <c r="BR2170" t="s">
        <v>422</v>
      </c>
      <c r="BS2170">
        <v>9</v>
      </c>
      <c r="BZ2170" t="s">
        <v>249</v>
      </c>
      <c r="CA2170" t="s">
        <v>3240</v>
      </c>
    </row>
    <row r="2171" spans="1:79" hidden="1" x14ac:dyDescent="0.25">
      <c r="A2171" t="s">
        <v>1581</v>
      </c>
      <c r="B2171" t="s">
        <v>1582</v>
      </c>
      <c r="C2171" t="s">
        <v>1583</v>
      </c>
      <c r="D2171" t="s">
        <v>3241</v>
      </c>
      <c r="E2171" t="s">
        <v>3242</v>
      </c>
      <c r="F2171" s="1">
        <v>42479</v>
      </c>
      <c r="G2171" s="4">
        <v>0.4375</v>
      </c>
      <c r="H2171" t="s">
        <v>732</v>
      </c>
      <c r="I2171">
        <v>-88</v>
      </c>
      <c r="J2171" t="s">
        <v>221</v>
      </c>
      <c r="K2171" t="s">
        <v>222</v>
      </c>
      <c r="L2171">
        <v>1</v>
      </c>
      <c r="M2171">
        <v>1</v>
      </c>
      <c r="N2171" t="s">
        <v>3239</v>
      </c>
      <c r="P2171" t="s">
        <v>2209</v>
      </c>
      <c r="Q2171" t="s">
        <v>1216</v>
      </c>
      <c r="R2171" t="s">
        <v>226</v>
      </c>
      <c r="S2171" t="s">
        <v>227</v>
      </c>
      <c r="T2171">
        <v>0.5</v>
      </c>
      <c r="V2171">
        <v>0.1</v>
      </c>
      <c r="W2171">
        <v>1</v>
      </c>
      <c r="X2171" t="s">
        <v>905</v>
      </c>
      <c r="Y2171" t="s">
        <v>1226</v>
      </c>
      <c r="Z2171" t="s">
        <v>1217</v>
      </c>
      <c r="AA2171" t="s">
        <v>1217</v>
      </c>
      <c r="AF2171" t="s">
        <v>736</v>
      </c>
      <c r="AG2171" t="s">
        <v>732</v>
      </c>
      <c r="AH2171" t="s">
        <v>1587</v>
      </c>
      <c r="AJ2171" t="s">
        <v>237</v>
      </c>
      <c r="AK2171">
        <v>32.832779000000002</v>
      </c>
      <c r="AL2171">
        <v>-116.90528869628901</v>
      </c>
      <c r="AM2171" t="s">
        <v>732</v>
      </c>
      <c r="AN2171" t="s">
        <v>239</v>
      </c>
      <c r="AO2171" t="s">
        <v>1220</v>
      </c>
      <c r="AP2171" t="s">
        <v>732</v>
      </c>
      <c r="AQ2171" t="s">
        <v>242</v>
      </c>
      <c r="AR2171" t="s">
        <v>732</v>
      </c>
      <c r="AS2171" t="s">
        <v>239</v>
      </c>
      <c r="AT2171" t="s">
        <v>239</v>
      </c>
      <c r="AU2171">
        <v>1</v>
      </c>
      <c r="AW2171" t="s">
        <v>1587</v>
      </c>
      <c r="AX2171" t="s">
        <v>1611</v>
      </c>
      <c r="AY2171" t="s">
        <v>109</v>
      </c>
      <c r="BP2171" t="s">
        <v>422</v>
      </c>
      <c r="BQ2171">
        <v>73</v>
      </c>
      <c r="BR2171" t="s">
        <v>422</v>
      </c>
      <c r="BS2171">
        <v>9</v>
      </c>
      <c r="BZ2171" t="s">
        <v>249</v>
      </c>
      <c r="CA2171" t="s">
        <v>3243</v>
      </c>
    </row>
    <row r="2172" spans="1:79" hidden="1" x14ac:dyDescent="0.25">
      <c r="A2172" t="s">
        <v>1581</v>
      </c>
      <c r="B2172" t="s">
        <v>1582</v>
      </c>
      <c r="C2172" t="s">
        <v>1583</v>
      </c>
      <c r="D2172" t="s">
        <v>3244</v>
      </c>
      <c r="E2172" t="s">
        <v>3245</v>
      </c>
      <c r="F2172" s="1">
        <v>42479</v>
      </c>
      <c r="G2172" s="4">
        <v>0.5</v>
      </c>
      <c r="H2172" t="s">
        <v>732</v>
      </c>
      <c r="I2172">
        <v>-88</v>
      </c>
      <c r="J2172" t="s">
        <v>221</v>
      </c>
      <c r="K2172" t="s">
        <v>222</v>
      </c>
      <c r="L2172">
        <v>1</v>
      </c>
      <c r="M2172">
        <v>1</v>
      </c>
      <c r="N2172" t="s">
        <v>3239</v>
      </c>
      <c r="P2172" t="s">
        <v>2209</v>
      </c>
      <c r="Q2172" t="s">
        <v>1216</v>
      </c>
      <c r="R2172" t="s">
        <v>226</v>
      </c>
      <c r="S2172" t="s">
        <v>227</v>
      </c>
      <c r="T2172">
        <v>0.6</v>
      </c>
      <c r="V2172">
        <v>0.1</v>
      </c>
      <c r="W2172">
        <v>1</v>
      </c>
      <c r="X2172" t="s">
        <v>905</v>
      </c>
      <c r="Y2172" t="s">
        <v>1226</v>
      </c>
      <c r="Z2172" t="s">
        <v>1217</v>
      </c>
      <c r="AA2172" t="s">
        <v>1217</v>
      </c>
      <c r="AF2172" t="s">
        <v>736</v>
      </c>
      <c r="AG2172" t="s">
        <v>732</v>
      </c>
      <c r="AH2172" t="s">
        <v>1587</v>
      </c>
      <c r="AJ2172" t="s">
        <v>237</v>
      </c>
      <c r="AK2172">
        <v>32.846901000000003</v>
      </c>
      <c r="AL2172">
        <v>-116.871528625488</v>
      </c>
      <c r="AM2172" t="s">
        <v>732</v>
      </c>
      <c r="AN2172" t="s">
        <v>239</v>
      </c>
      <c r="AO2172" t="s">
        <v>1220</v>
      </c>
      <c r="AP2172" t="s">
        <v>732</v>
      </c>
      <c r="AQ2172" t="s">
        <v>242</v>
      </c>
      <c r="AR2172" t="s">
        <v>732</v>
      </c>
      <c r="AS2172" t="s">
        <v>239</v>
      </c>
      <c r="AT2172" t="s">
        <v>239</v>
      </c>
      <c r="AU2172">
        <v>1</v>
      </c>
      <c r="AW2172" t="s">
        <v>1587</v>
      </c>
      <c r="AX2172" t="s">
        <v>1611</v>
      </c>
      <c r="AY2172" t="s">
        <v>109</v>
      </c>
      <c r="BP2172" t="s">
        <v>422</v>
      </c>
      <c r="BQ2172">
        <v>73</v>
      </c>
      <c r="BR2172" t="s">
        <v>422</v>
      </c>
      <c r="BS2172">
        <v>9</v>
      </c>
      <c r="BZ2172" t="s">
        <v>249</v>
      </c>
      <c r="CA2172" t="s">
        <v>3246</v>
      </c>
    </row>
    <row r="2173" spans="1:79" hidden="1" x14ac:dyDescent="0.25">
      <c r="A2173" t="s">
        <v>1581</v>
      </c>
      <c r="B2173" t="s">
        <v>1582</v>
      </c>
      <c r="C2173" t="s">
        <v>1583</v>
      </c>
      <c r="D2173" t="s">
        <v>3247</v>
      </c>
      <c r="E2173" t="s">
        <v>3248</v>
      </c>
      <c r="F2173" s="1">
        <v>42479</v>
      </c>
      <c r="G2173" s="4">
        <v>0.47916666666666669</v>
      </c>
      <c r="H2173" t="s">
        <v>732</v>
      </c>
      <c r="I2173">
        <v>-88</v>
      </c>
      <c r="J2173" t="s">
        <v>221</v>
      </c>
      <c r="K2173" t="s">
        <v>222</v>
      </c>
      <c r="L2173">
        <v>1</v>
      </c>
      <c r="M2173">
        <v>1</v>
      </c>
      <c r="N2173" t="s">
        <v>3239</v>
      </c>
      <c r="P2173" t="s">
        <v>2209</v>
      </c>
      <c r="Q2173" t="s">
        <v>1216</v>
      </c>
      <c r="R2173" t="s">
        <v>226</v>
      </c>
      <c r="S2173" t="s">
        <v>227</v>
      </c>
      <c r="T2173">
        <v>1</v>
      </c>
      <c r="V2173">
        <v>0.1</v>
      </c>
      <c r="W2173">
        <v>1</v>
      </c>
      <c r="X2173" t="s">
        <v>281</v>
      </c>
      <c r="Y2173" t="s">
        <v>243</v>
      </c>
      <c r="Z2173" t="s">
        <v>1217</v>
      </c>
      <c r="AA2173" t="s">
        <v>1217</v>
      </c>
      <c r="AF2173" t="s">
        <v>736</v>
      </c>
      <c r="AG2173" t="s">
        <v>732</v>
      </c>
      <c r="AH2173" t="s">
        <v>1587</v>
      </c>
      <c r="AJ2173" t="s">
        <v>237</v>
      </c>
      <c r="AK2173">
        <v>32.849110000000003</v>
      </c>
      <c r="AL2173">
        <v>-116.884140014648</v>
      </c>
      <c r="AM2173" t="s">
        <v>732</v>
      </c>
      <c r="AN2173" t="s">
        <v>239</v>
      </c>
      <c r="AO2173" t="s">
        <v>1220</v>
      </c>
      <c r="AP2173" t="s">
        <v>732</v>
      </c>
      <c r="AQ2173" t="s">
        <v>242</v>
      </c>
      <c r="AR2173" t="s">
        <v>732</v>
      </c>
      <c r="AS2173" t="s">
        <v>239</v>
      </c>
      <c r="AT2173" t="s">
        <v>239</v>
      </c>
      <c r="AU2173">
        <v>1</v>
      </c>
      <c r="AW2173" t="s">
        <v>1587</v>
      </c>
      <c r="AX2173" t="s">
        <v>1611</v>
      </c>
      <c r="AY2173" t="s">
        <v>109</v>
      </c>
      <c r="BP2173" t="s">
        <v>422</v>
      </c>
      <c r="BQ2173">
        <v>73</v>
      </c>
      <c r="BR2173" t="s">
        <v>422</v>
      </c>
      <c r="BS2173">
        <v>9</v>
      </c>
      <c r="BZ2173" t="s">
        <v>249</v>
      </c>
      <c r="CA2173" t="s">
        <v>3249</v>
      </c>
    </row>
    <row r="2174" spans="1:79" hidden="1" x14ac:dyDescent="0.25">
      <c r="A2174" t="s">
        <v>1581</v>
      </c>
      <c r="B2174" t="s">
        <v>1582</v>
      </c>
      <c r="C2174" t="s">
        <v>1583</v>
      </c>
      <c r="D2174" t="s">
        <v>3250</v>
      </c>
      <c r="E2174" t="s">
        <v>3251</v>
      </c>
      <c r="F2174" s="1">
        <v>42492</v>
      </c>
      <c r="G2174" s="4">
        <v>0.54166666666666663</v>
      </c>
      <c r="H2174" t="s">
        <v>732</v>
      </c>
      <c r="I2174">
        <v>0.01</v>
      </c>
      <c r="J2174" t="s">
        <v>221</v>
      </c>
      <c r="K2174" t="s">
        <v>222</v>
      </c>
      <c r="L2174">
        <v>1</v>
      </c>
      <c r="M2174">
        <v>1</v>
      </c>
      <c r="N2174" t="s">
        <v>3252</v>
      </c>
      <c r="P2174" t="s">
        <v>224</v>
      </c>
      <c r="Q2174" t="s">
        <v>1216</v>
      </c>
      <c r="R2174" t="s">
        <v>226</v>
      </c>
      <c r="S2174" t="s">
        <v>227</v>
      </c>
      <c r="T2174">
        <v>1</v>
      </c>
      <c r="V2174">
        <v>0.1</v>
      </c>
      <c r="W2174">
        <v>1</v>
      </c>
      <c r="X2174" t="s">
        <v>281</v>
      </c>
      <c r="Y2174" t="s">
        <v>243</v>
      </c>
      <c r="Z2174" t="s">
        <v>1217</v>
      </c>
      <c r="AA2174" t="s">
        <v>1217</v>
      </c>
      <c r="AF2174" t="s">
        <v>736</v>
      </c>
      <c r="AG2174" t="s">
        <v>732</v>
      </c>
      <c r="AH2174" t="s">
        <v>1587</v>
      </c>
      <c r="AJ2174" t="s">
        <v>237</v>
      </c>
      <c r="AK2174">
        <v>32.726619999999997</v>
      </c>
      <c r="AL2174">
        <v>-116.98349761962901</v>
      </c>
      <c r="AM2174" t="s">
        <v>732</v>
      </c>
      <c r="AN2174" t="s">
        <v>239</v>
      </c>
      <c r="AO2174" t="s">
        <v>1220</v>
      </c>
      <c r="AP2174" t="s">
        <v>732</v>
      </c>
      <c r="AQ2174" t="s">
        <v>242</v>
      </c>
      <c r="AR2174" t="s">
        <v>732</v>
      </c>
      <c r="AS2174" t="s">
        <v>239</v>
      </c>
      <c r="AT2174" t="s">
        <v>239</v>
      </c>
      <c r="AU2174">
        <v>1</v>
      </c>
      <c r="AW2174" t="s">
        <v>1587</v>
      </c>
      <c r="AX2174" t="s">
        <v>1588</v>
      </c>
      <c r="AY2174" t="s">
        <v>1217</v>
      </c>
      <c r="BP2174" t="s">
        <v>422</v>
      </c>
      <c r="BQ2174">
        <v>73</v>
      </c>
      <c r="BR2174" t="s">
        <v>422</v>
      </c>
      <c r="BS2174">
        <v>9</v>
      </c>
      <c r="BZ2174" t="s">
        <v>249</v>
      </c>
    </row>
    <row r="2175" spans="1:79" hidden="1" x14ac:dyDescent="0.25">
      <c r="A2175" t="s">
        <v>1581</v>
      </c>
      <c r="B2175" t="s">
        <v>1582</v>
      </c>
      <c r="C2175" t="s">
        <v>1583</v>
      </c>
      <c r="D2175" t="s">
        <v>3253</v>
      </c>
      <c r="E2175" t="s">
        <v>3254</v>
      </c>
      <c r="F2175" s="1">
        <v>42492</v>
      </c>
      <c r="G2175" s="4">
        <v>0.58333333333333337</v>
      </c>
      <c r="H2175" t="s">
        <v>732</v>
      </c>
      <c r="I2175">
        <v>0.01</v>
      </c>
      <c r="J2175" t="s">
        <v>221</v>
      </c>
      <c r="K2175" t="s">
        <v>222</v>
      </c>
      <c r="L2175">
        <v>1</v>
      </c>
      <c r="M2175">
        <v>1</v>
      </c>
      <c r="N2175" t="s">
        <v>3255</v>
      </c>
      <c r="P2175" t="s">
        <v>224</v>
      </c>
      <c r="Q2175" t="s">
        <v>1216</v>
      </c>
      <c r="R2175" t="s">
        <v>226</v>
      </c>
      <c r="S2175" t="s">
        <v>227</v>
      </c>
      <c r="T2175">
        <v>1</v>
      </c>
      <c r="V2175">
        <v>0.1</v>
      </c>
      <c r="W2175">
        <v>1</v>
      </c>
      <c r="X2175" t="s">
        <v>281</v>
      </c>
      <c r="Y2175" t="s">
        <v>243</v>
      </c>
      <c r="Z2175" t="s">
        <v>1217</v>
      </c>
      <c r="AA2175" t="s">
        <v>1217</v>
      </c>
      <c r="AF2175" t="s">
        <v>736</v>
      </c>
      <c r="AG2175" t="s">
        <v>732</v>
      </c>
      <c r="AH2175" t="s">
        <v>1587</v>
      </c>
      <c r="AJ2175" t="s">
        <v>237</v>
      </c>
      <c r="AK2175">
        <v>32.756740999999998</v>
      </c>
      <c r="AL2175">
        <v>-116.91960906982401</v>
      </c>
      <c r="AM2175" t="s">
        <v>732</v>
      </c>
      <c r="AN2175" t="s">
        <v>239</v>
      </c>
      <c r="AO2175" t="s">
        <v>1220</v>
      </c>
      <c r="AP2175" t="s">
        <v>732</v>
      </c>
      <c r="AQ2175" t="s">
        <v>242</v>
      </c>
      <c r="AR2175" t="s">
        <v>732</v>
      </c>
      <c r="AS2175" t="s">
        <v>239</v>
      </c>
      <c r="AT2175" t="s">
        <v>239</v>
      </c>
      <c r="AU2175">
        <v>1</v>
      </c>
      <c r="AW2175" t="s">
        <v>1587</v>
      </c>
      <c r="AX2175" t="s">
        <v>1588</v>
      </c>
      <c r="AY2175" t="s">
        <v>1217</v>
      </c>
      <c r="BP2175" t="s">
        <v>422</v>
      </c>
      <c r="BQ2175">
        <v>73</v>
      </c>
      <c r="BR2175" t="s">
        <v>422</v>
      </c>
      <c r="BS2175">
        <v>9</v>
      </c>
      <c r="BZ2175" t="s">
        <v>249</v>
      </c>
    </row>
    <row r="2176" spans="1:79" hidden="1" x14ac:dyDescent="0.25">
      <c r="A2176" t="s">
        <v>1581</v>
      </c>
      <c r="B2176" t="s">
        <v>1582</v>
      </c>
      <c r="C2176" t="s">
        <v>1583</v>
      </c>
      <c r="D2176" t="s">
        <v>3256</v>
      </c>
      <c r="E2176" t="s">
        <v>3257</v>
      </c>
      <c r="F2176" s="1">
        <v>42492</v>
      </c>
      <c r="G2176" s="4">
        <v>0.45833333333333331</v>
      </c>
      <c r="H2176" t="s">
        <v>732</v>
      </c>
      <c r="I2176">
        <v>0.01</v>
      </c>
      <c r="J2176" t="s">
        <v>221</v>
      </c>
      <c r="K2176" t="s">
        <v>222</v>
      </c>
      <c r="L2176">
        <v>1</v>
      </c>
      <c r="M2176">
        <v>1</v>
      </c>
      <c r="N2176" t="s">
        <v>3258</v>
      </c>
      <c r="P2176" t="s">
        <v>224</v>
      </c>
      <c r="Q2176" t="s">
        <v>1216</v>
      </c>
      <c r="R2176" t="s">
        <v>226</v>
      </c>
      <c r="S2176" t="s">
        <v>227</v>
      </c>
      <c r="T2176">
        <v>2</v>
      </c>
      <c r="V2176">
        <v>0.1</v>
      </c>
      <c r="W2176">
        <v>1</v>
      </c>
      <c r="X2176" t="s">
        <v>281</v>
      </c>
      <c r="Y2176" t="s">
        <v>243</v>
      </c>
      <c r="Z2176" t="s">
        <v>1217</v>
      </c>
      <c r="AA2176" t="s">
        <v>1217</v>
      </c>
      <c r="AF2176" t="s">
        <v>736</v>
      </c>
      <c r="AG2176" t="s">
        <v>732</v>
      </c>
      <c r="AH2176" t="s">
        <v>1587</v>
      </c>
      <c r="AJ2176" t="s">
        <v>237</v>
      </c>
      <c r="AK2176">
        <v>32.652209999999997</v>
      </c>
      <c r="AL2176">
        <v>-117.049560546875</v>
      </c>
      <c r="AM2176" t="s">
        <v>732</v>
      </c>
      <c r="AN2176" t="s">
        <v>239</v>
      </c>
      <c r="AO2176" t="s">
        <v>1220</v>
      </c>
      <c r="AP2176" t="s">
        <v>732</v>
      </c>
      <c r="AQ2176" t="s">
        <v>242</v>
      </c>
      <c r="AR2176" t="s">
        <v>732</v>
      </c>
      <c r="AS2176" t="s">
        <v>239</v>
      </c>
      <c r="AT2176" t="s">
        <v>239</v>
      </c>
      <c r="AU2176">
        <v>1</v>
      </c>
      <c r="AW2176" t="s">
        <v>1587</v>
      </c>
      <c r="AX2176" t="s">
        <v>1588</v>
      </c>
      <c r="AY2176" t="s">
        <v>1217</v>
      </c>
      <c r="BP2176" t="s">
        <v>422</v>
      </c>
      <c r="BQ2176">
        <v>73</v>
      </c>
      <c r="BR2176" t="s">
        <v>422</v>
      </c>
      <c r="BS2176">
        <v>9</v>
      </c>
      <c r="BZ2176" t="s">
        <v>249</v>
      </c>
    </row>
    <row r="2177" spans="1:79" hidden="1" x14ac:dyDescent="0.25">
      <c r="A2177" t="s">
        <v>1581</v>
      </c>
      <c r="B2177" t="s">
        <v>1582</v>
      </c>
      <c r="C2177" t="s">
        <v>1583</v>
      </c>
      <c r="D2177" t="s">
        <v>3259</v>
      </c>
      <c r="E2177" t="s">
        <v>3260</v>
      </c>
      <c r="F2177" s="1">
        <v>42492</v>
      </c>
      <c r="G2177" s="4">
        <v>0.5</v>
      </c>
      <c r="H2177" t="s">
        <v>732</v>
      </c>
      <c r="I2177">
        <v>0.01</v>
      </c>
      <c r="J2177" t="s">
        <v>221</v>
      </c>
      <c r="K2177" t="s">
        <v>222</v>
      </c>
      <c r="L2177">
        <v>1</v>
      </c>
      <c r="M2177">
        <v>1</v>
      </c>
      <c r="N2177" t="s">
        <v>3261</v>
      </c>
      <c r="P2177" t="s">
        <v>224</v>
      </c>
      <c r="Q2177" t="s">
        <v>1216</v>
      </c>
      <c r="R2177" t="s">
        <v>226</v>
      </c>
      <c r="S2177" t="s">
        <v>227</v>
      </c>
      <c r="T2177">
        <v>4</v>
      </c>
      <c r="V2177">
        <v>0.1</v>
      </c>
      <c r="W2177">
        <v>1</v>
      </c>
      <c r="X2177" t="s">
        <v>281</v>
      </c>
      <c r="Y2177" t="s">
        <v>243</v>
      </c>
      <c r="Z2177" t="s">
        <v>1217</v>
      </c>
      <c r="AA2177" t="s">
        <v>1217</v>
      </c>
      <c r="AF2177" t="s">
        <v>736</v>
      </c>
      <c r="AG2177" t="s">
        <v>732</v>
      </c>
      <c r="AH2177" t="s">
        <v>1587</v>
      </c>
      <c r="AJ2177" t="s">
        <v>237</v>
      </c>
      <c r="AK2177">
        <v>32.741390000000003</v>
      </c>
      <c r="AL2177">
        <v>-117.011192321777</v>
      </c>
      <c r="AM2177" t="s">
        <v>732</v>
      </c>
      <c r="AN2177" t="s">
        <v>239</v>
      </c>
      <c r="AO2177" t="s">
        <v>1220</v>
      </c>
      <c r="AP2177" t="s">
        <v>732</v>
      </c>
      <c r="AQ2177" t="s">
        <v>242</v>
      </c>
      <c r="AR2177" t="s">
        <v>732</v>
      </c>
      <c r="AS2177" t="s">
        <v>239</v>
      </c>
      <c r="AT2177" t="s">
        <v>239</v>
      </c>
      <c r="AU2177">
        <v>1</v>
      </c>
      <c r="AW2177" t="s">
        <v>1587</v>
      </c>
      <c r="AX2177" t="s">
        <v>1588</v>
      </c>
      <c r="AY2177" t="s">
        <v>1217</v>
      </c>
      <c r="BP2177" t="s">
        <v>422</v>
      </c>
      <c r="BQ2177">
        <v>73</v>
      </c>
      <c r="BR2177" t="s">
        <v>422</v>
      </c>
      <c r="BS2177">
        <v>9</v>
      </c>
      <c r="BZ2177" t="s">
        <v>249</v>
      </c>
    </row>
    <row r="2178" spans="1:79" hidden="1" x14ac:dyDescent="0.25">
      <c r="A2178" t="s">
        <v>1581</v>
      </c>
      <c r="B2178" t="s">
        <v>1582</v>
      </c>
      <c r="C2178" t="s">
        <v>1583</v>
      </c>
      <c r="D2178" t="s">
        <v>3262</v>
      </c>
      <c r="E2178" t="s">
        <v>3263</v>
      </c>
      <c r="F2178" s="1">
        <v>42502</v>
      </c>
      <c r="G2178" s="4">
        <v>0.39583333333333331</v>
      </c>
      <c r="H2178" t="s">
        <v>732</v>
      </c>
      <c r="I2178">
        <v>0.01</v>
      </c>
      <c r="J2178" t="s">
        <v>221</v>
      </c>
      <c r="K2178" t="s">
        <v>222</v>
      </c>
      <c r="L2178">
        <v>1</v>
      </c>
      <c r="M2178">
        <v>1</v>
      </c>
      <c r="N2178" t="s">
        <v>3264</v>
      </c>
      <c r="P2178" t="s">
        <v>224</v>
      </c>
      <c r="Q2178" t="s">
        <v>1216</v>
      </c>
      <c r="R2178" t="s">
        <v>226</v>
      </c>
      <c r="S2178" t="s">
        <v>227</v>
      </c>
      <c r="T2178">
        <v>0.92</v>
      </c>
      <c r="V2178">
        <v>0.02</v>
      </c>
      <c r="W2178">
        <v>0.1</v>
      </c>
      <c r="X2178" t="s">
        <v>281</v>
      </c>
      <c r="Y2178" t="s">
        <v>243</v>
      </c>
      <c r="Z2178" t="s">
        <v>1217</v>
      </c>
      <c r="AA2178" t="s">
        <v>1217</v>
      </c>
      <c r="AF2178" t="s">
        <v>736</v>
      </c>
      <c r="AG2178" t="s">
        <v>732</v>
      </c>
      <c r="AH2178" t="s">
        <v>3265</v>
      </c>
      <c r="AJ2178" t="s">
        <v>237</v>
      </c>
      <c r="AK2178">
        <v>32.696972000000002</v>
      </c>
      <c r="AL2178">
        <v>-117.16555023193401</v>
      </c>
      <c r="AM2178" t="s">
        <v>732</v>
      </c>
      <c r="AN2178" t="s">
        <v>239</v>
      </c>
      <c r="AO2178" t="s">
        <v>1220</v>
      </c>
      <c r="AP2178" t="s">
        <v>732</v>
      </c>
      <c r="AQ2178" t="s">
        <v>242</v>
      </c>
      <c r="AR2178" t="s">
        <v>732</v>
      </c>
      <c r="AS2178" t="s">
        <v>239</v>
      </c>
      <c r="AT2178" t="s">
        <v>239</v>
      </c>
      <c r="AU2178">
        <v>1</v>
      </c>
      <c r="AW2178" t="s">
        <v>3265</v>
      </c>
      <c r="AX2178" t="s">
        <v>1588</v>
      </c>
      <c r="AY2178" t="s">
        <v>1217</v>
      </c>
      <c r="BP2178" t="s">
        <v>422</v>
      </c>
      <c r="BQ2178">
        <v>73</v>
      </c>
      <c r="BR2178" t="s">
        <v>422</v>
      </c>
      <c r="BS2178">
        <v>9</v>
      </c>
      <c r="BZ2178" t="s">
        <v>249</v>
      </c>
    </row>
    <row r="2179" spans="1:79" hidden="1" x14ac:dyDescent="0.25">
      <c r="A2179" t="s">
        <v>1581</v>
      </c>
      <c r="B2179" t="s">
        <v>1582</v>
      </c>
      <c r="C2179" t="s">
        <v>1583</v>
      </c>
      <c r="D2179" t="s">
        <v>3170</v>
      </c>
      <c r="E2179" t="s">
        <v>3171</v>
      </c>
      <c r="F2179" s="1">
        <v>42528</v>
      </c>
      <c r="G2179" s="4">
        <v>0.5</v>
      </c>
      <c r="H2179" t="s">
        <v>732</v>
      </c>
      <c r="I2179">
        <v>-88</v>
      </c>
      <c r="J2179" t="s">
        <v>221</v>
      </c>
      <c r="K2179" t="s">
        <v>222</v>
      </c>
      <c r="L2179">
        <v>1</v>
      </c>
      <c r="M2179">
        <v>1</v>
      </c>
      <c r="N2179" t="s">
        <v>3266</v>
      </c>
      <c r="O2179" t="s">
        <v>3267</v>
      </c>
      <c r="P2179" t="s">
        <v>2209</v>
      </c>
      <c r="Q2179" t="s">
        <v>1614</v>
      </c>
      <c r="R2179" t="s">
        <v>226</v>
      </c>
      <c r="S2179" t="s">
        <v>227</v>
      </c>
      <c r="V2179">
        <v>6.1</v>
      </c>
      <c r="W2179">
        <v>10</v>
      </c>
      <c r="X2179" t="s">
        <v>228</v>
      </c>
      <c r="Y2179" t="s">
        <v>3268</v>
      </c>
      <c r="Z2179" t="s">
        <v>1217</v>
      </c>
      <c r="AA2179" t="s">
        <v>1217</v>
      </c>
      <c r="AF2179" t="s">
        <v>736</v>
      </c>
      <c r="AG2179" t="s">
        <v>732</v>
      </c>
      <c r="AH2179" t="s">
        <v>3154</v>
      </c>
      <c r="AJ2179" t="s">
        <v>237</v>
      </c>
      <c r="AK2179">
        <v>32.776501000000003</v>
      </c>
      <c r="AL2179">
        <v>-117.131378173828</v>
      </c>
      <c r="AM2179" t="s">
        <v>732</v>
      </c>
      <c r="AN2179" t="s">
        <v>239</v>
      </c>
      <c r="AO2179" t="s">
        <v>1220</v>
      </c>
      <c r="AP2179" t="s">
        <v>732</v>
      </c>
      <c r="AQ2179" t="s">
        <v>242</v>
      </c>
      <c r="AR2179" t="s">
        <v>3155</v>
      </c>
      <c r="AS2179" t="s">
        <v>239</v>
      </c>
      <c r="AT2179" t="s">
        <v>239</v>
      </c>
      <c r="AU2179">
        <v>1</v>
      </c>
      <c r="AW2179" t="s">
        <v>3154</v>
      </c>
      <c r="AX2179" t="s">
        <v>1611</v>
      </c>
      <c r="AY2179" t="s">
        <v>109</v>
      </c>
      <c r="BP2179" t="s">
        <v>422</v>
      </c>
      <c r="BQ2179">
        <v>73</v>
      </c>
      <c r="BR2179" t="s">
        <v>422</v>
      </c>
      <c r="BS2179">
        <v>9</v>
      </c>
      <c r="BZ2179" t="s">
        <v>249</v>
      </c>
      <c r="CA2179" t="s">
        <v>3173</v>
      </c>
    </row>
    <row r="2180" spans="1:79" hidden="1" x14ac:dyDescent="0.25">
      <c r="A2180" t="s">
        <v>1581</v>
      </c>
      <c r="B2180" t="s">
        <v>1582</v>
      </c>
      <c r="C2180" t="s">
        <v>1583</v>
      </c>
      <c r="D2180" t="s">
        <v>3188</v>
      </c>
      <c r="E2180" t="s">
        <v>3189</v>
      </c>
      <c r="F2180" s="1">
        <v>42535</v>
      </c>
      <c r="G2180" s="4">
        <v>0.5</v>
      </c>
      <c r="H2180" t="s">
        <v>732</v>
      </c>
      <c r="I2180">
        <v>-88</v>
      </c>
      <c r="J2180" t="s">
        <v>221</v>
      </c>
      <c r="K2180" t="s">
        <v>222</v>
      </c>
      <c r="L2180">
        <v>1</v>
      </c>
      <c r="M2180">
        <v>1</v>
      </c>
      <c r="N2180" t="s">
        <v>3269</v>
      </c>
      <c r="P2180" t="s">
        <v>2209</v>
      </c>
      <c r="Q2180" t="s">
        <v>1216</v>
      </c>
      <c r="R2180" t="s">
        <v>226</v>
      </c>
      <c r="S2180" t="s">
        <v>227</v>
      </c>
      <c r="T2180">
        <v>1</v>
      </c>
      <c r="V2180">
        <v>0.1</v>
      </c>
      <c r="W2180">
        <v>1</v>
      </c>
      <c r="X2180" t="s">
        <v>281</v>
      </c>
      <c r="Y2180" t="s">
        <v>243</v>
      </c>
      <c r="Z2180" t="s">
        <v>1217</v>
      </c>
      <c r="AA2180" t="s">
        <v>1217</v>
      </c>
      <c r="AF2180" t="s">
        <v>736</v>
      </c>
      <c r="AG2180" t="s">
        <v>732</v>
      </c>
      <c r="AH2180" t="s">
        <v>1587</v>
      </c>
      <c r="AJ2180" t="s">
        <v>237</v>
      </c>
      <c r="AK2180">
        <v>33.283698999999999</v>
      </c>
      <c r="AL2180">
        <v>-117.217071533203</v>
      </c>
      <c r="AM2180" t="s">
        <v>732</v>
      </c>
      <c r="AN2180" t="s">
        <v>239</v>
      </c>
      <c r="AO2180" t="s">
        <v>1220</v>
      </c>
      <c r="AP2180" t="s">
        <v>732</v>
      </c>
      <c r="AQ2180" t="s">
        <v>242</v>
      </c>
      <c r="AR2180" t="s">
        <v>732</v>
      </c>
      <c r="AS2180" t="s">
        <v>239</v>
      </c>
      <c r="AT2180" t="s">
        <v>239</v>
      </c>
      <c r="AU2180">
        <v>1</v>
      </c>
      <c r="AW2180" t="s">
        <v>1587</v>
      </c>
      <c r="AX2180" t="s">
        <v>1611</v>
      </c>
      <c r="AY2180" t="s">
        <v>109</v>
      </c>
      <c r="BP2180" t="s">
        <v>422</v>
      </c>
      <c r="BQ2180">
        <v>73</v>
      </c>
      <c r="BR2180" t="s">
        <v>422</v>
      </c>
      <c r="BS2180">
        <v>9</v>
      </c>
      <c r="BZ2180" t="s">
        <v>249</v>
      </c>
      <c r="CA2180" t="s">
        <v>3203</v>
      </c>
    </row>
    <row r="2181" spans="1:79" hidden="1" x14ac:dyDescent="0.25">
      <c r="A2181" t="s">
        <v>1581</v>
      </c>
      <c r="B2181" t="s">
        <v>1582</v>
      </c>
      <c r="C2181" t="s">
        <v>1583</v>
      </c>
      <c r="D2181" t="s">
        <v>3178</v>
      </c>
      <c r="E2181" t="s">
        <v>3179</v>
      </c>
      <c r="F2181" s="1">
        <v>42535</v>
      </c>
      <c r="G2181" s="4">
        <v>0.4375</v>
      </c>
      <c r="H2181" t="s">
        <v>732</v>
      </c>
      <c r="I2181">
        <v>-88</v>
      </c>
      <c r="J2181" t="s">
        <v>221</v>
      </c>
      <c r="K2181" t="s">
        <v>222</v>
      </c>
      <c r="L2181">
        <v>1</v>
      </c>
      <c r="M2181">
        <v>1</v>
      </c>
      <c r="N2181" t="s">
        <v>3270</v>
      </c>
      <c r="P2181" t="s">
        <v>2209</v>
      </c>
      <c r="Q2181" t="s">
        <v>1216</v>
      </c>
      <c r="R2181" t="s">
        <v>226</v>
      </c>
      <c r="S2181" t="s">
        <v>227</v>
      </c>
      <c r="T2181">
        <v>13</v>
      </c>
      <c r="V2181">
        <v>0.2</v>
      </c>
      <c r="W2181">
        <v>2</v>
      </c>
      <c r="X2181" t="s">
        <v>281</v>
      </c>
      <c r="Y2181" t="s">
        <v>243</v>
      </c>
      <c r="Z2181" t="s">
        <v>1217</v>
      </c>
      <c r="AA2181" t="s">
        <v>1217</v>
      </c>
      <c r="AF2181" t="s">
        <v>736</v>
      </c>
      <c r="AG2181" t="s">
        <v>732</v>
      </c>
      <c r="AH2181" t="s">
        <v>1587</v>
      </c>
      <c r="AJ2181" t="s">
        <v>237</v>
      </c>
      <c r="AK2181">
        <v>33.328018</v>
      </c>
      <c r="AL2181">
        <v>-117.15234375</v>
      </c>
      <c r="AM2181" t="s">
        <v>732</v>
      </c>
      <c r="AN2181" t="s">
        <v>239</v>
      </c>
      <c r="AO2181" t="s">
        <v>1220</v>
      </c>
      <c r="AP2181" t="s">
        <v>732</v>
      </c>
      <c r="AQ2181" t="s">
        <v>242</v>
      </c>
      <c r="AR2181" t="s">
        <v>732</v>
      </c>
      <c r="AS2181" t="s">
        <v>239</v>
      </c>
      <c r="AT2181" t="s">
        <v>239</v>
      </c>
      <c r="AU2181">
        <v>1</v>
      </c>
      <c r="AW2181" t="s">
        <v>1587</v>
      </c>
      <c r="AX2181" t="s">
        <v>1611</v>
      </c>
      <c r="AY2181" t="s">
        <v>109</v>
      </c>
      <c r="BP2181" t="s">
        <v>422</v>
      </c>
      <c r="BQ2181">
        <v>73</v>
      </c>
      <c r="BR2181" t="s">
        <v>422</v>
      </c>
      <c r="BS2181">
        <v>9</v>
      </c>
      <c r="BZ2181" t="s">
        <v>249</v>
      </c>
      <c r="CA2181" t="s">
        <v>3181</v>
      </c>
    </row>
    <row r="2182" spans="1:79" hidden="1" x14ac:dyDescent="0.25">
      <c r="A2182" t="s">
        <v>1581</v>
      </c>
      <c r="B2182" t="s">
        <v>1582</v>
      </c>
      <c r="C2182" t="s">
        <v>1583</v>
      </c>
      <c r="D2182" t="s">
        <v>3174</v>
      </c>
      <c r="E2182" t="s">
        <v>3175</v>
      </c>
      <c r="F2182" s="1">
        <v>42535</v>
      </c>
      <c r="G2182" s="4">
        <v>0.41666666666666669</v>
      </c>
      <c r="H2182" t="s">
        <v>732</v>
      </c>
      <c r="I2182">
        <v>-88</v>
      </c>
      <c r="J2182" t="s">
        <v>221</v>
      </c>
      <c r="K2182" t="s">
        <v>222</v>
      </c>
      <c r="L2182">
        <v>1</v>
      </c>
      <c r="M2182">
        <v>1</v>
      </c>
      <c r="N2182" t="s">
        <v>3271</v>
      </c>
      <c r="P2182" t="s">
        <v>2209</v>
      </c>
      <c r="Q2182" t="s">
        <v>1216</v>
      </c>
      <c r="R2182" t="s">
        <v>226</v>
      </c>
      <c r="S2182" t="s">
        <v>227</v>
      </c>
      <c r="T2182">
        <v>1</v>
      </c>
      <c r="V2182">
        <v>0.1</v>
      </c>
      <c r="W2182">
        <v>1</v>
      </c>
      <c r="X2182" t="s">
        <v>281</v>
      </c>
      <c r="Y2182" t="s">
        <v>243</v>
      </c>
      <c r="Z2182" t="s">
        <v>1217</v>
      </c>
      <c r="AA2182" t="s">
        <v>1217</v>
      </c>
      <c r="AF2182" t="s">
        <v>736</v>
      </c>
      <c r="AG2182" t="s">
        <v>732</v>
      </c>
      <c r="AH2182" t="s">
        <v>1587</v>
      </c>
      <c r="AJ2182" t="s">
        <v>237</v>
      </c>
      <c r="AK2182">
        <v>33.330311000000002</v>
      </c>
      <c r="AL2182">
        <v>-117.151008605957</v>
      </c>
      <c r="AM2182" t="s">
        <v>732</v>
      </c>
      <c r="AN2182" t="s">
        <v>239</v>
      </c>
      <c r="AO2182" t="s">
        <v>1220</v>
      </c>
      <c r="AP2182" t="s">
        <v>732</v>
      </c>
      <c r="AQ2182" t="s">
        <v>242</v>
      </c>
      <c r="AR2182" t="s">
        <v>732</v>
      </c>
      <c r="AS2182" t="s">
        <v>239</v>
      </c>
      <c r="AT2182" t="s">
        <v>239</v>
      </c>
      <c r="AU2182">
        <v>1</v>
      </c>
      <c r="AW2182" t="s">
        <v>1587</v>
      </c>
      <c r="AX2182" t="s">
        <v>1611</v>
      </c>
      <c r="AY2182" t="s">
        <v>109</v>
      </c>
      <c r="BP2182" t="s">
        <v>422</v>
      </c>
      <c r="BQ2182">
        <v>73</v>
      </c>
      <c r="BR2182" t="s">
        <v>422</v>
      </c>
      <c r="BS2182">
        <v>9</v>
      </c>
      <c r="BZ2182" t="s">
        <v>249</v>
      </c>
      <c r="CA2182" t="s">
        <v>3177</v>
      </c>
    </row>
    <row r="2183" spans="1:79" hidden="1" x14ac:dyDescent="0.25">
      <c r="A2183" t="s">
        <v>1581</v>
      </c>
      <c r="B2183" t="s">
        <v>1582</v>
      </c>
      <c r="C2183" t="s">
        <v>1583</v>
      </c>
      <c r="D2183" t="s">
        <v>3208</v>
      </c>
      <c r="E2183" t="s">
        <v>3209</v>
      </c>
      <c r="F2183" s="1">
        <v>42535</v>
      </c>
      <c r="G2183" s="4">
        <v>0.53472222222222221</v>
      </c>
      <c r="H2183" t="s">
        <v>732</v>
      </c>
      <c r="I2183">
        <v>-88</v>
      </c>
      <c r="J2183" t="s">
        <v>221</v>
      </c>
      <c r="K2183" t="s">
        <v>222</v>
      </c>
      <c r="L2183">
        <v>1</v>
      </c>
      <c r="M2183">
        <v>1</v>
      </c>
      <c r="N2183" t="s">
        <v>3272</v>
      </c>
      <c r="P2183" t="s">
        <v>2209</v>
      </c>
      <c r="Q2183" t="s">
        <v>1216</v>
      </c>
      <c r="R2183" t="s">
        <v>226</v>
      </c>
      <c r="S2183" t="s">
        <v>227</v>
      </c>
      <c r="T2183">
        <v>0.1</v>
      </c>
      <c r="V2183">
        <v>0.1</v>
      </c>
      <c r="W2183">
        <v>1</v>
      </c>
      <c r="X2183" t="s">
        <v>905</v>
      </c>
      <c r="Y2183" t="s">
        <v>1226</v>
      </c>
      <c r="Z2183" t="s">
        <v>1217</v>
      </c>
      <c r="AA2183" t="s">
        <v>1217</v>
      </c>
      <c r="AF2183" t="s">
        <v>736</v>
      </c>
      <c r="AG2183" t="s">
        <v>732</v>
      </c>
      <c r="AH2183" t="s">
        <v>1587</v>
      </c>
      <c r="AJ2183" t="s">
        <v>237</v>
      </c>
      <c r="AK2183">
        <v>33.221451000000002</v>
      </c>
      <c r="AL2183">
        <v>-117.097038269043</v>
      </c>
      <c r="AM2183" t="s">
        <v>732</v>
      </c>
      <c r="AN2183" t="s">
        <v>239</v>
      </c>
      <c r="AO2183" t="s">
        <v>1220</v>
      </c>
      <c r="AP2183" t="s">
        <v>732</v>
      </c>
      <c r="AQ2183" t="s">
        <v>242</v>
      </c>
      <c r="AR2183" t="s">
        <v>732</v>
      </c>
      <c r="AS2183" t="s">
        <v>239</v>
      </c>
      <c r="AT2183" t="s">
        <v>239</v>
      </c>
      <c r="AU2183">
        <v>1</v>
      </c>
      <c r="AW2183" t="s">
        <v>1587</v>
      </c>
      <c r="AX2183" t="s">
        <v>1611</v>
      </c>
      <c r="AY2183" t="s">
        <v>109</v>
      </c>
      <c r="BP2183" t="s">
        <v>422</v>
      </c>
      <c r="BQ2183">
        <v>73</v>
      </c>
      <c r="BR2183" t="s">
        <v>422</v>
      </c>
      <c r="BS2183">
        <v>9</v>
      </c>
      <c r="BZ2183" t="s">
        <v>249</v>
      </c>
      <c r="CA2183" t="s">
        <v>3211</v>
      </c>
    </row>
    <row r="2184" spans="1:79" hidden="1" x14ac:dyDescent="0.25">
      <c r="A2184" t="s">
        <v>1581</v>
      </c>
      <c r="B2184" t="s">
        <v>1582</v>
      </c>
      <c r="C2184" t="s">
        <v>1583</v>
      </c>
      <c r="D2184" t="s">
        <v>3191</v>
      </c>
      <c r="E2184" t="s">
        <v>3192</v>
      </c>
      <c r="F2184" s="1">
        <v>42549</v>
      </c>
      <c r="G2184" s="4">
        <v>0.3888888888888889</v>
      </c>
      <c r="H2184" t="s">
        <v>732</v>
      </c>
      <c r="I2184">
        <v>-88</v>
      </c>
      <c r="J2184" t="s">
        <v>221</v>
      </c>
      <c r="K2184" t="s">
        <v>222</v>
      </c>
      <c r="L2184">
        <v>1</v>
      </c>
      <c r="M2184">
        <v>1</v>
      </c>
      <c r="N2184" t="s">
        <v>3273</v>
      </c>
      <c r="P2184" t="s">
        <v>2209</v>
      </c>
      <c r="Q2184" t="s">
        <v>1216</v>
      </c>
      <c r="R2184" t="s">
        <v>226</v>
      </c>
      <c r="S2184" t="s">
        <v>227</v>
      </c>
      <c r="T2184">
        <v>2</v>
      </c>
      <c r="V2184">
        <v>0.1</v>
      </c>
      <c r="W2184">
        <v>1</v>
      </c>
      <c r="X2184" t="s">
        <v>281</v>
      </c>
      <c r="Y2184" t="s">
        <v>243</v>
      </c>
      <c r="Z2184" t="s">
        <v>1217</v>
      </c>
      <c r="AA2184" t="s">
        <v>1217</v>
      </c>
      <c r="AF2184" t="s">
        <v>736</v>
      </c>
      <c r="AG2184" t="s">
        <v>732</v>
      </c>
      <c r="AH2184" t="s">
        <v>1587</v>
      </c>
      <c r="AJ2184" t="s">
        <v>237</v>
      </c>
      <c r="AK2184">
        <v>32.861469</v>
      </c>
      <c r="AL2184">
        <v>-116.944686889648</v>
      </c>
      <c r="AM2184" t="s">
        <v>732</v>
      </c>
      <c r="AN2184" t="s">
        <v>239</v>
      </c>
      <c r="AO2184" t="s">
        <v>1220</v>
      </c>
      <c r="AP2184" t="s">
        <v>732</v>
      </c>
      <c r="AQ2184" t="s">
        <v>242</v>
      </c>
      <c r="AR2184" t="s">
        <v>732</v>
      </c>
      <c r="AS2184" t="s">
        <v>239</v>
      </c>
      <c r="AT2184" t="s">
        <v>239</v>
      </c>
      <c r="AU2184">
        <v>1</v>
      </c>
      <c r="AW2184" t="s">
        <v>1587</v>
      </c>
      <c r="AX2184" t="s">
        <v>1611</v>
      </c>
      <c r="AY2184" t="s">
        <v>109</v>
      </c>
      <c r="BP2184" t="s">
        <v>422</v>
      </c>
      <c r="BQ2184">
        <v>73</v>
      </c>
      <c r="BR2184" t="s">
        <v>422</v>
      </c>
      <c r="BS2184">
        <v>9</v>
      </c>
      <c r="BZ2184" t="s">
        <v>249</v>
      </c>
      <c r="CA2184" t="s">
        <v>3274</v>
      </c>
    </row>
    <row r="2185" spans="1:79" hidden="1" x14ac:dyDescent="0.25">
      <c r="A2185" t="s">
        <v>1581</v>
      </c>
      <c r="B2185" t="s">
        <v>1582</v>
      </c>
      <c r="C2185" t="s">
        <v>1583</v>
      </c>
      <c r="D2185" t="s">
        <v>3247</v>
      </c>
      <c r="E2185" t="s">
        <v>3248</v>
      </c>
      <c r="F2185" s="1">
        <v>42549</v>
      </c>
      <c r="G2185" s="4">
        <v>0.46527777777777773</v>
      </c>
      <c r="H2185" t="s">
        <v>732</v>
      </c>
      <c r="I2185">
        <v>-88</v>
      </c>
      <c r="J2185" t="s">
        <v>221</v>
      </c>
      <c r="K2185" t="s">
        <v>222</v>
      </c>
      <c r="L2185">
        <v>1</v>
      </c>
      <c r="M2185">
        <v>1</v>
      </c>
      <c r="N2185" t="s">
        <v>3275</v>
      </c>
      <c r="P2185" t="s">
        <v>2209</v>
      </c>
      <c r="Q2185" t="s">
        <v>1216</v>
      </c>
      <c r="R2185" t="s">
        <v>226</v>
      </c>
      <c r="S2185" t="s">
        <v>227</v>
      </c>
      <c r="T2185">
        <v>1</v>
      </c>
      <c r="V2185">
        <v>0.1</v>
      </c>
      <c r="W2185">
        <v>1</v>
      </c>
      <c r="X2185" t="s">
        <v>281</v>
      </c>
      <c r="Y2185" t="s">
        <v>243</v>
      </c>
      <c r="Z2185" t="s">
        <v>1217</v>
      </c>
      <c r="AA2185" t="s">
        <v>1217</v>
      </c>
      <c r="AF2185" t="s">
        <v>736</v>
      </c>
      <c r="AG2185" t="s">
        <v>732</v>
      </c>
      <c r="AH2185" t="s">
        <v>1587</v>
      </c>
      <c r="AJ2185" t="s">
        <v>237</v>
      </c>
      <c r="AK2185">
        <v>32.849110000000003</v>
      </c>
      <c r="AL2185">
        <v>-116.884140014648</v>
      </c>
      <c r="AM2185" t="s">
        <v>732</v>
      </c>
      <c r="AN2185" t="s">
        <v>239</v>
      </c>
      <c r="AO2185" t="s">
        <v>1220</v>
      </c>
      <c r="AP2185" t="s">
        <v>732</v>
      </c>
      <c r="AQ2185" t="s">
        <v>242</v>
      </c>
      <c r="AR2185" t="s">
        <v>732</v>
      </c>
      <c r="AS2185" t="s">
        <v>239</v>
      </c>
      <c r="AT2185" t="s">
        <v>239</v>
      </c>
      <c r="AU2185">
        <v>1</v>
      </c>
      <c r="AW2185" t="s">
        <v>1587</v>
      </c>
      <c r="AX2185" t="s">
        <v>1611</v>
      </c>
      <c r="AY2185" t="s">
        <v>109</v>
      </c>
      <c r="BP2185" t="s">
        <v>422</v>
      </c>
      <c r="BQ2185">
        <v>73</v>
      </c>
      <c r="BR2185" t="s">
        <v>422</v>
      </c>
      <c r="BS2185">
        <v>9</v>
      </c>
      <c r="BZ2185" t="s">
        <v>249</v>
      </c>
      <c r="CA2185" t="s">
        <v>3249</v>
      </c>
    </row>
    <row r="2186" spans="1:79" hidden="1" x14ac:dyDescent="0.25">
      <c r="A2186" t="s">
        <v>1581</v>
      </c>
      <c r="B2186" t="s">
        <v>1582</v>
      </c>
      <c r="C2186" t="s">
        <v>1583</v>
      </c>
      <c r="D2186" t="s">
        <v>3244</v>
      </c>
      <c r="E2186" t="s">
        <v>3245</v>
      </c>
      <c r="F2186" s="1">
        <v>42549</v>
      </c>
      <c r="G2186" s="4">
        <v>0.49305555555555558</v>
      </c>
      <c r="H2186" t="s">
        <v>732</v>
      </c>
      <c r="I2186">
        <v>-88</v>
      </c>
      <c r="J2186" t="s">
        <v>221</v>
      </c>
      <c r="K2186" t="s">
        <v>222</v>
      </c>
      <c r="L2186">
        <v>1</v>
      </c>
      <c r="M2186">
        <v>1</v>
      </c>
      <c r="N2186" t="s">
        <v>3276</v>
      </c>
      <c r="P2186" t="s">
        <v>2209</v>
      </c>
      <c r="Q2186" t="s">
        <v>1216</v>
      </c>
      <c r="R2186" t="s">
        <v>226</v>
      </c>
      <c r="S2186" t="s">
        <v>227</v>
      </c>
      <c r="T2186">
        <v>0.5</v>
      </c>
      <c r="V2186">
        <v>0.1</v>
      </c>
      <c r="W2186">
        <v>1</v>
      </c>
      <c r="X2186" t="s">
        <v>905</v>
      </c>
      <c r="Y2186" t="s">
        <v>1226</v>
      </c>
      <c r="Z2186" t="s">
        <v>1217</v>
      </c>
      <c r="AA2186" t="s">
        <v>1217</v>
      </c>
      <c r="AF2186" t="s">
        <v>736</v>
      </c>
      <c r="AG2186" t="s">
        <v>732</v>
      </c>
      <c r="AH2186" t="s">
        <v>1587</v>
      </c>
      <c r="AJ2186" t="s">
        <v>237</v>
      </c>
      <c r="AK2186">
        <v>32.846901000000003</v>
      </c>
      <c r="AL2186">
        <v>-116.871528625488</v>
      </c>
      <c r="AM2186" t="s">
        <v>732</v>
      </c>
      <c r="AN2186" t="s">
        <v>239</v>
      </c>
      <c r="AO2186" t="s">
        <v>1220</v>
      </c>
      <c r="AP2186" t="s">
        <v>732</v>
      </c>
      <c r="AQ2186" t="s">
        <v>242</v>
      </c>
      <c r="AR2186" t="s">
        <v>732</v>
      </c>
      <c r="AS2186" t="s">
        <v>239</v>
      </c>
      <c r="AT2186" t="s">
        <v>239</v>
      </c>
      <c r="AU2186">
        <v>1</v>
      </c>
      <c r="AW2186" t="s">
        <v>1587</v>
      </c>
      <c r="AX2186" t="s">
        <v>1611</v>
      </c>
      <c r="AY2186" t="s">
        <v>109</v>
      </c>
      <c r="BP2186" t="s">
        <v>422</v>
      </c>
      <c r="BQ2186">
        <v>73</v>
      </c>
      <c r="BR2186" t="s">
        <v>422</v>
      </c>
      <c r="BS2186">
        <v>9</v>
      </c>
      <c r="BZ2186" t="s">
        <v>249</v>
      </c>
      <c r="CA2186" t="s">
        <v>3246</v>
      </c>
    </row>
    <row r="2187" spans="1:79" hidden="1" x14ac:dyDescent="0.25">
      <c r="A2187" t="s">
        <v>1581</v>
      </c>
      <c r="B2187" t="s">
        <v>1582</v>
      </c>
      <c r="C2187" t="s">
        <v>1583</v>
      </c>
      <c r="D2187" t="s">
        <v>3241</v>
      </c>
      <c r="E2187" t="s">
        <v>3242</v>
      </c>
      <c r="F2187" s="1">
        <v>42549</v>
      </c>
      <c r="G2187" s="4">
        <v>0.43055555555555558</v>
      </c>
      <c r="H2187" t="s">
        <v>732</v>
      </c>
      <c r="I2187">
        <v>-88</v>
      </c>
      <c r="J2187" t="s">
        <v>221</v>
      </c>
      <c r="K2187" t="s">
        <v>222</v>
      </c>
      <c r="L2187">
        <v>1</v>
      </c>
      <c r="M2187">
        <v>1</v>
      </c>
      <c r="N2187" t="s">
        <v>3277</v>
      </c>
      <c r="P2187" t="s">
        <v>2209</v>
      </c>
      <c r="Q2187" t="s">
        <v>1216</v>
      </c>
      <c r="R2187" t="s">
        <v>226</v>
      </c>
      <c r="S2187" t="s">
        <v>227</v>
      </c>
      <c r="T2187">
        <v>0.3</v>
      </c>
      <c r="V2187">
        <v>0.1</v>
      </c>
      <c r="W2187">
        <v>1</v>
      </c>
      <c r="X2187" t="s">
        <v>905</v>
      </c>
      <c r="Y2187" t="s">
        <v>1226</v>
      </c>
      <c r="Z2187" t="s">
        <v>1217</v>
      </c>
      <c r="AA2187" t="s">
        <v>1217</v>
      </c>
      <c r="AF2187" t="s">
        <v>736</v>
      </c>
      <c r="AG2187" t="s">
        <v>732</v>
      </c>
      <c r="AH2187" t="s">
        <v>1587</v>
      </c>
      <c r="AJ2187" t="s">
        <v>237</v>
      </c>
      <c r="AK2187">
        <v>32.832779000000002</v>
      </c>
      <c r="AL2187">
        <v>-116.90528869628901</v>
      </c>
      <c r="AM2187" t="s">
        <v>732</v>
      </c>
      <c r="AN2187" t="s">
        <v>239</v>
      </c>
      <c r="AO2187" t="s">
        <v>1220</v>
      </c>
      <c r="AP2187" t="s">
        <v>732</v>
      </c>
      <c r="AQ2187" t="s">
        <v>242</v>
      </c>
      <c r="AR2187" t="s">
        <v>732</v>
      </c>
      <c r="AS2187" t="s">
        <v>239</v>
      </c>
      <c r="AT2187" t="s">
        <v>239</v>
      </c>
      <c r="AU2187">
        <v>1</v>
      </c>
      <c r="AW2187" t="s">
        <v>1587</v>
      </c>
      <c r="AX2187" t="s">
        <v>1611</v>
      </c>
      <c r="AY2187" t="s">
        <v>109</v>
      </c>
      <c r="BP2187" t="s">
        <v>422</v>
      </c>
      <c r="BQ2187">
        <v>73</v>
      </c>
      <c r="BR2187" t="s">
        <v>422</v>
      </c>
      <c r="BS2187">
        <v>9</v>
      </c>
      <c r="BZ2187" t="s">
        <v>249</v>
      </c>
      <c r="CA2187" t="s">
        <v>3243</v>
      </c>
    </row>
    <row r="2188" spans="1:79" hidden="1" x14ac:dyDescent="0.25">
      <c r="A2188" t="s">
        <v>1581</v>
      </c>
      <c r="B2188" t="s">
        <v>1582</v>
      </c>
      <c r="C2188" t="s">
        <v>1583</v>
      </c>
      <c r="D2188" t="s">
        <v>3237</v>
      </c>
      <c r="E2188" t="s">
        <v>3238</v>
      </c>
      <c r="F2188" s="1">
        <v>42549</v>
      </c>
      <c r="G2188" s="4">
        <v>0.5625</v>
      </c>
      <c r="H2188" t="s">
        <v>732</v>
      </c>
      <c r="I2188">
        <v>-88</v>
      </c>
      <c r="J2188" t="s">
        <v>221</v>
      </c>
      <c r="K2188" t="s">
        <v>222</v>
      </c>
      <c r="L2188">
        <v>1</v>
      </c>
      <c r="M2188">
        <v>1</v>
      </c>
      <c r="N2188" t="s">
        <v>3278</v>
      </c>
      <c r="P2188" t="s">
        <v>2209</v>
      </c>
      <c r="Q2188" t="s">
        <v>1216</v>
      </c>
      <c r="R2188" t="s">
        <v>226</v>
      </c>
      <c r="S2188" t="s">
        <v>227</v>
      </c>
      <c r="T2188">
        <v>0.4</v>
      </c>
      <c r="V2188">
        <v>0.1</v>
      </c>
      <c r="W2188">
        <v>1</v>
      </c>
      <c r="X2188" t="s">
        <v>905</v>
      </c>
      <c r="Y2188" t="s">
        <v>1226</v>
      </c>
      <c r="Z2188" t="s">
        <v>1217</v>
      </c>
      <c r="AA2188" t="s">
        <v>1217</v>
      </c>
      <c r="AF2188" t="s">
        <v>736</v>
      </c>
      <c r="AG2188" t="s">
        <v>732</v>
      </c>
      <c r="AH2188" t="s">
        <v>1587</v>
      </c>
      <c r="AJ2188" t="s">
        <v>237</v>
      </c>
      <c r="AK2188">
        <v>33.007820000000002</v>
      </c>
      <c r="AL2188">
        <v>-116.820686340332</v>
      </c>
      <c r="AM2188" t="s">
        <v>732</v>
      </c>
      <c r="AN2188" t="s">
        <v>239</v>
      </c>
      <c r="AO2188" t="s">
        <v>1220</v>
      </c>
      <c r="AP2188" t="s">
        <v>732</v>
      </c>
      <c r="AQ2188" t="s">
        <v>242</v>
      </c>
      <c r="AR2188" t="s">
        <v>732</v>
      </c>
      <c r="AS2188" t="s">
        <v>239</v>
      </c>
      <c r="AT2188" t="s">
        <v>239</v>
      </c>
      <c r="AU2188">
        <v>1</v>
      </c>
      <c r="AW2188" t="s">
        <v>1587</v>
      </c>
      <c r="AX2188" t="s">
        <v>1611</v>
      </c>
      <c r="AY2188" t="s">
        <v>109</v>
      </c>
      <c r="BP2188" t="s">
        <v>422</v>
      </c>
      <c r="BQ2188">
        <v>73</v>
      </c>
      <c r="BR2188" t="s">
        <v>422</v>
      </c>
      <c r="BS2188">
        <v>9</v>
      </c>
      <c r="BZ2188" t="s">
        <v>249</v>
      </c>
      <c r="CA2188" t="s">
        <v>3240</v>
      </c>
    </row>
    <row r="2189" spans="1:79" hidden="1" x14ac:dyDescent="0.25">
      <c r="A2189" t="s">
        <v>1581</v>
      </c>
      <c r="B2189" t="s">
        <v>1582</v>
      </c>
      <c r="C2189" t="s">
        <v>1583</v>
      </c>
      <c r="D2189" t="s">
        <v>3279</v>
      </c>
      <c r="E2189" t="s">
        <v>3280</v>
      </c>
      <c r="F2189" s="1">
        <v>42550</v>
      </c>
      <c r="G2189" s="4">
        <v>0.58680555555555558</v>
      </c>
      <c r="H2189" t="s">
        <v>732</v>
      </c>
      <c r="I2189">
        <v>0.01</v>
      </c>
      <c r="J2189" t="s">
        <v>221</v>
      </c>
      <c r="K2189" t="s">
        <v>222</v>
      </c>
      <c r="L2189">
        <v>1</v>
      </c>
      <c r="M2189">
        <v>1</v>
      </c>
      <c r="N2189">
        <v>6070718</v>
      </c>
      <c r="P2189" t="s">
        <v>224</v>
      </c>
      <c r="Q2189" t="s">
        <v>1216</v>
      </c>
      <c r="R2189" t="s">
        <v>226</v>
      </c>
      <c r="S2189" t="s">
        <v>227</v>
      </c>
      <c r="T2189">
        <v>0.4</v>
      </c>
      <c r="V2189">
        <v>0.1</v>
      </c>
      <c r="W2189">
        <v>1</v>
      </c>
      <c r="X2189" t="s">
        <v>281</v>
      </c>
      <c r="Y2189" t="s">
        <v>1226</v>
      </c>
      <c r="Z2189" t="s">
        <v>1217</v>
      </c>
      <c r="AA2189" t="s">
        <v>1217</v>
      </c>
      <c r="AF2189" t="s">
        <v>736</v>
      </c>
      <c r="AG2189" t="s">
        <v>732</v>
      </c>
      <c r="AH2189" t="s">
        <v>1587</v>
      </c>
      <c r="AJ2189" t="s">
        <v>237</v>
      </c>
      <c r="AK2189">
        <v>32.673439000000002</v>
      </c>
      <c r="AL2189">
        <v>-117.09848022460901</v>
      </c>
      <c r="AM2189" t="s">
        <v>732</v>
      </c>
      <c r="AN2189" t="s">
        <v>239</v>
      </c>
      <c r="AO2189" t="s">
        <v>1220</v>
      </c>
      <c r="AP2189" t="s">
        <v>732</v>
      </c>
      <c r="AQ2189" t="s">
        <v>242</v>
      </c>
      <c r="AR2189" t="s">
        <v>732</v>
      </c>
      <c r="AS2189" t="s">
        <v>239</v>
      </c>
      <c r="AT2189" t="s">
        <v>239</v>
      </c>
      <c r="AU2189">
        <v>1</v>
      </c>
      <c r="AW2189" t="s">
        <v>1587</v>
      </c>
      <c r="AX2189" t="s">
        <v>1588</v>
      </c>
      <c r="AY2189" t="s">
        <v>1217</v>
      </c>
      <c r="BP2189" t="s">
        <v>422</v>
      </c>
      <c r="BQ2189">
        <v>73</v>
      </c>
      <c r="BR2189" t="s">
        <v>422</v>
      </c>
      <c r="BS2189">
        <v>9</v>
      </c>
      <c r="BZ2189" t="s">
        <v>249</v>
      </c>
    </row>
    <row r="2190" spans="1:79" hidden="1" x14ac:dyDescent="0.25">
      <c r="A2190" t="s">
        <v>1581</v>
      </c>
      <c r="B2190" t="s">
        <v>1582</v>
      </c>
      <c r="C2190" t="s">
        <v>1583</v>
      </c>
      <c r="D2190" t="s">
        <v>3281</v>
      </c>
      <c r="E2190" t="s">
        <v>3282</v>
      </c>
      <c r="F2190" s="1">
        <v>42550</v>
      </c>
      <c r="G2190" s="4">
        <v>0.47569444444444442</v>
      </c>
      <c r="H2190" t="s">
        <v>732</v>
      </c>
      <c r="I2190">
        <v>0.01</v>
      </c>
      <c r="J2190" t="s">
        <v>221</v>
      </c>
      <c r="K2190" t="s">
        <v>222</v>
      </c>
      <c r="L2190">
        <v>1</v>
      </c>
      <c r="M2190">
        <v>1</v>
      </c>
      <c r="N2190">
        <v>6070718</v>
      </c>
      <c r="P2190" t="s">
        <v>224</v>
      </c>
      <c r="Q2190" t="s">
        <v>1216</v>
      </c>
      <c r="R2190" t="s">
        <v>226</v>
      </c>
      <c r="S2190" t="s">
        <v>227</v>
      </c>
      <c r="T2190">
        <v>0.1</v>
      </c>
      <c r="V2190">
        <v>0.1</v>
      </c>
      <c r="W2190">
        <v>1</v>
      </c>
      <c r="X2190" t="s">
        <v>281</v>
      </c>
      <c r="Y2190" t="s">
        <v>1226</v>
      </c>
      <c r="Z2190" t="s">
        <v>1217</v>
      </c>
      <c r="AA2190" t="s">
        <v>1217</v>
      </c>
      <c r="AF2190" t="s">
        <v>736</v>
      </c>
      <c r="AG2190" t="s">
        <v>732</v>
      </c>
      <c r="AH2190" t="s">
        <v>1587</v>
      </c>
      <c r="AJ2190" t="s">
        <v>237</v>
      </c>
      <c r="AK2190">
        <v>33</v>
      </c>
      <c r="AL2190">
        <v>-117</v>
      </c>
      <c r="AM2190" t="s">
        <v>732</v>
      </c>
      <c r="AN2190" t="s">
        <v>239</v>
      </c>
      <c r="AO2190" t="s">
        <v>1220</v>
      </c>
      <c r="AP2190" t="s">
        <v>732</v>
      </c>
      <c r="AQ2190" t="s">
        <v>242</v>
      </c>
      <c r="AR2190" t="s">
        <v>732</v>
      </c>
      <c r="AS2190" t="s">
        <v>239</v>
      </c>
      <c r="AT2190" t="s">
        <v>239</v>
      </c>
      <c r="AU2190">
        <v>1</v>
      </c>
      <c r="AW2190" t="s">
        <v>1587</v>
      </c>
      <c r="AX2190" t="s">
        <v>1588</v>
      </c>
      <c r="AY2190" t="s">
        <v>1217</v>
      </c>
      <c r="BP2190" t="s">
        <v>422</v>
      </c>
      <c r="BQ2190">
        <v>73</v>
      </c>
      <c r="BR2190" t="s">
        <v>422</v>
      </c>
      <c r="BS2190">
        <v>9</v>
      </c>
    </row>
    <row r="2191" spans="1:79" hidden="1" x14ac:dyDescent="0.25">
      <c r="A2191" t="s">
        <v>1581</v>
      </c>
      <c r="B2191" t="s">
        <v>1582</v>
      </c>
      <c r="C2191" t="s">
        <v>1583</v>
      </c>
      <c r="D2191" t="s">
        <v>3283</v>
      </c>
      <c r="E2191" t="s">
        <v>3284</v>
      </c>
      <c r="F2191" s="1">
        <v>42550</v>
      </c>
      <c r="G2191" s="4">
        <v>0.43263888888888885</v>
      </c>
      <c r="H2191" t="s">
        <v>732</v>
      </c>
      <c r="I2191">
        <v>0.01</v>
      </c>
      <c r="J2191" t="s">
        <v>221</v>
      </c>
      <c r="K2191" t="s">
        <v>222</v>
      </c>
      <c r="L2191">
        <v>1</v>
      </c>
      <c r="M2191">
        <v>1</v>
      </c>
      <c r="N2191">
        <v>6070718</v>
      </c>
      <c r="P2191" t="s">
        <v>224</v>
      </c>
      <c r="Q2191" t="s">
        <v>1216</v>
      </c>
      <c r="R2191" t="s">
        <v>226</v>
      </c>
      <c r="S2191" t="s">
        <v>227</v>
      </c>
      <c r="V2191">
        <v>1</v>
      </c>
      <c r="W2191">
        <v>10</v>
      </c>
      <c r="X2191" t="s">
        <v>228</v>
      </c>
      <c r="Y2191" t="s">
        <v>243</v>
      </c>
      <c r="Z2191" t="s">
        <v>1217</v>
      </c>
      <c r="AA2191" t="s">
        <v>1217</v>
      </c>
      <c r="AF2191" t="s">
        <v>736</v>
      </c>
      <c r="AG2191" t="s">
        <v>732</v>
      </c>
      <c r="AH2191" t="s">
        <v>1587</v>
      </c>
      <c r="AJ2191" t="s">
        <v>237</v>
      </c>
      <c r="AK2191">
        <v>32.658569</v>
      </c>
      <c r="AL2191">
        <v>-117.106399536133</v>
      </c>
      <c r="AM2191" t="s">
        <v>732</v>
      </c>
      <c r="AN2191" t="s">
        <v>239</v>
      </c>
      <c r="AO2191" t="s">
        <v>1220</v>
      </c>
      <c r="AP2191" t="s">
        <v>732</v>
      </c>
      <c r="AQ2191" t="s">
        <v>242</v>
      </c>
      <c r="AR2191" t="s">
        <v>732</v>
      </c>
      <c r="AS2191" t="s">
        <v>239</v>
      </c>
      <c r="AT2191" t="s">
        <v>239</v>
      </c>
      <c r="AU2191">
        <v>1</v>
      </c>
      <c r="AW2191" t="s">
        <v>1587</v>
      </c>
      <c r="AX2191" t="s">
        <v>1588</v>
      </c>
      <c r="AY2191" t="s">
        <v>1217</v>
      </c>
      <c r="BP2191" t="s">
        <v>422</v>
      </c>
      <c r="BQ2191">
        <v>73</v>
      </c>
      <c r="BR2191" t="s">
        <v>422</v>
      </c>
      <c r="BS2191">
        <v>9</v>
      </c>
      <c r="BZ2191" t="s">
        <v>249</v>
      </c>
    </row>
    <row r="2192" spans="1:79" hidden="1" x14ac:dyDescent="0.25">
      <c r="A2192" t="s">
        <v>1581</v>
      </c>
      <c r="B2192" t="s">
        <v>1582</v>
      </c>
      <c r="C2192" t="s">
        <v>1583</v>
      </c>
      <c r="D2192" t="s">
        <v>3285</v>
      </c>
      <c r="E2192" t="s">
        <v>3286</v>
      </c>
      <c r="F2192" s="1">
        <v>42556</v>
      </c>
      <c r="G2192" s="4">
        <v>0.62152777777777779</v>
      </c>
      <c r="H2192" t="s">
        <v>732</v>
      </c>
      <c r="I2192">
        <v>-88</v>
      </c>
      <c r="J2192" t="s">
        <v>221</v>
      </c>
      <c r="K2192" t="s">
        <v>222</v>
      </c>
      <c r="L2192">
        <v>1</v>
      </c>
      <c r="M2192">
        <v>1</v>
      </c>
      <c r="N2192" t="s">
        <v>3287</v>
      </c>
      <c r="P2192" t="s">
        <v>2209</v>
      </c>
      <c r="Q2192" t="s">
        <v>1216</v>
      </c>
      <c r="R2192" t="s">
        <v>226</v>
      </c>
      <c r="S2192" t="s">
        <v>227</v>
      </c>
      <c r="T2192">
        <v>2</v>
      </c>
      <c r="V2192">
        <v>0.1</v>
      </c>
      <c r="W2192">
        <v>1</v>
      </c>
      <c r="X2192" t="s">
        <v>281</v>
      </c>
      <c r="Y2192" t="s">
        <v>243</v>
      </c>
      <c r="Z2192" t="s">
        <v>1217</v>
      </c>
      <c r="AA2192" t="s">
        <v>1217</v>
      </c>
      <c r="AF2192" t="s">
        <v>736</v>
      </c>
      <c r="AG2192" t="s">
        <v>732</v>
      </c>
      <c r="AH2192" t="s">
        <v>1587</v>
      </c>
      <c r="AJ2192" t="s">
        <v>237</v>
      </c>
      <c r="AK2192">
        <v>32.803631000000003</v>
      </c>
      <c r="AL2192">
        <v>-116.96547698974599</v>
      </c>
      <c r="AM2192" t="s">
        <v>732</v>
      </c>
      <c r="AN2192" t="s">
        <v>239</v>
      </c>
      <c r="AO2192" t="s">
        <v>1220</v>
      </c>
      <c r="AP2192" t="s">
        <v>732</v>
      </c>
      <c r="AQ2192" t="s">
        <v>242</v>
      </c>
      <c r="AR2192" t="s">
        <v>732</v>
      </c>
      <c r="AS2192" t="s">
        <v>239</v>
      </c>
      <c r="AT2192" t="s">
        <v>239</v>
      </c>
      <c r="AU2192">
        <v>1</v>
      </c>
      <c r="AW2192" t="s">
        <v>1587</v>
      </c>
      <c r="AX2192" t="s">
        <v>1611</v>
      </c>
      <c r="AY2192" t="s">
        <v>109</v>
      </c>
      <c r="BP2192" t="s">
        <v>422</v>
      </c>
      <c r="BQ2192">
        <v>73</v>
      </c>
      <c r="BR2192" t="s">
        <v>422</v>
      </c>
      <c r="BS2192">
        <v>9</v>
      </c>
      <c r="BZ2192" t="s">
        <v>249</v>
      </c>
      <c r="CA2192" t="s">
        <v>3288</v>
      </c>
    </row>
    <row r="2193" spans="1:79" hidden="1" x14ac:dyDescent="0.25">
      <c r="A2193" t="s">
        <v>1581</v>
      </c>
      <c r="B2193" t="s">
        <v>1582</v>
      </c>
      <c r="C2193" t="s">
        <v>1583</v>
      </c>
      <c r="D2193" t="s">
        <v>3289</v>
      </c>
      <c r="E2193" t="s">
        <v>3290</v>
      </c>
      <c r="F2193" s="1">
        <v>42556</v>
      </c>
      <c r="G2193" s="4">
        <v>0.53472222222222221</v>
      </c>
      <c r="H2193" t="s">
        <v>732</v>
      </c>
      <c r="I2193">
        <v>-88</v>
      </c>
      <c r="J2193" t="s">
        <v>221</v>
      </c>
      <c r="K2193" t="s">
        <v>222</v>
      </c>
      <c r="L2193">
        <v>1</v>
      </c>
      <c r="M2193">
        <v>1</v>
      </c>
      <c r="N2193" t="s">
        <v>3287</v>
      </c>
      <c r="P2193" t="s">
        <v>2209</v>
      </c>
      <c r="Q2193" t="s">
        <v>1216</v>
      </c>
      <c r="R2193" t="s">
        <v>226</v>
      </c>
      <c r="S2193" t="s">
        <v>227</v>
      </c>
      <c r="T2193">
        <v>4</v>
      </c>
      <c r="V2193">
        <v>0.1</v>
      </c>
      <c r="W2193">
        <v>1</v>
      </c>
      <c r="X2193" t="s">
        <v>281</v>
      </c>
      <c r="Y2193" t="s">
        <v>243</v>
      </c>
      <c r="Z2193" t="s">
        <v>1217</v>
      </c>
      <c r="AA2193" t="s">
        <v>1217</v>
      </c>
      <c r="AF2193" t="s">
        <v>736</v>
      </c>
      <c r="AG2193" t="s">
        <v>732</v>
      </c>
      <c r="AH2193" t="s">
        <v>1587</v>
      </c>
      <c r="AJ2193" t="s">
        <v>237</v>
      </c>
      <c r="AK2193">
        <v>32.803618999999998</v>
      </c>
      <c r="AL2193">
        <v>-116.935997009277</v>
      </c>
      <c r="AM2193" t="s">
        <v>732</v>
      </c>
      <c r="AN2193" t="s">
        <v>239</v>
      </c>
      <c r="AO2193" t="s">
        <v>1220</v>
      </c>
      <c r="AP2193" t="s">
        <v>732</v>
      </c>
      <c r="AQ2193" t="s">
        <v>242</v>
      </c>
      <c r="AR2193" t="s">
        <v>732</v>
      </c>
      <c r="AS2193" t="s">
        <v>239</v>
      </c>
      <c r="AT2193" t="s">
        <v>239</v>
      </c>
      <c r="AU2193">
        <v>1</v>
      </c>
      <c r="AW2193" t="s">
        <v>1587</v>
      </c>
      <c r="AX2193" t="s">
        <v>1611</v>
      </c>
      <c r="AY2193" t="s">
        <v>109</v>
      </c>
      <c r="BP2193" t="s">
        <v>422</v>
      </c>
      <c r="BQ2193">
        <v>73</v>
      </c>
      <c r="BR2193" t="s">
        <v>422</v>
      </c>
      <c r="BS2193">
        <v>9</v>
      </c>
      <c r="BZ2193" t="s">
        <v>249</v>
      </c>
      <c r="CA2193" t="s">
        <v>3291</v>
      </c>
    </row>
    <row r="2194" spans="1:79" hidden="1" x14ac:dyDescent="0.25">
      <c r="A2194" t="s">
        <v>1581</v>
      </c>
      <c r="B2194" t="s">
        <v>1582</v>
      </c>
      <c r="C2194" t="s">
        <v>1583</v>
      </c>
      <c r="D2194" t="s">
        <v>3292</v>
      </c>
      <c r="E2194" t="s">
        <v>3293</v>
      </c>
      <c r="F2194" s="1">
        <v>42556</v>
      </c>
      <c r="G2194" s="4">
        <v>0.51041666666666663</v>
      </c>
      <c r="H2194" t="s">
        <v>732</v>
      </c>
      <c r="I2194">
        <v>-88</v>
      </c>
      <c r="J2194" t="s">
        <v>221</v>
      </c>
      <c r="K2194" t="s">
        <v>222</v>
      </c>
      <c r="L2194">
        <v>1</v>
      </c>
      <c r="M2194">
        <v>1</v>
      </c>
      <c r="N2194" t="s">
        <v>3287</v>
      </c>
      <c r="P2194" t="s">
        <v>2209</v>
      </c>
      <c r="Q2194" t="s">
        <v>1216</v>
      </c>
      <c r="R2194" t="s">
        <v>226</v>
      </c>
      <c r="S2194" t="s">
        <v>227</v>
      </c>
      <c r="T2194">
        <v>2</v>
      </c>
      <c r="V2194">
        <v>0.1</v>
      </c>
      <c r="W2194">
        <v>1</v>
      </c>
      <c r="X2194" t="s">
        <v>281</v>
      </c>
      <c r="Y2194" t="s">
        <v>243</v>
      </c>
      <c r="Z2194" t="s">
        <v>1217</v>
      </c>
      <c r="AA2194" t="s">
        <v>1217</v>
      </c>
      <c r="AF2194" t="s">
        <v>736</v>
      </c>
      <c r="AG2194" t="s">
        <v>732</v>
      </c>
      <c r="AH2194" t="s">
        <v>1587</v>
      </c>
      <c r="AJ2194" t="s">
        <v>237</v>
      </c>
      <c r="AK2194">
        <v>32.803477999999998</v>
      </c>
      <c r="AL2194">
        <v>-116.92887878418</v>
      </c>
      <c r="AM2194" t="s">
        <v>732</v>
      </c>
      <c r="AN2194" t="s">
        <v>239</v>
      </c>
      <c r="AO2194" t="s">
        <v>1220</v>
      </c>
      <c r="AP2194" t="s">
        <v>732</v>
      </c>
      <c r="AQ2194" t="s">
        <v>242</v>
      </c>
      <c r="AR2194" t="s">
        <v>732</v>
      </c>
      <c r="AS2194" t="s">
        <v>239</v>
      </c>
      <c r="AT2194" t="s">
        <v>239</v>
      </c>
      <c r="AU2194">
        <v>1</v>
      </c>
      <c r="AW2194" t="s">
        <v>1587</v>
      </c>
      <c r="AX2194" t="s">
        <v>1611</v>
      </c>
      <c r="AY2194" t="s">
        <v>109</v>
      </c>
      <c r="BP2194" t="s">
        <v>422</v>
      </c>
      <c r="BQ2194">
        <v>73</v>
      </c>
      <c r="BR2194" t="s">
        <v>422</v>
      </c>
      <c r="BS2194">
        <v>9</v>
      </c>
      <c r="BZ2194" t="s">
        <v>249</v>
      </c>
      <c r="CA2194" t="s">
        <v>3294</v>
      </c>
    </row>
    <row r="2195" spans="1:79" hidden="1" x14ac:dyDescent="0.25">
      <c r="A2195" t="s">
        <v>1581</v>
      </c>
      <c r="B2195" t="s">
        <v>1582</v>
      </c>
      <c r="C2195" t="s">
        <v>1583</v>
      </c>
      <c r="D2195" t="s">
        <v>3256</v>
      </c>
      <c r="E2195" t="s">
        <v>3257</v>
      </c>
      <c r="F2195" s="1">
        <v>42557</v>
      </c>
      <c r="G2195" s="4">
        <v>0.3888888888888889</v>
      </c>
      <c r="H2195" t="s">
        <v>732</v>
      </c>
      <c r="I2195">
        <v>0.01</v>
      </c>
      <c r="J2195" t="s">
        <v>221</v>
      </c>
      <c r="K2195" t="s">
        <v>222</v>
      </c>
      <c r="L2195">
        <v>1</v>
      </c>
      <c r="M2195">
        <v>1</v>
      </c>
      <c r="N2195" t="s">
        <v>3295</v>
      </c>
      <c r="P2195" t="s">
        <v>224</v>
      </c>
      <c r="Q2195" t="s">
        <v>1216</v>
      </c>
      <c r="R2195" t="s">
        <v>226</v>
      </c>
      <c r="S2195" t="s">
        <v>227</v>
      </c>
      <c r="T2195">
        <v>2</v>
      </c>
      <c r="V2195">
        <v>0.1</v>
      </c>
      <c r="W2195">
        <v>1</v>
      </c>
      <c r="X2195" t="s">
        <v>281</v>
      </c>
      <c r="Y2195" t="s">
        <v>243</v>
      </c>
      <c r="Z2195" t="s">
        <v>1217</v>
      </c>
      <c r="AA2195" t="s">
        <v>1217</v>
      </c>
      <c r="AF2195" t="s">
        <v>736</v>
      </c>
      <c r="AG2195" t="s">
        <v>732</v>
      </c>
      <c r="AH2195" t="s">
        <v>1587</v>
      </c>
      <c r="AJ2195" t="s">
        <v>237</v>
      </c>
      <c r="AK2195">
        <v>32.652209999999997</v>
      </c>
      <c r="AL2195">
        <v>-117.049560546875</v>
      </c>
      <c r="AM2195" t="s">
        <v>732</v>
      </c>
      <c r="AN2195" t="s">
        <v>239</v>
      </c>
      <c r="AO2195" t="s">
        <v>1220</v>
      </c>
      <c r="AP2195" t="s">
        <v>732</v>
      </c>
      <c r="AQ2195" t="s">
        <v>242</v>
      </c>
      <c r="AR2195" t="s">
        <v>732</v>
      </c>
      <c r="AS2195" t="s">
        <v>239</v>
      </c>
      <c r="AT2195" t="s">
        <v>239</v>
      </c>
      <c r="AU2195">
        <v>1</v>
      </c>
      <c r="AW2195" t="s">
        <v>1587</v>
      </c>
      <c r="AX2195" t="s">
        <v>1588</v>
      </c>
      <c r="AY2195" t="s">
        <v>1217</v>
      </c>
      <c r="BP2195" t="s">
        <v>422</v>
      </c>
      <c r="BQ2195">
        <v>73</v>
      </c>
      <c r="BR2195" t="s">
        <v>422</v>
      </c>
      <c r="BS2195">
        <v>9</v>
      </c>
      <c r="BZ2195" t="s">
        <v>249</v>
      </c>
    </row>
    <row r="2196" spans="1:79" hidden="1" x14ac:dyDescent="0.25">
      <c r="A2196" t="s">
        <v>1581</v>
      </c>
      <c r="B2196" t="s">
        <v>1582</v>
      </c>
      <c r="C2196" t="s">
        <v>1583</v>
      </c>
      <c r="D2196" t="s">
        <v>3253</v>
      </c>
      <c r="E2196" t="s">
        <v>3254</v>
      </c>
      <c r="F2196" s="1">
        <v>42557</v>
      </c>
      <c r="G2196" s="4">
        <v>0.54166666666666663</v>
      </c>
      <c r="H2196" t="s">
        <v>732</v>
      </c>
      <c r="I2196">
        <v>0.01</v>
      </c>
      <c r="J2196" t="s">
        <v>221</v>
      </c>
      <c r="K2196" t="s">
        <v>222</v>
      </c>
      <c r="L2196">
        <v>1</v>
      </c>
      <c r="M2196">
        <v>1</v>
      </c>
      <c r="N2196" t="s">
        <v>3296</v>
      </c>
      <c r="P2196" t="s">
        <v>224</v>
      </c>
      <c r="Q2196" t="s">
        <v>1216</v>
      </c>
      <c r="R2196" t="s">
        <v>226</v>
      </c>
      <c r="S2196" t="s">
        <v>227</v>
      </c>
      <c r="T2196">
        <v>1</v>
      </c>
      <c r="V2196">
        <v>0.1</v>
      </c>
      <c r="W2196">
        <v>1</v>
      </c>
      <c r="X2196" t="s">
        <v>281</v>
      </c>
      <c r="Y2196" t="s">
        <v>243</v>
      </c>
      <c r="Z2196" t="s">
        <v>1217</v>
      </c>
      <c r="AA2196" t="s">
        <v>1217</v>
      </c>
      <c r="AF2196" t="s">
        <v>736</v>
      </c>
      <c r="AG2196" t="s">
        <v>732</v>
      </c>
      <c r="AH2196" t="s">
        <v>1587</v>
      </c>
      <c r="AJ2196" t="s">
        <v>237</v>
      </c>
      <c r="AK2196">
        <v>32.756740999999998</v>
      </c>
      <c r="AL2196">
        <v>-116.91960906982401</v>
      </c>
      <c r="AM2196" t="s">
        <v>732</v>
      </c>
      <c r="AN2196" t="s">
        <v>239</v>
      </c>
      <c r="AO2196" t="s">
        <v>1220</v>
      </c>
      <c r="AP2196" t="s">
        <v>732</v>
      </c>
      <c r="AQ2196" t="s">
        <v>242</v>
      </c>
      <c r="AR2196" t="s">
        <v>732</v>
      </c>
      <c r="AS2196" t="s">
        <v>239</v>
      </c>
      <c r="AT2196" t="s">
        <v>239</v>
      </c>
      <c r="AU2196">
        <v>1</v>
      </c>
      <c r="AW2196" t="s">
        <v>1587</v>
      </c>
      <c r="AX2196" t="s">
        <v>1588</v>
      </c>
      <c r="AY2196" t="s">
        <v>1217</v>
      </c>
      <c r="BP2196" t="s">
        <v>422</v>
      </c>
      <c r="BQ2196">
        <v>73</v>
      </c>
      <c r="BR2196" t="s">
        <v>422</v>
      </c>
      <c r="BS2196">
        <v>9</v>
      </c>
      <c r="BZ2196" t="s">
        <v>249</v>
      </c>
    </row>
    <row r="2197" spans="1:79" hidden="1" x14ac:dyDescent="0.25">
      <c r="A2197" t="s">
        <v>1581</v>
      </c>
      <c r="B2197" t="s">
        <v>1582</v>
      </c>
      <c r="C2197" t="s">
        <v>1583</v>
      </c>
      <c r="D2197" t="s">
        <v>3297</v>
      </c>
      <c r="E2197" t="s">
        <v>3298</v>
      </c>
      <c r="F2197" s="1">
        <v>42557</v>
      </c>
      <c r="G2197" s="4">
        <v>0.48958333333333331</v>
      </c>
      <c r="H2197" t="s">
        <v>732</v>
      </c>
      <c r="I2197">
        <v>-88</v>
      </c>
      <c r="J2197" t="s">
        <v>221</v>
      </c>
      <c r="K2197" t="s">
        <v>222</v>
      </c>
      <c r="L2197">
        <v>1</v>
      </c>
      <c r="M2197">
        <v>1</v>
      </c>
      <c r="N2197" t="s">
        <v>3299</v>
      </c>
      <c r="P2197" t="s">
        <v>2209</v>
      </c>
      <c r="Q2197" t="s">
        <v>1216</v>
      </c>
      <c r="R2197" t="s">
        <v>226</v>
      </c>
      <c r="S2197" t="s">
        <v>227</v>
      </c>
      <c r="T2197">
        <v>5</v>
      </c>
      <c r="V2197">
        <v>0.1</v>
      </c>
      <c r="W2197">
        <v>1</v>
      </c>
      <c r="X2197" t="s">
        <v>281</v>
      </c>
      <c r="Y2197" t="s">
        <v>243</v>
      </c>
      <c r="Z2197" t="s">
        <v>1217</v>
      </c>
      <c r="AA2197" t="s">
        <v>1217</v>
      </c>
      <c r="AF2197" t="s">
        <v>736</v>
      </c>
      <c r="AG2197" t="s">
        <v>732</v>
      </c>
      <c r="AH2197" t="s">
        <v>1587</v>
      </c>
      <c r="AJ2197" t="s">
        <v>237</v>
      </c>
      <c r="AK2197">
        <v>32.802157999999999</v>
      </c>
      <c r="AL2197">
        <v>-116.971672058105</v>
      </c>
      <c r="AM2197" t="s">
        <v>732</v>
      </c>
      <c r="AN2197" t="s">
        <v>239</v>
      </c>
      <c r="AO2197" t="s">
        <v>1220</v>
      </c>
      <c r="AP2197" t="s">
        <v>732</v>
      </c>
      <c r="AQ2197" t="s">
        <v>242</v>
      </c>
      <c r="AR2197" t="s">
        <v>732</v>
      </c>
      <c r="AS2197" t="s">
        <v>239</v>
      </c>
      <c r="AT2197" t="s">
        <v>239</v>
      </c>
      <c r="AU2197">
        <v>1</v>
      </c>
      <c r="AW2197" t="s">
        <v>1587</v>
      </c>
      <c r="AX2197" t="s">
        <v>1611</v>
      </c>
      <c r="AY2197" t="s">
        <v>109</v>
      </c>
      <c r="BP2197" t="s">
        <v>422</v>
      </c>
      <c r="BQ2197">
        <v>73</v>
      </c>
      <c r="BR2197" t="s">
        <v>422</v>
      </c>
      <c r="BS2197">
        <v>9</v>
      </c>
      <c r="BZ2197" t="s">
        <v>249</v>
      </c>
      <c r="CA2197" t="s">
        <v>3300</v>
      </c>
    </row>
    <row r="2198" spans="1:79" hidden="1" x14ac:dyDescent="0.25">
      <c r="A2198" t="s">
        <v>1581</v>
      </c>
      <c r="B2198" t="s">
        <v>1582</v>
      </c>
      <c r="C2198" t="s">
        <v>1583</v>
      </c>
      <c r="D2198" t="s">
        <v>3259</v>
      </c>
      <c r="E2198" t="s">
        <v>3260</v>
      </c>
      <c r="F2198" s="1">
        <v>42557</v>
      </c>
      <c r="G2198" s="4">
        <v>0.43055555555555558</v>
      </c>
      <c r="H2198" t="s">
        <v>732</v>
      </c>
      <c r="I2198">
        <v>0.01</v>
      </c>
      <c r="J2198" t="s">
        <v>221</v>
      </c>
      <c r="K2198" t="s">
        <v>222</v>
      </c>
      <c r="L2198">
        <v>1</v>
      </c>
      <c r="M2198">
        <v>1</v>
      </c>
      <c r="N2198" t="s">
        <v>3301</v>
      </c>
      <c r="P2198" t="s">
        <v>224</v>
      </c>
      <c r="Q2198" t="s">
        <v>1216</v>
      </c>
      <c r="R2198" t="s">
        <v>226</v>
      </c>
      <c r="S2198" t="s">
        <v>227</v>
      </c>
      <c r="T2198">
        <v>5</v>
      </c>
      <c r="V2198">
        <v>0.1</v>
      </c>
      <c r="W2198">
        <v>1</v>
      </c>
      <c r="X2198" t="s">
        <v>281</v>
      </c>
      <c r="Y2198" t="s">
        <v>243</v>
      </c>
      <c r="Z2198" t="s">
        <v>1217</v>
      </c>
      <c r="AA2198" t="s">
        <v>1217</v>
      </c>
      <c r="AF2198" t="s">
        <v>736</v>
      </c>
      <c r="AG2198" t="s">
        <v>732</v>
      </c>
      <c r="AH2198" t="s">
        <v>1587</v>
      </c>
      <c r="AJ2198" t="s">
        <v>237</v>
      </c>
      <c r="AK2198">
        <v>32.741390000000003</v>
      </c>
      <c r="AL2198">
        <v>-117.011192321777</v>
      </c>
      <c r="AM2198" t="s">
        <v>732</v>
      </c>
      <c r="AN2198" t="s">
        <v>239</v>
      </c>
      <c r="AO2198" t="s">
        <v>1220</v>
      </c>
      <c r="AP2198" t="s">
        <v>732</v>
      </c>
      <c r="AQ2198" t="s">
        <v>242</v>
      </c>
      <c r="AR2198" t="s">
        <v>732</v>
      </c>
      <c r="AS2198" t="s">
        <v>239</v>
      </c>
      <c r="AT2198" t="s">
        <v>239</v>
      </c>
      <c r="AU2198">
        <v>1</v>
      </c>
      <c r="AW2198" t="s">
        <v>1587</v>
      </c>
      <c r="AX2198" t="s">
        <v>1588</v>
      </c>
      <c r="AY2198" t="s">
        <v>1217</v>
      </c>
      <c r="BP2198" t="s">
        <v>422</v>
      </c>
      <c r="BQ2198">
        <v>73</v>
      </c>
      <c r="BR2198" t="s">
        <v>422</v>
      </c>
      <c r="BS2198">
        <v>9</v>
      </c>
      <c r="BZ2198" t="s">
        <v>249</v>
      </c>
    </row>
    <row r="2199" spans="1:79" hidden="1" x14ac:dyDescent="0.25">
      <c r="A2199" t="s">
        <v>1581</v>
      </c>
      <c r="B2199" t="s">
        <v>1582</v>
      </c>
      <c r="C2199" t="s">
        <v>1583</v>
      </c>
      <c r="D2199" t="s">
        <v>3302</v>
      </c>
      <c r="E2199" t="s">
        <v>3303</v>
      </c>
      <c r="F2199" s="1">
        <v>42557</v>
      </c>
      <c r="G2199" s="4">
        <v>0.42708333333333331</v>
      </c>
      <c r="H2199" t="s">
        <v>732</v>
      </c>
      <c r="I2199">
        <v>-88</v>
      </c>
      <c r="J2199" t="s">
        <v>221</v>
      </c>
      <c r="K2199" t="s">
        <v>222</v>
      </c>
      <c r="L2199">
        <v>1</v>
      </c>
      <c r="M2199">
        <v>1</v>
      </c>
      <c r="N2199" t="s">
        <v>3299</v>
      </c>
      <c r="P2199" t="s">
        <v>2209</v>
      </c>
      <c r="Q2199" t="s">
        <v>1216</v>
      </c>
      <c r="R2199" t="s">
        <v>226</v>
      </c>
      <c r="S2199" t="s">
        <v>227</v>
      </c>
      <c r="T2199">
        <v>5</v>
      </c>
      <c r="V2199">
        <v>0.1</v>
      </c>
      <c r="W2199">
        <v>1</v>
      </c>
      <c r="X2199" t="s">
        <v>281</v>
      </c>
      <c r="Y2199" t="s">
        <v>243</v>
      </c>
      <c r="Z2199" t="s">
        <v>1217</v>
      </c>
      <c r="AA2199" t="s">
        <v>1217</v>
      </c>
      <c r="AF2199" t="s">
        <v>736</v>
      </c>
      <c r="AG2199" t="s">
        <v>732</v>
      </c>
      <c r="AH2199" t="s">
        <v>1587</v>
      </c>
      <c r="AJ2199" t="s">
        <v>237</v>
      </c>
      <c r="AK2199">
        <v>32.805759000000002</v>
      </c>
      <c r="AL2199">
        <v>-116.973442077637</v>
      </c>
      <c r="AM2199" t="s">
        <v>732</v>
      </c>
      <c r="AN2199" t="s">
        <v>239</v>
      </c>
      <c r="AO2199" t="s">
        <v>1220</v>
      </c>
      <c r="AP2199" t="s">
        <v>732</v>
      </c>
      <c r="AQ2199" t="s">
        <v>242</v>
      </c>
      <c r="AR2199" t="s">
        <v>732</v>
      </c>
      <c r="AS2199" t="s">
        <v>239</v>
      </c>
      <c r="AT2199" t="s">
        <v>239</v>
      </c>
      <c r="AU2199">
        <v>1</v>
      </c>
      <c r="AW2199" t="s">
        <v>1587</v>
      </c>
      <c r="AX2199" t="s">
        <v>1611</v>
      </c>
      <c r="AY2199" t="s">
        <v>109</v>
      </c>
      <c r="BP2199" t="s">
        <v>422</v>
      </c>
      <c r="BQ2199">
        <v>73</v>
      </c>
      <c r="BR2199" t="s">
        <v>422</v>
      </c>
      <c r="BS2199">
        <v>9</v>
      </c>
      <c r="BZ2199" t="s">
        <v>249</v>
      </c>
      <c r="CA2199" t="s">
        <v>3304</v>
      </c>
    </row>
    <row r="2200" spans="1:79" hidden="1" x14ac:dyDescent="0.25">
      <c r="A2200" t="s">
        <v>1581</v>
      </c>
      <c r="B2200" t="s">
        <v>1582</v>
      </c>
      <c r="C2200" t="s">
        <v>1583</v>
      </c>
      <c r="D2200" t="s">
        <v>3250</v>
      </c>
      <c r="E2200" t="s">
        <v>3251</v>
      </c>
      <c r="F2200" s="1">
        <v>42557</v>
      </c>
      <c r="G2200" s="4">
        <v>0.4861111111111111</v>
      </c>
      <c r="H2200" t="s">
        <v>732</v>
      </c>
      <c r="I2200">
        <v>0.01</v>
      </c>
      <c r="J2200" t="s">
        <v>221</v>
      </c>
      <c r="K2200" t="s">
        <v>222</v>
      </c>
      <c r="L2200">
        <v>1</v>
      </c>
      <c r="M2200">
        <v>1</v>
      </c>
      <c r="N2200" t="s">
        <v>3305</v>
      </c>
      <c r="P2200" t="s">
        <v>224</v>
      </c>
      <c r="Q2200" t="s">
        <v>1216</v>
      </c>
      <c r="R2200" t="s">
        <v>226</v>
      </c>
      <c r="S2200" t="s">
        <v>227</v>
      </c>
      <c r="T2200">
        <v>1</v>
      </c>
      <c r="V2200">
        <v>0.1</v>
      </c>
      <c r="W2200">
        <v>1</v>
      </c>
      <c r="X2200" t="s">
        <v>281</v>
      </c>
      <c r="Y2200" t="s">
        <v>243</v>
      </c>
      <c r="Z2200" t="s">
        <v>1217</v>
      </c>
      <c r="AA2200" t="s">
        <v>1217</v>
      </c>
      <c r="AF2200" t="s">
        <v>736</v>
      </c>
      <c r="AG2200" t="s">
        <v>732</v>
      </c>
      <c r="AH2200" t="s">
        <v>1587</v>
      </c>
      <c r="AJ2200" t="s">
        <v>237</v>
      </c>
      <c r="AK2200">
        <v>32.726619999999997</v>
      </c>
      <c r="AL2200">
        <v>-116.98349761962901</v>
      </c>
      <c r="AM2200" t="s">
        <v>732</v>
      </c>
      <c r="AN2200" t="s">
        <v>239</v>
      </c>
      <c r="AO2200" t="s">
        <v>1220</v>
      </c>
      <c r="AP2200" t="s">
        <v>732</v>
      </c>
      <c r="AQ2200" t="s">
        <v>242</v>
      </c>
      <c r="AR2200" t="s">
        <v>732</v>
      </c>
      <c r="AS2200" t="s">
        <v>239</v>
      </c>
      <c r="AT2200" t="s">
        <v>239</v>
      </c>
      <c r="AU2200">
        <v>1</v>
      </c>
      <c r="AW2200" t="s">
        <v>1587</v>
      </c>
      <c r="AX2200" t="s">
        <v>1588</v>
      </c>
      <c r="AY2200" t="s">
        <v>1217</v>
      </c>
      <c r="BP2200" t="s">
        <v>422</v>
      </c>
      <c r="BQ2200">
        <v>73</v>
      </c>
      <c r="BR2200" t="s">
        <v>422</v>
      </c>
      <c r="BS2200">
        <v>9</v>
      </c>
      <c r="BZ2200" t="s">
        <v>249</v>
      </c>
    </row>
    <row r="2201" spans="1:79" hidden="1" x14ac:dyDescent="0.25">
      <c r="A2201" t="s">
        <v>1581</v>
      </c>
      <c r="B2201" t="s">
        <v>1582</v>
      </c>
      <c r="C2201" t="s">
        <v>1583</v>
      </c>
      <c r="D2201" t="s">
        <v>3306</v>
      </c>
      <c r="E2201" t="s">
        <v>3307</v>
      </c>
      <c r="F2201" s="1">
        <v>42558</v>
      </c>
      <c r="G2201" s="4">
        <v>0.62152777777777779</v>
      </c>
      <c r="H2201" t="s">
        <v>732</v>
      </c>
      <c r="I2201">
        <v>-88</v>
      </c>
      <c r="J2201" t="s">
        <v>221</v>
      </c>
      <c r="K2201" t="s">
        <v>222</v>
      </c>
      <c r="L2201">
        <v>1</v>
      </c>
      <c r="M2201">
        <v>1</v>
      </c>
      <c r="N2201" t="s">
        <v>3299</v>
      </c>
      <c r="P2201" t="s">
        <v>2209</v>
      </c>
      <c r="Q2201" t="s">
        <v>1216</v>
      </c>
      <c r="R2201" t="s">
        <v>226</v>
      </c>
      <c r="S2201" t="s">
        <v>227</v>
      </c>
      <c r="T2201">
        <v>1</v>
      </c>
      <c r="V2201">
        <v>0.1</v>
      </c>
      <c r="W2201">
        <v>1</v>
      </c>
      <c r="X2201" t="s">
        <v>281</v>
      </c>
      <c r="Y2201" t="s">
        <v>243</v>
      </c>
      <c r="Z2201" t="s">
        <v>1217</v>
      </c>
      <c r="AA2201" t="s">
        <v>1217</v>
      </c>
      <c r="AF2201" t="s">
        <v>736</v>
      </c>
      <c r="AG2201" t="s">
        <v>732</v>
      </c>
      <c r="AH2201" t="s">
        <v>1587</v>
      </c>
      <c r="AJ2201" t="s">
        <v>237</v>
      </c>
      <c r="AK2201">
        <v>32.782989999999998</v>
      </c>
      <c r="AL2201">
        <v>-117.01286315918</v>
      </c>
      <c r="AM2201" t="s">
        <v>732</v>
      </c>
      <c r="AN2201" t="s">
        <v>239</v>
      </c>
      <c r="AO2201" t="s">
        <v>1220</v>
      </c>
      <c r="AP2201" t="s">
        <v>732</v>
      </c>
      <c r="AQ2201" t="s">
        <v>242</v>
      </c>
      <c r="AR2201" t="s">
        <v>732</v>
      </c>
      <c r="AS2201" t="s">
        <v>239</v>
      </c>
      <c r="AT2201" t="s">
        <v>239</v>
      </c>
      <c r="AU2201">
        <v>1</v>
      </c>
      <c r="AW2201" t="s">
        <v>1587</v>
      </c>
      <c r="AX2201" t="s">
        <v>1611</v>
      </c>
      <c r="AY2201" t="s">
        <v>109</v>
      </c>
      <c r="BP2201" t="s">
        <v>422</v>
      </c>
      <c r="BQ2201">
        <v>73</v>
      </c>
      <c r="BR2201" t="s">
        <v>422</v>
      </c>
      <c r="BS2201">
        <v>9</v>
      </c>
      <c r="BZ2201" t="s">
        <v>249</v>
      </c>
      <c r="CA2201" t="s">
        <v>3308</v>
      </c>
    </row>
    <row r="2202" spans="1:79" hidden="1" x14ac:dyDescent="0.25">
      <c r="A2202" t="s">
        <v>1581</v>
      </c>
      <c r="B2202" t="s">
        <v>1582</v>
      </c>
      <c r="C2202" t="s">
        <v>1583</v>
      </c>
      <c r="D2202" t="s">
        <v>3262</v>
      </c>
      <c r="E2202" t="s">
        <v>3263</v>
      </c>
      <c r="F2202" s="1">
        <v>42558</v>
      </c>
      <c r="G2202" s="4">
        <v>0.35416666666666669</v>
      </c>
      <c r="H2202" t="s">
        <v>732</v>
      </c>
      <c r="I2202">
        <v>0.01</v>
      </c>
      <c r="J2202" t="s">
        <v>221</v>
      </c>
      <c r="K2202" t="s">
        <v>222</v>
      </c>
      <c r="L2202">
        <v>1</v>
      </c>
      <c r="M2202">
        <v>1</v>
      </c>
      <c r="N2202" t="s">
        <v>3309</v>
      </c>
      <c r="P2202" t="s">
        <v>224</v>
      </c>
      <c r="Q2202" t="s">
        <v>1216</v>
      </c>
      <c r="R2202" t="s">
        <v>226</v>
      </c>
      <c r="S2202" t="s">
        <v>227</v>
      </c>
      <c r="T2202">
        <v>1.3</v>
      </c>
      <c r="V2202">
        <v>0.02</v>
      </c>
      <c r="W2202">
        <v>0.1</v>
      </c>
      <c r="X2202" t="s">
        <v>281</v>
      </c>
      <c r="Y2202" t="s">
        <v>243</v>
      </c>
      <c r="Z2202" t="s">
        <v>1217</v>
      </c>
      <c r="AA2202" t="s">
        <v>1217</v>
      </c>
      <c r="AF2202" t="s">
        <v>736</v>
      </c>
      <c r="AG2202" t="s">
        <v>732</v>
      </c>
      <c r="AH2202" t="s">
        <v>3265</v>
      </c>
      <c r="AJ2202" t="s">
        <v>237</v>
      </c>
      <c r="AK2202">
        <v>32.696972000000002</v>
      </c>
      <c r="AL2202">
        <v>-117.16555023193401</v>
      </c>
      <c r="AM2202" t="s">
        <v>732</v>
      </c>
      <c r="AN2202" t="s">
        <v>239</v>
      </c>
      <c r="AO2202" t="s">
        <v>1220</v>
      </c>
      <c r="AP2202" t="s">
        <v>732</v>
      </c>
      <c r="AQ2202" t="s">
        <v>242</v>
      </c>
      <c r="AR2202" t="s">
        <v>732</v>
      </c>
      <c r="AS2202" t="s">
        <v>239</v>
      </c>
      <c r="AT2202" t="s">
        <v>239</v>
      </c>
      <c r="AU2202">
        <v>1</v>
      </c>
      <c r="AW2202" t="s">
        <v>3265</v>
      </c>
      <c r="AX2202" t="s">
        <v>1588</v>
      </c>
      <c r="AY2202" t="s">
        <v>1217</v>
      </c>
      <c r="BP2202" t="s">
        <v>422</v>
      </c>
      <c r="BQ2202">
        <v>73</v>
      </c>
      <c r="BR2202" t="s">
        <v>422</v>
      </c>
      <c r="BS2202">
        <v>9</v>
      </c>
      <c r="BZ2202" t="s">
        <v>249</v>
      </c>
    </row>
    <row r="2203" spans="1:79" hidden="1" x14ac:dyDescent="0.25">
      <c r="A2203" t="s">
        <v>1581</v>
      </c>
      <c r="B2203" t="s">
        <v>1582</v>
      </c>
      <c r="C2203" t="s">
        <v>1583</v>
      </c>
      <c r="D2203" t="s">
        <v>3310</v>
      </c>
      <c r="E2203" t="s">
        <v>3311</v>
      </c>
      <c r="F2203" s="1">
        <v>42558</v>
      </c>
      <c r="G2203" s="4">
        <v>0.31597222222222221</v>
      </c>
      <c r="H2203" t="s">
        <v>732</v>
      </c>
      <c r="I2203">
        <v>0.01</v>
      </c>
      <c r="J2203" t="s">
        <v>221</v>
      </c>
      <c r="K2203" t="s">
        <v>222</v>
      </c>
      <c r="L2203">
        <v>1</v>
      </c>
      <c r="M2203">
        <v>1</v>
      </c>
      <c r="N2203" t="s">
        <v>3309</v>
      </c>
      <c r="P2203" t="s">
        <v>224</v>
      </c>
      <c r="Q2203" t="s">
        <v>1216</v>
      </c>
      <c r="R2203" t="s">
        <v>226</v>
      </c>
      <c r="S2203" t="s">
        <v>227</v>
      </c>
      <c r="T2203">
        <v>0.8</v>
      </c>
      <c r="V2203">
        <v>0.02</v>
      </c>
      <c r="W2203">
        <v>0.1</v>
      </c>
      <c r="X2203" t="s">
        <v>281</v>
      </c>
      <c r="Y2203" t="s">
        <v>243</v>
      </c>
      <c r="Z2203" t="s">
        <v>1217</v>
      </c>
      <c r="AA2203" t="s">
        <v>1217</v>
      </c>
      <c r="AF2203" t="s">
        <v>736</v>
      </c>
      <c r="AG2203" t="s">
        <v>732</v>
      </c>
      <c r="AH2203" t="s">
        <v>3265</v>
      </c>
      <c r="AJ2203" t="s">
        <v>237</v>
      </c>
      <c r="AK2203">
        <v>32.718879999999999</v>
      </c>
      <c r="AL2203">
        <v>-117.231399536133</v>
      </c>
      <c r="AM2203" t="s">
        <v>732</v>
      </c>
      <c r="AN2203" t="s">
        <v>239</v>
      </c>
      <c r="AO2203" t="s">
        <v>1220</v>
      </c>
      <c r="AP2203" t="s">
        <v>732</v>
      </c>
      <c r="AQ2203" t="s">
        <v>242</v>
      </c>
      <c r="AR2203" t="s">
        <v>732</v>
      </c>
      <c r="AS2203" t="s">
        <v>239</v>
      </c>
      <c r="AT2203" t="s">
        <v>239</v>
      </c>
      <c r="AU2203">
        <v>1</v>
      </c>
      <c r="AW2203" t="s">
        <v>3265</v>
      </c>
      <c r="AX2203" t="s">
        <v>1588</v>
      </c>
      <c r="AY2203" t="s">
        <v>1217</v>
      </c>
      <c r="BP2203" t="s">
        <v>422</v>
      </c>
      <c r="BQ2203">
        <v>73</v>
      </c>
      <c r="BR2203" t="s">
        <v>422</v>
      </c>
      <c r="BS2203">
        <v>9</v>
      </c>
      <c r="BZ2203" t="s">
        <v>249</v>
      </c>
    </row>
    <row r="2204" spans="1:79" hidden="1" x14ac:dyDescent="0.25">
      <c r="A2204" t="s">
        <v>1581</v>
      </c>
      <c r="B2204" t="s">
        <v>1582</v>
      </c>
      <c r="C2204" t="s">
        <v>1583</v>
      </c>
      <c r="D2204" t="s">
        <v>3312</v>
      </c>
      <c r="E2204" t="s">
        <v>3313</v>
      </c>
      <c r="F2204" s="1">
        <v>42558</v>
      </c>
      <c r="G2204" s="4">
        <v>0.4513888888888889</v>
      </c>
      <c r="H2204" t="s">
        <v>732</v>
      </c>
      <c r="I2204">
        <v>-88</v>
      </c>
      <c r="J2204" t="s">
        <v>221</v>
      </c>
      <c r="K2204" t="s">
        <v>222</v>
      </c>
      <c r="L2204">
        <v>1</v>
      </c>
      <c r="M2204">
        <v>1</v>
      </c>
      <c r="N2204" t="s">
        <v>3299</v>
      </c>
      <c r="P2204" t="s">
        <v>2209</v>
      </c>
      <c r="Q2204" t="s">
        <v>1216</v>
      </c>
      <c r="R2204" t="s">
        <v>226</v>
      </c>
      <c r="S2204" t="s">
        <v>227</v>
      </c>
      <c r="T2204">
        <v>2</v>
      </c>
      <c r="V2204">
        <v>0.1</v>
      </c>
      <c r="W2204">
        <v>1</v>
      </c>
      <c r="X2204" t="s">
        <v>281</v>
      </c>
      <c r="Y2204" t="s">
        <v>243</v>
      </c>
      <c r="Z2204" t="s">
        <v>1217</v>
      </c>
      <c r="AA2204" t="s">
        <v>1217</v>
      </c>
      <c r="AF2204" t="s">
        <v>736</v>
      </c>
      <c r="AG2204" t="s">
        <v>732</v>
      </c>
      <c r="AH2204" t="s">
        <v>1587</v>
      </c>
      <c r="AJ2204" t="s">
        <v>237</v>
      </c>
      <c r="AK2204">
        <v>32.775779999999997</v>
      </c>
      <c r="AL2204">
        <v>-117.02304840087901</v>
      </c>
      <c r="AM2204" t="s">
        <v>732</v>
      </c>
      <c r="AN2204" t="s">
        <v>239</v>
      </c>
      <c r="AO2204" t="s">
        <v>1220</v>
      </c>
      <c r="AP2204" t="s">
        <v>732</v>
      </c>
      <c r="AQ2204" t="s">
        <v>242</v>
      </c>
      <c r="AR2204" t="s">
        <v>732</v>
      </c>
      <c r="AS2204" t="s">
        <v>239</v>
      </c>
      <c r="AT2204" t="s">
        <v>239</v>
      </c>
      <c r="AU2204">
        <v>1</v>
      </c>
      <c r="AW2204" t="s">
        <v>1587</v>
      </c>
      <c r="AX2204" t="s">
        <v>1611</v>
      </c>
      <c r="AY2204" t="s">
        <v>109</v>
      </c>
      <c r="BP2204" t="s">
        <v>422</v>
      </c>
      <c r="BQ2204">
        <v>73</v>
      </c>
      <c r="BR2204" t="s">
        <v>422</v>
      </c>
      <c r="BS2204">
        <v>9</v>
      </c>
      <c r="BZ2204" t="s">
        <v>249</v>
      </c>
      <c r="CA2204" t="s">
        <v>3314</v>
      </c>
    </row>
    <row r="2205" spans="1:79" hidden="1" x14ac:dyDescent="0.25">
      <c r="A2205" t="s">
        <v>1581</v>
      </c>
      <c r="B2205" t="s">
        <v>1582</v>
      </c>
      <c r="C2205" t="s">
        <v>1583</v>
      </c>
      <c r="D2205" t="s">
        <v>3315</v>
      </c>
      <c r="E2205" t="s">
        <v>3316</v>
      </c>
      <c r="F2205" s="1">
        <v>42558</v>
      </c>
      <c r="G2205" s="4">
        <v>0.49652777777777773</v>
      </c>
      <c r="H2205" t="s">
        <v>732</v>
      </c>
      <c r="I2205">
        <v>-88</v>
      </c>
      <c r="J2205" t="s">
        <v>221</v>
      </c>
      <c r="K2205" t="s">
        <v>222</v>
      </c>
      <c r="L2205">
        <v>1</v>
      </c>
      <c r="M2205">
        <v>1</v>
      </c>
      <c r="N2205" t="s">
        <v>3299</v>
      </c>
      <c r="P2205" t="s">
        <v>2209</v>
      </c>
      <c r="Q2205" t="s">
        <v>1216</v>
      </c>
      <c r="R2205" t="s">
        <v>226</v>
      </c>
      <c r="S2205" t="s">
        <v>227</v>
      </c>
      <c r="T2205">
        <v>1</v>
      </c>
      <c r="V2205">
        <v>0.1</v>
      </c>
      <c r="W2205">
        <v>1</v>
      </c>
      <c r="X2205" t="s">
        <v>281</v>
      </c>
      <c r="Y2205" t="s">
        <v>243</v>
      </c>
      <c r="Z2205" t="s">
        <v>1217</v>
      </c>
      <c r="AA2205" t="s">
        <v>1217</v>
      </c>
      <c r="AF2205" t="s">
        <v>736</v>
      </c>
      <c r="AG2205" t="s">
        <v>732</v>
      </c>
      <c r="AH2205" t="s">
        <v>1587</v>
      </c>
      <c r="AJ2205" t="s">
        <v>237</v>
      </c>
      <c r="AK2205">
        <v>32.770659999999999</v>
      </c>
      <c r="AL2205">
        <v>-117.024627685547</v>
      </c>
      <c r="AM2205" t="s">
        <v>732</v>
      </c>
      <c r="AN2205" t="s">
        <v>239</v>
      </c>
      <c r="AO2205" t="s">
        <v>1220</v>
      </c>
      <c r="AP2205" t="s">
        <v>732</v>
      </c>
      <c r="AQ2205" t="s">
        <v>242</v>
      </c>
      <c r="AR2205" t="s">
        <v>732</v>
      </c>
      <c r="AS2205" t="s">
        <v>239</v>
      </c>
      <c r="AT2205" t="s">
        <v>239</v>
      </c>
      <c r="AU2205">
        <v>1</v>
      </c>
      <c r="AW2205" t="s">
        <v>1587</v>
      </c>
      <c r="AX2205" t="s">
        <v>1611</v>
      </c>
      <c r="AY2205" t="s">
        <v>109</v>
      </c>
      <c r="BP2205" t="s">
        <v>422</v>
      </c>
      <c r="BQ2205">
        <v>73</v>
      </c>
      <c r="BR2205" t="s">
        <v>422</v>
      </c>
      <c r="BS2205">
        <v>9</v>
      </c>
      <c r="BZ2205" t="s">
        <v>249</v>
      </c>
      <c r="CA2205" t="s">
        <v>3317</v>
      </c>
    </row>
    <row r="2206" spans="1:79" hidden="1" x14ac:dyDescent="0.25">
      <c r="A2206" t="s">
        <v>1581</v>
      </c>
      <c r="B2206" t="s">
        <v>1582</v>
      </c>
      <c r="C2206" t="s">
        <v>1583</v>
      </c>
      <c r="D2206" t="s">
        <v>3318</v>
      </c>
      <c r="E2206" t="s">
        <v>3319</v>
      </c>
      <c r="F2206" s="1">
        <v>42562</v>
      </c>
      <c r="G2206" s="4">
        <v>0.4375</v>
      </c>
      <c r="H2206" t="s">
        <v>732</v>
      </c>
      <c r="I2206">
        <v>-88</v>
      </c>
      <c r="J2206" t="s">
        <v>221</v>
      </c>
      <c r="K2206" t="s">
        <v>222</v>
      </c>
      <c r="L2206">
        <v>1</v>
      </c>
      <c r="M2206">
        <v>1</v>
      </c>
      <c r="N2206" t="s">
        <v>3299</v>
      </c>
      <c r="P2206" t="s">
        <v>2209</v>
      </c>
      <c r="Q2206" t="s">
        <v>1216</v>
      </c>
      <c r="R2206" t="s">
        <v>226</v>
      </c>
      <c r="S2206" t="s">
        <v>227</v>
      </c>
      <c r="T2206">
        <v>2</v>
      </c>
      <c r="V2206">
        <v>0.1</v>
      </c>
      <c r="W2206">
        <v>1</v>
      </c>
      <c r="X2206" t="s">
        <v>281</v>
      </c>
      <c r="Y2206" t="s">
        <v>243</v>
      </c>
      <c r="Z2206" t="s">
        <v>1217</v>
      </c>
      <c r="AA2206" t="s">
        <v>1217</v>
      </c>
      <c r="AF2206" t="s">
        <v>736</v>
      </c>
      <c r="AG2206" t="s">
        <v>732</v>
      </c>
      <c r="AH2206" t="s">
        <v>1587</v>
      </c>
      <c r="AJ2206" t="s">
        <v>237</v>
      </c>
      <c r="AK2206">
        <v>32.784039</v>
      </c>
      <c r="AL2206">
        <v>-117.006019592285</v>
      </c>
      <c r="AM2206" t="s">
        <v>732</v>
      </c>
      <c r="AN2206" t="s">
        <v>239</v>
      </c>
      <c r="AO2206" t="s">
        <v>1220</v>
      </c>
      <c r="AP2206" t="s">
        <v>732</v>
      </c>
      <c r="AQ2206" t="s">
        <v>242</v>
      </c>
      <c r="AR2206" t="s">
        <v>732</v>
      </c>
      <c r="AS2206" t="s">
        <v>239</v>
      </c>
      <c r="AT2206" t="s">
        <v>239</v>
      </c>
      <c r="AU2206">
        <v>1</v>
      </c>
      <c r="AW2206" t="s">
        <v>1587</v>
      </c>
      <c r="AX2206" t="s">
        <v>1611</v>
      </c>
      <c r="AY2206" t="s">
        <v>109</v>
      </c>
      <c r="BP2206" t="s">
        <v>422</v>
      </c>
      <c r="BQ2206">
        <v>73</v>
      </c>
      <c r="BR2206" t="s">
        <v>422</v>
      </c>
      <c r="BS2206">
        <v>9</v>
      </c>
      <c r="BZ2206" t="s">
        <v>249</v>
      </c>
      <c r="CA2206" t="s">
        <v>3320</v>
      </c>
    </row>
    <row r="2207" spans="1:79" hidden="1" x14ac:dyDescent="0.25">
      <c r="A2207" t="s">
        <v>1581</v>
      </c>
      <c r="B2207" t="s">
        <v>1582</v>
      </c>
      <c r="C2207" t="s">
        <v>1583</v>
      </c>
      <c r="D2207" t="s">
        <v>3289</v>
      </c>
      <c r="E2207" t="s">
        <v>3290</v>
      </c>
      <c r="F2207" s="1">
        <v>42563</v>
      </c>
      <c r="G2207" s="4">
        <v>0.46527777777777773</v>
      </c>
      <c r="H2207" t="s">
        <v>732</v>
      </c>
      <c r="I2207">
        <v>-88</v>
      </c>
      <c r="J2207" t="s">
        <v>221</v>
      </c>
      <c r="K2207" t="s">
        <v>222</v>
      </c>
      <c r="L2207">
        <v>1</v>
      </c>
      <c r="M2207">
        <v>1</v>
      </c>
      <c r="N2207" t="s">
        <v>3299</v>
      </c>
      <c r="P2207" t="s">
        <v>2209</v>
      </c>
      <c r="Q2207" t="s">
        <v>1216</v>
      </c>
      <c r="R2207" t="s">
        <v>226</v>
      </c>
      <c r="S2207" t="s">
        <v>227</v>
      </c>
      <c r="T2207">
        <v>4</v>
      </c>
      <c r="V2207">
        <v>0.1</v>
      </c>
      <c r="W2207">
        <v>1</v>
      </c>
      <c r="X2207" t="s">
        <v>281</v>
      </c>
      <c r="Y2207" t="s">
        <v>243</v>
      </c>
      <c r="Z2207" t="s">
        <v>1217</v>
      </c>
      <c r="AA2207" t="s">
        <v>1217</v>
      </c>
      <c r="AF2207" t="s">
        <v>736</v>
      </c>
      <c r="AG2207" t="s">
        <v>732</v>
      </c>
      <c r="AH2207" t="s">
        <v>1587</v>
      </c>
      <c r="AJ2207" t="s">
        <v>237</v>
      </c>
      <c r="AK2207">
        <v>32.803618999999998</v>
      </c>
      <c r="AL2207">
        <v>-116.935997009277</v>
      </c>
      <c r="AM2207" t="s">
        <v>732</v>
      </c>
      <c r="AN2207" t="s">
        <v>239</v>
      </c>
      <c r="AO2207" t="s">
        <v>1220</v>
      </c>
      <c r="AP2207" t="s">
        <v>732</v>
      </c>
      <c r="AQ2207" t="s">
        <v>242</v>
      </c>
      <c r="AR2207" t="s">
        <v>732</v>
      </c>
      <c r="AS2207" t="s">
        <v>239</v>
      </c>
      <c r="AT2207" t="s">
        <v>239</v>
      </c>
      <c r="AU2207">
        <v>1</v>
      </c>
      <c r="AW2207" t="s">
        <v>1587</v>
      </c>
      <c r="AX2207" t="s">
        <v>1611</v>
      </c>
      <c r="AY2207" t="s">
        <v>109</v>
      </c>
      <c r="BP2207" t="s">
        <v>422</v>
      </c>
      <c r="BQ2207">
        <v>73</v>
      </c>
      <c r="BR2207" t="s">
        <v>422</v>
      </c>
      <c r="BS2207">
        <v>9</v>
      </c>
      <c r="BZ2207" t="s">
        <v>249</v>
      </c>
      <c r="CA2207" t="s">
        <v>3291</v>
      </c>
    </row>
    <row r="2208" spans="1:79" hidden="1" x14ac:dyDescent="0.25">
      <c r="A2208" t="s">
        <v>1581</v>
      </c>
      <c r="B2208" t="s">
        <v>1582</v>
      </c>
      <c r="C2208" t="s">
        <v>1583</v>
      </c>
      <c r="D2208" t="s">
        <v>3285</v>
      </c>
      <c r="E2208" t="s">
        <v>3286</v>
      </c>
      <c r="F2208" s="1">
        <v>42563</v>
      </c>
      <c r="G2208" s="4">
        <v>0.55902777777777779</v>
      </c>
      <c r="H2208" t="s">
        <v>732</v>
      </c>
      <c r="I2208">
        <v>-88</v>
      </c>
      <c r="J2208" t="s">
        <v>221</v>
      </c>
      <c r="K2208" t="s">
        <v>222</v>
      </c>
      <c r="L2208">
        <v>1</v>
      </c>
      <c r="M2208">
        <v>1</v>
      </c>
      <c r="N2208" t="s">
        <v>3299</v>
      </c>
      <c r="P2208" t="s">
        <v>2209</v>
      </c>
      <c r="Q2208" t="s">
        <v>1216</v>
      </c>
      <c r="R2208" t="s">
        <v>226</v>
      </c>
      <c r="S2208" t="s">
        <v>227</v>
      </c>
      <c r="T2208">
        <v>2</v>
      </c>
      <c r="V2208">
        <v>0.1</v>
      </c>
      <c r="W2208">
        <v>1</v>
      </c>
      <c r="X2208" t="s">
        <v>281</v>
      </c>
      <c r="Y2208" t="s">
        <v>243</v>
      </c>
      <c r="Z2208" t="s">
        <v>1217</v>
      </c>
      <c r="AA2208" t="s">
        <v>1217</v>
      </c>
      <c r="AF2208" t="s">
        <v>736</v>
      </c>
      <c r="AG2208" t="s">
        <v>732</v>
      </c>
      <c r="AH2208" t="s">
        <v>1587</v>
      </c>
      <c r="AJ2208" t="s">
        <v>237</v>
      </c>
      <c r="AK2208">
        <v>32.803631000000003</v>
      </c>
      <c r="AL2208">
        <v>-116.96547698974599</v>
      </c>
      <c r="AM2208" t="s">
        <v>732</v>
      </c>
      <c r="AN2208" t="s">
        <v>239</v>
      </c>
      <c r="AO2208" t="s">
        <v>1220</v>
      </c>
      <c r="AP2208" t="s">
        <v>732</v>
      </c>
      <c r="AQ2208" t="s">
        <v>242</v>
      </c>
      <c r="AR2208" t="s">
        <v>732</v>
      </c>
      <c r="AS2208" t="s">
        <v>239</v>
      </c>
      <c r="AT2208" t="s">
        <v>239</v>
      </c>
      <c r="AU2208">
        <v>1</v>
      </c>
      <c r="AW2208" t="s">
        <v>1587</v>
      </c>
      <c r="AX2208" t="s">
        <v>1611</v>
      </c>
      <c r="AY2208" t="s">
        <v>109</v>
      </c>
      <c r="BP2208" t="s">
        <v>422</v>
      </c>
      <c r="BQ2208">
        <v>73</v>
      </c>
      <c r="BR2208" t="s">
        <v>422</v>
      </c>
      <c r="BS2208">
        <v>9</v>
      </c>
      <c r="BZ2208" t="s">
        <v>249</v>
      </c>
      <c r="CA2208" t="s">
        <v>3288</v>
      </c>
    </row>
    <row r="2209" spans="1:79" hidden="1" x14ac:dyDescent="0.25">
      <c r="A2209" t="s">
        <v>1581</v>
      </c>
      <c r="B2209" t="s">
        <v>1582</v>
      </c>
      <c r="C2209" t="s">
        <v>1583</v>
      </c>
      <c r="D2209" t="s">
        <v>3292</v>
      </c>
      <c r="E2209" t="s">
        <v>3293</v>
      </c>
      <c r="F2209" s="1">
        <v>42563</v>
      </c>
      <c r="G2209" s="4">
        <v>0.44097222222222227</v>
      </c>
      <c r="H2209" t="s">
        <v>732</v>
      </c>
      <c r="I2209">
        <v>-88</v>
      </c>
      <c r="J2209" t="s">
        <v>221</v>
      </c>
      <c r="K2209" t="s">
        <v>222</v>
      </c>
      <c r="L2209">
        <v>1</v>
      </c>
      <c r="M2209">
        <v>1</v>
      </c>
      <c r="N2209" t="s">
        <v>3299</v>
      </c>
      <c r="P2209" t="s">
        <v>2209</v>
      </c>
      <c r="Q2209" t="s">
        <v>1216</v>
      </c>
      <c r="R2209" t="s">
        <v>226</v>
      </c>
      <c r="S2209" t="s">
        <v>227</v>
      </c>
      <c r="T2209">
        <v>1</v>
      </c>
      <c r="V2209">
        <v>0.1</v>
      </c>
      <c r="W2209">
        <v>1</v>
      </c>
      <c r="X2209" t="s">
        <v>281</v>
      </c>
      <c r="Y2209" t="s">
        <v>243</v>
      </c>
      <c r="Z2209" t="s">
        <v>1217</v>
      </c>
      <c r="AA2209" t="s">
        <v>1217</v>
      </c>
      <c r="AF2209" t="s">
        <v>736</v>
      </c>
      <c r="AG2209" t="s">
        <v>732</v>
      </c>
      <c r="AH2209" t="s">
        <v>1587</v>
      </c>
      <c r="AJ2209" t="s">
        <v>237</v>
      </c>
      <c r="AK2209">
        <v>32.803477999999998</v>
      </c>
      <c r="AL2209">
        <v>-116.92887878418</v>
      </c>
      <c r="AM2209" t="s">
        <v>732</v>
      </c>
      <c r="AN2209" t="s">
        <v>239</v>
      </c>
      <c r="AO2209" t="s">
        <v>1220</v>
      </c>
      <c r="AP2209" t="s">
        <v>732</v>
      </c>
      <c r="AQ2209" t="s">
        <v>242</v>
      </c>
      <c r="AR2209" t="s">
        <v>732</v>
      </c>
      <c r="AS2209" t="s">
        <v>239</v>
      </c>
      <c r="AT2209" t="s">
        <v>239</v>
      </c>
      <c r="AU2209">
        <v>1</v>
      </c>
      <c r="AW2209" t="s">
        <v>1587</v>
      </c>
      <c r="AX2209" t="s">
        <v>1611</v>
      </c>
      <c r="AY2209" t="s">
        <v>109</v>
      </c>
      <c r="BP2209" t="s">
        <v>422</v>
      </c>
      <c r="BQ2209">
        <v>73</v>
      </c>
      <c r="BR2209" t="s">
        <v>422</v>
      </c>
      <c r="BS2209">
        <v>9</v>
      </c>
      <c r="BZ2209" t="s">
        <v>249</v>
      </c>
      <c r="CA2209" t="s">
        <v>3294</v>
      </c>
    </row>
    <row r="2210" spans="1:79" hidden="1" x14ac:dyDescent="0.25">
      <c r="A2210" t="s">
        <v>1581</v>
      </c>
      <c r="B2210" t="s">
        <v>1582</v>
      </c>
      <c r="C2210" t="s">
        <v>1583</v>
      </c>
      <c r="D2210" t="s">
        <v>3302</v>
      </c>
      <c r="E2210" t="s">
        <v>3303</v>
      </c>
      <c r="F2210" s="1">
        <v>42564</v>
      </c>
      <c r="G2210" s="4">
        <v>0.44097222222222227</v>
      </c>
      <c r="H2210" t="s">
        <v>732</v>
      </c>
      <c r="I2210">
        <v>-88</v>
      </c>
      <c r="J2210" t="s">
        <v>221</v>
      </c>
      <c r="K2210" t="s">
        <v>222</v>
      </c>
      <c r="L2210">
        <v>1</v>
      </c>
      <c r="M2210">
        <v>1</v>
      </c>
      <c r="N2210" t="s">
        <v>3321</v>
      </c>
      <c r="P2210" t="s">
        <v>2209</v>
      </c>
      <c r="Q2210" t="s">
        <v>1216</v>
      </c>
      <c r="R2210" t="s">
        <v>226</v>
      </c>
      <c r="S2210" t="s">
        <v>227</v>
      </c>
      <c r="T2210">
        <v>4</v>
      </c>
      <c r="V2210">
        <v>0.1</v>
      </c>
      <c r="W2210">
        <v>1</v>
      </c>
      <c r="X2210" t="s">
        <v>281</v>
      </c>
      <c r="Y2210" t="s">
        <v>243</v>
      </c>
      <c r="Z2210" t="s">
        <v>1217</v>
      </c>
      <c r="AA2210" t="s">
        <v>1217</v>
      </c>
      <c r="AF2210" t="s">
        <v>736</v>
      </c>
      <c r="AG2210" t="s">
        <v>732</v>
      </c>
      <c r="AH2210" t="s">
        <v>1587</v>
      </c>
      <c r="AJ2210" t="s">
        <v>237</v>
      </c>
      <c r="AK2210">
        <v>32.805759000000002</v>
      </c>
      <c r="AL2210">
        <v>-116.973442077637</v>
      </c>
      <c r="AM2210" t="s">
        <v>732</v>
      </c>
      <c r="AN2210" t="s">
        <v>239</v>
      </c>
      <c r="AO2210" t="s">
        <v>1220</v>
      </c>
      <c r="AP2210" t="s">
        <v>732</v>
      </c>
      <c r="AQ2210" t="s">
        <v>242</v>
      </c>
      <c r="AR2210" t="s">
        <v>732</v>
      </c>
      <c r="AS2210" t="s">
        <v>239</v>
      </c>
      <c r="AT2210" t="s">
        <v>239</v>
      </c>
      <c r="AU2210">
        <v>1</v>
      </c>
      <c r="AW2210" t="s">
        <v>1587</v>
      </c>
      <c r="AX2210" t="s">
        <v>1611</v>
      </c>
      <c r="AY2210" t="s">
        <v>109</v>
      </c>
      <c r="BP2210" t="s">
        <v>422</v>
      </c>
      <c r="BQ2210">
        <v>73</v>
      </c>
      <c r="BR2210" t="s">
        <v>422</v>
      </c>
      <c r="BS2210">
        <v>9</v>
      </c>
      <c r="BZ2210" t="s">
        <v>249</v>
      </c>
      <c r="CA2210" t="s">
        <v>3304</v>
      </c>
    </row>
    <row r="2211" spans="1:79" hidden="1" x14ac:dyDescent="0.25">
      <c r="A2211" t="s">
        <v>1581</v>
      </c>
      <c r="B2211" t="s">
        <v>1582</v>
      </c>
      <c r="C2211" t="s">
        <v>1583</v>
      </c>
      <c r="D2211" t="s">
        <v>3297</v>
      </c>
      <c r="E2211" t="s">
        <v>3298</v>
      </c>
      <c r="F2211" s="1">
        <v>42564</v>
      </c>
      <c r="G2211" s="4">
        <v>0.49305555555555558</v>
      </c>
      <c r="H2211" t="s">
        <v>732</v>
      </c>
      <c r="I2211">
        <v>-88</v>
      </c>
      <c r="J2211" t="s">
        <v>221</v>
      </c>
      <c r="K2211" t="s">
        <v>222</v>
      </c>
      <c r="L2211">
        <v>1</v>
      </c>
      <c r="M2211">
        <v>1</v>
      </c>
      <c r="N2211" t="s">
        <v>3321</v>
      </c>
      <c r="P2211" t="s">
        <v>2209</v>
      </c>
      <c r="Q2211" t="s">
        <v>1216</v>
      </c>
      <c r="R2211" t="s">
        <v>226</v>
      </c>
      <c r="S2211" t="s">
        <v>227</v>
      </c>
      <c r="T2211">
        <v>4</v>
      </c>
      <c r="V2211">
        <v>0.1</v>
      </c>
      <c r="W2211">
        <v>1</v>
      </c>
      <c r="X2211" t="s">
        <v>281</v>
      </c>
      <c r="Y2211" t="s">
        <v>243</v>
      </c>
      <c r="Z2211" t="s">
        <v>1217</v>
      </c>
      <c r="AA2211" t="s">
        <v>1217</v>
      </c>
      <c r="AF2211" t="s">
        <v>736</v>
      </c>
      <c r="AG2211" t="s">
        <v>732</v>
      </c>
      <c r="AH2211" t="s">
        <v>1587</v>
      </c>
      <c r="AJ2211" t="s">
        <v>237</v>
      </c>
      <c r="AK2211">
        <v>32.802157999999999</v>
      </c>
      <c r="AL2211">
        <v>-116.971672058105</v>
      </c>
      <c r="AM2211" t="s">
        <v>732</v>
      </c>
      <c r="AN2211" t="s">
        <v>239</v>
      </c>
      <c r="AO2211" t="s">
        <v>1220</v>
      </c>
      <c r="AP2211" t="s">
        <v>732</v>
      </c>
      <c r="AQ2211" t="s">
        <v>242</v>
      </c>
      <c r="AR2211" t="s">
        <v>732</v>
      </c>
      <c r="AS2211" t="s">
        <v>239</v>
      </c>
      <c r="AT2211" t="s">
        <v>239</v>
      </c>
      <c r="AU2211">
        <v>1</v>
      </c>
      <c r="AW2211" t="s">
        <v>1587</v>
      </c>
      <c r="AX2211" t="s">
        <v>1611</v>
      </c>
      <c r="AY2211" t="s">
        <v>109</v>
      </c>
      <c r="BP2211" t="s">
        <v>422</v>
      </c>
      <c r="BQ2211">
        <v>73</v>
      </c>
      <c r="BR2211" t="s">
        <v>422</v>
      </c>
      <c r="BS2211">
        <v>9</v>
      </c>
      <c r="BZ2211" t="s">
        <v>249</v>
      </c>
      <c r="CA2211" t="s">
        <v>3300</v>
      </c>
    </row>
    <row r="2212" spans="1:79" hidden="1" x14ac:dyDescent="0.25">
      <c r="A2212" t="s">
        <v>1581</v>
      </c>
      <c r="B2212" t="s">
        <v>1582</v>
      </c>
      <c r="C2212" t="s">
        <v>1583</v>
      </c>
      <c r="D2212" t="s">
        <v>3318</v>
      </c>
      <c r="E2212" t="s">
        <v>3319</v>
      </c>
      <c r="F2212" s="1">
        <v>42565</v>
      </c>
      <c r="G2212" s="4">
        <v>0.44097222222222227</v>
      </c>
      <c r="H2212" t="s">
        <v>732</v>
      </c>
      <c r="I2212">
        <v>-88</v>
      </c>
      <c r="J2212" t="s">
        <v>221</v>
      </c>
      <c r="K2212" t="s">
        <v>222</v>
      </c>
      <c r="L2212">
        <v>1</v>
      </c>
      <c r="M2212">
        <v>1</v>
      </c>
      <c r="N2212" t="s">
        <v>3321</v>
      </c>
      <c r="P2212" t="s">
        <v>2209</v>
      </c>
      <c r="Q2212" t="s">
        <v>1216</v>
      </c>
      <c r="R2212" t="s">
        <v>226</v>
      </c>
      <c r="S2212" t="s">
        <v>227</v>
      </c>
      <c r="T2212">
        <v>1</v>
      </c>
      <c r="V2212">
        <v>0.1</v>
      </c>
      <c r="W2212">
        <v>1</v>
      </c>
      <c r="X2212" t="s">
        <v>281</v>
      </c>
      <c r="Y2212" t="s">
        <v>243</v>
      </c>
      <c r="Z2212" t="s">
        <v>1217</v>
      </c>
      <c r="AA2212" t="s">
        <v>1217</v>
      </c>
      <c r="AF2212" t="s">
        <v>736</v>
      </c>
      <c r="AG2212" t="s">
        <v>732</v>
      </c>
      <c r="AH2212" t="s">
        <v>1587</v>
      </c>
      <c r="AJ2212" t="s">
        <v>237</v>
      </c>
      <c r="AK2212">
        <v>32.784039</v>
      </c>
      <c r="AL2212">
        <v>-117.006019592285</v>
      </c>
      <c r="AM2212" t="s">
        <v>732</v>
      </c>
      <c r="AN2212" t="s">
        <v>239</v>
      </c>
      <c r="AO2212" t="s">
        <v>1220</v>
      </c>
      <c r="AP2212" t="s">
        <v>732</v>
      </c>
      <c r="AQ2212" t="s">
        <v>242</v>
      </c>
      <c r="AR2212" t="s">
        <v>732</v>
      </c>
      <c r="AS2212" t="s">
        <v>239</v>
      </c>
      <c r="AT2212" t="s">
        <v>239</v>
      </c>
      <c r="AU2212">
        <v>1</v>
      </c>
      <c r="AW2212" t="s">
        <v>1587</v>
      </c>
      <c r="AX2212" t="s">
        <v>1611</v>
      </c>
      <c r="AY2212" t="s">
        <v>109</v>
      </c>
      <c r="BP2212" t="s">
        <v>422</v>
      </c>
      <c r="BQ2212">
        <v>73</v>
      </c>
      <c r="BR2212" t="s">
        <v>422</v>
      </c>
      <c r="BS2212">
        <v>9</v>
      </c>
      <c r="BZ2212" t="s">
        <v>249</v>
      </c>
      <c r="CA2212" t="s">
        <v>3320</v>
      </c>
    </row>
    <row r="2213" spans="1:79" hidden="1" x14ac:dyDescent="0.25">
      <c r="A2213" t="s">
        <v>1581</v>
      </c>
      <c r="B2213" t="s">
        <v>1582</v>
      </c>
      <c r="C2213" t="s">
        <v>1583</v>
      </c>
      <c r="D2213" t="s">
        <v>3306</v>
      </c>
      <c r="E2213" t="s">
        <v>3307</v>
      </c>
      <c r="F2213" s="1">
        <v>42565</v>
      </c>
      <c r="G2213" s="4">
        <v>0.57291666666666663</v>
      </c>
      <c r="H2213" t="s">
        <v>732</v>
      </c>
      <c r="I2213">
        <v>-88</v>
      </c>
      <c r="J2213" t="s">
        <v>221</v>
      </c>
      <c r="K2213" t="s">
        <v>222</v>
      </c>
      <c r="L2213">
        <v>1</v>
      </c>
      <c r="M2213">
        <v>1</v>
      </c>
      <c r="N2213" t="s">
        <v>3321</v>
      </c>
      <c r="P2213" t="s">
        <v>2209</v>
      </c>
      <c r="Q2213" t="s">
        <v>1216</v>
      </c>
      <c r="R2213" t="s">
        <v>226</v>
      </c>
      <c r="S2213" t="s">
        <v>227</v>
      </c>
      <c r="T2213">
        <v>4</v>
      </c>
      <c r="V2213">
        <v>0.1</v>
      </c>
      <c r="W2213">
        <v>1</v>
      </c>
      <c r="X2213" t="s">
        <v>281</v>
      </c>
      <c r="Y2213" t="s">
        <v>243</v>
      </c>
      <c r="Z2213" t="s">
        <v>1217</v>
      </c>
      <c r="AA2213" t="s">
        <v>1217</v>
      </c>
      <c r="AF2213" t="s">
        <v>736</v>
      </c>
      <c r="AG2213" t="s">
        <v>732</v>
      </c>
      <c r="AH2213" t="s">
        <v>1587</v>
      </c>
      <c r="AJ2213" t="s">
        <v>237</v>
      </c>
      <c r="AK2213">
        <v>32.782989999999998</v>
      </c>
      <c r="AL2213">
        <v>-117.01286315918</v>
      </c>
      <c r="AM2213" t="s">
        <v>732</v>
      </c>
      <c r="AN2213" t="s">
        <v>239</v>
      </c>
      <c r="AO2213" t="s">
        <v>1220</v>
      </c>
      <c r="AP2213" t="s">
        <v>732</v>
      </c>
      <c r="AQ2213" t="s">
        <v>242</v>
      </c>
      <c r="AR2213" t="s">
        <v>732</v>
      </c>
      <c r="AS2213" t="s">
        <v>239</v>
      </c>
      <c r="AT2213" t="s">
        <v>239</v>
      </c>
      <c r="AU2213">
        <v>1</v>
      </c>
      <c r="AW2213" t="s">
        <v>1587</v>
      </c>
      <c r="AX2213" t="s">
        <v>1611</v>
      </c>
      <c r="AY2213" t="s">
        <v>109</v>
      </c>
      <c r="BP2213" t="s">
        <v>422</v>
      </c>
      <c r="BQ2213">
        <v>73</v>
      </c>
      <c r="BR2213" t="s">
        <v>422</v>
      </c>
      <c r="BS2213">
        <v>9</v>
      </c>
      <c r="BZ2213" t="s">
        <v>249</v>
      </c>
      <c r="CA2213" t="s">
        <v>3308</v>
      </c>
    </row>
    <row r="2214" spans="1:79" hidden="1" x14ac:dyDescent="0.25">
      <c r="A2214" t="s">
        <v>1581</v>
      </c>
      <c r="B2214" t="s">
        <v>1582</v>
      </c>
      <c r="C2214" t="s">
        <v>1583</v>
      </c>
      <c r="D2214" t="s">
        <v>3312</v>
      </c>
      <c r="E2214" t="s">
        <v>3313</v>
      </c>
      <c r="F2214" s="1">
        <v>42569</v>
      </c>
      <c r="G2214" s="4">
        <v>0.39583333333333331</v>
      </c>
      <c r="H2214" t="s">
        <v>732</v>
      </c>
      <c r="I2214">
        <v>-88</v>
      </c>
      <c r="J2214" t="s">
        <v>221</v>
      </c>
      <c r="K2214" t="s">
        <v>222</v>
      </c>
      <c r="L2214">
        <v>1</v>
      </c>
      <c r="M2214">
        <v>1</v>
      </c>
      <c r="N2214" t="s">
        <v>3321</v>
      </c>
      <c r="P2214" t="s">
        <v>2209</v>
      </c>
      <c r="Q2214" t="s">
        <v>1216</v>
      </c>
      <c r="R2214" t="s">
        <v>226</v>
      </c>
      <c r="S2214" t="s">
        <v>227</v>
      </c>
      <c r="T2214">
        <v>2</v>
      </c>
      <c r="V2214">
        <v>0.1</v>
      </c>
      <c r="W2214">
        <v>1</v>
      </c>
      <c r="X2214" t="s">
        <v>281</v>
      </c>
      <c r="Y2214" t="s">
        <v>243</v>
      </c>
      <c r="Z2214" t="s">
        <v>1217</v>
      </c>
      <c r="AA2214" t="s">
        <v>1217</v>
      </c>
      <c r="AF2214" t="s">
        <v>736</v>
      </c>
      <c r="AG2214" t="s">
        <v>732</v>
      </c>
      <c r="AH2214" t="s">
        <v>1587</v>
      </c>
      <c r="AJ2214" t="s">
        <v>237</v>
      </c>
      <c r="AK2214">
        <v>32.775779999999997</v>
      </c>
      <c r="AL2214">
        <v>-117.02304840087901</v>
      </c>
      <c r="AM2214" t="s">
        <v>732</v>
      </c>
      <c r="AN2214" t="s">
        <v>239</v>
      </c>
      <c r="AO2214" t="s">
        <v>1220</v>
      </c>
      <c r="AP2214" t="s">
        <v>732</v>
      </c>
      <c r="AQ2214" t="s">
        <v>242</v>
      </c>
      <c r="AR2214" t="s">
        <v>732</v>
      </c>
      <c r="AS2214" t="s">
        <v>239</v>
      </c>
      <c r="AT2214" t="s">
        <v>239</v>
      </c>
      <c r="AU2214">
        <v>1</v>
      </c>
      <c r="AW2214" t="s">
        <v>1587</v>
      </c>
      <c r="AX2214" t="s">
        <v>1611</v>
      </c>
      <c r="AY2214" t="s">
        <v>109</v>
      </c>
      <c r="BP2214" t="s">
        <v>422</v>
      </c>
      <c r="BQ2214">
        <v>73</v>
      </c>
      <c r="BR2214" t="s">
        <v>422</v>
      </c>
      <c r="BS2214">
        <v>9</v>
      </c>
      <c r="BZ2214" t="s">
        <v>249</v>
      </c>
      <c r="CA2214" t="s">
        <v>3314</v>
      </c>
    </row>
    <row r="2215" spans="1:79" hidden="1" x14ac:dyDescent="0.25">
      <c r="A2215" t="s">
        <v>1581</v>
      </c>
      <c r="B2215" t="s">
        <v>1582</v>
      </c>
      <c r="C2215" t="s">
        <v>1583</v>
      </c>
      <c r="D2215" t="s">
        <v>3315</v>
      </c>
      <c r="E2215" t="s">
        <v>3316</v>
      </c>
      <c r="F2215" s="1">
        <v>42569</v>
      </c>
      <c r="G2215" s="4">
        <v>0.44791666666666669</v>
      </c>
      <c r="H2215" t="s">
        <v>732</v>
      </c>
      <c r="I2215">
        <v>-88</v>
      </c>
      <c r="J2215" t="s">
        <v>221</v>
      </c>
      <c r="K2215" t="s">
        <v>222</v>
      </c>
      <c r="L2215">
        <v>1</v>
      </c>
      <c r="M2215">
        <v>1</v>
      </c>
      <c r="N2215" t="s">
        <v>3321</v>
      </c>
      <c r="P2215" t="s">
        <v>2209</v>
      </c>
      <c r="Q2215" t="s">
        <v>1216</v>
      </c>
      <c r="R2215" t="s">
        <v>226</v>
      </c>
      <c r="S2215" t="s">
        <v>227</v>
      </c>
      <c r="T2215">
        <v>2</v>
      </c>
      <c r="V2215">
        <v>0.1</v>
      </c>
      <c r="W2215">
        <v>1</v>
      </c>
      <c r="X2215" t="s">
        <v>281</v>
      </c>
      <c r="Y2215" t="s">
        <v>243</v>
      </c>
      <c r="Z2215" t="s">
        <v>1217</v>
      </c>
      <c r="AA2215" t="s">
        <v>1217</v>
      </c>
      <c r="AF2215" t="s">
        <v>736</v>
      </c>
      <c r="AG2215" t="s">
        <v>732</v>
      </c>
      <c r="AH2215" t="s">
        <v>1587</v>
      </c>
      <c r="AJ2215" t="s">
        <v>237</v>
      </c>
      <c r="AK2215">
        <v>32.770659999999999</v>
      </c>
      <c r="AL2215">
        <v>-117.024627685547</v>
      </c>
      <c r="AM2215" t="s">
        <v>732</v>
      </c>
      <c r="AN2215" t="s">
        <v>239</v>
      </c>
      <c r="AO2215" t="s">
        <v>1220</v>
      </c>
      <c r="AP2215" t="s">
        <v>732</v>
      </c>
      <c r="AQ2215" t="s">
        <v>242</v>
      </c>
      <c r="AR2215" t="s">
        <v>732</v>
      </c>
      <c r="AS2215" t="s">
        <v>239</v>
      </c>
      <c r="AT2215" t="s">
        <v>239</v>
      </c>
      <c r="AU2215">
        <v>1</v>
      </c>
      <c r="AW2215" t="s">
        <v>1587</v>
      </c>
      <c r="AX2215" t="s">
        <v>1611</v>
      </c>
      <c r="AY2215" t="s">
        <v>109</v>
      </c>
      <c r="BP2215" t="s">
        <v>422</v>
      </c>
      <c r="BQ2215">
        <v>73</v>
      </c>
      <c r="BR2215" t="s">
        <v>422</v>
      </c>
      <c r="BS2215">
        <v>9</v>
      </c>
      <c r="BZ2215" t="s">
        <v>249</v>
      </c>
      <c r="CA2215" t="s">
        <v>3317</v>
      </c>
    </row>
    <row r="2216" spans="1:79" hidden="1" x14ac:dyDescent="0.25">
      <c r="A2216" t="s">
        <v>1581</v>
      </c>
      <c r="B2216" t="s">
        <v>1582</v>
      </c>
      <c r="C2216" t="s">
        <v>1583</v>
      </c>
      <c r="D2216" t="s">
        <v>3281</v>
      </c>
      <c r="E2216" t="s">
        <v>3282</v>
      </c>
      <c r="F2216" s="1">
        <v>42576</v>
      </c>
      <c r="G2216" s="4">
        <v>0.46527777777777773</v>
      </c>
      <c r="H2216" t="s">
        <v>732</v>
      </c>
      <c r="I2216">
        <v>0.01</v>
      </c>
      <c r="J2216" t="s">
        <v>221</v>
      </c>
      <c r="K2216" t="s">
        <v>222</v>
      </c>
      <c r="L2216">
        <v>1</v>
      </c>
      <c r="M2216">
        <v>1</v>
      </c>
      <c r="N2216">
        <v>6072744</v>
      </c>
      <c r="P2216" t="s">
        <v>224</v>
      </c>
      <c r="Q2216" t="s">
        <v>1216</v>
      </c>
      <c r="R2216" t="s">
        <v>226</v>
      </c>
      <c r="S2216" t="s">
        <v>227</v>
      </c>
      <c r="T2216">
        <v>0.2</v>
      </c>
      <c r="V2216">
        <v>0.1</v>
      </c>
      <c r="W2216">
        <v>1</v>
      </c>
      <c r="X2216" t="s">
        <v>281</v>
      </c>
      <c r="Y2216" t="s">
        <v>1226</v>
      </c>
      <c r="Z2216" t="s">
        <v>1217</v>
      </c>
      <c r="AA2216" t="s">
        <v>1217</v>
      </c>
      <c r="AF2216" t="s">
        <v>736</v>
      </c>
      <c r="AG2216" t="s">
        <v>732</v>
      </c>
      <c r="AH2216" t="s">
        <v>1587</v>
      </c>
      <c r="AJ2216" t="s">
        <v>237</v>
      </c>
      <c r="AK2216">
        <v>33</v>
      </c>
      <c r="AL2216">
        <v>-117</v>
      </c>
      <c r="AM2216" t="s">
        <v>732</v>
      </c>
      <c r="AN2216" t="s">
        <v>239</v>
      </c>
      <c r="AO2216" t="s">
        <v>1220</v>
      </c>
      <c r="AP2216" t="s">
        <v>732</v>
      </c>
      <c r="AQ2216" t="s">
        <v>242</v>
      </c>
      <c r="AR2216" t="s">
        <v>732</v>
      </c>
      <c r="AS2216" t="s">
        <v>239</v>
      </c>
      <c r="AT2216" t="s">
        <v>239</v>
      </c>
      <c r="AU2216">
        <v>1</v>
      </c>
      <c r="AW2216" t="s">
        <v>1587</v>
      </c>
      <c r="AX2216" t="s">
        <v>1588</v>
      </c>
      <c r="AY2216" t="s">
        <v>1217</v>
      </c>
      <c r="BP2216" t="s">
        <v>422</v>
      </c>
      <c r="BQ2216">
        <v>73</v>
      </c>
      <c r="BR2216" t="s">
        <v>422</v>
      </c>
      <c r="BS2216">
        <v>9</v>
      </c>
    </row>
    <row r="2217" spans="1:79" hidden="1" x14ac:dyDescent="0.25">
      <c r="A2217" t="s">
        <v>1581</v>
      </c>
      <c r="B2217" t="s">
        <v>1582</v>
      </c>
      <c r="C2217" t="s">
        <v>1583</v>
      </c>
      <c r="D2217" t="s">
        <v>2951</v>
      </c>
      <c r="E2217" t="s">
        <v>2952</v>
      </c>
      <c r="F2217" s="1">
        <v>42584</v>
      </c>
      <c r="G2217" s="4">
        <v>0.39930555555555558</v>
      </c>
      <c r="H2217" t="s">
        <v>732</v>
      </c>
      <c r="I2217">
        <v>-88</v>
      </c>
      <c r="J2217" t="s">
        <v>221</v>
      </c>
      <c r="K2217" t="s">
        <v>222</v>
      </c>
      <c r="L2217">
        <v>1</v>
      </c>
      <c r="M2217">
        <v>1</v>
      </c>
      <c r="N2217" t="s">
        <v>3322</v>
      </c>
      <c r="P2217" t="s">
        <v>2209</v>
      </c>
      <c r="Q2217" t="s">
        <v>1216</v>
      </c>
      <c r="R2217" t="s">
        <v>226</v>
      </c>
      <c r="S2217" t="s">
        <v>227</v>
      </c>
      <c r="T2217">
        <v>2.4</v>
      </c>
      <c r="V2217">
        <v>1.4</v>
      </c>
      <c r="W2217">
        <v>5</v>
      </c>
      <c r="X2217" t="s">
        <v>905</v>
      </c>
      <c r="Y2217" t="s">
        <v>1226</v>
      </c>
      <c r="Z2217" t="s">
        <v>1217</v>
      </c>
      <c r="AA2217" t="s">
        <v>1217</v>
      </c>
      <c r="AF2217" t="s">
        <v>736</v>
      </c>
      <c r="AG2217" t="s">
        <v>732</v>
      </c>
      <c r="AH2217" t="s">
        <v>3228</v>
      </c>
      <c r="AJ2217" t="s">
        <v>237</v>
      </c>
      <c r="AK2217">
        <v>33.255828999999999</v>
      </c>
      <c r="AL2217">
        <v>-117.292427062988</v>
      </c>
      <c r="AM2217" t="s">
        <v>732</v>
      </c>
      <c r="AN2217" t="s">
        <v>239</v>
      </c>
      <c r="AO2217" t="s">
        <v>1220</v>
      </c>
      <c r="AP2217" t="s">
        <v>732</v>
      </c>
      <c r="AQ2217" t="s">
        <v>242</v>
      </c>
      <c r="AR2217" t="s">
        <v>732</v>
      </c>
      <c r="AS2217" t="s">
        <v>239</v>
      </c>
      <c r="AT2217" t="s">
        <v>239</v>
      </c>
      <c r="AU2217">
        <v>1</v>
      </c>
      <c r="AW2217" t="s">
        <v>3228</v>
      </c>
      <c r="AX2217" t="s">
        <v>1611</v>
      </c>
      <c r="AY2217" t="s">
        <v>109</v>
      </c>
      <c r="BP2217" t="s">
        <v>422</v>
      </c>
      <c r="BQ2217">
        <v>73</v>
      </c>
      <c r="BR2217" t="s">
        <v>422</v>
      </c>
      <c r="BS2217">
        <v>9</v>
      </c>
      <c r="BZ2217" t="s">
        <v>249</v>
      </c>
      <c r="CA2217" t="s">
        <v>3231</v>
      </c>
    </row>
    <row r="2218" spans="1:79" hidden="1" x14ac:dyDescent="0.25">
      <c r="A2218" t="s">
        <v>1581</v>
      </c>
      <c r="B2218" t="s">
        <v>1582</v>
      </c>
      <c r="C2218" t="s">
        <v>1583</v>
      </c>
      <c r="D2218" t="s">
        <v>3281</v>
      </c>
      <c r="E2218" t="s">
        <v>3282</v>
      </c>
      <c r="F2218" s="1">
        <v>42585</v>
      </c>
      <c r="G2218" s="4">
        <v>0.46527777777777773</v>
      </c>
      <c r="H2218" t="s">
        <v>732</v>
      </c>
      <c r="I2218">
        <v>0.01</v>
      </c>
      <c r="J2218" t="s">
        <v>221</v>
      </c>
      <c r="K2218" t="s">
        <v>222</v>
      </c>
      <c r="L2218">
        <v>1</v>
      </c>
      <c r="M2218">
        <v>1</v>
      </c>
      <c r="N2218">
        <v>6082245</v>
      </c>
      <c r="P2218" t="s">
        <v>224</v>
      </c>
      <c r="Q2218" t="s">
        <v>1216</v>
      </c>
      <c r="R2218" t="s">
        <v>226</v>
      </c>
      <c r="S2218" t="s">
        <v>227</v>
      </c>
      <c r="T2218">
        <v>0.9</v>
      </c>
      <c r="V2218">
        <v>0.1</v>
      </c>
      <c r="W2218">
        <v>1</v>
      </c>
      <c r="X2218" t="s">
        <v>281</v>
      </c>
      <c r="Y2218" t="s">
        <v>1226</v>
      </c>
      <c r="Z2218" t="s">
        <v>1217</v>
      </c>
      <c r="AA2218" t="s">
        <v>1217</v>
      </c>
      <c r="AF2218" t="s">
        <v>736</v>
      </c>
      <c r="AG2218" t="s">
        <v>732</v>
      </c>
      <c r="AH2218" t="s">
        <v>1587</v>
      </c>
      <c r="AJ2218" t="s">
        <v>237</v>
      </c>
      <c r="AK2218">
        <v>33</v>
      </c>
      <c r="AL2218">
        <v>-117</v>
      </c>
      <c r="AM2218" t="s">
        <v>732</v>
      </c>
      <c r="AN2218" t="s">
        <v>239</v>
      </c>
      <c r="AO2218" t="s">
        <v>1220</v>
      </c>
      <c r="AP2218" t="s">
        <v>732</v>
      </c>
      <c r="AQ2218" t="s">
        <v>242</v>
      </c>
      <c r="AR2218" t="s">
        <v>732</v>
      </c>
      <c r="AS2218" t="s">
        <v>239</v>
      </c>
      <c r="AT2218" t="s">
        <v>239</v>
      </c>
      <c r="AU2218">
        <v>1</v>
      </c>
      <c r="AW2218" t="s">
        <v>1587</v>
      </c>
      <c r="AX2218" t="s">
        <v>1588</v>
      </c>
      <c r="AY2218" t="s">
        <v>1217</v>
      </c>
      <c r="BP2218" t="s">
        <v>422</v>
      </c>
      <c r="BQ2218">
        <v>73</v>
      </c>
      <c r="BR2218" t="s">
        <v>422</v>
      </c>
      <c r="BS2218">
        <v>9</v>
      </c>
    </row>
    <row r="2219" spans="1:79" hidden="1" x14ac:dyDescent="0.25">
      <c r="A2219" t="s">
        <v>1581</v>
      </c>
      <c r="B2219" t="s">
        <v>1582</v>
      </c>
      <c r="C2219" t="s">
        <v>1583</v>
      </c>
      <c r="D2219" t="s">
        <v>3281</v>
      </c>
      <c r="E2219" t="s">
        <v>3282</v>
      </c>
      <c r="F2219" s="1">
        <v>42585</v>
      </c>
      <c r="G2219" s="4">
        <v>0.47222222222222227</v>
      </c>
      <c r="H2219" t="s">
        <v>732</v>
      </c>
      <c r="I2219">
        <v>0.01</v>
      </c>
      <c r="J2219" t="s">
        <v>221</v>
      </c>
      <c r="K2219" t="s">
        <v>222</v>
      </c>
      <c r="L2219">
        <v>1</v>
      </c>
      <c r="M2219">
        <v>1</v>
      </c>
      <c r="N2219">
        <v>6082245</v>
      </c>
      <c r="P2219" t="s">
        <v>224</v>
      </c>
      <c r="Q2219" t="s">
        <v>1216</v>
      </c>
      <c r="R2219" t="s">
        <v>226</v>
      </c>
      <c r="S2219" t="s">
        <v>227</v>
      </c>
      <c r="T2219">
        <v>1</v>
      </c>
      <c r="V2219">
        <v>0.1</v>
      </c>
      <c r="W2219">
        <v>1</v>
      </c>
      <c r="X2219" t="s">
        <v>281</v>
      </c>
      <c r="Y2219" t="s">
        <v>243</v>
      </c>
      <c r="Z2219" t="s">
        <v>1217</v>
      </c>
      <c r="AA2219" t="s">
        <v>1217</v>
      </c>
      <c r="AF2219" t="s">
        <v>736</v>
      </c>
      <c r="AG2219" t="s">
        <v>732</v>
      </c>
      <c r="AH2219" t="s">
        <v>1587</v>
      </c>
      <c r="AJ2219" t="s">
        <v>237</v>
      </c>
      <c r="AK2219">
        <v>33</v>
      </c>
      <c r="AL2219">
        <v>-117</v>
      </c>
      <c r="AM2219" t="s">
        <v>732</v>
      </c>
      <c r="AN2219" t="s">
        <v>239</v>
      </c>
      <c r="AO2219" t="s">
        <v>1220</v>
      </c>
      <c r="AP2219" t="s">
        <v>732</v>
      </c>
      <c r="AQ2219" t="s">
        <v>242</v>
      </c>
      <c r="AR2219" t="s">
        <v>732</v>
      </c>
      <c r="AS2219" t="s">
        <v>239</v>
      </c>
      <c r="AT2219" t="s">
        <v>239</v>
      </c>
      <c r="AU2219">
        <v>1</v>
      </c>
      <c r="AW2219" t="s">
        <v>1587</v>
      </c>
      <c r="AX2219" t="s">
        <v>1588</v>
      </c>
      <c r="AY2219" t="s">
        <v>1217</v>
      </c>
      <c r="BP2219" t="s">
        <v>422</v>
      </c>
      <c r="BQ2219">
        <v>73</v>
      </c>
      <c r="BR2219" t="s">
        <v>422</v>
      </c>
      <c r="BS2219">
        <v>9</v>
      </c>
    </row>
    <row r="2220" spans="1:79" hidden="1" x14ac:dyDescent="0.25">
      <c r="A2220" t="s">
        <v>1581</v>
      </c>
      <c r="B2220" t="s">
        <v>1582</v>
      </c>
      <c r="C2220" t="s">
        <v>1583</v>
      </c>
      <c r="D2220" t="s">
        <v>3281</v>
      </c>
      <c r="E2220" t="s">
        <v>3282</v>
      </c>
      <c r="F2220" s="1">
        <v>42585</v>
      </c>
      <c r="G2220" s="4">
        <v>0.64583333333333337</v>
      </c>
      <c r="H2220" t="s">
        <v>732</v>
      </c>
      <c r="I2220">
        <v>0.01</v>
      </c>
      <c r="J2220" t="s">
        <v>221</v>
      </c>
      <c r="K2220" t="s">
        <v>222</v>
      </c>
      <c r="L2220">
        <v>1</v>
      </c>
      <c r="M2220">
        <v>1</v>
      </c>
      <c r="N2220">
        <v>6082245</v>
      </c>
      <c r="P2220" t="s">
        <v>224</v>
      </c>
      <c r="Q2220" t="s">
        <v>1216</v>
      </c>
      <c r="R2220" t="s">
        <v>226</v>
      </c>
      <c r="S2220" t="s">
        <v>227</v>
      </c>
      <c r="V2220">
        <v>0.1</v>
      </c>
      <c r="W2220">
        <v>1</v>
      </c>
      <c r="X2220" t="s">
        <v>228</v>
      </c>
      <c r="Y2220" t="s">
        <v>243</v>
      </c>
      <c r="Z2220" t="s">
        <v>1217</v>
      </c>
      <c r="AA2220" t="s">
        <v>1217</v>
      </c>
      <c r="AF2220" t="s">
        <v>736</v>
      </c>
      <c r="AG2220" t="s">
        <v>732</v>
      </c>
      <c r="AH2220" t="s">
        <v>1587</v>
      </c>
      <c r="AJ2220" t="s">
        <v>237</v>
      </c>
      <c r="AK2220">
        <v>33</v>
      </c>
      <c r="AL2220">
        <v>-117</v>
      </c>
      <c r="AM2220" t="s">
        <v>732</v>
      </c>
      <c r="AN2220" t="s">
        <v>239</v>
      </c>
      <c r="AO2220" t="s">
        <v>1220</v>
      </c>
      <c r="AP2220" t="s">
        <v>732</v>
      </c>
      <c r="AQ2220" t="s">
        <v>242</v>
      </c>
      <c r="AR2220" t="s">
        <v>732</v>
      </c>
      <c r="AS2220" t="s">
        <v>239</v>
      </c>
      <c r="AT2220" t="s">
        <v>239</v>
      </c>
      <c r="AU2220">
        <v>1</v>
      </c>
      <c r="AW2220" t="s">
        <v>1587</v>
      </c>
      <c r="AX2220" t="s">
        <v>1588</v>
      </c>
      <c r="AY2220" t="s">
        <v>1217</v>
      </c>
      <c r="BP2220" t="s">
        <v>422</v>
      </c>
      <c r="BQ2220">
        <v>73</v>
      </c>
      <c r="BR2220" t="s">
        <v>422</v>
      </c>
      <c r="BS2220">
        <v>9</v>
      </c>
    </row>
    <row r="2221" spans="1:79" hidden="1" x14ac:dyDescent="0.25">
      <c r="A2221" t="s">
        <v>1581</v>
      </c>
      <c r="B2221" t="s">
        <v>1582</v>
      </c>
      <c r="C2221" t="s">
        <v>1583</v>
      </c>
      <c r="D2221" t="s">
        <v>3323</v>
      </c>
      <c r="E2221" t="s">
        <v>3324</v>
      </c>
      <c r="F2221" s="1">
        <v>42586</v>
      </c>
      <c r="G2221" s="4">
        <v>0.52083333333333337</v>
      </c>
      <c r="H2221" t="s">
        <v>732</v>
      </c>
      <c r="I2221">
        <v>-88</v>
      </c>
      <c r="J2221" t="s">
        <v>221</v>
      </c>
      <c r="K2221" t="s">
        <v>222</v>
      </c>
      <c r="L2221">
        <v>1</v>
      </c>
      <c r="M2221">
        <v>1</v>
      </c>
      <c r="N2221" t="s">
        <v>3325</v>
      </c>
      <c r="P2221" t="s">
        <v>2209</v>
      </c>
      <c r="Q2221" t="s">
        <v>1216</v>
      </c>
      <c r="R2221" t="s">
        <v>226</v>
      </c>
      <c r="S2221" t="s">
        <v>227</v>
      </c>
      <c r="T2221">
        <v>0.6</v>
      </c>
      <c r="V2221">
        <v>0.1</v>
      </c>
      <c r="W2221">
        <v>1</v>
      </c>
      <c r="X2221" t="s">
        <v>905</v>
      </c>
      <c r="Y2221" t="s">
        <v>1226</v>
      </c>
      <c r="Z2221" t="s">
        <v>1217</v>
      </c>
      <c r="AA2221" t="s">
        <v>1217</v>
      </c>
      <c r="AF2221" t="s">
        <v>736</v>
      </c>
      <c r="AG2221" t="s">
        <v>732</v>
      </c>
      <c r="AH2221" t="s">
        <v>1587</v>
      </c>
      <c r="AJ2221" t="s">
        <v>237</v>
      </c>
      <c r="AK2221">
        <v>32.775162000000002</v>
      </c>
      <c r="AL2221">
        <v>-117.020553588867</v>
      </c>
      <c r="AM2221" t="s">
        <v>732</v>
      </c>
      <c r="AN2221" t="s">
        <v>239</v>
      </c>
      <c r="AO2221" t="s">
        <v>1220</v>
      </c>
      <c r="AP2221" t="s">
        <v>732</v>
      </c>
      <c r="AQ2221" t="s">
        <v>242</v>
      </c>
      <c r="AR2221" t="s">
        <v>732</v>
      </c>
      <c r="AS2221" t="s">
        <v>239</v>
      </c>
      <c r="AT2221" t="s">
        <v>239</v>
      </c>
      <c r="AU2221">
        <v>1</v>
      </c>
      <c r="AW2221" t="s">
        <v>1587</v>
      </c>
      <c r="AX2221" t="s">
        <v>1611</v>
      </c>
      <c r="AY2221" t="s">
        <v>109</v>
      </c>
      <c r="BP2221" t="s">
        <v>422</v>
      </c>
      <c r="BQ2221">
        <v>73</v>
      </c>
      <c r="BR2221" t="s">
        <v>422</v>
      </c>
      <c r="BS2221">
        <v>9</v>
      </c>
      <c r="BZ2221" t="s">
        <v>249</v>
      </c>
      <c r="CA2221" t="s">
        <v>3326</v>
      </c>
    </row>
    <row r="2222" spans="1:79" hidden="1" x14ac:dyDescent="0.25">
      <c r="A2222" t="s">
        <v>1581</v>
      </c>
      <c r="B2222" t="s">
        <v>1582</v>
      </c>
      <c r="C2222" t="s">
        <v>1583</v>
      </c>
      <c r="D2222" t="s">
        <v>3327</v>
      </c>
      <c r="E2222" t="s">
        <v>3328</v>
      </c>
      <c r="F2222" s="1">
        <v>42586</v>
      </c>
      <c r="G2222" s="4">
        <v>0.37847222222222227</v>
      </c>
      <c r="H2222" t="s">
        <v>732</v>
      </c>
      <c r="I2222">
        <v>-88</v>
      </c>
      <c r="J2222" t="s">
        <v>221</v>
      </c>
      <c r="K2222" t="s">
        <v>222</v>
      </c>
      <c r="L2222">
        <v>1</v>
      </c>
      <c r="M2222">
        <v>1</v>
      </c>
      <c r="N2222" t="s">
        <v>3329</v>
      </c>
      <c r="P2222" t="s">
        <v>2209</v>
      </c>
      <c r="Q2222" t="s">
        <v>1216</v>
      </c>
      <c r="R2222" t="s">
        <v>226</v>
      </c>
      <c r="S2222" t="s">
        <v>227</v>
      </c>
      <c r="T2222">
        <v>1.2</v>
      </c>
      <c r="V2222">
        <v>0.14000000000000001</v>
      </c>
      <c r="W2222">
        <v>0.4</v>
      </c>
      <c r="X2222" t="s">
        <v>281</v>
      </c>
      <c r="Y2222" t="s">
        <v>243</v>
      </c>
      <c r="Z2222" t="s">
        <v>1217</v>
      </c>
      <c r="AA2222" t="s">
        <v>1217</v>
      </c>
      <c r="AF2222" t="s">
        <v>736</v>
      </c>
      <c r="AG2222" t="s">
        <v>732</v>
      </c>
      <c r="AH2222" t="s">
        <v>1989</v>
      </c>
      <c r="AJ2222" t="s">
        <v>237</v>
      </c>
      <c r="AK2222">
        <v>33.234240999999997</v>
      </c>
      <c r="AL2222">
        <v>-117.257850646973</v>
      </c>
      <c r="AM2222" t="s">
        <v>732</v>
      </c>
      <c r="AN2222" t="s">
        <v>239</v>
      </c>
      <c r="AO2222" t="s">
        <v>1220</v>
      </c>
      <c r="AP2222" t="s">
        <v>732</v>
      </c>
      <c r="AQ2222" t="s">
        <v>242</v>
      </c>
      <c r="AR2222" t="s">
        <v>732</v>
      </c>
      <c r="AS2222" t="s">
        <v>239</v>
      </c>
      <c r="AT2222" t="s">
        <v>239</v>
      </c>
      <c r="AU2222">
        <v>1</v>
      </c>
      <c r="AW2222" t="s">
        <v>1989</v>
      </c>
      <c r="AX2222" t="s">
        <v>1611</v>
      </c>
      <c r="AY2222" t="s">
        <v>109</v>
      </c>
      <c r="BP2222" t="s">
        <v>422</v>
      </c>
      <c r="BQ2222">
        <v>73</v>
      </c>
      <c r="BR2222" t="s">
        <v>422</v>
      </c>
      <c r="BS2222">
        <v>9</v>
      </c>
      <c r="BZ2222" t="s">
        <v>249</v>
      </c>
      <c r="CA2222" t="s">
        <v>3330</v>
      </c>
    </row>
    <row r="2223" spans="1:79" hidden="1" x14ac:dyDescent="0.25">
      <c r="A2223" t="s">
        <v>1581</v>
      </c>
      <c r="B2223" t="s">
        <v>1582</v>
      </c>
      <c r="C2223" t="s">
        <v>1583</v>
      </c>
      <c r="D2223" t="s">
        <v>3323</v>
      </c>
      <c r="E2223" t="s">
        <v>3324</v>
      </c>
      <c r="F2223" s="1">
        <v>42587</v>
      </c>
      <c r="G2223" s="4">
        <v>0.39583333333333331</v>
      </c>
      <c r="H2223" t="s">
        <v>732</v>
      </c>
      <c r="I2223">
        <v>-88</v>
      </c>
      <c r="J2223" t="s">
        <v>221</v>
      </c>
      <c r="K2223" t="s">
        <v>222</v>
      </c>
      <c r="L2223">
        <v>1</v>
      </c>
      <c r="M2223">
        <v>1</v>
      </c>
      <c r="N2223" t="s">
        <v>3325</v>
      </c>
      <c r="P2223" t="s">
        <v>2209</v>
      </c>
      <c r="Q2223" t="s">
        <v>1216</v>
      </c>
      <c r="R2223" t="s">
        <v>226</v>
      </c>
      <c r="S2223" t="s">
        <v>227</v>
      </c>
      <c r="T2223">
        <v>0.8</v>
      </c>
      <c r="V2223">
        <v>0.1</v>
      </c>
      <c r="W2223">
        <v>1</v>
      </c>
      <c r="X2223" t="s">
        <v>281</v>
      </c>
      <c r="Y2223" t="s">
        <v>243</v>
      </c>
      <c r="Z2223" t="s">
        <v>1217</v>
      </c>
      <c r="AA2223" t="s">
        <v>1217</v>
      </c>
      <c r="AF2223" t="s">
        <v>736</v>
      </c>
      <c r="AG2223" t="s">
        <v>732</v>
      </c>
      <c r="AH2223" t="s">
        <v>1587</v>
      </c>
      <c r="AJ2223" t="s">
        <v>237</v>
      </c>
      <c r="AK2223">
        <v>32.775162000000002</v>
      </c>
      <c r="AL2223">
        <v>-117.020553588867</v>
      </c>
      <c r="AM2223" t="s">
        <v>732</v>
      </c>
      <c r="AN2223" t="s">
        <v>239</v>
      </c>
      <c r="AO2223" t="s">
        <v>1220</v>
      </c>
      <c r="AP2223" t="s">
        <v>732</v>
      </c>
      <c r="AQ2223" t="s">
        <v>242</v>
      </c>
      <c r="AR2223" t="s">
        <v>732</v>
      </c>
      <c r="AS2223" t="s">
        <v>239</v>
      </c>
      <c r="AT2223" t="s">
        <v>239</v>
      </c>
      <c r="AU2223">
        <v>1</v>
      </c>
      <c r="AW2223" t="s">
        <v>1587</v>
      </c>
      <c r="AX2223" t="s">
        <v>1611</v>
      </c>
      <c r="AY2223" t="s">
        <v>109</v>
      </c>
      <c r="BP2223" t="s">
        <v>422</v>
      </c>
      <c r="BQ2223">
        <v>73</v>
      </c>
      <c r="BR2223" t="s">
        <v>422</v>
      </c>
      <c r="BS2223">
        <v>9</v>
      </c>
      <c r="BZ2223" t="s">
        <v>249</v>
      </c>
      <c r="CA2223" t="s">
        <v>3326</v>
      </c>
    </row>
    <row r="2224" spans="1:79" hidden="1" x14ac:dyDescent="0.25">
      <c r="A2224" t="s">
        <v>1581</v>
      </c>
      <c r="B2224" t="s">
        <v>1582</v>
      </c>
      <c r="C2224" t="s">
        <v>1583</v>
      </c>
      <c r="D2224" t="s">
        <v>3331</v>
      </c>
      <c r="E2224" t="s">
        <v>3332</v>
      </c>
      <c r="F2224" s="1">
        <v>42590</v>
      </c>
      <c r="G2224" s="4">
        <v>0.46527777777777773</v>
      </c>
      <c r="H2224" t="s">
        <v>732</v>
      </c>
      <c r="I2224">
        <v>-88</v>
      </c>
      <c r="J2224" t="s">
        <v>221</v>
      </c>
      <c r="K2224" t="s">
        <v>222</v>
      </c>
      <c r="L2224">
        <v>1</v>
      </c>
      <c r="M2224">
        <v>1</v>
      </c>
      <c r="N2224" t="s">
        <v>3325</v>
      </c>
      <c r="P2224" t="s">
        <v>2209</v>
      </c>
      <c r="Q2224" t="s">
        <v>1216</v>
      </c>
      <c r="R2224" t="s">
        <v>226</v>
      </c>
      <c r="S2224" t="s">
        <v>227</v>
      </c>
      <c r="T2224">
        <v>0.9</v>
      </c>
      <c r="V2224">
        <v>0.1</v>
      </c>
      <c r="W2224">
        <v>1</v>
      </c>
      <c r="X2224" t="s">
        <v>905</v>
      </c>
      <c r="Y2224" t="s">
        <v>1226</v>
      </c>
      <c r="Z2224" t="s">
        <v>1217</v>
      </c>
      <c r="AA2224" t="s">
        <v>1217</v>
      </c>
      <c r="AF2224" t="s">
        <v>736</v>
      </c>
      <c r="AG2224" t="s">
        <v>732</v>
      </c>
      <c r="AH2224" t="s">
        <v>1587</v>
      </c>
      <c r="AJ2224" t="s">
        <v>237</v>
      </c>
      <c r="AK2224">
        <v>33</v>
      </c>
      <c r="AL2224">
        <v>-117</v>
      </c>
      <c r="AM2224" t="s">
        <v>732</v>
      </c>
      <c r="AN2224" t="s">
        <v>239</v>
      </c>
      <c r="AO2224" t="s">
        <v>1220</v>
      </c>
      <c r="AP2224" t="s">
        <v>732</v>
      </c>
      <c r="AQ2224" t="s">
        <v>242</v>
      </c>
      <c r="AR2224" t="s">
        <v>732</v>
      </c>
      <c r="AS2224" t="s">
        <v>239</v>
      </c>
      <c r="AT2224" t="s">
        <v>239</v>
      </c>
      <c r="AU2224">
        <v>1</v>
      </c>
      <c r="AW2224" t="s">
        <v>1587</v>
      </c>
      <c r="AX2224" t="s">
        <v>1611</v>
      </c>
      <c r="AY2224" t="s">
        <v>109</v>
      </c>
      <c r="BP2224" t="s">
        <v>422</v>
      </c>
      <c r="BQ2224">
        <v>73</v>
      </c>
      <c r="BR2224" t="s">
        <v>422</v>
      </c>
      <c r="BS2224">
        <v>9</v>
      </c>
      <c r="CA2224" t="s">
        <v>3333</v>
      </c>
    </row>
    <row r="2225" spans="1:79" hidden="1" x14ac:dyDescent="0.25">
      <c r="A2225" t="s">
        <v>1581</v>
      </c>
      <c r="B2225" t="s">
        <v>1582</v>
      </c>
      <c r="C2225" t="s">
        <v>1583</v>
      </c>
      <c r="D2225" t="s">
        <v>3334</v>
      </c>
      <c r="E2225" t="s">
        <v>3335</v>
      </c>
      <c r="F2225" s="1">
        <v>42590</v>
      </c>
      <c r="G2225" s="4">
        <v>0.51041666666666663</v>
      </c>
      <c r="H2225" t="s">
        <v>732</v>
      </c>
      <c r="I2225">
        <v>-88</v>
      </c>
      <c r="J2225" t="s">
        <v>221</v>
      </c>
      <c r="K2225" t="s">
        <v>222</v>
      </c>
      <c r="L2225">
        <v>1</v>
      </c>
      <c r="M2225">
        <v>1</v>
      </c>
      <c r="N2225" t="s">
        <v>3325</v>
      </c>
      <c r="P2225" t="s">
        <v>2209</v>
      </c>
      <c r="Q2225" t="s">
        <v>1216</v>
      </c>
      <c r="R2225" t="s">
        <v>226</v>
      </c>
      <c r="S2225" t="s">
        <v>227</v>
      </c>
      <c r="T2225">
        <v>0.7</v>
      </c>
      <c r="V2225">
        <v>0.1</v>
      </c>
      <c r="W2225">
        <v>1</v>
      </c>
      <c r="X2225" t="s">
        <v>905</v>
      </c>
      <c r="Y2225" t="s">
        <v>1226</v>
      </c>
      <c r="Z2225" t="s">
        <v>1217</v>
      </c>
      <c r="AA2225" t="s">
        <v>1217</v>
      </c>
      <c r="AF2225" t="s">
        <v>736</v>
      </c>
      <c r="AG2225" t="s">
        <v>732</v>
      </c>
      <c r="AH2225" t="s">
        <v>1587</v>
      </c>
      <c r="AJ2225" t="s">
        <v>237</v>
      </c>
      <c r="AK2225">
        <v>33</v>
      </c>
      <c r="AL2225">
        <v>-117</v>
      </c>
      <c r="AM2225" t="s">
        <v>732</v>
      </c>
      <c r="AN2225" t="s">
        <v>239</v>
      </c>
      <c r="AO2225" t="s">
        <v>1220</v>
      </c>
      <c r="AP2225" t="s">
        <v>732</v>
      </c>
      <c r="AQ2225" t="s">
        <v>242</v>
      </c>
      <c r="AR2225" t="s">
        <v>732</v>
      </c>
      <c r="AS2225" t="s">
        <v>239</v>
      </c>
      <c r="AT2225" t="s">
        <v>239</v>
      </c>
      <c r="AU2225">
        <v>1</v>
      </c>
      <c r="AW2225" t="s">
        <v>1587</v>
      </c>
      <c r="AX2225" t="s">
        <v>1611</v>
      </c>
      <c r="AY2225" t="s">
        <v>109</v>
      </c>
      <c r="BP2225" t="s">
        <v>422</v>
      </c>
      <c r="BQ2225">
        <v>73</v>
      </c>
      <c r="BR2225" t="s">
        <v>422</v>
      </c>
      <c r="BS2225">
        <v>9</v>
      </c>
      <c r="CA2225" t="s">
        <v>3336</v>
      </c>
    </row>
    <row r="2226" spans="1:79" hidden="1" x14ac:dyDescent="0.25">
      <c r="A2226" t="s">
        <v>1581</v>
      </c>
      <c r="B2226" t="s">
        <v>1582</v>
      </c>
      <c r="C2226" t="s">
        <v>1583</v>
      </c>
      <c r="D2226" t="s">
        <v>3337</v>
      </c>
      <c r="E2226" t="s">
        <v>3338</v>
      </c>
      <c r="F2226" s="1">
        <v>42597</v>
      </c>
      <c r="G2226" s="4">
        <v>0.59722222222222221</v>
      </c>
      <c r="H2226" t="s">
        <v>732</v>
      </c>
      <c r="I2226">
        <v>-88</v>
      </c>
      <c r="J2226" t="s">
        <v>221</v>
      </c>
      <c r="K2226" t="s">
        <v>222</v>
      </c>
      <c r="L2226">
        <v>1</v>
      </c>
      <c r="M2226">
        <v>1</v>
      </c>
      <c r="N2226" t="s">
        <v>3339</v>
      </c>
      <c r="P2226" t="s">
        <v>2209</v>
      </c>
      <c r="Q2226" t="s">
        <v>1216</v>
      </c>
      <c r="R2226" t="s">
        <v>226</v>
      </c>
      <c r="S2226" t="s">
        <v>227</v>
      </c>
      <c r="T2226">
        <v>1</v>
      </c>
      <c r="V2226">
        <v>0.1</v>
      </c>
      <c r="W2226">
        <v>1</v>
      </c>
      <c r="X2226" t="s">
        <v>281</v>
      </c>
      <c r="Y2226" t="s">
        <v>243</v>
      </c>
      <c r="Z2226" t="s">
        <v>1217</v>
      </c>
      <c r="AA2226" t="s">
        <v>1217</v>
      </c>
      <c r="AF2226" t="s">
        <v>736</v>
      </c>
      <c r="AG2226" t="s">
        <v>732</v>
      </c>
      <c r="AH2226" t="s">
        <v>1587</v>
      </c>
      <c r="AJ2226" t="s">
        <v>237</v>
      </c>
      <c r="AK2226">
        <v>33</v>
      </c>
      <c r="AL2226">
        <v>-117</v>
      </c>
      <c r="AM2226" t="s">
        <v>732</v>
      </c>
      <c r="AN2226" t="s">
        <v>239</v>
      </c>
      <c r="AO2226" t="s">
        <v>1220</v>
      </c>
      <c r="AP2226" t="s">
        <v>732</v>
      </c>
      <c r="AQ2226" t="s">
        <v>242</v>
      </c>
      <c r="AR2226" t="s">
        <v>732</v>
      </c>
      <c r="AS2226" t="s">
        <v>239</v>
      </c>
      <c r="AT2226" t="s">
        <v>239</v>
      </c>
      <c r="AU2226">
        <v>1</v>
      </c>
      <c r="AW2226" t="s">
        <v>1587</v>
      </c>
      <c r="AX2226" t="s">
        <v>1611</v>
      </c>
      <c r="AY2226" t="s">
        <v>109</v>
      </c>
      <c r="BP2226" t="s">
        <v>422</v>
      </c>
      <c r="BQ2226">
        <v>73</v>
      </c>
      <c r="BR2226" t="s">
        <v>422</v>
      </c>
      <c r="BS2226">
        <v>9</v>
      </c>
      <c r="CA2226" t="s">
        <v>3340</v>
      </c>
    </row>
    <row r="2227" spans="1:79" hidden="1" x14ac:dyDescent="0.25">
      <c r="A2227" t="s">
        <v>1581</v>
      </c>
      <c r="B2227" t="s">
        <v>1582</v>
      </c>
      <c r="C2227" t="s">
        <v>1583</v>
      </c>
      <c r="D2227" t="s">
        <v>3341</v>
      </c>
      <c r="E2227" t="s">
        <v>3342</v>
      </c>
      <c r="F2227" s="1">
        <v>42597</v>
      </c>
      <c r="G2227" s="4">
        <v>0.42708333333333331</v>
      </c>
      <c r="H2227" t="s">
        <v>732</v>
      </c>
      <c r="I2227">
        <v>-88</v>
      </c>
      <c r="J2227" t="s">
        <v>221</v>
      </c>
      <c r="K2227" t="s">
        <v>222</v>
      </c>
      <c r="L2227">
        <v>1</v>
      </c>
      <c r="M2227">
        <v>1</v>
      </c>
      <c r="N2227" t="s">
        <v>3339</v>
      </c>
      <c r="P2227" t="s">
        <v>2209</v>
      </c>
      <c r="Q2227" t="s">
        <v>1216</v>
      </c>
      <c r="R2227" t="s">
        <v>226</v>
      </c>
      <c r="S2227" t="s">
        <v>227</v>
      </c>
      <c r="T2227">
        <v>1</v>
      </c>
      <c r="V2227">
        <v>0.1</v>
      </c>
      <c r="W2227">
        <v>1</v>
      </c>
      <c r="X2227" t="s">
        <v>281</v>
      </c>
      <c r="Y2227" t="s">
        <v>243</v>
      </c>
      <c r="Z2227" t="s">
        <v>1217</v>
      </c>
      <c r="AA2227" t="s">
        <v>1217</v>
      </c>
      <c r="AF2227" t="s">
        <v>736</v>
      </c>
      <c r="AG2227" t="s">
        <v>732</v>
      </c>
      <c r="AH2227" t="s">
        <v>1587</v>
      </c>
      <c r="AJ2227" t="s">
        <v>237</v>
      </c>
      <c r="AK2227">
        <v>32.831901999999999</v>
      </c>
      <c r="AL2227">
        <v>-116.98602294921901</v>
      </c>
      <c r="AM2227" t="s">
        <v>732</v>
      </c>
      <c r="AN2227" t="s">
        <v>239</v>
      </c>
      <c r="AO2227" t="s">
        <v>1220</v>
      </c>
      <c r="AP2227" t="s">
        <v>732</v>
      </c>
      <c r="AQ2227" t="s">
        <v>242</v>
      </c>
      <c r="AR2227" t="s">
        <v>732</v>
      </c>
      <c r="AS2227" t="s">
        <v>239</v>
      </c>
      <c r="AT2227" t="s">
        <v>239</v>
      </c>
      <c r="AU2227">
        <v>1</v>
      </c>
      <c r="AW2227" t="s">
        <v>1587</v>
      </c>
      <c r="AX2227" t="s">
        <v>1611</v>
      </c>
      <c r="AY2227" t="s">
        <v>109</v>
      </c>
      <c r="BP2227" t="s">
        <v>422</v>
      </c>
      <c r="BQ2227">
        <v>73</v>
      </c>
      <c r="BR2227" t="s">
        <v>422</v>
      </c>
      <c r="BS2227">
        <v>9</v>
      </c>
      <c r="BZ2227" t="s">
        <v>249</v>
      </c>
      <c r="CA2227" t="s">
        <v>3343</v>
      </c>
    </row>
    <row r="2228" spans="1:79" hidden="1" x14ac:dyDescent="0.25">
      <c r="A2228" t="s">
        <v>1581</v>
      </c>
      <c r="B2228" t="s">
        <v>1582</v>
      </c>
      <c r="C2228" t="s">
        <v>1583</v>
      </c>
      <c r="D2228" t="s">
        <v>3344</v>
      </c>
      <c r="E2228" t="s">
        <v>3345</v>
      </c>
      <c r="F2228" s="1">
        <v>42597</v>
      </c>
      <c r="G2228" s="4">
        <v>0.49305555555555558</v>
      </c>
      <c r="H2228" t="s">
        <v>732</v>
      </c>
      <c r="I2228">
        <v>-88</v>
      </c>
      <c r="J2228" t="s">
        <v>221</v>
      </c>
      <c r="K2228" t="s">
        <v>222</v>
      </c>
      <c r="L2228">
        <v>1</v>
      </c>
      <c r="M2228">
        <v>1</v>
      </c>
      <c r="N2228" t="s">
        <v>3339</v>
      </c>
      <c r="P2228" t="s">
        <v>2209</v>
      </c>
      <c r="Q2228" t="s">
        <v>1216</v>
      </c>
      <c r="R2228" t="s">
        <v>226</v>
      </c>
      <c r="S2228" t="s">
        <v>227</v>
      </c>
      <c r="T2228">
        <v>1</v>
      </c>
      <c r="V2228">
        <v>0.1</v>
      </c>
      <c r="W2228">
        <v>1</v>
      </c>
      <c r="X2228" t="s">
        <v>281</v>
      </c>
      <c r="Y2228" t="s">
        <v>243</v>
      </c>
      <c r="Z2228" t="s">
        <v>1217</v>
      </c>
      <c r="AA2228" t="s">
        <v>1217</v>
      </c>
      <c r="AF2228" t="s">
        <v>736</v>
      </c>
      <c r="AG2228" t="s">
        <v>732</v>
      </c>
      <c r="AH2228" t="s">
        <v>1587</v>
      </c>
      <c r="AJ2228" t="s">
        <v>237</v>
      </c>
      <c r="AK2228">
        <v>33</v>
      </c>
      <c r="AL2228">
        <v>-117</v>
      </c>
      <c r="AM2228" t="s">
        <v>732</v>
      </c>
      <c r="AN2228" t="s">
        <v>239</v>
      </c>
      <c r="AO2228" t="s">
        <v>1220</v>
      </c>
      <c r="AP2228" t="s">
        <v>732</v>
      </c>
      <c r="AQ2228" t="s">
        <v>242</v>
      </c>
      <c r="AR2228" t="s">
        <v>732</v>
      </c>
      <c r="AS2228" t="s">
        <v>239</v>
      </c>
      <c r="AT2228" t="s">
        <v>239</v>
      </c>
      <c r="AU2228">
        <v>1</v>
      </c>
      <c r="AW2228" t="s">
        <v>1587</v>
      </c>
      <c r="AX2228" t="s">
        <v>1611</v>
      </c>
      <c r="AY2228" t="s">
        <v>109</v>
      </c>
      <c r="BP2228" t="s">
        <v>422</v>
      </c>
      <c r="BQ2228">
        <v>73</v>
      </c>
      <c r="BR2228" t="s">
        <v>422</v>
      </c>
      <c r="BS2228">
        <v>9</v>
      </c>
      <c r="CA2228" t="s">
        <v>3346</v>
      </c>
    </row>
    <row r="2229" spans="1:79" hidden="1" x14ac:dyDescent="0.25">
      <c r="A2229" t="s">
        <v>1581</v>
      </c>
      <c r="B2229" t="s">
        <v>1582</v>
      </c>
      <c r="C2229" t="s">
        <v>1583</v>
      </c>
      <c r="D2229" t="s">
        <v>3327</v>
      </c>
      <c r="E2229" t="s">
        <v>3328</v>
      </c>
      <c r="F2229" s="1">
        <v>42598</v>
      </c>
      <c r="G2229" s="4">
        <v>0.375</v>
      </c>
      <c r="H2229" t="s">
        <v>732</v>
      </c>
      <c r="I2229">
        <v>-88</v>
      </c>
      <c r="J2229" t="s">
        <v>221</v>
      </c>
      <c r="K2229" t="s">
        <v>222</v>
      </c>
      <c r="L2229">
        <v>1</v>
      </c>
      <c r="M2229">
        <v>1</v>
      </c>
      <c r="N2229" t="s">
        <v>3347</v>
      </c>
      <c r="P2229" t="s">
        <v>2209</v>
      </c>
      <c r="Q2229" t="s">
        <v>1216</v>
      </c>
      <c r="R2229" t="s">
        <v>226</v>
      </c>
      <c r="S2229" t="s">
        <v>227</v>
      </c>
      <c r="T2229">
        <v>0.74</v>
      </c>
      <c r="V2229">
        <v>0.14000000000000001</v>
      </c>
      <c r="W2229">
        <v>0.4</v>
      </c>
      <c r="X2229" t="s">
        <v>281</v>
      </c>
      <c r="Y2229" t="s">
        <v>243</v>
      </c>
      <c r="Z2229" t="s">
        <v>1217</v>
      </c>
      <c r="AA2229" t="s">
        <v>1217</v>
      </c>
      <c r="AF2229" t="s">
        <v>736</v>
      </c>
      <c r="AG2229" t="s">
        <v>732</v>
      </c>
      <c r="AH2229" t="s">
        <v>1989</v>
      </c>
      <c r="AJ2229" t="s">
        <v>237</v>
      </c>
      <c r="AK2229">
        <v>33.234240999999997</v>
      </c>
      <c r="AL2229">
        <v>-117.257850646973</v>
      </c>
      <c r="AM2229" t="s">
        <v>732</v>
      </c>
      <c r="AN2229" t="s">
        <v>239</v>
      </c>
      <c r="AO2229" t="s">
        <v>1220</v>
      </c>
      <c r="AP2229" t="s">
        <v>732</v>
      </c>
      <c r="AQ2229" t="s">
        <v>242</v>
      </c>
      <c r="AR2229" t="s">
        <v>732</v>
      </c>
      <c r="AS2229" t="s">
        <v>239</v>
      </c>
      <c r="AT2229" t="s">
        <v>239</v>
      </c>
      <c r="AU2229">
        <v>1</v>
      </c>
      <c r="AW2229" t="s">
        <v>1989</v>
      </c>
      <c r="AX2229" t="s">
        <v>1611</v>
      </c>
      <c r="AY2229" t="s">
        <v>109</v>
      </c>
      <c r="BP2229" t="s">
        <v>422</v>
      </c>
      <c r="BQ2229">
        <v>73</v>
      </c>
      <c r="BR2229" t="s">
        <v>422</v>
      </c>
      <c r="BS2229">
        <v>9</v>
      </c>
      <c r="BZ2229" t="s">
        <v>249</v>
      </c>
      <c r="CA2229" t="s">
        <v>3330</v>
      </c>
    </row>
    <row r="2230" spans="1:79" hidden="1" x14ac:dyDescent="0.25">
      <c r="A2230" t="s">
        <v>1581</v>
      </c>
      <c r="B2230" t="s">
        <v>1582</v>
      </c>
      <c r="C2230" t="s">
        <v>1583</v>
      </c>
      <c r="D2230" t="s">
        <v>3331</v>
      </c>
      <c r="E2230" t="s">
        <v>3332</v>
      </c>
      <c r="F2230" s="1">
        <v>42598</v>
      </c>
      <c r="G2230" s="4">
        <v>0.39583333333333331</v>
      </c>
      <c r="H2230" t="s">
        <v>732</v>
      </c>
      <c r="I2230">
        <v>-88</v>
      </c>
      <c r="J2230" t="s">
        <v>221</v>
      </c>
      <c r="K2230" t="s">
        <v>222</v>
      </c>
      <c r="L2230">
        <v>1</v>
      </c>
      <c r="M2230">
        <v>1</v>
      </c>
      <c r="N2230" t="s">
        <v>3339</v>
      </c>
      <c r="P2230" t="s">
        <v>2209</v>
      </c>
      <c r="Q2230" t="s">
        <v>1216</v>
      </c>
      <c r="R2230" t="s">
        <v>226</v>
      </c>
      <c r="S2230" t="s">
        <v>227</v>
      </c>
      <c r="T2230">
        <v>0.7</v>
      </c>
      <c r="V2230">
        <v>0.1</v>
      </c>
      <c r="W2230">
        <v>1</v>
      </c>
      <c r="X2230" t="s">
        <v>905</v>
      </c>
      <c r="Y2230" t="s">
        <v>1226</v>
      </c>
      <c r="Z2230" t="s">
        <v>1217</v>
      </c>
      <c r="AA2230" t="s">
        <v>1217</v>
      </c>
      <c r="AF2230" t="s">
        <v>736</v>
      </c>
      <c r="AG2230" t="s">
        <v>732</v>
      </c>
      <c r="AH2230" t="s">
        <v>1587</v>
      </c>
      <c r="AJ2230" t="s">
        <v>237</v>
      </c>
      <c r="AK2230">
        <v>33</v>
      </c>
      <c r="AL2230">
        <v>-117</v>
      </c>
      <c r="AM2230" t="s">
        <v>732</v>
      </c>
      <c r="AN2230" t="s">
        <v>239</v>
      </c>
      <c r="AO2230" t="s">
        <v>1220</v>
      </c>
      <c r="AP2230" t="s">
        <v>732</v>
      </c>
      <c r="AQ2230" t="s">
        <v>242</v>
      </c>
      <c r="AR2230" t="s">
        <v>732</v>
      </c>
      <c r="AS2230" t="s">
        <v>239</v>
      </c>
      <c r="AT2230" t="s">
        <v>239</v>
      </c>
      <c r="AU2230">
        <v>1</v>
      </c>
      <c r="AW2230" t="s">
        <v>1587</v>
      </c>
      <c r="AX2230" t="s">
        <v>1611</v>
      </c>
      <c r="AY2230" t="s">
        <v>109</v>
      </c>
      <c r="BP2230" t="s">
        <v>422</v>
      </c>
      <c r="BQ2230">
        <v>73</v>
      </c>
      <c r="BR2230" t="s">
        <v>422</v>
      </c>
      <c r="BS2230">
        <v>9</v>
      </c>
      <c r="CA2230" t="s">
        <v>3333</v>
      </c>
    </row>
    <row r="2231" spans="1:79" hidden="1" x14ac:dyDescent="0.25">
      <c r="A2231" t="s">
        <v>1581</v>
      </c>
      <c r="B2231" t="s">
        <v>1582</v>
      </c>
      <c r="C2231" t="s">
        <v>1583</v>
      </c>
      <c r="D2231" t="s">
        <v>3334</v>
      </c>
      <c r="E2231" t="s">
        <v>3335</v>
      </c>
      <c r="F2231" s="1">
        <v>42598</v>
      </c>
      <c r="G2231" s="4">
        <v>0.49305555555555558</v>
      </c>
      <c r="H2231" t="s">
        <v>732</v>
      </c>
      <c r="I2231">
        <v>-88</v>
      </c>
      <c r="J2231" t="s">
        <v>221</v>
      </c>
      <c r="K2231" t="s">
        <v>222</v>
      </c>
      <c r="L2231">
        <v>1</v>
      </c>
      <c r="M2231">
        <v>1</v>
      </c>
      <c r="N2231" t="s">
        <v>3339</v>
      </c>
      <c r="P2231" t="s">
        <v>2209</v>
      </c>
      <c r="Q2231" t="s">
        <v>1216</v>
      </c>
      <c r="R2231" t="s">
        <v>226</v>
      </c>
      <c r="S2231" t="s">
        <v>227</v>
      </c>
      <c r="T2231">
        <v>0.8</v>
      </c>
      <c r="V2231">
        <v>0.1</v>
      </c>
      <c r="W2231">
        <v>1</v>
      </c>
      <c r="X2231" t="s">
        <v>905</v>
      </c>
      <c r="Y2231" t="s">
        <v>1226</v>
      </c>
      <c r="Z2231" t="s">
        <v>1217</v>
      </c>
      <c r="AA2231" t="s">
        <v>1217</v>
      </c>
      <c r="AF2231" t="s">
        <v>736</v>
      </c>
      <c r="AG2231" t="s">
        <v>732</v>
      </c>
      <c r="AH2231" t="s">
        <v>1587</v>
      </c>
      <c r="AJ2231" t="s">
        <v>237</v>
      </c>
      <c r="AK2231">
        <v>33</v>
      </c>
      <c r="AL2231">
        <v>-117</v>
      </c>
      <c r="AM2231" t="s">
        <v>732</v>
      </c>
      <c r="AN2231" t="s">
        <v>239</v>
      </c>
      <c r="AO2231" t="s">
        <v>1220</v>
      </c>
      <c r="AP2231" t="s">
        <v>732</v>
      </c>
      <c r="AQ2231" t="s">
        <v>242</v>
      </c>
      <c r="AR2231" t="s">
        <v>732</v>
      </c>
      <c r="AS2231" t="s">
        <v>239</v>
      </c>
      <c r="AT2231" t="s">
        <v>239</v>
      </c>
      <c r="AU2231">
        <v>1</v>
      </c>
      <c r="AW2231" t="s">
        <v>1587</v>
      </c>
      <c r="AX2231" t="s">
        <v>1611</v>
      </c>
      <c r="AY2231" t="s">
        <v>109</v>
      </c>
      <c r="BP2231" t="s">
        <v>422</v>
      </c>
      <c r="BQ2231">
        <v>73</v>
      </c>
      <c r="BR2231" t="s">
        <v>422</v>
      </c>
      <c r="BS2231">
        <v>9</v>
      </c>
      <c r="CA2231" t="s">
        <v>3336</v>
      </c>
    </row>
    <row r="2232" spans="1:79" hidden="1" x14ac:dyDescent="0.25">
      <c r="A2232" t="s">
        <v>1581</v>
      </c>
      <c r="B2232" t="s">
        <v>1582</v>
      </c>
      <c r="C2232" t="s">
        <v>1583</v>
      </c>
      <c r="D2232" t="s">
        <v>3337</v>
      </c>
      <c r="E2232" t="s">
        <v>3338</v>
      </c>
      <c r="F2232" s="1">
        <v>42599</v>
      </c>
      <c r="G2232" s="4">
        <v>0.375</v>
      </c>
      <c r="H2232" t="s">
        <v>732</v>
      </c>
      <c r="I2232">
        <v>-88</v>
      </c>
      <c r="J2232" t="s">
        <v>221</v>
      </c>
      <c r="K2232" t="s">
        <v>222</v>
      </c>
      <c r="L2232">
        <v>1</v>
      </c>
      <c r="M2232">
        <v>1</v>
      </c>
      <c r="N2232" t="s">
        <v>3339</v>
      </c>
      <c r="P2232" t="s">
        <v>2209</v>
      </c>
      <c r="Q2232" t="s">
        <v>1216</v>
      </c>
      <c r="R2232" t="s">
        <v>226</v>
      </c>
      <c r="S2232" t="s">
        <v>227</v>
      </c>
      <c r="T2232">
        <v>1</v>
      </c>
      <c r="V2232">
        <v>0.1</v>
      </c>
      <c r="W2232">
        <v>1</v>
      </c>
      <c r="X2232" t="s">
        <v>281</v>
      </c>
      <c r="Y2232" t="s">
        <v>243</v>
      </c>
      <c r="Z2232" t="s">
        <v>1217</v>
      </c>
      <c r="AA2232" t="s">
        <v>1217</v>
      </c>
      <c r="AF2232" t="s">
        <v>736</v>
      </c>
      <c r="AG2232" t="s">
        <v>732</v>
      </c>
      <c r="AH2232" t="s">
        <v>1587</v>
      </c>
      <c r="AJ2232" t="s">
        <v>237</v>
      </c>
      <c r="AK2232">
        <v>33</v>
      </c>
      <c r="AL2232">
        <v>-117</v>
      </c>
      <c r="AM2232" t="s">
        <v>732</v>
      </c>
      <c r="AN2232" t="s">
        <v>239</v>
      </c>
      <c r="AO2232" t="s">
        <v>1220</v>
      </c>
      <c r="AP2232" t="s">
        <v>732</v>
      </c>
      <c r="AQ2232" t="s">
        <v>242</v>
      </c>
      <c r="AR2232" t="s">
        <v>732</v>
      </c>
      <c r="AS2232" t="s">
        <v>239</v>
      </c>
      <c r="AT2232" t="s">
        <v>239</v>
      </c>
      <c r="AU2232">
        <v>1</v>
      </c>
      <c r="AW2232" t="s">
        <v>1587</v>
      </c>
      <c r="AX2232" t="s">
        <v>1611</v>
      </c>
      <c r="AY2232" t="s">
        <v>109</v>
      </c>
      <c r="BP2232" t="s">
        <v>422</v>
      </c>
      <c r="BQ2232">
        <v>73</v>
      </c>
      <c r="BR2232" t="s">
        <v>422</v>
      </c>
      <c r="BS2232">
        <v>9</v>
      </c>
      <c r="CA2232" t="s">
        <v>3340</v>
      </c>
    </row>
    <row r="2233" spans="1:79" hidden="1" x14ac:dyDescent="0.25">
      <c r="A2233" t="s">
        <v>1581</v>
      </c>
      <c r="B2233" t="s">
        <v>1582</v>
      </c>
      <c r="C2233" t="s">
        <v>1583</v>
      </c>
      <c r="D2233" t="s">
        <v>3344</v>
      </c>
      <c r="E2233" t="s">
        <v>3345</v>
      </c>
      <c r="F2233" s="1">
        <v>42599</v>
      </c>
      <c r="G2233" s="4">
        <v>0.4236111111111111</v>
      </c>
      <c r="H2233" t="s">
        <v>732</v>
      </c>
      <c r="I2233">
        <v>-88</v>
      </c>
      <c r="J2233" t="s">
        <v>221</v>
      </c>
      <c r="K2233" t="s">
        <v>222</v>
      </c>
      <c r="L2233">
        <v>1</v>
      </c>
      <c r="M2233">
        <v>1</v>
      </c>
      <c r="N2233" t="s">
        <v>3339</v>
      </c>
      <c r="P2233" t="s">
        <v>2209</v>
      </c>
      <c r="Q2233" t="s">
        <v>1216</v>
      </c>
      <c r="R2233" t="s">
        <v>226</v>
      </c>
      <c r="S2233" t="s">
        <v>227</v>
      </c>
      <c r="T2233">
        <v>1</v>
      </c>
      <c r="V2233">
        <v>0.1</v>
      </c>
      <c r="W2233">
        <v>1</v>
      </c>
      <c r="X2233" t="s">
        <v>281</v>
      </c>
      <c r="Y2233" t="s">
        <v>243</v>
      </c>
      <c r="Z2233" t="s">
        <v>1217</v>
      </c>
      <c r="AA2233" t="s">
        <v>1217</v>
      </c>
      <c r="AF2233" t="s">
        <v>736</v>
      </c>
      <c r="AG2233" t="s">
        <v>732</v>
      </c>
      <c r="AH2233" t="s">
        <v>1587</v>
      </c>
      <c r="AJ2233" t="s">
        <v>237</v>
      </c>
      <c r="AK2233">
        <v>33</v>
      </c>
      <c r="AL2233">
        <v>-117</v>
      </c>
      <c r="AM2233" t="s">
        <v>732</v>
      </c>
      <c r="AN2233" t="s">
        <v>239</v>
      </c>
      <c r="AO2233" t="s">
        <v>1220</v>
      </c>
      <c r="AP2233" t="s">
        <v>732</v>
      </c>
      <c r="AQ2233" t="s">
        <v>242</v>
      </c>
      <c r="AR2233" t="s">
        <v>732</v>
      </c>
      <c r="AS2233" t="s">
        <v>239</v>
      </c>
      <c r="AT2233" t="s">
        <v>239</v>
      </c>
      <c r="AU2233">
        <v>1</v>
      </c>
      <c r="AW2233" t="s">
        <v>1587</v>
      </c>
      <c r="AX2233" t="s">
        <v>1611</v>
      </c>
      <c r="AY2233" t="s">
        <v>109</v>
      </c>
      <c r="BP2233" t="s">
        <v>422</v>
      </c>
      <c r="BQ2233">
        <v>73</v>
      </c>
      <c r="BR2233" t="s">
        <v>422</v>
      </c>
      <c r="BS2233">
        <v>9</v>
      </c>
      <c r="CA2233" t="s">
        <v>3346</v>
      </c>
    </row>
    <row r="2234" spans="1:79" hidden="1" x14ac:dyDescent="0.25">
      <c r="A2234" t="s">
        <v>1581</v>
      </c>
      <c r="B2234" t="s">
        <v>1582</v>
      </c>
      <c r="C2234" t="s">
        <v>1583</v>
      </c>
      <c r="D2234" t="s">
        <v>3218</v>
      </c>
      <c r="E2234" t="s">
        <v>3219</v>
      </c>
      <c r="F2234" s="1">
        <v>42606</v>
      </c>
      <c r="G2234" s="4">
        <v>0.37152777777777773</v>
      </c>
      <c r="H2234" t="s">
        <v>732</v>
      </c>
      <c r="I2234">
        <v>-88</v>
      </c>
      <c r="J2234" t="s">
        <v>221</v>
      </c>
      <c r="K2234" t="s">
        <v>222</v>
      </c>
      <c r="L2234">
        <v>1</v>
      </c>
      <c r="M2234">
        <v>1</v>
      </c>
      <c r="N2234" t="s">
        <v>3348</v>
      </c>
      <c r="P2234" t="s">
        <v>2209</v>
      </c>
      <c r="Q2234" t="s">
        <v>1216</v>
      </c>
      <c r="R2234" t="s">
        <v>226</v>
      </c>
      <c r="S2234" t="s">
        <v>227</v>
      </c>
      <c r="T2234">
        <v>2.2999999999999998</v>
      </c>
      <c r="V2234">
        <v>0.14000000000000001</v>
      </c>
      <c r="W2234">
        <v>0.4</v>
      </c>
      <c r="X2234" t="s">
        <v>281</v>
      </c>
      <c r="Y2234" t="s">
        <v>243</v>
      </c>
      <c r="Z2234" t="s">
        <v>1217</v>
      </c>
      <c r="AA2234" t="s">
        <v>1217</v>
      </c>
      <c r="AF2234" t="s">
        <v>736</v>
      </c>
      <c r="AG2234" t="s">
        <v>732</v>
      </c>
      <c r="AH2234" t="s">
        <v>1989</v>
      </c>
      <c r="AJ2234" t="s">
        <v>237</v>
      </c>
      <c r="AK2234">
        <v>33.232529</v>
      </c>
      <c r="AL2234">
        <v>-117.24958038330099</v>
      </c>
      <c r="AM2234" t="s">
        <v>732</v>
      </c>
      <c r="AN2234" t="s">
        <v>239</v>
      </c>
      <c r="AO2234" t="s">
        <v>1220</v>
      </c>
      <c r="AP2234" t="s">
        <v>732</v>
      </c>
      <c r="AQ2234" t="s">
        <v>242</v>
      </c>
      <c r="AR2234" t="s">
        <v>732</v>
      </c>
      <c r="AS2234" t="s">
        <v>239</v>
      </c>
      <c r="AT2234" t="s">
        <v>239</v>
      </c>
      <c r="AU2234">
        <v>1</v>
      </c>
      <c r="AW2234" t="s">
        <v>1989</v>
      </c>
      <c r="AX2234" t="s">
        <v>1611</v>
      </c>
      <c r="AY2234" t="s">
        <v>109</v>
      </c>
      <c r="BP2234" t="s">
        <v>422</v>
      </c>
      <c r="BQ2234">
        <v>73</v>
      </c>
      <c r="BR2234" t="s">
        <v>422</v>
      </c>
      <c r="BS2234">
        <v>9</v>
      </c>
      <c r="BZ2234" t="s">
        <v>249</v>
      </c>
      <c r="CA2234" t="s">
        <v>3349</v>
      </c>
    </row>
    <row r="2235" spans="1:79" hidden="1" x14ac:dyDescent="0.25">
      <c r="A2235" t="s">
        <v>1581</v>
      </c>
      <c r="B2235" t="s">
        <v>1582</v>
      </c>
      <c r="C2235" t="s">
        <v>1583</v>
      </c>
      <c r="D2235" t="s">
        <v>3225</v>
      </c>
      <c r="E2235" t="s">
        <v>3226</v>
      </c>
      <c r="F2235" s="1">
        <v>42611</v>
      </c>
      <c r="G2235" s="4">
        <v>0.4513888888888889</v>
      </c>
      <c r="H2235" t="s">
        <v>732</v>
      </c>
      <c r="I2235">
        <v>-88</v>
      </c>
      <c r="J2235" t="s">
        <v>221</v>
      </c>
      <c r="K2235" t="s">
        <v>222</v>
      </c>
      <c r="L2235">
        <v>1</v>
      </c>
      <c r="M2235">
        <v>1</v>
      </c>
      <c r="N2235" t="s">
        <v>3350</v>
      </c>
      <c r="P2235" t="s">
        <v>2209</v>
      </c>
      <c r="Q2235" t="s">
        <v>1216</v>
      </c>
      <c r="R2235" t="s">
        <v>226</v>
      </c>
      <c r="S2235" t="s">
        <v>227</v>
      </c>
      <c r="T2235">
        <v>2.6</v>
      </c>
      <c r="V2235">
        <v>0.5</v>
      </c>
      <c r="W2235">
        <v>1</v>
      </c>
      <c r="X2235" t="s">
        <v>281</v>
      </c>
      <c r="Y2235" t="s">
        <v>243</v>
      </c>
      <c r="Z2235" t="s">
        <v>1217</v>
      </c>
      <c r="AA2235" t="s">
        <v>1217</v>
      </c>
      <c r="AF2235" t="s">
        <v>736</v>
      </c>
      <c r="AG2235" t="s">
        <v>732</v>
      </c>
      <c r="AH2235" t="s">
        <v>3228</v>
      </c>
      <c r="AJ2235" t="s">
        <v>237</v>
      </c>
      <c r="AK2235">
        <v>33.241050999999999</v>
      </c>
      <c r="AL2235">
        <v>-117.326789855957</v>
      </c>
      <c r="AM2235" t="s">
        <v>732</v>
      </c>
      <c r="AN2235" t="s">
        <v>239</v>
      </c>
      <c r="AO2235" t="s">
        <v>1220</v>
      </c>
      <c r="AP2235" t="s">
        <v>732</v>
      </c>
      <c r="AQ2235" t="s">
        <v>242</v>
      </c>
      <c r="AR2235" t="s">
        <v>732</v>
      </c>
      <c r="AS2235" t="s">
        <v>239</v>
      </c>
      <c r="AT2235" t="s">
        <v>239</v>
      </c>
      <c r="AU2235">
        <v>1</v>
      </c>
      <c r="AW2235" t="s">
        <v>3228</v>
      </c>
      <c r="AX2235" t="s">
        <v>1611</v>
      </c>
      <c r="AY2235" t="s">
        <v>109</v>
      </c>
      <c r="BP2235" t="s">
        <v>422</v>
      </c>
      <c r="BQ2235">
        <v>73</v>
      </c>
      <c r="BR2235" t="s">
        <v>422</v>
      </c>
      <c r="BS2235">
        <v>9</v>
      </c>
      <c r="BZ2235" t="s">
        <v>249</v>
      </c>
      <c r="CA2235" t="s">
        <v>3229</v>
      </c>
    </row>
    <row r="2236" spans="1:79" hidden="1" x14ac:dyDescent="0.25">
      <c r="A2236" t="s">
        <v>1581</v>
      </c>
      <c r="B2236" t="s">
        <v>1582</v>
      </c>
      <c r="C2236" t="s">
        <v>1583</v>
      </c>
      <c r="D2236" t="s">
        <v>3218</v>
      </c>
      <c r="E2236" t="s">
        <v>3219</v>
      </c>
      <c r="F2236" s="1">
        <v>42632</v>
      </c>
      <c r="G2236" s="4">
        <v>0.3888888888888889</v>
      </c>
      <c r="H2236" t="s">
        <v>732</v>
      </c>
      <c r="I2236">
        <v>-88</v>
      </c>
      <c r="J2236" t="s">
        <v>221</v>
      </c>
      <c r="K2236" t="s">
        <v>222</v>
      </c>
      <c r="L2236">
        <v>1</v>
      </c>
      <c r="M2236">
        <v>1</v>
      </c>
      <c r="N2236" t="s">
        <v>3351</v>
      </c>
      <c r="P2236" t="s">
        <v>2209</v>
      </c>
      <c r="Q2236" t="s">
        <v>1216</v>
      </c>
      <c r="R2236" t="s">
        <v>226</v>
      </c>
      <c r="S2236" t="s">
        <v>227</v>
      </c>
      <c r="T2236">
        <v>6.7</v>
      </c>
      <c r="V2236">
        <v>0.14000000000000001</v>
      </c>
      <c r="W2236">
        <v>0.4</v>
      </c>
      <c r="X2236" t="s">
        <v>281</v>
      </c>
      <c r="Y2236" t="s">
        <v>243</v>
      </c>
      <c r="Z2236" t="s">
        <v>1217</v>
      </c>
      <c r="AA2236" t="s">
        <v>1217</v>
      </c>
      <c r="AF2236" t="s">
        <v>736</v>
      </c>
      <c r="AG2236" t="s">
        <v>732</v>
      </c>
      <c r="AH2236" t="s">
        <v>1989</v>
      </c>
      <c r="AJ2236" t="s">
        <v>237</v>
      </c>
      <c r="AK2236">
        <v>33.232529</v>
      </c>
      <c r="AL2236">
        <v>-117.24958038330099</v>
      </c>
      <c r="AM2236" t="s">
        <v>732</v>
      </c>
      <c r="AN2236" t="s">
        <v>239</v>
      </c>
      <c r="AO2236" t="s">
        <v>1220</v>
      </c>
      <c r="AP2236" t="s">
        <v>732</v>
      </c>
      <c r="AQ2236" t="s">
        <v>242</v>
      </c>
      <c r="AR2236" t="s">
        <v>732</v>
      </c>
      <c r="AS2236" t="s">
        <v>239</v>
      </c>
      <c r="AT2236" t="s">
        <v>239</v>
      </c>
      <c r="AU2236">
        <v>1</v>
      </c>
      <c r="AW2236" t="s">
        <v>1989</v>
      </c>
      <c r="AX2236" t="s">
        <v>1611</v>
      </c>
      <c r="AY2236" t="s">
        <v>109</v>
      </c>
      <c r="BP2236" t="s">
        <v>422</v>
      </c>
      <c r="BQ2236">
        <v>73</v>
      </c>
      <c r="BR2236" t="s">
        <v>422</v>
      </c>
      <c r="BS2236">
        <v>9</v>
      </c>
      <c r="BZ2236" t="s">
        <v>249</v>
      </c>
      <c r="CA2236" t="s">
        <v>3349</v>
      </c>
    </row>
    <row r="2237" spans="1:79" hidden="1" x14ac:dyDescent="0.25">
      <c r="A2237" t="s">
        <v>1581</v>
      </c>
      <c r="B2237" t="s">
        <v>1582</v>
      </c>
      <c r="C2237" t="s">
        <v>1583</v>
      </c>
      <c r="D2237" t="s">
        <v>3318</v>
      </c>
      <c r="E2237" t="s">
        <v>3319</v>
      </c>
      <c r="F2237" s="1">
        <v>42779</v>
      </c>
      <c r="G2237" s="4">
        <v>0.63194444444444442</v>
      </c>
      <c r="H2237" t="s">
        <v>732</v>
      </c>
      <c r="I2237">
        <v>-88</v>
      </c>
      <c r="J2237" t="s">
        <v>221</v>
      </c>
      <c r="K2237" t="s">
        <v>222</v>
      </c>
      <c r="L2237">
        <v>1</v>
      </c>
      <c r="M2237">
        <v>1</v>
      </c>
      <c r="N2237" t="s">
        <v>3352</v>
      </c>
      <c r="O2237" t="s">
        <v>3353</v>
      </c>
      <c r="P2237" t="s">
        <v>2209</v>
      </c>
      <c r="Q2237" t="s">
        <v>1216</v>
      </c>
      <c r="R2237" t="s">
        <v>226</v>
      </c>
      <c r="S2237" t="s">
        <v>227</v>
      </c>
      <c r="T2237">
        <v>3</v>
      </c>
      <c r="V2237">
        <v>0.1</v>
      </c>
      <c r="W2237">
        <v>1</v>
      </c>
      <c r="X2237" t="s">
        <v>281</v>
      </c>
      <c r="Y2237" t="s">
        <v>243</v>
      </c>
      <c r="Z2237" t="s">
        <v>1217</v>
      </c>
      <c r="AA2237" t="s">
        <v>1217</v>
      </c>
      <c r="AB2237" t="s">
        <v>3354</v>
      </c>
      <c r="AF2237" t="s">
        <v>736</v>
      </c>
      <c r="AG2237" t="s">
        <v>732</v>
      </c>
      <c r="AH2237" t="s">
        <v>3355</v>
      </c>
      <c r="AJ2237" t="s">
        <v>237</v>
      </c>
      <c r="AK2237">
        <v>32.784039</v>
      </c>
      <c r="AL2237">
        <v>-117.006019592285</v>
      </c>
      <c r="AM2237" t="s">
        <v>732</v>
      </c>
      <c r="AN2237" t="s">
        <v>239</v>
      </c>
      <c r="AO2237" t="s">
        <v>1220</v>
      </c>
      <c r="AP2237" t="s">
        <v>739</v>
      </c>
      <c r="AQ2237" t="s">
        <v>242</v>
      </c>
      <c r="AR2237" t="s">
        <v>732</v>
      </c>
      <c r="AS2237" t="s">
        <v>239</v>
      </c>
      <c r="AT2237" t="s">
        <v>239</v>
      </c>
      <c r="AU2237">
        <v>1</v>
      </c>
      <c r="AW2237" t="s">
        <v>1587</v>
      </c>
      <c r="AX2237" t="s">
        <v>1611</v>
      </c>
      <c r="AY2237" t="s">
        <v>109</v>
      </c>
      <c r="BP2237" t="s">
        <v>422</v>
      </c>
      <c r="BQ2237">
        <v>73</v>
      </c>
      <c r="BR2237" t="s">
        <v>422</v>
      </c>
      <c r="BS2237">
        <v>9</v>
      </c>
      <c r="BZ2237" t="s">
        <v>249</v>
      </c>
      <c r="CA2237" t="s">
        <v>3320</v>
      </c>
    </row>
    <row r="2238" spans="1:79" hidden="1" x14ac:dyDescent="0.25">
      <c r="A2238" t="s">
        <v>1581</v>
      </c>
      <c r="B2238" t="s">
        <v>1582</v>
      </c>
      <c r="C2238" t="s">
        <v>1583</v>
      </c>
      <c r="D2238" t="s">
        <v>3323</v>
      </c>
      <c r="E2238" t="s">
        <v>3324</v>
      </c>
      <c r="F2238" s="1">
        <v>42779</v>
      </c>
      <c r="G2238" s="4">
        <v>0.45833333333333331</v>
      </c>
      <c r="H2238" t="s">
        <v>732</v>
      </c>
      <c r="I2238">
        <v>-88</v>
      </c>
      <c r="J2238" t="s">
        <v>221</v>
      </c>
      <c r="K2238" t="s">
        <v>222</v>
      </c>
      <c r="L2238">
        <v>1</v>
      </c>
      <c r="M2238">
        <v>1</v>
      </c>
      <c r="N2238" t="s">
        <v>3352</v>
      </c>
      <c r="O2238" t="s">
        <v>3356</v>
      </c>
      <c r="P2238" t="s">
        <v>2209</v>
      </c>
      <c r="Q2238" t="s">
        <v>1216</v>
      </c>
      <c r="R2238" t="s">
        <v>226</v>
      </c>
      <c r="S2238" t="s">
        <v>227</v>
      </c>
      <c r="T2238">
        <v>5</v>
      </c>
      <c r="V2238">
        <v>0.1</v>
      </c>
      <c r="W2238">
        <v>1</v>
      </c>
      <c r="X2238" t="s">
        <v>281</v>
      </c>
      <c r="Y2238" t="s">
        <v>243</v>
      </c>
      <c r="Z2238" t="s">
        <v>1217</v>
      </c>
      <c r="AA2238" t="s">
        <v>1217</v>
      </c>
      <c r="AB2238" t="s">
        <v>3357</v>
      </c>
      <c r="AF2238" t="s">
        <v>736</v>
      </c>
      <c r="AG2238" t="s">
        <v>732</v>
      </c>
      <c r="AH2238" t="s">
        <v>3355</v>
      </c>
      <c r="AJ2238" t="s">
        <v>237</v>
      </c>
      <c r="AK2238">
        <v>32.775162000000002</v>
      </c>
      <c r="AL2238">
        <v>-117.020553588867</v>
      </c>
      <c r="AM2238" t="s">
        <v>732</v>
      </c>
      <c r="AN2238" t="s">
        <v>239</v>
      </c>
      <c r="AO2238" t="s">
        <v>1220</v>
      </c>
      <c r="AP2238" t="s">
        <v>739</v>
      </c>
      <c r="AQ2238" t="s">
        <v>242</v>
      </c>
      <c r="AR2238" t="s">
        <v>732</v>
      </c>
      <c r="AS2238" t="s">
        <v>239</v>
      </c>
      <c r="AT2238" t="s">
        <v>239</v>
      </c>
      <c r="AU2238">
        <v>1</v>
      </c>
      <c r="AW2238" t="s">
        <v>1587</v>
      </c>
      <c r="AX2238" t="s">
        <v>1611</v>
      </c>
      <c r="AY2238" t="s">
        <v>109</v>
      </c>
      <c r="BP2238" t="s">
        <v>422</v>
      </c>
      <c r="BQ2238">
        <v>73</v>
      </c>
      <c r="BR2238" t="s">
        <v>422</v>
      </c>
      <c r="BS2238">
        <v>9</v>
      </c>
      <c r="BZ2238" t="s">
        <v>249</v>
      </c>
      <c r="CA2238" t="s">
        <v>3326</v>
      </c>
    </row>
    <row r="2239" spans="1:79" hidden="1" x14ac:dyDescent="0.25">
      <c r="A2239" t="s">
        <v>1581</v>
      </c>
      <c r="B2239" t="s">
        <v>1582</v>
      </c>
      <c r="C2239" t="s">
        <v>1583</v>
      </c>
      <c r="D2239" t="s">
        <v>3312</v>
      </c>
      <c r="E2239" t="s">
        <v>3313</v>
      </c>
      <c r="F2239" s="1">
        <v>42779</v>
      </c>
      <c r="G2239" s="4">
        <v>0.42708333333333331</v>
      </c>
      <c r="H2239" t="s">
        <v>732</v>
      </c>
      <c r="I2239">
        <v>-88</v>
      </c>
      <c r="J2239" t="s">
        <v>221</v>
      </c>
      <c r="K2239" t="s">
        <v>222</v>
      </c>
      <c r="L2239">
        <v>1</v>
      </c>
      <c r="M2239">
        <v>1</v>
      </c>
      <c r="N2239" t="s">
        <v>3352</v>
      </c>
      <c r="O2239" t="s">
        <v>3358</v>
      </c>
      <c r="P2239" t="s">
        <v>2209</v>
      </c>
      <c r="Q2239" t="s">
        <v>1216</v>
      </c>
      <c r="R2239" t="s">
        <v>226</v>
      </c>
      <c r="S2239" t="s">
        <v>227</v>
      </c>
      <c r="T2239">
        <v>2</v>
      </c>
      <c r="V2239">
        <v>0.1</v>
      </c>
      <c r="W2239">
        <v>1</v>
      </c>
      <c r="X2239" t="s">
        <v>281</v>
      </c>
      <c r="Y2239" t="s">
        <v>243</v>
      </c>
      <c r="Z2239" t="s">
        <v>1217</v>
      </c>
      <c r="AA2239" t="s">
        <v>1217</v>
      </c>
      <c r="AF2239" t="s">
        <v>736</v>
      </c>
      <c r="AG2239" t="s">
        <v>732</v>
      </c>
      <c r="AH2239" t="s">
        <v>3355</v>
      </c>
      <c r="AJ2239" t="s">
        <v>237</v>
      </c>
      <c r="AK2239">
        <v>32.775779999999997</v>
      </c>
      <c r="AL2239">
        <v>-117.02304840087901</v>
      </c>
      <c r="AM2239" t="s">
        <v>732</v>
      </c>
      <c r="AN2239" t="s">
        <v>239</v>
      </c>
      <c r="AO2239" t="s">
        <v>1220</v>
      </c>
      <c r="AP2239" t="s">
        <v>739</v>
      </c>
      <c r="AQ2239" t="s">
        <v>242</v>
      </c>
      <c r="AR2239" t="s">
        <v>732</v>
      </c>
      <c r="AS2239" t="s">
        <v>239</v>
      </c>
      <c r="AT2239" t="s">
        <v>239</v>
      </c>
      <c r="AU2239">
        <v>1</v>
      </c>
      <c r="AW2239" t="s">
        <v>1587</v>
      </c>
      <c r="AX2239" t="s">
        <v>1611</v>
      </c>
      <c r="AY2239" t="s">
        <v>109</v>
      </c>
      <c r="BP2239" t="s">
        <v>422</v>
      </c>
      <c r="BQ2239">
        <v>73</v>
      </c>
      <c r="BR2239" t="s">
        <v>422</v>
      </c>
      <c r="BS2239">
        <v>9</v>
      </c>
      <c r="BZ2239" t="s">
        <v>249</v>
      </c>
      <c r="CA2239" t="s">
        <v>3314</v>
      </c>
    </row>
    <row r="2240" spans="1:79" hidden="1" x14ac:dyDescent="0.25">
      <c r="A2240" t="s">
        <v>1581</v>
      </c>
      <c r="B2240" t="s">
        <v>1582</v>
      </c>
      <c r="C2240" t="s">
        <v>1583</v>
      </c>
      <c r="D2240" t="s">
        <v>3306</v>
      </c>
      <c r="E2240" t="s">
        <v>3307</v>
      </c>
      <c r="F2240" s="1">
        <v>42780</v>
      </c>
      <c r="G2240" s="4">
        <v>0.625</v>
      </c>
      <c r="H2240" t="s">
        <v>732</v>
      </c>
      <c r="I2240">
        <v>-88</v>
      </c>
      <c r="J2240" t="s">
        <v>221</v>
      </c>
      <c r="K2240" t="s">
        <v>222</v>
      </c>
      <c r="L2240">
        <v>1</v>
      </c>
      <c r="M2240">
        <v>1</v>
      </c>
      <c r="N2240" t="s">
        <v>3352</v>
      </c>
      <c r="O2240" t="s">
        <v>3359</v>
      </c>
      <c r="P2240" t="s">
        <v>2209</v>
      </c>
      <c r="Q2240" t="s">
        <v>1216</v>
      </c>
      <c r="R2240" t="s">
        <v>226</v>
      </c>
      <c r="S2240" t="s">
        <v>227</v>
      </c>
      <c r="T2240">
        <v>3</v>
      </c>
      <c r="V2240">
        <v>0.1</v>
      </c>
      <c r="W2240">
        <v>1</v>
      </c>
      <c r="X2240" t="s">
        <v>281</v>
      </c>
      <c r="Y2240" t="s">
        <v>243</v>
      </c>
      <c r="Z2240" t="s">
        <v>1217</v>
      </c>
      <c r="AA2240" t="s">
        <v>1217</v>
      </c>
      <c r="AB2240" t="s">
        <v>3360</v>
      </c>
      <c r="AF2240" t="s">
        <v>736</v>
      </c>
      <c r="AG2240" t="s">
        <v>732</v>
      </c>
      <c r="AH2240" t="s">
        <v>3355</v>
      </c>
      <c r="AJ2240" t="s">
        <v>237</v>
      </c>
      <c r="AK2240">
        <v>32.782989999999998</v>
      </c>
      <c r="AL2240">
        <v>-117.01286315918</v>
      </c>
      <c r="AM2240" t="s">
        <v>732</v>
      </c>
      <c r="AN2240" t="s">
        <v>239</v>
      </c>
      <c r="AO2240" t="s">
        <v>1220</v>
      </c>
      <c r="AP2240" t="s">
        <v>739</v>
      </c>
      <c r="AQ2240" t="s">
        <v>242</v>
      </c>
      <c r="AR2240" t="s">
        <v>732</v>
      </c>
      <c r="AS2240" t="s">
        <v>239</v>
      </c>
      <c r="AT2240" t="s">
        <v>239</v>
      </c>
      <c r="AU2240">
        <v>1</v>
      </c>
      <c r="AW2240" t="s">
        <v>1587</v>
      </c>
      <c r="AX2240" t="s">
        <v>1611</v>
      </c>
      <c r="AY2240" t="s">
        <v>109</v>
      </c>
      <c r="BP2240" t="s">
        <v>422</v>
      </c>
      <c r="BQ2240">
        <v>73</v>
      </c>
      <c r="BR2240" t="s">
        <v>422</v>
      </c>
      <c r="BS2240">
        <v>9</v>
      </c>
      <c r="BZ2240" t="s">
        <v>249</v>
      </c>
      <c r="CA2240" t="s">
        <v>3308</v>
      </c>
    </row>
    <row r="2241" spans="1:79" hidden="1" x14ac:dyDescent="0.25">
      <c r="A2241" t="s">
        <v>1581</v>
      </c>
      <c r="B2241" t="s">
        <v>1582</v>
      </c>
      <c r="C2241" t="s">
        <v>1583</v>
      </c>
      <c r="D2241" t="s">
        <v>3315</v>
      </c>
      <c r="E2241" t="s">
        <v>3316</v>
      </c>
      <c r="F2241" s="1">
        <v>42780</v>
      </c>
      <c r="G2241" s="4">
        <v>0.58333333333333337</v>
      </c>
      <c r="H2241" t="s">
        <v>732</v>
      </c>
      <c r="I2241">
        <v>-88</v>
      </c>
      <c r="J2241" t="s">
        <v>221</v>
      </c>
      <c r="K2241" t="s">
        <v>222</v>
      </c>
      <c r="L2241">
        <v>1</v>
      </c>
      <c r="M2241">
        <v>1</v>
      </c>
      <c r="N2241" t="s">
        <v>3352</v>
      </c>
      <c r="O2241" t="s">
        <v>3361</v>
      </c>
      <c r="P2241" t="s">
        <v>2209</v>
      </c>
      <c r="Q2241" t="s">
        <v>1216</v>
      </c>
      <c r="R2241" t="s">
        <v>226</v>
      </c>
      <c r="S2241" t="s">
        <v>227</v>
      </c>
      <c r="T2241">
        <v>4</v>
      </c>
      <c r="V2241">
        <v>0.1</v>
      </c>
      <c r="W2241">
        <v>1</v>
      </c>
      <c r="X2241" t="s">
        <v>281</v>
      </c>
      <c r="Y2241" t="s">
        <v>243</v>
      </c>
      <c r="Z2241" t="s">
        <v>1217</v>
      </c>
      <c r="AA2241" t="s">
        <v>1217</v>
      </c>
      <c r="AB2241" t="s">
        <v>3357</v>
      </c>
      <c r="AF2241" t="s">
        <v>736</v>
      </c>
      <c r="AG2241" t="s">
        <v>732</v>
      </c>
      <c r="AH2241" t="s">
        <v>3355</v>
      </c>
      <c r="AJ2241" t="s">
        <v>237</v>
      </c>
      <c r="AK2241">
        <v>32.770659999999999</v>
      </c>
      <c r="AL2241">
        <v>-117.024627685547</v>
      </c>
      <c r="AM2241" t="s">
        <v>732</v>
      </c>
      <c r="AN2241" t="s">
        <v>239</v>
      </c>
      <c r="AO2241" t="s">
        <v>1220</v>
      </c>
      <c r="AP2241" t="s">
        <v>739</v>
      </c>
      <c r="AQ2241" t="s">
        <v>242</v>
      </c>
      <c r="AR2241" t="s">
        <v>732</v>
      </c>
      <c r="AS2241" t="s">
        <v>239</v>
      </c>
      <c r="AT2241" t="s">
        <v>239</v>
      </c>
      <c r="AU2241">
        <v>1</v>
      </c>
      <c r="AW2241" t="s">
        <v>1587</v>
      </c>
      <c r="AX2241" t="s">
        <v>1611</v>
      </c>
      <c r="AY2241" t="s">
        <v>109</v>
      </c>
      <c r="BP2241" t="s">
        <v>422</v>
      </c>
      <c r="BQ2241">
        <v>73</v>
      </c>
      <c r="BR2241" t="s">
        <v>422</v>
      </c>
      <c r="BS2241">
        <v>9</v>
      </c>
      <c r="BZ2241" t="s">
        <v>249</v>
      </c>
      <c r="CA2241" t="s">
        <v>3317</v>
      </c>
    </row>
    <row r="2242" spans="1:79" hidden="1" x14ac:dyDescent="0.25">
      <c r="A2242" t="s">
        <v>1581</v>
      </c>
      <c r="B2242" t="s">
        <v>1582</v>
      </c>
      <c r="C2242" t="s">
        <v>1583</v>
      </c>
      <c r="D2242" t="s">
        <v>3161</v>
      </c>
      <c r="E2242" t="s">
        <v>3162</v>
      </c>
      <c r="F2242" s="1">
        <v>42781</v>
      </c>
      <c r="G2242" s="4">
        <v>0.34375</v>
      </c>
      <c r="H2242" t="s">
        <v>732</v>
      </c>
      <c r="I2242">
        <v>-88</v>
      </c>
      <c r="J2242" t="s">
        <v>221</v>
      </c>
      <c r="K2242" t="s">
        <v>222</v>
      </c>
      <c r="L2242">
        <v>1</v>
      </c>
      <c r="M2242">
        <v>1</v>
      </c>
      <c r="N2242" t="s">
        <v>3362</v>
      </c>
      <c r="O2242" t="s">
        <v>3363</v>
      </c>
      <c r="P2242" t="s">
        <v>2209</v>
      </c>
      <c r="Q2242" t="s">
        <v>1614</v>
      </c>
      <c r="R2242" t="s">
        <v>226</v>
      </c>
      <c r="S2242" t="s">
        <v>227</v>
      </c>
      <c r="T2242">
        <v>27</v>
      </c>
      <c r="V2242">
        <v>8.6</v>
      </c>
      <c r="W2242">
        <v>100</v>
      </c>
      <c r="X2242" t="s">
        <v>905</v>
      </c>
      <c r="Y2242" t="s">
        <v>243</v>
      </c>
      <c r="Z2242" t="s">
        <v>1217</v>
      </c>
      <c r="AA2242" t="s">
        <v>1217</v>
      </c>
      <c r="AF2242" t="s">
        <v>736</v>
      </c>
      <c r="AG2242" t="s">
        <v>732</v>
      </c>
      <c r="AH2242" t="s">
        <v>3364</v>
      </c>
      <c r="AJ2242" t="s">
        <v>237</v>
      </c>
      <c r="AK2242">
        <v>32.835388000000002</v>
      </c>
      <c r="AL2242">
        <v>-117.122123718262</v>
      </c>
      <c r="AM2242" t="s">
        <v>732</v>
      </c>
      <c r="AN2242" t="s">
        <v>239</v>
      </c>
      <c r="AO2242" t="s">
        <v>1220</v>
      </c>
      <c r="AP2242" t="s">
        <v>739</v>
      </c>
      <c r="AQ2242" t="s">
        <v>242</v>
      </c>
      <c r="AR2242" t="s">
        <v>732</v>
      </c>
      <c r="AS2242" t="s">
        <v>239</v>
      </c>
      <c r="AT2242" t="s">
        <v>239</v>
      </c>
      <c r="AU2242">
        <v>1</v>
      </c>
      <c r="AW2242" t="s">
        <v>3154</v>
      </c>
      <c r="AX2242" t="s">
        <v>1611</v>
      </c>
      <c r="AY2242" t="s">
        <v>109</v>
      </c>
      <c r="BP2242" t="s">
        <v>422</v>
      </c>
      <c r="BQ2242">
        <v>73</v>
      </c>
      <c r="BR2242" t="s">
        <v>422</v>
      </c>
      <c r="BS2242">
        <v>9</v>
      </c>
      <c r="BZ2242" t="s">
        <v>249</v>
      </c>
      <c r="CA2242" t="s">
        <v>3365</v>
      </c>
    </row>
    <row r="2243" spans="1:79" hidden="1" x14ac:dyDescent="0.25">
      <c r="A2243" t="s">
        <v>1581</v>
      </c>
      <c r="B2243" t="s">
        <v>1582</v>
      </c>
      <c r="C2243" t="s">
        <v>1583</v>
      </c>
      <c r="D2243" t="s">
        <v>3165</v>
      </c>
      <c r="E2243" t="s">
        <v>3166</v>
      </c>
      <c r="F2243" s="1">
        <v>42781</v>
      </c>
      <c r="G2243" s="4">
        <v>0.38541666666666669</v>
      </c>
      <c r="H2243" t="s">
        <v>732</v>
      </c>
      <c r="I2243">
        <v>-88</v>
      </c>
      <c r="J2243" t="s">
        <v>221</v>
      </c>
      <c r="K2243" t="s">
        <v>222</v>
      </c>
      <c r="L2243">
        <v>1</v>
      </c>
      <c r="M2243">
        <v>1</v>
      </c>
      <c r="N2243" t="s">
        <v>3362</v>
      </c>
      <c r="O2243" t="s">
        <v>3366</v>
      </c>
      <c r="P2243" t="s">
        <v>2209</v>
      </c>
      <c r="Q2243" t="s">
        <v>1614</v>
      </c>
      <c r="R2243" t="s">
        <v>226</v>
      </c>
      <c r="S2243" t="s">
        <v>227</v>
      </c>
      <c r="T2243">
        <v>32</v>
      </c>
      <c r="V2243">
        <v>8.6</v>
      </c>
      <c r="W2243">
        <v>100</v>
      </c>
      <c r="X2243" t="s">
        <v>905</v>
      </c>
      <c r="Y2243" t="s">
        <v>243</v>
      </c>
      <c r="Z2243" t="s">
        <v>1217</v>
      </c>
      <c r="AA2243" t="s">
        <v>1217</v>
      </c>
      <c r="AF2243" t="s">
        <v>736</v>
      </c>
      <c r="AG2243" t="s">
        <v>732</v>
      </c>
      <c r="AH2243" t="s">
        <v>3364</v>
      </c>
      <c r="AJ2243" t="s">
        <v>237</v>
      </c>
      <c r="AK2243">
        <v>32.802428999999997</v>
      </c>
      <c r="AL2243">
        <v>-117.06845092773401</v>
      </c>
      <c r="AM2243" t="s">
        <v>732</v>
      </c>
      <c r="AN2243" t="s">
        <v>239</v>
      </c>
      <c r="AO2243" t="s">
        <v>1220</v>
      </c>
      <c r="AP2243" t="s">
        <v>739</v>
      </c>
      <c r="AQ2243" t="s">
        <v>242</v>
      </c>
      <c r="AR2243" t="s">
        <v>732</v>
      </c>
      <c r="AS2243" t="s">
        <v>239</v>
      </c>
      <c r="AT2243" t="s">
        <v>239</v>
      </c>
      <c r="AU2243">
        <v>1</v>
      </c>
      <c r="AW2243" t="s">
        <v>3154</v>
      </c>
      <c r="AX2243" t="s">
        <v>1611</v>
      </c>
      <c r="AY2243" t="s">
        <v>109</v>
      </c>
      <c r="BP2243" t="s">
        <v>422</v>
      </c>
      <c r="BQ2243">
        <v>73</v>
      </c>
      <c r="BR2243" t="s">
        <v>422</v>
      </c>
      <c r="BS2243">
        <v>9</v>
      </c>
      <c r="BZ2243" t="s">
        <v>249</v>
      </c>
      <c r="CA2243" t="s">
        <v>3367</v>
      </c>
    </row>
    <row r="2244" spans="1:79" hidden="1" x14ac:dyDescent="0.25">
      <c r="A2244" t="s">
        <v>1581</v>
      </c>
      <c r="B2244" t="s">
        <v>1582</v>
      </c>
      <c r="C2244" t="s">
        <v>1583</v>
      </c>
      <c r="D2244" t="s">
        <v>3150</v>
      </c>
      <c r="E2244" t="s">
        <v>3151</v>
      </c>
      <c r="F2244" s="1">
        <v>42781</v>
      </c>
      <c r="G2244" s="4">
        <v>0.38194444444444442</v>
      </c>
      <c r="H2244" t="s">
        <v>732</v>
      </c>
      <c r="I2244">
        <v>-88</v>
      </c>
      <c r="J2244" t="s">
        <v>221</v>
      </c>
      <c r="K2244" t="s">
        <v>222</v>
      </c>
      <c r="L2244">
        <v>1</v>
      </c>
      <c r="M2244">
        <v>1</v>
      </c>
      <c r="N2244" t="s">
        <v>3362</v>
      </c>
      <c r="O2244" t="s">
        <v>3368</v>
      </c>
      <c r="P2244" t="s">
        <v>2209</v>
      </c>
      <c r="Q2244" t="s">
        <v>1614</v>
      </c>
      <c r="R2244" t="s">
        <v>226</v>
      </c>
      <c r="S2244" t="s">
        <v>227</v>
      </c>
      <c r="T2244">
        <v>19</v>
      </c>
      <c r="V2244">
        <v>8.6</v>
      </c>
      <c r="W2244">
        <v>100</v>
      </c>
      <c r="X2244" t="s">
        <v>905</v>
      </c>
      <c r="Y2244" t="s">
        <v>243</v>
      </c>
      <c r="Z2244" t="s">
        <v>1217</v>
      </c>
      <c r="AA2244" t="s">
        <v>1217</v>
      </c>
      <c r="AF2244" t="s">
        <v>736</v>
      </c>
      <c r="AG2244" t="s">
        <v>732</v>
      </c>
      <c r="AH2244" t="s">
        <v>3364</v>
      </c>
      <c r="AJ2244" t="s">
        <v>237</v>
      </c>
      <c r="AK2244">
        <v>32.820498999999998</v>
      </c>
      <c r="AL2244">
        <v>-117.117050170898</v>
      </c>
      <c r="AM2244" t="s">
        <v>732</v>
      </c>
      <c r="AN2244" t="s">
        <v>239</v>
      </c>
      <c r="AO2244" t="s">
        <v>1220</v>
      </c>
      <c r="AP2244" t="s">
        <v>739</v>
      </c>
      <c r="AQ2244" t="s">
        <v>242</v>
      </c>
      <c r="AR2244" t="s">
        <v>732</v>
      </c>
      <c r="AS2244" t="s">
        <v>239</v>
      </c>
      <c r="AT2244" t="s">
        <v>239</v>
      </c>
      <c r="AU2244">
        <v>1</v>
      </c>
      <c r="AW2244" t="s">
        <v>3154</v>
      </c>
      <c r="AX2244" t="s">
        <v>1611</v>
      </c>
      <c r="AY2244" t="s">
        <v>109</v>
      </c>
      <c r="BP2244" t="s">
        <v>422</v>
      </c>
      <c r="BQ2244">
        <v>73</v>
      </c>
      <c r="BR2244" t="s">
        <v>422</v>
      </c>
      <c r="BS2244">
        <v>9</v>
      </c>
      <c r="BZ2244" t="s">
        <v>249</v>
      </c>
      <c r="CA2244" t="s">
        <v>3369</v>
      </c>
    </row>
    <row r="2245" spans="1:79" hidden="1" x14ac:dyDescent="0.25">
      <c r="A2245" t="s">
        <v>1581</v>
      </c>
      <c r="B2245" t="s">
        <v>1582</v>
      </c>
      <c r="C2245" t="s">
        <v>1583</v>
      </c>
      <c r="D2245" t="s">
        <v>3312</v>
      </c>
      <c r="E2245" t="s">
        <v>3313</v>
      </c>
      <c r="F2245" s="1">
        <v>42807</v>
      </c>
      <c r="G2245" s="4">
        <v>0.4513888888888889</v>
      </c>
      <c r="H2245" t="s">
        <v>732</v>
      </c>
      <c r="I2245">
        <v>-88</v>
      </c>
      <c r="J2245" t="s">
        <v>221</v>
      </c>
      <c r="K2245" t="s">
        <v>222</v>
      </c>
      <c r="L2245">
        <v>1</v>
      </c>
      <c r="M2245">
        <v>1</v>
      </c>
      <c r="N2245" t="s">
        <v>3370</v>
      </c>
      <c r="O2245" t="s">
        <v>3371</v>
      </c>
      <c r="P2245" t="s">
        <v>2209</v>
      </c>
      <c r="Q2245" t="s">
        <v>1216</v>
      </c>
      <c r="R2245" t="s">
        <v>226</v>
      </c>
      <c r="S2245" t="s">
        <v>227</v>
      </c>
      <c r="T2245">
        <v>2</v>
      </c>
      <c r="V2245">
        <v>0.1</v>
      </c>
      <c r="W2245">
        <v>1</v>
      </c>
      <c r="X2245" t="s">
        <v>281</v>
      </c>
      <c r="Y2245" t="s">
        <v>243</v>
      </c>
      <c r="Z2245" t="s">
        <v>1217</v>
      </c>
      <c r="AA2245" t="s">
        <v>1217</v>
      </c>
      <c r="AF2245" t="s">
        <v>736</v>
      </c>
      <c r="AG2245" t="s">
        <v>732</v>
      </c>
      <c r="AH2245" t="s">
        <v>3355</v>
      </c>
      <c r="AJ2245" t="s">
        <v>237</v>
      </c>
      <c r="AK2245">
        <v>32.775779999999997</v>
      </c>
      <c r="AL2245">
        <v>-117.02304840087901</v>
      </c>
      <c r="AM2245" t="s">
        <v>732</v>
      </c>
      <c r="AN2245" t="s">
        <v>239</v>
      </c>
      <c r="AO2245" t="s">
        <v>1220</v>
      </c>
      <c r="AP2245" t="s">
        <v>739</v>
      </c>
      <c r="AQ2245" t="s">
        <v>242</v>
      </c>
      <c r="AR2245" t="s">
        <v>732</v>
      </c>
      <c r="AS2245" t="s">
        <v>239</v>
      </c>
      <c r="AT2245" t="s">
        <v>239</v>
      </c>
      <c r="AU2245">
        <v>1</v>
      </c>
      <c r="AW2245" t="s">
        <v>1587</v>
      </c>
      <c r="AX2245" t="s">
        <v>1611</v>
      </c>
      <c r="AY2245" t="s">
        <v>109</v>
      </c>
      <c r="BP2245" t="s">
        <v>422</v>
      </c>
      <c r="BQ2245">
        <v>73</v>
      </c>
      <c r="BR2245" t="s">
        <v>422</v>
      </c>
      <c r="BS2245">
        <v>9</v>
      </c>
      <c r="BZ2245" t="s">
        <v>249</v>
      </c>
      <c r="CA2245" t="s">
        <v>3314</v>
      </c>
    </row>
    <row r="2246" spans="1:79" hidden="1" x14ac:dyDescent="0.25">
      <c r="A2246" t="s">
        <v>1581</v>
      </c>
      <c r="B2246" t="s">
        <v>1582</v>
      </c>
      <c r="C2246" t="s">
        <v>1583</v>
      </c>
      <c r="D2246" t="s">
        <v>3318</v>
      </c>
      <c r="E2246" t="s">
        <v>3319</v>
      </c>
      <c r="F2246" s="1">
        <v>42807</v>
      </c>
      <c r="G2246" s="4">
        <v>0.58680555555555558</v>
      </c>
      <c r="H2246" t="s">
        <v>732</v>
      </c>
      <c r="I2246">
        <v>-88</v>
      </c>
      <c r="J2246" t="s">
        <v>221</v>
      </c>
      <c r="K2246" t="s">
        <v>222</v>
      </c>
      <c r="L2246">
        <v>1</v>
      </c>
      <c r="M2246">
        <v>1</v>
      </c>
      <c r="N2246" t="s">
        <v>3370</v>
      </c>
      <c r="O2246" t="s">
        <v>3372</v>
      </c>
      <c r="P2246" t="s">
        <v>2209</v>
      </c>
      <c r="Q2246" t="s">
        <v>1216</v>
      </c>
      <c r="R2246" t="s">
        <v>226</v>
      </c>
      <c r="S2246" t="s">
        <v>227</v>
      </c>
      <c r="T2246">
        <v>3</v>
      </c>
      <c r="V2246">
        <v>0.1</v>
      </c>
      <c r="W2246">
        <v>1</v>
      </c>
      <c r="X2246" t="s">
        <v>281</v>
      </c>
      <c r="Y2246" t="s">
        <v>243</v>
      </c>
      <c r="Z2246" t="s">
        <v>1217</v>
      </c>
      <c r="AA2246" t="s">
        <v>1217</v>
      </c>
      <c r="AB2246" t="s">
        <v>3373</v>
      </c>
      <c r="AF2246" t="s">
        <v>736</v>
      </c>
      <c r="AG2246" t="s">
        <v>732</v>
      </c>
      <c r="AH2246" t="s">
        <v>3355</v>
      </c>
      <c r="AJ2246" t="s">
        <v>237</v>
      </c>
      <c r="AK2246">
        <v>32.784039</v>
      </c>
      <c r="AL2246">
        <v>-117.006019592285</v>
      </c>
      <c r="AM2246" t="s">
        <v>732</v>
      </c>
      <c r="AN2246" t="s">
        <v>239</v>
      </c>
      <c r="AO2246" t="s">
        <v>1220</v>
      </c>
      <c r="AP2246" t="s">
        <v>739</v>
      </c>
      <c r="AQ2246" t="s">
        <v>242</v>
      </c>
      <c r="AR2246" t="s">
        <v>732</v>
      </c>
      <c r="AS2246" t="s">
        <v>239</v>
      </c>
      <c r="AT2246" t="s">
        <v>239</v>
      </c>
      <c r="AU2246">
        <v>1</v>
      </c>
      <c r="AW2246" t="s">
        <v>1587</v>
      </c>
      <c r="AX2246" t="s">
        <v>1611</v>
      </c>
      <c r="AY2246" t="s">
        <v>109</v>
      </c>
      <c r="BP2246" t="s">
        <v>422</v>
      </c>
      <c r="BQ2246">
        <v>73</v>
      </c>
      <c r="BR2246" t="s">
        <v>422</v>
      </c>
      <c r="BS2246">
        <v>9</v>
      </c>
      <c r="BZ2246" t="s">
        <v>249</v>
      </c>
      <c r="CA2246" t="s">
        <v>3320</v>
      </c>
    </row>
    <row r="2247" spans="1:79" hidden="1" x14ac:dyDescent="0.25">
      <c r="A2247" t="s">
        <v>1581</v>
      </c>
      <c r="B2247" t="s">
        <v>1582</v>
      </c>
      <c r="C2247" t="s">
        <v>1583</v>
      </c>
      <c r="D2247" t="s">
        <v>3323</v>
      </c>
      <c r="E2247" t="s">
        <v>3324</v>
      </c>
      <c r="F2247" s="1">
        <v>42807</v>
      </c>
      <c r="G2247" s="4">
        <v>0.4826388888888889</v>
      </c>
      <c r="H2247" t="s">
        <v>732</v>
      </c>
      <c r="I2247">
        <v>-88</v>
      </c>
      <c r="J2247" t="s">
        <v>221</v>
      </c>
      <c r="K2247" t="s">
        <v>222</v>
      </c>
      <c r="L2247">
        <v>1</v>
      </c>
      <c r="M2247">
        <v>1</v>
      </c>
      <c r="N2247" t="s">
        <v>3370</v>
      </c>
      <c r="O2247" t="s">
        <v>3374</v>
      </c>
      <c r="P2247" t="s">
        <v>2209</v>
      </c>
      <c r="Q2247" t="s">
        <v>1216</v>
      </c>
      <c r="R2247" t="s">
        <v>226</v>
      </c>
      <c r="S2247" t="s">
        <v>227</v>
      </c>
      <c r="T2247">
        <v>1</v>
      </c>
      <c r="V2247">
        <v>0.1</v>
      </c>
      <c r="W2247">
        <v>1</v>
      </c>
      <c r="X2247" t="s">
        <v>281</v>
      </c>
      <c r="Y2247" t="s">
        <v>243</v>
      </c>
      <c r="Z2247" t="s">
        <v>1217</v>
      </c>
      <c r="AA2247" t="s">
        <v>1217</v>
      </c>
      <c r="AF2247" t="s">
        <v>736</v>
      </c>
      <c r="AG2247" t="s">
        <v>732</v>
      </c>
      <c r="AH2247" t="s">
        <v>3355</v>
      </c>
      <c r="AJ2247" t="s">
        <v>237</v>
      </c>
      <c r="AK2247">
        <v>32.775162000000002</v>
      </c>
      <c r="AL2247">
        <v>-117.020553588867</v>
      </c>
      <c r="AM2247" t="s">
        <v>732</v>
      </c>
      <c r="AN2247" t="s">
        <v>239</v>
      </c>
      <c r="AO2247" t="s">
        <v>1220</v>
      </c>
      <c r="AP2247" t="s">
        <v>739</v>
      </c>
      <c r="AQ2247" t="s">
        <v>242</v>
      </c>
      <c r="AR2247" t="s">
        <v>732</v>
      </c>
      <c r="AS2247" t="s">
        <v>239</v>
      </c>
      <c r="AT2247" t="s">
        <v>239</v>
      </c>
      <c r="AU2247">
        <v>1</v>
      </c>
      <c r="AW2247" t="s">
        <v>1587</v>
      </c>
      <c r="AX2247" t="s">
        <v>1611</v>
      </c>
      <c r="AY2247" t="s">
        <v>109</v>
      </c>
      <c r="BP2247" t="s">
        <v>422</v>
      </c>
      <c r="BQ2247">
        <v>73</v>
      </c>
      <c r="BR2247" t="s">
        <v>422</v>
      </c>
      <c r="BS2247">
        <v>9</v>
      </c>
      <c r="BZ2247" t="s">
        <v>249</v>
      </c>
      <c r="CA2247" t="s">
        <v>3326</v>
      </c>
    </row>
    <row r="2248" spans="1:79" hidden="1" x14ac:dyDescent="0.25">
      <c r="A2248" t="s">
        <v>1581</v>
      </c>
      <c r="B2248" t="s">
        <v>1582</v>
      </c>
      <c r="C2248" t="s">
        <v>1583</v>
      </c>
      <c r="D2248" t="s">
        <v>3306</v>
      </c>
      <c r="E2248" t="s">
        <v>3307</v>
      </c>
      <c r="F2248" s="1">
        <v>42808</v>
      </c>
      <c r="G2248" s="4">
        <v>0.61458333333333337</v>
      </c>
      <c r="H2248" t="s">
        <v>732</v>
      </c>
      <c r="I2248">
        <v>-88</v>
      </c>
      <c r="J2248" t="s">
        <v>221</v>
      </c>
      <c r="K2248" t="s">
        <v>222</v>
      </c>
      <c r="L2248">
        <v>1</v>
      </c>
      <c r="M2248">
        <v>1</v>
      </c>
      <c r="N2248" t="s">
        <v>3370</v>
      </c>
      <c r="O2248" t="s">
        <v>3375</v>
      </c>
      <c r="P2248" t="s">
        <v>2209</v>
      </c>
      <c r="Q2248" t="s">
        <v>1216</v>
      </c>
      <c r="R2248" t="s">
        <v>226</v>
      </c>
      <c r="S2248" t="s">
        <v>227</v>
      </c>
      <c r="T2248">
        <v>5</v>
      </c>
      <c r="V2248">
        <v>0.1</v>
      </c>
      <c r="W2248">
        <v>1</v>
      </c>
      <c r="X2248" t="s">
        <v>281</v>
      </c>
      <c r="Y2248" t="s">
        <v>243</v>
      </c>
      <c r="Z2248" t="s">
        <v>1217</v>
      </c>
      <c r="AA2248" t="s">
        <v>1217</v>
      </c>
      <c r="AF2248" t="s">
        <v>736</v>
      </c>
      <c r="AG2248" t="s">
        <v>732</v>
      </c>
      <c r="AH2248" t="s">
        <v>3355</v>
      </c>
      <c r="AJ2248" t="s">
        <v>237</v>
      </c>
      <c r="AK2248">
        <v>32.782989999999998</v>
      </c>
      <c r="AL2248">
        <v>-117.01286315918</v>
      </c>
      <c r="AM2248" t="s">
        <v>732</v>
      </c>
      <c r="AN2248" t="s">
        <v>239</v>
      </c>
      <c r="AO2248" t="s">
        <v>1220</v>
      </c>
      <c r="AP2248" t="s">
        <v>739</v>
      </c>
      <c r="AQ2248" t="s">
        <v>242</v>
      </c>
      <c r="AR2248" t="s">
        <v>732</v>
      </c>
      <c r="AS2248" t="s">
        <v>239</v>
      </c>
      <c r="AT2248" t="s">
        <v>239</v>
      </c>
      <c r="AU2248">
        <v>1</v>
      </c>
      <c r="AW2248" t="s">
        <v>1587</v>
      </c>
      <c r="AX2248" t="s">
        <v>1611</v>
      </c>
      <c r="AY2248" t="s">
        <v>109</v>
      </c>
      <c r="BP2248" t="s">
        <v>422</v>
      </c>
      <c r="BQ2248">
        <v>73</v>
      </c>
      <c r="BR2248" t="s">
        <v>422</v>
      </c>
      <c r="BS2248">
        <v>9</v>
      </c>
      <c r="BZ2248" t="s">
        <v>249</v>
      </c>
      <c r="CA2248" t="s">
        <v>3376</v>
      </c>
    </row>
    <row r="2249" spans="1:79" hidden="1" x14ac:dyDescent="0.25">
      <c r="A2249" t="s">
        <v>1581</v>
      </c>
      <c r="B2249" t="s">
        <v>1582</v>
      </c>
      <c r="C2249" t="s">
        <v>1583</v>
      </c>
      <c r="D2249" t="s">
        <v>3315</v>
      </c>
      <c r="E2249" t="s">
        <v>3316</v>
      </c>
      <c r="F2249" s="1">
        <v>42808</v>
      </c>
      <c r="G2249" s="4">
        <v>0.54166666666666663</v>
      </c>
      <c r="H2249" t="s">
        <v>732</v>
      </c>
      <c r="I2249">
        <v>-88</v>
      </c>
      <c r="J2249" t="s">
        <v>221</v>
      </c>
      <c r="K2249" t="s">
        <v>222</v>
      </c>
      <c r="L2249">
        <v>1</v>
      </c>
      <c r="M2249">
        <v>1</v>
      </c>
      <c r="N2249" t="s">
        <v>3370</v>
      </c>
      <c r="O2249" t="s">
        <v>3377</v>
      </c>
      <c r="P2249" t="s">
        <v>2209</v>
      </c>
      <c r="Q2249" t="s">
        <v>1216</v>
      </c>
      <c r="R2249" t="s">
        <v>226</v>
      </c>
      <c r="S2249" t="s">
        <v>227</v>
      </c>
      <c r="T2249">
        <v>4</v>
      </c>
      <c r="V2249">
        <v>0.1</v>
      </c>
      <c r="W2249">
        <v>1</v>
      </c>
      <c r="X2249" t="s">
        <v>281</v>
      </c>
      <c r="Y2249" t="s">
        <v>243</v>
      </c>
      <c r="Z2249" t="s">
        <v>1217</v>
      </c>
      <c r="AA2249" t="s">
        <v>1217</v>
      </c>
      <c r="AF2249" t="s">
        <v>736</v>
      </c>
      <c r="AG2249" t="s">
        <v>732</v>
      </c>
      <c r="AH2249" t="s">
        <v>3355</v>
      </c>
      <c r="AJ2249" t="s">
        <v>237</v>
      </c>
      <c r="AK2249">
        <v>32.770659999999999</v>
      </c>
      <c r="AL2249">
        <v>-117.024627685547</v>
      </c>
      <c r="AM2249" t="s">
        <v>732</v>
      </c>
      <c r="AN2249" t="s">
        <v>239</v>
      </c>
      <c r="AO2249" t="s">
        <v>1220</v>
      </c>
      <c r="AP2249" t="s">
        <v>739</v>
      </c>
      <c r="AQ2249" t="s">
        <v>242</v>
      </c>
      <c r="AR2249" t="s">
        <v>732</v>
      </c>
      <c r="AS2249" t="s">
        <v>239</v>
      </c>
      <c r="AT2249" t="s">
        <v>239</v>
      </c>
      <c r="AU2249">
        <v>1</v>
      </c>
      <c r="AW2249" t="s">
        <v>1587</v>
      </c>
      <c r="AX2249" t="s">
        <v>1611</v>
      </c>
      <c r="AY2249" t="s">
        <v>109</v>
      </c>
      <c r="BP2249" t="s">
        <v>422</v>
      </c>
      <c r="BQ2249">
        <v>73</v>
      </c>
      <c r="BR2249" t="s">
        <v>422</v>
      </c>
      <c r="BS2249">
        <v>9</v>
      </c>
      <c r="BZ2249" t="s">
        <v>249</v>
      </c>
      <c r="CA2249" t="s">
        <v>3317</v>
      </c>
    </row>
    <row r="2250" spans="1:79" hidden="1" x14ac:dyDescent="0.25">
      <c r="A2250" t="s">
        <v>1581</v>
      </c>
      <c r="B2250" t="s">
        <v>1582</v>
      </c>
      <c r="C2250" t="s">
        <v>1583</v>
      </c>
      <c r="D2250" t="s">
        <v>3170</v>
      </c>
      <c r="E2250" t="s">
        <v>3171</v>
      </c>
      <c r="F2250" s="1">
        <v>42821</v>
      </c>
      <c r="G2250" s="4">
        <v>0.3611111111111111</v>
      </c>
      <c r="H2250" t="s">
        <v>732</v>
      </c>
      <c r="I2250">
        <v>-88</v>
      </c>
      <c r="J2250" t="s">
        <v>221</v>
      </c>
      <c r="K2250" t="s">
        <v>222</v>
      </c>
      <c r="L2250">
        <v>1</v>
      </c>
      <c r="M2250">
        <v>1</v>
      </c>
      <c r="N2250" t="s">
        <v>3378</v>
      </c>
      <c r="O2250" t="s">
        <v>3379</v>
      </c>
      <c r="P2250" t="s">
        <v>2209</v>
      </c>
      <c r="Q2250" t="s">
        <v>1614</v>
      </c>
      <c r="R2250" t="s">
        <v>226</v>
      </c>
      <c r="S2250" t="s">
        <v>227</v>
      </c>
      <c r="V2250">
        <v>8.6999999999999993</v>
      </c>
      <c r="W2250">
        <v>10</v>
      </c>
      <c r="X2250" t="s">
        <v>228</v>
      </c>
      <c r="Y2250" t="s">
        <v>243</v>
      </c>
      <c r="Z2250" t="s">
        <v>1217</v>
      </c>
      <c r="AA2250" t="s">
        <v>1217</v>
      </c>
      <c r="AF2250" t="s">
        <v>736</v>
      </c>
      <c r="AG2250" t="s">
        <v>732</v>
      </c>
      <c r="AH2250" t="s">
        <v>3364</v>
      </c>
      <c r="AJ2250" t="s">
        <v>237</v>
      </c>
      <c r="AK2250">
        <v>32.776501000000003</v>
      </c>
      <c r="AL2250">
        <v>-117.131378173828</v>
      </c>
      <c r="AM2250" t="s">
        <v>732</v>
      </c>
      <c r="AN2250" t="s">
        <v>239</v>
      </c>
      <c r="AO2250" t="s">
        <v>1220</v>
      </c>
      <c r="AP2250" t="s">
        <v>739</v>
      </c>
      <c r="AQ2250" t="s">
        <v>242</v>
      </c>
      <c r="AR2250" t="s">
        <v>732</v>
      </c>
      <c r="AS2250" t="s">
        <v>239</v>
      </c>
      <c r="AT2250" t="s">
        <v>239</v>
      </c>
      <c r="AU2250">
        <v>1</v>
      </c>
      <c r="AW2250" t="s">
        <v>3154</v>
      </c>
      <c r="AX2250" t="s">
        <v>1611</v>
      </c>
      <c r="AY2250" t="s">
        <v>109</v>
      </c>
      <c r="BP2250" t="s">
        <v>422</v>
      </c>
      <c r="BQ2250">
        <v>73</v>
      </c>
      <c r="BR2250" t="s">
        <v>422</v>
      </c>
      <c r="BS2250">
        <v>9</v>
      </c>
      <c r="BZ2250" t="s">
        <v>249</v>
      </c>
      <c r="CA2250" t="s">
        <v>3380</v>
      </c>
    </row>
    <row r="2251" spans="1:79" hidden="1" x14ac:dyDescent="0.25">
      <c r="A2251" t="s">
        <v>1581</v>
      </c>
      <c r="B2251" t="s">
        <v>1582</v>
      </c>
      <c r="C2251" t="s">
        <v>1583</v>
      </c>
      <c r="D2251" t="s">
        <v>3157</v>
      </c>
      <c r="E2251" t="s">
        <v>3158</v>
      </c>
      <c r="F2251" s="1">
        <v>42821</v>
      </c>
      <c r="G2251" s="4">
        <v>0.375</v>
      </c>
      <c r="H2251" t="s">
        <v>732</v>
      </c>
      <c r="I2251">
        <v>-88</v>
      </c>
      <c r="J2251" t="s">
        <v>221</v>
      </c>
      <c r="K2251" t="s">
        <v>222</v>
      </c>
      <c r="L2251">
        <v>1</v>
      </c>
      <c r="M2251">
        <v>1</v>
      </c>
      <c r="N2251" t="s">
        <v>3378</v>
      </c>
      <c r="O2251" t="s">
        <v>3381</v>
      </c>
      <c r="P2251" t="s">
        <v>2209</v>
      </c>
      <c r="Q2251" t="s">
        <v>1614</v>
      </c>
      <c r="R2251" t="s">
        <v>226</v>
      </c>
      <c r="S2251" t="s">
        <v>227</v>
      </c>
      <c r="V2251">
        <v>8.6999999999999993</v>
      </c>
      <c r="W2251">
        <v>10</v>
      </c>
      <c r="X2251" t="s">
        <v>228</v>
      </c>
      <c r="Y2251" t="s">
        <v>243</v>
      </c>
      <c r="Z2251" t="s">
        <v>1217</v>
      </c>
      <c r="AA2251" t="s">
        <v>1217</v>
      </c>
      <c r="AF2251" t="s">
        <v>736</v>
      </c>
      <c r="AG2251" t="s">
        <v>732</v>
      </c>
      <c r="AH2251" t="s">
        <v>3364</v>
      </c>
      <c r="AJ2251" t="s">
        <v>237</v>
      </c>
      <c r="AK2251">
        <v>32.839378000000004</v>
      </c>
      <c r="AL2251">
        <v>-117.09310913085901</v>
      </c>
      <c r="AM2251" t="s">
        <v>732</v>
      </c>
      <c r="AN2251" t="s">
        <v>239</v>
      </c>
      <c r="AO2251" t="s">
        <v>1220</v>
      </c>
      <c r="AP2251" t="s">
        <v>739</v>
      </c>
      <c r="AQ2251" t="s">
        <v>242</v>
      </c>
      <c r="AR2251" t="s">
        <v>732</v>
      </c>
      <c r="AS2251" t="s">
        <v>239</v>
      </c>
      <c r="AT2251" t="s">
        <v>239</v>
      </c>
      <c r="AU2251">
        <v>1</v>
      </c>
      <c r="AW2251" t="s">
        <v>3154</v>
      </c>
      <c r="AX2251" t="s">
        <v>1611</v>
      </c>
      <c r="AY2251" t="s">
        <v>109</v>
      </c>
      <c r="BP2251" t="s">
        <v>422</v>
      </c>
      <c r="BQ2251">
        <v>73</v>
      </c>
      <c r="BR2251" t="s">
        <v>422</v>
      </c>
      <c r="BS2251">
        <v>9</v>
      </c>
      <c r="BZ2251" t="s">
        <v>249</v>
      </c>
      <c r="CA2251" t="s">
        <v>3382</v>
      </c>
    </row>
    <row r="2252" spans="1:79" hidden="1" x14ac:dyDescent="0.25">
      <c r="A2252" t="s">
        <v>1581</v>
      </c>
      <c r="B2252" t="s">
        <v>1582</v>
      </c>
      <c r="C2252" t="s">
        <v>1583</v>
      </c>
      <c r="D2252" t="s">
        <v>3247</v>
      </c>
      <c r="E2252" t="s">
        <v>3248</v>
      </c>
      <c r="F2252" s="1">
        <v>42850</v>
      </c>
      <c r="G2252" s="4">
        <v>0.4513888888888889</v>
      </c>
      <c r="H2252" t="s">
        <v>732</v>
      </c>
      <c r="I2252">
        <v>-88</v>
      </c>
      <c r="J2252" t="s">
        <v>221</v>
      </c>
      <c r="K2252" t="s">
        <v>222</v>
      </c>
      <c r="L2252">
        <v>1</v>
      </c>
      <c r="M2252">
        <v>1</v>
      </c>
      <c r="N2252" t="s">
        <v>3383</v>
      </c>
      <c r="P2252" t="s">
        <v>2209</v>
      </c>
      <c r="Q2252" t="s">
        <v>1216</v>
      </c>
      <c r="R2252" t="s">
        <v>226</v>
      </c>
      <c r="S2252" t="s">
        <v>227</v>
      </c>
      <c r="T2252">
        <v>0.6</v>
      </c>
      <c r="V2252">
        <v>0.1</v>
      </c>
      <c r="W2252">
        <v>1</v>
      </c>
      <c r="X2252" t="s">
        <v>905</v>
      </c>
      <c r="Y2252" t="s">
        <v>1226</v>
      </c>
      <c r="Z2252" t="s">
        <v>1217</v>
      </c>
      <c r="AA2252" t="s">
        <v>1217</v>
      </c>
      <c r="AB2252" t="s">
        <v>3384</v>
      </c>
      <c r="AF2252" t="s">
        <v>736</v>
      </c>
      <c r="AG2252" t="s">
        <v>732</v>
      </c>
      <c r="AH2252" t="s">
        <v>1951</v>
      </c>
      <c r="AJ2252" t="s">
        <v>237</v>
      </c>
      <c r="AK2252">
        <v>32.849110000000003</v>
      </c>
      <c r="AL2252">
        <v>-116.884140014648</v>
      </c>
      <c r="AM2252" t="s">
        <v>732</v>
      </c>
      <c r="AN2252" t="s">
        <v>239</v>
      </c>
      <c r="AO2252" t="s">
        <v>1220</v>
      </c>
      <c r="AP2252" t="s">
        <v>739</v>
      </c>
      <c r="AQ2252" t="s">
        <v>242</v>
      </c>
      <c r="AR2252" t="s">
        <v>732</v>
      </c>
      <c r="AS2252" t="s">
        <v>239</v>
      </c>
      <c r="AT2252" t="s">
        <v>239</v>
      </c>
      <c r="AU2252">
        <v>1</v>
      </c>
      <c r="AW2252" t="s">
        <v>1587</v>
      </c>
      <c r="AX2252" t="s">
        <v>1611</v>
      </c>
      <c r="AY2252" t="s">
        <v>1217</v>
      </c>
      <c r="BP2252" t="s">
        <v>422</v>
      </c>
      <c r="BQ2252">
        <v>73</v>
      </c>
      <c r="BR2252" t="s">
        <v>422</v>
      </c>
      <c r="BS2252">
        <v>9</v>
      </c>
      <c r="BZ2252" t="s">
        <v>249</v>
      </c>
      <c r="CA2252" t="s">
        <v>3249</v>
      </c>
    </row>
    <row r="2253" spans="1:79" hidden="1" x14ac:dyDescent="0.25">
      <c r="A2253" t="s">
        <v>1581</v>
      </c>
      <c r="B2253" t="s">
        <v>1582</v>
      </c>
      <c r="C2253" t="s">
        <v>1583</v>
      </c>
      <c r="D2253" t="s">
        <v>3241</v>
      </c>
      <c r="E2253" t="s">
        <v>3242</v>
      </c>
      <c r="F2253" s="1">
        <v>42850</v>
      </c>
      <c r="G2253" s="4">
        <v>0.4236111111111111</v>
      </c>
      <c r="H2253" t="s">
        <v>732</v>
      </c>
      <c r="I2253">
        <v>-88</v>
      </c>
      <c r="J2253" t="s">
        <v>221</v>
      </c>
      <c r="K2253" t="s">
        <v>222</v>
      </c>
      <c r="L2253">
        <v>1</v>
      </c>
      <c r="M2253">
        <v>1</v>
      </c>
      <c r="N2253" t="s">
        <v>3385</v>
      </c>
      <c r="P2253" t="s">
        <v>2209</v>
      </c>
      <c r="Q2253" t="s">
        <v>1216</v>
      </c>
      <c r="R2253" t="s">
        <v>226</v>
      </c>
      <c r="S2253" t="s">
        <v>227</v>
      </c>
      <c r="T2253">
        <v>0.6</v>
      </c>
      <c r="V2253">
        <v>0.1</v>
      </c>
      <c r="W2253">
        <v>1</v>
      </c>
      <c r="X2253" t="s">
        <v>905</v>
      </c>
      <c r="Y2253" t="s">
        <v>1226</v>
      </c>
      <c r="Z2253" t="s">
        <v>1217</v>
      </c>
      <c r="AA2253" t="s">
        <v>1217</v>
      </c>
      <c r="AB2253" t="s">
        <v>3386</v>
      </c>
      <c r="AF2253" t="s">
        <v>736</v>
      </c>
      <c r="AG2253" t="s">
        <v>732</v>
      </c>
      <c r="AH2253" t="s">
        <v>1951</v>
      </c>
      <c r="AJ2253" t="s">
        <v>237</v>
      </c>
      <c r="AK2253">
        <v>32.832779000000002</v>
      </c>
      <c r="AL2253">
        <v>-116.90528869628901</v>
      </c>
      <c r="AM2253" t="s">
        <v>732</v>
      </c>
      <c r="AN2253" t="s">
        <v>239</v>
      </c>
      <c r="AO2253" t="s">
        <v>1220</v>
      </c>
      <c r="AP2253" t="s">
        <v>739</v>
      </c>
      <c r="AQ2253" t="s">
        <v>242</v>
      </c>
      <c r="AR2253" t="s">
        <v>732</v>
      </c>
      <c r="AS2253" t="s">
        <v>239</v>
      </c>
      <c r="AT2253" t="s">
        <v>239</v>
      </c>
      <c r="AU2253">
        <v>1</v>
      </c>
      <c r="AW2253" t="s">
        <v>1587</v>
      </c>
      <c r="AX2253" t="s">
        <v>1611</v>
      </c>
      <c r="AY2253" t="s">
        <v>1217</v>
      </c>
      <c r="BP2253" t="s">
        <v>422</v>
      </c>
      <c r="BQ2253">
        <v>73</v>
      </c>
      <c r="BR2253" t="s">
        <v>422</v>
      </c>
      <c r="BS2253">
        <v>9</v>
      </c>
      <c r="BZ2253" t="s">
        <v>249</v>
      </c>
      <c r="CA2253" t="s">
        <v>3243</v>
      </c>
    </row>
    <row r="2254" spans="1:79" hidden="1" x14ac:dyDescent="0.25">
      <c r="A2254" t="s">
        <v>1581</v>
      </c>
      <c r="B2254" t="s">
        <v>1582</v>
      </c>
      <c r="C2254" t="s">
        <v>1583</v>
      </c>
      <c r="D2254" t="s">
        <v>3244</v>
      </c>
      <c r="E2254" t="s">
        <v>3245</v>
      </c>
      <c r="F2254" s="1">
        <v>42850</v>
      </c>
      <c r="G2254" s="4">
        <v>0.46527777777777773</v>
      </c>
      <c r="H2254" t="s">
        <v>732</v>
      </c>
      <c r="I2254">
        <v>-88</v>
      </c>
      <c r="J2254" t="s">
        <v>221</v>
      </c>
      <c r="K2254" t="s">
        <v>222</v>
      </c>
      <c r="L2254">
        <v>1</v>
      </c>
      <c r="M2254">
        <v>1</v>
      </c>
      <c r="N2254" t="s">
        <v>3387</v>
      </c>
      <c r="P2254" t="s">
        <v>2209</v>
      </c>
      <c r="Q2254" t="s">
        <v>1216</v>
      </c>
      <c r="R2254" t="s">
        <v>226</v>
      </c>
      <c r="S2254" t="s">
        <v>227</v>
      </c>
      <c r="T2254">
        <v>4</v>
      </c>
      <c r="V2254">
        <v>0.1</v>
      </c>
      <c r="W2254">
        <v>1</v>
      </c>
      <c r="X2254" t="s">
        <v>281</v>
      </c>
      <c r="Y2254" t="s">
        <v>243</v>
      </c>
      <c r="Z2254" t="s">
        <v>1217</v>
      </c>
      <c r="AA2254" t="s">
        <v>1217</v>
      </c>
      <c r="AB2254" t="s">
        <v>3388</v>
      </c>
      <c r="AF2254" t="s">
        <v>736</v>
      </c>
      <c r="AG2254" t="s">
        <v>732</v>
      </c>
      <c r="AH2254" t="s">
        <v>1951</v>
      </c>
      <c r="AJ2254" t="s">
        <v>237</v>
      </c>
      <c r="AK2254">
        <v>32.846901000000003</v>
      </c>
      <c r="AL2254">
        <v>-116.871528625488</v>
      </c>
      <c r="AM2254" t="s">
        <v>732</v>
      </c>
      <c r="AN2254" t="s">
        <v>239</v>
      </c>
      <c r="AO2254" t="s">
        <v>1220</v>
      </c>
      <c r="AP2254" t="s">
        <v>739</v>
      </c>
      <c r="AQ2254" t="s">
        <v>242</v>
      </c>
      <c r="AR2254" t="s">
        <v>732</v>
      </c>
      <c r="AS2254" t="s">
        <v>239</v>
      </c>
      <c r="AT2254" t="s">
        <v>239</v>
      </c>
      <c r="AU2254">
        <v>1</v>
      </c>
      <c r="AW2254" t="s">
        <v>1587</v>
      </c>
      <c r="AX2254" t="s">
        <v>1611</v>
      </c>
      <c r="AY2254" t="s">
        <v>1217</v>
      </c>
      <c r="BP2254" t="s">
        <v>422</v>
      </c>
      <c r="BQ2254">
        <v>73</v>
      </c>
      <c r="BR2254" t="s">
        <v>422</v>
      </c>
      <c r="BS2254">
        <v>9</v>
      </c>
      <c r="BZ2254" t="s">
        <v>249</v>
      </c>
      <c r="CA2254" t="s">
        <v>3246</v>
      </c>
    </row>
    <row r="2255" spans="1:79" hidden="1" x14ac:dyDescent="0.25">
      <c r="A2255" t="s">
        <v>1581</v>
      </c>
      <c r="B2255" t="s">
        <v>1582</v>
      </c>
      <c r="C2255" t="s">
        <v>1583</v>
      </c>
      <c r="D2255" t="s">
        <v>3237</v>
      </c>
      <c r="E2255" t="s">
        <v>3238</v>
      </c>
      <c r="F2255" s="1">
        <v>42850</v>
      </c>
      <c r="G2255" s="4">
        <v>0.52083333333333337</v>
      </c>
      <c r="H2255" t="s">
        <v>732</v>
      </c>
      <c r="I2255">
        <v>-88</v>
      </c>
      <c r="J2255" t="s">
        <v>221</v>
      </c>
      <c r="K2255" t="s">
        <v>222</v>
      </c>
      <c r="L2255">
        <v>1</v>
      </c>
      <c r="M2255">
        <v>1</v>
      </c>
      <c r="N2255" t="s">
        <v>3389</v>
      </c>
      <c r="P2255" t="s">
        <v>2209</v>
      </c>
      <c r="Q2255" t="s">
        <v>1216</v>
      </c>
      <c r="R2255" t="s">
        <v>226</v>
      </c>
      <c r="S2255" t="s">
        <v>227</v>
      </c>
      <c r="T2255">
        <v>1</v>
      </c>
      <c r="V2255">
        <v>0.1</v>
      </c>
      <c r="W2255">
        <v>1</v>
      </c>
      <c r="X2255" t="s">
        <v>281</v>
      </c>
      <c r="Y2255" t="s">
        <v>243</v>
      </c>
      <c r="Z2255" t="s">
        <v>1217</v>
      </c>
      <c r="AA2255" t="s">
        <v>1217</v>
      </c>
      <c r="AB2255" t="s">
        <v>3390</v>
      </c>
      <c r="AF2255" t="s">
        <v>736</v>
      </c>
      <c r="AG2255" t="s">
        <v>732</v>
      </c>
      <c r="AH2255" t="s">
        <v>1951</v>
      </c>
      <c r="AJ2255" t="s">
        <v>237</v>
      </c>
      <c r="AK2255">
        <v>33.007820000000002</v>
      </c>
      <c r="AL2255">
        <v>-116.820686340332</v>
      </c>
      <c r="AM2255" t="s">
        <v>732</v>
      </c>
      <c r="AN2255" t="s">
        <v>239</v>
      </c>
      <c r="AO2255" t="s">
        <v>1220</v>
      </c>
      <c r="AP2255" t="s">
        <v>739</v>
      </c>
      <c r="AQ2255" t="s">
        <v>242</v>
      </c>
      <c r="AR2255" t="s">
        <v>732</v>
      </c>
      <c r="AS2255" t="s">
        <v>239</v>
      </c>
      <c r="AT2255" t="s">
        <v>239</v>
      </c>
      <c r="AU2255">
        <v>1</v>
      </c>
      <c r="AW2255" t="s">
        <v>1587</v>
      </c>
      <c r="AX2255" t="s">
        <v>1611</v>
      </c>
      <c r="AY2255" t="s">
        <v>1217</v>
      </c>
      <c r="BP2255" t="s">
        <v>422</v>
      </c>
      <c r="BQ2255">
        <v>73</v>
      </c>
      <c r="BR2255" t="s">
        <v>422</v>
      </c>
      <c r="BS2255">
        <v>9</v>
      </c>
      <c r="BZ2255" t="s">
        <v>249</v>
      </c>
      <c r="CA2255" t="s">
        <v>3240</v>
      </c>
    </row>
    <row r="2256" spans="1:79" hidden="1" x14ac:dyDescent="0.25">
      <c r="A2256" t="s">
        <v>1581</v>
      </c>
      <c r="B2256" t="s">
        <v>1582</v>
      </c>
      <c r="C2256" t="s">
        <v>1583</v>
      </c>
      <c r="D2256" t="s">
        <v>3191</v>
      </c>
      <c r="E2256" t="s">
        <v>3192</v>
      </c>
      <c r="F2256" s="1">
        <v>42850</v>
      </c>
      <c r="G2256" s="4">
        <v>0.39583333333333331</v>
      </c>
      <c r="H2256" t="s">
        <v>732</v>
      </c>
      <c r="I2256">
        <v>-88</v>
      </c>
      <c r="J2256" t="s">
        <v>221</v>
      </c>
      <c r="K2256" t="s">
        <v>222</v>
      </c>
      <c r="L2256">
        <v>1</v>
      </c>
      <c r="M2256">
        <v>1</v>
      </c>
      <c r="N2256" t="s">
        <v>3391</v>
      </c>
      <c r="P2256" t="s">
        <v>2209</v>
      </c>
      <c r="Q2256" t="s">
        <v>1216</v>
      </c>
      <c r="R2256" t="s">
        <v>226</v>
      </c>
      <c r="S2256" t="s">
        <v>227</v>
      </c>
      <c r="T2256">
        <v>0.8</v>
      </c>
      <c r="V2256">
        <v>0.1</v>
      </c>
      <c r="W2256">
        <v>1</v>
      </c>
      <c r="X2256" t="s">
        <v>905</v>
      </c>
      <c r="Y2256" t="s">
        <v>1226</v>
      </c>
      <c r="Z2256" t="s">
        <v>1217</v>
      </c>
      <c r="AA2256" t="s">
        <v>1217</v>
      </c>
      <c r="AB2256" t="s">
        <v>3392</v>
      </c>
      <c r="AF2256" t="s">
        <v>736</v>
      </c>
      <c r="AG2256" t="s">
        <v>732</v>
      </c>
      <c r="AH2256" t="s">
        <v>1951</v>
      </c>
      <c r="AJ2256" t="s">
        <v>237</v>
      </c>
      <c r="AK2256">
        <v>32.861469</v>
      </c>
      <c r="AL2256">
        <v>-116.944686889648</v>
      </c>
      <c r="AM2256" t="s">
        <v>732</v>
      </c>
      <c r="AN2256" t="s">
        <v>239</v>
      </c>
      <c r="AO2256" t="s">
        <v>1220</v>
      </c>
      <c r="AP2256" t="s">
        <v>739</v>
      </c>
      <c r="AQ2256" t="s">
        <v>242</v>
      </c>
      <c r="AR2256" t="s">
        <v>732</v>
      </c>
      <c r="AS2256" t="s">
        <v>239</v>
      </c>
      <c r="AT2256" t="s">
        <v>239</v>
      </c>
      <c r="AU2256">
        <v>1</v>
      </c>
      <c r="AW2256" t="s">
        <v>1587</v>
      </c>
      <c r="AX2256" t="s">
        <v>1611</v>
      </c>
      <c r="AY2256" t="s">
        <v>1217</v>
      </c>
      <c r="BP2256" t="s">
        <v>422</v>
      </c>
      <c r="BQ2256">
        <v>73</v>
      </c>
      <c r="BR2256" t="s">
        <v>422</v>
      </c>
      <c r="BS2256">
        <v>9</v>
      </c>
      <c r="BZ2256" t="s">
        <v>249</v>
      </c>
      <c r="CA2256" t="s">
        <v>3274</v>
      </c>
    </row>
    <row r="2257" spans="1:79" hidden="1" x14ac:dyDescent="0.25">
      <c r="A2257" t="s">
        <v>1581</v>
      </c>
      <c r="B2257" t="s">
        <v>1582</v>
      </c>
      <c r="C2257" t="s">
        <v>1583</v>
      </c>
      <c r="D2257" t="s">
        <v>3150</v>
      </c>
      <c r="E2257" t="s">
        <v>3151</v>
      </c>
      <c r="F2257" s="1">
        <v>42885</v>
      </c>
      <c r="G2257" s="4">
        <v>0.37847222222222227</v>
      </c>
      <c r="H2257" t="s">
        <v>732</v>
      </c>
      <c r="I2257">
        <v>-88</v>
      </c>
      <c r="J2257" t="s">
        <v>221</v>
      </c>
      <c r="K2257" t="s">
        <v>222</v>
      </c>
      <c r="L2257">
        <v>1</v>
      </c>
      <c r="M2257">
        <v>1</v>
      </c>
      <c r="N2257" t="s">
        <v>3393</v>
      </c>
      <c r="O2257" t="s">
        <v>3394</v>
      </c>
      <c r="P2257" t="s">
        <v>2209</v>
      </c>
      <c r="Q2257" t="s">
        <v>1216</v>
      </c>
      <c r="R2257" t="s">
        <v>226</v>
      </c>
      <c r="S2257" t="s">
        <v>227</v>
      </c>
      <c r="T2257">
        <v>1.3</v>
      </c>
      <c r="V2257">
        <v>0.5</v>
      </c>
      <c r="W2257">
        <v>2</v>
      </c>
      <c r="X2257" t="s">
        <v>905</v>
      </c>
      <c r="Y2257" t="s">
        <v>243</v>
      </c>
      <c r="Z2257" t="s">
        <v>1217</v>
      </c>
      <c r="AA2257" t="s">
        <v>1217</v>
      </c>
      <c r="AF2257" t="s">
        <v>736</v>
      </c>
      <c r="AG2257" t="s">
        <v>732</v>
      </c>
      <c r="AH2257" t="s">
        <v>3364</v>
      </c>
      <c r="AJ2257" t="s">
        <v>237</v>
      </c>
      <c r="AK2257">
        <v>32.820498999999998</v>
      </c>
      <c r="AL2257">
        <v>-117.117050170898</v>
      </c>
      <c r="AM2257" t="s">
        <v>732</v>
      </c>
      <c r="AN2257" t="s">
        <v>239</v>
      </c>
      <c r="AO2257" t="s">
        <v>1220</v>
      </c>
      <c r="AP2257" t="s">
        <v>739</v>
      </c>
      <c r="AQ2257" t="s">
        <v>242</v>
      </c>
      <c r="AR2257" t="s">
        <v>732</v>
      </c>
      <c r="AS2257" t="s">
        <v>239</v>
      </c>
      <c r="AT2257" t="s">
        <v>239</v>
      </c>
      <c r="AU2257">
        <v>1</v>
      </c>
      <c r="AW2257" t="s">
        <v>3154</v>
      </c>
      <c r="AX2257" t="s">
        <v>1611</v>
      </c>
      <c r="AY2257" t="s">
        <v>109</v>
      </c>
      <c r="BP2257" t="s">
        <v>422</v>
      </c>
      <c r="BQ2257">
        <v>73</v>
      </c>
      <c r="BR2257" t="s">
        <v>422</v>
      </c>
      <c r="BS2257">
        <v>9</v>
      </c>
      <c r="BZ2257" t="s">
        <v>249</v>
      </c>
      <c r="CA2257" t="s">
        <v>3395</v>
      </c>
    </row>
    <row r="2258" spans="1:79" hidden="1" x14ac:dyDescent="0.25">
      <c r="A2258" t="s">
        <v>1581</v>
      </c>
      <c r="B2258" t="s">
        <v>1582</v>
      </c>
      <c r="C2258" t="s">
        <v>1583</v>
      </c>
      <c r="D2258" t="s">
        <v>3161</v>
      </c>
      <c r="E2258" t="s">
        <v>3162</v>
      </c>
      <c r="F2258" s="1">
        <v>42885</v>
      </c>
      <c r="G2258" s="4">
        <v>0.4375</v>
      </c>
      <c r="H2258" t="s">
        <v>732</v>
      </c>
      <c r="I2258">
        <v>-88</v>
      </c>
      <c r="J2258" t="s">
        <v>221</v>
      </c>
      <c r="K2258" t="s">
        <v>222</v>
      </c>
      <c r="L2258">
        <v>1</v>
      </c>
      <c r="M2258">
        <v>1</v>
      </c>
      <c r="N2258" t="s">
        <v>3393</v>
      </c>
      <c r="O2258" t="s">
        <v>3396</v>
      </c>
      <c r="P2258" t="s">
        <v>2209</v>
      </c>
      <c r="Q2258" t="s">
        <v>1216</v>
      </c>
      <c r="R2258" t="s">
        <v>226</v>
      </c>
      <c r="S2258" t="s">
        <v>227</v>
      </c>
      <c r="T2258">
        <v>4.4000000000000004</v>
      </c>
      <c r="V2258">
        <v>0.5</v>
      </c>
      <c r="W2258">
        <v>2</v>
      </c>
      <c r="X2258" t="s">
        <v>281</v>
      </c>
      <c r="Y2258" t="s">
        <v>243</v>
      </c>
      <c r="Z2258" t="s">
        <v>1217</v>
      </c>
      <c r="AA2258" t="s">
        <v>1217</v>
      </c>
      <c r="AF2258" t="s">
        <v>736</v>
      </c>
      <c r="AG2258" t="s">
        <v>732</v>
      </c>
      <c r="AH2258" t="s">
        <v>3364</v>
      </c>
      <c r="AJ2258" t="s">
        <v>237</v>
      </c>
      <c r="AK2258">
        <v>32.835388000000002</v>
      </c>
      <c r="AL2258">
        <v>-117.122123718262</v>
      </c>
      <c r="AM2258" t="s">
        <v>732</v>
      </c>
      <c r="AN2258" t="s">
        <v>239</v>
      </c>
      <c r="AO2258" t="s">
        <v>1220</v>
      </c>
      <c r="AP2258" t="s">
        <v>739</v>
      </c>
      <c r="AQ2258" t="s">
        <v>242</v>
      </c>
      <c r="AR2258" t="s">
        <v>732</v>
      </c>
      <c r="AS2258" t="s">
        <v>239</v>
      </c>
      <c r="AT2258" t="s">
        <v>239</v>
      </c>
      <c r="AU2258">
        <v>1</v>
      </c>
      <c r="AW2258" t="s">
        <v>3154</v>
      </c>
      <c r="AX2258" t="s">
        <v>1611</v>
      </c>
      <c r="AY2258" t="s">
        <v>109</v>
      </c>
      <c r="BP2258" t="s">
        <v>422</v>
      </c>
      <c r="BQ2258">
        <v>73</v>
      </c>
      <c r="BR2258" t="s">
        <v>422</v>
      </c>
      <c r="BS2258">
        <v>9</v>
      </c>
      <c r="BZ2258" t="s">
        <v>249</v>
      </c>
      <c r="CA2258" t="s">
        <v>3397</v>
      </c>
    </row>
    <row r="2259" spans="1:79" hidden="1" x14ac:dyDescent="0.25">
      <c r="A2259" t="s">
        <v>1581</v>
      </c>
      <c r="B2259" t="s">
        <v>1582</v>
      </c>
      <c r="C2259" t="s">
        <v>1583</v>
      </c>
      <c r="D2259" t="s">
        <v>3341</v>
      </c>
      <c r="E2259" t="s">
        <v>3342</v>
      </c>
      <c r="F2259" s="1">
        <v>42908</v>
      </c>
      <c r="G2259" s="4">
        <v>0.47916666666666669</v>
      </c>
      <c r="H2259" t="s">
        <v>732</v>
      </c>
      <c r="I2259">
        <v>-88</v>
      </c>
      <c r="J2259" t="s">
        <v>221</v>
      </c>
      <c r="K2259" t="s">
        <v>222</v>
      </c>
      <c r="L2259">
        <v>1</v>
      </c>
      <c r="M2259">
        <v>1</v>
      </c>
      <c r="N2259" t="s">
        <v>3398</v>
      </c>
      <c r="O2259" t="s">
        <v>3399</v>
      </c>
      <c r="P2259" t="s">
        <v>2209</v>
      </c>
      <c r="Q2259" t="s">
        <v>1216</v>
      </c>
      <c r="R2259" t="s">
        <v>226</v>
      </c>
      <c r="S2259" t="s">
        <v>227</v>
      </c>
      <c r="T2259">
        <v>3</v>
      </c>
      <c r="V2259">
        <v>0.1</v>
      </c>
      <c r="W2259">
        <v>1</v>
      </c>
      <c r="X2259" t="s">
        <v>281</v>
      </c>
      <c r="Y2259" t="s">
        <v>243</v>
      </c>
      <c r="Z2259" t="s">
        <v>1217</v>
      </c>
      <c r="AA2259" t="s">
        <v>1217</v>
      </c>
      <c r="AB2259" t="s">
        <v>3400</v>
      </c>
      <c r="AF2259" t="s">
        <v>736</v>
      </c>
      <c r="AG2259" t="s">
        <v>732</v>
      </c>
      <c r="AH2259" t="s">
        <v>1977</v>
      </c>
      <c r="AJ2259" t="s">
        <v>237</v>
      </c>
      <c r="AK2259">
        <v>32.831901999999999</v>
      </c>
      <c r="AL2259">
        <v>-116.98602294921901</v>
      </c>
      <c r="AM2259" t="s">
        <v>732</v>
      </c>
      <c r="AN2259" t="s">
        <v>239</v>
      </c>
      <c r="AO2259" t="s">
        <v>1220</v>
      </c>
      <c r="AP2259" t="s">
        <v>739</v>
      </c>
      <c r="AQ2259" t="s">
        <v>242</v>
      </c>
      <c r="AR2259" t="s">
        <v>732</v>
      </c>
      <c r="AS2259" t="s">
        <v>239</v>
      </c>
      <c r="AT2259" t="s">
        <v>239</v>
      </c>
      <c r="AU2259">
        <v>1</v>
      </c>
      <c r="AW2259" t="s">
        <v>1587</v>
      </c>
      <c r="AX2259" t="s">
        <v>1611</v>
      </c>
      <c r="AY2259" t="s">
        <v>109</v>
      </c>
      <c r="BP2259" t="s">
        <v>422</v>
      </c>
      <c r="BQ2259">
        <v>73</v>
      </c>
      <c r="BR2259" t="s">
        <v>422</v>
      </c>
      <c r="BS2259">
        <v>9</v>
      </c>
      <c r="BZ2259" t="s">
        <v>249</v>
      </c>
      <c r="CA2259" t="s">
        <v>3343</v>
      </c>
    </row>
    <row r="2260" spans="1:79" hidden="1" x14ac:dyDescent="0.25">
      <c r="A2260" t="s">
        <v>1581</v>
      </c>
      <c r="B2260" t="s">
        <v>1582</v>
      </c>
      <c r="C2260" t="s">
        <v>1583</v>
      </c>
      <c r="D2260" t="s">
        <v>3331</v>
      </c>
      <c r="E2260" t="s">
        <v>3332</v>
      </c>
      <c r="F2260" s="1">
        <v>42908</v>
      </c>
      <c r="G2260" s="4">
        <v>0.54166666666666663</v>
      </c>
      <c r="H2260" t="s">
        <v>732</v>
      </c>
      <c r="I2260">
        <v>-88</v>
      </c>
      <c r="J2260" t="s">
        <v>221</v>
      </c>
      <c r="K2260" t="s">
        <v>222</v>
      </c>
      <c r="L2260">
        <v>1</v>
      </c>
      <c r="M2260">
        <v>1</v>
      </c>
      <c r="N2260" t="s">
        <v>3398</v>
      </c>
      <c r="O2260" t="s">
        <v>3401</v>
      </c>
      <c r="P2260" t="s">
        <v>2209</v>
      </c>
      <c r="Q2260" t="s">
        <v>1216</v>
      </c>
      <c r="R2260" t="s">
        <v>226</v>
      </c>
      <c r="S2260" t="s">
        <v>227</v>
      </c>
      <c r="T2260">
        <v>0.4</v>
      </c>
      <c r="V2260">
        <v>0.1</v>
      </c>
      <c r="W2260">
        <v>1</v>
      </c>
      <c r="X2260" t="s">
        <v>905</v>
      </c>
      <c r="Y2260" t="s">
        <v>243</v>
      </c>
      <c r="Z2260" t="s">
        <v>1217</v>
      </c>
      <c r="AA2260" t="s">
        <v>1217</v>
      </c>
      <c r="AF2260" t="s">
        <v>736</v>
      </c>
      <c r="AG2260" t="s">
        <v>732</v>
      </c>
      <c r="AH2260" t="s">
        <v>1977</v>
      </c>
      <c r="AJ2260" t="s">
        <v>237</v>
      </c>
      <c r="AK2260">
        <v>33</v>
      </c>
      <c r="AL2260">
        <v>-117</v>
      </c>
      <c r="AM2260" t="s">
        <v>732</v>
      </c>
      <c r="AN2260" t="s">
        <v>239</v>
      </c>
      <c r="AO2260" t="s">
        <v>1220</v>
      </c>
      <c r="AP2260" t="s">
        <v>739</v>
      </c>
      <c r="AQ2260" t="s">
        <v>242</v>
      </c>
      <c r="AR2260" t="s">
        <v>732</v>
      </c>
      <c r="AS2260" t="s">
        <v>239</v>
      </c>
      <c r="AT2260" t="s">
        <v>239</v>
      </c>
      <c r="AU2260">
        <v>1</v>
      </c>
      <c r="AW2260" t="s">
        <v>1587</v>
      </c>
      <c r="AX2260" t="s">
        <v>1611</v>
      </c>
      <c r="AY2260" t="s">
        <v>109</v>
      </c>
      <c r="BP2260" t="s">
        <v>422</v>
      </c>
      <c r="BQ2260">
        <v>73</v>
      </c>
      <c r="BR2260" t="s">
        <v>422</v>
      </c>
      <c r="BS2260">
        <v>9</v>
      </c>
      <c r="CA2260" t="s">
        <v>3333</v>
      </c>
    </row>
    <row r="2261" spans="1:79" hidden="1" x14ac:dyDescent="0.25">
      <c r="A2261" t="s">
        <v>1581</v>
      </c>
      <c r="B2261" t="s">
        <v>1582</v>
      </c>
      <c r="C2261" t="s">
        <v>1583</v>
      </c>
      <c r="D2261" t="s">
        <v>3334</v>
      </c>
      <c r="E2261" t="s">
        <v>3335</v>
      </c>
      <c r="F2261" s="1">
        <v>42908</v>
      </c>
      <c r="G2261" s="4">
        <v>0.61111111111111105</v>
      </c>
      <c r="H2261" t="s">
        <v>732</v>
      </c>
      <c r="I2261">
        <v>-88</v>
      </c>
      <c r="J2261" t="s">
        <v>221</v>
      </c>
      <c r="K2261" t="s">
        <v>222</v>
      </c>
      <c r="L2261">
        <v>1</v>
      </c>
      <c r="M2261">
        <v>1</v>
      </c>
      <c r="N2261" t="s">
        <v>3398</v>
      </c>
      <c r="O2261" t="s">
        <v>3402</v>
      </c>
      <c r="P2261" t="s">
        <v>2209</v>
      </c>
      <c r="Q2261" t="s">
        <v>1216</v>
      </c>
      <c r="R2261" t="s">
        <v>226</v>
      </c>
      <c r="S2261" t="s">
        <v>227</v>
      </c>
      <c r="T2261">
        <v>0.4</v>
      </c>
      <c r="V2261">
        <v>0.1</v>
      </c>
      <c r="W2261">
        <v>1</v>
      </c>
      <c r="X2261" t="s">
        <v>905</v>
      </c>
      <c r="Y2261" t="s">
        <v>243</v>
      </c>
      <c r="Z2261" t="s">
        <v>1217</v>
      </c>
      <c r="AA2261" t="s">
        <v>1217</v>
      </c>
      <c r="AF2261" t="s">
        <v>736</v>
      </c>
      <c r="AG2261" t="s">
        <v>732</v>
      </c>
      <c r="AH2261" t="s">
        <v>1977</v>
      </c>
      <c r="AJ2261" t="s">
        <v>237</v>
      </c>
      <c r="AK2261">
        <v>33</v>
      </c>
      <c r="AL2261">
        <v>-117</v>
      </c>
      <c r="AM2261" t="s">
        <v>732</v>
      </c>
      <c r="AN2261" t="s">
        <v>239</v>
      </c>
      <c r="AO2261" t="s">
        <v>1220</v>
      </c>
      <c r="AP2261" t="s">
        <v>739</v>
      </c>
      <c r="AQ2261" t="s">
        <v>242</v>
      </c>
      <c r="AR2261" t="s">
        <v>732</v>
      </c>
      <c r="AS2261" t="s">
        <v>239</v>
      </c>
      <c r="AT2261" t="s">
        <v>239</v>
      </c>
      <c r="AU2261">
        <v>1</v>
      </c>
      <c r="AW2261" t="s">
        <v>1587</v>
      </c>
      <c r="AX2261" t="s">
        <v>1611</v>
      </c>
      <c r="AY2261" t="s">
        <v>109</v>
      </c>
      <c r="BP2261" t="s">
        <v>422</v>
      </c>
      <c r="BQ2261">
        <v>73</v>
      </c>
      <c r="BR2261" t="s">
        <v>422</v>
      </c>
      <c r="BS2261">
        <v>9</v>
      </c>
      <c r="CA2261" t="s">
        <v>3403</v>
      </c>
    </row>
    <row r="2262" spans="1:79" hidden="1" x14ac:dyDescent="0.25">
      <c r="A2262" t="s">
        <v>1581</v>
      </c>
      <c r="B2262" t="s">
        <v>1582</v>
      </c>
      <c r="C2262" t="s">
        <v>1583</v>
      </c>
      <c r="D2262" t="s">
        <v>3344</v>
      </c>
      <c r="E2262" t="s">
        <v>3345</v>
      </c>
      <c r="F2262" s="1">
        <v>42909</v>
      </c>
      <c r="G2262" s="4">
        <v>0.39583333333333331</v>
      </c>
      <c r="H2262" t="s">
        <v>732</v>
      </c>
      <c r="I2262">
        <v>-88</v>
      </c>
      <c r="J2262" t="s">
        <v>221</v>
      </c>
      <c r="K2262" t="s">
        <v>222</v>
      </c>
      <c r="L2262">
        <v>1</v>
      </c>
      <c r="M2262">
        <v>1</v>
      </c>
      <c r="N2262" t="s">
        <v>3398</v>
      </c>
      <c r="O2262" t="s">
        <v>3404</v>
      </c>
      <c r="P2262" t="s">
        <v>2209</v>
      </c>
      <c r="Q2262" t="s">
        <v>1216</v>
      </c>
      <c r="R2262" t="s">
        <v>226</v>
      </c>
      <c r="S2262" t="s">
        <v>227</v>
      </c>
      <c r="T2262">
        <v>2</v>
      </c>
      <c r="V2262">
        <v>0.1</v>
      </c>
      <c r="W2262">
        <v>1</v>
      </c>
      <c r="X2262" t="s">
        <v>281</v>
      </c>
      <c r="Y2262" t="s">
        <v>243</v>
      </c>
      <c r="Z2262" t="s">
        <v>1217</v>
      </c>
      <c r="AA2262" t="s">
        <v>1217</v>
      </c>
      <c r="AB2262" t="s">
        <v>3400</v>
      </c>
      <c r="AF2262" t="s">
        <v>736</v>
      </c>
      <c r="AG2262" t="s">
        <v>732</v>
      </c>
      <c r="AH2262" t="s">
        <v>1977</v>
      </c>
      <c r="AJ2262" t="s">
        <v>237</v>
      </c>
      <c r="AK2262">
        <v>33</v>
      </c>
      <c r="AL2262">
        <v>-117</v>
      </c>
      <c r="AM2262" t="s">
        <v>732</v>
      </c>
      <c r="AN2262" t="s">
        <v>239</v>
      </c>
      <c r="AO2262" t="s">
        <v>1220</v>
      </c>
      <c r="AP2262" t="s">
        <v>739</v>
      </c>
      <c r="AQ2262" t="s">
        <v>242</v>
      </c>
      <c r="AR2262" t="s">
        <v>732</v>
      </c>
      <c r="AS2262" t="s">
        <v>239</v>
      </c>
      <c r="AT2262" t="s">
        <v>239</v>
      </c>
      <c r="AU2262">
        <v>1</v>
      </c>
      <c r="AW2262" t="s">
        <v>1587</v>
      </c>
      <c r="AX2262" t="s">
        <v>1611</v>
      </c>
      <c r="AY2262" t="s">
        <v>109</v>
      </c>
      <c r="BP2262" t="s">
        <v>422</v>
      </c>
      <c r="BQ2262">
        <v>73</v>
      </c>
      <c r="BR2262" t="s">
        <v>422</v>
      </c>
      <c r="BS2262">
        <v>9</v>
      </c>
      <c r="CA2262" t="s">
        <v>3346</v>
      </c>
    </row>
    <row r="2263" spans="1:79" hidden="1" x14ac:dyDescent="0.25">
      <c r="A2263" t="s">
        <v>1581</v>
      </c>
      <c r="B2263" t="s">
        <v>1582</v>
      </c>
      <c r="C2263" t="s">
        <v>1583</v>
      </c>
      <c r="D2263" t="s">
        <v>3337</v>
      </c>
      <c r="E2263" t="s">
        <v>3338</v>
      </c>
      <c r="F2263" s="1">
        <v>42909</v>
      </c>
      <c r="G2263" s="4">
        <v>0.44444444444444442</v>
      </c>
      <c r="H2263" t="s">
        <v>732</v>
      </c>
      <c r="I2263">
        <v>-88</v>
      </c>
      <c r="J2263" t="s">
        <v>221</v>
      </c>
      <c r="K2263" t="s">
        <v>222</v>
      </c>
      <c r="L2263">
        <v>1</v>
      </c>
      <c r="M2263">
        <v>1</v>
      </c>
      <c r="N2263" t="s">
        <v>3398</v>
      </c>
      <c r="O2263" t="s">
        <v>3405</v>
      </c>
      <c r="P2263" t="s">
        <v>2209</v>
      </c>
      <c r="Q2263" t="s">
        <v>1216</v>
      </c>
      <c r="R2263" t="s">
        <v>226</v>
      </c>
      <c r="S2263" t="s">
        <v>227</v>
      </c>
      <c r="T2263">
        <v>2</v>
      </c>
      <c r="V2263">
        <v>0.1</v>
      </c>
      <c r="W2263">
        <v>1</v>
      </c>
      <c r="X2263" t="s">
        <v>281</v>
      </c>
      <c r="Y2263" t="s">
        <v>243</v>
      </c>
      <c r="Z2263" t="s">
        <v>1217</v>
      </c>
      <c r="AA2263" t="s">
        <v>1217</v>
      </c>
      <c r="AF2263" t="s">
        <v>736</v>
      </c>
      <c r="AG2263" t="s">
        <v>732</v>
      </c>
      <c r="AH2263" t="s">
        <v>1977</v>
      </c>
      <c r="AJ2263" t="s">
        <v>237</v>
      </c>
      <c r="AK2263">
        <v>33</v>
      </c>
      <c r="AL2263">
        <v>-117</v>
      </c>
      <c r="AM2263" t="s">
        <v>732</v>
      </c>
      <c r="AN2263" t="s">
        <v>239</v>
      </c>
      <c r="AO2263" t="s">
        <v>1220</v>
      </c>
      <c r="AP2263" t="s">
        <v>739</v>
      </c>
      <c r="AQ2263" t="s">
        <v>242</v>
      </c>
      <c r="AR2263" t="s">
        <v>732</v>
      </c>
      <c r="AS2263" t="s">
        <v>239</v>
      </c>
      <c r="AT2263" t="s">
        <v>239</v>
      </c>
      <c r="AU2263">
        <v>1</v>
      </c>
      <c r="AW2263" t="s">
        <v>1587</v>
      </c>
      <c r="AX2263" t="s">
        <v>1611</v>
      </c>
      <c r="AY2263" t="s">
        <v>109</v>
      </c>
      <c r="BP2263" t="s">
        <v>422</v>
      </c>
      <c r="BQ2263">
        <v>73</v>
      </c>
      <c r="BR2263" t="s">
        <v>422</v>
      </c>
      <c r="BS2263">
        <v>9</v>
      </c>
      <c r="CA2263" t="s">
        <v>3340</v>
      </c>
    </row>
    <row r="2264" spans="1:79" hidden="1" x14ac:dyDescent="0.25">
      <c r="A2264" t="s">
        <v>1581</v>
      </c>
      <c r="B2264" t="s">
        <v>1582</v>
      </c>
      <c r="C2264" t="s">
        <v>1583</v>
      </c>
      <c r="D2264" t="s">
        <v>3337</v>
      </c>
      <c r="E2264" t="s">
        <v>3338</v>
      </c>
      <c r="F2264" s="1">
        <v>42914</v>
      </c>
      <c r="G2264" s="4">
        <v>0.66319444444444442</v>
      </c>
      <c r="H2264" t="s">
        <v>732</v>
      </c>
      <c r="I2264">
        <v>-88</v>
      </c>
      <c r="J2264" t="s">
        <v>221</v>
      </c>
      <c r="K2264" t="s">
        <v>222</v>
      </c>
      <c r="L2264">
        <v>1</v>
      </c>
      <c r="M2264">
        <v>1</v>
      </c>
      <c r="N2264" t="s">
        <v>3406</v>
      </c>
      <c r="O2264" t="s">
        <v>3407</v>
      </c>
      <c r="P2264" t="s">
        <v>2209</v>
      </c>
      <c r="Q2264" t="s">
        <v>1216</v>
      </c>
      <c r="R2264" t="s">
        <v>226</v>
      </c>
      <c r="S2264" t="s">
        <v>227</v>
      </c>
      <c r="T2264">
        <v>2</v>
      </c>
      <c r="V2264">
        <v>0.1</v>
      </c>
      <c r="W2264">
        <v>1</v>
      </c>
      <c r="X2264" t="s">
        <v>281</v>
      </c>
      <c r="Y2264" t="s">
        <v>243</v>
      </c>
      <c r="Z2264" t="s">
        <v>1217</v>
      </c>
      <c r="AA2264" t="s">
        <v>1217</v>
      </c>
      <c r="AF2264" t="s">
        <v>736</v>
      </c>
      <c r="AG2264" t="s">
        <v>732</v>
      </c>
      <c r="AH2264" t="s">
        <v>1977</v>
      </c>
      <c r="AJ2264" t="s">
        <v>237</v>
      </c>
      <c r="AK2264">
        <v>33</v>
      </c>
      <c r="AL2264">
        <v>-117</v>
      </c>
      <c r="AM2264" t="s">
        <v>732</v>
      </c>
      <c r="AN2264" t="s">
        <v>239</v>
      </c>
      <c r="AO2264" t="s">
        <v>1220</v>
      </c>
      <c r="AP2264" t="s">
        <v>739</v>
      </c>
      <c r="AQ2264" t="s">
        <v>242</v>
      </c>
      <c r="AR2264" t="s">
        <v>732</v>
      </c>
      <c r="AS2264" t="s">
        <v>239</v>
      </c>
      <c r="AT2264" t="s">
        <v>239</v>
      </c>
      <c r="AU2264">
        <v>1</v>
      </c>
      <c r="AW2264" t="s">
        <v>1587</v>
      </c>
      <c r="AX2264" t="s">
        <v>1611</v>
      </c>
      <c r="AY2264" t="s">
        <v>109</v>
      </c>
      <c r="BP2264" t="s">
        <v>422</v>
      </c>
      <c r="BQ2264">
        <v>73</v>
      </c>
      <c r="BR2264" t="s">
        <v>422</v>
      </c>
      <c r="BS2264">
        <v>9</v>
      </c>
      <c r="CA2264" t="s">
        <v>3340</v>
      </c>
    </row>
    <row r="2265" spans="1:79" hidden="1" x14ac:dyDescent="0.25">
      <c r="A2265" t="s">
        <v>1581</v>
      </c>
      <c r="B2265" t="s">
        <v>1582</v>
      </c>
      <c r="C2265" t="s">
        <v>1583</v>
      </c>
      <c r="D2265" t="s">
        <v>3341</v>
      </c>
      <c r="E2265" t="s">
        <v>3342</v>
      </c>
      <c r="F2265" s="1">
        <v>42914</v>
      </c>
      <c r="G2265" s="4">
        <v>0.49652777777777773</v>
      </c>
      <c r="H2265" t="s">
        <v>732</v>
      </c>
      <c r="I2265">
        <v>-88</v>
      </c>
      <c r="J2265" t="s">
        <v>221</v>
      </c>
      <c r="K2265" t="s">
        <v>222</v>
      </c>
      <c r="L2265">
        <v>1</v>
      </c>
      <c r="M2265">
        <v>1</v>
      </c>
      <c r="N2265" t="s">
        <v>3406</v>
      </c>
      <c r="O2265" t="s">
        <v>3408</v>
      </c>
      <c r="P2265" t="s">
        <v>2209</v>
      </c>
      <c r="Q2265" t="s">
        <v>1216</v>
      </c>
      <c r="R2265" t="s">
        <v>226</v>
      </c>
      <c r="S2265" t="s">
        <v>227</v>
      </c>
      <c r="T2265">
        <v>3</v>
      </c>
      <c r="V2265">
        <v>0.1</v>
      </c>
      <c r="W2265">
        <v>1</v>
      </c>
      <c r="X2265" t="s">
        <v>281</v>
      </c>
      <c r="Y2265" t="s">
        <v>243</v>
      </c>
      <c r="Z2265" t="s">
        <v>1217</v>
      </c>
      <c r="AA2265" t="s">
        <v>1217</v>
      </c>
      <c r="AF2265" t="s">
        <v>736</v>
      </c>
      <c r="AG2265" t="s">
        <v>732</v>
      </c>
      <c r="AH2265" t="s">
        <v>1977</v>
      </c>
      <c r="AJ2265" t="s">
        <v>237</v>
      </c>
      <c r="AK2265">
        <v>32.831901999999999</v>
      </c>
      <c r="AL2265">
        <v>-116.98602294921901</v>
      </c>
      <c r="AM2265" t="s">
        <v>732</v>
      </c>
      <c r="AN2265" t="s">
        <v>239</v>
      </c>
      <c r="AO2265" t="s">
        <v>1220</v>
      </c>
      <c r="AP2265" t="s">
        <v>739</v>
      </c>
      <c r="AQ2265" t="s">
        <v>242</v>
      </c>
      <c r="AR2265" t="s">
        <v>732</v>
      </c>
      <c r="AS2265" t="s">
        <v>239</v>
      </c>
      <c r="AT2265" t="s">
        <v>239</v>
      </c>
      <c r="AU2265">
        <v>1</v>
      </c>
      <c r="AW2265" t="s">
        <v>1587</v>
      </c>
      <c r="AX2265" t="s">
        <v>1611</v>
      </c>
      <c r="AY2265" t="s">
        <v>109</v>
      </c>
      <c r="BP2265" t="s">
        <v>422</v>
      </c>
      <c r="BQ2265">
        <v>73</v>
      </c>
      <c r="BR2265" t="s">
        <v>422</v>
      </c>
      <c r="BS2265">
        <v>9</v>
      </c>
      <c r="BZ2265" t="s">
        <v>249</v>
      </c>
      <c r="CA2265" t="s">
        <v>3343</v>
      </c>
    </row>
    <row r="2266" spans="1:79" hidden="1" x14ac:dyDescent="0.25">
      <c r="A2266" t="s">
        <v>1581</v>
      </c>
      <c r="B2266" t="s">
        <v>1582</v>
      </c>
      <c r="C2266" t="s">
        <v>1583</v>
      </c>
      <c r="D2266" t="s">
        <v>3344</v>
      </c>
      <c r="E2266" t="s">
        <v>3345</v>
      </c>
      <c r="F2266" s="1">
        <v>42914</v>
      </c>
      <c r="G2266" s="4">
        <v>0.60416666666666663</v>
      </c>
      <c r="H2266" t="s">
        <v>732</v>
      </c>
      <c r="I2266">
        <v>-88</v>
      </c>
      <c r="J2266" t="s">
        <v>221</v>
      </c>
      <c r="K2266" t="s">
        <v>222</v>
      </c>
      <c r="L2266">
        <v>1</v>
      </c>
      <c r="M2266">
        <v>1</v>
      </c>
      <c r="N2266" t="s">
        <v>3406</v>
      </c>
      <c r="O2266" t="s">
        <v>3409</v>
      </c>
      <c r="P2266" t="s">
        <v>2209</v>
      </c>
      <c r="Q2266" t="s">
        <v>1216</v>
      </c>
      <c r="R2266" t="s">
        <v>226</v>
      </c>
      <c r="S2266" t="s">
        <v>227</v>
      </c>
      <c r="T2266">
        <v>2</v>
      </c>
      <c r="V2266">
        <v>0.1</v>
      </c>
      <c r="W2266">
        <v>1</v>
      </c>
      <c r="X2266" t="s">
        <v>281</v>
      </c>
      <c r="Y2266" t="s">
        <v>243</v>
      </c>
      <c r="Z2266" t="s">
        <v>1217</v>
      </c>
      <c r="AA2266" t="s">
        <v>1217</v>
      </c>
      <c r="AF2266" t="s">
        <v>736</v>
      </c>
      <c r="AG2266" t="s">
        <v>732</v>
      </c>
      <c r="AH2266" t="s">
        <v>1977</v>
      </c>
      <c r="AJ2266" t="s">
        <v>237</v>
      </c>
      <c r="AK2266">
        <v>33</v>
      </c>
      <c r="AL2266">
        <v>-117</v>
      </c>
      <c r="AM2266" t="s">
        <v>732</v>
      </c>
      <c r="AN2266" t="s">
        <v>239</v>
      </c>
      <c r="AO2266" t="s">
        <v>1220</v>
      </c>
      <c r="AP2266" t="s">
        <v>739</v>
      </c>
      <c r="AQ2266" t="s">
        <v>242</v>
      </c>
      <c r="AR2266" t="s">
        <v>732</v>
      </c>
      <c r="AS2266" t="s">
        <v>239</v>
      </c>
      <c r="AT2266" t="s">
        <v>239</v>
      </c>
      <c r="AU2266">
        <v>1</v>
      </c>
      <c r="AW2266" t="s">
        <v>1587</v>
      </c>
      <c r="AX2266" t="s">
        <v>1611</v>
      </c>
      <c r="AY2266" t="s">
        <v>109</v>
      </c>
      <c r="BP2266" t="s">
        <v>422</v>
      </c>
      <c r="BQ2266">
        <v>73</v>
      </c>
      <c r="BR2266" t="s">
        <v>422</v>
      </c>
      <c r="BS2266">
        <v>9</v>
      </c>
      <c r="CA2266" t="s">
        <v>3346</v>
      </c>
    </row>
    <row r="2267" spans="1:79" hidden="1" x14ac:dyDescent="0.25">
      <c r="A2267" t="s">
        <v>1581</v>
      </c>
      <c r="B2267" t="s">
        <v>1582</v>
      </c>
      <c r="C2267" t="s">
        <v>1583</v>
      </c>
      <c r="D2267" t="s">
        <v>3331</v>
      </c>
      <c r="E2267" t="s">
        <v>3332</v>
      </c>
      <c r="F2267" s="1">
        <v>42915</v>
      </c>
      <c r="G2267" s="4">
        <v>0.5625</v>
      </c>
      <c r="H2267" t="s">
        <v>732</v>
      </c>
      <c r="I2267">
        <v>-88</v>
      </c>
      <c r="J2267" t="s">
        <v>221</v>
      </c>
      <c r="K2267" t="s">
        <v>222</v>
      </c>
      <c r="L2267">
        <v>1</v>
      </c>
      <c r="M2267">
        <v>1</v>
      </c>
      <c r="N2267" t="s">
        <v>3406</v>
      </c>
      <c r="O2267" t="s">
        <v>3410</v>
      </c>
      <c r="P2267" t="s">
        <v>2209</v>
      </c>
      <c r="Q2267" t="s">
        <v>1216</v>
      </c>
      <c r="R2267" t="s">
        <v>226</v>
      </c>
      <c r="S2267" t="s">
        <v>227</v>
      </c>
      <c r="T2267">
        <v>0.4</v>
      </c>
      <c r="V2267">
        <v>0.1</v>
      </c>
      <c r="W2267">
        <v>1</v>
      </c>
      <c r="X2267" t="s">
        <v>905</v>
      </c>
      <c r="Y2267" t="s">
        <v>243</v>
      </c>
      <c r="Z2267" t="s">
        <v>1217</v>
      </c>
      <c r="AA2267" t="s">
        <v>1217</v>
      </c>
      <c r="AF2267" t="s">
        <v>736</v>
      </c>
      <c r="AG2267" t="s">
        <v>732</v>
      </c>
      <c r="AH2267" t="s">
        <v>1977</v>
      </c>
      <c r="AJ2267" t="s">
        <v>237</v>
      </c>
      <c r="AK2267">
        <v>33</v>
      </c>
      <c r="AL2267">
        <v>-117</v>
      </c>
      <c r="AM2267" t="s">
        <v>732</v>
      </c>
      <c r="AN2267" t="s">
        <v>239</v>
      </c>
      <c r="AO2267" t="s">
        <v>1220</v>
      </c>
      <c r="AP2267" t="s">
        <v>739</v>
      </c>
      <c r="AQ2267" t="s">
        <v>242</v>
      </c>
      <c r="AR2267" t="s">
        <v>732</v>
      </c>
      <c r="AS2267" t="s">
        <v>239</v>
      </c>
      <c r="AT2267" t="s">
        <v>239</v>
      </c>
      <c r="AU2267">
        <v>1</v>
      </c>
      <c r="AW2267" t="s">
        <v>1587</v>
      </c>
      <c r="AX2267" t="s">
        <v>1611</v>
      </c>
      <c r="AY2267" t="s">
        <v>109</v>
      </c>
      <c r="BP2267" t="s">
        <v>422</v>
      </c>
      <c r="BQ2267">
        <v>73</v>
      </c>
      <c r="BR2267" t="s">
        <v>422</v>
      </c>
      <c r="BS2267">
        <v>9</v>
      </c>
      <c r="CA2267" t="s">
        <v>3333</v>
      </c>
    </row>
    <row r="2268" spans="1:79" hidden="1" x14ac:dyDescent="0.25">
      <c r="A2268" t="s">
        <v>1581</v>
      </c>
      <c r="B2268" t="s">
        <v>1582</v>
      </c>
      <c r="C2268" t="s">
        <v>1583</v>
      </c>
      <c r="D2268" t="s">
        <v>3334</v>
      </c>
      <c r="E2268" t="s">
        <v>3335</v>
      </c>
      <c r="F2268" s="1">
        <v>42915</v>
      </c>
      <c r="G2268" s="4">
        <v>0.59027777777777779</v>
      </c>
      <c r="H2268" t="s">
        <v>732</v>
      </c>
      <c r="I2268">
        <v>-88</v>
      </c>
      <c r="J2268" t="s">
        <v>221</v>
      </c>
      <c r="K2268" t="s">
        <v>222</v>
      </c>
      <c r="L2268">
        <v>1</v>
      </c>
      <c r="M2268">
        <v>1</v>
      </c>
      <c r="N2268" t="s">
        <v>3406</v>
      </c>
      <c r="O2268" t="s">
        <v>3411</v>
      </c>
      <c r="P2268" t="s">
        <v>2209</v>
      </c>
      <c r="Q2268" t="s">
        <v>1216</v>
      </c>
      <c r="R2268" t="s">
        <v>226</v>
      </c>
      <c r="S2268" t="s">
        <v>227</v>
      </c>
      <c r="T2268">
        <v>0.3</v>
      </c>
      <c r="V2268">
        <v>0.1</v>
      </c>
      <c r="W2268">
        <v>1</v>
      </c>
      <c r="X2268" t="s">
        <v>905</v>
      </c>
      <c r="Y2268" t="s">
        <v>243</v>
      </c>
      <c r="Z2268" t="s">
        <v>1217</v>
      </c>
      <c r="AA2268" t="s">
        <v>1217</v>
      </c>
      <c r="AF2268" t="s">
        <v>736</v>
      </c>
      <c r="AG2268" t="s">
        <v>732</v>
      </c>
      <c r="AH2268" t="s">
        <v>1977</v>
      </c>
      <c r="AJ2268" t="s">
        <v>237</v>
      </c>
      <c r="AK2268">
        <v>33</v>
      </c>
      <c r="AL2268">
        <v>-117</v>
      </c>
      <c r="AM2268" t="s">
        <v>732</v>
      </c>
      <c r="AN2268" t="s">
        <v>239</v>
      </c>
      <c r="AO2268" t="s">
        <v>1220</v>
      </c>
      <c r="AP2268" t="s">
        <v>739</v>
      </c>
      <c r="AQ2268" t="s">
        <v>242</v>
      </c>
      <c r="AR2268" t="s">
        <v>732</v>
      </c>
      <c r="AS2268" t="s">
        <v>239</v>
      </c>
      <c r="AT2268" t="s">
        <v>239</v>
      </c>
      <c r="AU2268">
        <v>1</v>
      </c>
      <c r="AW2268" t="s">
        <v>1587</v>
      </c>
      <c r="AX2268" t="s">
        <v>1611</v>
      </c>
      <c r="AY2268" t="s">
        <v>109</v>
      </c>
      <c r="BP2268" t="s">
        <v>422</v>
      </c>
      <c r="BQ2268">
        <v>73</v>
      </c>
      <c r="BR2268" t="s">
        <v>422</v>
      </c>
      <c r="BS2268">
        <v>9</v>
      </c>
      <c r="CA2268" t="s">
        <v>3336</v>
      </c>
    </row>
    <row r="2269" spans="1:79" hidden="1" x14ac:dyDescent="0.25">
      <c r="A2269" t="s">
        <v>1581</v>
      </c>
      <c r="B2269" t="s">
        <v>1582</v>
      </c>
      <c r="C2269" t="s">
        <v>1583</v>
      </c>
      <c r="D2269" t="s">
        <v>3241</v>
      </c>
      <c r="E2269" t="s">
        <v>3242</v>
      </c>
      <c r="F2269" s="1">
        <v>42954</v>
      </c>
      <c r="G2269" s="4">
        <v>0.3611111111111111</v>
      </c>
      <c r="H2269" t="s">
        <v>732</v>
      </c>
      <c r="I2269">
        <v>-88</v>
      </c>
      <c r="J2269" t="s">
        <v>3412</v>
      </c>
      <c r="K2269" t="s">
        <v>222</v>
      </c>
      <c r="L2269">
        <v>1</v>
      </c>
      <c r="M2269">
        <v>1</v>
      </c>
      <c r="N2269" t="s">
        <v>3413</v>
      </c>
      <c r="O2269" t="s">
        <v>3414</v>
      </c>
      <c r="P2269" t="s">
        <v>2209</v>
      </c>
      <c r="Q2269" t="s">
        <v>1216</v>
      </c>
      <c r="R2269" t="s">
        <v>226</v>
      </c>
      <c r="S2269" t="s">
        <v>227</v>
      </c>
      <c r="T2269">
        <v>0.35</v>
      </c>
      <c r="V2269">
        <v>0.14000000000000001</v>
      </c>
      <c r="W2269">
        <v>0.4</v>
      </c>
      <c r="X2269" t="s">
        <v>905</v>
      </c>
      <c r="Y2269" t="s">
        <v>1226</v>
      </c>
      <c r="Z2269" t="s">
        <v>788</v>
      </c>
      <c r="AA2269" t="s">
        <v>1217</v>
      </c>
      <c r="AF2269" t="s">
        <v>736</v>
      </c>
      <c r="AG2269" t="s">
        <v>732</v>
      </c>
      <c r="AH2269" t="s">
        <v>1611</v>
      </c>
      <c r="AJ2269" t="s">
        <v>237</v>
      </c>
      <c r="AK2269">
        <v>32.832779000000002</v>
      </c>
      <c r="AL2269">
        <v>-116.90528869628901</v>
      </c>
      <c r="AM2269" t="s">
        <v>732</v>
      </c>
      <c r="AN2269" t="s">
        <v>239</v>
      </c>
      <c r="AO2269" t="s">
        <v>1220</v>
      </c>
      <c r="AP2269" t="s">
        <v>739</v>
      </c>
      <c r="AQ2269" t="s">
        <v>242</v>
      </c>
      <c r="AR2269" t="s">
        <v>3155</v>
      </c>
      <c r="AS2269" t="s">
        <v>239</v>
      </c>
      <c r="AT2269" t="s">
        <v>239</v>
      </c>
      <c r="AU2269">
        <v>1</v>
      </c>
      <c r="AW2269" t="s">
        <v>1989</v>
      </c>
      <c r="AX2269" t="s">
        <v>1611</v>
      </c>
      <c r="AY2269" t="s">
        <v>109</v>
      </c>
      <c r="BP2269" t="s">
        <v>422</v>
      </c>
      <c r="BQ2269">
        <v>73</v>
      </c>
      <c r="BR2269" t="s">
        <v>422</v>
      </c>
      <c r="BS2269">
        <v>9</v>
      </c>
      <c r="BZ2269" t="s">
        <v>249</v>
      </c>
      <c r="CA2269" t="s">
        <v>3243</v>
      </c>
    </row>
    <row r="2270" spans="1:79" hidden="1" x14ac:dyDescent="0.25">
      <c r="A2270" t="s">
        <v>1581</v>
      </c>
      <c r="B2270" t="s">
        <v>1582</v>
      </c>
      <c r="C2270" t="s">
        <v>1583</v>
      </c>
      <c r="D2270" t="s">
        <v>3297</v>
      </c>
      <c r="E2270" t="s">
        <v>3298</v>
      </c>
      <c r="F2270" s="1">
        <v>42954</v>
      </c>
      <c r="G2270" s="4">
        <v>0.44791666666666669</v>
      </c>
      <c r="H2270" t="s">
        <v>732</v>
      </c>
      <c r="I2270">
        <v>-88</v>
      </c>
      <c r="J2270" t="s">
        <v>221</v>
      </c>
      <c r="K2270" t="s">
        <v>222</v>
      </c>
      <c r="L2270">
        <v>1</v>
      </c>
      <c r="M2270">
        <v>1</v>
      </c>
      <c r="N2270" t="s">
        <v>3415</v>
      </c>
      <c r="O2270" t="s">
        <v>3416</v>
      </c>
      <c r="P2270" t="s">
        <v>2209</v>
      </c>
      <c r="Q2270" t="s">
        <v>1216</v>
      </c>
      <c r="R2270" t="s">
        <v>226</v>
      </c>
      <c r="S2270" t="s">
        <v>227</v>
      </c>
      <c r="T2270">
        <v>4</v>
      </c>
      <c r="V2270">
        <v>0.6</v>
      </c>
      <c r="W2270">
        <v>5</v>
      </c>
      <c r="X2270" t="s">
        <v>905</v>
      </c>
      <c r="Y2270" t="s">
        <v>1414</v>
      </c>
      <c r="Z2270" t="s">
        <v>1217</v>
      </c>
      <c r="AA2270" t="s">
        <v>1217</v>
      </c>
      <c r="AB2270" t="s">
        <v>3417</v>
      </c>
      <c r="AF2270" t="s">
        <v>736</v>
      </c>
      <c r="AG2270" t="s">
        <v>732</v>
      </c>
      <c r="AH2270" t="s">
        <v>3418</v>
      </c>
      <c r="AJ2270" t="s">
        <v>237</v>
      </c>
      <c r="AK2270">
        <v>32.802157999999999</v>
      </c>
      <c r="AL2270">
        <v>-116.971672058105</v>
      </c>
      <c r="AM2270" t="s">
        <v>732</v>
      </c>
      <c r="AN2270" t="s">
        <v>239</v>
      </c>
      <c r="AO2270" t="s">
        <v>1220</v>
      </c>
      <c r="AP2270" t="s">
        <v>739</v>
      </c>
      <c r="AQ2270" t="s">
        <v>242</v>
      </c>
      <c r="AR2270" t="s">
        <v>732</v>
      </c>
      <c r="AS2270" t="s">
        <v>239</v>
      </c>
      <c r="AT2270" t="s">
        <v>239</v>
      </c>
      <c r="AU2270">
        <v>5</v>
      </c>
      <c r="AW2270" t="s">
        <v>1587</v>
      </c>
      <c r="AX2270" t="s">
        <v>1611</v>
      </c>
      <c r="AY2270" t="s">
        <v>109</v>
      </c>
      <c r="BP2270" t="s">
        <v>422</v>
      </c>
      <c r="BQ2270">
        <v>73</v>
      </c>
      <c r="BR2270" t="s">
        <v>422</v>
      </c>
      <c r="BS2270">
        <v>9</v>
      </c>
      <c r="BZ2270" t="s">
        <v>249</v>
      </c>
      <c r="CA2270" t="s">
        <v>3300</v>
      </c>
    </row>
    <row r="2271" spans="1:79" hidden="1" x14ac:dyDescent="0.25">
      <c r="A2271" t="s">
        <v>1581</v>
      </c>
      <c r="B2271" t="s">
        <v>1582</v>
      </c>
      <c r="C2271" t="s">
        <v>1583</v>
      </c>
      <c r="D2271" t="s">
        <v>3191</v>
      </c>
      <c r="E2271" t="s">
        <v>3192</v>
      </c>
      <c r="F2271" s="1">
        <v>42954</v>
      </c>
      <c r="G2271" s="4">
        <v>0.34027777777777773</v>
      </c>
      <c r="H2271" t="s">
        <v>732</v>
      </c>
      <c r="I2271">
        <v>-88</v>
      </c>
      <c r="J2271" t="s">
        <v>3412</v>
      </c>
      <c r="K2271" t="s">
        <v>222</v>
      </c>
      <c r="L2271">
        <v>1</v>
      </c>
      <c r="M2271">
        <v>1</v>
      </c>
      <c r="N2271" t="s">
        <v>3413</v>
      </c>
      <c r="O2271" t="s">
        <v>3419</v>
      </c>
      <c r="P2271" t="s">
        <v>2209</v>
      </c>
      <c r="Q2271" t="s">
        <v>1216</v>
      </c>
      <c r="R2271" t="s">
        <v>226</v>
      </c>
      <c r="S2271" t="s">
        <v>227</v>
      </c>
      <c r="T2271">
        <v>0.62</v>
      </c>
      <c r="V2271">
        <v>0.14000000000000001</v>
      </c>
      <c r="W2271">
        <v>0.4</v>
      </c>
      <c r="X2271" t="s">
        <v>281</v>
      </c>
      <c r="Y2271" t="s">
        <v>243</v>
      </c>
      <c r="Z2271" t="s">
        <v>788</v>
      </c>
      <c r="AA2271" t="s">
        <v>1217</v>
      </c>
      <c r="AF2271" t="s">
        <v>736</v>
      </c>
      <c r="AG2271" t="s">
        <v>732</v>
      </c>
      <c r="AH2271" t="s">
        <v>1611</v>
      </c>
      <c r="AJ2271" t="s">
        <v>237</v>
      </c>
      <c r="AK2271">
        <v>32.861469</v>
      </c>
      <c r="AL2271">
        <v>-116.944686889648</v>
      </c>
      <c r="AM2271" t="s">
        <v>732</v>
      </c>
      <c r="AN2271" t="s">
        <v>239</v>
      </c>
      <c r="AO2271" t="s">
        <v>1220</v>
      </c>
      <c r="AP2271" t="s">
        <v>739</v>
      </c>
      <c r="AQ2271" t="s">
        <v>242</v>
      </c>
      <c r="AR2271" t="s">
        <v>3155</v>
      </c>
      <c r="AS2271" t="s">
        <v>239</v>
      </c>
      <c r="AT2271" t="s">
        <v>239</v>
      </c>
      <c r="AU2271">
        <v>1</v>
      </c>
      <c r="AW2271" t="s">
        <v>1989</v>
      </c>
      <c r="AX2271" t="s">
        <v>1611</v>
      </c>
      <c r="AY2271" t="s">
        <v>109</v>
      </c>
      <c r="BP2271" t="s">
        <v>422</v>
      </c>
      <c r="BQ2271">
        <v>73</v>
      </c>
      <c r="BR2271" t="s">
        <v>422</v>
      </c>
      <c r="BS2271">
        <v>9</v>
      </c>
      <c r="BZ2271" t="s">
        <v>249</v>
      </c>
      <c r="CA2271" t="s">
        <v>3274</v>
      </c>
    </row>
    <row r="2272" spans="1:79" hidden="1" x14ac:dyDescent="0.25">
      <c r="A2272" t="s">
        <v>1581</v>
      </c>
      <c r="B2272" t="s">
        <v>1582</v>
      </c>
      <c r="C2272" t="s">
        <v>1583</v>
      </c>
      <c r="D2272" t="s">
        <v>3302</v>
      </c>
      <c r="E2272" t="s">
        <v>3303</v>
      </c>
      <c r="F2272" s="1">
        <v>42954</v>
      </c>
      <c r="G2272" s="4">
        <v>0.41666666666666669</v>
      </c>
      <c r="H2272" t="s">
        <v>732</v>
      </c>
      <c r="I2272">
        <v>-88</v>
      </c>
      <c r="J2272" t="s">
        <v>221</v>
      </c>
      <c r="K2272" t="s">
        <v>222</v>
      </c>
      <c r="L2272">
        <v>1</v>
      </c>
      <c r="M2272">
        <v>1</v>
      </c>
      <c r="N2272" t="s">
        <v>3415</v>
      </c>
      <c r="O2272" t="s">
        <v>3420</v>
      </c>
      <c r="P2272" t="s">
        <v>2209</v>
      </c>
      <c r="Q2272" t="s">
        <v>1216</v>
      </c>
      <c r="R2272" t="s">
        <v>226</v>
      </c>
      <c r="S2272" t="s">
        <v>227</v>
      </c>
      <c r="T2272">
        <v>4</v>
      </c>
      <c r="V2272">
        <v>0.6</v>
      </c>
      <c r="W2272">
        <v>5</v>
      </c>
      <c r="X2272" t="s">
        <v>905</v>
      </c>
      <c r="Y2272" t="s">
        <v>1414</v>
      </c>
      <c r="Z2272" t="s">
        <v>1217</v>
      </c>
      <c r="AA2272" t="s">
        <v>1217</v>
      </c>
      <c r="AB2272" t="s">
        <v>3421</v>
      </c>
      <c r="AF2272" t="s">
        <v>736</v>
      </c>
      <c r="AG2272" t="s">
        <v>732</v>
      </c>
      <c r="AH2272" t="s">
        <v>3418</v>
      </c>
      <c r="AJ2272" t="s">
        <v>237</v>
      </c>
      <c r="AK2272">
        <v>32.805759000000002</v>
      </c>
      <c r="AL2272">
        <v>-116.973442077637</v>
      </c>
      <c r="AM2272" t="s">
        <v>732</v>
      </c>
      <c r="AN2272" t="s">
        <v>239</v>
      </c>
      <c r="AO2272" t="s">
        <v>1220</v>
      </c>
      <c r="AP2272" t="s">
        <v>739</v>
      </c>
      <c r="AQ2272" t="s">
        <v>242</v>
      </c>
      <c r="AR2272" t="s">
        <v>732</v>
      </c>
      <c r="AS2272" t="s">
        <v>239</v>
      </c>
      <c r="AT2272" t="s">
        <v>239</v>
      </c>
      <c r="AU2272">
        <v>5</v>
      </c>
      <c r="AW2272" t="s">
        <v>1587</v>
      </c>
      <c r="AX2272" t="s">
        <v>1611</v>
      </c>
      <c r="AY2272" t="s">
        <v>109</v>
      </c>
      <c r="BP2272" t="s">
        <v>422</v>
      </c>
      <c r="BQ2272">
        <v>73</v>
      </c>
      <c r="BR2272" t="s">
        <v>422</v>
      </c>
      <c r="BS2272">
        <v>9</v>
      </c>
      <c r="BZ2272" t="s">
        <v>249</v>
      </c>
      <c r="CA2272" t="s">
        <v>3304</v>
      </c>
    </row>
    <row r="2273" spans="1:79" hidden="1" x14ac:dyDescent="0.25">
      <c r="A2273" t="s">
        <v>1581</v>
      </c>
      <c r="B2273" t="s">
        <v>1582</v>
      </c>
      <c r="C2273" t="s">
        <v>1583</v>
      </c>
      <c r="D2273" t="s">
        <v>3237</v>
      </c>
      <c r="E2273" t="s">
        <v>3238</v>
      </c>
      <c r="F2273" s="1">
        <v>42954</v>
      </c>
      <c r="G2273" s="4">
        <v>0.45833333333333331</v>
      </c>
      <c r="H2273" t="s">
        <v>732</v>
      </c>
      <c r="I2273">
        <v>-88</v>
      </c>
      <c r="J2273" t="s">
        <v>3412</v>
      </c>
      <c r="K2273" t="s">
        <v>222</v>
      </c>
      <c r="L2273">
        <v>1</v>
      </c>
      <c r="M2273">
        <v>1</v>
      </c>
      <c r="N2273" t="s">
        <v>3413</v>
      </c>
      <c r="O2273" t="s">
        <v>3422</v>
      </c>
      <c r="P2273" t="s">
        <v>2209</v>
      </c>
      <c r="Q2273" t="s">
        <v>1216</v>
      </c>
      <c r="R2273" t="s">
        <v>226</v>
      </c>
      <c r="S2273" t="s">
        <v>227</v>
      </c>
      <c r="T2273">
        <v>0.4</v>
      </c>
      <c r="V2273">
        <v>0.14000000000000001</v>
      </c>
      <c r="W2273">
        <v>0.4</v>
      </c>
      <c r="X2273" t="s">
        <v>281</v>
      </c>
      <c r="Y2273" t="s">
        <v>243</v>
      </c>
      <c r="Z2273" t="s">
        <v>788</v>
      </c>
      <c r="AA2273" t="s">
        <v>1217</v>
      </c>
      <c r="AF2273" t="s">
        <v>736</v>
      </c>
      <c r="AG2273" t="s">
        <v>732</v>
      </c>
      <c r="AH2273" t="s">
        <v>1611</v>
      </c>
      <c r="AJ2273" t="s">
        <v>237</v>
      </c>
      <c r="AK2273">
        <v>33.007820000000002</v>
      </c>
      <c r="AL2273">
        <v>-116.820686340332</v>
      </c>
      <c r="AM2273" t="s">
        <v>732</v>
      </c>
      <c r="AN2273" t="s">
        <v>239</v>
      </c>
      <c r="AO2273" t="s">
        <v>1220</v>
      </c>
      <c r="AP2273" t="s">
        <v>739</v>
      </c>
      <c r="AQ2273" t="s">
        <v>242</v>
      </c>
      <c r="AR2273" t="s">
        <v>3155</v>
      </c>
      <c r="AS2273" t="s">
        <v>239</v>
      </c>
      <c r="AT2273" t="s">
        <v>239</v>
      </c>
      <c r="AU2273">
        <v>1</v>
      </c>
      <c r="AW2273" t="s">
        <v>1989</v>
      </c>
      <c r="AX2273" t="s">
        <v>1611</v>
      </c>
      <c r="AY2273" t="s">
        <v>109</v>
      </c>
      <c r="BP2273" t="s">
        <v>422</v>
      </c>
      <c r="BQ2273">
        <v>73</v>
      </c>
      <c r="BR2273" t="s">
        <v>422</v>
      </c>
      <c r="BS2273">
        <v>9</v>
      </c>
      <c r="BZ2273" t="s">
        <v>249</v>
      </c>
      <c r="CA2273" t="s">
        <v>3240</v>
      </c>
    </row>
    <row r="2274" spans="1:79" hidden="1" x14ac:dyDescent="0.25">
      <c r="A2274" t="s">
        <v>1581</v>
      </c>
      <c r="B2274" t="s">
        <v>1582</v>
      </c>
      <c r="C2274" t="s">
        <v>1583</v>
      </c>
      <c r="D2274" t="s">
        <v>3285</v>
      </c>
      <c r="E2274" t="s">
        <v>3286</v>
      </c>
      <c r="F2274" s="1">
        <v>42954</v>
      </c>
      <c r="G2274" s="4">
        <v>0.5</v>
      </c>
      <c r="H2274" t="s">
        <v>732</v>
      </c>
      <c r="I2274">
        <v>-88</v>
      </c>
      <c r="J2274" t="s">
        <v>221</v>
      </c>
      <c r="K2274" t="s">
        <v>222</v>
      </c>
      <c r="L2274">
        <v>1</v>
      </c>
      <c r="M2274">
        <v>1</v>
      </c>
      <c r="N2274" t="s">
        <v>3415</v>
      </c>
      <c r="O2274" t="s">
        <v>3423</v>
      </c>
      <c r="P2274" t="s">
        <v>2209</v>
      </c>
      <c r="Q2274" t="s">
        <v>1216</v>
      </c>
      <c r="R2274" t="s">
        <v>226</v>
      </c>
      <c r="S2274" t="s">
        <v>227</v>
      </c>
      <c r="T2274">
        <v>2</v>
      </c>
      <c r="V2274">
        <v>0.6</v>
      </c>
      <c r="W2274">
        <v>5</v>
      </c>
      <c r="X2274" t="s">
        <v>905</v>
      </c>
      <c r="Y2274" t="s">
        <v>1414</v>
      </c>
      <c r="Z2274" t="s">
        <v>1217</v>
      </c>
      <c r="AA2274" t="s">
        <v>1217</v>
      </c>
      <c r="AB2274" t="s">
        <v>3424</v>
      </c>
      <c r="AF2274" t="s">
        <v>736</v>
      </c>
      <c r="AG2274" t="s">
        <v>732</v>
      </c>
      <c r="AH2274" t="s">
        <v>3418</v>
      </c>
      <c r="AJ2274" t="s">
        <v>237</v>
      </c>
      <c r="AK2274">
        <v>32.803631000000003</v>
      </c>
      <c r="AL2274">
        <v>-116.96547698974599</v>
      </c>
      <c r="AM2274" t="s">
        <v>732</v>
      </c>
      <c r="AN2274" t="s">
        <v>239</v>
      </c>
      <c r="AO2274" t="s">
        <v>1220</v>
      </c>
      <c r="AP2274" t="s">
        <v>739</v>
      </c>
      <c r="AQ2274" t="s">
        <v>242</v>
      </c>
      <c r="AR2274" t="s">
        <v>732</v>
      </c>
      <c r="AS2274" t="s">
        <v>239</v>
      </c>
      <c r="AT2274" t="s">
        <v>239</v>
      </c>
      <c r="AU2274">
        <v>5</v>
      </c>
      <c r="AW2274" t="s">
        <v>1587</v>
      </c>
      <c r="AX2274" t="s">
        <v>1611</v>
      </c>
      <c r="AY2274" t="s">
        <v>109</v>
      </c>
      <c r="BP2274" t="s">
        <v>422</v>
      </c>
      <c r="BQ2274">
        <v>73</v>
      </c>
      <c r="BR2274" t="s">
        <v>422</v>
      </c>
      <c r="BS2274">
        <v>9</v>
      </c>
      <c r="BZ2274" t="s">
        <v>249</v>
      </c>
      <c r="CA2274" t="s">
        <v>3288</v>
      </c>
    </row>
    <row r="2275" spans="1:79" hidden="1" x14ac:dyDescent="0.25">
      <c r="A2275" t="s">
        <v>1581</v>
      </c>
      <c r="B2275" t="s">
        <v>1582</v>
      </c>
      <c r="C2275" t="s">
        <v>1583</v>
      </c>
      <c r="D2275" t="s">
        <v>3247</v>
      </c>
      <c r="E2275" t="s">
        <v>3248</v>
      </c>
      <c r="F2275" s="1">
        <v>42954</v>
      </c>
      <c r="G2275" s="4">
        <v>0.40972222222222227</v>
      </c>
      <c r="H2275" t="s">
        <v>732</v>
      </c>
      <c r="I2275">
        <v>-88</v>
      </c>
      <c r="J2275" t="s">
        <v>3412</v>
      </c>
      <c r="K2275" t="s">
        <v>222</v>
      </c>
      <c r="L2275">
        <v>1</v>
      </c>
      <c r="M2275">
        <v>1</v>
      </c>
      <c r="N2275" t="s">
        <v>3413</v>
      </c>
      <c r="O2275" t="s">
        <v>3425</v>
      </c>
      <c r="P2275" t="s">
        <v>2209</v>
      </c>
      <c r="Q2275" t="s">
        <v>1216</v>
      </c>
      <c r="R2275" t="s">
        <v>226</v>
      </c>
      <c r="S2275" t="s">
        <v>227</v>
      </c>
      <c r="T2275">
        <v>0.77</v>
      </c>
      <c r="V2275">
        <v>0.14000000000000001</v>
      </c>
      <c r="W2275">
        <v>0.4</v>
      </c>
      <c r="X2275" t="s">
        <v>281</v>
      </c>
      <c r="Y2275" t="s">
        <v>243</v>
      </c>
      <c r="Z2275" t="s">
        <v>788</v>
      </c>
      <c r="AA2275" t="s">
        <v>1217</v>
      </c>
      <c r="AF2275" t="s">
        <v>736</v>
      </c>
      <c r="AG2275" t="s">
        <v>732</v>
      </c>
      <c r="AH2275" t="s">
        <v>1611</v>
      </c>
      <c r="AJ2275" t="s">
        <v>237</v>
      </c>
      <c r="AK2275">
        <v>32.849110000000003</v>
      </c>
      <c r="AL2275">
        <v>-116.884140014648</v>
      </c>
      <c r="AM2275" t="s">
        <v>732</v>
      </c>
      <c r="AN2275" t="s">
        <v>239</v>
      </c>
      <c r="AO2275" t="s">
        <v>1220</v>
      </c>
      <c r="AP2275" t="s">
        <v>739</v>
      </c>
      <c r="AQ2275" t="s">
        <v>242</v>
      </c>
      <c r="AR2275" t="s">
        <v>3155</v>
      </c>
      <c r="AS2275" t="s">
        <v>239</v>
      </c>
      <c r="AT2275" t="s">
        <v>239</v>
      </c>
      <c r="AU2275">
        <v>1</v>
      </c>
      <c r="AW2275" t="s">
        <v>1989</v>
      </c>
      <c r="AX2275" t="s">
        <v>1611</v>
      </c>
      <c r="AY2275" t="s">
        <v>109</v>
      </c>
      <c r="BP2275" t="s">
        <v>422</v>
      </c>
      <c r="BQ2275">
        <v>73</v>
      </c>
      <c r="BR2275" t="s">
        <v>422</v>
      </c>
      <c r="BS2275">
        <v>9</v>
      </c>
      <c r="BZ2275" t="s">
        <v>249</v>
      </c>
      <c r="CA2275" t="s">
        <v>3249</v>
      </c>
    </row>
    <row r="2276" spans="1:79" hidden="1" x14ac:dyDescent="0.25">
      <c r="A2276" t="s">
        <v>1581</v>
      </c>
      <c r="B2276" t="s">
        <v>1582</v>
      </c>
      <c r="C2276" t="s">
        <v>1583</v>
      </c>
      <c r="D2276" t="s">
        <v>3289</v>
      </c>
      <c r="E2276" t="s">
        <v>3290</v>
      </c>
      <c r="F2276" s="1">
        <v>42955</v>
      </c>
      <c r="G2276" s="4">
        <v>0.47222222222222227</v>
      </c>
      <c r="H2276" t="s">
        <v>732</v>
      </c>
      <c r="I2276">
        <v>-88</v>
      </c>
      <c r="J2276" t="s">
        <v>221</v>
      </c>
      <c r="K2276" t="s">
        <v>222</v>
      </c>
      <c r="L2276">
        <v>1</v>
      </c>
      <c r="M2276">
        <v>1</v>
      </c>
      <c r="N2276" t="s">
        <v>3426</v>
      </c>
      <c r="O2276" t="s">
        <v>3427</v>
      </c>
      <c r="P2276" t="s">
        <v>2209</v>
      </c>
      <c r="Q2276" t="s">
        <v>1216</v>
      </c>
      <c r="R2276" t="s">
        <v>226</v>
      </c>
      <c r="S2276" t="s">
        <v>227</v>
      </c>
      <c r="T2276">
        <v>3</v>
      </c>
      <c r="V2276">
        <v>0.1</v>
      </c>
      <c r="W2276">
        <v>1</v>
      </c>
      <c r="X2276" t="s">
        <v>281</v>
      </c>
      <c r="Y2276" t="s">
        <v>243</v>
      </c>
      <c r="Z2276" t="s">
        <v>1217</v>
      </c>
      <c r="AA2276" t="s">
        <v>1217</v>
      </c>
      <c r="AB2276" t="s">
        <v>3428</v>
      </c>
      <c r="AF2276" t="s">
        <v>736</v>
      </c>
      <c r="AG2276" t="s">
        <v>732</v>
      </c>
      <c r="AH2276" t="s">
        <v>3418</v>
      </c>
      <c r="AJ2276" t="s">
        <v>237</v>
      </c>
      <c r="AK2276">
        <v>32.803618999999998</v>
      </c>
      <c r="AL2276">
        <v>-116.935997009277</v>
      </c>
      <c r="AM2276" t="s">
        <v>732</v>
      </c>
      <c r="AN2276" t="s">
        <v>239</v>
      </c>
      <c r="AO2276" t="s">
        <v>1220</v>
      </c>
      <c r="AP2276" t="s">
        <v>739</v>
      </c>
      <c r="AQ2276" t="s">
        <v>242</v>
      </c>
      <c r="AR2276" t="s">
        <v>732</v>
      </c>
      <c r="AS2276" t="s">
        <v>239</v>
      </c>
      <c r="AT2276" t="s">
        <v>239</v>
      </c>
      <c r="AU2276">
        <v>1</v>
      </c>
      <c r="AW2276" t="s">
        <v>1587</v>
      </c>
      <c r="AX2276" t="s">
        <v>1611</v>
      </c>
      <c r="AY2276" t="s">
        <v>109</v>
      </c>
      <c r="BP2276" t="s">
        <v>422</v>
      </c>
      <c r="BQ2276">
        <v>73</v>
      </c>
      <c r="BR2276" t="s">
        <v>422</v>
      </c>
      <c r="BS2276">
        <v>9</v>
      </c>
      <c r="BZ2276" t="s">
        <v>249</v>
      </c>
      <c r="CA2276" t="s">
        <v>3291</v>
      </c>
    </row>
    <row r="2277" spans="1:79" hidden="1" x14ac:dyDescent="0.25">
      <c r="A2277" t="s">
        <v>1581</v>
      </c>
      <c r="B2277" t="s">
        <v>1582</v>
      </c>
      <c r="C2277" t="s">
        <v>1583</v>
      </c>
      <c r="D2277" t="s">
        <v>3292</v>
      </c>
      <c r="E2277" t="s">
        <v>3293</v>
      </c>
      <c r="F2277" s="1">
        <v>42955</v>
      </c>
      <c r="G2277" s="4">
        <v>0.44791666666666669</v>
      </c>
      <c r="H2277" t="s">
        <v>732</v>
      </c>
      <c r="I2277">
        <v>-88</v>
      </c>
      <c r="J2277" t="s">
        <v>221</v>
      </c>
      <c r="K2277" t="s">
        <v>222</v>
      </c>
      <c r="L2277">
        <v>1</v>
      </c>
      <c r="M2277">
        <v>1</v>
      </c>
      <c r="N2277" t="s">
        <v>3426</v>
      </c>
      <c r="O2277" t="s">
        <v>3429</v>
      </c>
      <c r="P2277" t="s">
        <v>2209</v>
      </c>
      <c r="Q2277" t="s">
        <v>1216</v>
      </c>
      <c r="R2277" t="s">
        <v>226</v>
      </c>
      <c r="S2277" t="s">
        <v>227</v>
      </c>
      <c r="T2277">
        <v>4</v>
      </c>
      <c r="V2277">
        <v>0.1</v>
      </c>
      <c r="W2277">
        <v>1</v>
      </c>
      <c r="X2277" t="s">
        <v>281</v>
      </c>
      <c r="Y2277" t="s">
        <v>243</v>
      </c>
      <c r="Z2277" t="s">
        <v>1217</v>
      </c>
      <c r="AA2277" t="s">
        <v>1217</v>
      </c>
      <c r="AB2277" t="s">
        <v>3430</v>
      </c>
      <c r="AF2277" t="s">
        <v>736</v>
      </c>
      <c r="AG2277" t="s">
        <v>732</v>
      </c>
      <c r="AH2277" t="s">
        <v>3418</v>
      </c>
      <c r="AJ2277" t="s">
        <v>237</v>
      </c>
      <c r="AK2277">
        <v>32.803477999999998</v>
      </c>
      <c r="AL2277">
        <v>-116.92887878418</v>
      </c>
      <c r="AM2277" t="s">
        <v>732</v>
      </c>
      <c r="AN2277" t="s">
        <v>239</v>
      </c>
      <c r="AO2277" t="s">
        <v>1220</v>
      </c>
      <c r="AP2277" t="s">
        <v>739</v>
      </c>
      <c r="AQ2277" t="s">
        <v>242</v>
      </c>
      <c r="AR2277" t="s">
        <v>732</v>
      </c>
      <c r="AS2277" t="s">
        <v>239</v>
      </c>
      <c r="AT2277" t="s">
        <v>239</v>
      </c>
      <c r="AU2277">
        <v>1</v>
      </c>
      <c r="AW2277" t="s">
        <v>1587</v>
      </c>
      <c r="AX2277" t="s">
        <v>1611</v>
      </c>
      <c r="AY2277" t="s">
        <v>109</v>
      </c>
      <c r="BP2277" t="s">
        <v>422</v>
      </c>
      <c r="BQ2277">
        <v>73</v>
      </c>
      <c r="BR2277" t="s">
        <v>422</v>
      </c>
      <c r="BS2277">
        <v>9</v>
      </c>
      <c r="BZ2277" t="s">
        <v>249</v>
      </c>
      <c r="CA2277" t="s">
        <v>3294</v>
      </c>
    </row>
    <row r="2278" spans="1:79" hidden="1" x14ac:dyDescent="0.25">
      <c r="A2278" t="s">
        <v>1581</v>
      </c>
      <c r="B2278" t="s">
        <v>1582</v>
      </c>
      <c r="C2278" t="s">
        <v>1583</v>
      </c>
      <c r="D2278" t="s">
        <v>3285</v>
      </c>
      <c r="E2278" t="s">
        <v>3286</v>
      </c>
      <c r="F2278" s="1">
        <v>42963</v>
      </c>
      <c r="G2278" s="4">
        <v>0.57291666666666663</v>
      </c>
      <c r="H2278" t="s">
        <v>732</v>
      </c>
      <c r="I2278">
        <v>-88</v>
      </c>
      <c r="J2278" t="s">
        <v>221</v>
      </c>
      <c r="K2278" t="s">
        <v>222</v>
      </c>
      <c r="L2278">
        <v>1</v>
      </c>
      <c r="M2278">
        <v>1</v>
      </c>
      <c r="N2278" t="s">
        <v>3431</v>
      </c>
      <c r="O2278" t="s">
        <v>3432</v>
      </c>
      <c r="P2278" t="s">
        <v>2209</v>
      </c>
      <c r="Q2278" t="s">
        <v>1216</v>
      </c>
      <c r="R2278" t="s">
        <v>226</v>
      </c>
      <c r="S2278" t="s">
        <v>227</v>
      </c>
      <c r="T2278">
        <v>3</v>
      </c>
      <c r="V2278">
        <v>0.1</v>
      </c>
      <c r="W2278">
        <v>1</v>
      </c>
      <c r="X2278" t="s">
        <v>281</v>
      </c>
      <c r="Y2278" t="s">
        <v>243</v>
      </c>
      <c r="Z2278" t="s">
        <v>1217</v>
      </c>
      <c r="AA2278" t="s">
        <v>1217</v>
      </c>
      <c r="AB2278" t="s">
        <v>3433</v>
      </c>
      <c r="AF2278" t="s">
        <v>736</v>
      </c>
      <c r="AG2278" t="s">
        <v>732</v>
      </c>
      <c r="AH2278" t="s">
        <v>3418</v>
      </c>
      <c r="AJ2278" t="s">
        <v>237</v>
      </c>
      <c r="AK2278">
        <v>32.803631000000003</v>
      </c>
      <c r="AL2278">
        <v>-116.96547698974599</v>
      </c>
      <c r="AM2278" t="s">
        <v>732</v>
      </c>
      <c r="AN2278" t="s">
        <v>239</v>
      </c>
      <c r="AO2278" t="s">
        <v>1220</v>
      </c>
      <c r="AP2278" t="s">
        <v>739</v>
      </c>
      <c r="AQ2278" t="s">
        <v>242</v>
      </c>
      <c r="AR2278" t="s">
        <v>732</v>
      </c>
      <c r="AS2278" t="s">
        <v>239</v>
      </c>
      <c r="AT2278" t="s">
        <v>239</v>
      </c>
      <c r="AU2278">
        <v>1</v>
      </c>
      <c r="AW2278" t="s">
        <v>1587</v>
      </c>
      <c r="AX2278" t="s">
        <v>1611</v>
      </c>
      <c r="AY2278" t="s">
        <v>109</v>
      </c>
      <c r="BP2278" t="s">
        <v>422</v>
      </c>
      <c r="BQ2278">
        <v>73</v>
      </c>
      <c r="BR2278" t="s">
        <v>422</v>
      </c>
      <c r="BS2278">
        <v>9</v>
      </c>
      <c r="BZ2278" t="s">
        <v>249</v>
      </c>
      <c r="CA2278" t="s">
        <v>3288</v>
      </c>
    </row>
    <row r="2279" spans="1:79" hidden="1" x14ac:dyDescent="0.25">
      <c r="A2279" t="s">
        <v>1581</v>
      </c>
      <c r="B2279" t="s">
        <v>1582</v>
      </c>
      <c r="C2279" t="s">
        <v>1583</v>
      </c>
      <c r="D2279" t="s">
        <v>3302</v>
      </c>
      <c r="E2279" t="s">
        <v>3303</v>
      </c>
      <c r="F2279" s="1">
        <v>42963</v>
      </c>
      <c r="G2279" s="4">
        <v>0.38541666666666669</v>
      </c>
      <c r="H2279" t="s">
        <v>732</v>
      </c>
      <c r="I2279">
        <v>-88</v>
      </c>
      <c r="J2279" t="s">
        <v>221</v>
      </c>
      <c r="K2279" t="s">
        <v>222</v>
      </c>
      <c r="L2279">
        <v>1</v>
      </c>
      <c r="M2279">
        <v>1</v>
      </c>
      <c r="N2279" t="s">
        <v>3431</v>
      </c>
      <c r="O2279" t="s">
        <v>3434</v>
      </c>
      <c r="P2279" t="s">
        <v>2209</v>
      </c>
      <c r="Q2279" t="s">
        <v>1216</v>
      </c>
      <c r="R2279" t="s">
        <v>226</v>
      </c>
      <c r="S2279" t="s">
        <v>227</v>
      </c>
      <c r="T2279">
        <v>5</v>
      </c>
      <c r="V2279">
        <v>0.1</v>
      </c>
      <c r="W2279">
        <v>1</v>
      </c>
      <c r="X2279" t="s">
        <v>281</v>
      </c>
      <c r="Y2279" t="s">
        <v>243</v>
      </c>
      <c r="Z2279" t="s">
        <v>1217</v>
      </c>
      <c r="AA2279" t="s">
        <v>1217</v>
      </c>
      <c r="AB2279" t="s">
        <v>3421</v>
      </c>
      <c r="AF2279" t="s">
        <v>736</v>
      </c>
      <c r="AG2279" t="s">
        <v>732</v>
      </c>
      <c r="AH2279" t="s">
        <v>3418</v>
      </c>
      <c r="AJ2279" t="s">
        <v>237</v>
      </c>
      <c r="AK2279">
        <v>32.805759000000002</v>
      </c>
      <c r="AL2279">
        <v>-116.973442077637</v>
      </c>
      <c r="AM2279" t="s">
        <v>732</v>
      </c>
      <c r="AN2279" t="s">
        <v>239</v>
      </c>
      <c r="AO2279" t="s">
        <v>1220</v>
      </c>
      <c r="AP2279" t="s">
        <v>739</v>
      </c>
      <c r="AQ2279" t="s">
        <v>242</v>
      </c>
      <c r="AR2279" t="s">
        <v>732</v>
      </c>
      <c r="AS2279" t="s">
        <v>239</v>
      </c>
      <c r="AT2279" t="s">
        <v>239</v>
      </c>
      <c r="AU2279">
        <v>1</v>
      </c>
      <c r="AW2279" t="s">
        <v>1587</v>
      </c>
      <c r="AX2279" t="s">
        <v>1611</v>
      </c>
      <c r="AY2279" t="s">
        <v>109</v>
      </c>
      <c r="BP2279" t="s">
        <v>422</v>
      </c>
      <c r="BQ2279">
        <v>73</v>
      </c>
      <c r="BR2279" t="s">
        <v>422</v>
      </c>
      <c r="BS2279">
        <v>9</v>
      </c>
      <c r="BZ2279" t="s">
        <v>249</v>
      </c>
      <c r="CA2279" t="s">
        <v>3304</v>
      </c>
    </row>
    <row r="2280" spans="1:79" hidden="1" x14ac:dyDescent="0.25">
      <c r="A2280" t="s">
        <v>1581</v>
      </c>
      <c r="B2280" t="s">
        <v>1582</v>
      </c>
      <c r="C2280" t="s">
        <v>1583</v>
      </c>
      <c r="D2280" t="s">
        <v>3297</v>
      </c>
      <c r="E2280" t="s">
        <v>3298</v>
      </c>
      <c r="F2280" s="1">
        <v>42963</v>
      </c>
      <c r="G2280" s="4">
        <v>0.47222222222222227</v>
      </c>
      <c r="H2280" t="s">
        <v>732</v>
      </c>
      <c r="I2280">
        <v>-88</v>
      </c>
      <c r="J2280" t="s">
        <v>221</v>
      </c>
      <c r="K2280" t="s">
        <v>222</v>
      </c>
      <c r="L2280">
        <v>1</v>
      </c>
      <c r="M2280">
        <v>1</v>
      </c>
      <c r="N2280" t="s">
        <v>3431</v>
      </c>
      <c r="O2280" t="s">
        <v>3435</v>
      </c>
      <c r="P2280" t="s">
        <v>2209</v>
      </c>
      <c r="Q2280" t="s">
        <v>1216</v>
      </c>
      <c r="R2280" t="s">
        <v>226</v>
      </c>
      <c r="S2280" t="s">
        <v>227</v>
      </c>
      <c r="T2280">
        <v>5</v>
      </c>
      <c r="V2280">
        <v>0.1</v>
      </c>
      <c r="W2280">
        <v>1</v>
      </c>
      <c r="X2280" t="s">
        <v>281</v>
      </c>
      <c r="Y2280" t="s">
        <v>243</v>
      </c>
      <c r="Z2280" t="s">
        <v>1217</v>
      </c>
      <c r="AA2280" t="s">
        <v>1217</v>
      </c>
      <c r="AB2280" t="s">
        <v>3436</v>
      </c>
      <c r="AF2280" t="s">
        <v>736</v>
      </c>
      <c r="AG2280" t="s">
        <v>732</v>
      </c>
      <c r="AH2280" t="s">
        <v>3418</v>
      </c>
      <c r="AJ2280" t="s">
        <v>237</v>
      </c>
      <c r="AK2280">
        <v>32.802157999999999</v>
      </c>
      <c r="AL2280">
        <v>-116.971672058105</v>
      </c>
      <c r="AM2280" t="s">
        <v>732</v>
      </c>
      <c r="AN2280" t="s">
        <v>239</v>
      </c>
      <c r="AO2280" t="s">
        <v>1220</v>
      </c>
      <c r="AP2280" t="s">
        <v>739</v>
      </c>
      <c r="AQ2280" t="s">
        <v>242</v>
      </c>
      <c r="AR2280" t="s">
        <v>732</v>
      </c>
      <c r="AS2280" t="s">
        <v>239</v>
      </c>
      <c r="AT2280" t="s">
        <v>239</v>
      </c>
      <c r="AU2280">
        <v>1</v>
      </c>
      <c r="AW2280" t="s">
        <v>1587</v>
      </c>
      <c r="AX2280" t="s">
        <v>1611</v>
      </c>
      <c r="AY2280" t="s">
        <v>109</v>
      </c>
      <c r="BP2280" t="s">
        <v>422</v>
      </c>
      <c r="BQ2280">
        <v>73</v>
      </c>
      <c r="BR2280" t="s">
        <v>422</v>
      </c>
      <c r="BS2280">
        <v>9</v>
      </c>
      <c r="BZ2280" t="s">
        <v>249</v>
      </c>
      <c r="CA2280" t="s">
        <v>3300</v>
      </c>
    </row>
    <row r="2281" spans="1:79" hidden="1" x14ac:dyDescent="0.25">
      <c r="A2281" t="s">
        <v>1581</v>
      </c>
      <c r="B2281" t="s">
        <v>1582</v>
      </c>
      <c r="C2281" t="s">
        <v>1583</v>
      </c>
      <c r="D2281" t="s">
        <v>3292</v>
      </c>
      <c r="E2281" t="s">
        <v>3293</v>
      </c>
      <c r="F2281" s="1">
        <v>42964</v>
      </c>
      <c r="G2281" s="4">
        <v>0.36458333333333331</v>
      </c>
      <c r="H2281" t="s">
        <v>732</v>
      </c>
      <c r="I2281">
        <v>-88</v>
      </c>
      <c r="J2281" t="s">
        <v>221</v>
      </c>
      <c r="K2281" t="s">
        <v>222</v>
      </c>
      <c r="L2281">
        <v>1</v>
      </c>
      <c r="M2281">
        <v>1</v>
      </c>
      <c r="N2281" t="s">
        <v>3426</v>
      </c>
      <c r="O2281" t="s">
        <v>3437</v>
      </c>
      <c r="P2281" t="s">
        <v>2209</v>
      </c>
      <c r="Q2281" t="s">
        <v>1216</v>
      </c>
      <c r="R2281" t="s">
        <v>226</v>
      </c>
      <c r="S2281" t="s">
        <v>227</v>
      </c>
      <c r="T2281">
        <v>2</v>
      </c>
      <c r="V2281">
        <v>0.1</v>
      </c>
      <c r="W2281">
        <v>1</v>
      </c>
      <c r="X2281" t="s">
        <v>281</v>
      </c>
      <c r="Y2281" t="s">
        <v>243</v>
      </c>
      <c r="Z2281" t="s">
        <v>1217</v>
      </c>
      <c r="AA2281" t="s">
        <v>1217</v>
      </c>
      <c r="AB2281" t="s">
        <v>3433</v>
      </c>
      <c r="AF2281" t="s">
        <v>736</v>
      </c>
      <c r="AG2281" t="s">
        <v>732</v>
      </c>
      <c r="AH2281" t="s">
        <v>3418</v>
      </c>
      <c r="AJ2281" t="s">
        <v>237</v>
      </c>
      <c r="AK2281">
        <v>32.803477999999998</v>
      </c>
      <c r="AL2281">
        <v>-116.92887878418</v>
      </c>
      <c r="AM2281" t="s">
        <v>732</v>
      </c>
      <c r="AN2281" t="s">
        <v>239</v>
      </c>
      <c r="AO2281" t="s">
        <v>1220</v>
      </c>
      <c r="AP2281" t="s">
        <v>739</v>
      </c>
      <c r="AQ2281" t="s">
        <v>242</v>
      </c>
      <c r="AR2281" t="s">
        <v>732</v>
      </c>
      <c r="AS2281" t="s">
        <v>239</v>
      </c>
      <c r="AT2281" t="s">
        <v>239</v>
      </c>
      <c r="AU2281">
        <v>1</v>
      </c>
      <c r="AW2281" t="s">
        <v>1587</v>
      </c>
      <c r="AX2281" t="s">
        <v>1611</v>
      </c>
      <c r="AY2281" t="s">
        <v>109</v>
      </c>
      <c r="BP2281" t="s">
        <v>422</v>
      </c>
      <c r="BQ2281">
        <v>73</v>
      </c>
      <c r="BR2281" t="s">
        <v>422</v>
      </c>
      <c r="BS2281">
        <v>9</v>
      </c>
      <c r="BZ2281" t="s">
        <v>249</v>
      </c>
      <c r="CA2281" t="s">
        <v>3294</v>
      </c>
    </row>
    <row r="2282" spans="1:79" hidden="1" x14ac:dyDescent="0.25">
      <c r="A2282" t="s">
        <v>1581</v>
      </c>
      <c r="B2282" t="s">
        <v>1582</v>
      </c>
      <c r="C2282" t="s">
        <v>1583</v>
      </c>
      <c r="D2282" t="s">
        <v>3289</v>
      </c>
      <c r="E2282" t="s">
        <v>3290</v>
      </c>
      <c r="F2282" s="1">
        <v>42964</v>
      </c>
      <c r="G2282" s="4">
        <v>0.3888888888888889</v>
      </c>
      <c r="H2282" t="s">
        <v>732</v>
      </c>
      <c r="I2282">
        <v>-88</v>
      </c>
      <c r="J2282" t="s">
        <v>221</v>
      </c>
      <c r="K2282" t="s">
        <v>222</v>
      </c>
      <c r="L2282">
        <v>1</v>
      </c>
      <c r="M2282">
        <v>1</v>
      </c>
      <c r="N2282" t="s">
        <v>3426</v>
      </c>
      <c r="O2282" t="s">
        <v>3438</v>
      </c>
      <c r="P2282" t="s">
        <v>2209</v>
      </c>
      <c r="Q2282" t="s">
        <v>1216</v>
      </c>
      <c r="R2282" t="s">
        <v>226</v>
      </c>
      <c r="S2282" t="s">
        <v>227</v>
      </c>
      <c r="T2282">
        <v>3</v>
      </c>
      <c r="V2282">
        <v>0.1</v>
      </c>
      <c r="W2282">
        <v>1</v>
      </c>
      <c r="X2282" t="s">
        <v>281</v>
      </c>
      <c r="Y2282" t="s">
        <v>243</v>
      </c>
      <c r="Z2282" t="s">
        <v>1217</v>
      </c>
      <c r="AA2282" t="s">
        <v>1217</v>
      </c>
      <c r="AB2282" t="s">
        <v>3433</v>
      </c>
      <c r="AF2282" t="s">
        <v>736</v>
      </c>
      <c r="AG2282" t="s">
        <v>732</v>
      </c>
      <c r="AH2282" t="s">
        <v>3418</v>
      </c>
      <c r="AJ2282" t="s">
        <v>237</v>
      </c>
      <c r="AK2282">
        <v>32.803618999999998</v>
      </c>
      <c r="AL2282">
        <v>-116.935997009277</v>
      </c>
      <c r="AM2282" t="s">
        <v>732</v>
      </c>
      <c r="AN2282" t="s">
        <v>239</v>
      </c>
      <c r="AO2282" t="s">
        <v>1220</v>
      </c>
      <c r="AP2282" t="s">
        <v>739</v>
      </c>
      <c r="AQ2282" t="s">
        <v>242</v>
      </c>
      <c r="AR2282" t="s">
        <v>732</v>
      </c>
      <c r="AS2282" t="s">
        <v>239</v>
      </c>
      <c r="AT2282" t="s">
        <v>239</v>
      </c>
      <c r="AU2282">
        <v>1</v>
      </c>
      <c r="AW2282" t="s">
        <v>1587</v>
      </c>
      <c r="AX2282" t="s">
        <v>1611</v>
      </c>
      <c r="AY2282" t="s">
        <v>109</v>
      </c>
      <c r="BP2282" t="s">
        <v>422</v>
      </c>
      <c r="BQ2282">
        <v>73</v>
      </c>
      <c r="BR2282" t="s">
        <v>422</v>
      </c>
      <c r="BS2282">
        <v>9</v>
      </c>
      <c r="BZ2282" t="s">
        <v>249</v>
      </c>
      <c r="CA2282" t="s">
        <v>3291</v>
      </c>
    </row>
    <row r="2283" spans="1:79" hidden="1" x14ac:dyDescent="0.25">
      <c r="A2283" t="s">
        <v>1581</v>
      </c>
      <c r="B2283" t="s">
        <v>1582</v>
      </c>
      <c r="C2283" t="s">
        <v>1583</v>
      </c>
      <c r="D2283" t="s">
        <v>3165</v>
      </c>
      <c r="E2283" t="s">
        <v>3166</v>
      </c>
      <c r="F2283" s="1">
        <v>43004</v>
      </c>
      <c r="G2283" s="4">
        <v>0.34722222222222227</v>
      </c>
      <c r="H2283" t="s">
        <v>732</v>
      </c>
      <c r="I2283">
        <v>-88</v>
      </c>
      <c r="J2283" t="s">
        <v>221</v>
      </c>
      <c r="K2283" t="s">
        <v>222</v>
      </c>
      <c r="L2283">
        <v>1</v>
      </c>
      <c r="M2283">
        <v>1</v>
      </c>
      <c r="N2283" t="s">
        <v>3439</v>
      </c>
      <c r="O2283" t="s">
        <v>3440</v>
      </c>
      <c r="P2283" t="s">
        <v>2209</v>
      </c>
      <c r="Q2283" t="s">
        <v>1216</v>
      </c>
      <c r="R2283" t="s">
        <v>226</v>
      </c>
      <c r="S2283" t="s">
        <v>227</v>
      </c>
      <c r="T2283">
        <v>4.9000000000000004</v>
      </c>
      <c r="V2283">
        <v>0.14000000000000001</v>
      </c>
      <c r="W2283">
        <v>0.4</v>
      </c>
      <c r="X2283" t="s">
        <v>281</v>
      </c>
      <c r="Y2283" t="s">
        <v>243</v>
      </c>
      <c r="Z2283" t="s">
        <v>788</v>
      </c>
      <c r="AA2283" t="s">
        <v>1217</v>
      </c>
      <c r="AB2283" t="s">
        <v>3441</v>
      </c>
      <c r="AF2283" t="s">
        <v>736</v>
      </c>
      <c r="AG2283" t="s">
        <v>732</v>
      </c>
      <c r="AH2283" t="s">
        <v>3364</v>
      </c>
      <c r="AJ2283" t="s">
        <v>237</v>
      </c>
      <c r="AK2283">
        <v>32.802428999999997</v>
      </c>
      <c r="AL2283">
        <v>-117.06845092773401</v>
      </c>
      <c r="AM2283" t="s">
        <v>732</v>
      </c>
      <c r="AN2283" t="s">
        <v>239</v>
      </c>
      <c r="AO2283" t="s">
        <v>1220</v>
      </c>
      <c r="AP2283" t="s">
        <v>739</v>
      </c>
      <c r="AQ2283" t="s">
        <v>242</v>
      </c>
      <c r="AR2283" t="s">
        <v>732</v>
      </c>
      <c r="AS2283" t="s">
        <v>239</v>
      </c>
      <c r="AT2283" t="s">
        <v>239</v>
      </c>
      <c r="AU2283">
        <v>1</v>
      </c>
      <c r="AW2283" t="s">
        <v>1989</v>
      </c>
      <c r="AX2283" t="s">
        <v>1611</v>
      </c>
      <c r="AY2283" t="s">
        <v>109</v>
      </c>
      <c r="BP2283" t="s">
        <v>422</v>
      </c>
      <c r="BQ2283">
        <v>73</v>
      </c>
      <c r="BR2283" t="s">
        <v>422</v>
      </c>
      <c r="BS2283">
        <v>9</v>
      </c>
      <c r="BZ2283" t="s">
        <v>249</v>
      </c>
      <c r="CA2283" t="s">
        <v>3442</v>
      </c>
    </row>
    <row r="2284" spans="1:79" hidden="1" x14ac:dyDescent="0.25">
      <c r="A2284" t="s">
        <v>1581</v>
      </c>
      <c r="B2284" t="s">
        <v>1582</v>
      </c>
      <c r="C2284" t="s">
        <v>1583</v>
      </c>
      <c r="D2284" t="s">
        <v>3157</v>
      </c>
      <c r="E2284" t="s">
        <v>3158</v>
      </c>
      <c r="F2284" s="1">
        <v>43006</v>
      </c>
      <c r="G2284" s="4">
        <v>0.3263888888888889</v>
      </c>
      <c r="H2284" t="s">
        <v>732</v>
      </c>
      <c r="I2284">
        <v>-88</v>
      </c>
      <c r="J2284" t="s">
        <v>221</v>
      </c>
      <c r="K2284" t="s">
        <v>222</v>
      </c>
      <c r="L2284">
        <v>1</v>
      </c>
      <c r="M2284">
        <v>1</v>
      </c>
      <c r="N2284" t="s">
        <v>3443</v>
      </c>
      <c r="O2284" t="s">
        <v>3444</v>
      </c>
      <c r="P2284" t="s">
        <v>2209</v>
      </c>
      <c r="Q2284" t="s">
        <v>1216</v>
      </c>
      <c r="R2284" t="s">
        <v>226</v>
      </c>
      <c r="S2284" t="s">
        <v>227</v>
      </c>
      <c r="T2284">
        <v>0.48</v>
      </c>
      <c r="V2284">
        <v>0.14000000000000001</v>
      </c>
      <c r="W2284">
        <v>0.4</v>
      </c>
      <c r="X2284" t="s">
        <v>281</v>
      </c>
      <c r="Y2284" t="s">
        <v>243</v>
      </c>
      <c r="Z2284" t="s">
        <v>788</v>
      </c>
      <c r="AA2284" t="s">
        <v>1217</v>
      </c>
      <c r="AB2284" t="s">
        <v>3445</v>
      </c>
      <c r="AF2284" t="s">
        <v>736</v>
      </c>
      <c r="AG2284" t="s">
        <v>732</v>
      </c>
      <c r="AH2284" t="s">
        <v>3364</v>
      </c>
      <c r="AJ2284" t="s">
        <v>237</v>
      </c>
      <c r="AK2284">
        <v>32.839378000000004</v>
      </c>
      <c r="AL2284">
        <v>-117.09310913085901</v>
      </c>
      <c r="AM2284" t="s">
        <v>732</v>
      </c>
      <c r="AN2284" t="s">
        <v>239</v>
      </c>
      <c r="AO2284" t="s">
        <v>1220</v>
      </c>
      <c r="AP2284" t="s">
        <v>739</v>
      </c>
      <c r="AQ2284" t="s">
        <v>242</v>
      </c>
      <c r="AR2284" t="s">
        <v>732</v>
      </c>
      <c r="AS2284" t="s">
        <v>239</v>
      </c>
      <c r="AT2284" t="s">
        <v>239</v>
      </c>
      <c r="AU2284">
        <v>1</v>
      </c>
      <c r="AW2284" t="s">
        <v>1989</v>
      </c>
      <c r="AX2284" t="s">
        <v>1611</v>
      </c>
      <c r="AY2284" t="s">
        <v>109</v>
      </c>
      <c r="BP2284" t="s">
        <v>422</v>
      </c>
      <c r="BQ2284">
        <v>73</v>
      </c>
      <c r="BR2284" t="s">
        <v>422</v>
      </c>
      <c r="BS2284">
        <v>9</v>
      </c>
      <c r="BZ2284" t="s">
        <v>249</v>
      </c>
      <c r="CA2284" t="s">
        <v>3446</v>
      </c>
    </row>
    <row r="2285" spans="1:79" hidden="1" x14ac:dyDescent="0.25">
      <c r="A2285" t="s">
        <v>1581</v>
      </c>
      <c r="B2285" t="s">
        <v>1582</v>
      </c>
      <c r="C2285" t="s">
        <v>1583</v>
      </c>
      <c r="D2285" t="s">
        <v>3170</v>
      </c>
      <c r="E2285" t="s">
        <v>3171</v>
      </c>
      <c r="F2285" s="1">
        <v>43006</v>
      </c>
      <c r="G2285" s="4">
        <v>0.34027777777777773</v>
      </c>
      <c r="H2285" t="s">
        <v>732</v>
      </c>
      <c r="I2285">
        <v>-88</v>
      </c>
      <c r="J2285" t="s">
        <v>221</v>
      </c>
      <c r="K2285" t="s">
        <v>222</v>
      </c>
      <c r="L2285">
        <v>1</v>
      </c>
      <c r="M2285">
        <v>1</v>
      </c>
      <c r="N2285" t="s">
        <v>3443</v>
      </c>
      <c r="O2285" t="s">
        <v>3447</v>
      </c>
      <c r="P2285" t="s">
        <v>2209</v>
      </c>
      <c r="Q2285" t="s">
        <v>1216</v>
      </c>
      <c r="R2285" t="s">
        <v>226</v>
      </c>
      <c r="S2285" t="s">
        <v>227</v>
      </c>
      <c r="V2285">
        <v>0.14000000000000001</v>
      </c>
      <c r="W2285">
        <v>0.4</v>
      </c>
      <c r="X2285" t="s">
        <v>228</v>
      </c>
      <c r="Y2285" t="s">
        <v>243</v>
      </c>
      <c r="Z2285" t="s">
        <v>788</v>
      </c>
      <c r="AA2285" t="s">
        <v>1217</v>
      </c>
      <c r="AB2285" t="s">
        <v>3448</v>
      </c>
      <c r="AF2285" t="s">
        <v>736</v>
      </c>
      <c r="AG2285" t="s">
        <v>732</v>
      </c>
      <c r="AH2285" t="s">
        <v>3364</v>
      </c>
      <c r="AJ2285" t="s">
        <v>237</v>
      </c>
      <c r="AK2285">
        <v>32.776501000000003</v>
      </c>
      <c r="AL2285">
        <v>-117.131378173828</v>
      </c>
      <c r="AM2285" t="s">
        <v>732</v>
      </c>
      <c r="AN2285" t="s">
        <v>239</v>
      </c>
      <c r="AO2285" t="s">
        <v>1220</v>
      </c>
      <c r="AP2285" t="s">
        <v>739</v>
      </c>
      <c r="AQ2285" t="s">
        <v>242</v>
      </c>
      <c r="AR2285" t="s">
        <v>732</v>
      </c>
      <c r="AS2285" t="s">
        <v>239</v>
      </c>
      <c r="AT2285" t="s">
        <v>239</v>
      </c>
      <c r="AU2285">
        <v>1</v>
      </c>
      <c r="AW2285" t="s">
        <v>1989</v>
      </c>
      <c r="AX2285" t="s">
        <v>1611</v>
      </c>
      <c r="AY2285" t="s">
        <v>109</v>
      </c>
      <c r="BP2285" t="s">
        <v>422</v>
      </c>
      <c r="BQ2285">
        <v>73</v>
      </c>
      <c r="BR2285" t="s">
        <v>422</v>
      </c>
      <c r="BS2285">
        <v>9</v>
      </c>
      <c r="BZ2285" t="s">
        <v>249</v>
      </c>
      <c r="CA2285" t="s">
        <v>3449</v>
      </c>
    </row>
    <row r="2286" spans="1:79" hidden="1" x14ac:dyDescent="0.25">
      <c r="A2286" t="s">
        <v>3450</v>
      </c>
      <c r="B2286" t="s">
        <v>3451</v>
      </c>
      <c r="C2286" t="s">
        <v>3452</v>
      </c>
      <c r="D2286" t="s">
        <v>3453</v>
      </c>
      <c r="E2286" t="s">
        <v>3454</v>
      </c>
      <c r="F2286" s="1">
        <v>41976</v>
      </c>
      <c r="G2286" s="4">
        <v>0.21249999999999999</v>
      </c>
      <c r="H2286" t="s">
        <v>732</v>
      </c>
      <c r="I2286">
        <v>0.1</v>
      </c>
      <c r="J2286" t="s">
        <v>221</v>
      </c>
      <c r="K2286" t="s">
        <v>745</v>
      </c>
      <c r="L2286">
        <v>1</v>
      </c>
      <c r="M2286">
        <v>1</v>
      </c>
      <c r="N2286" t="s">
        <v>3455</v>
      </c>
      <c r="P2286" t="s">
        <v>224</v>
      </c>
      <c r="Q2286" t="s">
        <v>1216</v>
      </c>
      <c r="R2286" t="s">
        <v>226</v>
      </c>
      <c r="S2286" t="s">
        <v>227</v>
      </c>
      <c r="T2286">
        <v>0.08</v>
      </c>
      <c r="V2286">
        <v>0.02</v>
      </c>
      <c r="W2286">
        <v>0.1</v>
      </c>
      <c r="X2286" t="s">
        <v>281</v>
      </c>
      <c r="Y2286" t="s">
        <v>1226</v>
      </c>
      <c r="Z2286" t="s">
        <v>1217</v>
      </c>
      <c r="AA2286" t="s">
        <v>1217</v>
      </c>
      <c r="AF2286" t="s">
        <v>736</v>
      </c>
      <c r="AG2286" t="s">
        <v>732</v>
      </c>
      <c r="AH2286" t="s">
        <v>3456</v>
      </c>
      <c r="AJ2286" t="s">
        <v>732</v>
      </c>
      <c r="AK2286">
        <v>32.696658999999997</v>
      </c>
      <c r="AL2286">
        <v>-117.10182952880901</v>
      </c>
      <c r="AM2286" t="s">
        <v>732</v>
      </c>
      <c r="AN2286" t="s">
        <v>239</v>
      </c>
      <c r="AO2286" t="s">
        <v>1220</v>
      </c>
      <c r="AP2286" t="s">
        <v>732</v>
      </c>
      <c r="AQ2286" t="s">
        <v>242</v>
      </c>
      <c r="AR2286" t="s">
        <v>732</v>
      </c>
      <c r="AS2286" t="s">
        <v>239</v>
      </c>
      <c r="AT2286" t="s">
        <v>239</v>
      </c>
      <c r="AU2286">
        <v>1</v>
      </c>
      <c r="AW2286" t="s">
        <v>3265</v>
      </c>
      <c r="AX2286" t="s">
        <v>1588</v>
      </c>
      <c r="AY2286" t="s">
        <v>1217</v>
      </c>
      <c r="BP2286" t="s">
        <v>422</v>
      </c>
      <c r="BQ2286">
        <v>73</v>
      </c>
      <c r="BR2286" t="s">
        <v>422</v>
      </c>
      <c r="BS2286">
        <v>9</v>
      </c>
      <c r="BZ2286" t="s">
        <v>249</v>
      </c>
      <c r="CA2286" t="s">
        <v>3457</v>
      </c>
    </row>
    <row r="2287" spans="1:79" hidden="1" x14ac:dyDescent="0.25">
      <c r="A2287" t="s">
        <v>3450</v>
      </c>
      <c r="B2287" t="s">
        <v>3451</v>
      </c>
      <c r="C2287" t="s">
        <v>3452</v>
      </c>
      <c r="D2287" t="s">
        <v>3458</v>
      </c>
      <c r="E2287" t="s">
        <v>3459</v>
      </c>
      <c r="F2287" s="1">
        <v>41976</v>
      </c>
      <c r="G2287" s="4">
        <v>0.24930555555555556</v>
      </c>
      <c r="H2287" t="s">
        <v>732</v>
      </c>
      <c r="I2287">
        <v>0.1</v>
      </c>
      <c r="J2287" t="s">
        <v>221</v>
      </c>
      <c r="K2287" t="s">
        <v>745</v>
      </c>
      <c r="L2287">
        <v>1</v>
      </c>
      <c r="M2287">
        <v>1</v>
      </c>
      <c r="N2287" t="s">
        <v>3455</v>
      </c>
      <c r="P2287" t="s">
        <v>224</v>
      </c>
      <c r="Q2287" t="s">
        <v>1216</v>
      </c>
      <c r="R2287" t="s">
        <v>226</v>
      </c>
      <c r="S2287" t="s">
        <v>227</v>
      </c>
      <c r="T2287">
        <v>1.66</v>
      </c>
      <c r="V2287">
        <v>0.02</v>
      </c>
      <c r="W2287">
        <v>0.1</v>
      </c>
      <c r="X2287" t="s">
        <v>281</v>
      </c>
      <c r="Y2287" t="s">
        <v>243</v>
      </c>
      <c r="Z2287" t="s">
        <v>1217</v>
      </c>
      <c r="AA2287" t="s">
        <v>1217</v>
      </c>
      <c r="AF2287" t="s">
        <v>736</v>
      </c>
      <c r="AG2287" t="s">
        <v>732</v>
      </c>
      <c r="AH2287" t="s">
        <v>3456</v>
      </c>
      <c r="AJ2287" t="s">
        <v>732</v>
      </c>
      <c r="AK2287">
        <v>32.697361000000001</v>
      </c>
      <c r="AL2287">
        <v>-117.102531433105</v>
      </c>
      <c r="AM2287" t="s">
        <v>732</v>
      </c>
      <c r="AN2287" t="s">
        <v>239</v>
      </c>
      <c r="AO2287" t="s">
        <v>1220</v>
      </c>
      <c r="AP2287" t="s">
        <v>732</v>
      </c>
      <c r="AQ2287" t="s">
        <v>242</v>
      </c>
      <c r="AR2287" t="s">
        <v>732</v>
      </c>
      <c r="AS2287" t="s">
        <v>239</v>
      </c>
      <c r="AT2287" t="s">
        <v>239</v>
      </c>
      <c r="AU2287">
        <v>1</v>
      </c>
      <c r="AW2287" t="s">
        <v>3265</v>
      </c>
      <c r="AX2287" t="s">
        <v>1588</v>
      </c>
      <c r="AY2287" t="s">
        <v>1217</v>
      </c>
      <c r="BP2287" t="s">
        <v>422</v>
      </c>
      <c r="BQ2287">
        <v>73</v>
      </c>
      <c r="BR2287" t="s">
        <v>422</v>
      </c>
      <c r="BS2287">
        <v>9</v>
      </c>
      <c r="BZ2287" t="s">
        <v>249</v>
      </c>
      <c r="CA2287" t="s">
        <v>3460</v>
      </c>
    </row>
    <row r="2288" spans="1:79" hidden="1" x14ac:dyDescent="0.25">
      <c r="A2288" t="s">
        <v>3450</v>
      </c>
      <c r="B2288" t="s">
        <v>3451</v>
      </c>
      <c r="C2288" t="s">
        <v>3452</v>
      </c>
      <c r="D2288" t="s">
        <v>3461</v>
      </c>
      <c r="E2288" t="s">
        <v>3462</v>
      </c>
      <c r="F2288" s="1">
        <v>41976</v>
      </c>
      <c r="G2288" s="4">
        <v>0.20833333333333334</v>
      </c>
      <c r="H2288" t="s">
        <v>732</v>
      </c>
      <c r="I2288">
        <v>0.1</v>
      </c>
      <c r="J2288" t="s">
        <v>221</v>
      </c>
      <c r="K2288" t="s">
        <v>745</v>
      </c>
      <c r="L2288">
        <v>1</v>
      </c>
      <c r="M2288">
        <v>1</v>
      </c>
      <c r="N2288" t="s">
        <v>3455</v>
      </c>
      <c r="P2288" t="s">
        <v>224</v>
      </c>
      <c r="Q2288" t="s">
        <v>1216</v>
      </c>
      <c r="R2288" t="s">
        <v>226</v>
      </c>
      <c r="S2288" t="s">
        <v>227</v>
      </c>
      <c r="T2288">
        <v>0.06</v>
      </c>
      <c r="V2288">
        <v>0.02</v>
      </c>
      <c r="W2288">
        <v>0.1</v>
      </c>
      <c r="X2288" t="s">
        <v>281</v>
      </c>
      <c r="Y2288" t="s">
        <v>1226</v>
      </c>
      <c r="Z2288" t="s">
        <v>1217</v>
      </c>
      <c r="AA2288" t="s">
        <v>1217</v>
      </c>
      <c r="AF2288" t="s">
        <v>736</v>
      </c>
      <c r="AG2288" t="s">
        <v>732</v>
      </c>
      <c r="AH2288" t="s">
        <v>3456</v>
      </c>
      <c r="AJ2288" t="s">
        <v>732</v>
      </c>
      <c r="AK2288">
        <v>32.696781000000001</v>
      </c>
      <c r="AL2288">
        <v>-117.102333068848</v>
      </c>
      <c r="AM2288" t="s">
        <v>732</v>
      </c>
      <c r="AN2288" t="s">
        <v>239</v>
      </c>
      <c r="AO2288" t="s">
        <v>1220</v>
      </c>
      <c r="AP2288" t="s">
        <v>732</v>
      </c>
      <c r="AQ2288" t="s">
        <v>242</v>
      </c>
      <c r="AR2288" t="s">
        <v>732</v>
      </c>
      <c r="AS2288" t="s">
        <v>239</v>
      </c>
      <c r="AT2288" t="s">
        <v>239</v>
      </c>
      <c r="AU2288">
        <v>1</v>
      </c>
      <c r="AW2288" t="s">
        <v>3265</v>
      </c>
      <c r="AX2288" t="s">
        <v>1588</v>
      </c>
      <c r="AY2288" t="s">
        <v>1217</v>
      </c>
      <c r="BP2288" t="s">
        <v>422</v>
      </c>
      <c r="BQ2288">
        <v>73</v>
      </c>
      <c r="BR2288" t="s">
        <v>422</v>
      </c>
      <c r="BS2288">
        <v>9</v>
      </c>
      <c r="BZ2288" t="s">
        <v>249</v>
      </c>
      <c r="CA2288" t="s">
        <v>3463</v>
      </c>
    </row>
    <row r="2289" spans="1:79" hidden="1" x14ac:dyDescent="0.25">
      <c r="A2289" t="s">
        <v>3450</v>
      </c>
      <c r="B2289" t="s">
        <v>3451</v>
      </c>
      <c r="C2289" t="s">
        <v>3452</v>
      </c>
      <c r="D2289" t="s">
        <v>3464</v>
      </c>
      <c r="E2289" t="s">
        <v>3465</v>
      </c>
      <c r="F2289" s="1">
        <v>41976</v>
      </c>
      <c r="G2289" s="4">
        <v>0.67083333333333339</v>
      </c>
      <c r="H2289" t="s">
        <v>732</v>
      </c>
      <c r="I2289">
        <v>0.1</v>
      </c>
      <c r="J2289" t="s">
        <v>221</v>
      </c>
      <c r="K2289" t="s">
        <v>745</v>
      </c>
      <c r="L2289">
        <v>1</v>
      </c>
      <c r="M2289">
        <v>1</v>
      </c>
      <c r="N2289" t="s">
        <v>3455</v>
      </c>
      <c r="P2289" t="s">
        <v>224</v>
      </c>
      <c r="Q2289" t="s">
        <v>1216</v>
      </c>
      <c r="R2289" t="s">
        <v>226</v>
      </c>
      <c r="S2289" t="s">
        <v>227</v>
      </c>
      <c r="T2289">
        <v>0.22</v>
      </c>
      <c r="V2289">
        <v>0.02</v>
      </c>
      <c r="W2289">
        <v>0.1</v>
      </c>
      <c r="X2289" t="s">
        <v>281</v>
      </c>
      <c r="Y2289" t="s">
        <v>243</v>
      </c>
      <c r="Z2289" t="s">
        <v>1217</v>
      </c>
      <c r="AA2289" t="s">
        <v>1217</v>
      </c>
      <c r="AF2289" t="s">
        <v>736</v>
      </c>
      <c r="AG2289" t="s">
        <v>732</v>
      </c>
      <c r="AH2289" t="s">
        <v>3456</v>
      </c>
      <c r="AJ2289" t="s">
        <v>732</v>
      </c>
      <c r="AK2289">
        <v>32.696491000000002</v>
      </c>
      <c r="AL2289">
        <v>-117.10227203369099</v>
      </c>
      <c r="AM2289" t="s">
        <v>732</v>
      </c>
      <c r="AN2289" t="s">
        <v>239</v>
      </c>
      <c r="AO2289" t="s">
        <v>1220</v>
      </c>
      <c r="AP2289" t="s">
        <v>732</v>
      </c>
      <c r="AQ2289" t="s">
        <v>242</v>
      </c>
      <c r="AR2289" t="s">
        <v>732</v>
      </c>
      <c r="AS2289" t="s">
        <v>239</v>
      </c>
      <c r="AT2289" t="s">
        <v>239</v>
      </c>
      <c r="AU2289">
        <v>1</v>
      </c>
      <c r="AW2289" t="s">
        <v>3265</v>
      </c>
      <c r="AX2289" t="s">
        <v>1588</v>
      </c>
      <c r="AY2289" t="s">
        <v>1217</v>
      </c>
      <c r="BP2289" t="s">
        <v>422</v>
      </c>
      <c r="BQ2289">
        <v>73</v>
      </c>
      <c r="BR2289" t="s">
        <v>422</v>
      </c>
      <c r="BS2289">
        <v>9</v>
      </c>
      <c r="BZ2289" t="s">
        <v>249</v>
      </c>
      <c r="CA2289" t="s">
        <v>3466</v>
      </c>
    </row>
    <row r="2290" spans="1:79" hidden="1" x14ac:dyDescent="0.25">
      <c r="A2290" t="s">
        <v>3450</v>
      </c>
      <c r="B2290" t="s">
        <v>3451</v>
      </c>
      <c r="C2290" t="s">
        <v>3452</v>
      </c>
      <c r="D2290" t="s">
        <v>3458</v>
      </c>
      <c r="E2290" t="s">
        <v>3459</v>
      </c>
      <c r="F2290" s="1">
        <v>41985</v>
      </c>
      <c r="G2290" s="4">
        <v>0.6</v>
      </c>
      <c r="H2290" t="s">
        <v>1220</v>
      </c>
      <c r="I2290">
        <v>0.1</v>
      </c>
      <c r="J2290" t="s">
        <v>221</v>
      </c>
      <c r="K2290" t="s">
        <v>745</v>
      </c>
      <c r="L2290">
        <v>1</v>
      </c>
      <c r="M2290">
        <v>1</v>
      </c>
      <c r="N2290" t="s">
        <v>3455</v>
      </c>
      <c r="P2290" t="s">
        <v>224</v>
      </c>
      <c r="Q2290" t="s">
        <v>1216</v>
      </c>
      <c r="R2290" t="s">
        <v>226</v>
      </c>
      <c r="S2290" t="s">
        <v>227</v>
      </c>
      <c r="T2290">
        <v>0.88</v>
      </c>
      <c r="V2290">
        <v>0.02</v>
      </c>
      <c r="W2290">
        <v>0.1</v>
      </c>
      <c r="X2290" t="s">
        <v>281</v>
      </c>
      <c r="Y2290" t="s">
        <v>243</v>
      </c>
      <c r="Z2290" t="s">
        <v>1217</v>
      </c>
      <c r="AA2290" t="s">
        <v>1217</v>
      </c>
      <c r="AF2290" t="s">
        <v>736</v>
      </c>
      <c r="AG2290" t="s">
        <v>732</v>
      </c>
      <c r="AH2290" t="s">
        <v>3456</v>
      </c>
      <c r="AJ2290" t="s">
        <v>732</v>
      </c>
      <c r="AK2290">
        <v>32.697361000000001</v>
      </c>
      <c r="AL2290">
        <v>-117.102531433105</v>
      </c>
      <c r="AM2290" t="s">
        <v>732</v>
      </c>
      <c r="AN2290" t="s">
        <v>239</v>
      </c>
      <c r="AO2290" t="s">
        <v>1220</v>
      </c>
      <c r="AP2290" t="s">
        <v>732</v>
      </c>
      <c r="AQ2290" t="s">
        <v>242</v>
      </c>
      <c r="AR2290" t="s">
        <v>732</v>
      </c>
      <c r="AS2290" t="s">
        <v>239</v>
      </c>
      <c r="AT2290" t="s">
        <v>239</v>
      </c>
      <c r="AU2290">
        <v>1</v>
      </c>
      <c r="AW2290" t="s">
        <v>3265</v>
      </c>
      <c r="AX2290" t="s">
        <v>1588</v>
      </c>
      <c r="AY2290" t="s">
        <v>1217</v>
      </c>
      <c r="BP2290" t="s">
        <v>422</v>
      </c>
      <c r="BQ2290">
        <v>73</v>
      </c>
      <c r="BR2290" t="s">
        <v>422</v>
      </c>
      <c r="BS2290">
        <v>9</v>
      </c>
      <c r="BZ2290" t="s">
        <v>249</v>
      </c>
      <c r="CA2290" t="s">
        <v>3467</v>
      </c>
    </row>
    <row r="2291" spans="1:79" hidden="1" x14ac:dyDescent="0.25">
      <c r="A2291" t="s">
        <v>3450</v>
      </c>
      <c r="B2291" t="s">
        <v>3451</v>
      </c>
      <c r="C2291" t="s">
        <v>3452</v>
      </c>
      <c r="D2291" t="s">
        <v>3461</v>
      </c>
      <c r="E2291" t="s">
        <v>3462</v>
      </c>
      <c r="F2291" s="1">
        <v>41985</v>
      </c>
      <c r="G2291" s="4">
        <v>0.53749999999999998</v>
      </c>
      <c r="H2291" t="s">
        <v>1220</v>
      </c>
      <c r="I2291">
        <v>0.1</v>
      </c>
      <c r="J2291" t="s">
        <v>221</v>
      </c>
      <c r="K2291" t="s">
        <v>745</v>
      </c>
      <c r="L2291">
        <v>1</v>
      </c>
      <c r="M2291">
        <v>1</v>
      </c>
      <c r="N2291" t="s">
        <v>3455</v>
      </c>
      <c r="P2291" t="s">
        <v>224</v>
      </c>
      <c r="Q2291" t="s">
        <v>1216</v>
      </c>
      <c r="R2291" t="s">
        <v>226</v>
      </c>
      <c r="S2291" t="s">
        <v>227</v>
      </c>
      <c r="T2291">
        <v>0.04</v>
      </c>
      <c r="V2291">
        <v>0.02</v>
      </c>
      <c r="W2291">
        <v>0.1</v>
      </c>
      <c r="X2291" t="s">
        <v>281</v>
      </c>
      <c r="Y2291" t="s">
        <v>1226</v>
      </c>
      <c r="Z2291" t="s">
        <v>1217</v>
      </c>
      <c r="AA2291" t="s">
        <v>1217</v>
      </c>
      <c r="AF2291" t="s">
        <v>736</v>
      </c>
      <c r="AG2291" t="s">
        <v>732</v>
      </c>
      <c r="AH2291" t="s">
        <v>3456</v>
      </c>
      <c r="AJ2291" t="s">
        <v>732</v>
      </c>
      <c r="AK2291">
        <v>32.696781000000001</v>
      </c>
      <c r="AL2291">
        <v>-117.102333068848</v>
      </c>
      <c r="AM2291" t="s">
        <v>732</v>
      </c>
      <c r="AN2291" t="s">
        <v>239</v>
      </c>
      <c r="AO2291" t="s">
        <v>1220</v>
      </c>
      <c r="AP2291" t="s">
        <v>732</v>
      </c>
      <c r="AQ2291" t="s">
        <v>242</v>
      </c>
      <c r="AR2291" t="s">
        <v>732</v>
      </c>
      <c r="AS2291" t="s">
        <v>239</v>
      </c>
      <c r="AT2291" t="s">
        <v>239</v>
      </c>
      <c r="AU2291">
        <v>1</v>
      </c>
      <c r="AW2291" t="s">
        <v>3265</v>
      </c>
      <c r="AX2291" t="s">
        <v>1588</v>
      </c>
      <c r="AY2291" t="s">
        <v>1217</v>
      </c>
      <c r="BP2291" t="s">
        <v>422</v>
      </c>
      <c r="BQ2291">
        <v>73</v>
      </c>
      <c r="BR2291" t="s">
        <v>422</v>
      </c>
      <c r="BS2291">
        <v>9</v>
      </c>
      <c r="BZ2291" t="s">
        <v>249</v>
      </c>
      <c r="CA2291" t="s">
        <v>3468</v>
      </c>
    </row>
    <row r="2292" spans="1:79" hidden="1" x14ac:dyDescent="0.25">
      <c r="A2292" t="s">
        <v>3450</v>
      </c>
      <c r="B2292" t="s">
        <v>3451</v>
      </c>
      <c r="C2292" t="s">
        <v>3452</v>
      </c>
      <c r="D2292" t="s">
        <v>3464</v>
      </c>
      <c r="E2292" t="s">
        <v>3465</v>
      </c>
      <c r="F2292" s="1">
        <v>41985</v>
      </c>
      <c r="G2292" s="4">
        <v>0.76527777777777783</v>
      </c>
      <c r="H2292" t="s">
        <v>1220</v>
      </c>
      <c r="I2292">
        <v>0.1</v>
      </c>
      <c r="J2292" t="s">
        <v>221</v>
      </c>
      <c r="K2292" t="s">
        <v>745</v>
      </c>
      <c r="L2292">
        <v>1</v>
      </c>
      <c r="M2292">
        <v>1</v>
      </c>
      <c r="N2292" t="s">
        <v>3455</v>
      </c>
      <c r="P2292" t="s">
        <v>224</v>
      </c>
      <c r="Q2292" t="s">
        <v>1216</v>
      </c>
      <c r="R2292" t="s">
        <v>226</v>
      </c>
      <c r="S2292" t="s">
        <v>227</v>
      </c>
      <c r="T2292">
        <v>0.09</v>
      </c>
      <c r="V2292">
        <v>0.02</v>
      </c>
      <c r="W2292">
        <v>0.1</v>
      </c>
      <c r="X2292" t="s">
        <v>281</v>
      </c>
      <c r="Y2292" t="s">
        <v>1226</v>
      </c>
      <c r="Z2292" t="s">
        <v>1217</v>
      </c>
      <c r="AA2292" t="s">
        <v>1217</v>
      </c>
      <c r="AF2292" t="s">
        <v>736</v>
      </c>
      <c r="AG2292" t="s">
        <v>732</v>
      </c>
      <c r="AH2292" t="s">
        <v>3456</v>
      </c>
      <c r="AJ2292" t="s">
        <v>732</v>
      </c>
      <c r="AK2292">
        <v>32.696491000000002</v>
      </c>
      <c r="AL2292">
        <v>-117.10227203369099</v>
      </c>
      <c r="AM2292" t="s">
        <v>732</v>
      </c>
      <c r="AN2292" t="s">
        <v>239</v>
      </c>
      <c r="AO2292" t="s">
        <v>1220</v>
      </c>
      <c r="AP2292" t="s">
        <v>732</v>
      </c>
      <c r="AQ2292" t="s">
        <v>242</v>
      </c>
      <c r="AR2292" t="s">
        <v>732</v>
      </c>
      <c r="AS2292" t="s">
        <v>239</v>
      </c>
      <c r="AT2292" t="s">
        <v>239</v>
      </c>
      <c r="AU2292">
        <v>1</v>
      </c>
      <c r="AW2292" t="s">
        <v>3265</v>
      </c>
      <c r="AX2292" t="s">
        <v>1588</v>
      </c>
      <c r="AY2292" t="s">
        <v>1217</v>
      </c>
      <c r="BP2292" t="s">
        <v>422</v>
      </c>
      <c r="BQ2292">
        <v>73</v>
      </c>
      <c r="BR2292" t="s">
        <v>422</v>
      </c>
      <c r="BS2292">
        <v>9</v>
      </c>
      <c r="BZ2292" t="s">
        <v>249</v>
      </c>
      <c r="CA2292" t="s">
        <v>3469</v>
      </c>
    </row>
    <row r="2293" spans="1:79" hidden="1" x14ac:dyDescent="0.25">
      <c r="A2293" t="s">
        <v>3450</v>
      </c>
      <c r="B2293" t="s">
        <v>3451</v>
      </c>
      <c r="C2293" t="s">
        <v>3452</v>
      </c>
      <c r="D2293" t="s">
        <v>3453</v>
      </c>
      <c r="E2293" t="s">
        <v>3454</v>
      </c>
      <c r="F2293" s="1">
        <v>41985</v>
      </c>
      <c r="G2293" s="4">
        <v>0.52361111111111114</v>
      </c>
      <c r="H2293" t="s">
        <v>1220</v>
      </c>
      <c r="I2293">
        <v>0.1</v>
      </c>
      <c r="J2293" t="s">
        <v>221</v>
      </c>
      <c r="K2293" t="s">
        <v>745</v>
      </c>
      <c r="L2293">
        <v>1</v>
      </c>
      <c r="M2293">
        <v>1</v>
      </c>
      <c r="N2293" t="s">
        <v>3455</v>
      </c>
      <c r="P2293" t="s">
        <v>224</v>
      </c>
      <c r="Q2293" t="s">
        <v>1216</v>
      </c>
      <c r="R2293" t="s">
        <v>226</v>
      </c>
      <c r="S2293" t="s">
        <v>227</v>
      </c>
      <c r="T2293">
        <v>0.05</v>
      </c>
      <c r="V2293">
        <v>0.02</v>
      </c>
      <c r="W2293">
        <v>0.1</v>
      </c>
      <c r="X2293" t="s">
        <v>281</v>
      </c>
      <c r="Y2293" t="s">
        <v>1226</v>
      </c>
      <c r="Z2293" t="s">
        <v>1217</v>
      </c>
      <c r="AA2293" t="s">
        <v>1217</v>
      </c>
      <c r="AF2293" t="s">
        <v>736</v>
      </c>
      <c r="AG2293" t="s">
        <v>732</v>
      </c>
      <c r="AH2293" t="s">
        <v>3456</v>
      </c>
      <c r="AJ2293" t="s">
        <v>732</v>
      </c>
      <c r="AK2293">
        <v>32.696658999999997</v>
      </c>
      <c r="AL2293">
        <v>-117.10182952880901</v>
      </c>
      <c r="AM2293" t="s">
        <v>732</v>
      </c>
      <c r="AN2293" t="s">
        <v>239</v>
      </c>
      <c r="AO2293" t="s">
        <v>1220</v>
      </c>
      <c r="AP2293" t="s">
        <v>732</v>
      </c>
      <c r="AQ2293" t="s">
        <v>242</v>
      </c>
      <c r="AR2293" t="s">
        <v>732</v>
      </c>
      <c r="AS2293" t="s">
        <v>239</v>
      </c>
      <c r="AT2293" t="s">
        <v>239</v>
      </c>
      <c r="AU2293">
        <v>1</v>
      </c>
      <c r="AW2293" t="s">
        <v>3265</v>
      </c>
      <c r="AX2293" t="s">
        <v>1588</v>
      </c>
      <c r="AY2293" t="s">
        <v>1217</v>
      </c>
      <c r="BP2293" t="s">
        <v>422</v>
      </c>
      <c r="BQ2293">
        <v>73</v>
      </c>
      <c r="BR2293" t="s">
        <v>422</v>
      </c>
      <c r="BS2293">
        <v>9</v>
      </c>
      <c r="BZ2293" t="s">
        <v>249</v>
      </c>
      <c r="CA2293" t="s">
        <v>3470</v>
      </c>
    </row>
    <row r="2294" spans="1:79" hidden="1" x14ac:dyDescent="0.25">
      <c r="A2294" t="s">
        <v>3450</v>
      </c>
      <c r="B2294" t="s">
        <v>3471</v>
      </c>
      <c r="C2294" t="s">
        <v>3472</v>
      </c>
      <c r="D2294" t="s">
        <v>3473</v>
      </c>
      <c r="E2294" t="s">
        <v>3474</v>
      </c>
      <c r="F2294" s="1">
        <v>42030</v>
      </c>
      <c r="G2294" s="4">
        <v>0.78472222222222221</v>
      </c>
      <c r="H2294" t="s">
        <v>732</v>
      </c>
      <c r="I2294">
        <v>0</v>
      </c>
      <c r="J2294" t="s">
        <v>3475</v>
      </c>
      <c r="K2294" t="s">
        <v>222</v>
      </c>
      <c r="L2294">
        <v>1</v>
      </c>
      <c r="M2294">
        <v>1</v>
      </c>
      <c r="N2294" t="s">
        <v>3476</v>
      </c>
      <c r="P2294" t="s">
        <v>224</v>
      </c>
      <c r="Q2294" t="s">
        <v>1216</v>
      </c>
      <c r="R2294" t="s">
        <v>226</v>
      </c>
      <c r="S2294" t="s">
        <v>227</v>
      </c>
      <c r="T2294">
        <v>1.1100000000000001</v>
      </c>
      <c r="V2294">
        <v>0.43</v>
      </c>
      <c r="W2294">
        <v>1</v>
      </c>
      <c r="X2294" t="s">
        <v>281</v>
      </c>
      <c r="Y2294" t="s">
        <v>243</v>
      </c>
      <c r="Z2294" t="s">
        <v>1217</v>
      </c>
      <c r="AA2294" t="s">
        <v>1217</v>
      </c>
      <c r="AF2294" t="s">
        <v>736</v>
      </c>
      <c r="AG2294" t="s">
        <v>732</v>
      </c>
      <c r="AH2294" t="s">
        <v>3477</v>
      </c>
      <c r="AJ2294" t="s">
        <v>732</v>
      </c>
      <c r="AK2294">
        <v>33.99588</v>
      </c>
      <c r="AL2294">
        <v>-118.26734924316401</v>
      </c>
      <c r="AM2294" t="s">
        <v>732</v>
      </c>
      <c r="AN2294" t="s">
        <v>239</v>
      </c>
      <c r="AO2294" t="s">
        <v>1220</v>
      </c>
      <c r="AP2294" t="s">
        <v>732</v>
      </c>
      <c r="AQ2294" t="s">
        <v>242</v>
      </c>
      <c r="AR2294" t="s">
        <v>732</v>
      </c>
      <c r="AS2294" t="s">
        <v>239</v>
      </c>
      <c r="AT2294" t="s">
        <v>239</v>
      </c>
      <c r="AU2294">
        <v>1</v>
      </c>
      <c r="AV2294">
        <v>-88</v>
      </c>
      <c r="AW2294" t="s">
        <v>3478</v>
      </c>
      <c r="AX2294" t="s">
        <v>3477</v>
      </c>
      <c r="AY2294" t="s">
        <v>1217</v>
      </c>
      <c r="BP2294" t="s">
        <v>248</v>
      </c>
      <c r="BQ2294">
        <v>37</v>
      </c>
      <c r="BR2294" t="s">
        <v>248</v>
      </c>
      <c r="BS2294">
        <v>4</v>
      </c>
      <c r="BZ2294" t="s">
        <v>249</v>
      </c>
    </row>
    <row r="2295" spans="1:79" hidden="1" x14ac:dyDescent="0.25">
      <c r="A2295" t="s">
        <v>3450</v>
      </c>
      <c r="B2295" t="s">
        <v>3451</v>
      </c>
      <c r="C2295" t="s">
        <v>3452</v>
      </c>
      <c r="D2295" t="s">
        <v>3458</v>
      </c>
      <c r="E2295" t="s">
        <v>3459</v>
      </c>
      <c r="F2295" s="1">
        <v>42058</v>
      </c>
      <c r="G2295" s="4">
        <v>0.10208333333333335</v>
      </c>
      <c r="H2295" t="s">
        <v>732</v>
      </c>
      <c r="I2295">
        <v>0.1</v>
      </c>
      <c r="J2295" t="s">
        <v>221</v>
      </c>
      <c r="K2295" t="s">
        <v>745</v>
      </c>
      <c r="L2295">
        <v>1</v>
      </c>
      <c r="M2295">
        <v>1</v>
      </c>
      <c r="N2295" t="s">
        <v>3479</v>
      </c>
      <c r="P2295" t="s">
        <v>224</v>
      </c>
      <c r="Q2295" t="s">
        <v>1216</v>
      </c>
      <c r="R2295" t="s">
        <v>226</v>
      </c>
      <c r="S2295" t="s">
        <v>227</v>
      </c>
      <c r="T2295">
        <v>1.07</v>
      </c>
      <c r="V2295">
        <v>0.02</v>
      </c>
      <c r="W2295">
        <v>0.1</v>
      </c>
      <c r="X2295" t="s">
        <v>281</v>
      </c>
      <c r="Y2295" t="s">
        <v>243</v>
      </c>
      <c r="Z2295" t="s">
        <v>1217</v>
      </c>
      <c r="AA2295" t="s">
        <v>1217</v>
      </c>
      <c r="AF2295" t="s">
        <v>736</v>
      </c>
      <c r="AG2295" t="s">
        <v>732</v>
      </c>
      <c r="AH2295" t="s">
        <v>3456</v>
      </c>
      <c r="AJ2295" t="s">
        <v>732</v>
      </c>
      <c r="AK2295">
        <v>32.697361000000001</v>
      </c>
      <c r="AL2295">
        <v>-117.102531433105</v>
      </c>
      <c r="AM2295" t="s">
        <v>732</v>
      </c>
      <c r="AN2295" t="s">
        <v>239</v>
      </c>
      <c r="AO2295" t="s">
        <v>1220</v>
      </c>
      <c r="AP2295" t="s">
        <v>732</v>
      </c>
      <c r="AQ2295" t="s">
        <v>242</v>
      </c>
      <c r="AR2295" t="s">
        <v>732</v>
      </c>
      <c r="AS2295" t="s">
        <v>239</v>
      </c>
      <c r="AT2295" t="s">
        <v>239</v>
      </c>
      <c r="AU2295">
        <v>1</v>
      </c>
      <c r="AW2295" t="s">
        <v>3265</v>
      </c>
      <c r="AX2295" t="s">
        <v>1588</v>
      </c>
      <c r="AY2295" t="s">
        <v>1217</v>
      </c>
      <c r="BP2295" t="s">
        <v>422</v>
      </c>
      <c r="BQ2295">
        <v>73</v>
      </c>
      <c r="BR2295" t="s">
        <v>422</v>
      </c>
      <c r="BS2295">
        <v>9</v>
      </c>
      <c r="BZ2295" t="s">
        <v>249</v>
      </c>
      <c r="CA2295" t="s">
        <v>3480</v>
      </c>
    </row>
    <row r="2296" spans="1:79" hidden="1" x14ac:dyDescent="0.25">
      <c r="A2296" t="s">
        <v>3450</v>
      </c>
      <c r="B2296" t="s">
        <v>3451</v>
      </c>
      <c r="C2296" t="s">
        <v>3452</v>
      </c>
      <c r="D2296" t="s">
        <v>3461</v>
      </c>
      <c r="E2296" t="s">
        <v>3462</v>
      </c>
      <c r="F2296" s="1">
        <v>42058</v>
      </c>
      <c r="G2296" s="4">
        <v>7.9166666666666663E-2</v>
      </c>
      <c r="H2296" t="s">
        <v>732</v>
      </c>
      <c r="I2296">
        <v>0.1</v>
      </c>
      <c r="J2296" t="s">
        <v>221</v>
      </c>
      <c r="K2296" t="s">
        <v>745</v>
      </c>
      <c r="L2296">
        <v>1</v>
      </c>
      <c r="M2296">
        <v>1</v>
      </c>
      <c r="N2296" t="s">
        <v>3479</v>
      </c>
      <c r="P2296" t="s">
        <v>224</v>
      </c>
      <c r="Q2296" t="s">
        <v>1216</v>
      </c>
      <c r="R2296" t="s">
        <v>226</v>
      </c>
      <c r="S2296" t="s">
        <v>227</v>
      </c>
      <c r="T2296">
        <v>0.2</v>
      </c>
      <c r="V2296">
        <v>0.02</v>
      </c>
      <c r="W2296">
        <v>0.1</v>
      </c>
      <c r="X2296" t="s">
        <v>281</v>
      </c>
      <c r="Y2296" t="s">
        <v>243</v>
      </c>
      <c r="Z2296" t="s">
        <v>1217</v>
      </c>
      <c r="AA2296" t="s">
        <v>1217</v>
      </c>
      <c r="AF2296" t="s">
        <v>736</v>
      </c>
      <c r="AG2296" t="s">
        <v>732</v>
      </c>
      <c r="AH2296" t="s">
        <v>3456</v>
      </c>
      <c r="AJ2296" t="s">
        <v>732</v>
      </c>
      <c r="AK2296">
        <v>32.696781000000001</v>
      </c>
      <c r="AL2296">
        <v>-117.102333068848</v>
      </c>
      <c r="AM2296" t="s">
        <v>732</v>
      </c>
      <c r="AN2296" t="s">
        <v>239</v>
      </c>
      <c r="AO2296" t="s">
        <v>1220</v>
      </c>
      <c r="AP2296" t="s">
        <v>732</v>
      </c>
      <c r="AQ2296" t="s">
        <v>242</v>
      </c>
      <c r="AR2296" t="s">
        <v>732</v>
      </c>
      <c r="AS2296" t="s">
        <v>239</v>
      </c>
      <c r="AT2296" t="s">
        <v>239</v>
      </c>
      <c r="AU2296">
        <v>1</v>
      </c>
      <c r="AW2296" t="s">
        <v>3265</v>
      </c>
      <c r="AX2296" t="s">
        <v>1588</v>
      </c>
      <c r="AY2296" t="s">
        <v>1217</v>
      </c>
      <c r="BP2296" t="s">
        <v>422</v>
      </c>
      <c r="BQ2296">
        <v>73</v>
      </c>
      <c r="BR2296" t="s">
        <v>422</v>
      </c>
      <c r="BS2296">
        <v>9</v>
      </c>
      <c r="BZ2296" t="s">
        <v>249</v>
      </c>
      <c r="CA2296" t="s">
        <v>3481</v>
      </c>
    </row>
    <row r="2297" spans="1:79" hidden="1" x14ac:dyDescent="0.25">
      <c r="A2297" t="s">
        <v>3450</v>
      </c>
      <c r="B2297" t="s">
        <v>3451</v>
      </c>
      <c r="C2297" t="s">
        <v>3452</v>
      </c>
      <c r="D2297" t="s">
        <v>3464</v>
      </c>
      <c r="E2297" t="s">
        <v>3465</v>
      </c>
      <c r="F2297" s="1">
        <v>42058</v>
      </c>
      <c r="G2297" s="4">
        <v>0.15486111111111112</v>
      </c>
      <c r="H2297" t="s">
        <v>732</v>
      </c>
      <c r="I2297">
        <v>0.1</v>
      </c>
      <c r="J2297" t="s">
        <v>221</v>
      </c>
      <c r="K2297" t="s">
        <v>745</v>
      </c>
      <c r="L2297">
        <v>1</v>
      </c>
      <c r="M2297">
        <v>1</v>
      </c>
      <c r="N2297" t="s">
        <v>3479</v>
      </c>
      <c r="P2297" t="s">
        <v>224</v>
      </c>
      <c r="Q2297" t="s">
        <v>1216</v>
      </c>
      <c r="R2297" t="s">
        <v>226</v>
      </c>
      <c r="S2297" t="s">
        <v>227</v>
      </c>
      <c r="T2297">
        <v>98.4</v>
      </c>
      <c r="V2297">
        <v>0.02</v>
      </c>
      <c r="W2297">
        <v>0.1</v>
      </c>
      <c r="X2297" t="s">
        <v>281</v>
      </c>
      <c r="Y2297" t="s">
        <v>243</v>
      </c>
      <c r="Z2297" t="s">
        <v>1217</v>
      </c>
      <c r="AA2297" t="s">
        <v>1217</v>
      </c>
      <c r="AF2297" t="s">
        <v>736</v>
      </c>
      <c r="AG2297" t="s">
        <v>732</v>
      </c>
      <c r="AH2297" t="s">
        <v>3456</v>
      </c>
      <c r="AJ2297" t="s">
        <v>732</v>
      </c>
      <c r="AK2297">
        <v>32.696491000000002</v>
      </c>
      <c r="AL2297">
        <v>-117.10227203369099</v>
      </c>
      <c r="AM2297" t="s">
        <v>732</v>
      </c>
      <c r="AN2297" t="s">
        <v>239</v>
      </c>
      <c r="AO2297" t="s">
        <v>1220</v>
      </c>
      <c r="AP2297" t="s">
        <v>732</v>
      </c>
      <c r="AQ2297" t="s">
        <v>242</v>
      </c>
      <c r="AR2297" t="s">
        <v>732</v>
      </c>
      <c r="AS2297" t="s">
        <v>239</v>
      </c>
      <c r="AT2297" t="s">
        <v>239</v>
      </c>
      <c r="AU2297">
        <v>1</v>
      </c>
      <c r="AW2297" t="s">
        <v>3265</v>
      </c>
      <c r="AX2297" t="s">
        <v>1588</v>
      </c>
      <c r="AY2297" t="s">
        <v>1217</v>
      </c>
      <c r="BP2297" t="s">
        <v>422</v>
      </c>
      <c r="BQ2297">
        <v>73</v>
      </c>
      <c r="BR2297" t="s">
        <v>422</v>
      </c>
      <c r="BS2297">
        <v>9</v>
      </c>
      <c r="BZ2297" t="s">
        <v>249</v>
      </c>
      <c r="CA2297" t="s">
        <v>3482</v>
      </c>
    </row>
    <row r="2298" spans="1:79" hidden="1" x14ac:dyDescent="0.25">
      <c r="A2298" t="s">
        <v>3450</v>
      </c>
      <c r="B2298" t="s">
        <v>3451</v>
      </c>
      <c r="C2298" t="s">
        <v>3452</v>
      </c>
      <c r="D2298" t="s">
        <v>3453</v>
      </c>
      <c r="E2298" t="s">
        <v>3454</v>
      </c>
      <c r="F2298" s="1">
        <v>42058</v>
      </c>
      <c r="G2298" s="4">
        <v>9.6527777777777768E-2</v>
      </c>
      <c r="H2298" t="s">
        <v>732</v>
      </c>
      <c r="I2298">
        <v>0.1</v>
      </c>
      <c r="J2298" t="s">
        <v>221</v>
      </c>
      <c r="K2298" t="s">
        <v>745</v>
      </c>
      <c r="L2298">
        <v>1</v>
      </c>
      <c r="M2298">
        <v>1</v>
      </c>
      <c r="N2298" t="s">
        <v>3479</v>
      </c>
      <c r="P2298" t="s">
        <v>224</v>
      </c>
      <c r="Q2298" t="s">
        <v>1216</v>
      </c>
      <c r="R2298" t="s">
        <v>226</v>
      </c>
      <c r="S2298" t="s">
        <v>227</v>
      </c>
      <c r="T2298">
        <v>0.22</v>
      </c>
      <c r="V2298">
        <v>0.02</v>
      </c>
      <c r="W2298">
        <v>0.1</v>
      </c>
      <c r="X2298" t="s">
        <v>281</v>
      </c>
      <c r="Y2298" t="s">
        <v>243</v>
      </c>
      <c r="Z2298" t="s">
        <v>1217</v>
      </c>
      <c r="AA2298" t="s">
        <v>1217</v>
      </c>
      <c r="AF2298" t="s">
        <v>736</v>
      </c>
      <c r="AG2298" t="s">
        <v>732</v>
      </c>
      <c r="AH2298" t="s">
        <v>3456</v>
      </c>
      <c r="AJ2298" t="s">
        <v>732</v>
      </c>
      <c r="AK2298">
        <v>32.696658999999997</v>
      </c>
      <c r="AL2298">
        <v>-117.10182952880901</v>
      </c>
      <c r="AM2298" t="s">
        <v>732</v>
      </c>
      <c r="AN2298" t="s">
        <v>239</v>
      </c>
      <c r="AO2298" t="s">
        <v>1220</v>
      </c>
      <c r="AP2298" t="s">
        <v>732</v>
      </c>
      <c r="AQ2298" t="s">
        <v>242</v>
      </c>
      <c r="AR2298" t="s">
        <v>732</v>
      </c>
      <c r="AS2298" t="s">
        <v>239</v>
      </c>
      <c r="AT2298" t="s">
        <v>239</v>
      </c>
      <c r="AU2298">
        <v>1</v>
      </c>
      <c r="AW2298" t="s">
        <v>3265</v>
      </c>
      <c r="AX2298" t="s">
        <v>1588</v>
      </c>
      <c r="AY2298" t="s">
        <v>1217</v>
      </c>
      <c r="BP2298" t="s">
        <v>422</v>
      </c>
      <c r="BQ2298">
        <v>73</v>
      </c>
      <c r="BR2298" t="s">
        <v>422</v>
      </c>
      <c r="BS2298">
        <v>9</v>
      </c>
      <c r="BZ2298" t="s">
        <v>249</v>
      </c>
      <c r="CA2298" t="s">
        <v>3483</v>
      </c>
    </row>
    <row r="2299" spans="1:79" hidden="1" x14ac:dyDescent="0.25">
      <c r="A2299" t="s">
        <v>3450</v>
      </c>
      <c r="B2299" t="s">
        <v>3451</v>
      </c>
      <c r="C2299" t="s">
        <v>3452</v>
      </c>
      <c r="D2299" t="s">
        <v>3458</v>
      </c>
      <c r="E2299" t="s">
        <v>3459</v>
      </c>
      <c r="F2299" s="1">
        <v>42065</v>
      </c>
      <c r="G2299" s="4">
        <v>0.3125</v>
      </c>
      <c r="H2299" t="s">
        <v>732</v>
      </c>
      <c r="I2299">
        <v>0.1</v>
      </c>
      <c r="J2299" t="s">
        <v>221</v>
      </c>
      <c r="K2299" t="s">
        <v>745</v>
      </c>
      <c r="L2299">
        <v>1</v>
      </c>
      <c r="M2299">
        <v>1</v>
      </c>
      <c r="N2299" t="s">
        <v>3479</v>
      </c>
      <c r="P2299" t="s">
        <v>224</v>
      </c>
      <c r="Q2299" t="s">
        <v>1216</v>
      </c>
      <c r="R2299" t="s">
        <v>226</v>
      </c>
      <c r="S2299" t="s">
        <v>227</v>
      </c>
      <c r="T2299">
        <v>0.52</v>
      </c>
      <c r="V2299">
        <v>0.02</v>
      </c>
      <c r="W2299">
        <v>0.1</v>
      </c>
      <c r="X2299" t="s">
        <v>281</v>
      </c>
      <c r="Y2299" t="s">
        <v>243</v>
      </c>
      <c r="Z2299" t="s">
        <v>1217</v>
      </c>
      <c r="AA2299" t="s">
        <v>1217</v>
      </c>
      <c r="AF2299" t="s">
        <v>736</v>
      </c>
      <c r="AG2299" t="s">
        <v>732</v>
      </c>
      <c r="AH2299" t="s">
        <v>3456</v>
      </c>
      <c r="AJ2299" t="s">
        <v>732</v>
      </c>
      <c r="AK2299">
        <v>32.697361000000001</v>
      </c>
      <c r="AL2299">
        <v>-117.102531433105</v>
      </c>
      <c r="AM2299" t="s">
        <v>732</v>
      </c>
      <c r="AN2299" t="s">
        <v>239</v>
      </c>
      <c r="AO2299" t="s">
        <v>1220</v>
      </c>
      <c r="AP2299" t="s">
        <v>732</v>
      </c>
      <c r="AQ2299" t="s">
        <v>242</v>
      </c>
      <c r="AR2299" t="s">
        <v>732</v>
      </c>
      <c r="AS2299" t="s">
        <v>239</v>
      </c>
      <c r="AT2299" t="s">
        <v>239</v>
      </c>
      <c r="AU2299">
        <v>1</v>
      </c>
      <c r="AW2299" t="s">
        <v>3265</v>
      </c>
      <c r="AX2299" t="s">
        <v>1588</v>
      </c>
      <c r="AY2299" t="s">
        <v>1217</v>
      </c>
      <c r="BP2299" t="s">
        <v>422</v>
      </c>
      <c r="BQ2299">
        <v>73</v>
      </c>
      <c r="BR2299" t="s">
        <v>422</v>
      </c>
      <c r="BS2299">
        <v>9</v>
      </c>
      <c r="BZ2299" t="s">
        <v>249</v>
      </c>
      <c r="CA2299" t="s">
        <v>3484</v>
      </c>
    </row>
    <row r="2300" spans="1:79" hidden="1" x14ac:dyDescent="0.25">
      <c r="A2300" t="s">
        <v>3450</v>
      </c>
      <c r="B2300" t="s">
        <v>3451</v>
      </c>
      <c r="C2300" t="s">
        <v>3452</v>
      </c>
      <c r="D2300" t="s">
        <v>3464</v>
      </c>
      <c r="E2300" t="s">
        <v>3465</v>
      </c>
      <c r="F2300" s="1">
        <v>42065</v>
      </c>
      <c r="G2300" s="4">
        <v>0.47430555555555554</v>
      </c>
      <c r="H2300" t="s">
        <v>732</v>
      </c>
      <c r="I2300">
        <v>0.1</v>
      </c>
      <c r="J2300" t="s">
        <v>221</v>
      </c>
      <c r="K2300" t="s">
        <v>745</v>
      </c>
      <c r="L2300">
        <v>1</v>
      </c>
      <c r="M2300">
        <v>1</v>
      </c>
      <c r="N2300" t="s">
        <v>3479</v>
      </c>
      <c r="P2300" t="s">
        <v>224</v>
      </c>
      <c r="Q2300" t="s">
        <v>1216</v>
      </c>
      <c r="R2300" t="s">
        <v>226</v>
      </c>
      <c r="S2300" t="s">
        <v>227</v>
      </c>
      <c r="V2300">
        <v>0.02</v>
      </c>
      <c r="W2300">
        <v>0.1</v>
      </c>
      <c r="X2300" t="s">
        <v>228</v>
      </c>
      <c r="Y2300" t="s">
        <v>243</v>
      </c>
      <c r="Z2300" t="s">
        <v>1217</v>
      </c>
      <c r="AA2300" t="s">
        <v>1217</v>
      </c>
      <c r="AF2300" t="s">
        <v>736</v>
      </c>
      <c r="AG2300" t="s">
        <v>732</v>
      </c>
      <c r="AH2300" t="s">
        <v>3456</v>
      </c>
      <c r="AJ2300" t="s">
        <v>732</v>
      </c>
      <c r="AK2300">
        <v>32.696491000000002</v>
      </c>
      <c r="AL2300">
        <v>-117.10227203369099</v>
      </c>
      <c r="AM2300" t="s">
        <v>732</v>
      </c>
      <c r="AN2300" t="s">
        <v>239</v>
      </c>
      <c r="AO2300" t="s">
        <v>1220</v>
      </c>
      <c r="AP2300" t="s">
        <v>732</v>
      </c>
      <c r="AQ2300" t="s">
        <v>242</v>
      </c>
      <c r="AR2300" t="s">
        <v>732</v>
      </c>
      <c r="AS2300" t="s">
        <v>239</v>
      </c>
      <c r="AT2300" t="s">
        <v>239</v>
      </c>
      <c r="AU2300">
        <v>1</v>
      </c>
      <c r="AW2300" t="s">
        <v>3265</v>
      </c>
      <c r="AX2300" t="s">
        <v>1588</v>
      </c>
      <c r="AY2300" t="s">
        <v>1217</v>
      </c>
      <c r="BP2300" t="s">
        <v>422</v>
      </c>
      <c r="BQ2300">
        <v>73</v>
      </c>
      <c r="BR2300" t="s">
        <v>422</v>
      </c>
      <c r="BS2300">
        <v>9</v>
      </c>
      <c r="BZ2300" t="s">
        <v>249</v>
      </c>
      <c r="CA2300" t="s">
        <v>3485</v>
      </c>
    </row>
    <row r="2301" spans="1:79" hidden="1" x14ac:dyDescent="0.25">
      <c r="A2301" t="s">
        <v>3450</v>
      </c>
      <c r="B2301" t="s">
        <v>3451</v>
      </c>
      <c r="C2301" t="s">
        <v>3452</v>
      </c>
      <c r="D2301" t="s">
        <v>3461</v>
      </c>
      <c r="E2301" t="s">
        <v>3462</v>
      </c>
      <c r="F2301" s="1">
        <v>42065</v>
      </c>
      <c r="G2301" s="4">
        <v>0.25208333333333333</v>
      </c>
      <c r="H2301" t="s">
        <v>732</v>
      </c>
      <c r="I2301">
        <v>0.1</v>
      </c>
      <c r="J2301" t="s">
        <v>221</v>
      </c>
      <c r="K2301" t="s">
        <v>745</v>
      </c>
      <c r="L2301">
        <v>1</v>
      </c>
      <c r="M2301">
        <v>1</v>
      </c>
      <c r="N2301" t="s">
        <v>3479</v>
      </c>
      <c r="P2301" t="s">
        <v>224</v>
      </c>
      <c r="Q2301" t="s">
        <v>1216</v>
      </c>
      <c r="R2301" t="s">
        <v>226</v>
      </c>
      <c r="S2301" t="s">
        <v>227</v>
      </c>
      <c r="T2301">
        <v>0.06</v>
      </c>
      <c r="V2301">
        <v>0.02</v>
      </c>
      <c r="W2301">
        <v>0.1</v>
      </c>
      <c r="X2301" t="s">
        <v>281</v>
      </c>
      <c r="Y2301" t="s">
        <v>1226</v>
      </c>
      <c r="Z2301" t="s">
        <v>1217</v>
      </c>
      <c r="AA2301" t="s">
        <v>1217</v>
      </c>
      <c r="AF2301" t="s">
        <v>736</v>
      </c>
      <c r="AG2301" t="s">
        <v>732</v>
      </c>
      <c r="AH2301" t="s">
        <v>3456</v>
      </c>
      <c r="AJ2301" t="s">
        <v>732</v>
      </c>
      <c r="AK2301">
        <v>32.696781000000001</v>
      </c>
      <c r="AL2301">
        <v>-117.102333068848</v>
      </c>
      <c r="AM2301" t="s">
        <v>732</v>
      </c>
      <c r="AN2301" t="s">
        <v>239</v>
      </c>
      <c r="AO2301" t="s">
        <v>1220</v>
      </c>
      <c r="AP2301" t="s">
        <v>732</v>
      </c>
      <c r="AQ2301" t="s">
        <v>242</v>
      </c>
      <c r="AR2301" t="s">
        <v>732</v>
      </c>
      <c r="AS2301" t="s">
        <v>239</v>
      </c>
      <c r="AT2301" t="s">
        <v>239</v>
      </c>
      <c r="AU2301">
        <v>1</v>
      </c>
      <c r="AW2301" t="s">
        <v>3265</v>
      </c>
      <c r="AX2301" t="s">
        <v>1588</v>
      </c>
      <c r="AY2301" t="s">
        <v>1217</v>
      </c>
      <c r="BP2301" t="s">
        <v>422</v>
      </c>
      <c r="BQ2301">
        <v>73</v>
      </c>
      <c r="BR2301" t="s">
        <v>422</v>
      </c>
      <c r="BS2301">
        <v>9</v>
      </c>
      <c r="BZ2301" t="s">
        <v>249</v>
      </c>
      <c r="CA2301" t="s">
        <v>3486</v>
      </c>
    </row>
    <row r="2302" spans="1:79" hidden="1" x14ac:dyDescent="0.25">
      <c r="A2302" t="s">
        <v>3450</v>
      </c>
      <c r="B2302" t="s">
        <v>3451</v>
      </c>
      <c r="C2302" t="s">
        <v>3452</v>
      </c>
      <c r="D2302" t="s">
        <v>3453</v>
      </c>
      <c r="E2302" t="s">
        <v>3454</v>
      </c>
      <c r="F2302" s="1">
        <v>42065</v>
      </c>
      <c r="G2302" s="4">
        <v>0.45763888888888887</v>
      </c>
      <c r="H2302" t="s">
        <v>732</v>
      </c>
      <c r="I2302">
        <v>0.1</v>
      </c>
      <c r="J2302" t="s">
        <v>221</v>
      </c>
      <c r="K2302" t="s">
        <v>745</v>
      </c>
      <c r="L2302">
        <v>1</v>
      </c>
      <c r="M2302">
        <v>1</v>
      </c>
      <c r="N2302" t="s">
        <v>3479</v>
      </c>
      <c r="P2302" t="s">
        <v>224</v>
      </c>
      <c r="Q2302" t="s">
        <v>1216</v>
      </c>
      <c r="R2302" t="s">
        <v>226</v>
      </c>
      <c r="S2302" t="s">
        <v>227</v>
      </c>
      <c r="V2302">
        <v>0.02</v>
      </c>
      <c r="W2302">
        <v>0.1</v>
      </c>
      <c r="X2302" t="s">
        <v>228</v>
      </c>
      <c r="Y2302" t="s">
        <v>243</v>
      </c>
      <c r="Z2302" t="s">
        <v>1217</v>
      </c>
      <c r="AA2302" t="s">
        <v>1217</v>
      </c>
      <c r="AF2302" t="s">
        <v>736</v>
      </c>
      <c r="AG2302" t="s">
        <v>732</v>
      </c>
      <c r="AH2302" t="s">
        <v>3456</v>
      </c>
      <c r="AJ2302" t="s">
        <v>732</v>
      </c>
      <c r="AK2302">
        <v>32.696658999999997</v>
      </c>
      <c r="AL2302">
        <v>-117.10182952880901</v>
      </c>
      <c r="AM2302" t="s">
        <v>732</v>
      </c>
      <c r="AN2302" t="s">
        <v>239</v>
      </c>
      <c r="AO2302" t="s">
        <v>1220</v>
      </c>
      <c r="AP2302" t="s">
        <v>732</v>
      </c>
      <c r="AQ2302" t="s">
        <v>242</v>
      </c>
      <c r="AR2302" t="s">
        <v>732</v>
      </c>
      <c r="AS2302" t="s">
        <v>239</v>
      </c>
      <c r="AT2302" t="s">
        <v>239</v>
      </c>
      <c r="AU2302">
        <v>1</v>
      </c>
      <c r="AW2302" t="s">
        <v>3265</v>
      </c>
      <c r="AX2302" t="s">
        <v>1588</v>
      </c>
      <c r="AY2302" t="s">
        <v>1217</v>
      </c>
      <c r="BP2302" t="s">
        <v>422</v>
      </c>
      <c r="BQ2302">
        <v>73</v>
      </c>
      <c r="BR2302" t="s">
        <v>422</v>
      </c>
      <c r="BS2302">
        <v>9</v>
      </c>
      <c r="BZ2302" t="s">
        <v>249</v>
      </c>
      <c r="CA2302" t="s">
        <v>3487</v>
      </c>
    </row>
    <row r="2303" spans="1:79" hidden="1" x14ac:dyDescent="0.25">
      <c r="A2303" t="s">
        <v>3450</v>
      </c>
      <c r="B2303" t="s">
        <v>3451</v>
      </c>
      <c r="C2303" t="s">
        <v>3452</v>
      </c>
      <c r="D2303" t="s">
        <v>3453</v>
      </c>
      <c r="E2303" t="s">
        <v>3454</v>
      </c>
      <c r="F2303" s="1">
        <v>42282</v>
      </c>
      <c r="G2303" s="4">
        <v>0.45902777777777781</v>
      </c>
      <c r="H2303" t="s">
        <v>732</v>
      </c>
      <c r="I2303">
        <v>0.1</v>
      </c>
      <c r="J2303" t="s">
        <v>221</v>
      </c>
      <c r="K2303" t="s">
        <v>745</v>
      </c>
      <c r="L2303">
        <v>1</v>
      </c>
      <c r="M2303">
        <v>1</v>
      </c>
      <c r="N2303" t="s">
        <v>3488</v>
      </c>
      <c r="P2303" t="s">
        <v>224</v>
      </c>
      <c r="Q2303" t="s">
        <v>1216</v>
      </c>
      <c r="R2303" t="s">
        <v>226</v>
      </c>
      <c r="S2303" t="s">
        <v>227</v>
      </c>
      <c r="T2303">
        <v>0.11</v>
      </c>
      <c r="V2303">
        <v>0.02</v>
      </c>
      <c r="W2303">
        <v>0.1</v>
      </c>
      <c r="X2303" t="s">
        <v>281</v>
      </c>
      <c r="Y2303" t="s">
        <v>243</v>
      </c>
      <c r="Z2303" t="s">
        <v>1217</v>
      </c>
      <c r="AA2303" t="s">
        <v>1217</v>
      </c>
      <c r="AF2303" t="s">
        <v>736</v>
      </c>
      <c r="AG2303" t="s">
        <v>732</v>
      </c>
      <c r="AH2303" t="s">
        <v>3456</v>
      </c>
      <c r="AJ2303" t="s">
        <v>732</v>
      </c>
      <c r="AK2303">
        <v>32.696658999999997</v>
      </c>
      <c r="AL2303">
        <v>-117.10182952880901</v>
      </c>
      <c r="AM2303" t="s">
        <v>732</v>
      </c>
      <c r="AN2303" t="s">
        <v>239</v>
      </c>
      <c r="AO2303" t="s">
        <v>1220</v>
      </c>
      <c r="AP2303" t="s">
        <v>732</v>
      </c>
      <c r="AQ2303" t="s">
        <v>242</v>
      </c>
      <c r="AR2303" t="s">
        <v>732</v>
      </c>
      <c r="AS2303" t="s">
        <v>239</v>
      </c>
      <c r="AT2303" t="s">
        <v>239</v>
      </c>
      <c r="AU2303">
        <v>1</v>
      </c>
      <c r="AW2303" t="s">
        <v>3265</v>
      </c>
      <c r="AX2303" t="s">
        <v>1588</v>
      </c>
      <c r="AY2303" t="s">
        <v>1217</v>
      </c>
      <c r="BP2303" t="s">
        <v>422</v>
      </c>
      <c r="BQ2303">
        <v>73</v>
      </c>
      <c r="BR2303" t="s">
        <v>422</v>
      </c>
      <c r="BS2303">
        <v>9</v>
      </c>
      <c r="BZ2303" t="s">
        <v>249</v>
      </c>
      <c r="CA2303" t="s">
        <v>3489</v>
      </c>
    </row>
    <row r="2304" spans="1:79" hidden="1" x14ac:dyDescent="0.25">
      <c r="A2304" t="s">
        <v>3450</v>
      </c>
      <c r="B2304" t="s">
        <v>3451</v>
      </c>
      <c r="C2304" t="s">
        <v>3452</v>
      </c>
      <c r="D2304" t="s">
        <v>3461</v>
      </c>
      <c r="E2304" t="s">
        <v>3462</v>
      </c>
      <c r="F2304" s="1">
        <v>42282</v>
      </c>
      <c r="G2304" s="4">
        <v>0.61875000000000002</v>
      </c>
      <c r="H2304" t="s">
        <v>732</v>
      </c>
      <c r="I2304">
        <v>0.1</v>
      </c>
      <c r="J2304" t="s">
        <v>221</v>
      </c>
      <c r="K2304" t="s">
        <v>745</v>
      </c>
      <c r="L2304">
        <v>1</v>
      </c>
      <c r="M2304">
        <v>1</v>
      </c>
      <c r="N2304" t="s">
        <v>3488</v>
      </c>
      <c r="P2304" t="s">
        <v>224</v>
      </c>
      <c r="Q2304" t="s">
        <v>1216</v>
      </c>
      <c r="R2304" t="s">
        <v>226</v>
      </c>
      <c r="S2304" t="s">
        <v>227</v>
      </c>
      <c r="T2304">
        <v>0.26</v>
      </c>
      <c r="V2304">
        <v>0.02</v>
      </c>
      <c r="W2304">
        <v>0.1</v>
      </c>
      <c r="X2304" t="s">
        <v>281</v>
      </c>
      <c r="Y2304" t="s">
        <v>243</v>
      </c>
      <c r="Z2304" t="s">
        <v>1217</v>
      </c>
      <c r="AA2304" t="s">
        <v>1217</v>
      </c>
      <c r="AF2304" t="s">
        <v>736</v>
      </c>
      <c r="AG2304" t="s">
        <v>732</v>
      </c>
      <c r="AH2304" t="s">
        <v>3456</v>
      </c>
      <c r="AJ2304" t="s">
        <v>732</v>
      </c>
      <c r="AK2304">
        <v>32.696781000000001</v>
      </c>
      <c r="AL2304">
        <v>-117.102333068848</v>
      </c>
      <c r="AM2304" t="s">
        <v>732</v>
      </c>
      <c r="AN2304" t="s">
        <v>239</v>
      </c>
      <c r="AO2304" t="s">
        <v>1220</v>
      </c>
      <c r="AP2304" t="s">
        <v>732</v>
      </c>
      <c r="AQ2304" t="s">
        <v>242</v>
      </c>
      <c r="AR2304" t="s">
        <v>732</v>
      </c>
      <c r="AS2304" t="s">
        <v>239</v>
      </c>
      <c r="AT2304" t="s">
        <v>239</v>
      </c>
      <c r="AU2304">
        <v>1</v>
      </c>
      <c r="AW2304" t="s">
        <v>3265</v>
      </c>
      <c r="AX2304" t="s">
        <v>1588</v>
      </c>
      <c r="AY2304" t="s">
        <v>1217</v>
      </c>
      <c r="BP2304" t="s">
        <v>422</v>
      </c>
      <c r="BQ2304">
        <v>73</v>
      </c>
      <c r="BR2304" t="s">
        <v>422</v>
      </c>
      <c r="BS2304">
        <v>9</v>
      </c>
      <c r="BZ2304" t="s">
        <v>249</v>
      </c>
      <c r="CA2304" t="s">
        <v>3490</v>
      </c>
    </row>
    <row r="2305" spans="1:79" hidden="1" x14ac:dyDescent="0.25">
      <c r="A2305" t="s">
        <v>3450</v>
      </c>
      <c r="B2305" t="s">
        <v>3451</v>
      </c>
      <c r="C2305" t="s">
        <v>3452</v>
      </c>
      <c r="D2305" t="s">
        <v>3458</v>
      </c>
      <c r="E2305" t="s">
        <v>3459</v>
      </c>
      <c r="F2305" s="1">
        <v>42282</v>
      </c>
      <c r="G2305" s="4">
        <v>0.47152777777777777</v>
      </c>
      <c r="H2305" t="s">
        <v>732</v>
      </c>
      <c r="I2305">
        <v>0.1</v>
      </c>
      <c r="J2305" t="s">
        <v>221</v>
      </c>
      <c r="K2305" t="s">
        <v>745</v>
      </c>
      <c r="L2305">
        <v>1</v>
      </c>
      <c r="M2305">
        <v>1</v>
      </c>
      <c r="N2305" t="s">
        <v>3488</v>
      </c>
      <c r="P2305" t="s">
        <v>224</v>
      </c>
      <c r="Q2305" t="s">
        <v>1216</v>
      </c>
      <c r="R2305" t="s">
        <v>226</v>
      </c>
      <c r="S2305" t="s">
        <v>227</v>
      </c>
      <c r="T2305">
        <v>0.89</v>
      </c>
      <c r="V2305">
        <v>0.02</v>
      </c>
      <c r="W2305">
        <v>0.1</v>
      </c>
      <c r="X2305" t="s">
        <v>281</v>
      </c>
      <c r="Y2305" t="s">
        <v>243</v>
      </c>
      <c r="Z2305" t="s">
        <v>1217</v>
      </c>
      <c r="AA2305" t="s">
        <v>1217</v>
      </c>
      <c r="AF2305" t="s">
        <v>736</v>
      </c>
      <c r="AG2305" t="s">
        <v>732</v>
      </c>
      <c r="AH2305" t="s">
        <v>3456</v>
      </c>
      <c r="AJ2305" t="s">
        <v>732</v>
      </c>
      <c r="AK2305">
        <v>32.697361000000001</v>
      </c>
      <c r="AL2305">
        <v>-117.102531433105</v>
      </c>
      <c r="AM2305" t="s">
        <v>732</v>
      </c>
      <c r="AN2305" t="s">
        <v>239</v>
      </c>
      <c r="AO2305" t="s">
        <v>1220</v>
      </c>
      <c r="AP2305" t="s">
        <v>732</v>
      </c>
      <c r="AQ2305" t="s">
        <v>242</v>
      </c>
      <c r="AR2305" t="s">
        <v>732</v>
      </c>
      <c r="AS2305" t="s">
        <v>239</v>
      </c>
      <c r="AT2305" t="s">
        <v>239</v>
      </c>
      <c r="AU2305">
        <v>1</v>
      </c>
      <c r="AW2305" t="s">
        <v>3265</v>
      </c>
      <c r="AX2305" t="s">
        <v>1588</v>
      </c>
      <c r="AY2305" t="s">
        <v>1217</v>
      </c>
      <c r="BP2305" t="s">
        <v>422</v>
      </c>
      <c r="BQ2305">
        <v>73</v>
      </c>
      <c r="BR2305" t="s">
        <v>422</v>
      </c>
      <c r="BS2305">
        <v>9</v>
      </c>
      <c r="BZ2305" t="s">
        <v>249</v>
      </c>
      <c r="CA2305" t="s">
        <v>3491</v>
      </c>
    </row>
    <row r="2306" spans="1:79" hidden="1" x14ac:dyDescent="0.25">
      <c r="A2306" t="s">
        <v>3450</v>
      </c>
      <c r="B2306" t="s">
        <v>3451</v>
      </c>
      <c r="C2306" t="s">
        <v>3452</v>
      </c>
      <c r="D2306" t="s">
        <v>3464</v>
      </c>
      <c r="E2306" t="s">
        <v>3465</v>
      </c>
      <c r="F2306" s="1">
        <v>42282</v>
      </c>
      <c r="G2306" s="4">
        <v>0.47500000000000003</v>
      </c>
      <c r="H2306" t="s">
        <v>732</v>
      </c>
      <c r="I2306">
        <v>0.1</v>
      </c>
      <c r="J2306" t="s">
        <v>221</v>
      </c>
      <c r="K2306" t="s">
        <v>745</v>
      </c>
      <c r="L2306">
        <v>1</v>
      </c>
      <c r="M2306">
        <v>1</v>
      </c>
      <c r="N2306" t="s">
        <v>3488</v>
      </c>
      <c r="P2306" t="s">
        <v>224</v>
      </c>
      <c r="Q2306" t="s">
        <v>1216</v>
      </c>
      <c r="R2306" t="s">
        <v>226</v>
      </c>
      <c r="S2306" t="s">
        <v>227</v>
      </c>
      <c r="T2306">
        <v>0.1</v>
      </c>
      <c r="V2306">
        <v>0.02</v>
      </c>
      <c r="W2306">
        <v>0.1</v>
      </c>
      <c r="X2306" t="s">
        <v>281</v>
      </c>
      <c r="Y2306" t="s">
        <v>243</v>
      </c>
      <c r="Z2306" t="s">
        <v>1217</v>
      </c>
      <c r="AA2306" t="s">
        <v>1217</v>
      </c>
      <c r="AF2306" t="s">
        <v>736</v>
      </c>
      <c r="AG2306" t="s">
        <v>732</v>
      </c>
      <c r="AH2306" t="s">
        <v>3456</v>
      </c>
      <c r="AJ2306" t="s">
        <v>732</v>
      </c>
      <c r="AK2306">
        <v>32.696491000000002</v>
      </c>
      <c r="AL2306">
        <v>-117.10227203369099</v>
      </c>
      <c r="AM2306" t="s">
        <v>732</v>
      </c>
      <c r="AN2306" t="s">
        <v>239</v>
      </c>
      <c r="AO2306" t="s">
        <v>1220</v>
      </c>
      <c r="AP2306" t="s">
        <v>732</v>
      </c>
      <c r="AQ2306" t="s">
        <v>242</v>
      </c>
      <c r="AR2306" t="s">
        <v>732</v>
      </c>
      <c r="AS2306" t="s">
        <v>239</v>
      </c>
      <c r="AT2306" t="s">
        <v>239</v>
      </c>
      <c r="AU2306">
        <v>1</v>
      </c>
      <c r="AW2306" t="s">
        <v>3265</v>
      </c>
      <c r="AX2306" t="s">
        <v>1588</v>
      </c>
      <c r="AY2306" t="s">
        <v>1217</v>
      </c>
      <c r="BP2306" t="s">
        <v>422</v>
      </c>
      <c r="BQ2306">
        <v>73</v>
      </c>
      <c r="BR2306" t="s">
        <v>422</v>
      </c>
      <c r="BS2306">
        <v>9</v>
      </c>
      <c r="BZ2306" t="s">
        <v>249</v>
      </c>
      <c r="CA2306" t="s">
        <v>3492</v>
      </c>
    </row>
    <row r="2307" spans="1:79" hidden="1" x14ac:dyDescent="0.25">
      <c r="A2307" t="s">
        <v>3450</v>
      </c>
      <c r="B2307" t="s">
        <v>3471</v>
      </c>
      <c r="C2307" t="s">
        <v>3493</v>
      </c>
      <c r="D2307" t="s">
        <v>3494</v>
      </c>
      <c r="E2307" t="s">
        <v>3495</v>
      </c>
      <c r="F2307" s="1">
        <v>42374</v>
      </c>
      <c r="G2307" s="4">
        <v>0.47916666666666669</v>
      </c>
      <c r="H2307" t="s">
        <v>732</v>
      </c>
      <c r="I2307">
        <v>0</v>
      </c>
      <c r="J2307" t="s">
        <v>3475</v>
      </c>
      <c r="K2307" t="s">
        <v>222</v>
      </c>
      <c r="L2307">
        <v>1</v>
      </c>
      <c r="M2307">
        <v>1</v>
      </c>
      <c r="N2307" t="s">
        <v>3496</v>
      </c>
      <c r="P2307" t="s">
        <v>2209</v>
      </c>
      <c r="Q2307" t="s">
        <v>1216</v>
      </c>
      <c r="R2307" t="s">
        <v>226</v>
      </c>
      <c r="S2307" t="s">
        <v>227</v>
      </c>
      <c r="T2307">
        <v>0.44</v>
      </c>
      <c r="V2307">
        <v>0.43</v>
      </c>
      <c r="W2307">
        <v>1</v>
      </c>
      <c r="X2307" t="s">
        <v>281</v>
      </c>
      <c r="Y2307" t="s">
        <v>1977</v>
      </c>
      <c r="Z2307" t="s">
        <v>1217</v>
      </c>
      <c r="AA2307" t="s">
        <v>1217</v>
      </c>
      <c r="AF2307" t="s">
        <v>736</v>
      </c>
      <c r="AG2307" t="s">
        <v>732</v>
      </c>
      <c r="AH2307" t="s">
        <v>3477</v>
      </c>
      <c r="AJ2307" t="s">
        <v>732</v>
      </c>
      <c r="AK2307">
        <v>33.993518999999999</v>
      </c>
      <c r="AL2307">
        <v>-118.27294921875</v>
      </c>
      <c r="AM2307" t="s">
        <v>3497</v>
      </c>
      <c r="AN2307" t="s">
        <v>239</v>
      </c>
      <c r="AO2307" t="s">
        <v>1220</v>
      </c>
      <c r="AP2307" t="s">
        <v>732</v>
      </c>
      <c r="AQ2307" t="s">
        <v>242</v>
      </c>
      <c r="AR2307" t="s">
        <v>732</v>
      </c>
      <c r="AS2307" t="s">
        <v>239</v>
      </c>
      <c r="AT2307" t="s">
        <v>239</v>
      </c>
      <c r="AU2307">
        <v>1</v>
      </c>
      <c r="AV2307">
        <v>-88</v>
      </c>
      <c r="AW2307" t="s">
        <v>3478</v>
      </c>
      <c r="AX2307" t="s">
        <v>3477</v>
      </c>
      <c r="AY2307" t="s">
        <v>1217</v>
      </c>
      <c r="BP2307" t="s">
        <v>248</v>
      </c>
      <c r="BQ2307">
        <v>37</v>
      </c>
      <c r="BR2307" t="s">
        <v>248</v>
      </c>
      <c r="BS2307">
        <v>4</v>
      </c>
      <c r="BZ2307" t="s">
        <v>788</v>
      </c>
    </row>
    <row r="2308" spans="1:79" hidden="1" x14ac:dyDescent="0.25">
      <c r="A2308" t="s">
        <v>3450</v>
      </c>
      <c r="B2308" t="s">
        <v>3471</v>
      </c>
      <c r="C2308" t="s">
        <v>3493</v>
      </c>
      <c r="D2308" t="s">
        <v>3498</v>
      </c>
      <c r="E2308" t="s">
        <v>3499</v>
      </c>
      <c r="F2308" s="1">
        <v>42374</v>
      </c>
      <c r="G2308" s="4">
        <v>0.4375</v>
      </c>
      <c r="H2308" t="s">
        <v>732</v>
      </c>
      <c r="I2308">
        <v>0</v>
      </c>
      <c r="J2308" t="s">
        <v>3475</v>
      </c>
      <c r="K2308" t="s">
        <v>222</v>
      </c>
      <c r="L2308">
        <v>1</v>
      </c>
      <c r="M2308">
        <v>1</v>
      </c>
      <c r="N2308" t="s">
        <v>3496</v>
      </c>
      <c r="P2308" t="s">
        <v>2209</v>
      </c>
      <c r="Q2308" t="s">
        <v>1216</v>
      </c>
      <c r="R2308" t="s">
        <v>226</v>
      </c>
      <c r="S2308" t="s">
        <v>227</v>
      </c>
      <c r="V2308">
        <v>0.43</v>
      </c>
      <c r="W2308">
        <v>1</v>
      </c>
      <c r="X2308" t="s">
        <v>228</v>
      </c>
      <c r="Y2308" t="s">
        <v>243</v>
      </c>
      <c r="Z2308" t="s">
        <v>1217</v>
      </c>
      <c r="AA2308" t="s">
        <v>1217</v>
      </c>
      <c r="AF2308" t="s">
        <v>736</v>
      </c>
      <c r="AG2308" t="s">
        <v>732</v>
      </c>
      <c r="AH2308" t="s">
        <v>3477</v>
      </c>
      <c r="AJ2308" t="s">
        <v>732</v>
      </c>
      <c r="AK2308">
        <v>33.993850999999999</v>
      </c>
      <c r="AL2308">
        <v>-118.27020263671901</v>
      </c>
      <c r="AM2308" t="s">
        <v>3497</v>
      </c>
      <c r="AN2308" t="s">
        <v>239</v>
      </c>
      <c r="AO2308" t="s">
        <v>1220</v>
      </c>
      <c r="AP2308" t="s">
        <v>732</v>
      </c>
      <c r="AQ2308" t="s">
        <v>242</v>
      </c>
      <c r="AR2308" t="s">
        <v>732</v>
      </c>
      <c r="AS2308" t="s">
        <v>239</v>
      </c>
      <c r="AT2308" t="s">
        <v>239</v>
      </c>
      <c r="AU2308">
        <v>1</v>
      </c>
      <c r="AV2308">
        <v>-88</v>
      </c>
      <c r="AW2308" t="s">
        <v>3478</v>
      </c>
      <c r="AX2308" t="s">
        <v>3477</v>
      </c>
      <c r="AY2308" t="s">
        <v>1217</v>
      </c>
      <c r="BP2308" t="s">
        <v>248</v>
      </c>
      <c r="BQ2308">
        <v>37</v>
      </c>
      <c r="BR2308" t="s">
        <v>248</v>
      </c>
      <c r="BS2308">
        <v>4</v>
      </c>
      <c r="BZ2308" t="s">
        <v>788</v>
      </c>
    </row>
    <row r="2309" spans="1:79" hidden="1" x14ac:dyDescent="0.25">
      <c r="A2309" t="s">
        <v>3450</v>
      </c>
      <c r="B2309" t="s">
        <v>3471</v>
      </c>
      <c r="C2309" t="s">
        <v>3493</v>
      </c>
      <c r="D2309" t="s">
        <v>3500</v>
      </c>
      <c r="E2309" t="s">
        <v>3501</v>
      </c>
      <c r="F2309" s="1">
        <v>42374</v>
      </c>
      <c r="G2309" s="4">
        <v>0.40277777777777773</v>
      </c>
      <c r="H2309" t="s">
        <v>732</v>
      </c>
      <c r="I2309">
        <v>0</v>
      </c>
      <c r="J2309" t="s">
        <v>3475</v>
      </c>
      <c r="K2309" t="s">
        <v>222</v>
      </c>
      <c r="L2309">
        <v>1</v>
      </c>
      <c r="M2309">
        <v>1</v>
      </c>
      <c r="N2309" t="s">
        <v>3496</v>
      </c>
      <c r="P2309" t="s">
        <v>2209</v>
      </c>
      <c r="Q2309" t="s">
        <v>1216</v>
      </c>
      <c r="R2309" t="s">
        <v>226</v>
      </c>
      <c r="S2309" t="s">
        <v>227</v>
      </c>
      <c r="T2309">
        <v>0.46</v>
      </c>
      <c r="V2309">
        <v>0.43</v>
      </c>
      <c r="W2309">
        <v>1</v>
      </c>
      <c r="X2309" t="s">
        <v>281</v>
      </c>
      <c r="Y2309" t="s">
        <v>1977</v>
      </c>
      <c r="Z2309" t="s">
        <v>1217</v>
      </c>
      <c r="AA2309" t="s">
        <v>1217</v>
      </c>
      <c r="AF2309" t="s">
        <v>736</v>
      </c>
      <c r="AG2309" t="s">
        <v>732</v>
      </c>
      <c r="AH2309" t="s">
        <v>3477</v>
      </c>
      <c r="AJ2309" t="s">
        <v>732</v>
      </c>
      <c r="AK2309">
        <v>33.993400999999999</v>
      </c>
      <c r="AL2309">
        <v>-118.27288818359401</v>
      </c>
      <c r="AM2309" t="s">
        <v>3497</v>
      </c>
      <c r="AN2309" t="s">
        <v>239</v>
      </c>
      <c r="AO2309" t="s">
        <v>1220</v>
      </c>
      <c r="AP2309" t="s">
        <v>732</v>
      </c>
      <c r="AQ2309" t="s">
        <v>242</v>
      </c>
      <c r="AR2309" t="s">
        <v>732</v>
      </c>
      <c r="AS2309" t="s">
        <v>239</v>
      </c>
      <c r="AT2309" t="s">
        <v>239</v>
      </c>
      <c r="AU2309">
        <v>1</v>
      </c>
      <c r="AV2309">
        <v>-88</v>
      </c>
      <c r="AW2309" t="s">
        <v>3478</v>
      </c>
      <c r="AX2309" t="s">
        <v>3477</v>
      </c>
      <c r="AY2309" t="s">
        <v>1217</v>
      </c>
      <c r="BP2309" t="s">
        <v>248</v>
      </c>
      <c r="BQ2309">
        <v>37</v>
      </c>
      <c r="BR2309" t="s">
        <v>248</v>
      </c>
      <c r="BS2309">
        <v>4</v>
      </c>
      <c r="BZ2309" t="s">
        <v>788</v>
      </c>
    </row>
    <row r="2310" spans="1:79" hidden="1" x14ac:dyDescent="0.25">
      <c r="A2310" t="s">
        <v>3450</v>
      </c>
      <c r="B2310" t="s">
        <v>3471</v>
      </c>
      <c r="C2310" t="s">
        <v>3493</v>
      </c>
      <c r="D2310" t="s">
        <v>3494</v>
      </c>
      <c r="E2310" t="s">
        <v>3495</v>
      </c>
      <c r="F2310" s="1">
        <v>42374</v>
      </c>
      <c r="G2310" s="4">
        <v>0.14583333333333334</v>
      </c>
      <c r="H2310" t="s">
        <v>732</v>
      </c>
      <c r="I2310">
        <v>0</v>
      </c>
      <c r="J2310" t="s">
        <v>3475</v>
      </c>
      <c r="K2310" t="s">
        <v>222</v>
      </c>
      <c r="L2310">
        <v>1</v>
      </c>
      <c r="M2310">
        <v>1</v>
      </c>
      <c r="N2310" t="s">
        <v>3496</v>
      </c>
      <c r="P2310" t="s">
        <v>2209</v>
      </c>
      <c r="Q2310" t="s">
        <v>1216</v>
      </c>
      <c r="R2310" t="s">
        <v>226</v>
      </c>
      <c r="S2310" t="s">
        <v>227</v>
      </c>
      <c r="T2310">
        <v>0.99</v>
      </c>
      <c r="V2310">
        <v>0.43</v>
      </c>
      <c r="W2310">
        <v>1</v>
      </c>
      <c r="X2310" t="s">
        <v>281</v>
      </c>
      <c r="Y2310" t="s">
        <v>1977</v>
      </c>
      <c r="Z2310" t="s">
        <v>1217</v>
      </c>
      <c r="AA2310" t="s">
        <v>1217</v>
      </c>
      <c r="AF2310" t="s">
        <v>736</v>
      </c>
      <c r="AG2310" t="s">
        <v>732</v>
      </c>
      <c r="AH2310" t="s">
        <v>3477</v>
      </c>
      <c r="AJ2310" t="s">
        <v>732</v>
      </c>
      <c r="AK2310">
        <v>33.993518999999999</v>
      </c>
      <c r="AL2310">
        <v>-118.27294921875</v>
      </c>
      <c r="AM2310" t="s">
        <v>3497</v>
      </c>
      <c r="AN2310" t="s">
        <v>239</v>
      </c>
      <c r="AO2310" t="s">
        <v>1220</v>
      </c>
      <c r="AP2310" t="s">
        <v>732</v>
      </c>
      <c r="AQ2310" t="s">
        <v>242</v>
      </c>
      <c r="AR2310" t="s">
        <v>732</v>
      </c>
      <c r="AS2310" t="s">
        <v>239</v>
      </c>
      <c r="AT2310" t="s">
        <v>239</v>
      </c>
      <c r="AU2310">
        <v>1</v>
      </c>
      <c r="AV2310">
        <v>-88</v>
      </c>
      <c r="AW2310" t="s">
        <v>3478</v>
      </c>
      <c r="AX2310" t="s">
        <v>3477</v>
      </c>
      <c r="AY2310" t="s">
        <v>1217</v>
      </c>
      <c r="BP2310" t="s">
        <v>248</v>
      </c>
      <c r="BQ2310">
        <v>37</v>
      </c>
      <c r="BR2310" t="s">
        <v>248</v>
      </c>
      <c r="BS2310">
        <v>4</v>
      </c>
      <c r="BZ2310" t="s">
        <v>788</v>
      </c>
    </row>
    <row r="2311" spans="1:79" hidden="1" x14ac:dyDescent="0.25">
      <c r="A2311" t="s">
        <v>3450</v>
      </c>
      <c r="B2311" t="s">
        <v>3451</v>
      </c>
      <c r="C2311" t="s">
        <v>3452</v>
      </c>
      <c r="D2311" t="s">
        <v>3461</v>
      </c>
      <c r="E2311" t="s">
        <v>3462</v>
      </c>
      <c r="F2311" s="1">
        <v>42436</v>
      </c>
      <c r="G2311" s="4">
        <v>0.4291666666666667</v>
      </c>
      <c r="H2311" t="s">
        <v>732</v>
      </c>
      <c r="I2311">
        <v>0.1</v>
      </c>
      <c r="J2311" t="s">
        <v>221</v>
      </c>
      <c r="K2311" t="s">
        <v>745</v>
      </c>
      <c r="L2311">
        <v>1</v>
      </c>
      <c r="M2311">
        <v>1</v>
      </c>
      <c r="N2311" t="s">
        <v>3502</v>
      </c>
      <c r="P2311" t="s">
        <v>224</v>
      </c>
      <c r="Q2311" t="s">
        <v>1216</v>
      </c>
      <c r="R2311" t="s">
        <v>226</v>
      </c>
      <c r="S2311" t="s">
        <v>227</v>
      </c>
      <c r="T2311">
        <v>5.3499999999999999E-2</v>
      </c>
      <c r="V2311">
        <v>0.02</v>
      </c>
      <c r="W2311">
        <v>0.1</v>
      </c>
      <c r="X2311" t="s">
        <v>228</v>
      </c>
      <c r="Y2311" t="s">
        <v>243</v>
      </c>
      <c r="Z2311" t="s">
        <v>1217</v>
      </c>
      <c r="AA2311" t="s">
        <v>1217</v>
      </c>
      <c r="AF2311" t="s">
        <v>736</v>
      </c>
      <c r="AG2311" t="s">
        <v>732</v>
      </c>
      <c r="AH2311" t="s">
        <v>3456</v>
      </c>
      <c r="AJ2311" t="s">
        <v>732</v>
      </c>
      <c r="AK2311">
        <v>32.696781000000001</v>
      </c>
      <c r="AL2311">
        <v>-117.102333068848</v>
      </c>
      <c r="AM2311" t="s">
        <v>732</v>
      </c>
      <c r="AN2311" t="s">
        <v>239</v>
      </c>
      <c r="AO2311" t="s">
        <v>1220</v>
      </c>
      <c r="AP2311" t="s">
        <v>732</v>
      </c>
      <c r="AQ2311" t="s">
        <v>242</v>
      </c>
      <c r="AR2311" t="s">
        <v>732</v>
      </c>
      <c r="AS2311" t="s">
        <v>239</v>
      </c>
      <c r="AT2311" t="s">
        <v>239</v>
      </c>
      <c r="AU2311">
        <v>1</v>
      </c>
      <c r="AW2311" t="s">
        <v>3265</v>
      </c>
      <c r="AX2311" t="s">
        <v>1588</v>
      </c>
      <c r="AY2311" t="s">
        <v>1217</v>
      </c>
      <c r="BP2311" t="s">
        <v>422</v>
      </c>
      <c r="BQ2311">
        <v>73</v>
      </c>
      <c r="BR2311" t="s">
        <v>422</v>
      </c>
      <c r="BS2311">
        <v>9</v>
      </c>
      <c r="BZ2311" t="s">
        <v>249</v>
      </c>
      <c r="CA2311" t="s">
        <v>3503</v>
      </c>
    </row>
    <row r="2312" spans="1:79" hidden="1" x14ac:dyDescent="0.25">
      <c r="A2312" t="s">
        <v>3450</v>
      </c>
      <c r="B2312" t="s">
        <v>3451</v>
      </c>
      <c r="C2312" t="s">
        <v>3452</v>
      </c>
      <c r="D2312" t="s">
        <v>3453</v>
      </c>
      <c r="E2312" t="s">
        <v>3454</v>
      </c>
      <c r="F2312" s="1">
        <v>42436</v>
      </c>
      <c r="G2312" s="4">
        <v>0.46597222222222223</v>
      </c>
      <c r="H2312" t="s">
        <v>732</v>
      </c>
      <c r="I2312">
        <v>0.1</v>
      </c>
      <c r="J2312" t="s">
        <v>221</v>
      </c>
      <c r="K2312" t="s">
        <v>745</v>
      </c>
      <c r="L2312">
        <v>1</v>
      </c>
      <c r="M2312">
        <v>1</v>
      </c>
      <c r="N2312" t="s">
        <v>3502</v>
      </c>
      <c r="P2312" t="s">
        <v>224</v>
      </c>
      <c r="Q2312" t="s">
        <v>1216</v>
      </c>
      <c r="R2312" t="s">
        <v>226</v>
      </c>
      <c r="S2312" t="s">
        <v>227</v>
      </c>
      <c r="V2312">
        <v>0.02</v>
      </c>
      <c r="W2312">
        <v>0.1</v>
      </c>
      <c r="X2312" t="s">
        <v>228</v>
      </c>
      <c r="Y2312" t="s">
        <v>243</v>
      </c>
      <c r="Z2312" t="s">
        <v>1217</v>
      </c>
      <c r="AA2312" t="s">
        <v>1217</v>
      </c>
      <c r="AF2312" t="s">
        <v>736</v>
      </c>
      <c r="AG2312" t="s">
        <v>732</v>
      </c>
      <c r="AH2312" t="s">
        <v>3456</v>
      </c>
      <c r="AJ2312" t="s">
        <v>732</v>
      </c>
      <c r="AK2312">
        <v>32.696658999999997</v>
      </c>
      <c r="AL2312">
        <v>-117.10182952880901</v>
      </c>
      <c r="AM2312" t="s">
        <v>732</v>
      </c>
      <c r="AN2312" t="s">
        <v>239</v>
      </c>
      <c r="AO2312" t="s">
        <v>1220</v>
      </c>
      <c r="AP2312" t="s">
        <v>732</v>
      </c>
      <c r="AQ2312" t="s">
        <v>242</v>
      </c>
      <c r="AR2312" t="s">
        <v>732</v>
      </c>
      <c r="AS2312" t="s">
        <v>239</v>
      </c>
      <c r="AT2312" t="s">
        <v>239</v>
      </c>
      <c r="AU2312">
        <v>1</v>
      </c>
      <c r="AW2312" t="s">
        <v>3265</v>
      </c>
      <c r="AX2312" t="s">
        <v>1588</v>
      </c>
      <c r="AY2312" t="s">
        <v>1217</v>
      </c>
      <c r="BP2312" t="s">
        <v>422</v>
      </c>
      <c r="BQ2312">
        <v>73</v>
      </c>
      <c r="BR2312" t="s">
        <v>422</v>
      </c>
      <c r="BS2312">
        <v>9</v>
      </c>
      <c r="BZ2312" t="s">
        <v>249</v>
      </c>
      <c r="CA2312" t="s">
        <v>3504</v>
      </c>
    </row>
    <row r="2313" spans="1:79" hidden="1" x14ac:dyDescent="0.25">
      <c r="A2313" t="s">
        <v>3450</v>
      </c>
      <c r="B2313" t="s">
        <v>3451</v>
      </c>
      <c r="C2313" t="s">
        <v>3452</v>
      </c>
      <c r="D2313" t="s">
        <v>3458</v>
      </c>
      <c r="E2313" t="s">
        <v>3459</v>
      </c>
      <c r="F2313" s="1">
        <v>42436</v>
      </c>
      <c r="G2313" s="4">
        <v>0.42430555555555555</v>
      </c>
      <c r="H2313" t="s">
        <v>732</v>
      </c>
      <c r="I2313">
        <v>0.1</v>
      </c>
      <c r="J2313" t="s">
        <v>221</v>
      </c>
      <c r="K2313" t="s">
        <v>745</v>
      </c>
      <c r="L2313">
        <v>1</v>
      </c>
      <c r="M2313">
        <v>1</v>
      </c>
      <c r="N2313" t="s">
        <v>3502</v>
      </c>
      <c r="P2313" t="s">
        <v>224</v>
      </c>
      <c r="Q2313" t="s">
        <v>1216</v>
      </c>
      <c r="R2313" t="s">
        <v>226</v>
      </c>
      <c r="S2313" t="s">
        <v>227</v>
      </c>
      <c r="T2313">
        <v>0.36</v>
      </c>
      <c r="V2313">
        <v>0.02</v>
      </c>
      <c r="W2313">
        <v>0.1</v>
      </c>
      <c r="X2313" t="s">
        <v>281</v>
      </c>
      <c r="Y2313" t="s">
        <v>243</v>
      </c>
      <c r="Z2313" t="s">
        <v>1217</v>
      </c>
      <c r="AA2313" t="s">
        <v>1217</v>
      </c>
      <c r="AF2313" t="s">
        <v>736</v>
      </c>
      <c r="AG2313" t="s">
        <v>732</v>
      </c>
      <c r="AH2313" t="s">
        <v>3456</v>
      </c>
      <c r="AJ2313" t="s">
        <v>732</v>
      </c>
      <c r="AK2313">
        <v>32.697361000000001</v>
      </c>
      <c r="AL2313">
        <v>-117.102531433105</v>
      </c>
      <c r="AM2313" t="s">
        <v>732</v>
      </c>
      <c r="AN2313" t="s">
        <v>239</v>
      </c>
      <c r="AO2313" t="s">
        <v>1220</v>
      </c>
      <c r="AP2313" t="s">
        <v>732</v>
      </c>
      <c r="AQ2313" t="s">
        <v>242</v>
      </c>
      <c r="AR2313" t="s">
        <v>732</v>
      </c>
      <c r="AS2313" t="s">
        <v>239</v>
      </c>
      <c r="AT2313" t="s">
        <v>239</v>
      </c>
      <c r="AU2313">
        <v>1</v>
      </c>
      <c r="AW2313" t="s">
        <v>3265</v>
      </c>
      <c r="AX2313" t="s">
        <v>1588</v>
      </c>
      <c r="AY2313" t="s">
        <v>1217</v>
      </c>
      <c r="BP2313" t="s">
        <v>422</v>
      </c>
      <c r="BQ2313">
        <v>73</v>
      </c>
      <c r="BR2313" t="s">
        <v>422</v>
      </c>
      <c r="BS2313">
        <v>9</v>
      </c>
      <c r="BZ2313" t="s">
        <v>249</v>
      </c>
      <c r="CA2313" t="s">
        <v>3505</v>
      </c>
    </row>
    <row r="2314" spans="1:79" hidden="1" x14ac:dyDescent="0.25">
      <c r="A2314" t="s">
        <v>3450</v>
      </c>
      <c r="B2314" t="s">
        <v>3506</v>
      </c>
      <c r="C2314" t="s">
        <v>3507</v>
      </c>
      <c r="D2314" t="s">
        <v>3508</v>
      </c>
      <c r="E2314" t="s">
        <v>3509</v>
      </c>
      <c r="F2314" s="1">
        <v>42436</v>
      </c>
      <c r="G2314" s="4">
        <v>0.2986111111111111</v>
      </c>
      <c r="H2314" t="s">
        <v>732</v>
      </c>
      <c r="I2314">
        <v>-88</v>
      </c>
      <c r="J2314" t="s">
        <v>1607</v>
      </c>
      <c r="K2314" t="s">
        <v>732</v>
      </c>
      <c r="L2314">
        <v>1</v>
      </c>
      <c r="M2314">
        <v>1</v>
      </c>
      <c r="N2314" t="s">
        <v>3510</v>
      </c>
      <c r="O2314" t="s">
        <v>3511</v>
      </c>
      <c r="P2314" t="s">
        <v>224</v>
      </c>
      <c r="Q2314" t="s">
        <v>1216</v>
      </c>
      <c r="R2314" t="s">
        <v>226</v>
      </c>
      <c r="S2314" t="s">
        <v>227</v>
      </c>
      <c r="T2314">
        <v>-0.4</v>
      </c>
      <c r="V2314">
        <v>0.14000000000000001</v>
      </c>
      <c r="W2314">
        <v>0.4</v>
      </c>
      <c r="X2314" t="s">
        <v>228</v>
      </c>
      <c r="Y2314" t="s">
        <v>243</v>
      </c>
      <c r="Z2314" t="s">
        <v>1217</v>
      </c>
      <c r="AA2314" t="s">
        <v>788</v>
      </c>
      <c r="AF2314" t="s">
        <v>736</v>
      </c>
      <c r="AG2314" t="s">
        <v>732</v>
      </c>
      <c r="AH2314" t="s">
        <v>3477</v>
      </c>
      <c r="AJ2314" t="s">
        <v>732</v>
      </c>
      <c r="AK2314">
        <v>33.940810999999997</v>
      </c>
      <c r="AL2314">
        <v>-118.243949890137</v>
      </c>
      <c r="AM2314" t="s">
        <v>3512</v>
      </c>
      <c r="AN2314" t="s">
        <v>239</v>
      </c>
      <c r="AO2314" t="s">
        <v>732</v>
      </c>
      <c r="AP2314" t="s">
        <v>241</v>
      </c>
      <c r="AQ2314" t="s">
        <v>242</v>
      </c>
      <c r="AR2314" t="s">
        <v>3155</v>
      </c>
      <c r="AS2314" t="s">
        <v>239</v>
      </c>
      <c r="AT2314" t="s">
        <v>239</v>
      </c>
      <c r="AU2314">
        <v>1</v>
      </c>
      <c r="AV2314">
        <v>-88</v>
      </c>
      <c r="AW2314" t="s">
        <v>1989</v>
      </c>
      <c r="AX2314" t="s">
        <v>3477</v>
      </c>
      <c r="AY2314" t="s">
        <v>1217</v>
      </c>
      <c r="BP2314" t="s">
        <v>248</v>
      </c>
      <c r="BQ2314">
        <v>37</v>
      </c>
      <c r="BR2314" t="s">
        <v>248</v>
      </c>
      <c r="BS2314">
        <v>4</v>
      </c>
      <c r="BZ2314" t="s">
        <v>249</v>
      </c>
      <c r="CA2314" t="s">
        <v>3513</v>
      </c>
    </row>
    <row r="2315" spans="1:79" hidden="1" x14ac:dyDescent="0.25">
      <c r="A2315" t="s">
        <v>3450</v>
      </c>
      <c r="B2315" t="s">
        <v>3506</v>
      </c>
      <c r="C2315" t="s">
        <v>3507</v>
      </c>
      <c r="D2315" t="s">
        <v>3508</v>
      </c>
      <c r="E2315" t="s">
        <v>3509</v>
      </c>
      <c r="F2315" s="1">
        <v>42436</v>
      </c>
      <c r="G2315" s="4">
        <v>0.3</v>
      </c>
      <c r="H2315" t="s">
        <v>732</v>
      </c>
      <c r="I2315">
        <v>-88</v>
      </c>
      <c r="J2315" t="s">
        <v>1607</v>
      </c>
      <c r="K2315" t="s">
        <v>732</v>
      </c>
      <c r="L2315">
        <v>1</v>
      </c>
      <c r="M2315">
        <v>1</v>
      </c>
      <c r="N2315" t="s">
        <v>3510</v>
      </c>
      <c r="O2315" t="s">
        <v>3514</v>
      </c>
      <c r="P2315" t="s">
        <v>224</v>
      </c>
      <c r="Q2315" t="s">
        <v>1216</v>
      </c>
      <c r="R2315" t="s">
        <v>226</v>
      </c>
      <c r="S2315" t="s">
        <v>227</v>
      </c>
      <c r="T2315">
        <v>-0.4</v>
      </c>
      <c r="V2315">
        <v>0.14000000000000001</v>
      </c>
      <c r="W2315">
        <v>0.4</v>
      </c>
      <c r="X2315" t="s">
        <v>228</v>
      </c>
      <c r="Y2315" t="s">
        <v>243</v>
      </c>
      <c r="Z2315" t="s">
        <v>1217</v>
      </c>
      <c r="AA2315" t="s">
        <v>788</v>
      </c>
      <c r="AF2315" t="s">
        <v>736</v>
      </c>
      <c r="AG2315" t="s">
        <v>732</v>
      </c>
      <c r="AH2315" t="s">
        <v>3477</v>
      </c>
      <c r="AJ2315" t="s">
        <v>732</v>
      </c>
      <c r="AK2315">
        <v>33.940810999999997</v>
      </c>
      <c r="AL2315">
        <v>-118.243949890137</v>
      </c>
      <c r="AM2315" t="s">
        <v>3512</v>
      </c>
      <c r="AN2315" t="s">
        <v>239</v>
      </c>
      <c r="AO2315" t="s">
        <v>732</v>
      </c>
      <c r="AP2315" t="s">
        <v>241</v>
      </c>
      <c r="AQ2315" t="s">
        <v>242</v>
      </c>
      <c r="AR2315" t="s">
        <v>3155</v>
      </c>
      <c r="AS2315" t="s">
        <v>239</v>
      </c>
      <c r="AT2315" t="s">
        <v>239</v>
      </c>
      <c r="AU2315">
        <v>1</v>
      </c>
      <c r="AV2315">
        <v>-88</v>
      </c>
      <c r="AW2315" t="s">
        <v>1989</v>
      </c>
      <c r="AX2315" t="s">
        <v>3477</v>
      </c>
      <c r="AY2315" t="s">
        <v>1217</v>
      </c>
      <c r="BP2315" t="s">
        <v>248</v>
      </c>
      <c r="BQ2315">
        <v>37</v>
      </c>
      <c r="BR2315" t="s">
        <v>248</v>
      </c>
      <c r="BS2315">
        <v>4</v>
      </c>
      <c r="BZ2315" t="s">
        <v>249</v>
      </c>
      <c r="CA2315" t="s">
        <v>3515</v>
      </c>
    </row>
    <row r="2316" spans="1:79" hidden="1" x14ac:dyDescent="0.25">
      <c r="A2316" t="s">
        <v>3450</v>
      </c>
      <c r="B2316" t="s">
        <v>3451</v>
      </c>
      <c r="C2316" t="s">
        <v>3452</v>
      </c>
      <c r="D2316" t="s">
        <v>3464</v>
      </c>
      <c r="E2316" t="s">
        <v>3465</v>
      </c>
      <c r="F2316" s="1">
        <v>42436</v>
      </c>
      <c r="G2316" s="4">
        <v>0.4680555555555555</v>
      </c>
      <c r="H2316" t="s">
        <v>732</v>
      </c>
      <c r="I2316">
        <v>0.1</v>
      </c>
      <c r="J2316" t="s">
        <v>221</v>
      </c>
      <c r="K2316" t="s">
        <v>745</v>
      </c>
      <c r="L2316">
        <v>1</v>
      </c>
      <c r="M2316">
        <v>1</v>
      </c>
      <c r="N2316" t="s">
        <v>3502</v>
      </c>
      <c r="P2316" t="s">
        <v>224</v>
      </c>
      <c r="Q2316" t="s">
        <v>1216</v>
      </c>
      <c r="R2316" t="s">
        <v>226</v>
      </c>
      <c r="S2316" t="s">
        <v>227</v>
      </c>
      <c r="V2316">
        <v>0.02</v>
      </c>
      <c r="W2316">
        <v>0.1</v>
      </c>
      <c r="X2316" t="s">
        <v>228</v>
      </c>
      <c r="Y2316" t="s">
        <v>243</v>
      </c>
      <c r="Z2316" t="s">
        <v>1217</v>
      </c>
      <c r="AA2316" t="s">
        <v>1217</v>
      </c>
      <c r="AF2316" t="s">
        <v>736</v>
      </c>
      <c r="AG2316" t="s">
        <v>732</v>
      </c>
      <c r="AH2316" t="s">
        <v>3456</v>
      </c>
      <c r="AJ2316" t="s">
        <v>732</v>
      </c>
      <c r="AK2316">
        <v>32.696491000000002</v>
      </c>
      <c r="AL2316">
        <v>-117.10227203369099</v>
      </c>
      <c r="AM2316" t="s">
        <v>732</v>
      </c>
      <c r="AN2316" t="s">
        <v>239</v>
      </c>
      <c r="AO2316" t="s">
        <v>1220</v>
      </c>
      <c r="AP2316" t="s">
        <v>732</v>
      </c>
      <c r="AQ2316" t="s">
        <v>242</v>
      </c>
      <c r="AR2316" t="s">
        <v>732</v>
      </c>
      <c r="AS2316" t="s">
        <v>239</v>
      </c>
      <c r="AT2316" t="s">
        <v>239</v>
      </c>
      <c r="AU2316">
        <v>1</v>
      </c>
      <c r="AW2316" t="s">
        <v>3265</v>
      </c>
      <c r="AX2316" t="s">
        <v>1588</v>
      </c>
      <c r="AY2316" t="s">
        <v>1217</v>
      </c>
      <c r="BP2316" t="s">
        <v>422</v>
      </c>
      <c r="BQ2316">
        <v>73</v>
      </c>
      <c r="BR2316" t="s">
        <v>422</v>
      </c>
      <c r="BS2316">
        <v>9</v>
      </c>
      <c r="BZ2316" t="s">
        <v>249</v>
      </c>
      <c r="CA2316" t="s">
        <v>3516</v>
      </c>
    </row>
    <row r="2317" spans="1:79" hidden="1" x14ac:dyDescent="0.25">
      <c r="A2317" t="s">
        <v>3450</v>
      </c>
      <c r="B2317" t="s">
        <v>3471</v>
      </c>
      <c r="C2317" t="s">
        <v>3493</v>
      </c>
      <c r="D2317" t="s">
        <v>3517</v>
      </c>
      <c r="E2317" t="s">
        <v>3518</v>
      </c>
      <c r="F2317" s="1">
        <v>42439</v>
      </c>
      <c r="G2317" s="4">
        <v>0.4861111111111111</v>
      </c>
      <c r="H2317" t="s">
        <v>732</v>
      </c>
      <c r="I2317">
        <v>130</v>
      </c>
      <c r="J2317" t="s">
        <v>3412</v>
      </c>
      <c r="K2317" t="s">
        <v>222</v>
      </c>
      <c r="L2317">
        <v>1</v>
      </c>
      <c r="M2317">
        <v>1</v>
      </c>
      <c r="N2317" t="s">
        <v>3496</v>
      </c>
      <c r="P2317" t="s">
        <v>224</v>
      </c>
      <c r="Q2317" t="s">
        <v>1216</v>
      </c>
      <c r="R2317" t="s">
        <v>226</v>
      </c>
      <c r="S2317" t="s">
        <v>227</v>
      </c>
      <c r="T2317">
        <v>6.36</v>
      </c>
      <c r="V2317">
        <v>0.43</v>
      </c>
      <c r="W2317">
        <v>1</v>
      </c>
      <c r="X2317" t="s">
        <v>281</v>
      </c>
      <c r="Y2317" t="s">
        <v>243</v>
      </c>
      <c r="Z2317" t="s">
        <v>1217</v>
      </c>
      <c r="AA2317" t="s">
        <v>1217</v>
      </c>
      <c r="AF2317" t="s">
        <v>736</v>
      </c>
      <c r="AG2317" t="s">
        <v>732</v>
      </c>
      <c r="AH2317" t="s">
        <v>3477</v>
      </c>
      <c r="AJ2317" t="s">
        <v>732</v>
      </c>
      <c r="AK2317">
        <v>33.993599000000003</v>
      </c>
      <c r="AL2317">
        <v>-118.27294921875</v>
      </c>
      <c r="AM2317" t="s">
        <v>3497</v>
      </c>
      <c r="AN2317" t="s">
        <v>239</v>
      </c>
      <c r="AO2317" t="s">
        <v>1220</v>
      </c>
      <c r="AP2317" t="s">
        <v>732</v>
      </c>
      <c r="AQ2317" t="s">
        <v>242</v>
      </c>
      <c r="AR2317" t="s">
        <v>732</v>
      </c>
      <c r="AS2317" t="s">
        <v>239</v>
      </c>
      <c r="AT2317" t="s">
        <v>239</v>
      </c>
      <c r="AU2317">
        <v>1</v>
      </c>
      <c r="AV2317">
        <v>-88</v>
      </c>
      <c r="AW2317" t="s">
        <v>3478</v>
      </c>
      <c r="AX2317" t="s">
        <v>3477</v>
      </c>
      <c r="AY2317" t="s">
        <v>1217</v>
      </c>
      <c r="BP2317" t="s">
        <v>248</v>
      </c>
      <c r="BQ2317">
        <v>37</v>
      </c>
      <c r="BR2317" t="s">
        <v>248</v>
      </c>
      <c r="BS2317">
        <v>4</v>
      </c>
      <c r="BZ2317" t="s">
        <v>788</v>
      </c>
    </row>
    <row r="2318" spans="1:79" hidden="1" x14ac:dyDescent="0.25">
      <c r="A2318" t="s">
        <v>3450</v>
      </c>
      <c r="B2318" t="s">
        <v>3471</v>
      </c>
      <c r="C2318" t="s">
        <v>3493</v>
      </c>
      <c r="D2318" t="s">
        <v>3519</v>
      </c>
      <c r="E2318" t="s">
        <v>3520</v>
      </c>
      <c r="F2318" s="1">
        <v>42440</v>
      </c>
      <c r="G2318" s="4">
        <v>0.59444444444444444</v>
      </c>
      <c r="H2318" t="s">
        <v>732</v>
      </c>
      <c r="I2318">
        <v>0</v>
      </c>
      <c r="J2318" t="s">
        <v>3475</v>
      </c>
      <c r="K2318" t="s">
        <v>222</v>
      </c>
      <c r="L2318">
        <v>1</v>
      </c>
      <c r="M2318">
        <v>1</v>
      </c>
      <c r="N2318" t="s">
        <v>3496</v>
      </c>
      <c r="P2318" t="s">
        <v>2209</v>
      </c>
      <c r="Q2318" t="s">
        <v>1216</v>
      </c>
      <c r="R2318" t="s">
        <v>226</v>
      </c>
      <c r="S2318" t="s">
        <v>227</v>
      </c>
      <c r="V2318">
        <v>0.43</v>
      </c>
      <c r="W2318">
        <v>1</v>
      </c>
      <c r="X2318" t="s">
        <v>228</v>
      </c>
      <c r="Y2318" t="s">
        <v>243</v>
      </c>
      <c r="Z2318" t="s">
        <v>1217</v>
      </c>
      <c r="AA2318" t="s">
        <v>1217</v>
      </c>
      <c r="AF2318" t="s">
        <v>736</v>
      </c>
      <c r="AG2318" t="s">
        <v>732</v>
      </c>
      <c r="AH2318" t="s">
        <v>3477</v>
      </c>
      <c r="AJ2318" t="s">
        <v>732</v>
      </c>
      <c r="AK2318">
        <v>33.993800999999998</v>
      </c>
      <c r="AL2318">
        <v>-118.27278137207</v>
      </c>
      <c r="AM2318" t="s">
        <v>3497</v>
      </c>
      <c r="AN2318" t="s">
        <v>239</v>
      </c>
      <c r="AO2318" t="s">
        <v>1220</v>
      </c>
      <c r="AP2318" t="s">
        <v>732</v>
      </c>
      <c r="AQ2318" t="s">
        <v>242</v>
      </c>
      <c r="AR2318" t="s">
        <v>732</v>
      </c>
      <c r="AS2318" t="s">
        <v>239</v>
      </c>
      <c r="AT2318" t="s">
        <v>239</v>
      </c>
      <c r="AU2318">
        <v>1</v>
      </c>
      <c r="AV2318">
        <v>-88</v>
      </c>
      <c r="AW2318" t="s">
        <v>3478</v>
      </c>
      <c r="AX2318" t="s">
        <v>3477</v>
      </c>
      <c r="AY2318" t="s">
        <v>1217</v>
      </c>
      <c r="BP2318" t="s">
        <v>248</v>
      </c>
      <c r="BQ2318">
        <v>37</v>
      </c>
      <c r="BR2318" t="s">
        <v>248</v>
      </c>
      <c r="BS2318">
        <v>4</v>
      </c>
      <c r="BZ2318" t="s">
        <v>788</v>
      </c>
    </row>
    <row r="2319" spans="1:79" hidden="1" x14ac:dyDescent="0.25">
      <c r="A2319" t="s">
        <v>3450</v>
      </c>
      <c r="B2319" t="s">
        <v>3471</v>
      </c>
      <c r="C2319" t="s">
        <v>3493</v>
      </c>
      <c r="D2319" t="s">
        <v>3494</v>
      </c>
      <c r="E2319" t="s">
        <v>3495</v>
      </c>
      <c r="F2319" s="1">
        <v>42440</v>
      </c>
      <c r="G2319" s="4">
        <v>0.61805555555555558</v>
      </c>
      <c r="H2319" t="s">
        <v>732</v>
      </c>
      <c r="I2319">
        <v>0</v>
      </c>
      <c r="J2319" t="s">
        <v>3475</v>
      </c>
      <c r="K2319" t="s">
        <v>222</v>
      </c>
      <c r="L2319">
        <v>1</v>
      </c>
      <c r="M2319">
        <v>1</v>
      </c>
      <c r="N2319" t="s">
        <v>3496</v>
      </c>
      <c r="P2319" t="s">
        <v>2209</v>
      </c>
      <c r="Q2319" t="s">
        <v>1216</v>
      </c>
      <c r="R2319" t="s">
        <v>226</v>
      </c>
      <c r="S2319" t="s">
        <v>227</v>
      </c>
      <c r="V2319">
        <v>0.43</v>
      </c>
      <c r="W2319">
        <v>1</v>
      </c>
      <c r="X2319" t="s">
        <v>228</v>
      </c>
      <c r="Y2319" t="s">
        <v>243</v>
      </c>
      <c r="Z2319" t="s">
        <v>1217</v>
      </c>
      <c r="AA2319" t="s">
        <v>1217</v>
      </c>
      <c r="AF2319" t="s">
        <v>736</v>
      </c>
      <c r="AG2319" t="s">
        <v>732</v>
      </c>
      <c r="AH2319" t="s">
        <v>3477</v>
      </c>
      <c r="AJ2319" t="s">
        <v>732</v>
      </c>
      <c r="AK2319">
        <v>33.993518999999999</v>
      </c>
      <c r="AL2319">
        <v>-118.27294921875</v>
      </c>
      <c r="AM2319" t="s">
        <v>3497</v>
      </c>
      <c r="AN2319" t="s">
        <v>239</v>
      </c>
      <c r="AO2319" t="s">
        <v>1220</v>
      </c>
      <c r="AP2319" t="s">
        <v>732</v>
      </c>
      <c r="AQ2319" t="s">
        <v>242</v>
      </c>
      <c r="AR2319" t="s">
        <v>732</v>
      </c>
      <c r="AS2319" t="s">
        <v>239</v>
      </c>
      <c r="AT2319" t="s">
        <v>239</v>
      </c>
      <c r="AU2319">
        <v>1</v>
      </c>
      <c r="AV2319">
        <v>-88</v>
      </c>
      <c r="AW2319" t="s">
        <v>3478</v>
      </c>
      <c r="AX2319" t="s">
        <v>3477</v>
      </c>
      <c r="AY2319" t="s">
        <v>1217</v>
      </c>
      <c r="BP2319" t="s">
        <v>248</v>
      </c>
      <c r="BQ2319">
        <v>37</v>
      </c>
      <c r="BR2319" t="s">
        <v>248</v>
      </c>
      <c r="BS2319">
        <v>4</v>
      </c>
      <c r="BZ2319" t="s">
        <v>788</v>
      </c>
    </row>
    <row r="2320" spans="1:79" hidden="1" x14ac:dyDescent="0.25">
      <c r="A2320" t="s">
        <v>3450</v>
      </c>
      <c r="B2320" t="s">
        <v>3471</v>
      </c>
      <c r="C2320" t="s">
        <v>3493</v>
      </c>
      <c r="D2320" t="s">
        <v>3517</v>
      </c>
      <c r="E2320" t="s">
        <v>3518</v>
      </c>
      <c r="F2320" s="1">
        <v>42447</v>
      </c>
      <c r="G2320" s="4">
        <v>0.55347222222222225</v>
      </c>
      <c r="H2320" t="s">
        <v>732</v>
      </c>
      <c r="I2320">
        <v>130</v>
      </c>
      <c r="J2320" t="s">
        <v>3412</v>
      </c>
      <c r="K2320" t="s">
        <v>222</v>
      </c>
      <c r="L2320">
        <v>1</v>
      </c>
      <c r="M2320">
        <v>1</v>
      </c>
      <c r="N2320" t="s">
        <v>3496</v>
      </c>
      <c r="P2320" t="s">
        <v>224</v>
      </c>
      <c r="Q2320" t="s">
        <v>1216</v>
      </c>
      <c r="R2320" t="s">
        <v>226</v>
      </c>
      <c r="S2320" t="s">
        <v>227</v>
      </c>
      <c r="T2320">
        <v>7.51</v>
      </c>
      <c r="V2320">
        <v>0.43</v>
      </c>
      <c r="W2320">
        <v>1</v>
      </c>
      <c r="X2320" t="s">
        <v>281</v>
      </c>
      <c r="Y2320" t="s">
        <v>243</v>
      </c>
      <c r="Z2320" t="s">
        <v>1217</v>
      </c>
      <c r="AA2320" t="s">
        <v>1217</v>
      </c>
      <c r="AF2320" t="s">
        <v>736</v>
      </c>
      <c r="AG2320" t="s">
        <v>732</v>
      </c>
      <c r="AH2320" t="s">
        <v>3477</v>
      </c>
      <c r="AJ2320" t="s">
        <v>732</v>
      </c>
      <c r="AK2320">
        <v>33.993599000000003</v>
      </c>
      <c r="AL2320">
        <v>-118.27294921875</v>
      </c>
      <c r="AM2320" t="s">
        <v>3497</v>
      </c>
      <c r="AN2320" t="s">
        <v>239</v>
      </c>
      <c r="AO2320" t="s">
        <v>1220</v>
      </c>
      <c r="AP2320" t="s">
        <v>732</v>
      </c>
      <c r="AQ2320" t="s">
        <v>242</v>
      </c>
      <c r="AR2320" t="s">
        <v>732</v>
      </c>
      <c r="AS2320" t="s">
        <v>239</v>
      </c>
      <c r="AT2320" t="s">
        <v>239</v>
      </c>
      <c r="AU2320">
        <v>1</v>
      </c>
      <c r="AV2320">
        <v>-88</v>
      </c>
      <c r="AW2320" t="s">
        <v>3478</v>
      </c>
      <c r="AX2320" t="s">
        <v>3477</v>
      </c>
      <c r="AY2320" t="s">
        <v>1217</v>
      </c>
      <c r="BP2320" t="s">
        <v>248</v>
      </c>
      <c r="BQ2320">
        <v>37</v>
      </c>
      <c r="BR2320" t="s">
        <v>248</v>
      </c>
      <c r="BS2320">
        <v>4</v>
      </c>
      <c r="BZ2320" t="s">
        <v>788</v>
      </c>
    </row>
    <row r="2321" spans="1:79" hidden="1" x14ac:dyDescent="0.25">
      <c r="A2321" t="s">
        <v>3450</v>
      </c>
      <c r="B2321" t="s">
        <v>3451</v>
      </c>
      <c r="C2321" t="s">
        <v>3452</v>
      </c>
      <c r="D2321" t="s">
        <v>3464</v>
      </c>
      <c r="E2321" t="s">
        <v>3465</v>
      </c>
      <c r="F2321" s="1">
        <v>42468</v>
      </c>
      <c r="G2321" s="4">
        <v>0.27986111111111112</v>
      </c>
      <c r="H2321" t="s">
        <v>732</v>
      </c>
      <c r="I2321">
        <v>0.1</v>
      </c>
      <c r="J2321" t="s">
        <v>221</v>
      </c>
      <c r="K2321" t="s">
        <v>745</v>
      </c>
      <c r="L2321">
        <v>1</v>
      </c>
      <c r="M2321">
        <v>1</v>
      </c>
      <c r="N2321" t="s">
        <v>3521</v>
      </c>
      <c r="P2321" t="s">
        <v>224</v>
      </c>
      <c r="Q2321" t="s">
        <v>1216</v>
      </c>
      <c r="R2321" t="s">
        <v>226</v>
      </c>
      <c r="S2321" t="s">
        <v>227</v>
      </c>
      <c r="T2321">
        <v>0.19</v>
      </c>
      <c r="V2321">
        <v>0.02</v>
      </c>
      <c r="W2321">
        <v>0.1</v>
      </c>
      <c r="X2321" t="s">
        <v>281</v>
      </c>
      <c r="Y2321" t="s">
        <v>243</v>
      </c>
      <c r="Z2321" t="s">
        <v>1217</v>
      </c>
      <c r="AA2321" t="s">
        <v>1217</v>
      </c>
      <c r="AF2321" t="s">
        <v>736</v>
      </c>
      <c r="AG2321" t="s">
        <v>732</v>
      </c>
      <c r="AH2321" t="s">
        <v>3456</v>
      </c>
      <c r="AJ2321" t="s">
        <v>732</v>
      </c>
      <c r="AK2321">
        <v>32.696491000000002</v>
      </c>
      <c r="AL2321">
        <v>-117.10227203369099</v>
      </c>
      <c r="AM2321" t="s">
        <v>732</v>
      </c>
      <c r="AN2321" t="s">
        <v>239</v>
      </c>
      <c r="AO2321" t="s">
        <v>1220</v>
      </c>
      <c r="AP2321" t="s">
        <v>732</v>
      </c>
      <c r="AQ2321" t="s">
        <v>242</v>
      </c>
      <c r="AR2321" t="s">
        <v>732</v>
      </c>
      <c r="AS2321" t="s">
        <v>239</v>
      </c>
      <c r="AT2321" t="s">
        <v>239</v>
      </c>
      <c r="AU2321">
        <v>1</v>
      </c>
      <c r="AW2321" t="s">
        <v>3265</v>
      </c>
      <c r="AX2321" t="s">
        <v>1588</v>
      </c>
      <c r="AY2321" t="s">
        <v>1217</v>
      </c>
      <c r="BP2321" t="s">
        <v>422</v>
      </c>
      <c r="BQ2321">
        <v>73</v>
      </c>
      <c r="BR2321" t="s">
        <v>422</v>
      </c>
      <c r="BS2321">
        <v>9</v>
      </c>
      <c r="BZ2321" t="s">
        <v>249</v>
      </c>
      <c r="CA2321" t="s">
        <v>3522</v>
      </c>
    </row>
    <row r="2322" spans="1:79" hidden="1" x14ac:dyDescent="0.25">
      <c r="A2322" t="s">
        <v>3450</v>
      </c>
      <c r="B2322" t="s">
        <v>3451</v>
      </c>
      <c r="C2322" t="s">
        <v>3452</v>
      </c>
      <c r="D2322" t="s">
        <v>3458</v>
      </c>
      <c r="E2322" t="s">
        <v>3459</v>
      </c>
      <c r="F2322" s="1">
        <v>42468</v>
      </c>
      <c r="G2322" s="4">
        <v>0.28402777777777777</v>
      </c>
      <c r="H2322" t="s">
        <v>732</v>
      </c>
      <c r="I2322">
        <v>0.1</v>
      </c>
      <c r="J2322" t="s">
        <v>221</v>
      </c>
      <c r="K2322" t="s">
        <v>745</v>
      </c>
      <c r="L2322">
        <v>1</v>
      </c>
      <c r="M2322">
        <v>1</v>
      </c>
      <c r="N2322" t="s">
        <v>3521</v>
      </c>
      <c r="P2322" t="s">
        <v>224</v>
      </c>
      <c r="Q2322" t="s">
        <v>1216</v>
      </c>
      <c r="R2322" t="s">
        <v>226</v>
      </c>
      <c r="S2322" t="s">
        <v>227</v>
      </c>
      <c r="T2322">
        <v>0.34</v>
      </c>
      <c r="V2322">
        <v>0.02</v>
      </c>
      <c r="W2322">
        <v>0.1</v>
      </c>
      <c r="X2322" t="s">
        <v>281</v>
      </c>
      <c r="Y2322" t="s">
        <v>243</v>
      </c>
      <c r="Z2322" t="s">
        <v>1217</v>
      </c>
      <c r="AA2322" t="s">
        <v>1217</v>
      </c>
      <c r="AF2322" t="s">
        <v>736</v>
      </c>
      <c r="AG2322" t="s">
        <v>732</v>
      </c>
      <c r="AH2322" t="s">
        <v>3456</v>
      </c>
      <c r="AJ2322" t="s">
        <v>732</v>
      </c>
      <c r="AK2322">
        <v>32.697361000000001</v>
      </c>
      <c r="AL2322">
        <v>-117.102531433105</v>
      </c>
      <c r="AM2322" t="s">
        <v>732</v>
      </c>
      <c r="AN2322" t="s">
        <v>239</v>
      </c>
      <c r="AO2322" t="s">
        <v>1220</v>
      </c>
      <c r="AP2322" t="s">
        <v>732</v>
      </c>
      <c r="AQ2322" t="s">
        <v>242</v>
      </c>
      <c r="AR2322" t="s">
        <v>732</v>
      </c>
      <c r="AS2322" t="s">
        <v>239</v>
      </c>
      <c r="AT2322" t="s">
        <v>239</v>
      </c>
      <c r="AU2322">
        <v>1</v>
      </c>
      <c r="AW2322" t="s">
        <v>3265</v>
      </c>
      <c r="AX2322" t="s">
        <v>1588</v>
      </c>
      <c r="AY2322" t="s">
        <v>1217</v>
      </c>
      <c r="BP2322" t="s">
        <v>422</v>
      </c>
      <c r="BQ2322">
        <v>73</v>
      </c>
      <c r="BR2322" t="s">
        <v>422</v>
      </c>
      <c r="BS2322">
        <v>9</v>
      </c>
      <c r="BZ2322" t="s">
        <v>249</v>
      </c>
      <c r="CA2322" t="s">
        <v>3523</v>
      </c>
    </row>
    <row r="2323" spans="1:79" hidden="1" x14ac:dyDescent="0.25">
      <c r="A2323" t="s">
        <v>3450</v>
      </c>
      <c r="B2323" t="s">
        <v>3451</v>
      </c>
      <c r="C2323" t="s">
        <v>3452</v>
      </c>
      <c r="D2323" t="s">
        <v>3461</v>
      </c>
      <c r="E2323" t="s">
        <v>3462</v>
      </c>
      <c r="F2323" s="1">
        <v>42468</v>
      </c>
      <c r="G2323" s="4">
        <v>0.26180555555555557</v>
      </c>
      <c r="H2323" t="s">
        <v>732</v>
      </c>
      <c r="I2323">
        <v>0.1</v>
      </c>
      <c r="J2323" t="s">
        <v>221</v>
      </c>
      <c r="K2323" t="s">
        <v>745</v>
      </c>
      <c r="L2323">
        <v>1</v>
      </c>
      <c r="M2323">
        <v>1</v>
      </c>
      <c r="N2323" t="s">
        <v>3521</v>
      </c>
      <c r="P2323" t="s">
        <v>224</v>
      </c>
      <c r="Q2323" t="s">
        <v>1216</v>
      </c>
      <c r="R2323" t="s">
        <v>226</v>
      </c>
      <c r="S2323" t="s">
        <v>227</v>
      </c>
      <c r="T2323">
        <v>0.06</v>
      </c>
      <c r="V2323">
        <v>0.02</v>
      </c>
      <c r="W2323">
        <v>0.1</v>
      </c>
      <c r="X2323" t="s">
        <v>281</v>
      </c>
      <c r="Y2323" t="s">
        <v>1226</v>
      </c>
      <c r="Z2323" t="s">
        <v>1217</v>
      </c>
      <c r="AA2323" t="s">
        <v>1217</v>
      </c>
      <c r="AF2323" t="s">
        <v>736</v>
      </c>
      <c r="AG2323" t="s">
        <v>732</v>
      </c>
      <c r="AH2323" t="s">
        <v>3456</v>
      </c>
      <c r="AJ2323" t="s">
        <v>732</v>
      </c>
      <c r="AK2323">
        <v>32.696781000000001</v>
      </c>
      <c r="AL2323">
        <v>-117.102333068848</v>
      </c>
      <c r="AM2323" t="s">
        <v>732</v>
      </c>
      <c r="AN2323" t="s">
        <v>239</v>
      </c>
      <c r="AO2323" t="s">
        <v>1220</v>
      </c>
      <c r="AP2323" t="s">
        <v>732</v>
      </c>
      <c r="AQ2323" t="s">
        <v>242</v>
      </c>
      <c r="AR2323" t="s">
        <v>732</v>
      </c>
      <c r="AS2323" t="s">
        <v>239</v>
      </c>
      <c r="AT2323" t="s">
        <v>239</v>
      </c>
      <c r="AU2323">
        <v>1</v>
      </c>
      <c r="AW2323" t="s">
        <v>3265</v>
      </c>
      <c r="AX2323" t="s">
        <v>1588</v>
      </c>
      <c r="AY2323" t="s">
        <v>1217</v>
      </c>
      <c r="BP2323" t="s">
        <v>422</v>
      </c>
      <c r="BQ2323">
        <v>73</v>
      </c>
      <c r="BR2323" t="s">
        <v>422</v>
      </c>
      <c r="BS2323">
        <v>9</v>
      </c>
      <c r="BZ2323" t="s">
        <v>249</v>
      </c>
      <c r="CA2323" t="s">
        <v>3524</v>
      </c>
    </row>
    <row r="2324" spans="1:79" hidden="1" x14ac:dyDescent="0.25">
      <c r="A2324" t="s">
        <v>3450</v>
      </c>
      <c r="B2324" t="s">
        <v>3451</v>
      </c>
      <c r="C2324" t="s">
        <v>3452</v>
      </c>
      <c r="D2324" t="s">
        <v>3453</v>
      </c>
      <c r="E2324" t="s">
        <v>3454</v>
      </c>
      <c r="F2324" s="1">
        <v>42468</v>
      </c>
      <c r="G2324" s="4">
        <v>0.32569444444444445</v>
      </c>
      <c r="H2324" t="s">
        <v>732</v>
      </c>
      <c r="I2324">
        <v>0.1</v>
      </c>
      <c r="J2324" t="s">
        <v>221</v>
      </c>
      <c r="K2324" t="s">
        <v>745</v>
      </c>
      <c r="L2324">
        <v>1</v>
      </c>
      <c r="M2324">
        <v>1</v>
      </c>
      <c r="N2324" t="s">
        <v>3521</v>
      </c>
      <c r="P2324" t="s">
        <v>224</v>
      </c>
      <c r="Q2324" t="s">
        <v>1216</v>
      </c>
      <c r="R2324" t="s">
        <v>226</v>
      </c>
      <c r="S2324" t="s">
        <v>227</v>
      </c>
      <c r="T2324">
        <v>0.03</v>
      </c>
      <c r="V2324">
        <v>0.02</v>
      </c>
      <c r="W2324">
        <v>0.1</v>
      </c>
      <c r="X2324" t="s">
        <v>281</v>
      </c>
      <c r="Y2324" t="s">
        <v>1226</v>
      </c>
      <c r="Z2324" t="s">
        <v>1217</v>
      </c>
      <c r="AA2324" t="s">
        <v>1217</v>
      </c>
      <c r="AF2324" t="s">
        <v>736</v>
      </c>
      <c r="AG2324" t="s">
        <v>732</v>
      </c>
      <c r="AH2324" t="s">
        <v>3456</v>
      </c>
      <c r="AJ2324" t="s">
        <v>732</v>
      </c>
      <c r="AK2324">
        <v>32.696658999999997</v>
      </c>
      <c r="AL2324">
        <v>-117.10182952880901</v>
      </c>
      <c r="AM2324" t="s">
        <v>732</v>
      </c>
      <c r="AN2324" t="s">
        <v>239</v>
      </c>
      <c r="AO2324" t="s">
        <v>1220</v>
      </c>
      <c r="AP2324" t="s">
        <v>732</v>
      </c>
      <c r="AQ2324" t="s">
        <v>242</v>
      </c>
      <c r="AR2324" t="s">
        <v>732</v>
      </c>
      <c r="AS2324" t="s">
        <v>239</v>
      </c>
      <c r="AT2324" t="s">
        <v>239</v>
      </c>
      <c r="AU2324">
        <v>1</v>
      </c>
      <c r="AW2324" t="s">
        <v>3265</v>
      </c>
      <c r="AX2324" t="s">
        <v>1588</v>
      </c>
      <c r="AY2324" t="s">
        <v>1217</v>
      </c>
      <c r="BP2324" t="s">
        <v>422</v>
      </c>
      <c r="BQ2324">
        <v>73</v>
      </c>
      <c r="BR2324" t="s">
        <v>422</v>
      </c>
      <c r="BS2324">
        <v>9</v>
      </c>
      <c r="BZ2324" t="s">
        <v>249</v>
      </c>
      <c r="CA2324" t="s">
        <v>3525</v>
      </c>
    </row>
    <row r="2325" spans="1:79" hidden="1" x14ac:dyDescent="0.25">
      <c r="A2325" t="s">
        <v>3450</v>
      </c>
      <c r="B2325" t="s">
        <v>3471</v>
      </c>
      <c r="C2325" t="s">
        <v>3472</v>
      </c>
      <c r="D2325" t="s">
        <v>3473</v>
      </c>
      <c r="E2325" t="s">
        <v>3474</v>
      </c>
      <c r="F2325" s="1">
        <v>42694</v>
      </c>
      <c r="G2325" s="4">
        <v>0.89583333333333337</v>
      </c>
      <c r="H2325" t="s">
        <v>732</v>
      </c>
      <c r="I2325">
        <v>0</v>
      </c>
      <c r="J2325" t="s">
        <v>3475</v>
      </c>
      <c r="K2325" t="s">
        <v>222</v>
      </c>
      <c r="L2325">
        <v>1</v>
      </c>
      <c r="M2325">
        <v>1</v>
      </c>
      <c r="N2325" t="s">
        <v>3476</v>
      </c>
      <c r="P2325" t="s">
        <v>224</v>
      </c>
      <c r="Q2325" t="s">
        <v>1216</v>
      </c>
      <c r="R2325" t="s">
        <v>226</v>
      </c>
      <c r="S2325" t="s">
        <v>227</v>
      </c>
      <c r="V2325">
        <v>0.43</v>
      </c>
      <c r="W2325">
        <v>1</v>
      </c>
      <c r="X2325" t="s">
        <v>228</v>
      </c>
      <c r="Y2325" t="s">
        <v>243</v>
      </c>
      <c r="Z2325" t="s">
        <v>1217</v>
      </c>
      <c r="AA2325" t="s">
        <v>1217</v>
      </c>
      <c r="AF2325" t="s">
        <v>736</v>
      </c>
      <c r="AG2325" t="s">
        <v>732</v>
      </c>
      <c r="AH2325" t="s">
        <v>3477</v>
      </c>
      <c r="AJ2325" t="s">
        <v>732</v>
      </c>
      <c r="AK2325">
        <v>33.99588</v>
      </c>
      <c r="AL2325">
        <v>-118.26734924316401</v>
      </c>
      <c r="AM2325" t="s">
        <v>732</v>
      </c>
      <c r="AN2325" t="s">
        <v>239</v>
      </c>
      <c r="AO2325" t="s">
        <v>1220</v>
      </c>
      <c r="AP2325" t="s">
        <v>732</v>
      </c>
      <c r="AQ2325" t="s">
        <v>242</v>
      </c>
      <c r="AR2325" t="s">
        <v>732</v>
      </c>
      <c r="AS2325" t="s">
        <v>239</v>
      </c>
      <c r="AT2325" t="s">
        <v>239</v>
      </c>
      <c r="AU2325">
        <v>1</v>
      </c>
      <c r="AV2325">
        <v>-88</v>
      </c>
      <c r="AW2325" t="s">
        <v>3478</v>
      </c>
      <c r="AX2325" t="s">
        <v>3477</v>
      </c>
      <c r="AY2325" t="s">
        <v>1217</v>
      </c>
      <c r="BP2325" t="s">
        <v>248</v>
      </c>
      <c r="BQ2325">
        <v>37</v>
      </c>
      <c r="BR2325" t="s">
        <v>248</v>
      </c>
      <c r="BS2325">
        <v>4</v>
      </c>
      <c r="BZ2325" t="s">
        <v>249</v>
      </c>
    </row>
    <row r="2326" spans="1:79" hidden="1" x14ac:dyDescent="0.25">
      <c r="A2326" t="s">
        <v>3450</v>
      </c>
      <c r="B2326" t="s">
        <v>3471</v>
      </c>
      <c r="C2326" t="s">
        <v>3472</v>
      </c>
      <c r="D2326" t="s">
        <v>3526</v>
      </c>
      <c r="E2326" t="s">
        <v>3527</v>
      </c>
      <c r="F2326" s="1">
        <v>42694</v>
      </c>
      <c r="G2326" s="4">
        <v>0.90972222222222221</v>
      </c>
      <c r="H2326" t="s">
        <v>732</v>
      </c>
      <c r="I2326">
        <v>0</v>
      </c>
      <c r="J2326" t="s">
        <v>3475</v>
      </c>
      <c r="K2326" t="s">
        <v>222</v>
      </c>
      <c r="L2326">
        <v>1</v>
      </c>
      <c r="M2326">
        <v>1</v>
      </c>
      <c r="N2326" t="s">
        <v>3476</v>
      </c>
      <c r="P2326" t="s">
        <v>224</v>
      </c>
      <c r="Q2326" t="s">
        <v>1216</v>
      </c>
      <c r="R2326" t="s">
        <v>226</v>
      </c>
      <c r="S2326" t="s">
        <v>227</v>
      </c>
      <c r="V2326">
        <v>0.43</v>
      </c>
      <c r="W2326">
        <v>1</v>
      </c>
      <c r="X2326" t="s">
        <v>228</v>
      </c>
      <c r="Y2326" t="s">
        <v>243</v>
      </c>
      <c r="Z2326" t="s">
        <v>1217</v>
      </c>
      <c r="AA2326" t="s">
        <v>1217</v>
      </c>
      <c r="AF2326" t="s">
        <v>736</v>
      </c>
      <c r="AG2326" t="s">
        <v>732</v>
      </c>
      <c r="AH2326" t="s">
        <v>3477</v>
      </c>
      <c r="AJ2326" t="s">
        <v>732</v>
      </c>
      <c r="AK2326">
        <v>33.995350000000002</v>
      </c>
      <c r="AL2326">
        <v>-118.26593017578099</v>
      </c>
      <c r="AM2326" t="s">
        <v>732</v>
      </c>
      <c r="AN2326" t="s">
        <v>239</v>
      </c>
      <c r="AO2326" t="s">
        <v>1220</v>
      </c>
      <c r="AP2326" t="s">
        <v>732</v>
      </c>
      <c r="AQ2326" t="s">
        <v>242</v>
      </c>
      <c r="AR2326" t="s">
        <v>732</v>
      </c>
      <c r="AS2326" t="s">
        <v>239</v>
      </c>
      <c r="AT2326" t="s">
        <v>239</v>
      </c>
      <c r="AU2326">
        <v>1</v>
      </c>
      <c r="AV2326">
        <v>-88</v>
      </c>
      <c r="AW2326" t="s">
        <v>3478</v>
      </c>
      <c r="AX2326" t="s">
        <v>3477</v>
      </c>
      <c r="AY2326" t="s">
        <v>1217</v>
      </c>
      <c r="BP2326" t="s">
        <v>248</v>
      </c>
      <c r="BQ2326">
        <v>37</v>
      </c>
      <c r="BR2326" t="s">
        <v>248</v>
      </c>
      <c r="BS2326">
        <v>4</v>
      </c>
      <c r="BZ2326" t="s">
        <v>249</v>
      </c>
    </row>
    <row r="2327" spans="1:79" hidden="1" x14ac:dyDescent="0.25">
      <c r="A2327" t="s">
        <v>3450</v>
      </c>
      <c r="B2327" t="s">
        <v>3471</v>
      </c>
      <c r="C2327" t="s">
        <v>3472</v>
      </c>
      <c r="D2327" t="s">
        <v>3528</v>
      </c>
      <c r="E2327" t="s">
        <v>3529</v>
      </c>
      <c r="F2327" s="1">
        <v>42694</v>
      </c>
      <c r="G2327" s="4">
        <v>0.94097222222222221</v>
      </c>
      <c r="H2327" t="s">
        <v>732</v>
      </c>
      <c r="I2327">
        <v>0</v>
      </c>
      <c r="J2327" t="s">
        <v>3475</v>
      </c>
      <c r="K2327" t="s">
        <v>222</v>
      </c>
      <c r="L2327">
        <v>1</v>
      </c>
      <c r="M2327">
        <v>1</v>
      </c>
      <c r="N2327" t="s">
        <v>3476</v>
      </c>
      <c r="P2327" t="s">
        <v>224</v>
      </c>
      <c r="Q2327" t="s">
        <v>1216</v>
      </c>
      <c r="R2327" t="s">
        <v>226</v>
      </c>
      <c r="S2327" t="s">
        <v>227</v>
      </c>
      <c r="V2327">
        <v>0.43</v>
      </c>
      <c r="W2327">
        <v>1</v>
      </c>
      <c r="X2327" t="s">
        <v>228</v>
      </c>
      <c r="Y2327" t="s">
        <v>243</v>
      </c>
      <c r="Z2327" t="s">
        <v>1217</v>
      </c>
      <c r="AA2327" t="s">
        <v>1217</v>
      </c>
      <c r="AF2327" t="s">
        <v>736</v>
      </c>
      <c r="AG2327" t="s">
        <v>732</v>
      </c>
      <c r="AH2327" t="s">
        <v>3477</v>
      </c>
      <c r="AJ2327" t="s">
        <v>732</v>
      </c>
      <c r="AK2327">
        <v>33.995911</v>
      </c>
      <c r="AL2327">
        <v>-118.267196655273</v>
      </c>
      <c r="AM2327" t="s">
        <v>732</v>
      </c>
      <c r="AN2327" t="s">
        <v>239</v>
      </c>
      <c r="AO2327" t="s">
        <v>1220</v>
      </c>
      <c r="AP2327" t="s">
        <v>732</v>
      </c>
      <c r="AQ2327" t="s">
        <v>242</v>
      </c>
      <c r="AR2327" t="s">
        <v>732</v>
      </c>
      <c r="AS2327" t="s">
        <v>239</v>
      </c>
      <c r="AT2327" t="s">
        <v>239</v>
      </c>
      <c r="AU2327">
        <v>1</v>
      </c>
      <c r="AV2327">
        <v>-88</v>
      </c>
      <c r="AW2327" t="s">
        <v>3478</v>
      </c>
      <c r="AX2327" t="s">
        <v>3477</v>
      </c>
      <c r="AY2327" t="s">
        <v>1217</v>
      </c>
      <c r="BP2327" t="s">
        <v>248</v>
      </c>
      <c r="BQ2327">
        <v>37</v>
      </c>
      <c r="BR2327" t="s">
        <v>248</v>
      </c>
      <c r="BS2327">
        <v>4</v>
      </c>
      <c r="BZ2327" t="s">
        <v>249</v>
      </c>
    </row>
    <row r="2328" spans="1:79" hidden="1" x14ac:dyDescent="0.25">
      <c r="A2328" t="s">
        <v>3450</v>
      </c>
      <c r="B2328" t="s">
        <v>3471</v>
      </c>
      <c r="C2328" t="s">
        <v>3472</v>
      </c>
      <c r="D2328" t="s">
        <v>3473</v>
      </c>
      <c r="E2328" t="s">
        <v>3474</v>
      </c>
      <c r="F2328" s="1">
        <v>42694</v>
      </c>
      <c r="G2328" s="4">
        <v>0.88750000000000007</v>
      </c>
      <c r="H2328" t="s">
        <v>732</v>
      </c>
      <c r="I2328">
        <v>0</v>
      </c>
      <c r="J2328" t="s">
        <v>3475</v>
      </c>
      <c r="K2328" t="s">
        <v>222</v>
      </c>
      <c r="L2328">
        <v>1</v>
      </c>
      <c r="M2328">
        <v>1</v>
      </c>
      <c r="N2328" t="s">
        <v>3476</v>
      </c>
      <c r="P2328" t="s">
        <v>224</v>
      </c>
      <c r="Q2328" t="s">
        <v>1216</v>
      </c>
      <c r="R2328" t="s">
        <v>226</v>
      </c>
      <c r="S2328" t="s">
        <v>227</v>
      </c>
      <c r="V2328">
        <v>0.43</v>
      </c>
      <c r="W2328">
        <v>1</v>
      </c>
      <c r="X2328" t="s">
        <v>228</v>
      </c>
      <c r="Y2328" t="s">
        <v>243</v>
      </c>
      <c r="Z2328" t="s">
        <v>1217</v>
      </c>
      <c r="AA2328" t="s">
        <v>1217</v>
      </c>
      <c r="AF2328" t="s">
        <v>736</v>
      </c>
      <c r="AG2328" t="s">
        <v>732</v>
      </c>
      <c r="AH2328" t="s">
        <v>3477</v>
      </c>
      <c r="AJ2328" t="s">
        <v>732</v>
      </c>
      <c r="AK2328">
        <v>33.99588</v>
      </c>
      <c r="AL2328">
        <v>-118.26734924316401</v>
      </c>
      <c r="AM2328" t="s">
        <v>732</v>
      </c>
      <c r="AN2328" t="s">
        <v>239</v>
      </c>
      <c r="AO2328" t="s">
        <v>1220</v>
      </c>
      <c r="AP2328" t="s">
        <v>732</v>
      </c>
      <c r="AQ2328" t="s">
        <v>242</v>
      </c>
      <c r="AR2328" t="s">
        <v>732</v>
      </c>
      <c r="AS2328" t="s">
        <v>239</v>
      </c>
      <c r="AT2328" t="s">
        <v>239</v>
      </c>
      <c r="AU2328">
        <v>1</v>
      </c>
      <c r="AV2328">
        <v>-88</v>
      </c>
      <c r="AW2328" t="s">
        <v>3478</v>
      </c>
      <c r="AX2328" t="s">
        <v>3477</v>
      </c>
      <c r="AY2328" t="s">
        <v>1217</v>
      </c>
      <c r="BP2328" t="s">
        <v>248</v>
      </c>
      <c r="BQ2328">
        <v>37</v>
      </c>
      <c r="BR2328" t="s">
        <v>248</v>
      </c>
      <c r="BS2328">
        <v>4</v>
      </c>
      <c r="BZ2328" t="s">
        <v>249</v>
      </c>
    </row>
    <row r="2329" spans="1:79" hidden="1" x14ac:dyDescent="0.25">
      <c r="A2329" t="s">
        <v>3450</v>
      </c>
      <c r="B2329" t="s">
        <v>3451</v>
      </c>
      <c r="C2329" t="s">
        <v>3530</v>
      </c>
      <c r="D2329" t="s">
        <v>3531</v>
      </c>
      <c r="E2329" t="s">
        <v>3532</v>
      </c>
      <c r="F2329" s="1">
        <v>42720</v>
      </c>
      <c r="G2329" s="4">
        <v>0.3</v>
      </c>
      <c r="H2329" t="s">
        <v>732</v>
      </c>
      <c r="I2329">
        <v>0.1</v>
      </c>
      <c r="J2329" t="s">
        <v>1607</v>
      </c>
      <c r="K2329" t="s">
        <v>222</v>
      </c>
      <c r="L2329">
        <v>1</v>
      </c>
      <c r="M2329">
        <v>1</v>
      </c>
      <c r="N2329" t="s">
        <v>3533</v>
      </c>
      <c r="P2329" t="s">
        <v>224</v>
      </c>
      <c r="Q2329" t="s">
        <v>1216</v>
      </c>
      <c r="R2329" t="s">
        <v>226</v>
      </c>
      <c r="S2329" t="s">
        <v>227</v>
      </c>
      <c r="T2329">
        <v>2.2000000000000002</v>
      </c>
      <c r="V2329">
        <v>-88</v>
      </c>
      <c r="W2329">
        <v>0.4</v>
      </c>
      <c r="X2329" t="s">
        <v>281</v>
      </c>
      <c r="Y2329" t="s">
        <v>1217</v>
      </c>
      <c r="Z2329" t="s">
        <v>1217</v>
      </c>
      <c r="AA2329" t="s">
        <v>1217</v>
      </c>
      <c r="AF2329" t="s">
        <v>736</v>
      </c>
      <c r="AG2329" t="s">
        <v>732</v>
      </c>
      <c r="AH2329" t="s">
        <v>1588</v>
      </c>
      <c r="AJ2329" t="s">
        <v>237</v>
      </c>
      <c r="AK2329">
        <v>33.775108000000003</v>
      </c>
      <c r="AL2329">
        <v>-117.88027191162099</v>
      </c>
      <c r="AM2329" t="s">
        <v>243</v>
      </c>
      <c r="AN2329" t="s">
        <v>239</v>
      </c>
      <c r="AO2329" t="s">
        <v>240</v>
      </c>
      <c r="AP2329" t="s">
        <v>241</v>
      </c>
      <c r="AQ2329" t="s">
        <v>242</v>
      </c>
      <c r="AR2329" t="s">
        <v>732</v>
      </c>
      <c r="AS2329" t="s">
        <v>239</v>
      </c>
      <c r="AT2329" t="s">
        <v>239</v>
      </c>
      <c r="AU2329">
        <v>1</v>
      </c>
      <c r="AV2329">
        <v>-88</v>
      </c>
      <c r="AW2329" t="s">
        <v>1989</v>
      </c>
      <c r="AX2329" t="s">
        <v>732</v>
      </c>
      <c r="AY2329" t="s">
        <v>1217</v>
      </c>
      <c r="BP2329" t="s">
        <v>3534</v>
      </c>
      <c r="BQ2329">
        <v>59</v>
      </c>
      <c r="BR2329" t="s">
        <v>271</v>
      </c>
      <c r="BS2329">
        <v>8</v>
      </c>
      <c r="BZ2329" t="s">
        <v>249</v>
      </c>
    </row>
    <row r="2330" spans="1:79" hidden="1" x14ac:dyDescent="0.25">
      <c r="A2330" t="s">
        <v>3450</v>
      </c>
      <c r="B2330" t="s">
        <v>3451</v>
      </c>
      <c r="C2330" t="s">
        <v>3530</v>
      </c>
      <c r="D2330" t="s">
        <v>3535</v>
      </c>
      <c r="E2330" t="s">
        <v>3536</v>
      </c>
      <c r="F2330" s="1">
        <v>42720</v>
      </c>
      <c r="G2330" s="4">
        <v>0.30694444444444441</v>
      </c>
      <c r="H2330" t="s">
        <v>732</v>
      </c>
      <c r="I2330">
        <v>0.1</v>
      </c>
      <c r="J2330" t="s">
        <v>1607</v>
      </c>
      <c r="K2330" t="s">
        <v>222</v>
      </c>
      <c r="L2330">
        <v>1</v>
      </c>
      <c r="M2330">
        <v>1</v>
      </c>
      <c r="N2330" t="s">
        <v>3533</v>
      </c>
      <c r="P2330" t="s">
        <v>224</v>
      </c>
      <c r="Q2330" t="s">
        <v>1216</v>
      </c>
      <c r="R2330" t="s">
        <v>226</v>
      </c>
      <c r="S2330" t="s">
        <v>227</v>
      </c>
      <c r="T2330">
        <v>0.61</v>
      </c>
      <c r="V2330">
        <v>-88</v>
      </c>
      <c r="W2330">
        <v>0.4</v>
      </c>
      <c r="X2330" t="s">
        <v>281</v>
      </c>
      <c r="Y2330" t="s">
        <v>1217</v>
      </c>
      <c r="Z2330" t="s">
        <v>1217</v>
      </c>
      <c r="AA2330" t="s">
        <v>1217</v>
      </c>
      <c r="AF2330" t="s">
        <v>736</v>
      </c>
      <c r="AG2330" t="s">
        <v>732</v>
      </c>
      <c r="AH2330" t="s">
        <v>1588</v>
      </c>
      <c r="AJ2330" t="s">
        <v>237</v>
      </c>
      <c r="AK2330">
        <v>33.774718999999997</v>
      </c>
      <c r="AL2330">
        <v>-117.88027191162099</v>
      </c>
      <c r="AM2330" t="s">
        <v>243</v>
      </c>
      <c r="AN2330" t="s">
        <v>239</v>
      </c>
      <c r="AO2330" t="s">
        <v>240</v>
      </c>
      <c r="AP2330" t="s">
        <v>241</v>
      </c>
      <c r="AQ2330" t="s">
        <v>242</v>
      </c>
      <c r="AR2330" t="s">
        <v>732</v>
      </c>
      <c r="AS2330" t="s">
        <v>239</v>
      </c>
      <c r="AT2330" t="s">
        <v>239</v>
      </c>
      <c r="AU2330">
        <v>1</v>
      </c>
      <c r="AV2330">
        <v>-88</v>
      </c>
      <c r="AW2330" t="s">
        <v>1989</v>
      </c>
      <c r="AX2330" t="s">
        <v>732</v>
      </c>
      <c r="AY2330" t="s">
        <v>1217</v>
      </c>
      <c r="BP2330" t="s">
        <v>3534</v>
      </c>
      <c r="BQ2330">
        <v>59</v>
      </c>
      <c r="BR2330" t="s">
        <v>271</v>
      </c>
      <c r="BS2330">
        <v>8</v>
      </c>
      <c r="BZ2330" t="s">
        <v>249</v>
      </c>
    </row>
    <row r="2331" spans="1:79" hidden="1" x14ac:dyDescent="0.25">
      <c r="A2331" t="s">
        <v>3450</v>
      </c>
      <c r="B2331" t="s">
        <v>3506</v>
      </c>
      <c r="C2331" t="s">
        <v>3537</v>
      </c>
      <c r="D2331" t="s">
        <v>3508</v>
      </c>
      <c r="E2331" t="s">
        <v>3509</v>
      </c>
      <c r="F2331" s="1">
        <v>42720</v>
      </c>
      <c r="G2331" s="4">
        <v>0.22916666666666666</v>
      </c>
      <c r="H2331" t="s">
        <v>732</v>
      </c>
      <c r="I2331">
        <v>-88</v>
      </c>
      <c r="J2331" t="s">
        <v>1607</v>
      </c>
      <c r="K2331" t="s">
        <v>732</v>
      </c>
      <c r="L2331">
        <v>1</v>
      </c>
      <c r="M2331">
        <v>1</v>
      </c>
      <c r="N2331" t="s">
        <v>3538</v>
      </c>
      <c r="O2331" t="s">
        <v>3539</v>
      </c>
      <c r="P2331" t="s">
        <v>224</v>
      </c>
      <c r="Q2331" t="s">
        <v>1216</v>
      </c>
      <c r="R2331" t="s">
        <v>226</v>
      </c>
      <c r="S2331" t="s">
        <v>227</v>
      </c>
      <c r="T2331">
        <v>0.19</v>
      </c>
      <c r="V2331">
        <v>0.14000000000000001</v>
      </c>
      <c r="W2331">
        <v>0.4</v>
      </c>
      <c r="X2331" t="s">
        <v>281</v>
      </c>
      <c r="Y2331" t="s">
        <v>243</v>
      </c>
      <c r="Z2331" t="s">
        <v>1217</v>
      </c>
      <c r="AA2331" t="s">
        <v>788</v>
      </c>
      <c r="AF2331" t="s">
        <v>736</v>
      </c>
      <c r="AG2331" t="s">
        <v>732</v>
      </c>
      <c r="AH2331" t="s">
        <v>3477</v>
      </c>
      <c r="AJ2331" t="s">
        <v>732</v>
      </c>
      <c r="AK2331">
        <v>33.940810999999997</v>
      </c>
      <c r="AL2331">
        <v>-118.243949890137</v>
      </c>
      <c r="AM2331" t="s">
        <v>3512</v>
      </c>
      <c r="AN2331" t="s">
        <v>239</v>
      </c>
      <c r="AO2331" t="s">
        <v>732</v>
      </c>
      <c r="AP2331" t="s">
        <v>241</v>
      </c>
      <c r="AQ2331" t="s">
        <v>242</v>
      </c>
      <c r="AR2331" t="s">
        <v>3155</v>
      </c>
      <c r="AS2331" t="s">
        <v>239</v>
      </c>
      <c r="AT2331" t="s">
        <v>239</v>
      </c>
      <c r="AU2331">
        <v>1</v>
      </c>
      <c r="AV2331">
        <v>-88</v>
      </c>
      <c r="AW2331" t="s">
        <v>1989</v>
      </c>
      <c r="AX2331" t="s">
        <v>3477</v>
      </c>
      <c r="AY2331" t="s">
        <v>1217</v>
      </c>
      <c r="BP2331" t="s">
        <v>248</v>
      </c>
      <c r="BQ2331">
        <v>37</v>
      </c>
      <c r="BR2331" t="s">
        <v>248</v>
      </c>
      <c r="BS2331">
        <v>4</v>
      </c>
      <c r="BZ2331" t="s">
        <v>249</v>
      </c>
      <c r="CA2331" t="s">
        <v>3513</v>
      </c>
    </row>
    <row r="2332" spans="1:79" hidden="1" x14ac:dyDescent="0.25">
      <c r="A2332" t="s">
        <v>3450</v>
      </c>
      <c r="B2332" t="s">
        <v>3506</v>
      </c>
      <c r="C2332" t="s">
        <v>3537</v>
      </c>
      <c r="D2332" t="s">
        <v>3508</v>
      </c>
      <c r="E2332" t="s">
        <v>3509</v>
      </c>
      <c r="F2332" s="1">
        <v>42720</v>
      </c>
      <c r="G2332" s="4">
        <v>0.23611111111111113</v>
      </c>
      <c r="H2332" t="s">
        <v>732</v>
      </c>
      <c r="I2332">
        <v>-88</v>
      </c>
      <c r="J2332" t="s">
        <v>1607</v>
      </c>
      <c r="K2332" t="s">
        <v>732</v>
      </c>
      <c r="L2332">
        <v>1</v>
      </c>
      <c r="M2332">
        <v>1</v>
      </c>
      <c r="N2332" t="s">
        <v>3538</v>
      </c>
      <c r="O2332" t="s">
        <v>3540</v>
      </c>
      <c r="P2332" t="s">
        <v>224</v>
      </c>
      <c r="Q2332" t="s">
        <v>1216</v>
      </c>
      <c r="R2332" t="s">
        <v>226</v>
      </c>
      <c r="S2332" t="s">
        <v>227</v>
      </c>
      <c r="T2332">
        <v>-0.14000000000000001</v>
      </c>
      <c r="V2332">
        <v>0.14000000000000001</v>
      </c>
      <c r="W2332">
        <v>0.4</v>
      </c>
      <c r="X2332" t="s">
        <v>228</v>
      </c>
      <c r="Y2332" t="s">
        <v>243</v>
      </c>
      <c r="Z2332" t="s">
        <v>1217</v>
      </c>
      <c r="AA2332" t="s">
        <v>788</v>
      </c>
      <c r="AF2332" t="s">
        <v>736</v>
      </c>
      <c r="AG2332" t="s">
        <v>732</v>
      </c>
      <c r="AH2332" t="s">
        <v>3477</v>
      </c>
      <c r="AJ2332" t="s">
        <v>732</v>
      </c>
      <c r="AK2332">
        <v>33.940810999999997</v>
      </c>
      <c r="AL2332">
        <v>-118.243949890137</v>
      </c>
      <c r="AM2332" t="s">
        <v>3512</v>
      </c>
      <c r="AN2332" t="s">
        <v>239</v>
      </c>
      <c r="AO2332" t="s">
        <v>732</v>
      </c>
      <c r="AP2332" t="s">
        <v>241</v>
      </c>
      <c r="AQ2332" t="s">
        <v>242</v>
      </c>
      <c r="AR2332" t="s">
        <v>3155</v>
      </c>
      <c r="AS2332" t="s">
        <v>239</v>
      </c>
      <c r="AT2332" t="s">
        <v>239</v>
      </c>
      <c r="AU2332">
        <v>1</v>
      </c>
      <c r="AV2332">
        <v>-88</v>
      </c>
      <c r="AW2332" t="s">
        <v>1989</v>
      </c>
      <c r="AX2332" t="s">
        <v>3477</v>
      </c>
      <c r="AY2332" t="s">
        <v>1217</v>
      </c>
      <c r="BP2332" t="s">
        <v>248</v>
      </c>
      <c r="BQ2332">
        <v>37</v>
      </c>
      <c r="BR2332" t="s">
        <v>248</v>
      </c>
      <c r="BS2332">
        <v>4</v>
      </c>
      <c r="BZ2332" t="s">
        <v>249</v>
      </c>
      <c r="CA2332" t="s">
        <v>3515</v>
      </c>
    </row>
    <row r="2333" spans="1:79" hidden="1" x14ac:dyDescent="0.25">
      <c r="A2333" t="s">
        <v>3450</v>
      </c>
      <c r="B2333" t="s">
        <v>3471</v>
      </c>
      <c r="C2333" t="s">
        <v>3472</v>
      </c>
      <c r="D2333" t="s">
        <v>3528</v>
      </c>
      <c r="E2333" t="s">
        <v>3529</v>
      </c>
      <c r="F2333" s="1">
        <v>42720</v>
      </c>
      <c r="G2333" s="4">
        <v>0.15486111111111112</v>
      </c>
      <c r="H2333" t="s">
        <v>732</v>
      </c>
      <c r="I2333">
        <v>0</v>
      </c>
      <c r="J2333" t="s">
        <v>3475</v>
      </c>
      <c r="K2333" t="s">
        <v>222</v>
      </c>
      <c r="L2333">
        <v>1</v>
      </c>
      <c r="M2333">
        <v>1</v>
      </c>
      <c r="N2333" t="s">
        <v>3476</v>
      </c>
      <c r="P2333" t="s">
        <v>224</v>
      </c>
      <c r="Q2333" t="s">
        <v>1216</v>
      </c>
      <c r="R2333" t="s">
        <v>226</v>
      </c>
      <c r="S2333" t="s">
        <v>227</v>
      </c>
      <c r="V2333">
        <v>0.43</v>
      </c>
      <c r="W2333">
        <v>1</v>
      </c>
      <c r="X2333" t="s">
        <v>228</v>
      </c>
      <c r="Y2333" t="s">
        <v>243</v>
      </c>
      <c r="Z2333" t="s">
        <v>1217</v>
      </c>
      <c r="AA2333" t="s">
        <v>1217</v>
      </c>
      <c r="AF2333" t="s">
        <v>736</v>
      </c>
      <c r="AG2333" t="s">
        <v>732</v>
      </c>
      <c r="AH2333" t="s">
        <v>3477</v>
      </c>
      <c r="AJ2333" t="s">
        <v>732</v>
      </c>
      <c r="AK2333">
        <v>33.995911</v>
      </c>
      <c r="AL2333">
        <v>-118.267196655273</v>
      </c>
      <c r="AM2333" t="s">
        <v>732</v>
      </c>
      <c r="AN2333" t="s">
        <v>239</v>
      </c>
      <c r="AO2333" t="s">
        <v>1220</v>
      </c>
      <c r="AP2333" t="s">
        <v>732</v>
      </c>
      <c r="AQ2333" t="s">
        <v>242</v>
      </c>
      <c r="AR2333" t="s">
        <v>732</v>
      </c>
      <c r="AS2333" t="s">
        <v>239</v>
      </c>
      <c r="AT2333" t="s">
        <v>239</v>
      </c>
      <c r="AU2333">
        <v>1</v>
      </c>
      <c r="AV2333">
        <v>-88</v>
      </c>
      <c r="AW2333" t="s">
        <v>3478</v>
      </c>
      <c r="AX2333" t="s">
        <v>3477</v>
      </c>
      <c r="AY2333" t="s">
        <v>1217</v>
      </c>
      <c r="BP2333" t="s">
        <v>248</v>
      </c>
      <c r="BQ2333">
        <v>37</v>
      </c>
      <c r="BR2333" t="s">
        <v>248</v>
      </c>
      <c r="BS2333">
        <v>4</v>
      </c>
      <c r="BZ2333" t="s">
        <v>249</v>
      </c>
    </row>
    <row r="2334" spans="1:79" hidden="1" x14ac:dyDescent="0.25">
      <c r="A2334" t="s">
        <v>3450</v>
      </c>
      <c r="B2334" t="s">
        <v>3471</v>
      </c>
      <c r="C2334" t="s">
        <v>3472</v>
      </c>
      <c r="D2334" t="s">
        <v>3528</v>
      </c>
      <c r="E2334" t="s">
        <v>3529</v>
      </c>
      <c r="F2334" s="1">
        <v>42720</v>
      </c>
      <c r="G2334" s="4">
        <v>0.16805555555555554</v>
      </c>
      <c r="H2334" t="s">
        <v>732</v>
      </c>
      <c r="I2334">
        <v>0</v>
      </c>
      <c r="J2334" t="s">
        <v>3475</v>
      </c>
      <c r="K2334" t="s">
        <v>222</v>
      </c>
      <c r="L2334">
        <v>1</v>
      </c>
      <c r="M2334">
        <v>1</v>
      </c>
      <c r="N2334" t="s">
        <v>3476</v>
      </c>
      <c r="P2334" t="s">
        <v>224</v>
      </c>
      <c r="Q2334" t="s">
        <v>1216</v>
      </c>
      <c r="R2334" t="s">
        <v>226</v>
      </c>
      <c r="S2334" t="s">
        <v>227</v>
      </c>
      <c r="V2334">
        <v>0.43</v>
      </c>
      <c r="W2334">
        <v>1</v>
      </c>
      <c r="X2334" t="s">
        <v>228</v>
      </c>
      <c r="Y2334" t="s">
        <v>243</v>
      </c>
      <c r="Z2334" t="s">
        <v>1217</v>
      </c>
      <c r="AA2334" t="s">
        <v>1217</v>
      </c>
      <c r="AF2334" t="s">
        <v>736</v>
      </c>
      <c r="AG2334" t="s">
        <v>732</v>
      </c>
      <c r="AH2334" t="s">
        <v>3477</v>
      </c>
      <c r="AJ2334" t="s">
        <v>732</v>
      </c>
      <c r="AK2334">
        <v>33.995911</v>
      </c>
      <c r="AL2334">
        <v>-118.267196655273</v>
      </c>
      <c r="AM2334" t="s">
        <v>732</v>
      </c>
      <c r="AN2334" t="s">
        <v>239</v>
      </c>
      <c r="AO2334" t="s">
        <v>1220</v>
      </c>
      <c r="AP2334" t="s">
        <v>732</v>
      </c>
      <c r="AQ2334" t="s">
        <v>242</v>
      </c>
      <c r="AR2334" t="s">
        <v>732</v>
      </c>
      <c r="AS2334" t="s">
        <v>239</v>
      </c>
      <c r="AT2334" t="s">
        <v>239</v>
      </c>
      <c r="AU2334">
        <v>1</v>
      </c>
      <c r="AV2334">
        <v>-88</v>
      </c>
      <c r="AW2334" t="s">
        <v>3478</v>
      </c>
      <c r="AX2334" t="s">
        <v>3477</v>
      </c>
      <c r="AY2334" t="s">
        <v>1217</v>
      </c>
      <c r="BP2334" t="s">
        <v>248</v>
      </c>
      <c r="BQ2334">
        <v>37</v>
      </c>
      <c r="BR2334" t="s">
        <v>248</v>
      </c>
      <c r="BS2334">
        <v>4</v>
      </c>
      <c r="BZ2334" t="s">
        <v>249</v>
      </c>
    </row>
    <row r="2335" spans="1:79" hidden="1" x14ac:dyDescent="0.25">
      <c r="A2335" t="s">
        <v>3450</v>
      </c>
      <c r="B2335" t="s">
        <v>3471</v>
      </c>
      <c r="C2335" t="s">
        <v>3472</v>
      </c>
      <c r="D2335" t="s">
        <v>3473</v>
      </c>
      <c r="E2335" t="s">
        <v>3474</v>
      </c>
      <c r="F2335" s="1">
        <v>42720</v>
      </c>
      <c r="G2335" s="4">
        <v>0.11805555555555557</v>
      </c>
      <c r="H2335" t="s">
        <v>732</v>
      </c>
      <c r="I2335">
        <v>0</v>
      </c>
      <c r="J2335" t="s">
        <v>3475</v>
      </c>
      <c r="K2335" t="s">
        <v>222</v>
      </c>
      <c r="L2335">
        <v>1</v>
      </c>
      <c r="M2335">
        <v>1</v>
      </c>
      <c r="N2335" t="s">
        <v>3476</v>
      </c>
      <c r="P2335" t="s">
        <v>224</v>
      </c>
      <c r="Q2335" t="s">
        <v>1216</v>
      </c>
      <c r="R2335" t="s">
        <v>226</v>
      </c>
      <c r="S2335" t="s">
        <v>227</v>
      </c>
      <c r="V2335">
        <v>0.43</v>
      </c>
      <c r="W2335">
        <v>1</v>
      </c>
      <c r="X2335" t="s">
        <v>228</v>
      </c>
      <c r="Y2335" t="s">
        <v>243</v>
      </c>
      <c r="Z2335" t="s">
        <v>1217</v>
      </c>
      <c r="AA2335" t="s">
        <v>1217</v>
      </c>
      <c r="AF2335" t="s">
        <v>736</v>
      </c>
      <c r="AG2335" t="s">
        <v>732</v>
      </c>
      <c r="AH2335" t="s">
        <v>3477</v>
      </c>
      <c r="AJ2335" t="s">
        <v>732</v>
      </c>
      <c r="AK2335">
        <v>33.99588</v>
      </c>
      <c r="AL2335">
        <v>-118.26734924316401</v>
      </c>
      <c r="AM2335" t="s">
        <v>732</v>
      </c>
      <c r="AN2335" t="s">
        <v>239</v>
      </c>
      <c r="AO2335" t="s">
        <v>1220</v>
      </c>
      <c r="AP2335" t="s">
        <v>732</v>
      </c>
      <c r="AQ2335" t="s">
        <v>242</v>
      </c>
      <c r="AR2335" t="s">
        <v>732</v>
      </c>
      <c r="AS2335" t="s">
        <v>239</v>
      </c>
      <c r="AT2335" t="s">
        <v>239</v>
      </c>
      <c r="AU2335">
        <v>1</v>
      </c>
      <c r="AV2335">
        <v>-88</v>
      </c>
      <c r="AW2335" t="s">
        <v>3478</v>
      </c>
      <c r="AX2335" t="s">
        <v>3477</v>
      </c>
      <c r="AY2335" t="s">
        <v>1217</v>
      </c>
      <c r="BP2335" t="s">
        <v>248</v>
      </c>
      <c r="BQ2335">
        <v>37</v>
      </c>
      <c r="BR2335" t="s">
        <v>248</v>
      </c>
      <c r="BS2335">
        <v>4</v>
      </c>
      <c r="BZ2335" t="s">
        <v>249</v>
      </c>
    </row>
    <row r="2336" spans="1:79" hidden="1" x14ac:dyDescent="0.25">
      <c r="A2336" t="s">
        <v>3450</v>
      </c>
      <c r="B2336" t="s">
        <v>3471</v>
      </c>
      <c r="C2336" t="s">
        <v>3472</v>
      </c>
      <c r="D2336" t="s">
        <v>3528</v>
      </c>
      <c r="E2336" t="s">
        <v>3529</v>
      </c>
      <c r="F2336" s="1">
        <v>42725</v>
      </c>
      <c r="G2336" s="4">
        <v>0.94166666666666676</v>
      </c>
      <c r="H2336" t="s">
        <v>732</v>
      </c>
      <c r="I2336">
        <v>0</v>
      </c>
      <c r="J2336" t="s">
        <v>3475</v>
      </c>
      <c r="K2336" t="s">
        <v>222</v>
      </c>
      <c r="L2336">
        <v>1</v>
      </c>
      <c r="M2336">
        <v>1</v>
      </c>
      <c r="N2336" t="s">
        <v>3476</v>
      </c>
      <c r="P2336" t="s">
        <v>224</v>
      </c>
      <c r="Q2336" t="s">
        <v>1216</v>
      </c>
      <c r="R2336" t="s">
        <v>226</v>
      </c>
      <c r="S2336" t="s">
        <v>227</v>
      </c>
      <c r="V2336">
        <v>0.43</v>
      </c>
      <c r="W2336">
        <v>1</v>
      </c>
      <c r="X2336" t="s">
        <v>228</v>
      </c>
      <c r="Y2336" t="s">
        <v>243</v>
      </c>
      <c r="Z2336" t="s">
        <v>1217</v>
      </c>
      <c r="AA2336" t="s">
        <v>1217</v>
      </c>
      <c r="AF2336" t="s">
        <v>736</v>
      </c>
      <c r="AG2336" t="s">
        <v>732</v>
      </c>
      <c r="AH2336" t="s">
        <v>3477</v>
      </c>
      <c r="AJ2336" t="s">
        <v>732</v>
      </c>
      <c r="AK2336">
        <v>33.995911</v>
      </c>
      <c r="AL2336">
        <v>-118.267196655273</v>
      </c>
      <c r="AM2336" t="s">
        <v>732</v>
      </c>
      <c r="AN2336" t="s">
        <v>239</v>
      </c>
      <c r="AO2336" t="s">
        <v>1220</v>
      </c>
      <c r="AP2336" t="s">
        <v>732</v>
      </c>
      <c r="AQ2336" t="s">
        <v>242</v>
      </c>
      <c r="AR2336" t="s">
        <v>732</v>
      </c>
      <c r="AS2336" t="s">
        <v>239</v>
      </c>
      <c r="AT2336" t="s">
        <v>239</v>
      </c>
      <c r="AU2336">
        <v>1</v>
      </c>
      <c r="AV2336">
        <v>-88</v>
      </c>
      <c r="AW2336" t="s">
        <v>3478</v>
      </c>
      <c r="AX2336" t="s">
        <v>3477</v>
      </c>
      <c r="AY2336" t="s">
        <v>1217</v>
      </c>
      <c r="BP2336" t="s">
        <v>248</v>
      </c>
      <c r="BQ2336">
        <v>37</v>
      </c>
      <c r="BR2336" t="s">
        <v>248</v>
      </c>
      <c r="BS2336">
        <v>4</v>
      </c>
      <c r="BZ2336" t="s">
        <v>249</v>
      </c>
    </row>
    <row r="2337" spans="1:79" hidden="1" x14ac:dyDescent="0.25">
      <c r="A2337" t="s">
        <v>3450</v>
      </c>
      <c r="B2337" t="s">
        <v>3471</v>
      </c>
      <c r="C2337" t="s">
        <v>3472</v>
      </c>
      <c r="D2337" t="s">
        <v>3473</v>
      </c>
      <c r="E2337" t="s">
        <v>3474</v>
      </c>
      <c r="F2337" s="1">
        <v>42725</v>
      </c>
      <c r="G2337" s="4">
        <v>0.9472222222222223</v>
      </c>
      <c r="H2337" t="s">
        <v>732</v>
      </c>
      <c r="I2337">
        <v>0</v>
      </c>
      <c r="J2337" t="s">
        <v>3475</v>
      </c>
      <c r="K2337" t="s">
        <v>222</v>
      </c>
      <c r="L2337">
        <v>1</v>
      </c>
      <c r="M2337">
        <v>1</v>
      </c>
      <c r="N2337" t="s">
        <v>3476</v>
      </c>
      <c r="P2337" t="s">
        <v>224</v>
      </c>
      <c r="Q2337" t="s">
        <v>1216</v>
      </c>
      <c r="R2337" t="s">
        <v>226</v>
      </c>
      <c r="S2337" t="s">
        <v>227</v>
      </c>
      <c r="V2337">
        <v>0.43</v>
      </c>
      <c r="W2337">
        <v>1</v>
      </c>
      <c r="X2337" t="s">
        <v>228</v>
      </c>
      <c r="Y2337" t="s">
        <v>243</v>
      </c>
      <c r="Z2337" t="s">
        <v>1217</v>
      </c>
      <c r="AA2337" t="s">
        <v>1217</v>
      </c>
      <c r="AF2337" t="s">
        <v>736</v>
      </c>
      <c r="AG2337" t="s">
        <v>732</v>
      </c>
      <c r="AH2337" t="s">
        <v>3477</v>
      </c>
      <c r="AJ2337" t="s">
        <v>732</v>
      </c>
      <c r="AK2337">
        <v>33.99588</v>
      </c>
      <c r="AL2337">
        <v>-118.26734924316401</v>
      </c>
      <c r="AM2337" t="s">
        <v>732</v>
      </c>
      <c r="AN2337" t="s">
        <v>239</v>
      </c>
      <c r="AO2337" t="s">
        <v>1220</v>
      </c>
      <c r="AP2337" t="s">
        <v>732</v>
      </c>
      <c r="AQ2337" t="s">
        <v>242</v>
      </c>
      <c r="AR2337" t="s">
        <v>732</v>
      </c>
      <c r="AS2337" t="s">
        <v>239</v>
      </c>
      <c r="AT2337" t="s">
        <v>239</v>
      </c>
      <c r="AU2337">
        <v>1</v>
      </c>
      <c r="AV2337">
        <v>-88</v>
      </c>
      <c r="AW2337" t="s">
        <v>3478</v>
      </c>
      <c r="AX2337" t="s">
        <v>3477</v>
      </c>
      <c r="AY2337" t="s">
        <v>1217</v>
      </c>
      <c r="BP2337" t="s">
        <v>248</v>
      </c>
      <c r="BQ2337">
        <v>37</v>
      </c>
      <c r="BR2337" t="s">
        <v>248</v>
      </c>
      <c r="BS2337">
        <v>4</v>
      </c>
      <c r="BZ2337" t="s">
        <v>249</v>
      </c>
    </row>
    <row r="2338" spans="1:79" hidden="1" x14ac:dyDescent="0.25">
      <c r="A2338" t="s">
        <v>3450</v>
      </c>
      <c r="B2338" t="s">
        <v>3506</v>
      </c>
      <c r="C2338" t="s">
        <v>3537</v>
      </c>
      <c r="D2338" t="s">
        <v>3508</v>
      </c>
      <c r="E2338" t="s">
        <v>3509</v>
      </c>
      <c r="F2338" s="1">
        <v>42744</v>
      </c>
      <c r="G2338" s="4">
        <v>0.27986111111111112</v>
      </c>
      <c r="H2338" t="s">
        <v>732</v>
      </c>
      <c r="I2338">
        <v>-88</v>
      </c>
      <c r="J2338" t="s">
        <v>1607</v>
      </c>
      <c r="K2338" t="s">
        <v>732</v>
      </c>
      <c r="L2338">
        <v>1</v>
      </c>
      <c r="M2338">
        <v>1</v>
      </c>
      <c r="N2338" t="s">
        <v>3541</v>
      </c>
      <c r="O2338" t="s">
        <v>3542</v>
      </c>
      <c r="P2338" t="s">
        <v>224</v>
      </c>
      <c r="Q2338" t="s">
        <v>1216</v>
      </c>
      <c r="R2338" t="s">
        <v>226</v>
      </c>
      <c r="S2338" t="s">
        <v>227</v>
      </c>
      <c r="T2338">
        <v>-0.4</v>
      </c>
      <c r="V2338">
        <v>0.14000000000000001</v>
      </c>
      <c r="W2338">
        <v>0.4</v>
      </c>
      <c r="X2338" t="s">
        <v>228</v>
      </c>
      <c r="Y2338" t="s">
        <v>243</v>
      </c>
      <c r="Z2338" t="s">
        <v>1217</v>
      </c>
      <c r="AA2338" t="s">
        <v>788</v>
      </c>
      <c r="AF2338" t="s">
        <v>736</v>
      </c>
      <c r="AG2338" t="s">
        <v>732</v>
      </c>
      <c r="AH2338" t="s">
        <v>3477</v>
      </c>
      <c r="AJ2338" t="s">
        <v>732</v>
      </c>
      <c r="AK2338">
        <v>33.940810999999997</v>
      </c>
      <c r="AL2338">
        <v>-118.243949890137</v>
      </c>
      <c r="AM2338" t="s">
        <v>3512</v>
      </c>
      <c r="AN2338" t="s">
        <v>239</v>
      </c>
      <c r="AO2338" t="s">
        <v>732</v>
      </c>
      <c r="AP2338" t="s">
        <v>241</v>
      </c>
      <c r="AQ2338" t="s">
        <v>242</v>
      </c>
      <c r="AR2338" t="s">
        <v>3155</v>
      </c>
      <c r="AS2338" t="s">
        <v>239</v>
      </c>
      <c r="AT2338" t="s">
        <v>239</v>
      </c>
      <c r="AU2338">
        <v>1</v>
      </c>
      <c r="AV2338">
        <v>-88</v>
      </c>
      <c r="AW2338" t="s">
        <v>1989</v>
      </c>
      <c r="AX2338" t="s">
        <v>3477</v>
      </c>
      <c r="AY2338" t="s">
        <v>1217</v>
      </c>
      <c r="BP2338" t="s">
        <v>248</v>
      </c>
      <c r="BQ2338">
        <v>37</v>
      </c>
      <c r="BR2338" t="s">
        <v>248</v>
      </c>
      <c r="BS2338">
        <v>4</v>
      </c>
      <c r="BZ2338" t="s">
        <v>249</v>
      </c>
      <c r="CA2338" t="s">
        <v>3513</v>
      </c>
    </row>
    <row r="2339" spans="1:79" hidden="1" x14ac:dyDescent="0.25">
      <c r="A2339" t="s">
        <v>3450</v>
      </c>
      <c r="B2339" t="s">
        <v>3506</v>
      </c>
      <c r="C2339" t="s">
        <v>3537</v>
      </c>
      <c r="D2339" t="s">
        <v>3543</v>
      </c>
      <c r="E2339" t="s">
        <v>3544</v>
      </c>
      <c r="F2339" s="1">
        <v>42744</v>
      </c>
      <c r="G2339" s="4">
        <v>0.26041666666666669</v>
      </c>
      <c r="H2339" t="s">
        <v>732</v>
      </c>
      <c r="I2339">
        <v>-88</v>
      </c>
      <c r="J2339" t="s">
        <v>1607</v>
      </c>
      <c r="K2339" t="s">
        <v>732</v>
      </c>
      <c r="L2339">
        <v>1</v>
      </c>
      <c r="M2339">
        <v>1</v>
      </c>
      <c r="N2339" t="s">
        <v>3541</v>
      </c>
      <c r="O2339" t="s">
        <v>3545</v>
      </c>
      <c r="P2339" t="s">
        <v>224</v>
      </c>
      <c r="Q2339" t="s">
        <v>1216</v>
      </c>
      <c r="R2339" t="s">
        <v>226</v>
      </c>
      <c r="S2339" t="s">
        <v>227</v>
      </c>
      <c r="T2339">
        <v>-0.4</v>
      </c>
      <c r="V2339">
        <v>0.14000000000000001</v>
      </c>
      <c r="W2339">
        <v>0.4</v>
      </c>
      <c r="X2339" t="s">
        <v>228</v>
      </c>
      <c r="Y2339" t="s">
        <v>243</v>
      </c>
      <c r="Z2339" t="s">
        <v>1217</v>
      </c>
      <c r="AA2339" t="s">
        <v>788</v>
      </c>
      <c r="AF2339" t="s">
        <v>736</v>
      </c>
      <c r="AG2339" t="s">
        <v>732</v>
      </c>
      <c r="AH2339" t="s">
        <v>3477</v>
      </c>
      <c r="AJ2339" t="s">
        <v>732</v>
      </c>
      <c r="AK2339">
        <v>33.940818999999998</v>
      </c>
      <c r="AL2339">
        <v>-118.24387359619099</v>
      </c>
      <c r="AM2339" t="s">
        <v>3497</v>
      </c>
      <c r="AN2339" t="s">
        <v>239</v>
      </c>
      <c r="AO2339" t="s">
        <v>732</v>
      </c>
      <c r="AP2339" t="s">
        <v>241</v>
      </c>
      <c r="AQ2339" t="s">
        <v>242</v>
      </c>
      <c r="AR2339" t="s">
        <v>3155</v>
      </c>
      <c r="AS2339" t="s">
        <v>239</v>
      </c>
      <c r="AT2339" t="s">
        <v>239</v>
      </c>
      <c r="AU2339">
        <v>1</v>
      </c>
      <c r="AV2339">
        <v>-88</v>
      </c>
      <c r="AW2339" t="s">
        <v>1989</v>
      </c>
      <c r="AX2339" t="s">
        <v>3477</v>
      </c>
      <c r="AY2339" t="s">
        <v>1217</v>
      </c>
      <c r="BP2339" t="s">
        <v>248</v>
      </c>
      <c r="BQ2339">
        <v>37</v>
      </c>
      <c r="BR2339" t="s">
        <v>248</v>
      </c>
      <c r="BS2339">
        <v>4</v>
      </c>
      <c r="BZ2339" t="s">
        <v>249</v>
      </c>
      <c r="CA2339" t="s">
        <v>3544</v>
      </c>
    </row>
    <row r="2340" spans="1:79" hidden="1" x14ac:dyDescent="0.25">
      <c r="A2340" t="s">
        <v>3450</v>
      </c>
      <c r="B2340" t="s">
        <v>3451</v>
      </c>
      <c r="C2340" t="s">
        <v>3530</v>
      </c>
      <c r="D2340" t="s">
        <v>3531</v>
      </c>
      <c r="E2340" t="s">
        <v>3532</v>
      </c>
      <c r="F2340" s="1">
        <v>42754</v>
      </c>
      <c r="G2340" s="4">
        <v>0</v>
      </c>
      <c r="H2340" t="s">
        <v>732</v>
      </c>
      <c r="I2340">
        <v>0.1</v>
      </c>
      <c r="J2340" t="s">
        <v>1607</v>
      </c>
      <c r="K2340" t="s">
        <v>222</v>
      </c>
      <c r="L2340">
        <v>1</v>
      </c>
      <c r="M2340">
        <v>1</v>
      </c>
      <c r="N2340" t="s">
        <v>3546</v>
      </c>
      <c r="P2340" t="s">
        <v>224</v>
      </c>
      <c r="Q2340" t="s">
        <v>1216</v>
      </c>
      <c r="R2340" t="s">
        <v>226</v>
      </c>
      <c r="S2340" t="s">
        <v>227</v>
      </c>
      <c r="V2340">
        <v>-88</v>
      </c>
      <c r="W2340">
        <v>0.4</v>
      </c>
      <c r="X2340" t="s">
        <v>228</v>
      </c>
      <c r="Y2340" t="s">
        <v>243</v>
      </c>
      <c r="Z2340" t="s">
        <v>1217</v>
      </c>
      <c r="AA2340" t="s">
        <v>1217</v>
      </c>
      <c r="AF2340" t="s">
        <v>736</v>
      </c>
      <c r="AG2340" t="s">
        <v>732</v>
      </c>
      <c r="AH2340" t="s">
        <v>1588</v>
      </c>
      <c r="AJ2340" t="s">
        <v>237</v>
      </c>
      <c r="AK2340">
        <v>33.775108000000003</v>
      </c>
      <c r="AL2340">
        <v>-117.88027191162099</v>
      </c>
      <c r="AM2340" t="s">
        <v>243</v>
      </c>
      <c r="AN2340" t="s">
        <v>239</v>
      </c>
      <c r="AO2340" t="s">
        <v>240</v>
      </c>
      <c r="AP2340" t="s">
        <v>241</v>
      </c>
      <c r="AQ2340" t="s">
        <v>242</v>
      </c>
      <c r="AR2340" t="s">
        <v>732</v>
      </c>
      <c r="AS2340" t="s">
        <v>239</v>
      </c>
      <c r="AT2340" t="s">
        <v>239</v>
      </c>
      <c r="AU2340">
        <v>1</v>
      </c>
      <c r="AV2340">
        <v>-88</v>
      </c>
      <c r="AW2340" t="s">
        <v>1989</v>
      </c>
      <c r="AX2340" t="s">
        <v>732</v>
      </c>
      <c r="AY2340" t="s">
        <v>1217</v>
      </c>
      <c r="BP2340" t="s">
        <v>3534</v>
      </c>
      <c r="BQ2340">
        <v>59</v>
      </c>
      <c r="BR2340" t="s">
        <v>271</v>
      </c>
      <c r="BS2340">
        <v>8</v>
      </c>
      <c r="BZ2340" t="s">
        <v>249</v>
      </c>
    </row>
    <row r="2341" spans="1:79" hidden="1" x14ac:dyDescent="0.25">
      <c r="A2341" t="s">
        <v>3450</v>
      </c>
      <c r="B2341" t="s">
        <v>3451</v>
      </c>
      <c r="C2341" t="s">
        <v>3530</v>
      </c>
      <c r="D2341" t="s">
        <v>3535</v>
      </c>
      <c r="E2341" t="s">
        <v>3536</v>
      </c>
      <c r="F2341" s="1">
        <v>42754</v>
      </c>
      <c r="G2341" s="4">
        <v>0</v>
      </c>
      <c r="H2341" t="s">
        <v>732</v>
      </c>
      <c r="I2341">
        <v>0.1</v>
      </c>
      <c r="J2341" t="s">
        <v>1607</v>
      </c>
      <c r="K2341" t="s">
        <v>222</v>
      </c>
      <c r="L2341">
        <v>1</v>
      </c>
      <c r="M2341">
        <v>1</v>
      </c>
      <c r="N2341" t="s">
        <v>3546</v>
      </c>
      <c r="P2341" t="s">
        <v>224</v>
      </c>
      <c r="Q2341" t="s">
        <v>1216</v>
      </c>
      <c r="R2341" t="s">
        <v>226</v>
      </c>
      <c r="S2341" t="s">
        <v>227</v>
      </c>
      <c r="V2341">
        <v>-88</v>
      </c>
      <c r="W2341">
        <v>0.4</v>
      </c>
      <c r="X2341" t="s">
        <v>228</v>
      </c>
      <c r="Y2341" t="s">
        <v>243</v>
      </c>
      <c r="Z2341" t="s">
        <v>1217</v>
      </c>
      <c r="AA2341" t="s">
        <v>1217</v>
      </c>
      <c r="AF2341" t="s">
        <v>736</v>
      </c>
      <c r="AG2341" t="s">
        <v>732</v>
      </c>
      <c r="AH2341" t="s">
        <v>1588</v>
      </c>
      <c r="AJ2341" t="s">
        <v>237</v>
      </c>
      <c r="AK2341">
        <v>33.774718999999997</v>
      </c>
      <c r="AL2341">
        <v>-117.88027191162099</v>
      </c>
      <c r="AM2341" t="s">
        <v>243</v>
      </c>
      <c r="AN2341" t="s">
        <v>239</v>
      </c>
      <c r="AO2341" t="s">
        <v>240</v>
      </c>
      <c r="AP2341" t="s">
        <v>241</v>
      </c>
      <c r="AQ2341" t="s">
        <v>242</v>
      </c>
      <c r="AR2341" t="s">
        <v>732</v>
      </c>
      <c r="AS2341" t="s">
        <v>239</v>
      </c>
      <c r="AT2341" t="s">
        <v>239</v>
      </c>
      <c r="AU2341">
        <v>1</v>
      </c>
      <c r="AV2341">
        <v>-88</v>
      </c>
      <c r="AW2341" t="s">
        <v>1989</v>
      </c>
      <c r="AX2341" t="s">
        <v>732</v>
      </c>
      <c r="AY2341" t="s">
        <v>1217</v>
      </c>
      <c r="BP2341" t="s">
        <v>3534</v>
      </c>
      <c r="BQ2341">
        <v>59</v>
      </c>
      <c r="BR2341" t="s">
        <v>271</v>
      </c>
      <c r="BS2341">
        <v>8</v>
      </c>
      <c r="BZ2341" t="s">
        <v>249</v>
      </c>
    </row>
    <row r="2342" spans="1:79" hidden="1" x14ac:dyDescent="0.25">
      <c r="A2342" t="s">
        <v>3547</v>
      </c>
      <c r="B2342" t="s">
        <v>3548</v>
      </c>
      <c r="C2342" t="s">
        <v>3549</v>
      </c>
      <c r="D2342" t="s">
        <v>3550</v>
      </c>
      <c r="E2342" t="s">
        <v>3551</v>
      </c>
      <c r="F2342" s="1">
        <v>41171</v>
      </c>
      <c r="G2342" s="4">
        <v>0.54166666666666663</v>
      </c>
      <c r="H2342" t="s">
        <v>732</v>
      </c>
      <c r="I2342">
        <v>0.1</v>
      </c>
      <c r="J2342" t="s">
        <v>1607</v>
      </c>
      <c r="K2342" t="s">
        <v>222</v>
      </c>
      <c r="L2342">
        <v>1</v>
      </c>
      <c r="M2342">
        <v>1</v>
      </c>
      <c r="N2342" t="s">
        <v>3552</v>
      </c>
      <c r="O2342" t="s">
        <v>3553</v>
      </c>
      <c r="P2342" t="s">
        <v>2209</v>
      </c>
      <c r="Q2342" t="s">
        <v>1216</v>
      </c>
      <c r="R2342" t="s">
        <v>226</v>
      </c>
      <c r="S2342" t="s">
        <v>227</v>
      </c>
      <c r="T2342">
        <v>1.5</v>
      </c>
      <c r="V2342">
        <v>0.1</v>
      </c>
      <c r="W2342">
        <v>1</v>
      </c>
      <c r="X2342" t="s">
        <v>281</v>
      </c>
      <c r="Y2342" t="s">
        <v>243</v>
      </c>
      <c r="Z2342" t="s">
        <v>1217</v>
      </c>
      <c r="AA2342" t="s">
        <v>1217</v>
      </c>
      <c r="AF2342" t="s">
        <v>736</v>
      </c>
      <c r="AG2342" t="s">
        <v>732</v>
      </c>
      <c r="AH2342" t="s">
        <v>3554</v>
      </c>
      <c r="AJ2342" t="s">
        <v>732</v>
      </c>
      <c r="AK2342">
        <v>33.482899000000003</v>
      </c>
      <c r="AL2342">
        <v>-117.07700347900401</v>
      </c>
      <c r="AM2342" t="s">
        <v>732</v>
      </c>
      <c r="AN2342" t="s">
        <v>239</v>
      </c>
      <c r="AO2342" t="s">
        <v>732</v>
      </c>
      <c r="AP2342" t="s">
        <v>739</v>
      </c>
      <c r="AQ2342" t="s">
        <v>242</v>
      </c>
      <c r="AR2342" t="s">
        <v>732</v>
      </c>
      <c r="AS2342" t="s">
        <v>239</v>
      </c>
      <c r="AT2342" t="s">
        <v>239</v>
      </c>
      <c r="AU2342">
        <v>1</v>
      </c>
      <c r="AV2342">
        <v>0</v>
      </c>
      <c r="AW2342" t="s">
        <v>3228</v>
      </c>
      <c r="AX2342" t="s">
        <v>3554</v>
      </c>
      <c r="AY2342" t="s">
        <v>109</v>
      </c>
      <c r="BP2342" t="s">
        <v>3555</v>
      </c>
      <c r="BQ2342">
        <v>65</v>
      </c>
      <c r="BR2342" t="s">
        <v>422</v>
      </c>
      <c r="BS2342">
        <v>9</v>
      </c>
      <c r="BZ2342" t="s">
        <v>3556</v>
      </c>
      <c r="CA2342" t="s">
        <v>3557</v>
      </c>
    </row>
    <row r="2343" spans="1:79" hidden="1" x14ac:dyDescent="0.25">
      <c r="A2343" t="s">
        <v>3547</v>
      </c>
      <c r="B2343" t="s">
        <v>3548</v>
      </c>
      <c r="C2343" t="s">
        <v>3549</v>
      </c>
      <c r="D2343" t="s">
        <v>3558</v>
      </c>
      <c r="E2343" t="s">
        <v>3559</v>
      </c>
      <c r="F2343" s="1">
        <v>41171</v>
      </c>
      <c r="G2343" s="4">
        <v>0.4826388888888889</v>
      </c>
      <c r="H2343" t="s">
        <v>732</v>
      </c>
      <c r="I2343">
        <v>0.1</v>
      </c>
      <c r="J2343" t="s">
        <v>1607</v>
      </c>
      <c r="K2343" t="s">
        <v>222</v>
      </c>
      <c r="L2343">
        <v>1</v>
      </c>
      <c r="M2343">
        <v>1</v>
      </c>
      <c r="N2343" t="s">
        <v>3560</v>
      </c>
      <c r="O2343" t="s">
        <v>3561</v>
      </c>
      <c r="P2343" t="s">
        <v>2209</v>
      </c>
      <c r="Q2343" t="s">
        <v>1216</v>
      </c>
      <c r="R2343" t="s">
        <v>226</v>
      </c>
      <c r="S2343" t="s">
        <v>227</v>
      </c>
      <c r="T2343">
        <v>4.5999999999999996</v>
      </c>
      <c r="V2343">
        <v>0.1</v>
      </c>
      <c r="W2343">
        <v>1</v>
      </c>
      <c r="X2343" t="s">
        <v>281</v>
      </c>
      <c r="Y2343" t="s">
        <v>243</v>
      </c>
      <c r="Z2343" t="s">
        <v>1217</v>
      </c>
      <c r="AA2343" t="s">
        <v>1217</v>
      </c>
      <c r="AF2343" t="s">
        <v>736</v>
      </c>
      <c r="AG2343" t="s">
        <v>732</v>
      </c>
      <c r="AH2343" t="s">
        <v>3554</v>
      </c>
      <c r="AJ2343" t="s">
        <v>732</v>
      </c>
      <c r="AK2343">
        <v>33.514598999999997</v>
      </c>
      <c r="AL2343">
        <v>-117.162002563477</v>
      </c>
      <c r="AM2343" t="s">
        <v>732</v>
      </c>
      <c r="AN2343" t="s">
        <v>239</v>
      </c>
      <c r="AO2343" t="s">
        <v>732</v>
      </c>
      <c r="AP2343" t="s">
        <v>739</v>
      </c>
      <c r="AQ2343" t="s">
        <v>242</v>
      </c>
      <c r="AR2343" t="s">
        <v>732</v>
      </c>
      <c r="AS2343" t="s">
        <v>239</v>
      </c>
      <c r="AT2343" t="s">
        <v>239</v>
      </c>
      <c r="AU2343">
        <v>1</v>
      </c>
      <c r="AV2343">
        <v>0</v>
      </c>
      <c r="AW2343" t="s">
        <v>3228</v>
      </c>
      <c r="AX2343" t="s">
        <v>3554</v>
      </c>
      <c r="AY2343" t="s">
        <v>109</v>
      </c>
      <c r="BP2343" t="s">
        <v>3555</v>
      </c>
      <c r="BQ2343">
        <v>65</v>
      </c>
      <c r="BR2343" t="s">
        <v>422</v>
      </c>
      <c r="BS2343">
        <v>9</v>
      </c>
      <c r="BZ2343" t="s">
        <v>3562</v>
      </c>
      <c r="CA2343" t="s">
        <v>3563</v>
      </c>
    </row>
    <row r="2344" spans="1:79" hidden="1" x14ac:dyDescent="0.25">
      <c r="A2344" t="s">
        <v>3547</v>
      </c>
      <c r="B2344" t="s">
        <v>3548</v>
      </c>
      <c r="C2344" t="s">
        <v>3549</v>
      </c>
      <c r="D2344" t="s">
        <v>3564</v>
      </c>
      <c r="E2344" t="s">
        <v>3565</v>
      </c>
      <c r="F2344" s="1">
        <v>41171</v>
      </c>
      <c r="G2344" s="4">
        <v>0.41666666666666669</v>
      </c>
      <c r="H2344" t="s">
        <v>732</v>
      </c>
      <c r="I2344">
        <v>0.1</v>
      </c>
      <c r="J2344" t="s">
        <v>1607</v>
      </c>
      <c r="K2344" t="s">
        <v>222</v>
      </c>
      <c r="L2344">
        <v>1</v>
      </c>
      <c r="M2344">
        <v>1</v>
      </c>
      <c r="N2344" t="s">
        <v>3566</v>
      </c>
      <c r="O2344" t="s">
        <v>3567</v>
      </c>
      <c r="P2344" t="s">
        <v>2209</v>
      </c>
      <c r="Q2344" t="s">
        <v>1216</v>
      </c>
      <c r="R2344" t="s">
        <v>226</v>
      </c>
      <c r="S2344" t="s">
        <v>227</v>
      </c>
      <c r="T2344">
        <v>2.6</v>
      </c>
      <c r="V2344">
        <v>0.1</v>
      </c>
      <c r="W2344">
        <v>1</v>
      </c>
      <c r="X2344" t="s">
        <v>281</v>
      </c>
      <c r="Y2344" t="s">
        <v>243</v>
      </c>
      <c r="Z2344" t="s">
        <v>1217</v>
      </c>
      <c r="AA2344" t="s">
        <v>1217</v>
      </c>
      <c r="AF2344" t="s">
        <v>736</v>
      </c>
      <c r="AG2344" t="s">
        <v>732</v>
      </c>
      <c r="AH2344" t="s">
        <v>3554</v>
      </c>
      <c r="AJ2344" t="s">
        <v>732</v>
      </c>
      <c r="AK2344">
        <v>33.547500999999997</v>
      </c>
      <c r="AL2344">
        <v>-117.171997070312</v>
      </c>
      <c r="AM2344" t="s">
        <v>732</v>
      </c>
      <c r="AN2344" t="s">
        <v>239</v>
      </c>
      <c r="AO2344" t="s">
        <v>732</v>
      </c>
      <c r="AP2344" t="s">
        <v>739</v>
      </c>
      <c r="AQ2344" t="s">
        <v>242</v>
      </c>
      <c r="AR2344" t="s">
        <v>732</v>
      </c>
      <c r="AS2344" t="s">
        <v>239</v>
      </c>
      <c r="AT2344" t="s">
        <v>239</v>
      </c>
      <c r="AU2344">
        <v>1</v>
      </c>
      <c r="AV2344">
        <v>0</v>
      </c>
      <c r="AW2344" t="s">
        <v>3228</v>
      </c>
      <c r="AX2344" t="s">
        <v>3554</v>
      </c>
      <c r="AY2344" t="s">
        <v>109</v>
      </c>
      <c r="BP2344" t="s">
        <v>3555</v>
      </c>
      <c r="BQ2344">
        <v>65</v>
      </c>
      <c r="BR2344" t="s">
        <v>422</v>
      </c>
      <c r="BS2344">
        <v>9</v>
      </c>
      <c r="BZ2344" t="s">
        <v>3562</v>
      </c>
      <c r="CA2344" t="s">
        <v>3568</v>
      </c>
    </row>
    <row r="2345" spans="1:79" hidden="1" x14ac:dyDescent="0.25">
      <c r="A2345" t="s">
        <v>3547</v>
      </c>
      <c r="B2345" t="s">
        <v>3548</v>
      </c>
      <c r="C2345" t="s">
        <v>3549</v>
      </c>
      <c r="D2345" t="s">
        <v>3569</v>
      </c>
      <c r="E2345" t="s">
        <v>3570</v>
      </c>
      <c r="F2345" s="1">
        <v>41186</v>
      </c>
      <c r="G2345" s="4">
        <v>0.57291666666666663</v>
      </c>
      <c r="H2345" t="s">
        <v>732</v>
      </c>
      <c r="I2345">
        <v>0.1</v>
      </c>
      <c r="J2345" t="s">
        <v>1607</v>
      </c>
      <c r="K2345" t="s">
        <v>222</v>
      </c>
      <c r="L2345">
        <v>1</v>
      </c>
      <c r="M2345">
        <v>1</v>
      </c>
      <c r="N2345" t="s">
        <v>3571</v>
      </c>
      <c r="O2345" t="s">
        <v>3572</v>
      </c>
      <c r="P2345" t="s">
        <v>224</v>
      </c>
      <c r="Q2345" t="s">
        <v>1216</v>
      </c>
      <c r="R2345" t="s">
        <v>226</v>
      </c>
      <c r="S2345" t="s">
        <v>227</v>
      </c>
      <c r="T2345">
        <v>2.2999999999999998</v>
      </c>
      <c r="V2345">
        <v>0.1</v>
      </c>
      <c r="W2345">
        <v>1</v>
      </c>
      <c r="X2345" t="s">
        <v>281</v>
      </c>
      <c r="Y2345" t="s">
        <v>243</v>
      </c>
      <c r="Z2345" t="s">
        <v>1217</v>
      </c>
      <c r="AA2345" t="s">
        <v>1217</v>
      </c>
      <c r="AF2345" t="s">
        <v>736</v>
      </c>
      <c r="AG2345" t="s">
        <v>732</v>
      </c>
      <c r="AH2345" t="s">
        <v>3554</v>
      </c>
      <c r="AJ2345" t="s">
        <v>732</v>
      </c>
      <c r="AM2345" t="s">
        <v>732</v>
      </c>
      <c r="AN2345" t="s">
        <v>239</v>
      </c>
      <c r="AO2345" t="s">
        <v>732</v>
      </c>
      <c r="AP2345" t="s">
        <v>739</v>
      </c>
      <c r="AQ2345" t="s">
        <v>242</v>
      </c>
      <c r="AR2345" t="s">
        <v>732</v>
      </c>
      <c r="AS2345" t="s">
        <v>239</v>
      </c>
      <c r="AT2345" t="s">
        <v>239</v>
      </c>
      <c r="AU2345">
        <v>1</v>
      </c>
      <c r="AV2345">
        <v>0</v>
      </c>
      <c r="AW2345" t="s">
        <v>3228</v>
      </c>
      <c r="AX2345" t="s">
        <v>3554</v>
      </c>
      <c r="AY2345" t="s">
        <v>109</v>
      </c>
      <c r="CA2345" t="s">
        <v>3573</v>
      </c>
    </row>
    <row r="2346" spans="1:79" hidden="1" x14ac:dyDescent="0.25">
      <c r="A2346" t="s">
        <v>3547</v>
      </c>
      <c r="B2346" t="s">
        <v>3548</v>
      </c>
      <c r="C2346" t="s">
        <v>3549</v>
      </c>
      <c r="D2346" t="s">
        <v>3574</v>
      </c>
      <c r="E2346" t="s">
        <v>3575</v>
      </c>
      <c r="F2346" s="1">
        <v>41186</v>
      </c>
      <c r="G2346" s="4">
        <v>0.39583333333333331</v>
      </c>
      <c r="H2346" t="s">
        <v>732</v>
      </c>
      <c r="I2346">
        <v>0.1</v>
      </c>
      <c r="J2346" t="s">
        <v>1607</v>
      </c>
      <c r="K2346" t="s">
        <v>222</v>
      </c>
      <c r="L2346">
        <v>1</v>
      </c>
      <c r="M2346">
        <v>1</v>
      </c>
      <c r="N2346" t="s">
        <v>3576</v>
      </c>
      <c r="O2346" t="s">
        <v>3577</v>
      </c>
      <c r="P2346" t="s">
        <v>224</v>
      </c>
      <c r="Q2346" t="s">
        <v>1216</v>
      </c>
      <c r="R2346" t="s">
        <v>226</v>
      </c>
      <c r="S2346" t="s">
        <v>227</v>
      </c>
      <c r="T2346">
        <v>1.2</v>
      </c>
      <c r="V2346">
        <v>0.1</v>
      </c>
      <c r="W2346">
        <v>1</v>
      </c>
      <c r="X2346" t="s">
        <v>281</v>
      </c>
      <c r="Y2346" t="s">
        <v>243</v>
      </c>
      <c r="Z2346" t="s">
        <v>1217</v>
      </c>
      <c r="AA2346" t="s">
        <v>1217</v>
      </c>
      <c r="AF2346" t="s">
        <v>736</v>
      </c>
      <c r="AG2346" t="s">
        <v>732</v>
      </c>
      <c r="AH2346" t="s">
        <v>3554</v>
      </c>
      <c r="AJ2346" t="s">
        <v>732</v>
      </c>
      <c r="AM2346" t="s">
        <v>732</v>
      </c>
      <c r="AN2346" t="s">
        <v>239</v>
      </c>
      <c r="AO2346" t="s">
        <v>732</v>
      </c>
      <c r="AP2346" t="s">
        <v>739</v>
      </c>
      <c r="AQ2346" t="s">
        <v>242</v>
      </c>
      <c r="AR2346" t="s">
        <v>732</v>
      </c>
      <c r="AS2346" t="s">
        <v>239</v>
      </c>
      <c r="AT2346" t="s">
        <v>239</v>
      </c>
      <c r="AU2346">
        <v>1</v>
      </c>
      <c r="AV2346">
        <v>0</v>
      </c>
      <c r="AW2346" t="s">
        <v>3228</v>
      </c>
      <c r="AX2346" t="s">
        <v>3554</v>
      </c>
      <c r="AY2346" t="s">
        <v>109</v>
      </c>
      <c r="CA2346" t="s">
        <v>3578</v>
      </c>
    </row>
    <row r="2347" spans="1:79" hidden="1" x14ac:dyDescent="0.25">
      <c r="A2347" t="s">
        <v>3547</v>
      </c>
      <c r="B2347" t="s">
        <v>3548</v>
      </c>
      <c r="C2347" t="s">
        <v>3549</v>
      </c>
      <c r="D2347" t="s">
        <v>3579</v>
      </c>
      <c r="E2347" t="s">
        <v>3580</v>
      </c>
      <c r="F2347" s="1">
        <v>41186</v>
      </c>
      <c r="G2347" s="4">
        <v>0.47916666666666669</v>
      </c>
      <c r="H2347" t="s">
        <v>732</v>
      </c>
      <c r="I2347">
        <v>0.1</v>
      </c>
      <c r="J2347" t="s">
        <v>1607</v>
      </c>
      <c r="K2347" t="s">
        <v>222</v>
      </c>
      <c r="L2347">
        <v>1</v>
      </c>
      <c r="M2347">
        <v>1</v>
      </c>
      <c r="N2347" t="s">
        <v>3581</v>
      </c>
      <c r="O2347" t="s">
        <v>3582</v>
      </c>
      <c r="P2347" t="s">
        <v>224</v>
      </c>
      <c r="Q2347" t="s">
        <v>1216</v>
      </c>
      <c r="R2347" t="s">
        <v>226</v>
      </c>
      <c r="S2347" t="s">
        <v>227</v>
      </c>
      <c r="T2347">
        <v>1.5</v>
      </c>
      <c r="V2347">
        <v>0.1</v>
      </c>
      <c r="W2347">
        <v>1</v>
      </c>
      <c r="X2347" t="s">
        <v>281</v>
      </c>
      <c r="Y2347" t="s">
        <v>243</v>
      </c>
      <c r="Z2347" t="s">
        <v>1217</v>
      </c>
      <c r="AA2347" t="s">
        <v>1217</v>
      </c>
      <c r="AF2347" t="s">
        <v>736</v>
      </c>
      <c r="AG2347" t="s">
        <v>732</v>
      </c>
      <c r="AH2347" t="s">
        <v>3554</v>
      </c>
      <c r="AJ2347" t="s">
        <v>732</v>
      </c>
      <c r="AM2347" t="s">
        <v>732</v>
      </c>
      <c r="AN2347" t="s">
        <v>239</v>
      </c>
      <c r="AO2347" t="s">
        <v>732</v>
      </c>
      <c r="AP2347" t="s">
        <v>739</v>
      </c>
      <c r="AQ2347" t="s">
        <v>242</v>
      </c>
      <c r="AR2347" t="s">
        <v>732</v>
      </c>
      <c r="AS2347" t="s">
        <v>239</v>
      </c>
      <c r="AT2347" t="s">
        <v>239</v>
      </c>
      <c r="AU2347">
        <v>1</v>
      </c>
      <c r="AV2347">
        <v>0</v>
      </c>
      <c r="AW2347" t="s">
        <v>3228</v>
      </c>
      <c r="AX2347" t="s">
        <v>3554</v>
      </c>
      <c r="AY2347" t="s">
        <v>109</v>
      </c>
      <c r="CA2347" t="s">
        <v>3583</v>
      </c>
    </row>
    <row r="2348" spans="1:79" hidden="1" x14ac:dyDescent="0.25">
      <c r="A2348" t="s">
        <v>3547</v>
      </c>
      <c r="B2348" t="s">
        <v>3548</v>
      </c>
      <c r="C2348" t="s">
        <v>3549</v>
      </c>
      <c r="D2348" t="s">
        <v>3569</v>
      </c>
      <c r="E2348" t="s">
        <v>3570</v>
      </c>
      <c r="F2348" s="1">
        <v>41193</v>
      </c>
      <c r="G2348" s="4">
        <v>0.6694444444444444</v>
      </c>
      <c r="H2348" t="s">
        <v>732</v>
      </c>
      <c r="I2348">
        <v>0.1</v>
      </c>
      <c r="J2348" t="s">
        <v>1607</v>
      </c>
      <c r="K2348" t="s">
        <v>222</v>
      </c>
      <c r="L2348">
        <v>1</v>
      </c>
      <c r="M2348">
        <v>1</v>
      </c>
      <c r="N2348" t="s">
        <v>3584</v>
      </c>
      <c r="O2348" t="s">
        <v>3585</v>
      </c>
      <c r="P2348" t="s">
        <v>224</v>
      </c>
      <c r="Q2348" t="s">
        <v>1216</v>
      </c>
      <c r="R2348" t="s">
        <v>226</v>
      </c>
      <c r="S2348" t="s">
        <v>227</v>
      </c>
      <c r="T2348">
        <v>2</v>
      </c>
      <c r="V2348">
        <v>0.1</v>
      </c>
      <c r="W2348">
        <v>1</v>
      </c>
      <c r="X2348" t="s">
        <v>281</v>
      </c>
      <c r="Y2348" t="s">
        <v>243</v>
      </c>
      <c r="Z2348" t="s">
        <v>1217</v>
      </c>
      <c r="AA2348" t="s">
        <v>1217</v>
      </c>
      <c r="AF2348" t="s">
        <v>736</v>
      </c>
      <c r="AG2348" t="s">
        <v>732</v>
      </c>
      <c r="AH2348" t="s">
        <v>3554</v>
      </c>
      <c r="AJ2348" t="s">
        <v>732</v>
      </c>
      <c r="AM2348" t="s">
        <v>732</v>
      </c>
      <c r="AN2348" t="s">
        <v>239</v>
      </c>
      <c r="AO2348" t="s">
        <v>732</v>
      </c>
      <c r="AP2348" t="s">
        <v>739</v>
      </c>
      <c r="AQ2348" t="s">
        <v>242</v>
      </c>
      <c r="AR2348" t="s">
        <v>732</v>
      </c>
      <c r="AS2348" t="s">
        <v>239</v>
      </c>
      <c r="AT2348" t="s">
        <v>239</v>
      </c>
      <c r="AU2348">
        <v>1</v>
      </c>
      <c r="AV2348">
        <v>0</v>
      </c>
      <c r="AW2348" t="s">
        <v>3228</v>
      </c>
      <c r="AX2348" t="s">
        <v>3554</v>
      </c>
      <c r="AY2348" t="s">
        <v>109</v>
      </c>
      <c r="CA2348" t="s">
        <v>3586</v>
      </c>
    </row>
    <row r="2349" spans="1:79" hidden="1" x14ac:dyDescent="0.25">
      <c r="A2349" t="s">
        <v>3547</v>
      </c>
      <c r="B2349" t="s">
        <v>3548</v>
      </c>
      <c r="C2349" t="s">
        <v>3549</v>
      </c>
      <c r="D2349" t="s">
        <v>3579</v>
      </c>
      <c r="E2349" t="s">
        <v>3580</v>
      </c>
      <c r="F2349" s="1">
        <v>41193</v>
      </c>
      <c r="G2349" s="4">
        <v>0.69236111111111109</v>
      </c>
      <c r="H2349" t="s">
        <v>732</v>
      </c>
      <c r="I2349">
        <v>0.1</v>
      </c>
      <c r="J2349" t="s">
        <v>1607</v>
      </c>
      <c r="K2349" t="s">
        <v>222</v>
      </c>
      <c r="L2349">
        <v>1</v>
      </c>
      <c r="M2349">
        <v>1</v>
      </c>
      <c r="N2349" t="s">
        <v>3587</v>
      </c>
      <c r="O2349" t="s">
        <v>3588</v>
      </c>
      <c r="P2349" t="s">
        <v>224</v>
      </c>
      <c r="Q2349" t="s">
        <v>1216</v>
      </c>
      <c r="R2349" t="s">
        <v>226</v>
      </c>
      <c r="S2349" t="s">
        <v>227</v>
      </c>
      <c r="T2349">
        <v>2</v>
      </c>
      <c r="V2349">
        <v>0.1</v>
      </c>
      <c r="W2349">
        <v>1</v>
      </c>
      <c r="X2349" t="s">
        <v>281</v>
      </c>
      <c r="Y2349" t="s">
        <v>243</v>
      </c>
      <c r="Z2349" t="s">
        <v>1217</v>
      </c>
      <c r="AA2349" t="s">
        <v>1217</v>
      </c>
      <c r="AF2349" t="s">
        <v>736</v>
      </c>
      <c r="AG2349" t="s">
        <v>732</v>
      </c>
      <c r="AH2349" t="s">
        <v>3554</v>
      </c>
      <c r="AJ2349" t="s">
        <v>732</v>
      </c>
      <c r="AM2349" t="s">
        <v>732</v>
      </c>
      <c r="AN2349" t="s">
        <v>239</v>
      </c>
      <c r="AO2349" t="s">
        <v>732</v>
      </c>
      <c r="AP2349" t="s">
        <v>739</v>
      </c>
      <c r="AQ2349" t="s">
        <v>242</v>
      </c>
      <c r="AR2349" t="s">
        <v>732</v>
      </c>
      <c r="AS2349" t="s">
        <v>239</v>
      </c>
      <c r="AT2349" t="s">
        <v>239</v>
      </c>
      <c r="AU2349">
        <v>1</v>
      </c>
      <c r="AV2349">
        <v>0</v>
      </c>
      <c r="AW2349" t="s">
        <v>3228</v>
      </c>
      <c r="AX2349" t="s">
        <v>3554</v>
      </c>
      <c r="AY2349" t="s">
        <v>109</v>
      </c>
      <c r="CA2349" t="s">
        <v>3589</v>
      </c>
    </row>
    <row r="2350" spans="1:79" hidden="1" x14ac:dyDescent="0.25">
      <c r="A2350" t="s">
        <v>3547</v>
      </c>
      <c r="B2350" t="s">
        <v>3548</v>
      </c>
      <c r="C2350" t="s">
        <v>3549</v>
      </c>
      <c r="D2350" t="s">
        <v>3558</v>
      </c>
      <c r="E2350" t="s">
        <v>3559</v>
      </c>
      <c r="F2350" s="1">
        <v>41256</v>
      </c>
      <c r="G2350" s="4">
        <v>0.62777777777777777</v>
      </c>
      <c r="H2350" t="s">
        <v>732</v>
      </c>
      <c r="I2350">
        <v>0.1</v>
      </c>
      <c r="J2350" t="s">
        <v>1607</v>
      </c>
      <c r="K2350" t="s">
        <v>222</v>
      </c>
      <c r="L2350">
        <v>1</v>
      </c>
      <c r="M2350">
        <v>1</v>
      </c>
      <c r="N2350" t="s">
        <v>3590</v>
      </c>
      <c r="O2350" t="s">
        <v>3591</v>
      </c>
      <c r="P2350" t="s">
        <v>2209</v>
      </c>
      <c r="Q2350" t="s">
        <v>1216</v>
      </c>
      <c r="R2350" t="s">
        <v>226</v>
      </c>
      <c r="S2350" t="s">
        <v>227</v>
      </c>
      <c r="T2350">
        <v>0.3</v>
      </c>
      <c r="V2350">
        <v>0.1</v>
      </c>
      <c r="W2350">
        <v>1</v>
      </c>
      <c r="X2350" t="s">
        <v>905</v>
      </c>
      <c r="Y2350" t="s">
        <v>243</v>
      </c>
      <c r="Z2350" t="s">
        <v>1217</v>
      </c>
      <c r="AA2350" t="s">
        <v>1217</v>
      </c>
      <c r="AF2350" t="s">
        <v>736</v>
      </c>
      <c r="AG2350" t="s">
        <v>732</v>
      </c>
      <c r="AH2350" t="s">
        <v>3554</v>
      </c>
      <c r="AJ2350" t="s">
        <v>732</v>
      </c>
      <c r="AK2350">
        <v>33.514598999999997</v>
      </c>
      <c r="AL2350">
        <v>-117.162002563477</v>
      </c>
      <c r="AM2350" t="s">
        <v>732</v>
      </c>
      <c r="AN2350" t="s">
        <v>239</v>
      </c>
      <c r="AO2350" t="s">
        <v>732</v>
      </c>
      <c r="AP2350" t="s">
        <v>739</v>
      </c>
      <c r="AQ2350" t="s">
        <v>242</v>
      </c>
      <c r="AR2350" t="s">
        <v>732</v>
      </c>
      <c r="AS2350" t="s">
        <v>239</v>
      </c>
      <c r="AT2350" t="s">
        <v>239</v>
      </c>
      <c r="AU2350">
        <v>1</v>
      </c>
      <c r="AV2350">
        <v>0</v>
      </c>
      <c r="AW2350" t="s">
        <v>3228</v>
      </c>
      <c r="AX2350" t="s">
        <v>3554</v>
      </c>
      <c r="AY2350" t="s">
        <v>109</v>
      </c>
      <c r="BP2350" t="s">
        <v>3555</v>
      </c>
      <c r="BQ2350">
        <v>65</v>
      </c>
      <c r="BR2350" t="s">
        <v>422</v>
      </c>
      <c r="BS2350">
        <v>9</v>
      </c>
      <c r="BZ2350" t="s">
        <v>3562</v>
      </c>
      <c r="CA2350" t="s">
        <v>3592</v>
      </c>
    </row>
    <row r="2351" spans="1:79" hidden="1" x14ac:dyDescent="0.25">
      <c r="A2351" t="s">
        <v>3547</v>
      </c>
      <c r="B2351" t="s">
        <v>3548</v>
      </c>
      <c r="C2351" t="s">
        <v>3549</v>
      </c>
      <c r="D2351" t="s">
        <v>3593</v>
      </c>
      <c r="E2351" t="s">
        <v>3594</v>
      </c>
      <c r="F2351" s="1">
        <v>41256</v>
      </c>
      <c r="G2351" s="4">
        <v>0.84930555555555554</v>
      </c>
      <c r="H2351" t="s">
        <v>732</v>
      </c>
      <c r="I2351">
        <v>0.1</v>
      </c>
      <c r="J2351" t="s">
        <v>1607</v>
      </c>
      <c r="K2351" t="s">
        <v>222</v>
      </c>
      <c r="L2351">
        <v>1</v>
      </c>
      <c r="M2351">
        <v>1</v>
      </c>
      <c r="N2351" t="s">
        <v>3595</v>
      </c>
      <c r="O2351" t="s">
        <v>3596</v>
      </c>
      <c r="P2351" t="s">
        <v>2209</v>
      </c>
      <c r="Q2351" t="s">
        <v>1216</v>
      </c>
      <c r="R2351" t="s">
        <v>226</v>
      </c>
      <c r="S2351" t="s">
        <v>227</v>
      </c>
      <c r="T2351">
        <v>0.3</v>
      </c>
      <c r="V2351">
        <v>0.1</v>
      </c>
      <c r="W2351">
        <v>1</v>
      </c>
      <c r="X2351" t="s">
        <v>905</v>
      </c>
      <c r="Y2351" t="s">
        <v>243</v>
      </c>
      <c r="Z2351" t="s">
        <v>1217</v>
      </c>
      <c r="AA2351" t="s">
        <v>1217</v>
      </c>
      <c r="AF2351" t="s">
        <v>736</v>
      </c>
      <c r="AG2351" t="s">
        <v>732</v>
      </c>
      <c r="AH2351" t="s">
        <v>3554</v>
      </c>
      <c r="AJ2351" t="s">
        <v>732</v>
      </c>
      <c r="AK2351">
        <v>33.519001000000003</v>
      </c>
      <c r="AL2351">
        <v>-117.09400177002</v>
      </c>
      <c r="AM2351" t="s">
        <v>732</v>
      </c>
      <c r="AN2351" t="s">
        <v>239</v>
      </c>
      <c r="AO2351" t="s">
        <v>732</v>
      </c>
      <c r="AP2351" t="s">
        <v>739</v>
      </c>
      <c r="AQ2351" t="s">
        <v>242</v>
      </c>
      <c r="AR2351" t="s">
        <v>732</v>
      </c>
      <c r="AS2351" t="s">
        <v>239</v>
      </c>
      <c r="AT2351" t="s">
        <v>239</v>
      </c>
      <c r="AU2351">
        <v>1</v>
      </c>
      <c r="AV2351">
        <v>0</v>
      </c>
      <c r="AW2351" t="s">
        <v>3228</v>
      </c>
      <c r="AX2351" t="s">
        <v>3554</v>
      </c>
      <c r="AY2351" t="s">
        <v>109</v>
      </c>
      <c r="BP2351" t="s">
        <v>3555</v>
      </c>
      <c r="BQ2351">
        <v>65</v>
      </c>
      <c r="BR2351" t="s">
        <v>422</v>
      </c>
      <c r="BS2351">
        <v>9</v>
      </c>
      <c r="BZ2351" t="s">
        <v>3562</v>
      </c>
      <c r="CA2351" t="s">
        <v>3597</v>
      </c>
    </row>
    <row r="2352" spans="1:79" hidden="1" x14ac:dyDescent="0.25">
      <c r="A2352" t="s">
        <v>3547</v>
      </c>
      <c r="B2352" t="s">
        <v>3548</v>
      </c>
      <c r="C2352" t="s">
        <v>3549</v>
      </c>
      <c r="D2352" t="s">
        <v>3550</v>
      </c>
      <c r="E2352" t="s">
        <v>3551</v>
      </c>
      <c r="F2352" s="1">
        <v>41256</v>
      </c>
      <c r="G2352" s="4">
        <v>0.50208333333333333</v>
      </c>
      <c r="H2352" t="s">
        <v>732</v>
      </c>
      <c r="I2352">
        <v>0.1</v>
      </c>
      <c r="J2352" t="s">
        <v>1607</v>
      </c>
      <c r="K2352" t="s">
        <v>222</v>
      </c>
      <c r="L2352">
        <v>1</v>
      </c>
      <c r="M2352">
        <v>1</v>
      </c>
      <c r="N2352" t="s">
        <v>3598</v>
      </c>
      <c r="O2352" t="s">
        <v>3599</v>
      </c>
      <c r="P2352" t="s">
        <v>2209</v>
      </c>
      <c r="Q2352" t="s">
        <v>1216</v>
      </c>
      <c r="R2352" t="s">
        <v>226</v>
      </c>
      <c r="S2352" t="s">
        <v>227</v>
      </c>
      <c r="T2352">
        <v>0.8</v>
      </c>
      <c r="V2352">
        <v>0.1</v>
      </c>
      <c r="W2352">
        <v>1</v>
      </c>
      <c r="X2352" t="s">
        <v>905</v>
      </c>
      <c r="Y2352" t="s">
        <v>243</v>
      </c>
      <c r="Z2352" t="s">
        <v>1217</v>
      </c>
      <c r="AA2352" t="s">
        <v>1217</v>
      </c>
      <c r="AF2352" t="s">
        <v>736</v>
      </c>
      <c r="AG2352" t="s">
        <v>732</v>
      </c>
      <c r="AH2352" t="s">
        <v>3554</v>
      </c>
      <c r="AJ2352" t="s">
        <v>732</v>
      </c>
      <c r="AK2352">
        <v>33.482899000000003</v>
      </c>
      <c r="AL2352">
        <v>-117.07700347900401</v>
      </c>
      <c r="AM2352" t="s">
        <v>732</v>
      </c>
      <c r="AN2352" t="s">
        <v>239</v>
      </c>
      <c r="AO2352" t="s">
        <v>732</v>
      </c>
      <c r="AP2352" t="s">
        <v>739</v>
      </c>
      <c r="AQ2352" t="s">
        <v>242</v>
      </c>
      <c r="AR2352" t="s">
        <v>732</v>
      </c>
      <c r="AS2352" t="s">
        <v>239</v>
      </c>
      <c r="AT2352" t="s">
        <v>239</v>
      </c>
      <c r="AU2352">
        <v>1</v>
      </c>
      <c r="AV2352">
        <v>0</v>
      </c>
      <c r="AW2352" t="s">
        <v>3228</v>
      </c>
      <c r="AX2352" t="s">
        <v>3554</v>
      </c>
      <c r="AY2352" t="s">
        <v>109</v>
      </c>
      <c r="BP2352" t="s">
        <v>3555</v>
      </c>
      <c r="BQ2352">
        <v>65</v>
      </c>
      <c r="BR2352" t="s">
        <v>422</v>
      </c>
      <c r="BS2352">
        <v>9</v>
      </c>
      <c r="BZ2352" t="s">
        <v>3556</v>
      </c>
      <c r="CA2352" t="s">
        <v>3600</v>
      </c>
    </row>
    <row r="2353" spans="1:79" hidden="1" x14ac:dyDescent="0.25">
      <c r="A2353" t="s">
        <v>3547</v>
      </c>
      <c r="B2353" t="s">
        <v>3548</v>
      </c>
      <c r="C2353" t="s">
        <v>3549</v>
      </c>
      <c r="D2353" t="s">
        <v>3569</v>
      </c>
      <c r="E2353" t="s">
        <v>3570</v>
      </c>
      <c r="F2353" s="1">
        <v>41256</v>
      </c>
      <c r="G2353" s="4">
        <v>0.28611111111111115</v>
      </c>
      <c r="H2353" t="s">
        <v>732</v>
      </c>
      <c r="I2353">
        <v>0.1</v>
      </c>
      <c r="J2353" t="s">
        <v>1607</v>
      </c>
      <c r="K2353" t="s">
        <v>222</v>
      </c>
      <c r="L2353">
        <v>1</v>
      </c>
      <c r="M2353">
        <v>1</v>
      </c>
      <c r="N2353" t="s">
        <v>3601</v>
      </c>
      <c r="O2353" t="s">
        <v>3602</v>
      </c>
      <c r="P2353" t="s">
        <v>224</v>
      </c>
      <c r="Q2353" t="s">
        <v>1216</v>
      </c>
      <c r="R2353" t="s">
        <v>226</v>
      </c>
      <c r="S2353" t="s">
        <v>227</v>
      </c>
      <c r="T2353">
        <v>0.3</v>
      </c>
      <c r="V2353">
        <v>0.1</v>
      </c>
      <c r="W2353">
        <v>1</v>
      </c>
      <c r="X2353" t="s">
        <v>905</v>
      </c>
      <c r="Y2353" t="s">
        <v>243</v>
      </c>
      <c r="Z2353" t="s">
        <v>1217</v>
      </c>
      <c r="AA2353" t="s">
        <v>1217</v>
      </c>
      <c r="AF2353" t="s">
        <v>736</v>
      </c>
      <c r="AG2353" t="s">
        <v>732</v>
      </c>
      <c r="AH2353" t="s">
        <v>3554</v>
      </c>
      <c r="AJ2353" t="s">
        <v>732</v>
      </c>
      <c r="AM2353" t="s">
        <v>732</v>
      </c>
      <c r="AN2353" t="s">
        <v>239</v>
      </c>
      <c r="AO2353" t="s">
        <v>732</v>
      </c>
      <c r="AP2353" t="s">
        <v>739</v>
      </c>
      <c r="AQ2353" t="s">
        <v>242</v>
      </c>
      <c r="AR2353" t="s">
        <v>732</v>
      </c>
      <c r="AS2353" t="s">
        <v>239</v>
      </c>
      <c r="AT2353" t="s">
        <v>239</v>
      </c>
      <c r="AU2353">
        <v>1</v>
      </c>
      <c r="AV2353">
        <v>0</v>
      </c>
      <c r="AW2353" t="s">
        <v>3228</v>
      </c>
      <c r="AX2353" t="s">
        <v>3554</v>
      </c>
      <c r="AY2353" t="s">
        <v>109</v>
      </c>
      <c r="CA2353" t="s">
        <v>3603</v>
      </c>
    </row>
    <row r="2354" spans="1:79" hidden="1" x14ac:dyDescent="0.25">
      <c r="A2354" t="s">
        <v>3547</v>
      </c>
      <c r="B2354" t="s">
        <v>3548</v>
      </c>
      <c r="C2354" t="s">
        <v>3549</v>
      </c>
      <c r="D2354" t="s">
        <v>3579</v>
      </c>
      <c r="E2354" t="s">
        <v>3580</v>
      </c>
      <c r="F2354" s="1">
        <v>41256</v>
      </c>
      <c r="G2354" s="4">
        <v>0.18472222222222223</v>
      </c>
      <c r="H2354" t="s">
        <v>732</v>
      </c>
      <c r="I2354">
        <v>0.1</v>
      </c>
      <c r="J2354" t="s">
        <v>1607</v>
      </c>
      <c r="K2354" t="s">
        <v>222</v>
      </c>
      <c r="L2354">
        <v>1</v>
      </c>
      <c r="M2354">
        <v>1</v>
      </c>
      <c r="N2354" t="s">
        <v>3604</v>
      </c>
      <c r="O2354" t="s">
        <v>3605</v>
      </c>
      <c r="P2354" t="s">
        <v>224</v>
      </c>
      <c r="Q2354" t="s">
        <v>1216</v>
      </c>
      <c r="R2354" t="s">
        <v>226</v>
      </c>
      <c r="S2354" t="s">
        <v>227</v>
      </c>
      <c r="T2354">
        <v>0.8</v>
      </c>
      <c r="V2354">
        <v>0.1</v>
      </c>
      <c r="W2354">
        <v>1</v>
      </c>
      <c r="X2354" t="s">
        <v>905</v>
      </c>
      <c r="Y2354" t="s">
        <v>243</v>
      </c>
      <c r="Z2354" t="s">
        <v>1217</v>
      </c>
      <c r="AA2354" t="s">
        <v>1217</v>
      </c>
      <c r="AF2354" t="s">
        <v>736</v>
      </c>
      <c r="AG2354" t="s">
        <v>732</v>
      </c>
      <c r="AH2354" t="s">
        <v>3554</v>
      </c>
      <c r="AJ2354" t="s">
        <v>732</v>
      </c>
      <c r="AM2354" t="s">
        <v>732</v>
      </c>
      <c r="AN2354" t="s">
        <v>239</v>
      </c>
      <c r="AO2354" t="s">
        <v>732</v>
      </c>
      <c r="AP2354" t="s">
        <v>739</v>
      </c>
      <c r="AQ2354" t="s">
        <v>242</v>
      </c>
      <c r="AR2354" t="s">
        <v>732</v>
      </c>
      <c r="AS2354" t="s">
        <v>239</v>
      </c>
      <c r="AT2354" t="s">
        <v>239</v>
      </c>
      <c r="AU2354">
        <v>1</v>
      </c>
      <c r="AV2354">
        <v>0</v>
      </c>
      <c r="AW2354" t="s">
        <v>3228</v>
      </c>
      <c r="AX2354" t="s">
        <v>3554</v>
      </c>
      <c r="AY2354" t="s">
        <v>109</v>
      </c>
      <c r="CA2354" t="s">
        <v>3606</v>
      </c>
    </row>
    <row r="2355" spans="1:79" hidden="1" x14ac:dyDescent="0.25">
      <c r="A2355" t="s">
        <v>3547</v>
      </c>
      <c r="B2355" t="s">
        <v>3548</v>
      </c>
      <c r="C2355" t="s">
        <v>3549</v>
      </c>
      <c r="D2355" t="s">
        <v>3607</v>
      </c>
      <c r="E2355" t="s">
        <v>3608</v>
      </c>
      <c r="F2355" s="1">
        <v>41256</v>
      </c>
      <c r="G2355" s="4">
        <v>0.20833333333333334</v>
      </c>
      <c r="H2355" t="s">
        <v>732</v>
      </c>
      <c r="I2355">
        <v>0.1</v>
      </c>
      <c r="J2355" t="s">
        <v>1607</v>
      </c>
      <c r="K2355" t="s">
        <v>222</v>
      </c>
      <c r="L2355">
        <v>1</v>
      </c>
      <c r="M2355">
        <v>1</v>
      </c>
      <c r="N2355" t="s">
        <v>3609</v>
      </c>
      <c r="O2355" t="s">
        <v>3610</v>
      </c>
      <c r="P2355" t="s">
        <v>224</v>
      </c>
      <c r="Q2355" t="s">
        <v>1216</v>
      </c>
      <c r="R2355" t="s">
        <v>226</v>
      </c>
      <c r="S2355" t="s">
        <v>227</v>
      </c>
      <c r="T2355">
        <v>-0.1</v>
      </c>
      <c r="V2355">
        <v>0.1</v>
      </c>
      <c r="W2355">
        <v>1</v>
      </c>
      <c r="X2355" t="s">
        <v>228</v>
      </c>
      <c r="Y2355" t="s">
        <v>243</v>
      </c>
      <c r="Z2355" t="s">
        <v>1217</v>
      </c>
      <c r="AA2355" t="s">
        <v>1217</v>
      </c>
      <c r="AF2355" t="s">
        <v>736</v>
      </c>
      <c r="AG2355" t="s">
        <v>732</v>
      </c>
      <c r="AH2355" t="s">
        <v>3554</v>
      </c>
      <c r="AJ2355" t="s">
        <v>732</v>
      </c>
      <c r="AK2355">
        <v>33.483199999999997</v>
      </c>
      <c r="AL2355">
        <v>-117.07900238037099</v>
      </c>
      <c r="AM2355" t="s">
        <v>732</v>
      </c>
      <c r="AN2355" t="s">
        <v>239</v>
      </c>
      <c r="AO2355" t="s">
        <v>732</v>
      </c>
      <c r="AP2355" t="s">
        <v>739</v>
      </c>
      <c r="AQ2355" t="s">
        <v>242</v>
      </c>
      <c r="AR2355" t="s">
        <v>732</v>
      </c>
      <c r="AS2355" t="s">
        <v>239</v>
      </c>
      <c r="AT2355" t="s">
        <v>239</v>
      </c>
      <c r="AU2355">
        <v>1</v>
      </c>
      <c r="AV2355">
        <v>0</v>
      </c>
      <c r="AW2355" t="s">
        <v>3228</v>
      </c>
      <c r="AX2355" t="s">
        <v>3554</v>
      </c>
      <c r="AY2355" t="s">
        <v>109</v>
      </c>
      <c r="BP2355" t="s">
        <v>3555</v>
      </c>
      <c r="BQ2355">
        <v>65</v>
      </c>
      <c r="BR2355" t="s">
        <v>422</v>
      </c>
      <c r="BS2355">
        <v>9</v>
      </c>
      <c r="BZ2355" t="s">
        <v>3556</v>
      </c>
      <c r="CA2355" t="s">
        <v>3611</v>
      </c>
    </row>
    <row r="2356" spans="1:79" hidden="1" x14ac:dyDescent="0.25">
      <c r="A2356" t="s">
        <v>3547</v>
      </c>
      <c r="B2356" t="s">
        <v>3548</v>
      </c>
      <c r="C2356" t="s">
        <v>3549</v>
      </c>
      <c r="D2356" t="s">
        <v>3612</v>
      </c>
      <c r="E2356" t="s">
        <v>3613</v>
      </c>
      <c r="F2356" s="1">
        <v>41313</v>
      </c>
      <c r="G2356" s="4">
        <v>0.37152777777777773</v>
      </c>
      <c r="H2356" t="s">
        <v>732</v>
      </c>
      <c r="I2356">
        <v>0.1</v>
      </c>
      <c r="J2356" t="s">
        <v>1607</v>
      </c>
      <c r="K2356" t="s">
        <v>222</v>
      </c>
      <c r="L2356">
        <v>1</v>
      </c>
      <c r="M2356">
        <v>1</v>
      </c>
      <c r="N2356" t="s">
        <v>3614</v>
      </c>
      <c r="O2356" t="s">
        <v>3615</v>
      </c>
      <c r="P2356" t="s">
        <v>224</v>
      </c>
      <c r="Q2356" t="s">
        <v>1216</v>
      </c>
      <c r="R2356" t="s">
        <v>226</v>
      </c>
      <c r="S2356" t="s">
        <v>227</v>
      </c>
      <c r="T2356">
        <v>1.1000000000000001</v>
      </c>
      <c r="V2356">
        <v>0.1</v>
      </c>
      <c r="W2356">
        <v>1</v>
      </c>
      <c r="X2356" t="s">
        <v>281</v>
      </c>
      <c r="Y2356" t="s">
        <v>243</v>
      </c>
      <c r="Z2356" t="s">
        <v>1217</v>
      </c>
      <c r="AA2356" t="s">
        <v>1217</v>
      </c>
      <c r="AF2356" t="s">
        <v>736</v>
      </c>
      <c r="AG2356" t="s">
        <v>732</v>
      </c>
      <c r="AH2356" t="s">
        <v>3554</v>
      </c>
      <c r="AJ2356" t="s">
        <v>732</v>
      </c>
      <c r="AK2356">
        <v>33.546199999999999</v>
      </c>
      <c r="AL2356">
        <v>-117.213996887207</v>
      </c>
      <c r="AM2356" t="s">
        <v>732</v>
      </c>
      <c r="AN2356" t="s">
        <v>239</v>
      </c>
      <c r="AO2356" t="s">
        <v>732</v>
      </c>
      <c r="AP2356" t="s">
        <v>739</v>
      </c>
      <c r="AQ2356" t="s">
        <v>242</v>
      </c>
      <c r="AR2356" t="s">
        <v>732</v>
      </c>
      <c r="AS2356" t="s">
        <v>239</v>
      </c>
      <c r="AT2356" t="s">
        <v>239</v>
      </c>
      <c r="AU2356">
        <v>1</v>
      </c>
      <c r="AV2356">
        <v>0</v>
      </c>
      <c r="AW2356" t="s">
        <v>3228</v>
      </c>
      <c r="AX2356" t="s">
        <v>3554</v>
      </c>
      <c r="AY2356" t="s">
        <v>109</v>
      </c>
      <c r="BP2356" t="s">
        <v>3555</v>
      </c>
      <c r="BQ2356">
        <v>65</v>
      </c>
      <c r="BR2356" t="s">
        <v>422</v>
      </c>
      <c r="BS2356">
        <v>9</v>
      </c>
      <c r="BZ2356" t="s">
        <v>3562</v>
      </c>
      <c r="CA2356" t="s">
        <v>3616</v>
      </c>
    </row>
    <row r="2357" spans="1:79" hidden="1" x14ac:dyDescent="0.25">
      <c r="A2357" t="s">
        <v>3547</v>
      </c>
      <c r="B2357" t="s">
        <v>3548</v>
      </c>
      <c r="C2357" t="s">
        <v>3549</v>
      </c>
      <c r="D2357" t="s">
        <v>3617</v>
      </c>
      <c r="E2357" t="s">
        <v>3618</v>
      </c>
      <c r="F2357" s="1">
        <v>41313</v>
      </c>
      <c r="G2357" s="4">
        <v>0.7055555555555556</v>
      </c>
      <c r="H2357" t="s">
        <v>732</v>
      </c>
      <c r="I2357">
        <v>0.1</v>
      </c>
      <c r="J2357" t="s">
        <v>1607</v>
      </c>
      <c r="K2357" t="s">
        <v>222</v>
      </c>
      <c r="L2357">
        <v>1</v>
      </c>
      <c r="M2357">
        <v>1</v>
      </c>
      <c r="N2357" t="s">
        <v>3619</v>
      </c>
      <c r="O2357" t="s">
        <v>3620</v>
      </c>
      <c r="P2357" t="s">
        <v>2209</v>
      </c>
      <c r="Q2357" t="s">
        <v>1216</v>
      </c>
      <c r="R2357" t="s">
        <v>226</v>
      </c>
      <c r="S2357" t="s">
        <v>227</v>
      </c>
      <c r="T2357">
        <v>0.3</v>
      </c>
      <c r="V2357">
        <v>0.1</v>
      </c>
      <c r="W2357">
        <v>1</v>
      </c>
      <c r="X2357" t="s">
        <v>905</v>
      </c>
      <c r="Y2357" t="s">
        <v>243</v>
      </c>
      <c r="Z2357" t="s">
        <v>1217</v>
      </c>
      <c r="AA2357" t="s">
        <v>1217</v>
      </c>
      <c r="AF2357" t="s">
        <v>736</v>
      </c>
      <c r="AG2357" t="s">
        <v>732</v>
      </c>
      <c r="AH2357" t="s">
        <v>3554</v>
      </c>
      <c r="AJ2357" t="s">
        <v>732</v>
      </c>
      <c r="AK2357">
        <v>33.609000999999999</v>
      </c>
      <c r="AL2357">
        <v>-117.290000915527</v>
      </c>
      <c r="AM2357" t="s">
        <v>732</v>
      </c>
      <c r="AN2357" t="s">
        <v>239</v>
      </c>
      <c r="AO2357" t="s">
        <v>732</v>
      </c>
      <c r="AP2357" t="s">
        <v>739</v>
      </c>
      <c r="AQ2357" t="s">
        <v>242</v>
      </c>
      <c r="AR2357" t="s">
        <v>732</v>
      </c>
      <c r="AS2357" t="s">
        <v>239</v>
      </c>
      <c r="AT2357" t="s">
        <v>239</v>
      </c>
      <c r="AU2357">
        <v>1</v>
      </c>
      <c r="AV2357">
        <v>0</v>
      </c>
      <c r="AW2357" t="s">
        <v>3228</v>
      </c>
      <c r="AX2357" t="s">
        <v>3554</v>
      </c>
      <c r="AY2357" t="s">
        <v>109</v>
      </c>
      <c r="BP2357" t="s">
        <v>3555</v>
      </c>
      <c r="BQ2357">
        <v>65</v>
      </c>
      <c r="BR2357" t="s">
        <v>422</v>
      </c>
      <c r="BS2357">
        <v>9</v>
      </c>
      <c r="BZ2357" t="s">
        <v>3562</v>
      </c>
      <c r="CA2357" t="s">
        <v>3621</v>
      </c>
    </row>
    <row r="2358" spans="1:79" hidden="1" x14ac:dyDescent="0.25">
      <c r="A2358" t="s">
        <v>3547</v>
      </c>
      <c r="B2358" t="s">
        <v>3548</v>
      </c>
      <c r="C2358" t="s">
        <v>3549</v>
      </c>
      <c r="D2358" t="s">
        <v>3579</v>
      </c>
      <c r="E2358" t="s">
        <v>3580</v>
      </c>
      <c r="F2358" s="1">
        <v>41313</v>
      </c>
      <c r="G2358" s="4">
        <v>0.64930555555555558</v>
      </c>
      <c r="H2358" t="s">
        <v>732</v>
      </c>
      <c r="I2358">
        <v>0.1</v>
      </c>
      <c r="J2358" t="s">
        <v>1607</v>
      </c>
      <c r="K2358" t="s">
        <v>222</v>
      </c>
      <c r="L2358">
        <v>1</v>
      </c>
      <c r="M2358">
        <v>1</v>
      </c>
      <c r="N2358" t="s">
        <v>3622</v>
      </c>
      <c r="O2358" t="s">
        <v>3623</v>
      </c>
      <c r="P2358" t="s">
        <v>224</v>
      </c>
      <c r="Q2358" t="s">
        <v>1216</v>
      </c>
      <c r="R2358" t="s">
        <v>226</v>
      </c>
      <c r="S2358" t="s">
        <v>227</v>
      </c>
      <c r="T2358">
        <v>1.9</v>
      </c>
      <c r="V2358">
        <v>0.1</v>
      </c>
      <c r="W2358">
        <v>1</v>
      </c>
      <c r="X2358" t="s">
        <v>281</v>
      </c>
      <c r="Y2358" t="s">
        <v>243</v>
      </c>
      <c r="Z2358" t="s">
        <v>1217</v>
      </c>
      <c r="AA2358" t="s">
        <v>1217</v>
      </c>
      <c r="AF2358" t="s">
        <v>736</v>
      </c>
      <c r="AG2358" t="s">
        <v>732</v>
      </c>
      <c r="AH2358" t="s">
        <v>3554</v>
      </c>
      <c r="AJ2358" t="s">
        <v>732</v>
      </c>
      <c r="AM2358" t="s">
        <v>732</v>
      </c>
      <c r="AN2358" t="s">
        <v>239</v>
      </c>
      <c r="AO2358" t="s">
        <v>732</v>
      </c>
      <c r="AP2358" t="s">
        <v>739</v>
      </c>
      <c r="AQ2358" t="s">
        <v>242</v>
      </c>
      <c r="AR2358" t="s">
        <v>732</v>
      </c>
      <c r="AS2358" t="s">
        <v>239</v>
      </c>
      <c r="AT2358" t="s">
        <v>239</v>
      </c>
      <c r="AU2358">
        <v>1</v>
      </c>
      <c r="AV2358">
        <v>0</v>
      </c>
      <c r="AW2358" t="s">
        <v>3228</v>
      </c>
      <c r="AX2358" t="s">
        <v>3554</v>
      </c>
      <c r="AY2358" t="s">
        <v>109</v>
      </c>
      <c r="CA2358" t="s">
        <v>3624</v>
      </c>
    </row>
    <row r="2359" spans="1:79" hidden="1" x14ac:dyDescent="0.25">
      <c r="A2359" t="s">
        <v>3547</v>
      </c>
      <c r="B2359" t="s">
        <v>3548</v>
      </c>
      <c r="C2359" t="s">
        <v>3549</v>
      </c>
      <c r="D2359" t="s">
        <v>3569</v>
      </c>
      <c r="E2359" t="s">
        <v>3570</v>
      </c>
      <c r="F2359" s="1">
        <v>41313</v>
      </c>
      <c r="G2359" s="4">
        <v>0.57013888888888886</v>
      </c>
      <c r="H2359" t="s">
        <v>732</v>
      </c>
      <c r="I2359">
        <v>0.1</v>
      </c>
      <c r="J2359" t="s">
        <v>1607</v>
      </c>
      <c r="K2359" t="s">
        <v>222</v>
      </c>
      <c r="L2359">
        <v>1</v>
      </c>
      <c r="M2359">
        <v>1</v>
      </c>
      <c r="N2359" t="s">
        <v>3625</v>
      </c>
      <c r="O2359" t="s">
        <v>3626</v>
      </c>
      <c r="P2359" t="s">
        <v>224</v>
      </c>
      <c r="Q2359" t="s">
        <v>1216</v>
      </c>
      <c r="R2359" t="s">
        <v>226</v>
      </c>
      <c r="S2359" t="s">
        <v>227</v>
      </c>
      <c r="T2359">
        <v>2.8</v>
      </c>
      <c r="V2359">
        <v>0.1</v>
      </c>
      <c r="W2359">
        <v>1</v>
      </c>
      <c r="X2359" t="s">
        <v>281</v>
      </c>
      <c r="Y2359" t="s">
        <v>243</v>
      </c>
      <c r="Z2359" t="s">
        <v>1217</v>
      </c>
      <c r="AA2359" t="s">
        <v>1217</v>
      </c>
      <c r="AF2359" t="s">
        <v>736</v>
      </c>
      <c r="AG2359" t="s">
        <v>732</v>
      </c>
      <c r="AH2359" t="s">
        <v>3554</v>
      </c>
      <c r="AJ2359" t="s">
        <v>732</v>
      </c>
      <c r="AM2359" t="s">
        <v>732</v>
      </c>
      <c r="AN2359" t="s">
        <v>239</v>
      </c>
      <c r="AO2359" t="s">
        <v>732</v>
      </c>
      <c r="AP2359" t="s">
        <v>739</v>
      </c>
      <c r="AQ2359" t="s">
        <v>242</v>
      </c>
      <c r="AR2359" t="s">
        <v>732</v>
      </c>
      <c r="AS2359" t="s">
        <v>239</v>
      </c>
      <c r="AT2359" t="s">
        <v>239</v>
      </c>
      <c r="AU2359">
        <v>1</v>
      </c>
      <c r="AV2359">
        <v>0</v>
      </c>
      <c r="AW2359" t="s">
        <v>3228</v>
      </c>
      <c r="AX2359" t="s">
        <v>3554</v>
      </c>
      <c r="AY2359" t="s">
        <v>109</v>
      </c>
      <c r="CA2359" t="s">
        <v>3627</v>
      </c>
    </row>
    <row r="2360" spans="1:79" hidden="1" x14ac:dyDescent="0.25">
      <c r="A2360" t="s">
        <v>3547</v>
      </c>
      <c r="B2360" t="s">
        <v>3548</v>
      </c>
      <c r="C2360" t="s">
        <v>3549</v>
      </c>
      <c r="D2360" t="s">
        <v>3628</v>
      </c>
      <c r="E2360" t="s">
        <v>3629</v>
      </c>
      <c r="F2360" s="1">
        <v>41313</v>
      </c>
      <c r="G2360" s="4">
        <v>0.41666666666666669</v>
      </c>
      <c r="H2360" t="s">
        <v>732</v>
      </c>
      <c r="I2360">
        <v>0.1</v>
      </c>
      <c r="J2360" t="s">
        <v>1607</v>
      </c>
      <c r="K2360" t="s">
        <v>222</v>
      </c>
      <c r="L2360">
        <v>1</v>
      </c>
      <c r="M2360">
        <v>1</v>
      </c>
      <c r="N2360" t="s">
        <v>3630</v>
      </c>
      <c r="O2360" t="s">
        <v>3631</v>
      </c>
      <c r="P2360" t="s">
        <v>224</v>
      </c>
      <c r="Q2360" t="s">
        <v>1216</v>
      </c>
      <c r="R2360" t="s">
        <v>226</v>
      </c>
      <c r="S2360" t="s">
        <v>227</v>
      </c>
      <c r="T2360">
        <v>2.2000000000000002</v>
      </c>
      <c r="V2360">
        <v>0.1</v>
      </c>
      <c r="W2360">
        <v>1</v>
      </c>
      <c r="X2360" t="s">
        <v>281</v>
      </c>
      <c r="Y2360" t="s">
        <v>243</v>
      </c>
      <c r="Z2360" t="s">
        <v>1217</v>
      </c>
      <c r="AA2360" t="s">
        <v>1217</v>
      </c>
      <c r="AF2360" t="s">
        <v>736</v>
      </c>
      <c r="AG2360" t="s">
        <v>732</v>
      </c>
      <c r="AH2360" t="s">
        <v>3554</v>
      </c>
      <c r="AJ2360" t="s">
        <v>732</v>
      </c>
      <c r="AK2360">
        <v>33.547297999999998</v>
      </c>
      <c r="AL2360">
        <v>-117.171997070312</v>
      </c>
      <c r="AM2360" t="s">
        <v>732</v>
      </c>
      <c r="AN2360" t="s">
        <v>239</v>
      </c>
      <c r="AO2360" t="s">
        <v>732</v>
      </c>
      <c r="AP2360" t="s">
        <v>739</v>
      </c>
      <c r="AQ2360" t="s">
        <v>242</v>
      </c>
      <c r="AR2360" t="s">
        <v>732</v>
      </c>
      <c r="AS2360" t="s">
        <v>239</v>
      </c>
      <c r="AT2360" t="s">
        <v>239</v>
      </c>
      <c r="AU2360">
        <v>1</v>
      </c>
      <c r="AV2360">
        <v>0</v>
      </c>
      <c r="AW2360" t="s">
        <v>3228</v>
      </c>
      <c r="AX2360" t="s">
        <v>3554</v>
      </c>
      <c r="AY2360" t="s">
        <v>109</v>
      </c>
      <c r="BP2360" t="s">
        <v>3555</v>
      </c>
      <c r="BQ2360">
        <v>65</v>
      </c>
      <c r="BR2360" t="s">
        <v>422</v>
      </c>
      <c r="BS2360">
        <v>9</v>
      </c>
      <c r="BZ2360" t="s">
        <v>3562</v>
      </c>
      <c r="CA2360" t="s">
        <v>3632</v>
      </c>
    </row>
    <row r="2361" spans="1:79" hidden="1" x14ac:dyDescent="0.25">
      <c r="A2361" t="s">
        <v>3547</v>
      </c>
      <c r="B2361" t="s">
        <v>3548</v>
      </c>
      <c r="C2361" t="s">
        <v>3549</v>
      </c>
      <c r="D2361" t="s">
        <v>3633</v>
      </c>
      <c r="E2361" t="s">
        <v>3634</v>
      </c>
      <c r="F2361" s="1">
        <v>41313</v>
      </c>
      <c r="G2361" s="4">
        <v>0.79166666666666663</v>
      </c>
      <c r="H2361" t="s">
        <v>732</v>
      </c>
      <c r="I2361">
        <v>0.1</v>
      </c>
      <c r="J2361" t="s">
        <v>1607</v>
      </c>
      <c r="K2361" t="s">
        <v>222</v>
      </c>
      <c r="L2361">
        <v>1</v>
      </c>
      <c r="M2361">
        <v>1</v>
      </c>
      <c r="N2361" t="s">
        <v>3635</v>
      </c>
      <c r="O2361" t="s">
        <v>3636</v>
      </c>
      <c r="P2361" t="s">
        <v>2209</v>
      </c>
      <c r="Q2361" t="s">
        <v>1216</v>
      </c>
      <c r="R2361" t="s">
        <v>226</v>
      </c>
      <c r="S2361" t="s">
        <v>227</v>
      </c>
      <c r="T2361">
        <v>1.6</v>
      </c>
      <c r="V2361">
        <v>0.1</v>
      </c>
      <c r="W2361">
        <v>1</v>
      </c>
      <c r="X2361" t="s">
        <v>281</v>
      </c>
      <c r="Y2361" t="s">
        <v>243</v>
      </c>
      <c r="Z2361" t="s">
        <v>1217</v>
      </c>
      <c r="AA2361" t="s">
        <v>1217</v>
      </c>
      <c r="AF2361" t="s">
        <v>736</v>
      </c>
      <c r="AG2361" t="s">
        <v>732</v>
      </c>
      <c r="AH2361" t="s">
        <v>3554</v>
      </c>
      <c r="AJ2361" t="s">
        <v>732</v>
      </c>
      <c r="AK2361">
        <v>33.546799</v>
      </c>
      <c r="AL2361">
        <v>-117.213996887207</v>
      </c>
      <c r="AM2361" t="s">
        <v>732</v>
      </c>
      <c r="AN2361" t="s">
        <v>239</v>
      </c>
      <c r="AO2361" t="s">
        <v>732</v>
      </c>
      <c r="AP2361" t="s">
        <v>739</v>
      </c>
      <c r="AQ2361" t="s">
        <v>242</v>
      </c>
      <c r="AR2361" t="s">
        <v>732</v>
      </c>
      <c r="AS2361" t="s">
        <v>239</v>
      </c>
      <c r="AT2361" t="s">
        <v>239</v>
      </c>
      <c r="AU2361">
        <v>1</v>
      </c>
      <c r="AV2361">
        <v>0</v>
      </c>
      <c r="AW2361" t="s">
        <v>3228</v>
      </c>
      <c r="AX2361" t="s">
        <v>3554</v>
      </c>
      <c r="AY2361" t="s">
        <v>109</v>
      </c>
      <c r="BP2361" t="s">
        <v>3555</v>
      </c>
      <c r="BQ2361">
        <v>65</v>
      </c>
      <c r="BR2361" t="s">
        <v>422</v>
      </c>
      <c r="BS2361">
        <v>9</v>
      </c>
      <c r="BZ2361" t="s">
        <v>3562</v>
      </c>
      <c r="CA2361" t="s">
        <v>3637</v>
      </c>
    </row>
    <row r="2362" spans="1:79" hidden="1" x14ac:dyDescent="0.25">
      <c r="A2362" t="s">
        <v>3547</v>
      </c>
      <c r="B2362" t="s">
        <v>3548</v>
      </c>
      <c r="C2362" t="s">
        <v>3549</v>
      </c>
      <c r="D2362" t="s">
        <v>3638</v>
      </c>
      <c r="E2362" t="s">
        <v>3639</v>
      </c>
      <c r="F2362" s="1">
        <v>41313</v>
      </c>
      <c r="G2362" s="4">
        <v>0.89930555555555547</v>
      </c>
      <c r="H2362" t="s">
        <v>732</v>
      </c>
      <c r="I2362">
        <v>0.1</v>
      </c>
      <c r="J2362" t="s">
        <v>1607</v>
      </c>
      <c r="K2362" t="s">
        <v>222</v>
      </c>
      <c r="L2362">
        <v>1</v>
      </c>
      <c r="M2362">
        <v>1</v>
      </c>
      <c r="N2362" t="s">
        <v>3640</v>
      </c>
      <c r="O2362" t="s">
        <v>3641</v>
      </c>
      <c r="P2362" t="s">
        <v>2209</v>
      </c>
      <c r="Q2362" t="s">
        <v>1216</v>
      </c>
      <c r="R2362" t="s">
        <v>226</v>
      </c>
      <c r="S2362" t="s">
        <v>227</v>
      </c>
      <c r="T2362">
        <v>0.2</v>
      </c>
      <c r="V2362">
        <v>0.1</v>
      </c>
      <c r="W2362">
        <v>1</v>
      </c>
      <c r="X2362" t="s">
        <v>905</v>
      </c>
      <c r="Y2362" t="s">
        <v>243</v>
      </c>
      <c r="Z2362" t="s">
        <v>1217</v>
      </c>
      <c r="AA2362" t="s">
        <v>1217</v>
      </c>
      <c r="AF2362" t="s">
        <v>736</v>
      </c>
      <c r="AG2362" t="s">
        <v>732</v>
      </c>
      <c r="AH2362" t="s">
        <v>3554</v>
      </c>
      <c r="AJ2362" t="s">
        <v>732</v>
      </c>
      <c r="AK2362">
        <v>33.568100000000001</v>
      </c>
      <c r="AL2362">
        <v>-117.110000610352</v>
      </c>
      <c r="AM2362" t="s">
        <v>732</v>
      </c>
      <c r="AN2362" t="s">
        <v>239</v>
      </c>
      <c r="AO2362" t="s">
        <v>732</v>
      </c>
      <c r="AP2362" t="s">
        <v>739</v>
      </c>
      <c r="AQ2362" t="s">
        <v>242</v>
      </c>
      <c r="AR2362" t="s">
        <v>732</v>
      </c>
      <c r="AS2362" t="s">
        <v>239</v>
      </c>
      <c r="AT2362" t="s">
        <v>239</v>
      </c>
      <c r="AU2362">
        <v>1</v>
      </c>
      <c r="AV2362">
        <v>0</v>
      </c>
      <c r="AW2362" t="s">
        <v>3228</v>
      </c>
      <c r="AX2362" t="s">
        <v>3554</v>
      </c>
      <c r="AY2362" t="s">
        <v>109</v>
      </c>
      <c r="BP2362" t="s">
        <v>3555</v>
      </c>
      <c r="BQ2362">
        <v>65</v>
      </c>
      <c r="BR2362" t="s">
        <v>422</v>
      </c>
      <c r="BS2362">
        <v>9</v>
      </c>
      <c r="BZ2362" t="s">
        <v>3562</v>
      </c>
      <c r="CA2362" t="s">
        <v>3642</v>
      </c>
    </row>
    <row r="2363" spans="1:79" hidden="1" x14ac:dyDescent="0.25">
      <c r="A2363" t="s">
        <v>3547</v>
      </c>
      <c r="B2363" t="s">
        <v>3548</v>
      </c>
      <c r="C2363" t="s">
        <v>3549</v>
      </c>
      <c r="D2363" t="s">
        <v>3643</v>
      </c>
      <c r="E2363" t="s">
        <v>3644</v>
      </c>
      <c r="F2363" s="1">
        <v>41313</v>
      </c>
      <c r="G2363" s="4">
        <v>0.42708333333333331</v>
      </c>
      <c r="H2363" t="s">
        <v>732</v>
      </c>
      <c r="I2363">
        <v>0.1</v>
      </c>
      <c r="J2363" t="s">
        <v>1607</v>
      </c>
      <c r="K2363" t="s">
        <v>222</v>
      </c>
      <c r="L2363">
        <v>1</v>
      </c>
      <c r="M2363">
        <v>1</v>
      </c>
      <c r="N2363" t="s">
        <v>3630</v>
      </c>
      <c r="O2363" t="s">
        <v>3645</v>
      </c>
      <c r="P2363" t="s">
        <v>224</v>
      </c>
      <c r="Q2363" t="s">
        <v>1216</v>
      </c>
      <c r="R2363" t="s">
        <v>226</v>
      </c>
      <c r="S2363" t="s">
        <v>227</v>
      </c>
      <c r="T2363">
        <v>2.1</v>
      </c>
      <c r="V2363">
        <v>0.1</v>
      </c>
      <c r="W2363">
        <v>1</v>
      </c>
      <c r="X2363" t="s">
        <v>281</v>
      </c>
      <c r="Y2363" t="s">
        <v>243</v>
      </c>
      <c r="Z2363" t="s">
        <v>1217</v>
      </c>
      <c r="AA2363" t="s">
        <v>1217</v>
      </c>
      <c r="AF2363" t="s">
        <v>736</v>
      </c>
      <c r="AG2363" t="s">
        <v>732</v>
      </c>
      <c r="AH2363" t="s">
        <v>3554</v>
      </c>
      <c r="AJ2363" t="s">
        <v>732</v>
      </c>
      <c r="AK2363">
        <v>33.547401000000001</v>
      </c>
      <c r="AL2363">
        <v>-117.171997070312</v>
      </c>
      <c r="AM2363" t="s">
        <v>732</v>
      </c>
      <c r="AN2363" t="s">
        <v>239</v>
      </c>
      <c r="AO2363" t="s">
        <v>732</v>
      </c>
      <c r="AP2363" t="s">
        <v>739</v>
      </c>
      <c r="AQ2363" t="s">
        <v>242</v>
      </c>
      <c r="AR2363" t="s">
        <v>732</v>
      </c>
      <c r="AS2363" t="s">
        <v>239</v>
      </c>
      <c r="AT2363" t="s">
        <v>239</v>
      </c>
      <c r="AU2363">
        <v>1</v>
      </c>
      <c r="AV2363">
        <v>0</v>
      </c>
      <c r="AW2363" t="s">
        <v>3228</v>
      </c>
      <c r="AX2363" t="s">
        <v>3554</v>
      </c>
      <c r="AY2363" t="s">
        <v>109</v>
      </c>
      <c r="BP2363" t="s">
        <v>3555</v>
      </c>
      <c r="BQ2363">
        <v>65</v>
      </c>
      <c r="BR2363" t="s">
        <v>422</v>
      </c>
      <c r="BS2363">
        <v>9</v>
      </c>
      <c r="BZ2363" t="s">
        <v>3562</v>
      </c>
      <c r="CA2363" t="s">
        <v>3646</v>
      </c>
    </row>
    <row r="2364" spans="1:79" hidden="1" x14ac:dyDescent="0.25">
      <c r="A2364" t="s">
        <v>3547</v>
      </c>
      <c r="B2364" t="s">
        <v>3548</v>
      </c>
      <c r="C2364" t="s">
        <v>3549</v>
      </c>
      <c r="D2364" t="s">
        <v>3564</v>
      </c>
      <c r="E2364" t="s">
        <v>3565</v>
      </c>
      <c r="F2364" s="1">
        <v>41314</v>
      </c>
      <c r="G2364" s="4">
        <v>0.28263888888888888</v>
      </c>
      <c r="H2364" t="s">
        <v>732</v>
      </c>
      <c r="I2364">
        <v>0.1</v>
      </c>
      <c r="J2364" t="s">
        <v>1607</v>
      </c>
      <c r="K2364" t="s">
        <v>222</v>
      </c>
      <c r="L2364">
        <v>1</v>
      </c>
      <c r="M2364">
        <v>1</v>
      </c>
      <c r="N2364" t="s">
        <v>3647</v>
      </c>
      <c r="O2364" t="s">
        <v>3648</v>
      </c>
      <c r="P2364" t="s">
        <v>2209</v>
      </c>
      <c r="Q2364" t="s">
        <v>1216</v>
      </c>
      <c r="R2364" t="s">
        <v>226</v>
      </c>
      <c r="S2364" t="s">
        <v>227</v>
      </c>
      <c r="T2364">
        <v>0.5</v>
      </c>
      <c r="V2364">
        <v>0.1</v>
      </c>
      <c r="W2364">
        <v>1</v>
      </c>
      <c r="X2364" t="s">
        <v>905</v>
      </c>
      <c r="Y2364" t="s">
        <v>243</v>
      </c>
      <c r="Z2364" t="s">
        <v>1217</v>
      </c>
      <c r="AA2364" t="s">
        <v>1217</v>
      </c>
      <c r="AF2364" t="s">
        <v>736</v>
      </c>
      <c r="AG2364" t="s">
        <v>732</v>
      </c>
      <c r="AH2364" t="s">
        <v>3554</v>
      </c>
      <c r="AJ2364" t="s">
        <v>732</v>
      </c>
      <c r="AK2364">
        <v>33.547500999999997</v>
      </c>
      <c r="AL2364">
        <v>-117.171997070312</v>
      </c>
      <c r="AM2364" t="s">
        <v>732</v>
      </c>
      <c r="AN2364" t="s">
        <v>239</v>
      </c>
      <c r="AO2364" t="s">
        <v>732</v>
      </c>
      <c r="AP2364" t="s">
        <v>739</v>
      </c>
      <c r="AQ2364" t="s">
        <v>242</v>
      </c>
      <c r="AR2364" t="s">
        <v>732</v>
      </c>
      <c r="AS2364" t="s">
        <v>239</v>
      </c>
      <c r="AT2364" t="s">
        <v>239</v>
      </c>
      <c r="AU2364">
        <v>1</v>
      </c>
      <c r="AV2364">
        <v>0</v>
      </c>
      <c r="AW2364" t="s">
        <v>3228</v>
      </c>
      <c r="AX2364" t="s">
        <v>3554</v>
      </c>
      <c r="AY2364" t="s">
        <v>109</v>
      </c>
      <c r="BP2364" t="s">
        <v>3555</v>
      </c>
      <c r="BQ2364">
        <v>65</v>
      </c>
      <c r="BR2364" t="s">
        <v>422</v>
      </c>
      <c r="BS2364">
        <v>9</v>
      </c>
      <c r="BZ2364" t="s">
        <v>3562</v>
      </c>
      <c r="CA2364" t="s">
        <v>3649</v>
      </c>
    </row>
    <row r="2365" spans="1:79" hidden="1" x14ac:dyDescent="0.25">
      <c r="A2365" t="s">
        <v>3547</v>
      </c>
      <c r="B2365" t="s">
        <v>3548</v>
      </c>
      <c r="C2365" t="s">
        <v>3549</v>
      </c>
      <c r="D2365" t="s">
        <v>3650</v>
      </c>
      <c r="E2365" t="s">
        <v>3651</v>
      </c>
      <c r="F2365" s="1">
        <v>41314</v>
      </c>
      <c r="G2365" s="4">
        <v>0.22291666666666665</v>
      </c>
      <c r="H2365" t="s">
        <v>732</v>
      </c>
      <c r="I2365">
        <v>0.1</v>
      </c>
      <c r="J2365" t="s">
        <v>1607</v>
      </c>
      <c r="K2365" t="s">
        <v>222</v>
      </c>
      <c r="L2365">
        <v>1</v>
      </c>
      <c r="M2365">
        <v>1</v>
      </c>
      <c r="N2365" t="s">
        <v>3652</v>
      </c>
      <c r="O2365" t="s">
        <v>3653</v>
      </c>
      <c r="P2365" t="s">
        <v>2209</v>
      </c>
      <c r="Q2365" t="s">
        <v>1216</v>
      </c>
      <c r="R2365" t="s">
        <v>226</v>
      </c>
      <c r="S2365" t="s">
        <v>227</v>
      </c>
      <c r="T2365">
        <v>0.9</v>
      </c>
      <c r="V2365">
        <v>0.1</v>
      </c>
      <c r="W2365">
        <v>1</v>
      </c>
      <c r="X2365" t="s">
        <v>905</v>
      </c>
      <c r="Y2365" t="s">
        <v>243</v>
      </c>
      <c r="Z2365" t="s">
        <v>1217</v>
      </c>
      <c r="AA2365" t="s">
        <v>1217</v>
      </c>
      <c r="AF2365" t="s">
        <v>736</v>
      </c>
      <c r="AG2365" t="s">
        <v>732</v>
      </c>
      <c r="AH2365" t="s">
        <v>3554</v>
      </c>
      <c r="AJ2365" t="s">
        <v>732</v>
      </c>
      <c r="AK2365">
        <v>33.605099000000003</v>
      </c>
      <c r="AL2365">
        <v>-117.112998962402</v>
      </c>
      <c r="AM2365" t="s">
        <v>732</v>
      </c>
      <c r="AN2365" t="s">
        <v>239</v>
      </c>
      <c r="AO2365" t="s">
        <v>732</v>
      </c>
      <c r="AP2365" t="s">
        <v>739</v>
      </c>
      <c r="AQ2365" t="s">
        <v>242</v>
      </c>
      <c r="AR2365" t="s">
        <v>732</v>
      </c>
      <c r="AS2365" t="s">
        <v>239</v>
      </c>
      <c r="AT2365" t="s">
        <v>239</v>
      </c>
      <c r="AU2365">
        <v>1</v>
      </c>
      <c r="AV2365">
        <v>0</v>
      </c>
      <c r="AW2365" t="s">
        <v>3228</v>
      </c>
      <c r="AX2365" t="s">
        <v>3554</v>
      </c>
      <c r="AY2365" t="s">
        <v>109</v>
      </c>
      <c r="BP2365" t="s">
        <v>3555</v>
      </c>
      <c r="BQ2365">
        <v>65</v>
      </c>
      <c r="BR2365" t="s">
        <v>422</v>
      </c>
      <c r="BS2365">
        <v>9</v>
      </c>
      <c r="BZ2365" t="s">
        <v>3562</v>
      </c>
      <c r="CA2365" t="s">
        <v>3654</v>
      </c>
    </row>
    <row r="2366" spans="1:79" hidden="1" x14ac:dyDescent="0.25">
      <c r="A2366" t="s">
        <v>3547</v>
      </c>
      <c r="B2366" t="s">
        <v>3548</v>
      </c>
      <c r="C2366" t="s">
        <v>3549</v>
      </c>
      <c r="D2366" t="s">
        <v>3638</v>
      </c>
      <c r="E2366" t="s">
        <v>3639</v>
      </c>
      <c r="F2366" s="1">
        <v>41408</v>
      </c>
      <c r="G2366" s="4">
        <v>0.39583333333333331</v>
      </c>
      <c r="H2366" t="s">
        <v>732</v>
      </c>
      <c r="I2366">
        <v>0.1</v>
      </c>
      <c r="J2366" t="s">
        <v>1607</v>
      </c>
      <c r="K2366" t="s">
        <v>222</v>
      </c>
      <c r="L2366">
        <v>1</v>
      </c>
      <c r="M2366">
        <v>1</v>
      </c>
      <c r="N2366" t="s">
        <v>3655</v>
      </c>
      <c r="O2366" t="s">
        <v>3656</v>
      </c>
      <c r="P2366" t="s">
        <v>2209</v>
      </c>
      <c r="Q2366" t="s">
        <v>1216</v>
      </c>
      <c r="R2366" t="s">
        <v>226</v>
      </c>
      <c r="S2366" t="s">
        <v>227</v>
      </c>
      <c r="T2366">
        <v>1.1000000000000001</v>
      </c>
      <c r="V2366">
        <v>0.1</v>
      </c>
      <c r="W2366">
        <v>1</v>
      </c>
      <c r="X2366" t="s">
        <v>281</v>
      </c>
      <c r="Y2366" t="s">
        <v>243</v>
      </c>
      <c r="Z2366" t="s">
        <v>1217</v>
      </c>
      <c r="AA2366" t="s">
        <v>1217</v>
      </c>
      <c r="AF2366" t="s">
        <v>736</v>
      </c>
      <c r="AG2366" t="s">
        <v>732</v>
      </c>
      <c r="AH2366" t="s">
        <v>3554</v>
      </c>
      <c r="AJ2366" t="s">
        <v>732</v>
      </c>
      <c r="AK2366">
        <v>33.568100000000001</v>
      </c>
      <c r="AL2366">
        <v>-117.110000610352</v>
      </c>
      <c r="AM2366" t="s">
        <v>732</v>
      </c>
      <c r="AN2366" t="s">
        <v>239</v>
      </c>
      <c r="AO2366" t="s">
        <v>732</v>
      </c>
      <c r="AP2366" t="s">
        <v>739</v>
      </c>
      <c r="AQ2366" t="s">
        <v>242</v>
      </c>
      <c r="AR2366" t="s">
        <v>732</v>
      </c>
      <c r="AS2366" t="s">
        <v>239</v>
      </c>
      <c r="AT2366" t="s">
        <v>239</v>
      </c>
      <c r="AU2366">
        <v>1</v>
      </c>
      <c r="AV2366">
        <v>0</v>
      </c>
      <c r="AW2366" t="s">
        <v>3228</v>
      </c>
      <c r="AX2366" t="s">
        <v>3554</v>
      </c>
      <c r="AY2366" t="s">
        <v>109</v>
      </c>
      <c r="BP2366" t="s">
        <v>3555</v>
      </c>
      <c r="BQ2366">
        <v>65</v>
      </c>
      <c r="BR2366" t="s">
        <v>422</v>
      </c>
      <c r="BS2366">
        <v>9</v>
      </c>
      <c r="BZ2366" t="s">
        <v>3562</v>
      </c>
      <c r="CA2366" t="s">
        <v>3657</v>
      </c>
    </row>
    <row r="2367" spans="1:79" hidden="1" x14ac:dyDescent="0.25">
      <c r="A2367" t="s">
        <v>3547</v>
      </c>
      <c r="B2367" t="s">
        <v>3548</v>
      </c>
      <c r="C2367" t="s">
        <v>3549</v>
      </c>
      <c r="D2367" t="s">
        <v>3650</v>
      </c>
      <c r="E2367" t="s">
        <v>3651</v>
      </c>
      <c r="F2367" s="1">
        <v>41408</v>
      </c>
      <c r="G2367" s="4">
        <v>0.48958333333333331</v>
      </c>
      <c r="H2367" t="s">
        <v>732</v>
      </c>
      <c r="I2367">
        <v>0.1</v>
      </c>
      <c r="J2367" t="s">
        <v>1607</v>
      </c>
      <c r="K2367" t="s">
        <v>222</v>
      </c>
      <c r="L2367">
        <v>1</v>
      </c>
      <c r="M2367">
        <v>1</v>
      </c>
      <c r="N2367" t="s">
        <v>3658</v>
      </c>
      <c r="O2367" t="s">
        <v>3659</v>
      </c>
      <c r="P2367" t="s">
        <v>2209</v>
      </c>
      <c r="Q2367" t="s">
        <v>1216</v>
      </c>
      <c r="R2367" t="s">
        <v>226</v>
      </c>
      <c r="S2367" t="s">
        <v>227</v>
      </c>
      <c r="T2367">
        <v>0.5</v>
      </c>
      <c r="V2367">
        <v>0.1</v>
      </c>
      <c r="W2367">
        <v>1</v>
      </c>
      <c r="X2367" t="s">
        <v>905</v>
      </c>
      <c r="Y2367" t="s">
        <v>243</v>
      </c>
      <c r="Z2367" t="s">
        <v>1217</v>
      </c>
      <c r="AA2367" t="s">
        <v>1217</v>
      </c>
      <c r="AF2367" t="s">
        <v>736</v>
      </c>
      <c r="AG2367" t="s">
        <v>732</v>
      </c>
      <c r="AH2367" t="s">
        <v>3554</v>
      </c>
      <c r="AJ2367" t="s">
        <v>732</v>
      </c>
      <c r="AK2367">
        <v>33.605099000000003</v>
      </c>
      <c r="AL2367">
        <v>-117.112998962402</v>
      </c>
      <c r="AM2367" t="s">
        <v>732</v>
      </c>
      <c r="AN2367" t="s">
        <v>239</v>
      </c>
      <c r="AO2367" t="s">
        <v>732</v>
      </c>
      <c r="AP2367" t="s">
        <v>739</v>
      </c>
      <c r="AQ2367" t="s">
        <v>242</v>
      </c>
      <c r="AR2367" t="s">
        <v>732</v>
      </c>
      <c r="AS2367" t="s">
        <v>239</v>
      </c>
      <c r="AT2367" t="s">
        <v>239</v>
      </c>
      <c r="AU2367">
        <v>1</v>
      </c>
      <c r="AV2367">
        <v>0</v>
      </c>
      <c r="AW2367" t="s">
        <v>3228</v>
      </c>
      <c r="AX2367" t="s">
        <v>3554</v>
      </c>
      <c r="AY2367" t="s">
        <v>109</v>
      </c>
      <c r="BP2367" t="s">
        <v>3555</v>
      </c>
      <c r="BQ2367">
        <v>65</v>
      </c>
      <c r="BR2367" t="s">
        <v>422</v>
      </c>
      <c r="BS2367">
        <v>9</v>
      </c>
      <c r="BZ2367" t="s">
        <v>3562</v>
      </c>
      <c r="CA2367" t="s">
        <v>3660</v>
      </c>
    </row>
    <row r="2368" spans="1:79" hidden="1" x14ac:dyDescent="0.25">
      <c r="A2368" t="s">
        <v>3547</v>
      </c>
      <c r="B2368" t="s">
        <v>3548</v>
      </c>
      <c r="C2368" t="s">
        <v>3549</v>
      </c>
      <c r="D2368" t="s">
        <v>3579</v>
      </c>
      <c r="E2368" t="s">
        <v>3580</v>
      </c>
      <c r="F2368" s="1">
        <v>41409</v>
      </c>
      <c r="G2368" s="4">
        <v>0.40972222222222227</v>
      </c>
      <c r="H2368" t="s">
        <v>732</v>
      </c>
      <c r="I2368">
        <v>0.1</v>
      </c>
      <c r="J2368" t="s">
        <v>1607</v>
      </c>
      <c r="K2368" t="s">
        <v>222</v>
      </c>
      <c r="L2368">
        <v>1</v>
      </c>
      <c r="M2368">
        <v>1</v>
      </c>
      <c r="N2368" t="s">
        <v>3661</v>
      </c>
      <c r="O2368" t="s">
        <v>3662</v>
      </c>
      <c r="P2368" t="s">
        <v>224</v>
      </c>
      <c r="Q2368" t="s">
        <v>1216</v>
      </c>
      <c r="R2368" t="s">
        <v>226</v>
      </c>
      <c r="S2368" t="s">
        <v>227</v>
      </c>
      <c r="T2368">
        <v>1.5</v>
      </c>
      <c r="V2368">
        <v>0.1</v>
      </c>
      <c r="W2368">
        <v>1</v>
      </c>
      <c r="X2368" t="s">
        <v>281</v>
      </c>
      <c r="Y2368" t="s">
        <v>243</v>
      </c>
      <c r="Z2368" t="s">
        <v>1217</v>
      </c>
      <c r="AA2368" t="s">
        <v>1217</v>
      </c>
      <c r="AF2368" t="s">
        <v>736</v>
      </c>
      <c r="AG2368" t="s">
        <v>732</v>
      </c>
      <c r="AH2368" t="s">
        <v>3554</v>
      </c>
      <c r="AJ2368" t="s">
        <v>732</v>
      </c>
      <c r="AM2368" t="s">
        <v>732</v>
      </c>
      <c r="AN2368" t="s">
        <v>239</v>
      </c>
      <c r="AO2368" t="s">
        <v>732</v>
      </c>
      <c r="AP2368" t="s">
        <v>739</v>
      </c>
      <c r="AQ2368" t="s">
        <v>242</v>
      </c>
      <c r="AR2368" t="s">
        <v>732</v>
      </c>
      <c r="AS2368" t="s">
        <v>239</v>
      </c>
      <c r="AT2368" t="s">
        <v>239</v>
      </c>
      <c r="AU2368">
        <v>1</v>
      </c>
      <c r="AV2368">
        <v>0</v>
      </c>
      <c r="AW2368" t="s">
        <v>3228</v>
      </c>
      <c r="AX2368" t="s">
        <v>3554</v>
      </c>
      <c r="AY2368" t="s">
        <v>109</v>
      </c>
      <c r="CA2368" t="s">
        <v>3663</v>
      </c>
    </row>
    <row r="2369" spans="1:79" hidden="1" x14ac:dyDescent="0.25">
      <c r="A2369" t="s">
        <v>3547</v>
      </c>
      <c r="B2369" t="s">
        <v>3548</v>
      </c>
      <c r="C2369" t="s">
        <v>3549</v>
      </c>
      <c r="D2369" t="s">
        <v>3569</v>
      </c>
      <c r="E2369" t="s">
        <v>3570</v>
      </c>
      <c r="F2369" s="1">
        <v>41409</v>
      </c>
      <c r="G2369" s="4">
        <v>0.37916666666666665</v>
      </c>
      <c r="H2369" t="s">
        <v>732</v>
      </c>
      <c r="I2369">
        <v>0.1</v>
      </c>
      <c r="J2369" t="s">
        <v>1607</v>
      </c>
      <c r="K2369" t="s">
        <v>222</v>
      </c>
      <c r="L2369">
        <v>1</v>
      </c>
      <c r="M2369">
        <v>1</v>
      </c>
      <c r="N2369" t="s">
        <v>3664</v>
      </c>
      <c r="O2369" t="s">
        <v>3665</v>
      </c>
      <c r="P2369" t="s">
        <v>224</v>
      </c>
      <c r="Q2369" t="s">
        <v>1216</v>
      </c>
      <c r="R2369" t="s">
        <v>226</v>
      </c>
      <c r="S2369" t="s">
        <v>227</v>
      </c>
      <c r="T2369">
        <v>1.8</v>
      </c>
      <c r="V2369">
        <v>0.1</v>
      </c>
      <c r="W2369">
        <v>1</v>
      </c>
      <c r="X2369" t="s">
        <v>281</v>
      </c>
      <c r="Y2369" t="s">
        <v>243</v>
      </c>
      <c r="Z2369" t="s">
        <v>1217</v>
      </c>
      <c r="AA2369" t="s">
        <v>1217</v>
      </c>
      <c r="AF2369" t="s">
        <v>736</v>
      </c>
      <c r="AG2369" t="s">
        <v>732</v>
      </c>
      <c r="AH2369" t="s">
        <v>3554</v>
      </c>
      <c r="AJ2369" t="s">
        <v>732</v>
      </c>
      <c r="AM2369" t="s">
        <v>732</v>
      </c>
      <c r="AN2369" t="s">
        <v>239</v>
      </c>
      <c r="AO2369" t="s">
        <v>732</v>
      </c>
      <c r="AP2369" t="s">
        <v>739</v>
      </c>
      <c r="AQ2369" t="s">
        <v>242</v>
      </c>
      <c r="AR2369" t="s">
        <v>732</v>
      </c>
      <c r="AS2369" t="s">
        <v>239</v>
      </c>
      <c r="AT2369" t="s">
        <v>239</v>
      </c>
      <c r="AU2369">
        <v>1</v>
      </c>
      <c r="AV2369">
        <v>0</v>
      </c>
      <c r="AW2369" t="s">
        <v>3228</v>
      </c>
      <c r="AX2369" t="s">
        <v>3554</v>
      </c>
      <c r="AY2369" t="s">
        <v>109</v>
      </c>
      <c r="CA2369" t="s">
        <v>3666</v>
      </c>
    </row>
    <row r="2370" spans="1:79" hidden="1" x14ac:dyDescent="0.25">
      <c r="A2370" t="s">
        <v>3547</v>
      </c>
      <c r="B2370" t="s">
        <v>3548</v>
      </c>
      <c r="C2370" t="s">
        <v>3549</v>
      </c>
      <c r="D2370" t="s">
        <v>3667</v>
      </c>
      <c r="E2370" t="s">
        <v>3668</v>
      </c>
      <c r="F2370" s="1">
        <v>41416</v>
      </c>
      <c r="G2370" s="4">
        <v>0.29791666666666666</v>
      </c>
      <c r="H2370" t="s">
        <v>732</v>
      </c>
      <c r="I2370">
        <v>0.1</v>
      </c>
      <c r="J2370" t="s">
        <v>1607</v>
      </c>
      <c r="K2370" t="s">
        <v>222</v>
      </c>
      <c r="L2370">
        <v>1</v>
      </c>
      <c r="M2370">
        <v>1</v>
      </c>
      <c r="N2370" t="s">
        <v>3669</v>
      </c>
      <c r="O2370" t="s">
        <v>3670</v>
      </c>
      <c r="P2370" t="s">
        <v>224</v>
      </c>
      <c r="Q2370" t="s">
        <v>1216</v>
      </c>
      <c r="R2370" t="s">
        <v>226</v>
      </c>
      <c r="S2370" t="s">
        <v>227</v>
      </c>
      <c r="T2370">
        <v>1</v>
      </c>
      <c r="V2370">
        <v>0.2</v>
      </c>
      <c r="W2370">
        <v>2</v>
      </c>
      <c r="X2370" t="s">
        <v>905</v>
      </c>
      <c r="Y2370" t="s">
        <v>243</v>
      </c>
      <c r="Z2370" t="s">
        <v>1217</v>
      </c>
      <c r="AA2370" t="s">
        <v>1217</v>
      </c>
      <c r="AF2370" t="s">
        <v>736</v>
      </c>
      <c r="AG2370" t="s">
        <v>732</v>
      </c>
      <c r="AH2370" t="s">
        <v>3554</v>
      </c>
      <c r="AJ2370" t="s">
        <v>732</v>
      </c>
      <c r="AM2370" t="s">
        <v>732</v>
      </c>
      <c r="AN2370" t="s">
        <v>239</v>
      </c>
      <c r="AO2370" t="s">
        <v>732</v>
      </c>
      <c r="AP2370" t="s">
        <v>739</v>
      </c>
      <c r="AQ2370" t="s">
        <v>242</v>
      </c>
      <c r="AR2370" t="s">
        <v>732</v>
      </c>
      <c r="AS2370" t="s">
        <v>239</v>
      </c>
      <c r="AT2370" t="s">
        <v>239</v>
      </c>
      <c r="AU2370">
        <v>2</v>
      </c>
      <c r="AV2370">
        <v>0</v>
      </c>
      <c r="AW2370" t="s">
        <v>3228</v>
      </c>
      <c r="AX2370" t="s">
        <v>3554</v>
      </c>
      <c r="AY2370" t="s">
        <v>109</v>
      </c>
      <c r="CA2370" t="s">
        <v>3671</v>
      </c>
    </row>
    <row r="2371" spans="1:79" hidden="1" x14ac:dyDescent="0.25">
      <c r="A2371" t="s">
        <v>3547</v>
      </c>
      <c r="B2371" t="s">
        <v>3548</v>
      </c>
      <c r="C2371" t="s">
        <v>3549</v>
      </c>
      <c r="D2371" t="s">
        <v>3574</v>
      </c>
      <c r="E2371" t="s">
        <v>3575</v>
      </c>
      <c r="F2371" s="1">
        <v>41423</v>
      </c>
      <c r="G2371" s="4">
        <v>0.37083333333333335</v>
      </c>
      <c r="H2371" t="s">
        <v>732</v>
      </c>
      <c r="I2371">
        <v>0.1</v>
      </c>
      <c r="J2371" t="s">
        <v>1607</v>
      </c>
      <c r="K2371" t="s">
        <v>222</v>
      </c>
      <c r="L2371">
        <v>1</v>
      </c>
      <c r="M2371">
        <v>1</v>
      </c>
      <c r="N2371" t="s">
        <v>3672</v>
      </c>
      <c r="O2371" t="s">
        <v>3673</v>
      </c>
      <c r="P2371" t="s">
        <v>224</v>
      </c>
      <c r="Q2371" t="s">
        <v>1216</v>
      </c>
      <c r="R2371" t="s">
        <v>226</v>
      </c>
      <c r="S2371" t="s">
        <v>227</v>
      </c>
      <c r="T2371">
        <v>1.1000000000000001</v>
      </c>
      <c r="V2371">
        <v>0.1</v>
      </c>
      <c r="W2371">
        <v>1</v>
      </c>
      <c r="X2371" t="s">
        <v>281</v>
      </c>
      <c r="Y2371" t="s">
        <v>243</v>
      </c>
      <c r="Z2371" t="s">
        <v>1217</v>
      </c>
      <c r="AA2371" t="s">
        <v>1217</v>
      </c>
      <c r="AF2371" t="s">
        <v>736</v>
      </c>
      <c r="AG2371" t="s">
        <v>732</v>
      </c>
      <c r="AH2371" t="s">
        <v>3554</v>
      </c>
      <c r="AJ2371" t="s">
        <v>732</v>
      </c>
      <c r="AM2371" t="s">
        <v>732</v>
      </c>
      <c r="AN2371" t="s">
        <v>239</v>
      </c>
      <c r="AO2371" t="s">
        <v>732</v>
      </c>
      <c r="AP2371" t="s">
        <v>739</v>
      </c>
      <c r="AQ2371" t="s">
        <v>242</v>
      </c>
      <c r="AR2371" t="s">
        <v>732</v>
      </c>
      <c r="AS2371" t="s">
        <v>239</v>
      </c>
      <c r="AT2371" t="s">
        <v>239</v>
      </c>
      <c r="AU2371">
        <v>1</v>
      </c>
      <c r="AV2371">
        <v>0</v>
      </c>
      <c r="AW2371" t="s">
        <v>3228</v>
      </c>
      <c r="AX2371" t="s">
        <v>3554</v>
      </c>
      <c r="AY2371" t="s">
        <v>109</v>
      </c>
      <c r="CA2371" t="s">
        <v>3674</v>
      </c>
    </row>
    <row r="2372" spans="1:79" hidden="1" x14ac:dyDescent="0.25">
      <c r="A2372" t="s">
        <v>3547</v>
      </c>
      <c r="B2372" t="s">
        <v>3548</v>
      </c>
      <c r="C2372" t="s">
        <v>3549</v>
      </c>
      <c r="D2372" t="s">
        <v>3675</v>
      </c>
      <c r="E2372" t="s">
        <v>3676</v>
      </c>
      <c r="F2372" s="1">
        <v>41423</v>
      </c>
      <c r="G2372" s="4">
        <v>0.29722222222222222</v>
      </c>
      <c r="H2372" t="s">
        <v>732</v>
      </c>
      <c r="I2372">
        <v>0.1</v>
      </c>
      <c r="J2372" t="s">
        <v>1607</v>
      </c>
      <c r="K2372" t="s">
        <v>222</v>
      </c>
      <c r="L2372">
        <v>1</v>
      </c>
      <c r="M2372">
        <v>1</v>
      </c>
      <c r="N2372" t="s">
        <v>3677</v>
      </c>
      <c r="O2372" t="s">
        <v>3678</v>
      </c>
      <c r="P2372" t="s">
        <v>224</v>
      </c>
      <c r="Q2372" t="s">
        <v>1216</v>
      </c>
      <c r="R2372" t="s">
        <v>226</v>
      </c>
      <c r="S2372" t="s">
        <v>227</v>
      </c>
      <c r="T2372">
        <v>1.6</v>
      </c>
      <c r="V2372">
        <v>0.1</v>
      </c>
      <c r="W2372">
        <v>1</v>
      </c>
      <c r="X2372" t="s">
        <v>281</v>
      </c>
      <c r="Y2372" t="s">
        <v>243</v>
      </c>
      <c r="Z2372" t="s">
        <v>1217</v>
      </c>
      <c r="AA2372" t="s">
        <v>1217</v>
      </c>
      <c r="AF2372" t="s">
        <v>736</v>
      </c>
      <c r="AG2372" t="s">
        <v>732</v>
      </c>
      <c r="AH2372" t="s">
        <v>3554</v>
      </c>
      <c r="AJ2372" t="s">
        <v>732</v>
      </c>
      <c r="AM2372" t="s">
        <v>732</v>
      </c>
      <c r="AN2372" t="s">
        <v>239</v>
      </c>
      <c r="AO2372" t="s">
        <v>732</v>
      </c>
      <c r="AP2372" t="s">
        <v>739</v>
      </c>
      <c r="AQ2372" t="s">
        <v>242</v>
      </c>
      <c r="AR2372" t="s">
        <v>732</v>
      </c>
      <c r="AS2372" t="s">
        <v>239</v>
      </c>
      <c r="AT2372" t="s">
        <v>239</v>
      </c>
      <c r="AU2372">
        <v>1</v>
      </c>
      <c r="AV2372">
        <v>0</v>
      </c>
      <c r="AW2372" t="s">
        <v>3228</v>
      </c>
      <c r="AX2372" t="s">
        <v>3554</v>
      </c>
      <c r="AY2372" t="s">
        <v>109</v>
      </c>
      <c r="CA2372" t="s">
        <v>3679</v>
      </c>
    </row>
    <row r="2373" spans="1:79" hidden="1" x14ac:dyDescent="0.25">
      <c r="A2373" t="s">
        <v>3547</v>
      </c>
      <c r="B2373" t="s">
        <v>271</v>
      </c>
      <c r="C2373" t="s">
        <v>3680</v>
      </c>
      <c r="D2373" t="s">
        <v>3681</v>
      </c>
      <c r="E2373" t="s">
        <v>3682</v>
      </c>
      <c r="F2373" s="1">
        <v>41465</v>
      </c>
      <c r="G2373" s="4">
        <v>0.60763888888888895</v>
      </c>
      <c r="H2373" t="s">
        <v>732</v>
      </c>
      <c r="I2373">
        <v>0.1</v>
      </c>
      <c r="J2373" t="s">
        <v>1607</v>
      </c>
      <c r="K2373" t="s">
        <v>222</v>
      </c>
      <c r="L2373">
        <v>1</v>
      </c>
      <c r="M2373">
        <v>1</v>
      </c>
      <c r="N2373" t="s">
        <v>3683</v>
      </c>
      <c r="O2373" t="s">
        <v>3684</v>
      </c>
      <c r="P2373" t="s">
        <v>2209</v>
      </c>
      <c r="Q2373" t="s">
        <v>1216</v>
      </c>
      <c r="R2373" t="s">
        <v>226</v>
      </c>
      <c r="S2373" t="s">
        <v>227</v>
      </c>
      <c r="T2373">
        <v>0.7</v>
      </c>
      <c r="V2373">
        <v>0.1</v>
      </c>
      <c r="W2373">
        <v>1</v>
      </c>
      <c r="X2373" t="s">
        <v>905</v>
      </c>
      <c r="Y2373" t="s">
        <v>243</v>
      </c>
      <c r="Z2373" t="s">
        <v>1217</v>
      </c>
      <c r="AA2373" t="s">
        <v>1217</v>
      </c>
      <c r="AF2373" t="s">
        <v>736</v>
      </c>
      <c r="AG2373" t="s">
        <v>732</v>
      </c>
      <c r="AH2373" t="s">
        <v>3554</v>
      </c>
      <c r="AJ2373" t="s">
        <v>732</v>
      </c>
      <c r="AK2373">
        <v>33.764400000000002</v>
      </c>
      <c r="AL2373">
        <v>-117.467002868652</v>
      </c>
      <c r="AM2373" t="s">
        <v>732</v>
      </c>
      <c r="AN2373" t="s">
        <v>239</v>
      </c>
      <c r="AO2373" t="s">
        <v>732</v>
      </c>
      <c r="AP2373" t="s">
        <v>739</v>
      </c>
      <c r="AQ2373" t="s">
        <v>242</v>
      </c>
      <c r="AR2373" t="s">
        <v>732</v>
      </c>
      <c r="AS2373" t="s">
        <v>239</v>
      </c>
      <c r="AT2373" t="s">
        <v>239</v>
      </c>
      <c r="AU2373">
        <v>1</v>
      </c>
      <c r="AV2373">
        <v>0</v>
      </c>
      <c r="AW2373" t="s">
        <v>3228</v>
      </c>
      <c r="AX2373" t="s">
        <v>3554</v>
      </c>
      <c r="AY2373" t="s">
        <v>109</v>
      </c>
      <c r="BP2373" t="s">
        <v>3555</v>
      </c>
      <c r="BQ2373">
        <v>65</v>
      </c>
      <c r="BR2373" t="s">
        <v>271</v>
      </c>
      <c r="BS2373">
        <v>8</v>
      </c>
      <c r="BZ2373" t="s">
        <v>3685</v>
      </c>
      <c r="CA2373" t="s">
        <v>3686</v>
      </c>
    </row>
    <row r="2374" spans="1:79" hidden="1" x14ac:dyDescent="0.25">
      <c r="A2374" t="s">
        <v>3547</v>
      </c>
      <c r="B2374" t="s">
        <v>271</v>
      </c>
      <c r="C2374" t="s">
        <v>3680</v>
      </c>
      <c r="D2374" t="s">
        <v>3687</v>
      </c>
      <c r="E2374" t="s">
        <v>3688</v>
      </c>
      <c r="F2374" s="1">
        <v>41465</v>
      </c>
      <c r="G2374" s="4">
        <v>0.3923611111111111</v>
      </c>
      <c r="H2374" t="s">
        <v>732</v>
      </c>
      <c r="I2374">
        <v>0.1</v>
      </c>
      <c r="J2374" t="s">
        <v>1607</v>
      </c>
      <c r="K2374" t="s">
        <v>222</v>
      </c>
      <c r="L2374">
        <v>1</v>
      </c>
      <c r="M2374">
        <v>1</v>
      </c>
      <c r="N2374" t="s">
        <v>3689</v>
      </c>
      <c r="O2374" t="s">
        <v>3690</v>
      </c>
      <c r="P2374" t="s">
        <v>224</v>
      </c>
      <c r="Q2374" t="s">
        <v>1216</v>
      </c>
      <c r="R2374" t="s">
        <v>226</v>
      </c>
      <c r="S2374" t="s">
        <v>227</v>
      </c>
      <c r="T2374">
        <v>0.4</v>
      </c>
      <c r="V2374">
        <v>0.1</v>
      </c>
      <c r="W2374">
        <v>1</v>
      </c>
      <c r="X2374" t="s">
        <v>905</v>
      </c>
      <c r="Y2374" t="s">
        <v>243</v>
      </c>
      <c r="Z2374" t="s">
        <v>1217</v>
      </c>
      <c r="AA2374" t="s">
        <v>1217</v>
      </c>
      <c r="AF2374" t="s">
        <v>736</v>
      </c>
      <c r="AG2374" t="s">
        <v>732</v>
      </c>
      <c r="AH2374" t="s">
        <v>3554</v>
      </c>
      <c r="AJ2374" t="s">
        <v>732</v>
      </c>
      <c r="AK2374">
        <v>34.018101000000001</v>
      </c>
      <c r="AL2374">
        <v>-117.369003295898</v>
      </c>
      <c r="AM2374" t="s">
        <v>732</v>
      </c>
      <c r="AN2374" t="s">
        <v>239</v>
      </c>
      <c r="AO2374" t="s">
        <v>732</v>
      </c>
      <c r="AP2374" t="s">
        <v>739</v>
      </c>
      <c r="AQ2374" t="s">
        <v>242</v>
      </c>
      <c r="AR2374" t="s">
        <v>732</v>
      </c>
      <c r="AS2374" t="s">
        <v>239</v>
      </c>
      <c r="AT2374" t="s">
        <v>239</v>
      </c>
      <c r="AU2374">
        <v>1</v>
      </c>
      <c r="AV2374">
        <v>0</v>
      </c>
      <c r="AW2374" t="s">
        <v>3228</v>
      </c>
      <c r="AX2374" t="s">
        <v>3554</v>
      </c>
      <c r="AY2374" t="s">
        <v>109</v>
      </c>
      <c r="BP2374" t="s">
        <v>3555</v>
      </c>
      <c r="BQ2374">
        <v>65</v>
      </c>
      <c r="BR2374" t="s">
        <v>271</v>
      </c>
      <c r="BS2374">
        <v>8</v>
      </c>
      <c r="BZ2374" t="s">
        <v>3685</v>
      </c>
      <c r="CA2374" t="s">
        <v>3691</v>
      </c>
    </row>
    <row r="2375" spans="1:79" hidden="1" x14ac:dyDescent="0.25">
      <c r="A2375" t="s">
        <v>3547</v>
      </c>
      <c r="B2375" t="s">
        <v>271</v>
      </c>
      <c r="C2375" t="s">
        <v>3680</v>
      </c>
      <c r="D2375" t="s">
        <v>3692</v>
      </c>
      <c r="E2375" t="s">
        <v>3693</v>
      </c>
      <c r="F2375" s="1">
        <v>41486</v>
      </c>
      <c r="G2375" s="4">
        <v>0.37847222222222227</v>
      </c>
      <c r="H2375" t="s">
        <v>732</v>
      </c>
      <c r="I2375">
        <v>0.1</v>
      </c>
      <c r="J2375" t="s">
        <v>1607</v>
      </c>
      <c r="K2375" t="s">
        <v>222</v>
      </c>
      <c r="L2375">
        <v>1</v>
      </c>
      <c r="M2375">
        <v>1</v>
      </c>
      <c r="N2375" t="s">
        <v>3694</v>
      </c>
      <c r="O2375" t="s">
        <v>3695</v>
      </c>
      <c r="P2375" t="s">
        <v>2209</v>
      </c>
      <c r="Q2375" t="s">
        <v>1216</v>
      </c>
      <c r="R2375" t="s">
        <v>226</v>
      </c>
      <c r="S2375" t="s">
        <v>227</v>
      </c>
      <c r="T2375">
        <v>0.9</v>
      </c>
      <c r="V2375">
        <v>0.5</v>
      </c>
      <c r="W2375">
        <v>1</v>
      </c>
      <c r="X2375" t="s">
        <v>905</v>
      </c>
      <c r="Y2375" t="s">
        <v>243</v>
      </c>
      <c r="Z2375" t="s">
        <v>1217</v>
      </c>
      <c r="AA2375" t="s">
        <v>1217</v>
      </c>
      <c r="AF2375" t="s">
        <v>736</v>
      </c>
      <c r="AG2375" t="s">
        <v>732</v>
      </c>
      <c r="AH2375" t="s">
        <v>3554</v>
      </c>
      <c r="AJ2375" t="s">
        <v>732</v>
      </c>
      <c r="AK2375">
        <v>33.965698000000003</v>
      </c>
      <c r="AL2375">
        <v>-117.41600036621099</v>
      </c>
      <c r="AM2375" t="s">
        <v>732</v>
      </c>
      <c r="AN2375" t="s">
        <v>239</v>
      </c>
      <c r="AO2375" t="s">
        <v>732</v>
      </c>
      <c r="AP2375" t="s">
        <v>739</v>
      </c>
      <c r="AQ2375" t="s">
        <v>242</v>
      </c>
      <c r="AR2375" t="s">
        <v>732</v>
      </c>
      <c r="AS2375" t="s">
        <v>239</v>
      </c>
      <c r="AT2375" t="s">
        <v>239</v>
      </c>
      <c r="AU2375">
        <v>1</v>
      </c>
      <c r="AV2375">
        <v>0</v>
      </c>
      <c r="AW2375" t="s">
        <v>3228</v>
      </c>
      <c r="AX2375" t="s">
        <v>3554</v>
      </c>
      <c r="AY2375" t="s">
        <v>109</v>
      </c>
      <c r="BP2375" t="s">
        <v>3555</v>
      </c>
      <c r="BQ2375">
        <v>65</v>
      </c>
      <c r="BR2375" t="s">
        <v>271</v>
      </c>
      <c r="BS2375">
        <v>8</v>
      </c>
      <c r="BZ2375" t="s">
        <v>3685</v>
      </c>
      <c r="CA2375" t="s">
        <v>3696</v>
      </c>
    </row>
    <row r="2376" spans="1:79" hidden="1" x14ac:dyDescent="0.25">
      <c r="A2376" t="s">
        <v>3547</v>
      </c>
      <c r="B2376" t="s">
        <v>271</v>
      </c>
      <c r="C2376" t="s">
        <v>3680</v>
      </c>
      <c r="D2376" t="s">
        <v>3697</v>
      </c>
      <c r="E2376" t="s">
        <v>3698</v>
      </c>
      <c r="F2376" s="1">
        <v>41486</v>
      </c>
      <c r="G2376" s="4">
        <v>0.4375</v>
      </c>
      <c r="H2376" t="s">
        <v>732</v>
      </c>
      <c r="I2376">
        <v>0.1</v>
      </c>
      <c r="J2376" t="s">
        <v>1607</v>
      </c>
      <c r="K2376" t="s">
        <v>222</v>
      </c>
      <c r="L2376">
        <v>1</v>
      </c>
      <c r="M2376">
        <v>1</v>
      </c>
      <c r="N2376" t="s">
        <v>3699</v>
      </c>
      <c r="O2376" t="s">
        <v>3700</v>
      </c>
      <c r="P2376" t="s">
        <v>2209</v>
      </c>
      <c r="Q2376" t="s">
        <v>1216</v>
      </c>
      <c r="R2376" t="s">
        <v>226</v>
      </c>
      <c r="S2376" t="s">
        <v>227</v>
      </c>
      <c r="T2376">
        <v>0.5</v>
      </c>
      <c r="V2376">
        <v>0.5</v>
      </c>
      <c r="W2376">
        <v>1</v>
      </c>
      <c r="X2376" t="s">
        <v>905</v>
      </c>
      <c r="Y2376" t="s">
        <v>243</v>
      </c>
      <c r="Z2376" t="s">
        <v>1217</v>
      </c>
      <c r="AA2376" t="s">
        <v>1217</v>
      </c>
      <c r="AF2376" t="s">
        <v>736</v>
      </c>
      <c r="AG2376" t="s">
        <v>732</v>
      </c>
      <c r="AH2376" t="s">
        <v>3554</v>
      </c>
      <c r="AJ2376" t="s">
        <v>732</v>
      </c>
      <c r="AK2376">
        <v>33.997298999999998</v>
      </c>
      <c r="AL2376">
        <v>-117.373001098633</v>
      </c>
      <c r="AM2376" t="s">
        <v>732</v>
      </c>
      <c r="AN2376" t="s">
        <v>239</v>
      </c>
      <c r="AO2376" t="s">
        <v>732</v>
      </c>
      <c r="AP2376" t="s">
        <v>739</v>
      </c>
      <c r="AQ2376" t="s">
        <v>242</v>
      </c>
      <c r="AR2376" t="s">
        <v>732</v>
      </c>
      <c r="AS2376" t="s">
        <v>239</v>
      </c>
      <c r="AT2376" t="s">
        <v>239</v>
      </c>
      <c r="AU2376">
        <v>1</v>
      </c>
      <c r="AV2376">
        <v>0</v>
      </c>
      <c r="AW2376" t="s">
        <v>3228</v>
      </c>
      <c r="AX2376" t="s">
        <v>3554</v>
      </c>
      <c r="AY2376" t="s">
        <v>109</v>
      </c>
      <c r="BP2376" t="s">
        <v>3555</v>
      </c>
      <c r="BQ2376">
        <v>65</v>
      </c>
      <c r="BR2376" t="s">
        <v>271</v>
      </c>
      <c r="BS2376">
        <v>8</v>
      </c>
      <c r="BZ2376" t="s">
        <v>3685</v>
      </c>
      <c r="CA2376" t="s">
        <v>3701</v>
      </c>
    </row>
    <row r="2377" spans="1:79" hidden="1" x14ac:dyDescent="0.25">
      <c r="A2377" t="s">
        <v>3547</v>
      </c>
      <c r="B2377" t="s">
        <v>3548</v>
      </c>
      <c r="C2377" t="s">
        <v>3549</v>
      </c>
      <c r="D2377" t="s">
        <v>3558</v>
      </c>
      <c r="E2377" t="s">
        <v>3559</v>
      </c>
      <c r="F2377" s="1">
        <v>41529</v>
      </c>
      <c r="G2377" s="4">
        <v>0.5</v>
      </c>
      <c r="H2377" t="s">
        <v>3702</v>
      </c>
      <c r="I2377">
        <v>0.1</v>
      </c>
      <c r="J2377" t="s">
        <v>1607</v>
      </c>
      <c r="K2377" t="s">
        <v>745</v>
      </c>
      <c r="L2377">
        <v>1</v>
      </c>
      <c r="M2377">
        <v>1</v>
      </c>
      <c r="N2377" t="s">
        <v>3703</v>
      </c>
      <c r="O2377" t="s">
        <v>3703</v>
      </c>
      <c r="P2377" t="s">
        <v>2209</v>
      </c>
      <c r="Q2377" t="s">
        <v>1216</v>
      </c>
      <c r="R2377" t="s">
        <v>226</v>
      </c>
      <c r="S2377" t="s">
        <v>227</v>
      </c>
      <c r="T2377">
        <v>5.9</v>
      </c>
      <c r="V2377">
        <v>-88</v>
      </c>
      <c r="W2377">
        <v>1</v>
      </c>
      <c r="X2377" t="s">
        <v>281</v>
      </c>
      <c r="Y2377" t="s">
        <v>3704</v>
      </c>
      <c r="Z2377" t="s">
        <v>1217</v>
      </c>
      <c r="AA2377" t="s">
        <v>1217</v>
      </c>
      <c r="AF2377" t="s">
        <v>736</v>
      </c>
      <c r="AG2377" t="s">
        <v>732</v>
      </c>
      <c r="AH2377" t="s">
        <v>732</v>
      </c>
      <c r="AJ2377" t="s">
        <v>732</v>
      </c>
      <c r="AK2377">
        <v>33.514598999999997</v>
      </c>
      <c r="AL2377">
        <v>-117.162002563477</v>
      </c>
      <c r="AM2377" t="s">
        <v>732</v>
      </c>
      <c r="AN2377" t="s">
        <v>239</v>
      </c>
      <c r="AO2377" t="s">
        <v>240</v>
      </c>
      <c r="AP2377" t="s">
        <v>739</v>
      </c>
      <c r="AQ2377" t="s">
        <v>242</v>
      </c>
      <c r="AR2377" t="s">
        <v>732</v>
      </c>
      <c r="AS2377" t="s">
        <v>239</v>
      </c>
      <c r="AT2377" t="s">
        <v>239</v>
      </c>
      <c r="AU2377">
        <v>1</v>
      </c>
      <c r="AV2377">
        <v>0</v>
      </c>
      <c r="AW2377" t="s">
        <v>3228</v>
      </c>
      <c r="AX2377" t="s">
        <v>1588</v>
      </c>
      <c r="AY2377" t="s">
        <v>1217</v>
      </c>
      <c r="BP2377" t="s">
        <v>3555</v>
      </c>
      <c r="BQ2377">
        <v>65</v>
      </c>
      <c r="BR2377" t="s">
        <v>422</v>
      </c>
      <c r="BS2377">
        <v>9</v>
      </c>
      <c r="BZ2377" t="s">
        <v>3562</v>
      </c>
      <c r="CA2377" t="s">
        <v>3705</v>
      </c>
    </row>
    <row r="2378" spans="1:79" hidden="1" x14ac:dyDescent="0.25">
      <c r="A2378" t="s">
        <v>3547</v>
      </c>
      <c r="B2378" t="s">
        <v>3548</v>
      </c>
      <c r="C2378" t="s">
        <v>3549</v>
      </c>
      <c r="D2378" t="s">
        <v>3550</v>
      </c>
      <c r="E2378" t="s">
        <v>3551</v>
      </c>
      <c r="F2378" s="1">
        <v>41529</v>
      </c>
      <c r="G2378" s="4">
        <v>0.36458333333333331</v>
      </c>
      <c r="H2378" t="s">
        <v>3702</v>
      </c>
      <c r="I2378">
        <v>0.1</v>
      </c>
      <c r="J2378" t="s">
        <v>1607</v>
      </c>
      <c r="K2378" t="s">
        <v>745</v>
      </c>
      <c r="L2378">
        <v>1</v>
      </c>
      <c r="M2378">
        <v>1</v>
      </c>
      <c r="N2378" t="s">
        <v>3706</v>
      </c>
      <c r="O2378" t="s">
        <v>3706</v>
      </c>
      <c r="P2378" t="s">
        <v>2209</v>
      </c>
      <c r="Q2378" t="s">
        <v>1216</v>
      </c>
      <c r="R2378" t="s">
        <v>226</v>
      </c>
      <c r="S2378" t="s">
        <v>227</v>
      </c>
      <c r="T2378">
        <v>1.3</v>
      </c>
      <c r="V2378">
        <v>-88</v>
      </c>
      <c r="W2378">
        <v>1</v>
      </c>
      <c r="X2378" t="s">
        <v>281</v>
      </c>
      <c r="Y2378" t="s">
        <v>3704</v>
      </c>
      <c r="Z2378" t="s">
        <v>1217</v>
      </c>
      <c r="AA2378" t="s">
        <v>1217</v>
      </c>
      <c r="AF2378" t="s">
        <v>736</v>
      </c>
      <c r="AG2378" t="s">
        <v>732</v>
      </c>
      <c r="AH2378" t="s">
        <v>732</v>
      </c>
      <c r="AJ2378" t="s">
        <v>732</v>
      </c>
      <c r="AK2378">
        <v>33.482899000000003</v>
      </c>
      <c r="AL2378">
        <v>-117.07700347900401</v>
      </c>
      <c r="AM2378" t="s">
        <v>732</v>
      </c>
      <c r="AN2378" t="s">
        <v>239</v>
      </c>
      <c r="AO2378" t="s">
        <v>240</v>
      </c>
      <c r="AP2378" t="s">
        <v>739</v>
      </c>
      <c r="AQ2378" t="s">
        <v>242</v>
      </c>
      <c r="AR2378" t="s">
        <v>732</v>
      </c>
      <c r="AS2378" t="s">
        <v>239</v>
      </c>
      <c r="AT2378" t="s">
        <v>239</v>
      </c>
      <c r="AU2378">
        <v>1</v>
      </c>
      <c r="AV2378">
        <v>0</v>
      </c>
      <c r="AW2378" t="s">
        <v>3228</v>
      </c>
      <c r="AX2378" t="s">
        <v>1588</v>
      </c>
      <c r="AY2378" t="s">
        <v>1217</v>
      </c>
      <c r="BP2378" t="s">
        <v>3555</v>
      </c>
      <c r="BQ2378">
        <v>65</v>
      </c>
      <c r="BR2378" t="s">
        <v>422</v>
      </c>
      <c r="BS2378">
        <v>9</v>
      </c>
      <c r="BZ2378" t="s">
        <v>3556</v>
      </c>
      <c r="CA2378" t="s">
        <v>3707</v>
      </c>
    </row>
    <row r="2379" spans="1:79" hidden="1" x14ac:dyDescent="0.25">
      <c r="A2379" t="s">
        <v>3547</v>
      </c>
      <c r="B2379" t="s">
        <v>3548</v>
      </c>
      <c r="C2379" t="s">
        <v>3549</v>
      </c>
      <c r="D2379" t="s">
        <v>3564</v>
      </c>
      <c r="E2379" t="s">
        <v>3565</v>
      </c>
      <c r="F2379" s="1">
        <v>41529</v>
      </c>
      <c r="G2379" s="4">
        <v>0.56597222222222221</v>
      </c>
      <c r="H2379" t="s">
        <v>3702</v>
      </c>
      <c r="I2379">
        <v>0.1</v>
      </c>
      <c r="J2379" t="s">
        <v>1607</v>
      </c>
      <c r="K2379" t="s">
        <v>745</v>
      </c>
      <c r="L2379">
        <v>1</v>
      </c>
      <c r="M2379">
        <v>1</v>
      </c>
      <c r="N2379" t="s">
        <v>3708</v>
      </c>
      <c r="O2379" t="s">
        <v>3708</v>
      </c>
      <c r="P2379" t="s">
        <v>2209</v>
      </c>
      <c r="Q2379" t="s">
        <v>1216</v>
      </c>
      <c r="R2379" t="s">
        <v>226</v>
      </c>
      <c r="S2379" t="s">
        <v>227</v>
      </c>
      <c r="T2379">
        <v>0.7</v>
      </c>
      <c r="V2379">
        <v>-88</v>
      </c>
      <c r="W2379">
        <v>1</v>
      </c>
      <c r="X2379" t="s">
        <v>281</v>
      </c>
      <c r="Y2379" t="s">
        <v>3709</v>
      </c>
      <c r="Z2379" t="s">
        <v>1217</v>
      </c>
      <c r="AA2379" t="s">
        <v>1217</v>
      </c>
      <c r="AF2379" t="s">
        <v>736</v>
      </c>
      <c r="AG2379" t="s">
        <v>732</v>
      </c>
      <c r="AH2379" t="s">
        <v>732</v>
      </c>
      <c r="AJ2379" t="s">
        <v>732</v>
      </c>
      <c r="AK2379">
        <v>33.547500999999997</v>
      </c>
      <c r="AL2379">
        <v>-117.171997070312</v>
      </c>
      <c r="AM2379" t="s">
        <v>732</v>
      </c>
      <c r="AN2379" t="s">
        <v>239</v>
      </c>
      <c r="AO2379" t="s">
        <v>240</v>
      </c>
      <c r="AP2379" t="s">
        <v>739</v>
      </c>
      <c r="AQ2379" t="s">
        <v>242</v>
      </c>
      <c r="AR2379" t="s">
        <v>732</v>
      </c>
      <c r="AS2379" t="s">
        <v>239</v>
      </c>
      <c r="AT2379" t="s">
        <v>239</v>
      </c>
      <c r="AU2379">
        <v>1</v>
      </c>
      <c r="AV2379">
        <v>0</v>
      </c>
      <c r="AW2379" t="s">
        <v>3228</v>
      </c>
      <c r="AX2379" t="s">
        <v>1588</v>
      </c>
      <c r="AY2379" t="s">
        <v>1217</v>
      </c>
      <c r="BP2379" t="s">
        <v>3555</v>
      </c>
      <c r="BQ2379">
        <v>65</v>
      </c>
      <c r="BR2379" t="s">
        <v>422</v>
      </c>
      <c r="BS2379">
        <v>9</v>
      </c>
      <c r="BZ2379" t="s">
        <v>3562</v>
      </c>
      <c r="CA2379" t="s">
        <v>3710</v>
      </c>
    </row>
    <row r="2380" spans="1:79" hidden="1" x14ac:dyDescent="0.25">
      <c r="A2380" t="s">
        <v>3547</v>
      </c>
      <c r="B2380" t="s">
        <v>3548</v>
      </c>
      <c r="C2380" t="s">
        <v>3549</v>
      </c>
      <c r="D2380" t="s">
        <v>3579</v>
      </c>
      <c r="E2380" t="s">
        <v>3580</v>
      </c>
      <c r="F2380" s="1">
        <v>41535</v>
      </c>
      <c r="G2380" s="4">
        <v>0.42291666666666666</v>
      </c>
      <c r="H2380" t="s">
        <v>3702</v>
      </c>
      <c r="I2380">
        <v>0.1</v>
      </c>
      <c r="J2380" t="s">
        <v>1607</v>
      </c>
      <c r="K2380" t="s">
        <v>745</v>
      </c>
      <c r="L2380">
        <v>1</v>
      </c>
      <c r="M2380">
        <v>1</v>
      </c>
      <c r="N2380" t="s">
        <v>3711</v>
      </c>
      <c r="O2380" t="s">
        <v>3711</v>
      </c>
      <c r="P2380" t="s">
        <v>224</v>
      </c>
      <c r="Q2380" t="s">
        <v>1216</v>
      </c>
      <c r="R2380" t="s">
        <v>226</v>
      </c>
      <c r="S2380" t="s">
        <v>227</v>
      </c>
      <c r="T2380">
        <v>1.4</v>
      </c>
      <c r="V2380">
        <v>-88</v>
      </c>
      <c r="W2380">
        <v>1</v>
      </c>
      <c r="X2380" t="s">
        <v>281</v>
      </c>
      <c r="Y2380" t="s">
        <v>3712</v>
      </c>
      <c r="Z2380" t="s">
        <v>1217</v>
      </c>
      <c r="AA2380" t="s">
        <v>1217</v>
      </c>
      <c r="AF2380" t="s">
        <v>736</v>
      </c>
      <c r="AG2380" t="s">
        <v>732</v>
      </c>
      <c r="AH2380" t="s">
        <v>732</v>
      </c>
      <c r="AJ2380" t="s">
        <v>732</v>
      </c>
      <c r="AM2380" t="s">
        <v>732</v>
      </c>
      <c r="AN2380" t="s">
        <v>239</v>
      </c>
      <c r="AO2380" t="s">
        <v>240</v>
      </c>
      <c r="AP2380" t="s">
        <v>739</v>
      </c>
      <c r="AQ2380" t="s">
        <v>242</v>
      </c>
      <c r="AR2380" t="s">
        <v>732</v>
      </c>
      <c r="AS2380" t="s">
        <v>239</v>
      </c>
      <c r="AT2380" t="s">
        <v>239</v>
      </c>
      <c r="AU2380">
        <v>1</v>
      </c>
      <c r="AV2380">
        <v>0</v>
      </c>
      <c r="AW2380" t="s">
        <v>3228</v>
      </c>
      <c r="AX2380" t="s">
        <v>1588</v>
      </c>
      <c r="AY2380" t="s">
        <v>1217</v>
      </c>
      <c r="CA2380" t="s">
        <v>3713</v>
      </c>
    </row>
    <row r="2381" spans="1:79" hidden="1" x14ac:dyDescent="0.25">
      <c r="A2381" t="s">
        <v>3547</v>
      </c>
      <c r="B2381" t="s">
        <v>3548</v>
      </c>
      <c r="C2381" t="s">
        <v>3549</v>
      </c>
      <c r="D2381" t="s">
        <v>3574</v>
      </c>
      <c r="E2381" t="s">
        <v>3575</v>
      </c>
      <c r="F2381" s="1">
        <v>41535</v>
      </c>
      <c r="G2381" s="4">
        <v>0.35416666666666669</v>
      </c>
      <c r="H2381" t="s">
        <v>3702</v>
      </c>
      <c r="I2381">
        <v>0.1</v>
      </c>
      <c r="J2381" t="s">
        <v>1607</v>
      </c>
      <c r="K2381" t="s">
        <v>745</v>
      </c>
      <c r="L2381">
        <v>1</v>
      </c>
      <c r="M2381">
        <v>1</v>
      </c>
      <c r="N2381" t="s">
        <v>3714</v>
      </c>
      <c r="O2381" t="s">
        <v>3714</v>
      </c>
      <c r="P2381" t="s">
        <v>224</v>
      </c>
      <c r="Q2381" t="s">
        <v>1216</v>
      </c>
      <c r="R2381" t="s">
        <v>226</v>
      </c>
      <c r="S2381" t="s">
        <v>227</v>
      </c>
      <c r="T2381">
        <v>2</v>
      </c>
      <c r="V2381">
        <v>-88</v>
      </c>
      <c r="W2381">
        <v>1</v>
      </c>
      <c r="X2381" t="s">
        <v>281</v>
      </c>
      <c r="Y2381" t="s">
        <v>3712</v>
      </c>
      <c r="Z2381" t="s">
        <v>1217</v>
      </c>
      <c r="AA2381" t="s">
        <v>1217</v>
      </c>
      <c r="AF2381" t="s">
        <v>736</v>
      </c>
      <c r="AG2381" t="s">
        <v>732</v>
      </c>
      <c r="AH2381" t="s">
        <v>732</v>
      </c>
      <c r="AJ2381" t="s">
        <v>732</v>
      </c>
      <c r="AM2381" t="s">
        <v>732</v>
      </c>
      <c r="AN2381" t="s">
        <v>239</v>
      </c>
      <c r="AO2381" t="s">
        <v>240</v>
      </c>
      <c r="AP2381" t="s">
        <v>739</v>
      </c>
      <c r="AQ2381" t="s">
        <v>242</v>
      </c>
      <c r="AR2381" t="s">
        <v>732</v>
      </c>
      <c r="AS2381" t="s">
        <v>239</v>
      </c>
      <c r="AT2381" t="s">
        <v>239</v>
      </c>
      <c r="AU2381">
        <v>1</v>
      </c>
      <c r="AV2381">
        <v>0</v>
      </c>
      <c r="AW2381" t="s">
        <v>3228</v>
      </c>
      <c r="AX2381" t="s">
        <v>1588</v>
      </c>
      <c r="AY2381" t="s">
        <v>1217</v>
      </c>
      <c r="CA2381" t="s">
        <v>3715</v>
      </c>
    </row>
    <row r="2382" spans="1:79" hidden="1" x14ac:dyDescent="0.25">
      <c r="A2382" t="s">
        <v>3547</v>
      </c>
      <c r="B2382" t="s">
        <v>3548</v>
      </c>
      <c r="C2382" t="s">
        <v>3549</v>
      </c>
      <c r="D2382" t="s">
        <v>3569</v>
      </c>
      <c r="E2382" t="s">
        <v>3570</v>
      </c>
      <c r="F2382" s="1">
        <v>41535</v>
      </c>
      <c r="G2382" s="4">
        <v>0.47152777777777777</v>
      </c>
      <c r="H2382" t="s">
        <v>3702</v>
      </c>
      <c r="I2382">
        <v>0.1</v>
      </c>
      <c r="J2382" t="s">
        <v>1607</v>
      </c>
      <c r="K2382" t="s">
        <v>745</v>
      </c>
      <c r="L2382">
        <v>1</v>
      </c>
      <c r="M2382">
        <v>1</v>
      </c>
      <c r="N2382" t="s">
        <v>3716</v>
      </c>
      <c r="O2382" t="s">
        <v>3716</v>
      </c>
      <c r="P2382" t="s">
        <v>224</v>
      </c>
      <c r="Q2382" t="s">
        <v>1216</v>
      </c>
      <c r="R2382" t="s">
        <v>226</v>
      </c>
      <c r="S2382" t="s">
        <v>227</v>
      </c>
      <c r="T2382">
        <v>2.7</v>
      </c>
      <c r="V2382">
        <v>-88</v>
      </c>
      <c r="W2382">
        <v>1</v>
      </c>
      <c r="X2382" t="s">
        <v>281</v>
      </c>
      <c r="Y2382" t="s">
        <v>3712</v>
      </c>
      <c r="Z2382" t="s">
        <v>1217</v>
      </c>
      <c r="AA2382" t="s">
        <v>1217</v>
      </c>
      <c r="AF2382" t="s">
        <v>736</v>
      </c>
      <c r="AG2382" t="s">
        <v>732</v>
      </c>
      <c r="AH2382" t="s">
        <v>732</v>
      </c>
      <c r="AJ2382" t="s">
        <v>732</v>
      </c>
      <c r="AM2382" t="s">
        <v>732</v>
      </c>
      <c r="AN2382" t="s">
        <v>239</v>
      </c>
      <c r="AO2382" t="s">
        <v>240</v>
      </c>
      <c r="AP2382" t="s">
        <v>739</v>
      </c>
      <c r="AQ2382" t="s">
        <v>242</v>
      </c>
      <c r="AR2382" t="s">
        <v>732</v>
      </c>
      <c r="AS2382" t="s">
        <v>239</v>
      </c>
      <c r="AT2382" t="s">
        <v>239</v>
      </c>
      <c r="AU2382">
        <v>1</v>
      </c>
      <c r="AV2382">
        <v>0</v>
      </c>
      <c r="AW2382" t="s">
        <v>3228</v>
      </c>
      <c r="AX2382" t="s">
        <v>1588</v>
      </c>
      <c r="AY2382" t="s">
        <v>1217</v>
      </c>
      <c r="CA2382" t="s">
        <v>3717</v>
      </c>
    </row>
    <row r="2383" spans="1:79" hidden="1" x14ac:dyDescent="0.25">
      <c r="A2383" t="s">
        <v>3547</v>
      </c>
      <c r="B2383" t="s">
        <v>271</v>
      </c>
      <c r="C2383" t="s">
        <v>3680</v>
      </c>
      <c r="D2383" t="s">
        <v>3718</v>
      </c>
      <c r="E2383" t="s">
        <v>3719</v>
      </c>
      <c r="F2383" s="1">
        <v>41599</v>
      </c>
      <c r="G2383" s="4">
        <v>0.40625</v>
      </c>
      <c r="H2383" t="s">
        <v>732</v>
      </c>
      <c r="I2383">
        <v>0.1</v>
      </c>
      <c r="J2383" t="s">
        <v>1607</v>
      </c>
      <c r="K2383" t="s">
        <v>222</v>
      </c>
      <c r="L2383">
        <v>1</v>
      </c>
      <c r="M2383">
        <v>1</v>
      </c>
      <c r="N2383" t="s">
        <v>3720</v>
      </c>
      <c r="O2383" t="s">
        <v>3721</v>
      </c>
      <c r="P2383" t="s">
        <v>2209</v>
      </c>
      <c r="Q2383" t="s">
        <v>1216</v>
      </c>
      <c r="R2383" t="s">
        <v>226</v>
      </c>
      <c r="S2383" t="s">
        <v>227</v>
      </c>
      <c r="T2383">
        <v>0.5</v>
      </c>
      <c r="V2383">
        <v>0.5</v>
      </c>
      <c r="W2383">
        <v>1</v>
      </c>
      <c r="X2383" t="s">
        <v>905</v>
      </c>
      <c r="Y2383" t="s">
        <v>243</v>
      </c>
      <c r="Z2383" t="s">
        <v>1217</v>
      </c>
      <c r="AA2383" t="s">
        <v>1217</v>
      </c>
      <c r="AF2383" t="s">
        <v>736</v>
      </c>
      <c r="AG2383" t="s">
        <v>732</v>
      </c>
      <c r="AH2383" t="s">
        <v>3554</v>
      </c>
      <c r="AJ2383" t="s">
        <v>732</v>
      </c>
      <c r="AK2383">
        <v>33.885300000000001</v>
      </c>
      <c r="AL2383">
        <v>-117.56900024414099</v>
      </c>
      <c r="AM2383" t="s">
        <v>732</v>
      </c>
      <c r="AN2383" t="s">
        <v>239</v>
      </c>
      <c r="AO2383" t="s">
        <v>732</v>
      </c>
      <c r="AP2383" t="s">
        <v>739</v>
      </c>
      <c r="AQ2383" t="s">
        <v>242</v>
      </c>
      <c r="AR2383" t="s">
        <v>732</v>
      </c>
      <c r="AS2383" t="s">
        <v>239</v>
      </c>
      <c r="AT2383" t="s">
        <v>239</v>
      </c>
      <c r="AU2383">
        <v>1</v>
      </c>
      <c r="AV2383">
        <v>0</v>
      </c>
      <c r="AW2383" t="s">
        <v>3228</v>
      </c>
      <c r="AX2383" t="s">
        <v>3554</v>
      </c>
      <c r="AY2383" t="s">
        <v>109</v>
      </c>
      <c r="BP2383" t="s">
        <v>3555</v>
      </c>
      <c r="BQ2383">
        <v>65</v>
      </c>
      <c r="BR2383" t="s">
        <v>271</v>
      </c>
      <c r="BS2383">
        <v>8</v>
      </c>
      <c r="BZ2383" t="s">
        <v>3685</v>
      </c>
      <c r="CA2383" t="s">
        <v>3722</v>
      </c>
    </row>
    <row r="2384" spans="1:79" hidden="1" x14ac:dyDescent="0.25">
      <c r="A2384" t="s">
        <v>3547</v>
      </c>
      <c r="B2384" t="s">
        <v>271</v>
      </c>
      <c r="C2384" t="s">
        <v>3680</v>
      </c>
      <c r="D2384" t="s">
        <v>3692</v>
      </c>
      <c r="E2384" t="s">
        <v>3693</v>
      </c>
      <c r="F2384" s="1">
        <v>41599</v>
      </c>
      <c r="G2384" s="4">
        <v>0.57291666666666663</v>
      </c>
      <c r="H2384" t="s">
        <v>732</v>
      </c>
      <c r="I2384">
        <v>0.1</v>
      </c>
      <c r="J2384" t="s">
        <v>1607</v>
      </c>
      <c r="K2384" t="s">
        <v>222</v>
      </c>
      <c r="L2384">
        <v>1</v>
      </c>
      <c r="M2384">
        <v>1</v>
      </c>
      <c r="N2384" t="s">
        <v>3723</v>
      </c>
      <c r="O2384" t="s">
        <v>3724</v>
      </c>
      <c r="P2384" t="s">
        <v>2209</v>
      </c>
      <c r="Q2384" t="s">
        <v>1216</v>
      </c>
      <c r="R2384" t="s">
        <v>226</v>
      </c>
      <c r="S2384" t="s">
        <v>227</v>
      </c>
      <c r="T2384">
        <v>-0.5</v>
      </c>
      <c r="V2384">
        <v>0.5</v>
      </c>
      <c r="W2384">
        <v>1</v>
      </c>
      <c r="X2384" t="s">
        <v>228</v>
      </c>
      <c r="Y2384" t="s">
        <v>243</v>
      </c>
      <c r="Z2384" t="s">
        <v>1217</v>
      </c>
      <c r="AA2384" t="s">
        <v>1217</v>
      </c>
      <c r="AF2384" t="s">
        <v>736</v>
      </c>
      <c r="AG2384" t="s">
        <v>732</v>
      </c>
      <c r="AH2384" t="s">
        <v>3554</v>
      </c>
      <c r="AJ2384" t="s">
        <v>732</v>
      </c>
      <c r="AK2384">
        <v>33.965698000000003</v>
      </c>
      <c r="AL2384">
        <v>-117.41600036621099</v>
      </c>
      <c r="AM2384" t="s">
        <v>732</v>
      </c>
      <c r="AN2384" t="s">
        <v>239</v>
      </c>
      <c r="AO2384" t="s">
        <v>732</v>
      </c>
      <c r="AP2384" t="s">
        <v>739</v>
      </c>
      <c r="AQ2384" t="s">
        <v>242</v>
      </c>
      <c r="AR2384" t="s">
        <v>732</v>
      </c>
      <c r="AS2384" t="s">
        <v>239</v>
      </c>
      <c r="AT2384" t="s">
        <v>239</v>
      </c>
      <c r="AU2384">
        <v>1</v>
      </c>
      <c r="AV2384">
        <v>0</v>
      </c>
      <c r="AW2384" t="s">
        <v>3228</v>
      </c>
      <c r="AX2384" t="s">
        <v>3554</v>
      </c>
      <c r="AY2384" t="s">
        <v>109</v>
      </c>
      <c r="BP2384" t="s">
        <v>3555</v>
      </c>
      <c r="BQ2384">
        <v>65</v>
      </c>
      <c r="BR2384" t="s">
        <v>271</v>
      </c>
      <c r="BS2384">
        <v>8</v>
      </c>
      <c r="BZ2384" t="s">
        <v>3685</v>
      </c>
      <c r="CA2384" t="s">
        <v>3725</v>
      </c>
    </row>
    <row r="2385" spans="1:79" hidden="1" x14ac:dyDescent="0.25">
      <c r="A2385" t="s">
        <v>3547</v>
      </c>
      <c r="B2385" t="s">
        <v>271</v>
      </c>
      <c r="C2385" t="s">
        <v>3680</v>
      </c>
      <c r="D2385" t="s">
        <v>3697</v>
      </c>
      <c r="E2385" t="s">
        <v>3698</v>
      </c>
      <c r="F2385" s="1">
        <v>41599</v>
      </c>
      <c r="G2385" s="4">
        <v>0.53125</v>
      </c>
      <c r="H2385" t="s">
        <v>732</v>
      </c>
      <c r="I2385">
        <v>0.1</v>
      </c>
      <c r="J2385" t="s">
        <v>1607</v>
      </c>
      <c r="K2385" t="s">
        <v>222</v>
      </c>
      <c r="L2385">
        <v>1</v>
      </c>
      <c r="M2385">
        <v>1</v>
      </c>
      <c r="N2385" t="s">
        <v>3726</v>
      </c>
      <c r="O2385" t="s">
        <v>3727</v>
      </c>
      <c r="P2385" t="s">
        <v>2209</v>
      </c>
      <c r="Q2385" t="s">
        <v>1216</v>
      </c>
      <c r="R2385" t="s">
        <v>226</v>
      </c>
      <c r="S2385" t="s">
        <v>227</v>
      </c>
      <c r="T2385">
        <v>-0.5</v>
      </c>
      <c r="V2385">
        <v>0.5</v>
      </c>
      <c r="W2385">
        <v>1</v>
      </c>
      <c r="X2385" t="s">
        <v>228</v>
      </c>
      <c r="Y2385" t="s">
        <v>243</v>
      </c>
      <c r="Z2385" t="s">
        <v>1217</v>
      </c>
      <c r="AA2385" t="s">
        <v>1217</v>
      </c>
      <c r="AF2385" t="s">
        <v>736</v>
      </c>
      <c r="AG2385" t="s">
        <v>732</v>
      </c>
      <c r="AH2385" t="s">
        <v>3554</v>
      </c>
      <c r="AJ2385" t="s">
        <v>732</v>
      </c>
      <c r="AK2385">
        <v>33.997298999999998</v>
      </c>
      <c r="AL2385">
        <v>-117.373001098633</v>
      </c>
      <c r="AM2385" t="s">
        <v>732</v>
      </c>
      <c r="AN2385" t="s">
        <v>239</v>
      </c>
      <c r="AO2385" t="s">
        <v>732</v>
      </c>
      <c r="AP2385" t="s">
        <v>739</v>
      </c>
      <c r="AQ2385" t="s">
        <v>242</v>
      </c>
      <c r="AR2385" t="s">
        <v>732</v>
      </c>
      <c r="AS2385" t="s">
        <v>239</v>
      </c>
      <c r="AT2385" t="s">
        <v>239</v>
      </c>
      <c r="AU2385">
        <v>1</v>
      </c>
      <c r="AV2385">
        <v>0</v>
      </c>
      <c r="AW2385" t="s">
        <v>3228</v>
      </c>
      <c r="AX2385" t="s">
        <v>3554</v>
      </c>
      <c r="AY2385" t="s">
        <v>109</v>
      </c>
      <c r="BP2385" t="s">
        <v>3555</v>
      </c>
      <c r="BQ2385">
        <v>65</v>
      </c>
      <c r="BR2385" t="s">
        <v>271</v>
      </c>
      <c r="BS2385">
        <v>8</v>
      </c>
      <c r="BZ2385" t="s">
        <v>3685</v>
      </c>
      <c r="CA2385" t="s">
        <v>3728</v>
      </c>
    </row>
    <row r="2386" spans="1:79" hidden="1" x14ac:dyDescent="0.25">
      <c r="A2386" t="s">
        <v>3547</v>
      </c>
      <c r="B2386" t="s">
        <v>271</v>
      </c>
      <c r="C2386" t="s">
        <v>3680</v>
      </c>
      <c r="D2386" t="s">
        <v>3729</v>
      </c>
      <c r="E2386" t="s">
        <v>3730</v>
      </c>
      <c r="F2386" s="1">
        <v>41599</v>
      </c>
      <c r="G2386" s="4">
        <v>0.4513888888888889</v>
      </c>
      <c r="H2386" t="s">
        <v>732</v>
      </c>
      <c r="I2386">
        <v>0.1</v>
      </c>
      <c r="J2386" t="s">
        <v>1607</v>
      </c>
      <c r="K2386" t="s">
        <v>222</v>
      </c>
      <c r="L2386">
        <v>1</v>
      </c>
      <c r="M2386">
        <v>1</v>
      </c>
      <c r="N2386" t="s">
        <v>3731</v>
      </c>
      <c r="O2386" t="s">
        <v>3732</v>
      </c>
      <c r="P2386" t="s">
        <v>2209</v>
      </c>
      <c r="Q2386" t="s">
        <v>1216</v>
      </c>
      <c r="R2386" t="s">
        <v>226</v>
      </c>
      <c r="S2386" t="s">
        <v>227</v>
      </c>
      <c r="T2386">
        <v>-0.5</v>
      </c>
      <c r="V2386">
        <v>0.5</v>
      </c>
      <c r="W2386">
        <v>1</v>
      </c>
      <c r="X2386" t="s">
        <v>228</v>
      </c>
      <c r="Y2386" t="s">
        <v>243</v>
      </c>
      <c r="Z2386" t="s">
        <v>1217</v>
      </c>
      <c r="AA2386" t="s">
        <v>1217</v>
      </c>
      <c r="AF2386" t="s">
        <v>736</v>
      </c>
      <c r="AG2386" t="s">
        <v>732</v>
      </c>
      <c r="AH2386" t="s">
        <v>3554</v>
      </c>
      <c r="AJ2386" t="s">
        <v>732</v>
      </c>
      <c r="AK2386">
        <v>33.907501000000003</v>
      </c>
      <c r="AL2386">
        <v>-117.583000183105</v>
      </c>
      <c r="AM2386" t="s">
        <v>732</v>
      </c>
      <c r="AN2386" t="s">
        <v>239</v>
      </c>
      <c r="AO2386" t="s">
        <v>732</v>
      </c>
      <c r="AP2386" t="s">
        <v>739</v>
      </c>
      <c r="AQ2386" t="s">
        <v>242</v>
      </c>
      <c r="AR2386" t="s">
        <v>732</v>
      </c>
      <c r="AS2386" t="s">
        <v>239</v>
      </c>
      <c r="AT2386" t="s">
        <v>239</v>
      </c>
      <c r="AU2386">
        <v>1</v>
      </c>
      <c r="AV2386">
        <v>0</v>
      </c>
      <c r="AW2386" t="s">
        <v>3228</v>
      </c>
      <c r="AX2386" t="s">
        <v>3554</v>
      </c>
      <c r="AY2386" t="s">
        <v>109</v>
      </c>
      <c r="BP2386" t="s">
        <v>3555</v>
      </c>
      <c r="BQ2386">
        <v>65</v>
      </c>
      <c r="BR2386" t="s">
        <v>271</v>
      </c>
      <c r="BS2386">
        <v>8</v>
      </c>
      <c r="BZ2386" t="s">
        <v>3685</v>
      </c>
      <c r="CA2386" t="s">
        <v>3733</v>
      </c>
    </row>
    <row r="2387" spans="1:79" hidden="1" x14ac:dyDescent="0.25">
      <c r="A2387" t="s">
        <v>3547</v>
      </c>
      <c r="B2387" t="s">
        <v>271</v>
      </c>
      <c r="C2387" t="s">
        <v>3680</v>
      </c>
      <c r="D2387" t="s">
        <v>3734</v>
      </c>
      <c r="E2387" t="s">
        <v>3735</v>
      </c>
      <c r="F2387" s="1">
        <v>41599</v>
      </c>
      <c r="G2387" s="4">
        <v>0.68055555555555547</v>
      </c>
      <c r="H2387" t="s">
        <v>732</v>
      </c>
      <c r="I2387">
        <v>0.1</v>
      </c>
      <c r="J2387" t="s">
        <v>1607</v>
      </c>
      <c r="K2387" t="s">
        <v>222</v>
      </c>
      <c r="L2387">
        <v>1</v>
      </c>
      <c r="M2387">
        <v>1</v>
      </c>
      <c r="N2387" t="s">
        <v>3736</v>
      </c>
      <c r="O2387" t="s">
        <v>3737</v>
      </c>
      <c r="P2387" t="s">
        <v>2209</v>
      </c>
      <c r="Q2387" t="s">
        <v>1216</v>
      </c>
      <c r="R2387" t="s">
        <v>226</v>
      </c>
      <c r="S2387" t="s">
        <v>227</v>
      </c>
      <c r="T2387">
        <v>-0.5</v>
      </c>
      <c r="V2387">
        <v>0.5</v>
      </c>
      <c r="W2387">
        <v>1</v>
      </c>
      <c r="X2387" t="s">
        <v>228</v>
      </c>
      <c r="Y2387" t="s">
        <v>243</v>
      </c>
      <c r="Z2387" t="s">
        <v>1217</v>
      </c>
      <c r="AA2387" t="s">
        <v>1217</v>
      </c>
      <c r="AF2387" t="s">
        <v>736</v>
      </c>
      <c r="AG2387" t="s">
        <v>732</v>
      </c>
      <c r="AH2387" t="s">
        <v>3554</v>
      </c>
      <c r="AJ2387" t="s">
        <v>732</v>
      </c>
      <c r="AK2387">
        <v>33.917599000000003</v>
      </c>
      <c r="AL2387">
        <v>-117.24299621582</v>
      </c>
      <c r="AM2387" t="s">
        <v>732</v>
      </c>
      <c r="AN2387" t="s">
        <v>239</v>
      </c>
      <c r="AO2387" t="s">
        <v>732</v>
      </c>
      <c r="AP2387" t="s">
        <v>739</v>
      </c>
      <c r="AQ2387" t="s">
        <v>242</v>
      </c>
      <c r="AR2387" t="s">
        <v>732</v>
      </c>
      <c r="AS2387" t="s">
        <v>239</v>
      </c>
      <c r="AT2387" t="s">
        <v>239</v>
      </c>
      <c r="AU2387">
        <v>1</v>
      </c>
      <c r="AV2387">
        <v>0</v>
      </c>
      <c r="AW2387" t="s">
        <v>3228</v>
      </c>
      <c r="AX2387" t="s">
        <v>3554</v>
      </c>
      <c r="AY2387" t="s">
        <v>109</v>
      </c>
      <c r="BP2387" t="s">
        <v>3555</v>
      </c>
      <c r="BQ2387">
        <v>65</v>
      </c>
      <c r="BR2387" t="s">
        <v>271</v>
      </c>
      <c r="BS2387">
        <v>8</v>
      </c>
      <c r="BZ2387" t="s">
        <v>3738</v>
      </c>
      <c r="CA2387" t="s">
        <v>3739</v>
      </c>
    </row>
    <row r="2388" spans="1:79" hidden="1" x14ac:dyDescent="0.25">
      <c r="A2388" t="s">
        <v>3547</v>
      </c>
      <c r="B2388" t="s">
        <v>271</v>
      </c>
      <c r="C2388" t="s">
        <v>3680</v>
      </c>
      <c r="D2388" t="s">
        <v>3740</v>
      </c>
      <c r="E2388" t="s">
        <v>3741</v>
      </c>
      <c r="F2388" s="1">
        <v>41599</v>
      </c>
      <c r="G2388" s="4">
        <v>0.53472222222222221</v>
      </c>
      <c r="H2388" t="s">
        <v>732</v>
      </c>
      <c r="I2388">
        <v>0.1</v>
      </c>
      <c r="J2388" t="s">
        <v>1607</v>
      </c>
      <c r="K2388" t="s">
        <v>222</v>
      </c>
      <c r="L2388">
        <v>1</v>
      </c>
      <c r="M2388">
        <v>1</v>
      </c>
      <c r="N2388" t="s">
        <v>3742</v>
      </c>
      <c r="O2388" t="s">
        <v>3743</v>
      </c>
      <c r="P2388" t="s">
        <v>224</v>
      </c>
      <c r="Q2388" t="s">
        <v>1216</v>
      </c>
      <c r="R2388" t="s">
        <v>226</v>
      </c>
      <c r="S2388" t="s">
        <v>227</v>
      </c>
      <c r="T2388">
        <v>-0.5</v>
      </c>
      <c r="V2388">
        <v>0.5</v>
      </c>
      <c r="W2388">
        <v>1</v>
      </c>
      <c r="X2388" t="s">
        <v>228</v>
      </c>
      <c r="Y2388" t="s">
        <v>243</v>
      </c>
      <c r="Z2388" t="s">
        <v>1217</v>
      </c>
      <c r="AA2388" t="s">
        <v>1217</v>
      </c>
      <c r="AF2388" t="s">
        <v>736</v>
      </c>
      <c r="AG2388" t="s">
        <v>732</v>
      </c>
      <c r="AH2388" t="s">
        <v>3554</v>
      </c>
      <c r="AJ2388" t="s">
        <v>732</v>
      </c>
      <c r="AK2388">
        <v>33.889198</v>
      </c>
      <c r="AL2388">
        <v>-117.56199645996099</v>
      </c>
      <c r="AM2388" t="s">
        <v>732</v>
      </c>
      <c r="AN2388" t="s">
        <v>239</v>
      </c>
      <c r="AO2388" t="s">
        <v>732</v>
      </c>
      <c r="AP2388" t="s">
        <v>739</v>
      </c>
      <c r="AQ2388" t="s">
        <v>242</v>
      </c>
      <c r="AR2388" t="s">
        <v>732</v>
      </c>
      <c r="AS2388" t="s">
        <v>239</v>
      </c>
      <c r="AT2388" t="s">
        <v>239</v>
      </c>
      <c r="AU2388">
        <v>1</v>
      </c>
      <c r="AV2388">
        <v>0</v>
      </c>
      <c r="AW2388" t="s">
        <v>3228</v>
      </c>
      <c r="AX2388" t="s">
        <v>3554</v>
      </c>
      <c r="AY2388" t="s">
        <v>109</v>
      </c>
      <c r="BP2388" t="s">
        <v>3555</v>
      </c>
      <c r="BQ2388">
        <v>65</v>
      </c>
      <c r="BR2388" t="s">
        <v>271</v>
      </c>
      <c r="BS2388">
        <v>8</v>
      </c>
      <c r="BZ2388" t="s">
        <v>3685</v>
      </c>
      <c r="CA2388" t="s">
        <v>3744</v>
      </c>
    </row>
    <row r="2389" spans="1:79" hidden="1" x14ac:dyDescent="0.25">
      <c r="A2389" t="s">
        <v>3547</v>
      </c>
      <c r="B2389" t="s">
        <v>3548</v>
      </c>
      <c r="C2389" t="s">
        <v>3549</v>
      </c>
      <c r="D2389" t="s">
        <v>3569</v>
      </c>
      <c r="E2389" t="s">
        <v>3570</v>
      </c>
      <c r="F2389" s="1">
        <v>41599</v>
      </c>
      <c r="G2389" s="4">
        <v>0.44236111111111115</v>
      </c>
      <c r="H2389" t="s">
        <v>3702</v>
      </c>
      <c r="I2389">
        <v>0.1</v>
      </c>
      <c r="J2389" t="s">
        <v>1607</v>
      </c>
      <c r="K2389" t="s">
        <v>745</v>
      </c>
      <c r="L2389">
        <v>1</v>
      </c>
      <c r="M2389">
        <v>1</v>
      </c>
      <c r="N2389" t="s">
        <v>3745</v>
      </c>
      <c r="O2389" t="s">
        <v>3745</v>
      </c>
      <c r="P2389" t="s">
        <v>224</v>
      </c>
      <c r="Q2389" t="s">
        <v>1216</v>
      </c>
      <c r="R2389" t="s">
        <v>226</v>
      </c>
      <c r="S2389" t="s">
        <v>227</v>
      </c>
      <c r="T2389">
        <v>1.2</v>
      </c>
      <c r="V2389">
        <v>-88</v>
      </c>
      <c r="W2389">
        <v>1</v>
      </c>
      <c r="X2389" t="s">
        <v>281</v>
      </c>
      <c r="Y2389" t="s">
        <v>3712</v>
      </c>
      <c r="Z2389" t="s">
        <v>1217</v>
      </c>
      <c r="AA2389" t="s">
        <v>1217</v>
      </c>
      <c r="AF2389" t="s">
        <v>736</v>
      </c>
      <c r="AG2389" t="s">
        <v>732</v>
      </c>
      <c r="AH2389" t="s">
        <v>732</v>
      </c>
      <c r="AJ2389" t="s">
        <v>732</v>
      </c>
      <c r="AM2389" t="s">
        <v>732</v>
      </c>
      <c r="AN2389" t="s">
        <v>239</v>
      </c>
      <c r="AO2389" t="s">
        <v>240</v>
      </c>
      <c r="AP2389" t="s">
        <v>739</v>
      </c>
      <c r="AQ2389" t="s">
        <v>242</v>
      </c>
      <c r="AR2389" t="s">
        <v>732</v>
      </c>
      <c r="AS2389" t="s">
        <v>239</v>
      </c>
      <c r="AT2389" t="s">
        <v>239</v>
      </c>
      <c r="AU2389">
        <v>1</v>
      </c>
      <c r="AV2389">
        <v>0</v>
      </c>
      <c r="AW2389" t="s">
        <v>3228</v>
      </c>
      <c r="AX2389" t="s">
        <v>1588</v>
      </c>
      <c r="AY2389" t="s">
        <v>1217</v>
      </c>
      <c r="CA2389" t="s">
        <v>3746</v>
      </c>
    </row>
    <row r="2390" spans="1:79" hidden="1" x14ac:dyDescent="0.25">
      <c r="A2390" t="s">
        <v>3547</v>
      </c>
      <c r="B2390" t="s">
        <v>3548</v>
      </c>
      <c r="C2390" t="s">
        <v>3549</v>
      </c>
      <c r="D2390" t="s">
        <v>3579</v>
      </c>
      <c r="E2390" t="s">
        <v>3580</v>
      </c>
      <c r="F2390" s="1">
        <v>41599</v>
      </c>
      <c r="G2390" s="4">
        <v>0.43055555555555558</v>
      </c>
      <c r="H2390" t="s">
        <v>3702</v>
      </c>
      <c r="I2390">
        <v>0.1</v>
      </c>
      <c r="J2390" t="s">
        <v>1607</v>
      </c>
      <c r="K2390" t="s">
        <v>745</v>
      </c>
      <c r="L2390">
        <v>1</v>
      </c>
      <c r="M2390">
        <v>1</v>
      </c>
      <c r="N2390" t="s">
        <v>3747</v>
      </c>
      <c r="O2390" t="s">
        <v>3747</v>
      </c>
      <c r="P2390" t="s">
        <v>224</v>
      </c>
      <c r="Q2390" t="s">
        <v>1216</v>
      </c>
      <c r="R2390" t="s">
        <v>226</v>
      </c>
      <c r="S2390" t="s">
        <v>227</v>
      </c>
      <c r="T2390">
        <v>1.3</v>
      </c>
      <c r="V2390">
        <v>-88</v>
      </c>
      <c r="W2390">
        <v>1</v>
      </c>
      <c r="X2390" t="s">
        <v>281</v>
      </c>
      <c r="Y2390" t="s">
        <v>3712</v>
      </c>
      <c r="Z2390" t="s">
        <v>1217</v>
      </c>
      <c r="AA2390" t="s">
        <v>1217</v>
      </c>
      <c r="AF2390" t="s">
        <v>736</v>
      </c>
      <c r="AG2390" t="s">
        <v>732</v>
      </c>
      <c r="AH2390" t="s">
        <v>732</v>
      </c>
      <c r="AJ2390" t="s">
        <v>732</v>
      </c>
      <c r="AM2390" t="s">
        <v>732</v>
      </c>
      <c r="AN2390" t="s">
        <v>239</v>
      </c>
      <c r="AO2390" t="s">
        <v>240</v>
      </c>
      <c r="AP2390" t="s">
        <v>739</v>
      </c>
      <c r="AQ2390" t="s">
        <v>242</v>
      </c>
      <c r="AR2390" t="s">
        <v>732</v>
      </c>
      <c r="AS2390" t="s">
        <v>239</v>
      </c>
      <c r="AT2390" t="s">
        <v>239</v>
      </c>
      <c r="AU2390">
        <v>1</v>
      </c>
      <c r="AV2390">
        <v>0</v>
      </c>
      <c r="AW2390" t="s">
        <v>3228</v>
      </c>
      <c r="AX2390" t="s">
        <v>1588</v>
      </c>
      <c r="AY2390" t="s">
        <v>1217</v>
      </c>
      <c r="CA2390" t="s">
        <v>3748</v>
      </c>
    </row>
    <row r="2391" spans="1:79" hidden="1" x14ac:dyDescent="0.25">
      <c r="A2391" t="s">
        <v>3547</v>
      </c>
      <c r="B2391" t="s">
        <v>271</v>
      </c>
      <c r="C2391" t="s">
        <v>3680</v>
      </c>
      <c r="D2391" t="s">
        <v>3749</v>
      </c>
      <c r="E2391" t="s">
        <v>3750</v>
      </c>
      <c r="F2391" s="1">
        <v>41599</v>
      </c>
      <c r="G2391" s="4">
        <v>0.59375</v>
      </c>
      <c r="H2391" t="s">
        <v>732</v>
      </c>
      <c r="I2391">
        <v>0.1</v>
      </c>
      <c r="J2391" t="s">
        <v>1607</v>
      </c>
      <c r="K2391" t="s">
        <v>222</v>
      </c>
      <c r="L2391">
        <v>1</v>
      </c>
      <c r="M2391">
        <v>1</v>
      </c>
      <c r="N2391" t="s">
        <v>3751</v>
      </c>
      <c r="O2391" t="s">
        <v>3752</v>
      </c>
      <c r="P2391" t="s">
        <v>2209</v>
      </c>
      <c r="Q2391" t="s">
        <v>1216</v>
      </c>
      <c r="R2391" t="s">
        <v>226</v>
      </c>
      <c r="S2391" t="s">
        <v>227</v>
      </c>
      <c r="T2391">
        <v>0.5</v>
      </c>
      <c r="V2391">
        <v>0.5</v>
      </c>
      <c r="W2391">
        <v>1</v>
      </c>
      <c r="X2391" t="s">
        <v>905</v>
      </c>
      <c r="Y2391" t="s">
        <v>243</v>
      </c>
      <c r="Z2391" t="s">
        <v>1217</v>
      </c>
      <c r="AA2391" t="s">
        <v>1217</v>
      </c>
      <c r="AF2391" t="s">
        <v>736</v>
      </c>
      <c r="AG2391" t="s">
        <v>732</v>
      </c>
      <c r="AH2391" t="s">
        <v>3554</v>
      </c>
      <c r="AJ2391" t="s">
        <v>732</v>
      </c>
      <c r="AK2391">
        <v>33.734698999999999</v>
      </c>
      <c r="AL2391">
        <v>-117.005996704102</v>
      </c>
      <c r="AM2391" t="s">
        <v>732</v>
      </c>
      <c r="AN2391" t="s">
        <v>239</v>
      </c>
      <c r="AO2391" t="s">
        <v>732</v>
      </c>
      <c r="AP2391" t="s">
        <v>739</v>
      </c>
      <c r="AQ2391" t="s">
        <v>242</v>
      </c>
      <c r="AR2391" t="s">
        <v>732</v>
      </c>
      <c r="AS2391" t="s">
        <v>239</v>
      </c>
      <c r="AT2391" t="s">
        <v>239</v>
      </c>
      <c r="AU2391">
        <v>1</v>
      </c>
      <c r="AV2391">
        <v>0</v>
      </c>
      <c r="AW2391" t="s">
        <v>3228</v>
      </c>
      <c r="AX2391" t="s">
        <v>3554</v>
      </c>
      <c r="AY2391" t="s">
        <v>109</v>
      </c>
      <c r="BP2391" t="s">
        <v>3555</v>
      </c>
      <c r="BQ2391">
        <v>65</v>
      </c>
      <c r="BR2391" t="s">
        <v>271</v>
      </c>
      <c r="BS2391">
        <v>8</v>
      </c>
      <c r="BZ2391" t="s">
        <v>3738</v>
      </c>
      <c r="CA2391" t="s">
        <v>3753</v>
      </c>
    </row>
    <row r="2392" spans="1:79" hidden="1" x14ac:dyDescent="0.25">
      <c r="A2392" t="s">
        <v>3547</v>
      </c>
      <c r="B2392" t="s">
        <v>3548</v>
      </c>
      <c r="C2392" t="s">
        <v>3549</v>
      </c>
      <c r="D2392" t="s">
        <v>3558</v>
      </c>
      <c r="E2392" t="s">
        <v>3559</v>
      </c>
      <c r="F2392" s="1">
        <v>41616</v>
      </c>
      <c r="G2392" s="4">
        <v>0.88958333333333339</v>
      </c>
      <c r="H2392" t="s">
        <v>3702</v>
      </c>
      <c r="I2392">
        <v>0.1</v>
      </c>
      <c r="J2392" t="s">
        <v>1607</v>
      </c>
      <c r="K2392" t="s">
        <v>745</v>
      </c>
      <c r="L2392">
        <v>1</v>
      </c>
      <c r="M2392">
        <v>1</v>
      </c>
      <c r="N2392" t="s">
        <v>3754</v>
      </c>
      <c r="O2392" t="s">
        <v>3754</v>
      </c>
      <c r="P2392" t="s">
        <v>2209</v>
      </c>
      <c r="Q2392" t="s">
        <v>1216</v>
      </c>
      <c r="R2392" t="s">
        <v>226</v>
      </c>
      <c r="S2392" t="s">
        <v>227</v>
      </c>
      <c r="T2392">
        <v>1</v>
      </c>
      <c r="V2392">
        <v>-88</v>
      </c>
      <c r="W2392">
        <v>1</v>
      </c>
      <c r="X2392" t="s">
        <v>281</v>
      </c>
      <c r="Y2392" t="s">
        <v>3704</v>
      </c>
      <c r="Z2392" t="s">
        <v>1217</v>
      </c>
      <c r="AA2392" t="s">
        <v>1217</v>
      </c>
      <c r="AF2392" t="s">
        <v>736</v>
      </c>
      <c r="AG2392" t="s">
        <v>732</v>
      </c>
      <c r="AH2392" t="s">
        <v>732</v>
      </c>
      <c r="AJ2392" t="s">
        <v>732</v>
      </c>
      <c r="AK2392">
        <v>33.514598999999997</v>
      </c>
      <c r="AL2392">
        <v>-117.162002563477</v>
      </c>
      <c r="AM2392" t="s">
        <v>732</v>
      </c>
      <c r="AN2392" t="s">
        <v>239</v>
      </c>
      <c r="AO2392" t="s">
        <v>240</v>
      </c>
      <c r="AP2392" t="s">
        <v>739</v>
      </c>
      <c r="AQ2392" t="s">
        <v>242</v>
      </c>
      <c r="AR2392" t="s">
        <v>732</v>
      </c>
      <c r="AS2392" t="s">
        <v>239</v>
      </c>
      <c r="AT2392" t="s">
        <v>239</v>
      </c>
      <c r="AU2392">
        <v>1</v>
      </c>
      <c r="AV2392">
        <v>0</v>
      </c>
      <c r="AW2392" t="s">
        <v>3228</v>
      </c>
      <c r="AX2392" t="s">
        <v>1588</v>
      </c>
      <c r="AY2392" t="s">
        <v>1217</v>
      </c>
      <c r="BP2392" t="s">
        <v>3555</v>
      </c>
      <c r="BQ2392">
        <v>65</v>
      </c>
      <c r="BR2392" t="s">
        <v>422</v>
      </c>
      <c r="BS2392">
        <v>9</v>
      </c>
      <c r="BZ2392" t="s">
        <v>3562</v>
      </c>
      <c r="CA2392" t="s">
        <v>3755</v>
      </c>
    </row>
    <row r="2393" spans="1:79" hidden="1" x14ac:dyDescent="0.25">
      <c r="A2393" t="s">
        <v>3547</v>
      </c>
      <c r="B2393" t="s">
        <v>3548</v>
      </c>
      <c r="C2393" t="s">
        <v>3549</v>
      </c>
      <c r="D2393" t="s">
        <v>3564</v>
      </c>
      <c r="E2393" t="s">
        <v>3565</v>
      </c>
      <c r="F2393" s="1">
        <v>41616</v>
      </c>
      <c r="G2393" s="4">
        <v>0.36041666666666666</v>
      </c>
      <c r="H2393" t="s">
        <v>3702</v>
      </c>
      <c r="I2393">
        <v>0.1</v>
      </c>
      <c r="J2393" t="s">
        <v>1607</v>
      </c>
      <c r="K2393" t="s">
        <v>745</v>
      </c>
      <c r="L2393">
        <v>1</v>
      </c>
      <c r="M2393">
        <v>1</v>
      </c>
      <c r="N2393" t="s">
        <v>3756</v>
      </c>
      <c r="O2393" t="s">
        <v>3756</v>
      </c>
      <c r="P2393" t="s">
        <v>2209</v>
      </c>
      <c r="Q2393" t="s">
        <v>1216</v>
      </c>
      <c r="R2393" t="s">
        <v>226</v>
      </c>
      <c r="S2393" t="s">
        <v>227</v>
      </c>
      <c r="V2393">
        <v>-88</v>
      </c>
      <c r="W2393">
        <v>1</v>
      </c>
      <c r="X2393" t="s">
        <v>111</v>
      </c>
      <c r="Y2393" t="s">
        <v>3704</v>
      </c>
      <c r="Z2393" t="s">
        <v>1217</v>
      </c>
      <c r="AA2393" t="s">
        <v>1217</v>
      </c>
      <c r="AF2393" t="s">
        <v>736</v>
      </c>
      <c r="AG2393" t="s">
        <v>732</v>
      </c>
      <c r="AH2393" t="s">
        <v>732</v>
      </c>
      <c r="AJ2393" t="s">
        <v>732</v>
      </c>
      <c r="AK2393">
        <v>33.547500999999997</v>
      </c>
      <c r="AL2393">
        <v>-117.171997070312</v>
      </c>
      <c r="AM2393" t="s">
        <v>732</v>
      </c>
      <c r="AN2393" t="s">
        <v>239</v>
      </c>
      <c r="AO2393" t="s">
        <v>240</v>
      </c>
      <c r="AP2393" t="s">
        <v>739</v>
      </c>
      <c r="AQ2393" t="s">
        <v>242</v>
      </c>
      <c r="AR2393" t="s">
        <v>732</v>
      </c>
      <c r="AS2393" t="s">
        <v>239</v>
      </c>
      <c r="AT2393" t="s">
        <v>239</v>
      </c>
      <c r="AU2393">
        <v>1</v>
      </c>
      <c r="AV2393">
        <v>0</v>
      </c>
      <c r="AW2393" t="s">
        <v>3228</v>
      </c>
      <c r="AX2393" t="s">
        <v>1588</v>
      </c>
      <c r="AY2393" t="s">
        <v>1217</v>
      </c>
      <c r="BP2393" t="s">
        <v>3555</v>
      </c>
      <c r="BQ2393">
        <v>65</v>
      </c>
      <c r="BR2393" t="s">
        <v>422</v>
      </c>
      <c r="BS2393">
        <v>9</v>
      </c>
      <c r="BZ2393" t="s">
        <v>3562</v>
      </c>
      <c r="CA2393" t="s">
        <v>3757</v>
      </c>
    </row>
    <row r="2394" spans="1:79" hidden="1" x14ac:dyDescent="0.25">
      <c r="A2394" t="s">
        <v>3547</v>
      </c>
      <c r="B2394" t="s">
        <v>3548</v>
      </c>
      <c r="C2394" t="s">
        <v>3549</v>
      </c>
      <c r="D2394" t="s">
        <v>3617</v>
      </c>
      <c r="E2394" t="s">
        <v>3618</v>
      </c>
      <c r="F2394" s="1">
        <v>41616</v>
      </c>
      <c r="G2394" s="4">
        <v>0.83194444444444438</v>
      </c>
      <c r="H2394" t="s">
        <v>3702</v>
      </c>
      <c r="I2394">
        <v>0.1</v>
      </c>
      <c r="J2394" t="s">
        <v>1607</v>
      </c>
      <c r="K2394" t="s">
        <v>745</v>
      </c>
      <c r="L2394">
        <v>1</v>
      </c>
      <c r="M2394">
        <v>1</v>
      </c>
      <c r="N2394" t="s">
        <v>3758</v>
      </c>
      <c r="O2394" t="s">
        <v>3758</v>
      </c>
      <c r="P2394" t="s">
        <v>2209</v>
      </c>
      <c r="Q2394" t="s">
        <v>1216</v>
      </c>
      <c r="R2394" t="s">
        <v>226</v>
      </c>
      <c r="S2394" t="s">
        <v>227</v>
      </c>
      <c r="V2394">
        <v>-88</v>
      </c>
      <c r="W2394">
        <v>1</v>
      </c>
      <c r="X2394" t="s">
        <v>111</v>
      </c>
      <c r="Y2394" t="s">
        <v>3704</v>
      </c>
      <c r="Z2394" t="s">
        <v>1217</v>
      </c>
      <c r="AA2394" t="s">
        <v>1217</v>
      </c>
      <c r="AF2394" t="s">
        <v>736</v>
      </c>
      <c r="AG2394" t="s">
        <v>732</v>
      </c>
      <c r="AH2394" t="s">
        <v>732</v>
      </c>
      <c r="AJ2394" t="s">
        <v>732</v>
      </c>
      <c r="AK2394">
        <v>33.609000999999999</v>
      </c>
      <c r="AL2394">
        <v>-117.290000915527</v>
      </c>
      <c r="AM2394" t="s">
        <v>732</v>
      </c>
      <c r="AN2394" t="s">
        <v>239</v>
      </c>
      <c r="AO2394" t="s">
        <v>240</v>
      </c>
      <c r="AP2394" t="s">
        <v>739</v>
      </c>
      <c r="AQ2394" t="s">
        <v>242</v>
      </c>
      <c r="AR2394" t="s">
        <v>732</v>
      </c>
      <c r="AS2394" t="s">
        <v>239</v>
      </c>
      <c r="AT2394" t="s">
        <v>239</v>
      </c>
      <c r="AU2394">
        <v>1</v>
      </c>
      <c r="AV2394">
        <v>0</v>
      </c>
      <c r="AW2394" t="s">
        <v>3228</v>
      </c>
      <c r="AX2394" t="s">
        <v>1588</v>
      </c>
      <c r="AY2394" t="s">
        <v>1217</v>
      </c>
      <c r="BP2394" t="s">
        <v>3555</v>
      </c>
      <c r="BQ2394">
        <v>65</v>
      </c>
      <c r="BR2394" t="s">
        <v>422</v>
      </c>
      <c r="BS2394">
        <v>9</v>
      </c>
      <c r="BZ2394" t="s">
        <v>3562</v>
      </c>
      <c r="CA2394" t="s">
        <v>3759</v>
      </c>
    </row>
    <row r="2395" spans="1:79" hidden="1" x14ac:dyDescent="0.25">
      <c r="A2395" t="s">
        <v>3547</v>
      </c>
      <c r="B2395" t="s">
        <v>3548</v>
      </c>
      <c r="C2395" t="s">
        <v>3549</v>
      </c>
      <c r="D2395" t="s">
        <v>3638</v>
      </c>
      <c r="E2395" t="s">
        <v>3639</v>
      </c>
      <c r="F2395" s="1">
        <v>41616</v>
      </c>
      <c r="G2395" s="4">
        <v>0.98333333333333339</v>
      </c>
      <c r="H2395" t="s">
        <v>3702</v>
      </c>
      <c r="I2395">
        <v>0.1</v>
      </c>
      <c r="J2395" t="s">
        <v>1607</v>
      </c>
      <c r="K2395" t="s">
        <v>745</v>
      </c>
      <c r="L2395">
        <v>1</v>
      </c>
      <c r="M2395">
        <v>1</v>
      </c>
      <c r="N2395" t="s">
        <v>3760</v>
      </c>
      <c r="O2395" t="s">
        <v>3760</v>
      </c>
      <c r="P2395" t="s">
        <v>2209</v>
      </c>
      <c r="Q2395" t="s">
        <v>1216</v>
      </c>
      <c r="R2395" t="s">
        <v>226</v>
      </c>
      <c r="S2395" t="s">
        <v>227</v>
      </c>
      <c r="T2395">
        <v>0.6</v>
      </c>
      <c r="V2395">
        <v>-88</v>
      </c>
      <c r="W2395">
        <v>1</v>
      </c>
      <c r="X2395" t="s">
        <v>281</v>
      </c>
      <c r="Y2395" t="s">
        <v>3709</v>
      </c>
      <c r="Z2395" t="s">
        <v>1217</v>
      </c>
      <c r="AA2395" t="s">
        <v>1217</v>
      </c>
      <c r="AF2395" t="s">
        <v>736</v>
      </c>
      <c r="AG2395" t="s">
        <v>732</v>
      </c>
      <c r="AH2395" t="s">
        <v>732</v>
      </c>
      <c r="AJ2395" t="s">
        <v>732</v>
      </c>
      <c r="AK2395">
        <v>33.568100000000001</v>
      </c>
      <c r="AL2395">
        <v>-117.110000610352</v>
      </c>
      <c r="AM2395" t="s">
        <v>732</v>
      </c>
      <c r="AN2395" t="s">
        <v>239</v>
      </c>
      <c r="AO2395" t="s">
        <v>240</v>
      </c>
      <c r="AP2395" t="s">
        <v>739</v>
      </c>
      <c r="AQ2395" t="s">
        <v>242</v>
      </c>
      <c r="AR2395" t="s">
        <v>732</v>
      </c>
      <c r="AS2395" t="s">
        <v>239</v>
      </c>
      <c r="AT2395" t="s">
        <v>239</v>
      </c>
      <c r="AU2395">
        <v>1</v>
      </c>
      <c r="AV2395">
        <v>0</v>
      </c>
      <c r="AW2395" t="s">
        <v>3228</v>
      </c>
      <c r="AX2395" t="s">
        <v>1588</v>
      </c>
      <c r="AY2395" t="s">
        <v>1217</v>
      </c>
      <c r="BP2395" t="s">
        <v>3555</v>
      </c>
      <c r="BQ2395">
        <v>65</v>
      </c>
      <c r="BR2395" t="s">
        <v>422</v>
      </c>
      <c r="BS2395">
        <v>9</v>
      </c>
      <c r="BZ2395" t="s">
        <v>3562</v>
      </c>
      <c r="CA2395" t="s">
        <v>3761</v>
      </c>
    </row>
    <row r="2396" spans="1:79" hidden="1" x14ac:dyDescent="0.25">
      <c r="A2396" t="s">
        <v>3547</v>
      </c>
      <c r="B2396" t="s">
        <v>3548</v>
      </c>
      <c r="C2396" t="s">
        <v>3549</v>
      </c>
      <c r="D2396" t="s">
        <v>3650</v>
      </c>
      <c r="E2396" t="s">
        <v>3651</v>
      </c>
      <c r="F2396" s="1">
        <v>41616</v>
      </c>
      <c r="G2396" s="4">
        <v>7.5694444444444439E-2</v>
      </c>
      <c r="H2396" t="s">
        <v>3702</v>
      </c>
      <c r="I2396">
        <v>0.1</v>
      </c>
      <c r="J2396" t="s">
        <v>1607</v>
      </c>
      <c r="K2396" t="s">
        <v>745</v>
      </c>
      <c r="L2396">
        <v>1</v>
      </c>
      <c r="M2396">
        <v>1</v>
      </c>
      <c r="N2396" t="s">
        <v>3762</v>
      </c>
      <c r="O2396" t="s">
        <v>3762</v>
      </c>
      <c r="P2396" t="s">
        <v>2209</v>
      </c>
      <c r="Q2396" t="s">
        <v>1216</v>
      </c>
      <c r="R2396" t="s">
        <v>226</v>
      </c>
      <c r="S2396" t="s">
        <v>227</v>
      </c>
      <c r="T2396">
        <v>0.5</v>
      </c>
      <c r="V2396">
        <v>-88</v>
      </c>
      <c r="W2396">
        <v>1</v>
      </c>
      <c r="X2396" t="s">
        <v>281</v>
      </c>
      <c r="Y2396" t="s">
        <v>3709</v>
      </c>
      <c r="Z2396" t="s">
        <v>1217</v>
      </c>
      <c r="AA2396" t="s">
        <v>1217</v>
      </c>
      <c r="AF2396" t="s">
        <v>736</v>
      </c>
      <c r="AG2396" t="s">
        <v>732</v>
      </c>
      <c r="AH2396" t="s">
        <v>732</v>
      </c>
      <c r="AJ2396" t="s">
        <v>732</v>
      </c>
      <c r="AK2396">
        <v>33.605099000000003</v>
      </c>
      <c r="AL2396">
        <v>-117.112998962402</v>
      </c>
      <c r="AM2396" t="s">
        <v>732</v>
      </c>
      <c r="AN2396" t="s">
        <v>239</v>
      </c>
      <c r="AO2396" t="s">
        <v>240</v>
      </c>
      <c r="AP2396" t="s">
        <v>739</v>
      </c>
      <c r="AQ2396" t="s">
        <v>242</v>
      </c>
      <c r="AR2396" t="s">
        <v>732</v>
      </c>
      <c r="AS2396" t="s">
        <v>239</v>
      </c>
      <c r="AT2396" t="s">
        <v>239</v>
      </c>
      <c r="AU2396">
        <v>1</v>
      </c>
      <c r="AV2396">
        <v>0</v>
      </c>
      <c r="AW2396" t="s">
        <v>3228</v>
      </c>
      <c r="AX2396" t="s">
        <v>1588</v>
      </c>
      <c r="AY2396" t="s">
        <v>1217</v>
      </c>
      <c r="BP2396" t="s">
        <v>3555</v>
      </c>
      <c r="BQ2396">
        <v>65</v>
      </c>
      <c r="BR2396" t="s">
        <v>422</v>
      </c>
      <c r="BS2396">
        <v>9</v>
      </c>
      <c r="BZ2396" t="s">
        <v>3562</v>
      </c>
      <c r="CA2396" t="s">
        <v>3763</v>
      </c>
    </row>
    <row r="2397" spans="1:79" hidden="1" x14ac:dyDescent="0.25">
      <c r="A2397" t="s">
        <v>3547</v>
      </c>
      <c r="B2397" t="s">
        <v>3548</v>
      </c>
      <c r="C2397" t="s">
        <v>3549</v>
      </c>
      <c r="D2397" t="s">
        <v>3579</v>
      </c>
      <c r="E2397" t="s">
        <v>3580</v>
      </c>
      <c r="F2397" s="1">
        <v>41627</v>
      </c>
      <c r="G2397" s="4">
        <v>0.79791666666666661</v>
      </c>
      <c r="H2397" t="s">
        <v>3702</v>
      </c>
      <c r="I2397">
        <v>0.1</v>
      </c>
      <c r="J2397" t="s">
        <v>1607</v>
      </c>
      <c r="K2397" t="s">
        <v>745</v>
      </c>
      <c r="L2397">
        <v>1</v>
      </c>
      <c r="M2397">
        <v>1</v>
      </c>
      <c r="N2397" t="s">
        <v>3764</v>
      </c>
      <c r="O2397" t="s">
        <v>3764</v>
      </c>
      <c r="P2397" t="s">
        <v>224</v>
      </c>
      <c r="Q2397" t="s">
        <v>1216</v>
      </c>
      <c r="R2397" t="s">
        <v>226</v>
      </c>
      <c r="S2397" t="s">
        <v>227</v>
      </c>
      <c r="T2397">
        <v>1.1000000000000001</v>
      </c>
      <c r="V2397">
        <v>-88</v>
      </c>
      <c r="W2397">
        <v>1</v>
      </c>
      <c r="X2397" t="s">
        <v>281</v>
      </c>
      <c r="Y2397" t="s">
        <v>3712</v>
      </c>
      <c r="Z2397" t="s">
        <v>1217</v>
      </c>
      <c r="AA2397" t="s">
        <v>1217</v>
      </c>
      <c r="AF2397" t="s">
        <v>736</v>
      </c>
      <c r="AG2397" t="s">
        <v>732</v>
      </c>
      <c r="AH2397" t="s">
        <v>732</v>
      </c>
      <c r="AJ2397" t="s">
        <v>732</v>
      </c>
      <c r="AM2397" t="s">
        <v>732</v>
      </c>
      <c r="AN2397" t="s">
        <v>239</v>
      </c>
      <c r="AO2397" t="s">
        <v>240</v>
      </c>
      <c r="AP2397" t="s">
        <v>739</v>
      </c>
      <c r="AQ2397" t="s">
        <v>242</v>
      </c>
      <c r="AR2397" t="s">
        <v>732</v>
      </c>
      <c r="AS2397" t="s">
        <v>239</v>
      </c>
      <c r="AT2397" t="s">
        <v>239</v>
      </c>
      <c r="AU2397">
        <v>1</v>
      </c>
      <c r="AV2397">
        <v>0</v>
      </c>
      <c r="AW2397" t="s">
        <v>3228</v>
      </c>
      <c r="AX2397" t="s">
        <v>1588</v>
      </c>
      <c r="AY2397" t="s">
        <v>1217</v>
      </c>
      <c r="CA2397" t="s">
        <v>3765</v>
      </c>
    </row>
    <row r="2398" spans="1:79" hidden="1" x14ac:dyDescent="0.25">
      <c r="A2398" t="s">
        <v>3547</v>
      </c>
      <c r="B2398" t="s">
        <v>3548</v>
      </c>
      <c r="C2398" t="s">
        <v>3549</v>
      </c>
      <c r="D2398" t="s">
        <v>3569</v>
      </c>
      <c r="E2398" t="s">
        <v>3570</v>
      </c>
      <c r="F2398" s="1">
        <v>41627</v>
      </c>
      <c r="G2398" s="4">
        <v>0.8027777777777777</v>
      </c>
      <c r="H2398" t="s">
        <v>3702</v>
      </c>
      <c r="I2398">
        <v>0.1</v>
      </c>
      <c r="J2398" t="s">
        <v>1607</v>
      </c>
      <c r="K2398" t="s">
        <v>745</v>
      </c>
      <c r="L2398">
        <v>1</v>
      </c>
      <c r="M2398">
        <v>1</v>
      </c>
      <c r="N2398" t="s">
        <v>3766</v>
      </c>
      <c r="O2398" t="s">
        <v>3766</v>
      </c>
      <c r="P2398" t="s">
        <v>224</v>
      </c>
      <c r="Q2398" t="s">
        <v>1216</v>
      </c>
      <c r="R2398" t="s">
        <v>226</v>
      </c>
      <c r="S2398" t="s">
        <v>227</v>
      </c>
      <c r="T2398">
        <v>1.3</v>
      </c>
      <c r="V2398">
        <v>-88</v>
      </c>
      <c r="W2398">
        <v>1</v>
      </c>
      <c r="X2398" t="s">
        <v>281</v>
      </c>
      <c r="Y2398" t="s">
        <v>3712</v>
      </c>
      <c r="Z2398" t="s">
        <v>1217</v>
      </c>
      <c r="AA2398" t="s">
        <v>1217</v>
      </c>
      <c r="AF2398" t="s">
        <v>736</v>
      </c>
      <c r="AG2398" t="s">
        <v>732</v>
      </c>
      <c r="AH2398" t="s">
        <v>732</v>
      </c>
      <c r="AJ2398" t="s">
        <v>732</v>
      </c>
      <c r="AM2398" t="s">
        <v>732</v>
      </c>
      <c r="AN2398" t="s">
        <v>239</v>
      </c>
      <c r="AO2398" t="s">
        <v>240</v>
      </c>
      <c r="AP2398" t="s">
        <v>739</v>
      </c>
      <c r="AQ2398" t="s">
        <v>242</v>
      </c>
      <c r="AR2398" t="s">
        <v>732</v>
      </c>
      <c r="AS2398" t="s">
        <v>239</v>
      </c>
      <c r="AT2398" t="s">
        <v>239</v>
      </c>
      <c r="AU2398">
        <v>1</v>
      </c>
      <c r="AV2398">
        <v>0</v>
      </c>
      <c r="AW2398" t="s">
        <v>3228</v>
      </c>
      <c r="AX2398" t="s">
        <v>1588</v>
      </c>
      <c r="AY2398" t="s">
        <v>1217</v>
      </c>
      <c r="CA2398" t="s">
        <v>3767</v>
      </c>
    </row>
    <row r="2399" spans="1:79" hidden="1" x14ac:dyDescent="0.25">
      <c r="A2399" t="s">
        <v>3547</v>
      </c>
      <c r="B2399" t="s">
        <v>3548</v>
      </c>
      <c r="C2399" t="s">
        <v>3549</v>
      </c>
      <c r="D2399" t="s">
        <v>3593</v>
      </c>
      <c r="E2399" t="s">
        <v>3594</v>
      </c>
      <c r="F2399" s="1">
        <v>41677</v>
      </c>
      <c r="G2399" s="4">
        <v>0.27291666666666664</v>
      </c>
      <c r="H2399" t="s">
        <v>3702</v>
      </c>
      <c r="I2399">
        <v>0.1</v>
      </c>
      <c r="J2399" t="s">
        <v>1607</v>
      </c>
      <c r="K2399" t="s">
        <v>745</v>
      </c>
      <c r="L2399">
        <v>1</v>
      </c>
      <c r="M2399">
        <v>1</v>
      </c>
      <c r="N2399" t="s">
        <v>3768</v>
      </c>
      <c r="O2399" t="s">
        <v>3768</v>
      </c>
      <c r="P2399" t="s">
        <v>2209</v>
      </c>
      <c r="Q2399" t="s">
        <v>1216</v>
      </c>
      <c r="R2399" t="s">
        <v>226</v>
      </c>
      <c r="S2399" t="s">
        <v>227</v>
      </c>
      <c r="V2399">
        <v>-88</v>
      </c>
      <c r="W2399">
        <v>1</v>
      </c>
      <c r="X2399" t="s">
        <v>111</v>
      </c>
      <c r="Y2399" t="s">
        <v>3704</v>
      </c>
      <c r="Z2399" t="s">
        <v>1217</v>
      </c>
      <c r="AA2399" t="s">
        <v>1217</v>
      </c>
      <c r="AF2399" t="s">
        <v>736</v>
      </c>
      <c r="AG2399" t="s">
        <v>732</v>
      </c>
      <c r="AH2399" t="s">
        <v>732</v>
      </c>
      <c r="AJ2399" t="s">
        <v>732</v>
      </c>
      <c r="AK2399">
        <v>33.519001000000003</v>
      </c>
      <c r="AL2399">
        <v>-117.09400177002</v>
      </c>
      <c r="AM2399" t="s">
        <v>732</v>
      </c>
      <c r="AN2399" t="s">
        <v>239</v>
      </c>
      <c r="AO2399" t="s">
        <v>240</v>
      </c>
      <c r="AP2399" t="s">
        <v>739</v>
      </c>
      <c r="AQ2399" t="s">
        <v>242</v>
      </c>
      <c r="AR2399" t="s">
        <v>732</v>
      </c>
      <c r="AS2399" t="s">
        <v>239</v>
      </c>
      <c r="AT2399" t="s">
        <v>239</v>
      </c>
      <c r="AU2399">
        <v>1</v>
      </c>
      <c r="AV2399">
        <v>0</v>
      </c>
      <c r="AW2399" t="s">
        <v>3228</v>
      </c>
      <c r="AX2399" t="s">
        <v>1588</v>
      </c>
      <c r="AY2399" t="s">
        <v>1217</v>
      </c>
      <c r="BP2399" t="s">
        <v>3555</v>
      </c>
      <c r="BQ2399">
        <v>65</v>
      </c>
      <c r="BR2399" t="s">
        <v>422</v>
      </c>
      <c r="BS2399">
        <v>9</v>
      </c>
      <c r="BZ2399" t="s">
        <v>3562</v>
      </c>
      <c r="CA2399" t="s">
        <v>3769</v>
      </c>
    </row>
    <row r="2400" spans="1:79" hidden="1" x14ac:dyDescent="0.25">
      <c r="A2400" t="s">
        <v>3547</v>
      </c>
      <c r="B2400" t="s">
        <v>3548</v>
      </c>
      <c r="C2400" t="s">
        <v>3549</v>
      </c>
      <c r="D2400" t="s">
        <v>3579</v>
      </c>
      <c r="E2400" t="s">
        <v>3580</v>
      </c>
      <c r="F2400" s="1">
        <v>41698</v>
      </c>
      <c r="G2400" s="4">
        <v>0.25</v>
      </c>
      <c r="H2400" t="s">
        <v>3702</v>
      </c>
      <c r="I2400">
        <v>0.1</v>
      </c>
      <c r="J2400" t="s">
        <v>1607</v>
      </c>
      <c r="K2400" t="s">
        <v>745</v>
      </c>
      <c r="L2400">
        <v>1</v>
      </c>
      <c r="M2400">
        <v>1</v>
      </c>
      <c r="N2400" t="s">
        <v>3770</v>
      </c>
      <c r="O2400" t="s">
        <v>3770</v>
      </c>
      <c r="P2400" t="s">
        <v>224</v>
      </c>
      <c r="Q2400" t="s">
        <v>1216</v>
      </c>
      <c r="R2400" t="s">
        <v>226</v>
      </c>
      <c r="S2400" t="s">
        <v>227</v>
      </c>
      <c r="T2400">
        <v>0.9</v>
      </c>
      <c r="V2400">
        <v>-88</v>
      </c>
      <c r="W2400">
        <v>1</v>
      </c>
      <c r="X2400" t="s">
        <v>281</v>
      </c>
      <c r="Y2400" t="s">
        <v>3709</v>
      </c>
      <c r="Z2400" t="s">
        <v>1217</v>
      </c>
      <c r="AA2400" t="s">
        <v>1217</v>
      </c>
      <c r="AF2400" t="s">
        <v>736</v>
      </c>
      <c r="AG2400" t="s">
        <v>732</v>
      </c>
      <c r="AH2400" t="s">
        <v>732</v>
      </c>
      <c r="AJ2400" t="s">
        <v>732</v>
      </c>
      <c r="AM2400" t="s">
        <v>732</v>
      </c>
      <c r="AN2400" t="s">
        <v>239</v>
      </c>
      <c r="AO2400" t="s">
        <v>240</v>
      </c>
      <c r="AP2400" t="s">
        <v>739</v>
      </c>
      <c r="AQ2400" t="s">
        <v>242</v>
      </c>
      <c r="AR2400" t="s">
        <v>732</v>
      </c>
      <c r="AS2400" t="s">
        <v>239</v>
      </c>
      <c r="AT2400" t="s">
        <v>239</v>
      </c>
      <c r="AU2400">
        <v>1</v>
      </c>
      <c r="AV2400">
        <v>0</v>
      </c>
      <c r="AW2400" t="s">
        <v>3228</v>
      </c>
      <c r="AX2400" t="s">
        <v>1588</v>
      </c>
      <c r="AY2400" t="s">
        <v>1217</v>
      </c>
      <c r="CA2400" t="s">
        <v>3771</v>
      </c>
    </row>
    <row r="2401" spans="1:79" hidden="1" x14ac:dyDescent="0.25">
      <c r="A2401" t="s">
        <v>3547</v>
      </c>
      <c r="B2401" t="s">
        <v>3548</v>
      </c>
      <c r="C2401" t="s">
        <v>3549</v>
      </c>
      <c r="D2401" t="s">
        <v>3569</v>
      </c>
      <c r="E2401" t="s">
        <v>3570</v>
      </c>
      <c r="F2401" s="1">
        <v>41698</v>
      </c>
      <c r="G2401" s="4">
        <v>0.25347222222222221</v>
      </c>
      <c r="H2401" t="s">
        <v>3702</v>
      </c>
      <c r="I2401">
        <v>0.1</v>
      </c>
      <c r="J2401" t="s">
        <v>1607</v>
      </c>
      <c r="K2401" t="s">
        <v>745</v>
      </c>
      <c r="L2401">
        <v>1</v>
      </c>
      <c r="M2401">
        <v>1</v>
      </c>
      <c r="N2401" t="s">
        <v>3772</v>
      </c>
      <c r="O2401" t="s">
        <v>3772</v>
      </c>
      <c r="P2401" t="s">
        <v>224</v>
      </c>
      <c r="Q2401" t="s">
        <v>1216</v>
      </c>
      <c r="R2401" t="s">
        <v>226</v>
      </c>
      <c r="S2401" t="s">
        <v>227</v>
      </c>
      <c r="V2401">
        <v>-88</v>
      </c>
      <c r="W2401">
        <v>1</v>
      </c>
      <c r="X2401" t="s">
        <v>281</v>
      </c>
      <c r="Y2401" t="s">
        <v>3712</v>
      </c>
      <c r="Z2401" t="s">
        <v>1217</v>
      </c>
      <c r="AA2401" t="s">
        <v>1217</v>
      </c>
      <c r="AF2401" t="s">
        <v>736</v>
      </c>
      <c r="AG2401" t="s">
        <v>732</v>
      </c>
      <c r="AH2401" t="s">
        <v>732</v>
      </c>
      <c r="AJ2401" t="s">
        <v>732</v>
      </c>
      <c r="AM2401" t="s">
        <v>732</v>
      </c>
      <c r="AN2401" t="s">
        <v>239</v>
      </c>
      <c r="AO2401" t="s">
        <v>240</v>
      </c>
      <c r="AP2401" t="s">
        <v>739</v>
      </c>
      <c r="AQ2401" t="s">
        <v>242</v>
      </c>
      <c r="AR2401" t="s">
        <v>732</v>
      </c>
      <c r="AS2401" t="s">
        <v>239</v>
      </c>
      <c r="AT2401" t="s">
        <v>239</v>
      </c>
      <c r="AU2401">
        <v>1</v>
      </c>
      <c r="AV2401">
        <v>0</v>
      </c>
      <c r="AW2401" t="s">
        <v>3228</v>
      </c>
      <c r="AX2401" t="s">
        <v>1588</v>
      </c>
      <c r="AY2401" t="s">
        <v>1217</v>
      </c>
      <c r="CA2401" t="s">
        <v>3773</v>
      </c>
    </row>
    <row r="2402" spans="1:79" hidden="1" x14ac:dyDescent="0.25">
      <c r="A2402" t="s">
        <v>3547</v>
      </c>
      <c r="B2402" t="s">
        <v>271</v>
      </c>
      <c r="C2402" t="s">
        <v>3680</v>
      </c>
      <c r="D2402" t="s">
        <v>3692</v>
      </c>
      <c r="E2402" t="s">
        <v>3693</v>
      </c>
      <c r="F2402" s="1">
        <v>41698</v>
      </c>
      <c r="G2402" s="4">
        <v>0.53472222222222221</v>
      </c>
      <c r="H2402" t="s">
        <v>732</v>
      </c>
      <c r="I2402">
        <v>0.1</v>
      </c>
      <c r="J2402" t="s">
        <v>1607</v>
      </c>
      <c r="K2402" t="s">
        <v>222</v>
      </c>
      <c r="L2402">
        <v>1</v>
      </c>
      <c r="M2402">
        <v>1</v>
      </c>
      <c r="N2402" t="s">
        <v>3774</v>
      </c>
      <c r="O2402" t="s">
        <v>3775</v>
      </c>
      <c r="P2402" t="s">
        <v>2209</v>
      </c>
      <c r="Q2402" t="s">
        <v>1216</v>
      </c>
      <c r="R2402" t="s">
        <v>226</v>
      </c>
      <c r="S2402" t="s">
        <v>227</v>
      </c>
      <c r="T2402">
        <v>-0.5</v>
      </c>
      <c r="V2402">
        <v>0.5</v>
      </c>
      <c r="W2402">
        <v>1</v>
      </c>
      <c r="X2402" t="s">
        <v>228</v>
      </c>
      <c r="Y2402" t="s">
        <v>243</v>
      </c>
      <c r="Z2402" t="s">
        <v>1217</v>
      </c>
      <c r="AA2402" t="s">
        <v>1217</v>
      </c>
      <c r="AF2402" t="s">
        <v>736</v>
      </c>
      <c r="AG2402" t="s">
        <v>732</v>
      </c>
      <c r="AH2402" t="s">
        <v>3554</v>
      </c>
      <c r="AJ2402" t="s">
        <v>732</v>
      </c>
      <c r="AK2402">
        <v>33.965698000000003</v>
      </c>
      <c r="AL2402">
        <v>-117.41600036621099</v>
      </c>
      <c r="AM2402" t="s">
        <v>732</v>
      </c>
      <c r="AN2402" t="s">
        <v>239</v>
      </c>
      <c r="AO2402" t="s">
        <v>732</v>
      </c>
      <c r="AP2402" t="s">
        <v>739</v>
      </c>
      <c r="AQ2402" t="s">
        <v>242</v>
      </c>
      <c r="AR2402" t="s">
        <v>732</v>
      </c>
      <c r="AS2402" t="s">
        <v>239</v>
      </c>
      <c r="AT2402" t="s">
        <v>239</v>
      </c>
      <c r="AU2402">
        <v>1</v>
      </c>
      <c r="AV2402">
        <v>0</v>
      </c>
      <c r="AW2402" t="s">
        <v>3228</v>
      </c>
      <c r="AX2402" t="s">
        <v>3554</v>
      </c>
      <c r="AY2402" t="s">
        <v>109</v>
      </c>
      <c r="BP2402" t="s">
        <v>3555</v>
      </c>
      <c r="BQ2402">
        <v>65</v>
      </c>
      <c r="BR2402" t="s">
        <v>271</v>
      </c>
      <c r="BS2402">
        <v>8</v>
      </c>
      <c r="BZ2402" t="s">
        <v>3685</v>
      </c>
      <c r="CA2402" t="s">
        <v>3776</v>
      </c>
    </row>
    <row r="2403" spans="1:79" hidden="1" x14ac:dyDescent="0.25">
      <c r="A2403" t="s">
        <v>3547</v>
      </c>
      <c r="B2403" t="s">
        <v>271</v>
      </c>
      <c r="C2403" t="s">
        <v>3680</v>
      </c>
      <c r="D2403" t="s">
        <v>3777</v>
      </c>
      <c r="E2403" t="s">
        <v>3778</v>
      </c>
      <c r="F2403" s="1">
        <v>41698</v>
      </c>
      <c r="G2403" s="4">
        <v>0.66666666666666663</v>
      </c>
      <c r="H2403" t="s">
        <v>732</v>
      </c>
      <c r="I2403">
        <v>0.1</v>
      </c>
      <c r="J2403" t="s">
        <v>1607</v>
      </c>
      <c r="K2403" t="s">
        <v>222</v>
      </c>
      <c r="L2403">
        <v>1</v>
      </c>
      <c r="M2403">
        <v>1</v>
      </c>
      <c r="N2403" t="s">
        <v>3779</v>
      </c>
      <c r="O2403" t="s">
        <v>3780</v>
      </c>
      <c r="P2403" t="s">
        <v>224</v>
      </c>
      <c r="Q2403" t="s">
        <v>1216</v>
      </c>
      <c r="R2403" t="s">
        <v>226</v>
      </c>
      <c r="S2403" t="s">
        <v>227</v>
      </c>
      <c r="T2403">
        <v>-0.5</v>
      </c>
      <c r="V2403">
        <v>0.5</v>
      </c>
      <c r="W2403">
        <v>1</v>
      </c>
      <c r="X2403" t="s">
        <v>228</v>
      </c>
      <c r="Y2403" t="s">
        <v>243</v>
      </c>
      <c r="Z2403" t="s">
        <v>1217</v>
      </c>
      <c r="AA2403" t="s">
        <v>1217</v>
      </c>
      <c r="AF2403" t="s">
        <v>736</v>
      </c>
      <c r="AG2403" t="s">
        <v>732</v>
      </c>
      <c r="AH2403" t="s">
        <v>3554</v>
      </c>
      <c r="AJ2403" t="s">
        <v>732</v>
      </c>
      <c r="AK2403">
        <v>33.801102</v>
      </c>
      <c r="AL2403">
        <v>-117.205001831055</v>
      </c>
      <c r="AM2403" t="s">
        <v>732</v>
      </c>
      <c r="AN2403" t="s">
        <v>239</v>
      </c>
      <c r="AO2403" t="s">
        <v>732</v>
      </c>
      <c r="AP2403" t="s">
        <v>739</v>
      </c>
      <c r="AQ2403" t="s">
        <v>242</v>
      </c>
      <c r="AR2403" t="s">
        <v>732</v>
      </c>
      <c r="AS2403" t="s">
        <v>239</v>
      </c>
      <c r="AT2403" t="s">
        <v>239</v>
      </c>
      <c r="AU2403">
        <v>1</v>
      </c>
      <c r="AV2403">
        <v>0</v>
      </c>
      <c r="AW2403" t="s">
        <v>3228</v>
      </c>
      <c r="AX2403" t="s">
        <v>3554</v>
      </c>
      <c r="AY2403" t="s">
        <v>109</v>
      </c>
      <c r="BP2403" t="s">
        <v>3555</v>
      </c>
      <c r="BQ2403">
        <v>65</v>
      </c>
      <c r="BR2403" t="s">
        <v>271</v>
      </c>
      <c r="BS2403">
        <v>8</v>
      </c>
      <c r="BZ2403" t="s">
        <v>3738</v>
      </c>
      <c r="CA2403" t="s">
        <v>3781</v>
      </c>
    </row>
    <row r="2404" spans="1:79" hidden="1" x14ac:dyDescent="0.25">
      <c r="A2404" t="s">
        <v>3547</v>
      </c>
      <c r="B2404" t="s">
        <v>271</v>
      </c>
      <c r="C2404" t="s">
        <v>3680</v>
      </c>
      <c r="D2404" t="s">
        <v>3692</v>
      </c>
      <c r="E2404" t="s">
        <v>3693</v>
      </c>
      <c r="F2404" s="1">
        <v>41698</v>
      </c>
      <c r="G2404" s="4">
        <v>0.57638888888888895</v>
      </c>
      <c r="H2404" t="s">
        <v>732</v>
      </c>
      <c r="I2404">
        <v>0.1</v>
      </c>
      <c r="J2404" t="s">
        <v>1607</v>
      </c>
      <c r="K2404" t="s">
        <v>222</v>
      </c>
      <c r="L2404">
        <v>1</v>
      </c>
      <c r="M2404">
        <v>1</v>
      </c>
      <c r="N2404" t="s">
        <v>3782</v>
      </c>
      <c r="O2404" t="s">
        <v>3783</v>
      </c>
      <c r="P2404" t="s">
        <v>2209</v>
      </c>
      <c r="Q2404" t="s">
        <v>1216</v>
      </c>
      <c r="R2404" t="s">
        <v>226</v>
      </c>
      <c r="S2404" t="s">
        <v>227</v>
      </c>
      <c r="T2404">
        <v>-0.5</v>
      </c>
      <c r="V2404">
        <v>0.5</v>
      </c>
      <c r="W2404">
        <v>1</v>
      </c>
      <c r="X2404" t="s">
        <v>228</v>
      </c>
      <c r="Y2404" t="s">
        <v>243</v>
      </c>
      <c r="Z2404" t="s">
        <v>1217</v>
      </c>
      <c r="AA2404" t="s">
        <v>1217</v>
      </c>
      <c r="AF2404" t="s">
        <v>736</v>
      </c>
      <c r="AG2404" t="s">
        <v>732</v>
      </c>
      <c r="AH2404" t="s">
        <v>3554</v>
      </c>
      <c r="AJ2404" t="s">
        <v>732</v>
      </c>
      <c r="AK2404">
        <v>33.965698000000003</v>
      </c>
      <c r="AL2404">
        <v>-117.41600036621099</v>
      </c>
      <c r="AM2404" t="s">
        <v>732</v>
      </c>
      <c r="AN2404" t="s">
        <v>239</v>
      </c>
      <c r="AO2404" t="s">
        <v>732</v>
      </c>
      <c r="AP2404" t="s">
        <v>739</v>
      </c>
      <c r="AQ2404" t="s">
        <v>242</v>
      </c>
      <c r="AR2404" t="s">
        <v>732</v>
      </c>
      <c r="AS2404" t="s">
        <v>239</v>
      </c>
      <c r="AT2404" t="s">
        <v>239</v>
      </c>
      <c r="AU2404">
        <v>1</v>
      </c>
      <c r="AV2404">
        <v>0</v>
      </c>
      <c r="AW2404" t="s">
        <v>3228</v>
      </c>
      <c r="AX2404" t="s">
        <v>3554</v>
      </c>
      <c r="AY2404" t="s">
        <v>109</v>
      </c>
      <c r="BP2404" t="s">
        <v>3555</v>
      </c>
      <c r="BQ2404">
        <v>65</v>
      </c>
      <c r="BR2404" t="s">
        <v>271</v>
      </c>
      <c r="BS2404">
        <v>8</v>
      </c>
      <c r="BZ2404" t="s">
        <v>3685</v>
      </c>
      <c r="CA2404" t="s">
        <v>3784</v>
      </c>
    </row>
    <row r="2405" spans="1:79" hidden="1" x14ac:dyDescent="0.25">
      <c r="A2405" t="s">
        <v>3547</v>
      </c>
      <c r="B2405" t="s">
        <v>271</v>
      </c>
      <c r="C2405" t="s">
        <v>3680</v>
      </c>
      <c r="D2405" t="s">
        <v>3729</v>
      </c>
      <c r="E2405" t="s">
        <v>3730</v>
      </c>
      <c r="F2405" s="1">
        <v>41698</v>
      </c>
      <c r="G2405" s="4">
        <v>0.3263888888888889</v>
      </c>
      <c r="H2405" t="s">
        <v>732</v>
      </c>
      <c r="I2405">
        <v>0.1</v>
      </c>
      <c r="J2405" t="s">
        <v>1607</v>
      </c>
      <c r="K2405" t="s">
        <v>222</v>
      </c>
      <c r="L2405">
        <v>1</v>
      </c>
      <c r="M2405">
        <v>1</v>
      </c>
      <c r="N2405" t="s">
        <v>3785</v>
      </c>
      <c r="O2405" t="s">
        <v>3786</v>
      </c>
      <c r="P2405" t="s">
        <v>2209</v>
      </c>
      <c r="Q2405" t="s">
        <v>1216</v>
      </c>
      <c r="R2405" t="s">
        <v>226</v>
      </c>
      <c r="S2405" t="s">
        <v>227</v>
      </c>
      <c r="T2405">
        <v>-0.5</v>
      </c>
      <c r="V2405">
        <v>0.5</v>
      </c>
      <c r="W2405">
        <v>1</v>
      </c>
      <c r="X2405" t="s">
        <v>228</v>
      </c>
      <c r="Y2405" t="s">
        <v>243</v>
      </c>
      <c r="Z2405" t="s">
        <v>1217</v>
      </c>
      <c r="AA2405" t="s">
        <v>1217</v>
      </c>
      <c r="AF2405" t="s">
        <v>736</v>
      </c>
      <c r="AG2405" t="s">
        <v>732</v>
      </c>
      <c r="AH2405" t="s">
        <v>3554</v>
      </c>
      <c r="AJ2405" t="s">
        <v>732</v>
      </c>
      <c r="AK2405">
        <v>33.907501000000003</v>
      </c>
      <c r="AL2405">
        <v>-117.583000183105</v>
      </c>
      <c r="AM2405" t="s">
        <v>732</v>
      </c>
      <c r="AN2405" t="s">
        <v>239</v>
      </c>
      <c r="AO2405" t="s">
        <v>732</v>
      </c>
      <c r="AP2405" t="s">
        <v>739</v>
      </c>
      <c r="AQ2405" t="s">
        <v>242</v>
      </c>
      <c r="AR2405" t="s">
        <v>732</v>
      </c>
      <c r="AS2405" t="s">
        <v>239</v>
      </c>
      <c r="AT2405" t="s">
        <v>239</v>
      </c>
      <c r="AU2405">
        <v>1</v>
      </c>
      <c r="AV2405">
        <v>0</v>
      </c>
      <c r="AW2405" t="s">
        <v>3228</v>
      </c>
      <c r="AX2405" t="s">
        <v>3554</v>
      </c>
      <c r="AY2405" t="s">
        <v>109</v>
      </c>
      <c r="BP2405" t="s">
        <v>3555</v>
      </c>
      <c r="BQ2405">
        <v>65</v>
      </c>
      <c r="BR2405" t="s">
        <v>271</v>
      </c>
      <c r="BS2405">
        <v>8</v>
      </c>
      <c r="BZ2405" t="s">
        <v>3685</v>
      </c>
      <c r="CA2405" t="s">
        <v>3787</v>
      </c>
    </row>
    <row r="2406" spans="1:79" hidden="1" x14ac:dyDescent="0.25">
      <c r="A2406" t="s">
        <v>3547</v>
      </c>
      <c r="B2406" t="s">
        <v>271</v>
      </c>
      <c r="C2406" t="s">
        <v>3680</v>
      </c>
      <c r="D2406" t="s">
        <v>3788</v>
      </c>
      <c r="E2406" t="s">
        <v>3789</v>
      </c>
      <c r="F2406" s="1">
        <v>41698</v>
      </c>
      <c r="G2406" s="4">
        <v>0.47569444444444442</v>
      </c>
      <c r="H2406" t="s">
        <v>732</v>
      </c>
      <c r="I2406">
        <v>0.1</v>
      </c>
      <c r="J2406" t="s">
        <v>1607</v>
      </c>
      <c r="K2406" t="s">
        <v>222</v>
      </c>
      <c r="L2406">
        <v>1</v>
      </c>
      <c r="M2406">
        <v>1</v>
      </c>
      <c r="N2406" t="s">
        <v>3790</v>
      </c>
      <c r="O2406" t="s">
        <v>3791</v>
      </c>
      <c r="P2406" t="s">
        <v>2209</v>
      </c>
      <c r="Q2406" t="s">
        <v>1216</v>
      </c>
      <c r="R2406" t="s">
        <v>226</v>
      </c>
      <c r="S2406" t="s">
        <v>227</v>
      </c>
      <c r="T2406">
        <v>-0.5</v>
      </c>
      <c r="V2406">
        <v>0.5</v>
      </c>
      <c r="W2406">
        <v>1</v>
      </c>
      <c r="X2406" t="s">
        <v>228</v>
      </c>
      <c r="Y2406" t="s">
        <v>243</v>
      </c>
      <c r="Z2406" t="s">
        <v>1217</v>
      </c>
      <c r="AA2406" t="s">
        <v>1217</v>
      </c>
      <c r="AF2406" t="s">
        <v>736</v>
      </c>
      <c r="AG2406" t="s">
        <v>732</v>
      </c>
      <c r="AH2406" t="s">
        <v>3554</v>
      </c>
      <c r="AJ2406" t="s">
        <v>732</v>
      </c>
      <c r="AK2406">
        <v>33.804600000000001</v>
      </c>
      <c r="AL2406">
        <v>-117.20899963378901</v>
      </c>
      <c r="AM2406" t="s">
        <v>732</v>
      </c>
      <c r="AN2406" t="s">
        <v>239</v>
      </c>
      <c r="AO2406" t="s">
        <v>732</v>
      </c>
      <c r="AP2406" t="s">
        <v>739</v>
      </c>
      <c r="AQ2406" t="s">
        <v>242</v>
      </c>
      <c r="AR2406" t="s">
        <v>732</v>
      </c>
      <c r="AS2406" t="s">
        <v>239</v>
      </c>
      <c r="AT2406" t="s">
        <v>239</v>
      </c>
      <c r="AU2406">
        <v>1</v>
      </c>
      <c r="AV2406">
        <v>0</v>
      </c>
      <c r="AW2406" t="s">
        <v>3228</v>
      </c>
      <c r="AX2406" t="s">
        <v>3554</v>
      </c>
      <c r="AY2406" t="s">
        <v>109</v>
      </c>
      <c r="BP2406" t="s">
        <v>3555</v>
      </c>
      <c r="BQ2406">
        <v>65</v>
      </c>
      <c r="BR2406" t="s">
        <v>271</v>
      </c>
      <c r="BS2406">
        <v>8</v>
      </c>
      <c r="BZ2406" t="s">
        <v>3738</v>
      </c>
      <c r="CA2406" t="s">
        <v>3792</v>
      </c>
    </row>
    <row r="2407" spans="1:79" hidden="1" x14ac:dyDescent="0.25">
      <c r="A2407" t="s">
        <v>3547</v>
      </c>
      <c r="B2407" t="s">
        <v>271</v>
      </c>
      <c r="C2407" t="s">
        <v>3680</v>
      </c>
      <c r="D2407" t="s">
        <v>3740</v>
      </c>
      <c r="E2407" t="s">
        <v>3741</v>
      </c>
      <c r="F2407" s="1">
        <v>41698</v>
      </c>
      <c r="G2407" s="4">
        <v>0.43055555555555558</v>
      </c>
      <c r="H2407" t="s">
        <v>732</v>
      </c>
      <c r="I2407">
        <v>0.1</v>
      </c>
      <c r="J2407" t="s">
        <v>1607</v>
      </c>
      <c r="K2407" t="s">
        <v>222</v>
      </c>
      <c r="L2407">
        <v>1</v>
      </c>
      <c r="M2407">
        <v>1</v>
      </c>
      <c r="N2407" t="s">
        <v>3793</v>
      </c>
      <c r="O2407" t="s">
        <v>3794</v>
      </c>
      <c r="P2407" t="s">
        <v>224</v>
      </c>
      <c r="Q2407" t="s">
        <v>1216</v>
      </c>
      <c r="R2407" t="s">
        <v>226</v>
      </c>
      <c r="S2407" t="s">
        <v>227</v>
      </c>
      <c r="T2407">
        <v>-0.5</v>
      </c>
      <c r="V2407">
        <v>0.5</v>
      </c>
      <c r="W2407">
        <v>1</v>
      </c>
      <c r="X2407" t="s">
        <v>228</v>
      </c>
      <c r="Y2407" t="s">
        <v>243</v>
      </c>
      <c r="Z2407" t="s">
        <v>1217</v>
      </c>
      <c r="AA2407" t="s">
        <v>1217</v>
      </c>
      <c r="AF2407" t="s">
        <v>736</v>
      </c>
      <c r="AG2407" t="s">
        <v>732</v>
      </c>
      <c r="AH2407" t="s">
        <v>3554</v>
      </c>
      <c r="AJ2407" t="s">
        <v>732</v>
      </c>
      <c r="AK2407">
        <v>33.889198</v>
      </c>
      <c r="AL2407">
        <v>-117.56199645996099</v>
      </c>
      <c r="AM2407" t="s">
        <v>732</v>
      </c>
      <c r="AN2407" t="s">
        <v>239</v>
      </c>
      <c r="AO2407" t="s">
        <v>732</v>
      </c>
      <c r="AP2407" t="s">
        <v>739</v>
      </c>
      <c r="AQ2407" t="s">
        <v>242</v>
      </c>
      <c r="AR2407" t="s">
        <v>732</v>
      </c>
      <c r="AS2407" t="s">
        <v>239</v>
      </c>
      <c r="AT2407" t="s">
        <v>239</v>
      </c>
      <c r="AU2407">
        <v>1</v>
      </c>
      <c r="AV2407">
        <v>0</v>
      </c>
      <c r="AW2407" t="s">
        <v>3228</v>
      </c>
      <c r="AX2407" t="s">
        <v>3554</v>
      </c>
      <c r="AY2407" t="s">
        <v>109</v>
      </c>
      <c r="BP2407" t="s">
        <v>3555</v>
      </c>
      <c r="BQ2407">
        <v>65</v>
      </c>
      <c r="BR2407" t="s">
        <v>271</v>
      </c>
      <c r="BS2407">
        <v>8</v>
      </c>
      <c r="BZ2407" t="s">
        <v>3685</v>
      </c>
      <c r="CA2407" t="s">
        <v>3795</v>
      </c>
    </row>
    <row r="2408" spans="1:79" hidden="1" x14ac:dyDescent="0.25">
      <c r="A2408" t="s">
        <v>3547</v>
      </c>
      <c r="B2408" t="s">
        <v>271</v>
      </c>
      <c r="C2408" t="s">
        <v>3680</v>
      </c>
      <c r="D2408" t="s">
        <v>3749</v>
      </c>
      <c r="E2408" t="s">
        <v>3750</v>
      </c>
      <c r="F2408" s="1">
        <v>41698</v>
      </c>
      <c r="G2408" s="4">
        <v>0.37847222222222227</v>
      </c>
      <c r="H2408" t="s">
        <v>732</v>
      </c>
      <c r="I2408">
        <v>0.1</v>
      </c>
      <c r="J2408" t="s">
        <v>1607</v>
      </c>
      <c r="K2408" t="s">
        <v>222</v>
      </c>
      <c r="L2408">
        <v>1</v>
      </c>
      <c r="M2408">
        <v>1</v>
      </c>
      <c r="N2408" t="s">
        <v>3796</v>
      </c>
      <c r="O2408" t="s">
        <v>3797</v>
      </c>
      <c r="P2408" t="s">
        <v>2209</v>
      </c>
      <c r="Q2408" t="s">
        <v>1216</v>
      </c>
      <c r="R2408" t="s">
        <v>226</v>
      </c>
      <c r="S2408" t="s">
        <v>227</v>
      </c>
      <c r="T2408">
        <v>-0.5</v>
      </c>
      <c r="V2408">
        <v>0.5</v>
      </c>
      <c r="W2408">
        <v>1</v>
      </c>
      <c r="X2408" t="s">
        <v>228</v>
      </c>
      <c r="Y2408" t="s">
        <v>243</v>
      </c>
      <c r="Z2408" t="s">
        <v>1217</v>
      </c>
      <c r="AA2408" t="s">
        <v>1217</v>
      </c>
      <c r="AF2408" t="s">
        <v>736</v>
      </c>
      <c r="AG2408" t="s">
        <v>732</v>
      </c>
      <c r="AH2408" t="s">
        <v>3554</v>
      </c>
      <c r="AJ2408" t="s">
        <v>732</v>
      </c>
      <c r="AK2408">
        <v>33.734698999999999</v>
      </c>
      <c r="AL2408">
        <v>-117.005996704102</v>
      </c>
      <c r="AM2408" t="s">
        <v>732</v>
      </c>
      <c r="AN2408" t="s">
        <v>239</v>
      </c>
      <c r="AO2408" t="s">
        <v>732</v>
      </c>
      <c r="AP2408" t="s">
        <v>739</v>
      </c>
      <c r="AQ2408" t="s">
        <v>242</v>
      </c>
      <c r="AR2408" t="s">
        <v>732</v>
      </c>
      <c r="AS2408" t="s">
        <v>239</v>
      </c>
      <c r="AT2408" t="s">
        <v>239</v>
      </c>
      <c r="AU2408">
        <v>1</v>
      </c>
      <c r="AV2408">
        <v>0</v>
      </c>
      <c r="AW2408" t="s">
        <v>3228</v>
      </c>
      <c r="AX2408" t="s">
        <v>3554</v>
      </c>
      <c r="AY2408" t="s">
        <v>109</v>
      </c>
      <c r="BP2408" t="s">
        <v>3555</v>
      </c>
      <c r="BQ2408">
        <v>65</v>
      </c>
      <c r="BR2408" t="s">
        <v>271</v>
      </c>
      <c r="BS2408">
        <v>8</v>
      </c>
      <c r="BZ2408" t="s">
        <v>3738</v>
      </c>
      <c r="CA2408" t="s">
        <v>3798</v>
      </c>
    </row>
    <row r="2409" spans="1:79" hidden="1" x14ac:dyDescent="0.25">
      <c r="A2409" t="s">
        <v>3547</v>
      </c>
      <c r="B2409" t="s">
        <v>271</v>
      </c>
      <c r="C2409" t="s">
        <v>3680</v>
      </c>
      <c r="D2409" t="s">
        <v>3692</v>
      </c>
      <c r="E2409" t="s">
        <v>3693</v>
      </c>
      <c r="F2409" s="1">
        <v>41698</v>
      </c>
      <c r="G2409" s="4">
        <v>0.53472222222222221</v>
      </c>
      <c r="H2409" t="s">
        <v>732</v>
      </c>
      <c r="I2409">
        <v>0.1</v>
      </c>
      <c r="J2409" t="s">
        <v>1607</v>
      </c>
      <c r="K2409" t="s">
        <v>222</v>
      </c>
      <c r="L2409">
        <v>1</v>
      </c>
      <c r="M2409">
        <v>1</v>
      </c>
      <c r="N2409" t="s">
        <v>3799</v>
      </c>
      <c r="O2409" t="s">
        <v>3800</v>
      </c>
      <c r="P2409" t="s">
        <v>2209</v>
      </c>
      <c r="Q2409" t="s">
        <v>1216</v>
      </c>
      <c r="R2409" t="s">
        <v>226</v>
      </c>
      <c r="S2409" t="s">
        <v>227</v>
      </c>
      <c r="T2409">
        <v>-0.5</v>
      </c>
      <c r="V2409">
        <v>0.5</v>
      </c>
      <c r="W2409">
        <v>1</v>
      </c>
      <c r="X2409" t="s">
        <v>228</v>
      </c>
      <c r="Y2409" t="s">
        <v>243</v>
      </c>
      <c r="Z2409" t="s">
        <v>1217</v>
      </c>
      <c r="AA2409" t="s">
        <v>1217</v>
      </c>
      <c r="AF2409" t="s">
        <v>736</v>
      </c>
      <c r="AG2409" t="s">
        <v>732</v>
      </c>
      <c r="AH2409" t="s">
        <v>3554</v>
      </c>
      <c r="AJ2409" t="s">
        <v>732</v>
      </c>
      <c r="AK2409">
        <v>33.965698000000003</v>
      </c>
      <c r="AL2409">
        <v>-117.41600036621099</v>
      </c>
      <c r="AM2409" t="s">
        <v>732</v>
      </c>
      <c r="AN2409" t="s">
        <v>239</v>
      </c>
      <c r="AO2409" t="s">
        <v>732</v>
      </c>
      <c r="AP2409" t="s">
        <v>739</v>
      </c>
      <c r="AQ2409" t="s">
        <v>242</v>
      </c>
      <c r="AR2409" t="s">
        <v>732</v>
      </c>
      <c r="AS2409" t="s">
        <v>239</v>
      </c>
      <c r="AT2409" t="s">
        <v>239</v>
      </c>
      <c r="AU2409">
        <v>1</v>
      </c>
      <c r="AV2409">
        <v>0</v>
      </c>
      <c r="AW2409" t="s">
        <v>3228</v>
      </c>
      <c r="AX2409" t="s">
        <v>3554</v>
      </c>
      <c r="AY2409" t="s">
        <v>109</v>
      </c>
      <c r="BP2409" t="s">
        <v>3555</v>
      </c>
      <c r="BQ2409">
        <v>65</v>
      </c>
      <c r="BR2409" t="s">
        <v>271</v>
      </c>
      <c r="BS2409">
        <v>8</v>
      </c>
      <c r="BZ2409" t="s">
        <v>3685</v>
      </c>
      <c r="CA2409" t="s">
        <v>3801</v>
      </c>
    </row>
    <row r="2410" spans="1:79" hidden="1" x14ac:dyDescent="0.25">
      <c r="A2410" t="s">
        <v>3547</v>
      </c>
      <c r="B2410" t="s">
        <v>271</v>
      </c>
      <c r="C2410" t="s">
        <v>3680</v>
      </c>
      <c r="D2410" t="s">
        <v>3734</v>
      </c>
      <c r="E2410" t="s">
        <v>3735</v>
      </c>
      <c r="F2410" s="1">
        <v>41698</v>
      </c>
      <c r="G2410" s="4">
        <v>0.30555555555555552</v>
      </c>
      <c r="H2410" t="s">
        <v>732</v>
      </c>
      <c r="I2410">
        <v>0.1</v>
      </c>
      <c r="J2410" t="s">
        <v>1607</v>
      </c>
      <c r="K2410" t="s">
        <v>222</v>
      </c>
      <c r="L2410">
        <v>1</v>
      </c>
      <c r="M2410">
        <v>1</v>
      </c>
      <c r="N2410" t="s">
        <v>3802</v>
      </c>
      <c r="O2410" t="s">
        <v>3803</v>
      </c>
      <c r="P2410" t="s">
        <v>2209</v>
      </c>
      <c r="Q2410" t="s">
        <v>1216</v>
      </c>
      <c r="R2410" t="s">
        <v>226</v>
      </c>
      <c r="S2410" t="s">
        <v>227</v>
      </c>
      <c r="T2410">
        <v>-0.5</v>
      </c>
      <c r="V2410">
        <v>0.5</v>
      </c>
      <c r="W2410">
        <v>1</v>
      </c>
      <c r="X2410" t="s">
        <v>228</v>
      </c>
      <c r="Y2410" t="s">
        <v>243</v>
      </c>
      <c r="Z2410" t="s">
        <v>1217</v>
      </c>
      <c r="AA2410" t="s">
        <v>1217</v>
      </c>
      <c r="AF2410" t="s">
        <v>736</v>
      </c>
      <c r="AG2410" t="s">
        <v>732</v>
      </c>
      <c r="AH2410" t="s">
        <v>3554</v>
      </c>
      <c r="AJ2410" t="s">
        <v>732</v>
      </c>
      <c r="AK2410">
        <v>33.917599000000003</v>
      </c>
      <c r="AL2410">
        <v>-117.24299621582</v>
      </c>
      <c r="AM2410" t="s">
        <v>732</v>
      </c>
      <c r="AN2410" t="s">
        <v>239</v>
      </c>
      <c r="AO2410" t="s">
        <v>732</v>
      </c>
      <c r="AP2410" t="s">
        <v>739</v>
      </c>
      <c r="AQ2410" t="s">
        <v>242</v>
      </c>
      <c r="AR2410" t="s">
        <v>732</v>
      </c>
      <c r="AS2410" t="s">
        <v>239</v>
      </c>
      <c r="AT2410" t="s">
        <v>239</v>
      </c>
      <c r="AU2410">
        <v>1</v>
      </c>
      <c r="AV2410">
        <v>0</v>
      </c>
      <c r="AW2410" t="s">
        <v>3228</v>
      </c>
      <c r="AX2410" t="s">
        <v>3554</v>
      </c>
      <c r="AY2410" t="s">
        <v>109</v>
      </c>
      <c r="BP2410" t="s">
        <v>3555</v>
      </c>
      <c r="BQ2410">
        <v>65</v>
      </c>
      <c r="BR2410" t="s">
        <v>271</v>
      </c>
      <c r="BS2410">
        <v>8</v>
      </c>
      <c r="BZ2410" t="s">
        <v>3738</v>
      </c>
      <c r="CA2410" t="s">
        <v>3804</v>
      </c>
    </row>
    <row r="2411" spans="1:79" hidden="1" x14ac:dyDescent="0.25">
      <c r="A2411" t="s">
        <v>3547</v>
      </c>
      <c r="B2411" t="s">
        <v>271</v>
      </c>
      <c r="C2411" t="s">
        <v>3680</v>
      </c>
      <c r="D2411" t="s">
        <v>3697</v>
      </c>
      <c r="E2411" t="s">
        <v>3698</v>
      </c>
      <c r="F2411" s="1">
        <v>41698</v>
      </c>
      <c r="G2411" s="4">
        <v>0.68055555555555547</v>
      </c>
      <c r="H2411" t="s">
        <v>732</v>
      </c>
      <c r="I2411">
        <v>0.1</v>
      </c>
      <c r="J2411" t="s">
        <v>1607</v>
      </c>
      <c r="K2411" t="s">
        <v>222</v>
      </c>
      <c r="L2411">
        <v>1</v>
      </c>
      <c r="M2411">
        <v>1</v>
      </c>
      <c r="N2411" t="s">
        <v>3805</v>
      </c>
      <c r="O2411" t="s">
        <v>3806</v>
      </c>
      <c r="P2411" t="s">
        <v>2209</v>
      </c>
      <c r="Q2411" t="s">
        <v>1216</v>
      </c>
      <c r="R2411" t="s">
        <v>226</v>
      </c>
      <c r="S2411" t="s">
        <v>227</v>
      </c>
      <c r="T2411">
        <v>-0.5</v>
      </c>
      <c r="V2411">
        <v>0.5</v>
      </c>
      <c r="W2411">
        <v>1</v>
      </c>
      <c r="X2411" t="s">
        <v>228</v>
      </c>
      <c r="Y2411" t="s">
        <v>243</v>
      </c>
      <c r="Z2411" t="s">
        <v>1217</v>
      </c>
      <c r="AA2411" t="s">
        <v>1217</v>
      </c>
      <c r="AF2411" t="s">
        <v>736</v>
      </c>
      <c r="AG2411" t="s">
        <v>732</v>
      </c>
      <c r="AH2411" t="s">
        <v>3554</v>
      </c>
      <c r="AJ2411" t="s">
        <v>732</v>
      </c>
      <c r="AK2411">
        <v>33.997298999999998</v>
      </c>
      <c r="AL2411">
        <v>-117.373001098633</v>
      </c>
      <c r="AM2411" t="s">
        <v>732</v>
      </c>
      <c r="AN2411" t="s">
        <v>239</v>
      </c>
      <c r="AO2411" t="s">
        <v>732</v>
      </c>
      <c r="AP2411" t="s">
        <v>739</v>
      </c>
      <c r="AQ2411" t="s">
        <v>242</v>
      </c>
      <c r="AR2411" t="s">
        <v>732</v>
      </c>
      <c r="AS2411" t="s">
        <v>239</v>
      </c>
      <c r="AT2411" t="s">
        <v>239</v>
      </c>
      <c r="AU2411">
        <v>1</v>
      </c>
      <c r="AV2411">
        <v>0</v>
      </c>
      <c r="AW2411" t="s">
        <v>3228</v>
      </c>
      <c r="AX2411" t="s">
        <v>3554</v>
      </c>
      <c r="AY2411" t="s">
        <v>109</v>
      </c>
      <c r="BP2411" t="s">
        <v>3555</v>
      </c>
      <c r="BQ2411">
        <v>65</v>
      </c>
      <c r="BR2411" t="s">
        <v>271</v>
      </c>
      <c r="BS2411">
        <v>8</v>
      </c>
      <c r="BZ2411" t="s">
        <v>3685</v>
      </c>
      <c r="CA2411" t="s">
        <v>3807</v>
      </c>
    </row>
    <row r="2412" spans="1:79" hidden="1" x14ac:dyDescent="0.25">
      <c r="A2412" t="s">
        <v>3547</v>
      </c>
      <c r="B2412" t="s">
        <v>3548</v>
      </c>
      <c r="C2412" t="s">
        <v>3549</v>
      </c>
      <c r="D2412" t="s">
        <v>3574</v>
      </c>
      <c r="E2412" t="s">
        <v>3575</v>
      </c>
      <c r="F2412" s="1">
        <v>41698</v>
      </c>
      <c r="G2412" s="4">
        <v>0.45416666666666666</v>
      </c>
      <c r="H2412" t="s">
        <v>3702</v>
      </c>
      <c r="I2412">
        <v>0.1</v>
      </c>
      <c r="J2412" t="s">
        <v>1607</v>
      </c>
      <c r="K2412" t="s">
        <v>745</v>
      </c>
      <c r="L2412">
        <v>1</v>
      </c>
      <c r="M2412">
        <v>1</v>
      </c>
      <c r="N2412" t="s">
        <v>3808</v>
      </c>
      <c r="O2412" t="s">
        <v>3808</v>
      </c>
      <c r="P2412" t="s">
        <v>224</v>
      </c>
      <c r="Q2412" t="s">
        <v>1216</v>
      </c>
      <c r="R2412" t="s">
        <v>226</v>
      </c>
      <c r="S2412" t="s">
        <v>227</v>
      </c>
      <c r="T2412">
        <v>1.9</v>
      </c>
      <c r="V2412">
        <v>-88</v>
      </c>
      <c r="W2412">
        <v>1</v>
      </c>
      <c r="X2412" t="s">
        <v>281</v>
      </c>
      <c r="Y2412" t="s">
        <v>3712</v>
      </c>
      <c r="Z2412" t="s">
        <v>1217</v>
      </c>
      <c r="AA2412" t="s">
        <v>1217</v>
      </c>
      <c r="AF2412" t="s">
        <v>736</v>
      </c>
      <c r="AG2412" t="s">
        <v>732</v>
      </c>
      <c r="AH2412" t="s">
        <v>732</v>
      </c>
      <c r="AJ2412" t="s">
        <v>732</v>
      </c>
      <c r="AM2412" t="s">
        <v>732</v>
      </c>
      <c r="AN2412" t="s">
        <v>239</v>
      </c>
      <c r="AO2412" t="s">
        <v>240</v>
      </c>
      <c r="AP2412" t="s">
        <v>739</v>
      </c>
      <c r="AQ2412" t="s">
        <v>242</v>
      </c>
      <c r="AR2412" t="s">
        <v>732</v>
      </c>
      <c r="AS2412" t="s">
        <v>239</v>
      </c>
      <c r="AT2412" t="s">
        <v>239</v>
      </c>
      <c r="AU2412">
        <v>1</v>
      </c>
      <c r="AV2412">
        <v>0</v>
      </c>
      <c r="AW2412" t="s">
        <v>3228</v>
      </c>
      <c r="AX2412" t="s">
        <v>1588</v>
      </c>
      <c r="AY2412" t="s">
        <v>1217</v>
      </c>
      <c r="CA2412" t="s">
        <v>3809</v>
      </c>
    </row>
    <row r="2413" spans="1:79" hidden="1" x14ac:dyDescent="0.25">
      <c r="A2413" t="s">
        <v>3547</v>
      </c>
      <c r="B2413" t="s">
        <v>3548</v>
      </c>
      <c r="C2413" t="s">
        <v>3549</v>
      </c>
      <c r="D2413" t="s">
        <v>3633</v>
      </c>
      <c r="E2413" t="s">
        <v>3634</v>
      </c>
      <c r="F2413" s="1">
        <v>41698</v>
      </c>
      <c r="G2413" s="4">
        <v>0.52569444444444446</v>
      </c>
      <c r="H2413" t="s">
        <v>3702</v>
      </c>
      <c r="I2413">
        <v>0.1</v>
      </c>
      <c r="J2413" t="s">
        <v>1607</v>
      </c>
      <c r="K2413" t="s">
        <v>745</v>
      </c>
      <c r="L2413">
        <v>1</v>
      </c>
      <c r="M2413">
        <v>1</v>
      </c>
      <c r="N2413" t="s">
        <v>3810</v>
      </c>
      <c r="O2413" t="s">
        <v>3810</v>
      </c>
      <c r="P2413" t="s">
        <v>2209</v>
      </c>
      <c r="Q2413" t="s">
        <v>1216</v>
      </c>
      <c r="R2413" t="s">
        <v>226</v>
      </c>
      <c r="S2413" t="s">
        <v>227</v>
      </c>
      <c r="T2413">
        <v>1.4</v>
      </c>
      <c r="V2413">
        <v>-88</v>
      </c>
      <c r="W2413">
        <v>1</v>
      </c>
      <c r="X2413" t="s">
        <v>281</v>
      </c>
      <c r="Y2413" t="s">
        <v>3704</v>
      </c>
      <c r="Z2413" t="s">
        <v>1217</v>
      </c>
      <c r="AA2413" t="s">
        <v>1217</v>
      </c>
      <c r="AF2413" t="s">
        <v>736</v>
      </c>
      <c r="AG2413" t="s">
        <v>732</v>
      </c>
      <c r="AH2413" t="s">
        <v>732</v>
      </c>
      <c r="AJ2413" t="s">
        <v>732</v>
      </c>
      <c r="AK2413">
        <v>33.546799</v>
      </c>
      <c r="AL2413">
        <v>-117.213996887207</v>
      </c>
      <c r="AM2413" t="s">
        <v>732</v>
      </c>
      <c r="AN2413" t="s">
        <v>239</v>
      </c>
      <c r="AO2413" t="s">
        <v>240</v>
      </c>
      <c r="AP2413" t="s">
        <v>739</v>
      </c>
      <c r="AQ2413" t="s">
        <v>242</v>
      </c>
      <c r="AR2413" t="s">
        <v>732</v>
      </c>
      <c r="AS2413" t="s">
        <v>239</v>
      </c>
      <c r="AT2413" t="s">
        <v>239</v>
      </c>
      <c r="AU2413">
        <v>1</v>
      </c>
      <c r="AV2413">
        <v>0</v>
      </c>
      <c r="AW2413" t="s">
        <v>3228</v>
      </c>
      <c r="AX2413" t="s">
        <v>1588</v>
      </c>
      <c r="AY2413" t="s">
        <v>1217</v>
      </c>
      <c r="BP2413" t="s">
        <v>3555</v>
      </c>
      <c r="BQ2413">
        <v>65</v>
      </c>
      <c r="BR2413" t="s">
        <v>422</v>
      </c>
      <c r="BS2413">
        <v>9</v>
      </c>
      <c r="BZ2413" t="s">
        <v>3562</v>
      </c>
      <c r="CA2413" t="s">
        <v>3811</v>
      </c>
    </row>
    <row r="2414" spans="1:79" hidden="1" x14ac:dyDescent="0.25">
      <c r="A2414" t="s">
        <v>3547</v>
      </c>
      <c r="B2414" t="s">
        <v>3548</v>
      </c>
      <c r="C2414" t="s">
        <v>3549</v>
      </c>
      <c r="D2414" t="s">
        <v>3550</v>
      </c>
      <c r="E2414" t="s">
        <v>3551</v>
      </c>
      <c r="F2414" s="1">
        <v>41698</v>
      </c>
      <c r="G2414" s="4">
        <v>0.53611111111111109</v>
      </c>
      <c r="H2414" t="s">
        <v>3702</v>
      </c>
      <c r="I2414">
        <v>0.1</v>
      </c>
      <c r="J2414" t="s">
        <v>1607</v>
      </c>
      <c r="K2414" t="s">
        <v>745</v>
      </c>
      <c r="L2414">
        <v>1</v>
      </c>
      <c r="M2414">
        <v>1</v>
      </c>
      <c r="N2414" t="s">
        <v>3812</v>
      </c>
      <c r="O2414" t="s">
        <v>3812</v>
      </c>
      <c r="P2414" t="s">
        <v>2209</v>
      </c>
      <c r="Q2414" t="s">
        <v>1216</v>
      </c>
      <c r="R2414" t="s">
        <v>226</v>
      </c>
      <c r="S2414" t="s">
        <v>227</v>
      </c>
      <c r="T2414">
        <v>0.6</v>
      </c>
      <c r="V2414">
        <v>-88</v>
      </c>
      <c r="W2414">
        <v>1</v>
      </c>
      <c r="X2414" t="s">
        <v>281</v>
      </c>
      <c r="Y2414" t="s">
        <v>3709</v>
      </c>
      <c r="Z2414" t="s">
        <v>1217</v>
      </c>
      <c r="AA2414" t="s">
        <v>1217</v>
      </c>
      <c r="AF2414" t="s">
        <v>736</v>
      </c>
      <c r="AG2414" t="s">
        <v>732</v>
      </c>
      <c r="AH2414" t="s">
        <v>732</v>
      </c>
      <c r="AJ2414" t="s">
        <v>732</v>
      </c>
      <c r="AK2414">
        <v>33.482899000000003</v>
      </c>
      <c r="AL2414">
        <v>-117.07700347900401</v>
      </c>
      <c r="AM2414" t="s">
        <v>732</v>
      </c>
      <c r="AN2414" t="s">
        <v>239</v>
      </c>
      <c r="AO2414" t="s">
        <v>240</v>
      </c>
      <c r="AP2414" t="s">
        <v>739</v>
      </c>
      <c r="AQ2414" t="s">
        <v>242</v>
      </c>
      <c r="AR2414" t="s">
        <v>732</v>
      </c>
      <c r="AS2414" t="s">
        <v>239</v>
      </c>
      <c r="AT2414" t="s">
        <v>239</v>
      </c>
      <c r="AU2414">
        <v>1</v>
      </c>
      <c r="AV2414">
        <v>0</v>
      </c>
      <c r="AW2414" t="s">
        <v>3228</v>
      </c>
      <c r="AX2414" t="s">
        <v>1588</v>
      </c>
      <c r="AY2414" t="s">
        <v>1217</v>
      </c>
      <c r="BP2414" t="s">
        <v>3555</v>
      </c>
      <c r="BQ2414">
        <v>65</v>
      </c>
      <c r="BR2414" t="s">
        <v>422</v>
      </c>
      <c r="BS2414">
        <v>9</v>
      </c>
      <c r="BZ2414" t="s">
        <v>3556</v>
      </c>
      <c r="CA2414" t="s">
        <v>3813</v>
      </c>
    </row>
    <row r="2415" spans="1:79" hidden="1" x14ac:dyDescent="0.25">
      <c r="A2415" t="s">
        <v>3547</v>
      </c>
      <c r="B2415" t="s">
        <v>271</v>
      </c>
      <c r="C2415" t="s">
        <v>3680</v>
      </c>
      <c r="D2415" t="s">
        <v>3718</v>
      </c>
      <c r="E2415" t="s">
        <v>3719</v>
      </c>
      <c r="F2415" s="1">
        <v>41698</v>
      </c>
      <c r="G2415" s="4">
        <v>0.4548611111111111</v>
      </c>
      <c r="H2415" t="s">
        <v>732</v>
      </c>
      <c r="I2415">
        <v>0.1</v>
      </c>
      <c r="J2415" t="s">
        <v>1607</v>
      </c>
      <c r="K2415" t="s">
        <v>222</v>
      </c>
      <c r="L2415">
        <v>1</v>
      </c>
      <c r="M2415">
        <v>1</v>
      </c>
      <c r="N2415" t="s">
        <v>3814</v>
      </c>
      <c r="O2415" t="s">
        <v>3815</v>
      </c>
      <c r="P2415" t="s">
        <v>2209</v>
      </c>
      <c r="Q2415" t="s">
        <v>1216</v>
      </c>
      <c r="R2415" t="s">
        <v>226</v>
      </c>
      <c r="S2415" t="s">
        <v>227</v>
      </c>
      <c r="T2415">
        <v>-0.5</v>
      </c>
      <c r="V2415">
        <v>0.5</v>
      </c>
      <c r="W2415">
        <v>1</v>
      </c>
      <c r="X2415" t="s">
        <v>228</v>
      </c>
      <c r="Y2415" t="s">
        <v>243</v>
      </c>
      <c r="Z2415" t="s">
        <v>1217</v>
      </c>
      <c r="AA2415" t="s">
        <v>1217</v>
      </c>
      <c r="AF2415" t="s">
        <v>736</v>
      </c>
      <c r="AG2415" t="s">
        <v>732</v>
      </c>
      <c r="AH2415" t="s">
        <v>3554</v>
      </c>
      <c r="AJ2415" t="s">
        <v>732</v>
      </c>
      <c r="AK2415">
        <v>33.885300000000001</v>
      </c>
      <c r="AL2415">
        <v>-117.56900024414099</v>
      </c>
      <c r="AM2415" t="s">
        <v>732</v>
      </c>
      <c r="AN2415" t="s">
        <v>239</v>
      </c>
      <c r="AO2415" t="s">
        <v>732</v>
      </c>
      <c r="AP2415" t="s">
        <v>739</v>
      </c>
      <c r="AQ2415" t="s">
        <v>242</v>
      </c>
      <c r="AR2415" t="s">
        <v>732</v>
      </c>
      <c r="AS2415" t="s">
        <v>239</v>
      </c>
      <c r="AT2415" t="s">
        <v>239</v>
      </c>
      <c r="AU2415">
        <v>1</v>
      </c>
      <c r="AV2415">
        <v>0</v>
      </c>
      <c r="AW2415" t="s">
        <v>3228</v>
      </c>
      <c r="AX2415" t="s">
        <v>3554</v>
      </c>
      <c r="AY2415" t="s">
        <v>109</v>
      </c>
      <c r="BP2415" t="s">
        <v>3555</v>
      </c>
      <c r="BQ2415">
        <v>65</v>
      </c>
      <c r="BR2415" t="s">
        <v>271</v>
      </c>
      <c r="BS2415">
        <v>8</v>
      </c>
      <c r="BZ2415" t="s">
        <v>3685</v>
      </c>
      <c r="CA2415" t="s">
        <v>3816</v>
      </c>
    </row>
    <row r="2416" spans="1:79" hidden="1" x14ac:dyDescent="0.25">
      <c r="A2416" t="s">
        <v>3547</v>
      </c>
      <c r="B2416" t="s">
        <v>3548</v>
      </c>
      <c r="C2416" t="s">
        <v>3549</v>
      </c>
      <c r="D2416" t="s">
        <v>3574</v>
      </c>
      <c r="E2416" t="s">
        <v>3575</v>
      </c>
      <c r="F2416" s="1">
        <v>41766</v>
      </c>
      <c r="G2416" s="4">
        <v>0.3347222222222222</v>
      </c>
      <c r="H2416" t="s">
        <v>3702</v>
      </c>
      <c r="I2416">
        <v>0.1</v>
      </c>
      <c r="J2416" t="s">
        <v>1607</v>
      </c>
      <c r="K2416" t="s">
        <v>745</v>
      </c>
      <c r="L2416">
        <v>1</v>
      </c>
      <c r="M2416">
        <v>1</v>
      </c>
      <c r="N2416" t="s">
        <v>3817</v>
      </c>
      <c r="O2416" t="s">
        <v>3817</v>
      </c>
      <c r="P2416" t="s">
        <v>224</v>
      </c>
      <c r="Q2416" t="s">
        <v>1216</v>
      </c>
      <c r="R2416" t="s">
        <v>226</v>
      </c>
      <c r="S2416" t="s">
        <v>227</v>
      </c>
      <c r="T2416">
        <v>0.9</v>
      </c>
      <c r="V2416">
        <v>-88</v>
      </c>
      <c r="W2416">
        <v>1</v>
      </c>
      <c r="X2416" t="s">
        <v>281</v>
      </c>
      <c r="Y2416" t="s">
        <v>3709</v>
      </c>
      <c r="Z2416" t="s">
        <v>1217</v>
      </c>
      <c r="AA2416" t="s">
        <v>1217</v>
      </c>
      <c r="AF2416" t="s">
        <v>736</v>
      </c>
      <c r="AG2416" t="s">
        <v>732</v>
      </c>
      <c r="AH2416" t="s">
        <v>732</v>
      </c>
      <c r="AJ2416" t="s">
        <v>732</v>
      </c>
      <c r="AM2416" t="s">
        <v>732</v>
      </c>
      <c r="AN2416" t="s">
        <v>239</v>
      </c>
      <c r="AO2416" t="s">
        <v>240</v>
      </c>
      <c r="AP2416" t="s">
        <v>739</v>
      </c>
      <c r="AQ2416" t="s">
        <v>242</v>
      </c>
      <c r="AR2416" t="s">
        <v>732</v>
      </c>
      <c r="AS2416" t="s">
        <v>239</v>
      </c>
      <c r="AT2416" t="s">
        <v>239</v>
      </c>
      <c r="AU2416">
        <v>1</v>
      </c>
      <c r="AV2416">
        <v>0</v>
      </c>
      <c r="AW2416" t="s">
        <v>3228</v>
      </c>
      <c r="AX2416" t="s">
        <v>1588</v>
      </c>
      <c r="AY2416" t="s">
        <v>1217</v>
      </c>
      <c r="CA2416" t="s">
        <v>3818</v>
      </c>
    </row>
    <row r="2417" spans="1:79" hidden="1" x14ac:dyDescent="0.25">
      <c r="A2417" t="s">
        <v>3547</v>
      </c>
      <c r="B2417" t="s">
        <v>3548</v>
      </c>
      <c r="C2417" t="s">
        <v>3549</v>
      </c>
      <c r="D2417" t="s">
        <v>3569</v>
      </c>
      <c r="E2417" t="s">
        <v>3570</v>
      </c>
      <c r="F2417" s="1">
        <v>41766</v>
      </c>
      <c r="G2417" s="4">
        <v>0.44791666666666669</v>
      </c>
      <c r="H2417" t="s">
        <v>3702</v>
      </c>
      <c r="I2417">
        <v>0.1</v>
      </c>
      <c r="J2417" t="s">
        <v>1607</v>
      </c>
      <c r="K2417" t="s">
        <v>745</v>
      </c>
      <c r="L2417">
        <v>1</v>
      </c>
      <c r="M2417">
        <v>1</v>
      </c>
      <c r="N2417" t="s">
        <v>3819</v>
      </c>
      <c r="O2417" t="s">
        <v>3819</v>
      </c>
      <c r="P2417" t="s">
        <v>224</v>
      </c>
      <c r="Q2417" t="s">
        <v>1216</v>
      </c>
      <c r="R2417" t="s">
        <v>226</v>
      </c>
      <c r="S2417" t="s">
        <v>227</v>
      </c>
      <c r="T2417">
        <v>1.7</v>
      </c>
      <c r="V2417">
        <v>-88</v>
      </c>
      <c r="W2417">
        <v>1</v>
      </c>
      <c r="X2417" t="s">
        <v>281</v>
      </c>
      <c r="Y2417" t="s">
        <v>3712</v>
      </c>
      <c r="Z2417" t="s">
        <v>1217</v>
      </c>
      <c r="AA2417" t="s">
        <v>1217</v>
      </c>
      <c r="AF2417" t="s">
        <v>736</v>
      </c>
      <c r="AG2417" t="s">
        <v>732</v>
      </c>
      <c r="AH2417" t="s">
        <v>732</v>
      </c>
      <c r="AJ2417" t="s">
        <v>732</v>
      </c>
      <c r="AM2417" t="s">
        <v>732</v>
      </c>
      <c r="AN2417" t="s">
        <v>239</v>
      </c>
      <c r="AO2417" t="s">
        <v>240</v>
      </c>
      <c r="AP2417" t="s">
        <v>739</v>
      </c>
      <c r="AQ2417" t="s">
        <v>242</v>
      </c>
      <c r="AR2417" t="s">
        <v>732</v>
      </c>
      <c r="AS2417" t="s">
        <v>239</v>
      </c>
      <c r="AT2417" t="s">
        <v>239</v>
      </c>
      <c r="AU2417">
        <v>1</v>
      </c>
      <c r="AV2417">
        <v>0</v>
      </c>
      <c r="AW2417" t="s">
        <v>3228</v>
      </c>
      <c r="AX2417" t="s">
        <v>1588</v>
      </c>
      <c r="AY2417" t="s">
        <v>1217</v>
      </c>
      <c r="CA2417" t="s">
        <v>3820</v>
      </c>
    </row>
    <row r="2418" spans="1:79" hidden="1" x14ac:dyDescent="0.25">
      <c r="A2418" t="s">
        <v>3547</v>
      </c>
      <c r="B2418" t="s">
        <v>3548</v>
      </c>
      <c r="C2418" t="s">
        <v>3549</v>
      </c>
      <c r="D2418" t="s">
        <v>3675</v>
      </c>
      <c r="E2418" t="s">
        <v>3676</v>
      </c>
      <c r="F2418" s="1">
        <v>41773</v>
      </c>
      <c r="G2418" s="4">
        <v>0.3</v>
      </c>
      <c r="H2418" t="s">
        <v>3702</v>
      </c>
      <c r="I2418">
        <v>0.1</v>
      </c>
      <c r="J2418" t="s">
        <v>1607</v>
      </c>
      <c r="K2418" t="s">
        <v>745</v>
      </c>
      <c r="L2418">
        <v>1</v>
      </c>
      <c r="M2418">
        <v>1</v>
      </c>
      <c r="N2418" t="s">
        <v>3821</v>
      </c>
      <c r="O2418" t="s">
        <v>3821</v>
      </c>
      <c r="P2418" t="s">
        <v>224</v>
      </c>
      <c r="Q2418" t="s">
        <v>1216</v>
      </c>
      <c r="R2418" t="s">
        <v>226</v>
      </c>
      <c r="S2418" t="s">
        <v>227</v>
      </c>
      <c r="T2418">
        <v>1.8</v>
      </c>
      <c r="V2418">
        <v>-88</v>
      </c>
      <c r="W2418">
        <v>1</v>
      </c>
      <c r="X2418" t="s">
        <v>281</v>
      </c>
      <c r="Y2418" t="s">
        <v>3712</v>
      </c>
      <c r="Z2418" t="s">
        <v>1217</v>
      </c>
      <c r="AA2418" t="s">
        <v>1217</v>
      </c>
      <c r="AF2418" t="s">
        <v>736</v>
      </c>
      <c r="AG2418" t="s">
        <v>732</v>
      </c>
      <c r="AH2418" t="s">
        <v>732</v>
      </c>
      <c r="AJ2418" t="s">
        <v>732</v>
      </c>
      <c r="AM2418" t="s">
        <v>732</v>
      </c>
      <c r="AN2418" t="s">
        <v>239</v>
      </c>
      <c r="AO2418" t="s">
        <v>240</v>
      </c>
      <c r="AP2418" t="s">
        <v>739</v>
      </c>
      <c r="AQ2418" t="s">
        <v>242</v>
      </c>
      <c r="AR2418" t="s">
        <v>732</v>
      </c>
      <c r="AS2418" t="s">
        <v>239</v>
      </c>
      <c r="AT2418" t="s">
        <v>239</v>
      </c>
      <c r="AU2418">
        <v>1</v>
      </c>
      <c r="AV2418">
        <v>0</v>
      </c>
      <c r="AW2418" t="s">
        <v>3228</v>
      </c>
      <c r="AX2418" t="s">
        <v>1588</v>
      </c>
      <c r="AY2418" t="s">
        <v>1217</v>
      </c>
      <c r="CA2418" t="s">
        <v>3822</v>
      </c>
    </row>
    <row r="2419" spans="1:79" hidden="1" x14ac:dyDescent="0.25">
      <c r="A2419" t="s">
        <v>3547</v>
      </c>
      <c r="B2419" t="s">
        <v>3548</v>
      </c>
      <c r="C2419" t="s">
        <v>3549</v>
      </c>
      <c r="D2419" t="s">
        <v>3579</v>
      </c>
      <c r="E2419" t="s">
        <v>3580</v>
      </c>
      <c r="F2419" s="1">
        <v>41773</v>
      </c>
      <c r="G2419" s="4">
        <v>0.36319444444444443</v>
      </c>
      <c r="H2419" t="s">
        <v>3702</v>
      </c>
      <c r="I2419">
        <v>0.1</v>
      </c>
      <c r="J2419" t="s">
        <v>1607</v>
      </c>
      <c r="K2419" t="s">
        <v>745</v>
      </c>
      <c r="L2419">
        <v>1</v>
      </c>
      <c r="M2419">
        <v>1</v>
      </c>
      <c r="N2419" t="s">
        <v>3823</v>
      </c>
      <c r="O2419" t="s">
        <v>3823</v>
      </c>
      <c r="P2419" t="s">
        <v>224</v>
      </c>
      <c r="Q2419" t="s">
        <v>1216</v>
      </c>
      <c r="R2419" t="s">
        <v>226</v>
      </c>
      <c r="S2419" t="s">
        <v>227</v>
      </c>
      <c r="T2419">
        <v>1.7</v>
      </c>
      <c r="V2419">
        <v>-88</v>
      </c>
      <c r="W2419">
        <v>1</v>
      </c>
      <c r="X2419" t="s">
        <v>281</v>
      </c>
      <c r="Y2419" t="s">
        <v>3712</v>
      </c>
      <c r="Z2419" t="s">
        <v>1217</v>
      </c>
      <c r="AA2419" t="s">
        <v>1217</v>
      </c>
      <c r="AF2419" t="s">
        <v>736</v>
      </c>
      <c r="AG2419" t="s">
        <v>732</v>
      </c>
      <c r="AH2419" t="s">
        <v>732</v>
      </c>
      <c r="AJ2419" t="s">
        <v>732</v>
      </c>
      <c r="AM2419" t="s">
        <v>732</v>
      </c>
      <c r="AN2419" t="s">
        <v>239</v>
      </c>
      <c r="AO2419" t="s">
        <v>240</v>
      </c>
      <c r="AP2419" t="s">
        <v>739</v>
      </c>
      <c r="AQ2419" t="s">
        <v>242</v>
      </c>
      <c r="AR2419" t="s">
        <v>732</v>
      </c>
      <c r="AS2419" t="s">
        <v>239</v>
      </c>
      <c r="AT2419" t="s">
        <v>239</v>
      </c>
      <c r="AU2419">
        <v>1</v>
      </c>
      <c r="AV2419">
        <v>0</v>
      </c>
      <c r="AW2419" t="s">
        <v>3228</v>
      </c>
      <c r="AX2419" t="s">
        <v>1588</v>
      </c>
      <c r="AY2419" t="s">
        <v>1217</v>
      </c>
      <c r="CA2419" t="s">
        <v>3824</v>
      </c>
    </row>
    <row r="2420" spans="1:79" hidden="1" x14ac:dyDescent="0.25">
      <c r="A2420" t="s">
        <v>3547</v>
      </c>
      <c r="B2420" t="s">
        <v>3548</v>
      </c>
      <c r="C2420" t="s">
        <v>3549</v>
      </c>
      <c r="D2420" t="s">
        <v>3825</v>
      </c>
      <c r="E2420" t="s">
        <v>3826</v>
      </c>
      <c r="F2420" s="1">
        <v>41781</v>
      </c>
      <c r="G2420" s="4">
        <v>0.37083333333333335</v>
      </c>
      <c r="H2420" t="s">
        <v>3702</v>
      </c>
      <c r="I2420">
        <v>0.1</v>
      </c>
      <c r="J2420" t="s">
        <v>1607</v>
      </c>
      <c r="K2420" t="s">
        <v>745</v>
      </c>
      <c r="L2420">
        <v>1</v>
      </c>
      <c r="M2420">
        <v>1</v>
      </c>
      <c r="N2420" t="s">
        <v>3827</v>
      </c>
      <c r="O2420" t="s">
        <v>3827</v>
      </c>
      <c r="P2420" t="s">
        <v>224</v>
      </c>
      <c r="Q2420" t="s">
        <v>1216</v>
      </c>
      <c r="R2420" t="s">
        <v>226</v>
      </c>
      <c r="S2420" t="s">
        <v>227</v>
      </c>
      <c r="T2420">
        <v>3.4</v>
      </c>
      <c r="V2420">
        <v>-88</v>
      </c>
      <c r="W2420">
        <v>1</v>
      </c>
      <c r="X2420" t="s">
        <v>281</v>
      </c>
      <c r="Y2420" t="s">
        <v>3712</v>
      </c>
      <c r="Z2420" t="s">
        <v>1217</v>
      </c>
      <c r="AA2420" t="s">
        <v>1217</v>
      </c>
      <c r="AF2420" t="s">
        <v>736</v>
      </c>
      <c r="AG2420" t="s">
        <v>732</v>
      </c>
      <c r="AH2420" t="s">
        <v>732</v>
      </c>
      <c r="AJ2420" t="s">
        <v>732</v>
      </c>
      <c r="AM2420" t="s">
        <v>732</v>
      </c>
      <c r="AN2420" t="s">
        <v>239</v>
      </c>
      <c r="AO2420" t="s">
        <v>240</v>
      </c>
      <c r="AP2420" t="s">
        <v>739</v>
      </c>
      <c r="AQ2420" t="s">
        <v>242</v>
      </c>
      <c r="AR2420" t="s">
        <v>732</v>
      </c>
      <c r="AS2420" t="s">
        <v>239</v>
      </c>
      <c r="AT2420" t="s">
        <v>239</v>
      </c>
      <c r="AU2420">
        <v>1</v>
      </c>
      <c r="AV2420">
        <v>0</v>
      </c>
      <c r="AW2420" t="s">
        <v>3228</v>
      </c>
      <c r="AX2420" t="s">
        <v>1588</v>
      </c>
      <c r="AY2420" t="s">
        <v>1217</v>
      </c>
      <c r="CA2420" t="s">
        <v>3828</v>
      </c>
    </row>
    <row r="2421" spans="1:79" hidden="1" x14ac:dyDescent="0.25">
      <c r="A2421" t="s">
        <v>3547</v>
      </c>
      <c r="B2421" t="s">
        <v>3548</v>
      </c>
      <c r="C2421" t="s">
        <v>3549</v>
      </c>
      <c r="D2421" t="s">
        <v>3667</v>
      </c>
      <c r="E2421" t="s">
        <v>3668</v>
      </c>
      <c r="F2421" s="1">
        <v>41781</v>
      </c>
      <c r="G2421" s="4">
        <v>0.30208333333333331</v>
      </c>
      <c r="H2421" t="s">
        <v>3702</v>
      </c>
      <c r="I2421">
        <v>0.1</v>
      </c>
      <c r="J2421" t="s">
        <v>1607</v>
      </c>
      <c r="K2421" t="s">
        <v>745</v>
      </c>
      <c r="L2421">
        <v>1</v>
      </c>
      <c r="M2421">
        <v>1</v>
      </c>
      <c r="N2421" t="s">
        <v>3829</v>
      </c>
      <c r="O2421" t="s">
        <v>3829</v>
      </c>
      <c r="P2421" t="s">
        <v>224</v>
      </c>
      <c r="Q2421" t="s">
        <v>1216</v>
      </c>
      <c r="R2421" t="s">
        <v>226</v>
      </c>
      <c r="S2421" t="s">
        <v>227</v>
      </c>
      <c r="T2421">
        <v>2.2999999999999998</v>
      </c>
      <c r="V2421">
        <v>-88</v>
      </c>
      <c r="W2421">
        <v>1</v>
      </c>
      <c r="X2421" t="s">
        <v>281</v>
      </c>
      <c r="Y2421" t="s">
        <v>3712</v>
      </c>
      <c r="Z2421" t="s">
        <v>1217</v>
      </c>
      <c r="AA2421" t="s">
        <v>1217</v>
      </c>
      <c r="AF2421" t="s">
        <v>736</v>
      </c>
      <c r="AG2421" t="s">
        <v>732</v>
      </c>
      <c r="AH2421" t="s">
        <v>732</v>
      </c>
      <c r="AJ2421" t="s">
        <v>732</v>
      </c>
      <c r="AM2421" t="s">
        <v>732</v>
      </c>
      <c r="AN2421" t="s">
        <v>239</v>
      </c>
      <c r="AO2421" t="s">
        <v>240</v>
      </c>
      <c r="AP2421" t="s">
        <v>739</v>
      </c>
      <c r="AQ2421" t="s">
        <v>242</v>
      </c>
      <c r="AR2421" t="s">
        <v>732</v>
      </c>
      <c r="AS2421" t="s">
        <v>239</v>
      </c>
      <c r="AT2421" t="s">
        <v>239</v>
      </c>
      <c r="AU2421">
        <v>1</v>
      </c>
      <c r="AV2421">
        <v>0</v>
      </c>
      <c r="AW2421" t="s">
        <v>3228</v>
      </c>
      <c r="AX2421" t="s">
        <v>1588</v>
      </c>
      <c r="AY2421" t="s">
        <v>1217</v>
      </c>
      <c r="CA2421" t="s">
        <v>3830</v>
      </c>
    </row>
    <row r="2422" spans="1:79" hidden="1" x14ac:dyDescent="0.25">
      <c r="A2422" t="s">
        <v>3547</v>
      </c>
      <c r="B2422" t="s">
        <v>3548</v>
      </c>
      <c r="C2422" t="s">
        <v>3549</v>
      </c>
      <c r="D2422" t="s">
        <v>3638</v>
      </c>
      <c r="E2422" t="s">
        <v>3639</v>
      </c>
      <c r="F2422" s="1">
        <v>41792</v>
      </c>
      <c r="G2422" s="4">
        <v>0.47569444444444442</v>
      </c>
      <c r="H2422" t="s">
        <v>3702</v>
      </c>
      <c r="I2422">
        <v>0.1</v>
      </c>
      <c r="J2422" t="s">
        <v>1607</v>
      </c>
      <c r="K2422" t="s">
        <v>222</v>
      </c>
      <c r="L2422">
        <v>1</v>
      </c>
      <c r="M2422">
        <v>1</v>
      </c>
      <c r="N2422" t="s">
        <v>3831</v>
      </c>
      <c r="O2422" t="s">
        <v>3831</v>
      </c>
      <c r="P2422" t="s">
        <v>2209</v>
      </c>
      <c r="Q2422" t="s">
        <v>1216</v>
      </c>
      <c r="R2422" t="s">
        <v>226</v>
      </c>
      <c r="S2422" t="s">
        <v>227</v>
      </c>
      <c r="T2422">
        <v>1.7</v>
      </c>
      <c r="V2422">
        <v>-88</v>
      </c>
      <c r="W2422">
        <v>1</v>
      </c>
      <c r="X2422" t="s">
        <v>281</v>
      </c>
      <c r="Y2422" t="s">
        <v>3704</v>
      </c>
      <c r="Z2422" t="s">
        <v>1217</v>
      </c>
      <c r="AA2422" t="s">
        <v>1217</v>
      </c>
      <c r="AF2422" t="s">
        <v>736</v>
      </c>
      <c r="AG2422" t="s">
        <v>732</v>
      </c>
      <c r="AH2422" t="s">
        <v>732</v>
      </c>
      <c r="AJ2422" t="s">
        <v>237</v>
      </c>
      <c r="AK2422">
        <v>33.568100000000001</v>
      </c>
      <c r="AL2422">
        <v>-117.110000610352</v>
      </c>
      <c r="AM2422" t="s">
        <v>732</v>
      </c>
      <c r="AN2422" t="s">
        <v>239</v>
      </c>
      <c r="AO2422" t="s">
        <v>240</v>
      </c>
      <c r="AP2422" t="s">
        <v>739</v>
      </c>
      <c r="AQ2422" t="s">
        <v>242</v>
      </c>
      <c r="AR2422" t="s">
        <v>732</v>
      </c>
      <c r="AS2422" t="s">
        <v>239</v>
      </c>
      <c r="AT2422" t="s">
        <v>239</v>
      </c>
      <c r="AU2422">
        <v>1</v>
      </c>
      <c r="AV2422">
        <v>0</v>
      </c>
      <c r="AW2422" t="s">
        <v>3228</v>
      </c>
      <c r="AX2422" t="s">
        <v>1588</v>
      </c>
      <c r="AY2422" t="s">
        <v>1217</v>
      </c>
      <c r="BP2422" t="s">
        <v>3555</v>
      </c>
      <c r="BQ2422">
        <v>65</v>
      </c>
      <c r="BR2422" t="s">
        <v>422</v>
      </c>
      <c r="BS2422">
        <v>9</v>
      </c>
      <c r="BZ2422" t="s">
        <v>3562</v>
      </c>
      <c r="CA2422" t="s">
        <v>3832</v>
      </c>
    </row>
    <row r="2423" spans="1:79" hidden="1" x14ac:dyDescent="0.25">
      <c r="A2423" t="s">
        <v>3547</v>
      </c>
      <c r="B2423" t="s">
        <v>3548</v>
      </c>
      <c r="C2423" t="s">
        <v>3549</v>
      </c>
      <c r="D2423" t="s">
        <v>3633</v>
      </c>
      <c r="E2423" t="s">
        <v>3634</v>
      </c>
      <c r="F2423" s="1">
        <v>41792</v>
      </c>
      <c r="G2423" s="4">
        <v>0.3923611111111111</v>
      </c>
      <c r="H2423" t="s">
        <v>3702</v>
      </c>
      <c r="I2423">
        <v>0.1</v>
      </c>
      <c r="J2423" t="s">
        <v>1607</v>
      </c>
      <c r="K2423" t="s">
        <v>222</v>
      </c>
      <c r="L2423">
        <v>1</v>
      </c>
      <c r="M2423">
        <v>1</v>
      </c>
      <c r="N2423" t="s">
        <v>3833</v>
      </c>
      <c r="O2423" t="s">
        <v>3833</v>
      </c>
      <c r="P2423" t="s">
        <v>2209</v>
      </c>
      <c r="Q2423" t="s">
        <v>1216</v>
      </c>
      <c r="R2423" t="s">
        <v>226</v>
      </c>
      <c r="S2423" t="s">
        <v>227</v>
      </c>
      <c r="T2423">
        <v>2.2999999999999998</v>
      </c>
      <c r="V2423">
        <v>-88</v>
      </c>
      <c r="W2423">
        <v>1</v>
      </c>
      <c r="X2423" t="s">
        <v>281</v>
      </c>
      <c r="Y2423" t="s">
        <v>3704</v>
      </c>
      <c r="Z2423" t="s">
        <v>1217</v>
      </c>
      <c r="AA2423" t="s">
        <v>1217</v>
      </c>
      <c r="AF2423" t="s">
        <v>736</v>
      </c>
      <c r="AG2423" t="s">
        <v>732</v>
      </c>
      <c r="AH2423" t="s">
        <v>732</v>
      </c>
      <c r="AJ2423" t="s">
        <v>237</v>
      </c>
      <c r="AK2423">
        <v>33.546799</v>
      </c>
      <c r="AL2423">
        <v>-117.213996887207</v>
      </c>
      <c r="AM2423" t="s">
        <v>732</v>
      </c>
      <c r="AN2423" t="s">
        <v>239</v>
      </c>
      <c r="AO2423" t="s">
        <v>240</v>
      </c>
      <c r="AP2423" t="s">
        <v>739</v>
      </c>
      <c r="AQ2423" t="s">
        <v>242</v>
      </c>
      <c r="AR2423" t="s">
        <v>732</v>
      </c>
      <c r="AS2423" t="s">
        <v>239</v>
      </c>
      <c r="AT2423" t="s">
        <v>239</v>
      </c>
      <c r="AU2423">
        <v>1</v>
      </c>
      <c r="AV2423">
        <v>0</v>
      </c>
      <c r="AW2423" t="s">
        <v>3228</v>
      </c>
      <c r="AX2423" t="s">
        <v>1588</v>
      </c>
      <c r="AY2423" t="s">
        <v>1217</v>
      </c>
      <c r="BP2423" t="s">
        <v>3555</v>
      </c>
      <c r="BQ2423">
        <v>65</v>
      </c>
      <c r="BR2423" t="s">
        <v>422</v>
      </c>
      <c r="BS2423">
        <v>9</v>
      </c>
      <c r="BZ2423" t="s">
        <v>3562</v>
      </c>
      <c r="CA2423" t="s">
        <v>3834</v>
      </c>
    </row>
    <row r="2424" spans="1:79" hidden="1" x14ac:dyDescent="0.25">
      <c r="A2424" t="s">
        <v>3547</v>
      </c>
      <c r="B2424" t="s">
        <v>3548</v>
      </c>
      <c r="C2424" t="s">
        <v>3549</v>
      </c>
      <c r="D2424" t="s">
        <v>3650</v>
      </c>
      <c r="E2424" t="s">
        <v>3651</v>
      </c>
      <c r="F2424" s="1">
        <v>41793</v>
      </c>
      <c r="G2424" s="4">
        <v>0.53125</v>
      </c>
      <c r="H2424" t="s">
        <v>3702</v>
      </c>
      <c r="I2424">
        <v>0.1</v>
      </c>
      <c r="J2424" t="s">
        <v>1607</v>
      </c>
      <c r="K2424" t="s">
        <v>222</v>
      </c>
      <c r="L2424">
        <v>1</v>
      </c>
      <c r="M2424">
        <v>1</v>
      </c>
      <c r="N2424" t="s">
        <v>3835</v>
      </c>
      <c r="O2424" t="s">
        <v>3835</v>
      </c>
      <c r="P2424" t="s">
        <v>2209</v>
      </c>
      <c r="Q2424" t="s">
        <v>1216</v>
      </c>
      <c r="R2424" t="s">
        <v>226</v>
      </c>
      <c r="S2424" t="s">
        <v>227</v>
      </c>
      <c r="T2424">
        <v>1.5</v>
      </c>
      <c r="V2424">
        <v>-88</v>
      </c>
      <c r="W2424">
        <v>1</v>
      </c>
      <c r="X2424" t="s">
        <v>281</v>
      </c>
      <c r="Y2424" t="s">
        <v>3704</v>
      </c>
      <c r="Z2424" t="s">
        <v>1217</v>
      </c>
      <c r="AA2424" t="s">
        <v>1217</v>
      </c>
      <c r="AF2424" t="s">
        <v>736</v>
      </c>
      <c r="AG2424" t="s">
        <v>732</v>
      </c>
      <c r="AH2424" t="s">
        <v>732</v>
      </c>
      <c r="AJ2424" t="s">
        <v>237</v>
      </c>
      <c r="AK2424">
        <v>33.605099000000003</v>
      </c>
      <c r="AL2424">
        <v>-117.112998962402</v>
      </c>
      <c r="AM2424" t="s">
        <v>732</v>
      </c>
      <c r="AN2424" t="s">
        <v>239</v>
      </c>
      <c r="AO2424" t="s">
        <v>240</v>
      </c>
      <c r="AP2424" t="s">
        <v>739</v>
      </c>
      <c r="AQ2424" t="s">
        <v>242</v>
      </c>
      <c r="AR2424" t="s">
        <v>732</v>
      </c>
      <c r="AS2424" t="s">
        <v>239</v>
      </c>
      <c r="AT2424" t="s">
        <v>239</v>
      </c>
      <c r="AU2424">
        <v>1</v>
      </c>
      <c r="AV2424">
        <v>0</v>
      </c>
      <c r="AW2424" t="s">
        <v>3228</v>
      </c>
      <c r="AX2424" t="s">
        <v>1588</v>
      </c>
      <c r="AY2424" t="s">
        <v>1217</v>
      </c>
      <c r="BP2424" t="s">
        <v>3555</v>
      </c>
      <c r="BQ2424">
        <v>65</v>
      </c>
      <c r="BR2424" t="s">
        <v>422</v>
      </c>
      <c r="BS2424">
        <v>9</v>
      </c>
      <c r="BZ2424" t="s">
        <v>3562</v>
      </c>
      <c r="CA2424" t="s">
        <v>3836</v>
      </c>
    </row>
    <row r="2425" spans="1:79" hidden="1" x14ac:dyDescent="0.25">
      <c r="A2425" t="s">
        <v>3547</v>
      </c>
      <c r="B2425" t="s">
        <v>271</v>
      </c>
      <c r="C2425" t="s">
        <v>3680</v>
      </c>
      <c r="D2425" t="s">
        <v>3687</v>
      </c>
      <c r="E2425" t="s">
        <v>3688</v>
      </c>
      <c r="F2425" s="1">
        <v>41794</v>
      </c>
      <c r="G2425" s="4">
        <v>0.35416666666666669</v>
      </c>
      <c r="H2425" t="s">
        <v>732</v>
      </c>
      <c r="I2425">
        <v>0.1</v>
      </c>
      <c r="J2425" t="s">
        <v>1607</v>
      </c>
      <c r="K2425" t="s">
        <v>222</v>
      </c>
      <c r="L2425">
        <v>1</v>
      </c>
      <c r="M2425">
        <v>1</v>
      </c>
      <c r="N2425" t="s">
        <v>3837</v>
      </c>
      <c r="O2425" t="s">
        <v>3838</v>
      </c>
      <c r="P2425" t="s">
        <v>224</v>
      </c>
      <c r="Q2425" t="s">
        <v>1216</v>
      </c>
      <c r="R2425" t="s">
        <v>226</v>
      </c>
      <c r="S2425" t="s">
        <v>227</v>
      </c>
      <c r="T2425">
        <v>1.3</v>
      </c>
      <c r="V2425">
        <v>0.5</v>
      </c>
      <c r="W2425">
        <v>1</v>
      </c>
      <c r="X2425" t="s">
        <v>281</v>
      </c>
      <c r="Y2425" t="s">
        <v>243</v>
      </c>
      <c r="Z2425" t="s">
        <v>1217</v>
      </c>
      <c r="AA2425" t="s">
        <v>1217</v>
      </c>
      <c r="AF2425" t="s">
        <v>736</v>
      </c>
      <c r="AG2425" t="s">
        <v>732</v>
      </c>
      <c r="AH2425" t="s">
        <v>3554</v>
      </c>
      <c r="AJ2425" t="s">
        <v>732</v>
      </c>
      <c r="AK2425">
        <v>34.018101000000001</v>
      </c>
      <c r="AL2425">
        <v>-117.369003295898</v>
      </c>
      <c r="AM2425" t="s">
        <v>732</v>
      </c>
      <c r="AN2425" t="s">
        <v>239</v>
      </c>
      <c r="AO2425" t="s">
        <v>732</v>
      </c>
      <c r="AP2425" t="s">
        <v>739</v>
      </c>
      <c r="AQ2425" t="s">
        <v>242</v>
      </c>
      <c r="AR2425" t="s">
        <v>732</v>
      </c>
      <c r="AS2425" t="s">
        <v>239</v>
      </c>
      <c r="AT2425" t="s">
        <v>239</v>
      </c>
      <c r="AU2425">
        <v>1</v>
      </c>
      <c r="AV2425">
        <v>0</v>
      </c>
      <c r="AW2425" t="s">
        <v>3228</v>
      </c>
      <c r="AX2425" t="s">
        <v>3554</v>
      </c>
      <c r="AY2425" t="s">
        <v>109</v>
      </c>
      <c r="BP2425" t="s">
        <v>3555</v>
      </c>
      <c r="BQ2425">
        <v>65</v>
      </c>
      <c r="BR2425" t="s">
        <v>271</v>
      </c>
      <c r="BS2425">
        <v>8</v>
      </c>
      <c r="BZ2425" t="s">
        <v>3685</v>
      </c>
      <c r="CA2425" t="s">
        <v>3839</v>
      </c>
    </row>
    <row r="2426" spans="1:79" hidden="1" x14ac:dyDescent="0.25">
      <c r="A2426" t="s">
        <v>3547</v>
      </c>
      <c r="B2426" t="s">
        <v>271</v>
      </c>
      <c r="C2426" t="s">
        <v>3680</v>
      </c>
      <c r="D2426" t="s">
        <v>3697</v>
      </c>
      <c r="E2426" t="s">
        <v>3698</v>
      </c>
      <c r="F2426" s="1">
        <v>41794</v>
      </c>
      <c r="G2426" s="4">
        <v>0.40972222222222227</v>
      </c>
      <c r="H2426" t="s">
        <v>732</v>
      </c>
      <c r="I2426">
        <v>0.1</v>
      </c>
      <c r="J2426" t="s">
        <v>1607</v>
      </c>
      <c r="K2426" t="s">
        <v>222</v>
      </c>
      <c r="L2426">
        <v>1</v>
      </c>
      <c r="M2426">
        <v>1</v>
      </c>
      <c r="N2426" t="s">
        <v>3840</v>
      </c>
      <c r="O2426" t="s">
        <v>3841</v>
      </c>
      <c r="P2426" t="s">
        <v>2209</v>
      </c>
      <c r="Q2426" t="s">
        <v>1216</v>
      </c>
      <c r="R2426" t="s">
        <v>226</v>
      </c>
      <c r="S2426" t="s">
        <v>227</v>
      </c>
      <c r="T2426">
        <v>1.1000000000000001</v>
      </c>
      <c r="V2426">
        <v>0.5</v>
      </c>
      <c r="W2426">
        <v>1</v>
      </c>
      <c r="X2426" t="s">
        <v>281</v>
      </c>
      <c r="Y2426" t="s">
        <v>243</v>
      </c>
      <c r="Z2426" t="s">
        <v>1217</v>
      </c>
      <c r="AA2426" t="s">
        <v>1217</v>
      </c>
      <c r="AF2426" t="s">
        <v>736</v>
      </c>
      <c r="AG2426" t="s">
        <v>732</v>
      </c>
      <c r="AH2426" t="s">
        <v>3554</v>
      </c>
      <c r="AJ2426" t="s">
        <v>732</v>
      </c>
      <c r="AK2426">
        <v>33.997298999999998</v>
      </c>
      <c r="AL2426">
        <v>-117.373001098633</v>
      </c>
      <c r="AM2426" t="s">
        <v>732</v>
      </c>
      <c r="AN2426" t="s">
        <v>239</v>
      </c>
      <c r="AO2426" t="s">
        <v>732</v>
      </c>
      <c r="AP2426" t="s">
        <v>739</v>
      </c>
      <c r="AQ2426" t="s">
        <v>242</v>
      </c>
      <c r="AR2426" t="s">
        <v>732</v>
      </c>
      <c r="AS2426" t="s">
        <v>239</v>
      </c>
      <c r="AT2426" t="s">
        <v>239</v>
      </c>
      <c r="AU2426">
        <v>1</v>
      </c>
      <c r="AV2426">
        <v>0</v>
      </c>
      <c r="AW2426" t="s">
        <v>3228</v>
      </c>
      <c r="AX2426" t="s">
        <v>3554</v>
      </c>
      <c r="AY2426" t="s">
        <v>109</v>
      </c>
      <c r="BP2426" t="s">
        <v>3555</v>
      </c>
      <c r="BQ2426">
        <v>65</v>
      </c>
      <c r="BR2426" t="s">
        <v>271</v>
      </c>
      <c r="BS2426">
        <v>8</v>
      </c>
      <c r="BZ2426" t="s">
        <v>3685</v>
      </c>
      <c r="CA2426" t="s">
        <v>3842</v>
      </c>
    </row>
    <row r="2427" spans="1:79" hidden="1" x14ac:dyDescent="0.25">
      <c r="A2427" t="s">
        <v>3547</v>
      </c>
      <c r="B2427" t="s">
        <v>271</v>
      </c>
      <c r="C2427" t="s">
        <v>3680</v>
      </c>
      <c r="D2427" t="s">
        <v>3692</v>
      </c>
      <c r="E2427" t="s">
        <v>3693</v>
      </c>
      <c r="F2427" s="1">
        <v>41795</v>
      </c>
      <c r="G2427" s="4">
        <v>0.3923611111111111</v>
      </c>
      <c r="H2427" t="s">
        <v>732</v>
      </c>
      <c r="I2427">
        <v>0.1</v>
      </c>
      <c r="J2427" t="s">
        <v>1607</v>
      </c>
      <c r="K2427" t="s">
        <v>222</v>
      </c>
      <c r="L2427">
        <v>1</v>
      </c>
      <c r="M2427">
        <v>1</v>
      </c>
      <c r="N2427" t="s">
        <v>3843</v>
      </c>
      <c r="O2427" t="s">
        <v>3844</v>
      </c>
      <c r="P2427" t="s">
        <v>2209</v>
      </c>
      <c r="Q2427" t="s">
        <v>1216</v>
      </c>
      <c r="R2427" t="s">
        <v>226</v>
      </c>
      <c r="S2427" t="s">
        <v>227</v>
      </c>
      <c r="T2427">
        <v>1.5</v>
      </c>
      <c r="V2427">
        <v>0.5</v>
      </c>
      <c r="W2427">
        <v>1</v>
      </c>
      <c r="X2427" t="s">
        <v>281</v>
      </c>
      <c r="Y2427" t="s">
        <v>243</v>
      </c>
      <c r="Z2427" t="s">
        <v>1217</v>
      </c>
      <c r="AA2427" t="s">
        <v>1217</v>
      </c>
      <c r="AF2427" t="s">
        <v>736</v>
      </c>
      <c r="AG2427" t="s">
        <v>732</v>
      </c>
      <c r="AH2427" t="s">
        <v>3554</v>
      </c>
      <c r="AJ2427" t="s">
        <v>732</v>
      </c>
      <c r="AK2427">
        <v>33.965698000000003</v>
      </c>
      <c r="AL2427">
        <v>-117.41600036621099</v>
      </c>
      <c r="AM2427" t="s">
        <v>732</v>
      </c>
      <c r="AN2427" t="s">
        <v>239</v>
      </c>
      <c r="AO2427" t="s">
        <v>732</v>
      </c>
      <c r="AP2427" t="s">
        <v>739</v>
      </c>
      <c r="AQ2427" t="s">
        <v>242</v>
      </c>
      <c r="AR2427" t="s">
        <v>732</v>
      </c>
      <c r="AS2427" t="s">
        <v>239</v>
      </c>
      <c r="AT2427" t="s">
        <v>239</v>
      </c>
      <c r="AU2427">
        <v>1</v>
      </c>
      <c r="AV2427">
        <v>0</v>
      </c>
      <c r="AW2427" t="s">
        <v>3228</v>
      </c>
      <c r="AX2427" t="s">
        <v>3554</v>
      </c>
      <c r="AY2427" t="s">
        <v>109</v>
      </c>
      <c r="BP2427" t="s">
        <v>3555</v>
      </c>
      <c r="BQ2427">
        <v>65</v>
      </c>
      <c r="BR2427" t="s">
        <v>271</v>
      </c>
      <c r="BS2427">
        <v>8</v>
      </c>
      <c r="BZ2427" t="s">
        <v>3685</v>
      </c>
      <c r="CA2427" t="s">
        <v>3845</v>
      </c>
    </row>
    <row r="2428" spans="1:79" hidden="1" x14ac:dyDescent="0.25">
      <c r="A2428" t="s">
        <v>3547</v>
      </c>
      <c r="B2428" t="s">
        <v>271</v>
      </c>
      <c r="C2428" t="s">
        <v>3680</v>
      </c>
      <c r="D2428" t="s">
        <v>3740</v>
      </c>
      <c r="E2428" t="s">
        <v>3741</v>
      </c>
      <c r="F2428" s="1">
        <v>41944</v>
      </c>
      <c r="G2428" s="4">
        <v>0.4861111111111111</v>
      </c>
      <c r="H2428" t="s">
        <v>732</v>
      </c>
      <c r="I2428">
        <v>-88</v>
      </c>
      <c r="J2428" t="s">
        <v>221</v>
      </c>
      <c r="K2428" t="s">
        <v>222</v>
      </c>
      <c r="L2428">
        <v>1</v>
      </c>
      <c r="M2428">
        <v>1</v>
      </c>
      <c r="N2428" t="s">
        <v>3846</v>
      </c>
      <c r="O2428" t="s">
        <v>3847</v>
      </c>
      <c r="P2428" t="s">
        <v>224</v>
      </c>
      <c r="Q2428" t="s">
        <v>1216</v>
      </c>
      <c r="R2428" t="s">
        <v>226</v>
      </c>
      <c r="S2428" t="s">
        <v>227</v>
      </c>
      <c r="T2428">
        <v>1</v>
      </c>
      <c r="V2428">
        <v>0.5</v>
      </c>
      <c r="W2428">
        <v>1</v>
      </c>
      <c r="X2428" t="s">
        <v>281</v>
      </c>
      <c r="Y2428" t="s">
        <v>3848</v>
      </c>
      <c r="Z2428" t="s">
        <v>1217</v>
      </c>
      <c r="AA2428" t="s">
        <v>1217</v>
      </c>
      <c r="AF2428" t="s">
        <v>736</v>
      </c>
      <c r="AG2428" t="s">
        <v>732</v>
      </c>
      <c r="AH2428" t="s">
        <v>3554</v>
      </c>
      <c r="AJ2428" t="s">
        <v>237</v>
      </c>
      <c r="AK2428">
        <v>33.889198</v>
      </c>
      <c r="AL2428">
        <v>-117.56199645996099</v>
      </c>
      <c r="AM2428" t="s">
        <v>732</v>
      </c>
      <c r="AN2428" t="s">
        <v>239</v>
      </c>
      <c r="AO2428" t="s">
        <v>1220</v>
      </c>
      <c r="AP2428" t="s">
        <v>739</v>
      </c>
      <c r="AQ2428" t="s">
        <v>242</v>
      </c>
      <c r="AR2428" t="s">
        <v>732</v>
      </c>
      <c r="AS2428" t="s">
        <v>239</v>
      </c>
      <c r="AT2428" t="s">
        <v>239</v>
      </c>
      <c r="AU2428">
        <v>1</v>
      </c>
      <c r="AW2428" t="s">
        <v>3228</v>
      </c>
      <c r="AX2428" t="s">
        <v>1611</v>
      </c>
      <c r="AY2428" t="s">
        <v>109</v>
      </c>
      <c r="BP2428" t="s">
        <v>3555</v>
      </c>
      <c r="BQ2428">
        <v>65</v>
      </c>
      <c r="BR2428" t="s">
        <v>271</v>
      </c>
      <c r="BS2428">
        <v>8</v>
      </c>
      <c r="BZ2428" t="s">
        <v>3685</v>
      </c>
      <c r="CA2428" t="s">
        <v>3849</v>
      </c>
    </row>
    <row r="2429" spans="1:79" hidden="1" x14ac:dyDescent="0.25">
      <c r="A2429" t="s">
        <v>3547</v>
      </c>
      <c r="B2429" t="s">
        <v>271</v>
      </c>
      <c r="C2429" t="s">
        <v>3680</v>
      </c>
      <c r="D2429" t="s">
        <v>3687</v>
      </c>
      <c r="E2429" t="s">
        <v>3688</v>
      </c>
      <c r="F2429" s="1">
        <v>42599</v>
      </c>
      <c r="G2429" s="4">
        <v>0.3611111111111111</v>
      </c>
      <c r="H2429" t="s">
        <v>732</v>
      </c>
      <c r="I2429">
        <v>-88</v>
      </c>
      <c r="J2429" t="s">
        <v>221</v>
      </c>
      <c r="K2429" t="s">
        <v>222</v>
      </c>
      <c r="L2429">
        <v>1</v>
      </c>
      <c r="M2429">
        <v>1</v>
      </c>
      <c r="N2429" t="s">
        <v>3850</v>
      </c>
      <c r="O2429" t="s">
        <v>3851</v>
      </c>
      <c r="P2429" t="s">
        <v>224</v>
      </c>
      <c r="Q2429" t="s">
        <v>1216</v>
      </c>
      <c r="R2429" t="s">
        <v>226</v>
      </c>
      <c r="S2429" t="s">
        <v>227</v>
      </c>
      <c r="T2429">
        <v>0.6</v>
      </c>
      <c r="V2429">
        <v>0.5</v>
      </c>
      <c r="W2429">
        <v>1</v>
      </c>
      <c r="X2429" t="s">
        <v>905</v>
      </c>
      <c r="Y2429" t="s">
        <v>3848</v>
      </c>
      <c r="Z2429" t="s">
        <v>1217</v>
      </c>
      <c r="AA2429" t="s">
        <v>1217</v>
      </c>
      <c r="AF2429" t="s">
        <v>736</v>
      </c>
      <c r="AG2429" t="s">
        <v>732</v>
      </c>
      <c r="AH2429" t="s">
        <v>3554</v>
      </c>
      <c r="AJ2429" t="s">
        <v>732</v>
      </c>
      <c r="AK2429">
        <v>34.018101000000001</v>
      </c>
      <c r="AL2429">
        <v>-117.369003295898</v>
      </c>
      <c r="AM2429" t="s">
        <v>732</v>
      </c>
      <c r="AN2429" t="s">
        <v>239</v>
      </c>
      <c r="AO2429" t="s">
        <v>1220</v>
      </c>
      <c r="AP2429" t="s">
        <v>739</v>
      </c>
      <c r="AQ2429" t="s">
        <v>242</v>
      </c>
      <c r="AR2429" t="s">
        <v>732</v>
      </c>
      <c r="AS2429" t="s">
        <v>239</v>
      </c>
      <c r="AT2429" t="s">
        <v>239</v>
      </c>
      <c r="AU2429">
        <v>1</v>
      </c>
      <c r="AW2429" t="s">
        <v>3228</v>
      </c>
      <c r="AX2429" t="s">
        <v>1611</v>
      </c>
      <c r="AY2429" t="s">
        <v>109</v>
      </c>
      <c r="BP2429" t="s">
        <v>3555</v>
      </c>
      <c r="BQ2429">
        <v>65</v>
      </c>
      <c r="BR2429" t="s">
        <v>271</v>
      </c>
      <c r="BS2429">
        <v>8</v>
      </c>
      <c r="BZ2429" t="s">
        <v>3685</v>
      </c>
      <c r="CA2429" t="s">
        <v>3852</v>
      </c>
    </row>
    <row r="2430" spans="1:79" hidden="1" x14ac:dyDescent="0.25">
      <c r="A2430" t="s">
        <v>3547</v>
      </c>
      <c r="B2430" t="s">
        <v>271</v>
      </c>
      <c r="C2430" t="s">
        <v>3680</v>
      </c>
      <c r="D2430" t="s">
        <v>3692</v>
      </c>
      <c r="E2430" t="s">
        <v>3693</v>
      </c>
      <c r="F2430" s="1">
        <v>42600</v>
      </c>
      <c r="G2430" s="4">
        <v>0.3576388888888889</v>
      </c>
      <c r="H2430" t="s">
        <v>732</v>
      </c>
      <c r="I2430">
        <v>-88</v>
      </c>
      <c r="J2430" t="s">
        <v>221</v>
      </c>
      <c r="K2430" t="s">
        <v>222</v>
      </c>
      <c r="L2430">
        <v>1</v>
      </c>
      <c r="M2430">
        <v>1</v>
      </c>
      <c r="N2430" t="s">
        <v>3853</v>
      </c>
      <c r="O2430" t="s">
        <v>3854</v>
      </c>
      <c r="P2430" t="s">
        <v>2209</v>
      </c>
      <c r="Q2430" t="s">
        <v>1216</v>
      </c>
      <c r="R2430" t="s">
        <v>226</v>
      </c>
      <c r="S2430" t="s">
        <v>227</v>
      </c>
      <c r="T2430">
        <v>0.6</v>
      </c>
      <c r="V2430">
        <v>0.5</v>
      </c>
      <c r="W2430">
        <v>1</v>
      </c>
      <c r="X2430" t="s">
        <v>905</v>
      </c>
      <c r="Y2430" t="s">
        <v>3848</v>
      </c>
      <c r="Z2430" t="s">
        <v>1217</v>
      </c>
      <c r="AA2430" t="s">
        <v>1217</v>
      </c>
      <c r="AF2430" t="s">
        <v>736</v>
      </c>
      <c r="AG2430" t="s">
        <v>732</v>
      </c>
      <c r="AH2430" t="s">
        <v>3554</v>
      </c>
      <c r="AJ2430" t="s">
        <v>732</v>
      </c>
      <c r="AK2430">
        <v>33.965698000000003</v>
      </c>
      <c r="AL2430">
        <v>-117.41600036621099</v>
      </c>
      <c r="AM2430" t="s">
        <v>732</v>
      </c>
      <c r="AN2430" t="s">
        <v>239</v>
      </c>
      <c r="AO2430" t="s">
        <v>1220</v>
      </c>
      <c r="AP2430" t="s">
        <v>739</v>
      </c>
      <c r="AQ2430" t="s">
        <v>242</v>
      </c>
      <c r="AR2430" t="s">
        <v>732</v>
      </c>
      <c r="AS2430" t="s">
        <v>239</v>
      </c>
      <c r="AT2430" t="s">
        <v>239</v>
      </c>
      <c r="AU2430">
        <v>1</v>
      </c>
      <c r="AW2430" t="s">
        <v>3228</v>
      </c>
      <c r="AX2430" t="s">
        <v>1611</v>
      </c>
      <c r="AY2430" t="s">
        <v>109</v>
      </c>
      <c r="BP2430" t="s">
        <v>3555</v>
      </c>
      <c r="BQ2430">
        <v>65</v>
      </c>
      <c r="BR2430" t="s">
        <v>271</v>
      </c>
      <c r="BS2430">
        <v>8</v>
      </c>
      <c r="BZ2430" t="s">
        <v>3685</v>
      </c>
      <c r="CA2430" t="s">
        <v>3855</v>
      </c>
    </row>
    <row r="2431" spans="1:79" hidden="1" x14ac:dyDescent="0.25">
      <c r="A2431" t="s">
        <v>3547</v>
      </c>
      <c r="B2431" t="s">
        <v>271</v>
      </c>
      <c r="C2431" t="s">
        <v>3680</v>
      </c>
      <c r="D2431" t="s">
        <v>3749</v>
      </c>
      <c r="E2431" t="s">
        <v>3750</v>
      </c>
      <c r="F2431" s="1">
        <v>42695</v>
      </c>
      <c r="G2431" s="4">
        <v>0.32291666666666669</v>
      </c>
      <c r="H2431" t="s">
        <v>732</v>
      </c>
      <c r="I2431">
        <v>-88</v>
      </c>
      <c r="J2431" t="s">
        <v>221</v>
      </c>
      <c r="K2431" t="s">
        <v>222</v>
      </c>
      <c r="L2431">
        <v>1</v>
      </c>
      <c r="M2431">
        <v>1</v>
      </c>
      <c r="N2431" t="s">
        <v>3856</v>
      </c>
      <c r="O2431" t="s">
        <v>3857</v>
      </c>
      <c r="P2431" t="s">
        <v>2209</v>
      </c>
      <c r="Q2431" t="s">
        <v>1216</v>
      </c>
      <c r="R2431" t="s">
        <v>226</v>
      </c>
      <c r="S2431" t="s">
        <v>227</v>
      </c>
      <c r="V2431">
        <v>0.5</v>
      </c>
      <c r="W2431">
        <v>1</v>
      </c>
      <c r="X2431" t="s">
        <v>228</v>
      </c>
      <c r="Y2431" t="s">
        <v>3848</v>
      </c>
      <c r="Z2431" t="s">
        <v>1217</v>
      </c>
      <c r="AA2431" t="s">
        <v>1217</v>
      </c>
      <c r="AF2431" t="s">
        <v>736</v>
      </c>
      <c r="AG2431" t="s">
        <v>732</v>
      </c>
      <c r="AH2431" t="s">
        <v>3554</v>
      </c>
      <c r="AJ2431" t="s">
        <v>732</v>
      </c>
      <c r="AK2431">
        <v>33.734698999999999</v>
      </c>
      <c r="AL2431">
        <v>-117.005996704102</v>
      </c>
      <c r="AM2431" t="s">
        <v>732</v>
      </c>
      <c r="AN2431" t="s">
        <v>239</v>
      </c>
      <c r="AO2431" t="s">
        <v>1220</v>
      </c>
      <c r="AP2431" t="s">
        <v>739</v>
      </c>
      <c r="AQ2431" t="s">
        <v>242</v>
      </c>
      <c r="AR2431" t="s">
        <v>732</v>
      </c>
      <c r="AS2431" t="s">
        <v>239</v>
      </c>
      <c r="AT2431" t="s">
        <v>239</v>
      </c>
      <c r="AU2431">
        <v>1</v>
      </c>
      <c r="AW2431" t="s">
        <v>3228</v>
      </c>
      <c r="AX2431" t="s">
        <v>1611</v>
      </c>
      <c r="AY2431" t="s">
        <v>109</v>
      </c>
      <c r="BP2431" t="s">
        <v>3555</v>
      </c>
      <c r="BQ2431">
        <v>65</v>
      </c>
      <c r="BR2431" t="s">
        <v>271</v>
      </c>
      <c r="BS2431">
        <v>8</v>
      </c>
      <c r="BZ2431" t="s">
        <v>3738</v>
      </c>
      <c r="CA2431" t="s">
        <v>3858</v>
      </c>
    </row>
    <row r="2432" spans="1:79" hidden="1" x14ac:dyDescent="0.25">
      <c r="A2432" t="s">
        <v>3547</v>
      </c>
      <c r="B2432" t="s">
        <v>271</v>
      </c>
      <c r="C2432" t="s">
        <v>3680</v>
      </c>
      <c r="D2432" t="s">
        <v>3692</v>
      </c>
      <c r="E2432" t="s">
        <v>3693</v>
      </c>
      <c r="F2432" s="1">
        <v>42695</v>
      </c>
      <c r="G2432" s="4">
        <v>0.14583333333333334</v>
      </c>
      <c r="H2432" t="s">
        <v>732</v>
      </c>
      <c r="I2432">
        <v>-88</v>
      </c>
      <c r="J2432" t="s">
        <v>221</v>
      </c>
      <c r="K2432" t="s">
        <v>222</v>
      </c>
      <c r="L2432">
        <v>1</v>
      </c>
      <c r="M2432">
        <v>1</v>
      </c>
      <c r="N2432" t="s">
        <v>3859</v>
      </c>
      <c r="O2432" t="s">
        <v>3860</v>
      </c>
      <c r="P2432" t="s">
        <v>2209</v>
      </c>
      <c r="Q2432" t="s">
        <v>1216</v>
      </c>
      <c r="R2432" t="s">
        <v>226</v>
      </c>
      <c r="S2432" t="s">
        <v>227</v>
      </c>
      <c r="V2432">
        <v>0.5</v>
      </c>
      <c r="W2432">
        <v>1</v>
      </c>
      <c r="X2432" t="s">
        <v>228</v>
      </c>
      <c r="Y2432" t="s">
        <v>3848</v>
      </c>
      <c r="Z2432" t="s">
        <v>1217</v>
      </c>
      <c r="AA2432" t="s">
        <v>1217</v>
      </c>
      <c r="AF2432" t="s">
        <v>736</v>
      </c>
      <c r="AG2432" t="s">
        <v>732</v>
      </c>
      <c r="AH2432" t="s">
        <v>3554</v>
      </c>
      <c r="AJ2432" t="s">
        <v>732</v>
      </c>
      <c r="AK2432">
        <v>33.965698000000003</v>
      </c>
      <c r="AL2432">
        <v>-117.41600036621099</v>
      </c>
      <c r="AM2432" t="s">
        <v>732</v>
      </c>
      <c r="AN2432" t="s">
        <v>239</v>
      </c>
      <c r="AO2432" t="s">
        <v>1220</v>
      </c>
      <c r="AP2432" t="s">
        <v>739</v>
      </c>
      <c r="AQ2432" t="s">
        <v>242</v>
      </c>
      <c r="AR2432" t="s">
        <v>732</v>
      </c>
      <c r="AS2432" t="s">
        <v>239</v>
      </c>
      <c r="AT2432" t="s">
        <v>239</v>
      </c>
      <c r="AU2432">
        <v>1</v>
      </c>
      <c r="AW2432" t="s">
        <v>3228</v>
      </c>
      <c r="AX2432" t="s">
        <v>1611</v>
      </c>
      <c r="AY2432" t="s">
        <v>109</v>
      </c>
      <c r="BP2432" t="s">
        <v>3555</v>
      </c>
      <c r="BQ2432">
        <v>65</v>
      </c>
      <c r="BR2432" t="s">
        <v>271</v>
      </c>
      <c r="BS2432">
        <v>8</v>
      </c>
      <c r="BZ2432" t="s">
        <v>3685</v>
      </c>
      <c r="CA2432" t="s">
        <v>3861</v>
      </c>
    </row>
    <row r="2433" spans="1:79" hidden="1" x14ac:dyDescent="0.25">
      <c r="A2433" t="s">
        <v>3547</v>
      </c>
      <c r="B2433" t="s">
        <v>271</v>
      </c>
      <c r="C2433" t="s">
        <v>3680</v>
      </c>
      <c r="D2433" t="s">
        <v>3718</v>
      </c>
      <c r="E2433" t="s">
        <v>3719</v>
      </c>
      <c r="F2433" s="1">
        <v>42695</v>
      </c>
      <c r="G2433" s="4">
        <v>3.125E-2</v>
      </c>
      <c r="H2433" t="s">
        <v>732</v>
      </c>
      <c r="I2433">
        <v>-88</v>
      </c>
      <c r="J2433" t="s">
        <v>221</v>
      </c>
      <c r="K2433" t="s">
        <v>222</v>
      </c>
      <c r="L2433">
        <v>1</v>
      </c>
      <c r="M2433">
        <v>1</v>
      </c>
      <c r="N2433" t="s">
        <v>3862</v>
      </c>
      <c r="O2433" t="s">
        <v>3863</v>
      </c>
      <c r="P2433" t="s">
        <v>2209</v>
      </c>
      <c r="Q2433" t="s">
        <v>1216</v>
      </c>
      <c r="R2433" t="s">
        <v>226</v>
      </c>
      <c r="S2433" t="s">
        <v>227</v>
      </c>
      <c r="V2433">
        <v>0.5</v>
      </c>
      <c r="W2433">
        <v>1</v>
      </c>
      <c r="X2433" t="s">
        <v>228</v>
      </c>
      <c r="Y2433" t="s">
        <v>3848</v>
      </c>
      <c r="Z2433" t="s">
        <v>1217</v>
      </c>
      <c r="AA2433" t="s">
        <v>1217</v>
      </c>
      <c r="AF2433" t="s">
        <v>736</v>
      </c>
      <c r="AG2433" t="s">
        <v>732</v>
      </c>
      <c r="AH2433" t="s">
        <v>3554</v>
      </c>
      <c r="AJ2433" t="s">
        <v>732</v>
      </c>
      <c r="AK2433">
        <v>33.885300000000001</v>
      </c>
      <c r="AL2433">
        <v>-117.56900024414099</v>
      </c>
      <c r="AM2433" t="s">
        <v>732</v>
      </c>
      <c r="AN2433" t="s">
        <v>239</v>
      </c>
      <c r="AO2433" t="s">
        <v>1220</v>
      </c>
      <c r="AP2433" t="s">
        <v>739</v>
      </c>
      <c r="AQ2433" t="s">
        <v>242</v>
      </c>
      <c r="AR2433" t="s">
        <v>732</v>
      </c>
      <c r="AS2433" t="s">
        <v>239</v>
      </c>
      <c r="AT2433" t="s">
        <v>239</v>
      </c>
      <c r="AU2433">
        <v>1</v>
      </c>
      <c r="AW2433" t="s">
        <v>3228</v>
      </c>
      <c r="AX2433" t="s">
        <v>1611</v>
      </c>
      <c r="AY2433" t="s">
        <v>109</v>
      </c>
      <c r="BP2433" t="s">
        <v>3555</v>
      </c>
      <c r="BQ2433">
        <v>65</v>
      </c>
      <c r="BR2433" t="s">
        <v>271</v>
      </c>
      <c r="BS2433">
        <v>8</v>
      </c>
      <c r="BZ2433" t="s">
        <v>3685</v>
      </c>
      <c r="CA2433" t="s">
        <v>3864</v>
      </c>
    </row>
    <row r="2434" spans="1:79" hidden="1" x14ac:dyDescent="0.25">
      <c r="A2434" t="s">
        <v>3547</v>
      </c>
      <c r="B2434" t="s">
        <v>271</v>
      </c>
      <c r="C2434" t="s">
        <v>3680</v>
      </c>
      <c r="D2434" t="s">
        <v>3729</v>
      </c>
      <c r="E2434" t="s">
        <v>3730</v>
      </c>
      <c r="F2434" s="1">
        <v>42695</v>
      </c>
      <c r="G2434" s="4">
        <v>7.2916666666666671E-2</v>
      </c>
      <c r="H2434" t="s">
        <v>732</v>
      </c>
      <c r="I2434">
        <v>-88</v>
      </c>
      <c r="J2434" t="s">
        <v>221</v>
      </c>
      <c r="K2434" t="s">
        <v>222</v>
      </c>
      <c r="L2434">
        <v>1</v>
      </c>
      <c r="M2434">
        <v>1</v>
      </c>
      <c r="N2434" t="s">
        <v>3865</v>
      </c>
      <c r="O2434" t="s">
        <v>3866</v>
      </c>
      <c r="P2434" t="s">
        <v>2209</v>
      </c>
      <c r="Q2434" t="s">
        <v>1216</v>
      </c>
      <c r="R2434" t="s">
        <v>226</v>
      </c>
      <c r="S2434" t="s">
        <v>227</v>
      </c>
      <c r="V2434">
        <v>0.5</v>
      </c>
      <c r="W2434">
        <v>1</v>
      </c>
      <c r="X2434" t="s">
        <v>228</v>
      </c>
      <c r="Y2434" t="s">
        <v>3848</v>
      </c>
      <c r="Z2434" t="s">
        <v>1217</v>
      </c>
      <c r="AA2434" t="s">
        <v>1217</v>
      </c>
      <c r="AF2434" t="s">
        <v>736</v>
      </c>
      <c r="AG2434" t="s">
        <v>732</v>
      </c>
      <c r="AH2434" t="s">
        <v>3554</v>
      </c>
      <c r="AJ2434" t="s">
        <v>732</v>
      </c>
      <c r="AK2434">
        <v>33.907501000000003</v>
      </c>
      <c r="AL2434">
        <v>-117.583000183105</v>
      </c>
      <c r="AM2434" t="s">
        <v>732</v>
      </c>
      <c r="AN2434" t="s">
        <v>239</v>
      </c>
      <c r="AO2434" t="s">
        <v>1220</v>
      </c>
      <c r="AP2434" t="s">
        <v>739</v>
      </c>
      <c r="AQ2434" t="s">
        <v>242</v>
      </c>
      <c r="AR2434" t="s">
        <v>732</v>
      </c>
      <c r="AS2434" t="s">
        <v>239</v>
      </c>
      <c r="AT2434" t="s">
        <v>239</v>
      </c>
      <c r="AU2434">
        <v>1</v>
      </c>
      <c r="AW2434" t="s">
        <v>3228</v>
      </c>
      <c r="AX2434" t="s">
        <v>1611</v>
      </c>
      <c r="AY2434" t="s">
        <v>109</v>
      </c>
      <c r="BP2434" t="s">
        <v>3555</v>
      </c>
      <c r="BQ2434">
        <v>65</v>
      </c>
      <c r="BR2434" t="s">
        <v>271</v>
      </c>
      <c r="BS2434">
        <v>8</v>
      </c>
      <c r="BZ2434" t="s">
        <v>3685</v>
      </c>
      <c r="CA2434" t="s">
        <v>3867</v>
      </c>
    </row>
    <row r="2435" spans="1:79" hidden="1" x14ac:dyDescent="0.25">
      <c r="A2435" t="s">
        <v>3547</v>
      </c>
      <c r="B2435" t="s">
        <v>271</v>
      </c>
      <c r="C2435" t="s">
        <v>3680</v>
      </c>
      <c r="D2435" t="s">
        <v>3734</v>
      </c>
      <c r="E2435" t="s">
        <v>3735</v>
      </c>
      <c r="F2435" s="1">
        <v>42695</v>
      </c>
      <c r="G2435" s="4">
        <v>2.0833333333333332E-2</v>
      </c>
      <c r="H2435" t="s">
        <v>732</v>
      </c>
      <c r="I2435">
        <v>-88</v>
      </c>
      <c r="J2435" t="s">
        <v>221</v>
      </c>
      <c r="K2435" t="s">
        <v>222</v>
      </c>
      <c r="L2435">
        <v>1</v>
      </c>
      <c r="M2435">
        <v>1</v>
      </c>
      <c r="N2435" t="s">
        <v>3868</v>
      </c>
      <c r="O2435" t="s">
        <v>3869</v>
      </c>
      <c r="P2435" t="s">
        <v>2209</v>
      </c>
      <c r="Q2435" t="s">
        <v>1216</v>
      </c>
      <c r="R2435" t="s">
        <v>226</v>
      </c>
      <c r="S2435" t="s">
        <v>227</v>
      </c>
      <c r="V2435">
        <v>0.5</v>
      </c>
      <c r="W2435">
        <v>1</v>
      </c>
      <c r="X2435" t="s">
        <v>228</v>
      </c>
      <c r="Y2435" t="s">
        <v>3848</v>
      </c>
      <c r="Z2435" t="s">
        <v>1217</v>
      </c>
      <c r="AA2435" t="s">
        <v>1217</v>
      </c>
      <c r="AF2435" t="s">
        <v>736</v>
      </c>
      <c r="AG2435" t="s">
        <v>732</v>
      </c>
      <c r="AH2435" t="s">
        <v>3554</v>
      </c>
      <c r="AJ2435" t="s">
        <v>732</v>
      </c>
      <c r="AK2435">
        <v>33.917599000000003</v>
      </c>
      <c r="AL2435">
        <v>-117.24299621582</v>
      </c>
      <c r="AM2435" t="s">
        <v>732</v>
      </c>
      <c r="AN2435" t="s">
        <v>239</v>
      </c>
      <c r="AO2435" t="s">
        <v>1220</v>
      </c>
      <c r="AP2435" t="s">
        <v>739</v>
      </c>
      <c r="AQ2435" t="s">
        <v>242</v>
      </c>
      <c r="AR2435" t="s">
        <v>732</v>
      </c>
      <c r="AS2435" t="s">
        <v>239</v>
      </c>
      <c r="AT2435" t="s">
        <v>239</v>
      </c>
      <c r="AU2435">
        <v>1</v>
      </c>
      <c r="AW2435" t="s">
        <v>3228</v>
      </c>
      <c r="AX2435" t="s">
        <v>1611</v>
      </c>
      <c r="AY2435" t="s">
        <v>109</v>
      </c>
      <c r="BP2435" t="s">
        <v>3555</v>
      </c>
      <c r="BQ2435">
        <v>65</v>
      </c>
      <c r="BR2435" t="s">
        <v>271</v>
      </c>
      <c r="BS2435">
        <v>8</v>
      </c>
      <c r="BZ2435" t="s">
        <v>3738</v>
      </c>
      <c r="CA2435" t="s">
        <v>3870</v>
      </c>
    </row>
    <row r="2436" spans="1:79" hidden="1" x14ac:dyDescent="0.25">
      <c r="A2436" t="s">
        <v>3547</v>
      </c>
      <c r="B2436" t="s">
        <v>271</v>
      </c>
      <c r="C2436" t="s">
        <v>3680</v>
      </c>
      <c r="D2436" t="s">
        <v>3697</v>
      </c>
      <c r="E2436" t="s">
        <v>3698</v>
      </c>
      <c r="F2436" s="1">
        <v>42695</v>
      </c>
      <c r="G2436" s="4">
        <v>0.20833333333333334</v>
      </c>
      <c r="H2436" t="s">
        <v>732</v>
      </c>
      <c r="I2436">
        <v>-88</v>
      </c>
      <c r="J2436" t="s">
        <v>221</v>
      </c>
      <c r="K2436" t="s">
        <v>222</v>
      </c>
      <c r="L2436">
        <v>1</v>
      </c>
      <c r="M2436">
        <v>1</v>
      </c>
      <c r="N2436" t="s">
        <v>3871</v>
      </c>
      <c r="O2436" t="s">
        <v>3872</v>
      </c>
      <c r="P2436" t="s">
        <v>2209</v>
      </c>
      <c r="Q2436" t="s">
        <v>1216</v>
      </c>
      <c r="R2436" t="s">
        <v>226</v>
      </c>
      <c r="S2436" t="s">
        <v>227</v>
      </c>
      <c r="V2436">
        <v>0.5</v>
      </c>
      <c r="W2436">
        <v>1</v>
      </c>
      <c r="X2436" t="s">
        <v>228</v>
      </c>
      <c r="Y2436" t="s">
        <v>3848</v>
      </c>
      <c r="Z2436" t="s">
        <v>1217</v>
      </c>
      <c r="AA2436" t="s">
        <v>1217</v>
      </c>
      <c r="AF2436" t="s">
        <v>736</v>
      </c>
      <c r="AG2436" t="s">
        <v>732</v>
      </c>
      <c r="AH2436" t="s">
        <v>3554</v>
      </c>
      <c r="AJ2436" t="s">
        <v>732</v>
      </c>
      <c r="AK2436">
        <v>33.997298999999998</v>
      </c>
      <c r="AL2436">
        <v>-117.373001098633</v>
      </c>
      <c r="AM2436" t="s">
        <v>732</v>
      </c>
      <c r="AN2436" t="s">
        <v>239</v>
      </c>
      <c r="AO2436" t="s">
        <v>1220</v>
      </c>
      <c r="AP2436" t="s">
        <v>739</v>
      </c>
      <c r="AQ2436" t="s">
        <v>242</v>
      </c>
      <c r="AR2436" t="s">
        <v>732</v>
      </c>
      <c r="AS2436" t="s">
        <v>239</v>
      </c>
      <c r="AT2436" t="s">
        <v>239</v>
      </c>
      <c r="AU2436">
        <v>1</v>
      </c>
      <c r="AW2436" t="s">
        <v>3228</v>
      </c>
      <c r="AX2436" t="s">
        <v>1611</v>
      </c>
      <c r="AY2436" t="s">
        <v>109</v>
      </c>
      <c r="BP2436" t="s">
        <v>3555</v>
      </c>
      <c r="BQ2436">
        <v>65</v>
      </c>
      <c r="BR2436" t="s">
        <v>271</v>
      </c>
      <c r="BS2436">
        <v>8</v>
      </c>
      <c r="BZ2436" t="s">
        <v>3685</v>
      </c>
      <c r="CA2436" t="s">
        <v>3873</v>
      </c>
    </row>
    <row r="2437" spans="1:79" hidden="1" x14ac:dyDescent="0.25">
      <c r="A2437" t="s">
        <v>3547</v>
      </c>
      <c r="B2437" t="s">
        <v>271</v>
      </c>
      <c r="C2437" t="s">
        <v>3680</v>
      </c>
      <c r="D2437" t="s">
        <v>3788</v>
      </c>
      <c r="E2437" t="s">
        <v>3789</v>
      </c>
      <c r="F2437" s="1">
        <v>42695</v>
      </c>
      <c r="G2437" s="4">
        <v>0.19444444444444445</v>
      </c>
      <c r="H2437" t="s">
        <v>732</v>
      </c>
      <c r="I2437">
        <v>-88</v>
      </c>
      <c r="J2437" t="s">
        <v>221</v>
      </c>
      <c r="K2437" t="s">
        <v>222</v>
      </c>
      <c r="L2437">
        <v>1</v>
      </c>
      <c r="M2437">
        <v>1</v>
      </c>
      <c r="N2437" t="s">
        <v>3874</v>
      </c>
      <c r="O2437" t="s">
        <v>3875</v>
      </c>
      <c r="P2437" t="s">
        <v>2209</v>
      </c>
      <c r="Q2437" t="s">
        <v>1216</v>
      </c>
      <c r="R2437" t="s">
        <v>226</v>
      </c>
      <c r="S2437" t="s">
        <v>227</v>
      </c>
      <c r="V2437">
        <v>0.5</v>
      </c>
      <c r="W2437">
        <v>1</v>
      </c>
      <c r="X2437" t="s">
        <v>228</v>
      </c>
      <c r="Y2437" t="s">
        <v>3848</v>
      </c>
      <c r="Z2437" t="s">
        <v>1217</v>
      </c>
      <c r="AA2437" t="s">
        <v>1217</v>
      </c>
      <c r="AF2437" t="s">
        <v>736</v>
      </c>
      <c r="AG2437" t="s">
        <v>732</v>
      </c>
      <c r="AH2437" t="s">
        <v>3554</v>
      </c>
      <c r="AJ2437" t="s">
        <v>732</v>
      </c>
      <c r="AK2437">
        <v>33.804600000000001</v>
      </c>
      <c r="AL2437">
        <v>-117.20899963378901</v>
      </c>
      <c r="AM2437" t="s">
        <v>732</v>
      </c>
      <c r="AN2437" t="s">
        <v>239</v>
      </c>
      <c r="AO2437" t="s">
        <v>1220</v>
      </c>
      <c r="AP2437" t="s">
        <v>739</v>
      </c>
      <c r="AQ2437" t="s">
        <v>242</v>
      </c>
      <c r="AR2437" t="s">
        <v>732</v>
      </c>
      <c r="AS2437" t="s">
        <v>239</v>
      </c>
      <c r="AT2437" t="s">
        <v>239</v>
      </c>
      <c r="AU2437">
        <v>1</v>
      </c>
      <c r="AW2437" t="s">
        <v>3228</v>
      </c>
      <c r="AX2437" t="s">
        <v>1611</v>
      </c>
      <c r="AY2437" t="s">
        <v>109</v>
      </c>
      <c r="BP2437" t="s">
        <v>3555</v>
      </c>
      <c r="BQ2437">
        <v>65</v>
      </c>
      <c r="BR2437" t="s">
        <v>271</v>
      </c>
      <c r="BS2437">
        <v>8</v>
      </c>
      <c r="BZ2437" t="s">
        <v>3738</v>
      </c>
      <c r="CA2437" t="s">
        <v>3876</v>
      </c>
    </row>
    <row r="2438" spans="1:79" hidden="1" x14ac:dyDescent="0.25">
      <c r="A2438" t="s">
        <v>3547</v>
      </c>
      <c r="B2438" t="s">
        <v>271</v>
      </c>
      <c r="C2438" t="s">
        <v>3680</v>
      </c>
      <c r="D2438" t="s">
        <v>3740</v>
      </c>
      <c r="E2438" t="s">
        <v>3741</v>
      </c>
      <c r="F2438" s="1">
        <v>42695</v>
      </c>
      <c r="G2438" s="4">
        <v>0.15277777777777776</v>
      </c>
      <c r="H2438" t="s">
        <v>732</v>
      </c>
      <c r="I2438">
        <v>-88</v>
      </c>
      <c r="J2438" t="s">
        <v>221</v>
      </c>
      <c r="K2438" t="s">
        <v>222</v>
      </c>
      <c r="L2438">
        <v>1</v>
      </c>
      <c r="M2438">
        <v>1</v>
      </c>
      <c r="N2438" t="s">
        <v>3877</v>
      </c>
      <c r="O2438" t="s">
        <v>3878</v>
      </c>
      <c r="P2438" t="s">
        <v>224</v>
      </c>
      <c r="Q2438" t="s">
        <v>1216</v>
      </c>
      <c r="R2438" t="s">
        <v>226</v>
      </c>
      <c r="S2438" t="s">
        <v>227</v>
      </c>
      <c r="V2438">
        <v>0.5</v>
      </c>
      <c r="W2438">
        <v>1</v>
      </c>
      <c r="X2438" t="s">
        <v>228</v>
      </c>
      <c r="Y2438" t="s">
        <v>3848</v>
      </c>
      <c r="Z2438" t="s">
        <v>1217</v>
      </c>
      <c r="AA2438" t="s">
        <v>1217</v>
      </c>
      <c r="AF2438" t="s">
        <v>736</v>
      </c>
      <c r="AG2438" t="s">
        <v>732</v>
      </c>
      <c r="AH2438" t="s">
        <v>3554</v>
      </c>
      <c r="AJ2438" t="s">
        <v>732</v>
      </c>
      <c r="AK2438">
        <v>33.889198</v>
      </c>
      <c r="AL2438">
        <v>-117.56199645996099</v>
      </c>
      <c r="AM2438" t="s">
        <v>732</v>
      </c>
      <c r="AN2438" t="s">
        <v>239</v>
      </c>
      <c r="AO2438" t="s">
        <v>1220</v>
      </c>
      <c r="AP2438" t="s">
        <v>739</v>
      </c>
      <c r="AQ2438" t="s">
        <v>242</v>
      </c>
      <c r="AR2438" t="s">
        <v>732</v>
      </c>
      <c r="AS2438" t="s">
        <v>239</v>
      </c>
      <c r="AT2438" t="s">
        <v>239</v>
      </c>
      <c r="AU2438">
        <v>1</v>
      </c>
      <c r="AW2438" t="s">
        <v>3228</v>
      </c>
      <c r="AX2438" t="s">
        <v>1611</v>
      </c>
      <c r="AY2438" t="s">
        <v>109</v>
      </c>
      <c r="BP2438" t="s">
        <v>3555</v>
      </c>
      <c r="BQ2438">
        <v>65</v>
      </c>
      <c r="BR2438" t="s">
        <v>271</v>
      </c>
      <c r="BS2438">
        <v>8</v>
      </c>
      <c r="BZ2438" t="s">
        <v>3685</v>
      </c>
      <c r="CA2438" t="s">
        <v>3879</v>
      </c>
    </row>
    <row r="2439" spans="1:79" hidden="1" x14ac:dyDescent="0.25">
      <c r="A2439" t="s">
        <v>3547</v>
      </c>
      <c r="B2439" t="s">
        <v>271</v>
      </c>
      <c r="C2439" t="s">
        <v>3680</v>
      </c>
      <c r="D2439" t="s">
        <v>3729</v>
      </c>
      <c r="E2439" t="s">
        <v>3730</v>
      </c>
      <c r="F2439" s="1">
        <v>42719</v>
      </c>
      <c r="G2439" s="4">
        <v>0.95138888888888884</v>
      </c>
      <c r="H2439" t="s">
        <v>732</v>
      </c>
      <c r="I2439">
        <v>-88</v>
      </c>
      <c r="J2439" t="s">
        <v>221</v>
      </c>
      <c r="K2439" t="s">
        <v>222</v>
      </c>
      <c r="L2439">
        <v>1</v>
      </c>
      <c r="M2439">
        <v>1</v>
      </c>
      <c r="N2439" t="s">
        <v>3880</v>
      </c>
      <c r="O2439" t="s">
        <v>3881</v>
      </c>
      <c r="P2439" t="s">
        <v>2209</v>
      </c>
      <c r="Q2439" t="s">
        <v>1216</v>
      </c>
      <c r="R2439" t="s">
        <v>226</v>
      </c>
      <c r="S2439" t="s">
        <v>227</v>
      </c>
      <c r="V2439">
        <v>0.5</v>
      </c>
      <c r="W2439">
        <v>1</v>
      </c>
      <c r="X2439" t="s">
        <v>228</v>
      </c>
      <c r="Y2439" t="s">
        <v>3848</v>
      </c>
      <c r="Z2439" t="s">
        <v>1217</v>
      </c>
      <c r="AA2439" t="s">
        <v>1217</v>
      </c>
      <c r="AF2439" t="s">
        <v>736</v>
      </c>
      <c r="AG2439" t="s">
        <v>732</v>
      </c>
      <c r="AH2439" t="s">
        <v>3554</v>
      </c>
      <c r="AJ2439" t="s">
        <v>732</v>
      </c>
      <c r="AK2439">
        <v>33.907501000000003</v>
      </c>
      <c r="AL2439">
        <v>-117.583000183105</v>
      </c>
      <c r="AM2439" t="s">
        <v>732</v>
      </c>
      <c r="AN2439" t="s">
        <v>239</v>
      </c>
      <c r="AO2439" t="s">
        <v>1220</v>
      </c>
      <c r="AP2439" t="s">
        <v>739</v>
      </c>
      <c r="AQ2439" t="s">
        <v>242</v>
      </c>
      <c r="AR2439" t="s">
        <v>732</v>
      </c>
      <c r="AS2439" t="s">
        <v>239</v>
      </c>
      <c r="AT2439" t="s">
        <v>239</v>
      </c>
      <c r="AU2439">
        <v>1</v>
      </c>
      <c r="AW2439" t="s">
        <v>3228</v>
      </c>
      <c r="AX2439" t="s">
        <v>1611</v>
      </c>
      <c r="AY2439" t="s">
        <v>109</v>
      </c>
      <c r="BP2439" t="s">
        <v>3555</v>
      </c>
      <c r="BQ2439">
        <v>65</v>
      </c>
      <c r="BR2439" t="s">
        <v>271</v>
      </c>
      <c r="BS2439">
        <v>8</v>
      </c>
      <c r="BZ2439" t="s">
        <v>3685</v>
      </c>
      <c r="CA2439" t="s">
        <v>3882</v>
      </c>
    </row>
    <row r="2440" spans="1:79" hidden="1" x14ac:dyDescent="0.25">
      <c r="A2440" t="s">
        <v>3547</v>
      </c>
      <c r="B2440" t="s">
        <v>271</v>
      </c>
      <c r="C2440" t="s">
        <v>3680</v>
      </c>
      <c r="D2440" t="s">
        <v>3734</v>
      </c>
      <c r="E2440" t="s">
        <v>3735</v>
      </c>
      <c r="F2440" s="1">
        <v>42719</v>
      </c>
      <c r="G2440" s="4">
        <v>0.92708333333333337</v>
      </c>
      <c r="H2440" t="s">
        <v>732</v>
      </c>
      <c r="I2440">
        <v>-88</v>
      </c>
      <c r="J2440" t="s">
        <v>221</v>
      </c>
      <c r="K2440" t="s">
        <v>222</v>
      </c>
      <c r="L2440">
        <v>1</v>
      </c>
      <c r="M2440">
        <v>1</v>
      </c>
      <c r="N2440" t="s">
        <v>3883</v>
      </c>
      <c r="O2440" t="s">
        <v>3884</v>
      </c>
      <c r="P2440" t="s">
        <v>2209</v>
      </c>
      <c r="Q2440" t="s">
        <v>1216</v>
      </c>
      <c r="R2440" t="s">
        <v>226</v>
      </c>
      <c r="S2440" t="s">
        <v>227</v>
      </c>
      <c r="V2440">
        <v>0.5</v>
      </c>
      <c r="W2440">
        <v>1</v>
      </c>
      <c r="X2440" t="s">
        <v>228</v>
      </c>
      <c r="Y2440" t="s">
        <v>3848</v>
      </c>
      <c r="Z2440" t="s">
        <v>1217</v>
      </c>
      <c r="AA2440" t="s">
        <v>1217</v>
      </c>
      <c r="AF2440" t="s">
        <v>736</v>
      </c>
      <c r="AG2440" t="s">
        <v>732</v>
      </c>
      <c r="AH2440" t="s">
        <v>3554</v>
      </c>
      <c r="AJ2440" t="s">
        <v>732</v>
      </c>
      <c r="AK2440">
        <v>33.917599000000003</v>
      </c>
      <c r="AL2440">
        <v>-117.24299621582</v>
      </c>
      <c r="AM2440" t="s">
        <v>732</v>
      </c>
      <c r="AN2440" t="s">
        <v>239</v>
      </c>
      <c r="AO2440" t="s">
        <v>1220</v>
      </c>
      <c r="AP2440" t="s">
        <v>739</v>
      </c>
      <c r="AQ2440" t="s">
        <v>242</v>
      </c>
      <c r="AR2440" t="s">
        <v>732</v>
      </c>
      <c r="AS2440" t="s">
        <v>239</v>
      </c>
      <c r="AT2440" t="s">
        <v>239</v>
      </c>
      <c r="AU2440">
        <v>1</v>
      </c>
      <c r="AW2440" t="s">
        <v>3228</v>
      </c>
      <c r="AX2440" t="s">
        <v>1611</v>
      </c>
      <c r="AY2440" t="s">
        <v>109</v>
      </c>
      <c r="BP2440" t="s">
        <v>3555</v>
      </c>
      <c r="BQ2440">
        <v>65</v>
      </c>
      <c r="BR2440" t="s">
        <v>271</v>
      </c>
      <c r="BS2440">
        <v>8</v>
      </c>
      <c r="BZ2440" t="s">
        <v>3738</v>
      </c>
      <c r="CA2440" t="s">
        <v>3885</v>
      </c>
    </row>
    <row r="2441" spans="1:79" hidden="1" x14ac:dyDescent="0.25">
      <c r="A2441" t="s">
        <v>3547</v>
      </c>
      <c r="B2441" t="s">
        <v>271</v>
      </c>
      <c r="C2441" t="s">
        <v>3680</v>
      </c>
      <c r="D2441" t="s">
        <v>3740</v>
      </c>
      <c r="E2441" t="s">
        <v>3741</v>
      </c>
      <c r="F2441" s="1">
        <v>42720</v>
      </c>
      <c r="G2441" s="4">
        <v>0.1111111111111111</v>
      </c>
      <c r="H2441" t="s">
        <v>732</v>
      </c>
      <c r="I2441">
        <v>-88</v>
      </c>
      <c r="J2441" t="s">
        <v>221</v>
      </c>
      <c r="K2441" t="s">
        <v>222</v>
      </c>
      <c r="L2441">
        <v>1</v>
      </c>
      <c r="M2441">
        <v>1</v>
      </c>
      <c r="N2441" t="s">
        <v>3886</v>
      </c>
      <c r="O2441" t="s">
        <v>3887</v>
      </c>
      <c r="P2441" t="s">
        <v>224</v>
      </c>
      <c r="Q2441" t="s">
        <v>1216</v>
      </c>
      <c r="R2441" t="s">
        <v>226</v>
      </c>
      <c r="S2441" t="s">
        <v>227</v>
      </c>
      <c r="V2441">
        <v>0.5</v>
      </c>
      <c r="W2441">
        <v>1</v>
      </c>
      <c r="X2441" t="s">
        <v>228</v>
      </c>
      <c r="Y2441" t="s">
        <v>3848</v>
      </c>
      <c r="Z2441" t="s">
        <v>1217</v>
      </c>
      <c r="AA2441" t="s">
        <v>1217</v>
      </c>
      <c r="AF2441" t="s">
        <v>736</v>
      </c>
      <c r="AG2441" t="s">
        <v>732</v>
      </c>
      <c r="AH2441" t="s">
        <v>3554</v>
      </c>
      <c r="AJ2441" t="s">
        <v>732</v>
      </c>
      <c r="AK2441">
        <v>33.889198</v>
      </c>
      <c r="AL2441">
        <v>-117.56199645996099</v>
      </c>
      <c r="AM2441" t="s">
        <v>732</v>
      </c>
      <c r="AN2441" t="s">
        <v>239</v>
      </c>
      <c r="AO2441" t="s">
        <v>1220</v>
      </c>
      <c r="AP2441" t="s">
        <v>739</v>
      </c>
      <c r="AQ2441" t="s">
        <v>242</v>
      </c>
      <c r="AR2441" t="s">
        <v>732</v>
      </c>
      <c r="AS2441" t="s">
        <v>239</v>
      </c>
      <c r="AT2441" t="s">
        <v>239</v>
      </c>
      <c r="AU2441">
        <v>1</v>
      </c>
      <c r="AW2441" t="s">
        <v>3228</v>
      </c>
      <c r="AX2441" t="s">
        <v>1611</v>
      </c>
      <c r="AY2441" t="s">
        <v>109</v>
      </c>
      <c r="BP2441" t="s">
        <v>3555</v>
      </c>
      <c r="BQ2441">
        <v>65</v>
      </c>
      <c r="BR2441" t="s">
        <v>271</v>
      </c>
      <c r="BS2441">
        <v>8</v>
      </c>
      <c r="BZ2441" t="s">
        <v>3685</v>
      </c>
      <c r="CA2441" t="s">
        <v>3888</v>
      </c>
    </row>
    <row r="2442" spans="1:79" hidden="1" x14ac:dyDescent="0.25">
      <c r="A2442" t="s">
        <v>3547</v>
      </c>
      <c r="B2442" t="s">
        <v>271</v>
      </c>
      <c r="C2442" t="s">
        <v>3680</v>
      </c>
      <c r="D2442" t="s">
        <v>3697</v>
      </c>
      <c r="E2442" t="s">
        <v>3698</v>
      </c>
      <c r="F2442" s="1">
        <v>42720</v>
      </c>
      <c r="G2442" s="4">
        <v>0.125</v>
      </c>
      <c r="H2442" t="s">
        <v>732</v>
      </c>
      <c r="I2442">
        <v>-88</v>
      </c>
      <c r="J2442" t="s">
        <v>221</v>
      </c>
      <c r="K2442" t="s">
        <v>222</v>
      </c>
      <c r="L2442">
        <v>1</v>
      </c>
      <c r="M2442">
        <v>1</v>
      </c>
      <c r="N2442" t="s">
        <v>3889</v>
      </c>
      <c r="O2442" t="s">
        <v>3890</v>
      </c>
      <c r="P2442" t="s">
        <v>2209</v>
      </c>
      <c r="Q2442" t="s">
        <v>1216</v>
      </c>
      <c r="R2442" t="s">
        <v>226</v>
      </c>
      <c r="S2442" t="s">
        <v>227</v>
      </c>
      <c r="V2442">
        <v>0.5</v>
      </c>
      <c r="W2442">
        <v>1</v>
      </c>
      <c r="X2442" t="s">
        <v>228</v>
      </c>
      <c r="Y2442" t="s">
        <v>3848</v>
      </c>
      <c r="Z2442" t="s">
        <v>1217</v>
      </c>
      <c r="AA2442" t="s">
        <v>1217</v>
      </c>
      <c r="AF2442" t="s">
        <v>736</v>
      </c>
      <c r="AG2442" t="s">
        <v>732</v>
      </c>
      <c r="AH2442" t="s">
        <v>3554</v>
      </c>
      <c r="AJ2442" t="s">
        <v>732</v>
      </c>
      <c r="AK2442">
        <v>33.997298999999998</v>
      </c>
      <c r="AL2442">
        <v>-117.373001098633</v>
      </c>
      <c r="AM2442" t="s">
        <v>732</v>
      </c>
      <c r="AN2442" t="s">
        <v>239</v>
      </c>
      <c r="AO2442" t="s">
        <v>1220</v>
      </c>
      <c r="AP2442" t="s">
        <v>739</v>
      </c>
      <c r="AQ2442" t="s">
        <v>242</v>
      </c>
      <c r="AR2442" t="s">
        <v>732</v>
      </c>
      <c r="AS2442" t="s">
        <v>239</v>
      </c>
      <c r="AT2442" t="s">
        <v>239</v>
      </c>
      <c r="AU2442">
        <v>1</v>
      </c>
      <c r="AW2442" t="s">
        <v>3228</v>
      </c>
      <c r="AX2442" t="s">
        <v>1611</v>
      </c>
      <c r="AY2442" t="s">
        <v>109</v>
      </c>
      <c r="BP2442" t="s">
        <v>3555</v>
      </c>
      <c r="BQ2442">
        <v>65</v>
      </c>
      <c r="BR2442" t="s">
        <v>271</v>
      </c>
      <c r="BS2442">
        <v>8</v>
      </c>
      <c r="BZ2442" t="s">
        <v>3685</v>
      </c>
      <c r="CA2442" t="s">
        <v>3891</v>
      </c>
    </row>
    <row r="2443" spans="1:79" hidden="1" x14ac:dyDescent="0.25">
      <c r="A2443" t="s">
        <v>3547</v>
      </c>
      <c r="B2443" t="s">
        <v>271</v>
      </c>
      <c r="C2443" t="s">
        <v>3680</v>
      </c>
      <c r="D2443" t="s">
        <v>3749</v>
      </c>
      <c r="E2443" t="s">
        <v>3750</v>
      </c>
      <c r="F2443" s="1">
        <v>42720</v>
      </c>
      <c r="G2443" s="4">
        <v>0.13194444444444445</v>
      </c>
      <c r="H2443" t="s">
        <v>732</v>
      </c>
      <c r="I2443">
        <v>-88</v>
      </c>
      <c r="J2443" t="s">
        <v>221</v>
      </c>
      <c r="K2443" t="s">
        <v>222</v>
      </c>
      <c r="L2443">
        <v>1</v>
      </c>
      <c r="M2443">
        <v>1</v>
      </c>
      <c r="N2443" t="s">
        <v>3892</v>
      </c>
      <c r="O2443" t="s">
        <v>3893</v>
      </c>
      <c r="P2443" t="s">
        <v>2209</v>
      </c>
      <c r="Q2443" t="s">
        <v>1216</v>
      </c>
      <c r="R2443" t="s">
        <v>226</v>
      </c>
      <c r="S2443" t="s">
        <v>227</v>
      </c>
      <c r="V2443">
        <v>0.5</v>
      </c>
      <c r="W2443">
        <v>1</v>
      </c>
      <c r="X2443" t="s">
        <v>228</v>
      </c>
      <c r="Y2443" t="s">
        <v>3848</v>
      </c>
      <c r="Z2443" t="s">
        <v>1217</v>
      </c>
      <c r="AA2443" t="s">
        <v>1217</v>
      </c>
      <c r="AF2443" t="s">
        <v>736</v>
      </c>
      <c r="AG2443" t="s">
        <v>732</v>
      </c>
      <c r="AH2443" t="s">
        <v>3554</v>
      </c>
      <c r="AJ2443" t="s">
        <v>732</v>
      </c>
      <c r="AK2443">
        <v>33.734698999999999</v>
      </c>
      <c r="AL2443">
        <v>-117.005996704102</v>
      </c>
      <c r="AM2443" t="s">
        <v>732</v>
      </c>
      <c r="AN2443" t="s">
        <v>239</v>
      </c>
      <c r="AO2443" t="s">
        <v>1220</v>
      </c>
      <c r="AP2443" t="s">
        <v>739</v>
      </c>
      <c r="AQ2443" t="s">
        <v>242</v>
      </c>
      <c r="AR2443" t="s">
        <v>732</v>
      </c>
      <c r="AS2443" t="s">
        <v>239</v>
      </c>
      <c r="AT2443" t="s">
        <v>239</v>
      </c>
      <c r="AU2443">
        <v>1</v>
      </c>
      <c r="AW2443" t="s">
        <v>3228</v>
      </c>
      <c r="AX2443" t="s">
        <v>1611</v>
      </c>
      <c r="AY2443" t="s">
        <v>109</v>
      </c>
      <c r="BP2443" t="s">
        <v>3555</v>
      </c>
      <c r="BQ2443">
        <v>65</v>
      </c>
      <c r="BR2443" t="s">
        <v>271</v>
      </c>
      <c r="BS2443">
        <v>8</v>
      </c>
      <c r="BZ2443" t="s">
        <v>3738</v>
      </c>
      <c r="CA2443" t="s">
        <v>3894</v>
      </c>
    </row>
    <row r="2444" spans="1:79" hidden="1" x14ac:dyDescent="0.25">
      <c r="A2444" t="s">
        <v>3547</v>
      </c>
      <c r="B2444" t="s">
        <v>271</v>
      </c>
      <c r="C2444" t="s">
        <v>3680</v>
      </c>
      <c r="D2444" t="s">
        <v>3777</v>
      </c>
      <c r="E2444" t="s">
        <v>3778</v>
      </c>
      <c r="F2444" s="1">
        <v>42720</v>
      </c>
      <c r="G2444" s="4">
        <v>0.375</v>
      </c>
      <c r="H2444" t="s">
        <v>732</v>
      </c>
      <c r="I2444">
        <v>-88</v>
      </c>
      <c r="J2444" t="s">
        <v>221</v>
      </c>
      <c r="K2444" t="s">
        <v>222</v>
      </c>
      <c r="L2444">
        <v>1</v>
      </c>
      <c r="M2444">
        <v>1</v>
      </c>
      <c r="N2444" t="s">
        <v>3895</v>
      </c>
      <c r="O2444" t="s">
        <v>3896</v>
      </c>
      <c r="P2444" t="s">
        <v>224</v>
      </c>
      <c r="Q2444" t="s">
        <v>1216</v>
      </c>
      <c r="R2444" t="s">
        <v>226</v>
      </c>
      <c r="S2444" t="s">
        <v>227</v>
      </c>
      <c r="V2444">
        <v>0.5</v>
      </c>
      <c r="W2444">
        <v>1</v>
      </c>
      <c r="X2444" t="s">
        <v>228</v>
      </c>
      <c r="Y2444" t="s">
        <v>3848</v>
      </c>
      <c r="Z2444" t="s">
        <v>1217</v>
      </c>
      <c r="AA2444" t="s">
        <v>1217</v>
      </c>
      <c r="AF2444" t="s">
        <v>736</v>
      </c>
      <c r="AG2444" t="s">
        <v>732</v>
      </c>
      <c r="AH2444" t="s">
        <v>3554</v>
      </c>
      <c r="AJ2444" t="s">
        <v>732</v>
      </c>
      <c r="AK2444">
        <v>33.801102</v>
      </c>
      <c r="AL2444">
        <v>-117.205001831055</v>
      </c>
      <c r="AM2444" t="s">
        <v>732</v>
      </c>
      <c r="AN2444" t="s">
        <v>239</v>
      </c>
      <c r="AO2444" t="s">
        <v>1220</v>
      </c>
      <c r="AP2444" t="s">
        <v>739</v>
      </c>
      <c r="AQ2444" t="s">
        <v>242</v>
      </c>
      <c r="AR2444" t="s">
        <v>732</v>
      </c>
      <c r="AS2444" t="s">
        <v>239</v>
      </c>
      <c r="AT2444" t="s">
        <v>239</v>
      </c>
      <c r="AU2444">
        <v>1</v>
      </c>
      <c r="AW2444" t="s">
        <v>3228</v>
      </c>
      <c r="AX2444" t="s">
        <v>1611</v>
      </c>
      <c r="AY2444" t="s">
        <v>109</v>
      </c>
      <c r="BP2444" t="s">
        <v>3555</v>
      </c>
      <c r="BQ2444">
        <v>65</v>
      </c>
      <c r="BR2444" t="s">
        <v>271</v>
      </c>
      <c r="BS2444">
        <v>8</v>
      </c>
      <c r="BZ2444" t="s">
        <v>3738</v>
      </c>
      <c r="CA2444" t="s">
        <v>3897</v>
      </c>
    </row>
    <row r="2445" spans="1:79" hidden="1" x14ac:dyDescent="0.25">
      <c r="A2445" t="s">
        <v>3547</v>
      </c>
      <c r="B2445" t="s">
        <v>271</v>
      </c>
      <c r="C2445" t="s">
        <v>3680</v>
      </c>
      <c r="D2445" t="s">
        <v>3718</v>
      </c>
      <c r="E2445" t="s">
        <v>3719</v>
      </c>
      <c r="F2445" s="1">
        <v>42720</v>
      </c>
      <c r="G2445" s="4">
        <v>1.0416666666666666E-2</v>
      </c>
      <c r="H2445" t="s">
        <v>732</v>
      </c>
      <c r="I2445">
        <v>-88</v>
      </c>
      <c r="J2445" t="s">
        <v>221</v>
      </c>
      <c r="K2445" t="s">
        <v>222</v>
      </c>
      <c r="L2445">
        <v>1</v>
      </c>
      <c r="M2445">
        <v>1</v>
      </c>
      <c r="N2445" t="s">
        <v>3898</v>
      </c>
      <c r="O2445" t="s">
        <v>3899</v>
      </c>
      <c r="P2445" t="s">
        <v>2209</v>
      </c>
      <c r="Q2445" t="s">
        <v>1216</v>
      </c>
      <c r="R2445" t="s">
        <v>226</v>
      </c>
      <c r="S2445" t="s">
        <v>227</v>
      </c>
      <c r="V2445">
        <v>0.5</v>
      </c>
      <c r="W2445">
        <v>1</v>
      </c>
      <c r="X2445" t="s">
        <v>228</v>
      </c>
      <c r="Y2445" t="s">
        <v>3848</v>
      </c>
      <c r="Z2445" t="s">
        <v>1217</v>
      </c>
      <c r="AA2445" t="s">
        <v>1217</v>
      </c>
      <c r="AF2445" t="s">
        <v>736</v>
      </c>
      <c r="AG2445" t="s">
        <v>732</v>
      </c>
      <c r="AH2445" t="s">
        <v>3554</v>
      </c>
      <c r="AJ2445" t="s">
        <v>732</v>
      </c>
      <c r="AK2445">
        <v>33.885300000000001</v>
      </c>
      <c r="AL2445">
        <v>-117.56900024414099</v>
      </c>
      <c r="AM2445" t="s">
        <v>732</v>
      </c>
      <c r="AN2445" t="s">
        <v>239</v>
      </c>
      <c r="AO2445" t="s">
        <v>1220</v>
      </c>
      <c r="AP2445" t="s">
        <v>739</v>
      </c>
      <c r="AQ2445" t="s">
        <v>242</v>
      </c>
      <c r="AR2445" t="s">
        <v>732</v>
      </c>
      <c r="AS2445" t="s">
        <v>239</v>
      </c>
      <c r="AT2445" t="s">
        <v>239</v>
      </c>
      <c r="AU2445">
        <v>1</v>
      </c>
      <c r="AW2445" t="s">
        <v>3228</v>
      </c>
      <c r="AX2445" t="s">
        <v>1611</v>
      </c>
      <c r="AY2445" t="s">
        <v>109</v>
      </c>
      <c r="BP2445" t="s">
        <v>3555</v>
      </c>
      <c r="BQ2445">
        <v>65</v>
      </c>
      <c r="BR2445" t="s">
        <v>271</v>
      </c>
      <c r="BS2445">
        <v>8</v>
      </c>
      <c r="BZ2445" t="s">
        <v>3685</v>
      </c>
      <c r="CA2445" t="s">
        <v>3900</v>
      </c>
    </row>
    <row r="2446" spans="1:79" hidden="1" x14ac:dyDescent="0.25">
      <c r="A2446" t="s">
        <v>3547</v>
      </c>
      <c r="B2446" t="s">
        <v>271</v>
      </c>
      <c r="C2446" t="s">
        <v>3680</v>
      </c>
      <c r="D2446" t="s">
        <v>3692</v>
      </c>
      <c r="E2446" t="s">
        <v>3693</v>
      </c>
      <c r="F2446" s="1">
        <v>42720</v>
      </c>
      <c r="G2446" s="4">
        <v>6.25E-2</v>
      </c>
      <c r="H2446" t="s">
        <v>732</v>
      </c>
      <c r="I2446">
        <v>-88</v>
      </c>
      <c r="J2446" t="s">
        <v>221</v>
      </c>
      <c r="K2446" t="s">
        <v>222</v>
      </c>
      <c r="L2446">
        <v>1</v>
      </c>
      <c r="M2446">
        <v>1</v>
      </c>
      <c r="N2446" t="s">
        <v>3901</v>
      </c>
      <c r="O2446" t="s">
        <v>3902</v>
      </c>
      <c r="P2446" t="s">
        <v>2209</v>
      </c>
      <c r="Q2446" t="s">
        <v>1216</v>
      </c>
      <c r="R2446" t="s">
        <v>226</v>
      </c>
      <c r="S2446" t="s">
        <v>227</v>
      </c>
      <c r="V2446">
        <v>0.5</v>
      </c>
      <c r="W2446">
        <v>1</v>
      </c>
      <c r="X2446" t="s">
        <v>228</v>
      </c>
      <c r="Y2446" t="s">
        <v>3848</v>
      </c>
      <c r="Z2446" t="s">
        <v>1217</v>
      </c>
      <c r="AA2446" t="s">
        <v>1217</v>
      </c>
      <c r="AF2446" t="s">
        <v>736</v>
      </c>
      <c r="AG2446" t="s">
        <v>732</v>
      </c>
      <c r="AH2446" t="s">
        <v>3554</v>
      </c>
      <c r="AJ2446" t="s">
        <v>732</v>
      </c>
      <c r="AK2446">
        <v>33.965698000000003</v>
      </c>
      <c r="AL2446">
        <v>-117.41600036621099</v>
      </c>
      <c r="AM2446" t="s">
        <v>732</v>
      </c>
      <c r="AN2446" t="s">
        <v>239</v>
      </c>
      <c r="AO2446" t="s">
        <v>1220</v>
      </c>
      <c r="AP2446" t="s">
        <v>739</v>
      </c>
      <c r="AQ2446" t="s">
        <v>242</v>
      </c>
      <c r="AR2446" t="s">
        <v>732</v>
      </c>
      <c r="AS2446" t="s">
        <v>239</v>
      </c>
      <c r="AT2446" t="s">
        <v>239</v>
      </c>
      <c r="AU2446">
        <v>1</v>
      </c>
      <c r="AW2446" t="s">
        <v>3228</v>
      </c>
      <c r="AX2446" t="s">
        <v>1611</v>
      </c>
      <c r="AY2446" t="s">
        <v>109</v>
      </c>
      <c r="BP2446" t="s">
        <v>3555</v>
      </c>
      <c r="BQ2446">
        <v>65</v>
      </c>
      <c r="BR2446" t="s">
        <v>271</v>
      </c>
      <c r="BS2446">
        <v>8</v>
      </c>
      <c r="BZ2446" t="s">
        <v>3685</v>
      </c>
      <c r="CA2446" t="s">
        <v>3903</v>
      </c>
    </row>
    <row r="2447" spans="1:79" hidden="1" x14ac:dyDescent="0.25">
      <c r="A2447" t="s">
        <v>3547</v>
      </c>
      <c r="B2447" t="s">
        <v>271</v>
      </c>
      <c r="C2447" t="s">
        <v>3680</v>
      </c>
      <c r="D2447" t="s">
        <v>3788</v>
      </c>
      <c r="E2447" t="s">
        <v>3789</v>
      </c>
      <c r="F2447" s="1">
        <v>42720</v>
      </c>
      <c r="G2447" s="4">
        <v>2.0833333333333332E-2</v>
      </c>
      <c r="H2447" t="s">
        <v>732</v>
      </c>
      <c r="I2447">
        <v>-88</v>
      </c>
      <c r="J2447" t="s">
        <v>221</v>
      </c>
      <c r="K2447" t="s">
        <v>222</v>
      </c>
      <c r="L2447">
        <v>1</v>
      </c>
      <c r="M2447">
        <v>1</v>
      </c>
      <c r="N2447" t="s">
        <v>3904</v>
      </c>
      <c r="O2447" t="s">
        <v>3905</v>
      </c>
      <c r="P2447" t="s">
        <v>2209</v>
      </c>
      <c r="Q2447" t="s">
        <v>1216</v>
      </c>
      <c r="R2447" t="s">
        <v>226</v>
      </c>
      <c r="S2447" t="s">
        <v>227</v>
      </c>
      <c r="T2447">
        <v>0.5</v>
      </c>
      <c r="V2447">
        <v>0.5</v>
      </c>
      <c r="W2447">
        <v>1</v>
      </c>
      <c r="X2447" t="s">
        <v>905</v>
      </c>
      <c r="Y2447" t="s">
        <v>3848</v>
      </c>
      <c r="Z2447" t="s">
        <v>1217</v>
      </c>
      <c r="AA2447" t="s">
        <v>1217</v>
      </c>
      <c r="AF2447" t="s">
        <v>736</v>
      </c>
      <c r="AG2447" t="s">
        <v>732</v>
      </c>
      <c r="AH2447" t="s">
        <v>3554</v>
      </c>
      <c r="AJ2447" t="s">
        <v>732</v>
      </c>
      <c r="AK2447">
        <v>33.804600000000001</v>
      </c>
      <c r="AL2447">
        <v>-117.20899963378901</v>
      </c>
      <c r="AM2447" t="s">
        <v>732</v>
      </c>
      <c r="AN2447" t="s">
        <v>239</v>
      </c>
      <c r="AO2447" t="s">
        <v>1220</v>
      </c>
      <c r="AP2447" t="s">
        <v>739</v>
      </c>
      <c r="AQ2447" t="s">
        <v>242</v>
      </c>
      <c r="AR2447" t="s">
        <v>732</v>
      </c>
      <c r="AS2447" t="s">
        <v>239</v>
      </c>
      <c r="AT2447" t="s">
        <v>239</v>
      </c>
      <c r="AU2447">
        <v>1</v>
      </c>
      <c r="AW2447" t="s">
        <v>3228</v>
      </c>
      <c r="AX2447" t="s">
        <v>1611</v>
      </c>
      <c r="AY2447" t="s">
        <v>109</v>
      </c>
      <c r="BP2447" t="s">
        <v>3555</v>
      </c>
      <c r="BQ2447">
        <v>65</v>
      </c>
      <c r="BR2447" t="s">
        <v>271</v>
      </c>
      <c r="BS2447">
        <v>8</v>
      </c>
      <c r="BZ2447" t="s">
        <v>3738</v>
      </c>
      <c r="CA2447" t="s">
        <v>3906</v>
      </c>
    </row>
    <row r="2448" spans="1:79" hidden="1" x14ac:dyDescent="0.25">
      <c r="A2448" t="s">
        <v>3547</v>
      </c>
      <c r="B2448" t="s">
        <v>271</v>
      </c>
      <c r="C2448" t="s">
        <v>3680</v>
      </c>
      <c r="D2448" t="s">
        <v>3749</v>
      </c>
      <c r="E2448" t="s">
        <v>3750</v>
      </c>
      <c r="F2448" s="1">
        <v>42744</v>
      </c>
      <c r="G2448" s="4">
        <v>0.35416666666666669</v>
      </c>
      <c r="H2448" t="s">
        <v>732</v>
      </c>
      <c r="I2448">
        <v>-88</v>
      </c>
      <c r="J2448" t="s">
        <v>221</v>
      </c>
      <c r="K2448" t="s">
        <v>222</v>
      </c>
      <c r="L2448">
        <v>1</v>
      </c>
      <c r="M2448">
        <v>1</v>
      </c>
      <c r="N2448" t="s">
        <v>3907</v>
      </c>
      <c r="O2448" t="s">
        <v>3908</v>
      </c>
      <c r="P2448" t="s">
        <v>2209</v>
      </c>
      <c r="Q2448" t="s">
        <v>1216</v>
      </c>
      <c r="R2448" t="s">
        <v>226</v>
      </c>
      <c r="S2448" t="s">
        <v>227</v>
      </c>
      <c r="V2448">
        <v>0.5</v>
      </c>
      <c r="W2448">
        <v>1</v>
      </c>
      <c r="X2448" t="s">
        <v>228</v>
      </c>
      <c r="Y2448" t="s">
        <v>3848</v>
      </c>
      <c r="Z2448" t="s">
        <v>1217</v>
      </c>
      <c r="AA2448" t="s">
        <v>1217</v>
      </c>
      <c r="AF2448" t="s">
        <v>736</v>
      </c>
      <c r="AG2448" t="s">
        <v>732</v>
      </c>
      <c r="AH2448" t="s">
        <v>3554</v>
      </c>
      <c r="AJ2448" t="s">
        <v>732</v>
      </c>
      <c r="AK2448">
        <v>33.734698999999999</v>
      </c>
      <c r="AL2448">
        <v>-117.005996704102</v>
      </c>
      <c r="AM2448" t="s">
        <v>732</v>
      </c>
      <c r="AN2448" t="s">
        <v>239</v>
      </c>
      <c r="AO2448" t="s">
        <v>1220</v>
      </c>
      <c r="AP2448" t="s">
        <v>739</v>
      </c>
      <c r="AQ2448" t="s">
        <v>242</v>
      </c>
      <c r="AR2448" t="s">
        <v>732</v>
      </c>
      <c r="AS2448" t="s">
        <v>239</v>
      </c>
      <c r="AT2448" t="s">
        <v>239</v>
      </c>
      <c r="AU2448">
        <v>1</v>
      </c>
      <c r="AW2448" t="s">
        <v>3228</v>
      </c>
      <c r="AX2448" t="s">
        <v>1611</v>
      </c>
      <c r="AY2448" t="s">
        <v>109</v>
      </c>
      <c r="BP2448" t="s">
        <v>3555</v>
      </c>
      <c r="BQ2448">
        <v>65</v>
      </c>
      <c r="BR2448" t="s">
        <v>271</v>
      </c>
      <c r="BS2448">
        <v>8</v>
      </c>
      <c r="BZ2448" t="s">
        <v>3738</v>
      </c>
      <c r="CA2448" t="s">
        <v>3909</v>
      </c>
    </row>
    <row r="2449" spans="1:79" hidden="1" x14ac:dyDescent="0.25">
      <c r="A2449" t="s">
        <v>3547</v>
      </c>
      <c r="B2449" t="s">
        <v>271</v>
      </c>
      <c r="C2449" t="s">
        <v>3680</v>
      </c>
      <c r="D2449" t="s">
        <v>3729</v>
      </c>
      <c r="E2449" t="s">
        <v>3730</v>
      </c>
      <c r="F2449" s="1">
        <v>42744</v>
      </c>
      <c r="G2449" s="4">
        <v>0.32291666666666669</v>
      </c>
      <c r="H2449" t="s">
        <v>732</v>
      </c>
      <c r="I2449">
        <v>-88</v>
      </c>
      <c r="J2449" t="s">
        <v>221</v>
      </c>
      <c r="K2449" t="s">
        <v>222</v>
      </c>
      <c r="L2449">
        <v>1</v>
      </c>
      <c r="M2449">
        <v>1</v>
      </c>
      <c r="N2449" t="s">
        <v>3910</v>
      </c>
      <c r="O2449" t="s">
        <v>3911</v>
      </c>
      <c r="P2449" t="s">
        <v>2209</v>
      </c>
      <c r="Q2449" t="s">
        <v>1216</v>
      </c>
      <c r="R2449" t="s">
        <v>226</v>
      </c>
      <c r="S2449" t="s">
        <v>227</v>
      </c>
      <c r="V2449">
        <v>0.5</v>
      </c>
      <c r="W2449">
        <v>1</v>
      </c>
      <c r="X2449" t="s">
        <v>228</v>
      </c>
      <c r="Y2449" t="s">
        <v>3848</v>
      </c>
      <c r="Z2449" t="s">
        <v>1217</v>
      </c>
      <c r="AA2449" t="s">
        <v>1217</v>
      </c>
      <c r="AF2449" t="s">
        <v>736</v>
      </c>
      <c r="AG2449" t="s">
        <v>732</v>
      </c>
      <c r="AH2449" t="s">
        <v>3554</v>
      </c>
      <c r="AJ2449" t="s">
        <v>732</v>
      </c>
      <c r="AK2449">
        <v>33.907501000000003</v>
      </c>
      <c r="AL2449">
        <v>-117.583000183105</v>
      </c>
      <c r="AM2449" t="s">
        <v>732</v>
      </c>
      <c r="AN2449" t="s">
        <v>239</v>
      </c>
      <c r="AO2449" t="s">
        <v>1220</v>
      </c>
      <c r="AP2449" t="s">
        <v>739</v>
      </c>
      <c r="AQ2449" t="s">
        <v>242</v>
      </c>
      <c r="AR2449" t="s">
        <v>732</v>
      </c>
      <c r="AS2449" t="s">
        <v>239</v>
      </c>
      <c r="AT2449" t="s">
        <v>239</v>
      </c>
      <c r="AU2449">
        <v>1</v>
      </c>
      <c r="AW2449" t="s">
        <v>3228</v>
      </c>
      <c r="AX2449" t="s">
        <v>1611</v>
      </c>
      <c r="AY2449" t="s">
        <v>109</v>
      </c>
      <c r="BP2449" t="s">
        <v>3555</v>
      </c>
      <c r="BQ2449">
        <v>65</v>
      </c>
      <c r="BR2449" t="s">
        <v>271</v>
      </c>
      <c r="BS2449">
        <v>8</v>
      </c>
      <c r="BZ2449" t="s">
        <v>3685</v>
      </c>
      <c r="CA2449" t="s">
        <v>3912</v>
      </c>
    </row>
    <row r="2450" spans="1:79" hidden="1" x14ac:dyDescent="0.25">
      <c r="A2450" t="s">
        <v>3547</v>
      </c>
      <c r="B2450" t="s">
        <v>271</v>
      </c>
      <c r="C2450" t="s">
        <v>3680</v>
      </c>
      <c r="D2450" t="s">
        <v>3718</v>
      </c>
      <c r="E2450" t="s">
        <v>3719</v>
      </c>
      <c r="F2450" s="1">
        <v>42744</v>
      </c>
      <c r="G2450" s="4">
        <v>0.28125</v>
      </c>
      <c r="H2450" t="s">
        <v>732</v>
      </c>
      <c r="I2450">
        <v>-88</v>
      </c>
      <c r="J2450" t="s">
        <v>221</v>
      </c>
      <c r="K2450" t="s">
        <v>222</v>
      </c>
      <c r="L2450">
        <v>1</v>
      </c>
      <c r="M2450">
        <v>1</v>
      </c>
      <c r="N2450" t="s">
        <v>3913</v>
      </c>
      <c r="O2450" t="s">
        <v>3914</v>
      </c>
      <c r="P2450" t="s">
        <v>2209</v>
      </c>
      <c r="Q2450" t="s">
        <v>1216</v>
      </c>
      <c r="R2450" t="s">
        <v>226</v>
      </c>
      <c r="S2450" t="s">
        <v>227</v>
      </c>
      <c r="V2450">
        <v>0.5</v>
      </c>
      <c r="W2450">
        <v>1</v>
      </c>
      <c r="X2450" t="s">
        <v>228</v>
      </c>
      <c r="Y2450" t="s">
        <v>3848</v>
      </c>
      <c r="Z2450" t="s">
        <v>1217</v>
      </c>
      <c r="AA2450" t="s">
        <v>1217</v>
      </c>
      <c r="AF2450" t="s">
        <v>736</v>
      </c>
      <c r="AG2450" t="s">
        <v>732</v>
      </c>
      <c r="AH2450" t="s">
        <v>3554</v>
      </c>
      <c r="AJ2450" t="s">
        <v>732</v>
      </c>
      <c r="AK2450">
        <v>33.885300000000001</v>
      </c>
      <c r="AL2450">
        <v>-117.56900024414099</v>
      </c>
      <c r="AM2450" t="s">
        <v>732</v>
      </c>
      <c r="AN2450" t="s">
        <v>239</v>
      </c>
      <c r="AO2450" t="s">
        <v>1220</v>
      </c>
      <c r="AP2450" t="s">
        <v>739</v>
      </c>
      <c r="AQ2450" t="s">
        <v>242</v>
      </c>
      <c r="AR2450" t="s">
        <v>732</v>
      </c>
      <c r="AS2450" t="s">
        <v>239</v>
      </c>
      <c r="AT2450" t="s">
        <v>239</v>
      </c>
      <c r="AU2450">
        <v>1</v>
      </c>
      <c r="AW2450" t="s">
        <v>3228</v>
      </c>
      <c r="AX2450" t="s">
        <v>1611</v>
      </c>
      <c r="AY2450" t="s">
        <v>109</v>
      </c>
      <c r="BP2450" t="s">
        <v>3555</v>
      </c>
      <c r="BQ2450">
        <v>65</v>
      </c>
      <c r="BR2450" t="s">
        <v>271</v>
      </c>
      <c r="BS2450">
        <v>8</v>
      </c>
      <c r="BZ2450" t="s">
        <v>3685</v>
      </c>
      <c r="CA2450" t="s">
        <v>3915</v>
      </c>
    </row>
    <row r="2451" spans="1:79" hidden="1" x14ac:dyDescent="0.25">
      <c r="A2451" t="s">
        <v>3547</v>
      </c>
      <c r="B2451" t="s">
        <v>271</v>
      </c>
      <c r="C2451" t="s">
        <v>3680</v>
      </c>
      <c r="D2451" t="s">
        <v>3788</v>
      </c>
      <c r="E2451" t="s">
        <v>3789</v>
      </c>
      <c r="F2451" s="1">
        <v>42744</v>
      </c>
      <c r="G2451" s="4">
        <v>0.28819444444444448</v>
      </c>
      <c r="H2451" t="s">
        <v>732</v>
      </c>
      <c r="I2451">
        <v>-88</v>
      </c>
      <c r="J2451" t="s">
        <v>221</v>
      </c>
      <c r="K2451" t="s">
        <v>222</v>
      </c>
      <c r="L2451">
        <v>1</v>
      </c>
      <c r="M2451">
        <v>1</v>
      </c>
      <c r="N2451" t="s">
        <v>3916</v>
      </c>
      <c r="O2451" t="s">
        <v>3917</v>
      </c>
      <c r="P2451" t="s">
        <v>2209</v>
      </c>
      <c r="Q2451" t="s">
        <v>1216</v>
      </c>
      <c r="R2451" t="s">
        <v>226</v>
      </c>
      <c r="S2451" t="s">
        <v>227</v>
      </c>
      <c r="V2451">
        <v>0.5</v>
      </c>
      <c r="W2451">
        <v>1</v>
      </c>
      <c r="X2451" t="s">
        <v>228</v>
      </c>
      <c r="Y2451" t="s">
        <v>3848</v>
      </c>
      <c r="Z2451" t="s">
        <v>1217</v>
      </c>
      <c r="AA2451" t="s">
        <v>1217</v>
      </c>
      <c r="AF2451" t="s">
        <v>736</v>
      </c>
      <c r="AG2451" t="s">
        <v>732</v>
      </c>
      <c r="AH2451" t="s">
        <v>3554</v>
      </c>
      <c r="AJ2451" t="s">
        <v>732</v>
      </c>
      <c r="AK2451">
        <v>33.804600000000001</v>
      </c>
      <c r="AL2451">
        <v>-117.20899963378901</v>
      </c>
      <c r="AM2451" t="s">
        <v>732</v>
      </c>
      <c r="AN2451" t="s">
        <v>239</v>
      </c>
      <c r="AO2451" t="s">
        <v>1220</v>
      </c>
      <c r="AP2451" t="s">
        <v>739</v>
      </c>
      <c r="AQ2451" t="s">
        <v>242</v>
      </c>
      <c r="AR2451" t="s">
        <v>732</v>
      </c>
      <c r="AS2451" t="s">
        <v>239</v>
      </c>
      <c r="AT2451" t="s">
        <v>239</v>
      </c>
      <c r="AU2451">
        <v>1</v>
      </c>
      <c r="AW2451" t="s">
        <v>3228</v>
      </c>
      <c r="AX2451" t="s">
        <v>1611</v>
      </c>
      <c r="AY2451" t="s">
        <v>109</v>
      </c>
      <c r="BP2451" t="s">
        <v>3555</v>
      </c>
      <c r="BQ2451">
        <v>65</v>
      </c>
      <c r="BR2451" t="s">
        <v>271</v>
      </c>
      <c r="BS2451">
        <v>8</v>
      </c>
      <c r="BZ2451" t="s">
        <v>3738</v>
      </c>
      <c r="CA2451" t="s">
        <v>3918</v>
      </c>
    </row>
    <row r="2452" spans="1:79" hidden="1" x14ac:dyDescent="0.25">
      <c r="A2452" t="s">
        <v>3547</v>
      </c>
      <c r="B2452" t="s">
        <v>271</v>
      </c>
      <c r="C2452" t="s">
        <v>3680</v>
      </c>
      <c r="D2452" t="s">
        <v>3734</v>
      </c>
      <c r="E2452" t="s">
        <v>3735</v>
      </c>
      <c r="F2452" s="1">
        <v>42744</v>
      </c>
      <c r="G2452" s="4">
        <v>0.23958333333333334</v>
      </c>
      <c r="H2452" t="s">
        <v>732</v>
      </c>
      <c r="I2452">
        <v>-88</v>
      </c>
      <c r="J2452" t="s">
        <v>221</v>
      </c>
      <c r="K2452" t="s">
        <v>222</v>
      </c>
      <c r="L2452">
        <v>1</v>
      </c>
      <c r="M2452">
        <v>1</v>
      </c>
      <c r="N2452" t="s">
        <v>3919</v>
      </c>
      <c r="O2452" t="s">
        <v>3920</v>
      </c>
      <c r="P2452" t="s">
        <v>2209</v>
      </c>
      <c r="Q2452" t="s">
        <v>1216</v>
      </c>
      <c r="R2452" t="s">
        <v>226</v>
      </c>
      <c r="S2452" t="s">
        <v>227</v>
      </c>
      <c r="V2452">
        <v>0.5</v>
      </c>
      <c r="W2452">
        <v>1</v>
      </c>
      <c r="X2452" t="s">
        <v>228</v>
      </c>
      <c r="Y2452" t="s">
        <v>3848</v>
      </c>
      <c r="Z2452" t="s">
        <v>1217</v>
      </c>
      <c r="AA2452" t="s">
        <v>1217</v>
      </c>
      <c r="AF2452" t="s">
        <v>736</v>
      </c>
      <c r="AG2452" t="s">
        <v>732</v>
      </c>
      <c r="AH2452" t="s">
        <v>3554</v>
      </c>
      <c r="AJ2452" t="s">
        <v>732</v>
      </c>
      <c r="AK2452">
        <v>33.917599000000003</v>
      </c>
      <c r="AL2452">
        <v>-117.24299621582</v>
      </c>
      <c r="AM2452" t="s">
        <v>732</v>
      </c>
      <c r="AN2452" t="s">
        <v>239</v>
      </c>
      <c r="AO2452" t="s">
        <v>1220</v>
      </c>
      <c r="AP2452" t="s">
        <v>739</v>
      </c>
      <c r="AQ2452" t="s">
        <v>242</v>
      </c>
      <c r="AR2452" t="s">
        <v>732</v>
      </c>
      <c r="AS2452" t="s">
        <v>239</v>
      </c>
      <c r="AT2452" t="s">
        <v>239</v>
      </c>
      <c r="AU2452">
        <v>1</v>
      </c>
      <c r="AW2452" t="s">
        <v>3228</v>
      </c>
      <c r="AX2452" t="s">
        <v>1611</v>
      </c>
      <c r="AY2452" t="s">
        <v>109</v>
      </c>
      <c r="BP2452" t="s">
        <v>3555</v>
      </c>
      <c r="BQ2452">
        <v>65</v>
      </c>
      <c r="BR2452" t="s">
        <v>271</v>
      </c>
      <c r="BS2452">
        <v>8</v>
      </c>
      <c r="BZ2452" t="s">
        <v>3738</v>
      </c>
      <c r="CA2452" t="s">
        <v>3921</v>
      </c>
    </row>
    <row r="2453" spans="1:79" hidden="1" x14ac:dyDescent="0.25">
      <c r="A2453" t="s">
        <v>3547</v>
      </c>
      <c r="B2453" t="s">
        <v>271</v>
      </c>
      <c r="C2453" t="s">
        <v>3680</v>
      </c>
      <c r="D2453" t="s">
        <v>3692</v>
      </c>
      <c r="E2453" t="s">
        <v>3693</v>
      </c>
      <c r="F2453" s="1">
        <v>42744</v>
      </c>
      <c r="G2453" s="4">
        <v>0.36458333333333331</v>
      </c>
      <c r="H2453" t="s">
        <v>732</v>
      </c>
      <c r="I2453">
        <v>-88</v>
      </c>
      <c r="J2453" t="s">
        <v>221</v>
      </c>
      <c r="K2453" t="s">
        <v>222</v>
      </c>
      <c r="L2453">
        <v>1</v>
      </c>
      <c r="M2453">
        <v>1</v>
      </c>
      <c r="N2453" t="s">
        <v>3922</v>
      </c>
      <c r="O2453" t="s">
        <v>3923</v>
      </c>
      <c r="P2453" t="s">
        <v>2209</v>
      </c>
      <c r="Q2453" t="s">
        <v>1216</v>
      </c>
      <c r="R2453" t="s">
        <v>226</v>
      </c>
      <c r="S2453" t="s">
        <v>227</v>
      </c>
      <c r="V2453">
        <v>0.5</v>
      </c>
      <c r="W2453">
        <v>1</v>
      </c>
      <c r="X2453" t="s">
        <v>228</v>
      </c>
      <c r="Y2453" t="s">
        <v>3848</v>
      </c>
      <c r="Z2453" t="s">
        <v>1217</v>
      </c>
      <c r="AA2453" t="s">
        <v>1217</v>
      </c>
      <c r="AF2453" t="s">
        <v>736</v>
      </c>
      <c r="AG2453" t="s">
        <v>732</v>
      </c>
      <c r="AH2453" t="s">
        <v>3554</v>
      </c>
      <c r="AJ2453" t="s">
        <v>732</v>
      </c>
      <c r="AK2453">
        <v>33.965698000000003</v>
      </c>
      <c r="AL2453">
        <v>-117.41600036621099</v>
      </c>
      <c r="AM2453" t="s">
        <v>732</v>
      </c>
      <c r="AN2453" t="s">
        <v>239</v>
      </c>
      <c r="AO2453" t="s">
        <v>1220</v>
      </c>
      <c r="AP2453" t="s">
        <v>739</v>
      </c>
      <c r="AQ2453" t="s">
        <v>242</v>
      </c>
      <c r="AR2453" t="s">
        <v>732</v>
      </c>
      <c r="AS2453" t="s">
        <v>239</v>
      </c>
      <c r="AT2453" t="s">
        <v>239</v>
      </c>
      <c r="AU2453">
        <v>1</v>
      </c>
      <c r="AW2453" t="s">
        <v>3228</v>
      </c>
      <c r="AX2453" t="s">
        <v>1611</v>
      </c>
      <c r="AY2453" t="s">
        <v>109</v>
      </c>
      <c r="BP2453" t="s">
        <v>3555</v>
      </c>
      <c r="BQ2453">
        <v>65</v>
      </c>
      <c r="BR2453" t="s">
        <v>271</v>
      </c>
      <c r="BS2453">
        <v>8</v>
      </c>
      <c r="BZ2453" t="s">
        <v>3685</v>
      </c>
      <c r="CA2453" t="s">
        <v>3924</v>
      </c>
    </row>
    <row r="2454" spans="1:79" hidden="1" x14ac:dyDescent="0.25">
      <c r="A2454" t="s">
        <v>3547</v>
      </c>
      <c r="B2454" t="s">
        <v>271</v>
      </c>
      <c r="C2454" t="s">
        <v>3680</v>
      </c>
      <c r="D2454" t="s">
        <v>3697</v>
      </c>
      <c r="E2454" t="s">
        <v>3698</v>
      </c>
      <c r="F2454" s="1">
        <v>42744</v>
      </c>
      <c r="G2454" s="4">
        <v>0.40625</v>
      </c>
      <c r="H2454" t="s">
        <v>732</v>
      </c>
      <c r="I2454">
        <v>-88</v>
      </c>
      <c r="J2454" t="s">
        <v>221</v>
      </c>
      <c r="K2454" t="s">
        <v>222</v>
      </c>
      <c r="L2454">
        <v>1</v>
      </c>
      <c r="M2454">
        <v>1</v>
      </c>
      <c r="N2454" t="s">
        <v>3925</v>
      </c>
      <c r="O2454" t="s">
        <v>3926</v>
      </c>
      <c r="P2454" t="s">
        <v>2209</v>
      </c>
      <c r="Q2454" t="s">
        <v>1216</v>
      </c>
      <c r="R2454" t="s">
        <v>226</v>
      </c>
      <c r="S2454" t="s">
        <v>227</v>
      </c>
      <c r="V2454">
        <v>0.5</v>
      </c>
      <c r="W2454">
        <v>1</v>
      </c>
      <c r="X2454" t="s">
        <v>228</v>
      </c>
      <c r="Y2454" t="s">
        <v>3848</v>
      </c>
      <c r="Z2454" t="s">
        <v>1217</v>
      </c>
      <c r="AA2454" t="s">
        <v>1217</v>
      </c>
      <c r="AF2454" t="s">
        <v>736</v>
      </c>
      <c r="AG2454" t="s">
        <v>732</v>
      </c>
      <c r="AH2454" t="s">
        <v>3554</v>
      </c>
      <c r="AJ2454" t="s">
        <v>732</v>
      </c>
      <c r="AK2454">
        <v>33.997298999999998</v>
      </c>
      <c r="AL2454">
        <v>-117.373001098633</v>
      </c>
      <c r="AM2454" t="s">
        <v>732</v>
      </c>
      <c r="AN2454" t="s">
        <v>239</v>
      </c>
      <c r="AO2454" t="s">
        <v>1220</v>
      </c>
      <c r="AP2454" t="s">
        <v>739</v>
      </c>
      <c r="AQ2454" t="s">
        <v>242</v>
      </c>
      <c r="AR2454" t="s">
        <v>732</v>
      </c>
      <c r="AS2454" t="s">
        <v>239</v>
      </c>
      <c r="AT2454" t="s">
        <v>239</v>
      </c>
      <c r="AU2454">
        <v>1</v>
      </c>
      <c r="AW2454" t="s">
        <v>3228</v>
      </c>
      <c r="AX2454" t="s">
        <v>1611</v>
      </c>
      <c r="AY2454" t="s">
        <v>109</v>
      </c>
      <c r="BP2454" t="s">
        <v>3555</v>
      </c>
      <c r="BQ2454">
        <v>65</v>
      </c>
      <c r="BR2454" t="s">
        <v>271</v>
      </c>
      <c r="BS2454">
        <v>8</v>
      </c>
      <c r="BZ2454" t="s">
        <v>3685</v>
      </c>
      <c r="CA2454" t="s">
        <v>3927</v>
      </c>
    </row>
    <row r="2455" spans="1:79" hidden="1" x14ac:dyDescent="0.25">
      <c r="A2455" t="s">
        <v>3547</v>
      </c>
      <c r="B2455" t="s">
        <v>271</v>
      </c>
      <c r="C2455" t="s">
        <v>3680</v>
      </c>
      <c r="D2455" t="s">
        <v>3777</v>
      </c>
      <c r="E2455" t="s">
        <v>3778</v>
      </c>
      <c r="F2455" s="1">
        <v>42754</v>
      </c>
      <c r="G2455" s="4">
        <v>0.51388888888888895</v>
      </c>
      <c r="H2455" t="s">
        <v>732</v>
      </c>
      <c r="I2455">
        <v>-88</v>
      </c>
      <c r="J2455" t="s">
        <v>221</v>
      </c>
      <c r="K2455" t="s">
        <v>222</v>
      </c>
      <c r="L2455">
        <v>1</v>
      </c>
      <c r="M2455">
        <v>1</v>
      </c>
      <c r="N2455" t="s">
        <v>3928</v>
      </c>
      <c r="O2455" t="s">
        <v>3929</v>
      </c>
      <c r="P2455" t="s">
        <v>224</v>
      </c>
      <c r="Q2455" t="s">
        <v>1216</v>
      </c>
      <c r="R2455" t="s">
        <v>226</v>
      </c>
      <c r="S2455" t="s">
        <v>227</v>
      </c>
      <c r="V2455">
        <v>0.5</v>
      </c>
      <c r="W2455">
        <v>1</v>
      </c>
      <c r="X2455" t="s">
        <v>228</v>
      </c>
      <c r="Y2455" t="s">
        <v>3848</v>
      </c>
      <c r="Z2455" t="s">
        <v>1217</v>
      </c>
      <c r="AA2455" t="s">
        <v>1217</v>
      </c>
      <c r="AF2455" t="s">
        <v>736</v>
      </c>
      <c r="AG2455" t="s">
        <v>732</v>
      </c>
      <c r="AH2455" t="s">
        <v>3554</v>
      </c>
      <c r="AJ2455" t="s">
        <v>732</v>
      </c>
      <c r="AK2455">
        <v>33.801102</v>
      </c>
      <c r="AL2455">
        <v>-117.205001831055</v>
      </c>
      <c r="AM2455" t="s">
        <v>732</v>
      </c>
      <c r="AN2455" t="s">
        <v>239</v>
      </c>
      <c r="AO2455" t="s">
        <v>1220</v>
      </c>
      <c r="AP2455" t="s">
        <v>739</v>
      </c>
      <c r="AQ2455" t="s">
        <v>242</v>
      </c>
      <c r="AR2455" t="s">
        <v>732</v>
      </c>
      <c r="AS2455" t="s">
        <v>239</v>
      </c>
      <c r="AT2455" t="s">
        <v>239</v>
      </c>
      <c r="AU2455">
        <v>1</v>
      </c>
      <c r="AW2455" t="s">
        <v>3228</v>
      </c>
      <c r="AX2455" t="s">
        <v>1611</v>
      </c>
      <c r="AY2455" t="s">
        <v>109</v>
      </c>
      <c r="BP2455" t="s">
        <v>3555</v>
      </c>
      <c r="BQ2455">
        <v>65</v>
      </c>
      <c r="BR2455" t="s">
        <v>271</v>
      </c>
      <c r="BS2455">
        <v>8</v>
      </c>
      <c r="BZ2455" t="s">
        <v>3738</v>
      </c>
      <c r="CA2455" t="s">
        <v>3930</v>
      </c>
    </row>
    <row r="2456" spans="1:79" hidden="1" x14ac:dyDescent="0.25">
      <c r="A2456" t="s">
        <v>3547</v>
      </c>
      <c r="B2456" t="s">
        <v>271</v>
      </c>
      <c r="C2456" t="s">
        <v>3680</v>
      </c>
      <c r="D2456" t="s">
        <v>3692</v>
      </c>
      <c r="E2456" t="s">
        <v>3693</v>
      </c>
      <c r="F2456" s="1">
        <v>42899</v>
      </c>
      <c r="G2456" s="4">
        <v>0.41319444444444442</v>
      </c>
      <c r="H2456" t="s">
        <v>732</v>
      </c>
      <c r="I2456">
        <v>-88</v>
      </c>
      <c r="J2456" t="s">
        <v>221</v>
      </c>
      <c r="K2456" t="s">
        <v>222</v>
      </c>
      <c r="L2456">
        <v>1</v>
      </c>
      <c r="M2456">
        <v>1</v>
      </c>
      <c r="N2456" t="s">
        <v>3931</v>
      </c>
      <c r="O2456" t="s">
        <v>3932</v>
      </c>
      <c r="P2456" t="s">
        <v>2209</v>
      </c>
      <c r="Q2456" t="s">
        <v>1216</v>
      </c>
      <c r="R2456" t="s">
        <v>226</v>
      </c>
      <c r="S2456" t="s">
        <v>227</v>
      </c>
      <c r="T2456">
        <v>1.3</v>
      </c>
      <c r="V2456">
        <v>0.5</v>
      </c>
      <c r="W2456">
        <v>1</v>
      </c>
      <c r="X2456" t="s">
        <v>281</v>
      </c>
      <c r="Y2456" t="s">
        <v>3848</v>
      </c>
      <c r="Z2456" t="s">
        <v>1217</v>
      </c>
      <c r="AA2456" t="s">
        <v>1217</v>
      </c>
      <c r="AF2456" t="s">
        <v>736</v>
      </c>
      <c r="AG2456" t="s">
        <v>732</v>
      </c>
      <c r="AH2456" t="s">
        <v>3554</v>
      </c>
      <c r="AJ2456" t="s">
        <v>732</v>
      </c>
      <c r="AK2456">
        <v>33.965698000000003</v>
      </c>
      <c r="AL2456">
        <v>-117.41600036621099</v>
      </c>
      <c r="AM2456" t="s">
        <v>732</v>
      </c>
      <c r="AN2456" t="s">
        <v>239</v>
      </c>
      <c r="AO2456" t="s">
        <v>1220</v>
      </c>
      <c r="AP2456" t="s">
        <v>739</v>
      </c>
      <c r="AQ2456" t="s">
        <v>242</v>
      </c>
      <c r="AR2456" t="s">
        <v>732</v>
      </c>
      <c r="AS2456" t="s">
        <v>239</v>
      </c>
      <c r="AT2456" t="s">
        <v>239</v>
      </c>
      <c r="AU2456">
        <v>1</v>
      </c>
      <c r="AW2456" t="s">
        <v>3228</v>
      </c>
      <c r="AX2456" t="s">
        <v>1611</v>
      </c>
      <c r="AY2456" t="s">
        <v>109</v>
      </c>
      <c r="BP2456" t="s">
        <v>3555</v>
      </c>
      <c r="BQ2456">
        <v>65</v>
      </c>
      <c r="BR2456" t="s">
        <v>271</v>
      </c>
      <c r="BS2456">
        <v>8</v>
      </c>
      <c r="BZ2456" t="s">
        <v>3685</v>
      </c>
      <c r="CA2456" t="s">
        <v>3933</v>
      </c>
    </row>
    <row r="2457" spans="1:79" hidden="1" x14ac:dyDescent="0.25">
      <c r="A2457" t="s">
        <v>3547</v>
      </c>
      <c r="B2457" t="s">
        <v>271</v>
      </c>
      <c r="C2457" t="s">
        <v>3680</v>
      </c>
      <c r="D2457" t="s">
        <v>3687</v>
      </c>
      <c r="E2457" t="s">
        <v>3688</v>
      </c>
      <c r="F2457" s="1">
        <v>42899</v>
      </c>
      <c r="G2457" s="4">
        <v>0.3298611111111111</v>
      </c>
      <c r="H2457" t="s">
        <v>732</v>
      </c>
      <c r="I2457">
        <v>-88</v>
      </c>
      <c r="J2457" t="s">
        <v>221</v>
      </c>
      <c r="K2457" t="s">
        <v>222</v>
      </c>
      <c r="L2457">
        <v>1</v>
      </c>
      <c r="M2457">
        <v>1</v>
      </c>
      <c r="N2457" t="s">
        <v>3934</v>
      </c>
      <c r="O2457" t="s">
        <v>3935</v>
      </c>
      <c r="P2457" t="s">
        <v>224</v>
      </c>
      <c r="Q2457" t="s">
        <v>1216</v>
      </c>
      <c r="R2457" t="s">
        <v>226</v>
      </c>
      <c r="S2457" t="s">
        <v>227</v>
      </c>
      <c r="T2457">
        <v>0.6</v>
      </c>
      <c r="V2457">
        <v>0.5</v>
      </c>
      <c r="W2457">
        <v>1</v>
      </c>
      <c r="X2457" t="s">
        <v>905</v>
      </c>
      <c r="Y2457" t="s">
        <v>3848</v>
      </c>
      <c r="Z2457" t="s">
        <v>1217</v>
      </c>
      <c r="AA2457" t="s">
        <v>1217</v>
      </c>
      <c r="AF2457" t="s">
        <v>736</v>
      </c>
      <c r="AG2457" t="s">
        <v>732</v>
      </c>
      <c r="AH2457" t="s">
        <v>3554</v>
      </c>
      <c r="AJ2457" t="s">
        <v>732</v>
      </c>
      <c r="AK2457">
        <v>34.018101000000001</v>
      </c>
      <c r="AL2457">
        <v>-117.369003295898</v>
      </c>
      <c r="AM2457" t="s">
        <v>732</v>
      </c>
      <c r="AN2457" t="s">
        <v>239</v>
      </c>
      <c r="AO2457" t="s">
        <v>1220</v>
      </c>
      <c r="AP2457" t="s">
        <v>739</v>
      </c>
      <c r="AQ2457" t="s">
        <v>242</v>
      </c>
      <c r="AR2457" t="s">
        <v>732</v>
      </c>
      <c r="AS2457" t="s">
        <v>239</v>
      </c>
      <c r="AT2457" t="s">
        <v>239</v>
      </c>
      <c r="AU2457">
        <v>1</v>
      </c>
      <c r="AW2457" t="s">
        <v>3228</v>
      </c>
      <c r="AX2457" t="s">
        <v>1611</v>
      </c>
      <c r="AY2457" t="s">
        <v>109</v>
      </c>
      <c r="BP2457" t="s">
        <v>3555</v>
      </c>
      <c r="BQ2457">
        <v>65</v>
      </c>
      <c r="BR2457" t="s">
        <v>271</v>
      </c>
      <c r="BS2457">
        <v>8</v>
      </c>
      <c r="BZ2457" t="s">
        <v>3685</v>
      </c>
      <c r="CA2457" t="s">
        <v>3936</v>
      </c>
    </row>
    <row r="2458" spans="1:79" hidden="1" x14ac:dyDescent="0.25">
      <c r="A2458" t="s">
        <v>3547</v>
      </c>
      <c r="B2458" t="s">
        <v>271</v>
      </c>
      <c r="C2458" t="s">
        <v>3680</v>
      </c>
      <c r="D2458" t="s">
        <v>3697</v>
      </c>
      <c r="E2458" t="s">
        <v>3698</v>
      </c>
      <c r="F2458" s="1">
        <v>42899</v>
      </c>
      <c r="G2458" s="4">
        <v>0.375</v>
      </c>
      <c r="H2458" t="s">
        <v>732</v>
      </c>
      <c r="I2458">
        <v>-88</v>
      </c>
      <c r="J2458" t="s">
        <v>221</v>
      </c>
      <c r="K2458" t="s">
        <v>222</v>
      </c>
      <c r="L2458">
        <v>1</v>
      </c>
      <c r="M2458">
        <v>1</v>
      </c>
      <c r="N2458" t="s">
        <v>3937</v>
      </c>
      <c r="O2458" t="s">
        <v>3938</v>
      </c>
      <c r="P2458" t="s">
        <v>2209</v>
      </c>
      <c r="Q2458" t="s">
        <v>1216</v>
      </c>
      <c r="R2458" t="s">
        <v>226</v>
      </c>
      <c r="S2458" t="s">
        <v>227</v>
      </c>
      <c r="T2458">
        <v>0.5</v>
      </c>
      <c r="V2458">
        <v>0.5</v>
      </c>
      <c r="W2458">
        <v>1</v>
      </c>
      <c r="X2458" t="s">
        <v>905</v>
      </c>
      <c r="Y2458" t="s">
        <v>3848</v>
      </c>
      <c r="Z2458" t="s">
        <v>1217</v>
      </c>
      <c r="AA2458" t="s">
        <v>1217</v>
      </c>
      <c r="AF2458" t="s">
        <v>736</v>
      </c>
      <c r="AG2458" t="s">
        <v>732</v>
      </c>
      <c r="AH2458" t="s">
        <v>3554</v>
      </c>
      <c r="AJ2458" t="s">
        <v>732</v>
      </c>
      <c r="AK2458">
        <v>33.997298999999998</v>
      </c>
      <c r="AL2458">
        <v>-117.373001098633</v>
      </c>
      <c r="AM2458" t="s">
        <v>732</v>
      </c>
      <c r="AN2458" t="s">
        <v>239</v>
      </c>
      <c r="AO2458" t="s">
        <v>1220</v>
      </c>
      <c r="AP2458" t="s">
        <v>739</v>
      </c>
      <c r="AQ2458" t="s">
        <v>242</v>
      </c>
      <c r="AR2458" t="s">
        <v>732</v>
      </c>
      <c r="AS2458" t="s">
        <v>239</v>
      </c>
      <c r="AT2458" t="s">
        <v>239</v>
      </c>
      <c r="AU2458">
        <v>1</v>
      </c>
      <c r="AW2458" t="s">
        <v>3228</v>
      </c>
      <c r="AX2458" t="s">
        <v>1611</v>
      </c>
      <c r="AY2458" t="s">
        <v>109</v>
      </c>
      <c r="BP2458" t="s">
        <v>3555</v>
      </c>
      <c r="BQ2458">
        <v>65</v>
      </c>
      <c r="BR2458" t="s">
        <v>271</v>
      </c>
      <c r="BS2458">
        <v>8</v>
      </c>
      <c r="BZ2458" t="s">
        <v>3685</v>
      </c>
      <c r="CA2458" t="s">
        <v>3939</v>
      </c>
    </row>
    <row r="2459" spans="1:79" hidden="1" x14ac:dyDescent="0.25">
      <c r="A2459" t="s">
        <v>3940</v>
      </c>
      <c r="B2459" t="s">
        <v>3941</v>
      </c>
      <c r="C2459" t="s">
        <v>3942</v>
      </c>
      <c r="D2459" t="s">
        <v>3943</v>
      </c>
      <c r="E2459" t="s">
        <v>3943</v>
      </c>
      <c r="F2459" s="1">
        <v>38035</v>
      </c>
      <c r="G2459" s="4">
        <v>0.44791666666666669</v>
      </c>
      <c r="H2459" t="s">
        <v>3944</v>
      </c>
      <c r="I2459">
        <v>-88</v>
      </c>
      <c r="J2459" t="s">
        <v>221</v>
      </c>
      <c r="K2459" t="s">
        <v>745</v>
      </c>
      <c r="L2459">
        <v>1</v>
      </c>
      <c r="M2459">
        <v>1</v>
      </c>
      <c r="N2459" t="s">
        <v>3945</v>
      </c>
      <c r="O2459" t="s">
        <v>3943</v>
      </c>
      <c r="P2459" t="s">
        <v>224</v>
      </c>
      <c r="Q2459" t="s">
        <v>3946</v>
      </c>
      <c r="R2459" t="s">
        <v>226</v>
      </c>
      <c r="S2459" t="s">
        <v>227</v>
      </c>
      <c r="T2459">
        <v>0.18</v>
      </c>
      <c r="V2459">
        <v>0.18</v>
      </c>
      <c r="W2459">
        <v>0.3</v>
      </c>
      <c r="X2459" t="s">
        <v>281</v>
      </c>
      <c r="Y2459" t="s">
        <v>243</v>
      </c>
      <c r="Z2459" t="s">
        <v>1217</v>
      </c>
      <c r="AA2459" t="s">
        <v>3947</v>
      </c>
      <c r="AF2459" t="s">
        <v>736</v>
      </c>
      <c r="AG2459" t="s">
        <v>3948</v>
      </c>
      <c r="AH2459" t="s">
        <v>3949</v>
      </c>
      <c r="AJ2459" t="s">
        <v>237</v>
      </c>
      <c r="AK2459">
        <v>38.459201999999998</v>
      </c>
      <c r="AL2459">
        <v>-121.50309753418</v>
      </c>
      <c r="AM2459" t="s">
        <v>732</v>
      </c>
      <c r="AN2459" t="s">
        <v>239</v>
      </c>
      <c r="AO2459" t="s">
        <v>240</v>
      </c>
      <c r="AP2459" t="s">
        <v>732</v>
      </c>
      <c r="AQ2459" t="s">
        <v>242</v>
      </c>
      <c r="AR2459" t="s">
        <v>732</v>
      </c>
      <c r="AS2459" t="s">
        <v>239</v>
      </c>
      <c r="AT2459" t="s">
        <v>239</v>
      </c>
      <c r="AU2459">
        <v>1</v>
      </c>
      <c r="AW2459" t="s">
        <v>3950</v>
      </c>
      <c r="AX2459" t="s">
        <v>3950</v>
      </c>
      <c r="AY2459" t="s">
        <v>109</v>
      </c>
      <c r="BP2459" t="s">
        <v>1239</v>
      </c>
      <c r="BQ2459">
        <v>113</v>
      </c>
      <c r="BR2459" t="s">
        <v>357</v>
      </c>
      <c r="BS2459">
        <v>5</v>
      </c>
      <c r="BZ2459" t="s">
        <v>249</v>
      </c>
      <c r="CA2459" t="s">
        <v>3951</v>
      </c>
    </row>
    <row r="2460" spans="1:79" hidden="1" x14ac:dyDescent="0.25">
      <c r="A2460" t="s">
        <v>3940</v>
      </c>
      <c r="B2460" t="s">
        <v>3941</v>
      </c>
      <c r="C2460" t="s">
        <v>3952</v>
      </c>
      <c r="D2460" t="s">
        <v>3953</v>
      </c>
      <c r="E2460" t="s">
        <v>3953</v>
      </c>
      <c r="F2460" s="1">
        <v>38265</v>
      </c>
      <c r="G2460" s="4">
        <v>0.51388888888888895</v>
      </c>
      <c r="H2460" t="s">
        <v>3944</v>
      </c>
      <c r="I2460">
        <v>-88</v>
      </c>
      <c r="J2460" t="s">
        <v>221</v>
      </c>
      <c r="K2460" t="s">
        <v>745</v>
      </c>
      <c r="L2460">
        <v>1</v>
      </c>
      <c r="M2460">
        <v>1</v>
      </c>
      <c r="N2460" t="s">
        <v>3954</v>
      </c>
      <c r="O2460" t="s">
        <v>3955</v>
      </c>
      <c r="P2460" t="s">
        <v>224</v>
      </c>
      <c r="Q2460" t="s">
        <v>3946</v>
      </c>
      <c r="R2460" t="s">
        <v>226</v>
      </c>
      <c r="S2460" t="s">
        <v>227</v>
      </c>
      <c r="T2460">
        <v>0.12</v>
      </c>
      <c r="V2460">
        <v>0.12</v>
      </c>
      <c r="W2460">
        <v>0.3</v>
      </c>
      <c r="X2460" t="s">
        <v>228</v>
      </c>
      <c r="Y2460" t="s">
        <v>243</v>
      </c>
      <c r="Z2460" t="s">
        <v>1217</v>
      </c>
      <c r="AA2460" t="s">
        <v>3947</v>
      </c>
      <c r="AF2460" t="s">
        <v>736</v>
      </c>
      <c r="AG2460" t="s">
        <v>3948</v>
      </c>
      <c r="AH2460" t="s">
        <v>3949</v>
      </c>
      <c r="AJ2460" t="s">
        <v>237</v>
      </c>
      <c r="AM2460" t="s">
        <v>732</v>
      </c>
      <c r="AN2460" t="s">
        <v>239</v>
      </c>
      <c r="AO2460" t="s">
        <v>240</v>
      </c>
      <c r="AP2460" t="s">
        <v>732</v>
      </c>
      <c r="AQ2460" t="s">
        <v>242</v>
      </c>
      <c r="AR2460" t="s">
        <v>732</v>
      </c>
      <c r="AS2460" t="s">
        <v>239</v>
      </c>
      <c r="AT2460" t="s">
        <v>239</v>
      </c>
      <c r="AU2460">
        <v>1</v>
      </c>
      <c r="AW2460" t="s">
        <v>3950</v>
      </c>
      <c r="AX2460" t="s">
        <v>3950</v>
      </c>
      <c r="AY2460" t="s">
        <v>109</v>
      </c>
      <c r="BZ2460" t="s">
        <v>249</v>
      </c>
      <c r="CA2460" t="s">
        <v>3956</v>
      </c>
    </row>
    <row r="2461" spans="1:79" hidden="1" x14ac:dyDescent="0.25">
      <c r="A2461" t="s">
        <v>3940</v>
      </c>
      <c r="B2461" t="s">
        <v>3941</v>
      </c>
      <c r="C2461" t="s">
        <v>3952</v>
      </c>
      <c r="D2461" t="s">
        <v>3957</v>
      </c>
      <c r="E2461" t="s">
        <v>3957</v>
      </c>
      <c r="F2461" s="1">
        <v>38265</v>
      </c>
      <c r="G2461" s="4">
        <v>4.8611111111111112E-2</v>
      </c>
      <c r="H2461" t="s">
        <v>3944</v>
      </c>
      <c r="I2461">
        <v>-88</v>
      </c>
      <c r="J2461" t="s">
        <v>221</v>
      </c>
      <c r="K2461" t="s">
        <v>745</v>
      </c>
      <c r="L2461">
        <v>1</v>
      </c>
      <c r="M2461">
        <v>1</v>
      </c>
      <c r="N2461" t="s">
        <v>3954</v>
      </c>
      <c r="O2461" t="s">
        <v>3958</v>
      </c>
      <c r="P2461" t="s">
        <v>224</v>
      </c>
      <c r="Q2461" t="s">
        <v>3946</v>
      </c>
      <c r="R2461" t="s">
        <v>226</v>
      </c>
      <c r="S2461" t="s">
        <v>227</v>
      </c>
      <c r="T2461">
        <v>0.22</v>
      </c>
      <c r="V2461">
        <v>0.12</v>
      </c>
      <c r="W2461">
        <v>0.3</v>
      </c>
      <c r="X2461" t="s">
        <v>905</v>
      </c>
      <c r="Y2461" t="s">
        <v>1226</v>
      </c>
      <c r="Z2461" t="s">
        <v>1217</v>
      </c>
      <c r="AA2461" t="s">
        <v>3947</v>
      </c>
      <c r="AF2461" t="s">
        <v>736</v>
      </c>
      <c r="AG2461" t="s">
        <v>3948</v>
      </c>
      <c r="AH2461" t="s">
        <v>3949</v>
      </c>
      <c r="AJ2461" t="s">
        <v>237</v>
      </c>
      <c r="AK2461">
        <v>38.602291000000001</v>
      </c>
      <c r="AL2461">
        <v>-121.497932434082</v>
      </c>
      <c r="AM2461" t="s">
        <v>732</v>
      </c>
      <c r="AN2461" t="s">
        <v>239</v>
      </c>
      <c r="AO2461" t="s">
        <v>240</v>
      </c>
      <c r="AP2461" t="s">
        <v>732</v>
      </c>
      <c r="AQ2461" t="s">
        <v>242</v>
      </c>
      <c r="AR2461" t="s">
        <v>732</v>
      </c>
      <c r="AS2461" t="s">
        <v>239</v>
      </c>
      <c r="AT2461" t="s">
        <v>239</v>
      </c>
      <c r="AU2461">
        <v>1</v>
      </c>
      <c r="AW2461" t="s">
        <v>3950</v>
      </c>
      <c r="AX2461" t="s">
        <v>3950</v>
      </c>
      <c r="AY2461" t="s">
        <v>109</v>
      </c>
      <c r="BP2461" t="s">
        <v>1233</v>
      </c>
      <c r="BQ2461">
        <v>67</v>
      </c>
      <c r="BR2461" t="s">
        <v>357</v>
      </c>
      <c r="BS2461">
        <v>5</v>
      </c>
      <c r="BZ2461" t="s">
        <v>249</v>
      </c>
      <c r="CA2461" t="s">
        <v>3958</v>
      </c>
    </row>
    <row r="2462" spans="1:79" hidden="1" x14ac:dyDescent="0.25">
      <c r="A2462" t="s">
        <v>3940</v>
      </c>
      <c r="B2462" t="s">
        <v>3941</v>
      </c>
      <c r="C2462" t="s">
        <v>3952</v>
      </c>
      <c r="D2462" t="s">
        <v>3959</v>
      </c>
      <c r="E2462" t="s">
        <v>3959</v>
      </c>
      <c r="F2462" s="1">
        <v>38265</v>
      </c>
      <c r="G2462" s="4">
        <v>0.47916666666666669</v>
      </c>
      <c r="H2462" t="s">
        <v>3944</v>
      </c>
      <c r="I2462">
        <v>-88</v>
      </c>
      <c r="J2462" t="s">
        <v>221</v>
      </c>
      <c r="K2462" t="s">
        <v>745</v>
      </c>
      <c r="L2462">
        <v>1</v>
      </c>
      <c r="M2462">
        <v>1</v>
      </c>
      <c r="N2462" t="s">
        <v>3954</v>
      </c>
      <c r="O2462" t="s">
        <v>3960</v>
      </c>
      <c r="P2462" t="s">
        <v>224</v>
      </c>
      <c r="Q2462" t="s">
        <v>3946</v>
      </c>
      <c r="R2462" t="s">
        <v>226</v>
      </c>
      <c r="S2462" t="s">
        <v>227</v>
      </c>
      <c r="T2462">
        <v>0.4</v>
      </c>
      <c r="V2462">
        <v>0.12</v>
      </c>
      <c r="W2462">
        <v>0.3</v>
      </c>
      <c r="X2462" t="s">
        <v>281</v>
      </c>
      <c r="Y2462" t="s">
        <v>243</v>
      </c>
      <c r="Z2462" t="s">
        <v>1217</v>
      </c>
      <c r="AA2462" t="s">
        <v>3947</v>
      </c>
      <c r="AF2462" t="s">
        <v>736</v>
      </c>
      <c r="AG2462" t="s">
        <v>3948</v>
      </c>
      <c r="AH2462" t="s">
        <v>3949</v>
      </c>
      <c r="AJ2462" t="s">
        <v>237</v>
      </c>
      <c r="AK2462">
        <v>38.674599000000001</v>
      </c>
      <c r="AL2462">
        <v>-121.62815856933599</v>
      </c>
      <c r="AM2462" t="s">
        <v>732</v>
      </c>
      <c r="AN2462" t="s">
        <v>239</v>
      </c>
      <c r="AO2462" t="s">
        <v>240</v>
      </c>
      <c r="AP2462" t="s">
        <v>732</v>
      </c>
      <c r="AQ2462" t="s">
        <v>242</v>
      </c>
      <c r="AR2462" t="s">
        <v>732</v>
      </c>
      <c r="AS2462" t="s">
        <v>239</v>
      </c>
      <c r="AT2462" t="s">
        <v>239</v>
      </c>
      <c r="AU2462">
        <v>1</v>
      </c>
      <c r="AW2462" t="s">
        <v>3950</v>
      </c>
      <c r="AX2462" t="s">
        <v>3950</v>
      </c>
      <c r="AY2462" t="s">
        <v>109</v>
      </c>
      <c r="BP2462" t="s">
        <v>1239</v>
      </c>
      <c r="BQ2462">
        <v>113</v>
      </c>
      <c r="BR2462" t="s">
        <v>357</v>
      </c>
      <c r="BS2462">
        <v>5</v>
      </c>
      <c r="BZ2462" t="s">
        <v>249</v>
      </c>
      <c r="CA2462" t="s">
        <v>3960</v>
      </c>
    </row>
    <row r="2463" spans="1:79" hidden="1" x14ac:dyDescent="0.25">
      <c r="A2463" t="s">
        <v>3940</v>
      </c>
      <c r="B2463" t="s">
        <v>3941</v>
      </c>
      <c r="C2463" t="s">
        <v>3952</v>
      </c>
      <c r="D2463" t="s">
        <v>3943</v>
      </c>
      <c r="E2463" t="s">
        <v>3943</v>
      </c>
      <c r="F2463" s="1">
        <v>38266</v>
      </c>
      <c r="G2463" s="4">
        <v>0.44791666666666669</v>
      </c>
      <c r="H2463" t="s">
        <v>3944</v>
      </c>
      <c r="I2463">
        <v>-88</v>
      </c>
      <c r="J2463" t="s">
        <v>221</v>
      </c>
      <c r="K2463" t="s">
        <v>745</v>
      </c>
      <c r="L2463">
        <v>1</v>
      </c>
      <c r="M2463">
        <v>1</v>
      </c>
      <c r="N2463" t="s">
        <v>3954</v>
      </c>
      <c r="O2463" t="s">
        <v>3961</v>
      </c>
      <c r="P2463" t="s">
        <v>224</v>
      </c>
      <c r="Q2463" t="s">
        <v>3946</v>
      </c>
      <c r="R2463" t="s">
        <v>226</v>
      </c>
      <c r="S2463" t="s">
        <v>227</v>
      </c>
      <c r="T2463">
        <v>0.37</v>
      </c>
      <c r="V2463">
        <v>0.12</v>
      </c>
      <c r="W2463">
        <v>0.3</v>
      </c>
      <c r="X2463" t="s">
        <v>281</v>
      </c>
      <c r="Y2463" t="s">
        <v>243</v>
      </c>
      <c r="Z2463" t="s">
        <v>1217</v>
      </c>
      <c r="AA2463" t="s">
        <v>3947</v>
      </c>
      <c r="AF2463" t="s">
        <v>736</v>
      </c>
      <c r="AG2463" t="s">
        <v>3948</v>
      </c>
      <c r="AH2463" t="s">
        <v>3949</v>
      </c>
      <c r="AJ2463" t="s">
        <v>237</v>
      </c>
      <c r="AK2463">
        <v>38.459201999999998</v>
      </c>
      <c r="AL2463">
        <v>-121.50309753418</v>
      </c>
      <c r="AM2463" t="s">
        <v>732</v>
      </c>
      <c r="AN2463" t="s">
        <v>239</v>
      </c>
      <c r="AO2463" t="s">
        <v>240</v>
      </c>
      <c r="AP2463" t="s">
        <v>732</v>
      </c>
      <c r="AQ2463" t="s">
        <v>242</v>
      </c>
      <c r="AR2463" t="s">
        <v>732</v>
      </c>
      <c r="AS2463" t="s">
        <v>239</v>
      </c>
      <c r="AT2463" t="s">
        <v>239</v>
      </c>
      <c r="AU2463">
        <v>1</v>
      </c>
      <c r="AW2463" t="s">
        <v>3950</v>
      </c>
      <c r="AX2463" t="s">
        <v>3950</v>
      </c>
      <c r="AY2463" t="s">
        <v>109</v>
      </c>
      <c r="BP2463" t="s">
        <v>1239</v>
      </c>
      <c r="BQ2463">
        <v>113</v>
      </c>
      <c r="BR2463" t="s">
        <v>357</v>
      </c>
      <c r="BS2463">
        <v>5</v>
      </c>
      <c r="BZ2463" t="s">
        <v>249</v>
      </c>
      <c r="CA2463" t="s">
        <v>3961</v>
      </c>
    </row>
    <row r="2464" spans="1:79" hidden="1" x14ac:dyDescent="0.25">
      <c r="A2464" t="s">
        <v>3940</v>
      </c>
      <c r="B2464" t="s">
        <v>3941</v>
      </c>
      <c r="C2464" t="s">
        <v>3952</v>
      </c>
      <c r="D2464" t="s">
        <v>3962</v>
      </c>
      <c r="E2464" t="s">
        <v>3962</v>
      </c>
      <c r="F2464" s="1">
        <v>38266</v>
      </c>
      <c r="G2464" s="4">
        <v>0.39583333333333331</v>
      </c>
      <c r="H2464" t="s">
        <v>3944</v>
      </c>
      <c r="I2464">
        <v>-88</v>
      </c>
      <c r="J2464" t="s">
        <v>221</v>
      </c>
      <c r="K2464" t="s">
        <v>745</v>
      </c>
      <c r="L2464">
        <v>1</v>
      </c>
      <c r="M2464">
        <v>1</v>
      </c>
      <c r="N2464" t="s">
        <v>3954</v>
      </c>
      <c r="O2464" t="s">
        <v>3963</v>
      </c>
      <c r="P2464" t="s">
        <v>224</v>
      </c>
      <c r="Q2464" t="s">
        <v>3946</v>
      </c>
      <c r="R2464" t="s">
        <v>226</v>
      </c>
      <c r="S2464" t="s">
        <v>227</v>
      </c>
      <c r="T2464">
        <v>0.31</v>
      </c>
      <c r="V2464">
        <v>0.12</v>
      </c>
      <c r="W2464">
        <v>0.3</v>
      </c>
      <c r="X2464" t="s">
        <v>281</v>
      </c>
      <c r="Y2464" t="s">
        <v>243</v>
      </c>
      <c r="Z2464" t="s">
        <v>1217</v>
      </c>
      <c r="AA2464" t="s">
        <v>3947</v>
      </c>
      <c r="AF2464" t="s">
        <v>736</v>
      </c>
      <c r="AG2464" t="s">
        <v>3948</v>
      </c>
      <c r="AH2464" t="s">
        <v>3949</v>
      </c>
      <c r="AJ2464" t="s">
        <v>237</v>
      </c>
      <c r="AK2464">
        <v>38.434928999999997</v>
      </c>
      <c r="AL2464">
        <v>-121.52516174316401</v>
      </c>
      <c r="AM2464" t="s">
        <v>732</v>
      </c>
      <c r="AN2464" t="s">
        <v>239</v>
      </c>
      <c r="AO2464" t="s">
        <v>240</v>
      </c>
      <c r="AP2464" t="s">
        <v>732</v>
      </c>
      <c r="AQ2464" t="s">
        <v>242</v>
      </c>
      <c r="AR2464" t="s">
        <v>732</v>
      </c>
      <c r="AS2464" t="s">
        <v>239</v>
      </c>
      <c r="AT2464" t="s">
        <v>239</v>
      </c>
      <c r="AU2464">
        <v>1</v>
      </c>
      <c r="AW2464" t="s">
        <v>3950</v>
      </c>
      <c r="AX2464" t="s">
        <v>3950</v>
      </c>
      <c r="AY2464" t="s">
        <v>109</v>
      </c>
      <c r="BP2464" t="s">
        <v>1239</v>
      </c>
      <c r="BQ2464">
        <v>113</v>
      </c>
      <c r="BR2464" t="s">
        <v>357</v>
      </c>
      <c r="BS2464">
        <v>5</v>
      </c>
      <c r="BZ2464" t="s">
        <v>249</v>
      </c>
      <c r="CA2464" t="s">
        <v>3964</v>
      </c>
    </row>
    <row r="2465" spans="1:79" hidden="1" x14ac:dyDescent="0.25">
      <c r="A2465" t="s">
        <v>3940</v>
      </c>
      <c r="B2465" t="s">
        <v>3941</v>
      </c>
      <c r="C2465" t="s">
        <v>3952</v>
      </c>
      <c r="D2465" t="s">
        <v>3965</v>
      </c>
      <c r="E2465" t="s">
        <v>3965</v>
      </c>
      <c r="F2465" s="1">
        <v>38266</v>
      </c>
      <c r="G2465" s="4">
        <v>0.625</v>
      </c>
      <c r="H2465" t="s">
        <v>3944</v>
      </c>
      <c r="I2465">
        <v>-88</v>
      </c>
      <c r="J2465" t="s">
        <v>221</v>
      </c>
      <c r="K2465" t="s">
        <v>745</v>
      </c>
      <c r="L2465">
        <v>1</v>
      </c>
      <c r="M2465">
        <v>1</v>
      </c>
      <c r="N2465" t="s">
        <v>3954</v>
      </c>
      <c r="O2465" t="s">
        <v>3966</v>
      </c>
      <c r="P2465" t="s">
        <v>224</v>
      </c>
      <c r="Q2465" t="s">
        <v>3946</v>
      </c>
      <c r="R2465" t="s">
        <v>226</v>
      </c>
      <c r="S2465" t="s">
        <v>227</v>
      </c>
      <c r="T2465">
        <v>0.17</v>
      </c>
      <c r="V2465">
        <v>0.12</v>
      </c>
      <c r="W2465">
        <v>0.3</v>
      </c>
      <c r="X2465" t="s">
        <v>905</v>
      </c>
      <c r="Y2465" t="s">
        <v>3967</v>
      </c>
      <c r="Z2465" t="s">
        <v>1217</v>
      </c>
      <c r="AA2465" t="s">
        <v>3947</v>
      </c>
      <c r="AF2465" t="s">
        <v>736</v>
      </c>
      <c r="AG2465" t="s">
        <v>3948</v>
      </c>
      <c r="AH2465" t="s">
        <v>3949</v>
      </c>
      <c r="AJ2465" t="s">
        <v>237</v>
      </c>
      <c r="AK2465">
        <v>38.636218999999997</v>
      </c>
      <c r="AL2465">
        <v>-121.22297668457</v>
      </c>
      <c r="AM2465" t="s">
        <v>732</v>
      </c>
      <c r="AN2465" t="s">
        <v>239</v>
      </c>
      <c r="AO2465" t="s">
        <v>240</v>
      </c>
      <c r="AP2465" t="s">
        <v>732</v>
      </c>
      <c r="AQ2465" t="s">
        <v>242</v>
      </c>
      <c r="AR2465" t="s">
        <v>732</v>
      </c>
      <c r="AS2465" t="s">
        <v>239</v>
      </c>
      <c r="AT2465" t="s">
        <v>239</v>
      </c>
      <c r="AU2465">
        <v>1</v>
      </c>
      <c r="AW2465" t="s">
        <v>3950</v>
      </c>
      <c r="AX2465" t="s">
        <v>3950</v>
      </c>
      <c r="AY2465" t="s">
        <v>109</v>
      </c>
      <c r="BP2465" t="s">
        <v>1233</v>
      </c>
      <c r="BQ2465">
        <v>67</v>
      </c>
      <c r="BR2465" t="s">
        <v>357</v>
      </c>
      <c r="BS2465">
        <v>5</v>
      </c>
      <c r="BZ2465" t="s">
        <v>249</v>
      </c>
      <c r="CA2465" t="s">
        <v>3966</v>
      </c>
    </row>
    <row r="2466" spans="1:79" hidden="1" x14ac:dyDescent="0.25">
      <c r="A2466" t="s">
        <v>3940</v>
      </c>
      <c r="B2466" t="s">
        <v>3941</v>
      </c>
      <c r="C2466" t="s">
        <v>3968</v>
      </c>
      <c r="D2466" t="s">
        <v>3957</v>
      </c>
      <c r="E2466" t="s">
        <v>3957</v>
      </c>
      <c r="F2466" s="1">
        <v>38398</v>
      </c>
      <c r="G2466" s="4">
        <v>0.5625</v>
      </c>
      <c r="H2466" t="s">
        <v>3944</v>
      </c>
      <c r="I2466">
        <v>-88</v>
      </c>
      <c r="J2466" t="s">
        <v>221</v>
      </c>
      <c r="K2466" t="s">
        <v>745</v>
      </c>
      <c r="L2466">
        <v>1</v>
      </c>
      <c r="M2466">
        <v>1</v>
      </c>
      <c r="N2466" t="s">
        <v>3969</v>
      </c>
      <c r="O2466" t="s">
        <v>3970</v>
      </c>
      <c r="P2466" t="s">
        <v>224</v>
      </c>
      <c r="Q2466" t="s">
        <v>3946</v>
      </c>
      <c r="R2466" t="s">
        <v>226</v>
      </c>
      <c r="S2466" t="s">
        <v>227</v>
      </c>
      <c r="T2466">
        <v>0.14000000000000001</v>
      </c>
      <c r="V2466">
        <v>0.14000000000000001</v>
      </c>
      <c r="W2466">
        <v>0.3</v>
      </c>
      <c r="X2466" t="s">
        <v>228</v>
      </c>
      <c r="Y2466" t="s">
        <v>1226</v>
      </c>
      <c r="Z2466" t="s">
        <v>1217</v>
      </c>
      <c r="AA2466" t="s">
        <v>3947</v>
      </c>
      <c r="AF2466" t="s">
        <v>736</v>
      </c>
      <c r="AG2466" t="s">
        <v>3948</v>
      </c>
      <c r="AH2466" t="s">
        <v>3949</v>
      </c>
      <c r="AJ2466" t="s">
        <v>237</v>
      </c>
      <c r="AK2466">
        <v>38.602291000000001</v>
      </c>
      <c r="AL2466">
        <v>-121.497932434082</v>
      </c>
      <c r="AM2466" t="s">
        <v>732</v>
      </c>
      <c r="AN2466" t="s">
        <v>239</v>
      </c>
      <c r="AO2466" t="s">
        <v>240</v>
      </c>
      <c r="AP2466" t="s">
        <v>732</v>
      </c>
      <c r="AQ2466" t="s">
        <v>242</v>
      </c>
      <c r="AR2466" t="s">
        <v>732</v>
      </c>
      <c r="AS2466" t="s">
        <v>239</v>
      </c>
      <c r="AT2466" t="s">
        <v>239</v>
      </c>
      <c r="AU2466">
        <v>1</v>
      </c>
      <c r="AW2466" t="s">
        <v>3950</v>
      </c>
      <c r="AX2466" t="s">
        <v>3950</v>
      </c>
      <c r="AY2466" t="s">
        <v>109</v>
      </c>
      <c r="BP2466" t="s">
        <v>1233</v>
      </c>
      <c r="BQ2466">
        <v>67</v>
      </c>
      <c r="BR2466" t="s">
        <v>357</v>
      </c>
      <c r="BS2466">
        <v>5</v>
      </c>
      <c r="BZ2466" t="s">
        <v>249</v>
      </c>
      <c r="CA2466" t="s">
        <v>3970</v>
      </c>
    </row>
    <row r="2467" spans="1:79" hidden="1" x14ac:dyDescent="0.25">
      <c r="A2467" t="s">
        <v>3940</v>
      </c>
      <c r="B2467" t="s">
        <v>3941</v>
      </c>
      <c r="C2467" t="s">
        <v>3968</v>
      </c>
      <c r="D2467" t="s">
        <v>3962</v>
      </c>
      <c r="E2467" t="s">
        <v>3962</v>
      </c>
      <c r="F2467" s="1">
        <v>38399</v>
      </c>
      <c r="G2467" s="4">
        <v>0.45833333333333331</v>
      </c>
      <c r="H2467" t="s">
        <v>3944</v>
      </c>
      <c r="I2467">
        <v>-88</v>
      </c>
      <c r="J2467" t="s">
        <v>221</v>
      </c>
      <c r="K2467" t="s">
        <v>745</v>
      </c>
      <c r="L2467">
        <v>1</v>
      </c>
      <c r="M2467">
        <v>1</v>
      </c>
      <c r="N2467" t="s">
        <v>3969</v>
      </c>
      <c r="O2467" t="s">
        <v>3971</v>
      </c>
      <c r="P2467" t="s">
        <v>224</v>
      </c>
      <c r="Q2467" t="s">
        <v>3946</v>
      </c>
      <c r="R2467" t="s">
        <v>226</v>
      </c>
      <c r="S2467" t="s">
        <v>227</v>
      </c>
      <c r="T2467">
        <v>0.25</v>
      </c>
      <c r="V2467">
        <v>0.14000000000000001</v>
      </c>
      <c r="W2467">
        <v>0.3</v>
      </c>
      <c r="X2467" t="s">
        <v>905</v>
      </c>
      <c r="Y2467" t="s">
        <v>1226</v>
      </c>
      <c r="Z2467" t="s">
        <v>1217</v>
      </c>
      <c r="AA2467" t="s">
        <v>3947</v>
      </c>
      <c r="AF2467" t="s">
        <v>736</v>
      </c>
      <c r="AG2467" t="s">
        <v>3948</v>
      </c>
      <c r="AH2467" t="s">
        <v>3949</v>
      </c>
      <c r="AJ2467" t="s">
        <v>237</v>
      </c>
      <c r="AK2467">
        <v>38.434928999999997</v>
      </c>
      <c r="AL2467">
        <v>-121.52516174316401</v>
      </c>
      <c r="AM2467" t="s">
        <v>732</v>
      </c>
      <c r="AN2467" t="s">
        <v>239</v>
      </c>
      <c r="AO2467" t="s">
        <v>240</v>
      </c>
      <c r="AP2467" t="s">
        <v>732</v>
      </c>
      <c r="AQ2467" t="s">
        <v>242</v>
      </c>
      <c r="AR2467" t="s">
        <v>732</v>
      </c>
      <c r="AS2467" t="s">
        <v>239</v>
      </c>
      <c r="AT2467" t="s">
        <v>239</v>
      </c>
      <c r="AU2467">
        <v>1</v>
      </c>
      <c r="AW2467" t="s">
        <v>3950</v>
      </c>
      <c r="AX2467" t="s">
        <v>3950</v>
      </c>
      <c r="AY2467" t="s">
        <v>109</v>
      </c>
      <c r="BP2467" t="s">
        <v>1239</v>
      </c>
      <c r="BQ2467">
        <v>113</v>
      </c>
      <c r="BR2467" t="s">
        <v>357</v>
      </c>
      <c r="BS2467">
        <v>5</v>
      </c>
      <c r="BZ2467" t="s">
        <v>249</v>
      </c>
      <c r="CA2467" t="s">
        <v>3971</v>
      </c>
    </row>
    <row r="2468" spans="1:79" hidden="1" x14ac:dyDescent="0.25">
      <c r="A2468" t="s">
        <v>3940</v>
      </c>
      <c r="B2468" t="s">
        <v>3941</v>
      </c>
      <c r="C2468" t="s">
        <v>3968</v>
      </c>
      <c r="D2468" t="s">
        <v>3965</v>
      </c>
      <c r="E2468" t="s">
        <v>3965</v>
      </c>
      <c r="F2468" s="1">
        <v>38399</v>
      </c>
      <c r="G2468" s="4">
        <v>0.58333333333333337</v>
      </c>
      <c r="H2468" t="s">
        <v>3944</v>
      </c>
      <c r="I2468">
        <v>-88</v>
      </c>
      <c r="J2468" t="s">
        <v>221</v>
      </c>
      <c r="K2468" t="s">
        <v>745</v>
      </c>
      <c r="L2468">
        <v>1</v>
      </c>
      <c r="M2468">
        <v>1</v>
      </c>
      <c r="N2468" t="s">
        <v>3969</v>
      </c>
      <c r="O2468" t="s">
        <v>3972</v>
      </c>
      <c r="P2468" t="s">
        <v>224</v>
      </c>
      <c r="Q2468" t="s">
        <v>3946</v>
      </c>
      <c r="R2468" t="s">
        <v>226</v>
      </c>
      <c r="S2468" t="s">
        <v>227</v>
      </c>
      <c r="T2468">
        <v>0.14000000000000001</v>
      </c>
      <c r="V2468">
        <v>0.14000000000000001</v>
      </c>
      <c r="W2468">
        <v>0.3</v>
      </c>
      <c r="X2468" t="s">
        <v>228</v>
      </c>
      <c r="Y2468" t="s">
        <v>1226</v>
      </c>
      <c r="Z2468" t="s">
        <v>1217</v>
      </c>
      <c r="AA2468" t="s">
        <v>3947</v>
      </c>
      <c r="AF2468" t="s">
        <v>736</v>
      </c>
      <c r="AG2468" t="s">
        <v>3948</v>
      </c>
      <c r="AH2468" t="s">
        <v>3949</v>
      </c>
      <c r="AJ2468" t="s">
        <v>237</v>
      </c>
      <c r="AK2468">
        <v>38.636218999999997</v>
      </c>
      <c r="AL2468">
        <v>-121.22297668457</v>
      </c>
      <c r="AM2468" t="s">
        <v>732</v>
      </c>
      <c r="AN2468" t="s">
        <v>239</v>
      </c>
      <c r="AO2468" t="s">
        <v>240</v>
      </c>
      <c r="AP2468" t="s">
        <v>732</v>
      </c>
      <c r="AQ2468" t="s">
        <v>242</v>
      </c>
      <c r="AR2468" t="s">
        <v>732</v>
      </c>
      <c r="AS2468" t="s">
        <v>239</v>
      </c>
      <c r="AT2468" t="s">
        <v>239</v>
      </c>
      <c r="AU2468">
        <v>1</v>
      </c>
      <c r="AW2468" t="s">
        <v>3950</v>
      </c>
      <c r="AX2468" t="s">
        <v>3950</v>
      </c>
      <c r="AY2468" t="s">
        <v>109</v>
      </c>
      <c r="BP2468" t="s">
        <v>1233</v>
      </c>
      <c r="BQ2468">
        <v>67</v>
      </c>
      <c r="BR2468" t="s">
        <v>357</v>
      </c>
      <c r="BS2468">
        <v>5</v>
      </c>
      <c r="BZ2468" t="s">
        <v>249</v>
      </c>
      <c r="CA2468" t="s">
        <v>3972</v>
      </c>
    </row>
    <row r="2469" spans="1:79" hidden="1" x14ac:dyDescent="0.25">
      <c r="A2469" t="s">
        <v>3940</v>
      </c>
      <c r="B2469" t="s">
        <v>3941</v>
      </c>
      <c r="C2469" t="s">
        <v>3968</v>
      </c>
      <c r="D2469" t="s">
        <v>3959</v>
      </c>
      <c r="E2469" t="s">
        <v>3959</v>
      </c>
      <c r="F2469" s="1">
        <v>38399</v>
      </c>
      <c r="G2469" s="4">
        <v>0.5625</v>
      </c>
      <c r="H2469" t="s">
        <v>3944</v>
      </c>
      <c r="I2469">
        <v>-88</v>
      </c>
      <c r="J2469" t="s">
        <v>221</v>
      </c>
      <c r="K2469" t="s">
        <v>745</v>
      </c>
      <c r="L2469">
        <v>1</v>
      </c>
      <c r="M2469">
        <v>1</v>
      </c>
      <c r="N2469" t="s">
        <v>3969</v>
      </c>
      <c r="O2469" t="s">
        <v>3973</v>
      </c>
      <c r="P2469" t="s">
        <v>224</v>
      </c>
      <c r="Q2469" t="s">
        <v>3946</v>
      </c>
      <c r="R2469" t="s">
        <v>226</v>
      </c>
      <c r="S2469" t="s">
        <v>227</v>
      </c>
      <c r="T2469">
        <v>0.28999999999999998</v>
      </c>
      <c r="V2469">
        <v>0.14000000000000001</v>
      </c>
      <c r="W2469">
        <v>0.3</v>
      </c>
      <c r="X2469" t="s">
        <v>905</v>
      </c>
      <c r="Y2469" t="s">
        <v>1226</v>
      </c>
      <c r="Z2469" t="s">
        <v>1217</v>
      </c>
      <c r="AA2469" t="s">
        <v>3947</v>
      </c>
      <c r="AF2469" t="s">
        <v>736</v>
      </c>
      <c r="AG2469" t="s">
        <v>3948</v>
      </c>
      <c r="AH2469" t="s">
        <v>3949</v>
      </c>
      <c r="AJ2469" t="s">
        <v>237</v>
      </c>
      <c r="AK2469">
        <v>38.674599000000001</v>
      </c>
      <c r="AL2469">
        <v>-121.62815856933599</v>
      </c>
      <c r="AM2469" t="s">
        <v>732</v>
      </c>
      <c r="AN2469" t="s">
        <v>239</v>
      </c>
      <c r="AO2469" t="s">
        <v>240</v>
      </c>
      <c r="AP2469" t="s">
        <v>732</v>
      </c>
      <c r="AQ2469" t="s">
        <v>242</v>
      </c>
      <c r="AR2469" t="s">
        <v>732</v>
      </c>
      <c r="AS2469" t="s">
        <v>239</v>
      </c>
      <c r="AT2469" t="s">
        <v>239</v>
      </c>
      <c r="AU2469">
        <v>1</v>
      </c>
      <c r="AW2469" t="s">
        <v>3950</v>
      </c>
      <c r="AX2469" t="s">
        <v>3950</v>
      </c>
      <c r="AY2469" t="s">
        <v>109</v>
      </c>
      <c r="BP2469" t="s">
        <v>1239</v>
      </c>
      <c r="BQ2469">
        <v>113</v>
      </c>
      <c r="BR2469" t="s">
        <v>357</v>
      </c>
      <c r="BS2469">
        <v>5</v>
      </c>
      <c r="BZ2469" t="s">
        <v>249</v>
      </c>
      <c r="CA2469" t="s">
        <v>3973</v>
      </c>
    </row>
    <row r="2470" spans="1:79" hidden="1" x14ac:dyDescent="0.25">
      <c r="A2470" t="s">
        <v>3940</v>
      </c>
      <c r="B2470" t="s">
        <v>3941</v>
      </c>
      <c r="C2470" t="s">
        <v>3968</v>
      </c>
      <c r="D2470" t="s">
        <v>3943</v>
      </c>
      <c r="E2470" t="s">
        <v>3943</v>
      </c>
      <c r="F2470" s="1">
        <v>38399</v>
      </c>
      <c r="G2470" s="4">
        <v>0.49305555555555558</v>
      </c>
      <c r="H2470" t="s">
        <v>3944</v>
      </c>
      <c r="I2470">
        <v>-88</v>
      </c>
      <c r="J2470" t="s">
        <v>221</v>
      </c>
      <c r="K2470" t="s">
        <v>745</v>
      </c>
      <c r="L2470">
        <v>1</v>
      </c>
      <c r="M2470">
        <v>1</v>
      </c>
      <c r="N2470" t="s">
        <v>3969</v>
      </c>
      <c r="O2470" t="s">
        <v>3974</v>
      </c>
      <c r="P2470" t="s">
        <v>224</v>
      </c>
      <c r="Q2470" t="s">
        <v>3946</v>
      </c>
      <c r="R2470" t="s">
        <v>226</v>
      </c>
      <c r="S2470" t="s">
        <v>227</v>
      </c>
      <c r="T2470">
        <v>0.32</v>
      </c>
      <c r="V2470">
        <v>0.14000000000000001</v>
      </c>
      <c r="W2470">
        <v>0.3</v>
      </c>
      <c r="X2470" t="s">
        <v>228</v>
      </c>
      <c r="Y2470" t="s">
        <v>243</v>
      </c>
      <c r="Z2470" t="s">
        <v>1217</v>
      </c>
      <c r="AA2470" t="s">
        <v>3947</v>
      </c>
      <c r="AF2470" t="s">
        <v>736</v>
      </c>
      <c r="AG2470" t="s">
        <v>3948</v>
      </c>
      <c r="AH2470" t="s">
        <v>3949</v>
      </c>
      <c r="AJ2470" t="s">
        <v>237</v>
      </c>
      <c r="AK2470">
        <v>38.459201999999998</v>
      </c>
      <c r="AL2470">
        <v>-121.50309753418</v>
      </c>
      <c r="AM2470" t="s">
        <v>732</v>
      </c>
      <c r="AN2470" t="s">
        <v>239</v>
      </c>
      <c r="AO2470" t="s">
        <v>240</v>
      </c>
      <c r="AP2470" t="s">
        <v>732</v>
      </c>
      <c r="AQ2470" t="s">
        <v>242</v>
      </c>
      <c r="AR2470" t="s">
        <v>732</v>
      </c>
      <c r="AS2470" t="s">
        <v>239</v>
      </c>
      <c r="AT2470" t="s">
        <v>239</v>
      </c>
      <c r="AU2470">
        <v>1</v>
      </c>
      <c r="AW2470" t="s">
        <v>3950</v>
      </c>
      <c r="AX2470" t="s">
        <v>3950</v>
      </c>
      <c r="AY2470" t="s">
        <v>109</v>
      </c>
      <c r="BP2470" t="s">
        <v>1239</v>
      </c>
      <c r="BQ2470">
        <v>113</v>
      </c>
      <c r="BR2470" t="s">
        <v>357</v>
      </c>
      <c r="BS2470">
        <v>5</v>
      </c>
      <c r="BZ2470" t="s">
        <v>249</v>
      </c>
      <c r="CA2470" t="s">
        <v>3974</v>
      </c>
    </row>
    <row r="2471" spans="1:79" hidden="1" x14ac:dyDescent="0.25">
      <c r="A2471" t="s">
        <v>3940</v>
      </c>
      <c r="B2471" t="s">
        <v>3941</v>
      </c>
      <c r="C2471" t="s">
        <v>3975</v>
      </c>
      <c r="D2471" t="s">
        <v>3953</v>
      </c>
      <c r="E2471" t="s">
        <v>3953</v>
      </c>
      <c r="F2471" s="1">
        <v>38454</v>
      </c>
      <c r="G2471" s="4">
        <v>0.58333333333333337</v>
      </c>
      <c r="H2471" t="s">
        <v>3944</v>
      </c>
      <c r="I2471">
        <v>-88</v>
      </c>
      <c r="J2471" t="s">
        <v>221</v>
      </c>
      <c r="K2471" t="s">
        <v>745</v>
      </c>
      <c r="L2471">
        <v>1</v>
      </c>
      <c r="M2471">
        <v>1</v>
      </c>
      <c r="N2471" t="s">
        <v>3976</v>
      </c>
      <c r="O2471" t="s">
        <v>3977</v>
      </c>
      <c r="P2471" t="s">
        <v>224</v>
      </c>
      <c r="Q2471" t="s">
        <v>3946</v>
      </c>
      <c r="R2471" t="s">
        <v>226</v>
      </c>
      <c r="S2471" t="s">
        <v>227</v>
      </c>
      <c r="T2471">
        <v>7.0000000000000007E-2</v>
      </c>
      <c r="V2471">
        <v>7.0000000000000007E-2</v>
      </c>
      <c r="W2471">
        <v>0.3</v>
      </c>
      <c r="X2471" t="s">
        <v>228</v>
      </c>
      <c r="Y2471" t="s">
        <v>3967</v>
      </c>
      <c r="Z2471" t="s">
        <v>1217</v>
      </c>
      <c r="AA2471" t="s">
        <v>3947</v>
      </c>
      <c r="AF2471" t="s">
        <v>736</v>
      </c>
      <c r="AG2471" t="s">
        <v>3948</v>
      </c>
      <c r="AH2471" t="s">
        <v>3949</v>
      </c>
      <c r="AJ2471" t="s">
        <v>237</v>
      </c>
      <c r="AM2471" t="s">
        <v>732</v>
      </c>
      <c r="AN2471" t="s">
        <v>239</v>
      </c>
      <c r="AO2471" t="s">
        <v>240</v>
      </c>
      <c r="AP2471" t="s">
        <v>732</v>
      </c>
      <c r="AQ2471" t="s">
        <v>242</v>
      </c>
      <c r="AR2471" t="s">
        <v>732</v>
      </c>
      <c r="AS2471" t="s">
        <v>239</v>
      </c>
      <c r="AT2471" t="s">
        <v>239</v>
      </c>
      <c r="AU2471">
        <v>1</v>
      </c>
      <c r="AW2471" t="s">
        <v>3950</v>
      </c>
      <c r="AX2471" t="s">
        <v>3950</v>
      </c>
      <c r="AY2471" t="s">
        <v>109</v>
      </c>
      <c r="BZ2471" t="s">
        <v>249</v>
      </c>
      <c r="CA2471" t="s">
        <v>3978</v>
      </c>
    </row>
    <row r="2472" spans="1:79" hidden="1" x14ac:dyDescent="0.25">
      <c r="A2472" t="s">
        <v>3940</v>
      </c>
      <c r="B2472" t="s">
        <v>3941</v>
      </c>
      <c r="C2472" t="s">
        <v>3975</v>
      </c>
      <c r="D2472" t="s">
        <v>3957</v>
      </c>
      <c r="E2472" t="s">
        <v>3957</v>
      </c>
      <c r="F2472" s="1">
        <v>38454</v>
      </c>
      <c r="G2472" s="4">
        <v>0.625</v>
      </c>
      <c r="H2472" t="s">
        <v>3944</v>
      </c>
      <c r="I2472">
        <v>-88</v>
      </c>
      <c r="J2472" t="s">
        <v>221</v>
      </c>
      <c r="K2472" t="s">
        <v>745</v>
      </c>
      <c r="L2472">
        <v>1</v>
      </c>
      <c r="M2472">
        <v>1</v>
      </c>
      <c r="N2472" t="s">
        <v>3976</v>
      </c>
      <c r="O2472" t="s">
        <v>3979</v>
      </c>
      <c r="P2472" t="s">
        <v>224</v>
      </c>
      <c r="Q2472" t="s">
        <v>3946</v>
      </c>
      <c r="R2472" t="s">
        <v>226</v>
      </c>
      <c r="S2472" t="s">
        <v>227</v>
      </c>
      <c r="T2472">
        <v>0.1</v>
      </c>
      <c r="V2472">
        <v>7.0000000000000007E-2</v>
      </c>
      <c r="W2472">
        <v>0.3</v>
      </c>
      <c r="X2472" t="s">
        <v>905</v>
      </c>
      <c r="Y2472" t="s">
        <v>1226</v>
      </c>
      <c r="Z2472" t="s">
        <v>1217</v>
      </c>
      <c r="AA2472" t="s">
        <v>3947</v>
      </c>
      <c r="AF2472" t="s">
        <v>736</v>
      </c>
      <c r="AG2472" t="s">
        <v>3948</v>
      </c>
      <c r="AH2472" t="s">
        <v>3949</v>
      </c>
      <c r="AJ2472" t="s">
        <v>237</v>
      </c>
      <c r="AK2472">
        <v>38.602291000000001</v>
      </c>
      <c r="AL2472">
        <v>-121.497932434082</v>
      </c>
      <c r="AM2472" t="s">
        <v>732</v>
      </c>
      <c r="AN2472" t="s">
        <v>239</v>
      </c>
      <c r="AO2472" t="s">
        <v>240</v>
      </c>
      <c r="AP2472" t="s">
        <v>732</v>
      </c>
      <c r="AQ2472" t="s">
        <v>242</v>
      </c>
      <c r="AR2472" t="s">
        <v>732</v>
      </c>
      <c r="AS2472" t="s">
        <v>239</v>
      </c>
      <c r="AT2472" t="s">
        <v>239</v>
      </c>
      <c r="AU2472">
        <v>1</v>
      </c>
      <c r="AW2472" t="s">
        <v>3950</v>
      </c>
      <c r="AX2472" t="s">
        <v>3950</v>
      </c>
      <c r="AY2472" t="s">
        <v>109</v>
      </c>
      <c r="BP2472" t="s">
        <v>1233</v>
      </c>
      <c r="BQ2472">
        <v>67</v>
      </c>
      <c r="BR2472" t="s">
        <v>357</v>
      </c>
      <c r="BS2472">
        <v>5</v>
      </c>
      <c r="BZ2472" t="s">
        <v>249</v>
      </c>
      <c r="CA2472" t="s">
        <v>3979</v>
      </c>
    </row>
    <row r="2473" spans="1:79" hidden="1" x14ac:dyDescent="0.25">
      <c r="A2473" t="s">
        <v>3940</v>
      </c>
      <c r="B2473" t="s">
        <v>3941</v>
      </c>
      <c r="C2473" t="s">
        <v>3975</v>
      </c>
      <c r="D2473" t="s">
        <v>3965</v>
      </c>
      <c r="E2473" t="s">
        <v>3965</v>
      </c>
      <c r="F2473" s="1">
        <v>38454</v>
      </c>
      <c r="G2473" s="4">
        <v>0.64583333333333337</v>
      </c>
      <c r="H2473" t="s">
        <v>3944</v>
      </c>
      <c r="I2473">
        <v>-88</v>
      </c>
      <c r="J2473" t="s">
        <v>221</v>
      </c>
      <c r="K2473" t="s">
        <v>745</v>
      </c>
      <c r="L2473">
        <v>1</v>
      </c>
      <c r="M2473">
        <v>1</v>
      </c>
      <c r="N2473" t="s">
        <v>3976</v>
      </c>
      <c r="O2473" t="s">
        <v>3980</v>
      </c>
      <c r="P2473" t="s">
        <v>224</v>
      </c>
      <c r="Q2473" t="s">
        <v>3946</v>
      </c>
      <c r="R2473" t="s">
        <v>226</v>
      </c>
      <c r="S2473" t="s">
        <v>227</v>
      </c>
      <c r="T2473">
        <v>7.0000000000000007E-2</v>
      </c>
      <c r="V2473">
        <v>7.0000000000000007E-2</v>
      </c>
      <c r="W2473">
        <v>0.3</v>
      </c>
      <c r="X2473" t="s">
        <v>228</v>
      </c>
      <c r="Y2473" t="s">
        <v>3967</v>
      </c>
      <c r="Z2473" t="s">
        <v>1217</v>
      </c>
      <c r="AA2473" t="s">
        <v>3947</v>
      </c>
      <c r="AF2473" t="s">
        <v>736</v>
      </c>
      <c r="AG2473" t="s">
        <v>3948</v>
      </c>
      <c r="AH2473" t="s">
        <v>3949</v>
      </c>
      <c r="AJ2473" t="s">
        <v>237</v>
      </c>
      <c r="AK2473">
        <v>38.636218999999997</v>
      </c>
      <c r="AL2473">
        <v>-121.22297668457</v>
      </c>
      <c r="AM2473" t="s">
        <v>732</v>
      </c>
      <c r="AN2473" t="s">
        <v>239</v>
      </c>
      <c r="AO2473" t="s">
        <v>240</v>
      </c>
      <c r="AP2473" t="s">
        <v>732</v>
      </c>
      <c r="AQ2473" t="s">
        <v>242</v>
      </c>
      <c r="AR2473" t="s">
        <v>732</v>
      </c>
      <c r="AS2473" t="s">
        <v>239</v>
      </c>
      <c r="AT2473" t="s">
        <v>239</v>
      </c>
      <c r="AU2473">
        <v>1</v>
      </c>
      <c r="AW2473" t="s">
        <v>3950</v>
      </c>
      <c r="AX2473" t="s">
        <v>3950</v>
      </c>
      <c r="AY2473" t="s">
        <v>109</v>
      </c>
      <c r="BP2473" t="s">
        <v>1233</v>
      </c>
      <c r="BQ2473">
        <v>67</v>
      </c>
      <c r="BR2473" t="s">
        <v>357</v>
      </c>
      <c r="BS2473">
        <v>5</v>
      </c>
      <c r="BZ2473" t="s">
        <v>249</v>
      </c>
      <c r="CA2473" t="s">
        <v>3981</v>
      </c>
    </row>
    <row r="2474" spans="1:79" hidden="1" x14ac:dyDescent="0.25">
      <c r="A2474" t="s">
        <v>3940</v>
      </c>
      <c r="B2474" t="s">
        <v>3941</v>
      </c>
      <c r="C2474" t="s">
        <v>3975</v>
      </c>
      <c r="D2474" t="s">
        <v>3959</v>
      </c>
      <c r="E2474" t="s">
        <v>3959</v>
      </c>
      <c r="F2474" s="1">
        <v>38455</v>
      </c>
      <c r="G2474" s="4">
        <v>0.45833333333333331</v>
      </c>
      <c r="H2474" t="s">
        <v>3944</v>
      </c>
      <c r="I2474">
        <v>-88</v>
      </c>
      <c r="J2474" t="s">
        <v>221</v>
      </c>
      <c r="K2474" t="s">
        <v>745</v>
      </c>
      <c r="L2474">
        <v>1</v>
      </c>
      <c r="M2474">
        <v>1</v>
      </c>
      <c r="N2474" t="s">
        <v>3976</v>
      </c>
      <c r="O2474" t="s">
        <v>3982</v>
      </c>
      <c r="P2474" t="s">
        <v>224</v>
      </c>
      <c r="Q2474" t="s">
        <v>3946</v>
      </c>
      <c r="R2474" t="s">
        <v>226</v>
      </c>
      <c r="S2474" t="s">
        <v>227</v>
      </c>
      <c r="T2474">
        <v>0.1</v>
      </c>
      <c r="V2474">
        <v>7.0000000000000007E-2</v>
      </c>
      <c r="W2474">
        <v>0.3</v>
      </c>
      <c r="X2474" t="s">
        <v>905</v>
      </c>
      <c r="Y2474" t="s">
        <v>1226</v>
      </c>
      <c r="Z2474" t="s">
        <v>1217</v>
      </c>
      <c r="AA2474" t="s">
        <v>3947</v>
      </c>
      <c r="AF2474" t="s">
        <v>736</v>
      </c>
      <c r="AG2474" t="s">
        <v>3948</v>
      </c>
      <c r="AH2474" t="s">
        <v>3949</v>
      </c>
      <c r="AJ2474" t="s">
        <v>237</v>
      </c>
      <c r="AK2474">
        <v>38.674599000000001</v>
      </c>
      <c r="AL2474">
        <v>-121.62815856933599</v>
      </c>
      <c r="AM2474" t="s">
        <v>732</v>
      </c>
      <c r="AN2474" t="s">
        <v>239</v>
      </c>
      <c r="AO2474" t="s">
        <v>240</v>
      </c>
      <c r="AP2474" t="s">
        <v>732</v>
      </c>
      <c r="AQ2474" t="s">
        <v>242</v>
      </c>
      <c r="AR2474" t="s">
        <v>732</v>
      </c>
      <c r="AS2474" t="s">
        <v>239</v>
      </c>
      <c r="AT2474" t="s">
        <v>239</v>
      </c>
      <c r="AU2474">
        <v>1</v>
      </c>
      <c r="AW2474" t="s">
        <v>3950</v>
      </c>
      <c r="AX2474" t="s">
        <v>3950</v>
      </c>
      <c r="AY2474" t="s">
        <v>109</v>
      </c>
      <c r="BP2474" t="s">
        <v>1239</v>
      </c>
      <c r="BQ2474">
        <v>113</v>
      </c>
      <c r="BR2474" t="s">
        <v>357</v>
      </c>
      <c r="BS2474">
        <v>5</v>
      </c>
      <c r="BZ2474" t="s">
        <v>249</v>
      </c>
      <c r="CA2474" t="s">
        <v>3982</v>
      </c>
    </row>
    <row r="2475" spans="1:79" hidden="1" x14ac:dyDescent="0.25">
      <c r="A2475" t="s">
        <v>3940</v>
      </c>
      <c r="B2475" t="s">
        <v>3941</v>
      </c>
      <c r="C2475" t="s">
        <v>3975</v>
      </c>
      <c r="D2475" t="s">
        <v>3943</v>
      </c>
      <c r="E2475" t="s">
        <v>3943</v>
      </c>
      <c r="F2475" s="1">
        <v>38455</v>
      </c>
      <c r="G2475" s="4">
        <v>0.54166666666666663</v>
      </c>
      <c r="H2475" t="s">
        <v>3944</v>
      </c>
      <c r="I2475">
        <v>-88</v>
      </c>
      <c r="J2475" t="s">
        <v>221</v>
      </c>
      <c r="K2475" t="s">
        <v>745</v>
      </c>
      <c r="L2475">
        <v>1</v>
      </c>
      <c r="M2475">
        <v>1</v>
      </c>
      <c r="N2475" t="s">
        <v>3976</v>
      </c>
      <c r="O2475" t="s">
        <v>3983</v>
      </c>
      <c r="P2475" t="s">
        <v>224</v>
      </c>
      <c r="Q2475" t="s">
        <v>3946</v>
      </c>
      <c r="R2475" t="s">
        <v>226</v>
      </c>
      <c r="S2475" t="s">
        <v>227</v>
      </c>
      <c r="T2475">
        <v>0.15</v>
      </c>
      <c r="V2475">
        <v>7.0000000000000007E-2</v>
      </c>
      <c r="W2475">
        <v>0.3</v>
      </c>
      <c r="X2475" t="s">
        <v>905</v>
      </c>
      <c r="Y2475" t="s">
        <v>1226</v>
      </c>
      <c r="Z2475" t="s">
        <v>1217</v>
      </c>
      <c r="AA2475" t="s">
        <v>3947</v>
      </c>
      <c r="AF2475" t="s">
        <v>736</v>
      </c>
      <c r="AG2475" t="s">
        <v>3948</v>
      </c>
      <c r="AH2475" t="s">
        <v>3949</v>
      </c>
      <c r="AJ2475" t="s">
        <v>237</v>
      </c>
      <c r="AK2475">
        <v>38.459201999999998</v>
      </c>
      <c r="AL2475">
        <v>-121.50309753418</v>
      </c>
      <c r="AM2475" t="s">
        <v>732</v>
      </c>
      <c r="AN2475" t="s">
        <v>239</v>
      </c>
      <c r="AO2475" t="s">
        <v>240</v>
      </c>
      <c r="AP2475" t="s">
        <v>732</v>
      </c>
      <c r="AQ2475" t="s">
        <v>242</v>
      </c>
      <c r="AR2475" t="s">
        <v>732</v>
      </c>
      <c r="AS2475" t="s">
        <v>239</v>
      </c>
      <c r="AT2475" t="s">
        <v>239</v>
      </c>
      <c r="AU2475">
        <v>1</v>
      </c>
      <c r="AW2475" t="s">
        <v>3950</v>
      </c>
      <c r="AX2475" t="s">
        <v>3950</v>
      </c>
      <c r="AY2475" t="s">
        <v>109</v>
      </c>
      <c r="BP2475" t="s">
        <v>1239</v>
      </c>
      <c r="BQ2475">
        <v>113</v>
      </c>
      <c r="BR2475" t="s">
        <v>357</v>
      </c>
      <c r="BS2475">
        <v>5</v>
      </c>
      <c r="BZ2475" t="s">
        <v>249</v>
      </c>
      <c r="CA2475" t="s">
        <v>3984</v>
      </c>
    </row>
    <row r="2476" spans="1:79" hidden="1" x14ac:dyDescent="0.25">
      <c r="A2476" t="s">
        <v>3940</v>
      </c>
      <c r="B2476" t="s">
        <v>3941</v>
      </c>
      <c r="C2476" t="s">
        <v>3985</v>
      </c>
      <c r="D2476" t="s">
        <v>3957</v>
      </c>
      <c r="E2476" t="s">
        <v>3957</v>
      </c>
      <c r="F2476" s="1">
        <v>38510</v>
      </c>
      <c r="G2476" s="4">
        <v>0.5</v>
      </c>
      <c r="H2476" t="s">
        <v>3944</v>
      </c>
      <c r="I2476">
        <v>-88</v>
      </c>
      <c r="J2476" t="s">
        <v>221</v>
      </c>
      <c r="K2476" t="s">
        <v>745</v>
      </c>
      <c r="L2476">
        <v>1</v>
      </c>
      <c r="M2476">
        <v>1</v>
      </c>
      <c r="N2476" t="s">
        <v>3986</v>
      </c>
      <c r="O2476" t="s">
        <v>3987</v>
      </c>
      <c r="P2476" t="s">
        <v>224</v>
      </c>
      <c r="Q2476" t="s">
        <v>3946</v>
      </c>
      <c r="R2476" t="s">
        <v>226</v>
      </c>
      <c r="S2476" t="s">
        <v>227</v>
      </c>
      <c r="T2476">
        <v>7.0000000000000007E-2</v>
      </c>
      <c r="V2476">
        <v>7.0000000000000007E-2</v>
      </c>
      <c r="W2476">
        <v>0.3</v>
      </c>
      <c r="X2476" t="s">
        <v>228</v>
      </c>
      <c r="Y2476" t="s">
        <v>243</v>
      </c>
      <c r="Z2476" t="s">
        <v>1217</v>
      </c>
      <c r="AA2476" t="s">
        <v>3947</v>
      </c>
      <c r="AF2476" t="s">
        <v>736</v>
      </c>
      <c r="AG2476" t="s">
        <v>3948</v>
      </c>
      <c r="AH2476" t="s">
        <v>3949</v>
      </c>
      <c r="AJ2476" t="s">
        <v>237</v>
      </c>
      <c r="AK2476">
        <v>38.602291000000001</v>
      </c>
      <c r="AL2476">
        <v>-121.497932434082</v>
      </c>
      <c r="AM2476" t="s">
        <v>732</v>
      </c>
      <c r="AN2476" t="s">
        <v>239</v>
      </c>
      <c r="AO2476" t="s">
        <v>240</v>
      </c>
      <c r="AP2476" t="s">
        <v>732</v>
      </c>
      <c r="AQ2476" t="s">
        <v>242</v>
      </c>
      <c r="AR2476" t="s">
        <v>732</v>
      </c>
      <c r="AS2476" t="s">
        <v>239</v>
      </c>
      <c r="AT2476" t="s">
        <v>239</v>
      </c>
      <c r="AU2476">
        <v>1</v>
      </c>
      <c r="AW2476" t="s">
        <v>3950</v>
      </c>
      <c r="AX2476" t="s">
        <v>3950</v>
      </c>
      <c r="AY2476" t="s">
        <v>109</v>
      </c>
      <c r="BP2476" t="s">
        <v>1233</v>
      </c>
      <c r="BQ2476">
        <v>67</v>
      </c>
      <c r="BR2476" t="s">
        <v>357</v>
      </c>
      <c r="BS2476">
        <v>5</v>
      </c>
      <c r="BZ2476" t="s">
        <v>249</v>
      </c>
      <c r="CA2476" t="s">
        <v>3987</v>
      </c>
    </row>
    <row r="2477" spans="1:79" hidden="1" x14ac:dyDescent="0.25">
      <c r="A2477" t="s">
        <v>3940</v>
      </c>
      <c r="B2477" t="s">
        <v>3941</v>
      </c>
      <c r="C2477" t="s">
        <v>3985</v>
      </c>
      <c r="D2477" t="s">
        <v>3959</v>
      </c>
      <c r="E2477" t="s">
        <v>3959</v>
      </c>
      <c r="F2477" s="1">
        <v>38510</v>
      </c>
      <c r="G2477" s="4">
        <v>0.45833333333333331</v>
      </c>
      <c r="H2477" t="s">
        <v>3944</v>
      </c>
      <c r="I2477">
        <v>-88</v>
      </c>
      <c r="J2477" t="s">
        <v>221</v>
      </c>
      <c r="K2477" t="s">
        <v>745</v>
      </c>
      <c r="L2477">
        <v>1</v>
      </c>
      <c r="M2477">
        <v>1</v>
      </c>
      <c r="N2477" t="s">
        <v>3986</v>
      </c>
      <c r="O2477" t="s">
        <v>3988</v>
      </c>
      <c r="P2477" t="s">
        <v>224</v>
      </c>
      <c r="Q2477" t="s">
        <v>3946</v>
      </c>
      <c r="R2477" t="s">
        <v>226</v>
      </c>
      <c r="S2477" t="s">
        <v>227</v>
      </c>
      <c r="T2477">
        <v>7.0000000000000007E-2</v>
      </c>
      <c r="V2477">
        <v>7.0000000000000007E-2</v>
      </c>
      <c r="W2477">
        <v>0.3</v>
      </c>
      <c r="X2477" t="s">
        <v>905</v>
      </c>
      <c r="Y2477" t="s">
        <v>243</v>
      </c>
      <c r="Z2477" t="s">
        <v>1217</v>
      </c>
      <c r="AA2477" t="s">
        <v>3947</v>
      </c>
      <c r="AF2477" t="s">
        <v>736</v>
      </c>
      <c r="AG2477" t="s">
        <v>3948</v>
      </c>
      <c r="AH2477" t="s">
        <v>3949</v>
      </c>
      <c r="AJ2477" t="s">
        <v>237</v>
      </c>
      <c r="AK2477">
        <v>38.674599000000001</v>
      </c>
      <c r="AL2477">
        <v>-121.62815856933599</v>
      </c>
      <c r="AM2477" t="s">
        <v>732</v>
      </c>
      <c r="AN2477" t="s">
        <v>239</v>
      </c>
      <c r="AO2477" t="s">
        <v>240</v>
      </c>
      <c r="AP2477" t="s">
        <v>732</v>
      </c>
      <c r="AQ2477" t="s">
        <v>242</v>
      </c>
      <c r="AR2477" t="s">
        <v>732</v>
      </c>
      <c r="AS2477" t="s">
        <v>239</v>
      </c>
      <c r="AT2477" t="s">
        <v>239</v>
      </c>
      <c r="AU2477">
        <v>1</v>
      </c>
      <c r="AW2477" t="s">
        <v>3950</v>
      </c>
      <c r="AX2477" t="s">
        <v>3950</v>
      </c>
      <c r="AY2477" t="s">
        <v>109</v>
      </c>
      <c r="BP2477" t="s">
        <v>1239</v>
      </c>
      <c r="BQ2477">
        <v>113</v>
      </c>
      <c r="BR2477" t="s">
        <v>357</v>
      </c>
      <c r="BS2477">
        <v>5</v>
      </c>
      <c r="BZ2477" t="s">
        <v>249</v>
      </c>
      <c r="CA2477" t="s">
        <v>3988</v>
      </c>
    </row>
    <row r="2478" spans="1:79" hidden="1" x14ac:dyDescent="0.25">
      <c r="A2478" t="s">
        <v>3940</v>
      </c>
      <c r="B2478" t="s">
        <v>3941</v>
      </c>
      <c r="C2478" t="s">
        <v>3985</v>
      </c>
      <c r="D2478" t="s">
        <v>3943</v>
      </c>
      <c r="E2478" t="s">
        <v>3943</v>
      </c>
      <c r="F2478" s="1">
        <v>38511</v>
      </c>
      <c r="G2478" s="4">
        <v>0.43402777777777773</v>
      </c>
      <c r="H2478" t="s">
        <v>3944</v>
      </c>
      <c r="I2478">
        <v>-88</v>
      </c>
      <c r="J2478" t="s">
        <v>221</v>
      </c>
      <c r="K2478" t="s">
        <v>745</v>
      </c>
      <c r="L2478">
        <v>1</v>
      </c>
      <c r="M2478">
        <v>1</v>
      </c>
      <c r="N2478" t="s">
        <v>3986</v>
      </c>
      <c r="O2478" t="s">
        <v>3989</v>
      </c>
      <c r="P2478" t="s">
        <v>224</v>
      </c>
      <c r="Q2478" t="s">
        <v>3946</v>
      </c>
      <c r="R2478" t="s">
        <v>226</v>
      </c>
      <c r="S2478" t="s">
        <v>227</v>
      </c>
      <c r="T2478">
        <v>7.0000000000000007E-2</v>
      </c>
      <c r="V2478">
        <v>7.0000000000000007E-2</v>
      </c>
      <c r="W2478">
        <v>0.3</v>
      </c>
      <c r="X2478" t="s">
        <v>905</v>
      </c>
      <c r="Y2478" t="s">
        <v>243</v>
      </c>
      <c r="Z2478" t="s">
        <v>1217</v>
      </c>
      <c r="AA2478" t="s">
        <v>3947</v>
      </c>
      <c r="AF2478" t="s">
        <v>736</v>
      </c>
      <c r="AG2478" t="s">
        <v>3948</v>
      </c>
      <c r="AH2478" t="s">
        <v>3949</v>
      </c>
      <c r="AJ2478" t="s">
        <v>237</v>
      </c>
      <c r="AK2478">
        <v>38.459201999999998</v>
      </c>
      <c r="AL2478">
        <v>-121.50309753418</v>
      </c>
      <c r="AM2478" t="s">
        <v>732</v>
      </c>
      <c r="AN2478" t="s">
        <v>239</v>
      </c>
      <c r="AO2478" t="s">
        <v>240</v>
      </c>
      <c r="AP2478" t="s">
        <v>732</v>
      </c>
      <c r="AQ2478" t="s">
        <v>242</v>
      </c>
      <c r="AR2478" t="s">
        <v>732</v>
      </c>
      <c r="AS2478" t="s">
        <v>239</v>
      </c>
      <c r="AT2478" t="s">
        <v>239</v>
      </c>
      <c r="AU2478">
        <v>1</v>
      </c>
      <c r="AW2478" t="s">
        <v>3950</v>
      </c>
      <c r="AX2478" t="s">
        <v>3950</v>
      </c>
      <c r="AY2478" t="s">
        <v>109</v>
      </c>
      <c r="BP2478" t="s">
        <v>1239</v>
      </c>
      <c r="BQ2478">
        <v>113</v>
      </c>
      <c r="BR2478" t="s">
        <v>357</v>
      </c>
      <c r="BS2478">
        <v>5</v>
      </c>
      <c r="BZ2478" t="s">
        <v>249</v>
      </c>
      <c r="CA2478" t="s">
        <v>3989</v>
      </c>
    </row>
    <row r="2479" spans="1:79" hidden="1" x14ac:dyDescent="0.25">
      <c r="A2479" t="s">
        <v>3940</v>
      </c>
      <c r="B2479" t="s">
        <v>3941</v>
      </c>
      <c r="C2479" t="s">
        <v>3985</v>
      </c>
      <c r="D2479" t="s">
        <v>3962</v>
      </c>
      <c r="E2479" t="s">
        <v>3962</v>
      </c>
      <c r="F2479" s="1">
        <v>38511</v>
      </c>
      <c r="G2479" s="4">
        <v>0.375</v>
      </c>
      <c r="H2479" t="s">
        <v>3944</v>
      </c>
      <c r="I2479">
        <v>-88</v>
      </c>
      <c r="J2479" t="s">
        <v>221</v>
      </c>
      <c r="K2479" t="s">
        <v>745</v>
      </c>
      <c r="L2479">
        <v>1</v>
      </c>
      <c r="M2479">
        <v>1</v>
      </c>
      <c r="N2479" t="s">
        <v>3986</v>
      </c>
      <c r="O2479" t="s">
        <v>3990</v>
      </c>
      <c r="P2479" t="s">
        <v>224</v>
      </c>
      <c r="Q2479" t="s">
        <v>3946</v>
      </c>
      <c r="R2479" t="s">
        <v>226</v>
      </c>
      <c r="S2479" t="s">
        <v>227</v>
      </c>
      <c r="T2479">
        <v>7.0000000000000007E-2</v>
      </c>
      <c r="V2479">
        <v>7.0000000000000007E-2</v>
      </c>
      <c r="W2479">
        <v>0.3</v>
      </c>
      <c r="X2479" t="s">
        <v>905</v>
      </c>
      <c r="Y2479" t="s">
        <v>243</v>
      </c>
      <c r="Z2479" t="s">
        <v>1217</v>
      </c>
      <c r="AA2479" t="s">
        <v>3947</v>
      </c>
      <c r="AF2479" t="s">
        <v>736</v>
      </c>
      <c r="AG2479" t="s">
        <v>3948</v>
      </c>
      <c r="AH2479" t="s">
        <v>3949</v>
      </c>
      <c r="AJ2479" t="s">
        <v>237</v>
      </c>
      <c r="AK2479">
        <v>38.434928999999997</v>
      </c>
      <c r="AL2479">
        <v>-121.52516174316401</v>
      </c>
      <c r="AM2479" t="s">
        <v>732</v>
      </c>
      <c r="AN2479" t="s">
        <v>239</v>
      </c>
      <c r="AO2479" t="s">
        <v>240</v>
      </c>
      <c r="AP2479" t="s">
        <v>732</v>
      </c>
      <c r="AQ2479" t="s">
        <v>242</v>
      </c>
      <c r="AR2479" t="s">
        <v>732</v>
      </c>
      <c r="AS2479" t="s">
        <v>239</v>
      </c>
      <c r="AT2479" t="s">
        <v>239</v>
      </c>
      <c r="AU2479">
        <v>1</v>
      </c>
      <c r="AW2479" t="s">
        <v>3950</v>
      </c>
      <c r="AX2479" t="s">
        <v>3950</v>
      </c>
      <c r="AY2479" t="s">
        <v>109</v>
      </c>
      <c r="BP2479" t="s">
        <v>1239</v>
      </c>
      <c r="BQ2479">
        <v>113</v>
      </c>
      <c r="BR2479" t="s">
        <v>357</v>
      </c>
      <c r="BS2479">
        <v>5</v>
      </c>
      <c r="BZ2479" t="s">
        <v>249</v>
      </c>
      <c r="CA2479" t="s">
        <v>3990</v>
      </c>
    </row>
    <row r="2480" spans="1:79" hidden="1" x14ac:dyDescent="0.25">
      <c r="A2480" t="s">
        <v>3940</v>
      </c>
      <c r="B2480" t="s">
        <v>3941</v>
      </c>
      <c r="C2480" t="s">
        <v>3985</v>
      </c>
      <c r="D2480" t="s">
        <v>3965</v>
      </c>
      <c r="E2480" t="s">
        <v>3965</v>
      </c>
      <c r="F2480" s="1">
        <v>38511</v>
      </c>
      <c r="G2480" s="4">
        <v>0.52083333333333337</v>
      </c>
      <c r="H2480" t="s">
        <v>3944</v>
      </c>
      <c r="I2480">
        <v>-88</v>
      </c>
      <c r="J2480" t="s">
        <v>221</v>
      </c>
      <c r="K2480" t="s">
        <v>745</v>
      </c>
      <c r="L2480">
        <v>1</v>
      </c>
      <c r="M2480">
        <v>1</v>
      </c>
      <c r="N2480" t="s">
        <v>3986</v>
      </c>
      <c r="O2480" t="s">
        <v>3991</v>
      </c>
      <c r="P2480" t="s">
        <v>224</v>
      </c>
      <c r="Q2480" t="s">
        <v>3946</v>
      </c>
      <c r="R2480" t="s">
        <v>226</v>
      </c>
      <c r="S2480" t="s">
        <v>227</v>
      </c>
      <c r="T2480">
        <v>7.0000000000000007E-2</v>
      </c>
      <c r="V2480">
        <v>7.0000000000000007E-2</v>
      </c>
      <c r="W2480">
        <v>0.3</v>
      </c>
      <c r="X2480" t="s">
        <v>228</v>
      </c>
      <c r="Y2480" t="s">
        <v>243</v>
      </c>
      <c r="Z2480" t="s">
        <v>1217</v>
      </c>
      <c r="AA2480" t="s">
        <v>3947</v>
      </c>
      <c r="AF2480" t="s">
        <v>736</v>
      </c>
      <c r="AG2480" t="s">
        <v>3948</v>
      </c>
      <c r="AH2480" t="s">
        <v>3949</v>
      </c>
      <c r="AJ2480" t="s">
        <v>237</v>
      </c>
      <c r="AK2480">
        <v>38.636218999999997</v>
      </c>
      <c r="AL2480">
        <v>-121.22297668457</v>
      </c>
      <c r="AM2480" t="s">
        <v>732</v>
      </c>
      <c r="AN2480" t="s">
        <v>239</v>
      </c>
      <c r="AO2480" t="s">
        <v>240</v>
      </c>
      <c r="AP2480" t="s">
        <v>732</v>
      </c>
      <c r="AQ2480" t="s">
        <v>242</v>
      </c>
      <c r="AR2480" t="s">
        <v>732</v>
      </c>
      <c r="AS2480" t="s">
        <v>239</v>
      </c>
      <c r="AT2480" t="s">
        <v>239</v>
      </c>
      <c r="AU2480">
        <v>1</v>
      </c>
      <c r="AW2480" t="s">
        <v>3950</v>
      </c>
      <c r="AX2480" t="s">
        <v>3950</v>
      </c>
      <c r="AY2480" t="s">
        <v>109</v>
      </c>
      <c r="BP2480" t="s">
        <v>1233</v>
      </c>
      <c r="BQ2480">
        <v>67</v>
      </c>
      <c r="BR2480" t="s">
        <v>357</v>
      </c>
      <c r="BS2480">
        <v>5</v>
      </c>
      <c r="BZ2480" t="s">
        <v>249</v>
      </c>
      <c r="CA2480" t="s">
        <v>3991</v>
      </c>
    </row>
    <row r="2481" spans="1:79" hidden="1" x14ac:dyDescent="0.25">
      <c r="A2481" t="s">
        <v>3940</v>
      </c>
      <c r="B2481" t="s">
        <v>3941</v>
      </c>
      <c r="C2481" t="s">
        <v>3992</v>
      </c>
      <c r="D2481" t="s">
        <v>3943</v>
      </c>
      <c r="E2481" t="s">
        <v>3943</v>
      </c>
      <c r="F2481" s="1">
        <v>38630</v>
      </c>
      <c r="G2481" s="4">
        <v>0.41666666666666669</v>
      </c>
      <c r="H2481" t="s">
        <v>3944</v>
      </c>
      <c r="I2481">
        <v>-88</v>
      </c>
      <c r="J2481" t="s">
        <v>221</v>
      </c>
      <c r="K2481" t="s">
        <v>745</v>
      </c>
      <c r="L2481">
        <v>1</v>
      </c>
      <c r="M2481">
        <v>1</v>
      </c>
      <c r="N2481" t="s">
        <v>3993</v>
      </c>
      <c r="O2481" t="s">
        <v>3994</v>
      </c>
      <c r="P2481" t="s">
        <v>224</v>
      </c>
      <c r="Q2481" t="s">
        <v>3946</v>
      </c>
      <c r="R2481" t="s">
        <v>226</v>
      </c>
      <c r="S2481" t="s">
        <v>227</v>
      </c>
      <c r="T2481">
        <v>0.08</v>
      </c>
      <c r="V2481">
        <v>0.08</v>
      </c>
      <c r="W2481">
        <v>0.3</v>
      </c>
      <c r="X2481" t="s">
        <v>281</v>
      </c>
      <c r="Y2481" t="s">
        <v>243</v>
      </c>
      <c r="Z2481" t="s">
        <v>1217</v>
      </c>
      <c r="AA2481" t="s">
        <v>3947</v>
      </c>
      <c r="AF2481" t="s">
        <v>736</v>
      </c>
      <c r="AG2481" t="s">
        <v>3948</v>
      </c>
      <c r="AH2481" t="s">
        <v>3949</v>
      </c>
      <c r="AJ2481" t="s">
        <v>237</v>
      </c>
      <c r="AK2481">
        <v>38.459201999999998</v>
      </c>
      <c r="AL2481">
        <v>-121.50309753418</v>
      </c>
      <c r="AM2481" t="s">
        <v>732</v>
      </c>
      <c r="AN2481" t="s">
        <v>239</v>
      </c>
      <c r="AO2481" t="s">
        <v>240</v>
      </c>
      <c r="AP2481" t="s">
        <v>732</v>
      </c>
      <c r="AQ2481" t="s">
        <v>242</v>
      </c>
      <c r="AR2481" t="s">
        <v>732</v>
      </c>
      <c r="AS2481" t="s">
        <v>239</v>
      </c>
      <c r="AT2481" t="s">
        <v>239</v>
      </c>
      <c r="AU2481">
        <v>1</v>
      </c>
      <c r="AW2481" t="s">
        <v>3950</v>
      </c>
      <c r="AX2481" t="s">
        <v>3950</v>
      </c>
      <c r="AY2481" t="s">
        <v>109</v>
      </c>
      <c r="BP2481" t="s">
        <v>1239</v>
      </c>
      <c r="BQ2481">
        <v>113</v>
      </c>
      <c r="BR2481" t="s">
        <v>357</v>
      </c>
      <c r="BS2481">
        <v>5</v>
      </c>
      <c r="BZ2481" t="s">
        <v>249</v>
      </c>
      <c r="CA2481" t="s">
        <v>3994</v>
      </c>
    </row>
    <row r="2482" spans="1:79" hidden="1" x14ac:dyDescent="0.25">
      <c r="A2482" t="s">
        <v>3940</v>
      </c>
      <c r="B2482" t="s">
        <v>3941</v>
      </c>
      <c r="C2482" t="s">
        <v>3995</v>
      </c>
      <c r="D2482" t="s">
        <v>3953</v>
      </c>
      <c r="E2482" t="s">
        <v>3953</v>
      </c>
      <c r="F2482" s="1">
        <v>38687</v>
      </c>
      <c r="G2482" s="4">
        <v>0.58333333333333337</v>
      </c>
      <c r="H2482" t="s">
        <v>3944</v>
      </c>
      <c r="I2482">
        <v>-88</v>
      </c>
      <c r="J2482" t="s">
        <v>221</v>
      </c>
      <c r="K2482" t="s">
        <v>745</v>
      </c>
      <c r="L2482">
        <v>1</v>
      </c>
      <c r="M2482">
        <v>1</v>
      </c>
      <c r="N2482" t="s">
        <v>3996</v>
      </c>
      <c r="O2482" t="s">
        <v>3997</v>
      </c>
      <c r="P2482" t="s">
        <v>224</v>
      </c>
      <c r="Q2482" t="s">
        <v>3946</v>
      </c>
      <c r="R2482" t="s">
        <v>226</v>
      </c>
      <c r="S2482" t="s">
        <v>227</v>
      </c>
      <c r="T2482">
        <v>0.04</v>
      </c>
      <c r="V2482">
        <v>0.04</v>
      </c>
      <c r="W2482">
        <v>0.3</v>
      </c>
      <c r="X2482" t="s">
        <v>281</v>
      </c>
      <c r="Y2482" t="s">
        <v>243</v>
      </c>
      <c r="Z2482" t="s">
        <v>1217</v>
      </c>
      <c r="AA2482" t="s">
        <v>3947</v>
      </c>
      <c r="AF2482" t="s">
        <v>736</v>
      </c>
      <c r="AG2482" t="s">
        <v>3948</v>
      </c>
      <c r="AH2482" t="s">
        <v>3949</v>
      </c>
      <c r="AJ2482" t="s">
        <v>237</v>
      </c>
      <c r="AM2482" t="s">
        <v>732</v>
      </c>
      <c r="AN2482" t="s">
        <v>239</v>
      </c>
      <c r="AO2482" t="s">
        <v>240</v>
      </c>
      <c r="AP2482" t="s">
        <v>732</v>
      </c>
      <c r="AQ2482" t="s">
        <v>242</v>
      </c>
      <c r="AR2482" t="s">
        <v>732</v>
      </c>
      <c r="AS2482" t="s">
        <v>239</v>
      </c>
      <c r="AT2482" t="s">
        <v>239</v>
      </c>
      <c r="AU2482">
        <v>1</v>
      </c>
      <c r="AW2482" t="s">
        <v>3950</v>
      </c>
      <c r="AX2482" t="s">
        <v>3950</v>
      </c>
      <c r="AY2482" t="s">
        <v>109</v>
      </c>
      <c r="BZ2482" t="s">
        <v>249</v>
      </c>
      <c r="CA2482" t="s">
        <v>3998</v>
      </c>
    </row>
    <row r="2483" spans="1:79" hidden="1" x14ac:dyDescent="0.25">
      <c r="A2483" t="s">
        <v>3940</v>
      </c>
      <c r="B2483" t="s">
        <v>3941</v>
      </c>
      <c r="C2483" t="s">
        <v>3995</v>
      </c>
      <c r="D2483" t="s">
        <v>3957</v>
      </c>
      <c r="E2483" t="s">
        <v>3957</v>
      </c>
      <c r="F2483" s="1">
        <v>38687</v>
      </c>
      <c r="G2483" s="4">
        <v>0</v>
      </c>
      <c r="H2483" t="s">
        <v>3944</v>
      </c>
      <c r="I2483">
        <v>-88</v>
      </c>
      <c r="J2483" t="s">
        <v>221</v>
      </c>
      <c r="K2483" t="s">
        <v>745</v>
      </c>
      <c r="L2483">
        <v>1</v>
      </c>
      <c r="M2483">
        <v>1</v>
      </c>
      <c r="N2483" t="s">
        <v>3996</v>
      </c>
      <c r="O2483" t="s">
        <v>3999</v>
      </c>
      <c r="P2483" t="s">
        <v>224</v>
      </c>
      <c r="Q2483" t="s">
        <v>3946</v>
      </c>
      <c r="R2483" t="s">
        <v>226</v>
      </c>
      <c r="S2483" t="s">
        <v>227</v>
      </c>
      <c r="T2483">
        <v>0.04</v>
      </c>
      <c r="V2483">
        <v>0.04</v>
      </c>
      <c r="W2483">
        <v>0.3</v>
      </c>
      <c r="X2483" t="s">
        <v>281</v>
      </c>
      <c r="Y2483" t="s">
        <v>243</v>
      </c>
      <c r="Z2483" t="s">
        <v>1217</v>
      </c>
      <c r="AA2483" t="s">
        <v>3947</v>
      </c>
      <c r="AF2483" t="s">
        <v>736</v>
      </c>
      <c r="AG2483" t="s">
        <v>3948</v>
      </c>
      <c r="AH2483" t="s">
        <v>3949</v>
      </c>
      <c r="AJ2483" t="s">
        <v>237</v>
      </c>
      <c r="AK2483">
        <v>38.602291000000001</v>
      </c>
      <c r="AL2483">
        <v>-121.497932434082</v>
      </c>
      <c r="AM2483" t="s">
        <v>732</v>
      </c>
      <c r="AN2483" t="s">
        <v>239</v>
      </c>
      <c r="AO2483" t="s">
        <v>240</v>
      </c>
      <c r="AP2483" t="s">
        <v>732</v>
      </c>
      <c r="AQ2483" t="s">
        <v>242</v>
      </c>
      <c r="AR2483" t="s">
        <v>732</v>
      </c>
      <c r="AS2483" t="s">
        <v>239</v>
      </c>
      <c r="AT2483" t="s">
        <v>239</v>
      </c>
      <c r="AU2483">
        <v>1</v>
      </c>
      <c r="AW2483" t="s">
        <v>3950</v>
      </c>
      <c r="AX2483" t="s">
        <v>3950</v>
      </c>
      <c r="AY2483" t="s">
        <v>109</v>
      </c>
      <c r="BP2483" t="s">
        <v>1233</v>
      </c>
      <c r="BQ2483">
        <v>67</v>
      </c>
      <c r="BR2483" t="s">
        <v>357</v>
      </c>
      <c r="BS2483">
        <v>5</v>
      </c>
      <c r="BZ2483" t="s">
        <v>249</v>
      </c>
      <c r="CA2483" t="s">
        <v>3999</v>
      </c>
    </row>
    <row r="2484" spans="1:79" hidden="1" x14ac:dyDescent="0.25">
      <c r="A2484" t="s">
        <v>3940</v>
      </c>
      <c r="B2484" t="s">
        <v>3941</v>
      </c>
      <c r="C2484" t="s">
        <v>3995</v>
      </c>
      <c r="D2484" t="s">
        <v>3959</v>
      </c>
      <c r="E2484" t="s">
        <v>3959</v>
      </c>
      <c r="F2484" s="1">
        <v>38687</v>
      </c>
      <c r="G2484" s="4">
        <v>0.5</v>
      </c>
      <c r="H2484" t="s">
        <v>3944</v>
      </c>
      <c r="I2484">
        <v>-88</v>
      </c>
      <c r="J2484" t="s">
        <v>221</v>
      </c>
      <c r="K2484" t="s">
        <v>745</v>
      </c>
      <c r="L2484">
        <v>1</v>
      </c>
      <c r="M2484">
        <v>1</v>
      </c>
      <c r="N2484" t="s">
        <v>3996</v>
      </c>
      <c r="O2484" t="s">
        <v>4000</v>
      </c>
      <c r="P2484" t="s">
        <v>224</v>
      </c>
      <c r="Q2484" t="s">
        <v>3946</v>
      </c>
      <c r="R2484" t="s">
        <v>226</v>
      </c>
      <c r="S2484" t="s">
        <v>227</v>
      </c>
      <c r="T2484">
        <v>0.04</v>
      </c>
      <c r="V2484">
        <v>0.04</v>
      </c>
      <c r="W2484">
        <v>0.3</v>
      </c>
      <c r="X2484" t="s">
        <v>281</v>
      </c>
      <c r="Y2484" t="s">
        <v>243</v>
      </c>
      <c r="Z2484" t="s">
        <v>1217</v>
      </c>
      <c r="AA2484" t="s">
        <v>3947</v>
      </c>
      <c r="AF2484" t="s">
        <v>736</v>
      </c>
      <c r="AG2484" t="s">
        <v>3948</v>
      </c>
      <c r="AH2484" t="s">
        <v>3949</v>
      </c>
      <c r="AJ2484" t="s">
        <v>237</v>
      </c>
      <c r="AK2484">
        <v>38.674599000000001</v>
      </c>
      <c r="AL2484">
        <v>-121.62815856933599</v>
      </c>
      <c r="AM2484" t="s">
        <v>732</v>
      </c>
      <c r="AN2484" t="s">
        <v>239</v>
      </c>
      <c r="AO2484" t="s">
        <v>240</v>
      </c>
      <c r="AP2484" t="s">
        <v>732</v>
      </c>
      <c r="AQ2484" t="s">
        <v>242</v>
      </c>
      <c r="AR2484" t="s">
        <v>732</v>
      </c>
      <c r="AS2484" t="s">
        <v>239</v>
      </c>
      <c r="AT2484" t="s">
        <v>239</v>
      </c>
      <c r="AU2484">
        <v>1</v>
      </c>
      <c r="AW2484" t="s">
        <v>3950</v>
      </c>
      <c r="AX2484" t="s">
        <v>3950</v>
      </c>
      <c r="AY2484" t="s">
        <v>109</v>
      </c>
      <c r="BP2484" t="s">
        <v>1239</v>
      </c>
      <c r="BQ2484">
        <v>113</v>
      </c>
      <c r="BR2484" t="s">
        <v>357</v>
      </c>
      <c r="BS2484">
        <v>5</v>
      </c>
      <c r="BZ2484" t="s">
        <v>249</v>
      </c>
      <c r="CA2484" t="s">
        <v>4000</v>
      </c>
    </row>
    <row r="2485" spans="1:79" hidden="1" x14ac:dyDescent="0.25">
      <c r="A2485" t="s">
        <v>3940</v>
      </c>
      <c r="B2485" t="s">
        <v>3941</v>
      </c>
      <c r="C2485" t="s">
        <v>3995</v>
      </c>
      <c r="D2485" t="s">
        <v>3943</v>
      </c>
      <c r="E2485" t="s">
        <v>3943</v>
      </c>
      <c r="F2485" s="1">
        <v>38687</v>
      </c>
      <c r="G2485" s="4">
        <v>0</v>
      </c>
      <c r="H2485" t="s">
        <v>3944</v>
      </c>
      <c r="I2485">
        <v>-88</v>
      </c>
      <c r="J2485" t="s">
        <v>221</v>
      </c>
      <c r="K2485" t="s">
        <v>745</v>
      </c>
      <c r="L2485">
        <v>1</v>
      </c>
      <c r="M2485">
        <v>1</v>
      </c>
      <c r="N2485" t="s">
        <v>3996</v>
      </c>
      <c r="O2485" t="s">
        <v>4001</v>
      </c>
      <c r="P2485" t="s">
        <v>224</v>
      </c>
      <c r="Q2485" t="s">
        <v>3946</v>
      </c>
      <c r="R2485" t="s">
        <v>226</v>
      </c>
      <c r="S2485" t="s">
        <v>227</v>
      </c>
      <c r="T2485">
        <v>0.04</v>
      </c>
      <c r="V2485">
        <v>0.04</v>
      </c>
      <c r="W2485">
        <v>0.3</v>
      </c>
      <c r="X2485" t="s">
        <v>281</v>
      </c>
      <c r="Y2485" t="s">
        <v>243</v>
      </c>
      <c r="Z2485" t="s">
        <v>1217</v>
      </c>
      <c r="AA2485" t="s">
        <v>3947</v>
      </c>
      <c r="AF2485" t="s">
        <v>736</v>
      </c>
      <c r="AG2485" t="s">
        <v>3948</v>
      </c>
      <c r="AH2485" t="s">
        <v>3949</v>
      </c>
      <c r="AJ2485" t="s">
        <v>237</v>
      </c>
      <c r="AK2485">
        <v>38.459201999999998</v>
      </c>
      <c r="AL2485">
        <v>-121.50309753418</v>
      </c>
      <c r="AM2485" t="s">
        <v>732</v>
      </c>
      <c r="AN2485" t="s">
        <v>239</v>
      </c>
      <c r="AO2485" t="s">
        <v>240</v>
      </c>
      <c r="AP2485" t="s">
        <v>732</v>
      </c>
      <c r="AQ2485" t="s">
        <v>242</v>
      </c>
      <c r="AR2485" t="s">
        <v>732</v>
      </c>
      <c r="AS2485" t="s">
        <v>239</v>
      </c>
      <c r="AT2485" t="s">
        <v>239</v>
      </c>
      <c r="AU2485">
        <v>1</v>
      </c>
      <c r="AW2485" t="s">
        <v>3950</v>
      </c>
      <c r="AX2485" t="s">
        <v>3950</v>
      </c>
      <c r="AY2485" t="s">
        <v>109</v>
      </c>
      <c r="BP2485" t="s">
        <v>1239</v>
      </c>
      <c r="BQ2485">
        <v>113</v>
      </c>
      <c r="BR2485" t="s">
        <v>357</v>
      </c>
      <c r="BS2485">
        <v>5</v>
      </c>
      <c r="BZ2485" t="s">
        <v>249</v>
      </c>
      <c r="CA2485" t="s">
        <v>4001</v>
      </c>
    </row>
    <row r="2486" spans="1:79" hidden="1" x14ac:dyDescent="0.25">
      <c r="A2486" t="s">
        <v>3940</v>
      </c>
      <c r="B2486" t="s">
        <v>3941</v>
      </c>
      <c r="C2486" t="s">
        <v>3995</v>
      </c>
      <c r="D2486" t="s">
        <v>3965</v>
      </c>
      <c r="E2486" t="s">
        <v>3965</v>
      </c>
      <c r="F2486" s="1">
        <v>38688</v>
      </c>
      <c r="G2486" s="4">
        <v>0.45833333333333331</v>
      </c>
      <c r="H2486" t="s">
        <v>3944</v>
      </c>
      <c r="I2486">
        <v>-88</v>
      </c>
      <c r="J2486" t="s">
        <v>221</v>
      </c>
      <c r="K2486" t="s">
        <v>745</v>
      </c>
      <c r="L2486">
        <v>1</v>
      </c>
      <c r="M2486">
        <v>1</v>
      </c>
      <c r="N2486" t="s">
        <v>3996</v>
      </c>
      <c r="O2486" t="s">
        <v>4002</v>
      </c>
      <c r="P2486" t="s">
        <v>224</v>
      </c>
      <c r="Q2486" t="s">
        <v>3946</v>
      </c>
      <c r="R2486" t="s">
        <v>226</v>
      </c>
      <c r="S2486" t="s">
        <v>227</v>
      </c>
      <c r="T2486">
        <v>0.04</v>
      </c>
      <c r="V2486">
        <v>0.04</v>
      </c>
      <c r="W2486">
        <v>0.3</v>
      </c>
      <c r="X2486" t="s">
        <v>281</v>
      </c>
      <c r="Y2486" t="s">
        <v>243</v>
      </c>
      <c r="Z2486" t="s">
        <v>1217</v>
      </c>
      <c r="AA2486" t="s">
        <v>3947</v>
      </c>
      <c r="AF2486" t="s">
        <v>736</v>
      </c>
      <c r="AG2486" t="s">
        <v>3948</v>
      </c>
      <c r="AH2486" t="s">
        <v>3949</v>
      </c>
      <c r="AJ2486" t="s">
        <v>237</v>
      </c>
      <c r="AK2486">
        <v>38.636218999999997</v>
      </c>
      <c r="AL2486">
        <v>-121.22297668457</v>
      </c>
      <c r="AM2486" t="s">
        <v>732</v>
      </c>
      <c r="AN2486" t="s">
        <v>239</v>
      </c>
      <c r="AO2486" t="s">
        <v>240</v>
      </c>
      <c r="AP2486" t="s">
        <v>732</v>
      </c>
      <c r="AQ2486" t="s">
        <v>242</v>
      </c>
      <c r="AR2486" t="s">
        <v>732</v>
      </c>
      <c r="AS2486" t="s">
        <v>239</v>
      </c>
      <c r="AT2486" t="s">
        <v>239</v>
      </c>
      <c r="AU2486">
        <v>1</v>
      </c>
      <c r="AW2486" t="s">
        <v>3950</v>
      </c>
      <c r="AX2486" t="s">
        <v>3950</v>
      </c>
      <c r="AY2486" t="s">
        <v>109</v>
      </c>
      <c r="BP2486" t="s">
        <v>1233</v>
      </c>
      <c r="BQ2486">
        <v>67</v>
      </c>
      <c r="BR2486" t="s">
        <v>357</v>
      </c>
      <c r="BS2486">
        <v>5</v>
      </c>
      <c r="BZ2486" t="s">
        <v>249</v>
      </c>
      <c r="CA2486" t="s">
        <v>4002</v>
      </c>
    </row>
    <row r="2487" spans="1:79" hidden="1" x14ac:dyDescent="0.25">
      <c r="A2487" t="s">
        <v>3940</v>
      </c>
      <c r="B2487" t="s">
        <v>3941</v>
      </c>
      <c r="C2487" t="s">
        <v>4003</v>
      </c>
      <c r="D2487" t="s">
        <v>3943</v>
      </c>
      <c r="E2487" t="s">
        <v>3943</v>
      </c>
      <c r="F2487" s="1">
        <v>38756</v>
      </c>
      <c r="G2487" s="4">
        <v>0.4375</v>
      </c>
      <c r="H2487" t="s">
        <v>3944</v>
      </c>
      <c r="I2487">
        <v>-88</v>
      </c>
      <c r="J2487" t="s">
        <v>221</v>
      </c>
      <c r="K2487" t="s">
        <v>745</v>
      </c>
      <c r="L2487">
        <v>1</v>
      </c>
      <c r="M2487">
        <v>1</v>
      </c>
      <c r="N2487" t="s">
        <v>4004</v>
      </c>
      <c r="O2487" t="s">
        <v>4005</v>
      </c>
      <c r="P2487" t="s">
        <v>224</v>
      </c>
      <c r="Q2487" t="s">
        <v>3946</v>
      </c>
      <c r="R2487" t="s">
        <v>226</v>
      </c>
      <c r="S2487" t="s">
        <v>227</v>
      </c>
      <c r="T2487">
        <v>0.02</v>
      </c>
      <c r="V2487">
        <v>0.02</v>
      </c>
      <c r="W2487">
        <v>0.3</v>
      </c>
      <c r="X2487" t="s">
        <v>281</v>
      </c>
      <c r="Y2487" t="s">
        <v>243</v>
      </c>
      <c r="Z2487" t="s">
        <v>1217</v>
      </c>
      <c r="AA2487" t="s">
        <v>3947</v>
      </c>
      <c r="AF2487" t="s">
        <v>736</v>
      </c>
      <c r="AG2487" t="s">
        <v>3948</v>
      </c>
      <c r="AH2487" t="s">
        <v>3949</v>
      </c>
      <c r="AJ2487" t="s">
        <v>237</v>
      </c>
      <c r="AK2487">
        <v>38.459201999999998</v>
      </c>
      <c r="AL2487">
        <v>-121.50309753418</v>
      </c>
      <c r="AM2487" t="s">
        <v>732</v>
      </c>
      <c r="AN2487" t="s">
        <v>239</v>
      </c>
      <c r="AO2487" t="s">
        <v>240</v>
      </c>
      <c r="AP2487" t="s">
        <v>732</v>
      </c>
      <c r="AQ2487" t="s">
        <v>242</v>
      </c>
      <c r="AR2487" t="s">
        <v>732</v>
      </c>
      <c r="AS2487" t="s">
        <v>239</v>
      </c>
      <c r="AT2487" t="s">
        <v>239</v>
      </c>
      <c r="AU2487">
        <v>1</v>
      </c>
      <c r="AW2487" t="s">
        <v>3950</v>
      </c>
      <c r="AX2487" t="s">
        <v>3950</v>
      </c>
      <c r="AY2487" t="s">
        <v>109</v>
      </c>
      <c r="BP2487" t="s">
        <v>1239</v>
      </c>
      <c r="BQ2487">
        <v>113</v>
      </c>
      <c r="BR2487" t="s">
        <v>357</v>
      </c>
      <c r="BS2487">
        <v>5</v>
      </c>
      <c r="BZ2487" t="s">
        <v>249</v>
      </c>
      <c r="CA2487" t="s">
        <v>4005</v>
      </c>
    </row>
    <row r="2488" spans="1:79" hidden="1" x14ac:dyDescent="0.25">
      <c r="A2488" t="s">
        <v>3940</v>
      </c>
      <c r="B2488" t="s">
        <v>3941</v>
      </c>
      <c r="C2488" t="s">
        <v>4006</v>
      </c>
      <c r="D2488" t="s">
        <v>3943</v>
      </c>
      <c r="E2488" t="s">
        <v>3943</v>
      </c>
      <c r="F2488" s="1">
        <v>38775</v>
      </c>
      <c r="G2488" s="4">
        <v>0.625</v>
      </c>
      <c r="H2488" t="s">
        <v>3944</v>
      </c>
      <c r="I2488">
        <v>-88</v>
      </c>
      <c r="J2488" t="s">
        <v>221</v>
      </c>
      <c r="K2488" t="s">
        <v>745</v>
      </c>
      <c r="L2488">
        <v>1</v>
      </c>
      <c r="M2488">
        <v>1</v>
      </c>
      <c r="N2488" t="s">
        <v>4007</v>
      </c>
      <c r="O2488" t="s">
        <v>4008</v>
      </c>
      <c r="P2488" t="s">
        <v>224</v>
      </c>
      <c r="Q2488" t="s">
        <v>3946</v>
      </c>
      <c r="R2488" t="s">
        <v>226</v>
      </c>
      <c r="S2488" t="s">
        <v>227</v>
      </c>
      <c r="T2488">
        <v>0.43</v>
      </c>
      <c r="V2488">
        <v>0.3</v>
      </c>
      <c r="W2488">
        <v>0.3</v>
      </c>
      <c r="X2488" t="s">
        <v>228</v>
      </c>
      <c r="Y2488" t="s">
        <v>243</v>
      </c>
      <c r="Z2488" t="s">
        <v>1217</v>
      </c>
      <c r="AA2488" t="s">
        <v>3947</v>
      </c>
      <c r="AF2488" t="s">
        <v>736</v>
      </c>
      <c r="AG2488" t="s">
        <v>3948</v>
      </c>
      <c r="AH2488" t="s">
        <v>3949</v>
      </c>
      <c r="AJ2488" t="s">
        <v>237</v>
      </c>
      <c r="AK2488">
        <v>38.459201999999998</v>
      </c>
      <c r="AL2488">
        <v>-121.50309753418</v>
      </c>
      <c r="AM2488" t="s">
        <v>732</v>
      </c>
      <c r="AN2488" t="s">
        <v>239</v>
      </c>
      <c r="AO2488" t="s">
        <v>240</v>
      </c>
      <c r="AP2488" t="s">
        <v>732</v>
      </c>
      <c r="AQ2488" t="s">
        <v>242</v>
      </c>
      <c r="AR2488" t="s">
        <v>732</v>
      </c>
      <c r="AS2488" t="s">
        <v>239</v>
      </c>
      <c r="AT2488" t="s">
        <v>239</v>
      </c>
      <c r="AU2488">
        <v>1</v>
      </c>
      <c r="AW2488" t="s">
        <v>3950</v>
      </c>
      <c r="AX2488" t="s">
        <v>3950</v>
      </c>
      <c r="AY2488" t="s">
        <v>109</v>
      </c>
      <c r="BP2488" t="s">
        <v>1239</v>
      </c>
      <c r="BQ2488">
        <v>113</v>
      </c>
      <c r="BR2488" t="s">
        <v>357</v>
      </c>
      <c r="BS2488">
        <v>5</v>
      </c>
      <c r="BZ2488" t="s">
        <v>249</v>
      </c>
      <c r="CA2488" t="s">
        <v>4008</v>
      </c>
    </row>
    <row r="2489" spans="1:79" hidden="1" x14ac:dyDescent="0.25">
      <c r="A2489" t="s">
        <v>3940</v>
      </c>
      <c r="B2489" t="s">
        <v>3941</v>
      </c>
      <c r="C2489" t="s">
        <v>4009</v>
      </c>
      <c r="D2489" t="s">
        <v>3943</v>
      </c>
      <c r="E2489" t="s">
        <v>3943</v>
      </c>
      <c r="F2489" s="1">
        <v>38882</v>
      </c>
      <c r="G2489" s="4">
        <v>0.41666666666666669</v>
      </c>
      <c r="H2489" t="s">
        <v>3944</v>
      </c>
      <c r="I2489">
        <v>-88</v>
      </c>
      <c r="J2489" t="s">
        <v>221</v>
      </c>
      <c r="K2489" t="s">
        <v>745</v>
      </c>
      <c r="L2489">
        <v>1</v>
      </c>
      <c r="M2489">
        <v>1</v>
      </c>
      <c r="N2489" t="s">
        <v>4010</v>
      </c>
      <c r="O2489" t="s">
        <v>4011</v>
      </c>
      <c r="P2489" t="s">
        <v>224</v>
      </c>
      <c r="Q2489" t="s">
        <v>3946</v>
      </c>
      <c r="R2489" t="s">
        <v>226</v>
      </c>
      <c r="S2489" t="s">
        <v>227</v>
      </c>
      <c r="T2489">
        <v>0.15</v>
      </c>
      <c r="V2489">
        <v>0.15</v>
      </c>
      <c r="W2489">
        <v>0.3</v>
      </c>
      <c r="X2489" t="s">
        <v>281</v>
      </c>
      <c r="Y2489" t="s">
        <v>243</v>
      </c>
      <c r="Z2489" t="s">
        <v>1217</v>
      </c>
      <c r="AA2489" t="s">
        <v>3947</v>
      </c>
      <c r="AF2489" t="s">
        <v>736</v>
      </c>
      <c r="AG2489" t="s">
        <v>3948</v>
      </c>
      <c r="AH2489" t="s">
        <v>3949</v>
      </c>
      <c r="AJ2489" t="s">
        <v>237</v>
      </c>
      <c r="AK2489">
        <v>38.459201999999998</v>
      </c>
      <c r="AL2489">
        <v>-121.50309753418</v>
      </c>
      <c r="AM2489" t="s">
        <v>732</v>
      </c>
      <c r="AN2489" t="s">
        <v>239</v>
      </c>
      <c r="AO2489" t="s">
        <v>240</v>
      </c>
      <c r="AP2489" t="s">
        <v>732</v>
      </c>
      <c r="AQ2489" t="s">
        <v>242</v>
      </c>
      <c r="AR2489" t="s">
        <v>732</v>
      </c>
      <c r="AS2489" t="s">
        <v>239</v>
      </c>
      <c r="AT2489" t="s">
        <v>239</v>
      </c>
      <c r="AU2489">
        <v>1</v>
      </c>
      <c r="AW2489" t="s">
        <v>3950</v>
      </c>
      <c r="AX2489" t="s">
        <v>3950</v>
      </c>
      <c r="AY2489" t="s">
        <v>109</v>
      </c>
      <c r="BP2489" t="s">
        <v>1239</v>
      </c>
      <c r="BQ2489">
        <v>113</v>
      </c>
      <c r="BR2489" t="s">
        <v>357</v>
      </c>
      <c r="BS2489">
        <v>5</v>
      </c>
      <c r="BZ2489" t="s">
        <v>249</v>
      </c>
      <c r="CA2489" t="s">
        <v>4011</v>
      </c>
    </row>
    <row r="2490" spans="1:79" hidden="1" x14ac:dyDescent="0.25">
      <c r="A2490" t="s">
        <v>3940</v>
      </c>
      <c r="B2490" t="s">
        <v>3941</v>
      </c>
      <c r="C2490" t="s">
        <v>4012</v>
      </c>
      <c r="D2490" t="s">
        <v>3943</v>
      </c>
      <c r="E2490" t="s">
        <v>3943</v>
      </c>
      <c r="F2490" s="1">
        <v>39001</v>
      </c>
      <c r="G2490" s="4">
        <v>0.4375</v>
      </c>
      <c r="H2490" t="s">
        <v>3944</v>
      </c>
      <c r="I2490">
        <v>-88</v>
      </c>
      <c r="J2490" t="s">
        <v>221</v>
      </c>
      <c r="K2490" t="s">
        <v>745</v>
      </c>
      <c r="L2490">
        <v>1</v>
      </c>
      <c r="M2490">
        <v>1</v>
      </c>
      <c r="N2490" t="s">
        <v>4013</v>
      </c>
      <c r="O2490" t="s">
        <v>4014</v>
      </c>
      <c r="P2490" t="s">
        <v>224</v>
      </c>
      <c r="Q2490" t="s">
        <v>3946</v>
      </c>
      <c r="R2490" t="s">
        <v>226</v>
      </c>
      <c r="S2490" t="s">
        <v>227</v>
      </c>
      <c r="T2490">
        <v>0.6</v>
      </c>
      <c r="V2490">
        <v>0.6</v>
      </c>
      <c r="W2490">
        <v>0.6</v>
      </c>
      <c r="X2490" t="s">
        <v>228</v>
      </c>
      <c r="Y2490" t="s">
        <v>243</v>
      </c>
      <c r="Z2490" t="s">
        <v>1217</v>
      </c>
      <c r="AA2490" t="s">
        <v>3947</v>
      </c>
      <c r="AF2490" t="s">
        <v>736</v>
      </c>
      <c r="AG2490" t="s">
        <v>3948</v>
      </c>
      <c r="AH2490" t="s">
        <v>3949</v>
      </c>
      <c r="AJ2490" t="s">
        <v>237</v>
      </c>
      <c r="AK2490">
        <v>38.459201999999998</v>
      </c>
      <c r="AL2490">
        <v>-121.50309753418</v>
      </c>
      <c r="AM2490" t="s">
        <v>732</v>
      </c>
      <c r="AN2490" t="s">
        <v>239</v>
      </c>
      <c r="AO2490" t="s">
        <v>240</v>
      </c>
      <c r="AP2490" t="s">
        <v>732</v>
      </c>
      <c r="AQ2490" t="s">
        <v>242</v>
      </c>
      <c r="AR2490" t="s">
        <v>732</v>
      </c>
      <c r="AS2490" t="s">
        <v>239</v>
      </c>
      <c r="AT2490" t="s">
        <v>239</v>
      </c>
      <c r="AU2490">
        <v>1</v>
      </c>
      <c r="AW2490" t="s">
        <v>3950</v>
      </c>
      <c r="AX2490" t="s">
        <v>3950</v>
      </c>
      <c r="AY2490" t="s">
        <v>109</v>
      </c>
      <c r="BP2490" t="s">
        <v>1239</v>
      </c>
      <c r="BQ2490">
        <v>113</v>
      </c>
      <c r="BR2490" t="s">
        <v>357</v>
      </c>
      <c r="BS2490">
        <v>5</v>
      </c>
      <c r="BZ2490" t="s">
        <v>249</v>
      </c>
      <c r="CA2490" t="s">
        <v>4015</v>
      </c>
    </row>
    <row r="2491" spans="1:79" hidden="1" x14ac:dyDescent="0.25">
      <c r="A2491" t="s">
        <v>3940</v>
      </c>
      <c r="B2491" t="s">
        <v>3941</v>
      </c>
      <c r="C2491" t="s">
        <v>4016</v>
      </c>
      <c r="D2491" t="s">
        <v>3943</v>
      </c>
      <c r="E2491" t="s">
        <v>3943</v>
      </c>
      <c r="F2491" s="1">
        <v>39121</v>
      </c>
      <c r="G2491" s="4">
        <v>0.42708333333333331</v>
      </c>
      <c r="H2491" t="s">
        <v>3944</v>
      </c>
      <c r="I2491">
        <v>-88</v>
      </c>
      <c r="J2491" t="s">
        <v>221</v>
      </c>
      <c r="K2491" t="s">
        <v>745</v>
      </c>
      <c r="L2491">
        <v>1</v>
      </c>
      <c r="M2491">
        <v>1</v>
      </c>
      <c r="N2491" t="s">
        <v>4017</v>
      </c>
      <c r="O2491" t="s">
        <v>4018</v>
      </c>
      <c r="P2491" t="s">
        <v>224</v>
      </c>
      <c r="Q2491" t="s">
        <v>3946</v>
      </c>
      <c r="R2491" t="s">
        <v>226</v>
      </c>
      <c r="S2491" t="s">
        <v>227</v>
      </c>
      <c r="T2491">
        <v>0.6</v>
      </c>
      <c r="V2491">
        <v>0.6</v>
      </c>
      <c r="W2491">
        <v>0.6</v>
      </c>
      <c r="X2491" t="s">
        <v>228</v>
      </c>
      <c r="Y2491" t="s">
        <v>243</v>
      </c>
      <c r="Z2491" t="s">
        <v>1217</v>
      </c>
      <c r="AA2491" t="s">
        <v>3947</v>
      </c>
      <c r="AF2491" t="s">
        <v>736</v>
      </c>
      <c r="AG2491" t="s">
        <v>3948</v>
      </c>
      <c r="AH2491" t="s">
        <v>3949</v>
      </c>
      <c r="AJ2491" t="s">
        <v>237</v>
      </c>
      <c r="AK2491">
        <v>38.459201999999998</v>
      </c>
      <c r="AL2491">
        <v>-121.50309753418</v>
      </c>
      <c r="AM2491" t="s">
        <v>732</v>
      </c>
      <c r="AN2491" t="s">
        <v>239</v>
      </c>
      <c r="AO2491" t="s">
        <v>240</v>
      </c>
      <c r="AP2491" t="s">
        <v>732</v>
      </c>
      <c r="AQ2491" t="s">
        <v>242</v>
      </c>
      <c r="AR2491" t="s">
        <v>732</v>
      </c>
      <c r="AS2491" t="s">
        <v>239</v>
      </c>
      <c r="AT2491" t="s">
        <v>239</v>
      </c>
      <c r="AU2491">
        <v>1</v>
      </c>
      <c r="AW2491" t="s">
        <v>3950</v>
      </c>
      <c r="AX2491" t="s">
        <v>3950</v>
      </c>
      <c r="AY2491" t="s">
        <v>109</v>
      </c>
      <c r="BP2491" t="s">
        <v>1239</v>
      </c>
      <c r="BQ2491">
        <v>113</v>
      </c>
      <c r="BR2491" t="s">
        <v>357</v>
      </c>
      <c r="BS2491">
        <v>5</v>
      </c>
      <c r="BZ2491" t="s">
        <v>249</v>
      </c>
      <c r="CA2491" t="s">
        <v>4019</v>
      </c>
    </row>
    <row r="2492" spans="1:79" hidden="1" x14ac:dyDescent="0.25">
      <c r="A2492" t="s">
        <v>3940</v>
      </c>
      <c r="B2492" t="s">
        <v>3941</v>
      </c>
      <c r="C2492" t="s">
        <v>4020</v>
      </c>
      <c r="D2492" t="s">
        <v>3943</v>
      </c>
      <c r="E2492" t="s">
        <v>3943</v>
      </c>
      <c r="F2492" s="1">
        <v>39238</v>
      </c>
      <c r="G2492" s="4">
        <v>0.3923611111111111</v>
      </c>
      <c r="H2492" t="s">
        <v>3944</v>
      </c>
      <c r="I2492">
        <v>-88</v>
      </c>
      <c r="J2492" t="s">
        <v>221</v>
      </c>
      <c r="K2492" t="s">
        <v>745</v>
      </c>
      <c r="L2492">
        <v>1</v>
      </c>
      <c r="M2492">
        <v>1</v>
      </c>
      <c r="N2492" t="s">
        <v>4021</v>
      </c>
      <c r="O2492" t="s">
        <v>4022</v>
      </c>
      <c r="P2492" t="s">
        <v>224</v>
      </c>
      <c r="Q2492" t="s">
        <v>3946</v>
      </c>
      <c r="R2492" t="s">
        <v>226</v>
      </c>
      <c r="S2492" t="s">
        <v>227</v>
      </c>
      <c r="T2492">
        <v>0.19</v>
      </c>
      <c r="V2492">
        <v>0.19</v>
      </c>
      <c r="W2492">
        <v>0.6</v>
      </c>
      <c r="X2492" t="s">
        <v>281</v>
      </c>
      <c r="Y2492" t="s">
        <v>243</v>
      </c>
      <c r="Z2492" t="s">
        <v>1217</v>
      </c>
      <c r="AA2492" t="s">
        <v>3947</v>
      </c>
      <c r="AF2492" t="s">
        <v>736</v>
      </c>
      <c r="AG2492" t="s">
        <v>3948</v>
      </c>
      <c r="AH2492" t="s">
        <v>3949</v>
      </c>
      <c r="AJ2492" t="s">
        <v>237</v>
      </c>
      <c r="AK2492">
        <v>38.459201999999998</v>
      </c>
      <c r="AL2492">
        <v>-121.50309753418</v>
      </c>
      <c r="AM2492" t="s">
        <v>732</v>
      </c>
      <c r="AN2492" t="s">
        <v>239</v>
      </c>
      <c r="AO2492" t="s">
        <v>240</v>
      </c>
      <c r="AP2492" t="s">
        <v>732</v>
      </c>
      <c r="AQ2492" t="s">
        <v>242</v>
      </c>
      <c r="AR2492" t="s">
        <v>732</v>
      </c>
      <c r="AS2492" t="s">
        <v>239</v>
      </c>
      <c r="AT2492" t="s">
        <v>239</v>
      </c>
      <c r="AU2492">
        <v>1</v>
      </c>
      <c r="AW2492" t="s">
        <v>3950</v>
      </c>
      <c r="AX2492" t="s">
        <v>3950</v>
      </c>
      <c r="AY2492" t="s">
        <v>109</v>
      </c>
      <c r="BP2492" t="s">
        <v>1239</v>
      </c>
      <c r="BQ2492">
        <v>113</v>
      </c>
      <c r="BR2492" t="s">
        <v>357</v>
      </c>
      <c r="BS2492">
        <v>5</v>
      </c>
      <c r="BZ2492" t="s">
        <v>249</v>
      </c>
      <c r="CA2492" t="s">
        <v>4023</v>
      </c>
    </row>
    <row r="2493" spans="1:79" hidden="1" x14ac:dyDescent="0.25">
      <c r="A2493" t="s">
        <v>3940</v>
      </c>
      <c r="B2493" t="s">
        <v>3941</v>
      </c>
      <c r="C2493" t="s">
        <v>4024</v>
      </c>
      <c r="D2493" t="s">
        <v>3943</v>
      </c>
      <c r="E2493" t="s">
        <v>3943</v>
      </c>
      <c r="F2493" s="1">
        <v>39365</v>
      </c>
      <c r="G2493" s="4">
        <v>0.56944444444444442</v>
      </c>
      <c r="H2493" t="s">
        <v>3944</v>
      </c>
      <c r="I2493">
        <v>-88</v>
      </c>
      <c r="J2493" t="s">
        <v>221</v>
      </c>
      <c r="K2493" t="s">
        <v>745</v>
      </c>
      <c r="L2493">
        <v>1</v>
      </c>
      <c r="M2493">
        <v>1</v>
      </c>
      <c r="N2493" t="s">
        <v>4025</v>
      </c>
      <c r="O2493" t="s">
        <v>4026</v>
      </c>
      <c r="P2493" t="s">
        <v>224</v>
      </c>
      <c r="Q2493" t="s">
        <v>3946</v>
      </c>
      <c r="R2493" t="s">
        <v>226</v>
      </c>
      <c r="S2493" t="s">
        <v>227</v>
      </c>
      <c r="T2493">
        <v>0.19</v>
      </c>
      <c r="V2493">
        <v>0.19</v>
      </c>
      <c r="W2493">
        <v>0.6</v>
      </c>
      <c r="X2493" t="s">
        <v>281</v>
      </c>
      <c r="Y2493" t="s">
        <v>243</v>
      </c>
      <c r="Z2493" t="s">
        <v>1217</v>
      </c>
      <c r="AA2493" t="s">
        <v>3947</v>
      </c>
      <c r="AF2493" t="s">
        <v>736</v>
      </c>
      <c r="AG2493" t="s">
        <v>3948</v>
      </c>
      <c r="AH2493" t="s">
        <v>3949</v>
      </c>
      <c r="AJ2493" t="s">
        <v>237</v>
      </c>
      <c r="AK2493">
        <v>38.459201999999998</v>
      </c>
      <c r="AL2493">
        <v>-121.50309753418</v>
      </c>
      <c r="AM2493" t="s">
        <v>732</v>
      </c>
      <c r="AN2493" t="s">
        <v>239</v>
      </c>
      <c r="AO2493" t="s">
        <v>240</v>
      </c>
      <c r="AP2493" t="s">
        <v>732</v>
      </c>
      <c r="AQ2493" t="s">
        <v>242</v>
      </c>
      <c r="AR2493" t="s">
        <v>732</v>
      </c>
      <c r="AS2493" t="s">
        <v>239</v>
      </c>
      <c r="AT2493" t="s">
        <v>239</v>
      </c>
      <c r="AU2493">
        <v>1</v>
      </c>
      <c r="AW2493" t="s">
        <v>3950</v>
      </c>
      <c r="AX2493" t="s">
        <v>3950</v>
      </c>
      <c r="AY2493" t="s">
        <v>109</v>
      </c>
      <c r="BP2493" t="s">
        <v>1239</v>
      </c>
      <c r="BQ2493">
        <v>113</v>
      </c>
      <c r="BR2493" t="s">
        <v>357</v>
      </c>
      <c r="BS2493">
        <v>5</v>
      </c>
      <c r="BZ2493" t="s">
        <v>249</v>
      </c>
      <c r="CA2493" t="s">
        <v>4027</v>
      </c>
    </row>
    <row r="2494" spans="1:79" hidden="1" x14ac:dyDescent="0.25">
      <c r="A2494" t="s">
        <v>3940</v>
      </c>
      <c r="B2494" t="s">
        <v>3941</v>
      </c>
      <c r="C2494" t="s">
        <v>4028</v>
      </c>
      <c r="D2494" t="s">
        <v>3943</v>
      </c>
      <c r="E2494" t="s">
        <v>3943</v>
      </c>
      <c r="F2494" s="1">
        <v>39484</v>
      </c>
      <c r="G2494" s="4">
        <v>0.55902777777777779</v>
      </c>
      <c r="H2494" t="s">
        <v>3944</v>
      </c>
      <c r="I2494">
        <v>-88</v>
      </c>
      <c r="J2494" t="s">
        <v>221</v>
      </c>
      <c r="K2494" t="s">
        <v>745</v>
      </c>
      <c r="L2494">
        <v>1</v>
      </c>
      <c r="M2494">
        <v>1</v>
      </c>
      <c r="N2494" t="s">
        <v>4029</v>
      </c>
      <c r="O2494" t="s">
        <v>4030</v>
      </c>
      <c r="P2494" t="s">
        <v>224</v>
      </c>
      <c r="Q2494" t="s">
        <v>3946</v>
      </c>
      <c r="R2494" t="s">
        <v>226</v>
      </c>
      <c r="S2494" t="s">
        <v>227</v>
      </c>
      <c r="T2494">
        <v>0.19</v>
      </c>
      <c r="V2494">
        <v>0.19</v>
      </c>
      <c r="W2494">
        <v>0.6</v>
      </c>
      <c r="X2494" t="s">
        <v>281</v>
      </c>
      <c r="Y2494" t="s">
        <v>243</v>
      </c>
      <c r="Z2494" t="s">
        <v>1217</v>
      </c>
      <c r="AA2494" t="s">
        <v>3947</v>
      </c>
      <c r="AF2494" t="s">
        <v>736</v>
      </c>
      <c r="AG2494" t="s">
        <v>3948</v>
      </c>
      <c r="AH2494" t="s">
        <v>3949</v>
      </c>
      <c r="AJ2494" t="s">
        <v>237</v>
      </c>
      <c r="AK2494">
        <v>38.459201999999998</v>
      </c>
      <c r="AL2494">
        <v>-121.50309753418</v>
      </c>
      <c r="AM2494" t="s">
        <v>732</v>
      </c>
      <c r="AN2494" t="s">
        <v>239</v>
      </c>
      <c r="AO2494" t="s">
        <v>240</v>
      </c>
      <c r="AP2494" t="s">
        <v>732</v>
      </c>
      <c r="AQ2494" t="s">
        <v>242</v>
      </c>
      <c r="AR2494" t="s">
        <v>732</v>
      </c>
      <c r="AS2494" t="s">
        <v>239</v>
      </c>
      <c r="AT2494" t="s">
        <v>239</v>
      </c>
      <c r="AU2494">
        <v>1</v>
      </c>
      <c r="AW2494" t="s">
        <v>3950</v>
      </c>
      <c r="AX2494" t="s">
        <v>3950</v>
      </c>
      <c r="AY2494" t="s">
        <v>109</v>
      </c>
      <c r="BP2494" t="s">
        <v>1239</v>
      </c>
      <c r="BQ2494">
        <v>113</v>
      </c>
      <c r="BR2494" t="s">
        <v>357</v>
      </c>
      <c r="BS2494">
        <v>5</v>
      </c>
      <c r="BZ2494" t="s">
        <v>249</v>
      </c>
      <c r="CA2494" t="s">
        <v>4031</v>
      </c>
    </row>
    <row r="2495" spans="1:79" hidden="1" x14ac:dyDescent="0.25">
      <c r="A2495" t="s">
        <v>3940</v>
      </c>
      <c r="B2495" t="s">
        <v>3941</v>
      </c>
      <c r="C2495" t="s">
        <v>4032</v>
      </c>
      <c r="D2495" t="s">
        <v>3943</v>
      </c>
      <c r="E2495" t="s">
        <v>3943</v>
      </c>
      <c r="F2495" s="1">
        <v>39611</v>
      </c>
      <c r="G2495" s="4">
        <v>0.4375</v>
      </c>
      <c r="H2495" t="s">
        <v>3944</v>
      </c>
      <c r="I2495">
        <v>-88</v>
      </c>
      <c r="J2495" t="s">
        <v>221</v>
      </c>
      <c r="K2495" t="s">
        <v>745</v>
      </c>
      <c r="L2495">
        <v>1</v>
      </c>
      <c r="M2495">
        <v>1</v>
      </c>
      <c r="N2495" t="s">
        <v>4033</v>
      </c>
      <c r="O2495">
        <v>806110004</v>
      </c>
      <c r="P2495" t="s">
        <v>224</v>
      </c>
      <c r="Q2495" t="s">
        <v>1216</v>
      </c>
      <c r="R2495" t="s">
        <v>226</v>
      </c>
      <c r="S2495" t="s">
        <v>227</v>
      </c>
      <c r="T2495">
        <v>1</v>
      </c>
      <c r="V2495">
        <v>1</v>
      </c>
      <c r="W2495">
        <v>1</v>
      </c>
      <c r="X2495" t="s">
        <v>228</v>
      </c>
      <c r="Y2495" t="s">
        <v>243</v>
      </c>
      <c r="Z2495" t="s">
        <v>1217</v>
      </c>
      <c r="AA2495" t="s">
        <v>3947</v>
      </c>
      <c r="AF2495" t="s">
        <v>736</v>
      </c>
      <c r="AG2495" t="s">
        <v>3948</v>
      </c>
      <c r="AH2495" t="s">
        <v>3949</v>
      </c>
      <c r="AJ2495" t="s">
        <v>237</v>
      </c>
      <c r="AK2495">
        <v>38.459201999999998</v>
      </c>
      <c r="AL2495">
        <v>-121.50309753418</v>
      </c>
      <c r="AM2495" t="s">
        <v>732</v>
      </c>
      <c r="AN2495" t="s">
        <v>239</v>
      </c>
      <c r="AO2495" t="s">
        <v>240</v>
      </c>
      <c r="AP2495" t="s">
        <v>732</v>
      </c>
      <c r="AQ2495" t="s">
        <v>242</v>
      </c>
      <c r="AR2495" t="s">
        <v>732</v>
      </c>
      <c r="AS2495" t="s">
        <v>239</v>
      </c>
      <c r="AT2495" t="s">
        <v>239</v>
      </c>
      <c r="AU2495">
        <v>1</v>
      </c>
      <c r="AW2495" t="s">
        <v>3949</v>
      </c>
      <c r="AX2495" t="s">
        <v>3949</v>
      </c>
      <c r="AY2495" t="s">
        <v>109</v>
      </c>
      <c r="BP2495" t="s">
        <v>1239</v>
      </c>
      <c r="BQ2495">
        <v>113</v>
      </c>
      <c r="BR2495" t="s">
        <v>357</v>
      </c>
      <c r="BS2495">
        <v>5</v>
      </c>
      <c r="BZ2495" t="s">
        <v>249</v>
      </c>
      <c r="CA2495" t="s">
        <v>4034</v>
      </c>
    </row>
    <row r="2496" spans="1:79" hidden="1" x14ac:dyDescent="0.25">
      <c r="A2496" t="s">
        <v>3940</v>
      </c>
      <c r="B2496" t="s">
        <v>3941</v>
      </c>
      <c r="C2496" t="s">
        <v>4035</v>
      </c>
      <c r="D2496" t="s">
        <v>3943</v>
      </c>
      <c r="E2496" t="s">
        <v>3943</v>
      </c>
      <c r="F2496" s="1">
        <v>39729</v>
      </c>
      <c r="G2496" s="4">
        <v>0.36805555555555558</v>
      </c>
      <c r="H2496" t="s">
        <v>3944</v>
      </c>
      <c r="I2496">
        <v>-88</v>
      </c>
      <c r="J2496" t="s">
        <v>221</v>
      </c>
      <c r="K2496" t="s">
        <v>745</v>
      </c>
      <c r="L2496">
        <v>1</v>
      </c>
      <c r="M2496">
        <v>1</v>
      </c>
      <c r="N2496" t="s">
        <v>4036</v>
      </c>
      <c r="O2496" t="s">
        <v>4037</v>
      </c>
      <c r="P2496" t="s">
        <v>224</v>
      </c>
      <c r="Q2496" t="s">
        <v>1216</v>
      </c>
      <c r="R2496" t="s">
        <v>226</v>
      </c>
      <c r="S2496" t="s">
        <v>227</v>
      </c>
      <c r="T2496">
        <v>0.5</v>
      </c>
      <c r="V2496">
        <v>0.5</v>
      </c>
      <c r="W2496">
        <v>0.5</v>
      </c>
      <c r="X2496" t="s">
        <v>228</v>
      </c>
      <c r="Y2496" t="s">
        <v>243</v>
      </c>
      <c r="Z2496" t="s">
        <v>1217</v>
      </c>
      <c r="AA2496" t="s">
        <v>3947</v>
      </c>
      <c r="AF2496" t="s">
        <v>736</v>
      </c>
      <c r="AG2496" t="s">
        <v>3948</v>
      </c>
      <c r="AH2496" t="s">
        <v>3949</v>
      </c>
      <c r="AJ2496" t="s">
        <v>237</v>
      </c>
      <c r="AK2496">
        <v>38.459201999999998</v>
      </c>
      <c r="AL2496">
        <v>-121.50309753418</v>
      </c>
      <c r="AM2496" t="s">
        <v>732</v>
      </c>
      <c r="AN2496" t="s">
        <v>239</v>
      </c>
      <c r="AO2496" t="s">
        <v>240</v>
      </c>
      <c r="AP2496" t="s">
        <v>732</v>
      </c>
      <c r="AQ2496" t="s">
        <v>242</v>
      </c>
      <c r="AR2496" t="s">
        <v>732</v>
      </c>
      <c r="AS2496" t="s">
        <v>239</v>
      </c>
      <c r="AT2496" t="s">
        <v>239</v>
      </c>
      <c r="AU2496">
        <v>1</v>
      </c>
      <c r="AW2496" t="s">
        <v>3949</v>
      </c>
      <c r="AX2496" t="s">
        <v>3949</v>
      </c>
      <c r="AY2496" t="s">
        <v>109</v>
      </c>
      <c r="BP2496" t="s">
        <v>1239</v>
      </c>
      <c r="BQ2496">
        <v>113</v>
      </c>
      <c r="BR2496" t="s">
        <v>357</v>
      </c>
      <c r="BS2496">
        <v>5</v>
      </c>
      <c r="BZ2496" t="s">
        <v>249</v>
      </c>
      <c r="CA2496" t="s">
        <v>4037</v>
      </c>
    </row>
    <row r="2497" spans="1:79" hidden="1" x14ac:dyDescent="0.25">
      <c r="A2497" t="s">
        <v>3940</v>
      </c>
      <c r="B2497" t="s">
        <v>3941</v>
      </c>
      <c r="C2497" t="s">
        <v>4038</v>
      </c>
      <c r="D2497" t="s">
        <v>3943</v>
      </c>
      <c r="E2497" t="s">
        <v>3943</v>
      </c>
      <c r="F2497" s="1">
        <v>39847</v>
      </c>
      <c r="G2497" s="4">
        <v>0.55208333333333337</v>
      </c>
      <c r="H2497" t="s">
        <v>3944</v>
      </c>
      <c r="I2497">
        <v>-88</v>
      </c>
      <c r="J2497" t="s">
        <v>221</v>
      </c>
      <c r="K2497" t="s">
        <v>745</v>
      </c>
      <c r="L2497">
        <v>1</v>
      </c>
      <c r="M2497">
        <v>1</v>
      </c>
      <c r="N2497" t="s">
        <v>4039</v>
      </c>
      <c r="O2497" t="s">
        <v>4040</v>
      </c>
      <c r="P2497" t="s">
        <v>224</v>
      </c>
      <c r="Q2497" t="s">
        <v>1216</v>
      </c>
      <c r="R2497" t="s">
        <v>226</v>
      </c>
      <c r="S2497" t="s">
        <v>227</v>
      </c>
      <c r="T2497">
        <v>0.5</v>
      </c>
      <c r="V2497">
        <v>0.27</v>
      </c>
      <c r="W2497">
        <v>0.5</v>
      </c>
      <c r="X2497" t="s">
        <v>281</v>
      </c>
      <c r="Y2497" t="s">
        <v>243</v>
      </c>
      <c r="Z2497" t="s">
        <v>1217</v>
      </c>
      <c r="AA2497" t="s">
        <v>3947</v>
      </c>
      <c r="AF2497" t="s">
        <v>736</v>
      </c>
      <c r="AG2497" t="s">
        <v>3948</v>
      </c>
      <c r="AH2497" t="s">
        <v>3949</v>
      </c>
      <c r="AJ2497" t="s">
        <v>237</v>
      </c>
      <c r="AK2497">
        <v>38.459201999999998</v>
      </c>
      <c r="AL2497">
        <v>-121.50309753418</v>
      </c>
      <c r="AM2497" t="s">
        <v>732</v>
      </c>
      <c r="AN2497" t="s">
        <v>239</v>
      </c>
      <c r="AO2497" t="s">
        <v>240</v>
      </c>
      <c r="AP2497" t="s">
        <v>732</v>
      </c>
      <c r="AQ2497" t="s">
        <v>242</v>
      </c>
      <c r="AR2497" t="s">
        <v>732</v>
      </c>
      <c r="AS2497" t="s">
        <v>239</v>
      </c>
      <c r="AT2497" t="s">
        <v>239</v>
      </c>
      <c r="AU2497">
        <v>1</v>
      </c>
      <c r="AW2497" t="s">
        <v>3949</v>
      </c>
      <c r="AX2497" t="s">
        <v>3949</v>
      </c>
      <c r="AY2497" t="s">
        <v>109</v>
      </c>
      <c r="BP2497" t="s">
        <v>1239</v>
      </c>
      <c r="BQ2497">
        <v>113</v>
      </c>
      <c r="BR2497" t="s">
        <v>357</v>
      </c>
      <c r="BS2497">
        <v>5</v>
      </c>
      <c r="BZ2497" t="s">
        <v>249</v>
      </c>
      <c r="CA2497" t="s">
        <v>4040</v>
      </c>
    </row>
    <row r="2498" spans="1:79" hidden="1" x14ac:dyDescent="0.25">
      <c r="A2498" t="s">
        <v>3940</v>
      </c>
      <c r="B2498" t="s">
        <v>3941</v>
      </c>
      <c r="C2498" t="s">
        <v>4041</v>
      </c>
      <c r="D2498" t="s">
        <v>3943</v>
      </c>
      <c r="E2498" t="s">
        <v>3943</v>
      </c>
      <c r="F2498" s="1">
        <v>39974</v>
      </c>
      <c r="G2498" s="4">
        <v>0.36458333333333331</v>
      </c>
      <c r="H2498" t="s">
        <v>3944</v>
      </c>
      <c r="I2498">
        <v>-88</v>
      </c>
      <c r="J2498" t="s">
        <v>221</v>
      </c>
      <c r="K2498" t="s">
        <v>745</v>
      </c>
      <c r="L2498">
        <v>1</v>
      </c>
      <c r="M2498">
        <v>1</v>
      </c>
      <c r="N2498" t="s">
        <v>4042</v>
      </c>
      <c r="O2498" t="s">
        <v>4043</v>
      </c>
      <c r="P2498" t="s">
        <v>224</v>
      </c>
      <c r="Q2498" t="s">
        <v>1216</v>
      </c>
      <c r="R2498" t="s">
        <v>226</v>
      </c>
      <c r="S2498" t="s">
        <v>227</v>
      </c>
      <c r="T2498">
        <v>0.27</v>
      </c>
      <c r="V2498">
        <v>0.27</v>
      </c>
      <c r="W2498">
        <v>0.5</v>
      </c>
      <c r="X2498" t="s">
        <v>228</v>
      </c>
      <c r="Y2498" t="s">
        <v>243</v>
      </c>
      <c r="Z2498" t="s">
        <v>1217</v>
      </c>
      <c r="AA2498" t="s">
        <v>3947</v>
      </c>
      <c r="AF2498" t="s">
        <v>736</v>
      </c>
      <c r="AG2498" t="s">
        <v>3948</v>
      </c>
      <c r="AH2498" t="s">
        <v>3949</v>
      </c>
      <c r="AJ2498" t="s">
        <v>237</v>
      </c>
      <c r="AK2498">
        <v>38.459201999999998</v>
      </c>
      <c r="AL2498">
        <v>-121.50309753418</v>
      </c>
      <c r="AM2498" t="s">
        <v>732</v>
      </c>
      <c r="AN2498" t="s">
        <v>239</v>
      </c>
      <c r="AO2498" t="s">
        <v>240</v>
      </c>
      <c r="AP2498" t="s">
        <v>732</v>
      </c>
      <c r="AQ2498" t="s">
        <v>242</v>
      </c>
      <c r="AR2498" t="s">
        <v>732</v>
      </c>
      <c r="AS2498" t="s">
        <v>239</v>
      </c>
      <c r="AT2498" t="s">
        <v>239</v>
      </c>
      <c r="AU2498">
        <v>1</v>
      </c>
      <c r="AW2498" t="s">
        <v>3949</v>
      </c>
      <c r="AX2498" t="s">
        <v>3949</v>
      </c>
      <c r="AY2498" t="s">
        <v>109</v>
      </c>
      <c r="BP2498" t="s">
        <v>1239</v>
      </c>
      <c r="BQ2498">
        <v>113</v>
      </c>
      <c r="BR2498" t="s">
        <v>357</v>
      </c>
      <c r="BS2498">
        <v>5</v>
      </c>
      <c r="BZ2498" t="s">
        <v>249</v>
      </c>
      <c r="CA2498" t="s">
        <v>4043</v>
      </c>
    </row>
    <row r="2499" spans="1:79" hidden="1" x14ac:dyDescent="0.25">
      <c r="A2499" t="s">
        <v>3940</v>
      </c>
      <c r="B2499" t="s">
        <v>3941</v>
      </c>
      <c r="C2499" t="s">
        <v>4044</v>
      </c>
      <c r="D2499" t="s">
        <v>3943</v>
      </c>
      <c r="E2499" t="s">
        <v>3943</v>
      </c>
      <c r="F2499" s="1">
        <v>40092</v>
      </c>
      <c r="G2499" s="4">
        <v>0.62152777777777779</v>
      </c>
      <c r="H2499" t="s">
        <v>3944</v>
      </c>
      <c r="I2499">
        <v>-88</v>
      </c>
      <c r="J2499" t="s">
        <v>221</v>
      </c>
      <c r="K2499" t="s">
        <v>745</v>
      </c>
      <c r="L2499">
        <v>1</v>
      </c>
      <c r="M2499">
        <v>1</v>
      </c>
      <c r="N2499" t="s">
        <v>4045</v>
      </c>
      <c r="O2499" t="s">
        <v>4046</v>
      </c>
      <c r="P2499" t="s">
        <v>224</v>
      </c>
      <c r="Q2499" t="s">
        <v>1216</v>
      </c>
      <c r="R2499" t="s">
        <v>226</v>
      </c>
      <c r="S2499" t="s">
        <v>227</v>
      </c>
      <c r="T2499">
        <v>0.45</v>
      </c>
      <c r="V2499">
        <v>0.27</v>
      </c>
      <c r="W2499">
        <v>0.5</v>
      </c>
      <c r="X2499" t="s">
        <v>905</v>
      </c>
      <c r="Y2499" t="s">
        <v>3967</v>
      </c>
      <c r="Z2499" t="s">
        <v>1217</v>
      </c>
      <c r="AA2499" t="s">
        <v>3947</v>
      </c>
      <c r="AF2499" t="s">
        <v>736</v>
      </c>
      <c r="AG2499" t="s">
        <v>3948</v>
      </c>
      <c r="AH2499" t="s">
        <v>3949</v>
      </c>
      <c r="AJ2499" t="s">
        <v>237</v>
      </c>
      <c r="AK2499">
        <v>38.459201999999998</v>
      </c>
      <c r="AL2499">
        <v>-121.50309753418</v>
      </c>
      <c r="AM2499" t="s">
        <v>732</v>
      </c>
      <c r="AN2499" t="s">
        <v>239</v>
      </c>
      <c r="AO2499" t="s">
        <v>240</v>
      </c>
      <c r="AP2499" t="s">
        <v>732</v>
      </c>
      <c r="AQ2499" t="s">
        <v>242</v>
      </c>
      <c r="AR2499" t="s">
        <v>732</v>
      </c>
      <c r="AS2499" t="s">
        <v>239</v>
      </c>
      <c r="AT2499" t="s">
        <v>239</v>
      </c>
      <c r="AU2499">
        <v>1</v>
      </c>
      <c r="AW2499" t="s">
        <v>3949</v>
      </c>
      <c r="AX2499" t="s">
        <v>3949</v>
      </c>
      <c r="AY2499" t="s">
        <v>109</v>
      </c>
      <c r="BP2499" t="s">
        <v>1239</v>
      </c>
      <c r="BQ2499">
        <v>113</v>
      </c>
      <c r="BR2499" t="s">
        <v>357</v>
      </c>
      <c r="BS2499">
        <v>5</v>
      </c>
      <c r="BZ2499" t="s">
        <v>249</v>
      </c>
      <c r="CA2499" t="s">
        <v>4046</v>
      </c>
    </row>
    <row r="2500" spans="1:79" hidden="1" x14ac:dyDescent="0.25">
      <c r="A2500" t="s">
        <v>3940</v>
      </c>
      <c r="B2500" t="s">
        <v>3941</v>
      </c>
      <c r="C2500" t="s">
        <v>4047</v>
      </c>
      <c r="D2500" t="s">
        <v>3943</v>
      </c>
      <c r="E2500" t="s">
        <v>3943</v>
      </c>
      <c r="F2500" s="1">
        <v>40219</v>
      </c>
      <c r="G2500" s="4">
        <v>0.38541666666666669</v>
      </c>
      <c r="H2500" t="s">
        <v>3944</v>
      </c>
      <c r="I2500">
        <v>-88</v>
      </c>
      <c r="J2500" t="s">
        <v>221</v>
      </c>
      <c r="K2500" t="s">
        <v>745</v>
      </c>
      <c r="L2500">
        <v>1</v>
      </c>
      <c r="M2500">
        <v>1</v>
      </c>
      <c r="N2500" t="s">
        <v>4048</v>
      </c>
      <c r="O2500" t="s">
        <v>4049</v>
      </c>
      <c r="P2500" t="s">
        <v>224</v>
      </c>
      <c r="Q2500" t="s">
        <v>1216</v>
      </c>
      <c r="R2500" t="s">
        <v>226</v>
      </c>
      <c r="S2500" t="s">
        <v>227</v>
      </c>
      <c r="T2500">
        <v>0.4</v>
      </c>
      <c r="V2500">
        <v>0.27</v>
      </c>
      <c r="W2500">
        <v>0.5</v>
      </c>
      <c r="X2500" t="s">
        <v>905</v>
      </c>
      <c r="Y2500" t="s">
        <v>1226</v>
      </c>
      <c r="Z2500" t="s">
        <v>1217</v>
      </c>
      <c r="AA2500" t="s">
        <v>3947</v>
      </c>
      <c r="AF2500" t="s">
        <v>736</v>
      </c>
      <c r="AG2500" t="s">
        <v>3948</v>
      </c>
      <c r="AH2500" t="s">
        <v>3949</v>
      </c>
      <c r="AJ2500" t="s">
        <v>237</v>
      </c>
      <c r="AK2500">
        <v>38.459201999999998</v>
      </c>
      <c r="AL2500">
        <v>-121.50309753418</v>
      </c>
      <c r="AM2500" t="s">
        <v>732</v>
      </c>
      <c r="AN2500" t="s">
        <v>239</v>
      </c>
      <c r="AO2500" t="s">
        <v>240</v>
      </c>
      <c r="AP2500" t="s">
        <v>732</v>
      </c>
      <c r="AQ2500" t="s">
        <v>242</v>
      </c>
      <c r="AR2500" t="s">
        <v>732</v>
      </c>
      <c r="AS2500" t="s">
        <v>239</v>
      </c>
      <c r="AT2500" t="s">
        <v>239</v>
      </c>
      <c r="AU2500">
        <v>1</v>
      </c>
      <c r="AW2500" t="s">
        <v>3949</v>
      </c>
      <c r="AX2500" t="s">
        <v>3949</v>
      </c>
      <c r="AY2500" t="s">
        <v>109</v>
      </c>
      <c r="BP2500" t="s">
        <v>1239</v>
      </c>
      <c r="BQ2500">
        <v>113</v>
      </c>
      <c r="BR2500" t="s">
        <v>357</v>
      </c>
      <c r="BS2500">
        <v>5</v>
      </c>
      <c r="BZ2500" t="s">
        <v>249</v>
      </c>
      <c r="CA2500" t="s">
        <v>4049</v>
      </c>
    </row>
    <row r="2501" spans="1:79" hidden="1" x14ac:dyDescent="0.25">
      <c r="A2501" t="s">
        <v>3940</v>
      </c>
      <c r="B2501" t="s">
        <v>3941</v>
      </c>
      <c r="C2501" t="s">
        <v>4050</v>
      </c>
      <c r="D2501" t="s">
        <v>3943</v>
      </c>
      <c r="E2501" t="s">
        <v>3943</v>
      </c>
      <c r="F2501" s="1">
        <v>40338</v>
      </c>
      <c r="G2501" s="4">
        <v>0.41666666666666669</v>
      </c>
      <c r="H2501" t="s">
        <v>3944</v>
      </c>
      <c r="I2501">
        <v>-88</v>
      </c>
      <c r="J2501" t="s">
        <v>221</v>
      </c>
      <c r="K2501" t="s">
        <v>745</v>
      </c>
      <c r="L2501">
        <v>1</v>
      </c>
      <c r="M2501">
        <v>1</v>
      </c>
      <c r="N2501" t="s">
        <v>4051</v>
      </c>
      <c r="O2501" t="s">
        <v>4052</v>
      </c>
      <c r="P2501" t="s">
        <v>224</v>
      </c>
      <c r="Q2501" t="s">
        <v>1216</v>
      </c>
      <c r="R2501" t="s">
        <v>226</v>
      </c>
      <c r="S2501" t="s">
        <v>227</v>
      </c>
      <c r="T2501">
        <v>0.4</v>
      </c>
      <c r="V2501">
        <v>0.4</v>
      </c>
      <c r="W2501">
        <v>0.5</v>
      </c>
      <c r="X2501" t="s">
        <v>228</v>
      </c>
      <c r="Y2501" t="s">
        <v>243</v>
      </c>
      <c r="Z2501" t="s">
        <v>1217</v>
      </c>
      <c r="AA2501" t="s">
        <v>3947</v>
      </c>
      <c r="AF2501" t="s">
        <v>736</v>
      </c>
      <c r="AG2501" t="s">
        <v>3948</v>
      </c>
      <c r="AH2501" t="s">
        <v>3949</v>
      </c>
      <c r="AJ2501" t="s">
        <v>237</v>
      </c>
      <c r="AK2501">
        <v>38.459201999999998</v>
      </c>
      <c r="AL2501">
        <v>-121.50309753418</v>
      </c>
      <c r="AM2501" t="s">
        <v>732</v>
      </c>
      <c r="AN2501" t="s">
        <v>239</v>
      </c>
      <c r="AO2501" t="s">
        <v>240</v>
      </c>
      <c r="AP2501" t="s">
        <v>732</v>
      </c>
      <c r="AQ2501" t="s">
        <v>242</v>
      </c>
      <c r="AR2501" t="s">
        <v>732</v>
      </c>
      <c r="AS2501" t="s">
        <v>239</v>
      </c>
      <c r="AT2501" t="s">
        <v>239</v>
      </c>
      <c r="AU2501">
        <v>1</v>
      </c>
      <c r="AW2501" t="s">
        <v>3949</v>
      </c>
      <c r="AX2501" t="s">
        <v>3949</v>
      </c>
      <c r="AY2501" t="s">
        <v>109</v>
      </c>
      <c r="BP2501" t="s">
        <v>1239</v>
      </c>
      <c r="BQ2501">
        <v>113</v>
      </c>
      <c r="BR2501" t="s">
        <v>357</v>
      </c>
      <c r="BS2501">
        <v>5</v>
      </c>
      <c r="BZ2501" t="s">
        <v>249</v>
      </c>
      <c r="CA2501" t="s">
        <v>4052</v>
      </c>
    </row>
    <row r="2502" spans="1:79" hidden="1" x14ac:dyDescent="0.25">
      <c r="A2502" t="s">
        <v>3940</v>
      </c>
      <c r="B2502" t="s">
        <v>3941</v>
      </c>
      <c r="C2502" t="s">
        <v>4053</v>
      </c>
      <c r="D2502" t="s">
        <v>3943</v>
      </c>
      <c r="E2502" t="s">
        <v>3943</v>
      </c>
      <c r="F2502" s="1">
        <v>40457</v>
      </c>
      <c r="G2502" s="4">
        <v>0.39583333333333331</v>
      </c>
      <c r="H2502" t="s">
        <v>3944</v>
      </c>
      <c r="I2502">
        <v>-88</v>
      </c>
      <c r="J2502" t="s">
        <v>221</v>
      </c>
      <c r="K2502" t="s">
        <v>745</v>
      </c>
      <c r="L2502">
        <v>1</v>
      </c>
      <c r="M2502">
        <v>1</v>
      </c>
      <c r="N2502" t="s">
        <v>4054</v>
      </c>
      <c r="O2502" t="s">
        <v>4055</v>
      </c>
      <c r="P2502" t="s">
        <v>224</v>
      </c>
      <c r="Q2502" t="s">
        <v>1216</v>
      </c>
      <c r="R2502" t="s">
        <v>226</v>
      </c>
      <c r="S2502" t="s">
        <v>227</v>
      </c>
      <c r="T2502">
        <v>0.47</v>
      </c>
      <c r="V2502">
        <v>0.4</v>
      </c>
      <c r="W2502">
        <v>0.5</v>
      </c>
      <c r="X2502" t="s">
        <v>905</v>
      </c>
      <c r="Y2502" t="s">
        <v>1226</v>
      </c>
      <c r="Z2502" t="s">
        <v>1217</v>
      </c>
      <c r="AA2502" t="s">
        <v>3947</v>
      </c>
      <c r="AF2502" t="s">
        <v>736</v>
      </c>
      <c r="AG2502" t="s">
        <v>3948</v>
      </c>
      <c r="AH2502" t="s">
        <v>3949</v>
      </c>
      <c r="AJ2502" t="s">
        <v>237</v>
      </c>
      <c r="AK2502">
        <v>38.459201999999998</v>
      </c>
      <c r="AL2502">
        <v>-121.50309753418</v>
      </c>
      <c r="AM2502" t="s">
        <v>732</v>
      </c>
      <c r="AN2502" t="s">
        <v>239</v>
      </c>
      <c r="AO2502" t="s">
        <v>240</v>
      </c>
      <c r="AP2502" t="s">
        <v>732</v>
      </c>
      <c r="AQ2502" t="s">
        <v>242</v>
      </c>
      <c r="AR2502" t="s">
        <v>732</v>
      </c>
      <c r="AS2502" t="s">
        <v>239</v>
      </c>
      <c r="AT2502" t="s">
        <v>239</v>
      </c>
      <c r="AU2502">
        <v>1</v>
      </c>
      <c r="AW2502" t="s">
        <v>3949</v>
      </c>
      <c r="AX2502" t="s">
        <v>3949</v>
      </c>
      <c r="AY2502" t="s">
        <v>109</v>
      </c>
      <c r="BP2502" t="s">
        <v>1239</v>
      </c>
      <c r="BQ2502">
        <v>113</v>
      </c>
      <c r="BR2502" t="s">
        <v>357</v>
      </c>
      <c r="BS2502">
        <v>5</v>
      </c>
      <c r="BZ2502" t="s">
        <v>249</v>
      </c>
      <c r="CA2502" t="s">
        <v>4055</v>
      </c>
    </row>
    <row r="2503" spans="1:79" hidden="1" x14ac:dyDescent="0.25">
      <c r="A2503" t="s">
        <v>4056</v>
      </c>
      <c r="B2503" t="s">
        <v>4057</v>
      </c>
      <c r="C2503" t="s">
        <v>4058</v>
      </c>
      <c r="D2503" t="s">
        <v>4059</v>
      </c>
      <c r="E2503" t="s">
        <v>4060</v>
      </c>
      <c r="F2503" s="1">
        <v>18264</v>
      </c>
      <c r="G2503" s="4">
        <v>0</v>
      </c>
      <c r="H2503" t="s">
        <v>3944</v>
      </c>
      <c r="I2503">
        <v>1</v>
      </c>
      <c r="J2503" t="s">
        <v>221</v>
      </c>
      <c r="K2503" t="s">
        <v>222</v>
      </c>
      <c r="L2503">
        <v>1</v>
      </c>
      <c r="M2503">
        <v>1</v>
      </c>
      <c r="N2503" t="s">
        <v>4061</v>
      </c>
      <c r="P2503" t="s">
        <v>224</v>
      </c>
      <c r="Q2503" t="s">
        <v>732</v>
      </c>
      <c r="R2503" t="s">
        <v>226</v>
      </c>
      <c r="S2503" t="s">
        <v>227</v>
      </c>
      <c r="V2503">
        <v>0.02</v>
      </c>
      <c r="W2503">
        <v>0.02</v>
      </c>
      <c r="X2503" t="s">
        <v>1217</v>
      </c>
      <c r="Y2503" t="s">
        <v>243</v>
      </c>
      <c r="Z2503" t="s">
        <v>4062</v>
      </c>
      <c r="AA2503" t="s">
        <v>4063</v>
      </c>
      <c r="AC2503" t="s">
        <v>4064</v>
      </c>
      <c r="AD2503" t="s">
        <v>4065</v>
      </c>
      <c r="AE2503" t="s">
        <v>4066</v>
      </c>
      <c r="AF2503" t="s">
        <v>736</v>
      </c>
      <c r="AG2503" t="s">
        <v>4064</v>
      </c>
      <c r="AH2503" t="s">
        <v>4067</v>
      </c>
      <c r="AJ2503" t="s">
        <v>237</v>
      </c>
      <c r="AK2503">
        <v>37.863998000000002</v>
      </c>
      <c r="AL2503">
        <v>-122.673332214355</v>
      </c>
      <c r="AM2503" t="s">
        <v>732</v>
      </c>
      <c r="AN2503" t="s">
        <v>239</v>
      </c>
      <c r="AO2503" t="s">
        <v>240</v>
      </c>
      <c r="AP2503" t="s">
        <v>4068</v>
      </c>
      <c r="AQ2503" t="s">
        <v>242</v>
      </c>
      <c r="AR2503" t="s">
        <v>732</v>
      </c>
      <c r="AS2503" t="s">
        <v>239</v>
      </c>
      <c r="AT2503" t="s">
        <v>239</v>
      </c>
      <c r="AU2503">
        <v>1</v>
      </c>
      <c r="AW2503" t="s">
        <v>4069</v>
      </c>
      <c r="AX2503" t="s">
        <v>732</v>
      </c>
      <c r="AY2503" t="s">
        <v>109</v>
      </c>
      <c r="AZ2503" t="s">
        <v>732</v>
      </c>
      <c r="BA2503" t="s">
        <v>788</v>
      </c>
      <c r="BB2503">
        <v>-88</v>
      </c>
      <c r="BC2503" t="s">
        <v>221</v>
      </c>
      <c r="BG2503" t="s">
        <v>221</v>
      </c>
      <c r="BP2503" t="s">
        <v>4070</v>
      </c>
      <c r="BQ2503">
        <v>41</v>
      </c>
      <c r="BR2503" t="s">
        <v>607</v>
      </c>
      <c r="BS2503">
        <v>2</v>
      </c>
      <c r="BZ2503" t="s">
        <v>607</v>
      </c>
      <c r="CA2503" t="s">
        <v>4071</v>
      </c>
    </row>
    <row r="2504" spans="1:79" hidden="1" x14ac:dyDescent="0.25">
      <c r="A2504" t="s">
        <v>4056</v>
      </c>
      <c r="B2504" t="s">
        <v>4057</v>
      </c>
      <c r="C2504" t="s">
        <v>4072</v>
      </c>
      <c r="D2504" t="s">
        <v>4059</v>
      </c>
      <c r="E2504" t="s">
        <v>4060</v>
      </c>
      <c r="F2504" s="1">
        <v>18264</v>
      </c>
      <c r="G2504" s="4">
        <v>0</v>
      </c>
      <c r="H2504" t="s">
        <v>3944</v>
      </c>
      <c r="I2504">
        <v>1</v>
      </c>
      <c r="J2504" t="s">
        <v>221</v>
      </c>
      <c r="K2504" t="s">
        <v>222</v>
      </c>
      <c r="L2504">
        <v>1</v>
      </c>
      <c r="M2504">
        <v>1</v>
      </c>
      <c r="N2504" t="s">
        <v>4073</v>
      </c>
      <c r="P2504" t="s">
        <v>224</v>
      </c>
      <c r="Q2504" t="s">
        <v>732</v>
      </c>
      <c r="R2504" t="s">
        <v>226</v>
      </c>
      <c r="S2504" t="s">
        <v>227</v>
      </c>
      <c r="X2504" t="s">
        <v>1217</v>
      </c>
      <c r="Y2504" t="s">
        <v>243</v>
      </c>
      <c r="Z2504" t="s">
        <v>4062</v>
      </c>
      <c r="AA2504" t="s">
        <v>4063</v>
      </c>
      <c r="AC2504" t="s">
        <v>4064</v>
      </c>
      <c r="AD2504" t="s">
        <v>4074</v>
      </c>
      <c r="AE2504" t="s">
        <v>4066</v>
      </c>
      <c r="AF2504" t="s">
        <v>736</v>
      </c>
      <c r="AG2504" t="s">
        <v>4064</v>
      </c>
      <c r="AH2504" t="s">
        <v>4067</v>
      </c>
      <c r="AJ2504" t="s">
        <v>237</v>
      </c>
      <c r="AK2504">
        <v>37.863998000000002</v>
      </c>
      <c r="AL2504">
        <v>-122.673332214355</v>
      </c>
      <c r="AM2504" t="s">
        <v>732</v>
      </c>
      <c r="AN2504" t="s">
        <v>239</v>
      </c>
      <c r="AO2504" t="s">
        <v>240</v>
      </c>
      <c r="AP2504" t="s">
        <v>4068</v>
      </c>
      <c r="AQ2504" t="s">
        <v>242</v>
      </c>
      <c r="AR2504" t="s">
        <v>732</v>
      </c>
      <c r="AS2504" t="s">
        <v>239</v>
      </c>
      <c r="AT2504" t="s">
        <v>239</v>
      </c>
      <c r="AU2504">
        <v>1</v>
      </c>
      <c r="AW2504" t="s">
        <v>4069</v>
      </c>
      <c r="AX2504" t="s">
        <v>732</v>
      </c>
      <c r="AY2504" t="s">
        <v>109</v>
      </c>
      <c r="BP2504" t="s">
        <v>4070</v>
      </c>
      <c r="BQ2504">
        <v>41</v>
      </c>
      <c r="BR2504" t="s">
        <v>607</v>
      </c>
      <c r="BS2504">
        <v>2</v>
      </c>
      <c r="BZ2504" t="s">
        <v>607</v>
      </c>
      <c r="CA2504" t="s">
        <v>4075</v>
      </c>
    </row>
    <row r="2505" spans="1:79" hidden="1" x14ac:dyDescent="0.25">
      <c r="A2505" t="s">
        <v>4056</v>
      </c>
      <c r="B2505" t="s">
        <v>4057</v>
      </c>
      <c r="C2505" t="s">
        <v>4076</v>
      </c>
      <c r="D2505" t="s">
        <v>4059</v>
      </c>
      <c r="E2505" t="s">
        <v>4060</v>
      </c>
      <c r="F2505" s="1">
        <v>18264</v>
      </c>
      <c r="G2505" s="4">
        <v>0</v>
      </c>
      <c r="H2505" t="s">
        <v>3944</v>
      </c>
      <c r="I2505">
        <v>1</v>
      </c>
      <c r="J2505" t="s">
        <v>221</v>
      </c>
      <c r="K2505" t="s">
        <v>222</v>
      </c>
      <c r="L2505">
        <v>1</v>
      </c>
      <c r="M2505">
        <v>1</v>
      </c>
      <c r="N2505" t="s">
        <v>4077</v>
      </c>
      <c r="P2505" t="s">
        <v>224</v>
      </c>
      <c r="Q2505" t="s">
        <v>732</v>
      </c>
      <c r="R2505" t="s">
        <v>226</v>
      </c>
      <c r="S2505" t="s">
        <v>227</v>
      </c>
      <c r="X2505" t="s">
        <v>1217</v>
      </c>
      <c r="Y2505" t="s">
        <v>243</v>
      </c>
      <c r="Z2505" t="s">
        <v>4062</v>
      </c>
      <c r="AA2505" t="s">
        <v>4063</v>
      </c>
      <c r="AC2505" t="s">
        <v>4064</v>
      </c>
      <c r="AD2505" t="s">
        <v>4078</v>
      </c>
      <c r="AE2505" t="s">
        <v>4066</v>
      </c>
      <c r="AF2505" t="s">
        <v>736</v>
      </c>
      <c r="AG2505" t="s">
        <v>4064</v>
      </c>
      <c r="AH2505" t="s">
        <v>4067</v>
      </c>
      <c r="AJ2505" t="s">
        <v>237</v>
      </c>
      <c r="AK2505">
        <v>37.863998000000002</v>
      </c>
      <c r="AL2505">
        <v>-122.673332214355</v>
      </c>
      <c r="AM2505" t="s">
        <v>732</v>
      </c>
      <c r="AN2505" t="s">
        <v>239</v>
      </c>
      <c r="AO2505" t="s">
        <v>240</v>
      </c>
      <c r="AP2505" t="s">
        <v>4068</v>
      </c>
      <c r="AQ2505" t="s">
        <v>242</v>
      </c>
      <c r="AR2505" t="s">
        <v>732</v>
      </c>
      <c r="AS2505" t="s">
        <v>239</v>
      </c>
      <c r="AT2505" t="s">
        <v>239</v>
      </c>
      <c r="AU2505">
        <v>1</v>
      </c>
      <c r="AW2505" t="s">
        <v>4069</v>
      </c>
      <c r="AX2505" t="s">
        <v>732</v>
      </c>
      <c r="AY2505" t="s">
        <v>109</v>
      </c>
      <c r="BP2505" t="s">
        <v>4070</v>
      </c>
      <c r="BQ2505">
        <v>41</v>
      </c>
      <c r="BR2505" t="s">
        <v>607</v>
      </c>
      <c r="BS2505">
        <v>2</v>
      </c>
      <c r="BZ2505" t="s">
        <v>607</v>
      </c>
      <c r="CA2505" t="s">
        <v>4079</v>
      </c>
    </row>
    <row r="2506" spans="1:79" hidden="1" x14ac:dyDescent="0.25">
      <c r="A2506" t="s">
        <v>4056</v>
      </c>
      <c r="B2506" t="s">
        <v>4057</v>
      </c>
      <c r="C2506" t="s">
        <v>4080</v>
      </c>
      <c r="D2506" t="s">
        <v>4081</v>
      </c>
      <c r="E2506" t="s">
        <v>4082</v>
      </c>
      <c r="F2506" s="1">
        <v>34030</v>
      </c>
      <c r="G2506" s="4">
        <v>0</v>
      </c>
      <c r="H2506" t="s">
        <v>3944</v>
      </c>
      <c r="I2506">
        <v>1</v>
      </c>
      <c r="J2506" t="s">
        <v>221</v>
      </c>
      <c r="K2506" t="s">
        <v>222</v>
      </c>
      <c r="L2506">
        <v>1</v>
      </c>
      <c r="M2506">
        <v>1</v>
      </c>
      <c r="N2506" t="s">
        <v>4083</v>
      </c>
      <c r="P2506" t="s">
        <v>224</v>
      </c>
      <c r="Q2506" t="s">
        <v>732</v>
      </c>
      <c r="R2506" t="s">
        <v>226</v>
      </c>
      <c r="S2506" t="s">
        <v>227</v>
      </c>
      <c r="T2506">
        <v>0.28000000000000003</v>
      </c>
      <c r="V2506">
        <v>8.9599999999999999E-4</v>
      </c>
      <c r="W2506">
        <v>8.9599999999999999E-4</v>
      </c>
      <c r="X2506" t="s">
        <v>281</v>
      </c>
      <c r="Y2506" t="s">
        <v>243</v>
      </c>
      <c r="Z2506" t="s">
        <v>4062</v>
      </c>
      <c r="AA2506" t="s">
        <v>3947</v>
      </c>
      <c r="AC2506" t="s">
        <v>4064</v>
      </c>
      <c r="AD2506" t="e">
        <f>-Site:Dumbarton Bridge</f>
        <v>#NAME?</v>
      </c>
      <c r="AE2506" t="s">
        <v>4066</v>
      </c>
      <c r="AF2506" t="s">
        <v>736</v>
      </c>
      <c r="AG2506" t="s">
        <v>4064</v>
      </c>
      <c r="AH2506" t="s">
        <v>4067</v>
      </c>
      <c r="AJ2506" t="s">
        <v>237</v>
      </c>
      <c r="AK2506">
        <v>37.514000000000003</v>
      </c>
      <c r="AL2506">
        <v>-122.13500213623</v>
      </c>
      <c r="AM2506" t="s">
        <v>732</v>
      </c>
      <c r="AN2506" t="s">
        <v>239</v>
      </c>
      <c r="AO2506" t="s">
        <v>240</v>
      </c>
      <c r="AP2506" t="s">
        <v>4068</v>
      </c>
      <c r="AQ2506" t="s">
        <v>242</v>
      </c>
      <c r="AR2506" t="s">
        <v>732</v>
      </c>
      <c r="AS2506" t="s">
        <v>239</v>
      </c>
      <c r="AT2506" t="s">
        <v>239</v>
      </c>
      <c r="AU2506">
        <v>1</v>
      </c>
      <c r="AW2506" t="s">
        <v>4069</v>
      </c>
      <c r="AX2506" t="s">
        <v>732</v>
      </c>
      <c r="AY2506" t="s">
        <v>109</v>
      </c>
      <c r="AZ2506" t="s">
        <v>732</v>
      </c>
      <c r="BA2506" t="s">
        <v>788</v>
      </c>
      <c r="BB2506">
        <v>-88</v>
      </c>
      <c r="BC2506" t="s">
        <v>221</v>
      </c>
      <c r="BF2506">
        <v>7</v>
      </c>
      <c r="BG2506" t="s">
        <v>221</v>
      </c>
      <c r="BP2506" t="s">
        <v>4084</v>
      </c>
      <c r="BQ2506">
        <v>81</v>
      </c>
      <c r="BR2506" t="s">
        <v>607</v>
      </c>
      <c r="BS2506">
        <v>2</v>
      </c>
      <c r="BZ2506" t="s">
        <v>607</v>
      </c>
      <c r="CA2506" t="s">
        <v>4085</v>
      </c>
    </row>
    <row r="2507" spans="1:79" hidden="1" x14ac:dyDescent="0.25">
      <c r="A2507" t="s">
        <v>4056</v>
      </c>
      <c r="B2507" t="s">
        <v>4057</v>
      </c>
      <c r="C2507" t="s">
        <v>4080</v>
      </c>
      <c r="D2507" t="s">
        <v>4086</v>
      </c>
      <c r="E2507" t="s">
        <v>4087</v>
      </c>
      <c r="F2507" s="1">
        <v>34030</v>
      </c>
      <c r="G2507" s="4">
        <v>0</v>
      </c>
      <c r="H2507" t="s">
        <v>3944</v>
      </c>
      <c r="I2507">
        <v>1</v>
      </c>
      <c r="J2507" t="s">
        <v>221</v>
      </c>
      <c r="K2507" t="s">
        <v>222</v>
      </c>
      <c r="L2507">
        <v>1</v>
      </c>
      <c r="M2507">
        <v>1</v>
      </c>
      <c r="N2507" t="s">
        <v>4083</v>
      </c>
      <c r="P2507" t="s">
        <v>224</v>
      </c>
      <c r="Q2507" t="s">
        <v>732</v>
      </c>
      <c r="R2507" t="s">
        <v>226</v>
      </c>
      <c r="S2507" t="s">
        <v>227</v>
      </c>
      <c r="T2507">
        <v>0.09</v>
      </c>
      <c r="V2507">
        <v>8.9599999999999999E-4</v>
      </c>
      <c r="W2507">
        <v>8.9599999999999999E-4</v>
      </c>
      <c r="X2507" t="s">
        <v>281</v>
      </c>
      <c r="Y2507" t="s">
        <v>243</v>
      </c>
      <c r="Z2507" t="s">
        <v>4062</v>
      </c>
      <c r="AA2507" t="s">
        <v>3947</v>
      </c>
      <c r="AC2507" t="s">
        <v>4064</v>
      </c>
      <c r="AD2507" t="e">
        <f>-Site:Point Isabel</f>
        <v>#NAME?</v>
      </c>
      <c r="AE2507" t="s">
        <v>4066</v>
      </c>
      <c r="AF2507" t="s">
        <v>736</v>
      </c>
      <c r="AG2507" t="s">
        <v>4064</v>
      </c>
      <c r="AH2507" t="s">
        <v>4067</v>
      </c>
      <c r="AJ2507" t="s">
        <v>237</v>
      </c>
      <c r="AK2507">
        <v>37.887000999999998</v>
      </c>
      <c r="AL2507">
        <v>-122.34300231933599</v>
      </c>
      <c r="AM2507" t="s">
        <v>732</v>
      </c>
      <c r="AN2507" t="s">
        <v>239</v>
      </c>
      <c r="AO2507" t="s">
        <v>240</v>
      </c>
      <c r="AP2507" t="s">
        <v>4068</v>
      </c>
      <c r="AQ2507" t="s">
        <v>242</v>
      </c>
      <c r="AR2507" t="s">
        <v>732</v>
      </c>
      <c r="AS2507" t="s">
        <v>239</v>
      </c>
      <c r="AT2507" t="s">
        <v>239</v>
      </c>
      <c r="AU2507">
        <v>1</v>
      </c>
      <c r="AW2507" t="s">
        <v>4069</v>
      </c>
      <c r="AX2507" t="s">
        <v>732</v>
      </c>
      <c r="AY2507" t="s">
        <v>109</v>
      </c>
      <c r="AZ2507" t="s">
        <v>732</v>
      </c>
      <c r="BA2507" t="s">
        <v>788</v>
      </c>
      <c r="BB2507">
        <v>-88</v>
      </c>
      <c r="BC2507" t="s">
        <v>221</v>
      </c>
      <c r="BF2507">
        <v>2</v>
      </c>
      <c r="BG2507" t="s">
        <v>221</v>
      </c>
      <c r="BP2507" t="s">
        <v>4088</v>
      </c>
      <c r="BQ2507">
        <v>1</v>
      </c>
      <c r="BR2507" t="s">
        <v>607</v>
      </c>
      <c r="BS2507">
        <v>2</v>
      </c>
      <c r="BZ2507" t="s">
        <v>607</v>
      </c>
      <c r="CA2507" t="s">
        <v>4089</v>
      </c>
    </row>
    <row r="2508" spans="1:79" hidden="1" x14ac:dyDescent="0.25">
      <c r="A2508" t="s">
        <v>4056</v>
      </c>
      <c r="B2508" t="s">
        <v>4057</v>
      </c>
      <c r="C2508" t="s">
        <v>4080</v>
      </c>
      <c r="D2508" t="s">
        <v>4090</v>
      </c>
      <c r="E2508" t="s">
        <v>4091</v>
      </c>
      <c r="F2508" s="1">
        <v>34030</v>
      </c>
      <c r="G2508" s="4">
        <v>0</v>
      </c>
      <c r="H2508" t="s">
        <v>3944</v>
      </c>
      <c r="I2508">
        <v>1</v>
      </c>
      <c r="J2508" t="s">
        <v>221</v>
      </c>
      <c r="K2508" t="s">
        <v>222</v>
      </c>
      <c r="L2508">
        <v>1</v>
      </c>
      <c r="M2508">
        <v>1</v>
      </c>
      <c r="N2508" t="s">
        <v>4083</v>
      </c>
      <c r="P2508" t="s">
        <v>224</v>
      </c>
      <c r="Q2508" t="s">
        <v>732</v>
      </c>
      <c r="R2508" t="s">
        <v>226</v>
      </c>
      <c r="S2508" t="s">
        <v>227</v>
      </c>
      <c r="T2508">
        <v>0.15</v>
      </c>
      <c r="V2508">
        <v>8.9599999999999999E-4</v>
      </c>
      <c r="W2508">
        <v>8.9599999999999999E-4</v>
      </c>
      <c r="X2508" t="s">
        <v>281</v>
      </c>
      <c r="Y2508" t="s">
        <v>243</v>
      </c>
      <c r="Z2508" t="s">
        <v>4062</v>
      </c>
      <c r="AA2508" t="s">
        <v>3947</v>
      </c>
      <c r="AC2508" t="s">
        <v>4064</v>
      </c>
      <c r="AD2508" t="e">
        <f>-Site:Oyster Point</f>
        <v>#NAME?</v>
      </c>
      <c r="AE2508" t="s">
        <v>4066</v>
      </c>
      <c r="AF2508" t="s">
        <v>736</v>
      </c>
      <c r="AG2508" t="s">
        <v>4064</v>
      </c>
      <c r="AH2508" t="s">
        <v>4067</v>
      </c>
      <c r="AJ2508" t="s">
        <v>237</v>
      </c>
      <c r="AK2508">
        <v>37.668998999999999</v>
      </c>
      <c r="AL2508">
        <v>-122.32900238037099</v>
      </c>
      <c r="AM2508" t="s">
        <v>732</v>
      </c>
      <c r="AN2508" t="s">
        <v>239</v>
      </c>
      <c r="AO2508" t="s">
        <v>240</v>
      </c>
      <c r="AP2508" t="s">
        <v>4068</v>
      </c>
      <c r="AQ2508" t="s">
        <v>242</v>
      </c>
      <c r="AR2508" t="s">
        <v>732</v>
      </c>
      <c r="AS2508" t="s">
        <v>239</v>
      </c>
      <c r="AT2508" t="s">
        <v>239</v>
      </c>
      <c r="AU2508">
        <v>1</v>
      </c>
      <c r="AW2508" t="s">
        <v>4069</v>
      </c>
      <c r="AX2508" t="s">
        <v>732</v>
      </c>
      <c r="AY2508" t="s">
        <v>109</v>
      </c>
      <c r="AZ2508" t="s">
        <v>732</v>
      </c>
      <c r="BA2508" t="s">
        <v>788</v>
      </c>
      <c r="BB2508">
        <v>-88</v>
      </c>
      <c r="BC2508" t="s">
        <v>221</v>
      </c>
      <c r="BF2508">
        <v>8</v>
      </c>
      <c r="BG2508" t="s">
        <v>221</v>
      </c>
      <c r="BP2508" t="s">
        <v>4084</v>
      </c>
      <c r="BQ2508">
        <v>81</v>
      </c>
      <c r="BR2508" t="s">
        <v>607</v>
      </c>
      <c r="BS2508">
        <v>2</v>
      </c>
      <c r="BZ2508" t="s">
        <v>607</v>
      </c>
      <c r="CA2508" t="s">
        <v>4092</v>
      </c>
    </row>
    <row r="2509" spans="1:79" hidden="1" x14ac:dyDescent="0.25">
      <c r="A2509" t="s">
        <v>4056</v>
      </c>
      <c r="B2509" t="s">
        <v>4057</v>
      </c>
      <c r="C2509" t="s">
        <v>4080</v>
      </c>
      <c r="D2509" t="s">
        <v>4093</v>
      </c>
      <c r="E2509" t="s">
        <v>4094</v>
      </c>
      <c r="F2509" s="1">
        <v>34030</v>
      </c>
      <c r="G2509" s="4">
        <v>0</v>
      </c>
      <c r="H2509" t="s">
        <v>3944</v>
      </c>
      <c r="I2509">
        <v>1</v>
      </c>
      <c r="J2509" t="s">
        <v>221</v>
      </c>
      <c r="K2509" t="s">
        <v>222</v>
      </c>
      <c r="L2509">
        <v>1</v>
      </c>
      <c r="M2509">
        <v>1</v>
      </c>
      <c r="N2509" t="s">
        <v>4083</v>
      </c>
      <c r="P2509" t="s">
        <v>224</v>
      </c>
      <c r="Q2509" t="s">
        <v>732</v>
      </c>
      <c r="R2509" t="s">
        <v>226</v>
      </c>
      <c r="S2509" t="s">
        <v>227</v>
      </c>
      <c r="T2509">
        <v>0.16</v>
      </c>
      <c r="V2509">
        <v>8.9599999999999999E-4</v>
      </c>
      <c r="W2509">
        <v>8.9599999999999999E-4</v>
      </c>
      <c r="X2509" t="s">
        <v>281</v>
      </c>
      <c r="Y2509" t="s">
        <v>243</v>
      </c>
      <c r="Z2509" t="s">
        <v>4062</v>
      </c>
      <c r="AA2509" t="s">
        <v>3947</v>
      </c>
      <c r="AC2509" t="s">
        <v>4064</v>
      </c>
      <c r="AD2509" t="e">
        <f>-Site:Redwood Creek</f>
        <v>#NAME?</v>
      </c>
      <c r="AE2509" t="s">
        <v>4066</v>
      </c>
      <c r="AF2509" t="s">
        <v>736</v>
      </c>
      <c r="AG2509" t="s">
        <v>4064</v>
      </c>
      <c r="AH2509" t="s">
        <v>4067</v>
      </c>
      <c r="AJ2509" t="s">
        <v>237</v>
      </c>
      <c r="AK2509">
        <v>37.558998000000003</v>
      </c>
      <c r="AL2509">
        <v>-122.20899963378901</v>
      </c>
      <c r="AM2509" t="s">
        <v>732</v>
      </c>
      <c r="AN2509" t="s">
        <v>239</v>
      </c>
      <c r="AO2509" t="s">
        <v>240</v>
      </c>
      <c r="AP2509" t="s">
        <v>4068</v>
      </c>
      <c r="AQ2509" t="s">
        <v>242</v>
      </c>
      <c r="AR2509" t="s">
        <v>732</v>
      </c>
      <c r="AS2509" t="s">
        <v>239</v>
      </c>
      <c r="AT2509" t="s">
        <v>239</v>
      </c>
      <c r="AU2509">
        <v>1</v>
      </c>
      <c r="AW2509" t="s">
        <v>4069</v>
      </c>
      <c r="AX2509" t="s">
        <v>732</v>
      </c>
      <c r="AY2509" t="s">
        <v>109</v>
      </c>
      <c r="AZ2509" t="s">
        <v>732</v>
      </c>
      <c r="BA2509" t="s">
        <v>788</v>
      </c>
      <c r="BB2509">
        <v>-88</v>
      </c>
      <c r="BC2509" t="s">
        <v>221</v>
      </c>
      <c r="BF2509">
        <v>5</v>
      </c>
      <c r="BG2509" t="s">
        <v>221</v>
      </c>
      <c r="BP2509" t="s">
        <v>4084</v>
      </c>
      <c r="BQ2509">
        <v>81</v>
      </c>
      <c r="BR2509" t="s">
        <v>607</v>
      </c>
      <c r="BS2509">
        <v>2</v>
      </c>
      <c r="BZ2509" t="s">
        <v>607</v>
      </c>
      <c r="CA2509" t="s">
        <v>4095</v>
      </c>
    </row>
    <row r="2510" spans="1:79" hidden="1" x14ac:dyDescent="0.25">
      <c r="A2510" t="s">
        <v>4056</v>
      </c>
      <c r="B2510" t="s">
        <v>4057</v>
      </c>
      <c r="C2510" t="s">
        <v>4080</v>
      </c>
      <c r="D2510" t="s">
        <v>4096</v>
      </c>
      <c r="E2510" t="s">
        <v>4097</v>
      </c>
      <c r="F2510" s="1">
        <v>34030</v>
      </c>
      <c r="G2510" s="4">
        <v>0</v>
      </c>
      <c r="H2510" t="s">
        <v>3944</v>
      </c>
      <c r="I2510">
        <v>1</v>
      </c>
      <c r="J2510" t="s">
        <v>221</v>
      </c>
      <c r="K2510" t="s">
        <v>222</v>
      </c>
      <c r="L2510">
        <v>1</v>
      </c>
      <c r="M2510">
        <v>1</v>
      </c>
      <c r="N2510" t="s">
        <v>4083</v>
      </c>
      <c r="P2510" t="s">
        <v>224</v>
      </c>
      <c r="Q2510" t="s">
        <v>732</v>
      </c>
      <c r="R2510" t="s">
        <v>226</v>
      </c>
      <c r="S2510" t="s">
        <v>227</v>
      </c>
      <c r="T2510">
        <v>0.51</v>
      </c>
      <c r="V2510">
        <v>8.9599999999999999E-4</v>
      </c>
      <c r="W2510">
        <v>8.9599999999999999E-4</v>
      </c>
      <c r="X2510" t="s">
        <v>281</v>
      </c>
      <c r="Y2510" t="s">
        <v>243</v>
      </c>
      <c r="Z2510" t="s">
        <v>4062</v>
      </c>
      <c r="AA2510" t="s">
        <v>3947</v>
      </c>
      <c r="AC2510" t="s">
        <v>4064</v>
      </c>
      <c r="AD2510" t="e">
        <f>-Site:South Bay</f>
        <v>#NAME?</v>
      </c>
      <c r="AE2510" t="s">
        <v>4066</v>
      </c>
      <c r="AF2510" t="s">
        <v>736</v>
      </c>
      <c r="AG2510" t="s">
        <v>4064</v>
      </c>
      <c r="AH2510" t="s">
        <v>4067</v>
      </c>
      <c r="AJ2510" t="s">
        <v>237</v>
      </c>
      <c r="AK2510">
        <v>37.493000000000002</v>
      </c>
      <c r="AL2510">
        <v>-122.087997436523</v>
      </c>
      <c r="AM2510" t="s">
        <v>732</v>
      </c>
      <c r="AN2510" t="s">
        <v>239</v>
      </c>
      <c r="AO2510" t="s">
        <v>240</v>
      </c>
      <c r="AP2510" t="s">
        <v>4068</v>
      </c>
      <c r="AQ2510" t="s">
        <v>242</v>
      </c>
      <c r="AR2510" t="s">
        <v>732</v>
      </c>
      <c r="AS2510" t="s">
        <v>239</v>
      </c>
      <c r="AT2510" t="s">
        <v>239</v>
      </c>
      <c r="AU2510">
        <v>1</v>
      </c>
      <c r="AW2510" t="s">
        <v>4069</v>
      </c>
      <c r="AX2510" t="s">
        <v>732</v>
      </c>
      <c r="AY2510" t="s">
        <v>109</v>
      </c>
      <c r="AZ2510" t="s">
        <v>732</v>
      </c>
      <c r="BA2510" t="s">
        <v>788</v>
      </c>
      <c r="BB2510">
        <v>-88</v>
      </c>
      <c r="BC2510" t="s">
        <v>221</v>
      </c>
      <c r="BF2510">
        <v>8</v>
      </c>
      <c r="BG2510" t="s">
        <v>221</v>
      </c>
      <c r="BP2510" t="s">
        <v>4088</v>
      </c>
      <c r="BQ2510">
        <v>1</v>
      </c>
      <c r="BR2510" t="s">
        <v>607</v>
      </c>
      <c r="BS2510">
        <v>2</v>
      </c>
      <c r="BZ2510" t="s">
        <v>607</v>
      </c>
      <c r="CA2510" t="s">
        <v>4098</v>
      </c>
    </row>
    <row r="2511" spans="1:79" hidden="1" x14ac:dyDescent="0.25">
      <c r="A2511" t="s">
        <v>4056</v>
      </c>
      <c r="B2511" t="s">
        <v>4057</v>
      </c>
      <c r="C2511" t="s">
        <v>4080</v>
      </c>
      <c r="D2511" t="s">
        <v>4059</v>
      </c>
      <c r="E2511" t="s">
        <v>4060</v>
      </c>
      <c r="F2511" s="1">
        <v>34031</v>
      </c>
      <c r="G2511" s="4">
        <v>0</v>
      </c>
      <c r="H2511" t="s">
        <v>3944</v>
      </c>
      <c r="I2511">
        <v>1</v>
      </c>
      <c r="J2511" t="s">
        <v>221</v>
      </c>
      <c r="K2511" t="s">
        <v>222</v>
      </c>
      <c r="L2511">
        <v>1</v>
      </c>
      <c r="M2511">
        <v>1</v>
      </c>
      <c r="N2511" t="s">
        <v>4083</v>
      </c>
      <c r="P2511" t="s">
        <v>224</v>
      </c>
      <c r="Q2511" t="s">
        <v>732</v>
      </c>
      <c r="R2511" t="s">
        <v>226</v>
      </c>
      <c r="S2511" t="s">
        <v>227</v>
      </c>
      <c r="T2511">
        <v>0.1</v>
      </c>
      <c r="V2511">
        <v>8.9599999999999999E-4</v>
      </c>
      <c r="W2511">
        <v>8.9599999999999999E-4</v>
      </c>
      <c r="X2511" t="s">
        <v>281</v>
      </c>
      <c r="Y2511" t="s">
        <v>243</v>
      </c>
      <c r="Z2511" t="s">
        <v>4062</v>
      </c>
      <c r="AA2511" t="s">
        <v>3947</v>
      </c>
      <c r="AC2511" t="s">
        <v>4064</v>
      </c>
      <c r="AD2511" t="e">
        <f>-Site:Golden Gate</f>
        <v>#NAME?</v>
      </c>
      <c r="AE2511" t="s">
        <v>4066</v>
      </c>
      <c r="AF2511" t="s">
        <v>736</v>
      </c>
      <c r="AG2511" t="s">
        <v>4064</v>
      </c>
      <c r="AH2511" t="s">
        <v>4067</v>
      </c>
      <c r="AJ2511" t="s">
        <v>237</v>
      </c>
      <c r="AK2511">
        <v>37.863998000000002</v>
      </c>
      <c r="AL2511">
        <v>-122.673332214355</v>
      </c>
      <c r="AM2511" t="s">
        <v>732</v>
      </c>
      <c r="AN2511" t="s">
        <v>239</v>
      </c>
      <c r="AO2511" t="s">
        <v>240</v>
      </c>
      <c r="AP2511" t="s">
        <v>4068</v>
      </c>
      <c r="AQ2511" t="s">
        <v>242</v>
      </c>
      <c r="AR2511" t="s">
        <v>732</v>
      </c>
      <c r="AS2511" t="s">
        <v>239</v>
      </c>
      <c r="AT2511" t="s">
        <v>239</v>
      </c>
      <c r="AU2511">
        <v>1</v>
      </c>
      <c r="AW2511" t="s">
        <v>4069</v>
      </c>
      <c r="AX2511" t="s">
        <v>732</v>
      </c>
      <c r="AY2511" t="s">
        <v>109</v>
      </c>
      <c r="AZ2511" t="s">
        <v>732</v>
      </c>
      <c r="BA2511" t="s">
        <v>788</v>
      </c>
      <c r="BB2511">
        <v>-88</v>
      </c>
      <c r="BC2511" t="s">
        <v>221</v>
      </c>
      <c r="BF2511">
        <v>21</v>
      </c>
      <c r="BG2511" t="s">
        <v>221</v>
      </c>
      <c r="BP2511" t="s">
        <v>4070</v>
      </c>
      <c r="BQ2511">
        <v>41</v>
      </c>
      <c r="BR2511" t="s">
        <v>607</v>
      </c>
      <c r="BS2511">
        <v>2</v>
      </c>
      <c r="BZ2511" t="s">
        <v>607</v>
      </c>
      <c r="CA2511" t="s">
        <v>4099</v>
      </c>
    </row>
    <row r="2512" spans="1:79" hidden="1" x14ac:dyDescent="0.25">
      <c r="A2512" t="s">
        <v>4056</v>
      </c>
      <c r="B2512" t="s">
        <v>4057</v>
      </c>
      <c r="C2512" t="s">
        <v>4080</v>
      </c>
      <c r="D2512" t="s">
        <v>4100</v>
      </c>
      <c r="E2512" t="s">
        <v>4101</v>
      </c>
      <c r="F2512" s="1">
        <v>34031</v>
      </c>
      <c r="G2512" s="4">
        <v>0</v>
      </c>
      <c r="H2512" t="s">
        <v>3944</v>
      </c>
      <c r="I2512">
        <v>1</v>
      </c>
      <c r="J2512" t="s">
        <v>221</v>
      </c>
      <c r="K2512" t="s">
        <v>222</v>
      </c>
      <c r="L2512">
        <v>1</v>
      </c>
      <c r="M2512">
        <v>1</v>
      </c>
      <c r="N2512" t="s">
        <v>4083</v>
      </c>
      <c r="P2512" t="s">
        <v>224</v>
      </c>
      <c r="Q2512" t="s">
        <v>732</v>
      </c>
      <c r="R2512" t="s">
        <v>226</v>
      </c>
      <c r="S2512" t="s">
        <v>227</v>
      </c>
      <c r="T2512">
        <v>0.15</v>
      </c>
      <c r="V2512">
        <v>8.9599999999999999E-4</v>
      </c>
      <c r="W2512">
        <v>8.9599999999999999E-4</v>
      </c>
      <c r="X2512" t="s">
        <v>281</v>
      </c>
      <c r="Y2512" t="s">
        <v>243</v>
      </c>
      <c r="Z2512" t="s">
        <v>4062</v>
      </c>
      <c r="AA2512" t="s">
        <v>3947</v>
      </c>
      <c r="AC2512" t="s">
        <v>4064</v>
      </c>
      <c r="AD2512" t="e">
        <f>-Site:Yerba Buena Island</f>
        <v>#NAME?</v>
      </c>
      <c r="AE2512" t="s">
        <v>4066</v>
      </c>
      <c r="AF2512" t="s">
        <v>736</v>
      </c>
      <c r="AG2512" t="s">
        <v>4064</v>
      </c>
      <c r="AH2512" t="s">
        <v>4067</v>
      </c>
      <c r="AJ2512" t="s">
        <v>237</v>
      </c>
      <c r="AK2512">
        <v>37.821998999999998</v>
      </c>
      <c r="AL2512">
        <v>-122.34999847412099</v>
      </c>
      <c r="AM2512" t="s">
        <v>732</v>
      </c>
      <c r="AN2512" t="s">
        <v>239</v>
      </c>
      <c r="AO2512" t="s">
        <v>240</v>
      </c>
      <c r="AP2512" t="s">
        <v>4068</v>
      </c>
      <c r="AQ2512" t="s">
        <v>242</v>
      </c>
      <c r="AR2512" t="s">
        <v>732</v>
      </c>
      <c r="AS2512" t="s">
        <v>239</v>
      </c>
      <c r="AT2512" t="s">
        <v>239</v>
      </c>
      <c r="AU2512">
        <v>1</v>
      </c>
      <c r="AW2512" t="s">
        <v>4069</v>
      </c>
      <c r="AX2512" t="s">
        <v>732</v>
      </c>
      <c r="AY2512" t="s">
        <v>109</v>
      </c>
      <c r="AZ2512" t="s">
        <v>732</v>
      </c>
      <c r="BA2512" t="s">
        <v>788</v>
      </c>
      <c r="BB2512">
        <v>-88</v>
      </c>
      <c r="BC2512" t="s">
        <v>221</v>
      </c>
      <c r="BF2512">
        <v>6</v>
      </c>
      <c r="BG2512" t="s">
        <v>221</v>
      </c>
      <c r="BP2512" t="s">
        <v>4088</v>
      </c>
      <c r="BQ2512">
        <v>1</v>
      </c>
      <c r="BR2512" t="s">
        <v>607</v>
      </c>
      <c r="BS2512">
        <v>2</v>
      </c>
      <c r="BZ2512" t="s">
        <v>607</v>
      </c>
      <c r="CA2512" t="s">
        <v>4102</v>
      </c>
    </row>
    <row r="2513" spans="1:79" hidden="1" x14ac:dyDescent="0.25">
      <c r="A2513" t="s">
        <v>4056</v>
      </c>
      <c r="B2513" t="s">
        <v>4057</v>
      </c>
      <c r="C2513" t="s">
        <v>4080</v>
      </c>
      <c r="D2513" t="s">
        <v>4103</v>
      </c>
      <c r="E2513" t="s">
        <v>4104</v>
      </c>
      <c r="F2513" s="1">
        <v>34031</v>
      </c>
      <c r="G2513" s="4">
        <v>0</v>
      </c>
      <c r="H2513" t="s">
        <v>3944</v>
      </c>
      <c r="I2513">
        <v>1</v>
      </c>
      <c r="J2513" t="s">
        <v>221</v>
      </c>
      <c r="K2513" t="s">
        <v>222</v>
      </c>
      <c r="L2513">
        <v>1</v>
      </c>
      <c r="M2513">
        <v>1</v>
      </c>
      <c r="N2513" t="s">
        <v>4083</v>
      </c>
      <c r="P2513" t="s">
        <v>224</v>
      </c>
      <c r="Q2513" t="s">
        <v>732</v>
      </c>
      <c r="R2513" t="s">
        <v>226</v>
      </c>
      <c r="S2513" t="s">
        <v>227</v>
      </c>
      <c r="T2513">
        <v>0.14000000000000001</v>
      </c>
      <c r="V2513">
        <v>8.9599999999999999E-4</v>
      </c>
      <c r="W2513">
        <v>8.9599999999999999E-4</v>
      </c>
      <c r="X2513" t="s">
        <v>281</v>
      </c>
      <c r="Y2513" t="s">
        <v>243</v>
      </c>
      <c r="Z2513" t="s">
        <v>4062</v>
      </c>
      <c r="AA2513" t="s">
        <v>3947</v>
      </c>
      <c r="AC2513" t="s">
        <v>4064</v>
      </c>
      <c r="AD2513" t="e">
        <f>-Site:Richardson Bay</f>
        <v>#NAME?</v>
      </c>
      <c r="AE2513" t="s">
        <v>4066</v>
      </c>
      <c r="AF2513" t="s">
        <v>736</v>
      </c>
      <c r="AG2513" t="s">
        <v>4064</v>
      </c>
      <c r="AH2513" t="s">
        <v>4067</v>
      </c>
      <c r="AJ2513" t="s">
        <v>237</v>
      </c>
      <c r="AK2513">
        <v>37.862000000000002</v>
      </c>
      <c r="AL2513">
        <v>-122.478996276855</v>
      </c>
      <c r="AM2513" t="s">
        <v>732</v>
      </c>
      <c r="AN2513" t="s">
        <v>239</v>
      </c>
      <c r="AO2513" t="s">
        <v>240</v>
      </c>
      <c r="AP2513" t="s">
        <v>4068</v>
      </c>
      <c r="AQ2513" t="s">
        <v>242</v>
      </c>
      <c r="AR2513" t="s">
        <v>732</v>
      </c>
      <c r="AS2513" t="s">
        <v>239</v>
      </c>
      <c r="AT2513" t="s">
        <v>239</v>
      </c>
      <c r="AU2513">
        <v>1</v>
      </c>
      <c r="AW2513" t="s">
        <v>4069</v>
      </c>
      <c r="AX2513" t="s">
        <v>732</v>
      </c>
      <c r="AY2513" t="s">
        <v>109</v>
      </c>
      <c r="AZ2513" t="s">
        <v>732</v>
      </c>
      <c r="BA2513" t="s">
        <v>788</v>
      </c>
      <c r="BB2513">
        <v>-88</v>
      </c>
      <c r="BC2513" t="s">
        <v>221</v>
      </c>
      <c r="BF2513">
        <v>2</v>
      </c>
      <c r="BG2513" t="s">
        <v>221</v>
      </c>
      <c r="BP2513" t="s">
        <v>4070</v>
      </c>
      <c r="BQ2513">
        <v>41</v>
      </c>
      <c r="BR2513" t="s">
        <v>607</v>
      </c>
      <c r="BS2513">
        <v>2</v>
      </c>
      <c r="BZ2513" t="s">
        <v>607</v>
      </c>
      <c r="CA2513" t="s">
        <v>4105</v>
      </c>
    </row>
    <row r="2514" spans="1:79" hidden="1" x14ac:dyDescent="0.25">
      <c r="A2514" t="s">
        <v>4056</v>
      </c>
      <c r="B2514" t="s">
        <v>4057</v>
      </c>
      <c r="C2514" t="s">
        <v>4080</v>
      </c>
      <c r="D2514" t="s">
        <v>4106</v>
      </c>
      <c r="E2514" t="s">
        <v>4107</v>
      </c>
      <c r="F2514" s="1">
        <v>34032</v>
      </c>
      <c r="G2514" s="4">
        <v>0</v>
      </c>
      <c r="H2514" t="s">
        <v>3944</v>
      </c>
      <c r="I2514">
        <v>1</v>
      </c>
      <c r="J2514" t="s">
        <v>221</v>
      </c>
      <c r="K2514" t="s">
        <v>222</v>
      </c>
      <c r="L2514">
        <v>1</v>
      </c>
      <c r="M2514">
        <v>1</v>
      </c>
      <c r="N2514" t="s">
        <v>4083</v>
      </c>
      <c r="P2514" t="s">
        <v>224</v>
      </c>
      <c r="Q2514" t="s">
        <v>732</v>
      </c>
      <c r="R2514" t="s">
        <v>226</v>
      </c>
      <c r="S2514" t="s">
        <v>227</v>
      </c>
      <c r="T2514">
        <v>0.15</v>
      </c>
      <c r="V2514">
        <v>8.9599999999999999E-4</v>
      </c>
      <c r="W2514">
        <v>8.9599999999999999E-4</v>
      </c>
      <c r="X2514" t="s">
        <v>281</v>
      </c>
      <c r="Y2514" t="s">
        <v>243</v>
      </c>
      <c r="Z2514" t="s">
        <v>4062</v>
      </c>
      <c r="AA2514" t="s">
        <v>3947</v>
      </c>
      <c r="AC2514" t="s">
        <v>4064</v>
      </c>
      <c r="AD2514" t="e">
        <f>-Site:Napa River</f>
        <v>#NAME?</v>
      </c>
      <c r="AE2514" t="s">
        <v>4066</v>
      </c>
      <c r="AF2514" t="s">
        <v>736</v>
      </c>
      <c r="AG2514" t="s">
        <v>4064</v>
      </c>
      <c r="AH2514" t="s">
        <v>4067</v>
      </c>
      <c r="AJ2514" t="s">
        <v>237</v>
      </c>
      <c r="AK2514">
        <v>38.097000000000001</v>
      </c>
      <c r="AL2514">
        <v>-122.26100158691401</v>
      </c>
      <c r="AM2514" t="s">
        <v>732</v>
      </c>
      <c r="AN2514" t="s">
        <v>239</v>
      </c>
      <c r="AO2514" t="s">
        <v>240</v>
      </c>
      <c r="AP2514" t="s">
        <v>4068</v>
      </c>
      <c r="AQ2514" t="s">
        <v>242</v>
      </c>
      <c r="AR2514" t="s">
        <v>732</v>
      </c>
      <c r="AS2514" t="s">
        <v>239</v>
      </c>
      <c r="AT2514" t="s">
        <v>239</v>
      </c>
      <c r="AU2514">
        <v>1</v>
      </c>
      <c r="AW2514" t="s">
        <v>4069</v>
      </c>
      <c r="AX2514" t="s">
        <v>732</v>
      </c>
      <c r="AY2514" t="s">
        <v>109</v>
      </c>
      <c r="AZ2514" t="s">
        <v>732</v>
      </c>
      <c r="BA2514" t="s">
        <v>788</v>
      </c>
      <c r="BB2514">
        <v>-88</v>
      </c>
      <c r="BC2514" t="s">
        <v>221</v>
      </c>
      <c r="BF2514">
        <v>4</v>
      </c>
      <c r="BG2514" t="s">
        <v>221</v>
      </c>
      <c r="BP2514" t="s">
        <v>1254</v>
      </c>
      <c r="BQ2514">
        <v>95</v>
      </c>
      <c r="BR2514" t="s">
        <v>607</v>
      </c>
      <c r="BS2514">
        <v>2</v>
      </c>
      <c r="BZ2514" t="s">
        <v>607</v>
      </c>
      <c r="CA2514" t="s">
        <v>4108</v>
      </c>
    </row>
    <row r="2515" spans="1:79" hidden="1" x14ac:dyDescent="0.25">
      <c r="A2515" t="s">
        <v>4056</v>
      </c>
      <c r="B2515" t="s">
        <v>4057</v>
      </c>
      <c r="C2515" t="s">
        <v>4080</v>
      </c>
      <c r="D2515" t="s">
        <v>4109</v>
      </c>
      <c r="E2515" t="s">
        <v>4110</v>
      </c>
      <c r="F2515" s="1">
        <v>34032</v>
      </c>
      <c r="G2515" s="4">
        <v>0</v>
      </c>
      <c r="H2515" t="s">
        <v>3944</v>
      </c>
      <c r="I2515">
        <v>1</v>
      </c>
      <c r="J2515" t="s">
        <v>221</v>
      </c>
      <c r="K2515" t="s">
        <v>222</v>
      </c>
      <c r="L2515">
        <v>1</v>
      </c>
      <c r="M2515">
        <v>1</v>
      </c>
      <c r="N2515" t="s">
        <v>4083</v>
      </c>
      <c r="P2515" t="s">
        <v>224</v>
      </c>
      <c r="Q2515" t="s">
        <v>732</v>
      </c>
      <c r="R2515" t="s">
        <v>226</v>
      </c>
      <c r="S2515" t="s">
        <v>227</v>
      </c>
      <c r="T2515">
        <v>0.15</v>
      </c>
      <c r="V2515">
        <v>8.9599999999999999E-4</v>
      </c>
      <c r="W2515">
        <v>8.9599999999999999E-4</v>
      </c>
      <c r="X2515" t="s">
        <v>281</v>
      </c>
      <c r="Y2515" t="s">
        <v>243</v>
      </c>
      <c r="Z2515" t="s">
        <v>4062</v>
      </c>
      <c r="AA2515" t="s">
        <v>3947</v>
      </c>
      <c r="AC2515" t="s">
        <v>4064</v>
      </c>
      <c r="AD2515" t="e">
        <f>-Site:Pinole Point</f>
        <v>#NAME?</v>
      </c>
      <c r="AE2515" t="s">
        <v>4066</v>
      </c>
      <c r="AF2515" t="s">
        <v>736</v>
      </c>
      <c r="AG2515" t="s">
        <v>4064</v>
      </c>
      <c r="AH2515" t="s">
        <v>4067</v>
      </c>
      <c r="AJ2515" t="s">
        <v>237</v>
      </c>
      <c r="AK2515">
        <v>38.023997999999999</v>
      </c>
      <c r="AL2515">
        <v>-122.362998962402</v>
      </c>
      <c r="AM2515" t="s">
        <v>732</v>
      </c>
      <c r="AN2515" t="s">
        <v>239</v>
      </c>
      <c r="AO2515" t="s">
        <v>240</v>
      </c>
      <c r="AP2515" t="s">
        <v>4068</v>
      </c>
      <c r="AQ2515" t="s">
        <v>242</v>
      </c>
      <c r="AR2515" t="s">
        <v>732</v>
      </c>
      <c r="AS2515" t="s">
        <v>239</v>
      </c>
      <c r="AT2515" t="s">
        <v>239</v>
      </c>
      <c r="AU2515">
        <v>1</v>
      </c>
      <c r="AW2515" t="s">
        <v>4069</v>
      </c>
      <c r="AX2515" t="s">
        <v>732</v>
      </c>
      <c r="AY2515" t="s">
        <v>109</v>
      </c>
      <c r="AZ2515" t="s">
        <v>732</v>
      </c>
      <c r="BA2515" t="s">
        <v>788</v>
      </c>
      <c r="BB2515">
        <v>-88</v>
      </c>
      <c r="BC2515" t="s">
        <v>221</v>
      </c>
      <c r="BF2515">
        <v>7</v>
      </c>
      <c r="BG2515" t="s">
        <v>221</v>
      </c>
      <c r="BP2515" t="s">
        <v>4111</v>
      </c>
      <c r="BQ2515">
        <v>13</v>
      </c>
      <c r="BR2515" t="s">
        <v>607</v>
      </c>
      <c r="BS2515">
        <v>2</v>
      </c>
      <c r="BZ2515" t="s">
        <v>607</v>
      </c>
      <c r="CA2515" t="s">
        <v>4112</v>
      </c>
    </row>
    <row r="2516" spans="1:79" hidden="1" x14ac:dyDescent="0.25">
      <c r="A2516" t="s">
        <v>4056</v>
      </c>
      <c r="B2516" t="s">
        <v>4057</v>
      </c>
      <c r="C2516" t="s">
        <v>4080</v>
      </c>
      <c r="D2516" t="s">
        <v>4113</v>
      </c>
      <c r="E2516" t="s">
        <v>4114</v>
      </c>
      <c r="F2516" s="1">
        <v>34032</v>
      </c>
      <c r="G2516" s="4">
        <v>0</v>
      </c>
      <c r="H2516" t="s">
        <v>3944</v>
      </c>
      <c r="I2516">
        <v>1</v>
      </c>
      <c r="J2516" t="s">
        <v>221</v>
      </c>
      <c r="K2516" t="s">
        <v>222</v>
      </c>
      <c r="L2516">
        <v>1</v>
      </c>
      <c r="M2516">
        <v>1</v>
      </c>
      <c r="N2516" t="s">
        <v>4083</v>
      </c>
      <c r="P2516" t="s">
        <v>224</v>
      </c>
      <c r="Q2516" t="s">
        <v>732</v>
      </c>
      <c r="R2516" t="s">
        <v>226</v>
      </c>
      <c r="S2516" t="s">
        <v>227</v>
      </c>
      <c r="T2516">
        <v>0.15</v>
      </c>
      <c r="V2516">
        <v>8.9599999999999999E-4</v>
      </c>
      <c r="W2516">
        <v>8.9599999999999999E-4</v>
      </c>
      <c r="X2516" t="s">
        <v>281</v>
      </c>
      <c r="Y2516" t="s">
        <v>243</v>
      </c>
      <c r="Z2516" t="s">
        <v>4062</v>
      </c>
      <c r="AA2516" t="s">
        <v>3947</v>
      </c>
      <c r="AC2516" t="s">
        <v>4064</v>
      </c>
      <c r="AD2516" t="e">
        <f>-Site:(San) Pablo Bay</f>
        <v>#NAME?</v>
      </c>
      <c r="AE2516" t="s">
        <v>4066</v>
      </c>
      <c r="AF2516" t="s">
        <v>736</v>
      </c>
      <c r="AG2516" t="s">
        <v>4064</v>
      </c>
      <c r="AH2516" t="s">
        <v>4067</v>
      </c>
      <c r="AJ2516" t="s">
        <v>237</v>
      </c>
      <c r="AK2516">
        <v>38.048000000000002</v>
      </c>
      <c r="AL2516">
        <v>-122.421997070312</v>
      </c>
      <c r="AM2516" t="s">
        <v>732</v>
      </c>
      <c r="AN2516" t="s">
        <v>239</v>
      </c>
      <c r="AO2516" t="s">
        <v>240</v>
      </c>
      <c r="AP2516" t="s">
        <v>4068</v>
      </c>
      <c r="AQ2516" t="s">
        <v>242</v>
      </c>
      <c r="AR2516" t="s">
        <v>732</v>
      </c>
      <c r="AS2516" t="s">
        <v>239</v>
      </c>
      <c r="AT2516" t="s">
        <v>239</v>
      </c>
      <c r="AU2516">
        <v>1</v>
      </c>
      <c r="AW2516" t="s">
        <v>4069</v>
      </c>
      <c r="AX2516" t="s">
        <v>732</v>
      </c>
      <c r="AY2516" t="s">
        <v>109</v>
      </c>
      <c r="AZ2516" t="s">
        <v>732</v>
      </c>
      <c r="BA2516" t="s">
        <v>788</v>
      </c>
      <c r="BB2516">
        <v>-88</v>
      </c>
      <c r="BC2516" t="s">
        <v>221</v>
      </c>
      <c r="BF2516">
        <v>4</v>
      </c>
      <c r="BG2516" t="s">
        <v>221</v>
      </c>
      <c r="BP2516" t="s">
        <v>4070</v>
      </c>
      <c r="BQ2516">
        <v>41</v>
      </c>
      <c r="BR2516" t="s">
        <v>607</v>
      </c>
      <c r="BS2516">
        <v>2</v>
      </c>
      <c r="BZ2516" t="s">
        <v>607</v>
      </c>
      <c r="CA2516" t="s">
        <v>4115</v>
      </c>
    </row>
    <row r="2517" spans="1:79" hidden="1" x14ac:dyDescent="0.25">
      <c r="A2517" t="s">
        <v>4056</v>
      </c>
      <c r="B2517" t="s">
        <v>4057</v>
      </c>
      <c r="C2517" t="s">
        <v>4080</v>
      </c>
      <c r="D2517" t="s">
        <v>4116</v>
      </c>
      <c r="E2517" t="s">
        <v>4117</v>
      </c>
      <c r="F2517" s="1">
        <v>34032</v>
      </c>
      <c r="G2517" s="4">
        <v>0</v>
      </c>
      <c r="H2517" t="s">
        <v>3944</v>
      </c>
      <c r="I2517">
        <v>1</v>
      </c>
      <c r="J2517" t="s">
        <v>221</v>
      </c>
      <c r="K2517" t="s">
        <v>222</v>
      </c>
      <c r="L2517">
        <v>1</v>
      </c>
      <c r="M2517">
        <v>1</v>
      </c>
      <c r="N2517" t="s">
        <v>4083</v>
      </c>
      <c r="P2517" t="s">
        <v>224</v>
      </c>
      <c r="Q2517" t="s">
        <v>732</v>
      </c>
      <c r="R2517" t="s">
        <v>226</v>
      </c>
      <c r="S2517" t="s">
        <v>227</v>
      </c>
      <c r="T2517">
        <v>0.18</v>
      </c>
      <c r="V2517">
        <v>8.9599999999999999E-4</v>
      </c>
      <c r="W2517">
        <v>8.9599999999999999E-4</v>
      </c>
      <c r="X2517" t="s">
        <v>281</v>
      </c>
      <c r="Y2517" t="s">
        <v>243</v>
      </c>
      <c r="Z2517" t="s">
        <v>4062</v>
      </c>
      <c r="AA2517" t="s">
        <v>3947</v>
      </c>
      <c r="AC2517" t="s">
        <v>4064</v>
      </c>
      <c r="AD2517" t="e">
        <f>-Site:Pacheco Creek</f>
        <v>#NAME?</v>
      </c>
      <c r="AE2517" t="s">
        <v>4066</v>
      </c>
      <c r="AF2517" t="s">
        <v>736</v>
      </c>
      <c r="AG2517" t="s">
        <v>4064</v>
      </c>
      <c r="AH2517" t="s">
        <v>4067</v>
      </c>
      <c r="AJ2517" t="s">
        <v>237</v>
      </c>
      <c r="AK2517">
        <v>38.050998999999997</v>
      </c>
      <c r="AL2517">
        <v>-122.098999023438</v>
      </c>
      <c r="AM2517" t="s">
        <v>732</v>
      </c>
      <c r="AN2517" t="s">
        <v>239</v>
      </c>
      <c r="AO2517" t="s">
        <v>240</v>
      </c>
      <c r="AP2517" t="s">
        <v>4068</v>
      </c>
      <c r="AQ2517" t="s">
        <v>242</v>
      </c>
      <c r="AR2517" t="s">
        <v>732</v>
      </c>
      <c r="AS2517" t="s">
        <v>239</v>
      </c>
      <c r="AT2517" t="s">
        <v>239</v>
      </c>
      <c r="AU2517">
        <v>1</v>
      </c>
      <c r="AW2517" t="s">
        <v>4069</v>
      </c>
      <c r="AX2517" t="s">
        <v>732</v>
      </c>
      <c r="AY2517" t="s">
        <v>109</v>
      </c>
      <c r="AZ2517" t="s">
        <v>732</v>
      </c>
      <c r="BA2517" t="s">
        <v>788</v>
      </c>
      <c r="BB2517">
        <v>-88</v>
      </c>
      <c r="BC2517" t="s">
        <v>221</v>
      </c>
      <c r="BF2517">
        <v>9</v>
      </c>
      <c r="BG2517" t="s">
        <v>221</v>
      </c>
      <c r="BP2517" t="s">
        <v>1254</v>
      </c>
      <c r="BQ2517">
        <v>95</v>
      </c>
      <c r="BR2517" t="s">
        <v>607</v>
      </c>
      <c r="BS2517">
        <v>2</v>
      </c>
      <c r="BZ2517" t="s">
        <v>607</v>
      </c>
      <c r="CA2517" t="s">
        <v>4118</v>
      </c>
    </row>
    <row r="2518" spans="1:79" hidden="1" x14ac:dyDescent="0.25">
      <c r="A2518" t="s">
        <v>4056</v>
      </c>
      <c r="B2518" t="s">
        <v>4057</v>
      </c>
      <c r="C2518" t="s">
        <v>4080</v>
      </c>
      <c r="D2518" t="s">
        <v>4119</v>
      </c>
      <c r="E2518" t="s">
        <v>4120</v>
      </c>
      <c r="F2518" s="1">
        <v>34032</v>
      </c>
      <c r="G2518" s="4">
        <v>0</v>
      </c>
      <c r="H2518" t="s">
        <v>3944</v>
      </c>
      <c r="I2518">
        <v>1</v>
      </c>
      <c r="J2518" t="s">
        <v>221</v>
      </c>
      <c r="K2518" t="s">
        <v>222</v>
      </c>
      <c r="L2518">
        <v>1</v>
      </c>
      <c r="M2518">
        <v>1</v>
      </c>
      <c r="N2518" t="s">
        <v>4083</v>
      </c>
      <c r="P2518" t="s">
        <v>224</v>
      </c>
      <c r="Q2518" t="s">
        <v>732</v>
      </c>
      <c r="R2518" t="s">
        <v>226</v>
      </c>
      <c r="S2518" t="s">
        <v>227</v>
      </c>
      <c r="T2518">
        <v>0.17</v>
      </c>
      <c r="V2518">
        <v>8.9599999999999999E-4</v>
      </c>
      <c r="W2518">
        <v>8.9599999999999999E-4</v>
      </c>
      <c r="X2518" t="s">
        <v>281</v>
      </c>
      <c r="Y2518" t="s">
        <v>243</v>
      </c>
      <c r="Z2518" t="s">
        <v>4062</v>
      </c>
      <c r="AA2518" t="s">
        <v>3947</v>
      </c>
      <c r="AC2518" t="s">
        <v>4064</v>
      </c>
      <c r="AD2518" t="e">
        <f>-Site:Davis Point</f>
        <v>#NAME?</v>
      </c>
      <c r="AE2518" t="s">
        <v>4066</v>
      </c>
      <c r="AF2518" t="s">
        <v>736</v>
      </c>
      <c r="AG2518" t="s">
        <v>4064</v>
      </c>
      <c r="AH2518" t="s">
        <v>4067</v>
      </c>
      <c r="AJ2518" t="s">
        <v>237</v>
      </c>
      <c r="AK2518">
        <v>38.050998999999997</v>
      </c>
      <c r="AL2518">
        <v>-122.27799987793</v>
      </c>
      <c r="AM2518" t="s">
        <v>732</v>
      </c>
      <c r="AN2518" t="s">
        <v>239</v>
      </c>
      <c r="AO2518" t="s">
        <v>240</v>
      </c>
      <c r="AP2518" t="s">
        <v>4068</v>
      </c>
      <c r="AQ2518" t="s">
        <v>242</v>
      </c>
      <c r="AR2518" t="s">
        <v>732</v>
      </c>
      <c r="AS2518" t="s">
        <v>239</v>
      </c>
      <c r="AT2518" t="s">
        <v>239</v>
      </c>
      <c r="AU2518">
        <v>1</v>
      </c>
      <c r="AW2518" t="s">
        <v>4069</v>
      </c>
      <c r="AX2518" t="s">
        <v>732</v>
      </c>
      <c r="AY2518" t="s">
        <v>109</v>
      </c>
      <c r="AZ2518" t="s">
        <v>732</v>
      </c>
      <c r="BA2518" t="s">
        <v>788</v>
      </c>
      <c r="BB2518">
        <v>-88</v>
      </c>
      <c r="BC2518" t="s">
        <v>221</v>
      </c>
      <c r="BF2518">
        <v>7</v>
      </c>
      <c r="BG2518" t="s">
        <v>221</v>
      </c>
      <c r="BP2518" t="s">
        <v>4111</v>
      </c>
      <c r="BQ2518">
        <v>13</v>
      </c>
      <c r="BR2518" t="s">
        <v>607</v>
      </c>
      <c r="BS2518">
        <v>2</v>
      </c>
      <c r="BZ2518" t="s">
        <v>607</v>
      </c>
      <c r="CA2518" t="s">
        <v>4121</v>
      </c>
    </row>
    <row r="2519" spans="1:79" hidden="1" x14ac:dyDescent="0.25">
      <c r="A2519" t="s">
        <v>4056</v>
      </c>
      <c r="B2519" t="s">
        <v>4057</v>
      </c>
      <c r="C2519" t="s">
        <v>4080</v>
      </c>
      <c r="D2519" t="s">
        <v>4122</v>
      </c>
      <c r="E2519" t="s">
        <v>4123</v>
      </c>
      <c r="F2519" s="1">
        <v>34033</v>
      </c>
      <c r="G2519" s="4">
        <v>0</v>
      </c>
      <c r="H2519" t="s">
        <v>3944</v>
      </c>
      <c r="I2519">
        <v>1</v>
      </c>
      <c r="J2519" t="s">
        <v>221</v>
      </c>
      <c r="K2519" t="s">
        <v>222</v>
      </c>
      <c r="L2519">
        <v>1</v>
      </c>
      <c r="M2519">
        <v>1</v>
      </c>
      <c r="N2519" t="s">
        <v>4083</v>
      </c>
      <c r="P2519" t="s">
        <v>224</v>
      </c>
      <c r="Q2519" t="s">
        <v>732</v>
      </c>
      <c r="R2519" t="s">
        <v>226</v>
      </c>
      <c r="S2519" t="s">
        <v>227</v>
      </c>
      <c r="T2519">
        <v>0.16</v>
      </c>
      <c r="V2519">
        <v>8.9599999999999999E-4</v>
      </c>
      <c r="W2519">
        <v>8.9599999999999999E-4</v>
      </c>
      <c r="X2519" t="s">
        <v>281</v>
      </c>
      <c r="Y2519" t="s">
        <v>243</v>
      </c>
      <c r="Z2519" t="s">
        <v>4062</v>
      </c>
      <c r="AA2519" t="s">
        <v>3947</v>
      </c>
      <c r="AC2519" t="s">
        <v>4064</v>
      </c>
      <c r="AD2519" t="e">
        <f>-Site:Grizzly Bay</f>
        <v>#NAME?</v>
      </c>
      <c r="AE2519" t="s">
        <v>4066</v>
      </c>
      <c r="AF2519" t="s">
        <v>736</v>
      </c>
      <c r="AG2519" t="s">
        <v>4064</v>
      </c>
      <c r="AH2519" t="s">
        <v>4067</v>
      </c>
      <c r="AJ2519" t="s">
        <v>237</v>
      </c>
      <c r="AK2519">
        <v>38.116000999999997</v>
      </c>
      <c r="AL2519">
        <v>-122.040000915527</v>
      </c>
      <c r="AM2519" t="s">
        <v>732</v>
      </c>
      <c r="AN2519" t="s">
        <v>239</v>
      </c>
      <c r="AO2519" t="s">
        <v>240</v>
      </c>
      <c r="AP2519" t="s">
        <v>4068</v>
      </c>
      <c r="AQ2519" t="s">
        <v>242</v>
      </c>
      <c r="AR2519" t="s">
        <v>732</v>
      </c>
      <c r="AS2519" t="s">
        <v>239</v>
      </c>
      <c r="AT2519" t="s">
        <v>239</v>
      </c>
      <c r="AU2519">
        <v>1</v>
      </c>
      <c r="AW2519" t="s">
        <v>4069</v>
      </c>
      <c r="AX2519" t="s">
        <v>732</v>
      </c>
      <c r="AY2519" t="s">
        <v>109</v>
      </c>
      <c r="AZ2519" t="s">
        <v>732</v>
      </c>
      <c r="BA2519" t="s">
        <v>788</v>
      </c>
      <c r="BB2519">
        <v>-88</v>
      </c>
      <c r="BC2519" t="s">
        <v>221</v>
      </c>
      <c r="BF2519">
        <v>3</v>
      </c>
      <c r="BG2519" t="s">
        <v>221</v>
      </c>
      <c r="BP2519" t="s">
        <v>1254</v>
      </c>
      <c r="BQ2519">
        <v>95</v>
      </c>
      <c r="BR2519" t="s">
        <v>607</v>
      </c>
      <c r="BS2519">
        <v>2</v>
      </c>
      <c r="BZ2519" t="s">
        <v>607</v>
      </c>
      <c r="CA2519" t="s">
        <v>4124</v>
      </c>
    </row>
    <row r="2520" spans="1:79" x14ac:dyDescent="0.25">
      <c r="A2520" t="s">
        <v>4056</v>
      </c>
      <c r="B2520" t="s">
        <v>4057</v>
      </c>
      <c r="C2520" t="s">
        <v>4080</v>
      </c>
      <c r="D2520" t="s">
        <v>4125</v>
      </c>
      <c r="E2520" t="s">
        <v>4126</v>
      </c>
      <c r="F2520" s="1">
        <v>34033</v>
      </c>
      <c r="G2520" s="4">
        <v>0</v>
      </c>
      <c r="H2520" t="s">
        <v>3944</v>
      </c>
      <c r="I2520">
        <v>1</v>
      </c>
      <c r="J2520" t="s">
        <v>221</v>
      </c>
      <c r="K2520" t="s">
        <v>222</v>
      </c>
      <c r="L2520">
        <v>1</v>
      </c>
      <c r="M2520">
        <v>1</v>
      </c>
      <c r="N2520" t="s">
        <v>4083</v>
      </c>
      <c r="P2520" t="s">
        <v>224</v>
      </c>
      <c r="Q2520" t="s">
        <v>732</v>
      </c>
      <c r="R2520" t="s">
        <v>226</v>
      </c>
      <c r="S2520" t="s">
        <v>227</v>
      </c>
      <c r="T2520">
        <v>0.17</v>
      </c>
      <c r="V2520">
        <v>8.9599999999999999E-4</v>
      </c>
      <c r="W2520">
        <v>8.9599999999999999E-4</v>
      </c>
      <c r="X2520" t="s">
        <v>281</v>
      </c>
      <c r="Y2520" t="s">
        <v>243</v>
      </c>
      <c r="Z2520" t="s">
        <v>4062</v>
      </c>
      <c r="AA2520" t="s">
        <v>3947</v>
      </c>
      <c r="AC2520" t="s">
        <v>4064</v>
      </c>
      <c r="AD2520" t="e">
        <f>-Site:(San) Joaquin River</f>
        <v>#NAME?</v>
      </c>
      <c r="AE2520" t="s">
        <v>4066</v>
      </c>
      <c r="AF2520" t="s">
        <v>736</v>
      </c>
      <c r="AG2520" t="s">
        <v>4064</v>
      </c>
      <c r="AH2520" t="s">
        <v>4067</v>
      </c>
      <c r="AJ2520" t="s">
        <v>237</v>
      </c>
      <c r="AK2520">
        <v>38.021000000000001</v>
      </c>
      <c r="AL2520">
        <v>-121.80500030517599</v>
      </c>
      <c r="AM2520" t="s">
        <v>732</v>
      </c>
      <c r="AN2520" t="s">
        <v>239</v>
      </c>
      <c r="AO2520" t="s">
        <v>240</v>
      </c>
      <c r="AP2520" t="s">
        <v>4068</v>
      </c>
      <c r="AQ2520" t="s">
        <v>242</v>
      </c>
      <c r="AR2520" t="s">
        <v>732</v>
      </c>
      <c r="AS2520" t="s">
        <v>239</v>
      </c>
      <c r="AT2520" t="s">
        <v>239</v>
      </c>
      <c r="AU2520">
        <v>1</v>
      </c>
      <c r="AW2520" t="s">
        <v>4069</v>
      </c>
      <c r="AX2520" t="s">
        <v>732</v>
      </c>
      <c r="AY2520" t="s">
        <v>109</v>
      </c>
      <c r="AZ2520" t="s">
        <v>732</v>
      </c>
      <c r="BA2520" t="s">
        <v>788</v>
      </c>
      <c r="BB2520">
        <v>-88</v>
      </c>
      <c r="BC2520" t="s">
        <v>221</v>
      </c>
      <c r="BF2520">
        <v>6</v>
      </c>
      <c r="BG2520" t="s">
        <v>221</v>
      </c>
      <c r="BP2520" t="s">
        <v>4111</v>
      </c>
      <c r="BQ2520">
        <v>13</v>
      </c>
      <c r="BR2520" t="s">
        <v>357</v>
      </c>
      <c r="BS2520">
        <v>5</v>
      </c>
      <c r="BZ2520" t="s">
        <v>607</v>
      </c>
      <c r="CA2520" t="s">
        <v>4127</v>
      </c>
    </row>
    <row r="2521" spans="1:79" hidden="1" x14ac:dyDescent="0.25">
      <c r="A2521" t="s">
        <v>4056</v>
      </c>
      <c r="B2521" t="s">
        <v>4057</v>
      </c>
      <c r="C2521" t="s">
        <v>4080</v>
      </c>
      <c r="D2521" t="s">
        <v>4128</v>
      </c>
      <c r="E2521" t="s">
        <v>4129</v>
      </c>
      <c r="F2521" s="1">
        <v>34033</v>
      </c>
      <c r="G2521" s="4">
        <v>0</v>
      </c>
      <c r="H2521" t="s">
        <v>3944</v>
      </c>
      <c r="I2521">
        <v>1</v>
      </c>
      <c r="J2521" t="s">
        <v>221</v>
      </c>
      <c r="K2521" t="s">
        <v>222</v>
      </c>
      <c r="L2521">
        <v>1</v>
      </c>
      <c r="M2521">
        <v>1</v>
      </c>
      <c r="N2521" t="s">
        <v>4083</v>
      </c>
      <c r="P2521" t="s">
        <v>224</v>
      </c>
      <c r="Q2521" t="s">
        <v>732</v>
      </c>
      <c r="R2521" t="s">
        <v>226</v>
      </c>
      <c r="S2521" t="s">
        <v>227</v>
      </c>
      <c r="T2521">
        <v>0.19</v>
      </c>
      <c r="V2521">
        <v>8.9599999999999999E-4</v>
      </c>
      <c r="W2521">
        <v>8.9599999999999999E-4</v>
      </c>
      <c r="X2521" t="s">
        <v>281</v>
      </c>
      <c r="Y2521" t="s">
        <v>243</v>
      </c>
      <c r="Z2521" t="s">
        <v>4062</v>
      </c>
      <c r="AA2521" t="s">
        <v>3947</v>
      </c>
      <c r="AC2521" t="s">
        <v>4064</v>
      </c>
      <c r="AD2521" t="e">
        <f>-Site:Sacramento River</f>
        <v>#NAME?</v>
      </c>
      <c r="AE2521" t="s">
        <v>4066</v>
      </c>
      <c r="AF2521" t="s">
        <v>736</v>
      </c>
      <c r="AG2521" t="s">
        <v>4064</v>
      </c>
      <c r="AH2521" t="s">
        <v>4067</v>
      </c>
      <c r="AJ2521" t="s">
        <v>237</v>
      </c>
      <c r="AK2521">
        <v>38.060001</v>
      </c>
      <c r="AL2521">
        <v>-121.80999755859401</v>
      </c>
      <c r="AM2521" t="s">
        <v>732</v>
      </c>
      <c r="AN2521" t="s">
        <v>239</v>
      </c>
      <c r="AO2521" t="s">
        <v>240</v>
      </c>
      <c r="AP2521" t="s">
        <v>4068</v>
      </c>
      <c r="AQ2521" t="s">
        <v>242</v>
      </c>
      <c r="AR2521" t="s">
        <v>732</v>
      </c>
      <c r="AS2521" t="s">
        <v>239</v>
      </c>
      <c r="AT2521" t="s">
        <v>239</v>
      </c>
      <c r="AU2521">
        <v>1</v>
      </c>
      <c r="AW2521" t="s">
        <v>4069</v>
      </c>
      <c r="AX2521" t="s">
        <v>732</v>
      </c>
      <c r="AY2521" t="s">
        <v>109</v>
      </c>
      <c r="AZ2521" t="s">
        <v>732</v>
      </c>
      <c r="BA2521" t="s">
        <v>788</v>
      </c>
      <c r="BB2521">
        <v>-88</v>
      </c>
      <c r="BC2521" t="s">
        <v>221</v>
      </c>
      <c r="BF2521">
        <v>9</v>
      </c>
      <c r="BG2521" t="s">
        <v>221</v>
      </c>
      <c r="BP2521" t="s">
        <v>1233</v>
      </c>
      <c r="BQ2521">
        <v>67</v>
      </c>
      <c r="BR2521" t="s">
        <v>357</v>
      </c>
      <c r="BS2521">
        <v>5</v>
      </c>
      <c r="BZ2521" t="s">
        <v>607</v>
      </c>
      <c r="CA2521" t="s">
        <v>4130</v>
      </c>
    </row>
    <row r="2522" spans="1:79" hidden="1" x14ac:dyDescent="0.25">
      <c r="A2522" t="s">
        <v>4056</v>
      </c>
      <c r="B2522" t="s">
        <v>4057</v>
      </c>
      <c r="C2522" t="s">
        <v>4080</v>
      </c>
      <c r="D2522" t="s">
        <v>4081</v>
      </c>
      <c r="E2522" t="s">
        <v>4082</v>
      </c>
      <c r="F2522" s="1">
        <v>34113</v>
      </c>
      <c r="G2522" s="4">
        <v>0</v>
      </c>
      <c r="H2522" t="s">
        <v>3944</v>
      </c>
      <c r="I2522">
        <v>1</v>
      </c>
      <c r="J2522" t="s">
        <v>221</v>
      </c>
      <c r="K2522" t="s">
        <v>222</v>
      </c>
      <c r="L2522">
        <v>1</v>
      </c>
      <c r="M2522">
        <v>1</v>
      </c>
      <c r="N2522" t="s">
        <v>4131</v>
      </c>
      <c r="P2522" t="s">
        <v>224</v>
      </c>
      <c r="Q2522" t="s">
        <v>732</v>
      </c>
      <c r="R2522" t="s">
        <v>226</v>
      </c>
      <c r="S2522" t="s">
        <v>227</v>
      </c>
      <c r="T2522">
        <v>0.22</v>
      </c>
      <c r="V2522">
        <v>8.9599999999999999E-4</v>
      </c>
      <c r="W2522">
        <v>8.9599999999999999E-4</v>
      </c>
      <c r="X2522" t="s">
        <v>281</v>
      </c>
      <c r="Y2522" t="s">
        <v>243</v>
      </c>
      <c r="Z2522" t="s">
        <v>4062</v>
      </c>
      <c r="AA2522" t="s">
        <v>3947</v>
      </c>
      <c r="AC2522" t="s">
        <v>4064</v>
      </c>
      <c r="AD2522" t="e">
        <f>-Site:Dumbarton Bridge</f>
        <v>#NAME?</v>
      </c>
      <c r="AE2522" t="s">
        <v>4066</v>
      </c>
      <c r="AF2522" t="s">
        <v>736</v>
      </c>
      <c r="AG2522" t="s">
        <v>4064</v>
      </c>
      <c r="AH2522" t="s">
        <v>4067</v>
      </c>
      <c r="AJ2522" t="s">
        <v>237</v>
      </c>
      <c r="AK2522">
        <v>37.514000000000003</v>
      </c>
      <c r="AL2522">
        <v>-122.13500213623</v>
      </c>
      <c r="AM2522" t="s">
        <v>732</v>
      </c>
      <c r="AN2522" t="s">
        <v>239</v>
      </c>
      <c r="AO2522" t="s">
        <v>240</v>
      </c>
      <c r="AP2522" t="s">
        <v>4068</v>
      </c>
      <c r="AQ2522" t="s">
        <v>242</v>
      </c>
      <c r="AR2522" t="s">
        <v>732</v>
      </c>
      <c r="AS2522" t="s">
        <v>239</v>
      </c>
      <c r="AT2522" t="s">
        <v>239</v>
      </c>
      <c r="AU2522">
        <v>1</v>
      </c>
      <c r="AW2522" t="s">
        <v>4069</v>
      </c>
      <c r="AX2522" t="s">
        <v>732</v>
      </c>
      <c r="AY2522" t="s">
        <v>109</v>
      </c>
      <c r="AZ2522" t="s">
        <v>732</v>
      </c>
      <c r="BA2522" t="s">
        <v>788</v>
      </c>
      <c r="BB2522">
        <v>-88</v>
      </c>
      <c r="BC2522" t="s">
        <v>221</v>
      </c>
      <c r="BF2522">
        <v>9</v>
      </c>
      <c r="BG2522" t="s">
        <v>221</v>
      </c>
      <c r="BP2522" t="s">
        <v>4084</v>
      </c>
      <c r="BQ2522">
        <v>81</v>
      </c>
      <c r="BR2522" t="s">
        <v>607</v>
      </c>
      <c r="BS2522">
        <v>2</v>
      </c>
      <c r="BZ2522" t="s">
        <v>607</v>
      </c>
      <c r="CA2522" t="s">
        <v>4132</v>
      </c>
    </row>
    <row r="2523" spans="1:79" hidden="1" x14ac:dyDescent="0.25">
      <c r="A2523" t="s">
        <v>4056</v>
      </c>
      <c r="B2523" t="s">
        <v>4057</v>
      </c>
      <c r="C2523" t="s">
        <v>4080</v>
      </c>
      <c r="D2523" t="s">
        <v>4090</v>
      </c>
      <c r="E2523" t="s">
        <v>4091</v>
      </c>
      <c r="F2523" s="1">
        <v>34113</v>
      </c>
      <c r="G2523" s="4">
        <v>0</v>
      </c>
      <c r="H2523" t="s">
        <v>3944</v>
      </c>
      <c r="I2523">
        <v>1</v>
      </c>
      <c r="J2523" t="s">
        <v>221</v>
      </c>
      <c r="K2523" t="s">
        <v>222</v>
      </c>
      <c r="L2523">
        <v>1</v>
      </c>
      <c r="M2523">
        <v>1</v>
      </c>
      <c r="N2523" t="s">
        <v>4131</v>
      </c>
      <c r="P2523" t="s">
        <v>224</v>
      </c>
      <c r="Q2523" t="s">
        <v>732</v>
      </c>
      <c r="R2523" t="s">
        <v>226</v>
      </c>
      <c r="S2523" t="s">
        <v>227</v>
      </c>
      <c r="T2523">
        <v>0.16</v>
      </c>
      <c r="V2523">
        <v>8.9599999999999999E-4</v>
      </c>
      <c r="W2523">
        <v>8.9599999999999999E-4</v>
      </c>
      <c r="X2523" t="s">
        <v>281</v>
      </c>
      <c r="Y2523" t="s">
        <v>243</v>
      </c>
      <c r="Z2523" t="s">
        <v>4062</v>
      </c>
      <c r="AA2523" t="s">
        <v>3947</v>
      </c>
      <c r="AC2523" t="s">
        <v>4064</v>
      </c>
      <c r="AD2523" t="e">
        <f>-Site:Oyster Point</f>
        <v>#NAME?</v>
      </c>
      <c r="AE2523" t="s">
        <v>4066</v>
      </c>
      <c r="AF2523" t="s">
        <v>736</v>
      </c>
      <c r="AG2523" t="s">
        <v>4064</v>
      </c>
      <c r="AH2523" t="s">
        <v>4067</v>
      </c>
      <c r="AJ2523" t="s">
        <v>237</v>
      </c>
      <c r="AK2523">
        <v>37.668998999999999</v>
      </c>
      <c r="AL2523">
        <v>-122.32900238037099</v>
      </c>
      <c r="AM2523" t="s">
        <v>732</v>
      </c>
      <c r="AN2523" t="s">
        <v>239</v>
      </c>
      <c r="AO2523" t="s">
        <v>240</v>
      </c>
      <c r="AP2523" t="s">
        <v>4068</v>
      </c>
      <c r="AQ2523" t="s">
        <v>242</v>
      </c>
      <c r="AR2523" t="s">
        <v>732</v>
      </c>
      <c r="AS2523" t="s">
        <v>239</v>
      </c>
      <c r="AT2523" t="s">
        <v>239</v>
      </c>
      <c r="AU2523">
        <v>1</v>
      </c>
      <c r="AW2523" t="s">
        <v>4069</v>
      </c>
      <c r="AX2523" t="s">
        <v>732</v>
      </c>
      <c r="AY2523" t="s">
        <v>109</v>
      </c>
      <c r="AZ2523" t="s">
        <v>732</v>
      </c>
      <c r="BA2523" t="s">
        <v>788</v>
      </c>
      <c r="BB2523">
        <v>-88</v>
      </c>
      <c r="BC2523" t="s">
        <v>221</v>
      </c>
      <c r="BF2523">
        <v>8</v>
      </c>
      <c r="BG2523" t="s">
        <v>221</v>
      </c>
      <c r="BP2523" t="s">
        <v>4084</v>
      </c>
      <c r="BQ2523">
        <v>81</v>
      </c>
      <c r="BR2523" t="s">
        <v>607</v>
      </c>
      <c r="BS2523">
        <v>2</v>
      </c>
      <c r="BZ2523" t="s">
        <v>607</v>
      </c>
      <c r="CA2523" t="s">
        <v>4133</v>
      </c>
    </row>
    <row r="2524" spans="1:79" hidden="1" x14ac:dyDescent="0.25">
      <c r="A2524" t="s">
        <v>4056</v>
      </c>
      <c r="B2524" t="s">
        <v>4057</v>
      </c>
      <c r="C2524" t="s">
        <v>4080</v>
      </c>
      <c r="D2524" t="s">
        <v>4093</v>
      </c>
      <c r="E2524" t="s">
        <v>4094</v>
      </c>
      <c r="F2524" s="1">
        <v>34113</v>
      </c>
      <c r="G2524" s="4">
        <v>0</v>
      </c>
      <c r="H2524" t="s">
        <v>3944</v>
      </c>
      <c r="I2524">
        <v>1</v>
      </c>
      <c r="J2524" t="s">
        <v>221</v>
      </c>
      <c r="K2524" t="s">
        <v>222</v>
      </c>
      <c r="L2524">
        <v>1</v>
      </c>
      <c r="M2524">
        <v>1</v>
      </c>
      <c r="N2524" t="s">
        <v>4131</v>
      </c>
      <c r="P2524" t="s">
        <v>224</v>
      </c>
      <c r="Q2524" t="s">
        <v>732</v>
      </c>
      <c r="R2524" t="s">
        <v>226</v>
      </c>
      <c r="S2524" t="s">
        <v>227</v>
      </c>
      <c r="T2524">
        <v>0.17</v>
      </c>
      <c r="V2524">
        <v>8.9599999999999999E-4</v>
      </c>
      <c r="W2524">
        <v>8.9599999999999999E-4</v>
      </c>
      <c r="X2524" t="s">
        <v>281</v>
      </c>
      <c r="Y2524" t="s">
        <v>243</v>
      </c>
      <c r="Z2524" t="s">
        <v>4062</v>
      </c>
      <c r="AA2524" t="s">
        <v>3947</v>
      </c>
      <c r="AC2524" t="s">
        <v>4064</v>
      </c>
      <c r="AD2524" t="e">
        <f>-Site:Redwood Creek</f>
        <v>#NAME?</v>
      </c>
      <c r="AE2524" t="s">
        <v>4066</v>
      </c>
      <c r="AF2524" t="s">
        <v>736</v>
      </c>
      <c r="AG2524" t="s">
        <v>4064</v>
      </c>
      <c r="AH2524" t="s">
        <v>4067</v>
      </c>
      <c r="AJ2524" t="s">
        <v>237</v>
      </c>
      <c r="AK2524">
        <v>37.558998000000003</v>
      </c>
      <c r="AL2524">
        <v>-122.20899963378901</v>
      </c>
      <c r="AM2524" t="s">
        <v>732</v>
      </c>
      <c r="AN2524" t="s">
        <v>239</v>
      </c>
      <c r="AO2524" t="s">
        <v>240</v>
      </c>
      <c r="AP2524" t="s">
        <v>4068</v>
      </c>
      <c r="AQ2524" t="s">
        <v>242</v>
      </c>
      <c r="AR2524" t="s">
        <v>732</v>
      </c>
      <c r="AS2524" t="s">
        <v>239</v>
      </c>
      <c r="AT2524" t="s">
        <v>239</v>
      </c>
      <c r="AU2524">
        <v>1</v>
      </c>
      <c r="AW2524" t="s">
        <v>4069</v>
      </c>
      <c r="AX2524" t="s">
        <v>732</v>
      </c>
      <c r="AY2524" t="s">
        <v>109</v>
      </c>
      <c r="AZ2524" t="s">
        <v>732</v>
      </c>
      <c r="BA2524" t="s">
        <v>788</v>
      </c>
      <c r="BB2524">
        <v>-88</v>
      </c>
      <c r="BC2524" t="s">
        <v>221</v>
      </c>
      <c r="BF2524">
        <v>6</v>
      </c>
      <c r="BG2524" t="s">
        <v>221</v>
      </c>
      <c r="BP2524" t="s">
        <v>4084</v>
      </c>
      <c r="BQ2524">
        <v>81</v>
      </c>
      <c r="BR2524" t="s">
        <v>607</v>
      </c>
      <c r="BS2524">
        <v>2</v>
      </c>
      <c r="BZ2524" t="s">
        <v>607</v>
      </c>
      <c r="CA2524" t="s">
        <v>4134</v>
      </c>
    </row>
    <row r="2525" spans="1:79" hidden="1" x14ac:dyDescent="0.25">
      <c r="A2525" t="s">
        <v>4056</v>
      </c>
      <c r="B2525" t="s">
        <v>4057</v>
      </c>
      <c r="C2525" t="s">
        <v>4080</v>
      </c>
      <c r="D2525" t="s">
        <v>4100</v>
      </c>
      <c r="E2525" t="s">
        <v>4101</v>
      </c>
      <c r="F2525" s="1">
        <v>34113</v>
      </c>
      <c r="G2525" s="4">
        <v>0</v>
      </c>
      <c r="H2525" t="s">
        <v>3944</v>
      </c>
      <c r="I2525">
        <v>1</v>
      </c>
      <c r="J2525" t="s">
        <v>221</v>
      </c>
      <c r="K2525" t="s">
        <v>222</v>
      </c>
      <c r="L2525">
        <v>1</v>
      </c>
      <c r="M2525">
        <v>1</v>
      </c>
      <c r="N2525" t="s">
        <v>4131</v>
      </c>
      <c r="P2525" t="s">
        <v>224</v>
      </c>
      <c r="Q2525" t="s">
        <v>732</v>
      </c>
      <c r="R2525" t="s">
        <v>226</v>
      </c>
      <c r="S2525" t="s">
        <v>227</v>
      </c>
      <c r="T2525">
        <v>0.21</v>
      </c>
      <c r="V2525">
        <v>8.9599999999999999E-4</v>
      </c>
      <c r="W2525">
        <v>8.9599999999999999E-4</v>
      </c>
      <c r="X2525" t="s">
        <v>281</v>
      </c>
      <c r="Y2525" t="s">
        <v>243</v>
      </c>
      <c r="Z2525" t="s">
        <v>4062</v>
      </c>
      <c r="AA2525" t="s">
        <v>3947</v>
      </c>
      <c r="AC2525" t="s">
        <v>4064</v>
      </c>
      <c r="AD2525" t="e">
        <f>-Site:Yerba Buena Island</f>
        <v>#NAME?</v>
      </c>
      <c r="AE2525" t="s">
        <v>4066</v>
      </c>
      <c r="AF2525" t="s">
        <v>736</v>
      </c>
      <c r="AG2525" t="s">
        <v>4064</v>
      </c>
      <c r="AH2525" t="s">
        <v>4067</v>
      </c>
      <c r="AJ2525" t="s">
        <v>237</v>
      </c>
      <c r="AK2525">
        <v>37.821998999999998</v>
      </c>
      <c r="AL2525">
        <v>-122.34999847412099</v>
      </c>
      <c r="AM2525" t="s">
        <v>732</v>
      </c>
      <c r="AN2525" t="s">
        <v>239</v>
      </c>
      <c r="AO2525" t="s">
        <v>240</v>
      </c>
      <c r="AP2525" t="s">
        <v>4068</v>
      </c>
      <c r="AQ2525" t="s">
        <v>242</v>
      </c>
      <c r="AR2525" t="s">
        <v>732</v>
      </c>
      <c r="AS2525" t="s">
        <v>239</v>
      </c>
      <c r="AT2525" t="s">
        <v>239</v>
      </c>
      <c r="AU2525">
        <v>1</v>
      </c>
      <c r="AW2525" t="s">
        <v>4069</v>
      </c>
      <c r="AX2525" t="s">
        <v>732</v>
      </c>
      <c r="AY2525" t="s">
        <v>109</v>
      </c>
      <c r="AZ2525" t="s">
        <v>732</v>
      </c>
      <c r="BA2525" t="s">
        <v>788</v>
      </c>
      <c r="BB2525">
        <v>-88</v>
      </c>
      <c r="BC2525" t="s">
        <v>221</v>
      </c>
      <c r="BF2525">
        <v>6</v>
      </c>
      <c r="BG2525" t="s">
        <v>221</v>
      </c>
      <c r="BP2525" t="s">
        <v>4088</v>
      </c>
      <c r="BQ2525">
        <v>1</v>
      </c>
      <c r="BR2525" t="s">
        <v>607</v>
      </c>
      <c r="BS2525">
        <v>2</v>
      </c>
      <c r="BZ2525" t="s">
        <v>607</v>
      </c>
      <c r="CA2525" t="s">
        <v>4135</v>
      </c>
    </row>
    <row r="2526" spans="1:79" hidden="1" x14ac:dyDescent="0.25">
      <c r="A2526" t="s">
        <v>4056</v>
      </c>
      <c r="B2526" t="s">
        <v>4057</v>
      </c>
      <c r="C2526" t="s">
        <v>4080</v>
      </c>
      <c r="D2526" t="s">
        <v>4096</v>
      </c>
      <c r="E2526" t="s">
        <v>4097</v>
      </c>
      <c r="F2526" s="1">
        <v>34113</v>
      </c>
      <c r="G2526" s="4">
        <v>0</v>
      </c>
      <c r="H2526" t="s">
        <v>3944</v>
      </c>
      <c r="I2526">
        <v>1</v>
      </c>
      <c r="J2526" t="s">
        <v>221</v>
      </c>
      <c r="K2526" t="s">
        <v>222</v>
      </c>
      <c r="L2526">
        <v>1</v>
      </c>
      <c r="M2526">
        <v>1</v>
      </c>
      <c r="N2526" t="s">
        <v>4131</v>
      </c>
      <c r="P2526" t="s">
        <v>224</v>
      </c>
      <c r="Q2526" t="s">
        <v>732</v>
      </c>
      <c r="R2526" t="s">
        <v>226</v>
      </c>
      <c r="S2526" t="s">
        <v>227</v>
      </c>
      <c r="T2526">
        <v>0.21</v>
      </c>
      <c r="V2526">
        <v>8.9599999999999999E-4</v>
      </c>
      <c r="W2526">
        <v>8.9599999999999999E-4</v>
      </c>
      <c r="X2526" t="s">
        <v>281</v>
      </c>
      <c r="Y2526" t="s">
        <v>243</v>
      </c>
      <c r="Z2526" t="s">
        <v>4062</v>
      </c>
      <c r="AA2526" t="s">
        <v>3947</v>
      </c>
      <c r="AC2526" t="s">
        <v>4064</v>
      </c>
      <c r="AD2526" t="e">
        <f>-Site:South Bay</f>
        <v>#NAME?</v>
      </c>
      <c r="AE2526" t="s">
        <v>4066</v>
      </c>
      <c r="AF2526" t="s">
        <v>736</v>
      </c>
      <c r="AG2526" t="s">
        <v>4064</v>
      </c>
      <c r="AH2526" t="s">
        <v>4067</v>
      </c>
      <c r="AJ2526" t="s">
        <v>237</v>
      </c>
      <c r="AK2526">
        <v>37.493000000000002</v>
      </c>
      <c r="AL2526">
        <v>-122.087997436523</v>
      </c>
      <c r="AM2526" t="s">
        <v>732</v>
      </c>
      <c r="AN2526" t="s">
        <v>239</v>
      </c>
      <c r="AO2526" t="s">
        <v>240</v>
      </c>
      <c r="AP2526" t="s">
        <v>4068</v>
      </c>
      <c r="AQ2526" t="s">
        <v>242</v>
      </c>
      <c r="AR2526" t="s">
        <v>732</v>
      </c>
      <c r="AS2526" t="s">
        <v>239</v>
      </c>
      <c r="AT2526" t="s">
        <v>239</v>
      </c>
      <c r="AU2526">
        <v>1</v>
      </c>
      <c r="AW2526" t="s">
        <v>4069</v>
      </c>
      <c r="AX2526" t="s">
        <v>732</v>
      </c>
      <c r="AY2526" t="s">
        <v>109</v>
      </c>
      <c r="AZ2526" t="s">
        <v>732</v>
      </c>
      <c r="BA2526" t="s">
        <v>788</v>
      </c>
      <c r="BB2526">
        <v>-88</v>
      </c>
      <c r="BC2526" t="s">
        <v>221</v>
      </c>
      <c r="BF2526">
        <v>5</v>
      </c>
      <c r="BG2526" t="s">
        <v>221</v>
      </c>
      <c r="BP2526" t="s">
        <v>4088</v>
      </c>
      <c r="BQ2526">
        <v>1</v>
      </c>
      <c r="BR2526" t="s">
        <v>607</v>
      </c>
      <c r="BS2526">
        <v>2</v>
      </c>
      <c r="BZ2526" t="s">
        <v>607</v>
      </c>
      <c r="CA2526" t="s">
        <v>4136</v>
      </c>
    </row>
    <row r="2527" spans="1:79" hidden="1" x14ac:dyDescent="0.25">
      <c r="A2527" t="s">
        <v>4056</v>
      </c>
      <c r="B2527" t="s">
        <v>4057</v>
      </c>
      <c r="C2527" t="s">
        <v>4080</v>
      </c>
      <c r="D2527" t="s">
        <v>4086</v>
      </c>
      <c r="E2527" t="s">
        <v>4087</v>
      </c>
      <c r="F2527" s="1">
        <v>34114</v>
      </c>
      <c r="G2527" s="4">
        <v>0</v>
      </c>
      <c r="H2527" t="s">
        <v>3944</v>
      </c>
      <c r="I2527">
        <v>1</v>
      </c>
      <c r="J2527" t="s">
        <v>221</v>
      </c>
      <c r="K2527" t="s">
        <v>222</v>
      </c>
      <c r="L2527">
        <v>1</v>
      </c>
      <c r="M2527">
        <v>1</v>
      </c>
      <c r="N2527" t="s">
        <v>4131</v>
      </c>
      <c r="P2527" t="s">
        <v>224</v>
      </c>
      <c r="Q2527" t="s">
        <v>732</v>
      </c>
      <c r="R2527" t="s">
        <v>226</v>
      </c>
      <c r="S2527" t="s">
        <v>227</v>
      </c>
      <c r="T2527">
        <v>0.25</v>
      </c>
      <c r="V2527">
        <v>8.9599999999999999E-4</v>
      </c>
      <c r="W2527">
        <v>8.9599999999999999E-4</v>
      </c>
      <c r="X2527" t="s">
        <v>281</v>
      </c>
      <c r="Y2527" t="s">
        <v>243</v>
      </c>
      <c r="Z2527" t="s">
        <v>4062</v>
      </c>
      <c r="AA2527" t="s">
        <v>3947</v>
      </c>
      <c r="AC2527" t="s">
        <v>4064</v>
      </c>
      <c r="AD2527" t="e">
        <f>-Site:Point Isabel</f>
        <v>#NAME?</v>
      </c>
      <c r="AE2527" t="s">
        <v>4066</v>
      </c>
      <c r="AF2527" t="s">
        <v>736</v>
      </c>
      <c r="AG2527" t="s">
        <v>4064</v>
      </c>
      <c r="AH2527" t="s">
        <v>4067</v>
      </c>
      <c r="AJ2527" t="s">
        <v>237</v>
      </c>
      <c r="AK2527">
        <v>37.887000999999998</v>
      </c>
      <c r="AL2527">
        <v>-122.34300231933599</v>
      </c>
      <c r="AM2527" t="s">
        <v>732</v>
      </c>
      <c r="AN2527" t="s">
        <v>239</v>
      </c>
      <c r="AO2527" t="s">
        <v>240</v>
      </c>
      <c r="AP2527" t="s">
        <v>4068</v>
      </c>
      <c r="AQ2527" t="s">
        <v>242</v>
      </c>
      <c r="AR2527" t="s">
        <v>732</v>
      </c>
      <c r="AS2527" t="s">
        <v>239</v>
      </c>
      <c r="AT2527" t="s">
        <v>239</v>
      </c>
      <c r="AU2527">
        <v>1</v>
      </c>
      <c r="AW2527" t="s">
        <v>4069</v>
      </c>
      <c r="AX2527" t="s">
        <v>732</v>
      </c>
      <c r="AY2527" t="s">
        <v>109</v>
      </c>
      <c r="AZ2527" t="s">
        <v>732</v>
      </c>
      <c r="BA2527" t="s">
        <v>788</v>
      </c>
      <c r="BB2527">
        <v>-88</v>
      </c>
      <c r="BC2527" t="s">
        <v>221</v>
      </c>
      <c r="BF2527">
        <v>2</v>
      </c>
      <c r="BG2527" t="s">
        <v>221</v>
      </c>
      <c r="BP2527" t="s">
        <v>4088</v>
      </c>
      <c r="BQ2527">
        <v>1</v>
      </c>
      <c r="BR2527" t="s">
        <v>607</v>
      </c>
      <c r="BS2527">
        <v>2</v>
      </c>
      <c r="BZ2527" t="s">
        <v>607</v>
      </c>
      <c r="CA2527" t="s">
        <v>4137</v>
      </c>
    </row>
    <row r="2528" spans="1:79" hidden="1" x14ac:dyDescent="0.25">
      <c r="A2528" t="s">
        <v>4056</v>
      </c>
      <c r="B2528" t="s">
        <v>4057</v>
      </c>
      <c r="C2528" t="s">
        <v>4080</v>
      </c>
      <c r="D2528" t="s">
        <v>4059</v>
      </c>
      <c r="E2528" t="s">
        <v>4060</v>
      </c>
      <c r="F2528" s="1">
        <v>34114</v>
      </c>
      <c r="G2528" s="4">
        <v>0</v>
      </c>
      <c r="H2528" t="s">
        <v>3944</v>
      </c>
      <c r="I2528">
        <v>1</v>
      </c>
      <c r="J2528" t="s">
        <v>221</v>
      </c>
      <c r="K2528" t="s">
        <v>222</v>
      </c>
      <c r="L2528">
        <v>1</v>
      </c>
      <c r="M2528">
        <v>1</v>
      </c>
      <c r="N2528" t="s">
        <v>4131</v>
      </c>
      <c r="P2528" t="s">
        <v>224</v>
      </c>
      <c r="Q2528" t="s">
        <v>732</v>
      </c>
      <c r="R2528" t="s">
        <v>226</v>
      </c>
      <c r="S2528" t="s">
        <v>227</v>
      </c>
      <c r="T2528">
        <v>0.12</v>
      </c>
      <c r="V2528">
        <v>8.9599999999999999E-4</v>
      </c>
      <c r="W2528">
        <v>8.9599999999999999E-4</v>
      </c>
      <c r="X2528" t="s">
        <v>281</v>
      </c>
      <c r="Y2528" t="s">
        <v>243</v>
      </c>
      <c r="Z2528" t="s">
        <v>4062</v>
      </c>
      <c r="AA2528" t="s">
        <v>3947</v>
      </c>
      <c r="AC2528" t="s">
        <v>4064</v>
      </c>
      <c r="AD2528" t="e">
        <f>-Site:Golden Gate</f>
        <v>#NAME?</v>
      </c>
      <c r="AE2528" t="s">
        <v>4066</v>
      </c>
      <c r="AF2528" t="s">
        <v>736</v>
      </c>
      <c r="AG2528" t="s">
        <v>4064</v>
      </c>
      <c r="AH2528" t="s">
        <v>4067</v>
      </c>
      <c r="AJ2528" t="s">
        <v>237</v>
      </c>
      <c r="AK2528">
        <v>37.863998000000002</v>
      </c>
      <c r="AL2528">
        <v>-122.673332214355</v>
      </c>
      <c r="AM2528" t="s">
        <v>732</v>
      </c>
      <c r="AN2528" t="s">
        <v>239</v>
      </c>
      <c r="AO2528" t="s">
        <v>240</v>
      </c>
      <c r="AP2528" t="s">
        <v>4068</v>
      </c>
      <c r="AQ2528" t="s">
        <v>242</v>
      </c>
      <c r="AR2528" t="s">
        <v>732</v>
      </c>
      <c r="AS2528" t="s">
        <v>239</v>
      </c>
      <c r="AT2528" t="s">
        <v>239</v>
      </c>
      <c r="AU2528">
        <v>1</v>
      </c>
      <c r="AW2528" t="s">
        <v>4069</v>
      </c>
      <c r="AX2528" t="s">
        <v>732</v>
      </c>
      <c r="AY2528" t="s">
        <v>109</v>
      </c>
      <c r="AZ2528" t="s">
        <v>732</v>
      </c>
      <c r="BA2528" t="s">
        <v>788</v>
      </c>
      <c r="BB2528">
        <v>-88</v>
      </c>
      <c r="BC2528" t="s">
        <v>221</v>
      </c>
      <c r="BF2528">
        <v>13</v>
      </c>
      <c r="BG2528" t="s">
        <v>221</v>
      </c>
      <c r="BP2528" t="s">
        <v>4070</v>
      </c>
      <c r="BQ2528">
        <v>41</v>
      </c>
      <c r="BR2528" t="s">
        <v>607</v>
      </c>
      <c r="BS2528">
        <v>2</v>
      </c>
      <c r="BZ2528" t="s">
        <v>607</v>
      </c>
      <c r="CA2528" t="s">
        <v>4138</v>
      </c>
    </row>
    <row r="2529" spans="1:79" hidden="1" x14ac:dyDescent="0.25">
      <c r="A2529" t="s">
        <v>4056</v>
      </c>
      <c r="B2529" t="s">
        <v>4057</v>
      </c>
      <c r="C2529" t="s">
        <v>4080</v>
      </c>
      <c r="D2529" t="s">
        <v>4103</v>
      </c>
      <c r="E2529" t="s">
        <v>4104</v>
      </c>
      <c r="F2529" s="1">
        <v>34114</v>
      </c>
      <c r="G2529" s="4">
        <v>0</v>
      </c>
      <c r="H2529" t="s">
        <v>3944</v>
      </c>
      <c r="I2529">
        <v>1</v>
      </c>
      <c r="J2529" t="s">
        <v>221</v>
      </c>
      <c r="K2529" t="s">
        <v>222</v>
      </c>
      <c r="L2529">
        <v>1</v>
      </c>
      <c r="M2529">
        <v>1</v>
      </c>
      <c r="N2529" t="s">
        <v>4131</v>
      </c>
      <c r="P2529" t="s">
        <v>224</v>
      </c>
      <c r="Q2529" t="s">
        <v>732</v>
      </c>
      <c r="R2529" t="s">
        <v>226</v>
      </c>
      <c r="S2529" t="s">
        <v>227</v>
      </c>
      <c r="T2529">
        <v>0.19</v>
      </c>
      <c r="V2529">
        <v>8.9599999999999999E-4</v>
      </c>
      <c r="W2529">
        <v>8.9599999999999999E-4</v>
      </c>
      <c r="X2529" t="s">
        <v>281</v>
      </c>
      <c r="Y2529" t="s">
        <v>243</v>
      </c>
      <c r="Z2529" t="s">
        <v>4062</v>
      </c>
      <c r="AA2529" t="s">
        <v>3947</v>
      </c>
      <c r="AC2529" t="s">
        <v>4064</v>
      </c>
      <c r="AD2529" t="e">
        <f>-Site:Richardson Bay</f>
        <v>#NAME?</v>
      </c>
      <c r="AE2529" t="s">
        <v>4066</v>
      </c>
      <c r="AF2529" t="s">
        <v>736</v>
      </c>
      <c r="AG2529" t="s">
        <v>4064</v>
      </c>
      <c r="AH2529" t="s">
        <v>4067</v>
      </c>
      <c r="AJ2529" t="s">
        <v>237</v>
      </c>
      <c r="AK2529">
        <v>37.862000000000002</v>
      </c>
      <c r="AL2529">
        <v>-122.478996276855</v>
      </c>
      <c r="AM2529" t="s">
        <v>732</v>
      </c>
      <c r="AN2529" t="s">
        <v>239</v>
      </c>
      <c r="AO2529" t="s">
        <v>240</v>
      </c>
      <c r="AP2529" t="s">
        <v>4068</v>
      </c>
      <c r="AQ2529" t="s">
        <v>242</v>
      </c>
      <c r="AR2529" t="s">
        <v>732</v>
      </c>
      <c r="AS2529" t="s">
        <v>239</v>
      </c>
      <c r="AT2529" t="s">
        <v>239</v>
      </c>
      <c r="AU2529">
        <v>1</v>
      </c>
      <c r="AW2529" t="s">
        <v>4069</v>
      </c>
      <c r="AX2529" t="s">
        <v>732</v>
      </c>
      <c r="AY2529" t="s">
        <v>109</v>
      </c>
      <c r="AZ2529" t="s">
        <v>732</v>
      </c>
      <c r="BA2529" t="s">
        <v>788</v>
      </c>
      <c r="BB2529">
        <v>-88</v>
      </c>
      <c r="BC2529" t="s">
        <v>221</v>
      </c>
      <c r="BF2529">
        <v>2</v>
      </c>
      <c r="BG2529" t="s">
        <v>221</v>
      </c>
      <c r="BP2529" t="s">
        <v>4070</v>
      </c>
      <c r="BQ2529">
        <v>41</v>
      </c>
      <c r="BR2529" t="s">
        <v>607</v>
      </c>
      <c r="BS2529">
        <v>2</v>
      </c>
      <c r="BZ2529" t="s">
        <v>607</v>
      </c>
      <c r="CA2529" t="s">
        <v>4139</v>
      </c>
    </row>
    <row r="2530" spans="1:79" hidden="1" x14ac:dyDescent="0.25">
      <c r="A2530" t="s">
        <v>4056</v>
      </c>
      <c r="B2530" t="s">
        <v>4057</v>
      </c>
      <c r="C2530" t="s">
        <v>4080</v>
      </c>
      <c r="D2530" t="s">
        <v>4119</v>
      </c>
      <c r="E2530" t="s">
        <v>4120</v>
      </c>
      <c r="F2530" s="1">
        <v>34115</v>
      </c>
      <c r="G2530" s="4">
        <v>0</v>
      </c>
      <c r="H2530" t="s">
        <v>3944</v>
      </c>
      <c r="I2530">
        <v>1</v>
      </c>
      <c r="J2530" t="s">
        <v>221</v>
      </c>
      <c r="K2530" t="s">
        <v>222</v>
      </c>
      <c r="L2530">
        <v>1</v>
      </c>
      <c r="M2530">
        <v>1</v>
      </c>
      <c r="N2530" t="s">
        <v>4131</v>
      </c>
      <c r="P2530" t="s">
        <v>224</v>
      </c>
      <c r="Q2530" t="s">
        <v>732</v>
      </c>
      <c r="R2530" t="s">
        <v>226</v>
      </c>
      <c r="S2530" t="s">
        <v>227</v>
      </c>
      <c r="T2530">
        <v>0.14000000000000001</v>
      </c>
      <c r="V2530">
        <v>8.9599999999999999E-4</v>
      </c>
      <c r="W2530">
        <v>8.9599999999999999E-4</v>
      </c>
      <c r="X2530" t="s">
        <v>281</v>
      </c>
      <c r="Y2530" t="s">
        <v>243</v>
      </c>
      <c r="Z2530" t="s">
        <v>4062</v>
      </c>
      <c r="AA2530" t="s">
        <v>3947</v>
      </c>
      <c r="AC2530" t="s">
        <v>4064</v>
      </c>
      <c r="AD2530" t="e">
        <f>-Site:Davis Point</f>
        <v>#NAME?</v>
      </c>
      <c r="AE2530" t="s">
        <v>4066</v>
      </c>
      <c r="AF2530" t="s">
        <v>736</v>
      </c>
      <c r="AG2530" t="s">
        <v>4064</v>
      </c>
      <c r="AH2530" t="s">
        <v>4067</v>
      </c>
      <c r="AJ2530" t="s">
        <v>237</v>
      </c>
      <c r="AK2530">
        <v>38.050998999999997</v>
      </c>
      <c r="AL2530">
        <v>-122.27799987793</v>
      </c>
      <c r="AM2530" t="s">
        <v>732</v>
      </c>
      <c r="AN2530" t="s">
        <v>239</v>
      </c>
      <c r="AO2530" t="s">
        <v>240</v>
      </c>
      <c r="AP2530" t="s">
        <v>4068</v>
      </c>
      <c r="AQ2530" t="s">
        <v>242</v>
      </c>
      <c r="AR2530" t="s">
        <v>732</v>
      </c>
      <c r="AS2530" t="s">
        <v>239</v>
      </c>
      <c r="AT2530" t="s">
        <v>239</v>
      </c>
      <c r="AU2530">
        <v>1</v>
      </c>
      <c r="AW2530" t="s">
        <v>4069</v>
      </c>
      <c r="AX2530" t="s">
        <v>732</v>
      </c>
      <c r="AY2530" t="s">
        <v>109</v>
      </c>
      <c r="AZ2530" t="s">
        <v>732</v>
      </c>
      <c r="BA2530" t="s">
        <v>788</v>
      </c>
      <c r="BB2530">
        <v>-88</v>
      </c>
      <c r="BC2530" t="s">
        <v>221</v>
      </c>
      <c r="BF2530">
        <v>6</v>
      </c>
      <c r="BG2530" t="s">
        <v>221</v>
      </c>
      <c r="BP2530" t="s">
        <v>4111</v>
      </c>
      <c r="BQ2530">
        <v>13</v>
      </c>
      <c r="BR2530" t="s">
        <v>607</v>
      </c>
      <c r="BS2530">
        <v>2</v>
      </c>
      <c r="BZ2530" t="s">
        <v>607</v>
      </c>
      <c r="CA2530" t="s">
        <v>4140</v>
      </c>
    </row>
    <row r="2531" spans="1:79" hidden="1" x14ac:dyDescent="0.25">
      <c r="A2531" t="s">
        <v>4056</v>
      </c>
      <c r="B2531" t="s">
        <v>4057</v>
      </c>
      <c r="C2531" t="s">
        <v>4080</v>
      </c>
      <c r="D2531" t="s">
        <v>4106</v>
      </c>
      <c r="E2531" t="s">
        <v>4107</v>
      </c>
      <c r="F2531" s="1">
        <v>34115</v>
      </c>
      <c r="G2531" s="4">
        <v>0</v>
      </c>
      <c r="H2531" t="s">
        <v>3944</v>
      </c>
      <c r="I2531">
        <v>1</v>
      </c>
      <c r="J2531" t="s">
        <v>221</v>
      </c>
      <c r="K2531" t="s">
        <v>222</v>
      </c>
      <c r="L2531">
        <v>1</v>
      </c>
      <c r="M2531">
        <v>1</v>
      </c>
      <c r="N2531" t="s">
        <v>4131</v>
      </c>
      <c r="P2531" t="s">
        <v>224</v>
      </c>
      <c r="Q2531" t="s">
        <v>732</v>
      </c>
      <c r="R2531" t="s">
        <v>226</v>
      </c>
      <c r="S2531" t="s">
        <v>227</v>
      </c>
      <c r="T2531">
        <v>0.17</v>
      </c>
      <c r="V2531">
        <v>8.9599999999999999E-4</v>
      </c>
      <c r="W2531">
        <v>8.9599999999999999E-4</v>
      </c>
      <c r="X2531" t="s">
        <v>281</v>
      </c>
      <c r="Y2531" t="s">
        <v>243</v>
      </c>
      <c r="Z2531" t="s">
        <v>4062</v>
      </c>
      <c r="AA2531" t="s">
        <v>3947</v>
      </c>
      <c r="AC2531" t="s">
        <v>4064</v>
      </c>
      <c r="AD2531" t="e">
        <f>-Site:Napa River</f>
        <v>#NAME?</v>
      </c>
      <c r="AE2531" t="s">
        <v>4066</v>
      </c>
      <c r="AF2531" t="s">
        <v>736</v>
      </c>
      <c r="AG2531" t="s">
        <v>4064</v>
      </c>
      <c r="AH2531" t="s">
        <v>4067</v>
      </c>
      <c r="AJ2531" t="s">
        <v>237</v>
      </c>
      <c r="AK2531">
        <v>38.097000000000001</v>
      </c>
      <c r="AL2531">
        <v>-122.26100158691401</v>
      </c>
      <c r="AM2531" t="s">
        <v>732</v>
      </c>
      <c r="AN2531" t="s">
        <v>239</v>
      </c>
      <c r="AO2531" t="s">
        <v>240</v>
      </c>
      <c r="AP2531" t="s">
        <v>4068</v>
      </c>
      <c r="AQ2531" t="s">
        <v>242</v>
      </c>
      <c r="AR2531" t="s">
        <v>732</v>
      </c>
      <c r="AS2531" t="s">
        <v>239</v>
      </c>
      <c r="AT2531" t="s">
        <v>239</v>
      </c>
      <c r="AU2531">
        <v>1</v>
      </c>
      <c r="AW2531" t="s">
        <v>4069</v>
      </c>
      <c r="AX2531" t="s">
        <v>732</v>
      </c>
      <c r="AY2531" t="s">
        <v>109</v>
      </c>
      <c r="AZ2531" t="s">
        <v>732</v>
      </c>
      <c r="BA2531" t="s">
        <v>788</v>
      </c>
      <c r="BB2531">
        <v>-88</v>
      </c>
      <c r="BC2531" t="s">
        <v>221</v>
      </c>
      <c r="BF2531">
        <v>2</v>
      </c>
      <c r="BG2531" t="s">
        <v>221</v>
      </c>
      <c r="BP2531" t="s">
        <v>1254</v>
      </c>
      <c r="BQ2531">
        <v>95</v>
      </c>
      <c r="BR2531" t="s">
        <v>607</v>
      </c>
      <c r="BS2531">
        <v>2</v>
      </c>
      <c r="BZ2531" t="s">
        <v>607</v>
      </c>
      <c r="CA2531" t="s">
        <v>4141</v>
      </c>
    </row>
    <row r="2532" spans="1:79" hidden="1" x14ac:dyDescent="0.25">
      <c r="A2532" t="s">
        <v>4056</v>
      </c>
      <c r="B2532" t="s">
        <v>4057</v>
      </c>
      <c r="C2532" t="s">
        <v>4080</v>
      </c>
      <c r="D2532" t="s">
        <v>4113</v>
      </c>
      <c r="E2532" t="s">
        <v>4114</v>
      </c>
      <c r="F2532" s="1">
        <v>34115</v>
      </c>
      <c r="G2532" s="4">
        <v>0</v>
      </c>
      <c r="H2532" t="s">
        <v>3944</v>
      </c>
      <c r="I2532">
        <v>1</v>
      </c>
      <c r="J2532" t="s">
        <v>221</v>
      </c>
      <c r="K2532" t="s">
        <v>222</v>
      </c>
      <c r="L2532">
        <v>1</v>
      </c>
      <c r="M2532">
        <v>1</v>
      </c>
      <c r="N2532" t="s">
        <v>4131</v>
      </c>
      <c r="P2532" t="s">
        <v>224</v>
      </c>
      <c r="Q2532" t="s">
        <v>732</v>
      </c>
      <c r="R2532" t="s">
        <v>226</v>
      </c>
      <c r="S2532" t="s">
        <v>227</v>
      </c>
      <c r="T2532">
        <v>0.22</v>
      </c>
      <c r="V2532">
        <v>8.9599999999999999E-4</v>
      </c>
      <c r="W2532">
        <v>8.9599999999999999E-4</v>
      </c>
      <c r="X2532" t="s">
        <v>281</v>
      </c>
      <c r="Y2532" t="s">
        <v>243</v>
      </c>
      <c r="Z2532" t="s">
        <v>4062</v>
      </c>
      <c r="AA2532" t="s">
        <v>3947</v>
      </c>
      <c r="AC2532" t="s">
        <v>4064</v>
      </c>
      <c r="AD2532" t="e">
        <f>-Site:(San) Pablo Bay</f>
        <v>#NAME?</v>
      </c>
      <c r="AE2532" t="s">
        <v>4066</v>
      </c>
      <c r="AF2532" t="s">
        <v>736</v>
      </c>
      <c r="AG2532" t="s">
        <v>4064</v>
      </c>
      <c r="AH2532" t="s">
        <v>4067</v>
      </c>
      <c r="AJ2532" t="s">
        <v>237</v>
      </c>
      <c r="AK2532">
        <v>38.048000000000002</v>
      </c>
      <c r="AL2532">
        <v>-122.421997070312</v>
      </c>
      <c r="AM2532" t="s">
        <v>732</v>
      </c>
      <c r="AN2532" t="s">
        <v>239</v>
      </c>
      <c r="AO2532" t="s">
        <v>240</v>
      </c>
      <c r="AP2532" t="s">
        <v>4068</v>
      </c>
      <c r="AQ2532" t="s">
        <v>242</v>
      </c>
      <c r="AR2532" t="s">
        <v>732</v>
      </c>
      <c r="AS2532" t="s">
        <v>239</v>
      </c>
      <c r="AT2532" t="s">
        <v>239</v>
      </c>
      <c r="AU2532">
        <v>1</v>
      </c>
      <c r="AW2532" t="s">
        <v>4069</v>
      </c>
      <c r="AX2532" t="s">
        <v>732</v>
      </c>
      <c r="AY2532" t="s">
        <v>109</v>
      </c>
      <c r="AZ2532" t="s">
        <v>732</v>
      </c>
      <c r="BA2532" t="s">
        <v>788</v>
      </c>
      <c r="BB2532">
        <v>-88</v>
      </c>
      <c r="BC2532" t="s">
        <v>221</v>
      </c>
      <c r="BF2532">
        <v>6</v>
      </c>
      <c r="BG2532" t="s">
        <v>221</v>
      </c>
      <c r="BP2532" t="s">
        <v>4070</v>
      </c>
      <c r="BQ2532">
        <v>41</v>
      </c>
      <c r="BR2532" t="s">
        <v>607</v>
      </c>
      <c r="BS2532">
        <v>2</v>
      </c>
      <c r="BZ2532" t="s">
        <v>607</v>
      </c>
      <c r="CA2532" t="s">
        <v>4142</v>
      </c>
    </row>
    <row r="2533" spans="1:79" hidden="1" x14ac:dyDescent="0.25">
      <c r="A2533" t="s">
        <v>4056</v>
      </c>
      <c r="B2533" t="s">
        <v>4057</v>
      </c>
      <c r="C2533" t="s">
        <v>4080</v>
      </c>
      <c r="D2533" t="s">
        <v>4116</v>
      </c>
      <c r="E2533" t="s">
        <v>4117</v>
      </c>
      <c r="F2533" s="1">
        <v>34115</v>
      </c>
      <c r="G2533" s="4">
        <v>0</v>
      </c>
      <c r="H2533" t="s">
        <v>3944</v>
      </c>
      <c r="I2533">
        <v>1</v>
      </c>
      <c r="J2533" t="s">
        <v>221</v>
      </c>
      <c r="K2533" t="s">
        <v>222</v>
      </c>
      <c r="L2533">
        <v>1</v>
      </c>
      <c r="M2533">
        <v>1</v>
      </c>
      <c r="N2533" t="s">
        <v>4131</v>
      </c>
      <c r="P2533" t="s">
        <v>224</v>
      </c>
      <c r="Q2533" t="s">
        <v>732</v>
      </c>
      <c r="R2533" t="s">
        <v>226</v>
      </c>
      <c r="S2533" t="s">
        <v>227</v>
      </c>
      <c r="T2533">
        <v>0.15</v>
      </c>
      <c r="V2533">
        <v>8.9599999999999999E-4</v>
      </c>
      <c r="W2533">
        <v>8.9599999999999999E-4</v>
      </c>
      <c r="X2533" t="s">
        <v>281</v>
      </c>
      <c r="Y2533" t="s">
        <v>243</v>
      </c>
      <c r="Z2533" t="s">
        <v>4062</v>
      </c>
      <c r="AA2533" t="s">
        <v>3947</v>
      </c>
      <c r="AC2533" t="s">
        <v>4064</v>
      </c>
      <c r="AD2533" t="e">
        <f>-Site:Pacheco Creek</f>
        <v>#NAME?</v>
      </c>
      <c r="AE2533" t="s">
        <v>4066</v>
      </c>
      <c r="AF2533" t="s">
        <v>736</v>
      </c>
      <c r="AG2533" t="s">
        <v>4064</v>
      </c>
      <c r="AH2533" t="s">
        <v>4067</v>
      </c>
      <c r="AJ2533" t="s">
        <v>237</v>
      </c>
      <c r="AK2533">
        <v>38.050998999999997</v>
      </c>
      <c r="AL2533">
        <v>-122.098999023438</v>
      </c>
      <c r="AM2533" t="s">
        <v>732</v>
      </c>
      <c r="AN2533" t="s">
        <v>239</v>
      </c>
      <c r="AO2533" t="s">
        <v>240</v>
      </c>
      <c r="AP2533" t="s">
        <v>4068</v>
      </c>
      <c r="AQ2533" t="s">
        <v>242</v>
      </c>
      <c r="AR2533" t="s">
        <v>732</v>
      </c>
      <c r="AS2533" t="s">
        <v>239</v>
      </c>
      <c r="AT2533" t="s">
        <v>239</v>
      </c>
      <c r="AU2533">
        <v>1</v>
      </c>
      <c r="AW2533" t="s">
        <v>4069</v>
      </c>
      <c r="AX2533" t="s">
        <v>732</v>
      </c>
      <c r="AY2533" t="s">
        <v>109</v>
      </c>
      <c r="AZ2533" t="s">
        <v>732</v>
      </c>
      <c r="BA2533" t="s">
        <v>788</v>
      </c>
      <c r="BB2533">
        <v>-88</v>
      </c>
      <c r="BC2533" t="s">
        <v>221</v>
      </c>
      <c r="BF2533">
        <v>10</v>
      </c>
      <c r="BG2533" t="s">
        <v>221</v>
      </c>
      <c r="BP2533" t="s">
        <v>1254</v>
      </c>
      <c r="BQ2533">
        <v>95</v>
      </c>
      <c r="BR2533" t="s">
        <v>607</v>
      </c>
      <c r="BS2533">
        <v>2</v>
      </c>
      <c r="BZ2533" t="s">
        <v>607</v>
      </c>
      <c r="CA2533" t="s">
        <v>4143</v>
      </c>
    </row>
    <row r="2534" spans="1:79" hidden="1" x14ac:dyDescent="0.25">
      <c r="A2534" t="s">
        <v>4056</v>
      </c>
      <c r="B2534" t="s">
        <v>4057</v>
      </c>
      <c r="C2534" t="s">
        <v>4080</v>
      </c>
      <c r="D2534" t="s">
        <v>4109</v>
      </c>
      <c r="E2534" t="s">
        <v>4110</v>
      </c>
      <c r="F2534" s="1">
        <v>34115</v>
      </c>
      <c r="G2534" s="4">
        <v>0</v>
      </c>
      <c r="H2534" t="s">
        <v>3944</v>
      </c>
      <c r="I2534">
        <v>1</v>
      </c>
      <c r="J2534" t="s">
        <v>221</v>
      </c>
      <c r="K2534" t="s">
        <v>222</v>
      </c>
      <c r="L2534">
        <v>1</v>
      </c>
      <c r="M2534">
        <v>1</v>
      </c>
      <c r="N2534" t="s">
        <v>4131</v>
      </c>
      <c r="P2534" t="s">
        <v>224</v>
      </c>
      <c r="Q2534" t="s">
        <v>732</v>
      </c>
      <c r="R2534" t="s">
        <v>226</v>
      </c>
      <c r="S2534" t="s">
        <v>227</v>
      </c>
      <c r="T2534">
        <v>0.24</v>
      </c>
      <c r="V2534">
        <v>8.9599999999999999E-4</v>
      </c>
      <c r="W2534">
        <v>8.9599999999999999E-4</v>
      </c>
      <c r="X2534" t="s">
        <v>281</v>
      </c>
      <c r="Y2534" t="s">
        <v>243</v>
      </c>
      <c r="Z2534" t="s">
        <v>4062</v>
      </c>
      <c r="AA2534" t="s">
        <v>3947</v>
      </c>
      <c r="AC2534" t="s">
        <v>4064</v>
      </c>
      <c r="AD2534" t="e">
        <f>-Site:Pinole Point</f>
        <v>#NAME?</v>
      </c>
      <c r="AE2534" t="s">
        <v>4066</v>
      </c>
      <c r="AF2534" t="s">
        <v>736</v>
      </c>
      <c r="AG2534" t="s">
        <v>4064</v>
      </c>
      <c r="AH2534" t="s">
        <v>4067</v>
      </c>
      <c r="AJ2534" t="s">
        <v>237</v>
      </c>
      <c r="AK2534">
        <v>38.023997999999999</v>
      </c>
      <c r="AL2534">
        <v>-122.362998962402</v>
      </c>
      <c r="AM2534" t="s">
        <v>732</v>
      </c>
      <c r="AN2534" t="s">
        <v>239</v>
      </c>
      <c r="AO2534" t="s">
        <v>240</v>
      </c>
      <c r="AP2534" t="s">
        <v>4068</v>
      </c>
      <c r="AQ2534" t="s">
        <v>242</v>
      </c>
      <c r="AR2534" t="s">
        <v>732</v>
      </c>
      <c r="AS2534" t="s">
        <v>239</v>
      </c>
      <c r="AT2534" t="s">
        <v>239</v>
      </c>
      <c r="AU2534">
        <v>1</v>
      </c>
      <c r="AW2534" t="s">
        <v>4069</v>
      </c>
      <c r="AX2534" t="s">
        <v>732</v>
      </c>
      <c r="AY2534" t="s">
        <v>109</v>
      </c>
      <c r="AZ2534" t="s">
        <v>732</v>
      </c>
      <c r="BA2534" t="s">
        <v>788</v>
      </c>
      <c r="BB2534">
        <v>-88</v>
      </c>
      <c r="BC2534" t="s">
        <v>221</v>
      </c>
      <c r="BF2534">
        <v>6</v>
      </c>
      <c r="BG2534" t="s">
        <v>221</v>
      </c>
      <c r="BP2534" t="s">
        <v>4111</v>
      </c>
      <c r="BQ2534">
        <v>13</v>
      </c>
      <c r="BR2534" t="s">
        <v>607</v>
      </c>
      <c r="BS2534">
        <v>2</v>
      </c>
      <c r="BZ2534" t="s">
        <v>607</v>
      </c>
      <c r="CA2534" t="s">
        <v>4144</v>
      </c>
    </row>
    <row r="2535" spans="1:79" hidden="1" x14ac:dyDescent="0.25">
      <c r="A2535" t="s">
        <v>4056</v>
      </c>
      <c r="B2535" t="s">
        <v>4057</v>
      </c>
      <c r="C2535" t="s">
        <v>4080</v>
      </c>
      <c r="D2535" t="s">
        <v>4128</v>
      </c>
      <c r="E2535" t="s">
        <v>4129</v>
      </c>
      <c r="F2535" s="1">
        <v>34116</v>
      </c>
      <c r="G2535" s="4">
        <v>0</v>
      </c>
      <c r="H2535" t="s">
        <v>3944</v>
      </c>
      <c r="I2535">
        <v>1</v>
      </c>
      <c r="J2535" t="s">
        <v>221</v>
      </c>
      <c r="K2535" t="s">
        <v>222</v>
      </c>
      <c r="L2535">
        <v>1</v>
      </c>
      <c r="M2535">
        <v>1</v>
      </c>
      <c r="N2535" t="s">
        <v>4131</v>
      </c>
      <c r="P2535" t="s">
        <v>224</v>
      </c>
      <c r="Q2535" t="s">
        <v>732</v>
      </c>
      <c r="R2535" t="s">
        <v>226</v>
      </c>
      <c r="S2535" t="s">
        <v>227</v>
      </c>
      <c r="T2535">
        <v>0.12</v>
      </c>
      <c r="V2535">
        <v>8.9599999999999999E-4</v>
      </c>
      <c r="W2535">
        <v>8.9599999999999999E-4</v>
      </c>
      <c r="X2535" t="s">
        <v>281</v>
      </c>
      <c r="Y2535" t="s">
        <v>243</v>
      </c>
      <c r="Z2535" t="s">
        <v>4062</v>
      </c>
      <c r="AA2535" t="s">
        <v>3947</v>
      </c>
      <c r="AC2535" t="s">
        <v>4064</v>
      </c>
      <c r="AD2535" t="e">
        <f>-Site:Sacramento River</f>
        <v>#NAME?</v>
      </c>
      <c r="AE2535" t="s">
        <v>4066</v>
      </c>
      <c r="AF2535" t="s">
        <v>736</v>
      </c>
      <c r="AG2535" t="s">
        <v>4064</v>
      </c>
      <c r="AH2535" t="s">
        <v>4067</v>
      </c>
      <c r="AJ2535" t="s">
        <v>237</v>
      </c>
      <c r="AK2535">
        <v>38.060001</v>
      </c>
      <c r="AL2535">
        <v>-121.80999755859401</v>
      </c>
      <c r="AM2535" t="s">
        <v>732</v>
      </c>
      <c r="AN2535" t="s">
        <v>239</v>
      </c>
      <c r="AO2535" t="s">
        <v>240</v>
      </c>
      <c r="AP2535" t="s">
        <v>4068</v>
      </c>
      <c r="AQ2535" t="s">
        <v>242</v>
      </c>
      <c r="AR2535" t="s">
        <v>732</v>
      </c>
      <c r="AS2535" t="s">
        <v>239</v>
      </c>
      <c r="AT2535" t="s">
        <v>239</v>
      </c>
      <c r="AU2535">
        <v>1</v>
      </c>
      <c r="AW2535" t="s">
        <v>4069</v>
      </c>
      <c r="AX2535" t="s">
        <v>732</v>
      </c>
      <c r="AY2535" t="s">
        <v>109</v>
      </c>
      <c r="AZ2535" t="s">
        <v>732</v>
      </c>
      <c r="BA2535" t="s">
        <v>788</v>
      </c>
      <c r="BB2535">
        <v>-88</v>
      </c>
      <c r="BC2535" t="s">
        <v>221</v>
      </c>
      <c r="BF2535">
        <v>9</v>
      </c>
      <c r="BG2535" t="s">
        <v>221</v>
      </c>
      <c r="BP2535" t="s">
        <v>1233</v>
      </c>
      <c r="BQ2535">
        <v>67</v>
      </c>
      <c r="BR2535" t="s">
        <v>357</v>
      </c>
      <c r="BS2535">
        <v>5</v>
      </c>
      <c r="BZ2535" t="s">
        <v>607</v>
      </c>
      <c r="CA2535" t="s">
        <v>4145</v>
      </c>
    </row>
    <row r="2536" spans="1:79" hidden="1" x14ac:dyDescent="0.25">
      <c r="A2536" t="s">
        <v>4056</v>
      </c>
      <c r="B2536" t="s">
        <v>4057</v>
      </c>
      <c r="C2536" t="s">
        <v>4080</v>
      </c>
      <c r="D2536" t="s">
        <v>4122</v>
      </c>
      <c r="E2536" t="s">
        <v>4123</v>
      </c>
      <c r="F2536" s="1">
        <v>34116</v>
      </c>
      <c r="G2536" s="4">
        <v>0</v>
      </c>
      <c r="H2536" t="s">
        <v>3944</v>
      </c>
      <c r="I2536">
        <v>1</v>
      </c>
      <c r="J2536" t="s">
        <v>221</v>
      </c>
      <c r="K2536" t="s">
        <v>222</v>
      </c>
      <c r="L2536">
        <v>1</v>
      </c>
      <c r="M2536">
        <v>1</v>
      </c>
      <c r="N2536" t="s">
        <v>4131</v>
      </c>
      <c r="P2536" t="s">
        <v>224</v>
      </c>
      <c r="Q2536" t="s">
        <v>732</v>
      </c>
      <c r="R2536" t="s">
        <v>226</v>
      </c>
      <c r="S2536" t="s">
        <v>227</v>
      </c>
      <c r="T2536">
        <v>0.15</v>
      </c>
      <c r="V2536">
        <v>8.9599999999999999E-4</v>
      </c>
      <c r="W2536">
        <v>8.9599999999999999E-4</v>
      </c>
      <c r="X2536" t="s">
        <v>281</v>
      </c>
      <c r="Y2536" t="s">
        <v>243</v>
      </c>
      <c r="Z2536" t="s">
        <v>4062</v>
      </c>
      <c r="AA2536" t="s">
        <v>3947</v>
      </c>
      <c r="AC2536" t="s">
        <v>4064</v>
      </c>
      <c r="AD2536" t="e">
        <f>-Site:Grizzly Bay</f>
        <v>#NAME?</v>
      </c>
      <c r="AE2536" t="s">
        <v>4066</v>
      </c>
      <c r="AF2536" t="s">
        <v>736</v>
      </c>
      <c r="AG2536" t="s">
        <v>4064</v>
      </c>
      <c r="AH2536" t="s">
        <v>4067</v>
      </c>
      <c r="AJ2536" t="s">
        <v>237</v>
      </c>
      <c r="AK2536">
        <v>38.116000999999997</v>
      </c>
      <c r="AL2536">
        <v>-122.040000915527</v>
      </c>
      <c r="AM2536" t="s">
        <v>732</v>
      </c>
      <c r="AN2536" t="s">
        <v>239</v>
      </c>
      <c r="AO2536" t="s">
        <v>240</v>
      </c>
      <c r="AP2536" t="s">
        <v>4068</v>
      </c>
      <c r="AQ2536" t="s">
        <v>242</v>
      </c>
      <c r="AR2536" t="s">
        <v>732</v>
      </c>
      <c r="AS2536" t="s">
        <v>239</v>
      </c>
      <c r="AT2536" t="s">
        <v>239</v>
      </c>
      <c r="AU2536">
        <v>1</v>
      </c>
      <c r="AW2536" t="s">
        <v>4069</v>
      </c>
      <c r="AX2536" t="s">
        <v>732</v>
      </c>
      <c r="AY2536" t="s">
        <v>109</v>
      </c>
      <c r="AZ2536" t="s">
        <v>732</v>
      </c>
      <c r="BA2536" t="s">
        <v>788</v>
      </c>
      <c r="BB2536">
        <v>-88</v>
      </c>
      <c r="BC2536" t="s">
        <v>221</v>
      </c>
      <c r="BF2536">
        <v>2</v>
      </c>
      <c r="BG2536" t="s">
        <v>221</v>
      </c>
      <c r="BP2536" t="s">
        <v>1254</v>
      </c>
      <c r="BQ2536">
        <v>95</v>
      </c>
      <c r="BR2536" t="s">
        <v>607</v>
      </c>
      <c r="BS2536">
        <v>2</v>
      </c>
      <c r="BZ2536" t="s">
        <v>607</v>
      </c>
      <c r="CA2536" t="s">
        <v>4146</v>
      </c>
    </row>
    <row r="2537" spans="1:79" x14ac:dyDescent="0.25">
      <c r="A2537" t="s">
        <v>4056</v>
      </c>
      <c r="B2537" t="s">
        <v>4057</v>
      </c>
      <c r="C2537" t="s">
        <v>4080</v>
      </c>
      <c r="D2537" t="s">
        <v>4125</v>
      </c>
      <c r="E2537" t="s">
        <v>4126</v>
      </c>
      <c r="F2537" s="1">
        <v>34116</v>
      </c>
      <c r="G2537" s="4">
        <v>0</v>
      </c>
      <c r="H2537" t="s">
        <v>3944</v>
      </c>
      <c r="I2537">
        <v>1</v>
      </c>
      <c r="J2537" t="s">
        <v>221</v>
      </c>
      <c r="K2537" t="s">
        <v>222</v>
      </c>
      <c r="L2537">
        <v>1</v>
      </c>
      <c r="M2537">
        <v>1</v>
      </c>
      <c r="N2537" t="s">
        <v>4131</v>
      </c>
      <c r="P2537" t="s">
        <v>224</v>
      </c>
      <c r="Q2537" t="s">
        <v>732</v>
      </c>
      <c r="R2537" t="s">
        <v>226</v>
      </c>
      <c r="S2537" t="s">
        <v>227</v>
      </c>
      <c r="T2537">
        <v>0.15</v>
      </c>
      <c r="V2537">
        <v>8.9599999999999999E-4</v>
      </c>
      <c r="W2537">
        <v>8.9599999999999999E-4</v>
      </c>
      <c r="X2537" t="s">
        <v>281</v>
      </c>
      <c r="Y2537" t="s">
        <v>243</v>
      </c>
      <c r="Z2537" t="s">
        <v>4062</v>
      </c>
      <c r="AA2537" t="s">
        <v>3947</v>
      </c>
      <c r="AC2537" t="s">
        <v>4064</v>
      </c>
      <c r="AD2537" t="e">
        <f>-Site:(San) Joaquin River</f>
        <v>#NAME?</v>
      </c>
      <c r="AE2537" t="s">
        <v>4066</v>
      </c>
      <c r="AF2537" t="s">
        <v>736</v>
      </c>
      <c r="AG2537" t="s">
        <v>4064</v>
      </c>
      <c r="AH2537" t="s">
        <v>4067</v>
      </c>
      <c r="AJ2537" t="s">
        <v>237</v>
      </c>
      <c r="AK2537">
        <v>38.021000000000001</v>
      </c>
      <c r="AL2537">
        <v>-121.80500030517599</v>
      </c>
      <c r="AM2537" t="s">
        <v>732</v>
      </c>
      <c r="AN2537" t="s">
        <v>239</v>
      </c>
      <c r="AO2537" t="s">
        <v>240</v>
      </c>
      <c r="AP2537" t="s">
        <v>4068</v>
      </c>
      <c r="AQ2537" t="s">
        <v>242</v>
      </c>
      <c r="AR2537" t="s">
        <v>732</v>
      </c>
      <c r="AS2537" t="s">
        <v>239</v>
      </c>
      <c r="AT2537" t="s">
        <v>239</v>
      </c>
      <c r="AU2537">
        <v>1</v>
      </c>
      <c r="AW2537" t="s">
        <v>4069</v>
      </c>
      <c r="AX2537" t="s">
        <v>732</v>
      </c>
      <c r="AY2537" t="s">
        <v>109</v>
      </c>
      <c r="AZ2537" t="s">
        <v>732</v>
      </c>
      <c r="BA2537" t="s">
        <v>788</v>
      </c>
      <c r="BB2537">
        <v>-88</v>
      </c>
      <c r="BC2537" t="s">
        <v>221</v>
      </c>
      <c r="BF2537">
        <v>7</v>
      </c>
      <c r="BG2537" t="s">
        <v>221</v>
      </c>
      <c r="BP2537" t="s">
        <v>4111</v>
      </c>
      <c r="BQ2537">
        <v>13</v>
      </c>
      <c r="BR2537" t="s">
        <v>357</v>
      </c>
      <c r="BS2537">
        <v>5</v>
      </c>
      <c r="BZ2537" t="s">
        <v>607</v>
      </c>
      <c r="CA2537" t="s">
        <v>4147</v>
      </c>
    </row>
    <row r="2538" spans="1:79" hidden="1" x14ac:dyDescent="0.25">
      <c r="A2538" t="s">
        <v>4056</v>
      </c>
      <c r="B2538" t="s">
        <v>4057</v>
      </c>
      <c r="C2538" t="s">
        <v>4080</v>
      </c>
      <c r="D2538" t="s">
        <v>4093</v>
      </c>
      <c r="E2538" t="s">
        <v>4094</v>
      </c>
      <c r="F2538" s="1">
        <v>34225</v>
      </c>
      <c r="G2538" s="4">
        <v>0</v>
      </c>
      <c r="H2538" t="s">
        <v>3944</v>
      </c>
      <c r="I2538">
        <v>1</v>
      </c>
      <c r="J2538" t="s">
        <v>221</v>
      </c>
      <c r="K2538" t="s">
        <v>222</v>
      </c>
      <c r="L2538">
        <v>1</v>
      </c>
      <c r="M2538">
        <v>1</v>
      </c>
      <c r="N2538" t="s">
        <v>4148</v>
      </c>
      <c r="P2538" t="s">
        <v>224</v>
      </c>
      <c r="Q2538" t="s">
        <v>732</v>
      </c>
      <c r="R2538" t="s">
        <v>226</v>
      </c>
      <c r="S2538" t="s">
        <v>227</v>
      </c>
      <c r="T2538">
        <v>0.26</v>
      </c>
      <c r="V2538">
        <v>8.9599999999999999E-4</v>
      </c>
      <c r="W2538">
        <v>8.9599999999999999E-4</v>
      </c>
      <c r="X2538" t="s">
        <v>281</v>
      </c>
      <c r="Y2538" t="s">
        <v>243</v>
      </c>
      <c r="Z2538" t="s">
        <v>4062</v>
      </c>
      <c r="AA2538" t="s">
        <v>3947</v>
      </c>
      <c r="AC2538" t="s">
        <v>4064</v>
      </c>
      <c r="AD2538" t="e">
        <f>-Site:Redwood Creek</f>
        <v>#NAME?</v>
      </c>
      <c r="AE2538" t="s">
        <v>4066</v>
      </c>
      <c r="AF2538" t="s">
        <v>736</v>
      </c>
      <c r="AG2538" t="s">
        <v>4064</v>
      </c>
      <c r="AH2538" t="s">
        <v>4067</v>
      </c>
      <c r="AJ2538" t="s">
        <v>237</v>
      </c>
      <c r="AK2538">
        <v>37.558998000000003</v>
      </c>
      <c r="AL2538">
        <v>-122.20899963378901</v>
      </c>
      <c r="AM2538" t="s">
        <v>732</v>
      </c>
      <c r="AN2538" t="s">
        <v>239</v>
      </c>
      <c r="AO2538" t="s">
        <v>240</v>
      </c>
      <c r="AP2538" t="s">
        <v>4068</v>
      </c>
      <c r="AQ2538" t="s">
        <v>242</v>
      </c>
      <c r="AR2538" t="s">
        <v>732</v>
      </c>
      <c r="AS2538" t="s">
        <v>239</v>
      </c>
      <c r="AT2538" t="s">
        <v>239</v>
      </c>
      <c r="AU2538">
        <v>1</v>
      </c>
      <c r="AW2538" t="s">
        <v>4069</v>
      </c>
      <c r="AX2538" t="s">
        <v>732</v>
      </c>
      <c r="AY2538" t="s">
        <v>109</v>
      </c>
      <c r="AZ2538" t="s">
        <v>732</v>
      </c>
      <c r="BA2538" t="s">
        <v>788</v>
      </c>
      <c r="BB2538">
        <v>-88</v>
      </c>
      <c r="BC2538" t="s">
        <v>221</v>
      </c>
      <c r="BF2538">
        <v>8</v>
      </c>
      <c r="BG2538" t="s">
        <v>221</v>
      </c>
      <c r="BP2538" t="s">
        <v>4084</v>
      </c>
      <c r="BQ2538">
        <v>81</v>
      </c>
      <c r="BR2538" t="s">
        <v>607</v>
      </c>
      <c r="BS2538">
        <v>2</v>
      </c>
      <c r="BZ2538" t="s">
        <v>607</v>
      </c>
      <c r="CA2538" t="s">
        <v>4149</v>
      </c>
    </row>
    <row r="2539" spans="1:79" hidden="1" x14ac:dyDescent="0.25">
      <c r="A2539" t="s">
        <v>4056</v>
      </c>
      <c r="B2539" t="s">
        <v>4057</v>
      </c>
      <c r="C2539" t="s">
        <v>4080</v>
      </c>
      <c r="D2539" t="s">
        <v>4090</v>
      </c>
      <c r="E2539" t="s">
        <v>4091</v>
      </c>
      <c r="F2539" s="1">
        <v>34225</v>
      </c>
      <c r="G2539" s="4">
        <v>0</v>
      </c>
      <c r="H2539" t="s">
        <v>3944</v>
      </c>
      <c r="I2539">
        <v>1</v>
      </c>
      <c r="J2539" t="s">
        <v>221</v>
      </c>
      <c r="K2539" t="s">
        <v>222</v>
      </c>
      <c r="L2539">
        <v>1</v>
      </c>
      <c r="M2539">
        <v>1</v>
      </c>
      <c r="N2539" t="s">
        <v>4148</v>
      </c>
      <c r="P2539" t="s">
        <v>224</v>
      </c>
      <c r="Q2539" t="s">
        <v>732</v>
      </c>
      <c r="R2539" t="s">
        <v>226</v>
      </c>
      <c r="S2539" t="s">
        <v>227</v>
      </c>
      <c r="T2539">
        <v>0.24</v>
      </c>
      <c r="V2539">
        <v>8.9599999999999999E-4</v>
      </c>
      <c r="W2539">
        <v>8.9599999999999999E-4</v>
      </c>
      <c r="X2539" t="s">
        <v>281</v>
      </c>
      <c r="Y2539" t="s">
        <v>243</v>
      </c>
      <c r="Z2539" t="s">
        <v>4062</v>
      </c>
      <c r="AA2539" t="s">
        <v>3947</v>
      </c>
      <c r="AC2539" t="s">
        <v>4064</v>
      </c>
      <c r="AD2539" t="e">
        <f>-Site:Oyster Point</f>
        <v>#NAME?</v>
      </c>
      <c r="AE2539" t="s">
        <v>4066</v>
      </c>
      <c r="AF2539" t="s">
        <v>736</v>
      </c>
      <c r="AG2539" t="s">
        <v>4064</v>
      </c>
      <c r="AH2539" t="s">
        <v>4067</v>
      </c>
      <c r="AJ2539" t="s">
        <v>237</v>
      </c>
      <c r="AK2539">
        <v>37.668998999999999</v>
      </c>
      <c r="AL2539">
        <v>-122.32900238037099</v>
      </c>
      <c r="AM2539" t="s">
        <v>732</v>
      </c>
      <c r="AN2539" t="s">
        <v>239</v>
      </c>
      <c r="AO2539" t="s">
        <v>240</v>
      </c>
      <c r="AP2539" t="s">
        <v>4068</v>
      </c>
      <c r="AQ2539" t="s">
        <v>242</v>
      </c>
      <c r="AR2539" t="s">
        <v>732</v>
      </c>
      <c r="AS2539" t="s">
        <v>239</v>
      </c>
      <c r="AT2539" t="s">
        <v>239</v>
      </c>
      <c r="AU2539">
        <v>1</v>
      </c>
      <c r="AW2539" t="s">
        <v>4069</v>
      </c>
      <c r="AX2539" t="s">
        <v>732</v>
      </c>
      <c r="AY2539" t="s">
        <v>109</v>
      </c>
      <c r="AZ2539" t="s">
        <v>732</v>
      </c>
      <c r="BA2539" t="s">
        <v>788</v>
      </c>
      <c r="BB2539">
        <v>-88</v>
      </c>
      <c r="BC2539" t="s">
        <v>221</v>
      </c>
      <c r="BF2539">
        <v>11</v>
      </c>
      <c r="BG2539" t="s">
        <v>221</v>
      </c>
      <c r="BP2539" t="s">
        <v>4084</v>
      </c>
      <c r="BQ2539">
        <v>81</v>
      </c>
      <c r="BR2539" t="s">
        <v>607</v>
      </c>
      <c r="BS2539">
        <v>2</v>
      </c>
      <c r="BZ2539" t="s">
        <v>607</v>
      </c>
      <c r="CA2539" t="s">
        <v>4150</v>
      </c>
    </row>
    <row r="2540" spans="1:79" hidden="1" x14ac:dyDescent="0.25">
      <c r="A2540" t="s">
        <v>4056</v>
      </c>
      <c r="B2540" t="s">
        <v>4057</v>
      </c>
      <c r="C2540" t="s">
        <v>4080</v>
      </c>
      <c r="D2540" t="s">
        <v>4100</v>
      </c>
      <c r="E2540" t="s">
        <v>4101</v>
      </c>
      <c r="F2540" s="1">
        <v>34225</v>
      </c>
      <c r="G2540" s="4">
        <v>0</v>
      </c>
      <c r="H2540" t="s">
        <v>3944</v>
      </c>
      <c r="I2540">
        <v>1</v>
      </c>
      <c r="J2540" t="s">
        <v>221</v>
      </c>
      <c r="K2540" t="s">
        <v>222</v>
      </c>
      <c r="L2540">
        <v>1</v>
      </c>
      <c r="M2540">
        <v>1</v>
      </c>
      <c r="N2540" t="s">
        <v>4148</v>
      </c>
      <c r="P2540" t="s">
        <v>224</v>
      </c>
      <c r="Q2540" t="s">
        <v>732</v>
      </c>
      <c r="R2540" t="s">
        <v>226</v>
      </c>
      <c r="S2540" t="s">
        <v>227</v>
      </c>
      <c r="T2540">
        <v>0.18</v>
      </c>
      <c r="V2540">
        <v>8.9599999999999999E-4</v>
      </c>
      <c r="W2540">
        <v>8.9599999999999999E-4</v>
      </c>
      <c r="X2540" t="s">
        <v>281</v>
      </c>
      <c r="Y2540" t="s">
        <v>243</v>
      </c>
      <c r="Z2540" t="s">
        <v>4062</v>
      </c>
      <c r="AA2540" t="s">
        <v>3947</v>
      </c>
      <c r="AC2540" t="s">
        <v>4064</v>
      </c>
      <c r="AD2540" t="e">
        <f>-Site:Yerba Buena Island</f>
        <v>#NAME?</v>
      </c>
      <c r="AE2540" t="s">
        <v>4066</v>
      </c>
      <c r="AF2540" t="s">
        <v>736</v>
      </c>
      <c r="AG2540" t="s">
        <v>4064</v>
      </c>
      <c r="AH2540" t="s">
        <v>4067</v>
      </c>
      <c r="AJ2540" t="s">
        <v>237</v>
      </c>
      <c r="AK2540">
        <v>37.821998999999998</v>
      </c>
      <c r="AL2540">
        <v>-122.34999847412099</v>
      </c>
      <c r="AM2540" t="s">
        <v>732</v>
      </c>
      <c r="AN2540" t="s">
        <v>239</v>
      </c>
      <c r="AO2540" t="s">
        <v>240</v>
      </c>
      <c r="AP2540" t="s">
        <v>4068</v>
      </c>
      <c r="AQ2540" t="s">
        <v>242</v>
      </c>
      <c r="AR2540" t="s">
        <v>732</v>
      </c>
      <c r="AS2540" t="s">
        <v>239</v>
      </c>
      <c r="AT2540" t="s">
        <v>239</v>
      </c>
      <c r="AU2540">
        <v>1</v>
      </c>
      <c r="AW2540" t="s">
        <v>4069</v>
      </c>
      <c r="AX2540" t="s">
        <v>732</v>
      </c>
      <c r="AY2540" t="s">
        <v>109</v>
      </c>
      <c r="AZ2540" t="s">
        <v>732</v>
      </c>
      <c r="BA2540" t="s">
        <v>788</v>
      </c>
      <c r="BB2540">
        <v>-88</v>
      </c>
      <c r="BC2540" t="s">
        <v>221</v>
      </c>
      <c r="BF2540">
        <v>8</v>
      </c>
      <c r="BG2540" t="s">
        <v>221</v>
      </c>
      <c r="BP2540" t="s">
        <v>4088</v>
      </c>
      <c r="BQ2540">
        <v>1</v>
      </c>
      <c r="BR2540" t="s">
        <v>607</v>
      </c>
      <c r="BS2540">
        <v>2</v>
      </c>
      <c r="BZ2540" t="s">
        <v>607</v>
      </c>
      <c r="CA2540" t="s">
        <v>4151</v>
      </c>
    </row>
    <row r="2541" spans="1:79" hidden="1" x14ac:dyDescent="0.25">
      <c r="A2541" t="s">
        <v>4056</v>
      </c>
      <c r="B2541" t="s">
        <v>4057</v>
      </c>
      <c r="C2541" t="s">
        <v>4080</v>
      </c>
      <c r="D2541" t="s">
        <v>4081</v>
      </c>
      <c r="E2541" t="s">
        <v>4082</v>
      </c>
      <c r="F2541" s="1">
        <v>34225</v>
      </c>
      <c r="G2541" s="4">
        <v>0</v>
      </c>
      <c r="H2541" t="s">
        <v>3944</v>
      </c>
      <c r="I2541">
        <v>1</v>
      </c>
      <c r="J2541" t="s">
        <v>221</v>
      </c>
      <c r="K2541" t="s">
        <v>222</v>
      </c>
      <c r="L2541">
        <v>1</v>
      </c>
      <c r="M2541">
        <v>1</v>
      </c>
      <c r="N2541" t="s">
        <v>4148</v>
      </c>
      <c r="P2541" t="s">
        <v>224</v>
      </c>
      <c r="Q2541" t="s">
        <v>732</v>
      </c>
      <c r="R2541" t="s">
        <v>226</v>
      </c>
      <c r="S2541" t="s">
        <v>227</v>
      </c>
      <c r="T2541">
        <v>0.22</v>
      </c>
      <c r="V2541">
        <v>8.9599999999999999E-4</v>
      </c>
      <c r="W2541">
        <v>8.9599999999999999E-4</v>
      </c>
      <c r="X2541" t="s">
        <v>281</v>
      </c>
      <c r="Y2541" t="s">
        <v>243</v>
      </c>
      <c r="Z2541" t="s">
        <v>4062</v>
      </c>
      <c r="AA2541" t="s">
        <v>3947</v>
      </c>
      <c r="AC2541" t="s">
        <v>4064</v>
      </c>
      <c r="AD2541" t="e">
        <f>-Site:Dumbarton Bridge</f>
        <v>#NAME?</v>
      </c>
      <c r="AE2541" t="s">
        <v>4066</v>
      </c>
      <c r="AF2541" t="s">
        <v>736</v>
      </c>
      <c r="AG2541" t="s">
        <v>4064</v>
      </c>
      <c r="AH2541" t="s">
        <v>4067</v>
      </c>
      <c r="AJ2541" t="s">
        <v>237</v>
      </c>
      <c r="AK2541">
        <v>37.514000000000003</v>
      </c>
      <c r="AL2541">
        <v>-122.13500213623</v>
      </c>
      <c r="AM2541" t="s">
        <v>732</v>
      </c>
      <c r="AN2541" t="s">
        <v>239</v>
      </c>
      <c r="AO2541" t="s">
        <v>240</v>
      </c>
      <c r="AP2541" t="s">
        <v>4068</v>
      </c>
      <c r="AQ2541" t="s">
        <v>242</v>
      </c>
      <c r="AR2541" t="s">
        <v>732</v>
      </c>
      <c r="AS2541" t="s">
        <v>239</v>
      </c>
      <c r="AT2541" t="s">
        <v>239</v>
      </c>
      <c r="AU2541">
        <v>1</v>
      </c>
      <c r="AW2541" t="s">
        <v>4069</v>
      </c>
      <c r="AX2541" t="s">
        <v>732</v>
      </c>
      <c r="AY2541" t="s">
        <v>109</v>
      </c>
      <c r="AZ2541" t="s">
        <v>732</v>
      </c>
      <c r="BA2541" t="s">
        <v>788</v>
      </c>
      <c r="BB2541">
        <v>-88</v>
      </c>
      <c r="BC2541" t="s">
        <v>221</v>
      </c>
      <c r="BF2541">
        <v>9</v>
      </c>
      <c r="BG2541" t="s">
        <v>221</v>
      </c>
      <c r="BP2541" t="s">
        <v>4084</v>
      </c>
      <c r="BQ2541">
        <v>81</v>
      </c>
      <c r="BR2541" t="s">
        <v>607</v>
      </c>
      <c r="BS2541">
        <v>2</v>
      </c>
      <c r="BZ2541" t="s">
        <v>607</v>
      </c>
      <c r="CA2541" t="s">
        <v>4152</v>
      </c>
    </row>
    <row r="2542" spans="1:79" hidden="1" x14ac:dyDescent="0.25">
      <c r="A2542" t="s">
        <v>4056</v>
      </c>
      <c r="B2542" t="s">
        <v>4057</v>
      </c>
      <c r="C2542" t="s">
        <v>4080</v>
      </c>
      <c r="D2542" t="s">
        <v>4096</v>
      </c>
      <c r="E2542" t="s">
        <v>4097</v>
      </c>
      <c r="F2542" s="1">
        <v>34225</v>
      </c>
      <c r="G2542" s="4">
        <v>0</v>
      </c>
      <c r="H2542" t="s">
        <v>3944</v>
      </c>
      <c r="I2542">
        <v>1</v>
      </c>
      <c r="J2542" t="s">
        <v>221</v>
      </c>
      <c r="K2542" t="s">
        <v>222</v>
      </c>
      <c r="L2542">
        <v>1</v>
      </c>
      <c r="M2542">
        <v>1</v>
      </c>
      <c r="N2542" t="s">
        <v>4148</v>
      </c>
      <c r="P2542" t="s">
        <v>224</v>
      </c>
      <c r="Q2542" t="s">
        <v>732</v>
      </c>
      <c r="R2542" t="s">
        <v>226</v>
      </c>
      <c r="S2542" t="s">
        <v>227</v>
      </c>
      <c r="T2542">
        <v>0.25</v>
      </c>
      <c r="V2542">
        <v>8.9599999999999999E-4</v>
      </c>
      <c r="W2542">
        <v>8.9599999999999999E-4</v>
      </c>
      <c r="X2542" t="s">
        <v>281</v>
      </c>
      <c r="Y2542" t="s">
        <v>243</v>
      </c>
      <c r="Z2542" t="s">
        <v>4062</v>
      </c>
      <c r="AA2542" t="s">
        <v>3947</v>
      </c>
      <c r="AC2542" t="s">
        <v>4064</v>
      </c>
      <c r="AD2542" t="e">
        <f>-Site:South Bay</f>
        <v>#NAME?</v>
      </c>
      <c r="AE2542" t="s">
        <v>4066</v>
      </c>
      <c r="AF2542" t="s">
        <v>736</v>
      </c>
      <c r="AG2542" t="s">
        <v>4064</v>
      </c>
      <c r="AH2542" t="s">
        <v>4067</v>
      </c>
      <c r="AJ2542" t="s">
        <v>237</v>
      </c>
      <c r="AK2542">
        <v>37.493000000000002</v>
      </c>
      <c r="AL2542">
        <v>-122.087997436523</v>
      </c>
      <c r="AM2542" t="s">
        <v>732</v>
      </c>
      <c r="AN2542" t="s">
        <v>239</v>
      </c>
      <c r="AO2542" t="s">
        <v>240</v>
      </c>
      <c r="AP2542" t="s">
        <v>4068</v>
      </c>
      <c r="AQ2542" t="s">
        <v>242</v>
      </c>
      <c r="AR2542" t="s">
        <v>732</v>
      </c>
      <c r="AS2542" t="s">
        <v>239</v>
      </c>
      <c r="AT2542" t="s">
        <v>239</v>
      </c>
      <c r="AU2542">
        <v>1</v>
      </c>
      <c r="AW2542" t="s">
        <v>4069</v>
      </c>
      <c r="AX2542" t="s">
        <v>732</v>
      </c>
      <c r="AY2542" t="s">
        <v>109</v>
      </c>
      <c r="AZ2542" t="s">
        <v>732</v>
      </c>
      <c r="BA2542" t="s">
        <v>788</v>
      </c>
      <c r="BB2542">
        <v>-88</v>
      </c>
      <c r="BC2542" t="s">
        <v>221</v>
      </c>
      <c r="BF2542">
        <v>7</v>
      </c>
      <c r="BG2542" t="s">
        <v>221</v>
      </c>
      <c r="BP2542" t="s">
        <v>4088</v>
      </c>
      <c r="BQ2542">
        <v>1</v>
      </c>
      <c r="BR2542" t="s">
        <v>607</v>
      </c>
      <c r="BS2542">
        <v>2</v>
      </c>
      <c r="BZ2542" t="s">
        <v>607</v>
      </c>
      <c r="CA2542" t="s">
        <v>4153</v>
      </c>
    </row>
    <row r="2543" spans="1:79" hidden="1" x14ac:dyDescent="0.25">
      <c r="A2543" t="s">
        <v>4056</v>
      </c>
      <c r="B2543" t="s">
        <v>4057</v>
      </c>
      <c r="C2543" t="s">
        <v>4080</v>
      </c>
      <c r="D2543" t="s">
        <v>4059</v>
      </c>
      <c r="E2543" t="s">
        <v>4060</v>
      </c>
      <c r="F2543" s="1">
        <v>34226</v>
      </c>
      <c r="G2543" s="4">
        <v>0</v>
      </c>
      <c r="H2543" t="s">
        <v>3944</v>
      </c>
      <c r="I2543">
        <v>1</v>
      </c>
      <c r="J2543" t="s">
        <v>221</v>
      </c>
      <c r="K2543" t="s">
        <v>222</v>
      </c>
      <c r="L2543">
        <v>1</v>
      </c>
      <c r="M2543">
        <v>1</v>
      </c>
      <c r="N2543" t="s">
        <v>4148</v>
      </c>
      <c r="P2543" t="s">
        <v>224</v>
      </c>
      <c r="Q2543" t="s">
        <v>732</v>
      </c>
      <c r="R2543" t="s">
        <v>226</v>
      </c>
      <c r="S2543" t="s">
        <v>227</v>
      </c>
      <c r="T2543">
        <v>0.23</v>
      </c>
      <c r="V2543">
        <v>8.9599999999999999E-4</v>
      </c>
      <c r="W2543">
        <v>8.9599999999999999E-4</v>
      </c>
      <c r="X2543" t="s">
        <v>281</v>
      </c>
      <c r="Y2543" t="s">
        <v>243</v>
      </c>
      <c r="Z2543" t="s">
        <v>4062</v>
      </c>
      <c r="AA2543" t="s">
        <v>3947</v>
      </c>
      <c r="AC2543" t="s">
        <v>4064</v>
      </c>
      <c r="AD2543" t="e">
        <f>-Site:Golden Gate</f>
        <v>#NAME?</v>
      </c>
      <c r="AE2543" t="s">
        <v>4066</v>
      </c>
      <c r="AF2543" t="s">
        <v>736</v>
      </c>
      <c r="AG2543" t="s">
        <v>4064</v>
      </c>
      <c r="AH2543" t="s">
        <v>4067</v>
      </c>
      <c r="AJ2543" t="s">
        <v>237</v>
      </c>
      <c r="AK2543">
        <v>37.863998000000002</v>
      </c>
      <c r="AL2543">
        <v>-122.673332214355</v>
      </c>
      <c r="AM2543" t="s">
        <v>732</v>
      </c>
      <c r="AN2543" t="s">
        <v>239</v>
      </c>
      <c r="AO2543" t="s">
        <v>240</v>
      </c>
      <c r="AP2543" t="s">
        <v>4068</v>
      </c>
      <c r="AQ2543" t="s">
        <v>242</v>
      </c>
      <c r="AR2543" t="s">
        <v>732</v>
      </c>
      <c r="AS2543" t="s">
        <v>239</v>
      </c>
      <c r="AT2543" t="s">
        <v>239</v>
      </c>
      <c r="AU2543">
        <v>1</v>
      </c>
      <c r="AW2543" t="s">
        <v>4069</v>
      </c>
      <c r="AX2543" t="s">
        <v>732</v>
      </c>
      <c r="AY2543" t="s">
        <v>109</v>
      </c>
      <c r="AZ2543" t="s">
        <v>732</v>
      </c>
      <c r="BA2543" t="s">
        <v>788</v>
      </c>
      <c r="BB2543">
        <v>-88</v>
      </c>
      <c r="BC2543" t="s">
        <v>221</v>
      </c>
      <c r="BF2543">
        <v>14</v>
      </c>
      <c r="BG2543" t="s">
        <v>221</v>
      </c>
      <c r="BP2543" t="s">
        <v>4070</v>
      </c>
      <c r="BQ2543">
        <v>41</v>
      </c>
      <c r="BR2543" t="s">
        <v>607</v>
      </c>
      <c r="BS2543">
        <v>2</v>
      </c>
      <c r="BZ2543" t="s">
        <v>607</v>
      </c>
      <c r="CA2543" t="s">
        <v>4154</v>
      </c>
    </row>
    <row r="2544" spans="1:79" hidden="1" x14ac:dyDescent="0.25">
      <c r="A2544" t="s">
        <v>4056</v>
      </c>
      <c r="B2544" t="s">
        <v>4057</v>
      </c>
      <c r="C2544" t="s">
        <v>4080</v>
      </c>
      <c r="D2544" t="s">
        <v>4103</v>
      </c>
      <c r="E2544" t="s">
        <v>4104</v>
      </c>
      <c r="F2544" s="1">
        <v>34226</v>
      </c>
      <c r="G2544" s="4">
        <v>0</v>
      </c>
      <c r="H2544" t="s">
        <v>3944</v>
      </c>
      <c r="I2544">
        <v>1</v>
      </c>
      <c r="J2544" t="s">
        <v>221</v>
      </c>
      <c r="K2544" t="s">
        <v>222</v>
      </c>
      <c r="L2544">
        <v>1</v>
      </c>
      <c r="M2544">
        <v>1</v>
      </c>
      <c r="N2544" t="s">
        <v>4148</v>
      </c>
      <c r="P2544" t="s">
        <v>224</v>
      </c>
      <c r="Q2544" t="s">
        <v>732</v>
      </c>
      <c r="R2544" t="s">
        <v>226</v>
      </c>
      <c r="S2544" t="s">
        <v>227</v>
      </c>
      <c r="T2544">
        <v>0.16</v>
      </c>
      <c r="V2544">
        <v>8.9599999999999999E-4</v>
      </c>
      <c r="W2544">
        <v>8.9599999999999999E-4</v>
      </c>
      <c r="X2544" t="s">
        <v>281</v>
      </c>
      <c r="Y2544" t="s">
        <v>243</v>
      </c>
      <c r="Z2544" t="s">
        <v>4062</v>
      </c>
      <c r="AA2544" t="s">
        <v>3947</v>
      </c>
      <c r="AC2544" t="s">
        <v>4064</v>
      </c>
      <c r="AD2544" t="e">
        <f>-Site:Richardson Bay</f>
        <v>#NAME?</v>
      </c>
      <c r="AE2544" t="s">
        <v>4066</v>
      </c>
      <c r="AF2544" t="s">
        <v>736</v>
      </c>
      <c r="AG2544" t="s">
        <v>4064</v>
      </c>
      <c r="AH2544" t="s">
        <v>4067</v>
      </c>
      <c r="AJ2544" t="s">
        <v>237</v>
      </c>
      <c r="AK2544">
        <v>37.862000000000002</v>
      </c>
      <c r="AL2544">
        <v>-122.478996276855</v>
      </c>
      <c r="AM2544" t="s">
        <v>732</v>
      </c>
      <c r="AN2544" t="s">
        <v>239</v>
      </c>
      <c r="AO2544" t="s">
        <v>240</v>
      </c>
      <c r="AP2544" t="s">
        <v>4068</v>
      </c>
      <c r="AQ2544" t="s">
        <v>242</v>
      </c>
      <c r="AR2544" t="s">
        <v>732</v>
      </c>
      <c r="AS2544" t="s">
        <v>239</v>
      </c>
      <c r="AT2544" t="s">
        <v>239</v>
      </c>
      <c r="AU2544">
        <v>1</v>
      </c>
      <c r="AW2544" t="s">
        <v>4069</v>
      </c>
      <c r="AX2544" t="s">
        <v>732</v>
      </c>
      <c r="AY2544" t="s">
        <v>109</v>
      </c>
      <c r="AZ2544" t="s">
        <v>732</v>
      </c>
      <c r="BA2544" t="s">
        <v>788</v>
      </c>
      <c r="BB2544">
        <v>-88</v>
      </c>
      <c r="BC2544" t="s">
        <v>221</v>
      </c>
      <c r="BF2544">
        <v>4</v>
      </c>
      <c r="BG2544" t="s">
        <v>221</v>
      </c>
      <c r="BP2544" t="s">
        <v>4070</v>
      </c>
      <c r="BQ2544">
        <v>41</v>
      </c>
      <c r="BR2544" t="s">
        <v>607</v>
      </c>
      <c r="BS2544">
        <v>2</v>
      </c>
      <c r="BZ2544" t="s">
        <v>607</v>
      </c>
      <c r="CA2544" t="s">
        <v>4155</v>
      </c>
    </row>
    <row r="2545" spans="1:79" hidden="1" x14ac:dyDescent="0.25">
      <c r="A2545" t="s">
        <v>4056</v>
      </c>
      <c r="B2545" t="s">
        <v>4057</v>
      </c>
      <c r="C2545" t="s">
        <v>4080</v>
      </c>
      <c r="D2545" t="s">
        <v>4086</v>
      </c>
      <c r="E2545" t="s">
        <v>4087</v>
      </c>
      <c r="F2545" s="1">
        <v>34226</v>
      </c>
      <c r="G2545" s="4">
        <v>0</v>
      </c>
      <c r="H2545" t="s">
        <v>3944</v>
      </c>
      <c r="I2545">
        <v>1</v>
      </c>
      <c r="J2545" t="s">
        <v>221</v>
      </c>
      <c r="K2545" t="s">
        <v>222</v>
      </c>
      <c r="L2545">
        <v>1</v>
      </c>
      <c r="M2545">
        <v>1</v>
      </c>
      <c r="N2545" t="s">
        <v>4148</v>
      </c>
      <c r="P2545" t="s">
        <v>224</v>
      </c>
      <c r="Q2545" t="s">
        <v>732</v>
      </c>
      <c r="R2545" t="s">
        <v>226</v>
      </c>
      <c r="S2545" t="s">
        <v>227</v>
      </c>
      <c r="T2545">
        <v>0.22</v>
      </c>
      <c r="V2545">
        <v>8.9599999999999999E-4</v>
      </c>
      <c r="W2545">
        <v>8.9599999999999999E-4</v>
      </c>
      <c r="X2545" t="s">
        <v>281</v>
      </c>
      <c r="Y2545" t="s">
        <v>243</v>
      </c>
      <c r="Z2545" t="s">
        <v>4062</v>
      </c>
      <c r="AA2545" t="s">
        <v>3947</v>
      </c>
      <c r="AC2545" t="s">
        <v>4064</v>
      </c>
      <c r="AD2545" t="e">
        <f>-Site:Point Isabel</f>
        <v>#NAME?</v>
      </c>
      <c r="AE2545" t="s">
        <v>4066</v>
      </c>
      <c r="AF2545" t="s">
        <v>736</v>
      </c>
      <c r="AG2545" t="s">
        <v>4064</v>
      </c>
      <c r="AH2545" t="s">
        <v>4067</v>
      </c>
      <c r="AJ2545" t="s">
        <v>237</v>
      </c>
      <c r="AK2545">
        <v>37.887000999999998</v>
      </c>
      <c r="AL2545">
        <v>-122.34300231933599</v>
      </c>
      <c r="AM2545" t="s">
        <v>732</v>
      </c>
      <c r="AN2545" t="s">
        <v>239</v>
      </c>
      <c r="AO2545" t="s">
        <v>240</v>
      </c>
      <c r="AP2545" t="s">
        <v>4068</v>
      </c>
      <c r="AQ2545" t="s">
        <v>242</v>
      </c>
      <c r="AR2545" t="s">
        <v>732</v>
      </c>
      <c r="AS2545" t="s">
        <v>239</v>
      </c>
      <c r="AT2545" t="s">
        <v>239</v>
      </c>
      <c r="AU2545">
        <v>1</v>
      </c>
      <c r="AW2545" t="s">
        <v>4069</v>
      </c>
      <c r="AX2545" t="s">
        <v>732</v>
      </c>
      <c r="AY2545" t="s">
        <v>109</v>
      </c>
      <c r="AZ2545" t="s">
        <v>732</v>
      </c>
      <c r="BA2545" t="s">
        <v>788</v>
      </c>
      <c r="BB2545">
        <v>-88</v>
      </c>
      <c r="BC2545" t="s">
        <v>221</v>
      </c>
      <c r="BF2545">
        <v>3</v>
      </c>
      <c r="BG2545" t="s">
        <v>221</v>
      </c>
      <c r="BP2545" t="s">
        <v>4088</v>
      </c>
      <c r="BQ2545">
        <v>1</v>
      </c>
      <c r="BR2545" t="s">
        <v>607</v>
      </c>
      <c r="BS2545">
        <v>2</v>
      </c>
      <c r="BZ2545" t="s">
        <v>607</v>
      </c>
      <c r="CA2545" t="s">
        <v>4156</v>
      </c>
    </row>
    <row r="2546" spans="1:79" hidden="1" x14ac:dyDescent="0.25">
      <c r="A2546" t="s">
        <v>4056</v>
      </c>
      <c r="B2546" t="s">
        <v>4057</v>
      </c>
      <c r="C2546" t="s">
        <v>4080</v>
      </c>
      <c r="D2546" t="s">
        <v>4116</v>
      </c>
      <c r="E2546" t="s">
        <v>4117</v>
      </c>
      <c r="F2546" s="1">
        <v>34227</v>
      </c>
      <c r="G2546" s="4">
        <v>0</v>
      </c>
      <c r="H2546" t="s">
        <v>3944</v>
      </c>
      <c r="I2546">
        <v>1</v>
      </c>
      <c r="J2546" t="s">
        <v>221</v>
      </c>
      <c r="K2546" t="s">
        <v>222</v>
      </c>
      <c r="L2546">
        <v>1</v>
      </c>
      <c r="M2546">
        <v>1</v>
      </c>
      <c r="N2546" t="s">
        <v>4148</v>
      </c>
      <c r="P2546" t="s">
        <v>224</v>
      </c>
      <c r="Q2546" t="s">
        <v>732</v>
      </c>
      <c r="R2546" t="s">
        <v>226</v>
      </c>
      <c r="S2546" t="s">
        <v>227</v>
      </c>
      <c r="T2546">
        <v>0.28000000000000003</v>
      </c>
      <c r="V2546">
        <v>8.9599999999999999E-4</v>
      </c>
      <c r="W2546">
        <v>8.9599999999999999E-4</v>
      </c>
      <c r="X2546" t="s">
        <v>281</v>
      </c>
      <c r="Y2546" t="s">
        <v>243</v>
      </c>
      <c r="Z2546" t="s">
        <v>4062</v>
      </c>
      <c r="AA2546" t="s">
        <v>3947</v>
      </c>
      <c r="AC2546" t="s">
        <v>4064</v>
      </c>
      <c r="AD2546" t="e">
        <f>-Site:Pacheco Creek</f>
        <v>#NAME?</v>
      </c>
      <c r="AE2546" t="s">
        <v>4066</v>
      </c>
      <c r="AF2546" t="s">
        <v>736</v>
      </c>
      <c r="AG2546" t="s">
        <v>4064</v>
      </c>
      <c r="AH2546" t="s">
        <v>4067</v>
      </c>
      <c r="AJ2546" t="s">
        <v>237</v>
      </c>
      <c r="AK2546">
        <v>38.050998999999997</v>
      </c>
      <c r="AL2546">
        <v>-122.098999023438</v>
      </c>
      <c r="AM2546" t="s">
        <v>732</v>
      </c>
      <c r="AN2546" t="s">
        <v>239</v>
      </c>
      <c r="AO2546" t="s">
        <v>240</v>
      </c>
      <c r="AP2546" t="s">
        <v>4068</v>
      </c>
      <c r="AQ2546" t="s">
        <v>242</v>
      </c>
      <c r="AR2546" t="s">
        <v>732</v>
      </c>
      <c r="AS2546" t="s">
        <v>239</v>
      </c>
      <c r="AT2546" t="s">
        <v>239</v>
      </c>
      <c r="AU2546">
        <v>1</v>
      </c>
      <c r="AW2546" t="s">
        <v>4069</v>
      </c>
      <c r="AX2546" t="s">
        <v>732</v>
      </c>
      <c r="AY2546" t="s">
        <v>109</v>
      </c>
      <c r="AZ2546" t="s">
        <v>732</v>
      </c>
      <c r="BA2546" t="s">
        <v>788</v>
      </c>
      <c r="BB2546">
        <v>-88</v>
      </c>
      <c r="BC2546" t="s">
        <v>221</v>
      </c>
      <c r="BF2546">
        <v>8</v>
      </c>
      <c r="BG2546" t="s">
        <v>221</v>
      </c>
      <c r="BP2546" t="s">
        <v>1254</v>
      </c>
      <c r="BQ2546">
        <v>95</v>
      </c>
      <c r="BR2546" t="s">
        <v>607</v>
      </c>
      <c r="BS2546">
        <v>2</v>
      </c>
      <c r="BZ2546" t="s">
        <v>607</v>
      </c>
      <c r="CA2546" t="s">
        <v>4157</v>
      </c>
    </row>
    <row r="2547" spans="1:79" hidden="1" x14ac:dyDescent="0.25">
      <c r="A2547" t="s">
        <v>4056</v>
      </c>
      <c r="B2547" t="s">
        <v>4057</v>
      </c>
      <c r="C2547" t="s">
        <v>4080</v>
      </c>
      <c r="D2547" t="s">
        <v>4119</v>
      </c>
      <c r="E2547" t="s">
        <v>4120</v>
      </c>
      <c r="F2547" s="1">
        <v>34227</v>
      </c>
      <c r="G2547" s="4">
        <v>0</v>
      </c>
      <c r="H2547" t="s">
        <v>3944</v>
      </c>
      <c r="I2547">
        <v>1</v>
      </c>
      <c r="J2547" t="s">
        <v>221</v>
      </c>
      <c r="K2547" t="s">
        <v>222</v>
      </c>
      <c r="L2547">
        <v>1</v>
      </c>
      <c r="M2547">
        <v>1</v>
      </c>
      <c r="N2547" t="s">
        <v>4148</v>
      </c>
      <c r="P2547" t="s">
        <v>224</v>
      </c>
      <c r="Q2547" t="s">
        <v>732</v>
      </c>
      <c r="R2547" t="s">
        <v>226</v>
      </c>
      <c r="S2547" t="s">
        <v>227</v>
      </c>
      <c r="T2547">
        <v>0.27</v>
      </c>
      <c r="V2547">
        <v>8.9599999999999999E-4</v>
      </c>
      <c r="W2547">
        <v>8.9599999999999999E-4</v>
      </c>
      <c r="X2547" t="s">
        <v>281</v>
      </c>
      <c r="Y2547" t="s">
        <v>243</v>
      </c>
      <c r="Z2547" t="s">
        <v>4062</v>
      </c>
      <c r="AA2547" t="s">
        <v>3947</v>
      </c>
      <c r="AC2547" t="s">
        <v>4064</v>
      </c>
      <c r="AD2547" t="e">
        <f>-Site:Davis Point</f>
        <v>#NAME?</v>
      </c>
      <c r="AE2547" t="s">
        <v>4066</v>
      </c>
      <c r="AF2547" t="s">
        <v>736</v>
      </c>
      <c r="AG2547" t="s">
        <v>4064</v>
      </c>
      <c r="AH2547" t="s">
        <v>4067</v>
      </c>
      <c r="AJ2547" t="s">
        <v>237</v>
      </c>
      <c r="AK2547">
        <v>38.050998999999997</v>
      </c>
      <c r="AL2547">
        <v>-122.27799987793</v>
      </c>
      <c r="AM2547" t="s">
        <v>732</v>
      </c>
      <c r="AN2547" t="s">
        <v>239</v>
      </c>
      <c r="AO2547" t="s">
        <v>240</v>
      </c>
      <c r="AP2547" t="s">
        <v>4068</v>
      </c>
      <c r="AQ2547" t="s">
        <v>242</v>
      </c>
      <c r="AR2547" t="s">
        <v>732</v>
      </c>
      <c r="AS2547" t="s">
        <v>239</v>
      </c>
      <c r="AT2547" t="s">
        <v>239</v>
      </c>
      <c r="AU2547">
        <v>1</v>
      </c>
      <c r="AW2547" t="s">
        <v>4069</v>
      </c>
      <c r="AX2547" t="s">
        <v>732</v>
      </c>
      <c r="AY2547" t="s">
        <v>109</v>
      </c>
      <c r="AZ2547" t="s">
        <v>732</v>
      </c>
      <c r="BA2547" t="s">
        <v>788</v>
      </c>
      <c r="BB2547">
        <v>-88</v>
      </c>
      <c r="BC2547" t="s">
        <v>221</v>
      </c>
      <c r="BF2547">
        <v>6</v>
      </c>
      <c r="BG2547" t="s">
        <v>221</v>
      </c>
      <c r="BP2547" t="s">
        <v>4111</v>
      </c>
      <c r="BQ2547">
        <v>13</v>
      </c>
      <c r="BR2547" t="s">
        <v>607</v>
      </c>
      <c r="BS2547">
        <v>2</v>
      </c>
      <c r="BZ2547" t="s">
        <v>607</v>
      </c>
      <c r="CA2547" t="s">
        <v>4158</v>
      </c>
    </row>
    <row r="2548" spans="1:79" hidden="1" x14ac:dyDescent="0.25">
      <c r="A2548" t="s">
        <v>4056</v>
      </c>
      <c r="B2548" t="s">
        <v>4057</v>
      </c>
      <c r="C2548" t="s">
        <v>4080</v>
      </c>
      <c r="D2548" t="s">
        <v>4106</v>
      </c>
      <c r="E2548" t="s">
        <v>4107</v>
      </c>
      <c r="F2548" s="1">
        <v>34227</v>
      </c>
      <c r="G2548" s="4">
        <v>0</v>
      </c>
      <c r="H2548" t="s">
        <v>3944</v>
      </c>
      <c r="I2548">
        <v>1</v>
      </c>
      <c r="J2548" t="s">
        <v>221</v>
      </c>
      <c r="K2548" t="s">
        <v>222</v>
      </c>
      <c r="L2548">
        <v>1</v>
      </c>
      <c r="M2548">
        <v>1</v>
      </c>
      <c r="N2548" t="s">
        <v>4148</v>
      </c>
      <c r="P2548" t="s">
        <v>224</v>
      </c>
      <c r="Q2548" t="s">
        <v>732</v>
      </c>
      <c r="R2548" t="s">
        <v>226</v>
      </c>
      <c r="S2548" t="s">
        <v>227</v>
      </c>
      <c r="T2548">
        <v>0.23</v>
      </c>
      <c r="V2548">
        <v>8.9599999999999999E-4</v>
      </c>
      <c r="W2548">
        <v>8.9599999999999999E-4</v>
      </c>
      <c r="X2548" t="s">
        <v>281</v>
      </c>
      <c r="Y2548" t="s">
        <v>243</v>
      </c>
      <c r="Z2548" t="s">
        <v>4062</v>
      </c>
      <c r="AA2548" t="s">
        <v>3947</v>
      </c>
      <c r="AC2548" t="s">
        <v>4064</v>
      </c>
      <c r="AD2548" t="e">
        <f>-Site:Napa River</f>
        <v>#NAME?</v>
      </c>
      <c r="AE2548" t="s">
        <v>4066</v>
      </c>
      <c r="AF2548" t="s">
        <v>736</v>
      </c>
      <c r="AG2548" t="s">
        <v>4064</v>
      </c>
      <c r="AH2548" t="s">
        <v>4067</v>
      </c>
      <c r="AJ2548" t="s">
        <v>237</v>
      </c>
      <c r="AK2548">
        <v>38.097000000000001</v>
      </c>
      <c r="AL2548">
        <v>-122.26100158691401</v>
      </c>
      <c r="AM2548" t="s">
        <v>732</v>
      </c>
      <c r="AN2548" t="s">
        <v>239</v>
      </c>
      <c r="AO2548" t="s">
        <v>240</v>
      </c>
      <c r="AP2548" t="s">
        <v>4068</v>
      </c>
      <c r="AQ2548" t="s">
        <v>242</v>
      </c>
      <c r="AR2548" t="s">
        <v>732</v>
      </c>
      <c r="AS2548" t="s">
        <v>239</v>
      </c>
      <c r="AT2548" t="s">
        <v>239</v>
      </c>
      <c r="AU2548">
        <v>1</v>
      </c>
      <c r="AW2548" t="s">
        <v>4069</v>
      </c>
      <c r="AX2548" t="s">
        <v>732</v>
      </c>
      <c r="AY2548" t="s">
        <v>109</v>
      </c>
      <c r="AZ2548" t="s">
        <v>732</v>
      </c>
      <c r="BA2548" t="s">
        <v>788</v>
      </c>
      <c r="BB2548">
        <v>-88</v>
      </c>
      <c r="BC2548" t="s">
        <v>221</v>
      </c>
      <c r="BF2548">
        <v>3</v>
      </c>
      <c r="BG2548" t="s">
        <v>221</v>
      </c>
      <c r="BP2548" t="s">
        <v>1254</v>
      </c>
      <c r="BQ2548">
        <v>95</v>
      </c>
      <c r="BR2548" t="s">
        <v>607</v>
      </c>
      <c r="BS2548">
        <v>2</v>
      </c>
      <c r="BZ2548" t="s">
        <v>607</v>
      </c>
      <c r="CA2548" t="s">
        <v>4159</v>
      </c>
    </row>
    <row r="2549" spans="1:79" hidden="1" x14ac:dyDescent="0.25">
      <c r="A2549" t="s">
        <v>4056</v>
      </c>
      <c r="B2549" t="s">
        <v>4057</v>
      </c>
      <c r="C2549" t="s">
        <v>4080</v>
      </c>
      <c r="D2549" t="s">
        <v>4109</v>
      </c>
      <c r="E2549" t="s">
        <v>4110</v>
      </c>
      <c r="F2549" s="1">
        <v>34227</v>
      </c>
      <c r="G2549" s="4">
        <v>0</v>
      </c>
      <c r="H2549" t="s">
        <v>3944</v>
      </c>
      <c r="I2549">
        <v>1</v>
      </c>
      <c r="J2549" t="s">
        <v>221</v>
      </c>
      <c r="K2549" t="s">
        <v>222</v>
      </c>
      <c r="L2549">
        <v>1</v>
      </c>
      <c r="M2549">
        <v>1</v>
      </c>
      <c r="N2549" t="s">
        <v>4148</v>
      </c>
      <c r="P2549" t="s">
        <v>224</v>
      </c>
      <c r="Q2549" t="s">
        <v>732</v>
      </c>
      <c r="R2549" t="s">
        <v>226</v>
      </c>
      <c r="S2549" t="s">
        <v>227</v>
      </c>
      <c r="T2549">
        <v>0.28000000000000003</v>
      </c>
      <c r="V2549">
        <v>8.9599999999999999E-4</v>
      </c>
      <c r="W2549">
        <v>8.9599999999999999E-4</v>
      </c>
      <c r="X2549" t="s">
        <v>281</v>
      </c>
      <c r="Y2549" t="s">
        <v>243</v>
      </c>
      <c r="Z2549" t="s">
        <v>4062</v>
      </c>
      <c r="AA2549" t="s">
        <v>3947</v>
      </c>
      <c r="AC2549" t="s">
        <v>4064</v>
      </c>
      <c r="AD2549" t="e">
        <f>-Site:Pinole Point</f>
        <v>#NAME?</v>
      </c>
      <c r="AE2549" t="s">
        <v>4066</v>
      </c>
      <c r="AF2549" t="s">
        <v>736</v>
      </c>
      <c r="AG2549" t="s">
        <v>4064</v>
      </c>
      <c r="AH2549" t="s">
        <v>4067</v>
      </c>
      <c r="AJ2549" t="s">
        <v>237</v>
      </c>
      <c r="AK2549">
        <v>38.023997999999999</v>
      </c>
      <c r="AL2549">
        <v>-122.362998962402</v>
      </c>
      <c r="AM2549" t="s">
        <v>732</v>
      </c>
      <c r="AN2549" t="s">
        <v>239</v>
      </c>
      <c r="AO2549" t="s">
        <v>240</v>
      </c>
      <c r="AP2549" t="s">
        <v>4068</v>
      </c>
      <c r="AQ2549" t="s">
        <v>242</v>
      </c>
      <c r="AR2549" t="s">
        <v>732</v>
      </c>
      <c r="AS2549" t="s">
        <v>239</v>
      </c>
      <c r="AT2549" t="s">
        <v>239</v>
      </c>
      <c r="AU2549">
        <v>1</v>
      </c>
      <c r="AW2549" t="s">
        <v>4069</v>
      </c>
      <c r="AX2549" t="s">
        <v>732</v>
      </c>
      <c r="AY2549" t="s">
        <v>109</v>
      </c>
      <c r="AZ2549" t="s">
        <v>732</v>
      </c>
      <c r="BA2549" t="s">
        <v>788</v>
      </c>
      <c r="BB2549">
        <v>-88</v>
      </c>
      <c r="BC2549" t="s">
        <v>221</v>
      </c>
      <c r="BF2549">
        <v>7</v>
      </c>
      <c r="BG2549" t="s">
        <v>221</v>
      </c>
      <c r="BP2549" t="s">
        <v>4111</v>
      </c>
      <c r="BQ2549">
        <v>13</v>
      </c>
      <c r="BR2549" t="s">
        <v>607</v>
      </c>
      <c r="BS2549">
        <v>2</v>
      </c>
      <c r="BZ2549" t="s">
        <v>607</v>
      </c>
      <c r="CA2549" t="s">
        <v>4160</v>
      </c>
    </row>
    <row r="2550" spans="1:79" hidden="1" x14ac:dyDescent="0.25">
      <c r="A2550" t="s">
        <v>4056</v>
      </c>
      <c r="B2550" t="s">
        <v>4057</v>
      </c>
      <c r="C2550" t="s">
        <v>4080</v>
      </c>
      <c r="D2550" t="s">
        <v>4113</v>
      </c>
      <c r="E2550" t="s">
        <v>4114</v>
      </c>
      <c r="F2550" s="1">
        <v>34227</v>
      </c>
      <c r="G2550" s="4">
        <v>0</v>
      </c>
      <c r="H2550" t="s">
        <v>3944</v>
      </c>
      <c r="I2550">
        <v>1</v>
      </c>
      <c r="J2550" t="s">
        <v>221</v>
      </c>
      <c r="K2550" t="s">
        <v>222</v>
      </c>
      <c r="L2550">
        <v>1</v>
      </c>
      <c r="M2550">
        <v>1</v>
      </c>
      <c r="N2550" t="s">
        <v>4148</v>
      </c>
      <c r="P2550" t="s">
        <v>224</v>
      </c>
      <c r="Q2550" t="s">
        <v>732</v>
      </c>
      <c r="R2550" t="s">
        <v>226</v>
      </c>
      <c r="S2550" t="s">
        <v>227</v>
      </c>
      <c r="T2550">
        <v>0.22</v>
      </c>
      <c r="V2550">
        <v>8.9599999999999999E-4</v>
      </c>
      <c r="W2550">
        <v>8.9599999999999999E-4</v>
      </c>
      <c r="X2550" t="s">
        <v>281</v>
      </c>
      <c r="Y2550" t="s">
        <v>243</v>
      </c>
      <c r="Z2550" t="s">
        <v>4062</v>
      </c>
      <c r="AA2550" t="s">
        <v>3947</v>
      </c>
      <c r="AC2550" t="s">
        <v>4064</v>
      </c>
      <c r="AD2550" t="e">
        <f>-Site:(San) Pablo Bay</f>
        <v>#NAME?</v>
      </c>
      <c r="AE2550" t="s">
        <v>4066</v>
      </c>
      <c r="AF2550" t="s">
        <v>736</v>
      </c>
      <c r="AG2550" t="s">
        <v>4064</v>
      </c>
      <c r="AH2550" t="s">
        <v>4067</v>
      </c>
      <c r="AJ2550" t="s">
        <v>237</v>
      </c>
      <c r="AK2550">
        <v>38.048000000000002</v>
      </c>
      <c r="AL2550">
        <v>-122.421997070312</v>
      </c>
      <c r="AM2550" t="s">
        <v>732</v>
      </c>
      <c r="AN2550" t="s">
        <v>239</v>
      </c>
      <c r="AO2550" t="s">
        <v>240</v>
      </c>
      <c r="AP2550" t="s">
        <v>4068</v>
      </c>
      <c r="AQ2550" t="s">
        <v>242</v>
      </c>
      <c r="AR2550" t="s">
        <v>732</v>
      </c>
      <c r="AS2550" t="s">
        <v>239</v>
      </c>
      <c r="AT2550" t="s">
        <v>239</v>
      </c>
      <c r="AU2550">
        <v>1</v>
      </c>
      <c r="AW2550" t="s">
        <v>4069</v>
      </c>
      <c r="AX2550" t="s">
        <v>732</v>
      </c>
      <c r="AY2550" t="s">
        <v>109</v>
      </c>
      <c r="AZ2550" t="s">
        <v>732</v>
      </c>
      <c r="BA2550" t="s">
        <v>788</v>
      </c>
      <c r="BB2550">
        <v>-88</v>
      </c>
      <c r="BC2550" t="s">
        <v>221</v>
      </c>
      <c r="BF2550">
        <v>4</v>
      </c>
      <c r="BG2550" t="s">
        <v>221</v>
      </c>
      <c r="BP2550" t="s">
        <v>4070</v>
      </c>
      <c r="BQ2550">
        <v>41</v>
      </c>
      <c r="BR2550" t="s">
        <v>607</v>
      </c>
      <c r="BS2550">
        <v>2</v>
      </c>
      <c r="BZ2550" t="s">
        <v>607</v>
      </c>
      <c r="CA2550" t="s">
        <v>4161</v>
      </c>
    </row>
    <row r="2551" spans="1:79" hidden="1" x14ac:dyDescent="0.25">
      <c r="A2551" t="s">
        <v>4056</v>
      </c>
      <c r="B2551" t="s">
        <v>4057</v>
      </c>
      <c r="C2551" t="s">
        <v>4080</v>
      </c>
      <c r="D2551" t="s">
        <v>4122</v>
      </c>
      <c r="E2551" t="s">
        <v>4123</v>
      </c>
      <c r="F2551" s="1">
        <v>34228</v>
      </c>
      <c r="G2551" s="4">
        <v>0</v>
      </c>
      <c r="H2551" t="s">
        <v>3944</v>
      </c>
      <c r="I2551">
        <v>1</v>
      </c>
      <c r="J2551" t="s">
        <v>221</v>
      </c>
      <c r="K2551" t="s">
        <v>222</v>
      </c>
      <c r="L2551">
        <v>1</v>
      </c>
      <c r="M2551">
        <v>1</v>
      </c>
      <c r="N2551" t="s">
        <v>4148</v>
      </c>
      <c r="P2551" t="s">
        <v>224</v>
      </c>
      <c r="Q2551" t="s">
        <v>732</v>
      </c>
      <c r="R2551" t="s">
        <v>226</v>
      </c>
      <c r="S2551" t="s">
        <v>227</v>
      </c>
      <c r="T2551">
        <v>0.23</v>
      </c>
      <c r="V2551">
        <v>8.9599999999999999E-4</v>
      </c>
      <c r="W2551">
        <v>8.9599999999999999E-4</v>
      </c>
      <c r="X2551" t="s">
        <v>281</v>
      </c>
      <c r="Y2551" t="s">
        <v>243</v>
      </c>
      <c r="Z2551" t="s">
        <v>4062</v>
      </c>
      <c r="AA2551" t="s">
        <v>3947</v>
      </c>
      <c r="AC2551" t="s">
        <v>4064</v>
      </c>
      <c r="AD2551" t="e">
        <f>-Site:Grizzly Bay</f>
        <v>#NAME?</v>
      </c>
      <c r="AE2551" t="s">
        <v>4066</v>
      </c>
      <c r="AF2551" t="s">
        <v>736</v>
      </c>
      <c r="AG2551" t="s">
        <v>4064</v>
      </c>
      <c r="AH2551" t="s">
        <v>4067</v>
      </c>
      <c r="AJ2551" t="s">
        <v>237</v>
      </c>
      <c r="AK2551">
        <v>38.116000999999997</v>
      </c>
      <c r="AL2551">
        <v>-122.040000915527</v>
      </c>
      <c r="AM2551" t="s">
        <v>732</v>
      </c>
      <c r="AN2551" t="s">
        <v>239</v>
      </c>
      <c r="AO2551" t="s">
        <v>240</v>
      </c>
      <c r="AP2551" t="s">
        <v>4068</v>
      </c>
      <c r="AQ2551" t="s">
        <v>242</v>
      </c>
      <c r="AR2551" t="s">
        <v>732</v>
      </c>
      <c r="AS2551" t="s">
        <v>239</v>
      </c>
      <c r="AT2551" t="s">
        <v>239</v>
      </c>
      <c r="AU2551">
        <v>1</v>
      </c>
      <c r="AW2551" t="s">
        <v>4069</v>
      </c>
      <c r="AX2551" t="s">
        <v>732</v>
      </c>
      <c r="AY2551" t="s">
        <v>109</v>
      </c>
      <c r="AZ2551" t="s">
        <v>732</v>
      </c>
      <c r="BA2551" t="s">
        <v>788</v>
      </c>
      <c r="BB2551">
        <v>-88</v>
      </c>
      <c r="BC2551" t="s">
        <v>221</v>
      </c>
      <c r="BF2551">
        <v>1</v>
      </c>
      <c r="BG2551" t="s">
        <v>221</v>
      </c>
      <c r="BP2551" t="s">
        <v>1254</v>
      </c>
      <c r="BQ2551">
        <v>95</v>
      </c>
      <c r="BR2551" t="s">
        <v>607</v>
      </c>
      <c r="BS2551">
        <v>2</v>
      </c>
      <c r="BZ2551" t="s">
        <v>607</v>
      </c>
      <c r="CA2551" t="s">
        <v>4162</v>
      </c>
    </row>
    <row r="2552" spans="1:79" hidden="1" x14ac:dyDescent="0.25">
      <c r="A2552" t="s">
        <v>4056</v>
      </c>
      <c r="B2552" t="s">
        <v>4057</v>
      </c>
      <c r="C2552" t="s">
        <v>4080</v>
      </c>
      <c r="D2552" t="s">
        <v>4128</v>
      </c>
      <c r="E2552" t="s">
        <v>4129</v>
      </c>
      <c r="F2552" s="1">
        <v>34228</v>
      </c>
      <c r="G2552" s="4">
        <v>0</v>
      </c>
      <c r="H2552" t="s">
        <v>3944</v>
      </c>
      <c r="I2552">
        <v>1</v>
      </c>
      <c r="J2552" t="s">
        <v>221</v>
      </c>
      <c r="K2552" t="s">
        <v>222</v>
      </c>
      <c r="L2552">
        <v>1</v>
      </c>
      <c r="M2552">
        <v>1</v>
      </c>
      <c r="N2552" t="s">
        <v>4148</v>
      </c>
      <c r="P2552" t="s">
        <v>224</v>
      </c>
      <c r="Q2552" t="s">
        <v>732</v>
      </c>
      <c r="R2552" t="s">
        <v>226</v>
      </c>
      <c r="S2552" t="s">
        <v>227</v>
      </c>
      <c r="T2552">
        <v>0.26</v>
      </c>
      <c r="V2552">
        <v>8.9599999999999999E-4</v>
      </c>
      <c r="W2552">
        <v>8.9599999999999999E-4</v>
      </c>
      <c r="X2552" t="s">
        <v>281</v>
      </c>
      <c r="Y2552" t="s">
        <v>243</v>
      </c>
      <c r="Z2552" t="s">
        <v>4062</v>
      </c>
      <c r="AA2552" t="s">
        <v>3947</v>
      </c>
      <c r="AC2552" t="s">
        <v>4064</v>
      </c>
      <c r="AD2552" t="e">
        <f>-Site:Sacramento River</f>
        <v>#NAME?</v>
      </c>
      <c r="AE2552" t="s">
        <v>4066</v>
      </c>
      <c r="AF2552" t="s">
        <v>736</v>
      </c>
      <c r="AG2552" t="s">
        <v>4064</v>
      </c>
      <c r="AH2552" t="s">
        <v>4067</v>
      </c>
      <c r="AJ2552" t="s">
        <v>237</v>
      </c>
      <c r="AK2552">
        <v>38.060001</v>
      </c>
      <c r="AL2552">
        <v>-121.80999755859401</v>
      </c>
      <c r="AM2552" t="s">
        <v>732</v>
      </c>
      <c r="AN2552" t="s">
        <v>239</v>
      </c>
      <c r="AO2552" t="s">
        <v>240</v>
      </c>
      <c r="AP2552" t="s">
        <v>4068</v>
      </c>
      <c r="AQ2552" t="s">
        <v>242</v>
      </c>
      <c r="AR2552" t="s">
        <v>732</v>
      </c>
      <c r="AS2552" t="s">
        <v>239</v>
      </c>
      <c r="AT2552" t="s">
        <v>239</v>
      </c>
      <c r="AU2552">
        <v>1</v>
      </c>
      <c r="AW2552" t="s">
        <v>4069</v>
      </c>
      <c r="AX2552" t="s">
        <v>732</v>
      </c>
      <c r="AY2552" t="s">
        <v>109</v>
      </c>
      <c r="AZ2552" t="s">
        <v>732</v>
      </c>
      <c r="BA2552" t="s">
        <v>788</v>
      </c>
      <c r="BB2552">
        <v>-88</v>
      </c>
      <c r="BC2552" t="s">
        <v>221</v>
      </c>
      <c r="BF2552">
        <v>9</v>
      </c>
      <c r="BG2552" t="s">
        <v>221</v>
      </c>
      <c r="BP2552" t="s">
        <v>1233</v>
      </c>
      <c r="BQ2552">
        <v>67</v>
      </c>
      <c r="BR2552" t="s">
        <v>357</v>
      </c>
      <c r="BS2552">
        <v>5</v>
      </c>
      <c r="BZ2552" t="s">
        <v>607</v>
      </c>
      <c r="CA2552" t="s">
        <v>4163</v>
      </c>
    </row>
    <row r="2553" spans="1:79" x14ac:dyDescent="0.25">
      <c r="A2553" t="s">
        <v>4056</v>
      </c>
      <c r="B2553" t="s">
        <v>4057</v>
      </c>
      <c r="C2553" t="s">
        <v>4080</v>
      </c>
      <c r="D2553" t="s">
        <v>4125</v>
      </c>
      <c r="E2553" t="s">
        <v>4126</v>
      </c>
      <c r="F2553" s="1">
        <v>34228</v>
      </c>
      <c r="G2553" s="4">
        <v>0</v>
      </c>
      <c r="H2553" t="s">
        <v>3944</v>
      </c>
      <c r="I2553">
        <v>1</v>
      </c>
      <c r="J2553" t="s">
        <v>221</v>
      </c>
      <c r="K2553" t="s">
        <v>222</v>
      </c>
      <c r="L2553">
        <v>1</v>
      </c>
      <c r="M2553">
        <v>1</v>
      </c>
      <c r="N2553" t="s">
        <v>4148</v>
      </c>
      <c r="P2553" t="s">
        <v>224</v>
      </c>
      <c r="Q2553" t="s">
        <v>732</v>
      </c>
      <c r="R2553" t="s">
        <v>226</v>
      </c>
      <c r="S2553" t="s">
        <v>227</v>
      </c>
      <c r="T2553">
        <v>0.19</v>
      </c>
      <c r="V2553">
        <v>8.9599999999999999E-4</v>
      </c>
      <c r="W2553">
        <v>8.9599999999999999E-4</v>
      </c>
      <c r="X2553" t="s">
        <v>281</v>
      </c>
      <c r="Y2553" t="s">
        <v>243</v>
      </c>
      <c r="Z2553" t="s">
        <v>4062</v>
      </c>
      <c r="AA2553" t="s">
        <v>3947</v>
      </c>
      <c r="AC2553" t="s">
        <v>4064</v>
      </c>
      <c r="AD2553" t="e">
        <f>-Site:(San) Joaquin River</f>
        <v>#NAME?</v>
      </c>
      <c r="AE2553" t="s">
        <v>4066</v>
      </c>
      <c r="AF2553" t="s">
        <v>736</v>
      </c>
      <c r="AG2553" t="s">
        <v>4064</v>
      </c>
      <c r="AH2553" t="s">
        <v>4067</v>
      </c>
      <c r="AJ2553" t="s">
        <v>237</v>
      </c>
      <c r="AK2553">
        <v>38.021000000000001</v>
      </c>
      <c r="AL2553">
        <v>-121.80500030517599</v>
      </c>
      <c r="AM2553" t="s">
        <v>732</v>
      </c>
      <c r="AN2553" t="s">
        <v>239</v>
      </c>
      <c r="AO2553" t="s">
        <v>240</v>
      </c>
      <c r="AP2553" t="s">
        <v>4068</v>
      </c>
      <c r="AQ2553" t="s">
        <v>242</v>
      </c>
      <c r="AR2553" t="s">
        <v>732</v>
      </c>
      <c r="AS2553" t="s">
        <v>239</v>
      </c>
      <c r="AT2553" t="s">
        <v>239</v>
      </c>
      <c r="AU2553">
        <v>1</v>
      </c>
      <c r="AW2553" t="s">
        <v>4069</v>
      </c>
      <c r="AX2553" t="s">
        <v>732</v>
      </c>
      <c r="AY2553" t="s">
        <v>109</v>
      </c>
      <c r="AZ2553" t="s">
        <v>732</v>
      </c>
      <c r="BA2553" t="s">
        <v>788</v>
      </c>
      <c r="BB2553">
        <v>-88</v>
      </c>
      <c r="BC2553" t="s">
        <v>221</v>
      </c>
      <c r="BF2553">
        <v>5</v>
      </c>
      <c r="BG2553" t="s">
        <v>221</v>
      </c>
      <c r="BP2553" t="s">
        <v>4111</v>
      </c>
      <c r="BQ2553">
        <v>13</v>
      </c>
      <c r="BR2553" t="s">
        <v>357</v>
      </c>
      <c r="BS2553">
        <v>5</v>
      </c>
      <c r="BZ2553" t="s">
        <v>607</v>
      </c>
      <c r="CA2553" t="s">
        <v>4164</v>
      </c>
    </row>
    <row r="2554" spans="1:79" hidden="1" x14ac:dyDescent="0.25">
      <c r="A2554" t="s">
        <v>4056</v>
      </c>
      <c r="B2554" t="s">
        <v>4057</v>
      </c>
      <c r="C2554" t="s">
        <v>4165</v>
      </c>
      <c r="D2554" t="s">
        <v>4081</v>
      </c>
      <c r="E2554" t="s">
        <v>4082</v>
      </c>
      <c r="F2554" s="1">
        <v>34365</v>
      </c>
      <c r="G2554" s="4">
        <v>0.54166666666666663</v>
      </c>
      <c r="H2554" t="s">
        <v>3944</v>
      </c>
      <c r="I2554">
        <v>1</v>
      </c>
      <c r="J2554" t="s">
        <v>221</v>
      </c>
      <c r="K2554" t="s">
        <v>222</v>
      </c>
      <c r="L2554">
        <v>1</v>
      </c>
      <c r="M2554">
        <v>1</v>
      </c>
      <c r="N2554" t="s">
        <v>4166</v>
      </c>
      <c r="P2554" t="s">
        <v>224</v>
      </c>
      <c r="Q2554" t="s">
        <v>732</v>
      </c>
      <c r="R2554" t="s">
        <v>226</v>
      </c>
      <c r="S2554" t="s">
        <v>227</v>
      </c>
      <c r="T2554">
        <v>0.252</v>
      </c>
      <c r="V2554">
        <v>1E-3</v>
      </c>
      <c r="W2554">
        <v>1E-3</v>
      </c>
      <c r="X2554" t="s">
        <v>281</v>
      </c>
      <c r="Y2554" t="s">
        <v>243</v>
      </c>
      <c r="Z2554" t="s">
        <v>4062</v>
      </c>
      <c r="AA2554" t="s">
        <v>3947</v>
      </c>
      <c r="AC2554" t="s">
        <v>4064</v>
      </c>
      <c r="AD2554" t="e">
        <f>-Site:Dumbarton Bridge</f>
        <v>#NAME?</v>
      </c>
      <c r="AE2554" t="s">
        <v>4066</v>
      </c>
      <c r="AF2554" t="s">
        <v>736</v>
      </c>
      <c r="AG2554" t="s">
        <v>4064</v>
      </c>
      <c r="AH2554" t="s">
        <v>4067</v>
      </c>
      <c r="AJ2554" t="s">
        <v>237</v>
      </c>
      <c r="AK2554">
        <v>37.514000000000003</v>
      </c>
      <c r="AL2554">
        <v>-122.13500213623</v>
      </c>
      <c r="AM2554" t="s">
        <v>732</v>
      </c>
      <c r="AN2554" t="s">
        <v>239</v>
      </c>
      <c r="AO2554" t="s">
        <v>240</v>
      </c>
      <c r="AP2554" t="s">
        <v>4068</v>
      </c>
      <c r="AQ2554" t="s">
        <v>242</v>
      </c>
      <c r="AR2554" t="s">
        <v>732</v>
      </c>
      <c r="AS2554" t="s">
        <v>239</v>
      </c>
      <c r="AT2554" t="s">
        <v>239</v>
      </c>
      <c r="AU2554">
        <v>1</v>
      </c>
      <c r="AW2554" t="s">
        <v>4069</v>
      </c>
      <c r="AX2554" t="s">
        <v>732</v>
      </c>
      <c r="AY2554" t="s">
        <v>109</v>
      </c>
      <c r="AZ2554" t="s">
        <v>732</v>
      </c>
      <c r="BA2554" t="s">
        <v>788</v>
      </c>
      <c r="BB2554">
        <v>-88</v>
      </c>
      <c r="BC2554" t="s">
        <v>221</v>
      </c>
      <c r="BF2554">
        <v>8</v>
      </c>
      <c r="BG2554" t="s">
        <v>221</v>
      </c>
      <c r="BP2554" t="s">
        <v>4084</v>
      </c>
      <c r="BQ2554">
        <v>81</v>
      </c>
      <c r="BR2554" t="s">
        <v>607</v>
      </c>
      <c r="BS2554">
        <v>2</v>
      </c>
      <c r="BZ2554" t="s">
        <v>607</v>
      </c>
      <c r="CA2554" t="s">
        <v>4167</v>
      </c>
    </row>
    <row r="2555" spans="1:79" hidden="1" x14ac:dyDescent="0.25">
      <c r="A2555" t="s">
        <v>4056</v>
      </c>
      <c r="B2555" t="s">
        <v>4057</v>
      </c>
      <c r="C2555" t="s">
        <v>4165</v>
      </c>
      <c r="D2555" t="s">
        <v>4090</v>
      </c>
      <c r="E2555" t="s">
        <v>4091</v>
      </c>
      <c r="F2555" s="1">
        <v>34365</v>
      </c>
      <c r="G2555" s="4">
        <v>0.39930555555555558</v>
      </c>
      <c r="H2555" t="s">
        <v>3944</v>
      </c>
      <c r="I2555">
        <v>1</v>
      </c>
      <c r="J2555" t="s">
        <v>221</v>
      </c>
      <c r="K2555" t="s">
        <v>222</v>
      </c>
      <c r="L2555">
        <v>1</v>
      </c>
      <c r="M2555">
        <v>1</v>
      </c>
      <c r="N2555" t="s">
        <v>4166</v>
      </c>
      <c r="P2555" t="s">
        <v>224</v>
      </c>
      <c r="Q2555" t="s">
        <v>732</v>
      </c>
      <c r="R2555" t="s">
        <v>226</v>
      </c>
      <c r="S2555" t="s">
        <v>227</v>
      </c>
      <c r="T2555">
        <v>0.379</v>
      </c>
      <c r="V2555">
        <v>1E-3</v>
      </c>
      <c r="W2555">
        <v>1E-3</v>
      </c>
      <c r="X2555" t="s">
        <v>281</v>
      </c>
      <c r="Y2555" t="s">
        <v>243</v>
      </c>
      <c r="Z2555" t="s">
        <v>4062</v>
      </c>
      <c r="AA2555" t="s">
        <v>3947</v>
      </c>
      <c r="AC2555" t="s">
        <v>4064</v>
      </c>
      <c r="AD2555" t="e">
        <f>-Site:Oyster Point</f>
        <v>#NAME?</v>
      </c>
      <c r="AE2555" t="s">
        <v>4066</v>
      </c>
      <c r="AF2555" t="s">
        <v>736</v>
      </c>
      <c r="AG2555" t="s">
        <v>4064</v>
      </c>
      <c r="AH2555" t="s">
        <v>4067</v>
      </c>
      <c r="AJ2555" t="s">
        <v>237</v>
      </c>
      <c r="AK2555">
        <v>37.668998999999999</v>
      </c>
      <c r="AL2555">
        <v>-122.32900238037099</v>
      </c>
      <c r="AM2555" t="s">
        <v>732</v>
      </c>
      <c r="AN2555" t="s">
        <v>239</v>
      </c>
      <c r="AO2555" t="s">
        <v>240</v>
      </c>
      <c r="AP2555" t="s">
        <v>4068</v>
      </c>
      <c r="AQ2555" t="s">
        <v>242</v>
      </c>
      <c r="AR2555" t="s">
        <v>732</v>
      </c>
      <c r="AS2555" t="s">
        <v>239</v>
      </c>
      <c r="AT2555" t="s">
        <v>239</v>
      </c>
      <c r="AU2555">
        <v>1</v>
      </c>
      <c r="AW2555" t="s">
        <v>4069</v>
      </c>
      <c r="AX2555" t="s">
        <v>732</v>
      </c>
      <c r="AY2555" t="s">
        <v>109</v>
      </c>
      <c r="AZ2555" t="s">
        <v>732</v>
      </c>
      <c r="BA2555" t="s">
        <v>788</v>
      </c>
      <c r="BB2555">
        <v>-88</v>
      </c>
      <c r="BC2555" t="s">
        <v>221</v>
      </c>
      <c r="BF2555">
        <v>8</v>
      </c>
      <c r="BG2555" t="s">
        <v>221</v>
      </c>
      <c r="BP2555" t="s">
        <v>4084</v>
      </c>
      <c r="BQ2555">
        <v>81</v>
      </c>
      <c r="BR2555" t="s">
        <v>607</v>
      </c>
      <c r="BS2555">
        <v>2</v>
      </c>
      <c r="BZ2555" t="s">
        <v>607</v>
      </c>
      <c r="CA2555" t="s">
        <v>4168</v>
      </c>
    </row>
    <row r="2556" spans="1:79" hidden="1" x14ac:dyDescent="0.25">
      <c r="A2556" t="s">
        <v>4056</v>
      </c>
      <c r="B2556" t="s">
        <v>4057</v>
      </c>
      <c r="C2556" t="s">
        <v>4165</v>
      </c>
      <c r="D2556" t="s">
        <v>4169</v>
      </c>
      <c r="E2556" t="s">
        <v>4170</v>
      </c>
      <c r="F2556" s="1">
        <v>34365</v>
      </c>
      <c r="G2556" s="4">
        <v>0.47222222222222227</v>
      </c>
      <c r="H2556" t="s">
        <v>3944</v>
      </c>
      <c r="I2556">
        <v>1</v>
      </c>
      <c r="J2556" t="s">
        <v>221</v>
      </c>
      <c r="K2556" t="s">
        <v>222</v>
      </c>
      <c r="L2556">
        <v>1</v>
      </c>
      <c r="M2556">
        <v>1</v>
      </c>
      <c r="N2556" t="s">
        <v>4166</v>
      </c>
      <c r="P2556" t="s">
        <v>224</v>
      </c>
      <c r="Q2556" t="s">
        <v>732</v>
      </c>
      <c r="R2556" t="s">
        <v>226</v>
      </c>
      <c r="S2556" t="s">
        <v>227</v>
      </c>
      <c r="T2556">
        <v>0.186</v>
      </c>
      <c r="V2556">
        <v>1E-3</v>
      </c>
      <c r="W2556">
        <v>1E-3</v>
      </c>
      <c r="X2556" t="s">
        <v>281</v>
      </c>
      <c r="Y2556" t="s">
        <v>243</v>
      </c>
      <c r="Z2556" t="s">
        <v>4062</v>
      </c>
      <c r="AA2556" t="s">
        <v>3947</v>
      </c>
      <c r="AC2556" t="s">
        <v>4064</v>
      </c>
      <c r="AD2556" t="e">
        <f>-Site:(San) Bruno Shoal</f>
        <v>#NAME?</v>
      </c>
      <c r="AE2556" t="s">
        <v>4066</v>
      </c>
      <c r="AF2556" t="s">
        <v>736</v>
      </c>
      <c r="AG2556" t="s">
        <v>4064</v>
      </c>
      <c r="AH2556" t="s">
        <v>4067</v>
      </c>
      <c r="AJ2556" t="s">
        <v>237</v>
      </c>
      <c r="AK2556">
        <v>37.615001999999997</v>
      </c>
      <c r="AL2556">
        <v>-122.28199768066401</v>
      </c>
      <c r="AM2556" t="s">
        <v>732</v>
      </c>
      <c r="AN2556" t="s">
        <v>239</v>
      </c>
      <c r="AO2556" t="s">
        <v>240</v>
      </c>
      <c r="AP2556" t="s">
        <v>4068</v>
      </c>
      <c r="AQ2556" t="s">
        <v>242</v>
      </c>
      <c r="AR2556" t="s">
        <v>732</v>
      </c>
      <c r="AS2556" t="s">
        <v>239</v>
      </c>
      <c r="AT2556" t="s">
        <v>239</v>
      </c>
      <c r="AU2556">
        <v>1</v>
      </c>
      <c r="AW2556" t="s">
        <v>4069</v>
      </c>
      <c r="AX2556" t="s">
        <v>732</v>
      </c>
      <c r="AY2556" t="s">
        <v>109</v>
      </c>
      <c r="AZ2556" t="s">
        <v>732</v>
      </c>
      <c r="BA2556" t="s">
        <v>788</v>
      </c>
      <c r="BB2556">
        <v>-88</v>
      </c>
      <c r="BC2556" t="s">
        <v>221</v>
      </c>
      <c r="BF2556">
        <v>10</v>
      </c>
      <c r="BG2556" t="s">
        <v>221</v>
      </c>
      <c r="BP2556" t="s">
        <v>4084</v>
      </c>
      <c r="BQ2556">
        <v>81</v>
      </c>
      <c r="BR2556" t="s">
        <v>607</v>
      </c>
      <c r="BS2556">
        <v>2</v>
      </c>
      <c r="BZ2556" t="s">
        <v>607</v>
      </c>
      <c r="CA2556" t="s">
        <v>4171</v>
      </c>
    </row>
    <row r="2557" spans="1:79" hidden="1" x14ac:dyDescent="0.25">
      <c r="A2557" t="s">
        <v>4056</v>
      </c>
      <c r="B2557" t="s">
        <v>4057</v>
      </c>
      <c r="C2557" t="s">
        <v>4165</v>
      </c>
      <c r="D2557" t="s">
        <v>4096</v>
      </c>
      <c r="E2557" t="s">
        <v>4097</v>
      </c>
      <c r="F2557" s="1">
        <v>34365</v>
      </c>
      <c r="G2557" s="4">
        <v>0.61111111111111105</v>
      </c>
      <c r="H2557" t="s">
        <v>3944</v>
      </c>
      <c r="I2557">
        <v>1</v>
      </c>
      <c r="J2557" t="s">
        <v>221</v>
      </c>
      <c r="K2557" t="s">
        <v>222</v>
      </c>
      <c r="L2557">
        <v>1</v>
      </c>
      <c r="M2557">
        <v>1</v>
      </c>
      <c r="N2557" t="s">
        <v>4166</v>
      </c>
      <c r="P2557" t="s">
        <v>224</v>
      </c>
      <c r="Q2557" t="s">
        <v>732</v>
      </c>
      <c r="R2557" t="s">
        <v>226</v>
      </c>
      <c r="S2557" t="s">
        <v>227</v>
      </c>
      <c r="T2557">
        <v>0.24399999999999999</v>
      </c>
      <c r="V2557">
        <v>1E-3</v>
      </c>
      <c r="W2557">
        <v>1E-3</v>
      </c>
      <c r="X2557" t="s">
        <v>281</v>
      </c>
      <c r="Y2557" t="s">
        <v>243</v>
      </c>
      <c r="Z2557" t="s">
        <v>4062</v>
      </c>
      <c r="AA2557" t="s">
        <v>3947</v>
      </c>
      <c r="AC2557" t="s">
        <v>4064</v>
      </c>
      <c r="AD2557" t="e">
        <f>-Site:South Bay</f>
        <v>#NAME?</v>
      </c>
      <c r="AE2557" t="s">
        <v>4066</v>
      </c>
      <c r="AF2557" t="s">
        <v>736</v>
      </c>
      <c r="AG2557" t="s">
        <v>4064</v>
      </c>
      <c r="AH2557" t="s">
        <v>4067</v>
      </c>
      <c r="AJ2557" t="s">
        <v>237</v>
      </c>
      <c r="AK2557">
        <v>37.493000000000002</v>
      </c>
      <c r="AL2557">
        <v>-122.087997436523</v>
      </c>
      <c r="AM2557" t="s">
        <v>732</v>
      </c>
      <c r="AN2557" t="s">
        <v>239</v>
      </c>
      <c r="AO2557" t="s">
        <v>240</v>
      </c>
      <c r="AP2557" t="s">
        <v>4068</v>
      </c>
      <c r="AQ2557" t="s">
        <v>242</v>
      </c>
      <c r="AR2557" t="s">
        <v>732</v>
      </c>
      <c r="AS2557" t="s">
        <v>239</v>
      </c>
      <c r="AT2557" t="s">
        <v>239</v>
      </c>
      <c r="AU2557">
        <v>1</v>
      </c>
      <c r="AW2557" t="s">
        <v>4069</v>
      </c>
      <c r="AX2557" t="s">
        <v>732</v>
      </c>
      <c r="AY2557" t="s">
        <v>109</v>
      </c>
      <c r="AZ2557" t="s">
        <v>732</v>
      </c>
      <c r="BA2557" t="s">
        <v>788</v>
      </c>
      <c r="BB2557">
        <v>-88</v>
      </c>
      <c r="BC2557" t="s">
        <v>221</v>
      </c>
      <c r="BF2557">
        <v>6</v>
      </c>
      <c r="BG2557" t="s">
        <v>221</v>
      </c>
      <c r="BP2557" t="s">
        <v>4088</v>
      </c>
      <c r="BQ2557">
        <v>1</v>
      </c>
      <c r="BR2557" t="s">
        <v>607</v>
      </c>
      <c r="BS2557">
        <v>2</v>
      </c>
      <c r="BZ2557" t="s">
        <v>607</v>
      </c>
      <c r="CA2557" t="s">
        <v>4172</v>
      </c>
    </row>
    <row r="2558" spans="1:79" hidden="1" x14ac:dyDescent="0.25">
      <c r="A2558" t="s">
        <v>4056</v>
      </c>
      <c r="B2558" t="s">
        <v>4057</v>
      </c>
      <c r="C2558" t="s">
        <v>4165</v>
      </c>
      <c r="D2558" t="s">
        <v>4173</v>
      </c>
      <c r="E2558" t="s">
        <v>4174</v>
      </c>
      <c r="F2558" s="1">
        <v>34366</v>
      </c>
      <c r="G2558" s="4">
        <v>0.39583333333333331</v>
      </c>
      <c r="H2558" t="s">
        <v>3944</v>
      </c>
      <c r="I2558">
        <v>1</v>
      </c>
      <c r="J2558" t="s">
        <v>221</v>
      </c>
      <c r="K2558" t="s">
        <v>222</v>
      </c>
      <c r="L2558">
        <v>1</v>
      </c>
      <c r="M2558">
        <v>1</v>
      </c>
      <c r="N2558" t="s">
        <v>4166</v>
      </c>
      <c r="P2558" t="s">
        <v>224</v>
      </c>
      <c r="Q2558" t="s">
        <v>732</v>
      </c>
      <c r="R2558" t="s">
        <v>226</v>
      </c>
      <c r="S2558" t="s">
        <v>227</v>
      </c>
      <c r="T2558">
        <v>0.45600000000000002</v>
      </c>
      <c r="V2558">
        <v>1E-3</v>
      </c>
      <c r="W2558">
        <v>1E-3</v>
      </c>
      <c r="X2558" t="s">
        <v>281</v>
      </c>
      <c r="Y2558" t="s">
        <v>243</v>
      </c>
      <c r="Z2558" t="s">
        <v>4062</v>
      </c>
      <c r="AA2558" t="s">
        <v>3947</v>
      </c>
      <c r="AC2558" t="s">
        <v>4064</v>
      </c>
      <c r="AD2558" t="e">
        <f>-Site:Coyote Creek</f>
        <v>#NAME?</v>
      </c>
      <c r="AE2558" t="s">
        <v>4066</v>
      </c>
      <c r="AF2558" t="s">
        <v>736</v>
      </c>
      <c r="AG2558" t="s">
        <v>4064</v>
      </c>
      <c r="AH2558" t="s">
        <v>4067</v>
      </c>
      <c r="AJ2558" t="s">
        <v>237</v>
      </c>
      <c r="AK2558">
        <v>37.469002000000003</v>
      </c>
      <c r="AL2558">
        <v>-122.06300354003901</v>
      </c>
      <c r="AM2558" t="s">
        <v>732</v>
      </c>
      <c r="AN2558" t="s">
        <v>239</v>
      </c>
      <c r="AO2558" t="s">
        <v>240</v>
      </c>
      <c r="AP2558" t="s">
        <v>4068</v>
      </c>
      <c r="AQ2558" t="s">
        <v>242</v>
      </c>
      <c r="AR2558" t="s">
        <v>732</v>
      </c>
      <c r="AS2558" t="s">
        <v>239</v>
      </c>
      <c r="AT2558" t="s">
        <v>239</v>
      </c>
      <c r="AU2558">
        <v>1</v>
      </c>
      <c r="AW2558" t="s">
        <v>4069</v>
      </c>
      <c r="AX2558" t="s">
        <v>732</v>
      </c>
      <c r="AY2558" t="s">
        <v>109</v>
      </c>
      <c r="AZ2558" t="s">
        <v>732</v>
      </c>
      <c r="BA2558" t="s">
        <v>788</v>
      </c>
      <c r="BB2558">
        <v>-88</v>
      </c>
      <c r="BC2558" t="s">
        <v>221</v>
      </c>
      <c r="BF2558">
        <v>5</v>
      </c>
      <c r="BG2558" t="s">
        <v>221</v>
      </c>
      <c r="BP2558" t="s">
        <v>4088</v>
      </c>
      <c r="BQ2558">
        <v>1</v>
      </c>
      <c r="BR2558" t="s">
        <v>607</v>
      </c>
      <c r="BS2558">
        <v>2</v>
      </c>
      <c r="BZ2558" t="s">
        <v>607</v>
      </c>
      <c r="CA2558" t="s">
        <v>4175</v>
      </c>
    </row>
    <row r="2559" spans="1:79" hidden="1" x14ac:dyDescent="0.25">
      <c r="A2559" t="s">
        <v>4056</v>
      </c>
      <c r="B2559" t="s">
        <v>4057</v>
      </c>
      <c r="C2559" t="s">
        <v>4165</v>
      </c>
      <c r="D2559" t="s">
        <v>4176</v>
      </c>
      <c r="E2559" t="s">
        <v>4177</v>
      </c>
      <c r="F2559" s="1">
        <v>34366</v>
      </c>
      <c r="G2559" s="4">
        <v>0.55555555555555558</v>
      </c>
      <c r="H2559" t="s">
        <v>3944</v>
      </c>
      <c r="I2559">
        <v>1</v>
      </c>
      <c r="J2559" t="s">
        <v>221</v>
      </c>
      <c r="K2559" t="s">
        <v>222</v>
      </c>
      <c r="L2559">
        <v>1</v>
      </c>
      <c r="M2559">
        <v>1</v>
      </c>
      <c r="N2559" t="s">
        <v>4166</v>
      </c>
      <c r="P2559" t="s">
        <v>224</v>
      </c>
      <c r="Q2559" t="s">
        <v>732</v>
      </c>
      <c r="R2559" t="s">
        <v>226</v>
      </c>
      <c r="S2559" t="s">
        <v>227</v>
      </c>
      <c r="T2559">
        <v>0.57899999999999996</v>
      </c>
      <c r="V2559">
        <v>1E-3</v>
      </c>
      <c r="W2559">
        <v>1E-3</v>
      </c>
      <c r="X2559" t="s">
        <v>281</v>
      </c>
      <c r="Y2559" t="s">
        <v>243</v>
      </c>
      <c r="Z2559" t="s">
        <v>4062</v>
      </c>
      <c r="AA2559" t="s">
        <v>3947</v>
      </c>
      <c r="AC2559" t="s">
        <v>4064</v>
      </c>
      <c r="AD2559" t="e">
        <f>-Site:(San) Jose</f>
        <v>#NAME?</v>
      </c>
      <c r="AE2559" t="s">
        <v>4066</v>
      </c>
      <c r="AF2559" t="s">
        <v>736</v>
      </c>
      <c r="AG2559" t="s">
        <v>4064</v>
      </c>
      <c r="AH2559" t="s">
        <v>4067</v>
      </c>
      <c r="AJ2559" t="s">
        <v>237</v>
      </c>
      <c r="AK2559">
        <v>37.460231999999998</v>
      </c>
      <c r="AL2559">
        <v>-121.97560119628901</v>
      </c>
      <c r="AM2559" t="s">
        <v>732</v>
      </c>
      <c r="AN2559" t="s">
        <v>239</v>
      </c>
      <c r="AO2559" t="s">
        <v>240</v>
      </c>
      <c r="AP2559" t="s">
        <v>4068</v>
      </c>
      <c r="AQ2559" t="s">
        <v>242</v>
      </c>
      <c r="AR2559" t="s">
        <v>732</v>
      </c>
      <c r="AS2559" t="s">
        <v>239</v>
      </c>
      <c r="AT2559" t="s">
        <v>239</v>
      </c>
      <c r="AU2559">
        <v>1</v>
      </c>
      <c r="AW2559" t="s">
        <v>4069</v>
      </c>
      <c r="AX2559" t="s">
        <v>732</v>
      </c>
      <c r="AY2559" t="s">
        <v>109</v>
      </c>
      <c r="AZ2559" t="s">
        <v>732</v>
      </c>
      <c r="BA2559" t="s">
        <v>788</v>
      </c>
      <c r="BB2559">
        <v>-88</v>
      </c>
      <c r="BC2559" t="s">
        <v>221</v>
      </c>
      <c r="BF2559">
        <v>2</v>
      </c>
      <c r="BG2559" t="s">
        <v>221</v>
      </c>
      <c r="BP2559" t="s">
        <v>4178</v>
      </c>
      <c r="BQ2559">
        <v>85</v>
      </c>
      <c r="BR2559" t="s">
        <v>607</v>
      </c>
      <c r="BS2559">
        <v>2</v>
      </c>
      <c r="BZ2559" t="s">
        <v>607</v>
      </c>
      <c r="CA2559" t="s">
        <v>4179</v>
      </c>
    </row>
    <row r="2560" spans="1:79" hidden="1" x14ac:dyDescent="0.25">
      <c r="A2560" t="s">
        <v>4056</v>
      </c>
      <c r="B2560" t="s">
        <v>4057</v>
      </c>
      <c r="C2560" t="s">
        <v>4165</v>
      </c>
      <c r="D2560" t="s">
        <v>4180</v>
      </c>
      <c r="E2560" t="s">
        <v>4181</v>
      </c>
      <c r="F2560" s="1">
        <v>34366</v>
      </c>
      <c r="G2560" s="4">
        <v>0.64930555555555558</v>
      </c>
      <c r="H2560" t="s">
        <v>3944</v>
      </c>
      <c r="I2560">
        <v>1</v>
      </c>
      <c r="J2560" t="s">
        <v>221</v>
      </c>
      <c r="K2560" t="s">
        <v>222</v>
      </c>
      <c r="L2560">
        <v>1</v>
      </c>
      <c r="M2560">
        <v>1</v>
      </c>
      <c r="N2560" t="s">
        <v>4166</v>
      </c>
      <c r="P2560" t="s">
        <v>224</v>
      </c>
      <c r="Q2560" t="s">
        <v>732</v>
      </c>
      <c r="R2560" t="s">
        <v>226</v>
      </c>
      <c r="S2560" t="s">
        <v>227</v>
      </c>
      <c r="T2560">
        <v>0.36099999999999999</v>
      </c>
      <c r="V2560">
        <v>1E-3</v>
      </c>
      <c r="W2560">
        <v>1E-3</v>
      </c>
      <c r="X2560" t="s">
        <v>281</v>
      </c>
      <c r="Y2560" t="s">
        <v>243</v>
      </c>
      <c r="Z2560" t="s">
        <v>4062</v>
      </c>
      <c r="AA2560" t="s">
        <v>3947</v>
      </c>
      <c r="AC2560" t="s">
        <v>4064</v>
      </c>
      <c r="AD2560" t="e">
        <f>-Site:Sunnyvale</f>
        <v>#NAME?</v>
      </c>
      <c r="AE2560" t="s">
        <v>4066</v>
      </c>
      <c r="AF2560" t="s">
        <v>736</v>
      </c>
      <c r="AG2560" t="s">
        <v>4064</v>
      </c>
      <c r="AH2560" t="s">
        <v>4067</v>
      </c>
      <c r="AJ2560" t="s">
        <v>237</v>
      </c>
      <c r="AK2560">
        <v>37.434249999999999</v>
      </c>
      <c r="AL2560">
        <v>-122.01010131835901</v>
      </c>
      <c r="AM2560" t="s">
        <v>732</v>
      </c>
      <c r="AN2560" t="s">
        <v>239</v>
      </c>
      <c r="AO2560" t="s">
        <v>240</v>
      </c>
      <c r="AP2560" t="s">
        <v>4068</v>
      </c>
      <c r="AQ2560" t="s">
        <v>242</v>
      </c>
      <c r="AR2560" t="s">
        <v>732</v>
      </c>
      <c r="AS2560" t="s">
        <v>239</v>
      </c>
      <c r="AT2560" t="s">
        <v>239</v>
      </c>
      <c r="AU2560">
        <v>1</v>
      </c>
      <c r="AW2560" t="s">
        <v>4069</v>
      </c>
      <c r="AX2560" t="s">
        <v>732</v>
      </c>
      <c r="AY2560" t="s">
        <v>109</v>
      </c>
      <c r="AZ2560" t="s">
        <v>732</v>
      </c>
      <c r="BA2560" t="s">
        <v>788</v>
      </c>
      <c r="BB2560">
        <v>-88</v>
      </c>
      <c r="BC2560" t="s">
        <v>221</v>
      </c>
      <c r="BF2560">
        <v>1.5</v>
      </c>
      <c r="BG2560" t="s">
        <v>221</v>
      </c>
      <c r="BP2560" t="s">
        <v>4178</v>
      </c>
      <c r="BQ2560">
        <v>85</v>
      </c>
      <c r="BR2560" t="s">
        <v>607</v>
      </c>
      <c r="BS2560">
        <v>2</v>
      </c>
      <c r="BZ2560" t="s">
        <v>607</v>
      </c>
      <c r="CA2560" t="s">
        <v>4182</v>
      </c>
    </row>
    <row r="2561" spans="1:79" hidden="1" x14ac:dyDescent="0.25">
      <c r="A2561" t="s">
        <v>4056</v>
      </c>
      <c r="B2561" t="s">
        <v>4057</v>
      </c>
      <c r="C2561" t="s">
        <v>4165</v>
      </c>
      <c r="D2561" t="s">
        <v>4086</v>
      </c>
      <c r="E2561" t="s">
        <v>4087</v>
      </c>
      <c r="F2561" s="1">
        <v>34367</v>
      </c>
      <c r="G2561" s="4">
        <v>0.64930555555555558</v>
      </c>
      <c r="H2561" t="s">
        <v>3944</v>
      </c>
      <c r="I2561">
        <v>1</v>
      </c>
      <c r="J2561" t="s">
        <v>221</v>
      </c>
      <c r="K2561" t="s">
        <v>222</v>
      </c>
      <c r="L2561">
        <v>1</v>
      </c>
      <c r="M2561">
        <v>1</v>
      </c>
      <c r="N2561" t="s">
        <v>4166</v>
      </c>
      <c r="P2561" t="s">
        <v>224</v>
      </c>
      <c r="Q2561" t="s">
        <v>732</v>
      </c>
      <c r="R2561" t="s">
        <v>226</v>
      </c>
      <c r="S2561" t="s">
        <v>227</v>
      </c>
      <c r="T2561">
        <v>0.32100000000000001</v>
      </c>
      <c r="V2561">
        <v>1E-3</v>
      </c>
      <c r="W2561">
        <v>1E-3</v>
      </c>
      <c r="X2561" t="s">
        <v>281</v>
      </c>
      <c r="Y2561" t="s">
        <v>243</v>
      </c>
      <c r="Z2561" t="s">
        <v>4062</v>
      </c>
      <c r="AA2561" t="s">
        <v>3947</v>
      </c>
      <c r="AC2561" t="s">
        <v>4064</v>
      </c>
      <c r="AD2561" t="e">
        <f>-Site:Point Isabel</f>
        <v>#NAME?</v>
      </c>
      <c r="AE2561" t="s">
        <v>4066</v>
      </c>
      <c r="AF2561" t="s">
        <v>736</v>
      </c>
      <c r="AG2561" t="s">
        <v>4064</v>
      </c>
      <c r="AH2561" t="s">
        <v>4067</v>
      </c>
      <c r="AJ2561" t="s">
        <v>237</v>
      </c>
      <c r="AK2561">
        <v>37.887000999999998</v>
      </c>
      <c r="AL2561">
        <v>-122.34300231933599</v>
      </c>
      <c r="AM2561" t="s">
        <v>732</v>
      </c>
      <c r="AN2561" t="s">
        <v>239</v>
      </c>
      <c r="AO2561" t="s">
        <v>240</v>
      </c>
      <c r="AP2561" t="s">
        <v>4068</v>
      </c>
      <c r="AQ2561" t="s">
        <v>242</v>
      </c>
      <c r="AR2561" t="s">
        <v>732</v>
      </c>
      <c r="AS2561" t="s">
        <v>239</v>
      </c>
      <c r="AT2561" t="s">
        <v>239</v>
      </c>
      <c r="AU2561">
        <v>1</v>
      </c>
      <c r="AW2561" t="s">
        <v>4069</v>
      </c>
      <c r="AX2561" t="s">
        <v>732</v>
      </c>
      <c r="AY2561" t="s">
        <v>109</v>
      </c>
      <c r="AZ2561" t="s">
        <v>732</v>
      </c>
      <c r="BA2561" t="s">
        <v>788</v>
      </c>
      <c r="BB2561">
        <v>-88</v>
      </c>
      <c r="BC2561" t="s">
        <v>221</v>
      </c>
      <c r="BF2561">
        <v>3</v>
      </c>
      <c r="BG2561" t="s">
        <v>221</v>
      </c>
      <c r="BP2561" t="s">
        <v>4088</v>
      </c>
      <c r="BQ2561">
        <v>1</v>
      </c>
      <c r="BR2561" t="s">
        <v>607</v>
      </c>
      <c r="BS2561">
        <v>2</v>
      </c>
      <c r="BZ2561" t="s">
        <v>607</v>
      </c>
      <c r="CA2561" t="s">
        <v>4183</v>
      </c>
    </row>
    <row r="2562" spans="1:79" hidden="1" x14ac:dyDescent="0.25">
      <c r="A2562" t="s">
        <v>4056</v>
      </c>
      <c r="B2562" t="s">
        <v>4057</v>
      </c>
      <c r="C2562" t="s">
        <v>4165</v>
      </c>
      <c r="D2562" t="s">
        <v>4093</v>
      </c>
      <c r="E2562" t="s">
        <v>4094</v>
      </c>
      <c r="F2562" s="1">
        <v>34367</v>
      </c>
      <c r="G2562" s="4">
        <v>0.45833333333333331</v>
      </c>
      <c r="H2562" t="s">
        <v>3944</v>
      </c>
      <c r="I2562">
        <v>1</v>
      </c>
      <c r="J2562" t="s">
        <v>221</v>
      </c>
      <c r="K2562" t="s">
        <v>222</v>
      </c>
      <c r="L2562">
        <v>1</v>
      </c>
      <c r="M2562">
        <v>1</v>
      </c>
      <c r="N2562" t="s">
        <v>4166</v>
      </c>
      <c r="P2562" t="s">
        <v>224</v>
      </c>
      <c r="Q2562" t="s">
        <v>732</v>
      </c>
      <c r="R2562" t="s">
        <v>226</v>
      </c>
      <c r="S2562" t="s">
        <v>227</v>
      </c>
      <c r="T2562">
        <v>0.20799999999999999</v>
      </c>
      <c r="V2562">
        <v>1E-3</v>
      </c>
      <c r="W2562">
        <v>1E-3</v>
      </c>
      <c r="X2562" t="s">
        <v>281</v>
      </c>
      <c r="Y2562" t="s">
        <v>243</v>
      </c>
      <c r="Z2562" t="s">
        <v>4062</v>
      </c>
      <c r="AA2562" t="s">
        <v>3947</v>
      </c>
      <c r="AC2562" t="s">
        <v>4064</v>
      </c>
      <c r="AD2562" t="e">
        <f>-Site:Redwood Creek</f>
        <v>#NAME?</v>
      </c>
      <c r="AE2562" t="s">
        <v>4066</v>
      </c>
      <c r="AF2562" t="s">
        <v>736</v>
      </c>
      <c r="AG2562" t="s">
        <v>4064</v>
      </c>
      <c r="AH2562" t="s">
        <v>4067</v>
      </c>
      <c r="AJ2562" t="s">
        <v>237</v>
      </c>
      <c r="AK2562">
        <v>37.558998000000003</v>
      </c>
      <c r="AL2562">
        <v>-122.20899963378901</v>
      </c>
      <c r="AM2562" t="s">
        <v>732</v>
      </c>
      <c r="AN2562" t="s">
        <v>239</v>
      </c>
      <c r="AO2562" t="s">
        <v>240</v>
      </c>
      <c r="AP2562" t="s">
        <v>4068</v>
      </c>
      <c r="AQ2562" t="s">
        <v>242</v>
      </c>
      <c r="AR2562" t="s">
        <v>732</v>
      </c>
      <c r="AS2562" t="s">
        <v>239</v>
      </c>
      <c r="AT2562" t="s">
        <v>239</v>
      </c>
      <c r="AU2562">
        <v>1</v>
      </c>
      <c r="AW2562" t="s">
        <v>4069</v>
      </c>
      <c r="AX2562" t="s">
        <v>732</v>
      </c>
      <c r="AY2562" t="s">
        <v>109</v>
      </c>
      <c r="AZ2562" t="s">
        <v>732</v>
      </c>
      <c r="BA2562" t="s">
        <v>788</v>
      </c>
      <c r="BB2562">
        <v>-88</v>
      </c>
      <c r="BC2562" t="s">
        <v>221</v>
      </c>
      <c r="BF2562">
        <v>3</v>
      </c>
      <c r="BG2562" t="s">
        <v>221</v>
      </c>
      <c r="BP2562" t="s">
        <v>4084</v>
      </c>
      <c r="BQ2562">
        <v>81</v>
      </c>
      <c r="BR2562" t="s">
        <v>607</v>
      </c>
      <c r="BS2562">
        <v>2</v>
      </c>
      <c r="BZ2562" t="s">
        <v>607</v>
      </c>
      <c r="CA2562" t="s">
        <v>4184</v>
      </c>
    </row>
    <row r="2563" spans="1:79" hidden="1" x14ac:dyDescent="0.25">
      <c r="A2563" t="s">
        <v>4056</v>
      </c>
      <c r="B2563" t="s">
        <v>4057</v>
      </c>
      <c r="C2563" t="s">
        <v>4165</v>
      </c>
      <c r="D2563" t="s">
        <v>4103</v>
      </c>
      <c r="E2563" t="s">
        <v>4104</v>
      </c>
      <c r="F2563" s="1">
        <v>34367</v>
      </c>
      <c r="G2563" s="4">
        <v>0.70347222222222217</v>
      </c>
      <c r="H2563" t="s">
        <v>3944</v>
      </c>
      <c r="I2563">
        <v>1</v>
      </c>
      <c r="J2563" t="s">
        <v>221</v>
      </c>
      <c r="K2563" t="s">
        <v>222</v>
      </c>
      <c r="L2563">
        <v>1</v>
      </c>
      <c r="M2563">
        <v>1</v>
      </c>
      <c r="N2563" t="s">
        <v>4166</v>
      </c>
      <c r="P2563" t="s">
        <v>224</v>
      </c>
      <c r="Q2563" t="s">
        <v>732</v>
      </c>
      <c r="R2563" t="s">
        <v>226</v>
      </c>
      <c r="S2563" t="s">
        <v>227</v>
      </c>
      <c r="T2563">
        <v>0.371</v>
      </c>
      <c r="V2563">
        <v>1E-3</v>
      </c>
      <c r="W2563">
        <v>1E-3</v>
      </c>
      <c r="X2563" t="s">
        <v>281</v>
      </c>
      <c r="Y2563" t="s">
        <v>243</v>
      </c>
      <c r="Z2563" t="s">
        <v>4062</v>
      </c>
      <c r="AA2563" t="s">
        <v>3947</v>
      </c>
      <c r="AC2563" t="s">
        <v>4064</v>
      </c>
      <c r="AD2563" t="e">
        <f>-Site:Richardson Bay</f>
        <v>#NAME?</v>
      </c>
      <c r="AE2563" t="s">
        <v>4066</v>
      </c>
      <c r="AF2563" t="s">
        <v>736</v>
      </c>
      <c r="AG2563" t="s">
        <v>4064</v>
      </c>
      <c r="AH2563" t="s">
        <v>4067</v>
      </c>
      <c r="AJ2563" t="s">
        <v>237</v>
      </c>
      <c r="AK2563">
        <v>37.862000000000002</v>
      </c>
      <c r="AL2563">
        <v>-122.478996276855</v>
      </c>
      <c r="AM2563" t="s">
        <v>732</v>
      </c>
      <c r="AN2563" t="s">
        <v>239</v>
      </c>
      <c r="AO2563" t="s">
        <v>240</v>
      </c>
      <c r="AP2563" t="s">
        <v>4068</v>
      </c>
      <c r="AQ2563" t="s">
        <v>242</v>
      </c>
      <c r="AR2563" t="s">
        <v>732</v>
      </c>
      <c r="AS2563" t="s">
        <v>239</v>
      </c>
      <c r="AT2563" t="s">
        <v>239</v>
      </c>
      <c r="AU2563">
        <v>1</v>
      </c>
      <c r="AW2563" t="s">
        <v>4069</v>
      </c>
      <c r="AX2563" t="s">
        <v>732</v>
      </c>
      <c r="AY2563" t="s">
        <v>109</v>
      </c>
      <c r="AZ2563" t="s">
        <v>732</v>
      </c>
      <c r="BA2563" t="s">
        <v>788</v>
      </c>
      <c r="BB2563">
        <v>-88</v>
      </c>
      <c r="BC2563" t="s">
        <v>221</v>
      </c>
      <c r="BF2563">
        <v>4</v>
      </c>
      <c r="BG2563" t="s">
        <v>221</v>
      </c>
      <c r="BP2563" t="s">
        <v>4070</v>
      </c>
      <c r="BQ2563">
        <v>41</v>
      </c>
      <c r="BR2563" t="s">
        <v>607</v>
      </c>
      <c r="BS2563">
        <v>2</v>
      </c>
      <c r="BZ2563" t="s">
        <v>607</v>
      </c>
      <c r="CA2563" t="s">
        <v>4185</v>
      </c>
    </row>
    <row r="2564" spans="1:79" hidden="1" x14ac:dyDescent="0.25">
      <c r="A2564" t="s">
        <v>4056</v>
      </c>
      <c r="B2564" t="s">
        <v>4057</v>
      </c>
      <c r="C2564" t="s">
        <v>4165</v>
      </c>
      <c r="D2564" t="s">
        <v>4059</v>
      </c>
      <c r="E2564" t="s">
        <v>4060</v>
      </c>
      <c r="F2564" s="1">
        <v>34368</v>
      </c>
      <c r="G2564" s="4">
        <v>0.66666666666666663</v>
      </c>
      <c r="H2564" t="s">
        <v>3944</v>
      </c>
      <c r="I2564">
        <v>1</v>
      </c>
      <c r="J2564" t="s">
        <v>221</v>
      </c>
      <c r="K2564" t="s">
        <v>222</v>
      </c>
      <c r="L2564">
        <v>1</v>
      </c>
      <c r="M2564">
        <v>1</v>
      </c>
      <c r="N2564" t="s">
        <v>4166</v>
      </c>
      <c r="P2564" t="s">
        <v>224</v>
      </c>
      <c r="Q2564" t="s">
        <v>732</v>
      </c>
      <c r="R2564" t="s">
        <v>226</v>
      </c>
      <c r="S2564" t="s">
        <v>227</v>
      </c>
      <c r="T2564">
        <v>0.26500000000000001</v>
      </c>
      <c r="V2564">
        <v>1E-3</v>
      </c>
      <c r="W2564">
        <v>1E-3</v>
      </c>
      <c r="X2564" t="s">
        <v>281</v>
      </c>
      <c r="Y2564" t="s">
        <v>243</v>
      </c>
      <c r="Z2564" t="s">
        <v>4062</v>
      </c>
      <c r="AA2564" t="s">
        <v>3947</v>
      </c>
      <c r="AC2564" t="s">
        <v>4064</v>
      </c>
      <c r="AD2564" t="e">
        <f>-Site:Golden Gate</f>
        <v>#NAME?</v>
      </c>
      <c r="AE2564" t="s">
        <v>4066</v>
      </c>
      <c r="AF2564" t="s">
        <v>736</v>
      </c>
      <c r="AG2564" t="s">
        <v>4064</v>
      </c>
      <c r="AH2564" t="s">
        <v>4067</v>
      </c>
      <c r="AJ2564" t="s">
        <v>237</v>
      </c>
      <c r="AK2564">
        <v>37.863998000000002</v>
      </c>
      <c r="AL2564">
        <v>-122.673332214355</v>
      </c>
      <c r="AM2564" t="s">
        <v>732</v>
      </c>
      <c r="AN2564" t="s">
        <v>239</v>
      </c>
      <c r="AO2564" t="s">
        <v>240</v>
      </c>
      <c r="AP2564" t="s">
        <v>4068</v>
      </c>
      <c r="AQ2564" t="s">
        <v>242</v>
      </c>
      <c r="AR2564" t="s">
        <v>732</v>
      </c>
      <c r="AS2564" t="s">
        <v>239</v>
      </c>
      <c r="AT2564" t="s">
        <v>239</v>
      </c>
      <c r="AU2564">
        <v>1</v>
      </c>
      <c r="AW2564" t="s">
        <v>4069</v>
      </c>
      <c r="AX2564" t="s">
        <v>732</v>
      </c>
      <c r="AY2564" t="s">
        <v>109</v>
      </c>
      <c r="AZ2564" t="s">
        <v>732</v>
      </c>
      <c r="BA2564" t="s">
        <v>788</v>
      </c>
      <c r="BB2564">
        <v>-88</v>
      </c>
      <c r="BC2564" t="s">
        <v>221</v>
      </c>
      <c r="BF2564">
        <v>11</v>
      </c>
      <c r="BG2564" t="s">
        <v>221</v>
      </c>
      <c r="BP2564" t="s">
        <v>4070</v>
      </c>
      <c r="BQ2564">
        <v>41</v>
      </c>
      <c r="BR2564" t="s">
        <v>607</v>
      </c>
      <c r="BS2564">
        <v>2</v>
      </c>
      <c r="BZ2564" t="s">
        <v>607</v>
      </c>
      <c r="CA2564" t="s">
        <v>4186</v>
      </c>
    </row>
    <row r="2565" spans="1:79" hidden="1" x14ac:dyDescent="0.25">
      <c r="A2565" t="s">
        <v>4056</v>
      </c>
      <c r="B2565" t="s">
        <v>4057</v>
      </c>
      <c r="C2565" t="s">
        <v>4165</v>
      </c>
      <c r="D2565" t="s">
        <v>4100</v>
      </c>
      <c r="E2565" t="s">
        <v>4101</v>
      </c>
      <c r="F2565" s="1">
        <v>34368</v>
      </c>
      <c r="G2565" s="4">
        <v>0.50694444444444442</v>
      </c>
      <c r="H2565" t="s">
        <v>3944</v>
      </c>
      <c r="I2565">
        <v>1</v>
      </c>
      <c r="J2565" t="s">
        <v>221</v>
      </c>
      <c r="K2565" t="s">
        <v>222</v>
      </c>
      <c r="L2565">
        <v>1</v>
      </c>
      <c r="M2565">
        <v>1</v>
      </c>
      <c r="N2565" t="s">
        <v>4166</v>
      </c>
      <c r="P2565" t="s">
        <v>224</v>
      </c>
      <c r="Q2565" t="s">
        <v>732</v>
      </c>
      <c r="R2565" t="s">
        <v>226</v>
      </c>
      <c r="S2565" t="s">
        <v>227</v>
      </c>
      <c r="T2565">
        <v>0.35099999999999998</v>
      </c>
      <c r="V2565">
        <v>1E-3</v>
      </c>
      <c r="W2565">
        <v>1E-3</v>
      </c>
      <c r="X2565" t="s">
        <v>281</v>
      </c>
      <c r="Y2565" t="s">
        <v>243</v>
      </c>
      <c r="Z2565" t="s">
        <v>4062</v>
      </c>
      <c r="AA2565" t="s">
        <v>3947</v>
      </c>
      <c r="AC2565" t="s">
        <v>4064</v>
      </c>
      <c r="AD2565" t="e">
        <f>-Site:Yerba Buena Island</f>
        <v>#NAME?</v>
      </c>
      <c r="AE2565" t="s">
        <v>4066</v>
      </c>
      <c r="AF2565" t="s">
        <v>736</v>
      </c>
      <c r="AG2565" t="s">
        <v>4064</v>
      </c>
      <c r="AH2565" t="s">
        <v>4067</v>
      </c>
      <c r="AJ2565" t="s">
        <v>237</v>
      </c>
      <c r="AK2565">
        <v>37.821998999999998</v>
      </c>
      <c r="AL2565">
        <v>-122.34999847412099</v>
      </c>
      <c r="AM2565" t="s">
        <v>732</v>
      </c>
      <c r="AN2565" t="s">
        <v>239</v>
      </c>
      <c r="AO2565" t="s">
        <v>240</v>
      </c>
      <c r="AP2565" t="s">
        <v>4068</v>
      </c>
      <c r="AQ2565" t="s">
        <v>242</v>
      </c>
      <c r="AR2565" t="s">
        <v>732</v>
      </c>
      <c r="AS2565" t="s">
        <v>239</v>
      </c>
      <c r="AT2565" t="s">
        <v>239</v>
      </c>
      <c r="AU2565">
        <v>1</v>
      </c>
      <c r="AW2565" t="s">
        <v>4069</v>
      </c>
      <c r="AX2565" t="s">
        <v>732</v>
      </c>
      <c r="AY2565" t="s">
        <v>109</v>
      </c>
      <c r="AZ2565" t="s">
        <v>732</v>
      </c>
      <c r="BA2565" t="s">
        <v>788</v>
      </c>
      <c r="BB2565">
        <v>-88</v>
      </c>
      <c r="BC2565" t="s">
        <v>221</v>
      </c>
      <c r="BF2565">
        <v>7</v>
      </c>
      <c r="BG2565" t="s">
        <v>221</v>
      </c>
      <c r="BP2565" t="s">
        <v>4088</v>
      </c>
      <c r="BQ2565">
        <v>1</v>
      </c>
      <c r="BR2565" t="s">
        <v>607</v>
      </c>
      <c r="BS2565">
        <v>2</v>
      </c>
      <c r="BZ2565" t="s">
        <v>607</v>
      </c>
      <c r="CA2565" t="s">
        <v>4187</v>
      </c>
    </row>
    <row r="2566" spans="1:79" hidden="1" x14ac:dyDescent="0.25">
      <c r="A2566" t="s">
        <v>4056</v>
      </c>
      <c r="B2566" t="s">
        <v>4057</v>
      </c>
      <c r="C2566" t="s">
        <v>4165</v>
      </c>
      <c r="D2566" t="s">
        <v>4188</v>
      </c>
      <c r="E2566" t="s">
        <v>4189</v>
      </c>
      <c r="F2566" s="1">
        <v>34368</v>
      </c>
      <c r="G2566" s="4">
        <v>0.55902777777777779</v>
      </c>
      <c r="H2566" t="s">
        <v>3944</v>
      </c>
      <c r="I2566">
        <v>1</v>
      </c>
      <c r="J2566" t="s">
        <v>221</v>
      </c>
      <c r="K2566" t="s">
        <v>222</v>
      </c>
      <c r="L2566">
        <v>1</v>
      </c>
      <c r="M2566">
        <v>1</v>
      </c>
      <c r="N2566" t="s">
        <v>4166</v>
      </c>
      <c r="P2566" t="s">
        <v>224</v>
      </c>
      <c r="Q2566" t="s">
        <v>732</v>
      </c>
      <c r="R2566" t="s">
        <v>226</v>
      </c>
      <c r="S2566" t="s">
        <v>227</v>
      </c>
      <c r="T2566">
        <v>0.35</v>
      </c>
      <c r="V2566">
        <v>1E-3</v>
      </c>
      <c r="W2566">
        <v>1E-3</v>
      </c>
      <c r="X2566" t="s">
        <v>281</v>
      </c>
      <c r="Y2566" t="s">
        <v>243</v>
      </c>
      <c r="Z2566" t="s">
        <v>4062</v>
      </c>
      <c r="AA2566" t="s">
        <v>3947</v>
      </c>
      <c r="AC2566" t="s">
        <v>4064</v>
      </c>
      <c r="AD2566" t="e">
        <f>-Site:Alameda</f>
        <v>#NAME?</v>
      </c>
      <c r="AE2566" t="s">
        <v>4066</v>
      </c>
      <c r="AF2566" t="s">
        <v>736</v>
      </c>
      <c r="AG2566" t="s">
        <v>4064</v>
      </c>
      <c r="AH2566" t="s">
        <v>4067</v>
      </c>
      <c r="AJ2566" t="s">
        <v>237</v>
      </c>
      <c r="AK2566">
        <v>37.742001000000002</v>
      </c>
      <c r="AL2566">
        <v>-122.32199859619099</v>
      </c>
      <c r="AM2566" t="s">
        <v>732</v>
      </c>
      <c r="AN2566" t="s">
        <v>239</v>
      </c>
      <c r="AO2566" t="s">
        <v>240</v>
      </c>
      <c r="AP2566" t="s">
        <v>4068</v>
      </c>
      <c r="AQ2566" t="s">
        <v>242</v>
      </c>
      <c r="AR2566" t="s">
        <v>732</v>
      </c>
      <c r="AS2566" t="s">
        <v>239</v>
      </c>
      <c r="AT2566" t="s">
        <v>239</v>
      </c>
      <c r="AU2566">
        <v>1</v>
      </c>
      <c r="AW2566" t="s">
        <v>4069</v>
      </c>
      <c r="AX2566" t="s">
        <v>732</v>
      </c>
      <c r="AY2566" t="s">
        <v>109</v>
      </c>
      <c r="AZ2566" t="s">
        <v>732</v>
      </c>
      <c r="BA2566" t="s">
        <v>788</v>
      </c>
      <c r="BB2566">
        <v>-88</v>
      </c>
      <c r="BC2566" t="s">
        <v>221</v>
      </c>
      <c r="BF2566">
        <v>10</v>
      </c>
      <c r="BG2566" t="s">
        <v>221</v>
      </c>
      <c r="BP2566" t="s">
        <v>4190</v>
      </c>
      <c r="BQ2566">
        <v>75</v>
      </c>
      <c r="BR2566" t="s">
        <v>607</v>
      </c>
      <c r="BS2566">
        <v>2</v>
      </c>
      <c r="BZ2566" t="s">
        <v>607</v>
      </c>
      <c r="CA2566" t="s">
        <v>4191</v>
      </c>
    </row>
    <row r="2567" spans="1:79" hidden="1" x14ac:dyDescent="0.25">
      <c r="A2567" t="s">
        <v>4056</v>
      </c>
      <c r="B2567" t="s">
        <v>4057</v>
      </c>
      <c r="C2567" t="s">
        <v>4165</v>
      </c>
      <c r="D2567" t="s">
        <v>4192</v>
      </c>
      <c r="E2567" t="s">
        <v>4193</v>
      </c>
      <c r="F2567" s="1">
        <v>34372</v>
      </c>
      <c r="G2567" s="4">
        <v>0.34027777777777773</v>
      </c>
      <c r="H2567" t="s">
        <v>3944</v>
      </c>
      <c r="I2567">
        <v>1</v>
      </c>
      <c r="J2567" t="s">
        <v>221</v>
      </c>
      <c r="K2567" t="s">
        <v>222</v>
      </c>
      <c r="L2567">
        <v>1</v>
      </c>
      <c r="M2567">
        <v>1</v>
      </c>
      <c r="N2567" t="s">
        <v>4166</v>
      </c>
      <c r="P2567" t="s">
        <v>224</v>
      </c>
      <c r="Q2567" t="s">
        <v>732</v>
      </c>
      <c r="R2567" t="s">
        <v>226</v>
      </c>
      <c r="S2567" t="s">
        <v>227</v>
      </c>
      <c r="T2567">
        <v>0.38800000000000001</v>
      </c>
      <c r="V2567">
        <v>1E-3</v>
      </c>
      <c r="W2567">
        <v>1E-3</v>
      </c>
      <c r="X2567" t="s">
        <v>281</v>
      </c>
      <c r="Y2567" t="s">
        <v>243</v>
      </c>
      <c r="Z2567" t="s">
        <v>4062</v>
      </c>
      <c r="AA2567" t="s">
        <v>3947</v>
      </c>
      <c r="AC2567" t="s">
        <v>4064</v>
      </c>
      <c r="AD2567" t="e">
        <f>-Site:(Red) Rock</f>
        <v>#NAME?</v>
      </c>
      <c r="AE2567" t="s">
        <v>4066</v>
      </c>
      <c r="AF2567" t="s">
        <v>736</v>
      </c>
      <c r="AG2567" t="s">
        <v>4064</v>
      </c>
      <c r="AH2567" t="s">
        <v>4067</v>
      </c>
      <c r="AJ2567" t="s">
        <v>237</v>
      </c>
      <c r="AK2567">
        <v>37.917999000000002</v>
      </c>
      <c r="AL2567">
        <v>-122.435997009277</v>
      </c>
      <c r="AM2567" t="s">
        <v>732</v>
      </c>
      <c r="AN2567" t="s">
        <v>239</v>
      </c>
      <c r="AO2567" t="s">
        <v>240</v>
      </c>
      <c r="AP2567" t="s">
        <v>4068</v>
      </c>
      <c r="AQ2567" t="s">
        <v>242</v>
      </c>
      <c r="AR2567" t="s">
        <v>732</v>
      </c>
      <c r="AS2567" t="s">
        <v>239</v>
      </c>
      <c r="AT2567" t="s">
        <v>239</v>
      </c>
      <c r="AU2567">
        <v>1</v>
      </c>
      <c r="AW2567" t="s">
        <v>4069</v>
      </c>
      <c r="AX2567" t="s">
        <v>732</v>
      </c>
      <c r="AY2567" t="s">
        <v>109</v>
      </c>
      <c r="AZ2567" t="s">
        <v>732</v>
      </c>
      <c r="BA2567" t="s">
        <v>788</v>
      </c>
      <c r="BB2567">
        <v>-88</v>
      </c>
      <c r="BC2567" t="s">
        <v>221</v>
      </c>
      <c r="BF2567">
        <v>12</v>
      </c>
      <c r="BG2567" t="s">
        <v>221</v>
      </c>
      <c r="BP2567" t="s">
        <v>4070</v>
      </c>
      <c r="BQ2567">
        <v>41</v>
      </c>
      <c r="BR2567" t="s">
        <v>607</v>
      </c>
      <c r="BS2567">
        <v>2</v>
      </c>
      <c r="BZ2567" t="s">
        <v>607</v>
      </c>
      <c r="CA2567" t="s">
        <v>4194</v>
      </c>
    </row>
    <row r="2568" spans="1:79" hidden="1" x14ac:dyDescent="0.25">
      <c r="A2568" t="s">
        <v>4056</v>
      </c>
      <c r="B2568" t="s">
        <v>4057</v>
      </c>
      <c r="C2568" t="s">
        <v>4165</v>
      </c>
      <c r="D2568" t="s">
        <v>4113</v>
      </c>
      <c r="E2568" t="s">
        <v>4114</v>
      </c>
      <c r="F2568" s="1">
        <v>34372</v>
      </c>
      <c r="G2568" s="4">
        <v>0.54513888888888895</v>
      </c>
      <c r="H2568" t="s">
        <v>3944</v>
      </c>
      <c r="I2568">
        <v>1</v>
      </c>
      <c r="J2568" t="s">
        <v>221</v>
      </c>
      <c r="K2568" t="s">
        <v>222</v>
      </c>
      <c r="L2568">
        <v>1</v>
      </c>
      <c r="M2568">
        <v>1</v>
      </c>
      <c r="N2568" t="s">
        <v>4166</v>
      </c>
      <c r="P2568" t="s">
        <v>224</v>
      </c>
      <c r="Q2568" t="s">
        <v>732</v>
      </c>
      <c r="R2568" t="s">
        <v>226</v>
      </c>
      <c r="S2568" t="s">
        <v>227</v>
      </c>
      <c r="T2568">
        <v>0.24099999999999999</v>
      </c>
      <c r="V2568">
        <v>1E-3</v>
      </c>
      <c r="W2568">
        <v>1E-3</v>
      </c>
      <c r="X2568" t="s">
        <v>281</v>
      </c>
      <c r="Y2568" t="s">
        <v>243</v>
      </c>
      <c r="Z2568" t="s">
        <v>4062</v>
      </c>
      <c r="AA2568" t="s">
        <v>3947</v>
      </c>
      <c r="AC2568" t="s">
        <v>4064</v>
      </c>
      <c r="AD2568" t="e">
        <f>-Site:(San) Pablo Bay</f>
        <v>#NAME?</v>
      </c>
      <c r="AE2568" t="s">
        <v>4066</v>
      </c>
      <c r="AF2568" t="s">
        <v>736</v>
      </c>
      <c r="AG2568" t="s">
        <v>4064</v>
      </c>
      <c r="AH2568" t="s">
        <v>4067</v>
      </c>
      <c r="AJ2568" t="s">
        <v>237</v>
      </c>
      <c r="AK2568">
        <v>38.048000000000002</v>
      </c>
      <c r="AL2568">
        <v>-122.421997070312</v>
      </c>
      <c r="AM2568" t="s">
        <v>732</v>
      </c>
      <c r="AN2568" t="s">
        <v>239</v>
      </c>
      <c r="AO2568" t="s">
        <v>240</v>
      </c>
      <c r="AP2568" t="s">
        <v>4068</v>
      </c>
      <c r="AQ2568" t="s">
        <v>242</v>
      </c>
      <c r="AR2568" t="s">
        <v>732</v>
      </c>
      <c r="AS2568" t="s">
        <v>239</v>
      </c>
      <c r="AT2568" t="s">
        <v>239</v>
      </c>
      <c r="AU2568">
        <v>1</v>
      </c>
      <c r="AW2568" t="s">
        <v>4069</v>
      </c>
      <c r="AX2568" t="s">
        <v>732</v>
      </c>
      <c r="AY2568" t="s">
        <v>109</v>
      </c>
      <c r="AZ2568" t="s">
        <v>732</v>
      </c>
      <c r="BA2568" t="s">
        <v>788</v>
      </c>
      <c r="BB2568">
        <v>-88</v>
      </c>
      <c r="BC2568" t="s">
        <v>221</v>
      </c>
      <c r="BF2568">
        <v>4</v>
      </c>
      <c r="BG2568" t="s">
        <v>221</v>
      </c>
      <c r="BP2568" t="s">
        <v>4070</v>
      </c>
      <c r="BQ2568">
        <v>41</v>
      </c>
      <c r="BR2568" t="s">
        <v>607</v>
      </c>
      <c r="BS2568">
        <v>2</v>
      </c>
      <c r="BZ2568" t="s">
        <v>607</v>
      </c>
      <c r="CA2568" t="s">
        <v>4195</v>
      </c>
    </row>
    <row r="2569" spans="1:79" hidden="1" x14ac:dyDescent="0.25">
      <c r="A2569" t="s">
        <v>4056</v>
      </c>
      <c r="B2569" t="s">
        <v>4057</v>
      </c>
      <c r="C2569" t="s">
        <v>4165</v>
      </c>
      <c r="D2569" t="s">
        <v>4196</v>
      </c>
      <c r="E2569" t="s">
        <v>4197</v>
      </c>
      <c r="F2569" s="1">
        <v>34372</v>
      </c>
      <c r="G2569" s="4">
        <v>0.46527777777777773</v>
      </c>
      <c r="H2569" t="s">
        <v>3944</v>
      </c>
      <c r="I2569">
        <v>1</v>
      </c>
      <c r="J2569" t="s">
        <v>221</v>
      </c>
      <c r="K2569" t="s">
        <v>222</v>
      </c>
      <c r="L2569">
        <v>1</v>
      </c>
      <c r="M2569">
        <v>1</v>
      </c>
      <c r="N2569" t="s">
        <v>4166</v>
      </c>
      <c r="P2569" t="s">
        <v>224</v>
      </c>
      <c r="Q2569" t="s">
        <v>732</v>
      </c>
      <c r="R2569" t="s">
        <v>226</v>
      </c>
      <c r="S2569" t="s">
        <v>227</v>
      </c>
      <c r="T2569">
        <v>0.314</v>
      </c>
      <c r="V2569">
        <v>1E-3</v>
      </c>
      <c r="W2569">
        <v>1E-3</v>
      </c>
      <c r="X2569" t="s">
        <v>281</v>
      </c>
      <c r="Y2569" t="s">
        <v>243</v>
      </c>
      <c r="Z2569" t="s">
        <v>4062</v>
      </c>
      <c r="AA2569" t="s">
        <v>3947</v>
      </c>
      <c r="AC2569" t="s">
        <v>4064</v>
      </c>
      <c r="AD2569" t="e">
        <f>-Site:Petaluma River</f>
        <v>#NAME?</v>
      </c>
      <c r="AE2569" t="s">
        <v>4066</v>
      </c>
      <c r="AF2569" t="s">
        <v>736</v>
      </c>
      <c r="AG2569" t="s">
        <v>4064</v>
      </c>
      <c r="AH2569" t="s">
        <v>4067</v>
      </c>
      <c r="AJ2569" t="s">
        <v>237</v>
      </c>
      <c r="AK2569">
        <v>38.110999999999997</v>
      </c>
      <c r="AL2569">
        <v>-122.48699951171901</v>
      </c>
      <c r="AM2569" t="s">
        <v>732</v>
      </c>
      <c r="AN2569" t="s">
        <v>239</v>
      </c>
      <c r="AO2569" t="s">
        <v>240</v>
      </c>
      <c r="AP2569" t="s">
        <v>4068</v>
      </c>
      <c r="AQ2569" t="s">
        <v>242</v>
      </c>
      <c r="AR2569" t="s">
        <v>732</v>
      </c>
      <c r="AS2569" t="s">
        <v>239</v>
      </c>
      <c r="AT2569" t="s">
        <v>239</v>
      </c>
      <c r="AU2569">
        <v>1</v>
      </c>
      <c r="AW2569" t="s">
        <v>4069</v>
      </c>
      <c r="AX2569" t="s">
        <v>732</v>
      </c>
      <c r="AY2569" t="s">
        <v>109</v>
      </c>
      <c r="AZ2569" t="s">
        <v>732</v>
      </c>
      <c r="BA2569" t="s">
        <v>788</v>
      </c>
      <c r="BB2569">
        <v>-88</v>
      </c>
      <c r="BC2569" t="s">
        <v>221</v>
      </c>
      <c r="BF2569">
        <v>4</v>
      </c>
      <c r="BG2569" t="s">
        <v>221</v>
      </c>
      <c r="BP2569" t="s">
        <v>4198</v>
      </c>
      <c r="BQ2569">
        <v>97</v>
      </c>
      <c r="BR2569" t="s">
        <v>607</v>
      </c>
      <c r="BS2569">
        <v>2</v>
      </c>
      <c r="BZ2569" t="s">
        <v>607</v>
      </c>
      <c r="CA2569" t="s">
        <v>4199</v>
      </c>
    </row>
    <row r="2570" spans="1:79" hidden="1" x14ac:dyDescent="0.25">
      <c r="A2570" t="s">
        <v>4056</v>
      </c>
      <c r="B2570" t="s">
        <v>4057</v>
      </c>
      <c r="C2570" t="s">
        <v>4165</v>
      </c>
      <c r="D2570" t="s">
        <v>4109</v>
      </c>
      <c r="E2570" t="s">
        <v>4110</v>
      </c>
      <c r="F2570" s="1">
        <v>34372</v>
      </c>
      <c r="G2570" s="4">
        <v>0.61111111111111105</v>
      </c>
      <c r="H2570" t="s">
        <v>3944</v>
      </c>
      <c r="I2570">
        <v>1</v>
      </c>
      <c r="J2570" t="s">
        <v>221</v>
      </c>
      <c r="K2570" t="s">
        <v>222</v>
      </c>
      <c r="L2570">
        <v>1</v>
      </c>
      <c r="M2570">
        <v>1</v>
      </c>
      <c r="N2570" t="s">
        <v>4166</v>
      </c>
      <c r="P2570" t="s">
        <v>224</v>
      </c>
      <c r="Q2570" t="s">
        <v>732</v>
      </c>
      <c r="R2570" t="s">
        <v>226</v>
      </c>
      <c r="S2570" t="s">
        <v>227</v>
      </c>
      <c r="T2570">
        <v>0.248</v>
      </c>
      <c r="V2570">
        <v>1E-3</v>
      </c>
      <c r="W2570">
        <v>1E-3</v>
      </c>
      <c r="X2570" t="s">
        <v>281</v>
      </c>
      <c r="Y2570" t="s">
        <v>243</v>
      </c>
      <c r="Z2570" t="s">
        <v>4062</v>
      </c>
      <c r="AA2570" t="s">
        <v>3947</v>
      </c>
      <c r="AC2570" t="s">
        <v>4064</v>
      </c>
      <c r="AD2570" t="e">
        <f>-Site:Pinole Point</f>
        <v>#NAME?</v>
      </c>
      <c r="AE2570" t="s">
        <v>4066</v>
      </c>
      <c r="AF2570" t="s">
        <v>736</v>
      </c>
      <c r="AG2570" t="s">
        <v>4064</v>
      </c>
      <c r="AH2570" t="s">
        <v>4067</v>
      </c>
      <c r="AJ2570" t="s">
        <v>237</v>
      </c>
      <c r="AK2570">
        <v>38.023997999999999</v>
      </c>
      <c r="AL2570">
        <v>-122.362998962402</v>
      </c>
      <c r="AM2570" t="s">
        <v>732</v>
      </c>
      <c r="AN2570" t="s">
        <v>239</v>
      </c>
      <c r="AO2570" t="s">
        <v>240</v>
      </c>
      <c r="AP2570" t="s">
        <v>4068</v>
      </c>
      <c r="AQ2570" t="s">
        <v>242</v>
      </c>
      <c r="AR2570" t="s">
        <v>732</v>
      </c>
      <c r="AS2570" t="s">
        <v>239</v>
      </c>
      <c r="AT2570" t="s">
        <v>239</v>
      </c>
      <c r="AU2570">
        <v>1</v>
      </c>
      <c r="AW2570" t="s">
        <v>4069</v>
      </c>
      <c r="AX2570" t="s">
        <v>732</v>
      </c>
      <c r="AY2570" t="s">
        <v>109</v>
      </c>
      <c r="AZ2570" t="s">
        <v>732</v>
      </c>
      <c r="BA2570" t="s">
        <v>788</v>
      </c>
      <c r="BB2570">
        <v>-88</v>
      </c>
      <c r="BC2570" t="s">
        <v>221</v>
      </c>
      <c r="BF2570">
        <v>6</v>
      </c>
      <c r="BG2570" t="s">
        <v>221</v>
      </c>
      <c r="BP2570" t="s">
        <v>4111</v>
      </c>
      <c r="BQ2570">
        <v>13</v>
      </c>
      <c r="BR2570" t="s">
        <v>607</v>
      </c>
      <c r="BS2570">
        <v>2</v>
      </c>
      <c r="BZ2570" t="s">
        <v>607</v>
      </c>
      <c r="CA2570" t="s">
        <v>4200</v>
      </c>
    </row>
    <row r="2571" spans="1:79" hidden="1" x14ac:dyDescent="0.25">
      <c r="A2571" t="s">
        <v>4056</v>
      </c>
      <c r="B2571" t="s">
        <v>4057</v>
      </c>
      <c r="C2571" t="s">
        <v>4165</v>
      </c>
      <c r="D2571" t="s">
        <v>4119</v>
      </c>
      <c r="E2571" t="s">
        <v>4120</v>
      </c>
      <c r="F2571" s="1">
        <v>34373</v>
      </c>
      <c r="G2571" s="4">
        <v>0.37847222222222227</v>
      </c>
      <c r="H2571" t="s">
        <v>3944</v>
      </c>
      <c r="I2571">
        <v>1</v>
      </c>
      <c r="J2571" t="s">
        <v>221</v>
      </c>
      <c r="K2571" t="s">
        <v>222</v>
      </c>
      <c r="L2571">
        <v>1</v>
      </c>
      <c r="M2571">
        <v>1</v>
      </c>
      <c r="N2571" t="s">
        <v>4166</v>
      </c>
      <c r="P2571" t="s">
        <v>224</v>
      </c>
      <c r="Q2571" t="s">
        <v>732</v>
      </c>
      <c r="R2571" t="s">
        <v>226</v>
      </c>
      <c r="S2571" t="s">
        <v>227</v>
      </c>
      <c r="T2571">
        <v>0.22700000000000001</v>
      </c>
      <c r="V2571">
        <v>1E-3</v>
      </c>
      <c r="W2571">
        <v>1E-3</v>
      </c>
      <c r="X2571" t="s">
        <v>281</v>
      </c>
      <c r="Y2571" t="s">
        <v>243</v>
      </c>
      <c r="Z2571" t="s">
        <v>4062</v>
      </c>
      <c r="AA2571" t="s">
        <v>3947</v>
      </c>
      <c r="AC2571" t="s">
        <v>4064</v>
      </c>
      <c r="AD2571" t="e">
        <f>-Site:Davis Point</f>
        <v>#NAME?</v>
      </c>
      <c r="AE2571" t="s">
        <v>4066</v>
      </c>
      <c r="AF2571" t="s">
        <v>736</v>
      </c>
      <c r="AG2571" t="s">
        <v>4064</v>
      </c>
      <c r="AH2571" t="s">
        <v>4067</v>
      </c>
      <c r="AJ2571" t="s">
        <v>237</v>
      </c>
      <c r="AK2571">
        <v>38.050998999999997</v>
      </c>
      <c r="AL2571">
        <v>-122.27799987793</v>
      </c>
      <c r="AM2571" t="s">
        <v>732</v>
      </c>
      <c r="AN2571" t="s">
        <v>239</v>
      </c>
      <c r="AO2571" t="s">
        <v>240</v>
      </c>
      <c r="AP2571" t="s">
        <v>4068</v>
      </c>
      <c r="AQ2571" t="s">
        <v>242</v>
      </c>
      <c r="AR2571" t="s">
        <v>732</v>
      </c>
      <c r="AS2571" t="s">
        <v>239</v>
      </c>
      <c r="AT2571" t="s">
        <v>239</v>
      </c>
      <c r="AU2571">
        <v>1</v>
      </c>
      <c r="AW2571" t="s">
        <v>4069</v>
      </c>
      <c r="AX2571" t="s">
        <v>732</v>
      </c>
      <c r="AY2571" t="s">
        <v>109</v>
      </c>
      <c r="AZ2571" t="s">
        <v>732</v>
      </c>
      <c r="BA2571" t="s">
        <v>788</v>
      </c>
      <c r="BB2571">
        <v>-88</v>
      </c>
      <c r="BC2571" t="s">
        <v>221</v>
      </c>
      <c r="BF2571">
        <v>7</v>
      </c>
      <c r="BG2571" t="s">
        <v>221</v>
      </c>
      <c r="BP2571" t="s">
        <v>4111</v>
      </c>
      <c r="BQ2571">
        <v>13</v>
      </c>
      <c r="BR2571" t="s">
        <v>607</v>
      </c>
      <c r="BS2571">
        <v>2</v>
      </c>
      <c r="BZ2571" t="s">
        <v>607</v>
      </c>
      <c r="CA2571" t="s">
        <v>4201</v>
      </c>
    </row>
    <row r="2572" spans="1:79" hidden="1" x14ac:dyDescent="0.25">
      <c r="A2572" t="s">
        <v>4056</v>
      </c>
      <c r="B2572" t="s">
        <v>4057</v>
      </c>
      <c r="C2572" t="s">
        <v>4165</v>
      </c>
      <c r="D2572" t="s">
        <v>4106</v>
      </c>
      <c r="E2572" t="s">
        <v>4107</v>
      </c>
      <c r="F2572" s="1">
        <v>34373</v>
      </c>
      <c r="G2572" s="4">
        <v>0.3125</v>
      </c>
      <c r="H2572" t="s">
        <v>3944</v>
      </c>
      <c r="I2572">
        <v>1</v>
      </c>
      <c r="J2572" t="s">
        <v>221</v>
      </c>
      <c r="K2572" t="s">
        <v>222</v>
      </c>
      <c r="L2572">
        <v>1</v>
      </c>
      <c r="M2572">
        <v>1</v>
      </c>
      <c r="N2572" t="s">
        <v>4166</v>
      </c>
      <c r="P2572" t="s">
        <v>224</v>
      </c>
      <c r="Q2572" t="s">
        <v>732</v>
      </c>
      <c r="R2572" t="s">
        <v>226</v>
      </c>
      <c r="S2572" t="s">
        <v>227</v>
      </c>
      <c r="T2572">
        <v>0.313</v>
      </c>
      <c r="V2572">
        <v>1E-3</v>
      </c>
      <c r="W2572">
        <v>1E-3</v>
      </c>
      <c r="X2572" t="s">
        <v>281</v>
      </c>
      <c r="Y2572" t="s">
        <v>243</v>
      </c>
      <c r="Z2572" t="s">
        <v>4062</v>
      </c>
      <c r="AA2572" t="s">
        <v>3947</v>
      </c>
      <c r="AC2572" t="s">
        <v>4064</v>
      </c>
      <c r="AD2572" t="e">
        <f>-Site:Napa River</f>
        <v>#NAME?</v>
      </c>
      <c r="AE2572" t="s">
        <v>4066</v>
      </c>
      <c r="AF2572" t="s">
        <v>736</v>
      </c>
      <c r="AG2572" t="s">
        <v>4064</v>
      </c>
      <c r="AH2572" t="s">
        <v>4067</v>
      </c>
      <c r="AJ2572" t="s">
        <v>237</v>
      </c>
      <c r="AK2572">
        <v>38.097000000000001</v>
      </c>
      <c r="AL2572">
        <v>-122.26100158691401</v>
      </c>
      <c r="AM2572" t="s">
        <v>732</v>
      </c>
      <c r="AN2572" t="s">
        <v>239</v>
      </c>
      <c r="AO2572" t="s">
        <v>240</v>
      </c>
      <c r="AP2572" t="s">
        <v>4068</v>
      </c>
      <c r="AQ2572" t="s">
        <v>242</v>
      </c>
      <c r="AR2572" t="s">
        <v>732</v>
      </c>
      <c r="AS2572" t="s">
        <v>239</v>
      </c>
      <c r="AT2572" t="s">
        <v>239</v>
      </c>
      <c r="AU2572">
        <v>1</v>
      </c>
      <c r="AW2572" t="s">
        <v>4069</v>
      </c>
      <c r="AX2572" t="s">
        <v>732</v>
      </c>
      <c r="AY2572" t="s">
        <v>109</v>
      </c>
      <c r="AZ2572" t="s">
        <v>732</v>
      </c>
      <c r="BA2572" t="s">
        <v>788</v>
      </c>
      <c r="BB2572">
        <v>-88</v>
      </c>
      <c r="BC2572" t="s">
        <v>221</v>
      </c>
      <c r="BF2572">
        <v>3</v>
      </c>
      <c r="BG2572" t="s">
        <v>221</v>
      </c>
      <c r="BP2572" t="s">
        <v>1254</v>
      </c>
      <c r="BQ2572">
        <v>95</v>
      </c>
      <c r="BR2572" t="s">
        <v>607</v>
      </c>
      <c r="BS2572">
        <v>2</v>
      </c>
      <c r="BZ2572" t="s">
        <v>607</v>
      </c>
      <c r="CA2572" t="s">
        <v>4202</v>
      </c>
    </row>
    <row r="2573" spans="1:79" hidden="1" x14ac:dyDescent="0.25">
      <c r="A2573" t="s">
        <v>4056</v>
      </c>
      <c r="B2573" t="s">
        <v>4057</v>
      </c>
      <c r="C2573" t="s">
        <v>4165</v>
      </c>
      <c r="D2573" t="s">
        <v>4116</v>
      </c>
      <c r="E2573" t="s">
        <v>4117</v>
      </c>
      <c r="F2573" s="1">
        <v>34373</v>
      </c>
      <c r="G2573" s="4">
        <v>0.5625</v>
      </c>
      <c r="H2573" t="s">
        <v>3944</v>
      </c>
      <c r="I2573">
        <v>1</v>
      </c>
      <c r="J2573" t="s">
        <v>221</v>
      </c>
      <c r="K2573" t="s">
        <v>222</v>
      </c>
      <c r="L2573">
        <v>1</v>
      </c>
      <c r="M2573">
        <v>1</v>
      </c>
      <c r="N2573" t="s">
        <v>4166</v>
      </c>
      <c r="P2573" t="s">
        <v>224</v>
      </c>
      <c r="Q2573" t="s">
        <v>732</v>
      </c>
      <c r="R2573" t="s">
        <v>226</v>
      </c>
      <c r="S2573" t="s">
        <v>227</v>
      </c>
      <c r="T2573">
        <v>0.28699999999999998</v>
      </c>
      <c r="V2573">
        <v>1E-3</v>
      </c>
      <c r="W2573">
        <v>1E-3</v>
      </c>
      <c r="X2573" t="s">
        <v>281</v>
      </c>
      <c r="Y2573" t="s">
        <v>243</v>
      </c>
      <c r="Z2573" t="s">
        <v>4062</v>
      </c>
      <c r="AA2573" t="s">
        <v>3947</v>
      </c>
      <c r="AC2573" t="s">
        <v>4064</v>
      </c>
      <c r="AD2573" t="e">
        <f>-Site:Pacheco Creek</f>
        <v>#NAME?</v>
      </c>
      <c r="AE2573" t="s">
        <v>4066</v>
      </c>
      <c r="AF2573" t="s">
        <v>736</v>
      </c>
      <c r="AG2573" t="s">
        <v>4064</v>
      </c>
      <c r="AH2573" t="s">
        <v>4067</v>
      </c>
      <c r="AJ2573" t="s">
        <v>237</v>
      </c>
      <c r="AK2573">
        <v>38.050998999999997</v>
      </c>
      <c r="AL2573">
        <v>-122.098999023438</v>
      </c>
      <c r="AM2573" t="s">
        <v>732</v>
      </c>
      <c r="AN2573" t="s">
        <v>239</v>
      </c>
      <c r="AO2573" t="s">
        <v>240</v>
      </c>
      <c r="AP2573" t="s">
        <v>4068</v>
      </c>
      <c r="AQ2573" t="s">
        <v>242</v>
      </c>
      <c r="AR2573" t="s">
        <v>732</v>
      </c>
      <c r="AS2573" t="s">
        <v>239</v>
      </c>
      <c r="AT2573" t="s">
        <v>239</v>
      </c>
      <c r="AU2573">
        <v>1</v>
      </c>
      <c r="AW2573" t="s">
        <v>4069</v>
      </c>
      <c r="AX2573" t="s">
        <v>732</v>
      </c>
      <c r="AY2573" t="s">
        <v>109</v>
      </c>
      <c r="AZ2573" t="s">
        <v>732</v>
      </c>
      <c r="BA2573" t="s">
        <v>788</v>
      </c>
      <c r="BB2573">
        <v>-88</v>
      </c>
      <c r="BC2573" t="s">
        <v>221</v>
      </c>
      <c r="BF2573">
        <v>10</v>
      </c>
      <c r="BG2573" t="s">
        <v>221</v>
      </c>
      <c r="BP2573" t="s">
        <v>1254</v>
      </c>
      <c r="BQ2573">
        <v>95</v>
      </c>
      <c r="BR2573" t="s">
        <v>607</v>
      </c>
      <c r="BS2573">
        <v>2</v>
      </c>
      <c r="BZ2573" t="s">
        <v>607</v>
      </c>
      <c r="CA2573" t="s">
        <v>4203</v>
      </c>
    </row>
    <row r="2574" spans="1:79" hidden="1" x14ac:dyDescent="0.25">
      <c r="A2574" t="s">
        <v>4056</v>
      </c>
      <c r="B2574" t="s">
        <v>4057</v>
      </c>
      <c r="C2574" t="s">
        <v>4165</v>
      </c>
      <c r="D2574" t="s">
        <v>4122</v>
      </c>
      <c r="E2574" t="s">
        <v>4123</v>
      </c>
      <c r="F2574" s="1">
        <v>34373</v>
      </c>
      <c r="G2574" s="4">
        <v>0.4861111111111111</v>
      </c>
      <c r="H2574" t="s">
        <v>3944</v>
      </c>
      <c r="I2574">
        <v>1</v>
      </c>
      <c r="J2574" t="s">
        <v>221</v>
      </c>
      <c r="K2574" t="s">
        <v>222</v>
      </c>
      <c r="L2574">
        <v>1</v>
      </c>
      <c r="M2574">
        <v>1</v>
      </c>
      <c r="N2574" t="s">
        <v>4166</v>
      </c>
      <c r="P2574" t="s">
        <v>224</v>
      </c>
      <c r="Q2574" t="s">
        <v>732</v>
      </c>
      <c r="R2574" t="s">
        <v>226</v>
      </c>
      <c r="S2574" t="s">
        <v>227</v>
      </c>
      <c r="T2574">
        <v>0.251</v>
      </c>
      <c r="V2574">
        <v>1E-3</v>
      </c>
      <c r="W2574">
        <v>1E-3</v>
      </c>
      <c r="X2574" t="s">
        <v>281</v>
      </c>
      <c r="Y2574" t="s">
        <v>243</v>
      </c>
      <c r="Z2574" t="s">
        <v>4062</v>
      </c>
      <c r="AA2574" t="s">
        <v>3947</v>
      </c>
      <c r="AC2574" t="s">
        <v>4064</v>
      </c>
      <c r="AD2574" t="e">
        <f>-Site:Grizzly Bay</f>
        <v>#NAME?</v>
      </c>
      <c r="AE2574" t="s">
        <v>4066</v>
      </c>
      <c r="AF2574" t="s">
        <v>736</v>
      </c>
      <c r="AG2574" t="s">
        <v>4064</v>
      </c>
      <c r="AH2574" t="s">
        <v>4067</v>
      </c>
      <c r="AJ2574" t="s">
        <v>237</v>
      </c>
      <c r="AK2574">
        <v>38.116000999999997</v>
      </c>
      <c r="AL2574">
        <v>-122.040000915527</v>
      </c>
      <c r="AM2574" t="s">
        <v>732</v>
      </c>
      <c r="AN2574" t="s">
        <v>239</v>
      </c>
      <c r="AO2574" t="s">
        <v>240</v>
      </c>
      <c r="AP2574" t="s">
        <v>4068</v>
      </c>
      <c r="AQ2574" t="s">
        <v>242</v>
      </c>
      <c r="AR2574" t="s">
        <v>732</v>
      </c>
      <c r="AS2574" t="s">
        <v>239</v>
      </c>
      <c r="AT2574" t="s">
        <v>239</v>
      </c>
      <c r="AU2574">
        <v>1</v>
      </c>
      <c r="AW2574" t="s">
        <v>4069</v>
      </c>
      <c r="AX2574" t="s">
        <v>732</v>
      </c>
      <c r="AY2574" t="s">
        <v>109</v>
      </c>
      <c r="AZ2574" t="s">
        <v>732</v>
      </c>
      <c r="BA2574" t="s">
        <v>788</v>
      </c>
      <c r="BB2574">
        <v>-88</v>
      </c>
      <c r="BC2574" t="s">
        <v>221</v>
      </c>
      <c r="BF2574">
        <v>3</v>
      </c>
      <c r="BG2574" t="s">
        <v>221</v>
      </c>
      <c r="BP2574" t="s">
        <v>1254</v>
      </c>
      <c r="BQ2574">
        <v>95</v>
      </c>
      <c r="BR2574" t="s">
        <v>607</v>
      </c>
      <c r="BS2574">
        <v>2</v>
      </c>
      <c r="BZ2574" t="s">
        <v>607</v>
      </c>
      <c r="CA2574" t="s">
        <v>4204</v>
      </c>
    </row>
    <row r="2575" spans="1:79" x14ac:dyDescent="0.25">
      <c r="A2575" t="s">
        <v>4056</v>
      </c>
      <c r="B2575" t="s">
        <v>4057</v>
      </c>
      <c r="C2575" t="s">
        <v>4165</v>
      </c>
      <c r="D2575" t="s">
        <v>4125</v>
      </c>
      <c r="E2575" t="s">
        <v>4126</v>
      </c>
      <c r="F2575" s="1">
        <v>34374</v>
      </c>
      <c r="G2575" s="4">
        <v>0.53472222222222221</v>
      </c>
      <c r="H2575" t="s">
        <v>3944</v>
      </c>
      <c r="I2575">
        <v>1</v>
      </c>
      <c r="J2575" t="s">
        <v>221</v>
      </c>
      <c r="K2575" t="s">
        <v>222</v>
      </c>
      <c r="L2575">
        <v>1</v>
      </c>
      <c r="M2575">
        <v>1</v>
      </c>
      <c r="N2575" t="s">
        <v>4166</v>
      </c>
      <c r="P2575" t="s">
        <v>224</v>
      </c>
      <c r="Q2575" t="s">
        <v>732</v>
      </c>
      <c r="R2575" t="s">
        <v>226</v>
      </c>
      <c r="S2575" t="s">
        <v>227</v>
      </c>
      <c r="T2575">
        <v>0.27400000000000002</v>
      </c>
      <c r="V2575">
        <v>1E-3</v>
      </c>
      <c r="W2575">
        <v>1E-3</v>
      </c>
      <c r="X2575" t="s">
        <v>281</v>
      </c>
      <c r="Y2575" t="s">
        <v>243</v>
      </c>
      <c r="Z2575" t="s">
        <v>4062</v>
      </c>
      <c r="AA2575" t="s">
        <v>3947</v>
      </c>
      <c r="AC2575" t="s">
        <v>4064</v>
      </c>
      <c r="AD2575" t="e">
        <f>-Site:(San) Joaquin River</f>
        <v>#NAME?</v>
      </c>
      <c r="AE2575" t="s">
        <v>4066</v>
      </c>
      <c r="AF2575" t="s">
        <v>736</v>
      </c>
      <c r="AG2575" t="s">
        <v>4064</v>
      </c>
      <c r="AH2575" t="s">
        <v>4067</v>
      </c>
      <c r="AJ2575" t="s">
        <v>237</v>
      </c>
      <c r="AK2575">
        <v>38.021000000000001</v>
      </c>
      <c r="AL2575">
        <v>-121.80500030517599</v>
      </c>
      <c r="AM2575" t="s">
        <v>732</v>
      </c>
      <c r="AN2575" t="s">
        <v>239</v>
      </c>
      <c r="AO2575" t="s">
        <v>240</v>
      </c>
      <c r="AP2575" t="s">
        <v>4068</v>
      </c>
      <c r="AQ2575" t="s">
        <v>242</v>
      </c>
      <c r="AR2575" t="s">
        <v>732</v>
      </c>
      <c r="AS2575" t="s">
        <v>239</v>
      </c>
      <c r="AT2575" t="s">
        <v>239</v>
      </c>
      <c r="AU2575">
        <v>1</v>
      </c>
      <c r="AW2575" t="s">
        <v>4069</v>
      </c>
      <c r="AX2575" t="s">
        <v>732</v>
      </c>
      <c r="AY2575" t="s">
        <v>109</v>
      </c>
      <c r="AZ2575" t="s">
        <v>732</v>
      </c>
      <c r="BA2575" t="s">
        <v>788</v>
      </c>
      <c r="BB2575">
        <v>-88</v>
      </c>
      <c r="BC2575" t="s">
        <v>221</v>
      </c>
      <c r="BF2575">
        <v>7</v>
      </c>
      <c r="BG2575" t="s">
        <v>221</v>
      </c>
      <c r="BP2575" t="s">
        <v>4111</v>
      </c>
      <c r="BQ2575">
        <v>13</v>
      </c>
      <c r="BR2575" t="s">
        <v>357</v>
      </c>
      <c r="BS2575">
        <v>5</v>
      </c>
      <c r="BZ2575" t="s">
        <v>607</v>
      </c>
      <c r="CA2575" t="s">
        <v>4205</v>
      </c>
    </row>
    <row r="2576" spans="1:79" hidden="1" x14ac:dyDescent="0.25">
      <c r="A2576" t="s">
        <v>4056</v>
      </c>
      <c r="B2576" t="s">
        <v>4057</v>
      </c>
      <c r="C2576" t="s">
        <v>4165</v>
      </c>
      <c r="D2576" t="s">
        <v>4206</v>
      </c>
      <c r="E2576" t="s">
        <v>4207</v>
      </c>
      <c r="F2576" s="1">
        <v>34374</v>
      </c>
      <c r="G2576" s="4">
        <v>0.37847222222222227</v>
      </c>
      <c r="H2576" t="s">
        <v>3944</v>
      </c>
      <c r="I2576">
        <v>1</v>
      </c>
      <c r="J2576" t="s">
        <v>221</v>
      </c>
      <c r="K2576" t="s">
        <v>222</v>
      </c>
      <c r="L2576">
        <v>1</v>
      </c>
      <c r="M2576">
        <v>1</v>
      </c>
      <c r="N2576" t="s">
        <v>4166</v>
      </c>
      <c r="P2576" t="s">
        <v>224</v>
      </c>
      <c r="Q2576" t="s">
        <v>732</v>
      </c>
      <c r="R2576" t="s">
        <v>226</v>
      </c>
      <c r="S2576" t="s">
        <v>227</v>
      </c>
      <c r="T2576">
        <v>0.247</v>
      </c>
      <c r="V2576">
        <v>1E-3</v>
      </c>
      <c r="W2576">
        <v>1E-3</v>
      </c>
      <c r="X2576" t="s">
        <v>281</v>
      </c>
      <c r="Y2576" t="s">
        <v>243</v>
      </c>
      <c r="Z2576" t="s">
        <v>4062</v>
      </c>
      <c r="AA2576" t="s">
        <v>3947</v>
      </c>
      <c r="AC2576" t="s">
        <v>4064</v>
      </c>
      <c r="AD2576" t="e">
        <f>-Site:Honker Bay</f>
        <v>#NAME?</v>
      </c>
      <c r="AE2576" t="s">
        <v>4066</v>
      </c>
      <c r="AF2576" t="s">
        <v>736</v>
      </c>
      <c r="AG2576" t="s">
        <v>4064</v>
      </c>
      <c r="AH2576" t="s">
        <v>4067</v>
      </c>
      <c r="AJ2576" t="s">
        <v>237</v>
      </c>
      <c r="AK2576">
        <v>38.067000999999998</v>
      </c>
      <c r="AL2576">
        <v>-121.93399810791</v>
      </c>
      <c r="AM2576" t="s">
        <v>732</v>
      </c>
      <c r="AN2576" t="s">
        <v>239</v>
      </c>
      <c r="AO2576" t="s">
        <v>240</v>
      </c>
      <c r="AP2576" t="s">
        <v>4068</v>
      </c>
      <c r="AQ2576" t="s">
        <v>242</v>
      </c>
      <c r="AR2576" t="s">
        <v>732</v>
      </c>
      <c r="AS2576" t="s">
        <v>239</v>
      </c>
      <c r="AT2576" t="s">
        <v>239</v>
      </c>
      <c r="AU2576">
        <v>1</v>
      </c>
      <c r="AW2576" t="s">
        <v>4069</v>
      </c>
      <c r="AX2576" t="s">
        <v>732</v>
      </c>
      <c r="AY2576" t="s">
        <v>109</v>
      </c>
      <c r="AZ2576" t="s">
        <v>732</v>
      </c>
      <c r="BA2576" t="s">
        <v>788</v>
      </c>
      <c r="BB2576">
        <v>-88</v>
      </c>
      <c r="BC2576" t="s">
        <v>221</v>
      </c>
      <c r="BF2576">
        <v>1.5</v>
      </c>
      <c r="BG2576" t="s">
        <v>221</v>
      </c>
      <c r="BP2576" t="s">
        <v>1254</v>
      </c>
      <c r="BQ2576">
        <v>95</v>
      </c>
      <c r="BR2576" t="s">
        <v>607</v>
      </c>
      <c r="BS2576">
        <v>2</v>
      </c>
      <c r="BZ2576" t="s">
        <v>607</v>
      </c>
      <c r="CA2576" t="s">
        <v>4208</v>
      </c>
    </row>
    <row r="2577" spans="1:79" hidden="1" x14ac:dyDescent="0.25">
      <c r="A2577" t="s">
        <v>4056</v>
      </c>
      <c r="B2577" t="s">
        <v>4057</v>
      </c>
      <c r="C2577" t="s">
        <v>4165</v>
      </c>
      <c r="D2577" t="s">
        <v>4128</v>
      </c>
      <c r="E2577" t="s">
        <v>4129</v>
      </c>
      <c r="F2577" s="1">
        <v>34374</v>
      </c>
      <c r="G2577" s="4">
        <v>0.4458333333333333</v>
      </c>
      <c r="H2577" t="s">
        <v>3944</v>
      </c>
      <c r="I2577">
        <v>1</v>
      </c>
      <c r="J2577" t="s">
        <v>221</v>
      </c>
      <c r="K2577" t="s">
        <v>222</v>
      </c>
      <c r="L2577">
        <v>1</v>
      </c>
      <c r="M2577">
        <v>1</v>
      </c>
      <c r="N2577" t="s">
        <v>4166</v>
      </c>
      <c r="P2577" t="s">
        <v>224</v>
      </c>
      <c r="Q2577" t="s">
        <v>732</v>
      </c>
      <c r="R2577" t="s">
        <v>226</v>
      </c>
      <c r="S2577" t="s">
        <v>227</v>
      </c>
      <c r="T2577">
        <v>0.22900000000000001</v>
      </c>
      <c r="V2577">
        <v>1E-3</v>
      </c>
      <c r="W2577">
        <v>1E-3</v>
      </c>
      <c r="X2577" t="s">
        <v>281</v>
      </c>
      <c r="Y2577" t="s">
        <v>243</v>
      </c>
      <c r="Z2577" t="s">
        <v>4062</v>
      </c>
      <c r="AA2577" t="s">
        <v>3947</v>
      </c>
      <c r="AC2577" t="s">
        <v>4064</v>
      </c>
      <c r="AD2577" t="e">
        <f>-Site:Sacramento River</f>
        <v>#NAME?</v>
      </c>
      <c r="AE2577" t="s">
        <v>4066</v>
      </c>
      <c r="AF2577" t="s">
        <v>736</v>
      </c>
      <c r="AG2577" t="s">
        <v>4064</v>
      </c>
      <c r="AH2577" t="s">
        <v>4067</v>
      </c>
      <c r="AJ2577" t="s">
        <v>237</v>
      </c>
      <c r="AK2577">
        <v>38.060001</v>
      </c>
      <c r="AL2577">
        <v>-121.80999755859401</v>
      </c>
      <c r="AM2577" t="s">
        <v>732</v>
      </c>
      <c r="AN2577" t="s">
        <v>239</v>
      </c>
      <c r="AO2577" t="s">
        <v>240</v>
      </c>
      <c r="AP2577" t="s">
        <v>4068</v>
      </c>
      <c r="AQ2577" t="s">
        <v>242</v>
      </c>
      <c r="AR2577" t="s">
        <v>732</v>
      </c>
      <c r="AS2577" t="s">
        <v>239</v>
      </c>
      <c r="AT2577" t="s">
        <v>239</v>
      </c>
      <c r="AU2577">
        <v>1</v>
      </c>
      <c r="AW2577" t="s">
        <v>4069</v>
      </c>
      <c r="AX2577" t="s">
        <v>732</v>
      </c>
      <c r="AY2577" t="s">
        <v>109</v>
      </c>
      <c r="AZ2577" t="s">
        <v>732</v>
      </c>
      <c r="BA2577" t="s">
        <v>788</v>
      </c>
      <c r="BB2577">
        <v>-88</v>
      </c>
      <c r="BC2577" t="s">
        <v>221</v>
      </c>
      <c r="BF2577">
        <v>9</v>
      </c>
      <c r="BG2577" t="s">
        <v>221</v>
      </c>
      <c r="BP2577" t="s">
        <v>1233</v>
      </c>
      <c r="BQ2577">
        <v>67</v>
      </c>
      <c r="BR2577" t="s">
        <v>357</v>
      </c>
      <c r="BS2577">
        <v>5</v>
      </c>
      <c r="BZ2577" t="s">
        <v>607</v>
      </c>
      <c r="CA2577" t="s">
        <v>4209</v>
      </c>
    </row>
    <row r="2578" spans="1:79" hidden="1" x14ac:dyDescent="0.25">
      <c r="A2578" t="s">
        <v>4056</v>
      </c>
      <c r="B2578" t="s">
        <v>4057</v>
      </c>
      <c r="C2578" t="s">
        <v>4165</v>
      </c>
      <c r="D2578" t="s">
        <v>4081</v>
      </c>
      <c r="E2578" t="s">
        <v>4082</v>
      </c>
      <c r="F2578" s="1">
        <v>34442</v>
      </c>
      <c r="G2578" s="4">
        <v>0.71875</v>
      </c>
      <c r="H2578" t="s">
        <v>3944</v>
      </c>
      <c r="I2578">
        <v>1</v>
      </c>
      <c r="J2578" t="s">
        <v>221</v>
      </c>
      <c r="K2578" t="s">
        <v>222</v>
      </c>
      <c r="L2578">
        <v>1</v>
      </c>
      <c r="M2578">
        <v>1</v>
      </c>
      <c r="N2578" t="s">
        <v>4210</v>
      </c>
      <c r="P2578" t="s">
        <v>224</v>
      </c>
      <c r="Q2578" t="s">
        <v>732</v>
      </c>
      <c r="R2578" t="s">
        <v>226</v>
      </c>
      <c r="S2578" t="s">
        <v>227</v>
      </c>
      <c r="T2578">
        <v>0.24</v>
      </c>
      <c r="V2578">
        <v>1E-3</v>
      </c>
      <c r="W2578">
        <v>1E-3</v>
      </c>
      <c r="X2578" t="s">
        <v>281</v>
      </c>
      <c r="Y2578" t="s">
        <v>243</v>
      </c>
      <c r="Z2578" t="s">
        <v>4062</v>
      </c>
      <c r="AA2578" t="s">
        <v>3947</v>
      </c>
      <c r="AC2578" t="s">
        <v>4064</v>
      </c>
      <c r="AD2578" t="e">
        <f>-Site:Dumbarton Bridge</f>
        <v>#NAME?</v>
      </c>
      <c r="AE2578" t="s">
        <v>4066</v>
      </c>
      <c r="AF2578" t="s">
        <v>736</v>
      </c>
      <c r="AG2578" t="s">
        <v>4064</v>
      </c>
      <c r="AH2578" t="s">
        <v>4067</v>
      </c>
      <c r="AJ2578" t="s">
        <v>237</v>
      </c>
      <c r="AK2578">
        <v>37.514000000000003</v>
      </c>
      <c r="AL2578">
        <v>-122.13500213623</v>
      </c>
      <c r="AM2578" t="s">
        <v>732</v>
      </c>
      <c r="AN2578" t="s">
        <v>239</v>
      </c>
      <c r="AO2578" t="s">
        <v>240</v>
      </c>
      <c r="AP2578" t="s">
        <v>4068</v>
      </c>
      <c r="AQ2578" t="s">
        <v>242</v>
      </c>
      <c r="AR2578" t="s">
        <v>732</v>
      </c>
      <c r="AS2578" t="s">
        <v>239</v>
      </c>
      <c r="AT2578" t="s">
        <v>239</v>
      </c>
      <c r="AU2578">
        <v>1</v>
      </c>
      <c r="AW2578" t="s">
        <v>4069</v>
      </c>
      <c r="AX2578" t="s">
        <v>732</v>
      </c>
      <c r="AY2578" t="s">
        <v>109</v>
      </c>
      <c r="AZ2578" t="s">
        <v>732</v>
      </c>
      <c r="BA2578" t="s">
        <v>788</v>
      </c>
      <c r="BB2578">
        <v>-88</v>
      </c>
      <c r="BC2578" t="s">
        <v>221</v>
      </c>
      <c r="BF2578">
        <v>8</v>
      </c>
      <c r="BG2578" t="s">
        <v>221</v>
      </c>
      <c r="BP2578" t="s">
        <v>4084</v>
      </c>
      <c r="BQ2578">
        <v>81</v>
      </c>
      <c r="BR2578" t="s">
        <v>607</v>
      </c>
      <c r="BS2578">
        <v>2</v>
      </c>
      <c r="BZ2578" t="s">
        <v>607</v>
      </c>
      <c r="CA2578" t="s">
        <v>4211</v>
      </c>
    </row>
    <row r="2579" spans="1:79" hidden="1" x14ac:dyDescent="0.25">
      <c r="A2579" t="s">
        <v>4056</v>
      </c>
      <c r="B2579" t="s">
        <v>4057</v>
      </c>
      <c r="C2579" t="s">
        <v>4165</v>
      </c>
      <c r="D2579" t="s">
        <v>4093</v>
      </c>
      <c r="E2579" t="s">
        <v>4094</v>
      </c>
      <c r="F2579" s="1">
        <v>34442</v>
      </c>
      <c r="G2579" s="4">
        <v>0.4861111111111111</v>
      </c>
      <c r="H2579" t="s">
        <v>3944</v>
      </c>
      <c r="I2579">
        <v>1</v>
      </c>
      <c r="J2579" t="s">
        <v>221</v>
      </c>
      <c r="K2579" t="s">
        <v>222</v>
      </c>
      <c r="L2579">
        <v>1</v>
      </c>
      <c r="M2579">
        <v>1</v>
      </c>
      <c r="N2579" t="s">
        <v>4210</v>
      </c>
      <c r="P2579" t="s">
        <v>224</v>
      </c>
      <c r="Q2579" t="s">
        <v>732</v>
      </c>
      <c r="R2579" t="s">
        <v>226</v>
      </c>
      <c r="S2579" t="s">
        <v>227</v>
      </c>
      <c r="T2579">
        <v>0.29099999999999998</v>
      </c>
      <c r="V2579">
        <v>1E-3</v>
      </c>
      <c r="W2579">
        <v>1E-3</v>
      </c>
      <c r="X2579" t="s">
        <v>281</v>
      </c>
      <c r="Y2579" t="s">
        <v>243</v>
      </c>
      <c r="Z2579" t="s">
        <v>4062</v>
      </c>
      <c r="AA2579" t="s">
        <v>3947</v>
      </c>
      <c r="AC2579" t="s">
        <v>4064</v>
      </c>
      <c r="AD2579" t="e">
        <f>-Site:Redwood Creek</f>
        <v>#NAME?</v>
      </c>
      <c r="AE2579" t="s">
        <v>4066</v>
      </c>
      <c r="AF2579" t="s">
        <v>736</v>
      </c>
      <c r="AG2579" t="s">
        <v>4064</v>
      </c>
      <c r="AH2579" t="s">
        <v>4067</v>
      </c>
      <c r="AJ2579" t="s">
        <v>237</v>
      </c>
      <c r="AK2579">
        <v>37.558998000000003</v>
      </c>
      <c r="AL2579">
        <v>-122.20899963378901</v>
      </c>
      <c r="AM2579" t="s">
        <v>732</v>
      </c>
      <c r="AN2579" t="s">
        <v>239</v>
      </c>
      <c r="AO2579" t="s">
        <v>240</v>
      </c>
      <c r="AP2579" t="s">
        <v>4068</v>
      </c>
      <c r="AQ2579" t="s">
        <v>242</v>
      </c>
      <c r="AR2579" t="s">
        <v>732</v>
      </c>
      <c r="AS2579" t="s">
        <v>239</v>
      </c>
      <c r="AT2579" t="s">
        <v>239</v>
      </c>
      <c r="AU2579">
        <v>1</v>
      </c>
      <c r="AW2579" t="s">
        <v>4069</v>
      </c>
      <c r="AX2579" t="s">
        <v>732</v>
      </c>
      <c r="AY2579" t="s">
        <v>109</v>
      </c>
      <c r="AZ2579" t="s">
        <v>732</v>
      </c>
      <c r="BA2579" t="s">
        <v>788</v>
      </c>
      <c r="BB2579">
        <v>-88</v>
      </c>
      <c r="BC2579" t="s">
        <v>221</v>
      </c>
      <c r="BF2579">
        <v>5</v>
      </c>
      <c r="BG2579" t="s">
        <v>221</v>
      </c>
      <c r="BP2579" t="s">
        <v>4084</v>
      </c>
      <c r="BQ2579">
        <v>81</v>
      </c>
      <c r="BR2579" t="s">
        <v>607</v>
      </c>
      <c r="BS2579">
        <v>2</v>
      </c>
      <c r="BZ2579" t="s">
        <v>607</v>
      </c>
      <c r="CA2579" t="s">
        <v>4212</v>
      </c>
    </row>
    <row r="2580" spans="1:79" hidden="1" x14ac:dyDescent="0.25">
      <c r="A2580" t="s">
        <v>4056</v>
      </c>
      <c r="B2580" t="s">
        <v>4057</v>
      </c>
      <c r="C2580" t="s">
        <v>4165</v>
      </c>
      <c r="D2580" t="s">
        <v>4173</v>
      </c>
      <c r="E2580" t="s">
        <v>4174</v>
      </c>
      <c r="F2580" s="1">
        <v>34442</v>
      </c>
      <c r="G2580" s="4">
        <v>0.61458333333333337</v>
      </c>
      <c r="H2580" t="s">
        <v>3944</v>
      </c>
      <c r="I2580">
        <v>1</v>
      </c>
      <c r="J2580" t="s">
        <v>221</v>
      </c>
      <c r="K2580" t="s">
        <v>222</v>
      </c>
      <c r="L2580">
        <v>1</v>
      </c>
      <c r="M2580">
        <v>1</v>
      </c>
      <c r="N2580" t="s">
        <v>4213</v>
      </c>
      <c r="P2580" t="s">
        <v>224</v>
      </c>
      <c r="Q2580" t="s">
        <v>732</v>
      </c>
      <c r="R2580" t="s">
        <v>226</v>
      </c>
      <c r="S2580" t="s">
        <v>227</v>
      </c>
      <c r="T2580">
        <v>0.35699999999999998</v>
      </c>
      <c r="V2580">
        <v>1E-3</v>
      </c>
      <c r="W2580">
        <v>1E-3</v>
      </c>
      <c r="X2580" t="s">
        <v>281</v>
      </c>
      <c r="Y2580" t="s">
        <v>243</v>
      </c>
      <c r="Z2580" t="s">
        <v>4062</v>
      </c>
      <c r="AA2580" t="s">
        <v>3947</v>
      </c>
      <c r="AC2580" t="s">
        <v>4064</v>
      </c>
      <c r="AD2580" t="e">
        <f>-Site:Coyote Creek</f>
        <v>#NAME?</v>
      </c>
      <c r="AE2580" t="s">
        <v>4066</v>
      </c>
      <c r="AF2580" t="s">
        <v>736</v>
      </c>
      <c r="AG2580" t="s">
        <v>4064</v>
      </c>
      <c r="AH2580" t="s">
        <v>4067</v>
      </c>
      <c r="AJ2580" t="s">
        <v>237</v>
      </c>
      <c r="AK2580">
        <v>37.469002000000003</v>
      </c>
      <c r="AL2580">
        <v>-122.06300354003901</v>
      </c>
      <c r="AM2580" t="s">
        <v>732</v>
      </c>
      <c r="AN2580" t="s">
        <v>239</v>
      </c>
      <c r="AO2580" t="s">
        <v>240</v>
      </c>
      <c r="AP2580" t="s">
        <v>4068</v>
      </c>
      <c r="AQ2580" t="s">
        <v>242</v>
      </c>
      <c r="AR2580" t="s">
        <v>732</v>
      </c>
      <c r="AS2580" t="s">
        <v>239</v>
      </c>
      <c r="AT2580" t="s">
        <v>239</v>
      </c>
      <c r="AU2580">
        <v>1</v>
      </c>
      <c r="AW2580" t="s">
        <v>4069</v>
      </c>
      <c r="AX2580" t="s">
        <v>732</v>
      </c>
      <c r="AY2580" t="s">
        <v>109</v>
      </c>
      <c r="AZ2580" t="s">
        <v>732</v>
      </c>
      <c r="BA2580" t="s">
        <v>788</v>
      </c>
      <c r="BB2580">
        <v>-88</v>
      </c>
      <c r="BC2580" t="s">
        <v>221</v>
      </c>
      <c r="BF2580">
        <v>6</v>
      </c>
      <c r="BG2580" t="s">
        <v>221</v>
      </c>
      <c r="BP2580" t="s">
        <v>4088</v>
      </c>
      <c r="BQ2580">
        <v>1</v>
      </c>
      <c r="BR2580" t="s">
        <v>607</v>
      </c>
      <c r="BS2580">
        <v>2</v>
      </c>
      <c r="BZ2580" t="s">
        <v>607</v>
      </c>
      <c r="CA2580" t="s">
        <v>4214</v>
      </c>
    </row>
    <row r="2581" spans="1:79" hidden="1" x14ac:dyDescent="0.25">
      <c r="A2581" t="s">
        <v>4056</v>
      </c>
      <c r="B2581" t="s">
        <v>4057</v>
      </c>
      <c r="C2581" t="s">
        <v>4165</v>
      </c>
      <c r="D2581" t="s">
        <v>4169</v>
      </c>
      <c r="E2581" t="s">
        <v>4170</v>
      </c>
      <c r="F2581" s="1">
        <v>34442</v>
      </c>
      <c r="G2581" s="4">
        <v>0.41666666666666669</v>
      </c>
      <c r="H2581" t="s">
        <v>3944</v>
      </c>
      <c r="I2581">
        <v>1</v>
      </c>
      <c r="J2581" t="s">
        <v>221</v>
      </c>
      <c r="K2581" t="s">
        <v>222</v>
      </c>
      <c r="L2581">
        <v>1</v>
      </c>
      <c r="M2581">
        <v>1</v>
      </c>
      <c r="N2581" t="s">
        <v>4210</v>
      </c>
      <c r="P2581" t="s">
        <v>224</v>
      </c>
      <c r="Q2581" t="s">
        <v>732</v>
      </c>
      <c r="R2581" t="s">
        <v>226</v>
      </c>
      <c r="S2581" t="s">
        <v>227</v>
      </c>
      <c r="T2581">
        <v>0.26400000000000001</v>
      </c>
      <c r="V2581">
        <v>2E-3</v>
      </c>
      <c r="W2581">
        <v>2E-3</v>
      </c>
      <c r="X2581" t="s">
        <v>281</v>
      </c>
      <c r="Y2581" t="s">
        <v>243</v>
      </c>
      <c r="Z2581" t="s">
        <v>4062</v>
      </c>
      <c r="AA2581" t="s">
        <v>3947</v>
      </c>
      <c r="AC2581" t="s">
        <v>4064</v>
      </c>
      <c r="AD2581" t="e">
        <f>-Site:(San) Bruno Shoal</f>
        <v>#NAME?</v>
      </c>
      <c r="AE2581" t="s">
        <v>4066</v>
      </c>
      <c r="AF2581" t="s">
        <v>736</v>
      </c>
      <c r="AG2581" t="s">
        <v>4064</v>
      </c>
      <c r="AH2581" t="s">
        <v>4067</v>
      </c>
      <c r="AJ2581" t="s">
        <v>237</v>
      </c>
      <c r="AK2581">
        <v>37.615001999999997</v>
      </c>
      <c r="AL2581">
        <v>-122.28199768066401</v>
      </c>
      <c r="AM2581" t="s">
        <v>732</v>
      </c>
      <c r="AN2581" t="s">
        <v>239</v>
      </c>
      <c r="AO2581" t="s">
        <v>240</v>
      </c>
      <c r="AP2581" t="s">
        <v>4068</v>
      </c>
      <c r="AQ2581" t="s">
        <v>242</v>
      </c>
      <c r="AR2581" t="s">
        <v>732</v>
      </c>
      <c r="AS2581" t="s">
        <v>239</v>
      </c>
      <c r="AT2581" t="s">
        <v>239</v>
      </c>
      <c r="AU2581">
        <v>1</v>
      </c>
      <c r="AW2581" t="s">
        <v>4069</v>
      </c>
      <c r="AX2581" t="s">
        <v>732</v>
      </c>
      <c r="AY2581" t="s">
        <v>109</v>
      </c>
      <c r="AZ2581" t="s">
        <v>732</v>
      </c>
      <c r="BA2581" t="s">
        <v>788</v>
      </c>
      <c r="BB2581">
        <v>-88</v>
      </c>
      <c r="BC2581" t="s">
        <v>221</v>
      </c>
      <c r="BF2581">
        <v>11</v>
      </c>
      <c r="BG2581" t="s">
        <v>221</v>
      </c>
      <c r="BP2581" t="s">
        <v>4084</v>
      </c>
      <c r="BQ2581">
        <v>81</v>
      </c>
      <c r="BR2581" t="s">
        <v>607</v>
      </c>
      <c r="BS2581">
        <v>2</v>
      </c>
      <c r="BZ2581" t="s">
        <v>607</v>
      </c>
      <c r="CA2581" t="s">
        <v>4215</v>
      </c>
    </row>
    <row r="2582" spans="1:79" hidden="1" x14ac:dyDescent="0.25">
      <c r="A2582" t="s">
        <v>4056</v>
      </c>
      <c r="B2582" t="s">
        <v>4057</v>
      </c>
      <c r="C2582" t="s">
        <v>4165</v>
      </c>
      <c r="D2582" t="s">
        <v>4090</v>
      </c>
      <c r="E2582" t="s">
        <v>4091</v>
      </c>
      <c r="F2582" s="1">
        <v>34443</v>
      </c>
      <c r="G2582" s="4">
        <v>0.60763888888888895</v>
      </c>
      <c r="H2582" t="s">
        <v>3944</v>
      </c>
      <c r="I2582">
        <v>1</v>
      </c>
      <c r="J2582" t="s">
        <v>221</v>
      </c>
      <c r="K2582" t="s">
        <v>222</v>
      </c>
      <c r="L2582">
        <v>1</v>
      </c>
      <c r="M2582">
        <v>1</v>
      </c>
      <c r="N2582" t="s">
        <v>4210</v>
      </c>
      <c r="P2582" t="s">
        <v>224</v>
      </c>
      <c r="Q2582" t="s">
        <v>732</v>
      </c>
      <c r="R2582" t="s">
        <v>226</v>
      </c>
      <c r="S2582" t="s">
        <v>227</v>
      </c>
      <c r="T2582">
        <v>0.218</v>
      </c>
      <c r="V2582">
        <v>2E-3</v>
      </c>
      <c r="W2582">
        <v>2E-3</v>
      </c>
      <c r="X2582" t="s">
        <v>281</v>
      </c>
      <c r="Y2582" t="s">
        <v>243</v>
      </c>
      <c r="Z2582" t="s">
        <v>4062</v>
      </c>
      <c r="AA2582" t="s">
        <v>3947</v>
      </c>
      <c r="AC2582" t="s">
        <v>4064</v>
      </c>
      <c r="AD2582" t="e">
        <f>-Site:Oyster Point</f>
        <v>#NAME?</v>
      </c>
      <c r="AE2582" t="s">
        <v>4066</v>
      </c>
      <c r="AF2582" t="s">
        <v>736</v>
      </c>
      <c r="AG2582" t="s">
        <v>4064</v>
      </c>
      <c r="AH2582" t="s">
        <v>4067</v>
      </c>
      <c r="AJ2582" t="s">
        <v>237</v>
      </c>
      <c r="AK2582">
        <v>37.668998999999999</v>
      </c>
      <c r="AL2582">
        <v>-122.32900238037099</v>
      </c>
      <c r="AM2582" t="s">
        <v>732</v>
      </c>
      <c r="AN2582" t="s">
        <v>239</v>
      </c>
      <c r="AO2582" t="s">
        <v>240</v>
      </c>
      <c r="AP2582" t="s">
        <v>4068</v>
      </c>
      <c r="AQ2582" t="s">
        <v>242</v>
      </c>
      <c r="AR2582" t="s">
        <v>732</v>
      </c>
      <c r="AS2582" t="s">
        <v>239</v>
      </c>
      <c r="AT2582" t="s">
        <v>239</v>
      </c>
      <c r="AU2582">
        <v>1</v>
      </c>
      <c r="AW2582" t="s">
        <v>4069</v>
      </c>
      <c r="AX2582" t="s">
        <v>732</v>
      </c>
      <c r="AY2582" t="s">
        <v>109</v>
      </c>
      <c r="AZ2582" t="s">
        <v>732</v>
      </c>
      <c r="BA2582" t="s">
        <v>788</v>
      </c>
      <c r="BB2582">
        <v>-88</v>
      </c>
      <c r="BC2582" t="s">
        <v>221</v>
      </c>
      <c r="BF2582">
        <v>8</v>
      </c>
      <c r="BG2582" t="s">
        <v>221</v>
      </c>
      <c r="BP2582" t="s">
        <v>4084</v>
      </c>
      <c r="BQ2582">
        <v>81</v>
      </c>
      <c r="BR2582" t="s">
        <v>607</v>
      </c>
      <c r="BS2582">
        <v>2</v>
      </c>
      <c r="BZ2582" t="s">
        <v>607</v>
      </c>
      <c r="CA2582" t="s">
        <v>4216</v>
      </c>
    </row>
    <row r="2583" spans="1:79" hidden="1" x14ac:dyDescent="0.25">
      <c r="A2583" t="s">
        <v>4056</v>
      </c>
      <c r="B2583" t="s">
        <v>4057</v>
      </c>
      <c r="C2583" t="s">
        <v>4165</v>
      </c>
      <c r="D2583" t="s">
        <v>4176</v>
      </c>
      <c r="E2583" t="s">
        <v>4177</v>
      </c>
      <c r="F2583" s="1">
        <v>34443</v>
      </c>
      <c r="G2583" s="4">
        <v>0.28472222222222221</v>
      </c>
      <c r="H2583" t="s">
        <v>3944</v>
      </c>
      <c r="I2583">
        <v>1</v>
      </c>
      <c r="J2583" t="s">
        <v>221</v>
      </c>
      <c r="K2583" t="s">
        <v>222</v>
      </c>
      <c r="L2583">
        <v>1</v>
      </c>
      <c r="M2583">
        <v>1</v>
      </c>
      <c r="N2583" t="s">
        <v>4210</v>
      </c>
      <c r="P2583" t="s">
        <v>224</v>
      </c>
      <c r="Q2583" t="s">
        <v>732</v>
      </c>
      <c r="R2583" t="s">
        <v>226</v>
      </c>
      <c r="S2583" t="s">
        <v>227</v>
      </c>
      <c r="T2583">
        <v>0.45600000000000002</v>
      </c>
      <c r="V2583">
        <v>1E-3</v>
      </c>
      <c r="W2583">
        <v>1E-3</v>
      </c>
      <c r="X2583" t="s">
        <v>281</v>
      </c>
      <c r="Y2583" t="s">
        <v>243</v>
      </c>
      <c r="Z2583" t="s">
        <v>4062</v>
      </c>
      <c r="AA2583" t="s">
        <v>3947</v>
      </c>
      <c r="AC2583" t="s">
        <v>4064</v>
      </c>
      <c r="AD2583" t="e">
        <f>-Site:(San) Jose</f>
        <v>#NAME?</v>
      </c>
      <c r="AE2583" t="s">
        <v>4066</v>
      </c>
      <c r="AF2583" t="s">
        <v>736</v>
      </c>
      <c r="AG2583" t="s">
        <v>4064</v>
      </c>
      <c r="AH2583" t="s">
        <v>4067</v>
      </c>
      <c r="AJ2583" t="s">
        <v>237</v>
      </c>
      <c r="AK2583">
        <v>37.460231999999998</v>
      </c>
      <c r="AL2583">
        <v>-121.97560119628901</v>
      </c>
      <c r="AM2583" t="s">
        <v>732</v>
      </c>
      <c r="AN2583" t="s">
        <v>239</v>
      </c>
      <c r="AO2583" t="s">
        <v>240</v>
      </c>
      <c r="AP2583" t="s">
        <v>4068</v>
      </c>
      <c r="AQ2583" t="s">
        <v>242</v>
      </c>
      <c r="AR2583" t="s">
        <v>732</v>
      </c>
      <c r="AS2583" t="s">
        <v>239</v>
      </c>
      <c r="AT2583" t="s">
        <v>239</v>
      </c>
      <c r="AU2583">
        <v>1</v>
      </c>
      <c r="AW2583" t="s">
        <v>4069</v>
      </c>
      <c r="AX2583" t="s">
        <v>732</v>
      </c>
      <c r="AY2583" t="s">
        <v>109</v>
      </c>
      <c r="AZ2583" t="s">
        <v>732</v>
      </c>
      <c r="BA2583" t="s">
        <v>788</v>
      </c>
      <c r="BB2583">
        <v>-88</v>
      </c>
      <c r="BC2583" t="s">
        <v>221</v>
      </c>
      <c r="BF2583">
        <v>3</v>
      </c>
      <c r="BG2583" t="s">
        <v>221</v>
      </c>
      <c r="BP2583" t="s">
        <v>4178</v>
      </c>
      <c r="BQ2583">
        <v>85</v>
      </c>
      <c r="BR2583" t="s">
        <v>607</v>
      </c>
      <c r="BS2583">
        <v>2</v>
      </c>
      <c r="BZ2583" t="s">
        <v>607</v>
      </c>
      <c r="CA2583" t="s">
        <v>4217</v>
      </c>
    </row>
    <row r="2584" spans="1:79" hidden="1" x14ac:dyDescent="0.25">
      <c r="A2584" t="s">
        <v>4056</v>
      </c>
      <c r="B2584" t="s">
        <v>4057</v>
      </c>
      <c r="C2584" t="s">
        <v>4165</v>
      </c>
      <c r="D2584" t="s">
        <v>4096</v>
      </c>
      <c r="E2584" t="s">
        <v>4097</v>
      </c>
      <c r="F2584" s="1">
        <v>34443</v>
      </c>
      <c r="G2584" s="4">
        <v>0.43402777777777773</v>
      </c>
      <c r="H2584" t="s">
        <v>3944</v>
      </c>
      <c r="I2584">
        <v>1</v>
      </c>
      <c r="J2584" t="s">
        <v>221</v>
      </c>
      <c r="K2584" t="s">
        <v>222</v>
      </c>
      <c r="L2584">
        <v>1</v>
      </c>
      <c r="M2584">
        <v>1</v>
      </c>
      <c r="N2584" t="s">
        <v>4210</v>
      </c>
      <c r="P2584" t="s">
        <v>224</v>
      </c>
      <c r="Q2584" t="s">
        <v>732</v>
      </c>
      <c r="R2584" t="s">
        <v>226</v>
      </c>
      <c r="S2584" t="s">
        <v>227</v>
      </c>
      <c r="T2584">
        <v>0.32900000000000001</v>
      </c>
      <c r="V2584">
        <v>1E-3</v>
      </c>
      <c r="W2584">
        <v>1E-3</v>
      </c>
      <c r="X2584" t="s">
        <v>281</v>
      </c>
      <c r="Y2584" t="s">
        <v>243</v>
      </c>
      <c r="Z2584" t="s">
        <v>4062</v>
      </c>
      <c r="AA2584" t="s">
        <v>3947</v>
      </c>
      <c r="AC2584" t="s">
        <v>4064</v>
      </c>
      <c r="AD2584" t="e">
        <f>-Site:South Bay</f>
        <v>#NAME?</v>
      </c>
      <c r="AE2584" t="s">
        <v>4066</v>
      </c>
      <c r="AF2584" t="s">
        <v>736</v>
      </c>
      <c r="AG2584" t="s">
        <v>4064</v>
      </c>
      <c r="AH2584" t="s">
        <v>4067</v>
      </c>
      <c r="AJ2584" t="s">
        <v>237</v>
      </c>
      <c r="AK2584">
        <v>37.493000000000002</v>
      </c>
      <c r="AL2584">
        <v>-122.087997436523</v>
      </c>
      <c r="AM2584" t="s">
        <v>732</v>
      </c>
      <c r="AN2584" t="s">
        <v>239</v>
      </c>
      <c r="AO2584" t="s">
        <v>240</v>
      </c>
      <c r="AP2584" t="s">
        <v>4068</v>
      </c>
      <c r="AQ2584" t="s">
        <v>242</v>
      </c>
      <c r="AR2584" t="s">
        <v>732</v>
      </c>
      <c r="AS2584" t="s">
        <v>239</v>
      </c>
      <c r="AT2584" t="s">
        <v>239</v>
      </c>
      <c r="AU2584">
        <v>1</v>
      </c>
      <c r="AW2584" t="s">
        <v>4069</v>
      </c>
      <c r="AX2584" t="s">
        <v>732</v>
      </c>
      <c r="AY2584" t="s">
        <v>109</v>
      </c>
      <c r="AZ2584" t="s">
        <v>732</v>
      </c>
      <c r="BA2584" t="s">
        <v>788</v>
      </c>
      <c r="BB2584">
        <v>-88</v>
      </c>
      <c r="BC2584" t="s">
        <v>221</v>
      </c>
      <c r="BF2584">
        <v>5</v>
      </c>
      <c r="BG2584" t="s">
        <v>221</v>
      </c>
      <c r="BP2584" t="s">
        <v>4088</v>
      </c>
      <c r="BQ2584">
        <v>1</v>
      </c>
      <c r="BR2584" t="s">
        <v>607</v>
      </c>
      <c r="BS2584">
        <v>2</v>
      </c>
      <c r="BZ2584" t="s">
        <v>607</v>
      </c>
      <c r="CA2584" t="s">
        <v>4218</v>
      </c>
    </row>
    <row r="2585" spans="1:79" hidden="1" x14ac:dyDescent="0.25">
      <c r="A2585" t="s">
        <v>4056</v>
      </c>
      <c r="B2585" t="s">
        <v>4057</v>
      </c>
      <c r="C2585" t="s">
        <v>4165</v>
      </c>
      <c r="D2585" t="s">
        <v>4180</v>
      </c>
      <c r="E2585" t="s">
        <v>4181</v>
      </c>
      <c r="F2585" s="1">
        <v>34443</v>
      </c>
      <c r="G2585" s="4">
        <v>0.375</v>
      </c>
      <c r="H2585" t="s">
        <v>3944</v>
      </c>
      <c r="I2585">
        <v>1</v>
      </c>
      <c r="J2585" t="s">
        <v>221</v>
      </c>
      <c r="K2585" t="s">
        <v>222</v>
      </c>
      <c r="L2585">
        <v>1</v>
      </c>
      <c r="M2585">
        <v>1</v>
      </c>
      <c r="N2585" t="s">
        <v>4210</v>
      </c>
      <c r="P2585" t="s">
        <v>224</v>
      </c>
      <c r="Q2585" t="s">
        <v>732</v>
      </c>
      <c r="R2585" t="s">
        <v>226</v>
      </c>
      <c r="S2585" t="s">
        <v>227</v>
      </c>
      <c r="T2585">
        <v>0.46200000000000002</v>
      </c>
      <c r="V2585">
        <v>1E-3</v>
      </c>
      <c r="W2585">
        <v>1E-3</v>
      </c>
      <c r="X2585" t="s">
        <v>281</v>
      </c>
      <c r="Y2585" t="s">
        <v>243</v>
      </c>
      <c r="Z2585" t="s">
        <v>4062</v>
      </c>
      <c r="AA2585" t="s">
        <v>3947</v>
      </c>
      <c r="AC2585" t="s">
        <v>4064</v>
      </c>
      <c r="AD2585" t="e">
        <f>-Site:Sunnyvale</f>
        <v>#NAME?</v>
      </c>
      <c r="AE2585" t="s">
        <v>4066</v>
      </c>
      <c r="AF2585" t="s">
        <v>736</v>
      </c>
      <c r="AG2585" t="s">
        <v>4064</v>
      </c>
      <c r="AH2585" t="s">
        <v>4067</v>
      </c>
      <c r="AJ2585" t="s">
        <v>237</v>
      </c>
      <c r="AK2585">
        <v>37.434249999999999</v>
      </c>
      <c r="AL2585">
        <v>-122.01010131835901</v>
      </c>
      <c r="AM2585" t="s">
        <v>732</v>
      </c>
      <c r="AN2585" t="s">
        <v>239</v>
      </c>
      <c r="AO2585" t="s">
        <v>240</v>
      </c>
      <c r="AP2585" t="s">
        <v>4068</v>
      </c>
      <c r="AQ2585" t="s">
        <v>242</v>
      </c>
      <c r="AR2585" t="s">
        <v>732</v>
      </c>
      <c r="AS2585" t="s">
        <v>239</v>
      </c>
      <c r="AT2585" t="s">
        <v>239</v>
      </c>
      <c r="AU2585">
        <v>1</v>
      </c>
      <c r="AW2585" t="s">
        <v>4069</v>
      </c>
      <c r="AX2585" t="s">
        <v>732</v>
      </c>
      <c r="AY2585" t="s">
        <v>109</v>
      </c>
      <c r="AZ2585" t="s">
        <v>732</v>
      </c>
      <c r="BA2585" t="s">
        <v>788</v>
      </c>
      <c r="BB2585">
        <v>-88</v>
      </c>
      <c r="BC2585" t="s">
        <v>221</v>
      </c>
      <c r="BF2585">
        <v>2</v>
      </c>
      <c r="BG2585" t="s">
        <v>221</v>
      </c>
      <c r="BP2585" t="s">
        <v>4178</v>
      </c>
      <c r="BQ2585">
        <v>85</v>
      </c>
      <c r="BR2585" t="s">
        <v>607</v>
      </c>
      <c r="BS2585">
        <v>2</v>
      </c>
      <c r="BZ2585" t="s">
        <v>607</v>
      </c>
      <c r="CA2585" t="s">
        <v>4219</v>
      </c>
    </row>
    <row r="2586" spans="1:79" hidden="1" x14ac:dyDescent="0.25">
      <c r="A2586" t="s">
        <v>4056</v>
      </c>
      <c r="B2586" t="s">
        <v>4057</v>
      </c>
      <c r="C2586" t="s">
        <v>4165</v>
      </c>
      <c r="D2586" t="s">
        <v>4086</v>
      </c>
      <c r="E2586" t="s">
        <v>4087</v>
      </c>
      <c r="F2586" s="1">
        <v>34444</v>
      </c>
      <c r="G2586" s="4">
        <v>0.31458333333333333</v>
      </c>
      <c r="H2586" t="s">
        <v>3944</v>
      </c>
      <c r="I2586">
        <v>1</v>
      </c>
      <c r="J2586" t="s">
        <v>221</v>
      </c>
      <c r="K2586" t="s">
        <v>222</v>
      </c>
      <c r="L2586">
        <v>1</v>
      </c>
      <c r="M2586">
        <v>1</v>
      </c>
      <c r="N2586" t="s">
        <v>4210</v>
      </c>
      <c r="P2586" t="s">
        <v>224</v>
      </c>
      <c r="Q2586" t="s">
        <v>732</v>
      </c>
      <c r="R2586" t="s">
        <v>226</v>
      </c>
      <c r="S2586" t="s">
        <v>227</v>
      </c>
      <c r="T2586">
        <v>0.27200000000000002</v>
      </c>
      <c r="V2586">
        <v>2E-3</v>
      </c>
      <c r="W2586">
        <v>2E-3</v>
      </c>
      <c r="X2586" t="s">
        <v>281</v>
      </c>
      <c r="Y2586" t="s">
        <v>243</v>
      </c>
      <c r="Z2586" t="s">
        <v>4062</v>
      </c>
      <c r="AA2586" t="s">
        <v>3947</v>
      </c>
      <c r="AC2586" t="s">
        <v>4064</v>
      </c>
      <c r="AD2586" t="e">
        <f>-Site:Point Isabel</f>
        <v>#NAME?</v>
      </c>
      <c r="AE2586" t="s">
        <v>4066</v>
      </c>
      <c r="AF2586" t="s">
        <v>736</v>
      </c>
      <c r="AG2586" t="s">
        <v>4064</v>
      </c>
      <c r="AH2586" t="s">
        <v>4067</v>
      </c>
      <c r="AJ2586" t="s">
        <v>237</v>
      </c>
      <c r="AK2586">
        <v>37.887000999999998</v>
      </c>
      <c r="AL2586">
        <v>-122.34300231933599</v>
      </c>
      <c r="AM2586" t="s">
        <v>732</v>
      </c>
      <c r="AN2586" t="s">
        <v>239</v>
      </c>
      <c r="AO2586" t="s">
        <v>240</v>
      </c>
      <c r="AP2586" t="s">
        <v>4068</v>
      </c>
      <c r="AQ2586" t="s">
        <v>242</v>
      </c>
      <c r="AR2586" t="s">
        <v>732</v>
      </c>
      <c r="AS2586" t="s">
        <v>239</v>
      </c>
      <c r="AT2586" t="s">
        <v>239</v>
      </c>
      <c r="AU2586">
        <v>1</v>
      </c>
      <c r="AW2586" t="s">
        <v>4069</v>
      </c>
      <c r="AX2586" t="s">
        <v>732</v>
      </c>
      <c r="AY2586" t="s">
        <v>109</v>
      </c>
      <c r="AZ2586" t="s">
        <v>732</v>
      </c>
      <c r="BA2586" t="s">
        <v>788</v>
      </c>
      <c r="BB2586">
        <v>-88</v>
      </c>
      <c r="BC2586" t="s">
        <v>221</v>
      </c>
      <c r="BF2586">
        <v>3</v>
      </c>
      <c r="BG2586" t="s">
        <v>221</v>
      </c>
      <c r="BP2586" t="s">
        <v>4088</v>
      </c>
      <c r="BQ2586">
        <v>1</v>
      </c>
      <c r="BR2586" t="s">
        <v>607</v>
      </c>
      <c r="BS2586">
        <v>2</v>
      </c>
      <c r="BZ2586" t="s">
        <v>607</v>
      </c>
      <c r="CA2586" t="s">
        <v>4220</v>
      </c>
    </row>
    <row r="2587" spans="1:79" hidden="1" x14ac:dyDescent="0.25">
      <c r="A2587" t="s">
        <v>4056</v>
      </c>
      <c r="B2587" t="s">
        <v>4057</v>
      </c>
      <c r="C2587" t="s">
        <v>4165</v>
      </c>
      <c r="D2587" t="s">
        <v>4100</v>
      </c>
      <c r="E2587" t="s">
        <v>4101</v>
      </c>
      <c r="F2587" s="1">
        <v>34444</v>
      </c>
      <c r="G2587" s="4">
        <v>0.5625</v>
      </c>
      <c r="H2587" t="s">
        <v>3944</v>
      </c>
      <c r="I2587">
        <v>1</v>
      </c>
      <c r="J2587" t="s">
        <v>221</v>
      </c>
      <c r="K2587" t="s">
        <v>222</v>
      </c>
      <c r="L2587">
        <v>1</v>
      </c>
      <c r="M2587">
        <v>1</v>
      </c>
      <c r="N2587" t="s">
        <v>4210</v>
      </c>
      <c r="P2587" t="s">
        <v>224</v>
      </c>
      <c r="Q2587" t="s">
        <v>732</v>
      </c>
      <c r="R2587" t="s">
        <v>226</v>
      </c>
      <c r="S2587" t="s">
        <v>227</v>
      </c>
      <c r="T2587">
        <v>0.26700000000000002</v>
      </c>
      <c r="V2587">
        <v>2E-3</v>
      </c>
      <c r="W2587">
        <v>2E-3</v>
      </c>
      <c r="X2587" t="s">
        <v>281</v>
      </c>
      <c r="Y2587" t="s">
        <v>243</v>
      </c>
      <c r="Z2587" t="s">
        <v>4062</v>
      </c>
      <c r="AA2587" t="s">
        <v>3947</v>
      </c>
      <c r="AC2587" t="s">
        <v>4064</v>
      </c>
      <c r="AD2587" t="e">
        <f>-Site:Yerba Buena Island</f>
        <v>#NAME?</v>
      </c>
      <c r="AE2587" t="s">
        <v>4066</v>
      </c>
      <c r="AF2587" t="s">
        <v>736</v>
      </c>
      <c r="AG2587" t="s">
        <v>4064</v>
      </c>
      <c r="AH2587" t="s">
        <v>4067</v>
      </c>
      <c r="AJ2587" t="s">
        <v>237</v>
      </c>
      <c r="AK2587">
        <v>37.821998999999998</v>
      </c>
      <c r="AL2587">
        <v>-122.34999847412099</v>
      </c>
      <c r="AM2587" t="s">
        <v>732</v>
      </c>
      <c r="AN2587" t="s">
        <v>239</v>
      </c>
      <c r="AO2587" t="s">
        <v>240</v>
      </c>
      <c r="AP2587" t="s">
        <v>4068</v>
      </c>
      <c r="AQ2587" t="s">
        <v>242</v>
      </c>
      <c r="AR2587" t="s">
        <v>732</v>
      </c>
      <c r="AS2587" t="s">
        <v>239</v>
      </c>
      <c r="AT2587" t="s">
        <v>239</v>
      </c>
      <c r="AU2587">
        <v>1</v>
      </c>
      <c r="AW2587" t="s">
        <v>4069</v>
      </c>
      <c r="AX2587" t="s">
        <v>732</v>
      </c>
      <c r="AY2587" t="s">
        <v>109</v>
      </c>
      <c r="AZ2587" t="s">
        <v>732</v>
      </c>
      <c r="BA2587" t="s">
        <v>788</v>
      </c>
      <c r="BB2587">
        <v>-88</v>
      </c>
      <c r="BC2587" t="s">
        <v>221</v>
      </c>
      <c r="BF2587">
        <v>7</v>
      </c>
      <c r="BG2587" t="s">
        <v>221</v>
      </c>
      <c r="BP2587" t="s">
        <v>4088</v>
      </c>
      <c r="BQ2587">
        <v>1</v>
      </c>
      <c r="BR2587" t="s">
        <v>607</v>
      </c>
      <c r="BS2587">
        <v>2</v>
      </c>
      <c r="BZ2587" t="s">
        <v>607</v>
      </c>
      <c r="CA2587" t="s">
        <v>4221</v>
      </c>
    </row>
    <row r="2588" spans="1:79" hidden="1" x14ac:dyDescent="0.25">
      <c r="A2588" t="s">
        <v>4056</v>
      </c>
      <c r="B2588" t="s">
        <v>4057</v>
      </c>
      <c r="C2588" t="s">
        <v>4165</v>
      </c>
      <c r="D2588" t="s">
        <v>4188</v>
      </c>
      <c r="E2588" t="s">
        <v>4189</v>
      </c>
      <c r="F2588" s="1">
        <v>34444</v>
      </c>
      <c r="G2588" s="4">
        <v>0.39930555555555558</v>
      </c>
      <c r="H2588" t="s">
        <v>3944</v>
      </c>
      <c r="I2588">
        <v>1</v>
      </c>
      <c r="J2588" t="s">
        <v>221</v>
      </c>
      <c r="K2588" t="s">
        <v>222</v>
      </c>
      <c r="L2588">
        <v>1</v>
      </c>
      <c r="M2588">
        <v>1</v>
      </c>
      <c r="N2588" t="s">
        <v>4210</v>
      </c>
      <c r="P2588" t="s">
        <v>224</v>
      </c>
      <c r="Q2588" t="s">
        <v>732</v>
      </c>
      <c r="R2588" t="s">
        <v>226</v>
      </c>
      <c r="S2588" t="s">
        <v>227</v>
      </c>
      <c r="T2588">
        <v>0.222</v>
      </c>
      <c r="V2588">
        <v>2E-3</v>
      </c>
      <c r="W2588">
        <v>2E-3</v>
      </c>
      <c r="X2588" t="s">
        <v>281</v>
      </c>
      <c r="Y2588" t="s">
        <v>243</v>
      </c>
      <c r="Z2588" t="s">
        <v>4062</v>
      </c>
      <c r="AA2588" t="s">
        <v>3947</v>
      </c>
      <c r="AC2588" t="s">
        <v>4064</v>
      </c>
      <c r="AD2588" t="e">
        <f>-Site:Alameda</f>
        <v>#NAME?</v>
      </c>
      <c r="AE2588" t="s">
        <v>4066</v>
      </c>
      <c r="AF2588" t="s">
        <v>736</v>
      </c>
      <c r="AG2588" t="s">
        <v>4064</v>
      </c>
      <c r="AH2588" t="s">
        <v>4067</v>
      </c>
      <c r="AJ2588" t="s">
        <v>237</v>
      </c>
      <c r="AK2588">
        <v>37.742001000000002</v>
      </c>
      <c r="AL2588">
        <v>-122.32199859619099</v>
      </c>
      <c r="AM2588" t="s">
        <v>732</v>
      </c>
      <c r="AN2588" t="s">
        <v>239</v>
      </c>
      <c r="AO2588" t="s">
        <v>240</v>
      </c>
      <c r="AP2588" t="s">
        <v>4068</v>
      </c>
      <c r="AQ2588" t="s">
        <v>242</v>
      </c>
      <c r="AR2588" t="s">
        <v>732</v>
      </c>
      <c r="AS2588" t="s">
        <v>239</v>
      </c>
      <c r="AT2588" t="s">
        <v>239</v>
      </c>
      <c r="AU2588">
        <v>1</v>
      </c>
      <c r="AW2588" t="s">
        <v>4069</v>
      </c>
      <c r="AX2588" t="s">
        <v>732</v>
      </c>
      <c r="AY2588" t="s">
        <v>109</v>
      </c>
      <c r="AZ2588" t="s">
        <v>732</v>
      </c>
      <c r="BA2588" t="s">
        <v>788</v>
      </c>
      <c r="BB2588">
        <v>-88</v>
      </c>
      <c r="BC2588" t="s">
        <v>221</v>
      </c>
      <c r="BF2588">
        <v>10</v>
      </c>
      <c r="BG2588" t="s">
        <v>221</v>
      </c>
      <c r="BP2588" t="s">
        <v>4190</v>
      </c>
      <c r="BQ2588">
        <v>75</v>
      </c>
      <c r="BR2588" t="s">
        <v>607</v>
      </c>
      <c r="BS2588">
        <v>2</v>
      </c>
      <c r="BZ2588" t="s">
        <v>607</v>
      </c>
      <c r="CA2588" t="s">
        <v>4222</v>
      </c>
    </row>
    <row r="2589" spans="1:79" hidden="1" x14ac:dyDescent="0.25">
      <c r="A2589" t="s">
        <v>4056</v>
      </c>
      <c r="B2589" t="s">
        <v>4057</v>
      </c>
      <c r="C2589" t="s">
        <v>4165</v>
      </c>
      <c r="D2589" t="s">
        <v>4059</v>
      </c>
      <c r="E2589" t="s">
        <v>4060</v>
      </c>
      <c r="F2589" s="1">
        <v>34445</v>
      </c>
      <c r="G2589" s="4">
        <v>0.36944444444444446</v>
      </c>
      <c r="H2589" t="s">
        <v>3944</v>
      </c>
      <c r="I2589">
        <v>1</v>
      </c>
      <c r="J2589" t="s">
        <v>221</v>
      </c>
      <c r="K2589" t="s">
        <v>222</v>
      </c>
      <c r="L2589">
        <v>1</v>
      </c>
      <c r="M2589">
        <v>1</v>
      </c>
      <c r="N2589" t="s">
        <v>4210</v>
      </c>
      <c r="P2589" t="s">
        <v>224</v>
      </c>
      <c r="Q2589" t="s">
        <v>732</v>
      </c>
      <c r="R2589" t="s">
        <v>226</v>
      </c>
      <c r="S2589" t="s">
        <v>227</v>
      </c>
      <c r="T2589">
        <v>0.23899999999999999</v>
      </c>
      <c r="V2589">
        <v>2E-3</v>
      </c>
      <c r="W2589">
        <v>2E-3</v>
      </c>
      <c r="X2589" t="s">
        <v>281</v>
      </c>
      <c r="Y2589" t="s">
        <v>243</v>
      </c>
      <c r="Z2589" t="s">
        <v>4062</v>
      </c>
      <c r="AA2589" t="s">
        <v>3947</v>
      </c>
      <c r="AC2589" t="s">
        <v>4064</v>
      </c>
      <c r="AD2589" t="e">
        <f>-Site:Golden Gate</f>
        <v>#NAME?</v>
      </c>
      <c r="AE2589" t="s">
        <v>4066</v>
      </c>
      <c r="AF2589" t="s">
        <v>736</v>
      </c>
      <c r="AG2589" t="s">
        <v>4064</v>
      </c>
      <c r="AH2589" t="s">
        <v>4067</v>
      </c>
      <c r="AJ2589" t="s">
        <v>237</v>
      </c>
      <c r="AK2589">
        <v>37.863998000000002</v>
      </c>
      <c r="AL2589">
        <v>-122.673332214355</v>
      </c>
      <c r="AM2589" t="s">
        <v>732</v>
      </c>
      <c r="AN2589" t="s">
        <v>239</v>
      </c>
      <c r="AO2589" t="s">
        <v>240</v>
      </c>
      <c r="AP2589" t="s">
        <v>4068</v>
      </c>
      <c r="AQ2589" t="s">
        <v>242</v>
      </c>
      <c r="AR2589" t="s">
        <v>732</v>
      </c>
      <c r="AS2589" t="s">
        <v>239</v>
      </c>
      <c r="AT2589" t="s">
        <v>239</v>
      </c>
      <c r="AU2589">
        <v>1</v>
      </c>
      <c r="AW2589" t="s">
        <v>4069</v>
      </c>
      <c r="AX2589" t="s">
        <v>732</v>
      </c>
      <c r="AY2589" t="s">
        <v>109</v>
      </c>
      <c r="AZ2589" t="s">
        <v>732</v>
      </c>
      <c r="BA2589" t="s">
        <v>788</v>
      </c>
      <c r="BB2589">
        <v>-88</v>
      </c>
      <c r="BC2589" t="s">
        <v>221</v>
      </c>
      <c r="BF2589">
        <v>13</v>
      </c>
      <c r="BG2589" t="s">
        <v>221</v>
      </c>
      <c r="BP2589" t="s">
        <v>4070</v>
      </c>
      <c r="BQ2589">
        <v>41</v>
      </c>
      <c r="BR2589" t="s">
        <v>607</v>
      </c>
      <c r="BS2589">
        <v>2</v>
      </c>
      <c r="BZ2589" t="s">
        <v>607</v>
      </c>
      <c r="CA2589" t="s">
        <v>4223</v>
      </c>
    </row>
    <row r="2590" spans="1:79" hidden="1" x14ac:dyDescent="0.25">
      <c r="A2590" t="s">
        <v>4056</v>
      </c>
      <c r="B2590" t="s">
        <v>4057</v>
      </c>
      <c r="C2590" t="s">
        <v>4165</v>
      </c>
      <c r="D2590" t="s">
        <v>4103</v>
      </c>
      <c r="E2590" t="s">
        <v>4104</v>
      </c>
      <c r="F2590" s="1">
        <v>34445</v>
      </c>
      <c r="G2590" s="4">
        <v>0.44444444444444442</v>
      </c>
      <c r="H2590" t="s">
        <v>3944</v>
      </c>
      <c r="I2590">
        <v>1</v>
      </c>
      <c r="J2590" t="s">
        <v>221</v>
      </c>
      <c r="K2590" t="s">
        <v>222</v>
      </c>
      <c r="L2590">
        <v>1</v>
      </c>
      <c r="M2590">
        <v>1</v>
      </c>
      <c r="N2590" t="s">
        <v>4210</v>
      </c>
      <c r="P2590" t="s">
        <v>224</v>
      </c>
      <c r="Q2590" t="s">
        <v>732</v>
      </c>
      <c r="R2590" t="s">
        <v>226</v>
      </c>
      <c r="S2590" t="s">
        <v>227</v>
      </c>
      <c r="T2590">
        <v>0.29099999999999998</v>
      </c>
      <c r="V2590">
        <v>2E-3</v>
      </c>
      <c r="W2590">
        <v>2E-3</v>
      </c>
      <c r="X2590" t="s">
        <v>281</v>
      </c>
      <c r="Y2590" t="s">
        <v>243</v>
      </c>
      <c r="Z2590" t="s">
        <v>4062</v>
      </c>
      <c r="AA2590" t="s">
        <v>3947</v>
      </c>
      <c r="AC2590" t="s">
        <v>4064</v>
      </c>
      <c r="AD2590" t="e">
        <f>-Site:Richardson Bay</f>
        <v>#NAME?</v>
      </c>
      <c r="AE2590" t="s">
        <v>4066</v>
      </c>
      <c r="AF2590" t="s">
        <v>736</v>
      </c>
      <c r="AG2590" t="s">
        <v>4064</v>
      </c>
      <c r="AH2590" t="s">
        <v>4067</v>
      </c>
      <c r="AJ2590" t="s">
        <v>237</v>
      </c>
      <c r="AK2590">
        <v>37.862000000000002</v>
      </c>
      <c r="AL2590">
        <v>-122.478996276855</v>
      </c>
      <c r="AM2590" t="s">
        <v>732</v>
      </c>
      <c r="AN2590" t="s">
        <v>239</v>
      </c>
      <c r="AO2590" t="s">
        <v>240</v>
      </c>
      <c r="AP2590" t="s">
        <v>4068</v>
      </c>
      <c r="AQ2590" t="s">
        <v>242</v>
      </c>
      <c r="AR2590" t="s">
        <v>732</v>
      </c>
      <c r="AS2590" t="s">
        <v>239</v>
      </c>
      <c r="AT2590" t="s">
        <v>239</v>
      </c>
      <c r="AU2590">
        <v>1</v>
      </c>
      <c r="AW2590" t="s">
        <v>4069</v>
      </c>
      <c r="AX2590" t="s">
        <v>732</v>
      </c>
      <c r="AY2590" t="s">
        <v>109</v>
      </c>
      <c r="AZ2590" t="s">
        <v>732</v>
      </c>
      <c r="BA2590" t="s">
        <v>788</v>
      </c>
      <c r="BB2590">
        <v>-88</v>
      </c>
      <c r="BC2590" t="s">
        <v>221</v>
      </c>
      <c r="BF2590">
        <v>3</v>
      </c>
      <c r="BG2590" t="s">
        <v>221</v>
      </c>
      <c r="BP2590" t="s">
        <v>4070</v>
      </c>
      <c r="BQ2590">
        <v>41</v>
      </c>
      <c r="BR2590" t="s">
        <v>607</v>
      </c>
      <c r="BS2590">
        <v>2</v>
      </c>
      <c r="BZ2590" t="s">
        <v>607</v>
      </c>
      <c r="CA2590" t="s">
        <v>4224</v>
      </c>
    </row>
    <row r="2591" spans="1:79" hidden="1" x14ac:dyDescent="0.25">
      <c r="A2591" t="s">
        <v>4056</v>
      </c>
      <c r="B2591" t="s">
        <v>4057</v>
      </c>
      <c r="C2591" t="s">
        <v>4165</v>
      </c>
      <c r="D2591" t="s">
        <v>4192</v>
      </c>
      <c r="E2591" t="s">
        <v>4193</v>
      </c>
      <c r="F2591" s="1">
        <v>34445</v>
      </c>
      <c r="G2591" s="4">
        <v>0.49652777777777773</v>
      </c>
      <c r="H2591" t="s">
        <v>3944</v>
      </c>
      <c r="I2591">
        <v>1</v>
      </c>
      <c r="J2591" t="s">
        <v>221</v>
      </c>
      <c r="K2591" t="s">
        <v>222</v>
      </c>
      <c r="L2591">
        <v>1</v>
      </c>
      <c r="M2591">
        <v>1</v>
      </c>
      <c r="N2591" t="s">
        <v>4210</v>
      </c>
      <c r="P2591" t="s">
        <v>224</v>
      </c>
      <c r="Q2591" t="s">
        <v>732</v>
      </c>
      <c r="R2591" t="s">
        <v>226</v>
      </c>
      <c r="S2591" t="s">
        <v>227</v>
      </c>
      <c r="T2591">
        <v>0.22900000000000001</v>
      </c>
      <c r="V2591">
        <v>2E-3</v>
      </c>
      <c r="W2591">
        <v>2E-3</v>
      </c>
      <c r="X2591" t="s">
        <v>281</v>
      </c>
      <c r="Y2591" t="s">
        <v>243</v>
      </c>
      <c r="Z2591" t="s">
        <v>4062</v>
      </c>
      <c r="AA2591" t="s">
        <v>3947</v>
      </c>
      <c r="AC2591" t="s">
        <v>4064</v>
      </c>
      <c r="AD2591" t="e">
        <f>-Site:(Red) Rock</f>
        <v>#NAME?</v>
      </c>
      <c r="AE2591" t="s">
        <v>4066</v>
      </c>
      <c r="AF2591" t="s">
        <v>736</v>
      </c>
      <c r="AG2591" t="s">
        <v>4064</v>
      </c>
      <c r="AH2591" t="s">
        <v>4067</v>
      </c>
      <c r="AJ2591" t="s">
        <v>237</v>
      </c>
      <c r="AK2591">
        <v>37.917999000000002</v>
      </c>
      <c r="AL2591">
        <v>-122.435997009277</v>
      </c>
      <c r="AM2591" t="s">
        <v>732</v>
      </c>
      <c r="AN2591" t="s">
        <v>239</v>
      </c>
      <c r="AO2591" t="s">
        <v>240</v>
      </c>
      <c r="AP2591" t="s">
        <v>4068</v>
      </c>
      <c r="AQ2591" t="s">
        <v>242</v>
      </c>
      <c r="AR2591" t="s">
        <v>732</v>
      </c>
      <c r="AS2591" t="s">
        <v>239</v>
      </c>
      <c r="AT2591" t="s">
        <v>239</v>
      </c>
      <c r="AU2591">
        <v>1</v>
      </c>
      <c r="AW2591" t="s">
        <v>4069</v>
      </c>
      <c r="AX2591" t="s">
        <v>732</v>
      </c>
      <c r="AY2591" t="s">
        <v>109</v>
      </c>
      <c r="AZ2591" t="s">
        <v>732</v>
      </c>
      <c r="BA2591" t="s">
        <v>788</v>
      </c>
      <c r="BB2591">
        <v>-88</v>
      </c>
      <c r="BC2591" t="s">
        <v>221</v>
      </c>
      <c r="BF2591">
        <v>10</v>
      </c>
      <c r="BG2591" t="s">
        <v>221</v>
      </c>
      <c r="BP2591" t="s">
        <v>4070</v>
      </c>
      <c r="BQ2591">
        <v>41</v>
      </c>
      <c r="BR2591" t="s">
        <v>607</v>
      </c>
      <c r="BS2591">
        <v>2</v>
      </c>
      <c r="BZ2591" t="s">
        <v>607</v>
      </c>
      <c r="CA2591" t="s">
        <v>4225</v>
      </c>
    </row>
    <row r="2592" spans="1:79" hidden="1" x14ac:dyDescent="0.25">
      <c r="A2592" t="s">
        <v>4056</v>
      </c>
      <c r="B2592" t="s">
        <v>4057</v>
      </c>
      <c r="C2592" t="s">
        <v>4165</v>
      </c>
      <c r="D2592" t="s">
        <v>4119</v>
      </c>
      <c r="E2592" t="s">
        <v>4120</v>
      </c>
      <c r="F2592" s="1">
        <v>34450</v>
      </c>
      <c r="G2592" s="4">
        <v>0.6645833333333333</v>
      </c>
      <c r="H2592" t="s">
        <v>3944</v>
      </c>
      <c r="I2592">
        <v>1</v>
      </c>
      <c r="J2592" t="s">
        <v>221</v>
      </c>
      <c r="K2592" t="s">
        <v>222</v>
      </c>
      <c r="L2592">
        <v>1</v>
      </c>
      <c r="M2592">
        <v>1</v>
      </c>
      <c r="N2592" t="s">
        <v>4210</v>
      </c>
      <c r="P2592" t="s">
        <v>224</v>
      </c>
      <c r="Q2592" t="s">
        <v>732</v>
      </c>
      <c r="R2592" t="s">
        <v>226</v>
      </c>
      <c r="S2592" t="s">
        <v>227</v>
      </c>
      <c r="T2592">
        <v>0.22500000000000001</v>
      </c>
      <c r="V2592">
        <v>1E-3</v>
      </c>
      <c r="W2592">
        <v>1E-3</v>
      </c>
      <c r="X2592" t="s">
        <v>281</v>
      </c>
      <c r="Y2592" t="s">
        <v>243</v>
      </c>
      <c r="Z2592" t="s">
        <v>4062</v>
      </c>
      <c r="AA2592" t="s">
        <v>3947</v>
      </c>
      <c r="AC2592" t="s">
        <v>4064</v>
      </c>
      <c r="AD2592" t="e">
        <f>-Site:Davis Point</f>
        <v>#NAME?</v>
      </c>
      <c r="AE2592" t="s">
        <v>4066</v>
      </c>
      <c r="AF2592" t="s">
        <v>736</v>
      </c>
      <c r="AG2592" t="s">
        <v>4064</v>
      </c>
      <c r="AH2592" t="s">
        <v>4067</v>
      </c>
      <c r="AJ2592" t="s">
        <v>237</v>
      </c>
      <c r="AK2592">
        <v>38.050998999999997</v>
      </c>
      <c r="AL2592">
        <v>-122.27799987793</v>
      </c>
      <c r="AM2592" t="s">
        <v>732</v>
      </c>
      <c r="AN2592" t="s">
        <v>239</v>
      </c>
      <c r="AO2592" t="s">
        <v>240</v>
      </c>
      <c r="AP2592" t="s">
        <v>4068</v>
      </c>
      <c r="AQ2592" t="s">
        <v>242</v>
      </c>
      <c r="AR2592" t="s">
        <v>732</v>
      </c>
      <c r="AS2592" t="s">
        <v>239</v>
      </c>
      <c r="AT2592" t="s">
        <v>239</v>
      </c>
      <c r="AU2592">
        <v>1</v>
      </c>
      <c r="AW2592" t="s">
        <v>4069</v>
      </c>
      <c r="AX2592" t="s">
        <v>732</v>
      </c>
      <c r="AY2592" t="s">
        <v>109</v>
      </c>
      <c r="AZ2592" t="s">
        <v>732</v>
      </c>
      <c r="BA2592" t="s">
        <v>788</v>
      </c>
      <c r="BB2592">
        <v>-88</v>
      </c>
      <c r="BC2592" t="s">
        <v>221</v>
      </c>
      <c r="BF2592">
        <v>7</v>
      </c>
      <c r="BG2592" t="s">
        <v>221</v>
      </c>
      <c r="BP2592" t="s">
        <v>4111</v>
      </c>
      <c r="BQ2592">
        <v>13</v>
      </c>
      <c r="BR2592" t="s">
        <v>607</v>
      </c>
      <c r="BS2592">
        <v>2</v>
      </c>
      <c r="BZ2592" t="s">
        <v>607</v>
      </c>
      <c r="CA2592" t="s">
        <v>4226</v>
      </c>
    </row>
    <row r="2593" spans="1:79" hidden="1" x14ac:dyDescent="0.25">
      <c r="A2593" t="s">
        <v>4056</v>
      </c>
      <c r="B2593" t="s">
        <v>4057</v>
      </c>
      <c r="C2593" t="s">
        <v>4165</v>
      </c>
      <c r="D2593" t="s">
        <v>4113</v>
      </c>
      <c r="E2593" t="s">
        <v>4114</v>
      </c>
      <c r="F2593" s="1">
        <v>34450</v>
      </c>
      <c r="G2593" s="4">
        <v>0.4201388888888889</v>
      </c>
      <c r="H2593" t="s">
        <v>3944</v>
      </c>
      <c r="I2593">
        <v>1</v>
      </c>
      <c r="J2593" t="s">
        <v>221</v>
      </c>
      <c r="K2593" t="s">
        <v>222</v>
      </c>
      <c r="L2593">
        <v>1</v>
      </c>
      <c r="M2593">
        <v>1</v>
      </c>
      <c r="N2593" t="s">
        <v>4210</v>
      </c>
      <c r="P2593" t="s">
        <v>224</v>
      </c>
      <c r="Q2593" t="s">
        <v>732</v>
      </c>
      <c r="R2593" t="s">
        <v>226</v>
      </c>
      <c r="S2593" t="s">
        <v>227</v>
      </c>
      <c r="T2593">
        <v>0.14199999999999999</v>
      </c>
      <c r="V2593">
        <v>1E-3</v>
      </c>
      <c r="W2593">
        <v>1E-3</v>
      </c>
      <c r="X2593" t="s">
        <v>281</v>
      </c>
      <c r="Y2593" t="s">
        <v>243</v>
      </c>
      <c r="Z2593" t="s">
        <v>4062</v>
      </c>
      <c r="AA2593" t="s">
        <v>3947</v>
      </c>
      <c r="AC2593" t="s">
        <v>4064</v>
      </c>
      <c r="AD2593" t="e">
        <f>-Site:(San) Pablo Bay</f>
        <v>#NAME?</v>
      </c>
      <c r="AE2593" t="s">
        <v>4066</v>
      </c>
      <c r="AF2593" t="s">
        <v>736</v>
      </c>
      <c r="AG2593" t="s">
        <v>4064</v>
      </c>
      <c r="AH2593" t="s">
        <v>4067</v>
      </c>
      <c r="AJ2593" t="s">
        <v>237</v>
      </c>
      <c r="AK2593">
        <v>38.048000000000002</v>
      </c>
      <c r="AL2593">
        <v>-122.421997070312</v>
      </c>
      <c r="AM2593" t="s">
        <v>732</v>
      </c>
      <c r="AN2593" t="s">
        <v>239</v>
      </c>
      <c r="AO2593" t="s">
        <v>240</v>
      </c>
      <c r="AP2593" t="s">
        <v>4068</v>
      </c>
      <c r="AQ2593" t="s">
        <v>242</v>
      </c>
      <c r="AR2593" t="s">
        <v>732</v>
      </c>
      <c r="AS2593" t="s">
        <v>239</v>
      </c>
      <c r="AT2593" t="s">
        <v>239</v>
      </c>
      <c r="AU2593">
        <v>1</v>
      </c>
      <c r="AW2593" t="s">
        <v>4069</v>
      </c>
      <c r="AX2593" t="s">
        <v>732</v>
      </c>
      <c r="AY2593" t="s">
        <v>109</v>
      </c>
      <c r="AZ2593" t="s">
        <v>732</v>
      </c>
      <c r="BA2593" t="s">
        <v>788</v>
      </c>
      <c r="BB2593">
        <v>-88</v>
      </c>
      <c r="BC2593" t="s">
        <v>221</v>
      </c>
      <c r="BF2593">
        <v>3</v>
      </c>
      <c r="BG2593" t="s">
        <v>221</v>
      </c>
      <c r="BP2593" t="s">
        <v>4070</v>
      </c>
      <c r="BQ2593">
        <v>41</v>
      </c>
      <c r="BR2593" t="s">
        <v>607</v>
      </c>
      <c r="BS2593">
        <v>2</v>
      </c>
      <c r="BZ2593" t="s">
        <v>607</v>
      </c>
      <c r="CA2593" t="s">
        <v>4227</v>
      </c>
    </row>
    <row r="2594" spans="1:79" hidden="1" x14ac:dyDescent="0.25">
      <c r="A2594" t="s">
        <v>4056</v>
      </c>
      <c r="B2594" t="s">
        <v>4057</v>
      </c>
      <c r="C2594" t="s">
        <v>4165</v>
      </c>
      <c r="D2594" t="s">
        <v>4196</v>
      </c>
      <c r="E2594" t="s">
        <v>4197</v>
      </c>
      <c r="F2594" s="1">
        <v>34450</v>
      </c>
      <c r="G2594" s="4">
        <v>0.51736111111111105</v>
      </c>
      <c r="H2594" t="s">
        <v>3944</v>
      </c>
      <c r="I2594">
        <v>1</v>
      </c>
      <c r="J2594" t="s">
        <v>221</v>
      </c>
      <c r="K2594" t="s">
        <v>222</v>
      </c>
      <c r="L2594">
        <v>1</v>
      </c>
      <c r="M2594">
        <v>1</v>
      </c>
      <c r="N2594" t="s">
        <v>4210</v>
      </c>
      <c r="P2594" t="s">
        <v>224</v>
      </c>
      <c r="Q2594" t="s">
        <v>732</v>
      </c>
      <c r="R2594" t="s">
        <v>226</v>
      </c>
      <c r="S2594" t="s">
        <v>227</v>
      </c>
      <c r="T2594">
        <v>0.193</v>
      </c>
      <c r="V2594">
        <v>1E-3</v>
      </c>
      <c r="W2594">
        <v>1E-3</v>
      </c>
      <c r="X2594" t="s">
        <v>281</v>
      </c>
      <c r="Y2594" t="s">
        <v>243</v>
      </c>
      <c r="Z2594" t="s">
        <v>4062</v>
      </c>
      <c r="AA2594" t="s">
        <v>3947</v>
      </c>
      <c r="AC2594" t="s">
        <v>4064</v>
      </c>
      <c r="AD2594" t="e">
        <f>-Site:Petaluma River</f>
        <v>#NAME?</v>
      </c>
      <c r="AE2594" t="s">
        <v>4066</v>
      </c>
      <c r="AF2594" t="s">
        <v>736</v>
      </c>
      <c r="AG2594" t="s">
        <v>4064</v>
      </c>
      <c r="AH2594" t="s">
        <v>4067</v>
      </c>
      <c r="AJ2594" t="s">
        <v>237</v>
      </c>
      <c r="AK2594">
        <v>38.110999999999997</v>
      </c>
      <c r="AL2594">
        <v>-122.48699951171901</v>
      </c>
      <c r="AM2594" t="s">
        <v>732</v>
      </c>
      <c r="AN2594" t="s">
        <v>239</v>
      </c>
      <c r="AO2594" t="s">
        <v>240</v>
      </c>
      <c r="AP2594" t="s">
        <v>4068</v>
      </c>
      <c r="AQ2594" t="s">
        <v>242</v>
      </c>
      <c r="AR2594" t="s">
        <v>732</v>
      </c>
      <c r="AS2594" t="s">
        <v>239</v>
      </c>
      <c r="AT2594" t="s">
        <v>239</v>
      </c>
      <c r="AU2594">
        <v>1</v>
      </c>
      <c r="AW2594" t="s">
        <v>4069</v>
      </c>
      <c r="AX2594" t="s">
        <v>732</v>
      </c>
      <c r="AY2594" t="s">
        <v>109</v>
      </c>
      <c r="AZ2594" t="s">
        <v>732</v>
      </c>
      <c r="BA2594" t="s">
        <v>788</v>
      </c>
      <c r="BB2594">
        <v>-88</v>
      </c>
      <c r="BC2594" t="s">
        <v>221</v>
      </c>
      <c r="BF2594">
        <v>4</v>
      </c>
      <c r="BG2594" t="s">
        <v>221</v>
      </c>
      <c r="BP2594" t="s">
        <v>4198</v>
      </c>
      <c r="BQ2594">
        <v>97</v>
      </c>
      <c r="BR2594" t="s">
        <v>607</v>
      </c>
      <c r="BS2594">
        <v>2</v>
      </c>
      <c r="BZ2594" t="s">
        <v>607</v>
      </c>
      <c r="CA2594" t="s">
        <v>4228</v>
      </c>
    </row>
    <row r="2595" spans="1:79" hidden="1" x14ac:dyDescent="0.25">
      <c r="A2595" t="s">
        <v>4056</v>
      </c>
      <c r="B2595" t="s">
        <v>4057</v>
      </c>
      <c r="C2595" t="s">
        <v>4165</v>
      </c>
      <c r="D2595" t="s">
        <v>4109</v>
      </c>
      <c r="E2595" t="s">
        <v>4110</v>
      </c>
      <c r="F2595" s="1">
        <v>34450</v>
      </c>
      <c r="G2595" s="4">
        <v>0.35416666666666669</v>
      </c>
      <c r="H2595" t="s">
        <v>3944</v>
      </c>
      <c r="I2595">
        <v>1</v>
      </c>
      <c r="J2595" t="s">
        <v>221</v>
      </c>
      <c r="K2595" t="s">
        <v>222</v>
      </c>
      <c r="L2595">
        <v>1</v>
      </c>
      <c r="M2595">
        <v>1</v>
      </c>
      <c r="N2595" t="s">
        <v>4210</v>
      </c>
      <c r="P2595" t="s">
        <v>224</v>
      </c>
      <c r="Q2595" t="s">
        <v>732</v>
      </c>
      <c r="R2595" t="s">
        <v>226</v>
      </c>
      <c r="S2595" t="s">
        <v>227</v>
      </c>
      <c r="T2595">
        <v>0.192</v>
      </c>
      <c r="V2595">
        <v>1E-3</v>
      </c>
      <c r="W2595">
        <v>1E-3</v>
      </c>
      <c r="X2595" t="s">
        <v>281</v>
      </c>
      <c r="Y2595" t="s">
        <v>243</v>
      </c>
      <c r="Z2595" t="s">
        <v>4062</v>
      </c>
      <c r="AA2595" t="s">
        <v>3947</v>
      </c>
      <c r="AC2595" t="s">
        <v>4064</v>
      </c>
      <c r="AD2595" t="e">
        <f>-Site:Pinole Point</f>
        <v>#NAME?</v>
      </c>
      <c r="AE2595" t="s">
        <v>4066</v>
      </c>
      <c r="AF2595" t="s">
        <v>736</v>
      </c>
      <c r="AG2595" t="s">
        <v>4064</v>
      </c>
      <c r="AH2595" t="s">
        <v>4067</v>
      </c>
      <c r="AJ2595" t="s">
        <v>237</v>
      </c>
      <c r="AK2595">
        <v>38.023997999999999</v>
      </c>
      <c r="AL2595">
        <v>-122.362998962402</v>
      </c>
      <c r="AM2595" t="s">
        <v>732</v>
      </c>
      <c r="AN2595" t="s">
        <v>239</v>
      </c>
      <c r="AO2595" t="s">
        <v>240</v>
      </c>
      <c r="AP2595" t="s">
        <v>4068</v>
      </c>
      <c r="AQ2595" t="s">
        <v>242</v>
      </c>
      <c r="AR2595" t="s">
        <v>732</v>
      </c>
      <c r="AS2595" t="s">
        <v>239</v>
      </c>
      <c r="AT2595" t="s">
        <v>239</v>
      </c>
      <c r="AU2595">
        <v>1</v>
      </c>
      <c r="AW2595" t="s">
        <v>4069</v>
      </c>
      <c r="AX2595" t="s">
        <v>732</v>
      </c>
      <c r="AY2595" t="s">
        <v>109</v>
      </c>
      <c r="AZ2595" t="s">
        <v>732</v>
      </c>
      <c r="BA2595" t="s">
        <v>788</v>
      </c>
      <c r="BB2595">
        <v>-88</v>
      </c>
      <c r="BC2595" t="s">
        <v>221</v>
      </c>
      <c r="BF2595">
        <v>6</v>
      </c>
      <c r="BG2595" t="s">
        <v>221</v>
      </c>
      <c r="BP2595" t="s">
        <v>4111</v>
      </c>
      <c r="BQ2595">
        <v>13</v>
      </c>
      <c r="BR2595" t="s">
        <v>607</v>
      </c>
      <c r="BS2595">
        <v>2</v>
      </c>
      <c r="BZ2595" t="s">
        <v>607</v>
      </c>
      <c r="CA2595" t="s">
        <v>4229</v>
      </c>
    </row>
    <row r="2596" spans="1:79" hidden="1" x14ac:dyDescent="0.25">
      <c r="A2596" t="s">
        <v>4056</v>
      </c>
      <c r="B2596" t="s">
        <v>4057</v>
      </c>
      <c r="C2596" t="s">
        <v>4165</v>
      </c>
      <c r="D2596" t="s">
        <v>4116</v>
      </c>
      <c r="E2596" t="s">
        <v>4117</v>
      </c>
      <c r="F2596" s="1">
        <v>34451</v>
      </c>
      <c r="G2596" s="4">
        <v>0.41319444444444442</v>
      </c>
      <c r="H2596" t="s">
        <v>3944</v>
      </c>
      <c r="I2596">
        <v>1</v>
      </c>
      <c r="J2596" t="s">
        <v>221</v>
      </c>
      <c r="K2596" t="s">
        <v>222</v>
      </c>
      <c r="L2596">
        <v>1</v>
      </c>
      <c r="M2596">
        <v>1</v>
      </c>
      <c r="N2596" t="s">
        <v>4210</v>
      </c>
      <c r="P2596" t="s">
        <v>224</v>
      </c>
      <c r="Q2596" t="s">
        <v>732</v>
      </c>
      <c r="R2596" t="s">
        <v>226</v>
      </c>
      <c r="S2596" t="s">
        <v>227</v>
      </c>
      <c r="T2596">
        <v>0.22600000000000001</v>
      </c>
      <c r="V2596">
        <v>1E-3</v>
      </c>
      <c r="W2596">
        <v>1E-3</v>
      </c>
      <c r="X2596" t="s">
        <v>281</v>
      </c>
      <c r="Y2596" t="s">
        <v>243</v>
      </c>
      <c r="Z2596" t="s">
        <v>4062</v>
      </c>
      <c r="AA2596" t="s">
        <v>3947</v>
      </c>
      <c r="AC2596" t="s">
        <v>4064</v>
      </c>
      <c r="AD2596" t="e">
        <f>-Site:Pacheco Creek</f>
        <v>#NAME?</v>
      </c>
      <c r="AE2596" t="s">
        <v>4066</v>
      </c>
      <c r="AF2596" t="s">
        <v>736</v>
      </c>
      <c r="AG2596" t="s">
        <v>4064</v>
      </c>
      <c r="AH2596" t="s">
        <v>4067</v>
      </c>
      <c r="AJ2596" t="s">
        <v>237</v>
      </c>
      <c r="AK2596">
        <v>38.050998999999997</v>
      </c>
      <c r="AL2596">
        <v>-122.098999023438</v>
      </c>
      <c r="AM2596" t="s">
        <v>732</v>
      </c>
      <c r="AN2596" t="s">
        <v>239</v>
      </c>
      <c r="AO2596" t="s">
        <v>240</v>
      </c>
      <c r="AP2596" t="s">
        <v>4068</v>
      </c>
      <c r="AQ2596" t="s">
        <v>242</v>
      </c>
      <c r="AR2596" t="s">
        <v>732</v>
      </c>
      <c r="AS2596" t="s">
        <v>239</v>
      </c>
      <c r="AT2596" t="s">
        <v>239</v>
      </c>
      <c r="AU2596">
        <v>1</v>
      </c>
      <c r="AW2596" t="s">
        <v>4069</v>
      </c>
      <c r="AX2596" t="s">
        <v>732</v>
      </c>
      <c r="AY2596" t="s">
        <v>109</v>
      </c>
      <c r="AZ2596" t="s">
        <v>732</v>
      </c>
      <c r="BA2596" t="s">
        <v>788</v>
      </c>
      <c r="BB2596">
        <v>-88</v>
      </c>
      <c r="BC2596" t="s">
        <v>221</v>
      </c>
      <c r="BF2596">
        <v>10</v>
      </c>
      <c r="BG2596" t="s">
        <v>221</v>
      </c>
      <c r="BP2596" t="s">
        <v>1254</v>
      </c>
      <c r="BQ2596">
        <v>95</v>
      </c>
      <c r="BR2596" t="s">
        <v>607</v>
      </c>
      <c r="BS2596">
        <v>2</v>
      </c>
      <c r="BZ2596" t="s">
        <v>607</v>
      </c>
      <c r="CA2596" t="s">
        <v>4230</v>
      </c>
    </row>
    <row r="2597" spans="1:79" hidden="1" x14ac:dyDescent="0.25">
      <c r="A2597" t="s">
        <v>4056</v>
      </c>
      <c r="B2597" t="s">
        <v>4057</v>
      </c>
      <c r="C2597" t="s">
        <v>4165</v>
      </c>
      <c r="D2597" t="s">
        <v>4122</v>
      </c>
      <c r="E2597" t="s">
        <v>4123</v>
      </c>
      <c r="F2597" s="1">
        <v>34451</v>
      </c>
      <c r="G2597" s="4">
        <v>0.58680555555555558</v>
      </c>
      <c r="H2597" t="s">
        <v>3944</v>
      </c>
      <c r="I2597">
        <v>1</v>
      </c>
      <c r="J2597" t="s">
        <v>221</v>
      </c>
      <c r="K2597" t="s">
        <v>222</v>
      </c>
      <c r="L2597">
        <v>1</v>
      </c>
      <c r="M2597">
        <v>1</v>
      </c>
      <c r="N2597" t="s">
        <v>4210</v>
      </c>
      <c r="P2597" t="s">
        <v>224</v>
      </c>
      <c r="Q2597" t="s">
        <v>732</v>
      </c>
      <c r="R2597" t="s">
        <v>226</v>
      </c>
      <c r="S2597" t="s">
        <v>227</v>
      </c>
      <c r="T2597">
        <v>0.19800000000000001</v>
      </c>
      <c r="V2597">
        <v>1E-3</v>
      </c>
      <c r="W2597">
        <v>1E-3</v>
      </c>
      <c r="X2597" t="s">
        <v>281</v>
      </c>
      <c r="Y2597" t="s">
        <v>243</v>
      </c>
      <c r="Z2597" t="s">
        <v>4062</v>
      </c>
      <c r="AA2597" t="s">
        <v>3947</v>
      </c>
      <c r="AC2597" t="s">
        <v>4064</v>
      </c>
      <c r="AD2597" t="e">
        <f>-Site:Grizzly Bay</f>
        <v>#NAME?</v>
      </c>
      <c r="AE2597" t="s">
        <v>4066</v>
      </c>
      <c r="AF2597" t="s">
        <v>736</v>
      </c>
      <c r="AG2597" t="s">
        <v>4064</v>
      </c>
      <c r="AH2597" t="s">
        <v>4067</v>
      </c>
      <c r="AJ2597" t="s">
        <v>237</v>
      </c>
      <c r="AK2597">
        <v>38.116000999999997</v>
      </c>
      <c r="AL2597">
        <v>-122.040000915527</v>
      </c>
      <c r="AM2597" t="s">
        <v>732</v>
      </c>
      <c r="AN2597" t="s">
        <v>239</v>
      </c>
      <c r="AO2597" t="s">
        <v>240</v>
      </c>
      <c r="AP2597" t="s">
        <v>4068</v>
      </c>
      <c r="AQ2597" t="s">
        <v>242</v>
      </c>
      <c r="AR2597" t="s">
        <v>732</v>
      </c>
      <c r="AS2597" t="s">
        <v>239</v>
      </c>
      <c r="AT2597" t="s">
        <v>239</v>
      </c>
      <c r="AU2597">
        <v>1</v>
      </c>
      <c r="AW2597" t="s">
        <v>4069</v>
      </c>
      <c r="AX2597" t="s">
        <v>732</v>
      </c>
      <c r="AY2597" t="s">
        <v>109</v>
      </c>
      <c r="AZ2597" t="s">
        <v>732</v>
      </c>
      <c r="BA2597" t="s">
        <v>788</v>
      </c>
      <c r="BB2597">
        <v>-88</v>
      </c>
      <c r="BC2597" t="s">
        <v>221</v>
      </c>
      <c r="BF2597">
        <v>2</v>
      </c>
      <c r="BG2597" t="s">
        <v>221</v>
      </c>
      <c r="BP2597" t="s">
        <v>1254</v>
      </c>
      <c r="BQ2597">
        <v>95</v>
      </c>
      <c r="BR2597" t="s">
        <v>607</v>
      </c>
      <c r="BS2597">
        <v>2</v>
      </c>
      <c r="BZ2597" t="s">
        <v>607</v>
      </c>
      <c r="CA2597" t="s">
        <v>4231</v>
      </c>
    </row>
    <row r="2598" spans="1:79" hidden="1" x14ac:dyDescent="0.25">
      <c r="A2598" t="s">
        <v>4056</v>
      </c>
      <c r="B2598" t="s">
        <v>4057</v>
      </c>
      <c r="C2598" t="s">
        <v>4165</v>
      </c>
      <c r="D2598" t="s">
        <v>4206</v>
      </c>
      <c r="E2598" t="s">
        <v>4207</v>
      </c>
      <c r="F2598" s="1">
        <v>34451</v>
      </c>
      <c r="G2598" s="4">
        <v>0.51736111111111105</v>
      </c>
      <c r="H2598" t="s">
        <v>3944</v>
      </c>
      <c r="I2598">
        <v>1</v>
      </c>
      <c r="J2598" t="s">
        <v>221</v>
      </c>
      <c r="K2598" t="s">
        <v>222</v>
      </c>
      <c r="L2598">
        <v>1</v>
      </c>
      <c r="M2598">
        <v>1</v>
      </c>
      <c r="N2598" t="s">
        <v>4210</v>
      </c>
      <c r="P2598" t="s">
        <v>224</v>
      </c>
      <c r="Q2598" t="s">
        <v>732</v>
      </c>
      <c r="R2598" t="s">
        <v>226</v>
      </c>
      <c r="S2598" t="s">
        <v>227</v>
      </c>
      <c r="T2598">
        <v>0.13700000000000001</v>
      </c>
      <c r="V2598">
        <v>1E-3</v>
      </c>
      <c r="W2598">
        <v>1E-3</v>
      </c>
      <c r="X2598" t="s">
        <v>281</v>
      </c>
      <c r="Y2598" t="s">
        <v>243</v>
      </c>
      <c r="Z2598" t="s">
        <v>4062</v>
      </c>
      <c r="AA2598" t="s">
        <v>3947</v>
      </c>
      <c r="AC2598" t="s">
        <v>4064</v>
      </c>
      <c r="AD2598" t="e">
        <f>-Site:Honker Bay</f>
        <v>#NAME?</v>
      </c>
      <c r="AE2598" t="s">
        <v>4066</v>
      </c>
      <c r="AF2598" t="s">
        <v>736</v>
      </c>
      <c r="AG2598" t="s">
        <v>4064</v>
      </c>
      <c r="AH2598" t="s">
        <v>4067</v>
      </c>
      <c r="AJ2598" t="s">
        <v>237</v>
      </c>
      <c r="AK2598">
        <v>38.067000999999998</v>
      </c>
      <c r="AL2598">
        <v>-121.93399810791</v>
      </c>
      <c r="AM2598" t="s">
        <v>732</v>
      </c>
      <c r="AN2598" t="s">
        <v>239</v>
      </c>
      <c r="AO2598" t="s">
        <v>240</v>
      </c>
      <c r="AP2598" t="s">
        <v>4068</v>
      </c>
      <c r="AQ2598" t="s">
        <v>242</v>
      </c>
      <c r="AR2598" t="s">
        <v>732</v>
      </c>
      <c r="AS2598" t="s">
        <v>239</v>
      </c>
      <c r="AT2598" t="s">
        <v>239</v>
      </c>
      <c r="AU2598">
        <v>1</v>
      </c>
      <c r="AW2598" t="s">
        <v>4069</v>
      </c>
      <c r="AX2598" t="s">
        <v>732</v>
      </c>
      <c r="AY2598" t="s">
        <v>109</v>
      </c>
      <c r="AZ2598" t="s">
        <v>732</v>
      </c>
      <c r="BA2598" t="s">
        <v>788</v>
      </c>
      <c r="BB2598">
        <v>-88</v>
      </c>
      <c r="BC2598" t="s">
        <v>221</v>
      </c>
      <c r="BF2598">
        <v>1</v>
      </c>
      <c r="BG2598" t="s">
        <v>221</v>
      </c>
      <c r="BP2598" t="s">
        <v>1254</v>
      </c>
      <c r="BQ2598">
        <v>95</v>
      </c>
      <c r="BR2598" t="s">
        <v>607</v>
      </c>
      <c r="BS2598">
        <v>2</v>
      </c>
      <c r="BZ2598" t="s">
        <v>607</v>
      </c>
      <c r="CA2598" t="s">
        <v>4232</v>
      </c>
    </row>
    <row r="2599" spans="1:79" hidden="1" x14ac:dyDescent="0.25">
      <c r="A2599" t="s">
        <v>4056</v>
      </c>
      <c r="B2599" t="s">
        <v>4057</v>
      </c>
      <c r="C2599" t="s">
        <v>4165</v>
      </c>
      <c r="D2599" t="s">
        <v>4106</v>
      </c>
      <c r="E2599" t="s">
        <v>4107</v>
      </c>
      <c r="F2599" s="1">
        <v>34451</v>
      </c>
      <c r="G2599" s="4">
        <v>0.30624999999999997</v>
      </c>
      <c r="H2599" t="s">
        <v>3944</v>
      </c>
      <c r="I2599">
        <v>1</v>
      </c>
      <c r="J2599" t="s">
        <v>221</v>
      </c>
      <c r="K2599" t="s">
        <v>222</v>
      </c>
      <c r="L2599">
        <v>1</v>
      </c>
      <c r="M2599">
        <v>1</v>
      </c>
      <c r="N2599" t="s">
        <v>4210</v>
      </c>
      <c r="P2599" t="s">
        <v>224</v>
      </c>
      <c r="Q2599" t="s">
        <v>732</v>
      </c>
      <c r="R2599" t="s">
        <v>226</v>
      </c>
      <c r="S2599" t="s">
        <v>227</v>
      </c>
      <c r="T2599">
        <v>0.222</v>
      </c>
      <c r="V2599">
        <v>1E-3</v>
      </c>
      <c r="W2599">
        <v>1E-3</v>
      </c>
      <c r="X2599" t="s">
        <v>281</v>
      </c>
      <c r="Y2599" t="s">
        <v>243</v>
      </c>
      <c r="Z2599" t="s">
        <v>4062</v>
      </c>
      <c r="AA2599" t="s">
        <v>3947</v>
      </c>
      <c r="AC2599" t="s">
        <v>4064</v>
      </c>
      <c r="AD2599" t="e">
        <f>-Site:Napa River</f>
        <v>#NAME?</v>
      </c>
      <c r="AE2599" t="s">
        <v>4066</v>
      </c>
      <c r="AF2599" t="s">
        <v>736</v>
      </c>
      <c r="AG2599" t="s">
        <v>4064</v>
      </c>
      <c r="AH2599" t="s">
        <v>4067</v>
      </c>
      <c r="AJ2599" t="s">
        <v>237</v>
      </c>
      <c r="AK2599">
        <v>38.097000000000001</v>
      </c>
      <c r="AL2599">
        <v>-122.26100158691401</v>
      </c>
      <c r="AM2599" t="s">
        <v>732</v>
      </c>
      <c r="AN2599" t="s">
        <v>239</v>
      </c>
      <c r="AO2599" t="s">
        <v>240</v>
      </c>
      <c r="AP2599" t="s">
        <v>4068</v>
      </c>
      <c r="AQ2599" t="s">
        <v>242</v>
      </c>
      <c r="AR2599" t="s">
        <v>732</v>
      </c>
      <c r="AS2599" t="s">
        <v>239</v>
      </c>
      <c r="AT2599" t="s">
        <v>239</v>
      </c>
      <c r="AU2599">
        <v>1</v>
      </c>
      <c r="AW2599" t="s">
        <v>4069</v>
      </c>
      <c r="AX2599" t="s">
        <v>732</v>
      </c>
      <c r="AY2599" t="s">
        <v>109</v>
      </c>
      <c r="AZ2599" t="s">
        <v>732</v>
      </c>
      <c r="BA2599" t="s">
        <v>788</v>
      </c>
      <c r="BB2599">
        <v>-88</v>
      </c>
      <c r="BC2599" t="s">
        <v>221</v>
      </c>
      <c r="BF2599">
        <v>2</v>
      </c>
      <c r="BG2599" t="s">
        <v>221</v>
      </c>
      <c r="BP2599" t="s">
        <v>1254</v>
      </c>
      <c r="BQ2599">
        <v>95</v>
      </c>
      <c r="BR2599" t="s">
        <v>607</v>
      </c>
      <c r="BS2599">
        <v>2</v>
      </c>
      <c r="BZ2599" t="s">
        <v>607</v>
      </c>
      <c r="CA2599" t="s">
        <v>4233</v>
      </c>
    </row>
    <row r="2600" spans="1:79" x14ac:dyDescent="0.25">
      <c r="A2600" t="s">
        <v>4056</v>
      </c>
      <c r="B2600" t="s">
        <v>4057</v>
      </c>
      <c r="C2600" t="s">
        <v>4165</v>
      </c>
      <c r="D2600" t="s">
        <v>4125</v>
      </c>
      <c r="E2600" t="s">
        <v>4126</v>
      </c>
      <c r="F2600" s="1">
        <v>34452</v>
      </c>
      <c r="G2600" s="4">
        <v>0.52083333333333337</v>
      </c>
      <c r="H2600" t="s">
        <v>3944</v>
      </c>
      <c r="I2600">
        <v>1</v>
      </c>
      <c r="J2600" t="s">
        <v>221</v>
      </c>
      <c r="K2600" t="s">
        <v>222</v>
      </c>
      <c r="L2600">
        <v>1</v>
      </c>
      <c r="M2600">
        <v>1</v>
      </c>
      <c r="N2600" t="s">
        <v>4210</v>
      </c>
      <c r="P2600" t="s">
        <v>224</v>
      </c>
      <c r="Q2600" t="s">
        <v>732</v>
      </c>
      <c r="R2600" t="s">
        <v>226</v>
      </c>
      <c r="S2600" t="s">
        <v>227</v>
      </c>
      <c r="T2600">
        <v>0.19700000000000001</v>
      </c>
      <c r="V2600">
        <v>1E-3</v>
      </c>
      <c r="W2600">
        <v>1E-3</v>
      </c>
      <c r="X2600" t="s">
        <v>281</v>
      </c>
      <c r="Y2600" t="s">
        <v>243</v>
      </c>
      <c r="Z2600" t="s">
        <v>4062</v>
      </c>
      <c r="AA2600" t="s">
        <v>3947</v>
      </c>
      <c r="AC2600" t="s">
        <v>4064</v>
      </c>
      <c r="AD2600" t="e">
        <f>-Site:(San) Joaquin River</f>
        <v>#NAME?</v>
      </c>
      <c r="AE2600" t="s">
        <v>4066</v>
      </c>
      <c r="AF2600" t="s">
        <v>736</v>
      </c>
      <c r="AG2600" t="s">
        <v>4064</v>
      </c>
      <c r="AH2600" t="s">
        <v>4067</v>
      </c>
      <c r="AJ2600" t="s">
        <v>237</v>
      </c>
      <c r="AK2600">
        <v>38.021000000000001</v>
      </c>
      <c r="AL2600">
        <v>-121.80500030517599</v>
      </c>
      <c r="AM2600" t="s">
        <v>732</v>
      </c>
      <c r="AN2600" t="s">
        <v>239</v>
      </c>
      <c r="AO2600" t="s">
        <v>240</v>
      </c>
      <c r="AP2600" t="s">
        <v>4068</v>
      </c>
      <c r="AQ2600" t="s">
        <v>242</v>
      </c>
      <c r="AR2600" t="s">
        <v>732</v>
      </c>
      <c r="AS2600" t="s">
        <v>239</v>
      </c>
      <c r="AT2600" t="s">
        <v>239</v>
      </c>
      <c r="AU2600">
        <v>1</v>
      </c>
      <c r="AW2600" t="s">
        <v>4069</v>
      </c>
      <c r="AX2600" t="s">
        <v>732</v>
      </c>
      <c r="AY2600" t="s">
        <v>109</v>
      </c>
      <c r="AZ2600" t="s">
        <v>732</v>
      </c>
      <c r="BA2600" t="s">
        <v>788</v>
      </c>
      <c r="BB2600">
        <v>-88</v>
      </c>
      <c r="BC2600" t="s">
        <v>221</v>
      </c>
      <c r="BF2600">
        <v>7</v>
      </c>
      <c r="BG2600" t="s">
        <v>221</v>
      </c>
      <c r="BP2600" t="s">
        <v>4111</v>
      </c>
      <c r="BQ2600">
        <v>13</v>
      </c>
      <c r="BR2600" t="s">
        <v>357</v>
      </c>
      <c r="BS2600">
        <v>5</v>
      </c>
      <c r="BZ2600" t="s">
        <v>607</v>
      </c>
      <c r="CA2600" t="s">
        <v>4234</v>
      </c>
    </row>
    <row r="2601" spans="1:79" hidden="1" x14ac:dyDescent="0.25">
      <c r="A2601" t="s">
        <v>4056</v>
      </c>
      <c r="B2601" t="s">
        <v>4057</v>
      </c>
      <c r="C2601" t="s">
        <v>4165</v>
      </c>
      <c r="D2601" t="s">
        <v>4128</v>
      </c>
      <c r="E2601" t="s">
        <v>4129</v>
      </c>
      <c r="F2601" s="1">
        <v>34452</v>
      </c>
      <c r="G2601" s="4">
        <v>0.4513888888888889</v>
      </c>
      <c r="H2601" t="s">
        <v>3944</v>
      </c>
      <c r="I2601">
        <v>1</v>
      </c>
      <c r="J2601" t="s">
        <v>221</v>
      </c>
      <c r="K2601" t="s">
        <v>222</v>
      </c>
      <c r="L2601">
        <v>1</v>
      </c>
      <c r="M2601">
        <v>1</v>
      </c>
      <c r="N2601" t="s">
        <v>4210</v>
      </c>
      <c r="P2601" t="s">
        <v>224</v>
      </c>
      <c r="Q2601" t="s">
        <v>732</v>
      </c>
      <c r="R2601" t="s">
        <v>226</v>
      </c>
      <c r="S2601" t="s">
        <v>227</v>
      </c>
      <c r="T2601">
        <v>0.215</v>
      </c>
      <c r="V2601">
        <v>1E-3</v>
      </c>
      <c r="W2601">
        <v>1E-3</v>
      </c>
      <c r="X2601" t="s">
        <v>281</v>
      </c>
      <c r="Y2601" t="s">
        <v>243</v>
      </c>
      <c r="Z2601" t="s">
        <v>4062</v>
      </c>
      <c r="AA2601" t="s">
        <v>3947</v>
      </c>
      <c r="AC2601" t="s">
        <v>4064</v>
      </c>
      <c r="AD2601" t="e">
        <f>-Site:Sacramento River</f>
        <v>#NAME?</v>
      </c>
      <c r="AE2601" t="s">
        <v>4066</v>
      </c>
      <c r="AF2601" t="s">
        <v>736</v>
      </c>
      <c r="AG2601" t="s">
        <v>4064</v>
      </c>
      <c r="AH2601" t="s">
        <v>4067</v>
      </c>
      <c r="AJ2601" t="s">
        <v>237</v>
      </c>
      <c r="AK2601">
        <v>38.060001</v>
      </c>
      <c r="AL2601">
        <v>-121.80999755859401</v>
      </c>
      <c r="AM2601" t="s">
        <v>732</v>
      </c>
      <c r="AN2601" t="s">
        <v>239</v>
      </c>
      <c r="AO2601" t="s">
        <v>240</v>
      </c>
      <c r="AP2601" t="s">
        <v>4068</v>
      </c>
      <c r="AQ2601" t="s">
        <v>242</v>
      </c>
      <c r="AR2601" t="s">
        <v>732</v>
      </c>
      <c r="AS2601" t="s">
        <v>239</v>
      </c>
      <c r="AT2601" t="s">
        <v>239</v>
      </c>
      <c r="AU2601">
        <v>1</v>
      </c>
      <c r="AW2601" t="s">
        <v>4069</v>
      </c>
      <c r="AX2601" t="s">
        <v>732</v>
      </c>
      <c r="AY2601" t="s">
        <v>109</v>
      </c>
      <c r="AZ2601" t="s">
        <v>732</v>
      </c>
      <c r="BA2601" t="s">
        <v>788</v>
      </c>
      <c r="BB2601">
        <v>-88</v>
      </c>
      <c r="BC2601" t="s">
        <v>221</v>
      </c>
      <c r="BF2601">
        <v>9</v>
      </c>
      <c r="BG2601" t="s">
        <v>221</v>
      </c>
      <c r="BP2601" t="s">
        <v>1233</v>
      </c>
      <c r="BQ2601">
        <v>67</v>
      </c>
      <c r="BR2601" t="s">
        <v>357</v>
      </c>
      <c r="BS2601">
        <v>5</v>
      </c>
      <c r="BZ2601" t="s">
        <v>607</v>
      </c>
      <c r="CA2601" t="s">
        <v>4235</v>
      </c>
    </row>
    <row r="2602" spans="1:79" hidden="1" x14ac:dyDescent="0.25">
      <c r="A2602" t="s">
        <v>4056</v>
      </c>
      <c r="B2602" t="s">
        <v>4057</v>
      </c>
      <c r="C2602" t="s">
        <v>4165</v>
      </c>
      <c r="D2602" t="s">
        <v>4090</v>
      </c>
      <c r="E2602" t="s">
        <v>4091</v>
      </c>
      <c r="F2602" s="1">
        <v>34561</v>
      </c>
      <c r="G2602" s="4">
        <v>0.43055555555555558</v>
      </c>
      <c r="H2602" t="s">
        <v>3944</v>
      </c>
      <c r="I2602">
        <v>1</v>
      </c>
      <c r="J2602" t="s">
        <v>221</v>
      </c>
      <c r="K2602" t="s">
        <v>222</v>
      </c>
      <c r="L2602">
        <v>1</v>
      </c>
      <c r="M2602">
        <v>1</v>
      </c>
      <c r="N2602" t="s">
        <v>4236</v>
      </c>
      <c r="P2602" t="s">
        <v>224</v>
      </c>
      <c r="Q2602" t="s">
        <v>732</v>
      </c>
      <c r="R2602" t="s">
        <v>226</v>
      </c>
      <c r="S2602" t="s">
        <v>227</v>
      </c>
      <c r="T2602">
        <v>0.34599999999999997</v>
      </c>
      <c r="V2602">
        <v>5.0999999999999997E-2</v>
      </c>
      <c r="W2602">
        <v>5.0999999999999997E-2</v>
      </c>
      <c r="X2602" t="s">
        <v>281</v>
      </c>
      <c r="Y2602" t="s">
        <v>243</v>
      </c>
      <c r="Z2602" t="s">
        <v>4062</v>
      </c>
      <c r="AA2602" t="s">
        <v>3947</v>
      </c>
      <c r="AC2602" t="s">
        <v>4064</v>
      </c>
      <c r="AD2602" t="e">
        <f>-Site:Oyster Point</f>
        <v>#NAME?</v>
      </c>
      <c r="AE2602" t="s">
        <v>4066</v>
      </c>
      <c r="AF2602" t="s">
        <v>736</v>
      </c>
      <c r="AG2602" t="s">
        <v>4064</v>
      </c>
      <c r="AH2602" t="s">
        <v>4067</v>
      </c>
      <c r="AJ2602" t="s">
        <v>237</v>
      </c>
      <c r="AK2602">
        <v>37.668998999999999</v>
      </c>
      <c r="AL2602">
        <v>-122.32900238037099</v>
      </c>
      <c r="AM2602" t="s">
        <v>732</v>
      </c>
      <c r="AN2602" t="s">
        <v>239</v>
      </c>
      <c r="AO2602" t="s">
        <v>240</v>
      </c>
      <c r="AP2602" t="s">
        <v>4068</v>
      </c>
      <c r="AQ2602" t="s">
        <v>242</v>
      </c>
      <c r="AR2602" t="s">
        <v>732</v>
      </c>
      <c r="AS2602" t="s">
        <v>239</v>
      </c>
      <c r="AT2602" t="s">
        <v>239</v>
      </c>
      <c r="AU2602">
        <v>1</v>
      </c>
      <c r="AW2602" t="s">
        <v>4069</v>
      </c>
      <c r="AX2602" t="s">
        <v>732</v>
      </c>
      <c r="AY2602" t="s">
        <v>109</v>
      </c>
      <c r="AZ2602" t="s">
        <v>732</v>
      </c>
      <c r="BA2602" t="s">
        <v>788</v>
      </c>
      <c r="BB2602">
        <v>-88</v>
      </c>
      <c r="BC2602" t="s">
        <v>221</v>
      </c>
      <c r="BF2602">
        <v>9</v>
      </c>
      <c r="BG2602" t="s">
        <v>221</v>
      </c>
      <c r="BP2602" t="s">
        <v>4084</v>
      </c>
      <c r="BQ2602">
        <v>81</v>
      </c>
      <c r="BR2602" t="s">
        <v>607</v>
      </c>
      <c r="BS2602">
        <v>2</v>
      </c>
      <c r="BZ2602" t="s">
        <v>607</v>
      </c>
      <c r="CA2602" t="s">
        <v>4237</v>
      </c>
    </row>
    <row r="2603" spans="1:79" hidden="1" x14ac:dyDescent="0.25">
      <c r="A2603" t="s">
        <v>4056</v>
      </c>
      <c r="B2603" t="s">
        <v>4057</v>
      </c>
      <c r="C2603" t="s">
        <v>4165</v>
      </c>
      <c r="D2603" t="s">
        <v>4169</v>
      </c>
      <c r="E2603" t="s">
        <v>4170</v>
      </c>
      <c r="F2603" s="1">
        <v>34561</v>
      </c>
      <c r="G2603" s="4">
        <v>0.49722222222222223</v>
      </c>
      <c r="H2603" t="s">
        <v>3944</v>
      </c>
      <c r="I2603">
        <v>1</v>
      </c>
      <c r="J2603" t="s">
        <v>221</v>
      </c>
      <c r="K2603" t="s">
        <v>222</v>
      </c>
      <c r="L2603">
        <v>1</v>
      </c>
      <c r="M2603">
        <v>1</v>
      </c>
      <c r="N2603" t="s">
        <v>4236</v>
      </c>
      <c r="P2603" t="s">
        <v>224</v>
      </c>
      <c r="Q2603" t="s">
        <v>732</v>
      </c>
      <c r="R2603" t="s">
        <v>226</v>
      </c>
      <c r="S2603" t="s">
        <v>227</v>
      </c>
      <c r="T2603">
        <v>0.29299999999999998</v>
      </c>
      <c r="V2603">
        <v>5.0999999999999997E-2</v>
      </c>
      <c r="W2603">
        <v>5.0999999999999997E-2</v>
      </c>
      <c r="X2603" t="s">
        <v>281</v>
      </c>
      <c r="Y2603" t="s">
        <v>243</v>
      </c>
      <c r="Z2603" t="s">
        <v>4062</v>
      </c>
      <c r="AA2603" t="s">
        <v>3947</v>
      </c>
      <c r="AC2603" t="s">
        <v>4064</v>
      </c>
      <c r="AD2603" t="e">
        <f>-Site:(San) Bruno Shoal</f>
        <v>#NAME?</v>
      </c>
      <c r="AE2603" t="s">
        <v>4066</v>
      </c>
      <c r="AF2603" t="s">
        <v>736</v>
      </c>
      <c r="AG2603" t="s">
        <v>4064</v>
      </c>
      <c r="AH2603" t="s">
        <v>4067</v>
      </c>
      <c r="AJ2603" t="s">
        <v>237</v>
      </c>
      <c r="AK2603">
        <v>37.615001999999997</v>
      </c>
      <c r="AL2603">
        <v>-122.28199768066401</v>
      </c>
      <c r="AM2603" t="s">
        <v>732</v>
      </c>
      <c r="AN2603" t="s">
        <v>239</v>
      </c>
      <c r="AO2603" t="s">
        <v>240</v>
      </c>
      <c r="AP2603" t="s">
        <v>4068</v>
      </c>
      <c r="AQ2603" t="s">
        <v>242</v>
      </c>
      <c r="AR2603" t="s">
        <v>732</v>
      </c>
      <c r="AS2603" t="s">
        <v>239</v>
      </c>
      <c r="AT2603" t="s">
        <v>239</v>
      </c>
      <c r="AU2603">
        <v>1</v>
      </c>
      <c r="AW2603" t="s">
        <v>4069</v>
      </c>
      <c r="AX2603" t="s">
        <v>732</v>
      </c>
      <c r="AY2603" t="s">
        <v>109</v>
      </c>
      <c r="AZ2603" t="s">
        <v>732</v>
      </c>
      <c r="BA2603" t="s">
        <v>788</v>
      </c>
      <c r="BB2603">
        <v>-88</v>
      </c>
      <c r="BC2603" t="s">
        <v>221</v>
      </c>
      <c r="BF2603">
        <v>10</v>
      </c>
      <c r="BG2603" t="s">
        <v>221</v>
      </c>
      <c r="BP2603" t="s">
        <v>4084</v>
      </c>
      <c r="BQ2603">
        <v>81</v>
      </c>
      <c r="BR2603" t="s">
        <v>607</v>
      </c>
      <c r="BS2603">
        <v>2</v>
      </c>
      <c r="BZ2603" t="s">
        <v>607</v>
      </c>
      <c r="CA2603" t="s">
        <v>4238</v>
      </c>
    </row>
    <row r="2604" spans="1:79" hidden="1" x14ac:dyDescent="0.25">
      <c r="A2604" t="s">
        <v>4056</v>
      </c>
      <c r="B2604" t="s">
        <v>4057</v>
      </c>
      <c r="C2604" t="s">
        <v>4165</v>
      </c>
      <c r="D2604" t="s">
        <v>4081</v>
      </c>
      <c r="E2604" t="s">
        <v>4082</v>
      </c>
      <c r="F2604" s="1">
        <v>34561</v>
      </c>
      <c r="G2604" s="4">
        <v>0.71875</v>
      </c>
      <c r="H2604" t="s">
        <v>3944</v>
      </c>
      <c r="I2604">
        <v>1</v>
      </c>
      <c r="J2604" t="s">
        <v>221</v>
      </c>
      <c r="K2604" t="s">
        <v>222</v>
      </c>
      <c r="L2604">
        <v>1</v>
      </c>
      <c r="M2604">
        <v>1</v>
      </c>
      <c r="N2604" t="s">
        <v>4236</v>
      </c>
      <c r="P2604" t="s">
        <v>224</v>
      </c>
      <c r="Q2604" t="s">
        <v>732</v>
      </c>
      <c r="R2604" t="s">
        <v>226</v>
      </c>
      <c r="S2604" t="s">
        <v>227</v>
      </c>
      <c r="T2604">
        <v>0.28299999999999997</v>
      </c>
      <c r="V2604">
        <v>5.0999999999999997E-2</v>
      </c>
      <c r="W2604">
        <v>5.0999999999999997E-2</v>
      </c>
      <c r="X2604" t="s">
        <v>281</v>
      </c>
      <c r="Y2604" t="s">
        <v>243</v>
      </c>
      <c r="Z2604" t="s">
        <v>4062</v>
      </c>
      <c r="AA2604" t="s">
        <v>3947</v>
      </c>
      <c r="AC2604" t="s">
        <v>4064</v>
      </c>
      <c r="AD2604" t="e">
        <f>-Site:Dumbarton Bridge</f>
        <v>#NAME?</v>
      </c>
      <c r="AE2604" t="s">
        <v>4066</v>
      </c>
      <c r="AF2604" t="s">
        <v>736</v>
      </c>
      <c r="AG2604" t="s">
        <v>4064</v>
      </c>
      <c r="AH2604" t="s">
        <v>4067</v>
      </c>
      <c r="AJ2604" t="s">
        <v>237</v>
      </c>
      <c r="AK2604">
        <v>37.514000000000003</v>
      </c>
      <c r="AL2604">
        <v>-122.13500213623</v>
      </c>
      <c r="AM2604" t="s">
        <v>732</v>
      </c>
      <c r="AN2604" t="s">
        <v>239</v>
      </c>
      <c r="AO2604" t="s">
        <v>240</v>
      </c>
      <c r="AP2604" t="s">
        <v>4068</v>
      </c>
      <c r="AQ2604" t="s">
        <v>242</v>
      </c>
      <c r="AR2604" t="s">
        <v>732</v>
      </c>
      <c r="AS2604" t="s">
        <v>239</v>
      </c>
      <c r="AT2604" t="s">
        <v>239</v>
      </c>
      <c r="AU2604">
        <v>1</v>
      </c>
      <c r="AW2604" t="s">
        <v>4069</v>
      </c>
      <c r="AX2604" t="s">
        <v>732</v>
      </c>
      <c r="AY2604" t="s">
        <v>109</v>
      </c>
      <c r="AZ2604" t="s">
        <v>732</v>
      </c>
      <c r="BA2604" t="s">
        <v>788</v>
      </c>
      <c r="BB2604">
        <v>-88</v>
      </c>
      <c r="BC2604" t="s">
        <v>221</v>
      </c>
      <c r="BF2604">
        <v>10</v>
      </c>
      <c r="BG2604" t="s">
        <v>221</v>
      </c>
      <c r="BP2604" t="s">
        <v>4084</v>
      </c>
      <c r="BQ2604">
        <v>81</v>
      </c>
      <c r="BR2604" t="s">
        <v>607</v>
      </c>
      <c r="BS2604">
        <v>2</v>
      </c>
      <c r="BZ2604" t="s">
        <v>607</v>
      </c>
      <c r="CA2604" t="s">
        <v>4239</v>
      </c>
    </row>
    <row r="2605" spans="1:79" hidden="1" x14ac:dyDescent="0.25">
      <c r="A2605" t="s">
        <v>4056</v>
      </c>
      <c r="B2605" t="s">
        <v>4057</v>
      </c>
      <c r="C2605" t="s">
        <v>4165</v>
      </c>
      <c r="D2605" t="s">
        <v>4096</v>
      </c>
      <c r="E2605" t="s">
        <v>4097</v>
      </c>
      <c r="F2605" s="1">
        <v>34561</v>
      </c>
      <c r="G2605" s="4">
        <v>0.65694444444444444</v>
      </c>
      <c r="H2605" t="s">
        <v>3944</v>
      </c>
      <c r="I2605">
        <v>1</v>
      </c>
      <c r="J2605" t="s">
        <v>221</v>
      </c>
      <c r="K2605" t="s">
        <v>222</v>
      </c>
      <c r="L2605">
        <v>1</v>
      </c>
      <c r="M2605">
        <v>1</v>
      </c>
      <c r="N2605" t="s">
        <v>4236</v>
      </c>
      <c r="P2605" t="s">
        <v>224</v>
      </c>
      <c r="Q2605" t="s">
        <v>732</v>
      </c>
      <c r="R2605" t="s">
        <v>226</v>
      </c>
      <c r="S2605" t="s">
        <v>227</v>
      </c>
      <c r="T2605">
        <v>0.26</v>
      </c>
      <c r="V2605">
        <v>5.0999999999999997E-2</v>
      </c>
      <c r="W2605">
        <v>5.0999999999999997E-2</v>
      </c>
      <c r="X2605" t="s">
        <v>281</v>
      </c>
      <c r="Y2605" t="s">
        <v>243</v>
      </c>
      <c r="Z2605" t="s">
        <v>4062</v>
      </c>
      <c r="AA2605" t="s">
        <v>3947</v>
      </c>
      <c r="AC2605" t="s">
        <v>4064</v>
      </c>
      <c r="AD2605" t="e">
        <f>-Site:South Bay</f>
        <v>#NAME?</v>
      </c>
      <c r="AE2605" t="s">
        <v>4066</v>
      </c>
      <c r="AF2605" t="s">
        <v>736</v>
      </c>
      <c r="AG2605" t="s">
        <v>4064</v>
      </c>
      <c r="AH2605" t="s">
        <v>4067</v>
      </c>
      <c r="AJ2605" t="s">
        <v>237</v>
      </c>
      <c r="AK2605">
        <v>37.493000000000002</v>
      </c>
      <c r="AL2605">
        <v>-122.087997436523</v>
      </c>
      <c r="AM2605" t="s">
        <v>732</v>
      </c>
      <c r="AN2605" t="s">
        <v>239</v>
      </c>
      <c r="AO2605" t="s">
        <v>240</v>
      </c>
      <c r="AP2605" t="s">
        <v>4068</v>
      </c>
      <c r="AQ2605" t="s">
        <v>242</v>
      </c>
      <c r="AR2605" t="s">
        <v>732</v>
      </c>
      <c r="AS2605" t="s">
        <v>239</v>
      </c>
      <c r="AT2605" t="s">
        <v>239</v>
      </c>
      <c r="AU2605">
        <v>1</v>
      </c>
      <c r="AW2605" t="s">
        <v>4069</v>
      </c>
      <c r="AX2605" t="s">
        <v>732</v>
      </c>
      <c r="AY2605" t="s">
        <v>109</v>
      </c>
      <c r="AZ2605" t="s">
        <v>732</v>
      </c>
      <c r="BA2605" t="s">
        <v>788</v>
      </c>
      <c r="BB2605">
        <v>-88</v>
      </c>
      <c r="BC2605" t="s">
        <v>221</v>
      </c>
      <c r="BF2605">
        <v>4</v>
      </c>
      <c r="BG2605" t="s">
        <v>221</v>
      </c>
      <c r="BP2605" t="s">
        <v>4088</v>
      </c>
      <c r="BQ2605">
        <v>1</v>
      </c>
      <c r="BR2605" t="s">
        <v>607</v>
      </c>
      <c r="BS2605">
        <v>2</v>
      </c>
      <c r="BZ2605" t="s">
        <v>607</v>
      </c>
      <c r="CA2605" t="s">
        <v>4240</v>
      </c>
    </row>
    <row r="2606" spans="1:79" hidden="1" x14ac:dyDescent="0.25">
      <c r="A2606" t="s">
        <v>4056</v>
      </c>
      <c r="B2606" t="s">
        <v>4057</v>
      </c>
      <c r="C2606" t="s">
        <v>4165</v>
      </c>
      <c r="D2606" t="s">
        <v>4093</v>
      </c>
      <c r="E2606" t="s">
        <v>4094</v>
      </c>
      <c r="F2606" s="1">
        <v>34562</v>
      </c>
      <c r="G2606" s="4">
        <v>0.68055555555555547</v>
      </c>
      <c r="H2606" t="s">
        <v>3944</v>
      </c>
      <c r="I2606">
        <v>1</v>
      </c>
      <c r="J2606" t="s">
        <v>221</v>
      </c>
      <c r="K2606" t="s">
        <v>222</v>
      </c>
      <c r="L2606">
        <v>1</v>
      </c>
      <c r="M2606">
        <v>1</v>
      </c>
      <c r="N2606" t="s">
        <v>4236</v>
      </c>
      <c r="P2606" t="s">
        <v>224</v>
      </c>
      <c r="Q2606" t="s">
        <v>732</v>
      </c>
      <c r="R2606" t="s">
        <v>226</v>
      </c>
      <c r="S2606" t="s">
        <v>227</v>
      </c>
      <c r="T2606">
        <v>0.215</v>
      </c>
      <c r="V2606">
        <v>5.0999999999999997E-2</v>
      </c>
      <c r="W2606">
        <v>5.0999999999999997E-2</v>
      </c>
      <c r="X2606" t="s">
        <v>281</v>
      </c>
      <c r="Y2606" t="s">
        <v>243</v>
      </c>
      <c r="Z2606" t="s">
        <v>4062</v>
      </c>
      <c r="AA2606" t="s">
        <v>3947</v>
      </c>
      <c r="AC2606" t="s">
        <v>4064</v>
      </c>
      <c r="AD2606" t="e">
        <f>-Site:Redwood Creek</f>
        <v>#NAME?</v>
      </c>
      <c r="AE2606" t="s">
        <v>4066</v>
      </c>
      <c r="AF2606" t="s">
        <v>736</v>
      </c>
      <c r="AG2606" t="s">
        <v>4064</v>
      </c>
      <c r="AH2606" t="s">
        <v>4067</v>
      </c>
      <c r="AJ2606" t="s">
        <v>237</v>
      </c>
      <c r="AK2606">
        <v>37.558998000000003</v>
      </c>
      <c r="AL2606">
        <v>-122.20899963378901</v>
      </c>
      <c r="AM2606" t="s">
        <v>732</v>
      </c>
      <c r="AN2606" t="s">
        <v>239</v>
      </c>
      <c r="AO2606" t="s">
        <v>240</v>
      </c>
      <c r="AP2606" t="s">
        <v>4068</v>
      </c>
      <c r="AQ2606" t="s">
        <v>242</v>
      </c>
      <c r="AR2606" t="s">
        <v>732</v>
      </c>
      <c r="AS2606" t="s">
        <v>239</v>
      </c>
      <c r="AT2606" t="s">
        <v>239</v>
      </c>
      <c r="AU2606">
        <v>1</v>
      </c>
      <c r="AW2606" t="s">
        <v>4069</v>
      </c>
      <c r="AX2606" t="s">
        <v>732</v>
      </c>
      <c r="AY2606" t="s">
        <v>109</v>
      </c>
      <c r="AZ2606" t="s">
        <v>732</v>
      </c>
      <c r="BA2606" t="s">
        <v>788</v>
      </c>
      <c r="BB2606">
        <v>-88</v>
      </c>
      <c r="BC2606" t="s">
        <v>221</v>
      </c>
      <c r="BF2606">
        <v>4</v>
      </c>
      <c r="BG2606" t="s">
        <v>221</v>
      </c>
      <c r="BP2606" t="s">
        <v>4084</v>
      </c>
      <c r="BQ2606">
        <v>81</v>
      </c>
      <c r="BR2606" t="s">
        <v>607</v>
      </c>
      <c r="BS2606">
        <v>2</v>
      </c>
      <c r="BZ2606" t="s">
        <v>607</v>
      </c>
      <c r="CA2606" t="s">
        <v>4241</v>
      </c>
    </row>
    <row r="2607" spans="1:79" hidden="1" x14ac:dyDescent="0.25">
      <c r="A2607" t="s">
        <v>4056</v>
      </c>
      <c r="B2607" t="s">
        <v>4057</v>
      </c>
      <c r="C2607" t="s">
        <v>4165</v>
      </c>
      <c r="D2607" t="s">
        <v>4173</v>
      </c>
      <c r="E2607" t="s">
        <v>4174</v>
      </c>
      <c r="F2607" s="1">
        <v>34562</v>
      </c>
      <c r="G2607" s="4">
        <v>0.5708333333333333</v>
      </c>
      <c r="H2607" t="s">
        <v>3944</v>
      </c>
      <c r="I2607">
        <v>1</v>
      </c>
      <c r="J2607" t="s">
        <v>221</v>
      </c>
      <c r="K2607" t="s">
        <v>222</v>
      </c>
      <c r="L2607">
        <v>1</v>
      </c>
      <c r="M2607">
        <v>1</v>
      </c>
      <c r="N2607" t="s">
        <v>4236</v>
      </c>
      <c r="P2607" t="s">
        <v>224</v>
      </c>
      <c r="Q2607" t="s">
        <v>732</v>
      </c>
      <c r="R2607" t="s">
        <v>226</v>
      </c>
      <c r="S2607" t="s">
        <v>227</v>
      </c>
      <c r="T2607">
        <v>0.34100000000000003</v>
      </c>
      <c r="V2607">
        <v>5.0999999999999997E-2</v>
      </c>
      <c r="W2607">
        <v>5.0999999999999997E-2</v>
      </c>
      <c r="X2607" t="s">
        <v>281</v>
      </c>
      <c r="Y2607" t="s">
        <v>243</v>
      </c>
      <c r="Z2607" t="s">
        <v>4062</v>
      </c>
      <c r="AA2607" t="s">
        <v>3947</v>
      </c>
      <c r="AC2607" t="s">
        <v>4064</v>
      </c>
      <c r="AD2607" t="e">
        <f>-Site:Coyote Creek</f>
        <v>#NAME?</v>
      </c>
      <c r="AE2607" t="s">
        <v>4066</v>
      </c>
      <c r="AF2607" t="s">
        <v>736</v>
      </c>
      <c r="AG2607" t="s">
        <v>4064</v>
      </c>
      <c r="AH2607" t="s">
        <v>4067</v>
      </c>
      <c r="AJ2607" t="s">
        <v>237</v>
      </c>
      <c r="AK2607">
        <v>37.469002000000003</v>
      </c>
      <c r="AL2607">
        <v>-122.06300354003901</v>
      </c>
      <c r="AM2607" t="s">
        <v>732</v>
      </c>
      <c r="AN2607" t="s">
        <v>239</v>
      </c>
      <c r="AO2607" t="s">
        <v>240</v>
      </c>
      <c r="AP2607" t="s">
        <v>4068</v>
      </c>
      <c r="AQ2607" t="s">
        <v>242</v>
      </c>
      <c r="AR2607" t="s">
        <v>732</v>
      </c>
      <c r="AS2607" t="s">
        <v>239</v>
      </c>
      <c r="AT2607" t="s">
        <v>239</v>
      </c>
      <c r="AU2607">
        <v>1</v>
      </c>
      <c r="AW2607" t="s">
        <v>4069</v>
      </c>
      <c r="AX2607" t="s">
        <v>732</v>
      </c>
      <c r="AY2607" t="s">
        <v>109</v>
      </c>
      <c r="AZ2607" t="s">
        <v>732</v>
      </c>
      <c r="BA2607" t="s">
        <v>788</v>
      </c>
      <c r="BB2607">
        <v>-88</v>
      </c>
      <c r="BC2607" t="s">
        <v>221</v>
      </c>
      <c r="BF2607">
        <v>5</v>
      </c>
      <c r="BG2607" t="s">
        <v>221</v>
      </c>
      <c r="BP2607" t="s">
        <v>4088</v>
      </c>
      <c r="BQ2607">
        <v>1</v>
      </c>
      <c r="BR2607" t="s">
        <v>607</v>
      </c>
      <c r="BS2607">
        <v>2</v>
      </c>
      <c r="BZ2607" t="s">
        <v>607</v>
      </c>
      <c r="CA2607" t="s">
        <v>4242</v>
      </c>
    </row>
    <row r="2608" spans="1:79" hidden="1" x14ac:dyDescent="0.25">
      <c r="A2608" t="s">
        <v>4056</v>
      </c>
      <c r="B2608" t="s">
        <v>4057</v>
      </c>
      <c r="C2608" t="s">
        <v>4165</v>
      </c>
      <c r="D2608" t="s">
        <v>4176</v>
      </c>
      <c r="E2608" t="s">
        <v>4177</v>
      </c>
      <c r="F2608" s="1">
        <v>34562</v>
      </c>
      <c r="G2608" s="4">
        <v>0.38194444444444442</v>
      </c>
      <c r="H2608" t="s">
        <v>3944</v>
      </c>
      <c r="I2608">
        <v>1</v>
      </c>
      <c r="J2608" t="s">
        <v>221</v>
      </c>
      <c r="K2608" t="s">
        <v>222</v>
      </c>
      <c r="L2608">
        <v>1</v>
      </c>
      <c r="M2608">
        <v>1</v>
      </c>
      <c r="N2608" t="s">
        <v>4236</v>
      </c>
      <c r="P2608" t="s">
        <v>224</v>
      </c>
      <c r="Q2608" t="s">
        <v>732</v>
      </c>
      <c r="R2608" t="s">
        <v>226</v>
      </c>
      <c r="S2608" t="s">
        <v>227</v>
      </c>
      <c r="T2608">
        <v>0.24199999999999999</v>
      </c>
      <c r="V2608">
        <v>5.0999999999999997E-2</v>
      </c>
      <c r="W2608">
        <v>5.0999999999999997E-2</v>
      </c>
      <c r="X2608" t="s">
        <v>281</v>
      </c>
      <c r="Y2608" t="s">
        <v>243</v>
      </c>
      <c r="Z2608" t="s">
        <v>4062</v>
      </c>
      <c r="AA2608" t="s">
        <v>3947</v>
      </c>
      <c r="AC2608" t="s">
        <v>4064</v>
      </c>
      <c r="AD2608" t="e">
        <f>-Site:(San) Jose</f>
        <v>#NAME?</v>
      </c>
      <c r="AE2608" t="s">
        <v>4066</v>
      </c>
      <c r="AF2608" t="s">
        <v>736</v>
      </c>
      <c r="AG2608" t="s">
        <v>4064</v>
      </c>
      <c r="AH2608" t="s">
        <v>4067</v>
      </c>
      <c r="AJ2608" t="s">
        <v>237</v>
      </c>
      <c r="AK2608">
        <v>37.460231999999998</v>
      </c>
      <c r="AL2608">
        <v>-121.97560119628901</v>
      </c>
      <c r="AM2608" t="s">
        <v>732</v>
      </c>
      <c r="AN2608" t="s">
        <v>239</v>
      </c>
      <c r="AO2608" t="s">
        <v>240</v>
      </c>
      <c r="AP2608" t="s">
        <v>4068</v>
      </c>
      <c r="AQ2608" t="s">
        <v>242</v>
      </c>
      <c r="AR2608" t="s">
        <v>732</v>
      </c>
      <c r="AS2608" t="s">
        <v>239</v>
      </c>
      <c r="AT2608" t="s">
        <v>239</v>
      </c>
      <c r="AU2608">
        <v>1</v>
      </c>
      <c r="AW2608" t="s">
        <v>4069</v>
      </c>
      <c r="AX2608" t="s">
        <v>732</v>
      </c>
      <c r="AY2608" t="s">
        <v>109</v>
      </c>
      <c r="AZ2608" t="s">
        <v>732</v>
      </c>
      <c r="BA2608" t="s">
        <v>788</v>
      </c>
      <c r="BB2608">
        <v>-88</v>
      </c>
      <c r="BC2608" t="s">
        <v>221</v>
      </c>
      <c r="BF2608">
        <v>3</v>
      </c>
      <c r="BG2608" t="s">
        <v>221</v>
      </c>
      <c r="BP2608" t="s">
        <v>4178</v>
      </c>
      <c r="BQ2608">
        <v>85</v>
      </c>
      <c r="BR2608" t="s">
        <v>607</v>
      </c>
      <c r="BS2608">
        <v>2</v>
      </c>
      <c r="BZ2608" t="s">
        <v>607</v>
      </c>
      <c r="CA2608" t="s">
        <v>4243</v>
      </c>
    </row>
    <row r="2609" spans="1:79" hidden="1" x14ac:dyDescent="0.25">
      <c r="A2609" t="s">
        <v>4056</v>
      </c>
      <c r="B2609" t="s">
        <v>4057</v>
      </c>
      <c r="C2609" t="s">
        <v>4165</v>
      </c>
      <c r="D2609" t="s">
        <v>4180</v>
      </c>
      <c r="E2609" t="s">
        <v>4181</v>
      </c>
      <c r="F2609" s="1">
        <v>34562</v>
      </c>
      <c r="G2609" s="4">
        <v>0.4826388888888889</v>
      </c>
      <c r="H2609" t="s">
        <v>3944</v>
      </c>
      <c r="I2609">
        <v>1</v>
      </c>
      <c r="J2609" t="s">
        <v>221</v>
      </c>
      <c r="K2609" t="s">
        <v>222</v>
      </c>
      <c r="L2609">
        <v>1</v>
      </c>
      <c r="M2609">
        <v>1</v>
      </c>
      <c r="N2609" t="s">
        <v>4236</v>
      </c>
      <c r="P2609" t="s">
        <v>224</v>
      </c>
      <c r="Q2609" t="s">
        <v>732</v>
      </c>
      <c r="R2609" t="s">
        <v>226</v>
      </c>
      <c r="S2609" t="s">
        <v>227</v>
      </c>
      <c r="T2609">
        <v>0.79300000000000004</v>
      </c>
      <c r="V2609">
        <v>5.0999999999999997E-2</v>
      </c>
      <c r="W2609">
        <v>5.0999999999999997E-2</v>
      </c>
      <c r="X2609" t="s">
        <v>281</v>
      </c>
      <c r="Y2609" t="s">
        <v>243</v>
      </c>
      <c r="Z2609" t="s">
        <v>4062</v>
      </c>
      <c r="AA2609" t="s">
        <v>3947</v>
      </c>
      <c r="AC2609" t="s">
        <v>4064</v>
      </c>
      <c r="AD2609" t="e">
        <f>-Site:Sunnyvale</f>
        <v>#NAME?</v>
      </c>
      <c r="AE2609" t="s">
        <v>4066</v>
      </c>
      <c r="AF2609" t="s">
        <v>736</v>
      </c>
      <c r="AG2609" t="s">
        <v>4064</v>
      </c>
      <c r="AH2609" t="s">
        <v>4067</v>
      </c>
      <c r="AJ2609" t="s">
        <v>237</v>
      </c>
      <c r="AK2609">
        <v>37.434249999999999</v>
      </c>
      <c r="AL2609">
        <v>-122.01010131835901</v>
      </c>
      <c r="AM2609" t="s">
        <v>732</v>
      </c>
      <c r="AN2609" t="s">
        <v>239</v>
      </c>
      <c r="AO2609" t="s">
        <v>240</v>
      </c>
      <c r="AP2609" t="s">
        <v>4068</v>
      </c>
      <c r="AQ2609" t="s">
        <v>242</v>
      </c>
      <c r="AR2609" t="s">
        <v>732</v>
      </c>
      <c r="AS2609" t="s">
        <v>239</v>
      </c>
      <c r="AT2609" t="s">
        <v>239</v>
      </c>
      <c r="AU2609">
        <v>1</v>
      </c>
      <c r="AW2609" t="s">
        <v>4069</v>
      </c>
      <c r="AX2609" t="s">
        <v>732</v>
      </c>
      <c r="AY2609" t="s">
        <v>109</v>
      </c>
      <c r="AZ2609" t="s">
        <v>732</v>
      </c>
      <c r="BA2609" t="s">
        <v>788</v>
      </c>
      <c r="BB2609">
        <v>-88</v>
      </c>
      <c r="BC2609" t="s">
        <v>221</v>
      </c>
      <c r="BF2609">
        <v>2</v>
      </c>
      <c r="BG2609" t="s">
        <v>221</v>
      </c>
      <c r="BP2609" t="s">
        <v>4178</v>
      </c>
      <c r="BQ2609">
        <v>85</v>
      </c>
      <c r="BR2609" t="s">
        <v>607</v>
      </c>
      <c r="BS2609">
        <v>2</v>
      </c>
      <c r="BZ2609" t="s">
        <v>607</v>
      </c>
      <c r="CA2609" t="s">
        <v>4244</v>
      </c>
    </row>
    <row r="2610" spans="1:79" hidden="1" x14ac:dyDescent="0.25">
      <c r="A2610" t="s">
        <v>4056</v>
      </c>
      <c r="B2610" t="s">
        <v>4057</v>
      </c>
      <c r="C2610" t="s">
        <v>4165</v>
      </c>
      <c r="D2610" t="s">
        <v>4188</v>
      </c>
      <c r="E2610" t="s">
        <v>4189</v>
      </c>
      <c r="F2610" s="1">
        <v>34563</v>
      </c>
      <c r="G2610" s="4">
        <v>0.61041666666666672</v>
      </c>
      <c r="H2610" t="s">
        <v>3944</v>
      </c>
      <c r="I2610">
        <v>1</v>
      </c>
      <c r="J2610" t="s">
        <v>221</v>
      </c>
      <c r="K2610" t="s">
        <v>222</v>
      </c>
      <c r="L2610">
        <v>1</v>
      </c>
      <c r="M2610">
        <v>1</v>
      </c>
      <c r="N2610" t="s">
        <v>4236</v>
      </c>
      <c r="P2610" t="s">
        <v>224</v>
      </c>
      <c r="Q2610" t="s">
        <v>732</v>
      </c>
      <c r="R2610" t="s">
        <v>226</v>
      </c>
      <c r="S2610" t="s">
        <v>227</v>
      </c>
      <c r="T2610">
        <v>0.16900000000000001</v>
      </c>
      <c r="V2610">
        <v>5.0999999999999997E-2</v>
      </c>
      <c r="W2610">
        <v>5.0999999999999997E-2</v>
      </c>
      <c r="X2610" t="s">
        <v>281</v>
      </c>
      <c r="Y2610" t="s">
        <v>243</v>
      </c>
      <c r="Z2610" t="s">
        <v>4062</v>
      </c>
      <c r="AA2610" t="s">
        <v>3947</v>
      </c>
      <c r="AC2610" t="s">
        <v>4064</v>
      </c>
      <c r="AD2610" t="e">
        <f>-Site:Alameda</f>
        <v>#NAME?</v>
      </c>
      <c r="AE2610" t="s">
        <v>4066</v>
      </c>
      <c r="AF2610" t="s">
        <v>736</v>
      </c>
      <c r="AG2610" t="s">
        <v>4064</v>
      </c>
      <c r="AH2610" t="s">
        <v>4067</v>
      </c>
      <c r="AJ2610" t="s">
        <v>237</v>
      </c>
      <c r="AK2610">
        <v>37.742001000000002</v>
      </c>
      <c r="AL2610">
        <v>-122.32199859619099</v>
      </c>
      <c r="AM2610" t="s">
        <v>732</v>
      </c>
      <c r="AN2610" t="s">
        <v>239</v>
      </c>
      <c r="AO2610" t="s">
        <v>240</v>
      </c>
      <c r="AP2610" t="s">
        <v>4068</v>
      </c>
      <c r="AQ2610" t="s">
        <v>242</v>
      </c>
      <c r="AR2610" t="s">
        <v>732</v>
      </c>
      <c r="AS2610" t="s">
        <v>239</v>
      </c>
      <c r="AT2610" t="s">
        <v>239</v>
      </c>
      <c r="AU2610">
        <v>1</v>
      </c>
      <c r="AW2610" t="s">
        <v>4069</v>
      </c>
      <c r="AX2610" t="s">
        <v>732</v>
      </c>
      <c r="AY2610" t="s">
        <v>109</v>
      </c>
      <c r="AZ2610" t="s">
        <v>732</v>
      </c>
      <c r="BA2610" t="s">
        <v>788</v>
      </c>
      <c r="BB2610">
        <v>-88</v>
      </c>
      <c r="BC2610" t="s">
        <v>221</v>
      </c>
      <c r="BF2610">
        <v>9</v>
      </c>
      <c r="BG2610" t="s">
        <v>221</v>
      </c>
      <c r="BP2610" t="s">
        <v>4190</v>
      </c>
      <c r="BQ2610">
        <v>75</v>
      </c>
      <c r="BR2610" t="s">
        <v>607</v>
      </c>
      <c r="BS2610">
        <v>2</v>
      </c>
      <c r="BZ2610" t="s">
        <v>607</v>
      </c>
      <c r="CA2610" t="s">
        <v>4245</v>
      </c>
    </row>
    <row r="2611" spans="1:79" hidden="1" x14ac:dyDescent="0.25">
      <c r="A2611" t="s">
        <v>4056</v>
      </c>
      <c r="B2611" t="s">
        <v>4057</v>
      </c>
      <c r="C2611" t="s">
        <v>4165</v>
      </c>
      <c r="D2611" t="s">
        <v>4103</v>
      </c>
      <c r="E2611" t="s">
        <v>4104</v>
      </c>
      <c r="F2611" s="1">
        <v>34563</v>
      </c>
      <c r="G2611" s="4">
        <v>0.51388888888888895</v>
      </c>
      <c r="H2611" t="s">
        <v>3944</v>
      </c>
      <c r="I2611">
        <v>1</v>
      </c>
      <c r="J2611" t="s">
        <v>221</v>
      </c>
      <c r="K2611" t="s">
        <v>222</v>
      </c>
      <c r="L2611">
        <v>1</v>
      </c>
      <c r="M2611">
        <v>1</v>
      </c>
      <c r="N2611" t="s">
        <v>4236</v>
      </c>
      <c r="P2611" t="s">
        <v>224</v>
      </c>
      <c r="Q2611" t="s">
        <v>732</v>
      </c>
      <c r="R2611" t="s">
        <v>226</v>
      </c>
      <c r="S2611" t="s">
        <v>227</v>
      </c>
      <c r="T2611">
        <v>0.39600000000000002</v>
      </c>
      <c r="V2611">
        <v>5.0999999999999997E-2</v>
      </c>
      <c r="W2611">
        <v>5.0999999999999997E-2</v>
      </c>
      <c r="X2611" t="s">
        <v>281</v>
      </c>
      <c r="Y2611" t="s">
        <v>243</v>
      </c>
      <c r="Z2611" t="s">
        <v>4062</v>
      </c>
      <c r="AA2611" t="s">
        <v>3947</v>
      </c>
      <c r="AC2611" t="s">
        <v>4064</v>
      </c>
      <c r="AD2611" t="e">
        <f>-Site:Richardson Bay</f>
        <v>#NAME?</v>
      </c>
      <c r="AE2611" t="s">
        <v>4066</v>
      </c>
      <c r="AF2611" t="s">
        <v>736</v>
      </c>
      <c r="AG2611" t="s">
        <v>4064</v>
      </c>
      <c r="AH2611" t="s">
        <v>4067</v>
      </c>
      <c r="AJ2611" t="s">
        <v>237</v>
      </c>
      <c r="AK2611">
        <v>37.862000000000002</v>
      </c>
      <c r="AL2611">
        <v>-122.478996276855</v>
      </c>
      <c r="AM2611" t="s">
        <v>732</v>
      </c>
      <c r="AN2611" t="s">
        <v>239</v>
      </c>
      <c r="AO2611" t="s">
        <v>240</v>
      </c>
      <c r="AP2611" t="s">
        <v>4068</v>
      </c>
      <c r="AQ2611" t="s">
        <v>242</v>
      </c>
      <c r="AR2611" t="s">
        <v>732</v>
      </c>
      <c r="AS2611" t="s">
        <v>239</v>
      </c>
      <c r="AT2611" t="s">
        <v>239</v>
      </c>
      <c r="AU2611">
        <v>1</v>
      </c>
      <c r="AW2611" t="s">
        <v>4069</v>
      </c>
      <c r="AX2611" t="s">
        <v>732</v>
      </c>
      <c r="AY2611" t="s">
        <v>109</v>
      </c>
      <c r="AZ2611" t="s">
        <v>732</v>
      </c>
      <c r="BA2611" t="s">
        <v>788</v>
      </c>
      <c r="BB2611">
        <v>-88</v>
      </c>
      <c r="BC2611" t="s">
        <v>221</v>
      </c>
      <c r="BF2611">
        <v>3</v>
      </c>
      <c r="BG2611" t="s">
        <v>221</v>
      </c>
      <c r="BP2611" t="s">
        <v>4070</v>
      </c>
      <c r="BQ2611">
        <v>41</v>
      </c>
      <c r="BR2611" t="s">
        <v>607</v>
      </c>
      <c r="BS2611">
        <v>2</v>
      </c>
      <c r="BZ2611" t="s">
        <v>607</v>
      </c>
      <c r="CA2611" t="s">
        <v>4246</v>
      </c>
    </row>
    <row r="2612" spans="1:79" hidden="1" x14ac:dyDescent="0.25">
      <c r="A2612" t="s">
        <v>4056</v>
      </c>
      <c r="B2612" t="s">
        <v>4057</v>
      </c>
      <c r="C2612" t="s">
        <v>4165</v>
      </c>
      <c r="D2612" t="s">
        <v>4059</v>
      </c>
      <c r="E2612" t="s">
        <v>4060</v>
      </c>
      <c r="F2612" s="1">
        <v>34563</v>
      </c>
      <c r="G2612" s="4">
        <v>0.43333333333333335</v>
      </c>
      <c r="H2612" t="s">
        <v>3944</v>
      </c>
      <c r="I2612">
        <v>1</v>
      </c>
      <c r="J2612" t="s">
        <v>221</v>
      </c>
      <c r="K2612" t="s">
        <v>222</v>
      </c>
      <c r="L2612">
        <v>1</v>
      </c>
      <c r="M2612">
        <v>1</v>
      </c>
      <c r="N2612" t="s">
        <v>4236</v>
      </c>
      <c r="P2612" t="s">
        <v>224</v>
      </c>
      <c r="Q2612" t="s">
        <v>732</v>
      </c>
      <c r="R2612" t="s">
        <v>226</v>
      </c>
      <c r="S2612" t="s">
        <v>227</v>
      </c>
      <c r="T2612">
        <v>0.27300000000000002</v>
      </c>
      <c r="V2612">
        <v>5.0999999999999997E-2</v>
      </c>
      <c r="W2612">
        <v>5.0999999999999997E-2</v>
      </c>
      <c r="X2612" t="s">
        <v>281</v>
      </c>
      <c r="Y2612" t="s">
        <v>243</v>
      </c>
      <c r="Z2612" t="s">
        <v>4062</v>
      </c>
      <c r="AA2612" t="s">
        <v>3947</v>
      </c>
      <c r="AC2612" t="s">
        <v>4064</v>
      </c>
      <c r="AD2612" t="e">
        <f>-Site:Golden Gate</f>
        <v>#NAME?</v>
      </c>
      <c r="AE2612" t="s">
        <v>4066</v>
      </c>
      <c r="AF2612" t="s">
        <v>736</v>
      </c>
      <c r="AG2612" t="s">
        <v>4064</v>
      </c>
      <c r="AH2612" t="s">
        <v>4067</v>
      </c>
      <c r="AJ2612" t="s">
        <v>237</v>
      </c>
      <c r="AK2612">
        <v>37.863998000000002</v>
      </c>
      <c r="AL2612">
        <v>-122.673332214355</v>
      </c>
      <c r="AM2612" t="s">
        <v>732</v>
      </c>
      <c r="AN2612" t="s">
        <v>239</v>
      </c>
      <c r="AO2612" t="s">
        <v>240</v>
      </c>
      <c r="AP2612" t="s">
        <v>4068</v>
      </c>
      <c r="AQ2612" t="s">
        <v>242</v>
      </c>
      <c r="AR2612" t="s">
        <v>732</v>
      </c>
      <c r="AS2612" t="s">
        <v>239</v>
      </c>
      <c r="AT2612" t="s">
        <v>239</v>
      </c>
      <c r="AU2612">
        <v>1</v>
      </c>
      <c r="AW2612" t="s">
        <v>4069</v>
      </c>
      <c r="AX2612" t="s">
        <v>732</v>
      </c>
      <c r="AY2612" t="s">
        <v>109</v>
      </c>
      <c r="AZ2612" t="s">
        <v>732</v>
      </c>
      <c r="BA2612" t="s">
        <v>788</v>
      </c>
      <c r="BB2612">
        <v>-88</v>
      </c>
      <c r="BC2612" t="s">
        <v>221</v>
      </c>
      <c r="BF2612">
        <v>11</v>
      </c>
      <c r="BG2612" t="s">
        <v>221</v>
      </c>
      <c r="BP2612" t="s">
        <v>4070</v>
      </c>
      <c r="BQ2612">
        <v>41</v>
      </c>
      <c r="BR2612" t="s">
        <v>607</v>
      </c>
      <c r="BS2612">
        <v>2</v>
      </c>
      <c r="BZ2612" t="s">
        <v>607</v>
      </c>
      <c r="CA2612" t="s">
        <v>4247</v>
      </c>
    </row>
    <row r="2613" spans="1:79" hidden="1" x14ac:dyDescent="0.25">
      <c r="A2613" t="s">
        <v>4056</v>
      </c>
      <c r="B2613" t="s">
        <v>4057</v>
      </c>
      <c r="C2613" t="s">
        <v>4165</v>
      </c>
      <c r="D2613" t="s">
        <v>4100</v>
      </c>
      <c r="E2613" t="s">
        <v>4101</v>
      </c>
      <c r="F2613" s="1">
        <v>34563</v>
      </c>
      <c r="G2613" s="4">
        <v>0.67708333333333337</v>
      </c>
      <c r="H2613" t="s">
        <v>3944</v>
      </c>
      <c r="I2613">
        <v>1</v>
      </c>
      <c r="J2613" t="s">
        <v>221</v>
      </c>
      <c r="K2613" t="s">
        <v>222</v>
      </c>
      <c r="L2613">
        <v>1</v>
      </c>
      <c r="M2613">
        <v>1</v>
      </c>
      <c r="N2613" t="s">
        <v>4236</v>
      </c>
      <c r="P2613" t="s">
        <v>224</v>
      </c>
      <c r="Q2613" t="s">
        <v>732</v>
      </c>
      <c r="R2613" t="s">
        <v>226</v>
      </c>
      <c r="S2613" t="s">
        <v>227</v>
      </c>
      <c r="T2613">
        <v>0.13900000000000001</v>
      </c>
      <c r="V2613">
        <v>5.0999999999999997E-2</v>
      </c>
      <c r="W2613">
        <v>5.0999999999999997E-2</v>
      </c>
      <c r="X2613" t="s">
        <v>281</v>
      </c>
      <c r="Y2613" t="s">
        <v>243</v>
      </c>
      <c r="Z2613" t="s">
        <v>4062</v>
      </c>
      <c r="AA2613" t="s">
        <v>3947</v>
      </c>
      <c r="AC2613" t="s">
        <v>4064</v>
      </c>
      <c r="AD2613" t="s">
        <v>4248</v>
      </c>
      <c r="AE2613" t="s">
        <v>4066</v>
      </c>
      <c r="AF2613" t="s">
        <v>736</v>
      </c>
      <c r="AG2613" t="s">
        <v>4064</v>
      </c>
      <c r="AH2613" t="s">
        <v>4067</v>
      </c>
      <c r="AJ2613" t="s">
        <v>237</v>
      </c>
      <c r="AK2613">
        <v>37.821998999999998</v>
      </c>
      <c r="AL2613">
        <v>-122.34999847412099</v>
      </c>
      <c r="AM2613" t="s">
        <v>732</v>
      </c>
      <c r="AN2613" t="s">
        <v>239</v>
      </c>
      <c r="AO2613" t="s">
        <v>240</v>
      </c>
      <c r="AP2613" t="s">
        <v>4068</v>
      </c>
      <c r="AQ2613" t="s">
        <v>242</v>
      </c>
      <c r="AR2613" t="s">
        <v>732</v>
      </c>
      <c r="AS2613" t="s">
        <v>239</v>
      </c>
      <c r="AT2613" t="s">
        <v>239</v>
      </c>
      <c r="AU2613">
        <v>1</v>
      </c>
      <c r="AW2613" t="s">
        <v>4069</v>
      </c>
      <c r="AX2613" t="s">
        <v>732</v>
      </c>
      <c r="AY2613" t="s">
        <v>109</v>
      </c>
      <c r="AZ2613" t="s">
        <v>732</v>
      </c>
      <c r="BA2613" t="s">
        <v>788</v>
      </c>
      <c r="BB2613">
        <v>-88</v>
      </c>
      <c r="BC2613" t="s">
        <v>221</v>
      </c>
      <c r="BF2613">
        <v>8</v>
      </c>
      <c r="BG2613" t="s">
        <v>221</v>
      </c>
      <c r="BP2613" t="s">
        <v>4088</v>
      </c>
      <c r="BQ2613">
        <v>1</v>
      </c>
      <c r="BR2613" t="s">
        <v>607</v>
      </c>
      <c r="BS2613">
        <v>2</v>
      </c>
      <c r="BZ2613" t="s">
        <v>607</v>
      </c>
      <c r="CA2613" t="s">
        <v>4249</v>
      </c>
    </row>
    <row r="2614" spans="1:79" hidden="1" x14ac:dyDescent="0.25">
      <c r="A2614" t="s">
        <v>4056</v>
      </c>
      <c r="B2614" t="s">
        <v>4057</v>
      </c>
      <c r="C2614" t="s">
        <v>4165</v>
      </c>
      <c r="D2614" t="s">
        <v>4192</v>
      </c>
      <c r="E2614" t="s">
        <v>4193</v>
      </c>
      <c r="F2614" s="1">
        <v>34564</v>
      </c>
      <c r="G2614" s="4">
        <v>0.45347222222222222</v>
      </c>
      <c r="H2614" t="s">
        <v>3944</v>
      </c>
      <c r="I2614">
        <v>1</v>
      </c>
      <c r="J2614" t="s">
        <v>221</v>
      </c>
      <c r="K2614" t="s">
        <v>222</v>
      </c>
      <c r="L2614">
        <v>1</v>
      </c>
      <c r="M2614">
        <v>1</v>
      </c>
      <c r="N2614" t="s">
        <v>4236</v>
      </c>
      <c r="P2614" t="s">
        <v>224</v>
      </c>
      <c r="Q2614" t="s">
        <v>732</v>
      </c>
      <c r="R2614" t="s">
        <v>226</v>
      </c>
      <c r="S2614" t="s">
        <v>227</v>
      </c>
      <c r="T2614">
        <v>0.44400000000000001</v>
      </c>
      <c r="V2614">
        <v>5.0999999999999997E-2</v>
      </c>
      <c r="W2614">
        <v>5.0999999999999997E-2</v>
      </c>
      <c r="X2614" t="s">
        <v>281</v>
      </c>
      <c r="Y2614" t="s">
        <v>243</v>
      </c>
      <c r="Z2614" t="s">
        <v>4062</v>
      </c>
      <c r="AA2614" t="s">
        <v>3947</v>
      </c>
      <c r="AC2614" t="s">
        <v>4064</v>
      </c>
      <c r="AD2614" t="e">
        <f>-Site:(Red) Rock</f>
        <v>#NAME?</v>
      </c>
      <c r="AE2614" t="s">
        <v>4066</v>
      </c>
      <c r="AF2614" t="s">
        <v>736</v>
      </c>
      <c r="AG2614" t="s">
        <v>4064</v>
      </c>
      <c r="AH2614" t="s">
        <v>4067</v>
      </c>
      <c r="AJ2614" t="s">
        <v>237</v>
      </c>
      <c r="AK2614">
        <v>37.917999000000002</v>
      </c>
      <c r="AL2614">
        <v>-122.435997009277</v>
      </c>
      <c r="AM2614" t="s">
        <v>732</v>
      </c>
      <c r="AN2614" t="s">
        <v>239</v>
      </c>
      <c r="AO2614" t="s">
        <v>240</v>
      </c>
      <c r="AP2614" t="s">
        <v>4068</v>
      </c>
      <c r="AQ2614" t="s">
        <v>242</v>
      </c>
      <c r="AR2614" t="s">
        <v>732</v>
      </c>
      <c r="AS2614" t="s">
        <v>239</v>
      </c>
      <c r="AT2614" t="s">
        <v>239</v>
      </c>
      <c r="AU2614">
        <v>1</v>
      </c>
      <c r="AW2614" t="s">
        <v>4069</v>
      </c>
      <c r="AX2614" t="s">
        <v>732</v>
      </c>
      <c r="AY2614" t="s">
        <v>109</v>
      </c>
      <c r="AZ2614" t="s">
        <v>732</v>
      </c>
      <c r="BA2614" t="s">
        <v>788</v>
      </c>
      <c r="BB2614">
        <v>-88</v>
      </c>
      <c r="BC2614" t="s">
        <v>221</v>
      </c>
      <c r="BF2614">
        <v>10</v>
      </c>
      <c r="BG2614" t="s">
        <v>221</v>
      </c>
      <c r="BP2614" t="s">
        <v>4070</v>
      </c>
      <c r="BQ2614">
        <v>41</v>
      </c>
      <c r="BR2614" t="s">
        <v>607</v>
      </c>
      <c r="BS2614">
        <v>2</v>
      </c>
      <c r="BZ2614" t="s">
        <v>607</v>
      </c>
      <c r="CA2614" t="s">
        <v>4250</v>
      </c>
    </row>
    <row r="2615" spans="1:79" hidden="1" x14ac:dyDescent="0.25">
      <c r="A2615" t="s">
        <v>4056</v>
      </c>
      <c r="B2615" t="s">
        <v>4057</v>
      </c>
      <c r="C2615" t="s">
        <v>4165</v>
      </c>
      <c r="D2615" t="s">
        <v>4086</v>
      </c>
      <c r="E2615" t="s">
        <v>4087</v>
      </c>
      <c r="F2615" s="1">
        <v>34564</v>
      </c>
      <c r="G2615" s="4">
        <v>0.3888888888888889</v>
      </c>
      <c r="H2615" t="s">
        <v>3944</v>
      </c>
      <c r="I2615">
        <v>1</v>
      </c>
      <c r="J2615" t="s">
        <v>221</v>
      </c>
      <c r="K2615" t="s">
        <v>222</v>
      </c>
      <c r="L2615">
        <v>1</v>
      </c>
      <c r="M2615">
        <v>1</v>
      </c>
      <c r="N2615" t="s">
        <v>4236</v>
      </c>
      <c r="P2615" t="s">
        <v>224</v>
      </c>
      <c r="Q2615" t="s">
        <v>732</v>
      </c>
      <c r="R2615" t="s">
        <v>226</v>
      </c>
      <c r="S2615" t="s">
        <v>227</v>
      </c>
      <c r="T2615">
        <v>0.379</v>
      </c>
      <c r="V2615">
        <v>5.0999999999999997E-2</v>
      </c>
      <c r="W2615">
        <v>5.0999999999999997E-2</v>
      </c>
      <c r="X2615" t="s">
        <v>281</v>
      </c>
      <c r="Y2615" t="s">
        <v>243</v>
      </c>
      <c r="Z2615" t="s">
        <v>4062</v>
      </c>
      <c r="AA2615" t="s">
        <v>3947</v>
      </c>
      <c r="AC2615" t="s">
        <v>4064</v>
      </c>
      <c r="AD2615" t="e">
        <f>-Site:Point Isabel</f>
        <v>#NAME?</v>
      </c>
      <c r="AE2615" t="s">
        <v>4066</v>
      </c>
      <c r="AF2615" t="s">
        <v>736</v>
      </c>
      <c r="AG2615" t="s">
        <v>4064</v>
      </c>
      <c r="AH2615" t="s">
        <v>4067</v>
      </c>
      <c r="AJ2615" t="s">
        <v>237</v>
      </c>
      <c r="AK2615">
        <v>37.887000999999998</v>
      </c>
      <c r="AL2615">
        <v>-122.34300231933599</v>
      </c>
      <c r="AM2615" t="s">
        <v>732</v>
      </c>
      <c r="AN2615" t="s">
        <v>239</v>
      </c>
      <c r="AO2615" t="s">
        <v>240</v>
      </c>
      <c r="AP2615" t="s">
        <v>4068</v>
      </c>
      <c r="AQ2615" t="s">
        <v>242</v>
      </c>
      <c r="AR2615" t="s">
        <v>732</v>
      </c>
      <c r="AS2615" t="s">
        <v>239</v>
      </c>
      <c r="AT2615" t="s">
        <v>239</v>
      </c>
      <c r="AU2615">
        <v>1</v>
      </c>
      <c r="AW2615" t="s">
        <v>4069</v>
      </c>
      <c r="AX2615" t="s">
        <v>732</v>
      </c>
      <c r="AY2615" t="s">
        <v>109</v>
      </c>
      <c r="AZ2615" t="s">
        <v>732</v>
      </c>
      <c r="BA2615" t="s">
        <v>788</v>
      </c>
      <c r="BB2615">
        <v>-88</v>
      </c>
      <c r="BC2615" t="s">
        <v>221</v>
      </c>
      <c r="BF2615">
        <v>3</v>
      </c>
      <c r="BG2615" t="s">
        <v>221</v>
      </c>
      <c r="BP2615" t="s">
        <v>4088</v>
      </c>
      <c r="BQ2615">
        <v>1</v>
      </c>
      <c r="BR2615" t="s">
        <v>607</v>
      </c>
      <c r="BS2615">
        <v>2</v>
      </c>
      <c r="BZ2615" t="s">
        <v>607</v>
      </c>
      <c r="CA2615" t="s">
        <v>4251</v>
      </c>
    </row>
    <row r="2616" spans="1:79" hidden="1" x14ac:dyDescent="0.25">
      <c r="A2616" t="s">
        <v>4056</v>
      </c>
      <c r="B2616" t="s">
        <v>4057</v>
      </c>
      <c r="C2616" t="s">
        <v>4165</v>
      </c>
      <c r="D2616" t="s">
        <v>4109</v>
      </c>
      <c r="E2616" t="s">
        <v>4110</v>
      </c>
      <c r="F2616" s="1">
        <v>34568</v>
      </c>
      <c r="G2616" s="4">
        <v>0.5180555555555556</v>
      </c>
      <c r="H2616" t="s">
        <v>3944</v>
      </c>
      <c r="I2616">
        <v>1</v>
      </c>
      <c r="J2616" t="s">
        <v>221</v>
      </c>
      <c r="K2616" t="s">
        <v>222</v>
      </c>
      <c r="L2616">
        <v>1</v>
      </c>
      <c r="M2616">
        <v>1</v>
      </c>
      <c r="N2616" t="s">
        <v>4236</v>
      </c>
      <c r="P2616" t="s">
        <v>224</v>
      </c>
      <c r="Q2616" t="s">
        <v>732</v>
      </c>
      <c r="R2616" t="s">
        <v>226</v>
      </c>
      <c r="S2616" t="s">
        <v>227</v>
      </c>
      <c r="T2616">
        <v>0.21299999999999999</v>
      </c>
      <c r="V2616">
        <v>5.0999999999999997E-2</v>
      </c>
      <c r="W2616">
        <v>5.0999999999999997E-2</v>
      </c>
      <c r="X2616" t="s">
        <v>281</v>
      </c>
      <c r="Y2616" t="s">
        <v>243</v>
      </c>
      <c r="Z2616" t="s">
        <v>4062</v>
      </c>
      <c r="AA2616" t="s">
        <v>3947</v>
      </c>
      <c r="AC2616" t="s">
        <v>4064</v>
      </c>
      <c r="AD2616" t="e">
        <f>-Site:Pinole Point</f>
        <v>#NAME?</v>
      </c>
      <c r="AE2616" t="s">
        <v>4066</v>
      </c>
      <c r="AF2616" t="s">
        <v>736</v>
      </c>
      <c r="AG2616" t="s">
        <v>4064</v>
      </c>
      <c r="AH2616" t="s">
        <v>4067</v>
      </c>
      <c r="AJ2616" t="s">
        <v>237</v>
      </c>
      <c r="AK2616">
        <v>38.023997999999999</v>
      </c>
      <c r="AL2616">
        <v>-122.362998962402</v>
      </c>
      <c r="AM2616" t="s">
        <v>732</v>
      </c>
      <c r="AN2616" t="s">
        <v>239</v>
      </c>
      <c r="AO2616" t="s">
        <v>240</v>
      </c>
      <c r="AP2616" t="s">
        <v>4068</v>
      </c>
      <c r="AQ2616" t="s">
        <v>242</v>
      </c>
      <c r="AR2616" t="s">
        <v>732</v>
      </c>
      <c r="AS2616" t="s">
        <v>239</v>
      </c>
      <c r="AT2616" t="s">
        <v>239</v>
      </c>
      <c r="AU2616">
        <v>1</v>
      </c>
      <c r="AW2616" t="s">
        <v>4069</v>
      </c>
      <c r="AX2616" t="s">
        <v>732</v>
      </c>
      <c r="AY2616" t="s">
        <v>109</v>
      </c>
      <c r="AZ2616" t="s">
        <v>732</v>
      </c>
      <c r="BA2616" t="s">
        <v>788</v>
      </c>
      <c r="BB2616">
        <v>-88</v>
      </c>
      <c r="BC2616" t="s">
        <v>221</v>
      </c>
      <c r="BF2616">
        <v>6</v>
      </c>
      <c r="BG2616" t="s">
        <v>221</v>
      </c>
      <c r="BP2616" t="s">
        <v>4111</v>
      </c>
      <c r="BQ2616">
        <v>13</v>
      </c>
      <c r="BR2616" t="s">
        <v>607</v>
      </c>
      <c r="BS2616">
        <v>2</v>
      </c>
      <c r="BZ2616" t="s">
        <v>607</v>
      </c>
      <c r="CA2616" t="s">
        <v>4252</v>
      </c>
    </row>
    <row r="2617" spans="1:79" hidden="1" x14ac:dyDescent="0.25">
      <c r="A2617" t="s">
        <v>4056</v>
      </c>
      <c r="B2617" t="s">
        <v>4057</v>
      </c>
      <c r="C2617" t="s">
        <v>4165</v>
      </c>
      <c r="D2617" t="s">
        <v>4196</v>
      </c>
      <c r="E2617" t="s">
        <v>4197</v>
      </c>
      <c r="F2617" s="1">
        <v>34568</v>
      </c>
      <c r="G2617" s="4">
        <v>0.67152777777777783</v>
      </c>
      <c r="H2617" t="s">
        <v>3944</v>
      </c>
      <c r="I2617">
        <v>1</v>
      </c>
      <c r="J2617" t="s">
        <v>221</v>
      </c>
      <c r="K2617" t="s">
        <v>222</v>
      </c>
      <c r="L2617">
        <v>1</v>
      </c>
      <c r="M2617">
        <v>1</v>
      </c>
      <c r="N2617" t="s">
        <v>4236</v>
      </c>
      <c r="P2617" t="s">
        <v>224</v>
      </c>
      <c r="Q2617" t="s">
        <v>732</v>
      </c>
      <c r="R2617" t="s">
        <v>226</v>
      </c>
      <c r="S2617" t="s">
        <v>227</v>
      </c>
      <c r="T2617">
        <v>0.29099999999999998</v>
      </c>
      <c r="V2617">
        <v>5.0999999999999997E-2</v>
      </c>
      <c r="W2617">
        <v>5.0999999999999997E-2</v>
      </c>
      <c r="X2617" t="s">
        <v>281</v>
      </c>
      <c r="Y2617" t="s">
        <v>243</v>
      </c>
      <c r="Z2617" t="s">
        <v>4062</v>
      </c>
      <c r="AA2617" t="s">
        <v>3947</v>
      </c>
      <c r="AC2617" t="s">
        <v>4064</v>
      </c>
      <c r="AD2617" t="e">
        <f>-Site:Petaluma River</f>
        <v>#NAME?</v>
      </c>
      <c r="AE2617" t="s">
        <v>4066</v>
      </c>
      <c r="AF2617" t="s">
        <v>736</v>
      </c>
      <c r="AG2617" t="s">
        <v>4064</v>
      </c>
      <c r="AH2617" t="s">
        <v>4067</v>
      </c>
      <c r="AJ2617" t="s">
        <v>237</v>
      </c>
      <c r="AK2617">
        <v>38.110999999999997</v>
      </c>
      <c r="AL2617">
        <v>-122.48699951171901</v>
      </c>
      <c r="AM2617" t="s">
        <v>732</v>
      </c>
      <c r="AN2617" t="s">
        <v>239</v>
      </c>
      <c r="AO2617" t="s">
        <v>240</v>
      </c>
      <c r="AP2617" t="s">
        <v>4068</v>
      </c>
      <c r="AQ2617" t="s">
        <v>242</v>
      </c>
      <c r="AR2617" t="s">
        <v>732</v>
      </c>
      <c r="AS2617" t="s">
        <v>239</v>
      </c>
      <c r="AT2617" t="s">
        <v>239</v>
      </c>
      <c r="AU2617">
        <v>1</v>
      </c>
      <c r="AW2617" t="s">
        <v>4069</v>
      </c>
      <c r="AX2617" t="s">
        <v>732</v>
      </c>
      <c r="AY2617" t="s">
        <v>109</v>
      </c>
      <c r="AZ2617" t="s">
        <v>732</v>
      </c>
      <c r="BA2617" t="s">
        <v>788</v>
      </c>
      <c r="BB2617">
        <v>-88</v>
      </c>
      <c r="BC2617" t="s">
        <v>221</v>
      </c>
      <c r="BF2617">
        <v>4</v>
      </c>
      <c r="BG2617" t="s">
        <v>221</v>
      </c>
      <c r="BP2617" t="s">
        <v>4198</v>
      </c>
      <c r="BQ2617">
        <v>97</v>
      </c>
      <c r="BR2617" t="s">
        <v>607</v>
      </c>
      <c r="BS2617">
        <v>2</v>
      </c>
      <c r="BZ2617" t="s">
        <v>607</v>
      </c>
      <c r="CA2617" t="s">
        <v>4253</v>
      </c>
    </row>
    <row r="2618" spans="1:79" hidden="1" x14ac:dyDescent="0.25">
      <c r="A2618" t="s">
        <v>4056</v>
      </c>
      <c r="B2618" t="s">
        <v>4057</v>
      </c>
      <c r="C2618" t="s">
        <v>4165</v>
      </c>
      <c r="D2618" t="s">
        <v>4113</v>
      </c>
      <c r="E2618" t="s">
        <v>4114</v>
      </c>
      <c r="F2618" s="1">
        <v>34568</v>
      </c>
      <c r="G2618" s="4">
        <v>0.59097222222222223</v>
      </c>
      <c r="H2618" t="s">
        <v>3944</v>
      </c>
      <c r="I2618">
        <v>1</v>
      </c>
      <c r="J2618" t="s">
        <v>221</v>
      </c>
      <c r="K2618" t="s">
        <v>222</v>
      </c>
      <c r="L2618">
        <v>1</v>
      </c>
      <c r="M2618">
        <v>1</v>
      </c>
      <c r="N2618" t="s">
        <v>4236</v>
      </c>
      <c r="P2618" t="s">
        <v>224</v>
      </c>
      <c r="Q2618" t="s">
        <v>732</v>
      </c>
      <c r="R2618" t="s">
        <v>226</v>
      </c>
      <c r="S2618" t="s">
        <v>227</v>
      </c>
      <c r="T2618">
        <v>0.16</v>
      </c>
      <c r="V2618">
        <v>5.0999999999999997E-2</v>
      </c>
      <c r="W2618">
        <v>5.0999999999999997E-2</v>
      </c>
      <c r="X2618" t="s">
        <v>281</v>
      </c>
      <c r="Y2618" t="s">
        <v>243</v>
      </c>
      <c r="Z2618" t="s">
        <v>4062</v>
      </c>
      <c r="AA2618" t="s">
        <v>3947</v>
      </c>
      <c r="AC2618" t="s">
        <v>4064</v>
      </c>
      <c r="AD2618" t="s">
        <v>4254</v>
      </c>
      <c r="AE2618" t="s">
        <v>4066</v>
      </c>
      <c r="AF2618" t="s">
        <v>736</v>
      </c>
      <c r="AG2618" t="s">
        <v>4064</v>
      </c>
      <c r="AH2618" t="s">
        <v>4067</v>
      </c>
      <c r="AJ2618" t="s">
        <v>237</v>
      </c>
      <c r="AK2618">
        <v>38.048000000000002</v>
      </c>
      <c r="AL2618">
        <v>-122.421997070312</v>
      </c>
      <c r="AM2618" t="s">
        <v>732</v>
      </c>
      <c r="AN2618" t="s">
        <v>239</v>
      </c>
      <c r="AO2618" t="s">
        <v>240</v>
      </c>
      <c r="AP2618" t="s">
        <v>4068</v>
      </c>
      <c r="AQ2618" t="s">
        <v>242</v>
      </c>
      <c r="AR2618" t="s">
        <v>732</v>
      </c>
      <c r="AS2618" t="s">
        <v>239</v>
      </c>
      <c r="AT2618" t="s">
        <v>239</v>
      </c>
      <c r="AU2618">
        <v>1</v>
      </c>
      <c r="AW2618" t="s">
        <v>4069</v>
      </c>
      <c r="AX2618" t="s">
        <v>732</v>
      </c>
      <c r="AY2618" t="s">
        <v>109</v>
      </c>
      <c r="AZ2618" t="s">
        <v>732</v>
      </c>
      <c r="BA2618" t="s">
        <v>788</v>
      </c>
      <c r="BB2618">
        <v>-88</v>
      </c>
      <c r="BC2618" t="s">
        <v>221</v>
      </c>
      <c r="BF2618">
        <v>4</v>
      </c>
      <c r="BG2618" t="s">
        <v>221</v>
      </c>
      <c r="BP2618" t="s">
        <v>4070</v>
      </c>
      <c r="BQ2618">
        <v>41</v>
      </c>
      <c r="BR2618" t="s">
        <v>607</v>
      </c>
      <c r="BS2618">
        <v>2</v>
      </c>
      <c r="BZ2618" t="s">
        <v>607</v>
      </c>
      <c r="CA2618" t="s">
        <v>4255</v>
      </c>
    </row>
    <row r="2619" spans="1:79" hidden="1" x14ac:dyDescent="0.25">
      <c r="A2619" t="s">
        <v>4056</v>
      </c>
      <c r="B2619" t="s">
        <v>4057</v>
      </c>
      <c r="C2619" t="s">
        <v>4165</v>
      </c>
      <c r="D2619" t="s">
        <v>4119</v>
      </c>
      <c r="E2619" t="s">
        <v>4120</v>
      </c>
      <c r="F2619" s="1">
        <v>34568</v>
      </c>
      <c r="G2619" s="4">
        <v>0.3527777777777778</v>
      </c>
      <c r="H2619" t="s">
        <v>3944</v>
      </c>
      <c r="I2619">
        <v>1</v>
      </c>
      <c r="J2619" t="s">
        <v>221</v>
      </c>
      <c r="K2619" t="s">
        <v>222</v>
      </c>
      <c r="L2619">
        <v>1</v>
      </c>
      <c r="M2619">
        <v>1</v>
      </c>
      <c r="N2619" t="s">
        <v>4236</v>
      </c>
      <c r="P2619" t="s">
        <v>224</v>
      </c>
      <c r="Q2619" t="s">
        <v>732</v>
      </c>
      <c r="R2619" t="s">
        <v>226</v>
      </c>
      <c r="S2619" t="s">
        <v>227</v>
      </c>
      <c r="T2619">
        <v>0.18</v>
      </c>
      <c r="V2619">
        <v>5.0999999999999997E-2</v>
      </c>
      <c r="W2619">
        <v>5.0999999999999997E-2</v>
      </c>
      <c r="X2619" t="s">
        <v>281</v>
      </c>
      <c r="Y2619" t="s">
        <v>243</v>
      </c>
      <c r="Z2619" t="s">
        <v>4062</v>
      </c>
      <c r="AA2619" t="s">
        <v>3947</v>
      </c>
      <c r="AC2619" t="s">
        <v>4064</v>
      </c>
      <c r="AD2619" t="e">
        <f>-Site:Davis Point</f>
        <v>#NAME?</v>
      </c>
      <c r="AE2619" t="s">
        <v>4066</v>
      </c>
      <c r="AF2619" t="s">
        <v>736</v>
      </c>
      <c r="AG2619" t="s">
        <v>4064</v>
      </c>
      <c r="AH2619" t="s">
        <v>4067</v>
      </c>
      <c r="AJ2619" t="s">
        <v>237</v>
      </c>
      <c r="AK2619">
        <v>38.050998999999997</v>
      </c>
      <c r="AL2619">
        <v>-122.27799987793</v>
      </c>
      <c r="AM2619" t="s">
        <v>732</v>
      </c>
      <c r="AN2619" t="s">
        <v>239</v>
      </c>
      <c r="AO2619" t="s">
        <v>240</v>
      </c>
      <c r="AP2619" t="s">
        <v>4068</v>
      </c>
      <c r="AQ2619" t="s">
        <v>242</v>
      </c>
      <c r="AR2619" t="s">
        <v>732</v>
      </c>
      <c r="AS2619" t="s">
        <v>239</v>
      </c>
      <c r="AT2619" t="s">
        <v>239</v>
      </c>
      <c r="AU2619">
        <v>1</v>
      </c>
      <c r="AW2619" t="s">
        <v>4069</v>
      </c>
      <c r="AX2619" t="s">
        <v>732</v>
      </c>
      <c r="AY2619" t="s">
        <v>109</v>
      </c>
      <c r="AZ2619" t="s">
        <v>732</v>
      </c>
      <c r="BA2619" t="s">
        <v>788</v>
      </c>
      <c r="BB2619">
        <v>-88</v>
      </c>
      <c r="BC2619" t="s">
        <v>221</v>
      </c>
      <c r="BF2619">
        <v>6</v>
      </c>
      <c r="BG2619" t="s">
        <v>221</v>
      </c>
      <c r="BP2619" t="s">
        <v>4111</v>
      </c>
      <c r="BQ2619">
        <v>13</v>
      </c>
      <c r="BR2619" t="s">
        <v>607</v>
      </c>
      <c r="BS2619">
        <v>2</v>
      </c>
      <c r="BZ2619" t="s">
        <v>607</v>
      </c>
      <c r="CA2619" t="s">
        <v>4256</v>
      </c>
    </row>
    <row r="2620" spans="1:79" hidden="1" x14ac:dyDescent="0.25">
      <c r="A2620" t="s">
        <v>4056</v>
      </c>
      <c r="B2620" t="s">
        <v>4057</v>
      </c>
      <c r="C2620" t="s">
        <v>4165</v>
      </c>
      <c r="D2620" t="s">
        <v>4106</v>
      </c>
      <c r="E2620" t="s">
        <v>4107</v>
      </c>
      <c r="F2620" s="1">
        <v>34569</v>
      </c>
      <c r="G2620" s="4">
        <v>0.31388888888888888</v>
      </c>
      <c r="H2620" t="s">
        <v>3944</v>
      </c>
      <c r="I2620">
        <v>1</v>
      </c>
      <c r="J2620" t="s">
        <v>221</v>
      </c>
      <c r="K2620" t="s">
        <v>222</v>
      </c>
      <c r="L2620">
        <v>1</v>
      </c>
      <c r="M2620">
        <v>1</v>
      </c>
      <c r="N2620" t="s">
        <v>4236</v>
      </c>
      <c r="P2620" t="s">
        <v>224</v>
      </c>
      <c r="Q2620" t="s">
        <v>732</v>
      </c>
      <c r="R2620" t="s">
        <v>226</v>
      </c>
      <c r="S2620" t="s">
        <v>227</v>
      </c>
      <c r="T2620">
        <v>0.20200000000000001</v>
      </c>
      <c r="V2620">
        <v>5.0999999999999997E-2</v>
      </c>
      <c r="W2620">
        <v>5.0999999999999997E-2</v>
      </c>
      <c r="X2620" t="s">
        <v>281</v>
      </c>
      <c r="Y2620" t="s">
        <v>243</v>
      </c>
      <c r="Z2620" t="s">
        <v>4062</v>
      </c>
      <c r="AA2620" t="s">
        <v>3947</v>
      </c>
      <c r="AC2620" t="s">
        <v>4064</v>
      </c>
      <c r="AD2620" t="e">
        <f>-Site:Napa River</f>
        <v>#NAME?</v>
      </c>
      <c r="AE2620" t="s">
        <v>4066</v>
      </c>
      <c r="AF2620" t="s">
        <v>736</v>
      </c>
      <c r="AG2620" t="s">
        <v>4064</v>
      </c>
      <c r="AH2620" t="s">
        <v>4067</v>
      </c>
      <c r="AJ2620" t="s">
        <v>237</v>
      </c>
      <c r="AK2620">
        <v>38.097000000000001</v>
      </c>
      <c r="AL2620">
        <v>-122.26100158691401</v>
      </c>
      <c r="AM2620" t="s">
        <v>732</v>
      </c>
      <c r="AN2620" t="s">
        <v>239</v>
      </c>
      <c r="AO2620" t="s">
        <v>240</v>
      </c>
      <c r="AP2620" t="s">
        <v>4068</v>
      </c>
      <c r="AQ2620" t="s">
        <v>242</v>
      </c>
      <c r="AR2620" t="s">
        <v>732</v>
      </c>
      <c r="AS2620" t="s">
        <v>239</v>
      </c>
      <c r="AT2620" t="s">
        <v>239</v>
      </c>
      <c r="AU2620">
        <v>1</v>
      </c>
      <c r="AW2620" t="s">
        <v>4069</v>
      </c>
      <c r="AX2620" t="s">
        <v>732</v>
      </c>
      <c r="AY2620" t="s">
        <v>109</v>
      </c>
      <c r="AZ2620" t="s">
        <v>732</v>
      </c>
      <c r="BA2620" t="s">
        <v>788</v>
      </c>
      <c r="BB2620">
        <v>-88</v>
      </c>
      <c r="BC2620" t="s">
        <v>221</v>
      </c>
      <c r="BF2620">
        <v>2</v>
      </c>
      <c r="BG2620" t="s">
        <v>221</v>
      </c>
      <c r="BP2620" t="s">
        <v>1254</v>
      </c>
      <c r="BQ2620">
        <v>95</v>
      </c>
      <c r="BR2620" t="s">
        <v>607</v>
      </c>
      <c r="BS2620">
        <v>2</v>
      </c>
      <c r="BZ2620" t="s">
        <v>607</v>
      </c>
      <c r="CA2620" t="s">
        <v>4257</v>
      </c>
    </row>
    <row r="2621" spans="1:79" hidden="1" x14ac:dyDescent="0.25">
      <c r="A2621" t="s">
        <v>4056</v>
      </c>
      <c r="B2621" t="s">
        <v>4057</v>
      </c>
      <c r="C2621" t="s">
        <v>4165</v>
      </c>
      <c r="D2621" t="s">
        <v>4122</v>
      </c>
      <c r="E2621" t="s">
        <v>4123</v>
      </c>
      <c r="F2621" s="1">
        <v>34569</v>
      </c>
      <c r="G2621" s="4">
        <v>0.49236111111111108</v>
      </c>
      <c r="H2621" t="s">
        <v>3944</v>
      </c>
      <c r="I2621">
        <v>1</v>
      </c>
      <c r="J2621" t="s">
        <v>221</v>
      </c>
      <c r="K2621" t="s">
        <v>222</v>
      </c>
      <c r="L2621">
        <v>1</v>
      </c>
      <c r="M2621">
        <v>1</v>
      </c>
      <c r="N2621" t="s">
        <v>4236</v>
      </c>
      <c r="P2621" t="s">
        <v>224</v>
      </c>
      <c r="Q2621" t="s">
        <v>732</v>
      </c>
      <c r="R2621" t="s">
        <v>226</v>
      </c>
      <c r="S2621" t="s">
        <v>227</v>
      </c>
      <c r="T2621">
        <v>0.24399999999999999</v>
      </c>
      <c r="V2621">
        <v>5.0999999999999997E-2</v>
      </c>
      <c r="W2621">
        <v>5.0999999999999997E-2</v>
      </c>
      <c r="X2621" t="s">
        <v>281</v>
      </c>
      <c r="Y2621" t="s">
        <v>243</v>
      </c>
      <c r="Z2621" t="s">
        <v>4062</v>
      </c>
      <c r="AA2621" t="s">
        <v>3947</v>
      </c>
      <c r="AC2621" t="s">
        <v>4064</v>
      </c>
      <c r="AD2621" t="e">
        <f>-Site:Grizzly Bay</f>
        <v>#NAME?</v>
      </c>
      <c r="AE2621" t="s">
        <v>4066</v>
      </c>
      <c r="AF2621" t="s">
        <v>736</v>
      </c>
      <c r="AG2621" t="s">
        <v>4064</v>
      </c>
      <c r="AH2621" t="s">
        <v>4067</v>
      </c>
      <c r="AJ2621" t="s">
        <v>237</v>
      </c>
      <c r="AK2621">
        <v>38.116000999999997</v>
      </c>
      <c r="AL2621">
        <v>-122.040000915527</v>
      </c>
      <c r="AM2621" t="s">
        <v>732</v>
      </c>
      <c r="AN2621" t="s">
        <v>239</v>
      </c>
      <c r="AO2621" t="s">
        <v>240</v>
      </c>
      <c r="AP2621" t="s">
        <v>4068</v>
      </c>
      <c r="AQ2621" t="s">
        <v>242</v>
      </c>
      <c r="AR2621" t="s">
        <v>732</v>
      </c>
      <c r="AS2621" t="s">
        <v>239</v>
      </c>
      <c r="AT2621" t="s">
        <v>239</v>
      </c>
      <c r="AU2621">
        <v>1</v>
      </c>
      <c r="AW2621" t="s">
        <v>4069</v>
      </c>
      <c r="AX2621" t="s">
        <v>732</v>
      </c>
      <c r="AY2621" t="s">
        <v>109</v>
      </c>
      <c r="AZ2621" t="s">
        <v>732</v>
      </c>
      <c r="BA2621" t="s">
        <v>788</v>
      </c>
      <c r="BB2621">
        <v>-88</v>
      </c>
      <c r="BC2621" t="s">
        <v>221</v>
      </c>
      <c r="BF2621">
        <v>2</v>
      </c>
      <c r="BG2621" t="s">
        <v>221</v>
      </c>
      <c r="BP2621" t="s">
        <v>1254</v>
      </c>
      <c r="BQ2621">
        <v>95</v>
      </c>
      <c r="BR2621" t="s">
        <v>607</v>
      </c>
      <c r="BS2621">
        <v>2</v>
      </c>
      <c r="BZ2621" t="s">
        <v>607</v>
      </c>
      <c r="CA2621" t="s">
        <v>4258</v>
      </c>
    </row>
    <row r="2622" spans="1:79" hidden="1" x14ac:dyDescent="0.25">
      <c r="A2622" t="s">
        <v>4056</v>
      </c>
      <c r="B2622" t="s">
        <v>4057</v>
      </c>
      <c r="C2622" t="s">
        <v>4165</v>
      </c>
      <c r="D2622" t="s">
        <v>4206</v>
      </c>
      <c r="E2622" t="s">
        <v>4207</v>
      </c>
      <c r="F2622" s="1">
        <v>34569</v>
      </c>
      <c r="G2622" s="4">
        <v>0.59583333333333333</v>
      </c>
      <c r="H2622" t="s">
        <v>3944</v>
      </c>
      <c r="I2622">
        <v>1</v>
      </c>
      <c r="J2622" t="s">
        <v>221</v>
      </c>
      <c r="K2622" t="s">
        <v>222</v>
      </c>
      <c r="L2622">
        <v>1</v>
      </c>
      <c r="M2622">
        <v>1</v>
      </c>
      <c r="N2622" t="s">
        <v>4236</v>
      </c>
      <c r="P2622" t="s">
        <v>224</v>
      </c>
      <c r="Q2622" t="s">
        <v>732</v>
      </c>
      <c r="R2622" t="s">
        <v>226</v>
      </c>
      <c r="S2622" t="s">
        <v>227</v>
      </c>
      <c r="T2622">
        <v>0.20100000000000001</v>
      </c>
      <c r="V2622">
        <v>5.0999999999999997E-2</v>
      </c>
      <c r="W2622">
        <v>5.0999999999999997E-2</v>
      </c>
      <c r="X2622" t="s">
        <v>281</v>
      </c>
      <c r="Y2622" t="s">
        <v>243</v>
      </c>
      <c r="Z2622" t="s">
        <v>4062</v>
      </c>
      <c r="AA2622" t="s">
        <v>3947</v>
      </c>
      <c r="AC2622" t="s">
        <v>4064</v>
      </c>
      <c r="AD2622" t="e">
        <f>-Site:Honker Bay</f>
        <v>#NAME?</v>
      </c>
      <c r="AE2622" t="s">
        <v>4066</v>
      </c>
      <c r="AF2622" t="s">
        <v>736</v>
      </c>
      <c r="AG2622" t="s">
        <v>4064</v>
      </c>
      <c r="AH2622" t="s">
        <v>4067</v>
      </c>
      <c r="AJ2622" t="s">
        <v>237</v>
      </c>
      <c r="AK2622">
        <v>38.067000999999998</v>
      </c>
      <c r="AL2622">
        <v>-121.93399810791</v>
      </c>
      <c r="AM2622" t="s">
        <v>732</v>
      </c>
      <c r="AN2622" t="s">
        <v>239</v>
      </c>
      <c r="AO2622" t="s">
        <v>240</v>
      </c>
      <c r="AP2622" t="s">
        <v>4068</v>
      </c>
      <c r="AQ2622" t="s">
        <v>242</v>
      </c>
      <c r="AR2622" t="s">
        <v>732</v>
      </c>
      <c r="AS2622" t="s">
        <v>239</v>
      </c>
      <c r="AT2622" t="s">
        <v>239</v>
      </c>
      <c r="AU2622">
        <v>1</v>
      </c>
      <c r="AW2622" t="s">
        <v>4069</v>
      </c>
      <c r="AX2622" t="s">
        <v>732</v>
      </c>
      <c r="AY2622" t="s">
        <v>109</v>
      </c>
      <c r="AZ2622" t="s">
        <v>732</v>
      </c>
      <c r="BA2622" t="s">
        <v>788</v>
      </c>
      <c r="BB2622">
        <v>-88</v>
      </c>
      <c r="BC2622" t="s">
        <v>221</v>
      </c>
      <c r="BF2622">
        <v>2</v>
      </c>
      <c r="BG2622" t="s">
        <v>221</v>
      </c>
      <c r="BP2622" t="s">
        <v>1254</v>
      </c>
      <c r="BQ2622">
        <v>95</v>
      </c>
      <c r="BR2622" t="s">
        <v>607</v>
      </c>
      <c r="BS2622">
        <v>2</v>
      </c>
      <c r="BZ2622" t="s">
        <v>607</v>
      </c>
      <c r="CA2622" t="s">
        <v>4259</v>
      </c>
    </row>
    <row r="2623" spans="1:79" hidden="1" x14ac:dyDescent="0.25">
      <c r="A2623" t="s">
        <v>4056</v>
      </c>
      <c r="B2623" t="s">
        <v>4057</v>
      </c>
      <c r="C2623" t="s">
        <v>4165</v>
      </c>
      <c r="D2623" t="s">
        <v>4116</v>
      </c>
      <c r="E2623" t="s">
        <v>4117</v>
      </c>
      <c r="F2623" s="1">
        <v>34569</v>
      </c>
      <c r="G2623" s="4">
        <v>0.42569444444444443</v>
      </c>
      <c r="H2623" t="s">
        <v>3944</v>
      </c>
      <c r="I2623">
        <v>1</v>
      </c>
      <c r="J2623" t="s">
        <v>221</v>
      </c>
      <c r="K2623" t="s">
        <v>222</v>
      </c>
      <c r="L2623">
        <v>1</v>
      </c>
      <c r="M2623">
        <v>1</v>
      </c>
      <c r="N2623" t="s">
        <v>4236</v>
      </c>
      <c r="P2623" t="s">
        <v>224</v>
      </c>
      <c r="Q2623" t="s">
        <v>732</v>
      </c>
      <c r="R2623" t="s">
        <v>226</v>
      </c>
      <c r="S2623" t="s">
        <v>227</v>
      </c>
      <c r="T2623">
        <v>0.33300000000000002</v>
      </c>
      <c r="V2623">
        <v>5.0999999999999997E-2</v>
      </c>
      <c r="W2623">
        <v>5.0999999999999997E-2</v>
      </c>
      <c r="X2623" t="s">
        <v>281</v>
      </c>
      <c r="Y2623" t="s">
        <v>243</v>
      </c>
      <c r="Z2623" t="s">
        <v>4062</v>
      </c>
      <c r="AA2623" t="s">
        <v>3947</v>
      </c>
      <c r="AC2623" t="s">
        <v>4064</v>
      </c>
      <c r="AD2623" t="e">
        <f>-Site:Pacheco Creek</f>
        <v>#NAME?</v>
      </c>
      <c r="AE2623" t="s">
        <v>4066</v>
      </c>
      <c r="AF2623" t="s">
        <v>736</v>
      </c>
      <c r="AG2623" t="s">
        <v>4064</v>
      </c>
      <c r="AH2623" t="s">
        <v>4067</v>
      </c>
      <c r="AJ2623" t="s">
        <v>237</v>
      </c>
      <c r="AK2623">
        <v>38.050998999999997</v>
      </c>
      <c r="AL2623">
        <v>-122.098999023438</v>
      </c>
      <c r="AM2623" t="s">
        <v>732</v>
      </c>
      <c r="AN2623" t="s">
        <v>239</v>
      </c>
      <c r="AO2623" t="s">
        <v>240</v>
      </c>
      <c r="AP2623" t="s">
        <v>4068</v>
      </c>
      <c r="AQ2623" t="s">
        <v>242</v>
      </c>
      <c r="AR2623" t="s">
        <v>732</v>
      </c>
      <c r="AS2623" t="s">
        <v>239</v>
      </c>
      <c r="AT2623" t="s">
        <v>239</v>
      </c>
      <c r="AU2623">
        <v>1</v>
      </c>
      <c r="AW2623" t="s">
        <v>4069</v>
      </c>
      <c r="AX2623" t="s">
        <v>732</v>
      </c>
      <c r="AY2623" t="s">
        <v>109</v>
      </c>
      <c r="AZ2623" t="s">
        <v>732</v>
      </c>
      <c r="BA2623" t="s">
        <v>788</v>
      </c>
      <c r="BB2623">
        <v>-88</v>
      </c>
      <c r="BC2623" t="s">
        <v>221</v>
      </c>
      <c r="BF2623">
        <v>9</v>
      </c>
      <c r="BG2623" t="s">
        <v>221</v>
      </c>
      <c r="BP2623" t="s">
        <v>1254</v>
      </c>
      <c r="BQ2623">
        <v>95</v>
      </c>
      <c r="BR2623" t="s">
        <v>607</v>
      </c>
      <c r="BS2623">
        <v>2</v>
      </c>
      <c r="BZ2623" t="s">
        <v>607</v>
      </c>
      <c r="CA2623" t="s">
        <v>4260</v>
      </c>
    </row>
    <row r="2624" spans="1:79" hidden="1" x14ac:dyDescent="0.25">
      <c r="A2624" t="s">
        <v>4056</v>
      </c>
      <c r="B2624" t="s">
        <v>4057</v>
      </c>
      <c r="C2624" t="s">
        <v>4165</v>
      </c>
      <c r="D2624" t="s">
        <v>4128</v>
      </c>
      <c r="E2624" t="s">
        <v>4129</v>
      </c>
      <c r="F2624" s="1">
        <v>34570</v>
      </c>
      <c r="G2624" s="4">
        <v>0.43263888888888885</v>
      </c>
      <c r="H2624" t="s">
        <v>3944</v>
      </c>
      <c r="I2624">
        <v>1</v>
      </c>
      <c r="J2624" t="s">
        <v>221</v>
      </c>
      <c r="K2624" t="s">
        <v>222</v>
      </c>
      <c r="L2624">
        <v>1</v>
      </c>
      <c r="M2624">
        <v>1</v>
      </c>
      <c r="N2624" t="s">
        <v>4236</v>
      </c>
      <c r="P2624" t="s">
        <v>224</v>
      </c>
      <c r="Q2624" t="s">
        <v>732</v>
      </c>
      <c r="R2624" t="s">
        <v>226</v>
      </c>
      <c r="S2624" t="s">
        <v>227</v>
      </c>
      <c r="T2624">
        <v>0.122</v>
      </c>
      <c r="V2624">
        <v>5.0999999999999997E-2</v>
      </c>
      <c r="W2624">
        <v>5.0999999999999997E-2</v>
      </c>
      <c r="X2624" t="s">
        <v>281</v>
      </c>
      <c r="Y2624" t="s">
        <v>243</v>
      </c>
      <c r="Z2624" t="s">
        <v>4062</v>
      </c>
      <c r="AA2624" t="s">
        <v>3947</v>
      </c>
      <c r="AC2624" t="s">
        <v>4064</v>
      </c>
      <c r="AD2624" t="s">
        <v>4261</v>
      </c>
      <c r="AE2624" t="s">
        <v>4066</v>
      </c>
      <c r="AF2624" t="s">
        <v>736</v>
      </c>
      <c r="AG2624" t="s">
        <v>4064</v>
      </c>
      <c r="AH2624" t="s">
        <v>4067</v>
      </c>
      <c r="AJ2624" t="s">
        <v>237</v>
      </c>
      <c r="AK2624">
        <v>38.060001</v>
      </c>
      <c r="AL2624">
        <v>-121.80999755859401</v>
      </c>
      <c r="AM2624" t="s">
        <v>732</v>
      </c>
      <c r="AN2624" t="s">
        <v>239</v>
      </c>
      <c r="AO2624" t="s">
        <v>240</v>
      </c>
      <c r="AP2624" t="s">
        <v>4068</v>
      </c>
      <c r="AQ2624" t="s">
        <v>242</v>
      </c>
      <c r="AR2624" t="s">
        <v>732</v>
      </c>
      <c r="AS2624" t="s">
        <v>239</v>
      </c>
      <c r="AT2624" t="s">
        <v>239</v>
      </c>
      <c r="AU2624">
        <v>1</v>
      </c>
      <c r="AW2624" t="s">
        <v>4069</v>
      </c>
      <c r="AX2624" t="s">
        <v>732</v>
      </c>
      <c r="AY2624" t="s">
        <v>109</v>
      </c>
      <c r="AZ2624" t="s">
        <v>732</v>
      </c>
      <c r="BA2624" t="s">
        <v>788</v>
      </c>
      <c r="BB2624">
        <v>-88</v>
      </c>
      <c r="BC2624" t="s">
        <v>221</v>
      </c>
      <c r="BF2624">
        <v>9</v>
      </c>
      <c r="BG2624" t="s">
        <v>221</v>
      </c>
      <c r="BP2624" t="s">
        <v>1233</v>
      </c>
      <c r="BQ2624">
        <v>67</v>
      </c>
      <c r="BR2624" t="s">
        <v>357</v>
      </c>
      <c r="BS2624">
        <v>5</v>
      </c>
      <c r="BZ2624" t="s">
        <v>607</v>
      </c>
      <c r="CA2624" t="s">
        <v>4262</v>
      </c>
    </row>
    <row r="2625" spans="1:79" x14ac:dyDescent="0.25">
      <c r="A2625" t="s">
        <v>4056</v>
      </c>
      <c r="B2625" t="s">
        <v>4057</v>
      </c>
      <c r="C2625" t="s">
        <v>4165</v>
      </c>
      <c r="D2625" t="s">
        <v>4125</v>
      </c>
      <c r="E2625" t="s">
        <v>4126</v>
      </c>
      <c r="F2625" s="1">
        <v>34570</v>
      </c>
      <c r="G2625" s="4">
        <v>0.51111111111111118</v>
      </c>
      <c r="H2625" t="s">
        <v>3944</v>
      </c>
      <c r="I2625">
        <v>1</v>
      </c>
      <c r="J2625" t="s">
        <v>221</v>
      </c>
      <c r="K2625" t="s">
        <v>222</v>
      </c>
      <c r="L2625">
        <v>1</v>
      </c>
      <c r="M2625">
        <v>1</v>
      </c>
      <c r="N2625" t="s">
        <v>4236</v>
      </c>
      <c r="P2625" t="s">
        <v>224</v>
      </c>
      <c r="Q2625" t="s">
        <v>732</v>
      </c>
      <c r="R2625" t="s">
        <v>226</v>
      </c>
      <c r="S2625" t="s">
        <v>227</v>
      </c>
      <c r="T2625">
        <v>0.17299999999999999</v>
      </c>
      <c r="V2625">
        <v>5.0999999999999997E-2</v>
      </c>
      <c r="W2625">
        <v>5.0999999999999997E-2</v>
      </c>
      <c r="X2625" t="s">
        <v>281</v>
      </c>
      <c r="Y2625" t="s">
        <v>243</v>
      </c>
      <c r="Z2625" t="s">
        <v>4062</v>
      </c>
      <c r="AA2625" t="s">
        <v>3947</v>
      </c>
      <c r="AC2625" t="s">
        <v>4064</v>
      </c>
      <c r="AD2625" t="e">
        <f>-Site:(San) Joaquin River</f>
        <v>#NAME?</v>
      </c>
      <c r="AE2625" t="s">
        <v>4066</v>
      </c>
      <c r="AF2625" t="s">
        <v>736</v>
      </c>
      <c r="AG2625" t="s">
        <v>4064</v>
      </c>
      <c r="AH2625" t="s">
        <v>4067</v>
      </c>
      <c r="AJ2625" t="s">
        <v>237</v>
      </c>
      <c r="AK2625">
        <v>38.021000000000001</v>
      </c>
      <c r="AL2625">
        <v>-121.80500030517599</v>
      </c>
      <c r="AM2625" t="s">
        <v>732</v>
      </c>
      <c r="AN2625" t="s">
        <v>239</v>
      </c>
      <c r="AO2625" t="s">
        <v>240</v>
      </c>
      <c r="AP2625" t="s">
        <v>4068</v>
      </c>
      <c r="AQ2625" t="s">
        <v>242</v>
      </c>
      <c r="AR2625" t="s">
        <v>732</v>
      </c>
      <c r="AS2625" t="s">
        <v>239</v>
      </c>
      <c r="AT2625" t="s">
        <v>239</v>
      </c>
      <c r="AU2625">
        <v>1</v>
      </c>
      <c r="AW2625" t="s">
        <v>4069</v>
      </c>
      <c r="AX2625" t="s">
        <v>732</v>
      </c>
      <c r="AY2625" t="s">
        <v>109</v>
      </c>
      <c r="AZ2625" t="s">
        <v>732</v>
      </c>
      <c r="BA2625" t="s">
        <v>788</v>
      </c>
      <c r="BB2625">
        <v>-88</v>
      </c>
      <c r="BC2625" t="s">
        <v>221</v>
      </c>
      <c r="BF2625">
        <v>8</v>
      </c>
      <c r="BG2625" t="s">
        <v>221</v>
      </c>
      <c r="BP2625" t="s">
        <v>4111</v>
      </c>
      <c r="BQ2625">
        <v>13</v>
      </c>
      <c r="BR2625" t="s">
        <v>357</v>
      </c>
      <c r="BS2625">
        <v>5</v>
      </c>
      <c r="BZ2625" t="s">
        <v>607</v>
      </c>
      <c r="CA2625" t="s">
        <v>4263</v>
      </c>
    </row>
    <row r="2626" spans="1:79" hidden="1" x14ac:dyDescent="0.25">
      <c r="A2626" t="s">
        <v>4056</v>
      </c>
      <c r="B2626" t="s">
        <v>4057</v>
      </c>
      <c r="C2626" t="s">
        <v>4264</v>
      </c>
      <c r="D2626" t="s">
        <v>4081</v>
      </c>
      <c r="E2626" t="s">
        <v>4082</v>
      </c>
      <c r="F2626" s="1">
        <v>34736</v>
      </c>
      <c r="G2626" s="4">
        <v>0.58680555555555558</v>
      </c>
      <c r="H2626" t="s">
        <v>3944</v>
      </c>
      <c r="I2626">
        <v>1</v>
      </c>
      <c r="J2626" t="s">
        <v>221</v>
      </c>
      <c r="K2626" t="s">
        <v>222</v>
      </c>
      <c r="L2626">
        <v>1</v>
      </c>
      <c r="M2626">
        <v>1</v>
      </c>
      <c r="N2626" t="s">
        <v>4265</v>
      </c>
      <c r="P2626" t="s">
        <v>224</v>
      </c>
      <c r="Q2626" t="s">
        <v>732</v>
      </c>
      <c r="R2626" t="s">
        <v>226</v>
      </c>
      <c r="S2626" t="s">
        <v>227</v>
      </c>
      <c r="T2626">
        <v>0.29799999999999999</v>
      </c>
      <c r="V2626">
        <v>1.9E-2</v>
      </c>
      <c r="W2626">
        <v>1.9E-2</v>
      </c>
      <c r="X2626" t="s">
        <v>281</v>
      </c>
      <c r="Y2626" t="s">
        <v>243</v>
      </c>
      <c r="Z2626" t="s">
        <v>4062</v>
      </c>
      <c r="AA2626" t="s">
        <v>3947</v>
      </c>
      <c r="AC2626" t="s">
        <v>4064</v>
      </c>
      <c r="AD2626" t="e">
        <f>-Site:Dumbarton Bridge</f>
        <v>#NAME?</v>
      </c>
      <c r="AE2626" t="s">
        <v>4066</v>
      </c>
      <c r="AF2626" t="s">
        <v>736</v>
      </c>
      <c r="AG2626" t="s">
        <v>4064</v>
      </c>
      <c r="AH2626" t="s">
        <v>4067</v>
      </c>
      <c r="AJ2626" t="s">
        <v>237</v>
      </c>
      <c r="AK2626">
        <v>37.514000000000003</v>
      </c>
      <c r="AL2626">
        <v>-122.13500213623</v>
      </c>
      <c r="AM2626" t="s">
        <v>732</v>
      </c>
      <c r="AN2626" t="s">
        <v>239</v>
      </c>
      <c r="AO2626" t="s">
        <v>240</v>
      </c>
      <c r="AP2626" t="s">
        <v>4068</v>
      </c>
      <c r="AQ2626" t="s">
        <v>242</v>
      </c>
      <c r="AR2626" t="s">
        <v>732</v>
      </c>
      <c r="AS2626" t="s">
        <v>239</v>
      </c>
      <c r="AT2626" t="s">
        <v>239</v>
      </c>
      <c r="AU2626">
        <v>1</v>
      </c>
      <c r="AW2626" t="s">
        <v>4069</v>
      </c>
      <c r="AX2626" t="s">
        <v>732</v>
      </c>
      <c r="AY2626" t="s">
        <v>109</v>
      </c>
      <c r="AZ2626" t="s">
        <v>732</v>
      </c>
      <c r="BA2626" t="s">
        <v>788</v>
      </c>
      <c r="BB2626">
        <v>-88</v>
      </c>
      <c r="BC2626" t="s">
        <v>221</v>
      </c>
      <c r="BF2626">
        <v>7</v>
      </c>
      <c r="BG2626" t="s">
        <v>221</v>
      </c>
      <c r="BP2626" t="s">
        <v>4084</v>
      </c>
      <c r="BQ2626">
        <v>81</v>
      </c>
      <c r="BR2626" t="s">
        <v>607</v>
      </c>
      <c r="BS2626">
        <v>2</v>
      </c>
      <c r="BZ2626" t="s">
        <v>607</v>
      </c>
      <c r="CA2626" t="s">
        <v>4266</v>
      </c>
    </row>
    <row r="2627" spans="1:79" hidden="1" x14ac:dyDescent="0.25">
      <c r="A2627" t="s">
        <v>4056</v>
      </c>
      <c r="B2627" t="s">
        <v>4057</v>
      </c>
      <c r="C2627" t="s">
        <v>4264</v>
      </c>
      <c r="D2627" t="s">
        <v>4090</v>
      </c>
      <c r="E2627" t="s">
        <v>4091</v>
      </c>
      <c r="F2627" s="1">
        <v>34736</v>
      </c>
      <c r="G2627" s="4">
        <v>0.40277777777777773</v>
      </c>
      <c r="H2627" t="s">
        <v>3944</v>
      </c>
      <c r="I2627">
        <v>1</v>
      </c>
      <c r="J2627" t="s">
        <v>221</v>
      </c>
      <c r="K2627" t="s">
        <v>222</v>
      </c>
      <c r="L2627">
        <v>1</v>
      </c>
      <c r="M2627">
        <v>1</v>
      </c>
      <c r="N2627" t="s">
        <v>4265</v>
      </c>
      <c r="P2627" t="s">
        <v>224</v>
      </c>
      <c r="Q2627" t="s">
        <v>732</v>
      </c>
      <c r="R2627" t="s">
        <v>226</v>
      </c>
      <c r="S2627" t="s">
        <v>227</v>
      </c>
      <c r="T2627">
        <v>0.122</v>
      </c>
      <c r="V2627">
        <v>1.9E-2</v>
      </c>
      <c r="W2627">
        <v>1.9E-2</v>
      </c>
      <c r="X2627" t="s">
        <v>281</v>
      </c>
      <c r="Y2627" t="s">
        <v>243</v>
      </c>
      <c r="Z2627" t="s">
        <v>4062</v>
      </c>
      <c r="AA2627" t="s">
        <v>3947</v>
      </c>
      <c r="AC2627" t="s">
        <v>4064</v>
      </c>
      <c r="AD2627" t="e">
        <f>-Site:Oyster Point</f>
        <v>#NAME?</v>
      </c>
      <c r="AE2627" t="s">
        <v>4066</v>
      </c>
      <c r="AF2627" t="s">
        <v>736</v>
      </c>
      <c r="AG2627" t="s">
        <v>4064</v>
      </c>
      <c r="AH2627" t="s">
        <v>4067</v>
      </c>
      <c r="AJ2627" t="s">
        <v>237</v>
      </c>
      <c r="AK2627">
        <v>37.668998999999999</v>
      </c>
      <c r="AL2627">
        <v>-122.32900238037099</v>
      </c>
      <c r="AM2627" t="s">
        <v>732</v>
      </c>
      <c r="AN2627" t="s">
        <v>239</v>
      </c>
      <c r="AO2627" t="s">
        <v>240</v>
      </c>
      <c r="AP2627" t="s">
        <v>4068</v>
      </c>
      <c r="AQ2627" t="s">
        <v>242</v>
      </c>
      <c r="AR2627" t="s">
        <v>732</v>
      </c>
      <c r="AS2627" t="s">
        <v>239</v>
      </c>
      <c r="AT2627" t="s">
        <v>239</v>
      </c>
      <c r="AU2627">
        <v>1</v>
      </c>
      <c r="AW2627" t="s">
        <v>4069</v>
      </c>
      <c r="AX2627" t="s">
        <v>732</v>
      </c>
      <c r="AY2627" t="s">
        <v>109</v>
      </c>
      <c r="AZ2627" t="s">
        <v>732</v>
      </c>
      <c r="BA2627" t="s">
        <v>788</v>
      </c>
      <c r="BB2627">
        <v>-88</v>
      </c>
      <c r="BC2627" t="s">
        <v>221</v>
      </c>
      <c r="BF2627">
        <v>9</v>
      </c>
      <c r="BG2627" t="s">
        <v>221</v>
      </c>
      <c r="BP2627" t="s">
        <v>4084</v>
      </c>
      <c r="BQ2627">
        <v>81</v>
      </c>
      <c r="BR2627" t="s">
        <v>607</v>
      </c>
      <c r="BS2627">
        <v>2</v>
      </c>
      <c r="BZ2627" t="s">
        <v>607</v>
      </c>
      <c r="CA2627" t="s">
        <v>4267</v>
      </c>
    </row>
    <row r="2628" spans="1:79" hidden="1" x14ac:dyDescent="0.25">
      <c r="A2628" t="s">
        <v>4056</v>
      </c>
      <c r="B2628" t="s">
        <v>4057</v>
      </c>
      <c r="C2628" t="s">
        <v>4264</v>
      </c>
      <c r="D2628" t="s">
        <v>4096</v>
      </c>
      <c r="E2628" t="s">
        <v>4097</v>
      </c>
      <c r="F2628" s="1">
        <v>34736</v>
      </c>
      <c r="G2628" s="4">
        <v>0.65277777777777779</v>
      </c>
      <c r="H2628" t="s">
        <v>3944</v>
      </c>
      <c r="I2628">
        <v>1</v>
      </c>
      <c r="J2628" t="s">
        <v>221</v>
      </c>
      <c r="K2628" t="s">
        <v>222</v>
      </c>
      <c r="L2628">
        <v>1</v>
      </c>
      <c r="M2628">
        <v>1</v>
      </c>
      <c r="N2628" t="s">
        <v>4265</v>
      </c>
      <c r="P2628" t="s">
        <v>224</v>
      </c>
      <c r="Q2628" t="s">
        <v>732</v>
      </c>
      <c r="R2628" t="s">
        <v>226</v>
      </c>
      <c r="S2628" t="s">
        <v>227</v>
      </c>
      <c r="T2628">
        <v>0.373</v>
      </c>
      <c r="V2628">
        <v>1.9E-2</v>
      </c>
      <c r="W2628">
        <v>1.9E-2</v>
      </c>
      <c r="X2628" t="s">
        <v>281</v>
      </c>
      <c r="Y2628" t="s">
        <v>243</v>
      </c>
      <c r="Z2628" t="s">
        <v>4062</v>
      </c>
      <c r="AA2628" t="s">
        <v>3947</v>
      </c>
      <c r="AC2628" t="s">
        <v>4064</v>
      </c>
      <c r="AD2628" t="e">
        <f>-Site:South Bay</f>
        <v>#NAME?</v>
      </c>
      <c r="AE2628" t="s">
        <v>4066</v>
      </c>
      <c r="AF2628" t="s">
        <v>736</v>
      </c>
      <c r="AG2628" t="s">
        <v>4064</v>
      </c>
      <c r="AH2628" t="s">
        <v>4067</v>
      </c>
      <c r="AJ2628" t="s">
        <v>237</v>
      </c>
      <c r="AK2628">
        <v>37.493000000000002</v>
      </c>
      <c r="AL2628">
        <v>-122.087997436523</v>
      </c>
      <c r="AM2628" t="s">
        <v>732</v>
      </c>
      <c r="AN2628" t="s">
        <v>239</v>
      </c>
      <c r="AO2628" t="s">
        <v>240</v>
      </c>
      <c r="AP2628" t="s">
        <v>4068</v>
      </c>
      <c r="AQ2628" t="s">
        <v>242</v>
      </c>
      <c r="AR2628" t="s">
        <v>732</v>
      </c>
      <c r="AS2628" t="s">
        <v>239</v>
      </c>
      <c r="AT2628" t="s">
        <v>239</v>
      </c>
      <c r="AU2628">
        <v>1</v>
      </c>
      <c r="AW2628" t="s">
        <v>4069</v>
      </c>
      <c r="AX2628" t="s">
        <v>732</v>
      </c>
      <c r="AY2628" t="s">
        <v>109</v>
      </c>
      <c r="AZ2628" t="s">
        <v>732</v>
      </c>
      <c r="BA2628" t="s">
        <v>788</v>
      </c>
      <c r="BB2628">
        <v>-88</v>
      </c>
      <c r="BC2628" t="s">
        <v>221</v>
      </c>
      <c r="BF2628">
        <v>5</v>
      </c>
      <c r="BG2628" t="s">
        <v>221</v>
      </c>
      <c r="BP2628" t="s">
        <v>4088</v>
      </c>
      <c r="BQ2628">
        <v>1</v>
      </c>
      <c r="BR2628" t="s">
        <v>607</v>
      </c>
      <c r="BS2628">
        <v>2</v>
      </c>
      <c r="BZ2628" t="s">
        <v>607</v>
      </c>
      <c r="CA2628" t="s">
        <v>4268</v>
      </c>
    </row>
    <row r="2629" spans="1:79" hidden="1" x14ac:dyDescent="0.25">
      <c r="A2629" t="s">
        <v>4056</v>
      </c>
      <c r="B2629" t="s">
        <v>4057</v>
      </c>
      <c r="C2629" t="s">
        <v>4264</v>
      </c>
      <c r="D2629" t="s">
        <v>4169</v>
      </c>
      <c r="E2629" t="s">
        <v>4170</v>
      </c>
      <c r="F2629" s="1">
        <v>34736</v>
      </c>
      <c r="G2629" s="4">
        <v>0.48958333333333331</v>
      </c>
      <c r="H2629" t="s">
        <v>3944</v>
      </c>
      <c r="I2629">
        <v>1</v>
      </c>
      <c r="J2629" t="s">
        <v>221</v>
      </c>
      <c r="K2629" t="s">
        <v>222</v>
      </c>
      <c r="L2629">
        <v>1</v>
      </c>
      <c r="M2629">
        <v>1</v>
      </c>
      <c r="N2629" t="s">
        <v>4265</v>
      </c>
      <c r="P2629" t="s">
        <v>224</v>
      </c>
      <c r="Q2629" t="s">
        <v>732</v>
      </c>
      <c r="R2629" t="s">
        <v>226</v>
      </c>
      <c r="S2629" t="s">
        <v>227</v>
      </c>
      <c r="T2629">
        <v>0.14299999999999999</v>
      </c>
      <c r="V2629">
        <v>1.9E-2</v>
      </c>
      <c r="W2629">
        <v>1.9E-2</v>
      </c>
      <c r="X2629" t="s">
        <v>281</v>
      </c>
      <c r="Y2629" t="s">
        <v>243</v>
      </c>
      <c r="Z2629" t="s">
        <v>4062</v>
      </c>
      <c r="AA2629" t="s">
        <v>3947</v>
      </c>
      <c r="AC2629" t="s">
        <v>4064</v>
      </c>
      <c r="AD2629" t="e">
        <f>-Site:(San) Bruno Shoal</f>
        <v>#NAME?</v>
      </c>
      <c r="AE2629" t="s">
        <v>4066</v>
      </c>
      <c r="AF2629" t="s">
        <v>736</v>
      </c>
      <c r="AG2629" t="s">
        <v>4064</v>
      </c>
      <c r="AH2629" t="s">
        <v>4067</v>
      </c>
      <c r="AJ2629" t="s">
        <v>237</v>
      </c>
      <c r="AK2629">
        <v>37.615001999999997</v>
      </c>
      <c r="AL2629">
        <v>-122.28199768066401</v>
      </c>
      <c r="AM2629" t="s">
        <v>732</v>
      </c>
      <c r="AN2629" t="s">
        <v>239</v>
      </c>
      <c r="AO2629" t="s">
        <v>240</v>
      </c>
      <c r="AP2629" t="s">
        <v>4068</v>
      </c>
      <c r="AQ2629" t="s">
        <v>242</v>
      </c>
      <c r="AR2629" t="s">
        <v>732</v>
      </c>
      <c r="AS2629" t="s">
        <v>239</v>
      </c>
      <c r="AT2629" t="s">
        <v>239</v>
      </c>
      <c r="AU2629">
        <v>1</v>
      </c>
      <c r="AW2629" t="s">
        <v>4069</v>
      </c>
      <c r="AX2629" t="s">
        <v>732</v>
      </c>
      <c r="AY2629" t="s">
        <v>109</v>
      </c>
      <c r="AZ2629" t="s">
        <v>732</v>
      </c>
      <c r="BA2629" t="s">
        <v>788</v>
      </c>
      <c r="BB2629">
        <v>-88</v>
      </c>
      <c r="BC2629" t="s">
        <v>221</v>
      </c>
      <c r="BF2629">
        <v>12</v>
      </c>
      <c r="BG2629" t="s">
        <v>221</v>
      </c>
      <c r="BP2629" t="s">
        <v>4084</v>
      </c>
      <c r="BQ2629">
        <v>81</v>
      </c>
      <c r="BR2629" t="s">
        <v>607</v>
      </c>
      <c r="BS2629">
        <v>2</v>
      </c>
      <c r="BZ2629" t="s">
        <v>607</v>
      </c>
      <c r="CA2629" t="s">
        <v>4269</v>
      </c>
    </row>
    <row r="2630" spans="1:79" hidden="1" x14ac:dyDescent="0.25">
      <c r="A2630" t="s">
        <v>4056</v>
      </c>
      <c r="B2630" t="s">
        <v>4057</v>
      </c>
      <c r="C2630" t="s">
        <v>4264</v>
      </c>
      <c r="D2630" t="s">
        <v>4093</v>
      </c>
      <c r="E2630" t="s">
        <v>4094</v>
      </c>
      <c r="F2630" s="1">
        <v>34737</v>
      </c>
      <c r="G2630" s="4">
        <v>0.55208333333333337</v>
      </c>
      <c r="H2630" t="s">
        <v>3944</v>
      </c>
      <c r="I2630">
        <v>1</v>
      </c>
      <c r="J2630" t="s">
        <v>221</v>
      </c>
      <c r="K2630" t="s">
        <v>222</v>
      </c>
      <c r="L2630">
        <v>1</v>
      </c>
      <c r="M2630">
        <v>1</v>
      </c>
      <c r="N2630" t="s">
        <v>4265</v>
      </c>
      <c r="P2630" t="s">
        <v>224</v>
      </c>
      <c r="Q2630" t="s">
        <v>732</v>
      </c>
      <c r="R2630" t="s">
        <v>226</v>
      </c>
      <c r="S2630" t="s">
        <v>227</v>
      </c>
      <c r="T2630">
        <v>0.158</v>
      </c>
      <c r="V2630">
        <v>1.9E-2</v>
      </c>
      <c r="W2630">
        <v>1.9E-2</v>
      </c>
      <c r="X2630" t="s">
        <v>281</v>
      </c>
      <c r="Y2630" t="s">
        <v>243</v>
      </c>
      <c r="Z2630" t="s">
        <v>4062</v>
      </c>
      <c r="AA2630" t="s">
        <v>3947</v>
      </c>
      <c r="AC2630" t="s">
        <v>4064</v>
      </c>
      <c r="AD2630" t="e">
        <f>-Site:Redwood Creek</f>
        <v>#NAME?</v>
      </c>
      <c r="AE2630" t="s">
        <v>4066</v>
      </c>
      <c r="AF2630" t="s">
        <v>736</v>
      </c>
      <c r="AG2630" t="s">
        <v>4064</v>
      </c>
      <c r="AH2630" t="s">
        <v>4067</v>
      </c>
      <c r="AJ2630" t="s">
        <v>237</v>
      </c>
      <c r="AK2630">
        <v>37.558998000000003</v>
      </c>
      <c r="AL2630">
        <v>-122.20899963378901</v>
      </c>
      <c r="AM2630" t="s">
        <v>732</v>
      </c>
      <c r="AN2630" t="s">
        <v>239</v>
      </c>
      <c r="AO2630" t="s">
        <v>240</v>
      </c>
      <c r="AP2630" t="s">
        <v>4068</v>
      </c>
      <c r="AQ2630" t="s">
        <v>242</v>
      </c>
      <c r="AR2630" t="s">
        <v>732</v>
      </c>
      <c r="AS2630" t="s">
        <v>239</v>
      </c>
      <c r="AT2630" t="s">
        <v>239</v>
      </c>
      <c r="AU2630">
        <v>1</v>
      </c>
      <c r="AW2630" t="s">
        <v>4069</v>
      </c>
      <c r="AX2630" t="s">
        <v>732</v>
      </c>
      <c r="AY2630" t="s">
        <v>109</v>
      </c>
      <c r="AZ2630" t="s">
        <v>732</v>
      </c>
      <c r="BA2630" t="s">
        <v>788</v>
      </c>
      <c r="BB2630">
        <v>-88</v>
      </c>
      <c r="BC2630" t="s">
        <v>221</v>
      </c>
      <c r="BF2630">
        <v>5</v>
      </c>
      <c r="BG2630" t="s">
        <v>221</v>
      </c>
      <c r="BP2630" t="s">
        <v>4084</v>
      </c>
      <c r="BQ2630">
        <v>81</v>
      </c>
      <c r="BR2630" t="s">
        <v>607</v>
      </c>
      <c r="BS2630">
        <v>2</v>
      </c>
      <c r="BZ2630" t="s">
        <v>607</v>
      </c>
      <c r="CA2630" t="s">
        <v>4270</v>
      </c>
    </row>
    <row r="2631" spans="1:79" hidden="1" x14ac:dyDescent="0.25">
      <c r="A2631" t="s">
        <v>4056</v>
      </c>
      <c r="B2631" t="s">
        <v>4057</v>
      </c>
      <c r="C2631" t="s">
        <v>4264</v>
      </c>
      <c r="D2631" t="s">
        <v>4180</v>
      </c>
      <c r="E2631" t="s">
        <v>4181</v>
      </c>
      <c r="F2631" s="1">
        <v>34737</v>
      </c>
      <c r="G2631" s="4">
        <v>0.39861111111111108</v>
      </c>
      <c r="H2631" t="s">
        <v>3944</v>
      </c>
      <c r="I2631">
        <v>1</v>
      </c>
      <c r="J2631" t="s">
        <v>221</v>
      </c>
      <c r="K2631" t="s">
        <v>222</v>
      </c>
      <c r="L2631">
        <v>1</v>
      </c>
      <c r="M2631">
        <v>1</v>
      </c>
      <c r="N2631" t="s">
        <v>4265</v>
      </c>
      <c r="P2631" t="s">
        <v>224</v>
      </c>
      <c r="Q2631" t="s">
        <v>732</v>
      </c>
      <c r="R2631" t="s">
        <v>226</v>
      </c>
      <c r="S2631" t="s">
        <v>227</v>
      </c>
      <c r="T2631">
        <v>2.08</v>
      </c>
      <c r="V2631">
        <v>1.9E-2</v>
      </c>
      <c r="W2631">
        <v>1.9E-2</v>
      </c>
      <c r="X2631" t="s">
        <v>281</v>
      </c>
      <c r="Y2631" t="s">
        <v>243</v>
      </c>
      <c r="Z2631" t="s">
        <v>4062</v>
      </c>
      <c r="AA2631" t="s">
        <v>3947</v>
      </c>
      <c r="AC2631" t="s">
        <v>4064</v>
      </c>
      <c r="AD2631" t="e">
        <f>-Site:Sunnyvale</f>
        <v>#NAME?</v>
      </c>
      <c r="AE2631" t="s">
        <v>4066</v>
      </c>
      <c r="AF2631" t="s">
        <v>736</v>
      </c>
      <c r="AG2631" t="s">
        <v>4064</v>
      </c>
      <c r="AH2631" t="s">
        <v>4067</v>
      </c>
      <c r="AJ2631" t="s">
        <v>237</v>
      </c>
      <c r="AK2631">
        <v>37.434249999999999</v>
      </c>
      <c r="AL2631">
        <v>-122.01010131835901</v>
      </c>
      <c r="AM2631" t="s">
        <v>732</v>
      </c>
      <c r="AN2631" t="s">
        <v>239</v>
      </c>
      <c r="AO2631" t="s">
        <v>240</v>
      </c>
      <c r="AP2631" t="s">
        <v>4068</v>
      </c>
      <c r="AQ2631" t="s">
        <v>242</v>
      </c>
      <c r="AR2631" t="s">
        <v>732</v>
      </c>
      <c r="AS2631" t="s">
        <v>239</v>
      </c>
      <c r="AT2631" t="s">
        <v>239</v>
      </c>
      <c r="AU2631">
        <v>1</v>
      </c>
      <c r="AW2631" t="s">
        <v>4069</v>
      </c>
      <c r="AX2631" t="s">
        <v>732</v>
      </c>
      <c r="AY2631" t="s">
        <v>109</v>
      </c>
      <c r="AZ2631" t="s">
        <v>732</v>
      </c>
      <c r="BA2631" t="s">
        <v>788</v>
      </c>
      <c r="BB2631">
        <v>-88</v>
      </c>
      <c r="BC2631" t="s">
        <v>221</v>
      </c>
      <c r="BF2631">
        <v>3</v>
      </c>
      <c r="BG2631" t="s">
        <v>221</v>
      </c>
      <c r="BP2631" t="s">
        <v>4178</v>
      </c>
      <c r="BQ2631">
        <v>85</v>
      </c>
      <c r="BR2631" t="s">
        <v>607</v>
      </c>
      <c r="BS2631">
        <v>2</v>
      </c>
      <c r="BZ2631" t="s">
        <v>607</v>
      </c>
      <c r="CA2631" t="s">
        <v>4271</v>
      </c>
    </row>
    <row r="2632" spans="1:79" hidden="1" x14ac:dyDescent="0.25">
      <c r="A2632" t="s">
        <v>4056</v>
      </c>
      <c r="B2632" t="s">
        <v>4057</v>
      </c>
      <c r="C2632" t="s">
        <v>4264</v>
      </c>
      <c r="D2632" t="s">
        <v>4173</v>
      </c>
      <c r="E2632" t="s">
        <v>4174</v>
      </c>
      <c r="F2632" s="1">
        <v>34737</v>
      </c>
      <c r="G2632" s="4">
        <v>0.45833333333333331</v>
      </c>
      <c r="H2632" t="s">
        <v>3944</v>
      </c>
      <c r="I2632">
        <v>1</v>
      </c>
      <c r="J2632" t="s">
        <v>221</v>
      </c>
      <c r="K2632" t="s">
        <v>222</v>
      </c>
      <c r="L2632">
        <v>1</v>
      </c>
      <c r="M2632">
        <v>1</v>
      </c>
      <c r="N2632" t="s">
        <v>4265</v>
      </c>
      <c r="P2632" t="s">
        <v>224</v>
      </c>
      <c r="Q2632" t="s">
        <v>732</v>
      </c>
      <c r="R2632" t="s">
        <v>226</v>
      </c>
      <c r="S2632" t="s">
        <v>227</v>
      </c>
      <c r="T2632">
        <v>0.46600000000000003</v>
      </c>
      <c r="V2632">
        <v>1.9E-2</v>
      </c>
      <c r="W2632">
        <v>1.9E-2</v>
      </c>
      <c r="X2632" t="s">
        <v>281</v>
      </c>
      <c r="Y2632" t="s">
        <v>243</v>
      </c>
      <c r="Z2632" t="s">
        <v>4062</v>
      </c>
      <c r="AA2632" t="s">
        <v>3947</v>
      </c>
      <c r="AC2632" t="s">
        <v>4064</v>
      </c>
      <c r="AD2632" t="e">
        <f>-Site:Coyote Creek</f>
        <v>#NAME?</v>
      </c>
      <c r="AE2632" t="s">
        <v>4066</v>
      </c>
      <c r="AF2632" t="s">
        <v>736</v>
      </c>
      <c r="AG2632" t="s">
        <v>4064</v>
      </c>
      <c r="AH2632" t="s">
        <v>4067</v>
      </c>
      <c r="AJ2632" t="s">
        <v>237</v>
      </c>
      <c r="AK2632">
        <v>37.469002000000003</v>
      </c>
      <c r="AL2632">
        <v>-122.06300354003901</v>
      </c>
      <c r="AM2632" t="s">
        <v>732</v>
      </c>
      <c r="AN2632" t="s">
        <v>239</v>
      </c>
      <c r="AO2632" t="s">
        <v>240</v>
      </c>
      <c r="AP2632" t="s">
        <v>4068</v>
      </c>
      <c r="AQ2632" t="s">
        <v>242</v>
      </c>
      <c r="AR2632" t="s">
        <v>732</v>
      </c>
      <c r="AS2632" t="s">
        <v>239</v>
      </c>
      <c r="AT2632" t="s">
        <v>239</v>
      </c>
      <c r="AU2632">
        <v>1</v>
      </c>
      <c r="AW2632" t="s">
        <v>4069</v>
      </c>
      <c r="AX2632" t="s">
        <v>732</v>
      </c>
      <c r="AY2632" t="s">
        <v>109</v>
      </c>
      <c r="AZ2632" t="s">
        <v>732</v>
      </c>
      <c r="BA2632" t="s">
        <v>788</v>
      </c>
      <c r="BB2632">
        <v>-88</v>
      </c>
      <c r="BC2632" t="s">
        <v>221</v>
      </c>
      <c r="BF2632">
        <v>3</v>
      </c>
      <c r="BG2632" t="s">
        <v>221</v>
      </c>
      <c r="BP2632" t="s">
        <v>4088</v>
      </c>
      <c r="BQ2632">
        <v>1</v>
      </c>
      <c r="BR2632" t="s">
        <v>607</v>
      </c>
      <c r="BS2632">
        <v>2</v>
      </c>
      <c r="BZ2632" t="s">
        <v>607</v>
      </c>
      <c r="CA2632" t="s">
        <v>4272</v>
      </c>
    </row>
    <row r="2633" spans="1:79" hidden="1" x14ac:dyDescent="0.25">
      <c r="A2633" t="s">
        <v>4056</v>
      </c>
      <c r="B2633" t="s">
        <v>4057</v>
      </c>
      <c r="C2633" t="s">
        <v>4264</v>
      </c>
      <c r="D2633" t="s">
        <v>4176</v>
      </c>
      <c r="E2633" t="s">
        <v>4177</v>
      </c>
      <c r="F2633" s="1">
        <v>34737</v>
      </c>
      <c r="G2633" s="4">
        <v>0.33333333333333331</v>
      </c>
      <c r="H2633" t="s">
        <v>3944</v>
      </c>
      <c r="I2633">
        <v>1</v>
      </c>
      <c r="J2633" t="s">
        <v>221</v>
      </c>
      <c r="K2633" t="s">
        <v>222</v>
      </c>
      <c r="L2633">
        <v>1</v>
      </c>
      <c r="M2633">
        <v>1</v>
      </c>
      <c r="N2633" t="s">
        <v>4265</v>
      </c>
      <c r="P2633" t="s">
        <v>224</v>
      </c>
      <c r="Q2633" t="s">
        <v>732</v>
      </c>
      <c r="R2633" t="s">
        <v>226</v>
      </c>
      <c r="S2633" t="s">
        <v>227</v>
      </c>
      <c r="T2633">
        <v>1.2</v>
      </c>
      <c r="V2633">
        <v>1.9E-2</v>
      </c>
      <c r="W2633">
        <v>1.9E-2</v>
      </c>
      <c r="X2633" t="s">
        <v>281</v>
      </c>
      <c r="Y2633" t="s">
        <v>243</v>
      </c>
      <c r="Z2633" t="s">
        <v>4062</v>
      </c>
      <c r="AA2633" t="s">
        <v>3947</v>
      </c>
      <c r="AC2633" t="s">
        <v>4064</v>
      </c>
      <c r="AD2633" t="e">
        <f>-Site:(San) Jose</f>
        <v>#NAME?</v>
      </c>
      <c r="AE2633" t="s">
        <v>4066</v>
      </c>
      <c r="AF2633" t="s">
        <v>736</v>
      </c>
      <c r="AG2633" t="s">
        <v>4064</v>
      </c>
      <c r="AH2633" t="s">
        <v>4067</v>
      </c>
      <c r="AJ2633" t="s">
        <v>237</v>
      </c>
      <c r="AK2633">
        <v>37.460231999999998</v>
      </c>
      <c r="AL2633">
        <v>-121.97560119628901</v>
      </c>
      <c r="AM2633" t="s">
        <v>732</v>
      </c>
      <c r="AN2633" t="s">
        <v>239</v>
      </c>
      <c r="AO2633" t="s">
        <v>240</v>
      </c>
      <c r="AP2633" t="s">
        <v>4068</v>
      </c>
      <c r="AQ2633" t="s">
        <v>242</v>
      </c>
      <c r="AR2633" t="s">
        <v>732</v>
      </c>
      <c r="AS2633" t="s">
        <v>239</v>
      </c>
      <c r="AT2633" t="s">
        <v>239</v>
      </c>
      <c r="AU2633">
        <v>1</v>
      </c>
      <c r="AW2633" t="s">
        <v>4069</v>
      </c>
      <c r="AX2633" t="s">
        <v>732</v>
      </c>
      <c r="AY2633" t="s">
        <v>109</v>
      </c>
      <c r="AZ2633" t="s">
        <v>732</v>
      </c>
      <c r="BA2633" t="s">
        <v>788</v>
      </c>
      <c r="BB2633">
        <v>-88</v>
      </c>
      <c r="BC2633" t="s">
        <v>221</v>
      </c>
      <c r="BF2633">
        <v>3</v>
      </c>
      <c r="BG2633" t="s">
        <v>221</v>
      </c>
      <c r="BP2633" t="s">
        <v>4178</v>
      </c>
      <c r="BQ2633">
        <v>85</v>
      </c>
      <c r="BR2633" t="s">
        <v>607</v>
      </c>
      <c r="BS2633">
        <v>2</v>
      </c>
      <c r="BZ2633" t="s">
        <v>607</v>
      </c>
      <c r="CA2633" t="s">
        <v>4273</v>
      </c>
    </row>
    <row r="2634" spans="1:79" hidden="1" x14ac:dyDescent="0.25">
      <c r="A2634" t="s">
        <v>4056</v>
      </c>
      <c r="B2634" t="s">
        <v>4057</v>
      </c>
      <c r="C2634" t="s">
        <v>4264</v>
      </c>
      <c r="D2634" t="s">
        <v>4086</v>
      </c>
      <c r="E2634" t="s">
        <v>4087</v>
      </c>
      <c r="F2634" s="1">
        <v>34738</v>
      </c>
      <c r="G2634" s="4">
        <v>0.65625</v>
      </c>
      <c r="H2634" t="s">
        <v>3944</v>
      </c>
      <c r="I2634">
        <v>1</v>
      </c>
      <c r="J2634" t="s">
        <v>221</v>
      </c>
      <c r="K2634" t="s">
        <v>222</v>
      </c>
      <c r="L2634">
        <v>1</v>
      </c>
      <c r="M2634">
        <v>1</v>
      </c>
      <c r="N2634" t="s">
        <v>4265</v>
      </c>
      <c r="P2634" t="s">
        <v>224</v>
      </c>
      <c r="Q2634" t="s">
        <v>732</v>
      </c>
      <c r="R2634" t="s">
        <v>226</v>
      </c>
      <c r="S2634" t="s">
        <v>227</v>
      </c>
      <c r="T2634">
        <v>0.14499999999999999</v>
      </c>
      <c r="V2634">
        <v>1.9E-2</v>
      </c>
      <c r="W2634">
        <v>1.9E-2</v>
      </c>
      <c r="X2634" t="s">
        <v>281</v>
      </c>
      <c r="Y2634" t="s">
        <v>243</v>
      </c>
      <c r="Z2634" t="s">
        <v>4062</v>
      </c>
      <c r="AA2634" t="s">
        <v>3947</v>
      </c>
      <c r="AC2634" t="s">
        <v>4064</v>
      </c>
      <c r="AD2634" t="e">
        <f>-Site:Point Isabel</f>
        <v>#NAME?</v>
      </c>
      <c r="AE2634" t="s">
        <v>4066</v>
      </c>
      <c r="AF2634" t="s">
        <v>736</v>
      </c>
      <c r="AG2634" t="s">
        <v>4064</v>
      </c>
      <c r="AH2634" t="s">
        <v>4067</v>
      </c>
      <c r="AJ2634" t="s">
        <v>237</v>
      </c>
      <c r="AK2634">
        <v>37.887000999999998</v>
      </c>
      <c r="AL2634">
        <v>-122.34300231933599</v>
      </c>
      <c r="AM2634" t="s">
        <v>732</v>
      </c>
      <c r="AN2634" t="s">
        <v>239</v>
      </c>
      <c r="AO2634" t="s">
        <v>240</v>
      </c>
      <c r="AP2634" t="s">
        <v>4068</v>
      </c>
      <c r="AQ2634" t="s">
        <v>242</v>
      </c>
      <c r="AR2634" t="s">
        <v>732</v>
      </c>
      <c r="AS2634" t="s">
        <v>239</v>
      </c>
      <c r="AT2634" t="s">
        <v>239</v>
      </c>
      <c r="AU2634">
        <v>1</v>
      </c>
      <c r="AW2634" t="s">
        <v>4069</v>
      </c>
      <c r="AX2634" t="s">
        <v>732</v>
      </c>
      <c r="AY2634" t="s">
        <v>109</v>
      </c>
      <c r="AZ2634" t="s">
        <v>732</v>
      </c>
      <c r="BA2634" t="s">
        <v>788</v>
      </c>
      <c r="BB2634">
        <v>-88</v>
      </c>
      <c r="BC2634" t="s">
        <v>221</v>
      </c>
      <c r="BF2634">
        <v>2</v>
      </c>
      <c r="BG2634" t="s">
        <v>221</v>
      </c>
      <c r="BP2634" t="s">
        <v>4088</v>
      </c>
      <c r="BQ2634">
        <v>1</v>
      </c>
      <c r="BR2634" t="s">
        <v>607</v>
      </c>
      <c r="BS2634">
        <v>2</v>
      </c>
      <c r="BZ2634" t="s">
        <v>607</v>
      </c>
      <c r="CA2634" t="s">
        <v>4274</v>
      </c>
    </row>
    <row r="2635" spans="1:79" hidden="1" x14ac:dyDescent="0.25">
      <c r="A2635" t="s">
        <v>4056</v>
      </c>
      <c r="B2635" t="s">
        <v>4057</v>
      </c>
      <c r="C2635" t="s">
        <v>4264</v>
      </c>
      <c r="D2635" t="s">
        <v>4192</v>
      </c>
      <c r="E2635" t="s">
        <v>4193</v>
      </c>
      <c r="F2635" s="1">
        <v>34738</v>
      </c>
      <c r="G2635" s="4">
        <v>0.57638888888888895</v>
      </c>
      <c r="H2635" t="s">
        <v>3944</v>
      </c>
      <c r="I2635">
        <v>1</v>
      </c>
      <c r="J2635" t="s">
        <v>221</v>
      </c>
      <c r="K2635" t="s">
        <v>222</v>
      </c>
      <c r="L2635">
        <v>1</v>
      </c>
      <c r="M2635">
        <v>1</v>
      </c>
      <c r="N2635" t="s">
        <v>4265</v>
      </c>
      <c r="P2635" t="s">
        <v>224</v>
      </c>
      <c r="Q2635" t="s">
        <v>732</v>
      </c>
      <c r="R2635" t="s">
        <v>226</v>
      </c>
      <c r="S2635" t="s">
        <v>227</v>
      </c>
      <c r="T2635">
        <v>0.104</v>
      </c>
      <c r="V2635">
        <v>1.9E-2</v>
      </c>
      <c r="W2635">
        <v>1.9E-2</v>
      </c>
      <c r="X2635" t="s">
        <v>281</v>
      </c>
      <c r="Y2635" t="s">
        <v>243</v>
      </c>
      <c r="Z2635" t="s">
        <v>4062</v>
      </c>
      <c r="AA2635" t="s">
        <v>3947</v>
      </c>
      <c r="AC2635" t="s">
        <v>4064</v>
      </c>
      <c r="AD2635" t="e">
        <f>-Site:(Red) Rock</f>
        <v>#NAME?</v>
      </c>
      <c r="AE2635" t="s">
        <v>4066</v>
      </c>
      <c r="AF2635" t="s">
        <v>736</v>
      </c>
      <c r="AG2635" t="s">
        <v>4064</v>
      </c>
      <c r="AH2635" t="s">
        <v>4067</v>
      </c>
      <c r="AJ2635" t="s">
        <v>237</v>
      </c>
      <c r="AK2635">
        <v>37.917999000000002</v>
      </c>
      <c r="AL2635">
        <v>-122.435997009277</v>
      </c>
      <c r="AM2635" t="s">
        <v>732</v>
      </c>
      <c r="AN2635" t="s">
        <v>239</v>
      </c>
      <c r="AO2635" t="s">
        <v>240</v>
      </c>
      <c r="AP2635" t="s">
        <v>4068</v>
      </c>
      <c r="AQ2635" t="s">
        <v>242</v>
      </c>
      <c r="AR2635" t="s">
        <v>732</v>
      </c>
      <c r="AS2635" t="s">
        <v>239</v>
      </c>
      <c r="AT2635" t="s">
        <v>239</v>
      </c>
      <c r="AU2635">
        <v>1</v>
      </c>
      <c r="AW2635" t="s">
        <v>4069</v>
      </c>
      <c r="AX2635" t="s">
        <v>732</v>
      </c>
      <c r="AY2635" t="s">
        <v>109</v>
      </c>
      <c r="AZ2635" t="s">
        <v>732</v>
      </c>
      <c r="BA2635" t="s">
        <v>788</v>
      </c>
      <c r="BB2635">
        <v>-88</v>
      </c>
      <c r="BC2635" t="s">
        <v>221</v>
      </c>
      <c r="BF2635">
        <v>10</v>
      </c>
      <c r="BG2635" t="s">
        <v>221</v>
      </c>
      <c r="BP2635" t="s">
        <v>4070</v>
      </c>
      <c r="BQ2635">
        <v>41</v>
      </c>
      <c r="BR2635" t="s">
        <v>607</v>
      </c>
      <c r="BS2635">
        <v>2</v>
      </c>
      <c r="BZ2635" t="s">
        <v>607</v>
      </c>
      <c r="CA2635" t="s">
        <v>4275</v>
      </c>
    </row>
    <row r="2636" spans="1:79" hidden="1" x14ac:dyDescent="0.25">
      <c r="A2636" t="s">
        <v>4056</v>
      </c>
      <c r="B2636" t="s">
        <v>4057</v>
      </c>
      <c r="C2636" t="s">
        <v>4264</v>
      </c>
      <c r="D2636" t="s">
        <v>4188</v>
      </c>
      <c r="E2636" t="s">
        <v>4189</v>
      </c>
      <c r="F2636" s="1">
        <v>34738</v>
      </c>
      <c r="G2636" s="4">
        <v>0.47222222222222227</v>
      </c>
      <c r="H2636" t="s">
        <v>3944</v>
      </c>
      <c r="I2636">
        <v>1</v>
      </c>
      <c r="J2636" t="s">
        <v>221</v>
      </c>
      <c r="K2636" t="s">
        <v>222</v>
      </c>
      <c r="L2636">
        <v>1</v>
      </c>
      <c r="M2636">
        <v>1</v>
      </c>
      <c r="N2636" t="s">
        <v>4265</v>
      </c>
      <c r="P2636" t="s">
        <v>224</v>
      </c>
      <c r="Q2636" t="s">
        <v>732</v>
      </c>
      <c r="R2636" t="s">
        <v>226</v>
      </c>
      <c r="S2636" t="s">
        <v>227</v>
      </c>
      <c r="T2636">
        <v>7.9000000000000001E-2</v>
      </c>
      <c r="V2636">
        <v>1.9E-2</v>
      </c>
      <c r="W2636">
        <v>1.9E-2</v>
      </c>
      <c r="X2636" t="s">
        <v>281</v>
      </c>
      <c r="Y2636" t="s">
        <v>243</v>
      </c>
      <c r="Z2636" t="s">
        <v>4062</v>
      </c>
      <c r="AA2636" t="s">
        <v>3947</v>
      </c>
      <c r="AC2636" t="s">
        <v>4064</v>
      </c>
      <c r="AD2636" t="e">
        <f>-Site:Alameda</f>
        <v>#NAME?</v>
      </c>
      <c r="AE2636" t="s">
        <v>4066</v>
      </c>
      <c r="AF2636" t="s">
        <v>736</v>
      </c>
      <c r="AG2636" t="s">
        <v>4064</v>
      </c>
      <c r="AH2636" t="s">
        <v>4067</v>
      </c>
      <c r="AJ2636" t="s">
        <v>237</v>
      </c>
      <c r="AK2636">
        <v>37.742001000000002</v>
      </c>
      <c r="AL2636">
        <v>-122.32199859619099</v>
      </c>
      <c r="AM2636" t="s">
        <v>732</v>
      </c>
      <c r="AN2636" t="s">
        <v>239</v>
      </c>
      <c r="AO2636" t="s">
        <v>240</v>
      </c>
      <c r="AP2636" t="s">
        <v>4068</v>
      </c>
      <c r="AQ2636" t="s">
        <v>242</v>
      </c>
      <c r="AR2636" t="s">
        <v>732</v>
      </c>
      <c r="AS2636" t="s">
        <v>239</v>
      </c>
      <c r="AT2636" t="s">
        <v>239</v>
      </c>
      <c r="AU2636">
        <v>1</v>
      </c>
      <c r="AW2636" t="s">
        <v>4069</v>
      </c>
      <c r="AX2636" t="s">
        <v>732</v>
      </c>
      <c r="AY2636" t="s">
        <v>109</v>
      </c>
      <c r="AZ2636" t="s">
        <v>732</v>
      </c>
      <c r="BA2636" t="s">
        <v>788</v>
      </c>
      <c r="BB2636">
        <v>-88</v>
      </c>
      <c r="BC2636" t="s">
        <v>221</v>
      </c>
      <c r="BF2636">
        <v>10</v>
      </c>
      <c r="BG2636" t="s">
        <v>221</v>
      </c>
      <c r="BP2636" t="s">
        <v>4190</v>
      </c>
      <c r="BQ2636">
        <v>75</v>
      </c>
      <c r="BR2636" t="s">
        <v>607</v>
      </c>
      <c r="BS2636">
        <v>2</v>
      </c>
      <c r="BZ2636" t="s">
        <v>607</v>
      </c>
      <c r="CA2636" t="s">
        <v>4276</v>
      </c>
    </row>
    <row r="2637" spans="1:79" hidden="1" x14ac:dyDescent="0.25">
      <c r="A2637" t="s">
        <v>4056</v>
      </c>
      <c r="B2637" t="s">
        <v>4057</v>
      </c>
      <c r="C2637" t="s">
        <v>4264</v>
      </c>
      <c r="D2637" t="s">
        <v>4100</v>
      </c>
      <c r="E2637" t="s">
        <v>4101</v>
      </c>
      <c r="F2637" s="1">
        <v>34738</v>
      </c>
      <c r="G2637" s="4">
        <v>0.40277777777777773</v>
      </c>
      <c r="H2637" t="s">
        <v>3944</v>
      </c>
      <c r="I2637">
        <v>1</v>
      </c>
      <c r="J2637" t="s">
        <v>221</v>
      </c>
      <c r="K2637" t="s">
        <v>222</v>
      </c>
      <c r="L2637">
        <v>1</v>
      </c>
      <c r="M2637">
        <v>1</v>
      </c>
      <c r="N2637" t="s">
        <v>4265</v>
      </c>
      <c r="P2637" t="s">
        <v>224</v>
      </c>
      <c r="Q2637" t="s">
        <v>732</v>
      </c>
      <c r="R2637" t="s">
        <v>226</v>
      </c>
      <c r="S2637" t="s">
        <v>227</v>
      </c>
      <c r="T2637">
        <v>0.11600000000000001</v>
      </c>
      <c r="V2637">
        <v>1.9E-2</v>
      </c>
      <c r="W2637">
        <v>1.9E-2</v>
      </c>
      <c r="X2637" t="s">
        <v>281</v>
      </c>
      <c r="Y2637" t="s">
        <v>243</v>
      </c>
      <c r="Z2637" t="s">
        <v>4062</v>
      </c>
      <c r="AA2637" t="s">
        <v>3947</v>
      </c>
      <c r="AC2637" t="s">
        <v>4064</v>
      </c>
      <c r="AD2637" t="e">
        <f>-Site:Yerba Buena Island</f>
        <v>#NAME?</v>
      </c>
      <c r="AE2637" t="s">
        <v>4066</v>
      </c>
      <c r="AF2637" t="s">
        <v>736</v>
      </c>
      <c r="AG2637" t="s">
        <v>4064</v>
      </c>
      <c r="AH2637" t="s">
        <v>4067</v>
      </c>
      <c r="AJ2637" t="s">
        <v>237</v>
      </c>
      <c r="AK2637">
        <v>37.821998999999998</v>
      </c>
      <c r="AL2637">
        <v>-122.34999847412099</v>
      </c>
      <c r="AM2637" t="s">
        <v>732</v>
      </c>
      <c r="AN2637" t="s">
        <v>239</v>
      </c>
      <c r="AO2637" t="s">
        <v>240</v>
      </c>
      <c r="AP2637" t="s">
        <v>4068</v>
      </c>
      <c r="AQ2637" t="s">
        <v>242</v>
      </c>
      <c r="AR2637" t="s">
        <v>732</v>
      </c>
      <c r="AS2637" t="s">
        <v>239</v>
      </c>
      <c r="AT2637" t="s">
        <v>239</v>
      </c>
      <c r="AU2637">
        <v>1</v>
      </c>
      <c r="AW2637" t="s">
        <v>4069</v>
      </c>
      <c r="AX2637" t="s">
        <v>732</v>
      </c>
      <c r="AY2637" t="s">
        <v>109</v>
      </c>
      <c r="AZ2637" t="s">
        <v>732</v>
      </c>
      <c r="BA2637" t="s">
        <v>788</v>
      </c>
      <c r="BB2637">
        <v>-88</v>
      </c>
      <c r="BC2637" t="s">
        <v>221</v>
      </c>
      <c r="BF2637">
        <v>8</v>
      </c>
      <c r="BG2637" t="s">
        <v>221</v>
      </c>
      <c r="BP2637" t="s">
        <v>4088</v>
      </c>
      <c r="BQ2637">
        <v>1</v>
      </c>
      <c r="BR2637" t="s">
        <v>607</v>
      </c>
      <c r="BS2637">
        <v>2</v>
      </c>
      <c r="BZ2637" t="s">
        <v>607</v>
      </c>
      <c r="CA2637" t="s">
        <v>4277</v>
      </c>
    </row>
    <row r="2638" spans="1:79" hidden="1" x14ac:dyDescent="0.25">
      <c r="A2638" t="s">
        <v>4056</v>
      </c>
      <c r="B2638" t="s">
        <v>4057</v>
      </c>
      <c r="C2638" t="s">
        <v>4264</v>
      </c>
      <c r="D2638" t="s">
        <v>4059</v>
      </c>
      <c r="E2638" t="s">
        <v>4060</v>
      </c>
      <c r="F2638" s="1">
        <v>34739</v>
      </c>
      <c r="G2638" s="4">
        <v>0.36458333333333331</v>
      </c>
      <c r="H2638" t="s">
        <v>3944</v>
      </c>
      <c r="I2638">
        <v>1</v>
      </c>
      <c r="J2638" t="s">
        <v>221</v>
      </c>
      <c r="K2638" t="s">
        <v>222</v>
      </c>
      <c r="L2638">
        <v>1</v>
      </c>
      <c r="M2638">
        <v>1</v>
      </c>
      <c r="N2638" t="s">
        <v>4265</v>
      </c>
      <c r="P2638" t="s">
        <v>224</v>
      </c>
      <c r="Q2638" t="s">
        <v>732</v>
      </c>
      <c r="R2638" t="s">
        <v>226</v>
      </c>
      <c r="S2638" t="s">
        <v>227</v>
      </c>
      <c r="T2638">
        <v>6.5000000000000002E-2</v>
      </c>
      <c r="V2638">
        <v>1.9E-2</v>
      </c>
      <c r="W2638">
        <v>1.9E-2</v>
      </c>
      <c r="X2638" t="s">
        <v>281</v>
      </c>
      <c r="Y2638" t="s">
        <v>243</v>
      </c>
      <c r="Z2638" t="s">
        <v>4062</v>
      </c>
      <c r="AA2638" t="s">
        <v>3947</v>
      </c>
      <c r="AC2638" t="s">
        <v>4064</v>
      </c>
      <c r="AD2638" t="e">
        <f>-Site:Golden Gate</f>
        <v>#NAME?</v>
      </c>
      <c r="AE2638" t="s">
        <v>4066</v>
      </c>
      <c r="AF2638" t="s">
        <v>736</v>
      </c>
      <c r="AG2638" t="s">
        <v>4064</v>
      </c>
      <c r="AH2638" t="s">
        <v>4067</v>
      </c>
      <c r="AJ2638" t="s">
        <v>237</v>
      </c>
      <c r="AK2638">
        <v>37.863998000000002</v>
      </c>
      <c r="AL2638">
        <v>-122.673332214355</v>
      </c>
      <c r="AM2638" t="s">
        <v>732</v>
      </c>
      <c r="AN2638" t="s">
        <v>239</v>
      </c>
      <c r="AO2638" t="s">
        <v>240</v>
      </c>
      <c r="AP2638" t="s">
        <v>4068</v>
      </c>
      <c r="AQ2638" t="s">
        <v>242</v>
      </c>
      <c r="AR2638" t="s">
        <v>732</v>
      </c>
      <c r="AS2638" t="s">
        <v>239</v>
      </c>
      <c r="AT2638" t="s">
        <v>239</v>
      </c>
      <c r="AU2638">
        <v>1</v>
      </c>
      <c r="AW2638" t="s">
        <v>4069</v>
      </c>
      <c r="AX2638" t="s">
        <v>732</v>
      </c>
      <c r="AY2638" t="s">
        <v>109</v>
      </c>
      <c r="AZ2638" t="s">
        <v>732</v>
      </c>
      <c r="BA2638" t="s">
        <v>788</v>
      </c>
      <c r="BB2638">
        <v>-88</v>
      </c>
      <c r="BC2638" t="s">
        <v>221</v>
      </c>
      <c r="BF2638">
        <v>12</v>
      </c>
      <c r="BG2638" t="s">
        <v>221</v>
      </c>
      <c r="BP2638" t="s">
        <v>4070</v>
      </c>
      <c r="BQ2638">
        <v>41</v>
      </c>
      <c r="BR2638" t="s">
        <v>607</v>
      </c>
      <c r="BS2638">
        <v>2</v>
      </c>
      <c r="BZ2638" t="s">
        <v>607</v>
      </c>
      <c r="CA2638" t="s">
        <v>4278</v>
      </c>
    </row>
    <row r="2639" spans="1:79" hidden="1" x14ac:dyDescent="0.25">
      <c r="A2639" t="s">
        <v>4056</v>
      </c>
      <c r="B2639" t="s">
        <v>4057</v>
      </c>
      <c r="C2639" t="s">
        <v>4264</v>
      </c>
      <c r="D2639" t="s">
        <v>4103</v>
      </c>
      <c r="E2639" t="s">
        <v>4104</v>
      </c>
      <c r="F2639" s="1">
        <v>34739</v>
      </c>
      <c r="G2639" s="4">
        <v>0.48958333333333331</v>
      </c>
      <c r="H2639" t="s">
        <v>3944</v>
      </c>
      <c r="I2639">
        <v>1</v>
      </c>
      <c r="J2639" t="s">
        <v>221</v>
      </c>
      <c r="K2639" t="s">
        <v>222</v>
      </c>
      <c r="L2639">
        <v>1</v>
      </c>
      <c r="M2639">
        <v>1</v>
      </c>
      <c r="N2639" t="s">
        <v>4265</v>
      </c>
      <c r="P2639" t="s">
        <v>224</v>
      </c>
      <c r="Q2639" t="s">
        <v>732</v>
      </c>
      <c r="R2639" t="s">
        <v>226</v>
      </c>
      <c r="S2639" t="s">
        <v>227</v>
      </c>
      <c r="T2639">
        <v>0.158</v>
      </c>
      <c r="V2639">
        <v>1.9E-2</v>
      </c>
      <c r="W2639">
        <v>1.9E-2</v>
      </c>
      <c r="X2639" t="s">
        <v>281</v>
      </c>
      <c r="Y2639" t="s">
        <v>243</v>
      </c>
      <c r="Z2639" t="s">
        <v>4062</v>
      </c>
      <c r="AA2639" t="s">
        <v>3947</v>
      </c>
      <c r="AC2639" t="s">
        <v>4064</v>
      </c>
      <c r="AD2639" t="e">
        <f>-Site:Richardson Bay</f>
        <v>#NAME?</v>
      </c>
      <c r="AE2639" t="s">
        <v>4066</v>
      </c>
      <c r="AF2639" t="s">
        <v>736</v>
      </c>
      <c r="AG2639" t="s">
        <v>4064</v>
      </c>
      <c r="AH2639" t="s">
        <v>4067</v>
      </c>
      <c r="AJ2639" t="s">
        <v>237</v>
      </c>
      <c r="AK2639">
        <v>37.862000000000002</v>
      </c>
      <c r="AL2639">
        <v>-122.478996276855</v>
      </c>
      <c r="AM2639" t="s">
        <v>732</v>
      </c>
      <c r="AN2639" t="s">
        <v>239</v>
      </c>
      <c r="AO2639" t="s">
        <v>240</v>
      </c>
      <c r="AP2639" t="s">
        <v>4068</v>
      </c>
      <c r="AQ2639" t="s">
        <v>242</v>
      </c>
      <c r="AR2639" t="s">
        <v>732</v>
      </c>
      <c r="AS2639" t="s">
        <v>239</v>
      </c>
      <c r="AT2639" t="s">
        <v>239</v>
      </c>
      <c r="AU2639">
        <v>1</v>
      </c>
      <c r="AW2639" t="s">
        <v>4069</v>
      </c>
      <c r="AX2639" t="s">
        <v>732</v>
      </c>
      <c r="AY2639" t="s">
        <v>109</v>
      </c>
      <c r="AZ2639" t="s">
        <v>732</v>
      </c>
      <c r="BA2639" t="s">
        <v>788</v>
      </c>
      <c r="BB2639">
        <v>-88</v>
      </c>
      <c r="BC2639" t="s">
        <v>221</v>
      </c>
      <c r="BF2639">
        <v>3</v>
      </c>
      <c r="BG2639" t="s">
        <v>221</v>
      </c>
      <c r="BP2639" t="s">
        <v>4070</v>
      </c>
      <c r="BQ2639">
        <v>41</v>
      </c>
      <c r="BR2639" t="s">
        <v>607</v>
      </c>
      <c r="BS2639">
        <v>2</v>
      </c>
      <c r="BZ2639" t="s">
        <v>607</v>
      </c>
      <c r="CA2639" t="s">
        <v>4279</v>
      </c>
    </row>
    <row r="2640" spans="1:79" hidden="1" x14ac:dyDescent="0.25">
      <c r="A2640" t="s">
        <v>4056</v>
      </c>
      <c r="B2640" t="s">
        <v>4057</v>
      </c>
      <c r="C2640" t="s">
        <v>4264</v>
      </c>
      <c r="D2640" t="s">
        <v>4119</v>
      </c>
      <c r="E2640" t="s">
        <v>4120</v>
      </c>
      <c r="F2640" s="1">
        <v>34743</v>
      </c>
      <c r="G2640" s="4">
        <v>0.65625</v>
      </c>
      <c r="H2640" t="s">
        <v>3944</v>
      </c>
      <c r="I2640">
        <v>1</v>
      </c>
      <c r="J2640" t="s">
        <v>221</v>
      </c>
      <c r="K2640" t="s">
        <v>222</v>
      </c>
      <c r="L2640">
        <v>1</v>
      </c>
      <c r="M2640">
        <v>1</v>
      </c>
      <c r="N2640" t="s">
        <v>4265</v>
      </c>
      <c r="P2640" t="s">
        <v>224</v>
      </c>
      <c r="Q2640" t="s">
        <v>732</v>
      </c>
      <c r="R2640" t="s">
        <v>226</v>
      </c>
      <c r="S2640" t="s">
        <v>227</v>
      </c>
      <c r="T2640">
        <v>0.27300000000000002</v>
      </c>
      <c r="V2640">
        <v>1.9E-2</v>
      </c>
      <c r="W2640">
        <v>1.9E-2</v>
      </c>
      <c r="X2640" t="s">
        <v>281</v>
      </c>
      <c r="Y2640" t="s">
        <v>243</v>
      </c>
      <c r="Z2640" t="s">
        <v>4062</v>
      </c>
      <c r="AA2640" t="s">
        <v>3947</v>
      </c>
      <c r="AC2640" t="s">
        <v>4064</v>
      </c>
      <c r="AD2640" t="e">
        <f>-Site:Davis Point</f>
        <v>#NAME?</v>
      </c>
      <c r="AE2640" t="s">
        <v>4066</v>
      </c>
      <c r="AF2640" t="s">
        <v>736</v>
      </c>
      <c r="AG2640" t="s">
        <v>4064</v>
      </c>
      <c r="AH2640" t="s">
        <v>4067</v>
      </c>
      <c r="AJ2640" t="s">
        <v>237</v>
      </c>
      <c r="AK2640">
        <v>38.050998999999997</v>
      </c>
      <c r="AL2640">
        <v>-122.27799987793</v>
      </c>
      <c r="AM2640" t="s">
        <v>732</v>
      </c>
      <c r="AN2640" t="s">
        <v>239</v>
      </c>
      <c r="AO2640" t="s">
        <v>240</v>
      </c>
      <c r="AP2640" t="s">
        <v>4068</v>
      </c>
      <c r="AQ2640" t="s">
        <v>242</v>
      </c>
      <c r="AR2640" t="s">
        <v>732</v>
      </c>
      <c r="AS2640" t="s">
        <v>239</v>
      </c>
      <c r="AT2640" t="s">
        <v>239</v>
      </c>
      <c r="AU2640">
        <v>1</v>
      </c>
      <c r="AW2640" t="s">
        <v>4069</v>
      </c>
      <c r="AX2640" t="s">
        <v>732</v>
      </c>
      <c r="AY2640" t="s">
        <v>109</v>
      </c>
      <c r="AZ2640" t="s">
        <v>732</v>
      </c>
      <c r="BA2640" t="s">
        <v>788</v>
      </c>
      <c r="BB2640">
        <v>-88</v>
      </c>
      <c r="BC2640" t="s">
        <v>221</v>
      </c>
      <c r="BF2640">
        <v>5</v>
      </c>
      <c r="BG2640" t="s">
        <v>221</v>
      </c>
      <c r="BP2640" t="s">
        <v>4111</v>
      </c>
      <c r="BQ2640">
        <v>13</v>
      </c>
      <c r="BR2640" t="s">
        <v>607</v>
      </c>
      <c r="BS2640">
        <v>2</v>
      </c>
      <c r="BZ2640" t="s">
        <v>607</v>
      </c>
      <c r="CA2640" t="s">
        <v>4280</v>
      </c>
    </row>
    <row r="2641" spans="1:79" hidden="1" x14ac:dyDescent="0.25">
      <c r="A2641" t="s">
        <v>4056</v>
      </c>
      <c r="B2641" t="s">
        <v>4057</v>
      </c>
      <c r="C2641" t="s">
        <v>4264</v>
      </c>
      <c r="D2641" t="s">
        <v>4109</v>
      </c>
      <c r="E2641" t="s">
        <v>4110</v>
      </c>
      <c r="F2641" s="1">
        <v>34743</v>
      </c>
      <c r="G2641" s="4">
        <v>0.5625</v>
      </c>
      <c r="H2641" t="s">
        <v>3944</v>
      </c>
      <c r="I2641">
        <v>1</v>
      </c>
      <c r="J2641" t="s">
        <v>221</v>
      </c>
      <c r="K2641" t="s">
        <v>222</v>
      </c>
      <c r="L2641">
        <v>1</v>
      </c>
      <c r="M2641">
        <v>1</v>
      </c>
      <c r="N2641" t="s">
        <v>4265</v>
      </c>
      <c r="P2641" t="s">
        <v>224</v>
      </c>
      <c r="Q2641" t="s">
        <v>732</v>
      </c>
      <c r="R2641" t="s">
        <v>226</v>
      </c>
      <c r="S2641" t="s">
        <v>227</v>
      </c>
      <c r="T2641">
        <v>0.16400000000000001</v>
      </c>
      <c r="V2641">
        <v>1.9E-2</v>
      </c>
      <c r="W2641">
        <v>1.9E-2</v>
      </c>
      <c r="X2641" t="s">
        <v>281</v>
      </c>
      <c r="Y2641" t="s">
        <v>243</v>
      </c>
      <c r="Z2641" t="s">
        <v>4062</v>
      </c>
      <c r="AA2641" t="s">
        <v>3947</v>
      </c>
      <c r="AC2641" t="s">
        <v>4064</v>
      </c>
      <c r="AD2641" t="e">
        <f>-Site:Pinole Point</f>
        <v>#NAME?</v>
      </c>
      <c r="AE2641" t="s">
        <v>4066</v>
      </c>
      <c r="AF2641" t="s">
        <v>736</v>
      </c>
      <c r="AG2641" t="s">
        <v>4064</v>
      </c>
      <c r="AH2641" t="s">
        <v>4067</v>
      </c>
      <c r="AJ2641" t="s">
        <v>237</v>
      </c>
      <c r="AK2641">
        <v>38.023997999999999</v>
      </c>
      <c r="AL2641">
        <v>-122.362998962402</v>
      </c>
      <c r="AM2641" t="s">
        <v>732</v>
      </c>
      <c r="AN2641" t="s">
        <v>239</v>
      </c>
      <c r="AO2641" t="s">
        <v>240</v>
      </c>
      <c r="AP2641" t="s">
        <v>4068</v>
      </c>
      <c r="AQ2641" t="s">
        <v>242</v>
      </c>
      <c r="AR2641" t="s">
        <v>732</v>
      </c>
      <c r="AS2641" t="s">
        <v>239</v>
      </c>
      <c r="AT2641" t="s">
        <v>239</v>
      </c>
      <c r="AU2641">
        <v>1</v>
      </c>
      <c r="AW2641" t="s">
        <v>4069</v>
      </c>
      <c r="AX2641" t="s">
        <v>732</v>
      </c>
      <c r="AY2641" t="s">
        <v>109</v>
      </c>
      <c r="AZ2641" t="s">
        <v>732</v>
      </c>
      <c r="BA2641" t="s">
        <v>788</v>
      </c>
      <c r="BB2641">
        <v>-88</v>
      </c>
      <c r="BC2641" t="s">
        <v>221</v>
      </c>
      <c r="BF2641">
        <v>6</v>
      </c>
      <c r="BG2641" t="s">
        <v>221</v>
      </c>
      <c r="BP2641" t="s">
        <v>4111</v>
      </c>
      <c r="BQ2641">
        <v>13</v>
      </c>
      <c r="BR2641" t="s">
        <v>607</v>
      </c>
      <c r="BS2641">
        <v>2</v>
      </c>
      <c r="BZ2641" t="s">
        <v>607</v>
      </c>
      <c r="CA2641" t="s">
        <v>4281</v>
      </c>
    </row>
    <row r="2642" spans="1:79" hidden="1" x14ac:dyDescent="0.25">
      <c r="A2642" t="s">
        <v>4056</v>
      </c>
      <c r="B2642" t="s">
        <v>4057</v>
      </c>
      <c r="C2642" t="s">
        <v>4264</v>
      </c>
      <c r="D2642" t="s">
        <v>4196</v>
      </c>
      <c r="E2642" t="s">
        <v>4197</v>
      </c>
      <c r="F2642" s="1">
        <v>34743</v>
      </c>
      <c r="G2642" s="4">
        <v>0.44791666666666669</v>
      </c>
      <c r="H2642" t="s">
        <v>3944</v>
      </c>
      <c r="I2642">
        <v>1</v>
      </c>
      <c r="J2642" t="s">
        <v>221</v>
      </c>
      <c r="K2642" t="s">
        <v>222</v>
      </c>
      <c r="L2642">
        <v>1</v>
      </c>
      <c r="M2642">
        <v>1</v>
      </c>
      <c r="N2642" t="s">
        <v>4265</v>
      </c>
      <c r="P2642" t="s">
        <v>224</v>
      </c>
      <c r="Q2642" t="s">
        <v>732</v>
      </c>
      <c r="R2642" t="s">
        <v>226</v>
      </c>
      <c r="S2642" t="s">
        <v>227</v>
      </c>
      <c r="T2642">
        <v>0.17199999999999999</v>
      </c>
      <c r="V2642">
        <v>1.9E-2</v>
      </c>
      <c r="W2642">
        <v>1.9E-2</v>
      </c>
      <c r="X2642" t="s">
        <v>281</v>
      </c>
      <c r="Y2642" t="s">
        <v>243</v>
      </c>
      <c r="Z2642" t="s">
        <v>4062</v>
      </c>
      <c r="AA2642" t="s">
        <v>3947</v>
      </c>
      <c r="AC2642" t="s">
        <v>4064</v>
      </c>
      <c r="AD2642" t="e">
        <f>-Site:Petaluma River</f>
        <v>#NAME?</v>
      </c>
      <c r="AE2642" t="s">
        <v>4066</v>
      </c>
      <c r="AF2642" t="s">
        <v>736</v>
      </c>
      <c r="AG2642" t="s">
        <v>4064</v>
      </c>
      <c r="AH2642" t="s">
        <v>4067</v>
      </c>
      <c r="AJ2642" t="s">
        <v>237</v>
      </c>
      <c r="AK2642">
        <v>38.110999999999997</v>
      </c>
      <c r="AL2642">
        <v>-122.48699951171901</v>
      </c>
      <c r="AM2642" t="s">
        <v>732</v>
      </c>
      <c r="AN2642" t="s">
        <v>239</v>
      </c>
      <c r="AO2642" t="s">
        <v>240</v>
      </c>
      <c r="AP2642" t="s">
        <v>4068</v>
      </c>
      <c r="AQ2642" t="s">
        <v>242</v>
      </c>
      <c r="AR2642" t="s">
        <v>732</v>
      </c>
      <c r="AS2642" t="s">
        <v>239</v>
      </c>
      <c r="AT2642" t="s">
        <v>239</v>
      </c>
      <c r="AU2642">
        <v>1</v>
      </c>
      <c r="AW2642" t="s">
        <v>4069</v>
      </c>
      <c r="AX2642" t="s">
        <v>732</v>
      </c>
      <c r="AY2642" t="s">
        <v>109</v>
      </c>
      <c r="AZ2642" t="s">
        <v>732</v>
      </c>
      <c r="BA2642" t="s">
        <v>788</v>
      </c>
      <c r="BB2642">
        <v>-88</v>
      </c>
      <c r="BC2642" t="s">
        <v>221</v>
      </c>
      <c r="BF2642">
        <v>5</v>
      </c>
      <c r="BG2642" t="s">
        <v>221</v>
      </c>
      <c r="BP2642" t="s">
        <v>4198</v>
      </c>
      <c r="BQ2642">
        <v>97</v>
      </c>
      <c r="BR2642" t="s">
        <v>607</v>
      </c>
      <c r="BS2642">
        <v>2</v>
      </c>
      <c r="BZ2642" t="s">
        <v>607</v>
      </c>
      <c r="CA2642" t="s">
        <v>4282</v>
      </c>
    </row>
    <row r="2643" spans="1:79" hidden="1" x14ac:dyDescent="0.25">
      <c r="A2643" t="s">
        <v>4056</v>
      </c>
      <c r="B2643" t="s">
        <v>4057</v>
      </c>
      <c r="C2643" t="s">
        <v>4264</v>
      </c>
      <c r="D2643" t="s">
        <v>4113</v>
      </c>
      <c r="E2643" t="s">
        <v>4114</v>
      </c>
      <c r="F2643" s="1">
        <v>34743</v>
      </c>
      <c r="G2643" s="4">
        <v>0.375</v>
      </c>
      <c r="H2643" t="s">
        <v>3944</v>
      </c>
      <c r="I2643">
        <v>1</v>
      </c>
      <c r="J2643" t="s">
        <v>221</v>
      </c>
      <c r="K2643" t="s">
        <v>222</v>
      </c>
      <c r="L2643">
        <v>1</v>
      </c>
      <c r="M2643">
        <v>1</v>
      </c>
      <c r="N2643" t="s">
        <v>4265</v>
      </c>
      <c r="P2643" t="s">
        <v>224</v>
      </c>
      <c r="Q2643" t="s">
        <v>732</v>
      </c>
      <c r="R2643" t="s">
        <v>226</v>
      </c>
      <c r="S2643" t="s">
        <v>227</v>
      </c>
      <c r="T2643">
        <v>0.111</v>
      </c>
      <c r="V2643">
        <v>1.9E-2</v>
      </c>
      <c r="W2643">
        <v>1.9E-2</v>
      </c>
      <c r="X2643" t="s">
        <v>281</v>
      </c>
      <c r="Y2643" t="s">
        <v>243</v>
      </c>
      <c r="Z2643" t="s">
        <v>4062</v>
      </c>
      <c r="AA2643" t="s">
        <v>3947</v>
      </c>
      <c r="AC2643" t="s">
        <v>4064</v>
      </c>
      <c r="AD2643" t="e">
        <f>-Site:(San) Pablo Bay</f>
        <v>#NAME?</v>
      </c>
      <c r="AE2643" t="s">
        <v>4066</v>
      </c>
      <c r="AF2643" t="s">
        <v>736</v>
      </c>
      <c r="AG2643" t="s">
        <v>4064</v>
      </c>
      <c r="AH2643" t="s">
        <v>4067</v>
      </c>
      <c r="AJ2643" t="s">
        <v>237</v>
      </c>
      <c r="AK2643">
        <v>38.048000000000002</v>
      </c>
      <c r="AL2643">
        <v>-122.421997070312</v>
      </c>
      <c r="AM2643" t="s">
        <v>732</v>
      </c>
      <c r="AN2643" t="s">
        <v>239</v>
      </c>
      <c r="AO2643" t="s">
        <v>240</v>
      </c>
      <c r="AP2643" t="s">
        <v>4068</v>
      </c>
      <c r="AQ2643" t="s">
        <v>242</v>
      </c>
      <c r="AR2643" t="s">
        <v>732</v>
      </c>
      <c r="AS2643" t="s">
        <v>239</v>
      </c>
      <c r="AT2643" t="s">
        <v>239</v>
      </c>
      <c r="AU2643">
        <v>1</v>
      </c>
      <c r="AW2643" t="s">
        <v>4069</v>
      </c>
      <c r="AX2643" t="s">
        <v>732</v>
      </c>
      <c r="AY2643" t="s">
        <v>109</v>
      </c>
      <c r="AZ2643" t="s">
        <v>732</v>
      </c>
      <c r="BA2643" t="s">
        <v>788</v>
      </c>
      <c r="BB2643">
        <v>-88</v>
      </c>
      <c r="BC2643" t="s">
        <v>221</v>
      </c>
      <c r="BF2643">
        <v>4</v>
      </c>
      <c r="BG2643" t="s">
        <v>221</v>
      </c>
      <c r="BP2643" t="s">
        <v>4070</v>
      </c>
      <c r="BQ2643">
        <v>41</v>
      </c>
      <c r="BR2643" t="s">
        <v>607</v>
      </c>
      <c r="BS2643">
        <v>2</v>
      </c>
      <c r="BZ2643" t="s">
        <v>607</v>
      </c>
      <c r="CA2643" t="s">
        <v>4283</v>
      </c>
    </row>
    <row r="2644" spans="1:79" hidden="1" x14ac:dyDescent="0.25">
      <c r="A2644" t="s">
        <v>4056</v>
      </c>
      <c r="B2644" t="s">
        <v>4057</v>
      </c>
      <c r="C2644" t="s">
        <v>4264</v>
      </c>
      <c r="D2644" t="s">
        <v>4206</v>
      </c>
      <c r="E2644" t="s">
        <v>4207</v>
      </c>
      <c r="F2644" s="1">
        <v>34744</v>
      </c>
      <c r="G2644" s="4">
        <v>0.50347222222222221</v>
      </c>
      <c r="H2644" t="s">
        <v>3944</v>
      </c>
      <c r="I2644">
        <v>1</v>
      </c>
      <c r="J2644" t="s">
        <v>221</v>
      </c>
      <c r="K2644" t="s">
        <v>222</v>
      </c>
      <c r="L2644">
        <v>1</v>
      </c>
      <c r="M2644">
        <v>1</v>
      </c>
      <c r="N2644" t="s">
        <v>4265</v>
      </c>
      <c r="P2644" t="s">
        <v>224</v>
      </c>
      <c r="Q2644" t="s">
        <v>732</v>
      </c>
      <c r="R2644" t="s">
        <v>226</v>
      </c>
      <c r="S2644" t="s">
        <v>227</v>
      </c>
      <c r="T2644">
        <v>0.128</v>
      </c>
      <c r="V2644">
        <v>1.9E-2</v>
      </c>
      <c r="W2644">
        <v>1.9E-2</v>
      </c>
      <c r="X2644" t="s">
        <v>281</v>
      </c>
      <c r="Y2644" t="s">
        <v>243</v>
      </c>
      <c r="Z2644" t="s">
        <v>4062</v>
      </c>
      <c r="AA2644" t="s">
        <v>3947</v>
      </c>
      <c r="AC2644" t="s">
        <v>4064</v>
      </c>
      <c r="AD2644" t="e">
        <f>-Site:Honker Bay</f>
        <v>#NAME?</v>
      </c>
      <c r="AE2644" t="s">
        <v>4066</v>
      </c>
      <c r="AF2644" t="s">
        <v>736</v>
      </c>
      <c r="AG2644" t="s">
        <v>4064</v>
      </c>
      <c r="AH2644" t="s">
        <v>4067</v>
      </c>
      <c r="AJ2644" t="s">
        <v>237</v>
      </c>
      <c r="AK2644">
        <v>38.067000999999998</v>
      </c>
      <c r="AL2644">
        <v>-121.93399810791</v>
      </c>
      <c r="AM2644" t="s">
        <v>732</v>
      </c>
      <c r="AN2644" t="s">
        <v>239</v>
      </c>
      <c r="AO2644" t="s">
        <v>240</v>
      </c>
      <c r="AP2644" t="s">
        <v>4068</v>
      </c>
      <c r="AQ2644" t="s">
        <v>242</v>
      </c>
      <c r="AR2644" t="s">
        <v>732</v>
      </c>
      <c r="AS2644" t="s">
        <v>239</v>
      </c>
      <c r="AT2644" t="s">
        <v>239</v>
      </c>
      <c r="AU2644">
        <v>1</v>
      </c>
      <c r="AW2644" t="s">
        <v>4069</v>
      </c>
      <c r="AX2644" t="s">
        <v>732</v>
      </c>
      <c r="AY2644" t="s">
        <v>109</v>
      </c>
      <c r="AZ2644" t="s">
        <v>732</v>
      </c>
      <c r="BA2644" t="s">
        <v>788</v>
      </c>
      <c r="BB2644">
        <v>-88</v>
      </c>
      <c r="BC2644" t="s">
        <v>221</v>
      </c>
      <c r="BF2644">
        <v>2</v>
      </c>
      <c r="BG2644" t="s">
        <v>221</v>
      </c>
      <c r="BP2644" t="s">
        <v>1254</v>
      </c>
      <c r="BQ2644">
        <v>95</v>
      </c>
      <c r="BR2644" t="s">
        <v>607</v>
      </c>
      <c r="BS2644">
        <v>2</v>
      </c>
      <c r="BZ2644" t="s">
        <v>607</v>
      </c>
      <c r="CA2644" t="s">
        <v>4284</v>
      </c>
    </row>
    <row r="2645" spans="1:79" hidden="1" x14ac:dyDescent="0.25">
      <c r="A2645" t="s">
        <v>4056</v>
      </c>
      <c r="B2645" t="s">
        <v>4057</v>
      </c>
      <c r="C2645" t="s">
        <v>4264</v>
      </c>
      <c r="D2645" t="s">
        <v>4122</v>
      </c>
      <c r="E2645" t="s">
        <v>4123</v>
      </c>
      <c r="F2645" s="1">
        <v>34744</v>
      </c>
      <c r="G2645" s="4">
        <v>0.42708333333333331</v>
      </c>
      <c r="H2645" t="s">
        <v>3944</v>
      </c>
      <c r="I2645">
        <v>1</v>
      </c>
      <c r="J2645" t="s">
        <v>221</v>
      </c>
      <c r="K2645" t="s">
        <v>222</v>
      </c>
      <c r="L2645">
        <v>1</v>
      </c>
      <c r="M2645">
        <v>1</v>
      </c>
      <c r="N2645" t="s">
        <v>4265</v>
      </c>
      <c r="P2645" t="s">
        <v>224</v>
      </c>
      <c r="Q2645" t="s">
        <v>732</v>
      </c>
      <c r="R2645" t="s">
        <v>226</v>
      </c>
      <c r="S2645" t="s">
        <v>227</v>
      </c>
      <c r="T2645">
        <v>0.10100000000000001</v>
      </c>
      <c r="V2645">
        <v>1.9E-2</v>
      </c>
      <c r="W2645">
        <v>1.9E-2</v>
      </c>
      <c r="X2645" t="s">
        <v>281</v>
      </c>
      <c r="Y2645" t="s">
        <v>243</v>
      </c>
      <c r="Z2645" t="s">
        <v>4062</v>
      </c>
      <c r="AA2645" t="s">
        <v>3947</v>
      </c>
      <c r="AC2645" t="s">
        <v>4064</v>
      </c>
      <c r="AD2645" t="e">
        <f>-Site:Grizzly Bay</f>
        <v>#NAME?</v>
      </c>
      <c r="AE2645" t="s">
        <v>4066</v>
      </c>
      <c r="AF2645" t="s">
        <v>736</v>
      </c>
      <c r="AG2645" t="s">
        <v>4064</v>
      </c>
      <c r="AH2645" t="s">
        <v>4067</v>
      </c>
      <c r="AJ2645" t="s">
        <v>237</v>
      </c>
      <c r="AK2645">
        <v>38.116000999999997</v>
      </c>
      <c r="AL2645">
        <v>-122.040000915527</v>
      </c>
      <c r="AM2645" t="s">
        <v>732</v>
      </c>
      <c r="AN2645" t="s">
        <v>239</v>
      </c>
      <c r="AO2645" t="s">
        <v>240</v>
      </c>
      <c r="AP2645" t="s">
        <v>4068</v>
      </c>
      <c r="AQ2645" t="s">
        <v>242</v>
      </c>
      <c r="AR2645" t="s">
        <v>732</v>
      </c>
      <c r="AS2645" t="s">
        <v>239</v>
      </c>
      <c r="AT2645" t="s">
        <v>239</v>
      </c>
      <c r="AU2645">
        <v>1</v>
      </c>
      <c r="AW2645" t="s">
        <v>4069</v>
      </c>
      <c r="AX2645" t="s">
        <v>732</v>
      </c>
      <c r="AY2645" t="s">
        <v>109</v>
      </c>
      <c r="AZ2645" t="s">
        <v>732</v>
      </c>
      <c r="BA2645" t="s">
        <v>788</v>
      </c>
      <c r="BB2645">
        <v>-88</v>
      </c>
      <c r="BC2645" t="s">
        <v>221</v>
      </c>
      <c r="BF2645">
        <v>2</v>
      </c>
      <c r="BG2645" t="s">
        <v>221</v>
      </c>
      <c r="BP2645" t="s">
        <v>1254</v>
      </c>
      <c r="BQ2645">
        <v>95</v>
      </c>
      <c r="BR2645" t="s">
        <v>607</v>
      </c>
      <c r="BS2645">
        <v>2</v>
      </c>
      <c r="BZ2645" t="s">
        <v>607</v>
      </c>
      <c r="CA2645" t="s">
        <v>4285</v>
      </c>
    </row>
    <row r="2646" spans="1:79" hidden="1" x14ac:dyDescent="0.25">
      <c r="A2646" t="s">
        <v>4056</v>
      </c>
      <c r="B2646" t="s">
        <v>4057</v>
      </c>
      <c r="C2646" t="s">
        <v>4264</v>
      </c>
      <c r="D2646" t="s">
        <v>4106</v>
      </c>
      <c r="E2646" t="s">
        <v>4107</v>
      </c>
      <c r="F2646" s="1">
        <v>34744</v>
      </c>
      <c r="G2646" s="4">
        <v>0.30902777777777779</v>
      </c>
      <c r="H2646" t="s">
        <v>3944</v>
      </c>
      <c r="I2646">
        <v>1</v>
      </c>
      <c r="J2646" t="s">
        <v>221</v>
      </c>
      <c r="K2646" t="s">
        <v>222</v>
      </c>
      <c r="L2646">
        <v>1</v>
      </c>
      <c r="M2646">
        <v>1</v>
      </c>
      <c r="N2646" t="s">
        <v>4265</v>
      </c>
      <c r="P2646" t="s">
        <v>224</v>
      </c>
      <c r="Q2646" t="s">
        <v>732</v>
      </c>
      <c r="R2646" t="s">
        <v>226</v>
      </c>
      <c r="S2646" t="s">
        <v>227</v>
      </c>
      <c r="T2646">
        <v>0.14000000000000001</v>
      </c>
      <c r="V2646">
        <v>1.9E-2</v>
      </c>
      <c r="W2646">
        <v>1.9E-2</v>
      </c>
      <c r="X2646" t="s">
        <v>281</v>
      </c>
      <c r="Y2646" t="s">
        <v>243</v>
      </c>
      <c r="Z2646" t="s">
        <v>4062</v>
      </c>
      <c r="AA2646" t="s">
        <v>3947</v>
      </c>
      <c r="AC2646" t="s">
        <v>4064</v>
      </c>
      <c r="AD2646" t="e">
        <f>-Site:Napa River</f>
        <v>#NAME?</v>
      </c>
      <c r="AE2646" t="s">
        <v>4066</v>
      </c>
      <c r="AF2646" t="s">
        <v>736</v>
      </c>
      <c r="AG2646" t="s">
        <v>4064</v>
      </c>
      <c r="AH2646" t="s">
        <v>4067</v>
      </c>
      <c r="AJ2646" t="s">
        <v>237</v>
      </c>
      <c r="AK2646">
        <v>38.097000000000001</v>
      </c>
      <c r="AL2646">
        <v>-122.26100158691401</v>
      </c>
      <c r="AM2646" t="s">
        <v>732</v>
      </c>
      <c r="AN2646" t="s">
        <v>239</v>
      </c>
      <c r="AO2646" t="s">
        <v>240</v>
      </c>
      <c r="AP2646" t="s">
        <v>4068</v>
      </c>
      <c r="AQ2646" t="s">
        <v>242</v>
      </c>
      <c r="AR2646" t="s">
        <v>732</v>
      </c>
      <c r="AS2646" t="s">
        <v>239</v>
      </c>
      <c r="AT2646" t="s">
        <v>239</v>
      </c>
      <c r="AU2646">
        <v>1</v>
      </c>
      <c r="AW2646" t="s">
        <v>4069</v>
      </c>
      <c r="AX2646" t="s">
        <v>732</v>
      </c>
      <c r="AY2646" t="s">
        <v>109</v>
      </c>
      <c r="AZ2646" t="s">
        <v>732</v>
      </c>
      <c r="BA2646" t="s">
        <v>788</v>
      </c>
      <c r="BB2646">
        <v>-88</v>
      </c>
      <c r="BC2646" t="s">
        <v>221</v>
      </c>
      <c r="BF2646">
        <v>2</v>
      </c>
      <c r="BG2646" t="s">
        <v>221</v>
      </c>
      <c r="BP2646" t="s">
        <v>1254</v>
      </c>
      <c r="BQ2646">
        <v>95</v>
      </c>
      <c r="BR2646" t="s">
        <v>607</v>
      </c>
      <c r="BS2646">
        <v>2</v>
      </c>
      <c r="BZ2646" t="s">
        <v>607</v>
      </c>
      <c r="CA2646" t="s">
        <v>4286</v>
      </c>
    </row>
    <row r="2647" spans="1:79" hidden="1" x14ac:dyDescent="0.25">
      <c r="A2647" t="s">
        <v>4056</v>
      </c>
      <c r="B2647" t="s">
        <v>4057</v>
      </c>
      <c r="C2647" t="s">
        <v>4264</v>
      </c>
      <c r="D2647" t="s">
        <v>4116</v>
      </c>
      <c r="E2647" t="s">
        <v>4117</v>
      </c>
      <c r="F2647" s="1">
        <v>34744</v>
      </c>
      <c r="G2647" s="4">
        <v>0.58680555555555558</v>
      </c>
      <c r="H2647" t="s">
        <v>3944</v>
      </c>
      <c r="I2647">
        <v>1</v>
      </c>
      <c r="J2647" t="s">
        <v>221</v>
      </c>
      <c r="K2647" t="s">
        <v>222</v>
      </c>
      <c r="L2647">
        <v>1</v>
      </c>
      <c r="M2647">
        <v>1</v>
      </c>
      <c r="N2647" t="s">
        <v>4265</v>
      </c>
      <c r="P2647" t="s">
        <v>224</v>
      </c>
      <c r="Q2647" t="s">
        <v>732</v>
      </c>
      <c r="R2647" t="s">
        <v>226</v>
      </c>
      <c r="S2647" t="s">
        <v>227</v>
      </c>
      <c r="T2647">
        <v>0.127</v>
      </c>
      <c r="V2647">
        <v>1.9E-2</v>
      </c>
      <c r="W2647">
        <v>1.9E-2</v>
      </c>
      <c r="X2647" t="s">
        <v>281</v>
      </c>
      <c r="Y2647" t="s">
        <v>243</v>
      </c>
      <c r="Z2647" t="s">
        <v>4062</v>
      </c>
      <c r="AA2647" t="s">
        <v>3947</v>
      </c>
      <c r="AC2647" t="s">
        <v>4064</v>
      </c>
      <c r="AD2647" t="e">
        <f>-Site:Pacheco Creek</f>
        <v>#NAME?</v>
      </c>
      <c r="AE2647" t="s">
        <v>4066</v>
      </c>
      <c r="AF2647" t="s">
        <v>736</v>
      </c>
      <c r="AG2647" t="s">
        <v>4064</v>
      </c>
      <c r="AH2647" t="s">
        <v>4067</v>
      </c>
      <c r="AJ2647" t="s">
        <v>237</v>
      </c>
      <c r="AK2647">
        <v>38.050998999999997</v>
      </c>
      <c r="AL2647">
        <v>-122.098999023438</v>
      </c>
      <c r="AM2647" t="s">
        <v>732</v>
      </c>
      <c r="AN2647" t="s">
        <v>239</v>
      </c>
      <c r="AO2647" t="s">
        <v>240</v>
      </c>
      <c r="AP2647" t="s">
        <v>4068</v>
      </c>
      <c r="AQ2647" t="s">
        <v>242</v>
      </c>
      <c r="AR2647" t="s">
        <v>732</v>
      </c>
      <c r="AS2647" t="s">
        <v>239</v>
      </c>
      <c r="AT2647" t="s">
        <v>239</v>
      </c>
      <c r="AU2647">
        <v>1</v>
      </c>
      <c r="AW2647" t="s">
        <v>4069</v>
      </c>
      <c r="AX2647" t="s">
        <v>732</v>
      </c>
      <c r="AY2647" t="s">
        <v>109</v>
      </c>
      <c r="AZ2647" t="s">
        <v>732</v>
      </c>
      <c r="BA2647" t="s">
        <v>788</v>
      </c>
      <c r="BB2647">
        <v>-88</v>
      </c>
      <c r="BC2647" t="s">
        <v>221</v>
      </c>
      <c r="BF2647">
        <v>9</v>
      </c>
      <c r="BG2647" t="s">
        <v>221</v>
      </c>
      <c r="BP2647" t="s">
        <v>1254</v>
      </c>
      <c r="BQ2647">
        <v>95</v>
      </c>
      <c r="BR2647" t="s">
        <v>607</v>
      </c>
      <c r="BS2647">
        <v>2</v>
      </c>
      <c r="BZ2647" t="s">
        <v>607</v>
      </c>
      <c r="CA2647" t="s">
        <v>4287</v>
      </c>
    </row>
    <row r="2648" spans="1:79" x14ac:dyDescent="0.25">
      <c r="A2648" t="s">
        <v>4056</v>
      </c>
      <c r="B2648" t="s">
        <v>4057</v>
      </c>
      <c r="C2648" t="s">
        <v>4264</v>
      </c>
      <c r="D2648" t="s">
        <v>4125</v>
      </c>
      <c r="E2648" t="s">
        <v>4126</v>
      </c>
      <c r="F2648" s="1">
        <v>34745</v>
      </c>
      <c r="G2648" s="4">
        <v>0.51041666666666663</v>
      </c>
      <c r="H2648" t="s">
        <v>3944</v>
      </c>
      <c r="I2648">
        <v>1</v>
      </c>
      <c r="J2648" t="s">
        <v>221</v>
      </c>
      <c r="K2648" t="s">
        <v>222</v>
      </c>
      <c r="L2648">
        <v>1</v>
      </c>
      <c r="M2648">
        <v>1</v>
      </c>
      <c r="N2648" t="s">
        <v>4265</v>
      </c>
      <c r="P2648" t="s">
        <v>224</v>
      </c>
      <c r="Q2648" t="s">
        <v>732</v>
      </c>
      <c r="R2648" t="s">
        <v>226</v>
      </c>
      <c r="S2648" t="s">
        <v>227</v>
      </c>
      <c r="T2648">
        <v>9.8000000000000004E-2</v>
      </c>
      <c r="V2648">
        <v>1.9E-2</v>
      </c>
      <c r="W2648">
        <v>1.9E-2</v>
      </c>
      <c r="X2648" t="s">
        <v>281</v>
      </c>
      <c r="Y2648" t="s">
        <v>243</v>
      </c>
      <c r="Z2648" t="s">
        <v>4062</v>
      </c>
      <c r="AA2648" t="s">
        <v>3947</v>
      </c>
      <c r="AC2648" t="s">
        <v>4064</v>
      </c>
      <c r="AD2648" t="e">
        <f>-Site:(San) Joaquin River</f>
        <v>#NAME?</v>
      </c>
      <c r="AE2648" t="s">
        <v>4066</v>
      </c>
      <c r="AF2648" t="s">
        <v>736</v>
      </c>
      <c r="AG2648" t="s">
        <v>4064</v>
      </c>
      <c r="AH2648" t="s">
        <v>4067</v>
      </c>
      <c r="AJ2648" t="s">
        <v>237</v>
      </c>
      <c r="AK2648">
        <v>38.021000000000001</v>
      </c>
      <c r="AL2648">
        <v>-121.80500030517599</v>
      </c>
      <c r="AM2648" t="s">
        <v>732</v>
      </c>
      <c r="AN2648" t="s">
        <v>239</v>
      </c>
      <c r="AO2648" t="s">
        <v>240</v>
      </c>
      <c r="AP2648" t="s">
        <v>4068</v>
      </c>
      <c r="AQ2648" t="s">
        <v>242</v>
      </c>
      <c r="AR2648" t="s">
        <v>732</v>
      </c>
      <c r="AS2648" t="s">
        <v>239</v>
      </c>
      <c r="AT2648" t="s">
        <v>239</v>
      </c>
      <c r="AU2648">
        <v>1</v>
      </c>
      <c r="AW2648" t="s">
        <v>4069</v>
      </c>
      <c r="AX2648" t="s">
        <v>732</v>
      </c>
      <c r="AY2648" t="s">
        <v>109</v>
      </c>
      <c r="AZ2648" t="s">
        <v>732</v>
      </c>
      <c r="BA2648" t="s">
        <v>788</v>
      </c>
      <c r="BB2648">
        <v>-88</v>
      </c>
      <c r="BC2648" t="s">
        <v>221</v>
      </c>
      <c r="BF2648">
        <v>7</v>
      </c>
      <c r="BG2648" t="s">
        <v>221</v>
      </c>
      <c r="BP2648" t="s">
        <v>4111</v>
      </c>
      <c r="BQ2648">
        <v>13</v>
      </c>
      <c r="BR2648" t="s">
        <v>357</v>
      </c>
      <c r="BS2648">
        <v>5</v>
      </c>
      <c r="BZ2648" t="s">
        <v>607</v>
      </c>
      <c r="CA2648" t="s">
        <v>4288</v>
      </c>
    </row>
    <row r="2649" spans="1:79" hidden="1" x14ac:dyDescent="0.25">
      <c r="A2649" t="s">
        <v>4056</v>
      </c>
      <c r="B2649" t="s">
        <v>4057</v>
      </c>
      <c r="C2649" t="s">
        <v>4264</v>
      </c>
      <c r="D2649" t="s">
        <v>4128</v>
      </c>
      <c r="E2649" t="s">
        <v>4129</v>
      </c>
      <c r="F2649" s="1">
        <v>34745</v>
      </c>
      <c r="G2649" s="4">
        <v>0.43263888888888885</v>
      </c>
      <c r="H2649" t="s">
        <v>3944</v>
      </c>
      <c r="I2649">
        <v>1</v>
      </c>
      <c r="J2649" t="s">
        <v>221</v>
      </c>
      <c r="K2649" t="s">
        <v>222</v>
      </c>
      <c r="L2649">
        <v>1</v>
      </c>
      <c r="M2649">
        <v>1</v>
      </c>
      <c r="N2649" t="s">
        <v>4265</v>
      </c>
      <c r="P2649" t="s">
        <v>224</v>
      </c>
      <c r="Q2649" t="s">
        <v>732</v>
      </c>
      <c r="R2649" t="s">
        <v>226</v>
      </c>
      <c r="S2649" t="s">
        <v>227</v>
      </c>
      <c r="T2649">
        <v>0.14499999999999999</v>
      </c>
      <c r="V2649">
        <v>1.9E-2</v>
      </c>
      <c r="W2649">
        <v>1.9E-2</v>
      </c>
      <c r="X2649" t="s">
        <v>281</v>
      </c>
      <c r="Y2649" t="s">
        <v>243</v>
      </c>
      <c r="Z2649" t="s">
        <v>4062</v>
      </c>
      <c r="AA2649" t="s">
        <v>3947</v>
      </c>
      <c r="AC2649" t="s">
        <v>4064</v>
      </c>
      <c r="AD2649" t="e">
        <f>-Site:Sacramento River</f>
        <v>#NAME?</v>
      </c>
      <c r="AE2649" t="s">
        <v>4066</v>
      </c>
      <c r="AF2649" t="s">
        <v>736</v>
      </c>
      <c r="AG2649" t="s">
        <v>4064</v>
      </c>
      <c r="AH2649" t="s">
        <v>4067</v>
      </c>
      <c r="AJ2649" t="s">
        <v>237</v>
      </c>
      <c r="AK2649">
        <v>38.060001</v>
      </c>
      <c r="AL2649">
        <v>-121.80999755859401</v>
      </c>
      <c r="AM2649" t="s">
        <v>732</v>
      </c>
      <c r="AN2649" t="s">
        <v>239</v>
      </c>
      <c r="AO2649" t="s">
        <v>240</v>
      </c>
      <c r="AP2649" t="s">
        <v>4068</v>
      </c>
      <c r="AQ2649" t="s">
        <v>242</v>
      </c>
      <c r="AR2649" t="s">
        <v>732</v>
      </c>
      <c r="AS2649" t="s">
        <v>239</v>
      </c>
      <c r="AT2649" t="s">
        <v>239</v>
      </c>
      <c r="AU2649">
        <v>1</v>
      </c>
      <c r="AW2649" t="s">
        <v>4069</v>
      </c>
      <c r="AX2649" t="s">
        <v>732</v>
      </c>
      <c r="AY2649" t="s">
        <v>109</v>
      </c>
      <c r="AZ2649" t="s">
        <v>732</v>
      </c>
      <c r="BA2649" t="s">
        <v>788</v>
      </c>
      <c r="BB2649">
        <v>-88</v>
      </c>
      <c r="BC2649" t="s">
        <v>221</v>
      </c>
      <c r="BF2649">
        <v>9</v>
      </c>
      <c r="BG2649" t="s">
        <v>221</v>
      </c>
      <c r="BP2649" t="s">
        <v>1233</v>
      </c>
      <c r="BQ2649">
        <v>67</v>
      </c>
      <c r="BR2649" t="s">
        <v>357</v>
      </c>
      <c r="BS2649">
        <v>5</v>
      </c>
      <c r="BZ2649" t="s">
        <v>607</v>
      </c>
      <c r="CA2649" t="s">
        <v>4289</v>
      </c>
    </row>
    <row r="2650" spans="1:79" hidden="1" x14ac:dyDescent="0.25">
      <c r="A2650" t="s">
        <v>4056</v>
      </c>
      <c r="B2650" t="s">
        <v>4057</v>
      </c>
      <c r="C2650" t="s">
        <v>4264</v>
      </c>
      <c r="D2650" t="s">
        <v>4128</v>
      </c>
      <c r="E2650" t="s">
        <v>4129</v>
      </c>
      <c r="F2650" s="1">
        <v>34807</v>
      </c>
      <c r="G2650" s="4">
        <v>0.42708333333333331</v>
      </c>
      <c r="H2650" t="s">
        <v>3944</v>
      </c>
      <c r="I2650">
        <v>1</v>
      </c>
      <c r="J2650" t="s">
        <v>221</v>
      </c>
      <c r="K2650" t="s">
        <v>222</v>
      </c>
      <c r="L2650">
        <v>1</v>
      </c>
      <c r="M2650">
        <v>1</v>
      </c>
      <c r="N2650" t="s">
        <v>4290</v>
      </c>
      <c r="P2650" t="s">
        <v>224</v>
      </c>
      <c r="Q2650" t="s">
        <v>732</v>
      </c>
      <c r="R2650" t="s">
        <v>226</v>
      </c>
      <c r="S2650" t="s">
        <v>227</v>
      </c>
      <c r="T2650">
        <v>0.10100000000000001</v>
      </c>
      <c r="V2650">
        <v>1.9E-2</v>
      </c>
      <c r="W2650">
        <v>1.9E-2</v>
      </c>
      <c r="X2650" t="s">
        <v>281</v>
      </c>
      <c r="Y2650" t="s">
        <v>243</v>
      </c>
      <c r="Z2650" t="s">
        <v>4062</v>
      </c>
      <c r="AA2650" t="s">
        <v>3947</v>
      </c>
      <c r="AC2650" t="s">
        <v>4064</v>
      </c>
      <c r="AD2650" t="e">
        <f>-Site:Sacramento River</f>
        <v>#NAME?</v>
      </c>
      <c r="AE2650" t="s">
        <v>4066</v>
      </c>
      <c r="AF2650" t="s">
        <v>736</v>
      </c>
      <c r="AG2650" t="s">
        <v>4064</v>
      </c>
      <c r="AH2650" t="s">
        <v>4067</v>
      </c>
      <c r="AJ2650" t="s">
        <v>237</v>
      </c>
      <c r="AK2650">
        <v>38.060001</v>
      </c>
      <c r="AL2650">
        <v>-121.80999755859401</v>
      </c>
      <c r="AM2650" t="s">
        <v>732</v>
      </c>
      <c r="AN2650" t="s">
        <v>239</v>
      </c>
      <c r="AO2650" t="s">
        <v>240</v>
      </c>
      <c r="AP2650" t="s">
        <v>4068</v>
      </c>
      <c r="AQ2650" t="s">
        <v>242</v>
      </c>
      <c r="AR2650" t="s">
        <v>732</v>
      </c>
      <c r="AS2650" t="s">
        <v>239</v>
      </c>
      <c r="AT2650" t="s">
        <v>239</v>
      </c>
      <c r="AU2650">
        <v>1</v>
      </c>
      <c r="AW2650" t="s">
        <v>4069</v>
      </c>
      <c r="AX2650" t="s">
        <v>732</v>
      </c>
      <c r="AY2650" t="s">
        <v>109</v>
      </c>
      <c r="AZ2650" t="s">
        <v>732</v>
      </c>
      <c r="BA2650" t="s">
        <v>788</v>
      </c>
      <c r="BB2650">
        <v>-88</v>
      </c>
      <c r="BC2650" t="s">
        <v>221</v>
      </c>
      <c r="BF2650">
        <v>9</v>
      </c>
      <c r="BG2650" t="s">
        <v>221</v>
      </c>
      <c r="BP2650" t="s">
        <v>1233</v>
      </c>
      <c r="BQ2650">
        <v>67</v>
      </c>
      <c r="BR2650" t="s">
        <v>357</v>
      </c>
      <c r="BS2650">
        <v>5</v>
      </c>
      <c r="BZ2650" t="s">
        <v>607</v>
      </c>
      <c r="CA2650" t="s">
        <v>4290</v>
      </c>
    </row>
    <row r="2651" spans="1:79" x14ac:dyDescent="0.25">
      <c r="A2651" t="s">
        <v>4056</v>
      </c>
      <c r="B2651" t="s">
        <v>4057</v>
      </c>
      <c r="C2651" t="s">
        <v>4264</v>
      </c>
      <c r="D2651" t="s">
        <v>4125</v>
      </c>
      <c r="E2651" t="s">
        <v>4126</v>
      </c>
      <c r="F2651" s="1">
        <v>34807</v>
      </c>
      <c r="G2651" s="4">
        <v>0.52708333333333335</v>
      </c>
      <c r="H2651" t="s">
        <v>3944</v>
      </c>
      <c r="I2651">
        <v>1</v>
      </c>
      <c r="J2651" t="s">
        <v>221</v>
      </c>
      <c r="K2651" t="s">
        <v>222</v>
      </c>
      <c r="L2651">
        <v>1</v>
      </c>
      <c r="M2651">
        <v>1</v>
      </c>
      <c r="N2651" t="s">
        <v>4291</v>
      </c>
      <c r="P2651" t="s">
        <v>224</v>
      </c>
      <c r="Q2651" t="s">
        <v>732</v>
      </c>
      <c r="R2651" t="s">
        <v>226</v>
      </c>
      <c r="S2651" t="s">
        <v>227</v>
      </c>
      <c r="T2651">
        <v>0.30099999999999999</v>
      </c>
      <c r="V2651">
        <v>1.9E-2</v>
      </c>
      <c r="W2651">
        <v>1.9E-2</v>
      </c>
      <c r="X2651" t="s">
        <v>281</v>
      </c>
      <c r="Y2651" t="s">
        <v>243</v>
      </c>
      <c r="Z2651" t="s">
        <v>4062</v>
      </c>
      <c r="AA2651" t="s">
        <v>3947</v>
      </c>
      <c r="AC2651" t="s">
        <v>4064</v>
      </c>
      <c r="AD2651" t="e">
        <f>-Site:(San) Joaquin River</f>
        <v>#NAME?</v>
      </c>
      <c r="AE2651" t="s">
        <v>4066</v>
      </c>
      <c r="AF2651" t="s">
        <v>736</v>
      </c>
      <c r="AG2651" t="s">
        <v>4064</v>
      </c>
      <c r="AH2651" t="s">
        <v>4067</v>
      </c>
      <c r="AJ2651" t="s">
        <v>237</v>
      </c>
      <c r="AK2651">
        <v>38.021000000000001</v>
      </c>
      <c r="AL2651">
        <v>-121.80500030517599</v>
      </c>
      <c r="AM2651" t="s">
        <v>732</v>
      </c>
      <c r="AN2651" t="s">
        <v>239</v>
      </c>
      <c r="AO2651" t="s">
        <v>240</v>
      </c>
      <c r="AP2651" t="s">
        <v>4068</v>
      </c>
      <c r="AQ2651" t="s">
        <v>242</v>
      </c>
      <c r="AR2651" t="s">
        <v>732</v>
      </c>
      <c r="AS2651" t="s">
        <v>239</v>
      </c>
      <c r="AT2651" t="s">
        <v>239</v>
      </c>
      <c r="AU2651">
        <v>1</v>
      </c>
      <c r="AW2651" t="s">
        <v>4069</v>
      </c>
      <c r="AX2651" t="s">
        <v>732</v>
      </c>
      <c r="AY2651" t="s">
        <v>109</v>
      </c>
      <c r="AZ2651" t="s">
        <v>732</v>
      </c>
      <c r="BA2651" t="s">
        <v>788</v>
      </c>
      <c r="BB2651">
        <v>-88</v>
      </c>
      <c r="BC2651" t="s">
        <v>221</v>
      </c>
      <c r="BF2651">
        <v>16</v>
      </c>
      <c r="BG2651" t="s">
        <v>221</v>
      </c>
      <c r="BP2651" t="s">
        <v>4111</v>
      </c>
      <c r="BQ2651">
        <v>13</v>
      </c>
      <c r="BR2651" t="s">
        <v>357</v>
      </c>
      <c r="BS2651">
        <v>5</v>
      </c>
      <c r="BZ2651" t="s">
        <v>607</v>
      </c>
      <c r="CA2651" t="s">
        <v>4291</v>
      </c>
    </row>
    <row r="2652" spans="1:79" hidden="1" x14ac:dyDescent="0.25">
      <c r="A2652" t="s">
        <v>4056</v>
      </c>
      <c r="B2652" t="s">
        <v>4057</v>
      </c>
      <c r="C2652" t="s">
        <v>4264</v>
      </c>
      <c r="D2652" t="s">
        <v>4106</v>
      </c>
      <c r="E2652" t="s">
        <v>4107</v>
      </c>
      <c r="F2652" s="1">
        <v>34807</v>
      </c>
      <c r="G2652" s="4">
        <v>0.70000000000000007</v>
      </c>
      <c r="H2652" t="s">
        <v>3944</v>
      </c>
      <c r="I2652">
        <v>1</v>
      </c>
      <c r="J2652" t="s">
        <v>221</v>
      </c>
      <c r="K2652" t="s">
        <v>222</v>
      </c>
      <c r="L2652">
        <v>1</v>
      </c>
      <c r="M2652">
        <v>1</v>
      </c>
      <c r="N2652" t="s">
        <v>4292</v>
      </c>
      <c r="P2652" t="s">
        <v>224</v>
      </c>
      <c r="Q2652" t="s">
        <v>732</v>
      </c>
      <c r="R2652" t="s">
        <v>226</v>
      </c>
      <c r="S2652" t="s">
        <v>227</v>
      </c>
      <c r="T2652">
        <v>0.23499999999999999</v>
      </c>
      <c r="V2652">
        <v>1.9E-2</v>
      </c>
      <c r="W2652">
        <v>1.9E-2</v>
      </c>
      <c r="X2652" t="s">
        <v>281</v>
      </c>
      <c r="Y2652" t="s">
        <v>243</v>
      </c>
      <c r="Z2652" t="s">
        <v>4062</v>
      </c>
      <c r="AA2652" t="s">
        <v>3947</v>
      </c>
      <c r="AC2652" t="s">
        <v>4064</v>
      </c>
      <c r="AD2652" t="e">
        <f>-Site:Napa River</f>
        <v>#NAME?</v>
      </c>
      <c r="AE2652" t="s">
        <v>4066</v>
      </c>
      <c r="AF2652" t="s">
        <v>736</v>
      </c>
      <c r="AG2652" t="s">
        <v>4064</v>
      </c>
      <c r="AH2652" t="s">
        <v>4067</v>
      </c>
      <c r="AJ2652" t="s">
        <v>237</v>
      </c>
      <c r="AK2652">
        <v>38.097000000000001</v>
      </c>
      <c r="AL2652">
        <v>-122.26100158691401</v>
      </c>
      <c r="AM2652" t="s">
        <v>732</v>
      </c>
      <c r="AN2652" t="s">
        <v>239</v>
      </c>
      <c r="AO2652" t="s">
        <v>240</v>
      </c>
      <c r="AP2652" t="s">
        <v>4068</v>
      </c>
      <c r="AQ2652" t="s">
        <v>242</v>
      </c>
      <c r="AR2652" t="s">
        <v>732</v>
      </c>
      <c r="AS2652" t="s">
        <v>239</v>
      </c>
      <c r="AT2652" t="s">
        <v>239</v>
      </c>
      <c r="AU2652">
        <v>1</v>
      </c>
      <c r="AW2652" t="s">
        <v>4069</v>
      </c>
      <c r="AX2652" t="s">
        <v>732</v>
      </c>
      <c r="AY2652" t="s">
        <v>109</v>
      </c>
      <c r="AZ2652" t="s">
        <v>732</v>
      </c>
      <c r="BA2652" t="s">
        <v>788</v>
      </c>
      <c r="BB2652">
        <v>-88</v>
      </c>
      <c r="BC2652" t="s">
        <v>221</v>
      </c>
      <c r="BF2652">
        <v>3</v>
      </c>
      <c r="BG2652" t="s">
        <v>221</v>
      </c>
      <c r="BP2652" t="s">
        <v>1254</v>
      </c>
      <c r="BQ2652">
        <v>95</v>
      </c>
      <c r="BR2652" t="s">
        <v>607</v>
      </c>
      <c r="BS2652">
        <v>2</v>
      </c>
      <c r="BZ2652" t="s">
        <v>607</v>
      </c>
      <c r="CA2652" t="s">
        <v>4292</v>
      </c>
    </row>
    <row r="2653" spans="1:79" hidden="1" x14ac:dyDescent="0.25">
      <c r="A2653" t="s">
        <v>4056</v>
      </c>
      <c r="B2653" t="s">
        <v>4057</v>
      </c>
      <c r="C2653" t="s">
        <v>4264</v>
      </c>
      <c r="D2653" t="s">
        <v>4119</v>
      </c>
      <c r="E2653" t="s">
        <v>4120</v>
      </c>
      <c r="F2653" s="1">
        <v>34808</v>
      </c>
      <c r="G2653" s="4">
        <v>0.32847222222222222</v>
      </c>
      <c r="H2653" t="s">
        <v>3944</v>
      </c>
      <c r="I2653">
        <v>1</v>
      </c>
      <c r="J2653" t="s">
        <v>221</v>
      </c>
      <c r="K2653" t="s">
        <v>222</v>
      </c>
      <c r="L2653">
        <v>1</v>
      </c>
      <c r="M2653">
        <v>1</v>
      </c>
      <c r="N2653" t="s">
        <v>4293</v>
      </c>
      <c r="P2653" t="s">
        <v>224</v>
      </c>
      <c r="Q2653" t="s">
        <v>732</v>
      </c>
      <c r="R2653" t="s">
        <v>226</v>
      </c>
      <c r="S2653" t="s">
        <v>227</v>
      </c>
      <c r="T2653">
        <v>6.6000000000000003E-2</v>
      </c>
      <c r="V2653">
        <v>1.9E-2</v>
      </c>
      <c r="W2653">
        <v>1.9E-2</v>
      </c>
      <c r="X2653" t="s">
        <v>281</v>
      </c>
      <c r="Y2653" t="s">
        <v>243</v>
      </c>
      <c r="Z2653" t="s">
        <v>4062</v>
      </c>
      <c r="AA2653" t="s">
        <v>3947</v>
      </c>
      <c r="AC2653" t="s">
        <v>4064</v>
      </c>
      <c r="AD2653" t="e">
        <f>-Site:Davis Point</f>
        <v>#NAME?</v>
      </c>
      <c r="AE2653" t="s">
        <v>4066</v>
      </c>
      <c r="AF2653" t="s">
        <v>736</v>
      </c>
      <c r="AG2653" t="s">
        <v>4064</v>
      </c>
      <c r="AH2653" t="s">
        <v>4067</v>
      </c>
      <c r="AJ2653" t="s">
        <v>237</v>
      </c>
      <c r="AK2653">
        <v>38.050998999999997</v>
      </c>
      <c r="AL2653">
        <v>-122.27799987793</v>
      </c>
      <c r="AM2653" t="s">
        <v>732</v>
      </c>
      <c r="AN2653" t="s">
        <v>239</v>
      </c>
      <c r="AO2653" t="s">
        <v>240</v>
      </c>
      <c r="AP2653" t="s">
        <v>4068</v>
      </c>
      <c r="AQ2653" t="s">
        <v>242</v>
      </c>
      <c r="AR2653" t="s">
        <v>732</v>
      </c>
      <c r="AS2653" t="s">
        <v>239</v>
      </c>
      <c r="AT2653" t="s">
        <v>239</v>
      </c>
      <c r="AU2653">
        <v>1</v>
      </c>
      <c r="AW2653" t="s">
        <v>4069</v>
      </c>
      <c r="AX2653" t="s">
        <v>732</v>
      </c>
      <c r="AY2653" t="s">
        <v>109</v>
      </c>
      <c r="AZ2653" t="s">
        <v>732</v>
      </c>
      <c r="BA2653" t="s">
        <v>788</v>
      </c>
      <c r="BB2653">
        <v>-88</v>
      </c>
      <c r="BC2653" t="s">
        <v>221</v>
      </c>
      <c r="BF2653">
        <v>6</v>
      </c>
      <c r="BG2653" t="s">
        <v>221</v>
      </c>
      <c r="BP2653" t="s">
        <v>4111</v>
      </c>
      <c r="BQ2653">
        <v>13</v>
      </c>
      <c r="BR2653" t="s">
        <v>607</v>
      </c>
      <c r="BS2653">
        <v>2</v>
      </c>
      <c r="BZ2653" t="s">
        <v>607</v>
      </c>
      <c r="CA2653" t="s">
        <v>4293</v>
      </c>
    </row>
    <row r="2654" spans="1:79" hidden="1" x14ac:dyDescent="0.25">
      <c r="A2654" t="s">
        <v>4056</v>
      </c>
      <c r="B2654" t="s">
        <v>4057</v>
      </c>
      <c r="C2654" t="s">
        <v>4264</v>
      </c>
      <c r="D2654" t="s">
        <v>4113</v>
      </c>
      <c r="E2654" t="s">
        <v>4114</v>
      </c>
      <c r="F2654" s="1">
        <v>34808</v>
      </c>
      <c r="G2654" s="4">
        <v>0.4291666666666667</v>
      </c>
      <c r="H2654" t="s">
        <v>3944</v>
      </c>
      <c r="I2654">
        <v>1</v>
      </c>
      <c r="J2654" t="s">
        <v>221</v>
      </c>
      <c r="K2654" t="s">
        <v>222</v>
      </c>
      <c r="L2654">
        <v>1</v>
      </c>
      <c r="M2654">
        <v>1</v>
      </c>
      <c r="N2654" t="s">
        <v>4294</v>
      </c>
      <c r="P2654" t="s">
        <v>224</v>
      </c>
      <c r="Q2654" t="s">
        <v>732</v>
      </c>
      <c r="R2654" t="s">
        <v>226</v>
      </c>
      <c r="S2654" t="s">
        <v>227</v>
      </c>
      <c r="T2654">
        <v>0.192</v>
      </c>
      <c r="V2654">
        <v>1.9E-2</v>
      </c>
      <c r="W2654">
        <v>1.9E-2</v>
      </c>
      <c r="X2654" t="s">
        <v>281</v>
      </c>
      <c r="Y2654" t="s">
        <v>243</v>
      </c>
      <c r="Z2654" t="s">
        <v>4062</v>
      </c>
      <c r="AA2654" t="s">
        <v>3947</v>
      </c>
      <c r="AC2654" t="s">
        <v>4064</v>
      </c>
      <c r="AD2654" t="e">
        <f>-Site:(San) Pablo Bay</f>
        <v>#NAME?</v>
      </c>
      <c r="AE2654" t="s">
        <v>4066</v>
      </c>
      <c r="AF2654" t="s">
        <v>736</v>
      </c>
      <c r="AG2654" t="s">
        <v>4064</v>
      </c>
      <c r="AH2654" t="s">
        <v>4067</v>
      </c>
      <c r="AJ2654" t="s">
        <v>237</v>
      </c>
      <c r="AK2654">
        <v>38.048000000000002</v>
      </c>
      <c r="AL2654">
        <v>-122.421997070312</v>
      </c>
      <c r="AM2654" t="s">
        <v>732</v>
      </c>
      <c r="AN2654" t="s">
        <v>239</v>
      </c>
      <c r="AO2654" t="s">
        <v>240</v>
      </c>
      <c r="AP2654" t="s">
        <v>4068</v>
      </c>
      <c r="AQ2654" t="s">
        <v>242</v>
      </c>
      <c r="AR2654" t="s">
        <v>732</v>
      </c>
      <c r="AS2654" t="s">
        <v>239</v>
      </c>
      <c r="AT2654" t="s">
        <v>239</v>
      </c>
      <c r="AU2654">
        <v>1</v>
      </c>
      <c r="AW2654" t="s">
        <v>4069</v>
      </c>
      <c r="AX2654" t="s">
        <v>732</v>
      </c>
      <c r="AY2654" t="s">
        <v>109</v>
      </c>
      <c r="AZ2654" t="s">
        <v>732</v>
      </c>
      <c r="BA2654" t="s">
        <v>788</v>
      </c>
      <c r="BB2654">
        <v>-88</v>
      </c>
      <c r="BC2654" t="s">
        <v>221</v>
      </c>
      <c r="BF2654">
        <v>2</v>
      </c>
      <c r="BG2654" t="s">
        <v>221</v>
      </c>
      <c r="BP2654" t="s">
        <v>4070</v>
      </c>
      <c r="BQ2654">
        <v>41</v>
      </c>
      <c r="BR2654" t="s">
        <v>607</v>
      </c>
      <c r="BS2654">
        <v>2</v>
      </c>
      <c r="BZ2654" t="s">
        <v>607</v>
      </c>
      <c r="CA2654" t="s">
        <v>4294</v>
      </c>
    </row>
    <row r="2655" spans="1:79" hidden="1" x14ac:dyDescent="0.25">
      <c r="A2655" t="s">
        <v>4056</v>
      </c>
      <c r="B2655" t="s">
        <v>4057</v>
      </c>
      <c r="C2655" t="s">
        <v>4264</v>
      </c>
      <c r="D2655" t="s">
        <v>4196</v>
      </c>
      <c r="E2655" t="s">
        <v>4197</v>
      </c>
      <c r="F2655" s="1">
        <v>34808</v>
      </c>
      <c r="G2655" s="4">
        <v>0.52361111111111114</v>
      </c>
      <c r="H2655" t="s">
        <v>3944</v>
      </c>
      <c r="I2655">
        <v>1</v>
      </c>
      <c r="J2655" t="s">
        <v>221</v>
      </c>
      <c r="K2655" t="s">
        <v>222</v>
      </c>
      <c r="L2655">
        <v>1</v>
      </c>
      <c r="M2655">
        <v>1</v>
      </c>
      <c r="N2655" t="s">
        <v>4295</v>
      </c>
      <c r="P2655" t="s">
        <v>224</v>
      </c>
      <c r="Q2655" t="s">
        <v>732</v>
      </c>
      <c r="R2655" t="s">
        <v>226</v>
      </c>
      <c r="S2655" t="s">
        <v>227</v>
      </c>
      <c r="T2655">
        <v>0.26900000000000002</v>
      </c>
      <c r="V2655">
        <v>1.9E-2</v>
      </c>
      <c r="W2655">
        <v>1.9E-2</v>
      </c>
      <c r="X2655" t="s">
        <v>281</v>
      </c>
      <c r="Y2655" t="s">
        <v>243</v>
      </c>
      <c r="Z2655" t="s">
        <v>4062</v>
      </c>
      <c r="AA2655" t="s">
        <v>3947</v>
      </c>
      <c r="AC2655" t="s">
        <v>4064</v>
      </c>
      <c r="AD2655" t="e">
        <f>-Site:Petaluma River</f>
        <v>#NAME?</v>
      </c>
      <c r="AE2655" t="s">
        <v>4066</v>
      </c>
      <c r="AF2655" t="s">
        <v>736</v>
      </c>
      <c r="AG2655" t="s">
        <v>4064</v>
      </c>
      <c r="AH2655" t="s">
        <v>4067</v>
      </c>
      <c r="AJ2655" t="s">
        <v>237</v>
      </c>
      <c r="AK2655">
        <v>38.110999999999997</v>
      </c>
      <c r="AL2655">
        <v>-122.48699951171901</v>
      </c>
      <c r="AM2655" t="s">
        <v>732</v>
      </c>
      <c r="AN2655" t="s">
        <v>239</v>
      </c>
      <c r="AO2655" t="s">
        <v>240</v>
      </c>
      <c r="AP2655" t="s">
        <v>4068</v>
      </c>
      <c r="AQ2655" t="s">
        <v>242</v>
      </c>
      <c r="AR2655" t="s">
        <v>732</v>
      </c>
      <c r="AS2655" t="s">
        <v>239</v>
      </c>
      <c r="AT2655" t="s">
        <v>239</v>
      </c>
      <c r="AU2655">
        <v>1</v>
      </c>
      <c r="AW2655" t="s">
        <v>4069</v>
      </c>
      <c r="AX2655" t="s">
        <v>732</v>
      </c>
      <c r="AY2655" t="s">
        <v>109</v>
      </c>
      <c r="AZ2655" t="s">
        <v>732</v>
      </c>
      <c r="BA2655" t="s">
        <v>788</v>
      </c>
      <c r="BB2655">
        <v>-88</v>
      </c>
      <c r="BC2655" t="s">
        <v>221</v>
      </c>
      <c r="BF2655">
        <v>1</v>
      </c>
      <c r="BG2655" t="s">
        <v>221</v>
      </c>
      <c r="BP2655" t="s">
        <v>4198</v>
      </c>
      <c r="BQ2655">
        <v>97</v>
      </c>
      <c r="BR2655" t="s">
        <v>607</v>
      </c>
      <c r="BS2655">
        <v>2</v>
      </c>
      <c r="BZ2655" t="s">
        <v>607</v>
      </c>
      <c r="CA2655" t="s">
        <v>4295</v>
      </c>
    </row>
    <row r="2656" spans="1:79" hidden="1" x14ac:dyDescent="0.25">
      <c r="A2656" t="s">
        <v>4056</v>
      </c>
      <c r="B2656" t="s">
        <v>4057</v>
      </c>
      <c r="C2656" t="s">
        <v>4264</v>
      </c>
      <c r="D2656" t="s">
        <v>4122</v>
      </c>
      <c r="E2656" t="s">
        <v>4123</v>
      </c>
      <c r="F2656" s="1">
        <v>34809</v>
      </c>
      <c r="G2656" s="4">
        <v>0.42569444444444443</v>
      </c>
      <c r="H2656" t="s">
        <v>3944</v>
      </c>
      <c r="I2656">
        <v>1</v>
      </c>
      <c r="J2656" t="s">
        <v>221</v>
      </c>
      <c r="K2656" t="s">
        <v>222</v>
      </c>
      <c r="L2656">
        <v>1</v>
      </c>
      <c r="M2656">
        <v>1</v>
      </c>
      <c r="N2656" t="s">
        <v>4296</v>
      </c>
      <c r="P2656" t="s">
        <v>224</v>
      </c>
      <c r="Q2656" t="s">
        <v>732</v>
      </c>
      <c r="R2656" t="s">
        <v>226</v>
      </c>
      <c r="S2656" t="s">
        <v>227</v>
      </c>
      <c r="T2656">
        <v>0.17899999999999999</v>
      </c>
      <c r="V2656">
        <v>1.9E-2</v>
      </c>
      <c r="W2656">
        <v>1.9E-2</v>
      </c>
      <c r="X2656" t="s">
        <v>281</v>
      </c>
      <c r="Y2656" t="s">
        <v>243</v>
      </c>
      <c r="Z2656" t="s">
        <v>4062</v>
      </c>
      <c r="AA2656" t="s">
        <v>3947</v>
      </c>
      <c r="AC2656" t="s">
        <v>4064</v>
      </c>
      <c r="AD2656" t="e">
        <f>-Site:Grizzly Bay</f>
        <v>#NAME?</v>
      </c>
      <c r="AE2656" t="s">
        <v>4066</v>
      </c>
      <c r="AF2656" t="s">
        <v>736</v>
      </c>
      <c r="AG2656" t="s">
        <v>4064</v>
      </c>
      <c r="AH2656" t="s">
        <v>4067</v>
      </c>
      <c r="AJ2656" t="s">
        <v>237</v>
      </c>
      <c r="AK2656">
        <v>38.116000999999997</v>
      </c>
      <c r="AL2656">
        <v>-122.040000915527</v>
      </c>
      <c r="AM2656" t="s">
        <v>732</v>
      </c>
      <c r="AN2656" t="s">
        <v>239</v>
      </c>
      <c r="AO2656" t="s">
        <v>240</v>
      </c>
      <c r="AP2656" t="s">
        <v>4068</v>
      </c>
      <c r="AQ2656" t="s">
        <v>242</v>
      </c>
      <c r="AR2656" t="s">
        <v>732</v>
      </c>
      <c r="AS2656" t="s">
        <v>239</v>
      </c>
      <c r="AT2656" t="s">
        <v>239</v>
      </c>
      <c r="AU2656">
        <v>1</v>
      </c>
      <c r="AW2656" t="s">
        <v>4069</v>
      </c>
      <c r="AX2656" t="s">
        <v>732</v>
      </c>
      <c r="AY2656" t="s">
        <v>109</v>
      </c>
      <c r="AZ2656" t="s">
        <v>732</v>
      </c>
      <c r="BA2656" t="s">
        <v>788</v>
      </c>
      <c r="BB2656">
        <v>-88</v>
      </c>
      <c r="BC2656" t="s">
        <v>221</v>
      </c>
      <c r="BF2656">
        <v>2</v>
      </c>
      <c r="BG2656" t="s">
        <v>221</v>
      </c>
      <c r="BP2656" t="s">
        <v>1254</v>
      </c>
      <c r="BQ2656">
        <v>95</v>
      </c>
      <c r="BR2656" t="s">
        <v>607</v>
      </c>
      <c r="BS2656">
        <v>2</v>
      </c>
      <c r="BZ2656" t="s">
        <v>607</v>
      </c>
      <c r="CA2656" t="s">
        <v>4296</v>
      </c>
    </row>
    <row r="2657" spans="1:79" hidden="1" x14ac:dyDescent="0.25">
      <c r="A2657" t="s">
        <v>4056</v>
      </c>
      <c r="B2657" t="s">
        <v>4057</v>
      </c>
      <c r="C2657" t="s">
        <v>4264</v>
      </c>
      <c r="D2657" t="s">
        <v>4116</v>
      </c>
      <c r="E2657" t="s">
        <v>4117</v>
      </c>
      <c r="F2657" s="1">
        <v>34809</v>
      </c>
      <c r="G2657" s="4">
        <v>0.52083333333333337</v>
      </c>
      <c r="H2657" t="s">
        <v>3944</v>
      </c>
      <c r="I2657">
        <v>1</v>
      </c>
      <c r="J2657" t="s">
        <v>221</v>
      </c>
      <c r="K2657" t="s">
        <v>222</v>
      </c>
      <c r="L2657">
        <v>1</v>
      </c>
      <c r="M2657">
        <v>1</v>
      </c>
      <c r="N2657" t="s">
        <v>4297</v>
      </c>
      <c r="P2657" t="s">
        <v>224</v>
      </c>
      <c r="Q2657" t="s">
        <v>732</v>
      </c>
      <c r="R2657" t="s">
        <v>226</v>
      </c>
      <c r="S2657" t="s">
        <v>227</v>
      </c>
      <c r="T2657">
        <v>0.17</v>
      </c>
      <c r="V2657">
        <v>1.9E-2</v>
      </c>
      <c r="W2657">
        <v>1.9E-2</v>
      </c>
      <c r="X2657" t="s">
        <v>281</v>
      </c>
      <c r="Y2657" t="s">
        <v>243</v>
      </c>
      <c r="Z2657" t="s">
        <v>4062</v>
      </c>
      <c r="AA2657" t="s">
        <v>3947</v>
      </c>
      <c r="AC2657" t="s">
        <v>4064</v>
      </c>
      <c r="AD2657" t="e">
        <f>-Site:Pacheco Creek</f>
        <v>#NAME?</v>
      </c>
      <c r="AE2657" t="s">
        <v>4066</v>
      </c>
      <c r="AF2657" t="s">
        <v>736</v>
      </c>
      <c r="AG2657" t="s">
        <v>4064</v>
      </c>
      <c r="AH2657" t="s">
        <v>4067</v>
      </c>
      <c r="AJ2657" t="s">
        <v>237</v>
      </c>
      <c r="AK2657">
        <v>38.050998999999997</v>
      </c>
      <c r="AL2657">
        <v>-122.098999023438</v>
      </c>
      <c r="AM2657" t="s">
        <v>732</v>
      </c>
      <c r="AN2657" t="s">
        <v>239</v>
      </c>
      <c r="AO2657" t="s">
        <v>240</v>
      </c>
      <c r="AP2657" t="s">
        <v>4068</v>
      </c>
      <c r="AQ2657" t="s">
        <v>242</v>
      </c>
      <c r="AR2657" t="s">
        <v>732</v>
      </c>
      <c r="AS2657" t="s">
        <v>239</v>
      </c>
      <c r="AT2657" t="s">
        <v>239</v>
      </c>
      <c r="AU2657">
        <v>1</v>
      </c>
      <c r="AW2657" t="s">
        <v>4069</v>
      </c>
      <c r="AX2657" t="s">
        <v>732</v>
      </c>
      <c r="AY2657" t="s">
        <v>109</v>
      </c>
      <c r="AZ2657" t="s">
        <v>732</v>
      </c>
      <c r="BA2657" t="s">
        <v>788</v>
      </c>
      <c r="BB2657">
        <v>-88</v>
      </c>
      <c r="BC2657" t="s">
        <v>221</v>
      </c>
      <c r="BF2657">
        <v>9</v>
      </c>
      <c r="BG2657" t="s">
        <v>221</v>
      </c>
      <c r="BP2657" t="s">
        <v>1254</v>
      </c>
      <c r="BQ2657">
        <v>95</v>
      </c>
      <c r="BR2657" t="s">
        <v>607</v>
      </c>
      <c r="BS2657">
        <v>2</v>
      </c>
      <c r="BZ2657" t="s">
        <v>607</v>
      </c>
      <c r="CA2657" t="s">
        <v>4297</v>
      </c>
    </row>
    <row r="2658" spans="1:79" hidden="1" x14ac:dyDescent="0.25">
      <c r="A2658" t="s">
        <v>4056</v>
      </c>
      <c r="B2658" t="s">
        <v>4057</v>
      </c>
      <c r="C2658" t="s">
        <v>4264</v>
      </c>
      <c r="D2658" t="s">
        <v>4109</v>
      </c>
      <c r="E2658" t="s">
        <v>4110</v>
      </c>
      <c r="F2658" s="1">
        <v>34809</v>
      </c>
      <c r="G2658" s="4">
        <v>0.62847222222222221</v>
      </c>
      <c r="H2658" t="s">
        <v>3944</v>
      </c>
      <c r="I2658">
        <v>1</v>
      </c>
      <c r="J2658" t="s">
        <v>221</v>
      </c>
      <c r="K2658" t="s">
        <v>222</v>
      </c>
      <c r="L2658">
        <v>1</v>
      </c>
      <c r="M2658">
        <v>1</v>
      </c>
      <c r="N2658" t="s">
        <v>4298</v>
      </c>
      <c r="P2658" t="s">
        <v>224</v>
      </c>
      <c r="Q2658" t="s">
        <v>732</v>
      </c>
      <c r="R2658" t="s">
        <v>226</v>
      </c>
      <c r="S2658" t="s">
        <v>227</v>
      </c>
      <c r="T2658">
        <v>0.22</v>
      </c>
      <c r="V2658">
        <v>1.9E-2</v>
      </c>
      <c r="W2658">
        <v>1.9E-2</v>
      </c>
      <c r="X2658" t="s">
        <v>281</v>
      </c>
      <c r="Y2658" t="s">
        <v>243</v>
      </c>
      <c r="Z2658" t="s">
        <v>4062</v>
      </c>
      <c r="AA2658" t="s">
        <v>3947</v>
      </c>
      <c r="AC2658" t="s">
        <v>4064</v>
      </c>
      <c r="AD2658" t="e">
        <f>-Site:Pinole Point</f>
        <v>#NAME?</v>
      </c>
      <c r="AE2658" t="s">
        <v>4066</v>
      </c>
      <c r="AF2658" t="s">
        <v>736</v>
      </c>
      <c r="AG2658" t="s">
        <v>4064</v>
      </c>
      <c r="AH2658" t="s">
        <v>4067</v>
      </c>
      <c r="AJ2658" t="s">
        <v>237</v>
      </c>
      <c r="AK2658">
        <v>38.023997999999999</v>
      </c>
      <c r="AL2658">
        <v>-122.362998962402</v>
      </c>
      <c r="AM2658" t="s">
        <v>732</v>
      </c>
      <c r="AN2658" t="s">
        <v>239</v>
      </c>
      <c r="AO2658" t="s">
        <v>240</v>
      </c>
      <c r="AP2658" t="s">
        <v>4068</v>
      </c>
      <c r="AQ2658" t="s">
        <v>242</v>
      </c>
      <c r="AR2658" t="s">
        <v>732</v>
      </c>
      <c r="AS2658" t="s">
        <v>239</v>
      </c>
      <c r="AT2658" t="s">
        <v>239</v>
      </c>
      <c r="AU2658">
        <v>1</v>
      </c>
      <c r="AW2658" t="s">
        <v>4069</v>
      </c>
      <c r="AX2658" t="s">
        <v>732</v>
      </c>
      <c r="AY2658" t="s">
        <v>109</v>
      </c>
      <c r="AZ2658" t="s">
        <v>732</v>
      </c>
      <c r="BA2658" t="s">
        <v>788</v>
      </c>
      <c r="BB2658">
        <v>-88</v>
      </c>
      <c r="BC2658" t="s">
        <v>221</v>
      </c>
      <c r="BF2658">
        <v>6</v>
      </c>
      <c r="BG2658" t="s">
        <v>221</v>
      </c>
      <c r="BP2658" t="s">
        <v>4111</v>
      </c>
      <c r="BQ2658">
        <v>13</v>
      </c>
      <c r="BR2658" t="s">
        <v>607</v>
      </c>
      <c r="BS2658">
        <v>2</v>
      </c>
      <c r="BZ2658" t="s">
        <v>607</v>
      </c>
      <c r="CA2658" t="s">
        <v>4298</v>
      </c>
    </row>
    <row r="2659" spans="1:79" hidden="1" x14ac:dyDescent="0.25">
      <c r="A2659" t="s">
        <v>4056</v>
      </c>
      <c r="B2659" t="s">
        <v>4057</v>
      </c>
      <c r="C2659" t="s">
        <v>4264</v>
      </c>
      <c r="D2659" t="s">
        <v>4206</v>
      </c>
      <c r="E2659" t="s">
        <v>4207</v>
      </c>
      <c r="F2659" s="1">
        <v>34809</v>
      </c>
      <c r="G2659" s="4">
        <v>0.34791666666666665</v>
      </c>
      <c r="H2659" t="s">
        <v>3944</v>
      </c>
      <c r="I2659">
        <v>1</v>
      </c>
      <c r="J2659" t="s">
        <v>221</v>
      </c>
      <c r="K2659" t="s">
        <v>222</v>
      </c>
      <c r="L2659">
        <v>1</v>
      </c>
      <c r="M2659">
        <v>1</v>
      </c>
      <c r="N2659" t="s">
        <v>4299</v>
      </c>
      <c r="P2659" t="s">
        <v>224</v>
      </c>
      <c r="Q2659" t="s">
        <v>732</v>
      </c>
      <c r="R2659" t="s">
        <v>226</v>
      </c>
      <c r="S2659" t="s">
        <v>227</v>
      </c>
      <c r="T2659">
        <v>0.105</v>
      </c>
      <c r="V2659">
        <v>1.9E-2</v>
      </c>
      <c r="W2659">
        <v>1.9E-2</v>
      </c>
      <c r="X2659" t="s">
        <v>281</v>
      </c>
      <c r="Y2659" t="s">
        <v>243</v>
      </c>
      <c r="Z2659" t="s">
        <v>4062</v>
      </c>
      <c r="AA2659" t="s">
        <v>3947</v>
      </c>
      <c r="AC2659" t="s">
        <v>4064</v>
      </c>
      <c r="AD2659" t="e">
        <f>-Site:Honker Bay</f>
        <v>#NAME?</v>
      </c>
      <c r="AE2659" t="s">
        <v>4066</v>
      </c>
      <c r="AF2659" t="s">
        <v>736</v>
      </c>
      <c r="AG2659" t="s">
        <v>4064</v>
      </c>
      <c r="AH2659" t="s">
        <v>4067</v>
      </c>
      <c r="AJ2659" t="s">
        <v>237</v>
      </c>
      <c r="AK2659">
        <v>38.067000999999998</v>
      </c>
      <c r="AL2659">
        <v>-121.93399810791</v>
      </c>
      <c r="AM2659" t="s">
        <v>732</v>
      </c>
      <c r="AN2659" t="s">
        <v>239</v>
      </c>
      <c r="AO2659" t="s">
        <v>240</v>
      </c>
      <c r="AP2659" t="s">
        <v>4068</v>
      </c>
      <c r="AQ2659" t="s">
        <v>242</v>
      </c>
      <c r="AR2659" t="s">
        <v>732</v>
      </c>
      <c r="AS2659" t="s">
        <v>239</v>
      </c>
      <c r="AT2659" t="s">
        <v>239</v>
      </c>
      <c r="AU2659">
        <v>1</v>
      </c>
      <c r="AW2659" t="s">
        <v>4069</v>
      </c>
      <c r="AX2659" t="s">
        <v>732</v>
      </c>
      <c r="AY2659" t="s">
        <v>109</v>
      </c>
      <c r="AZ2659" t="s">
        <v>732</v>
      </c>
      <c r="BA2659" t="s">
        <v>788</v>
      </c>
      <c r="BB2659">
        <v>-88</v>
      </c>
      <c r="BC2659" t="s">
        <v>221</v>
      </c>
      <c r="BF2659">
        <v>2</v>
      </c>
      <c r="BG2659" t="s">
        <v>221</v>
      </c>
      <c r="BP2659" t="s">
        <v>1254</v>
      </c>
      <c r="BQ2659">
        <v>95</v>
      </c>
      <c r="BR2659" t="s">
        <v>607</v>
      </c>
      <c r="BS2659">
        <v>2</v>
      </c>
      <c r="BZ2659" t="s">
        <v>607</v>
      </c>
      <c r="CA2659" t="s">
        <v>4299</v>
      </c>
    </row>
    <row r="2660" spans="1:79" hidden="1" x14ac:dyDescent="0.25">
      <c r="A2660" t="s">
        <v>4056</v>
      </c>
      <c r="B2660" t="s">
        <v>4057</v>
      </c>
      <c r="C2660" t="s">
        <v>4264</v>
      </c>
      <c r="D2660" t="s">
        <v>4081</v>
      </c>
      <c r="E2660" t="s">
        <v>4082</v>
      </c>
      <c r="F2660" s="1">
        <v>34813</v>
      </c>
      <c r="G2660" s="4">
        <v>0.6875</v>
      </c>
      <c r="H2660" t="s">
        <v>3944</v>
      </c>
      <c r="I2660">
        <v>1</v>
      </c>
      <c r="J2660" t="s">
        <v>221</v>
      </c>
      <c r="K2660" t="s">
        <v>222</v>
      </c>
      <c r="L2660">
        <v>1</v>
      </c>
      <c r="M2660">
        <v>1</v>
      </c>
      <c r="N2660" t="s">
        <v>4300</v>
      </c>
      <c r="P2660" t="s">
        <v>224</v>
      </c>
      <c r="Q2660" t="s">
        <v>732</v>
      </c>
      <c r="R2660" t="s">
        <v>226</v>
      </c>
      <c r="S2660" t="s">
        <v>227</v>
      </c>
      <c r="T2660">
        <v>0.32300000000000001</v>
      </c>
      <c r="V2660">
        <v>1.9E-2</v>
      </c>
      <c r="W2660">
        <v>1.9E-2</v>
      </c>
      <c r="X2660" t="s">
        <v>281</v>
      </c>
      <c r="Y2660" t="s">
        <v>243</v>
      </c>
      <c r="Z2660" t="s">
        <v>4062</v>
      </c>
      <c r="AA2660" t="s">
        <v>3947</v>
      </c>
      <c r="AC2660" t="s">
        <v>4064</v>
      </c>
      <c r="AD2660" t="e">
        <f>-Site:Dumbarton Bridge</f>
        <v>#NAME?</v>
      </c>
      <c r="AE2660" t="s">
        <v>4066</v>
      </c>
      <c r="AF2660" t="s">
        <v>736</v>
      </c>
      <c r="AG2660" t="s">
        <v>4064</v>
      </c>
      <c r="AH2660" t="s">
        <v>4067</v>
      </c>
      <c r="AJ2660" t="s">
        <v>237</v>
      </c>
      <c r="AK2660">
        <v>37.514000000000003</v>
      </c>
      <c r="AL2660">
        <v>-122.13500213623</v>
      </c>
      <c r="AM2660" t="s">
        <v>732</v>
      </c>
      <c r="AN2660" t="s">
        <v>239</v>
      </c>
      <c r="AO2660" t="s">
        <v>240</v>
      </c>
      <c r="AP2660" t="s">
        <v>4068</v>
      </c>
      <c r="AQ2660" t="s">
        <v>242</v>
      </c>
      <c r="AR2660" t="s">
        <v>732</v>
      </c>
      <c r="AS2660" t="s">
        <v>239</v>
      </c>
      <c r="AT2660" t="s">
        <v>239</v>
      </c>
      <c r="AU2660">
        <v>1</v>
      </c>
      <c r="AW2660" t="s">
        <v>4069</v>
      </c>
      <c r="AX2660" t="s">
        <v>732</v>
      </c>
      <c r="AY2660" t="s">
        <v>109</v>
      </c>
      <c r="AZ2660" t="s">
        <v>732</v>
      </c>
      <c r="BA2660" t="s">
        <v>788</v>
      </c>
      <c r="BB2660">
        <v>-88</v>
      </c>
      <c r="BC2660" t="s">
        <v>221</v>
      </c>
      <c r="BF2660">
        <v>6</v>
      </c>
      <c r="BG2660" t="s">
        <v>221</v>
      </c>
      <c r="BP2660" t="s">
        <v>4084</v>
      </c>
      <c r="BQ2660">
        <v>81</v>
      </c>
      <c r="BR2660" t="s">
        <v>607</v>
      </c>
      <c r="BS2660">
        <v>2</v>
      </c>
      <c r="BZ2660" t="s">
        <v>607</v>
      </c>
      <c r="CA2660" t="s">
        <v>4300</v>
      </c>
    </row>
    <row r="2661" spans="1:79" hidden="1" x14ac:dyDescent="0.25">
      <c r="A2661" t="s">
        <v>4056</v>
      </c>
      <c r="B2661" t="s">
        <v>4057</v>
      </c>
      <c r="C2661" t="s">
        <v>4264</v>
      </c>
      <c r="D2661" t="s">
        <v>4093</v>
      </c>
      <c r="E2661" t="s">
        <v>4094</v>
      </c>
      <c r="F2661" s="1">
        <v>34813</v>
      </c>
      <c r="G2661" s="4">
        <v>0.4597222222222222</v>
      </c>
      <c r="H2661" t="s">
        <v>3944</v>
      </c>
      <c r="I2661">
        <v>1</v>
      </c>
      <c r="J2661" t="s">
        <v>221</v>
      </c>
      <c r="K2661" t="s">
        <v>222</v>
      </c>
      <c r="L2661">
        <v>1</v>
      </c>
      <c r="M2661">
        <v>1</v>
      </c>
      <c r="N2661" t="s">
        <v>4301</v>
      </c>
      <c r="P2661" t="s">
        <v>224</v>
      </c>
      <c r="Q2661" t="s">
        <v>732</v>
      </c>
      <c r="R2661" t="s">
        <v>226</v>
      </c>
      <c r="S2661" t="s">
        <v>227</v>
      </c>
      <c r="T2661">
        <v>0.14000000000000001</v>
      </c>
      <c r="V2661">
        <v>1.9E-2</v>
      </c>
      <c r="W2661">
        <v>1.9E-2</v>
      </c>
      <c r="X2661" t="s">
        <v>281</v>
      </c>
      <c r="Y2661" t="s">
        <v>243</v>
      </c>
      <c r="Z2661" t="s">
        <v>4062</v>
      </c>
      <c r="AA2661" t="s">
        <v>3947</v>
      </c>
      <c r="AC2661" t="s">
        <v>4064</v>
      </c>
      <c r="AD2661" t="e">
        <f>-Site:Redwood Creek</f>
        <v>#NAME?</v>
      </c>
      <c r="AE2661" t="s">
        <v>4066</v>
      </c>
      <c r="AF2661" t="s">
        <v>736</v>
      </c>
      <c r="AG2661" t="s">
        <v>4064</v>
      </c>
      <c r="AH2661" t="s">
        <v>4067</v>
      </c>
      <c r="AJ2661" t="s">
        <v>237</v>
      </c>
      <c r="AK2661">
        <v>37.558998000000003</v>
      </c>
      <c r="AL2661">
        <v>-122.20899963378901</v>
      </c>
      <c r="AM2661" t="s">
        <v>732</v>
      </c>
      <c r="AN2661" t="s">
        <v>239</v>
      </c>
      <c r="AO2661" t="s">
        <v>240</v>
      </c>
      <c r="AP2661" t="s">
        <v>4068</v>
      </c>
      <c r="AQ2661" t="s">
        <v>242</v>
      </c>
      <c r="AR2661" t="s">
        <v>732</v>
      </c>
      <c r="AS2661" t="s">
        <v>239</v>
      </c>
      <c r="AT2661" t="s">
        <v>239</v>
      </c>
      <c r="AU2661">
        <v>1</v>
      </c>
      <c r="AW2661" t="s">
        <v>4069</v>
      </c>
      <c r="AX2661" t="s">
        <v>732</v>
      </c>
      <c r="AY2661" t="s">
        <v>109</v>
      </c>
      <c r="AZ2661" t="s">
        <v>732</v>
      </c>
      <c r="BA2661" t="s">
        <v>788</v>
      </c>
      <c r="BB2661">
        <v>-88</v>
      </c>
      <c r="BC2661" t="s">
        <v>221</v>
      </c>
      <c r="BF2661">
        <v>9</v>
      </c>
      <c r="BG2661" t="s">
        <v>221</v>
      </c>
      <c r="BP2661" t="s">
        <v>4084</v>
      </c>
      <c r="BQ2661">
        <v>81</v>
      </c>
      <c r="BR2661" t="s">
        <v>607</v>
      </c>
      <c r="BS2661">
        <v>2</v>
      </c>
      <c r="BZ2661" t="s">
        <v>607</v>
      </c>
      <c r="CA2661" t="s">
        <v>4301</v>
      </c>
    </row>
    <row r="2662" spans="1:79" hidden="1" x14ac:dyDescent="0.25">
      <c r="A2662" t="s">
        <v>4056</v>
      </c>
      <c r="B2662" t="s">
        <v>4057</v>
      </c>
      <c r="C2662" t="s">
        <v>4264</v>
      </c>
      <c r="D2662" t="s">
        <v>4173</v>
      </c>
      <c r="E2662" t="s">
        <v>4174</v>
      </c>
      <c r="F2662" s="1">
        <v>34813</v>
      </c>
      <c r="G2662" s="4">
        <v>0.57500000000000007</v>
      </c>
      <c r="H2662" t="s">
        <v>3944</v>
      </c>
      <c r="I2662">
        <v>1</v>
      </c>
      <c r="J2662" t="s">
        <v>221</v>
      </c>
      <c r="K2662" t="s">
        <v>222</v>
      </c>
      <c r="L2662">
        <v>1</v>
      </c>
      <c r="M2662">
        <v>1</v>
      </c>
      <c r="N2662" t="s">
        <v>4302</v>
      </c>
      <c r="P2662" t="s">
        <v>224</v>
      </c>
      <c r="Q2662" t="s">
        <v>732</v>
      </c>
      <c r="R2662" t="s">
        <v>226</v>
      </c>
      <c r="S2662" t="s">
        <v>227</v>
      </c>
      <c r="T2662">
        <v>0.69699999999999995</v>
      </c>
      <c r="V2662">
        <v>1.9E-2</v>
      </c>
      <c r="W2662">
        <v>1.9E-2</v>
      </c>
      <c r="X2662" t="s">
        <v>281</v>
      </c>
      <c r="Y2662" t="s">
        <v>243</v>
      </c>
      <c r="Z2662" t="s">
        <v>4062</v>
      </c>
      <c r="AA2662" t="s">
        <v>3947</v>
      </c>
      <c r="AC2662" t="s">
        <v>4064</v>
      </c>
      <c r="AD2662" t="e">
        <f>-Site:Coyote Creek</f>
        <v>#NAME?</v>
      </c>
      <c r="AE2662" t="s">
        <v>4066</v>
      </c>
      <c r="AF2662" t="s">
        <v>736</v>
      </c>
      <c r="AG2662" t="s">
        <v>4064</v>
      </c>
      <c r="AH2662" t="s">
        <v>4067</v>
      </c>
      <c r="AJ2662" t="s">
        <v>237</v>
      </c>
      <c r="AK2662">
        <v>37.469002000000003</v>
      </c>
      <c r="AL2662">
        <v>-122.06300354003901</v>
      </c>
      <c r="AM2662" t="s">
        <v>732</v>
      </c>
      <c r="AN2662" t="s">
        <v>239</v>
      </c>
      <c r="AO2662" t="s">
        <v>240</v>
      </c>
      <c r="AP2662" t="s">
        <v>4068</v>
      </c>
      <c r="AQ2662" t="s">
        <v>242</v>
      </c>
      <c r="AR2662" t="s">
        <v>732</v>
      </c>
      <c r="AS2662" t="s">
        <v>239</v>
      </c>
      <c r="AT2662" t="s">
        <v>239</v>
      </c>
      <c r="AU2662">
        <v>1</v>
      </c>
      <c r="AW2662" t="s">
        <v>4069</v>
      </c>
      <c r="AX2662" t="s">
        <v>732</v>
      </c>
      <c r="AY2662" t="s">
        <v>109</v>
      </c>
      <c r="AZ2662" t="s">
        <v>732</v>
      </c>
      <c r="BA2662" t="s">
        <v>788</v>
      </c>
      <c r="BB2662">
        <v>-88</v>
      </c>
      <c r="BC2662" t="s">
        <v>221</v>
      </c>
      <c r="BF2662">
        <v>6</v>
      </c>
      <c r="BG2662" t="s">
        <v>221</v>
      </c>
      <c r="BP2662" t="s">
        <v>4088</v>
      </c>
      <c r="BQ2662">
        <v>1</v>
      </c>
      <c r="BR2662" t="s">
        <v>607</v>
      </c>
      <c r="BS2662">
        <v>2</v>
      </c>
      <c r="BZ2662" t="s">
        <v>607</v>
      </c>
      <c r="CA2662" t="s">
        <v>4302</v>
      </c>
    </row>
    <row r="2663" spans="1:79" hidden="1" x14ac:dyDescent="0.25">
      <c r="A2663" t="s">
        <v>4056</v>
      </c>
      <c r="B2663" t="s">
        <v>4057</v>
      </c>
      <c r="C2663" t="s">
        <v>4264</v>
      </c>
      <c r="D2663" t="s">
        <v>4090</v>
      </c>
      <c r="E2663" t="s">
        <v>4091</v>
      </c>
      <c r="F2663" s="1">
        <v>34813</v>
      </c>
      <c r="G2663" s="4">
        <v>0.36874999999999997</v>
      </c>
      <c r="H2663" t="s">
        <v>3944</v>
      </c>
      <c r="I2663">
        <v>1</v>
      </c>
      <c r="J2663" t="s">
        <v>221</v>
      </c>
      <c r="K2663" t="s">
        <v>222</v>
      </c>
      <c r="L2663">
        <v>1</v>
      </c>
      <c r="M2663">
        <v>1</v>
      </c>
      <c r="N2663" t="s">
        <v>4303</v>
      </c>
      <c r="P2663" t="s">
        <v>224</v>
      </c>
      <c r="Q2663" t="s">
        <v>732</v>
      </c>
      <c r="R2663" t="s">
        <v>226</v>
      </c>
      <c r="S2663" t="s">
        <v>227</v>
      </c>
      <c r="T2663">
        <v>0.19400000000000001</v>
      </c>
      <c r="V2663">
        <v>1.9E-2</v>
      </c>
      <c r="W2663">
        <v>1.9E-2</v>
      </c>
      <c r="X2663" t="s">
        <v>281</v>
      </c>
      <c r="Y2663" t="s">
        <v>243</v>
      </c>
      <c r="Z2663" t="s">
        <v>4062</v>
      </c>
      <c r="AA2663" t="s">
        <v>3947</v>
      </c>
      <c r="AC2663" t="s">
        <v>4064</v>
      </c>
      <c r="AD2663" t="e">
        <f>-Site:Oyster Point</f>
        <v>#NAME?</v>
      </c>
      <c r="AE2663" t="s">
        <v>4066</v>
      </c>
      <c r="AF2663" t="s">
        <v>736</v>
      </c>
      <c r="AG2663" t="s">
        <v>4064</v>
      </c>
      <c r="AH2663" t="s">
        <v>4067</v>
      </c>
      <c r="AJ2663" t="s">
        <v>237</v>
      </c>
      <c r="AK2663">
        <v>37.668998999999999</v>
      </c>
      <c r="AL2663">
        <v>-122.32900238037099</v>
      </c>
      <c r="AM2663" t="s">
        <v>732</v>
      </c>
      <c r="AN2663" t="s">
        <v>239</v>
      </c>
      <c r="AO2663" t="s">
        <v>240</v>
      </c>
      <c r="AP2663" t="s">
        <v>4068</v>
      </c>
      <c r="AQ2663" t="s">
        <v>242</v>
      </c>
      <c r="AR2663" t="s">
        <v>732</v>
      </c>
      <c r="AS2663" t="s">
        <v>239</v>
      </c>
      <c r="AT2663" t="s">
        <v>239</v>
      </c>
      <c r="AU2663">
        <v>1</v>
      </c>
      <c r="AW2663" t="s">
        <v>4069</v>
      </c>
      <c r="AX2663" t="s">
        <v>732</v>
      </c>
      <c r="AY2663" t="s">
        <v>109</v>
      </c>
      <c r="AZ2663" t="s">
        <v>732</v>
      </c>
      <c r="BA2663" t="s">
        <v>788</v>
      </c>
      <c r="BB2663">
        <v>-88</v>
      </c>
      <c r="BC2663" t="s">
        <v>221</v>
      </c>
      <c r="BF2663">
        <v>10</v>
      </c>
      <c r="BG2663" t="s">
        <v>221</v>
      </c>
      <c r="BP2663" t="s">
        <v>4084</v>
      </c>
      <c r="BQ2663">
        <v>81</v>
      </c>
      <c r="BR2663" t="s">
        <v>607</v>
      </c>
      <c r="BS2663">
        <v>2</v>
      </c>
      <c r="BZ2663" t="s">
        <v>607</v>
      </c>
      <c r="CA2663" t="s">
        <v>4303</v>
      </c>
    </row>
    <row r="2664" spans="1:79" hidden="1" x14ac:dyDescent="0.25">
      <c r="A2664" t="s">
        <v>4056</v>
      </c>
      <c r="B2664" t="s">
        <v>4057</v>
      </c>
      <c r="C2664" t="s">
        <v>4264</v>
      </c>
      <c r="D2664" t="s">
        <v>4169</v>
      </c>
      <c r="E2664" t="s">
        <v>4170</v>
      </c>
      <c r="F2664" s="1">
        <v>34814</v>
      </c>
      <c r="G2664" s="4">
        <v>0.61319444444444449</v>
      </c>
      <c r="H2664" t="s">
        <v>3944</v>
      </c>
      <c r="I2664">
        <v>1</v>
      </c>
      <c r="J2664" t="s">
        <v>221</v>
      </c>
      <c r="K2664" t="s">
        <v>222</v>
      </c>
      <c r="L2664">
        <v>1</v>
      </c>
      <c r="M2664">
        <v>1</v>
      </c>
      <c r="N2664" t="s">
        <v>4304</v>
      </c>
      <c r="P2664" t="s">
        <v>224</v>
      </c>
      <c r="Q2664" t="s">
        <v>732</v>
      </c>
      <c r="R2664" t="s">
        <v>226</v>
      </c>
      <c r="S2664" t="s">
        <v>227</v>
      </c>
      <c r="T2664">
        <v>0.31</v>
      </c>
      <c r="V2664">
        <v>1.9E-2</v>
      </c>
      <c r="W2664">
        <v>1.9E-2</v>
      </c>
      <c r="X2664" t="s">
        <v>281</v>
      </c>
      <c r="Y2664" t="s">
        <v>243</v>
      </c>
      <c r="Z2664" t="s">
        <v>4062</v>
      </c>
      <c r="AA2664" t="s">
        <v>3947</v>
      </c>
      <c r="AC2664" t="s">
        <v>4064</v>
      </c>
      <c r="AD2664" t="e">
        <f>-Site:(San) Bruno Shoal</f>
        <v>#NAME?</v>
      </c>
      <c r="AE2664" t="s">
        <v>4066</v>
      </c>
      <c r="AF2664" t="s">
        <v>736</v>
      </c>
      <c r="AG2664" t="s">
        <v>4064</v>
      </c>
      <c r="AH2664" t="s">
        <v>4067</v>
      </c>
      <c r="AJ2664" t="s">
        <v>237</v>
      </c>
      <c r="AK2664">
        <v>37.615001999999997</v>
      </c>
      <c r="AL2664">
        <v>-122.28199768066401</v>
      </c>
      <c r="AM2664" t="s">
        <v>732</v>
      </c>
      <c r="AN2664" t="s">
        <v>239</v>
      </c>
      <c r="AO2664" t="s">
        <v>240</v>
      </c>
      <c r="AP2664" t="s">
        <v>4068</v>
      </c>
      <c r="AQ2664" t="s">
        <v>242</v>
      </c>
      <c r="AR2664" t="s">
        <v>732</v>
      </c>
      <c r="AS2664" t="s">
        <v>239</v>
      </c>
      <c r="AT2664" t="s">
        <v>239</v>
      </c>
      <c r="AU2664">
        <v>1</v>
      </c>
      <c r="AW2664" t="s">
        <v>4069</v>
      </c>
      <c r="AX2664" t="s">
        <v>732</v>
      </c>
      <c r="AY2664" t="s">
        <v>109</v>
      </c>
      <c r="AZ2664" t="s">
        <v>732</v>
      </c>
      <c r="BA2664" t="s">
        <v>788</v>
      </c>
      <c r="BB2664">
        <v>-88</v>
      </c>
      <c r="BC2664" t="s">
        <v>221</v>
      </c>
      <c r="BF2664">
        <v>13</v>
      </c>
      <c r="BG2664" t="s">
        <v>221</v>
      </c>
      <c r="BP2664" t="s">
        <v>4084</v>
      </c>
      <c r="BQ2664">
        <v>81</v>
      </c>
      <c r="BR2664" t="s">
        <v>607</v>
      </c>
      <c r="BS2664">
        <v>2</v>
      </c>
      <c r="BZ2664" t="s">
        <v>607</v>
      </c>
      <c r="CA2664" t="s">
        <v>4304</v>
      </c>
    </row>
    <row r="2665" spans="1:79" hidden="1" x14ac:dyDescent="0.25">
      <c r="A2665" t="s">
        <v>4056</v>
      </c>
      <c r="B2665" t="s">
        <v>4057</v>
      </c>
      <c r="C2665" t="s">
        <v>4264</v>
      </c>
      <c r="D2665" t="s">
        <v>4176</v>
      </c>
      <c r="E2665" t="s">
        <v>4177</v>
      </c>
      <c r="F2665" s="1">
        <v>34814</v>
      </c>
      <c r="G2665" s="4">
        <v>0.36249999999999999</v>
      </c>
      <c r="H2665" t="s">
        <v>3944</v>
      </c>
      <c r="I2665">
        <v>1</v>
      </c>
      <c r="J2665" t="s">
        <v>221</v>
      </c>
      <c r="K2665" t="s">
        <v>222</v>
      </c>
      <c r="L2665">
        <v>1</v>
      </c>
      <c r="M2665">
        <v>1</v>
      </c>
      <c r="N2665" t="s">
        <v>4305</v>
      </c>
      <c r="P2665" t="s">
        <v>224</v>
      </c>
      <c r="Q2665" t="s">
        <v>732</v>
      </c>
      <c r="R2665" t="s">
        <v>226</v>
      </c>
      <c r="S2665" t="s">
        <v>227</v>
      </c>
      <c r="T2665">
        <v>1.27</v>
      </c>
      <c r="V2665">
        <v>1.9E-2</v>
      </c>
      <c r="W2665">
        <v>1.9E-2</v>
      </c>
      <c r="X2665" t="s">
        <v>281</v>
      </c>
      <c r="Y2665" t="s">
        <v>243</v>
      </c>
      <c r="Z2665" t="s">
        <v>4062</v>
      </c>
      <c r="AA2665" t="s">
        <v>3947</v>
      </c>
      <c r="AC2665" t="s">
        <v>4064</v>
      </c>
      <c r="AD2665" t="e">
        <f>-Site:(San) Jose</f>
        <v>#NAME?</v>
      </c>
      <c r="AE2665" t="s">
        <v>4066</v>
      </c>
      <c r="AF2665" t="s">
        <v>736</v>
      </c>
      <c r="AG2665" t="s">
        <v>4064</v>
      </c>
      <c r="AH2665" t="s">
        <v>4067</v>
      </c>
      <c r="AJ2665" t="s">
        <v>237</v>
      </c>
      <c r="AK2665">
        <v>37.460231999999998</v>
      </c>
      <c r="AL2665">
        <v>-121.97560119628901</v>
      </c>
      <c r="AM2665" t="s">
        <v>732</v>
      </c>
      <c r="AN2665" t="s">
        <v>239</v>
      </c>
      <c r="AO2665" t="s">
        <v>240</v>
      </c>
      <c r="AP2665" t="s">
        <v>4068</v>
      </c>
      <c r="AQ2665" t="s">
        <v>242</v>
      </c>
      <c r="AR2665" t="s">
        <v>732</v>
      </c>
      <c r="AS2665" t="s">
        <v>239</v>
      </c>
      <c r="AT2665" t="s">
        <v>239</v>
      </c>
      <c r="AU2665">
        <v>1</v>
      </c>
      <c r="AW2665" t="s">
        <v>4069</v>
      </c>
      <c r="AX2665" t="s">
        <v>732</v>
      </c>
      <c r="AY2665" t="s">
        <v>109</v>
      </c>
      <c r="AZ2665" t="s">
        <v>732</v>
      </c>
      <c r="BA2665" t="s">
        <v>788</v>
      </c>
      <c r="BB2665">
        <v>-88</v>
      </c>
      <c r="BC2665" t="s">
        <v>221</v>
      </c>
      <c r="BF2665">
        <v>3</v>
      </c>
      <c r="BG2665" t="s">
        <v>221</v>
      </c>
      <c r="BP2665" t="s">
        <v>4178</v>
      </c>
      <c r="BQ2665">
        <v>85</v>
      </c>
      <c r="BR2665" t="s">
        <v>607</v>
      </c>
      <c r="BS2665">
        <v>2</v>
      </c>
      <c r="BZ2665" t="s">
        <v>607</v>
      </c>
      <c r="CA2665" t="s">
        <v>4305</v>
      </c>
    </row>
    <row r="2666" spans="1:79" hidden="1" x14ac:dyDescent="0.25">
      <c r="A2666" t="s">
        <v>4056</v>
      </c>
      <c r="B2666" t="s">
        <v>4057</v>
      </c>
      <c r="C2666" t="s">
        <v>4264</v>
      </c>
      <c r="D2666" t="s">
        <v>4180</v>
      </c>
      <c r="E2666" t="s">
        <v>4181</v>
      </c>
      <c r="F2666" s="1">
        <v>34814</v>
      </c>
      <c r="G2666" s="4">
        <v>0.45</v>
      </c>
      <c r="H2666" t="s">
        <v>3944</v>
      </c>
      <c r="I2666">
        <v>1</v>
      </c>
      <c r="J2666" t="s">
        <v>221</v>
      </c>
      <c r="K2666" t="s">
        <v>222</v>
      </c>
      <c r="L2666">
        <v>1</v>
      </c>
      <c r="M2666">
        <v>1</v>
      </c>
      <c r="N2666" t="s">
        <v>4306</v>
      </c>
      <c r="P2666" t="s">
        <v>224</v>
      </c>
      <c r="Q2666" t="s">
        <v>732</v>
      </c>
      <c r="R2666" t="s">
        <v>226</v>
      </c>
      <c r="S2666" t="s">
        <v>227</v>
      </c>
      <c r="T2666">
        <v>1.92</v>
      </c>
      <c r="V2666">
        <v>1.9E-2</v>
      </c>
      <c r="W2666">
        <v>1.9E-2</v>
      </c>
      <c r="X2666" t="s">
        <v>281</v>
      </c>
      <c r="Y2666" t="s">
        <v>243</v>
      </c>
      <c r="Z2666" t="s">
        <v>4062</v>
      </c>
      <c r="AA2666" t="s">
        <v>3947</v>
      </c>
      <c r="AC2666" t="s">
        <v>4064</v>
      </c>
      <c r="AD2666" t="e">
        <f>-Site:Sunnyvale</f>
        <v>#NAME?</v>
      </c>
      <c r="AE2666" t="s">
        <v>4066</v>
      </c>
      <c r="AF2666" t="s">
        <v>736</v>
      </c>
      <c r="AG2666" t="s">
        <v>4064</v>
      </c>
      <c r="AH2666" t="s">
        <v>4067</v>
      </c>
      <c r="AJ2666" t="s">
        <v>237</v>
      </c>
      <c r="AK2666">
        <v>37.434249999999999</v>
      </c>
      <c r="AL2666">
        <v>-122.01010131835901</v>
      </c>
      <c r="AM2666" t="s">
        <v>732</v>
      </c>
      <c r="AN2666" t="s">
        <v>239</v>
      </c>
      <c r="AO2666" t="s">
        <v>240</v>
      </c>
      <c r="AP2666" t="s">
        <v>4068</v>
      </c>
      <c r="AQ2666" t="s">
        <v>242</v>
      </c>
      <c r="AR2666" t="s">
        <v>732</v>
      </c>
      <c r="AS2666" t="s">
        <v>239</v>
      </c>
      <c r="AT2666" t="s">
        <v>239</v>
      </c>
      <c r="AU2666">
        <v>1</v>
      </c>
      <c r="AW2666" t="s">
        <v>4069</v>
      </c>
      <c r="AX2666" t="s">
        <v>732</v>
      </c>
      <c r="AY2666" t="s">
        <v>109</v>
      </c>
      <c r="AZ2666" t="s">
        <v>732</v>
      </c>
      <c r="BA2666" t="s">
        <v>788</v>
      </c>
      <c r="BB2666">
        <v>-88</v>
      </c>
      <c r="BC2666" t="s">
        <v>221</v>
      </c>
      <c r="BF2666">
        <v>2</v>
      </c>
      <c r="BG2666" t="s">
        <v>221</v>
      </c>
      <c r="BP2666" t="s">
        <v>4178</v>
      </c>
      <c r="BQ2666">
        <v>85</v>
      </c>
      <c r="BR2666" t="s">
        <v>607</v>
      </c>
      <c r="BS2666">
        <v>2</v>
      </c>
      <c r="BZ2666" t="s">
        <v>607</v>
      </c>
      <c r="CA2666" t="s">
        <v>4306</v>
      </c>
    </row>
    <row r="2667" spans="1:79" hidden="1" x14ac:dyDescent="0.25">
      <c r="A2667" t="s">
        <v>4056</v>
      </c>
      <c r="B2667" t="s">
        <v>4057</v>
      </c>
      <c r="C2667" t="s">
        <v>4264</v>
      </c>
      <c r="D2667" t="s">
        <v>4096</v>
      </c>
      <c r="E2667" t="s">
        <v>4097</v>
      </c>
      <c r="F2667" s="1">
        <v>34814</v>
      </c>
      <c r="G2667" s="4">
        <v>0.52569444444444446</v>
      </c>
      <c r="H2667" t="s">
        <v>3944</v>
      </c>
      <c r="I2667">
        <v>1</v>
      </c>
      <c r="J2667" t="s">
        <v>221</v>
      </c>
      <c r="K2667" t="s">
        <v>222</v>
      </c>
      <c r="L2667">
        <v>1</v>
      </c>
      <c r="M2667">
        <v>1</v>
      </c>
      <c r="N2667" t="s">
        <v>4307</v>
      </c>
      <c r="P2667" t="s">
        <v>224</v>
      </c>
      <c r="Q2667" t="s">
        <v>732</v>
      </c>
      <c r="R2667" t="s">
        <v>226</v>
      </c>
      <c r="S2667" t="s">
        <v>227</v>
      </c>
      <c r="T2667">
        <v>0.41399999999999998</v>
      </c>
      <c r="V2667">
        <v>1.9E-2</v>
      </c>
      <c r="W2667">
        <v>1.9E-2</v>
      </c>
      <c r="X2667" t="s">
        <v>281</v>
      </c>
      <c r="Y2667" t="s">
        <v>243</v>
      </c>
      <c r="Z2667" t="s">
        <v>4062</v>
      </c>
      <c r="AA2667" t="s">
        <v>3947</v>
      </c>
      <c r="AC2667" t="s">
        <v>4064</v>
      </c>
      <c r="AD2667" t="e">
        <f>-Site:South Bay</f>
        <v>#NAME?</v>
      </c>
      <c r="AE2667" t="s">
        <v>4066</v>
      </c>
      <c r="AF2667" t="s">
        <v>736</v>
      </c>
      <c r="AG2667" t="s">
        <v>4064</v>
      </c>
      <c r="AH2667" t="s">
        <v>4067</v>
      </c>
      <c r="AJ2667" t="s">
        <v>237</v>
      </c>
      <c r="AK2667">
        <v>37.493000000000002</v>
      </c>
      <c r="AL2667">
        <v>-122.087997436523</v>
      </c>
      <c r="AM2667" t="s">
        <v>732</v>
      </c>
      <c r="AN2667" t="s">
        <v>239</v>
      </c>
      <c r="AO2667" t="s">
        <v>240</v>
      </c>
      <c r="AP2667" t="s">
        <v>4068</v>
      </c>
      <c r="AQ2667" t="s">
        <v>242</v>
      </c>
      <c r="AR2667" t="s">
        <v>732</v>
      </c>
      <c r="AS2667" t="s">
        <v>239</v>
      </c>
      <c r="AT2667" t="s">
        <v>239</v>
      </c>
      <c r="AU2667">
        <v>1</v>
      </c>
      <c r="AW2667" t="s">
        <v>4069</v>
      </c>
      <c r="AX2667" t="s">
        <v>732</v>
      </c>
      <c r="AY2667" t="s">
        <v>109</v>
      </c>
      <c r="AZ2667" t="s">
        <v>732</v>
      </c>
      <c r="BA2667" t="s">
        <v>788</v>
      </c>
      <c r="BB2667">
        <v>-88</v>
      </c>
      <c r="BC2667" t="s">
        <v>221</v>
      </c>
      <c r="BF2667">
        <v>5</v>
      </c>
      <c r="BG2667" t="s">
        <v>221</v>
      </c>
      <c r="BP2667" t="s">
        <v>4088</v>
      </c>
      <c r="BQ2667">
        <v>1</v>
      </c>
      <c r="BR2667" t="s">
        <v>607</v>
      </c>
      <c r="BS2667">
        <v>2</v>
      </c>
      <c r="BZ2667" t="s">
        <v>607</v>
      </c>
      <c r="CA2667" t="s">
        <v>4307</v>
      </c>
    </row>
    <row r="2668" spans="1:79" hidden="1" x14ac:dyDescent="0.25">
      <c r="A2668" t="s">
        <v>4056</v>
      </c>
      <c r="B2668" t="s">
        <v>4057</v>
      </c>
      <c r="C2668" t="s">
        <v>4264</v>
      </c>
      <c r="D2668" t="s">
        <v>4188</v>
      </c>
      <c r="E2668" t="s">
        <v>4189</v>
      </c>
      <c r="F2668" s="1">
        <v>34815</v>
      </c>
      <c r="G2668" s="4">
        <v>0.34930555555555554</v>
      </c>
      <c r="H2668" t="s">
        <v>3944</v>
      </c>
      <c r="I2668">
        <v>1</v>
      </c>
      <c r="J2668" t="s">
        <v>221</v>
      </c>
      <c r="K2668" t="s">
        <v>222</v>
      </c>
      <c r="L2668">
        <v>1</v>
      </c>
      <c r="M2668">
        <v>1</v>
      </c>
      <c r="N2668" t="s">
        <v>4308</v>
      </c>
      <c r="P2668" t="s">
        <v>224</v>
      </c>
      <c r="Q2668" t="s">
        <v>732</v>
      </c>
      <c r="R2668" t="s">
        <v>226</v>
      </c>
      <c r="S2668" t="s">
        <v>227</v>
      </c>
      <c r="T2668">
        <v>0.18</v>
      </c>
      <c r="V2668">
        <v>1.9E-2</v>
      </c>
      <c r="W2668">
        <v>1.9E-2</v>
      </c>
      <c r="X2668" t="s">
        <v>281</v>
      </c>
      <c r="Y2668" t="s">
        <v>243</v>
      </c>
      <c r="Z2668" t="s">
        <v>4062</v>
      </c>
      <c r="AA2668" t="s">
        <v>3947</v>
      </c>
      <c r="AC2668" t="s">
        <v>4064</v>
      </c>
      <c r="AD2668" t="e">
        <f>-Site:Alameda</f>
        <v>#NAME?</v>
      </c>
      <c r="AE2668" t="s">
        <v>4066</v>
      </c>
      <c r="AF2668" t="s">
        <v>736</v>
      </c>
      <c r="AG2668" t="s">
        <v>4064</v>
      </c>
      <c r="AH2668" t="s">
        <v>4067</v>
      </c>
      <c r="AJ2668" t="s">
        <v>237</v>
      </c>
      <c r="AK2668">
        <v>37.742001000000002</v>
      </c>
      <c r="AL2668">
        <v>-122.32199859619099</v>
      </c>
      <c r="AM2668" t="s">
        <v>732</v>
      </c>
      <c r="AN2668" t="s">
        <v>239</v>
      </c>
      <c r="AO2668" t="s">
        <v>240</v>
      </c>
      <c r="AP2668" t="s">
        <v>4068</v>
      </c>
      <c r="AQ2668" t="s">
        <v>242</v>
      </c>
      <c r="AR2668" t="s">
        <v>732</v>
      </c>
      <c r="AS2668" t="s">
        <v>239</v>
      </c>
      <c r="AT2668" t="s">
        <v>239</v>
      </c>
      <c r="AU2668">
        <v>1</v>
      </c>
      <c r="AW2668" t="s">
        <v>4069</v>
      </c>
      <c r="AX2668" t="s">
        <v>732</v>
      </c>
      <c r="AY2668" t="s">
        <v>109</v>
      </c>
      <c r="AZ2668" t="s">
        <v>732</v>
      </c>
      <c r="BA2668" t="s">
        <v>788</v>
      </c>
      <c r="BB2668">
        <v>-88</v>
      </c>
      <c r="BC2668" t="s">
        <v>221</v>
      </c>
      <c r="BF2668">
        <v>10</v>
      </c>
      <c r="BG2668" t="s">
        <v>221</v>
      </c>
      <c r="BP2668" t="s">
        <v>4190</v>
      </c>
      <c r="BQ2668">
        <v>75</v>
      </c>
      <c r="BR2668" t="s">
        <v>607</v>
      </c>
      <c r="BS2668">
        <v>2</v>
      </c>
      <c r="BZ2668" t="s">
        <v>607</v>
      </c>
      <c r="CA2668" t="s">
        <v>4308</v>
      </c>
    </row>
    <row r="2669" spans="1:79" hidden="1" x14ac:dyDescent="0.25">
      <c r="A2669" t="s">
        <v>4056</v>
      </c>
      <c r="B2669" t="s">
        <v>4057</v>
      </c>
      <c r="C2669" t="s">
        <v>4264</v>
      </c>
      <c r="D2669" t="s">
        <v>4059</v>
      </c>
      <c r="E2669" t="s">
        <v>4060</v>
      </c>
      <c r="F2669" s="1">
        <v>34815</v>
      </c>
      <c r="G2669" s="4">
        <v>0.46875</v>
      </c>
      <c r="H2669" t="s">
        <v>3944</v>
      </c>
      <c r="I2669">
        <v>1</v>
      </c>
      <c r="J2669" t="s">
        <v>221</v>
      </c>
      <c r="K2669" t="s">
        <v>222</v>
      </c>
      <c r="L2669">
        <v>1</v>
      </c>
      <c r="M2669">
        <v>1</v>
      </c>
      <c r="N2669" t="s">
        <v>4309</v>
      </c>
      <c r="P2669" t="s">
        <v>224</v>
      </c>
      <c r="Q2669" t="s">
        <v>732</v>
      </c>
      <c r="R2669" t="s">
        <v>226</v>
      </c>
      <c r="S2669" t="s">
        <v>227</v>
      </c>
      <c r="T2669">
        <v>0.11600000000000001</v>
      </c>
      <c r="V2669">
        <v>1.9E-2</v>
      </c>
      <c r="W2669">
        <v>1.9E-2</v>
      </c>
      <c r="X2669" t="s">
        <v>281</v>
      </c>
      <c r="Y2669" t="s">
        <v>243</v>
      </c>
      <c r="Z2669" t="s">
        <v>4062</v>
      </c>
      <c r="AA2669" t="s">
        <v>3947</v>
      </c>
      <c r="AC2669" t="s">
        <v>4064</v>
      </c>
      <c r="AD2669" t="e">
        <f>-Site:Golden Gate</f>
        <v>#NAME?</v>
      </c>
      <c r="AE2669" t="s">
        <v>4066</v>
      </c>
      <c r="AF2669" t="s">
        <v>736</v>
      </c>
      <c r="AG2669" t="s">
        <v>4064</v>
      </c>
      <c r="AH2669" t="s">
        <v>4067</v>
      </c>
      <c r="AJ2669" t="s">
        <v>237</v>
      </c>
      <c r="AK2669">
        <v>37.863998000000002</v>
      </c>
      <c r="AL2669">
        <v>-122.673332214355</v>
      </c>
      <c r="AM2669" t="s">
        <v>732</v>
      </c>
      <c r="AN2669" t="s">
        <v>239</v>
      </c>
      <c r="AO2669" t="s">
        <v>240</v>
      </c>
      <c r="AP2669" t="s">
        <v>4068</v>
      </c>
      <c r="AQ2669" t="s">
        <v>242</v>
      </c>
      <c r="AR2669" t="s">
        <v>732</v>
      </c>
      <c r="AS2669" t="s">
        <v>239</v>
      </c>
      <c r="AT2669" t="s">
        <v>239</v>
      </c>
      <c r="AU2669">
        <v>1</v>
      </c>
      <c r="AW2669" t="s">
        <v>4069</v>
      </c>
      <c r="AX2669" t="s">
        <v>732</v>
      </c>
      <c r="AY2669" t="s">
        <v>109</v>
      </c>
      <c r="AZ2669" t="s">
        <v>732</v>
      </c>
      <c r="BA2669" t="s">
        <v>788</v>
      </c>
      <c r="BB2669">
        <v>-88</v>
      </c>
      <c r="BC2669" t="s">
        <v>221</v>
      </c>
      <c r="BF2669">
        <v>14</v>
      </c>
      <c r="BG2669" t="s">
        <v>221</v>
      </c>
      <c r="BP2669" t="s">
        <v>4070</v>
      </c>
      <c r="BQ2669">
        <v>41</v>
      </c>
      <c r="BR2669" t="s">
        <v>607</v>
      </c>
      <c r="BS2669">
        <v>2</v>
      </c>
      <c r="BZ2669" t="s">
        <v>607</v>
      </c>
      <c r="CA2669" t="s">
        <v>4309</v>
      </c>
    </row>
    <row r="2670" spans="1:79" hidden="1" x14ac:dyDescent="0.25">
      <c r="A2670" t="s">
        <v>4056</v>
      </c>
      <c r="B2670" t="s">
        <v>4057</v>
      </c>
      <c r="C2670" t="s">
        <v>4264</v>
      </c>
      <c r="D2670" t="s">
        <v>4086</v>
      </c>
      <c r="E2670" t="s">
        <v>4087</v>
      </c>
      <c r="F2670" s="1">
        <v>34815</v>
      </c>
      <c r="G2670" s="4">
        <v>0.64236111111111105</v>
      </c>
      <c r="H2670" t="s">
        <v>3944</v>
      </c>
      <c r="I2670">
        <v>1</v>
      </c>
      <c r="J2670" t="s">
        <v>221</v>
      </c>
      <c r="K2670" t="s">
        <v>222</v>
      </c>
      <c r="L2670">
        <v>1</v>
      </c>
      <c r="M2670">
        <v>1</v>
      </c>
      <c r="N2670" t="s">
        <v>4310</v>
      </c>
      <c r="P2670" t="s">
        <v>224</v>
      </c>
      <c r="Q2670" t="s">
        <v>732</v>
      </c>
      <c r="R2670" t="s">
        <v>226</v>
      </c>
      <c r="S2670" t="s">
        <v>227</v>
      </c>
      <c r="T2670">
        <v>0.161</v>
      </c>
      <c r="V2670">
        <v>1.9E-2</v>
      </c>
      <c r="W2670">
        <v>1.9E-2</v>
      </c>
      <c r="X2670" t="s">
        <v>281</v>
      </c>
      <c r="Y2670" t="s">
        <v>243</v>
      </c>
      <c r="Z2670" t="s">
        <v>4062</v>
      </c>
      <c r="AA2670" t="s">
        <v>3947</v>
      </c>
      <c r="AC2670" t="s">
        <v>4064</v>
      </c>
      <c r="AD2670" t="e">
        <f>-Site:Point Isabel</f>
        <v>#NAME?</v>
      </c>
      <c r="AE2670" t="s">
        <v>4066</v>
      </c>
      <c r="AF2670" t="s">
        <v>736</v>
      </c>
      <c r="AG2670" t="s">
        <v>4064</v>
      </c>
      <c r="AH2670" t="s">
        <v>4067</v>
      </c>
      <c r="AJ2670" t="s">
        <v>237</v>
      </c>
      <c r="AK2670">
        <v>37.887000999999998</v>
      </c>
      <c r="AL2670">
        <v>-122.34300231933599</v>
      </c>
      <c r="AM2670" t="s">
        <v>732</v>
      </c>
      <c r="AN2670" t="s">
        <v>239</v>
      </c>
      <c r="AO2670" t="s">
        <v>240</v>
      </c>
      <c r="AP2670" t="s">
        <v>4068</v>
      </c>
      <c r="AQ2670" t="s">
        <v>242</v>
      </c>
      <c r="AR2670" t="s">
        <v>732</v>
      </c>
      <c r="AS2670" t="s">
        <v>239</v>
      </c>
      <c r="AT2670" t="s">
        <v>239</v>
      </c>
      <c r="AU2670">
        <v>1</v>
      </c>
      <c r="AW2670" t="s">
        <v>4069</v>
      </c>
      <c r="AX2670" t="s">
        <v>732</v>
      </c>
      <c r="AY2670" t="s">
        <v>109</v>
      </c>
      <c r="AZ2670" t="s">
        <v>732</v>
      </c>
      <c r="BA2670" t="s">
        <v>788</v>
      </c>
      <c r="BB2670">
        <v>-88</v>
      </c>
      <c r="BC2670" t="s">
        <v>221</v>
      </c>
      <c r="BF2670">
        <v>2</v>
      </c>
      <c r="BG2670" t="s">
        <v>221</v>
      </c>
      <c r="BP2670" t="s">
        <v>4088</v>
      </c>
      <c r="BQ2670">
        <v>1</v>
      </c>
      <c r="BR2670" t="s">
        <v>607</v>
      </c>
      <c r="BS2670">
        <v>2</v>
      </c>
      <c r="BZ2670" t="s">
        <v>607</v>
      </c>
      <c r="CA2670" t="s">
        <v>4310</v>
      </c>
    </row>
    <row r="2671" spans="1:79" hidden="1" x14ac:dyDescent="0.25">
      <c r="A2671" t="s">
        <v>4056</v>
      </c>
      <c r="B2671" t="s">
        <v>4057</v>
      </c>
      <c r="C2671" t="s">
        <v>4264</v>
      </c>
      <c r="D2671" t="s">
        <v>4103</v>
      </c>
      <c r="E2671" t="s">
        <v>4104</v>
      </c>
      <c r="F2671" s="1">
        <v>34815</v>
      </c>
      <c r="G2671" s="4">
        <v>0.55902777777777779</v>
      </c>
      <c r="H2671" t="s">
        <v>3944</v>
      </c>
      <c r="I2671">
        <v>1</v>
      </c>
      <c r="J2671" t="s">
        <v>221</v>
      </c>
      <c r="K2671" t="s">
        <v>222</v>
      </c>
      <c r="L2671">
        <v>1</v>
      </c>
      <c r="M2671">
        <v>1</v>
      </c>
      <c r="N2671" t="s">
        <v>4311</v>
      </c>
      <c r="P2671" t="s">
        <v>224</v>
      </c>
      <c r="Q2671" t="s">
        <v>732</v>
      </c>
      <c r="R2671" t="s">
        <v>226</v>
      </c>
      <c r="S2671" t="s">
        <v>227</v>
      </c>
      <c r="T2671">
        <v>0.155</v>
      </c>
      <c r="V2671">
        <v>1.9E-2</v>
      </c>
      <c r="W2671">
        <v>1.9E-2</v>
      </c>
      <c r="X2671" t="s">
        <v>281</v>
      </c>
      <c r="Y2671" t="s">
        <v>243</v>
      </c>
      <c r="Z2671" t="s">
        <v>4062</v>
      </c>
      <c r="AA2671" t="s">
        <v>3947</v>
      </c>
      <c r="AC2671" t="s">
        <v>4064</v>
      </c>
      <c r="AD2671" t="e">
        <f>-Site:Richardson Bay</f>
        <v>#NAME?</v>
      </c>
      <c r="AE2671" t="s">
        <v>4066</v>
      </c>
      <c r="AF2671" t="s">
        <v>736</v>
      </c>
      <c r="AG2671" t="s">
        <v>4064</v>
      </c>
      <c r="AH2671" t="s">
        <v>4067</v>
      </c>
      <c r="AJ2671" t="s">
        <v>237</v>
      </c>
      <c r="AK2671">
        <v>37.862000000000002</v>
      </c>
      <c r="AL2671">
        <v>-122.478996276855</v>
      </c>
      <c r="AM2671" t="s">
        <v>732</v>
      </c>
      <c r="AN2671" t="s">
        <v>239</v>
      </c>
      <c r="AO2671" t="s">
        <v>240</v>
      </c>
      <c r="AP2671" t="s">
        <v>4068</v>
      </c>
      <c r="AQ2671" t="s">
        <v>242</v>
      </c>
      <c r="AR2671" t="s">
        <v>732</v>
      </c>
      <c r="AS2671" t="s">
        <v>239</v>
      </c>
      <c r="AT2671" t="s">
        <v>239</v>
      </c>
      <c r="AU2671">
        <v>1</v>
      </c>
      <c r="AW2671" t="s">
        <v>4069</v>
      </c>
      <c r="AX2671" t="s">
        <v>732</v>
      </c>
      <c r="AY2671" t="s">
        <v>109</v>
      </c>
      <c r="AZ2671" t="s">
        <v>732</v>
      </c>
      <c r="BA2671" t="s">
        <v>788</v>
      </c>
      <c r="BB2671">
        <v>-88</v>
      </c>
      <c r="BC2671" t="s">
        <v>221</v>
      </c>
      <c r="BF2671">
        <v>3</v>
      </c>
      <c r="BG2671" t="s">
        <v>221</v>
      </c>
      <c r="BP2671" t="s">
        <v>4070</v>
      </c>
      <c r="BQ2671">
        <v>41</v>
      </c>
      <c r="BR2671" t="s">
        <v>607</v>
      </c>
      <c r="BS2671">
        <v>2</v>
      </c>
      <c r="BZ2671" t="s">
        <v>607</v>
      </c>
      <c r="CA2671" t="s">
        <v>4311</v>
      </c>
    </row>
    <row r="2672" spans="1:79" hidden="1" x14ac:dyDescent="0.25">
      <c r="A2672" t="s">
        <v>4056</v>
      </c>
      <c r="B2672" t="s">
        <v>4057</v>
      </c>
      <c r="C2672" t="s">
        <v>4264</v>
      </c>
      <c r="D2672" t="s">
        <v>4192</v>
      </c>
      <c r="E2672" t="s">
        <v>4193</v>
      </c>
      <c r="F2672" s="1">
        <v>34816</v>
      </c>
      <c r="G2672" s="4">
        <v>0.48472222222222222</v>
      </c>
      <c r="H2672" t="s">
        <v>3944</v>
      </c>
      <c r="I2672">
        <v>1</v>
      </c>
      <c r="J2672" t="s">
        <v>221</v>
      </c>
      <c r="K2672" t="s">
        <v>222</v>
      </c>
      <c r="L2672">
        <v>1</v>
      </c>
      <c r="M2672">
        <v>1</v>
      </c>
      <c r="N2672" t="s">
        <v>4312</v>
      </c>
      <c r="P2672" t="s">
        <v>224</v>
      </c>
      <c r="Q2672" t="s">
        <v>732</v>
      </c>
      <c r="R2672" t="s">
        <v>226</v>
      </c>
      <c r="S2672" t="s">
        <v>227</v>
      </c>
      <c r="T2672">
        <v>9.5000000000000001E-2</v>
      </c>
      <c r="V2672">
        <v>1.9E-2</v>
      </c>
      <c r="W2672">
        <v>1.9E-2</v>
      </c>
      <c r="X2672" t="s">
        <v>281</v>
      </c>
      <c r="Y2672" t="s">
        <v>243</v>
      </c>
      <c r="Z2672" t="s">
        <v>4062</v>
      </c>
      <c r="AA2672" t="s">
        <v>3947</v>
      </c>
      <c r="AC2672" t="s">
        <v>4064</v>
      </c>
      <c r="AD2672" t="e">
        <f>-Site:(Red) Rock</f>
        <v>#NAME?</v>
      </c>
      <c r="AE2672" t="s">
        <v>4066</v>
      </c>
      <c r="AF2672" t="s">
        <v>736</v>
      </c>
      <c r="AG2672" t="s">
        <v>4064</v>
      </c>
      <c r="AH2672" t="s">
        <v>4067</v>
      </c>
      <c r="AJ2672" t="s">
        <v>237</v>
      </c>
      <c r="AK2672">
        <v>37.917999000000002</v>
      </c>
      <c r="AL2672">
        <v>-122.435997009277</v>
      </c>
      <c r="AM2672" t="s">
        <v>732</v>
      </c>
      <c r="AN2672" t="s">
        <v>239</v>
      </c>
      <c r="AO2672" t="s">
        <v>240</v>
      </c>
      <c r="AP2672" t="s">
        <v>4068</v>
      </c>
      <c r="AQ2672" t="s">
        <v>242</v>
      </c>
      <c r="AR2672" t="s">
        <v>732</v>
      </c>
      <c r="AS2672" t="s">
        <v>239</v>
      </c>
      <c r="AT2672" t="s">
        <v>239</v>
      </c>
      <c r="AU2672">
        <v>1</v>
      </c>
      <c r="AW2672" t="s">
        <v>4069</v>
      </c>
      <c r="AX2672" t="s">
        <v>732</v>
      </c>
      <c r="AY2672" t="s">
        <v>109</v>
      </c>
      <c r="AZ2672" t="s">
        <v>732</v>
      </c>
      <c r="BA2672" t="s">
        <v>788</v>
      </c>
      <c r="BB2672">
        <v>-88</v>
      </c>
      <c r="BC2672" t="s">
        <v>221</v>
      </c>
      <c r="BF2672">
        <v>11</v>
      </c>
      <c r="BG2672" t="s">
        <v>221</v>
      </c>
      <c r="BP2672" t="s">
        <v>4070</v>
      </c>
      <c r="BQ2672">
        <v>41</v>
      </c>
      <c r="BR2672" t="s">
        <v>607</v>
      </c>
      <c r="BS2672">
        <v>2</v>
      </c>
      <c r="BZ2672" t="s">
        <v>607</v>
      </c>
      <c r="CA2672" t="s">
        <v>4312</v>
      </c>
    </row>
    <row r="2673" spans="1:79" hidden="1" x14ac:dyDescent="0.25">
      <c r="A2673" t="s">
        <v>4056</v>
      </c>
      <c r="B2673" t="s">
        <v>4057</v>
      </c>
      <c r="C2673" t="s">
        <v>4264</v>
      </c>
      <c r="D2673" t="s">
        <v>4100</v>
      </c>
      <c r="E2673" t="s">
        <v>4101</v>
      </c>
      <c r="F2673" s="1">
        <v>34816</v>
      </c>
      <c r="G2673" s="4">
        <v>0.40972222222222227</v>
      </c>
      <c r="H2673" t="s">
        <v>3944</v>
      </c>
      <c r="I2673">
        <v>1</v>
      </c>
      <c r="J2673" t="s">
        <v>221</v>
      </c>
      <c r="K2673" t="s">
        <v>222</v>
      </c>
      <c r="L2673">
        <v>1</v>
      </c>
      <c r="M2673">
        <v>1</v>
      </c>
      <c r="N2673" t="s">
        <v>4313</v>
      </c>
      <c r="P2673" t="s">
        <v>224</v>
      </c>
      <c r="Q2673" t="s">
        <v>732</v>
      </c>
      <c r="R2673" t="s">
        <v>226</v>
      </c>
      <c r="S2673" t="s">
        <v>227</v>
      </c>
      <c r="T2673">
        <v>0.16</v>
      </c>
      <c r="V2673">
        <v>1.9E-2</v>
      </c>
      <c r="W2673">
        <v>1.9E-2</v>
      </c>
      <c r="X2673" t="s">
        <v>281</v>
      </c>
      <c r="Y2673" t="s">
        <v>243</v>
      </c>
      <c r="Z2673" t="s">
        <v>4062</v>
      </c>
      <c r="AA2673" t="s">
        <v>3947</v>
      </c>
      <c r="AC2673" t="s">
        <v>4064</v>
      </c>
      <c r="AD2673" t="e">
        <f>-Site:Yerba Buena Island</f>
        <v>#NAME?</v>
      </c>
      <c r="AE2673" t="s">
        <v>4066</v>
      </c>
      <c r="AF2673" t="s">
        <v>736</v>
      </c>
      <c r="AG2673" t="s">
        <v>4064</v>
      </c>
      <c r="AH2673" t="s">
        <v>4067</v>
      </c>
      <c r="AJ2673" t="s">
        <v>237</v>
      </c>
      <c r="AK2673">
        <v>37.821998999999998</v>
      </c>
      <c r="AL2673">
        <v>-122.34999847412099</v>
      </c>
      <c r="AM2673" t="s">
        <v>732</v>
      </c>
      <c r="AN2673" t="s">
        <v>239</v>
      </c>
      <c r="AO2673" t="s">
        <v>240</v>
      </c>
      <c r="AP2673" t="s">
        <v>4068</v>
      </c>
      <c r="AQ2673" t="s">
        <v>242</v>
      </c>
      <c r="AR2673" t="s">
        <v>732</v>
      </c>
      <c r="AS2673" t="s">
        <v>239</v>
      </c>
      <c r="AT2673" t="s">
        <v>239</v>
      </c>
      <c r="AU2673">
        <v>1</v>
      </c>
      <c r="AW2673" t="s">
        <v>4069</v>
      </c>
      <c r="AX2673" t="s">
        <v>732</v>
      </c>
      <c r="AY2673" t="s">
        <v>109</v>
      </c>
      <c r="AZ2673" t="s">
        <v>732</v>
      </c>
      <c r="BA2673" t="s">
        <v>788</v>
      </c>
      <c r="BB2673">
        <v>-88</v>
      </c>
      <c r="BC2673" t="s">
        <v>221</v>
      </c>
      <c r="BF2673">
        <v>8</v>
      </c>
      <c r="BG2673" t="s">
        <v>221</v>
      </c>
      <c r="BP2673" t="s">
        <v>4088</v>
      </c>
      <c r="BQ2673">
        <v>1</v>
      </c>
      <c r="BR2673" t="s">
        <v>607</v>
      </c>
      <c r="BS2673">
        <v>2</v>
      </c>
      <c r="BZ2673" t="s">
        <v>607</v>
      </c>
      <c r="CA2673" t="s">
        <v>4313</v>
      </c>
    </row>
    <row r="2674" spans="1:79" hidden="1" x14ac:dyDescent="0.25">
      <c r="A2674" t="s">
        <v>4056</v>
      </c>
      <c r="B2674" t="s">
        <v>4057</v>
      </c>
      <c r="C2674" t="s">
        <v>4264</v>
      </c>
      <c r="D2674" t="s">
        <v>4176</v>
      </c>
      <c r="E2674" t="s">
        <v>4177</v>
      </c>
      <c r="F2674" s="1">
        <v>34925</v>
      </c>
      <c r="G2674" s="4">
        <v>0.56597222222222221</v>
      </c>
      <c r="H2674" t="s">
        <v>3944</v>
      </c>
      <c r="I2674">
        <v>1</v>
      </c>
      <c r="J2674" t="s">
        <v>221</v>
      </c>
      <c r="K2674" t="s">
        <v>222</v>
      </c>
      <c r="L2674">
        <v>1</v>
      </c>
      <c r="M2674">
        <v>1</v>
      </c>
      <c r="N2674" t="s">
        <v>4314</v>
      </c>
      <c r="P2674" t="s">
        <v>224</v>
      </c>
      <c r="Q2674" t="s">
        <v>732</v>
      </c>
      <c r="R2674" t="s">
        <v>226</v>
      </c>
      <c r="S2674" t="s">
        <v>227</v>
      </c>
      <c r="T2674">
        <v>0.66600000000000004</v>
      </c>
      <c r="V2674">
        <v>1.9E-2</v>
      </c>
      <c r="W2674">
        <v>1.9E-2</v>
      </c>
      <c r="X2674" t="s">
        <v>281</v>
      </c>
      <c r="Y2674" t="s">
        <v>243</v>
      </c>
      <c r="Z2674" t="s">
        <v>4062</v>
      </c>
      <c r="AA2674" t="s">
        <v>3947</v>
      </c>
      <c r="AC2674" t="s">
        <v>4064</v>
      </c>
      <c r="AD2674" t="e">
        <f>-Site:(San) Jose</f>
        <v>#NAME?</v>
      </c>
      <c r="AE2674" t="s">
        <v>4066</v>
      </c>
      <c r="AF2674" t="s">
        <v>736</v>
      </c>
      <c r="AG2674" t="s">
        <v>4064</v>
      </c>
      <c r="AH2674" t="s">
        <v>4067</v>
      </c>
      <c r="AJ2674" t="s">
        <v>237</v>
      </c>
      <c r="AK2674">
        <v>37.460231999999998</v>
      </c>
      <c r="AL2674">
        <v>-121.97560119628901</v>
      </c>
      <c r="AM2674" t="s">
        <v>732</v>
      </c>
      <c r="AN2674" t="s">
        <v>239</v>
      </c>
      <c r="AO2674" t="s">
        <v>240</v>
      </c>
      <c r="AP2674" t="s">
        <v>4068</v>
      </c>
      <c r="AQ2674" t="s">
        <v>242</v>
      </c>
      <c r="AR2674" t="s">
        <v>732</v>
      </c>
      <c r="AS2674" t="s">
        <v>239</v>
      </c>
      <c r="AT2674" t="s">
        <v>239</v>
      </c>
      <c r="AU2674">
        <v>1</v>
      </c>
      <c r="AW2674" t="s">
        <v>4069</v>
      </c>
      <c r="AX2674" t="s">
        <v>732</v>
      </c>
      <c r="AY2674" t="s">
        <v>109</v>
      </c>
      <c r="AZ2674" t="s">
        <v>732</v>
      </c>
      <c r="BA2674" t="s">
        <v>788</v>
      </c>
      <c r="BB2674">
        <v>-88</v>
      </c>
      <c r="BC2674" t="s">
        <v>221</v>
      </c>
      <c r="BF2674">
        <v>2</v>
      </c>
      <c r="BG2674" t="s">
        <v>221</v>
      </c>
      <c r="BP2674" t="s">
        <v>4178</v>
      </c>
      <c r="BQ2674">
        <v>85</v>
      </c>
      <c r="BR2674" t="s">
        <v>607</v>
      </c>
      <c r="BS2674">
        <v>2</v>
      </c>
      <c r="BZ2674" t="s">
        <v>607</v>
      </c>
      <c r="CA2674" t="s">
        <v>4315</v>
      </c>
    </row>
    <row r="2675" spans="1:79" hidden="1" x14ac:dyDescent="0.25">
      <c r="A2675" t="s">
        <v>4056</v>
      </c>
      <c r="B2675" t="s">
        <v>4057</v>
      </c>
      <c r="C2675" t="s">
        <v>4264</v>
      </c>
      <c r="D2675" t="s">
        <v>4180</v>
      </c>
      <c r="E2675" t="s">
        <v>4181</v>
      </c>
      <c r="F2675" s="1">
        <v>34925</v>
      </c>
      <c r="G2675" s="4">
        <v>0.64930555555555558</v>
      </c>
      <c r="H2675" t="s">
        <v>3944</v>
      </c>
      <c r="I2675">
        <v>1</v>
      </c>
      <c r="J2675" t="s">
        <v>221</v>
      </c>
      <c r="K2675" t="s">
        <v>222</v>
      </c>
      <c r="L2675">
        <v>1</v>
      </c>
      <c r="M2675">
        <v>1</v>
      </c>
      <c r="N2675" t="s">
        <v>4314</v>
      </c>
      <c r="P2675" t="s">
        <v>224</v>
      </c>
      <c r="Q2675" t="s">
        <v>732</v>
      </c>
      <c r="R2675" t="s">
        <v>226</v>
      </c>
      <c r="S2675" t="s">
        <v>227</v>
      </c>
      <c r="T2675">
        <v>0.57499999999999996</v>
      </c>
      <c r="V2675">
        <v>1.9E-2</v>
      </c>
      <c r="W2675">
        <v>1.9E-2</v>
      </c>
      <c r="X2675" t="s">
        <v>281</v>
      </c>
      <c r="Y2675" t="s">
        <v>243</v>
      </c>
      <c r="Z2675" t="s">
        <v>4062</v>
      </c>
      <c r="AA2675" t="s">
        <v>3947</v>
      </c>
      <c r="AC2675" t="s">
        <v>4064</v>
      </c>
      <c r="AD2675" t="e">
        <f>-Site:Sunnyvale</f>
        <v>#NAME?</v>
      </c>
      <c r="AE2675" t="s">
        <v>4066</v>
      </c>
      <c r="AF2675" t="s">
        <v>736</v>
      </c>
      <c r="AG2675" t="s">
        <v>4064</v>
      </c>
      <c r="AH2675" t="s">
        <v>4067</v>
      </c>
      <c r="AJ2675" t="s">
        <v>237</v>
      </c>
      <c r="AK2675">
        <v>37.434249999999999</v>
      </c>
      <c r="AL2675">
        <v>-122.01010131835901</v>
      </c>
      <c r="AM2675" t="s">
        <v>732</v>
      </c>
      <c r="AN2675" t="s">
        <v>239</v>
      </c>
      <c r="AO2675" t="s">
        <v>240</v>
      </c>
      <c r="AP2675" t="s">
        <v>4068</v>
      </c>
      <c r="AQ2675" t="s">
        <v>242</v>
      </c>
      <c r="AR2675" t="s">
        <v>732</v>
      </c>
      <c r="AS2675" t="s">
        <v>239</v>
      </c>
      <c r="AT2675" t="s">
        <v>239</v>
      </c>
      <c r="AU2675">
        <v>1</v>
      </c>
      <c r="AW2675" t="s">
        <v>4069</v>
      </c>
      <c r="AX2675" t="s">
        <v>732</v>
      </c>
      <c r="AY2675" t="s">
        <v>109</v>
      </c>
      <c r="AZ2675" t="s">
        <v>732</v>
      </c>
      <c r="BA2675" t="s">
        <v>788</v>
      </c>
      <c r="BB2675">
        <v>-88</v>
      </c>
      <c r="BC2675" t="s">
        <v>221</v>
      </c>
      <c r="BF2675">
        <v>2</v>
      </c>
      <c r="BG2675" t="s">
        <v>221</v>
      </c>
      <c r="BP2675" t="s">
        <v>4178</v>
      </c>
      <c r="BQ2675">
        <v>85</v>
      </c>
      <c r="BR2675" t="s">
        <v>607</v>
      </c>
      <c r="BS2675">
        <v>2</v>
      </c>
      <c r="BZ2675" t="s">
        <v>607</v>
      </c>
      <c r="CA2675" t="s">
        <v>4316</v>
      </c>
    </row>
    <row r="2676" spans="1:79" hidden="1" x14ac:dyDescent="0.25">
      <c r="A2676" t="s">
        <v>4056</v>
      </c>
      <c r="B2676" t="s">
        <v>4057</v>
      </c>
      <c r="C2676" t="s">
        <v>4264</v>
      </c>
      <c r="D2676" t="s">
        <v>4173</v>
      </c>
      <c r="E2676" t="s">
        <v>4174</v>
      </c>
      <c r="F2676" s="1">
        <v>34925</v>
      </c>
      <c r="G2676" s="4">
        <v>0.72013888888888899</v>
      </c>
      <c r="H2676" t="s">
        <v>3944</v>
      </c>
      <c r="I2676">
        <v>1</v>
      </c>
      <c r="J2676" t="s">
        <v>221</v>
      </c>
      <c r="K2676" t="s">
        <v>222</v>
      </c>
      <c r="L2676">
        <v>1</v>
      </c>
      <c r="M2676">
        <v>1</v>
      </c>
      <c r="N2676" t="s">
        <v>4314</v>
      </c>
      <c r="P2676" t="s">
        <v>224</v>
      </c>
      <c r="Q2676" t="s">
        <v>732</v>
      </c>
      <c r="R2676" t="s">
        <v>226</v>
      </c>
      <c r="S2676" t="s">
        <v>227</v>
      </c>
      <c r="T2676">
        <v>0.3</v>
      </c>
      <c r="V2676">
        <v>1.9E-2</v>
      </c>
      <c r="W2676">
        <v>1.9E-2</v>
      </c>
      <c r="X2676" t="s">
        <v>281</v>
      </c>
      <c r="Y2676" t="s">
        <v>243</v>
      </c>
      <c r="Z2676" t="s">
        <v>4062</v>
      </c>
      <c r="AA2676" t="s">
        <v>3947</v>
      </c>
      <c r="AC2676" t="s">
        <v>4064</v>
      </c>
      <c r="AD2676" t="e">
        <f>-Site:Coyote Creek</f>
        <v>#NAME?</v>
      </c>
      <c r="AE2676" t="s">
        <v>4066</v>
      </c>
      <c r="AF2676" t="s">
        <v>736</v>
      </c>
      <c r="AG2676" t="s">
        <v>4064</v>
      </c>
      <c r="AH2676" t="s">
        <v>4067</v>
      </c>
      <c r="AJ2676" t="s">
        <v>237</v>
      </c>
      <c r="AK2676">
        <v>37.469002000000003</v>
      </c>
      <c r="AL2676">
        <v>-122.06300354003901</v>
      </c>
      <c r="AM2676" t="s">
        <v>732</v>
      </c>
      <c r="AN2676" t="s">
        <v>239</v>
      </c>
      <c r="AO2676" t="s">
        <v>240</v>
      </c>
      <c r="AP2676" t="s">
        <v>4068</v>
      </c>
      <c r="AQ2676" t="s">
        <v>242</v>
      </c>
      <c r="AR2676" t="s">
        <v>732</v>
      </c>
      <c r="AS2676" t="s">
        <v>239</v>
      </c>
      <c r="AT2676" t="s">
        <v>239</v>
      </c>
      <c r="AU2676">
        <v>1</v>
      </c>
      <c r="AW2676" t="s">
        <v>4069</v>
      </c>
      <c r="AX2676" t="s">
        <v>732</v>
      </c>
      <c r="AY2676" t="s">
        <v>109</v>
      </c>
      <c r="AZ2676" t="s">
        <v>732</v>
      </c>
      <c r="BA2676" t="s">
        <v>788</v>
      </c>
      <c r="BB2676">
        <v>-88</v>
      </c>
      <c r="BC2676" t="s">
        <v>221</v>
      </c>
      <c r="BF2676">
        <v>5</v>
      </c>
      <c r="BG2676" t="s">
        <v>221</v>
      </c>
      <c r="BP2676" t="s">
        <v>4088</v>
      </c>
      <c r="BQ2676">
        <v>1</v>
      </c>
      <c r="BR2676" t="s">
        <v>607</v>
      </c>
      <c r="BS2676">
        <v>2</v>
      </c>
      <c r="BZ2676" t="s">
        <v>607</v>
      </c>
      <c r="CA2676" t="s">
        <v>4317</v>
      </c>
    </row>
    <row r="2677" spans="1:79" hidden="1" x14ac:dyDescent="0.25">
      <c r="A2677" t="s">
        <v>4056</v>
      </c>
      <c r="B2677" t="s">
        <v>4057</v>
      </c>
      <c r="C2677" t="s">
        <v>4264</v>
      </c>
      <c r="D2677" t="s">
        <v>4096</v>
      </c>
      <c r="E2677" t="s">
        <v>4097</v>
      </c>
      <c r="F2677" s="1">
        <v>34925</v>
      </c>
      <c r="G2677" s="4">
        <v>0.46180555555555558</v>
      </c>
      <c r="H2677" t="s">
        <v>3944</v>
      </c>
      <c r="I2677">
        <v>1</v>
      </c>
      <c r="J2677" t="s">
        <v>221</v>
      </c>
      <c r="K2677" t="s">
        <v>222</v>
      </c>
      <c r="L2677">
        <v>1</v>
      </c>
      <c r="M2677">
        <v>1</v>
      </c>
      <c r="N2677" t="s">
        <v>4314</v>
      </c>
      <c r="P2677" t="s">
        <v>224</v>
      </c>
      <c r="Q2677" t="s">
        <v>732</v>
      </c>
      <c r="R2677" t="s">
        <v>226</v>
      </c>
      <c r="S2677" t="s">
        <v>227</v>
      </c>
      <c r="T2677">
        <v>0.22500000000000001</v>
      </c>
      <c r="V2677">
        <v>1.9E-2</v>
      </c>
      <c r="W2677">
        <v>1.9E-2</v>
      </c>
      <c r="X2677" t="s">
        <v>281</v>
      </c>
      <c r="Y2677" t="s">
        <v>243</v>
      </c>
      <c r="Z2677" t="s">
        <v>4062</v>
      </c>
      <c r="AA2677" t="s">
        <v>3947</v>
      </c>
      <c r="AC2677" t="s">
        <v>4064</v>
      </c>
      <c r="AD2677" t="e">
        <f>-Site:South Bay</f>
        <v>#NAME?</v>
      </c>
      <c r="AE2677" t="s">
        <v>4066</v>
      </c>
      <c r="AF2677" t="s">
        <v>736</v>
      </c>
      <c r="AG2677" t="s">
        <v>4064</v>
      </c>
      <c r="AH2677" t="s">
        <v>4067</v>
      </c>
      <c r="AJ2677" t="s">
        <v>237</v>
      </c>
      <c r="AK2677">
        <v>37.493000000000002</v>
      </c>
      <c r="AL2677">
        <v>-122.087997436523</v>
      </c>
      <c r="AM2677" t="s">
        <v>732</v>
      </c>
      <c r="AN2677" t="s">
        <v>239</v>
      </c>
      <c r="AO2677" t="s">
        <v>240</v>
      </c>
      <c r="AP2677" t="s">
        <v>4068</v>
      </c>
      <c r="AQ2677" t="s">
        <v>242</v>
      </c>
      <c r="AR2677" t="s">
        <v>732</v>
      </c>
      <c r="AS2677" t="s">
        <v>239</v>
      </c>
      <c r="AT2677" t="s">
        <v>239</v>
      </c>
      <c r="AU2677">
        <v>1</v>
      </c>
      <c r="AW2677" t="s">
        <v>4069</v>
      </c>
      <c r="AX2677" t="s">
        <v>732</v>
      </c>
      <c r="AY2677" t="s">
        <v>109</v>
      </c>
      <c r="AZ2677" t="s">
        <v>732</v>
      </c>
      <c r="BA2677" t="s">
        <v>788</v>
      </c>
      <c r="BB2677">
        <v>-88</v>
      </c>
      <c r="BC2677" t="s">
        <v>221</v>
      </c>
      <c r="BF2677">
        <v>5</v>
      </c>
      <c r="BG2677" t="s">
        <v>221</v>
      </c>
      <c r="BP2677" t="s">
        <v>4088</v>
      </c>
      <c r="BQ2677">
        <v>1</v>
      </c>
      <c r="BR2677" t="s">
        <v>607</v>
      </c>
      <c r="BS2677">
        <v>2</v>
      </c>
      <c r="BZ2677" t="s">
        <v>607</v>
      </c>
      <c r="CA2677" t="s">
        <v>4318</v>
      </c>
    </row>
    <row r="2678" spans="1:79" hidden="1" x14ac:dyDescent="0.25">
      <c r="A2678" t="s">
        <v>4056</v>
      </c>
      <c r="B2678" t="s">
        <v>4057</v>
      </c>
      <c r="C2678" t="s">
        <v>4264</v>
      </c>
      <c r="D2678" t="s">
        <v>4081</v>
      </c>
      <c r="E2678" t="s">
        <v>4082</v>
      </c>
      <c r="F2678" s="1">
        <v>34926</v>
      </c>
      <c r="G2678" s="4">
        <v>0.3263888888888889</v>
      </c>
      <c r="H2678" t="s">
        <v>3944</v>
      </c>
      <c r="I2678">
        <v>1</v>
      </c>
      <c r="J2678" t="s">
        <v>221</v>
      </c>
      <c r="K2678" t="s">
        <v>222</v>
      </c>
      <c r="L2678">
        <v>1</v>
      </c>
      <c r="M2678">
        <v>1</v>
      </c>
      <c r="N2678" t="s">
        <v>4314</v>
      </c>
      <c r="P2678" t="s">
        <v>224</v>
      </c>
      <c r="Q2678" t="s">
        <v>732</v>
      </c>
      <c r="R2678" t="s">
        <v>226</v>
      </c>
      <c r="S2678" t="s">
        <v>227</v>
      </c>
      <c r="T2678">
        <v>0.14299999999999999</v>
      </c>
      <c r="V2678">
        <v>1.9E-2</v>
      </c>
      <c r="W2678">
        <v>1.9E-2</v>
      </c>
      <c r="X2678" t="s">
        <v>281</v>
      </c>
      <c r="Y2678" t="s">
        <v>243</v>
      </c>
      <c r="Z2678" t="s">
        <v>4062</v>
      </c>
      <c r="AA2678" t="s">
        <v>3947</v>
      </c>
      <c r="AC2678" t="s">
        <v>4064</v>
      </c>
      <c r="AD2678" t="e">
        <f>-Site:Dumbarton Bridge</f>
        <v>#NAME?</v>
      </c>
      <c r="AE2678" t="s">
        <v>4066</v>
      </c>
      <c r="AF2678" t="s">
        <v>736</v>
      </c>
      <c r="AG2678" t="s">
        <v>4064</v>
      </c>
      <c r="AH2678" t="s">
        <v>4067</v>
      </c>
      <c r="AJ2678" t="s">
        <v>237</v>
      </c>
      <c r="AK2678">
        <v>37.514000000000003</v>
      </c>
      <c r="AL2678">
        <v>-122.13500213623</v>
      </c>
      <c r="AM2678" t="s">
        <v>732</v>
      </c>
      <c r="AN2678" t="s">
        <v>239</v>
      </c>
      <c r="AO2678" t="s">
        <v>240</v>
      </c>
      <c r="AP2678" t="s">
        <v>4068</v>
      </c>
      <c r="AQ2678" t="s">
        <v>242</v>
      </c>
      <c r="AR2678" t="s">
        <v>732</v>
      </c>
      <c r="AS2678" t="s">
        <v>239</v>
      </c>
      <c r="AT2678" t="s">
        <v>239</v>
      </c>
      <c r="AU2678">
        <v>1</v>
      </c>
      <c r="AW2678" t="s">
        <v>4069</v>
      </c>
      <c r="AX2678" t="s">
        <v>732</v>
      </c>
      <c r="AY2678" t="s">
        <v>109</v>
      </c>
      <c r="AZ2678" t="s">
        <v>732</v>
      </c>
      <c r="BA2678" t="s">
        <v>788</v>
      </c>
      <c r="BB2678">
        <v>-88</v>
      </c>
      <c r="BC2678" t="s">
        <v>221</v>
      </c>
      <c r="BF2678">
        <v>9</v>
      </c>
      <c r="BG2678" t="s">
        <v>221</v>
      </c>
      <c r="BP2678" t="s">
        <v>4084</v>
      </c>
      <c r="BQ2678">
        <v>81</v>
      </c>
      <c r="BR2678" t="s">
        <v>607</v>
      </c>
      <c r="BS2678">
        <v>2</v>
      </c>
      <c r="BZ2678" t="s">
        <v>607</v>
      </c>
      <c r="CA2678" t="s">
        <v>4319</v>
      </c>
    </row>
    <row r="2679" spans="1:79" hidden="1" x14ac:dyDescent="0.25">
      <c r="A2679" t="s">
        <v>4056</v>
      </c>
      <c r="B2679" t="s">
        <v>4057</v>
      </c>
      <c r="C2679" t="s">
        <v>4264</v>
      </c>
      <c r="D2679" t="s">
        <v>4090</v>
      </c>
      <c r="E2679" t="s">
        <v>4091</v>
      </c>
      <c r="F2679" s="1">
        <v>34926</v>
      </c>
      <c r="G2679" s="4">
        <v>0.65833333333333333</v>
      </c>
      <c r="H2679" t="s">
        <v>3944</v>
      </c>
      <c r="I2679">
        <v>1</v>
      </c>
      <c r="J2679" t="s">
        <v>221</v>
      </c>
      <c r="K2679" t="s">
        <v>222</v>
      </c>
      <c r="L2679">
        <v>1</v>
      </c>
      <c r="M2679">
        <v>1</v>
      </c>
      <c r="N2679" t="s">
        <v>4314</v>
      </c>
      <c r="P2679" t="s">
        <v>224</v>
      </c>
      <c r="Q2679" t="s">
        <v>732</v>
      </c>
      <c r="R2679" t="s">
        <v>226</v>
      </c>
      <c r="S2679" t="s">
        <v>227</v>
      </c>
      <c r="T2679">
        <v>5.6000000000000001E-2</v>
      </c>
      <c r="V2679">
        <v>1.9E-2</v>
      </c>
      <c r="W2679">
        <v>1.9E-2</v>
      </c>
      <c r="X2679" t="s">
        <v>905</v>
      </c>
      <c r="Y2679" t="s">
        <v>1226</v>
      </c>
      <c r="Z2679" t="s">
        <v>4062</v>
      </c>
      <c r="AA2679" t="s">
        <v>3947</v>
      </c>
      <c r="AC2679" t="s">
        <v>4064</v>
      </c>
      <c r="AD2679" t="s">
        <v>4320</v>
      </c>
      <c r="AE2679" t="s">
        <v>4066</v>
      </c>
      <c r="AF2679" t="s">
        <v>736</v>
      </c>
      <c r="AG2679" t="s">
        <v>4064</v>
      </c>
      <c r="AH2679" t="s">
        <v>4067</v>
      </c>
      <c r="AJ2679" t="s">
        <v>237</v>
      </c>
      <c r="AK2679">
        <v>37.668998999999999</v>
      </c>
      <c r="AL2679">
        <v>-122.32900238037099</v>
      </c>
      <c r="AM2679" t="s">
        <v>732</v>
      </c>
      <c r="AN2679" t="s">
        <v>239</v>
      </c>
      <c r="AO2679" t="s">
        <v>240</v>
      </c>
      <c r="AP2679" t="s">
        <v>4068</v>
      </c>
      <c r="AQ2679" t="s">
        <v>242</v>
      </c>
      <c r="AR2679" t="s">
        <v>732</v>
      </c>
      <c r="AS2679" t="s">
        <v>239</v>
      </c>
      <c r="AT2679" t="s">
        <v>239</v>
      </c>
      <c r="AU2679">
        <v>1</v>
      </c>
      <c r="AW2679" t="s">
        <v>4069</v>
      </c>
      <c r="AX2679" t="s">
        <v>732</v>
      </c>
      <c r="AY2679" t="s">
        <v>109</v>
      </c>
      <c r="AZ2679" t="s">
        <v>732</v>
      </c>
      <c r="BA2679" t="s">
        <v>788</v>
      </c>
      <c r="BB2679">
        <v>-88</v>
      </c>
      <c r="BC2679" t="s">
        <v>221</v>
      </c>
      <c r="BF2679">
        <v>8</v>
      </c>
      <c r="BG2679" t="s">
        <v>221</v>
      </c>
      <c r="BP2679" t="s">
        <v>4084</v>
      </c>
      <c r="BQ2679">
        <v>81</v>
      </c>
      <c r="BR2679" t="s">
        <v>607</v>
      </c>
      <c r="BS2679">
        <v>2</v>
      </c>
      <c r="BZ2679" t="s">
        <v>607</v>
      </c>
      <c r="CA2679" t="s">
        <v>4321</v>
      </c>
    </row>
    <row r="2680" spans="1:79" hidden="1" x14ac:dyDescent="0.25">
      <c r="A2680" t="s">
        <v>4056</v>
      </c>
      <c r="B2680" t="s">
        <v>4057</v>
      </c>
      <c r="C2680" t="s">
        <v>4264</v>
      </c>
      <c r="D2680" t="s">
        <v>4093</v>
      </c>
      <c r="E2680" t="s">
        <v>4094</v>
      </c>
      <c r="F2680" s="1">
        <v>34926</v>
      </c>
      <c r="G2680" s="4">
        <v>0.37986111111111115</v>
      </c>
      <c r="H2680" t="s">
        <v>3944</v>
      </c>
      <c r="I2680">
        <v>1</v>
      </c>
      <c r="J2680" t="s">
        <v>221</v>
      </c>
      <c r="K2680" t="s">
        <v>222</v>
      </c>
      <c r="L2680">
        <v>1</v>
      </c>
      <c r="M2680">
        <v>1</v>
      </c>
      <c r="N2680" t="s">
        <v>4314</v>
      </c>
      <c r="P2680" t="s">
        <v>224</v>
      </c>
      <c r="Q2680" t="s">
        <v>732</v>
      </c>
      <c r="R2680" t="s">
        <v>226</v>
      </c>
      <c r="S2680" t="s">
        <v>227</v>
      </c>
      <c r="T2680">
        <v>0.10299999999999999</v>
      </c>
      <c r="V2680">
        <v>1.9E-2</v>
      </c>
      <c r="W2680">
        <v>1.9E-2</v>
      </c>
      <c r="X2680" t="s">
        <v>281</v>
      </c>
      <c r="Y2680" t="s">
        <v>243</v>
      </c>
      <c r="Z2680" t="s">
        <v>4062</v>
      </c>
      <c r="AA2680" t="s">
        <v>3947</v>
      </c>
      <c r="AC2680" t="s">
        <v>4064</v>
      </c>
      <c r="AD2680" t="e">
        <f>-Site:Redwood Creek</f>
        <v>#NAME?</v>
      </c>
      <c r="AE2680" t="s">
        <v>4066</v>
      </c>
      <c r="AF2680" t="s">
        <v>736</v>
      </c>
      <c r="AG2680" t="s">
        <v>4064</v>
      </c>
      <c r="AH2680" t="s">
        <v>4067</v>
      </c>
      <c r="AJ2680" t="s">
        <v>237</v>
      </c>
      <c r="AK2680">
        <v>37.558998000000003</v>
      </c>
      <c r="AL2680">
        <v>-122.20899963378901</v>
      </c>
      <c r="AM2680" t="s">
        <v>732</v>
      </c>
      <c r="AN2680" t="s">
        <v>239</v>
      </c>
      <c r="AO2680" t="s">
        <v>240</v>
      </c>
      <c r="AP2680" t="s">
        <v>4068</v>
      </c>
      <c r="AQ2680" t="s">
        <v>242</v>
      </c>
      <c r="AR2680" t="s">
        <v>732</v>
      </c>
      <c r="AS2680" t="s">
        <v>239</v>
      </c>
      <c r="AT2680" t="s">
        <v>239</v>
      </c>
      <c r="AU2680">
        <v>1</v>
      </c>
      <c r="AW2680" t="s">
        <v>4069</v>
      </c>
      <c r="AX2680" t="s">
        <v>732</v>
      </c>
      <c r="AY2680" t="s">
        <v>109</v>
      </c>
      <c r="AZ2680" t="s">
        <v>732</v>
      </c>
      <c r="BA2680" t="s">
        <v>788</v>
      </c>
      <c r="BB2680">
        <v>-88</v>
      </c>
      <c r="BC2680" t="s">
        <v>221</v>
      </c>
      <c r="BF2680">
        <v>6</v>
      </c>
      <c r="BG2680" t="s">
        <v>221</v>
      </c>
      <c r="BP2680" t="s">
        <v>4084</v>
      </c>
      <c r="BQ2680">
        <v>81</v>
      </c>
      <c r="BR2680" t="s">
        <v>607</v>
      </c>
      <c r="BS2680">
        <v>2</v>
      </c>
      <c r="BZ2680" t="s">
        <v>607</v>
      </c>
      <c r="CA2680" t="s">
        <v>4322</v>
      </c>
    </row>
    <row r="2681" spans="1:79" hidden="1" x14ac:dyDescent="0.25">
      <c r="A2681" t="s">
        <v>4056</v>
      </c>
      <c r="B2681" t="s">
        <v>4057</v>
      </c>
      <c r="C2681" t="s">
        <v>4264</v>
      </c>
      <c r="D2681" t="s">
        <v>4169</v>
      </c>
      <c r="E2681" t="s">
        <v>4170</v>
      </c>
      <c r="F2681" s="1">
        <v>34926</v>
      </c>
      <c r="G2681" s="4">
        <v>0.4375</v>
      </c>
      <c r="H2681" t="s">
        <v>3944</v>
      </c>
      <c r="I2681">
        <v>1</v>
      </c>
      <c r="J2681" t="s">
        <v>221</v>
      </c>
      <c r="K2681" t="s">
        <v>222</v>
      </c>
      <c r="L2681">
        <v>1</v>
      </c>
      <c r="M2681">
        <v>1</v>
      </c>
      <c r="N2681" t="s">
        <v>4314</v>
      </c>
      <c r="P2681" t="s">
        <v>224</v>
      </c>
      <c r="Q2681" t="s">
        <v>732</v>
      </c>
      <c r="R2681" t="s">
        <v>226</v>
      </c>
      <c r="S2681" t="s">
        <v>227</v>
      </c>
      <c r="T2681">
        <v>0.09</v>
      </c>
      <c r="V2681">
        <v>1.9E-2</v>
      </c>
      <c r="W2681">
        <v>1.9E-2</v>
      </c>
      <c r="X2681" t="s">
        <v>281</v>
      </c>
      <c r="Y2681" t="s">
        <v>243</v>
      </c>
      <c r="Z2681" t="s">
        <v>4062</v>
      </c>
      <c r="AA2681" t="s">
        <v>3947</v>
      </c>
      <c r="AC2681" t="s">
        <v>4064</v>
      </c>
      <c r="AD2681" t="e">
        <f>-Site:(San) Bruno Shoal</f>
        <v>#NAME?</v>
      </c>
      <c r="AE2681" t="s">
        <v>4066</v>
      </c>
      <c r="AF2681" t="s">
        <v>736</v>
      </c>
      <c r="AG2681" t="s">
        <v>4064</v>
      </c>
      <c r="AH2681" t="s">
        <v>4067</v>
      </c>
      <c r="AJ2681" t="s">
        <v>237</v>
      </c>
      <c r="AK2681">
        <v>37.615001999999997</v>
      </c>
      <c r="AL2681">
        <v>-122.28199768066401</v>
      </c>
      <c r="AM2681" t="s">
        <v>732</v>
      </c>
      <c r="AN2681" t="s">
        <v>239</v>
      </c>
      <c r="AO2681" t="s">
        <v>240</v>
      </c>
      <c r="AP2681" t="s">
        <v>4068</v>
      </c>
      <c r="AQ2681" t="s">
        <v>242</v>
      </c>
      <c r="AR2681" t="s">
        <v>732</v>
      </c>
      <c r="AS2681" t="s">
        <v>239</v>
      </c>
      <c r="AT2681" t="s">
        <v>239</v>
      </c>
      <c r="AU2681">
        <v>1</v>
      </c>
      <c r="AW2681" t="s">
        <v>4069</v>
      </c>
      <c r="AX2681" t="s">
        <v>732</v>
      </c>
      <c r="AY2681" t="s">
        <v>109</v>
      </c>
      <c r="AZ2681" t="s">
        <v>732</v>
      </c>
      <c r="BA2681" t="s">
        <v>788</v>
      </c>
      <c r="BB2681">
        <v>-88</v>
      </c>
      <c r="BC2681" t="s">
        <v>221</v>
      </c>
      <c r="BF2681">
        <v>10</v>
      </c>
      <c r="BG2681" t="s">
        <v>221</v>
      </c>
      <c r="BP2681" t="s">
        <v>4084</v>
      </c>
      <c r="BQ2681">
        <v>81</v>
      </c>
      <c r="BR2681" t="s">
        <v>607</v>
      </c>
      <c r="BS2681">
        <v>2</v>
      </c>
      <c r="BZ2681" t="s">
        <v>607</v>
      </c>
      <c r="CA2681" t="s">
        <v>4323</v>
      </c>
    </row>
    <row r="2682" spans="1:79" hidden="1" x14ac:dyDescent="0.25">
      <c r="A2682" t="s">
        <v>4056</v>
      </c>
      <c r="B2682" t="s">
        <v>4057</v>
      </c>
      <c r="C2682" t="s">
        <v>4264</v>
      </c>
      <c r="D2682" t="s">
        <v>4188</v>
      </c>
      <c r="E2682" t="s">
        <v>4189</v>
      </c>
      <c r="F2682" s="1">
        <v>34927</v>
      </c>
      <c r="G2682" s="4">
        <v>0.42708333333333331</v>
      </c>
      <c r="H2682" t="s">
        <v>3944</v>
      </c>
      <c r="I2682">
        <v>1</v>
      </c>
      <c r="J2682" t="s">
        <v>221</v>
      </c>
      <c r="K2682" t="s">
        <v>222</v>
      </c>
      <c r="L2682">
        <v>1</v>
      </c>
      <c r="M2682">
        <v>1</v>
      </c>
      <c r="N2682" t="s">
        <v>4314</v>
      </c>
      <c r="P2682" t="s">
        <v>224</v>
      </c>
      <c r="Q2682" t="s">
        <v>732</v>
      </c>
      <c r="R2682" t="s">
        <v>226</v>
      </c>
      <c r="S2682" t="s">
        <v>227</v>
      </c>
      <c r="T2682">
        <v>1.7999999999999999E-2</v>
      </c>
      <c r="V2682">
        <v>1.9E-2</v>
      </c>
      <c r="W2682">
        <v>1.9E-2</v>
      </c>
      <c r="X2682" t="s">
        <v>228</v>
      </c>
      <c r="Y2682" t="s">
        <v>243</v>
      </c>
      <c r="Z2682" t="s">
        <v>4062</v>
      </c>
      <c r="AA2682" t="s">
        <v>3947</v>
      </c>
      <c r="AC2682" t="s">
        <v>4064</v>
      </c>
      <c r="AD2682" t="e">
        <f>-Site:Alameda</f>
        <v>#NAME?</v>
      </c>
      <c r="AE2682" t="s">
        <v>4066</v>
      </c>
      <c r="AF2682" t="s">
        <v>736</v>
      </c>
      <c r="AG2682" t="s">
        <v>4064</v>
      </c>
      <c r="AH2682" t="s">
        <v>4067</v>
      </c>
      <c r="AJ2682" t="s">
        <v>237</v>
      </c>
      <c r="AK2682">
        <v>37.742001000000002</v>
      </c>
      <c r="AL2682">
        <v>-122.32199859619099</v>
      </c>
      <c r="AM2682" t="s">
        <v>732</v>
      </c>
      <c r="AN2682" t="s">
        <v>239</v>
      </c>
      <c r="AO2682" t="s">
        <v>240</v>
      </c>
      <c r="AP2682" t="s">
        <v>4068</v>
      </c>
      <c r="AQ2682" t="s">
        <v>242</v>
      </c>
      <c r="AR2682" t="s">
        <v>732</v>
      </c>
      <c r="AS2682" t="s">
        <v>239</v>
      </c>
      <c r="AT2682" t="s">
        <v>239</v>
      </c>
      <c r="AU2682">
        <v>1</v>
      </c>
      <c r="AW2682" t="s">
        <v>4069</v>
      </c>
      <c r="AX2682" t="s">
        <v>732</v>
      </c>
      <c r="AY2682" t="s">
        <v>109</v>
      </c>
      <c r="AZ2682" t="s">
        <v>732</v>
      </c>
      <c r="BA2682" t="s">
        <v>788</v>
      </c>
      <c r="BB2682">
        <v>-88</v>
      </c>
      <c r="BC2682" t="s">
        <v>221</v>
      </c>
      <c r="BF2682">
        <v>10</v>
      </c>
      <c r="BG2682" t="s">
        <v>221</v>
      </c>
      <c r="BP2682" t="s">
        <v>4190</v>
      </c>
      <c r="BQ2682">
        <v>75</v>
      </c>
      <c r="BR2682" t="s">
        <v>607</v>
      </c>
      <c r="BS2682">
        <v>2</v>
      </c>
      <c r="BZ2682" t="s">
        <v>607</v>
      </c>
      <c r="CA2682" t="s">
        <v>4324</v>
      </c>
    </row>
    <row r="2683" spans="1:79" hidden="1" x14ac:dyDescent="0.25">
      <c r="A2683" t="s">
        <v>4056</v>
      </c>
      <c r="B2683" t="s">
        <v>4057</v>
      </c>
      <c r="C2683" t="s">
        <v>4264</v>
      </c>
      <c r="D2683" t="s">
        <v>4059</v>
      </c>
      <c r="E2683" t="s">
        <v>4060</v>
      </c>
      <c r="F2683" s="1">
        <v>34927</v>
      </c>
      <c r="G2683" s="4">
        <v>0.28472222222222221</v>
      </c>
      <c r="H2683" t="s">
        <v>3944</v>
      </c>
      <c r="I2683">
        <v>1</v>
      </c>
      <c r="J2683" t="s">
        <v>221</v>
      </c>
      <c r="K2683" t="s">
        <v>222</v>
      </c>
      <c r="L2683">
        <v>1</v>
      </c>
      <c r="M2683">
        <v>1</v>
      </c>
      <c r="N2683" t="s">
        <v>4314</v>
      </c>
      <c r="P2683" t="s">
        <v>224</v>
      </c>
      <c r="Q2683" t="s">
        <v>732</v>
      </c>
      <c r="R2683" t="s">
        <v>226</v>
      </c>
      <c r="S2683" t="s">
        <v>227</v>
      </c>
      <c r="T2683">
        <v>0.04</v>
      </c>
      <c r="V2683">
        <v>1.9E-2</v>
      </c>
      <c r="W2683">
        <v>1.9E-2</v>
      </c>
      <c r="X2683" t="s">
        <v>905</v>
      </c>
      <c r="Y2683" t="s">
        <v>1226</v>
      </c>
      <c r="Z2683" t="s">
        <v>4062</v>
      </c>
      <c r="AA2683" t="s">
        <v>3947</v>
      </c>
      <c r="AC2683" t="s">
        <v>4064</v>
      </c>
      <c r="AD2683" t="s">
        <v>4325</v>
      </c>
      <c r="AE2683" t="s">
        <v>4066</v>
      </c>
      <c r="AF2683" t="s">
        <v>736</v>
      </c>
      <c r="AG2683" t="s">
        <v>4064</v>
      </c>
      <c r="AH2683" t="s">
        <v>4067</v>
      </c>
      <c r="AJ2683" t="s">
        <v>237</v>
      </c>
      <c r="AK2683">
        <v>37.863998000000002</v>
      </c>
      <c r="AL2683">
        <v>-122.673332214355</v>
      </c>
      <c r="AM2683" t="s">
        <v>732</v>
      </c>
      <c r="AN2683" t="s">
        <v>239</v>
      </c>
      <c r="AO2683" t="s">
        <v>240</v>
      </c>
      <c r="AP2683" t="s">
        <v>4068</v>
      </c>
      <c r="AQ2683" t="s">
        <v>242</v>
      </c>
      <c r="AR2683" t="s">
        <v>732</v>
      </c>
      <c r="AS2683" t="s">
        <v>239</v>
      </c>
      <c r="AT2683" t="s">
        <v>239</v>
      </c>
      <c r="AU2683">
        <v>1</v>
      </c>
      <c r="AW2683" t="s">
        <v>4069</v>
      </c>
      <c r="AX2683" t="s">
        <v>732</v>
      </c>
      <c r="AY2683" t="s">
        <v>109</v>
      </c>
      <c r="AZ2683" t="s">
        <v>732</v>
      </c>
      <c r="BA2683" t="s">
        <v>788</v>
      </c>
      <c r="BB2683">
        <v>-88</v>
      </c>
      <c r="BC2683" t="s">
        <v>221</v>
      </c>
      <c r="BF2683">
        <v>13</v>
      </c>
      <c r="BG2683" t="s">
        <v>221</v>
      </c>
      <c r="BP2683" t="s">
        <v>4070</v>
      </c>
      <c r="BQ2683">
        <v>41</v>
      </c>
      <c r="BR2683" t="s">
        <v>607</v>
      </c>
      <c r="BS2683">
        <v>2</v>
      </c>
      <c r="BZ2683" t="s">
        <v>607</v>
      </c>
      <c r="CA2683" t="s">
        <v>4326</v>
      </c>
    </row>
    <row r="2684" spans="1:79" hidden="1" x14ac:dyDescent="0.25">
      <c r="A2684" t="s">
        <v>4056</v>
      </c>
      <c r="B2684" t="s">
        <v>4057</v>
      </c>
      <c r="C2684" t="s">
        <v>4264</v>
      </c>
      <c r="D2684" t="s">
        <v>4100</v>
      </c>
      <c r="E2684" t="s">
        <v>4101</v>
      </c>
      <c r="F2684" s="1">
        <v>34927</v>
      </c>
      <c r="G2684" s="4">
        <v>0.49861111111111112</v>
      </c>
      <c r="H2684" t="s">
        <v>3944</v>
      </c>
      <c r="I2684">
        <v>1</v>
      </c>
      <c r="J2684" t="s">
        <v>221</v>
      </c>
      <c r="K2684" t="s">
        <v>222</v>
      </c>
      <c r="L2684">
        <v>1</v>
      </c>
      <c r="M2684">
        <v>1</v>
      </c>
      <c r="N2684" t="s">
        <v>4314</v>
      </c>
      <c r="P2684" t="s">
        <v>224</v>
      </c>
      <c r="Q2684" t="s">
        <v>732</v>
      </c>
      <c r="R2684" t="s">
        <v>226</v>
      </c>
      <c r="S2684" t="s">
        <v>227</v>
      </c>
      <c r="T2684">
        <v>7.5999999999999998E-2</v>
      </c>
      <c r="V2684">
        <v>1.9E-2</v>
      </c>
      <c r="W2684">
        <v>1.9E-2</v>
      </c>
      <c r="X2684" t="s">
        <v>281</v>
      </c>
      <c r="Y2684" t="s">
        <v>243</v>
      </c>
      <c r="Z2684" t="s">
        <v>4062</v>
      </c>
      <c r="AA2684" t="s">
        <v>3947</v>
      </c>
      <c r="AC2684" t="s">
        <v>4064</v>
      </c>
      <c r="AD2684" t="e">
        <f>-Site:Yerba Buena Island</f>
        <v>#NAME?</v>
      </c>
      <c r="AE2684" t="s">
        <v>4066</v>
      </c>
      <c r="AF2684" t="s">
        <v>736</v>
      </c>
      <c r="AG2684" t="s">
        <v>4064</v>
      </c>
      <c r="AH2684" t="s">
        <v>4067</v>
      </c>
      <c r="AJ2684" t="s">
        <v>237</v>
      </c>
      <c r="AK2684">
        <v>37.821998999999998</v>
      </c>
      <c r="AL2684">
        <v>-122.34999847412099</v>
      </c>
      <c r="AM2684" t="s">
        <v>732</v>
      </c>
      <c r="AN2684" t="s">
        <v>239</v>
      </c>
      <c r="AO2684" t="s">
        <v>240</v>
      </c>
      <c r="AP2684" t="s">
        <v>4068</v>
      </c>
      <c r="AQ2684" t="s">
        <v>242</v>
      </c>
      <c r="AR2684" t="s">
        <v>732</v>
      </c>
      <c r="AS2684" t="s">
        <v>239</v>
      </c>
      <c r="AT2684" t="s">
        <v>239</v>
      </c>
      <c r="AU2684">
        <v>1</v>
      </c>
      <c r="AW2684" t="s">
        <v>4069</v>
      </c>
      <c r="AX2684" t="s">
        <v>732</v>
      </c>
      <c r="AY2684" t="s">
        <v>109</v>
      </c>
      <c r="AZ2684" t="s">
        <v>732</v>
      </c>
      <c r="BA2684" t="s">
        <v>788</v>
      </c>
      <c r="BB2684">
        <v>-88</v>
      </c>
      <c r="BC2684" t="s">
        <v>221</v>
      </c>
      <c r="BF2684">
        <v>6</v>
      </c>
      <c r="BG2684" t="s">
        <v>221</v>
      </c>
      <c r="BP2684" t="s">
        <v>4088</v>
      </c>
      <c r="BQ2684">
        <v>1</v>
      </c>
      <c r="BR2684" t="s">
        <v>607</v>
      </c>
      <c r="BS2684">
        <v>2</v>
      </c>
      <c r="BZ2684" t="s">
        <v>607</v>
      </c>
      <c r="CA2684" t="s">
        <v>4327</v>
      </c>
    </row>
    <row r="2685" spans="1:79" hidden="1" x14ac:dyDescent="0.25">
      <c r="A2685" t="s">
        <v>4056</v>
      </c>
      <c r="B2685" t="s">
        <v>4057</v>
      </c>
      <c r="C2685" t="s">
        <v>4264</v>
      </c>
      <c r="D2685" t="s">
        <v>4086</v>
      </c>
      <c r="E2685" t="s">
        <v>4087</v>
      </c>
      <c r="F2685" s="1">
        <v>34928</v>
      </c>
      <c r="G2685" s="4">
        <v>0.35625000000000001</v>
      </c>
      <c r="H2685" t="s">
        <v>3944</v>
      </c>
      <c r="I2685">
        <v>1</v>
      </c>
      <c r="J2685" t="s">
        <v>221</v>
      </c>
      <c r="K2685" t="s">
        <v>222</v>
      </c>
      <c r="L2685">
        <v>1</v>
      </c>
      <c r="M2685">
        <v>1</v>
      </c>
      <c r="N2685" t="s">
        <v>4314</v>
      </c>
      <c r="P2685" t="s">
        <v>224</v>
      </c>
      <c r="Q2685" t="s">
        <v>732</v>
      </c>
      <c r="R2685" t="s">
        <v>226</v>
      </c>
      <c r="S2685" t="s">
        <v>227</v>
      </c>
      <c r="T2685">
        <v>6.0999999999999999E-2</v>
      </c>
      <c r="V2685">
        <v>1.9E-2</v>
      </c>
      <c r="W2685">
        <v>1.9E-2</v>
      </c>
      <c r="X2685" t="s">
        <v>905</v>
      </c>
      <c r="Y2685" t="s">
        <v>1226</v>
      </c>
      <c r="Z2685" t="s">
        <v>4062</v>
      </c>
      <c r="AA2685" t="s">
        <v>3947</v>
      </c>
      <c r="AC2685" t="s">
        <v>4064</v>
      </c>
      <c r="AD2685" t="s">
        <v>4328</v>
      </c>
      <c r="AE2685" t="s">
        <v>4066</v>
      </c>
      <c r="AF2685" t="s">
        <v>736</v>
      </c>
      <c r="AG2685" t="s">
        <v>4064</v>
      </c>
      <c r="AH2685" t="s">
        <v>4067</v>
      </c>
      <c r="AJ2685" t="s">
        <v>237</v>
      </c>
      <c r="AK2685">
        <v>37.887000999999998</v>
      </c>
      <c r="AL2685">
        <v>-122.34300231933599</v>
      </c>
      <c r="AM2685" t="s">
        <v>732</v>
      </c>
      <c r="AN2685" t="s">
        <v>239</v>
      </c>
      <c r="AO2685" t="s">
        <v>240</v>
      </c>
      <c r="AP2685" t="s">
        <v>4068</v>
      </c>
      <c r="AQ2685" t="s">
        <v>242</v>
      </c>
      <c r="AR2685" t="s">
        <v>732</v>
      </c>
      <c r="AS2685" t="s">
        <v>239</v>
      </c>
      <c r="AT2685" t="s">
        <v>239</v>
      </c>
      <c r="AU2685">
        <v>1</v>
      </c>
      <c r="AW2685" t="s">
        <v>4069</v>
      </c>
      <c r="AX2685" t="s">
        <v>732</v>
      </c>
      <c r="AY2685" t="s">
        <v>109</v>
      </c>
      <c r="AZ2685" t="s">
        <v>732</v>
      </c>
      <c r="BA2685" t="s">
        <v>788</v>
      </c>
      <c r="BB2685">
        <v>-88</v>
      </c>
      <c r="BC2685" t="s">
        <v>221</v>
      </c>
      <c r="BF2685">
        <v>2</v>
      </c>
      <c r="BG2685" t="s">
        <v>221</v>
      </c>
      <c r="BP2685" t="s">
        <v>4088</v>
      </c>
      <c r="BQ2685">
        <v>1</v>
      </c>
      <c r="BR2685" t="s">
        <v>607</v>
      </c>
      <c r="BS2685">
        <v>2</v>
      </c>
      <c r="BZ2685" t="s">
        <v>607</v>
      </c>
      <c r="CA2685" t="s">
        <v>4329</v>
      </c>
    </row>
    <row r="2686" spans="1:79" hidden="1" x14ac:dyDescent="0.25">
      <c r="A2686" t="s">
        <v>4056</v>
      </c>
      <c r="B2686" t="s">
        <v>4057</v>
      </c>
      <c r="C2686" t="s">
        <v>4264</v>
      </c>
      <c r="D2686" t="s">
        <v>4192</v>
      </c>
      <c r="E2686" t="s">
        <v>4193</v>
      </c>
      <c r="F2686" s="1">
        <v>34928</v>
      </c>
      <c r="G2686" s="4">
        <v>0.43402777777777773</v>
      </c>
      <c r="H2686" t="s">
        <v>3944</v>
      </c>
      <c r="I2686">
        <v>1</v>
      </c>
      <c r="J2686" t="s">
        <v>221</v>
      </c>
      <c r="K2686" t="s">
        <v>222</v>
      </c>
      <c r="L2686">
        <v>1</v>
      </c>
      <c r="M2686">
        <v>1</v>
      </c>
      <c r="N2686" t="s">
        <v>4314</v>
      </c>
      <c r="P2686" t="s">
        <v>224</v>
      </c>
      <c r="Q2686" t="s">
        <v>732</v>
      </c>
      <c r="R2686" t="s">
        <v>226</v>
      </c>
      <c r="S2686" t="s">
        <v>227</v>
      </c>
      <c r="T2686">
        <v>9.4E-2</v>
      </c>
      <c r="V2686">
        <v>1.9E-2</v>
      </c>
      <c r="W2686">
        <v>1.9E-2</v>
      </c>
      <c r="X2686" t="s">
        <v>281</v>
      </c>
      <c r="Y2686" t="s">
        <v>243</v>
      </c>
      <c r="Z2686" t="s">
        <v>4062</v>
      </c>
      <c r="AA2686" t="s">
        <v>3947</v>
      </c>
      <c r="AC2686" t="s">
        <v>4064</v>
      </c>
      <c r="AD2686" t="e">
        <f>-Site:(Red) Rock</f>
        <v>#NAME?</v>
      </c>
      <c r="AE2686" t="s">
        <v>4066</v>
      </c>
      <c r="AF2686" t="s">
        <v>736</v>
      </c>
      <c r="AG2686" t="s">
        <v>4064</v>
      </c>
      <c r="AH2686" t="s">
        <v>4067</v>
      </c>
      <c r="AJ2686" t="s">
        <v>237</v>
      </c>
      <c r="AK2686">
        <v>37.917999000000002</v>
      </c>
      <c r="AL2686">
        <v>-122.435997009277</v>
      </c>
      <c r="AM2686" t="s">
        <v>732</v>
      </c>
      <c r="AN2686" t="s">
        <v>239</v>
      </c>
      <c r="AO2686" t="s">
        <v>240</v>
      </c>
      <c r="AP2686" t="s">
        <v>4068</v>
      </c>
      <c r="AQ2686" t="s">
        <v>242</v>
      </c>
      <c r="AR2686" t="s">
        <v>732</v>
      </c>
      <c r="AS2686" t="s">
        <v>239</v>
      </c>
      <c r="AT2686" t="s">
        <v>239</v>
      </c>
      <c r="AU2686">
        <v>1</v>
      </c>
      <c r="AW2686" t="s">
        <v>4069</v>
      </c>
      <c r="AX2686" t="s">
        <v>732</v>
      </c>
      <c r="AY2686" t="s">
        <v>109</v>
      </c>
      <c r="AZ2686" t="s">
        <v>732</v>
      </c>
      <c r="BA2686" t="s">
        <v>788</v>
      </c>
      <c r="BB2686">
        <v>-88</v>
      </c>
      <c r="BC2686" t="s">
        <v>221</v>
      </c>
      <c r="BF2686">
        <v>12</v>
      </c>
      <c r="BG2686" t="s">
        <v>221</v>
      </c>
      <c r="BP2686" t="s">
        <v>4070</v>
      </c>
      <c r="BQ2686">
        <v>41</v>
      </c>
      <c r="BR2686" t="s">
        <v>607</v>
      </c>
      <c r="BS2686">
        <v>2</v>
      </c>
      <c r="BZ2686" t="s">
        <v>607</v>
      </c>
      <c r="CA2686" t="s">
        <v>4330</v>
      </c>
    </row>
    <row r="2687" spans="1:79" hidden="1" x14ac:dyDescent="0.25">
      <c r="A2687" t="s">
        <v>4056</v>
      </c>
      <c r="B2687" t="s">
        <v>4057</v>
      </c>
      <c r="C2687" t="s">
        <v>4264</v>
      </c>
      <c r="D2687" t="s">
        <v>4103</v>
      </c>
      <c r="E2687" t="s">
        <v>4104</v>
      </c>
      <c r="F2687" s="1">
        <v>34928</v>
      </c>
      <c r="G2687" s="4">
        <v>0.53263888888888888</v>
      </c>
      <c r="H2687" t="s">
        <v>3944</v>
      </c>
      <c r="I2687">
        <v>1</v>
      </c>
      <c r="J2687" t="s">
        <v>221</v>
      </c>
      <c r="K2687" t="s">
        <v>222</v>
      </c>
      <c r="L2687">
        <v>1</v>
      </c>
      <c r="M2687">
        <v>1</v>
      </c>
      <c r="N2687" t="s">
        <v>4314</v>
      </c>
      <c r="P2687" t="s">
        <v>224</v>
      </c>
      <c r="Q2687" t="s">
        <v>732</v>
      </c>
      <c r="R2687" t="s">
        <v>226</v>
      </c>
      <c r="S2687" t="s">
        <v>227</v>
      </c>
      <c r="T2687">
        <v>5.7000000000000002E-2</v>
      </c>
      <c r="V2687">
        <v>1.9E-2</v>
      </c>
      <c r="W2687">
        <v>1.9E-2</v>
      </c>
      <c r="X2687" t="s">
        <v>905</v>
      </c>
      <c r="Y2687" t="s">
        <v>1226</v>
      </c>
      <c r="Z2687" t="s">
        <v>4062</v>
      </c>
      <c r="AA2687" t="s">
        <v>3947</v>
      </c>
      <c r="AC2687" t="s">
        <v>4064</v>
      </c>
      <c r="AD2687" t="s">
        <v>4331</v>
      </c>
      <c r="AE2687" t="s">
        <v>4066</v>
      </c>
      <c r="AF2687" t="s">
        <v>736</v>
      </c>
      <c r="AG2687" t="s">
        <v>4064</v>
      </c>
      <c r="AH2687" t="s">
        <v>4067</v>
      </c>
      <c r="AJ2687" t="s">
        <v>237</v>
      </c>
      <c r="AK2687">
        <v>37.862000000000002</v>
      </c>
      <c r="AL2687">
        <v>-122.478996276855</v>
      </c>
      <c r="AM2687" t="s">
        <v>732</v>
      </c>
      <c r="AN2687" t="s">
        <v>239</v>
      </c>
      <c r="AO2687" t="s">
        <v>240</v>
      </c>
      <c r="AP2687" t="s">
        <v>4068</v>
      </c>
      <c r="AQ2687" t="s">
        <v>242</v>
      </c>
      <c r="AR2687" t="s">
        <v>732</v>
      </c>
      <c r="AS2687" t="s">
        <v>239</v>
      </c>
      <c r="AT2687" t="s">
        <v>239</v>
      </c>
      <c r="AU2687">
        <v>1</v>
      </c>
      <c r="AW2687" t="s">
        <v>4069</v>
      </c>
      <c r="AX2687" t="s">
        <v>732</v>
      </c>
      <c r="AY2687" t="s">
        <v>109</v>
      </c>
      <c r="AZ2687" t="s">
        <v>732</v>
      </c>
      <c r="BA2687" t="s">
        <v>788</v>
      </c>
      <c r="BB2687">
        <v>-88</v>
      </c>
      <c r="BC2687" t="s">
        <v>221</v>
      </c>
      <c r="BF2687">
        <v>2</v>
      </c>
      <c r="BG2687" t="s">
        <v>221</v>
      </c>
      <c r="BP2687" t="s">
        <v>4070</v>
      </c>
      <c r="BQ2687">
        <v>41</v>
      </c>
      <c r="BR2687" t="s">
        <v>607</v>
      </c>
      <c r="BS2687">
        <v>2</v>
      </c>
      <c r="BZ2687" t="s">
        <v>607</v>
      </c>
      <c r="CA2687" t="s">
        <v>4332</v>
      </c>
    </row>
    <row r="2688" spans="1:79" hidden="1" x14ac:dyDescent="0.25">
      <c r="A2688" t="s">
        <v>4056</v>
      </c>
      <c r="B2688" t="s">
        <v>4057</v>
      </c>
      <c r="C2688" t="s">
        <v>4264</v>
      </c>
      <c r="D2688" t="s">
        <v>4109</v>
      </c>
      <c r="E2688" t="s">
        <v>4110</v>
      </c>
      <c r="F2688" s="1">
        <v>34932</v>
      </c>
      <c r="G2688" s="4">
        <v>0.4152777777777778</v>
      </c>
      <c r="H2688" t="s">
        <v>3944</v>
      </c>
      <c r="I2688">
        <v>1</v>
      </c>
      <c r="J2688" t="s">
        <v>221</v>
      </c>
      <c r="K2688" t="s">
        <v>222</v>
      </c>
      <c r="L2688">
        <v>1</v>
      </c>
      <c r="M2688">
        <v>1</v>
      </c>
      <c r="N2688" t="s">
        <v>4314</v>
      </c>
      <c r="P2688" t="s">
        <v>224</v>
      </c>
      <c r="Q2688" t="s">
        <v>732</v>
      </c>
      <c r="R2688" t="s">
        <v>226</v>
      </c>
      <c r="S2688" t="s">
        <v>227</v>
      </c>
      <c r="T2688">
        <v>7.1999999999999995E-2</v>
      </c>
      <c r="V2688">
        <v>1.9E-2</v>
      </c>
      <c r="W2688">
        <v>1.9E-2</v>
      </c>
      <c r="X2688" t="s">
        <v>281</v>
      </c>
      <c r="Y2688" t="s">
        <v>243</v>
      </c>
      <c r="Z2688" t="s">
        <v>4062</v>
      </c>
      <c r="AA2688" t="s">
        <v>3947</v>
      </c>
      <c r="AC2688" t="s">
        <v>4064</v>
      </c>
      <c r="AD2688" t="e">
        <f>-Site:Pinole Point</f>
        <v>#NAME?</v>
      </c>
      <c r="AE2688" t="s">
        <v>4066</v>
      </c>
      <c r="AF2688" t="s">
        <v>736</v>
      </c>
      <c r="AG2688" t="s">
        <v>4064</v>
      </c>
      <c r="AH2688" t="s">
        <v>4067</v>
      </c>
      <c r="AJ2688" t="s">
        <v>237</v>
      </c>
      <c r="AK2688">
        <v>38.023997999999999</v>
      </c>
      <c r="AL2688">
        <v>-122.362998962402</v>
      </c>
      <c r="AM2688" t="s">
        <v>732</v>
      </c>
      <c r="AN2688" t="s">
        <v>239</v>
      </c>
      <c r="AO2688" t="s">
        <v>240</v>
      </c>
      <c r="AP2688" t="s">
        <v>4068</v>
      </c>
      <c r="AQ2688" t="s">
        <v>242</v>
      </c>
      <c r="AR2688" t="s">
        <v>732</v>
      </c>
      <c r="AS2688" t="s">
        <v>239</v>
      </c>
      <c r="AT2688" t="s">
        <v>239</v>
      </c>
      <c r="AU2688">
        <v>1</v>
      </c>
      <c r="AW2688" t="s">
        <v>4069</v>
      </c>
      <c r="AX2688" t="s">
        <v>732</v>
      </c>
      <c r="AY2688" t="s">
        <v>109</v>
      </c>
      <c r="AZ2688" t="s">
        <v>732</v>
      </c>
      <c r="BA2688" t="s">
        <v>788</v>
      </c>
      <c r="BB2688">
        <v>-88</v>
      </c>
      <c r="BC2688" t="s">
        <v>221</v>
      </c>
      <c r="BF2688">
        <v>6</v>
      </c>
      <c r="BG2688" t="s">
        <v>221</v>
      </c>
      <c r="BP2688" t="s">
        <v>4111</v>
      </c>
      <c r="BQ2688">
        <v>13</v>
      </c>
      <c r="BR2688" t="s">
        <v>607</v>
      </c>
      <c r="BS2688">
        <v>2</v>
      </c>
      <c r="BZ2688" t="s">
        <v>607</v>
      </c>
      <c r="CA2688" t="s">
        <v>4333</v>
      </c>
    </row>
    <row r="2689" spans="1:79" hidden="1" x14ac:dyDescent="0.25">
      <c r="A2689" t="s">
        <v>4056</v>
      </c>
      <c r="B2689" t="s">
        <v>4057</v>
      </c>
      <c r="C2689" t="s">
        <v>4264</v>
      </c>
      <c r="D2689" t="s">
        <v>4113</v>
      </c>
      <c r="E2689" t="s">
        <v>4114</v>
      </c>
      <c r="F2689" s="1">
        <v>34932</v>
      </c>
      <c r="G2689" s="4">
        <v>0.57430555555555551</v>
      </c>
      <c r="H2689" t="s">
        <v>3944</v>
      </c>
      <c r="I2689">
        <v>1</v>
      </c>
      <c r="J2689" t="s">
        <v>221</v>
      </c>
      <c r="K2689" t="s">
        <v>222</v>
      </c>
      <c r="L2689">
        <v>1</v>
      </c>
      <c r="M2689">
        <v>1</v>
      </c>
      <c r="N2689" t="s">
        <v>4314</v>
      </c>
      <c r="P2689" t="s">
        <v>224</v>
      </c>
      <c r="Q2689" t="s">
        <v>732</v>
      </c>
      <c r="R2689" t="s">
        <v>226</v>
      </c>
      <c r="S2689" t="s">
        <v>227</v>
      </c>
      <c r="T2689">
        <v>4.9000000000000002E-2</v>
      </c>
      <c r="V2689">
        <v>1.9E-2</v>
      </c>
      <c r="W2689">
        <v>1.9E-2</v>
      </c>
      <c r="X2689" t="s">
        <v>905</v>
      </c>
      <c r="Y2689" t="s">
        <v>1226</v>
      </c>
      <c r="Z2689" t="s">
        <v>4062</v>
      </c>
      <c r="AA2689" t="s">
        <v>3947</v>
      </c>
      <c r="AC2689" t="s">
        <v>4064</v>
      </c>
      <c r="AD2689" t="s">
        <v>4334</v>
      </c>
      <c r="AE2689" t="s">
        <v>4066</v>
      </c>
      <c r="AF2689" t="s">
        <v>736</v>
      </c>
      <c r="AG2689" t="s">
        <v>4064</v>
      </c>
      <c r="AH2689" t="s">
        <v>4067</v>
      </c>
      <c r="AJ2689" t="s">
        <v>237</v>
      </c>
      <c r="AK2689">
        <v>38.048000000000002</v>
      </c>
      <c r="AL2689">
        <v>-122.421997070312</v>
      </c>
      <c r="AM2689" t="s">
        <v>732</v>
      </c>
      <c r="AN2689" t="s">
        <v>239</v>
      </c>
      <c r="AO2689" t="s">
        <v>240</v>
      </c>
      <c r="AP2689" t="s">
        <v>4068</v>
      </c>
      <c r="AQ2689" t="s">
        <v>242</v>
      </c>
      <c r="AR2689" t="s">
        <v>732</v>
      </c>
      <c r="AS2689" t="s">
        <v>239</v>
      </c>
      <c r="AT2689" t="s">
        <v>239</v>
      </c>
      <c r="AU2689">
        <v>1</v>
      </c>
      <c r="AW2689" t="s">
        <v>4069</v>
      </c>
      <c r="AX2689" t="s">
        <v>732</v>
      </c>
      <c r="AY2689" t="s">
        <v>109</v>
      </c>
      <c r="AZ2689" t="s">
        <v>732</v>
      </c>
      <c r="BA2689" t="s">
        <v>788</v>
      </c>
      <c r="BB2689">
        <v>-88</v>
      </c>
      <c r="BC2689" t="s">
        <v>221</v>
      </c>
      <c r="BF2689">
        <v>6</v>
      </c>
      <c r="BG2689" t="s">
        <v>221</v>
      </c>
      <c r="BP2689" t="s">
        <v>4070</v>
      </c>
      <c r="BQ2689">
        <v>41</v>
      </c>
      <c r="BR2689" t="s">
        <v>607</v>
      </c>
      <c r="BS2689">
        <v>2</v>
      </c>
      <c r="BZ2689" t="s">
        <v>607</v>
      </c>
      <c r="CA2689" t="s">
        <v>4335</v>
      </c>
    </row>
    <row r="2690" spans="1:79" hidden="1" x14ac:dyDescent="0.25">
      <c r="A2690" t="s">
        <v>4056</v>
      </c>
      <c r="B2690" t="s">
        <v>4057</v>
      </c>
      <c r="C2690" t="s">
        <v>4264</v>
      </c>
      <c r="D2690" t="s">
        <v>4119</v>
      </c>
      <c r="E2690" t="s">
        <v>4120</v>
      </c>
      <c r="F2690" s="1">
        <v>34932</v>
      </c>
      <c r="G2690" s="4">
        <v>0.35138888888888892</v>
      </c>
      <c r="H2690" t="s">
        <v>3944</v>
      </c>
      <c r="I2690">
        <v>1</v>
      </c>
      <c r="J2690" t="s">
        <v>221</v>
      </c>
      <c r="K2690" t="s">
        <v>222</v>
      </c>
      <c r="L2690">
        <v>1</v>
      </c>
      <c r="M2690">
        <v>1</v>
      </c>
      <c r="N2690" t="s">
        <v>4314</v>
      </c>
      <c r="P2690" t="s">
        <v>224</v>
      </c>
      <c r="Q2690" t="s">
        <v>732</v>
      </c>
      <c r="R2690" t="s">
        <v>226</v>
      </c>
      <c r="S2690" t="s">
        <v>227</v>
      </c>
      <c r="T2690">
        <v>0.154</v>
      </c>
      <c r="V2690">
        <v>1.9E-2</v>
      </c>
      <c r="W2690">
        <v>1.9E-2</v>
      </c>
      <c r="X2690" t="s">
        <v>281</v>
      </c>
      <c r="Y2690" t="s">
        <v>243</v>
      </c>
      <c r="Z2690" t="s">
        <v>4062</v>
      </c>
      <c r="AA2690" t="s">
        <v>3947</v>
      </c>
      <c r="AC2690" t="s">
        <v>4064</v>
      </c>
      <c r="AD2690" t="e">
        <f>-Site:Davis Point</f>
        <v>#NAME?</v>
      </c>
      <c r="AE2690" t="s">
        <v>4066</v>
      </c>
      <c r="AF2690" t="s">
        <v>736</v>
      </c>
      <c r="AG2690" t="s">
        <v>4064</v>
      </c>
      <c r="AH2690" t="s">
        <v>4067</v>
      </c>
      <c r="AJ2690" t="s">
        <v>237</v>
      </c>
      <c r="AK2690">
        <v>38.050998999999997</v>
      </c>
      <c r="AL2690">
        <v>-122.27799987793</v>
      </c>
      <c r="AM2690" t="s">
        <v>732</v>
      </c>
      <c r="AN2690" t="s">
        <v>239</v>
      </c>
      <c r="AO2690" t="s">
        <v>240</v>
      </c>
      <c r="AP2690" t="s">
        <v>4068</v>
      </c>
      <c r="AQ2690" t="s">
        <v>242</v>
      </c>
      <c r="AR2690" t="s">
        <v>732</v>
      </c>
      <c r="AS2690" t="s">
        <v>239</v>
      </c>
      <c r="AT2690" t="s">
        <v>239</v>
      </c>
      <c r="AU2690">
        <v>1</v>
      </c>
      <c r="AW2690" t="s">
        <v>4069</v>
      </c>
      <c r="AX2690" t="s">
        <v>732</v>
      </c>
      <c r="AY2690" t="s">
        <v>109</v>
      </c>
      <c r="AZ2690" t="s">
        <v>732</v>
      </c>
      <c r="BA2690" t="s">
        <v>788</v>
      </c>
      <c r="BB2690">
        <v>-88</v>
      </c>
      <c r="BC2690" t="s">
        <v>221</v>
      </c>
      <c r="BF2690">
        <v>6</v>
      </c>
      <c r="BG2690" t="s">
        <v>221</v>
      </c>
      <c r="BP2690" t="s">
        <v>4111</v>
      </c>
      <c r="BQ2690">
        <v>13</v>
      </c>
      <c r="BR2690" t="s">
        <v>607</v>
      </c>
      <c r="BS2690">
        <v>2</v>
      </c>
      <c r="BZ2690" t="s">
        <v>607</v>
      </c>
      <c r="CA2690" t="s">
        <v>4336</v>
      </c>
    </row>
    <row r="2691" spans="1:79" hidden="1" x14ac:dyDescent="0.25">
      <c r="A2691" t="s">
        <v>4056</v>
      </c>
      <c r="B2691" t="s">
        <v>4057</v>
      </c>
      <c r="C2691" t="s">
        <v>4264</v>
      </c>
      <c r="D2691" t="s">
        <v>4196</v>
      </c>
      <c r="E2691" t="s">
        <v>4197</v>
      </c>
      <c r="F2691" s="1">
        <v>34932</v>
      </c>
      <c r="G2691" s="4">
        <v>0.48888888888888887</v>
      </c>
      <c r="H2691" t="s">
        <v>3944</v>
      </c>
      <c r="I2691">
        <v>1</v>
      </c>
      <c r="J2691" t="s">
        <v>221</v>
      </c>
      <c r="K2691" t="s">
        <v>222</v>
      </c>
      <c r="L2691">
        <v>1</v>
      </c>
      <c r="M2691">
        <v>1</v>
      </c>
      <c r="N2691" t="s">
        <v>4314</v>
      </c>
      <c r="P2691" t="s">
        <v>224</v>
      </c>
      <c r="Q2691" t="s">
        <v>732</v>
      </c>
      <c r="R2691" t="s">
        <v>226</v>
      </c>
      <c r="S2691" t="s">
        <v>227</v>
      </c>
      <c r="T2691">
        <v>0.11799999999999999</v>
      </c>
      <c r="V2691">
        <v>1.9E-2</v>
      </c>
      <c r="W2691">
        <v>1.9E-2</v>
      </c>
      <c r="X2691" t="s">
        <v>281</v>
      </c>
      <c r="Y2691" t="s">
        <v>243</v>
      </c>
      <c r="Z2691" t="s">
        <v>4062</v>
      </c>
      <c r="AA2691" t="s">
        <v>3947</v>
      </c>
      <c r="AC2691" t="s">
        <v>4064</v>
      </c>
      <c r="AD2691" t="e">
        <f>-Site:Petaluma River</f>
        <v>#NAME?</v>
      </c>
      <c r="AE2691" t="s">
        <v>4066</v>
      </c>
      <c r="AF2691" t="s">
        <v>736</v>
      </c>
      <c r="AG2691" t="s">
        <v>4064</v>
      </c>
      <c r="AH2691" t="s">
        <v>4067</v>
      </c>
      <c r="AJ2691" t="s">
        <v>237</v>
      </c>
      <c r="AK2691">
        <v>38.110999999999997</v>
      </c>
      <c r="AL2691">
        <v>-122.48699951171901</v>
      </c>
      <c r="AM2691" t="s">
        <v>732</v>
      </c>
      <c r="AN2691" t="s">
        <v>239</v>
      </c>
      <c r="AO2691" t="s">
        <v>240</v>
      </c>
      <c r="AP2691" t="s">
        <v>4068</v>
      </c>
      <c r="AQ2691" t="s">
        <v>242</v>
      </c>
      <c r="AR2691" t="s">
        <v>732</v>
      </c>
      <c r="AS2691" t="s">
        <v>239</v>
      </c>
      <c r="AT2691" t="s">
        <v>239</v>
      </c>
      <c r="AU2691">
        <v>1</v>
      </c>
      <c r="AW2691" t="s">
        <v>4069</v>
      </c>
      <c r="AX2691" t="s">
        <v>732</v>
      </c>
      <c r="AY2691" t="s">
        <v>109</v>
      </c>
      <c r="AZ2691" t="s">
        <v>732</v>
      </c>
      <c r="BA2691" t="s">
        <v>788</v>
      </c>
      <c r="BB2691">
        <v>-88</v>
      </c>
      <c r="BC2691" t="s">
        <v>221</v>
      </c>
      <c r="BF2691">
        <v>4</v>
      </c>
      <c r="BG2691" t="s">
        <v>221</v>
      </c>
      <c r="BP2691" t="s">
        <v>4198</v>
      </c>
      <c r="BQ2691">
        <v>97</v>
      </c>
      <c r="BR2691" t="s">
        <v>607</v>
      </c>
      <c r="BS2691">
        <v>2</v>
      </c>
      <c r="BZ2691" t="s">
        <v>607</v>
      </c>
      <c r="CA2691" t="s">
        <v>4337</v>
      </c>
    </row>
    <row r="2692" spans="1:79" hidden="1" x14ac:dyDescent="0.25">
      <c r="A2692" t="s">
        <v>4056</v>
      </c>
      <c r="B2692" t="s">
        <v>4057</v>
      </c>
      <c r="C2692" t="s">
        <v>4264</v>
      </c>
      <c r="D2692" t="s">
        <v>4122</v>
      </c>
      <c r="E2692" t="s">
        <v>4123</v>
      </c>
      <c r="F2692" s="1">
        <v>34933</v>
      </c>
      <c r="G2692" s="4">
        <v>0.54027777777777775</v>
      </c>
      <c r="H2692" t="s">
        <v>3944</v>
      </c>
      <c r="I2692">
        <v>1</v>
      </c>
      <c r="J2692" t="s">
        <v>221</v>
      </c>
      <c r="K2692" t="s">
        <v>222</v>
      </c>
      <c r="L2692">
        <v>1</v>
      </c>
      <c r="M2692">
        <v>1</v>
      </c>
      <c r="N2692" t="s">
        <v>4314</v>
      </c>
      <c r="P2692" t="s">
        <v>224</v>
      </c>
      <c r="Q2692" t="s">
        <v>732</v>
      </c>
      <c r="R2692" t="s">
        <v>226</v>
      </c>
      <c r="S2692" t="s">
        <v>227</v>
      </c>
      <c r="T2692">
        <v>0.126</v>
      </c>
      <c r="V2692">
        <v>1.9E-2</v>
      </c>
      <c r="W2692">
        <v>1.9E-2</v>
      </c>
      <c r="X2692" t="s">
        <v>281</v>
      </c>
      <c r="Y2692" t="s">
        <v>243</v>
      </c>
      <c r="Z2692" t="s">
        <v>4062</v>
      </c>
      <c r="AA2692" t="s">
        <v>3947</v>
      </c>
      <c r="AC2692" t="s">
        <v>4064</v>
      </c>
      <c r="AD2692" t="e">
        <f>-Site:Grizzly Bay</f>
        <v>#NAME?</v>
      </c>
      <c r="AE2692" t="s">
        <v>4066</v>
      </c>
      <c r="AF2692" t="s">
        <v>736</v>
      </c>
      <c r="AG2692" t="s">
        <v>4064</v>
      </c>
      <c r="AH2692" t="s">
        <v>4067</v>
      </c>
      <c r="AJ2692" t="s">
        <v>237</v>
      </c>
      <c r="AK2692">
        <v>38.116000999999997</v>
      </c>
      <c r="AL2692">
        <v>-122.040000915527</v>
      </c>
      <c r="AM2692" t="s">
        <v>732</v>
      </c>
      <c r="AN2692" t="s">
        <v>239</v>
      </c>
      <c r="AO2692" t="s">
        <v>240</v>
      </c>
      <c r="AP2692" t="s">
        <v>4068</v>
      </c>
      <c r="AQ2692" t="s">
        <v>242</v>
      </c>
      <c r="AR2692" t="s">
        <v>732</v>
      </c>
      <c r="AS2692" t="s">
        <v>239</v>
      </c>
      <c r="AT2692" t="s">
        <v>239</v>
      </c>
      <c r="AU2692">
        <v>1</v>
      </c>
      <c r="AW2692" t="s">
        <v>4069</v>
      </c>
      <c r="AX2692" t="s">
        <v>732</v>
      </c>
      <c r="AY2692" t="s">
        <v>109</v>
      </c>
      <c r="AZ2692" t="s">
        <v>732</v>
      </c>
      <c r="BA2692" t="s">
        <v>788</v>
      </c>
      <c r="BB2692">
        <v>-88</v>
      </c>
      <c r="BC2692" t="s">
        <v>221</v>
      </c>
      <c r="BF2692">
        <v>2</v>
      </c>
      <c r="BG2692" t="s">
        <v>221</v>
      </c>
      <c r="BP2692" t="s">
        <v>1254</v>
      </c>
      <c r="BQ2692">
        <v>95</v>
      </c>
      <c r="BR2692" t="s">
        <v>607</v>
      </c>
      <c r="BS2692">
        <v>2</v>
      </c>
      <c r="BZ2692" t="s">
        <v>607</v>
      </c>
      <c r="CA2692" t="s">
        <v>4338</v>
      </c>
    </row>
    <row r="2693" spans="1:79" hidden="1" x14ac:dyDescent="0.25">
      <c r="A2693" t="s">
        <v>4056</v>
      </c>
      <c r="B2693" t="s">
        <v>4057</v>
      </c>
      <c r="C2693" t="s">
        <v>4264</v>
      </c>
      <c r="D2693" t="s">
        <v>4206</v>
      </c>
      <c r="E2693" t="s">
        <v>4207</v>
      </c>
      <c r="F2693" s="1">
        <v>34933</v>
      </c>
      <c r="G2693" s="4">
        <v>0.47569444444444442</v>
      </c>
      <c r="H2693" t="s">
        <v>3944</v>
      </c>
      <c r="I2693">
        <v>1</v>
      </c>
      <c r="J2693" t="s">
        <v>221</v>
      </c>
      <c r="K2693" t="s">
        <v>222</v>
      </c>
      <c r="L2693">
        <v>1</v>
      </c>
      <c r="M2693">
        <v>1</v>
      </c>
      <c r="N2693" t="s">
        <v>4314</v>
      </c>
      <c r="P2693" t="s">
        <v>224</v>
      </c>
      <c r="Q2693" t="s">
        <v>732</v>
      </c>
      <c r="R2693" t="s">
        <v>226</v>
      </c>
      <c r="S2693" t="s">
        <v>227</v>
      </c>
      <c r="T2693">
        <v>0.12</v>
      </c>
      <c r="V2693">
        <v>1.9E-2</v>
      </c>
      <c r="W2693">
        <v>1.9E-2</v>
      </c>
      <c r="X2693" t="s">
        <v>281</v>
      </c>
      <c r="Y2693" t="s">
        <v>243</v>
      </c>
      <c r="Z2693" t="s">
        <v>4062</v>
      </c>
      <c r="AA2693" t="s">
        <v>3947</v>
      </c>
      <c r="AC2693" t="s">
        <v>4064</v>
      </c>
      <c r="AD2693" t="e">
        <f>-Site:Honker Bay</f>
        <v>#NAME?</v>
      </c>
      <c r="AE2693" t="s">
        <v>4066</v>
      </c>
      <c r="AF2693" t="s">
        <v>736</v>
      </c>
      <c r="AG2693" t="s">
        <v>4064</v>
      </c>
      <c r="AH2693" t="s">
        <v>4067</v>
      </c>
      <c r="AJ2693" t="s">
        <v>237</v>
      </c>
      <c r="AK2693">
        <v>38.067000999999998</v>
      </c>
      <c r="AL2693">
        <v>-121.93399810791</v>
      </c>
      <c r="AM2693" t="s">
        <v>732</v>
      </c>
      <c r="AN2693" t="s">
        <v>239</v>
      </c>
      <c r="AO2693" t="s">
        <v>240</v>
      </c>
      <c r="AP2693" t="s">
        <v>4068</v>
      </c>
      <c r="AQ2693" t="s">
        <v>242</v>
      </c>
      <c r="AR2693" t="s">
        <v>732</v>
      </c>
      <c r="AS2693" t="s">
        <v>239</v>
      </c>
      <c r="AT2693" t="s">
        <v>239</v>
      </c>
      <c r="AU2693">
        <v>1</v>
      </c>
      <c r="AW2693" t="s">
        <v>4069</v>
      </c>
      <c r="AX2693" t="s">
        <v>732</v>
      </c>
      <c r="AY2693" t="s">
        <v>109</v>
      </c>
      <c r="AZ2693" t="s">
        <v>732</v>
      </c>
      <c r="BA2693" t="s">
        <v>788</v>
      </c>
      <c r="BB2693">
        <v>-88</v>
      </c>
      <c r="BC2693" t="s">
        <v>221</v>
      </c>
      <c r="BF2693">
        <v>1.5</v>
      </c>
      <c r="BG2693" t="s">
        <v>221</v>
      </c>
      <c r="BP2693" t="s">
        <v>1254</v>
      </c>
      <c r="BQ2693">
        <v>95</v>
      </c>
      <c r="BR2693" t="s">
        <v>607</v>
      </c>
      <c r="BS2693">
        <v>2</v>
      </c>
      <c r="BZ2693" t="s">
        <v>607</v>
      </c>
      <c r="CA2693" t="s">
        <v>4339</v>
      </c>
    </row>
    <row r="2694" spans="1:79" hidden="1" x14ac:dyDescent="0.25">
      <c r="A2694" t="s">
        <v>4056</v>
      </c>
      <c r="B2694" t="s">
        <v>4057</v>
      </c>
      <c r="C2694" t="s">
        <v>4264</v>
      </c>
      <c r="D2694" t="s">
        <v>4106</v>
      </c>
      <c r="E2694" t="s">
        <v>4107</v>
      </c>
      <c r="F2694" s="1">
        <v>34933</v>
      </c>
      <c r="G2694" s="4">
        <v>0.31597222222222221</v>
      </c>
      <c r="H2694" t="s">
        <v>3944</v>
      </c>
      <c r="I2694">
        <v>1</v>
      </c>
      <c r="J2694" t="s">
        <v>221</v>
      </c>
      <c r="K2694" t="s">
        <v>222</v>
      </c>
      <c r="L2694">
        <v>1</v>
      </c>
      <c r="M2694">
        <v>1</v>
      </c>
      <c r="N2694" t="s">
        <v>4314</v>
      </c>
      <c r="P2694" t="s">
        <v>224</v>
      </c>
      <c r="Q2694" t="s">
        <v>732</v>
      </c>
      <c r="R2694" t="s">
        <v>226</v>
      </c>
      <c r="S2694" t="s">
        <v>227</v>
      </c>
      <c r="T2694">
        <v>0.14199999999999999</v>
      </c>
      <c r="V2694">
        <v>1.9E-2</v>
      </c>
      <c r="W2694">
        <v>1.9E-2</v>
      </c>
      <c r="X2694" t="s">
        <v>281</v>
      </c>
      <c r="Y2694" t="s">
        <v>243</v>
      </c>
      <c r="Z2694" t="s">
        <v>4062</v>
      </c>
      <c r="AA2694" t="s">
        <v>3947</v>
      </c>
      <c r="AC2694" t="s">
        <v>4064</v>
      </c>
      <c r="AD2694" t="e">
        <f>-Site:Napa River</f>
        <v>#NAME?</v>
      </c>
      <c r="AE2694" t="s">
        <v>4066</v>
      </c>
      <c r="AF2694" t="s">
        <v>736</v>
      </c>
      <c r="AG2694" t="s">
        <v>4064</v>
      </c>
      <c r="AH2694" t="s">
        <v>4067</v>
      </c>
      <c r="AJ2694" t="s">
        <v>237</v>
      </c>
      <c r="AK2694">
        <v>38.097000000000001</v>
      </c>
      <c r="AL2694">
        <v>-122.26100158691401</v>
      </c>
      <c r="AM2694" t="s">
        <v>732</v>
      </c>
      <c r="AN2694" t="s">
        <v>239</v>
      </c>
      <c r="AO2694" t="s">
        <v>240</v>
      </c>
      <c r="AP2694" t="s">
        <v>4068</v>
      </c>
      <c r="AQ2694" t="s">
        <v>242</v>
      </c>
      <c r="AR2694" t="s">
        <v>732</v>
      </c>
      <c r="AS2694" t="s">
        <v>239</v>
      </c>
      <c r="AT2694" t="s">
        <v>239</v>
      </c>
      <c r="AU2694">
        <v>1</v>
      </c>
      <c r="AW2694" t="s">
        <v>4069</v>
      </c>
      <c r="AX2694" t="s">
        <v>732</v>
      </c>
      <c r="AY2694" t="s">
        <v>109</v>
      </c>
      <c r="AZ2694" t="s">
        <v>732</v>
      </c>
      <c r="BA2694" t="s">
        <v>788</v>
      </c>
      <c r="BB2694">
        <v>-88</v>
      </c>
      <c r="BC2694" t="s">
        <v>221</v>
      </c>
      <c r="BF2694">
        <v>2</v>
      </c>
      <c r="BG2694" t="s">
        <v>221</v>
      </c>
      <c r="BP2694" t="s">
        <v>1254</v>
      </c>
      <c r="BQ2694">
        <v>95</v>
      </c>
      <c r="BR2694" t="s">
        <v>607</v>
      </c>
      <c r="BS2694">
        <v>2</v>
      </c>
      <c r="BZ2694" t="s">
        <v>607</v>
      </c>
      <c r="CA2694" t="s">
        <v>4340</v>
      </c>
    </row>
    <row r="2695" spans="1:79" hidden="1" x14ac:dyDescent="0.25">
      <c r="A2695" t="s">
        <v>4056</v>
      </c>
      <c r="B2695" t="s">
        <v>4057</v>
      </c>
      <c r="C2695" t="s">
        <v>4264</v>
      </c>
      <c r="D2695" t="s">
        <v>4116</v>
      </c>
      <c r="E2695" t="s">
        <v>4117</v>
      </c>
      <c r="F2695" s="1">
        <v>34933</v>
      </c>
      <c r="G2695" s="4">
        <v>0.41111111111111115</v>
      </c>
      <c r="H2695" t="s">
        <v>3944</v>
      </c>
      <c r="I2695">
        <v>1</v>
      </c>
      <c r="J2695" t="s">
        <v>221</v>
      </c>
      <c r="K2695" t="s">
        <v>222</v>
      </c>
      <c r="L2695">
        <v>1</v>
      </c>
      <c r="M2695">
        <v>1</v>
      </c>
      <c r="N2695" t="s">
        <v>4314</v>
      </c>
      <c r="P2695" t="s">
        <v>224</v>
      </c>
      <c r="Q2695" t="s">
        <v>732</v>
      </c>
      <c r="R2695" t="s">
        <v>226</v>
      </c>
      <c r="S2695" t="s">
        <v>227</v>
      </c>
      <c r="T2695">
        <v>0.13800000000000001</v>
      </c>
      <c r="V2695">
        <v>1.9E-2</v>
      </c>
      <c r="W2695">
        <v>1.9E-2</v>
      </c>
      <c r="X2695" t="s">
        <v>281</v>
      </c>
      <c r="Y2695" t="s">
        <v>243</v>
      </c>
      <c r="Z2695" t="s">
        <v>4062</v>
      </c>
      <c r="AA2695" t="s">
        <v>3947</v>
      </c>
      <c r="AC2695" t="s">
        <v>4064</v>
      </c>
      <c r="AD2695" t="e">
        <f>-Site:Pacheco Creek</f>
        <v>#NAME?</v>
      </c>
      <c r="AE2695" t="s">
        <v>4066</v>
      </c>
      <c r="AF2695" t="s">
        <v>736</v>
      </c>
      <c r="AG2695" t="s">
        <v>4064</v>
      </c>
      <c r="AH2695" t="s">
        <v>4067</v>
      </c>
      <c r="AJ2695" t="s">
        <v>237</v>
      </c>
      <c r="AK2695">
        <v>38.050998999999997</v>
      </c>
      <c r="AL2695">
        <v>-122.098999023438</v>
      </c>
      <c r="AM2695" t="s">
        <v>732</v>
      </c>
      <c r="AN2695" t="s">
        <v>239</v>
      </c>
      <c r="AO2695" t="s">
        <v>240</v>
      </c>
      <c r="AP2695" t="s">
        <v>4068</v>
      </c>
      <c r="AQ2695" t="s">
        <v>242</v>
      </c>
      <c r="AR2695" t="s">
        <v>732</v>
      </c>
      <c r="AS2695" t="s">
        <v>239</v>
      </c>
      <c r="AT2695" t="s">
        <v>239</v>
      </c>
      <c r="AU2695">
        <v>1</v>
      </c>
      <c r="AW2695" t="s">
        <v>4069</v>
      </c>
      <c r="AX2695" t="s">
        <v>732</v>
      </c>
      <c r="AY2695" t="s">
        <v>109</v>
      </c>
      <c r="AZ2695" t="s">
        <v>732</v>
      </c>
      <c r="BA2695" t="s">
        <v>788</v>
      </c>
      <c r="BB2695">
        <v>-88</v>
      </c>
      <c r="BC2695" t="s">
        <v>221</v>
      </c>
      <c r="BF2695">
        <v>10</v>
      </c>
      <c r="BG2695" t="s">
        <v>221</v>
      </c>
      <c r="BP2695" t="s">
        <v>1254</v>
      </c>
      <c r="BQ2695">
        <v>95</v>
      </c>
      <c r="BR2695" t="s">
        <v>607</v>
      </c>
      <c r="BS2695">
        <v>2</v>
      </c>
      <c r="BZ2695" t="s">
        <v>607</v>
      </c>
      <c r="CA2695" t="s">
        <v>4341</v>
      </c>
    </row>
    <row r="2696" spans="1:79" x14ac:dyDescent="0.25">
      <c r="A2696" t="s">
        <v>4056</v>
      </c>
      <c r="B2696" t="s">
        <v>4057</v>
      </c>
      <c r="C2696" t="s">
        <v>4264</v>
      </c>
      <c r="D2696" t="s">
        <v>4125</v>
      </c>
      <c r="E2696" t="s">
        <v>4126</v>
      </c>
      <c r="F2696" s="1">
        <v>34934</v>
      </c>
      <c r="G2696" s="4">
        <v>0.4993055555555555</v>
      </c>
      <c r="H2696" t="s">
        <v>3944</v>
      </c>
      <c r="I2696">
        <v>1</v>
      </c>
      <c r="J2696" t="s">
        <v>221</v>
      </c>
      <c r="K2696" t="s">
        <v>222</v>
      </c>
      <c r="L2696">
        <v>1</v>
      </c>
      <c r="M2696">
        <v>1</v>
      </c>
      <c r="N2696" t="s">
        <v>4314</v>
      </c>
      <c r="P2696" t="s">
        <v>224</v>
      </c>
      <c r="Q2696" t="s">
        <v>732</v>
      </c>
      <c r="R2696" t="s">
        <v>226</v>
      </c>
      <c r="S2696" t="s">
        <v>227</v>
      </c>
      <c r="T2696">
        <v>0.108</v>
      </c>
      <c r="V2696">
        <v>1.9E-2</v>
      </c>
      <c r="W2696">
        <v>1.9E-2</v>
      </c>
      <c r="X2696" t="s">
        <v>281</v>
      </c>
      <c r="Y2696" t="s">
        <v>243</v>
      </c>
      <c r="Z2696" t="s">
        <v>4062</v>
      </c>
      <c r="AA2696" t="s">
        <v>3947</v>
      </c>
      <c r="AC2696" t="s">
        <v>4064</v>
      </c>
      <c r="AD2696" t="e">
        <f>-Site:(San) Joaquin River</f>
        <v>#NAME?</v>
      </c>
      <c r="AE2696" t="s">
        <v>4066</v>
      </c>
      <c r="AF2696" t="s">
        <v>736</v>
      </c>
      <c r="AG2696" t="s">
        <v>4064</v>
      </c>
      <c r="AH2696" t="s">
        <v>4067</v>
      </c>
      <c r="AJ2696" t="s">
        <v>237</v>
      </c>
      <c r="AK2696">
        <v>38.021000000000001</v>
      </c>
      <c r="AL2696">
        <v>-121.80500030517599</v>
      </c>
      <c r="AM2696" t="s">
        <v>732</v>
      </c>
      <c r="AN2696" t="s">
        <v>239</v>
      </c>
      <c r="AO2696" t="s">
        <v>240</v>
      </c>
      <c r="AP2696" t="s">
        <v>4068</v>
      </c>
      <c r="AQ2696" t="s">
        <v>242</v>
      </c>
      <c r="AR2696" t="s">
        <v>732</v>
      </c>
      <c r="AS2696" t="s">
        <v>239</v>
      </c>
      <c r="AT2696" t="s">
        <v>239</v>
      </c>
      <c r="AU2696">
        <v>1</v>
      </c>
      <c r="AW2696" t="s">
        <v>4069</v>
      </c>
      <c r="AX2696" t="s">
        <v>732</v>
      </c>
      <c r="AY2696" t="s">
        <v>109</v>
      </c>
      <c r="AZ2696" t="s">
        <v>732</v>
      </c>
      <c r="BA2696" t="s">
        <v>788</v>
      </c>
      <c r="BB2696">
        <v>-88</v>
      </c>
      <c r="BC2696" t="s">
        <v>221</v>
      </c>
      <c r="BF2696">
        <v>7</v>
      </c>
      <c r="BG2696" t="s">
        <v>221</v>
      </c>
      <c r="BP2696" t="s">
        <v>4111</v>
      </c>
      <c r="BQ2696">
        <v>13</v>
      </c>
      <c r="BR2696" t="s">
        <v>357</v>
      </c>
      <c r="BS2696">
        <v>5</v>
      </c>
      <c r="BZ2696" t="s">
        <v>607</v>
      </c>
      <c r="CA2696" t="s">
        <v>4342</v>
      </c>
    </row>
    <row r="2697" spans="1:79" hidden="1" x14ac:dyDescent="0.25">
      <c r="A2697" t="s">
        <v>4056</v>
      </c>
      <c r="B2697" t="s">
        <v>4057</v>
      </c>
      <c r="C2697" t="s">
        <v>4264</v>
      </c>
      <c r="D2697" t="s">
        <v>4128</v>
      </c>
      <c r="E2697" t="s">
        <v>4129</v>
      </c>
      <c r="F2697" s="1">
        <v>34934</v>
      </c>
      <c r="G2697" s="4">
        <v>0.43611111111111112</v>
      </c>
      <c r="H2697" t="s">
        <v>3944</v>
      </c>
      <c r="I2697">
        <v>1</v>
      </c>
      <c r="J2697" t="s">
        <v>221</v>
      </c>
      <c r="K2697" t="s">
        <v>222</v>
      </c>
      <c r="L2697">
        <v>1</v>
      </c>
      <c r="M2697">
        <v>1</v>
      </c>
      <c r="N2697" t="s">
        <v>4314</v>
      </c>
      <c r="P2697" t="s">
        <v>224</v>
      </c>
      <c r="Q2697" t="s">
        <v>732</v>
      </c>
      <c r="R2697" t="s">
        <v>226</v>
      </c>
      <c r="S2697" t="s">
        <v>227</v>
      </c>
      <c r="T2697">
        <v>7.5999999999999998E-2</v>
      </c>
      <c r="V2697">
        <v>1.9E-2</v>
      </c>
      <c r="W2697">
        <v>1.9E-2</v>
      </c>
      <c r="X2697" t="s">
        <v>281</v>
      </c>
      <c r="Y2697" t="s">
        <v>243</v>
      </c>
      <c r="Z2697" t="s">
        <v>4062</v>
      </c>
      <c r="AA2697" t="s">
        <v>3947</v>
      </c>
      <c r="AC2697" t="s">
        <v>4064</v>
      </c>
      <c r="AD2697" t="e">
        <f>-Site:Sacramento River</f>
        <v>#NAME?</v>
      </c>
      <c r="AE2697" t="s">
        <v>4066</v>
      </c>
      <c r="AF2697" t="s">
        <v>736</v>
      </c>
      <c r="AG2697" t="s">
        <v>4064</v>
      </c>
      <c r="AH2697" t="s">
        <v>4067</v>
      </c>
      <c r="AJ2697" t="s">
        <v>237</v>
      </c>
      <c r="AK2697">
        <v>38.060001</v>
      </c>
      <c r="AL2697">
        <v>-121.80999755859401</v>
      </c>
      <c r="AM2697" t="s">
        <v>732</v>
      </c>
      <c r="AN2697" t="s">
        <v>239</v>
      </c>
      <c r="AO2697" t="s">
        <v>240</v>
      </c>
      <c r="AP2697" t="s">
        <v>4068</v>
      </c>
      <c r="AQ2697" t="s">
        <v>242</v>
      </c>
      <c r="AR2697" t="s">
        <v>732</v>
      </c>
      <c r="AS2697" t="s">
        <v>239</v>
      </c>
      <c r="AT2697" t="s">
        <v>239</v>
      </c>
      <c r="AU2697">
        <v>1</v>
      </c>
      <c r="AW2697" t="s">
        <v>4069</v>
      </c>
      <c r="AX2697" t="s">
        <v>732</v>
      </c>
      <c r="AY2697" t="s">
        <v>109</v>
      </c>
      <c r="AZ2697" t="s">
        <v>732</v>
      </c>
      <c r="BA2697" t="s">
        <v>788</v>
      </c>
      <c r="BB2697">
        <v>-88</v>
      </c>
      <c r="BC2697" t="s">
        <v>221</v>
      </c>
      <c r="BF2697">
        <v>9</v>
      </c>
      <c r="BG2697" t="s">
        <v>221</v>
      </c>
      <c r="BP2697" t="s">
        <v>1233</v>
      </c>
      <c r="BQ2697">
        <v>67</v>
      </c>
      <c r="BR2697" t="s">
        <v>357</v>
      </c>
      <c r="BS2697">
        <v>5</v>
      </c>
      <c r="BZ2697" t="s">
        <v>607</v>
      </c>
      <c r="CA2697" t="s">
        <v>4343</v>
      </c>
    </row>
    <row r="2698" spans="1:79" hidden="1" x14ac:dyDescent="0.25">
      <c r="A2698" t="s">
        <v>4056</v>
      </c>
      <c r="B2698" t="s">
        <v>4057</v>
      </c>
      <c r="C2698" t="s">
        <v>4344</v>
      </c>
      <c r="D2698" t="s">
        <v>4081</v>
      </c>
      <c r="E2698" t="s">
        <v>4082</v>
      </c>
      <c r="F2698" s="1">
        <v>35100</v>
      </c>
      <c r="G2698" s="4">
        <v>0.58124999999999993</v>
      </c>
      <c r="H2698" t="s">
        <v>3944</v>
      </c>
      <c r="I2698">
        <v>1</v>
      </c>
      <c r="J2698" t="s">
        <v>221</v>
      </c>
      <c r="K2698" t="s">
        <v>222</v>
      </c>
      <c r="L2698">
        <v>1</v>
      </c>
      <c r="M2698">
        <v>1</v>
      </c>
      <c r="N2698" t="s">
        <v>4345</v>
      </c>
      <c r="P2698" t="s">
        <v>224</v>
      </c>
      <c r="Q2698" t="s">
        <v>732</v>
      </c>
      <c r="R2698" t="s">
        <v>226</v>
      </c>
      <c r="S2698" t="s">
        <v>227</v>
      </c>
      <c r="T2698">
        <v>0.32600000000000001</v>
      </c>
      <c r="V2698">
        <v>1.2E-2</v>
      </c>
      <c r="W2698">
        <v>1.2E-2</v>
      </c>
      <c r="X2698" t="s">
        <v>281</v>
      </c>
      <c r="Y2698" t="s">
        <v>243</v>
      </c>
      <c r="Z2698" t="s">
        <v>4062</v>
      </c>
      <c r="AA2698" t="s">
        <v>3947</v>
      </c>
      <c r="AC2698" t="s">
        <v>4064</v>
      </c>
      <c r="AD2698" t="e">
        <f>-Site:Dumbarton Bridge</f>
        <v>#NAME?</v>
      </c>
      <c r="AE2698" t="s">
        <v>4066</v>
      </c>
      <c r="AF2698" t="s">
        <v>736</v>
      </c>
      <c r="AG2698" t="s">
        <v>4064</v>
      </c>
      <c r="AH2698" t="s">
        <v>4067</v>
      </c>
      <c r="AJ2698" t="s">
        <v>237</v>
      </c>
      <c r="AK2698">
        <v>37.514000000000003</v>
      </c>
      <c r="AL2698">
        <v>-122.13500213623</v>
      </c>
      <c r="AM2698" t="s">
        <v>732</v>
      </c>
      <c r="AN2698" t="s">
        <v>239</v>
      </c>
      <c r="AO2698" t="s">
        <v>240</v>
      </c>
      <c r="AP2698" t="s">
        <v>4068</v>
      </c>
      <c r="AQ2698" t="s">
        <v>242</v>
      </c>
      <c r="AR2698" t="s">
        <v>732</v>
      </c>
      <c r="AS2698" t="s">
        <v>239</v>
      </c>
      <c r="AT2698" t="s">
        <v>239</v>
      </c>
      <c r="AU2698">
        <v>1</v>
      </c>
      <c r="AW2698" t="s">
        <v>4069</v>
      </c>
      <c r="AX2698" t="s">
        <v>732</v>
      </c>
      <c r="AY2698" t="s">
        <v>109</v>
      </c>
      <c r="AZ2698" t="s">
        <v>732</v>
      </c>
      <c r="BA2698" t="s">
        <v>788</v>
      </c>
      <c r="BB2698">
        <v>-88</v>
      </c>
      <c r="BC2698" t="s">
        <v>221</v>
      </c>
      <c r="BF2698">
        <v>6</v>
      </c>
      <c r="BG2698" t="s">
        <v>221</v>
      </c>
      <c r="BP2698" t="s">
        <v>4084</v>
      </c>
      <c r="BQ2698">
        <v>81</v>
      </c>
      <c r="BR2698" t="s">
        <v>607</v>
      </c>
      <c r="BS2698">
        <v>2</v>
      </c>
      <c r="BZ2698" t="s">
        <v>607</v>
      </c>
      <c r="CA2698" t="s">
        <v>4346</v>
      </c>
    </row>
    <row r="2699" spans="1:79" hidden="1" x14ac:dyDescent="0.25">
      <c r="A2699" t="s">
        <v>4056</v>
      </c>
      <c r="B2699" t="s">
        <v>4057</v>
      </c>
      <c r="C2699" t="s">
        <v>4344</v>
      </c>
      <c r="D2699" t="s">
        <v>4096</v>
      </c>
      <c r="E2699" t="s">
        <v>4097</v>
      </c>
      <c r="F2699" s="1">
        <v>35100</v>
      </c>
      <c r="G2699" s="4">
        <v>0.53125</v>
      </c>
      <c r="H2699" t="s">
        <v>3944</v>
      </c>
      <c r="I2699">
        <v>1</v>
      </c>
      <c r="J2699" t="s">
        <v>221</v>
      </c>
      <c r="K2699" t="s">
        <v>222</v>
      </c>
      <c r="L2699">
        <v>1</v>
      </c>
      <c r="M2699">
        <v>1</v>
      </c>
      <c r="N2699" t="s">
        <v>4345</v>
      </c>
      <c r="P2699" t="s">
        <v>224</v>
      </c>
      <c r="Q2699" t="s">
        <v>732</v>
      </c>
      <c r="R2699" t="s">
        <v>226</v>
      </c>
      <c r="S2699" t="s">
        <v>227</v>
      </c>
      <c r="T2699">
        <v>0.313</v>
      </c>
      <c r="V2699">
        <v>1.2E-2</v>
      </c>
      <c r="W2699">
        <v>1.2E-2</v>
      </c>
      <c r="X2699" t="s">
        <v>281</v>
      </c>
      <c r="Y2699" t="s">
        <v>243</v>
      </c>
      <c r="Z2699" t="s">
        <v>4062</v>
      </c>
      <c r="AA2699" t="s">
        <v>3947</v>
      </c>
      <c r="AC2699" t="s">
        <v>4064</v>
      </c>
      <c r="AD2699" t="e">
        <f>-Site:South Bay</f>
        <v>#NAME?</v>
      </c>
      <c r="AE2699" t="s">
        <v>4066</v>
      </c>
      <c r="AF2699" t="s">
        <v>736</v>
      </c>
      <c r="AG2699" t="s">
        <v>4064</v>
      </c>
      <c r="AH2699" t="s">
        <v>4067</v>
      </c>
      <c r="AJ2699" t="s">
        <v>237</v>
      </c>
      <c r="AK2699">
        <v>37.493000000000002</v>
      </c>
      <c r="AL2699">
        <v>-122.087997436523</v>
      </c>
      <c r="AM2699" t="s">
        <v>732</v>
      </c>
      <c r="AN2699" t="s">
        <v>239</v>
      </c>
      <c r="AO2699" t="s">
        <v>240</v>
      </c>
      <c r="AP2699" t="s">
        <v>4068</v>
      </c>
      <c r="AQ2699" t="s">
        <v>242</v>
      </c>
      <c r="AR2699" t="s">
        <v>732</v>
      </c>
      <c r="AS2699" t="s">
        <v>239</v>
      </c>
      <c r="AT2699" t="s">
        <v>239</v>
      </c>
      <c r="AU2699">
        <v>1</v>
      </c>
      <c r="AW2699" t="s">
        <v>4069</v>
      </c>
      <c r="AX2699" t="s">
        <v>732</v>
      </c>
      <c r="AY2699" t="s">
        <v>109</v>
      </c>
      <c r="AZ2699" t="s">
        <v>732</v>
      </c>
      <c r="BA2699" t="s">
        <v>788</v>
      </c>
      <c r="BB2699">
        <v>-88</v>
      </c>
      <c r="BC2699" t="s">
        <v>221</v>
      </c>
      <c r="BF2699">
        <v>6</v>
      </c>
      <c r="BG2699" t="s">
        <v>221</v>
      </c>
      <c r="BP2699" t="s">
        <v>4088</v>
      </c>
      <c r="BQ2699">
        <v>1</v>
      </c>
      <c r="BR2699" t="s">
        <v>607</v>
      </c>
      <c r="BS2699">
        <v>2</v>
      </c>
      <c r="BZ2699" t="s">
        <v>607</v>
      </c>
      <c r="CA2699" t="s">
        <v>4347</v>
      </c>
    </row>
    <row r="2700" spans="1:79" hidden="1" x14ac:dyDescent="0.25">
      <c r="A2700" t="s">
        <v>4056</v>
      </c>
      <c r="B2700" t="s">
        <v>4057</v>
      </c>
      <c r="C2700" t="s">
        <v>4344</v>
      </c>
      <c r="D2700" t="s">
        <v>4090</v>
      </c>
      <c r="E2700" t="s">
        <v>4091</v>
      </c>
      <c r="F2700" s="1">
        <v>35100</v>
      </c>
      <c r="G2700" s="4">
        <v>0.38680555555555557</v>
      </c>
      <c r="H2700" t="s">
        <v>3944</v>
      </c>
      <c r="I2700">
        <v>1</v>
      </c>
      <c r="J2700" t="s">
        <v>221</v>
      </c>
      <c r="K2700" t="s">
        <v>222</v>
      </c>
      <c r="L2700">
        <v>1</v>
      </c>
      <c r="M2700">
        <v>1</v>
      </c>
      <c r="N2700" t="s">
        <v>4345</v>
      </c>
      <c r="P2700" t="s">
        <v>224</v>
      </c>
      <c r="Q2700" t="s">
        <v>732</v>
      </c>
      <c r="R2700" t="s">
        <v>226</v>
      </c>
      <c r="S2700" t="s">
        <v>227</v>
      </c>
      <c r="T2700">
        <v>0.155</v>
      </c>
      <c r="V2700">
        <v>1.2E-2</v>
      </c>
      <c r="W2700">
        <v>1.2E-2</v>
      </c>
      <c r="X2700" t="s">
        <v>281</v>
      </c>
      <c r="Y2700" t="s">
        <v>243</v>
      </c>
      <c r="Z2700" t="s">
        <v>4062</v>
      </c>
      <c r="AA2700" t="s">
        <v>3947</v>
      </c>
      <c r="AC2700" t="s">
        <v>4064</v>
      </c>
      <c r="AD2700" t="e">
        <f>-Site:Oyster Point</f>
        <v>#NAME?</v>
      </c>
      <c r="AE2700" t="s">
        <v>4066</v>
      </c>
      <c r="AF2700" t="s">
        <v>736</v>
      </c>
      <c r="AG2700" t="s">
        <v>4064</v>
      </c>
      <c r="AH2700" t="s">
        <v>4067</v>
      </c>
      <c r="AJ2700" t="s">
        <v>237</v>
      </c>
      <c r="AK2700">
        <v>37.668998999999999</v>
      </c>
      <c r="AL2700">
        <v>-122.32900238037099</v>
      </c>
      <c r="AM2700" t="s">
        <v>732</v>
      </c>
      <c r="AN2700" t="s">
        <v>239</v>
      </c>
      <c r="AO2700" t="s">
        <v>240</v>
      </c>
      <c r="AP2700" t="s">
        <v>4068</v>
      </c>
      <c r="AQ2700" t="s">
        <v>242</v>
      </c>
      <c r="AR2700" t="s">
        <v>732</v>
      </c>
      <c r="AS2700" t="s">
        <v>239</v>
      </c>
      <c r="AT2700" t="s">
        <v>239</v>
      </c>
      <c r="AU2700">
        <v>1</v>
      </c>
      <c r="AW2700" t="s">
        <v>4069</v>
      </c>
      <c r="AX2700" t="s">
        <v>732</v>
      </c>
      <c r="AY2700" t="s">
        <v>109</v>
      </c>
      <c r="AZ2700" t="s">
        <v>732</v>
      </c>
      <c r="BA2700" t="s">
        <v>788</v>
      </c>
      <c r="BB2700">
        <v>-88</v>
      </c>
      <c r="BC2700" t="s">
        <v>221</v>
      </c>
      <c r="BF2700">
        <v>9</v>
      </c>
      <c r="BG2700" t="s">
        <v>221</v>
      </c>
      <c r="BP2700" t="s">
        <v>4084</v>
      </c>
      <c r="BQ2700">
        <v>81</v>
      </c>
      <c r="BR2700" t="s">
        <v>607</v>
      </c>
      <c r="BS2700">
        <v>2</v>
      </c>
      <c r="BZ2700" t="s">
        <v>607</v>
      </c>
      <c r="CA2700" t="s">
        <v>4348</v>
      </c>
    </row>
    <row r="2701" spans="1:79" hidden="1" x14ac:dyDescent="0.25">
      <c r="A2701" t="s">
        <v>4056</v>
      </c>
      <c r="B2701" t="s">
        <v>4057</v>
      </c>
      <c r="C2701" t="s">
        <v>4344</v>
      </c>
      <c r="D2701" t="s">
        <v>4169</v>
      </c>
      <c r="E2701" t="s">
        <v>4170</v>
      </c>
      <c r="F2701" s="1">
        <v>35100</v>
      </c>
      <c r="G2701" s="4">
        <v>0.44930555555555557</v>
      </c>
      <c r="H2701" t="s">
        <v>3944</v>
      </c>
      <c r="I2701">
        <v>1</v>
      </c>
      <c r="J2701" t="s">
        <v>221</v>
      </c>
      <c r="K2701" t="s">
        <v>222</v>
      </c>
      <c r="L2701">
        <v>1</v>
      </c>
      <c r="M2701">
        <v>1</v>
      </c>
      <c r="N2701" t="s">
        <v>4345</v>
      </c>
      <c r="P2701" t="s">
        <v>224</v>
      </c>
      <c r="Q2701" t="s">
        <v>732</v>
      </c>
      <c r="R2701" t="s">
        <v>226</v>
      </c>
      <c r="S2701" t="s">
        <v>227</v>
      </c>
      <c r="T2701">
        <v>0.155</v>
      </c>
      <c r="V2701">
        <v>1.2E-2</v>
      </c>
      <c r="W2701">
        <v>1.2E-2</v>
      </c>
      <c r="X2701" t="s">
        <v>281</v>
      </c>
      <c r="Y2701" t="s">
        <v>243</v>
      </c>
      <c r="Z2701" t="s">
        <v>4062</v>
      </c>
      <c r="AA2701" t="s">
        <v>3947</v>
      </c>
      <c r="AC2701" t="s">
        <v>4064</v>
      </c>
      <c r="AD2701" t="e">
        <f>-Site:(San) Bruno Shoal</f>
        <v>#NAME?</v>
      </c>
      <c r="AE2701" t="s">
        <v>4066</v>
      </c>
      <c r="AF2701" t="s">
        <v>736</v>
      </c>
      <c r="AG2701" t="s">
        <v>4064</v>
      </c>
      <c r="AH2701" t="s">
        <v>4067</v>
      </c>
      <c r="AJ2701" t="s">
        <v>237</v>
      </c>
      <c r="AK2701">
        <v>37.615001999999997</v>
      </c>
      <c r="AL2701">
        <v>-122.28199768066401</v>
      </c>
      <c r="AM2701" t="s">
        <v>732</v>
      </c>
      <c r="AN2701" t="s">
        <v>239</v>
      </c>
      <c r="AO2701" t="s">
        <v>240</v>
      </c>
      <c r="AP2701" t="s">
        <v>4068</v>
      </c>
      <c r="AQ2701" t="s">
        <v>242</v>
      </c>
      <c r="AR2701" t="s">
        <v>732</v>
      </c>
      <c r="AS2701" t="s">
        <v>239</v>
      </c>
      <c r="AT2701" t="s">
        <v>239</v>
      </c>
      <c r="AU2701">
        <v>1</v>
      </c>
      <c r="AW2701" t="s">
        <v>4069</v>
      </c>
      <c r="AX2701" t="s">
        <v>732</v>
      </c>
      <c r="AY2701" t="s">
        <v>109</v>
      </c>
      <c r="AZ2701" t="s">
        <v>732</v>
      </c>
      <c r="BA2701" t="s">
        <v>788</v>
      </c>
      <c r="BB2701">
        <v>-88</v>
      </c>
      <c r="BC2701" t="s">
        <v>221</v>
      </c>
      <c r="BF2701">
        <v>13</v>
      </c>
      <c r="BG2701" t="s">
        <v>221</v>
      </c>
      <c r="BP2701" t="s">
        <v>4084</v>
      </c>
      <c r="BQ2701">
        <v>81</v>
      </c>
      <c r="BR2701" t="s">
        <v>607</v>
      </c>
      <c r="BS2701">
        <v>2</v>
      </c>
      <c r="BZ2701" t="s">
        <v>607</v>
      </c>
      <c r="CA2701" t="s">
        <v>4349</v>
      </c>
    </row>
    <row r="2702" spans="1:79" hidden="1" x14ac:dyDescent="0.25">
      <c r="A2702" t="s">
        <v>4056</v>
      </c>
      <c r="B2702" t="s">
        <v>4057</v>
      </c>
      <c r="C2702" t="s">
        <v>4344</v>
      </c>
      <c r="D2702" t="s">
        <v>4173</v>
      </c>
      <c r="E2702" t="s">
        <v>4174</v>
      </c>
      <c r="F2702" s="1">
        <v>35101</v>
      </c>
      <c r="G2702" s="4">
        <v>0.40208333333333335</v>
      </c>
      <c r="H2702" t="s">
        <v>3944</v>
      </c>
      <c r="I2702">
        <v>1</v>
      </c>
      <c r="J2702" t="s">
        <v>221</v>
      </c>
      <c r="K2702" t="s">
        <v>222</v>
      </c>
      <c r="L2702">
        <v>1</v>
      </c>
      <c r="M2702">
        <v>1</v>
      </c>
      <c r="N2702" t="s">
        <v>4345</v>
      </c>
      <c r="P2702" t="s">
        <v>224</v>
      </c>
      <c r="Q2702" t="s">
        <v>732</v>
      </c>
      <c r="R2702" t="s">
        <v>226</v>
      </c>
      <c r="S2702" t="s">
        <v>227</v>
      </c>
      <c r="T2702">
        <v>0.27200000000000002</v>
      </c>
      <c r="V2702">
        <v>1.2E-2</v>
      </c>
      <c r="W2702">
        <v>1.2E-2</v>
      </c>
      <c r="X2702" t="s">
        <v>281</v>
      </c>
      <c r="Y2702" t="s">
        <v>243</v>
      </c>
      <c r="Z2702" t="s">
        <v>4062</v>
      </c>
      <c r="AA2702" t="s">
        <v>3947</v>
      </c>
      <c r="AC2702" t="s">
        <v>4064</v>
      </c>
      <c r="AD2702" t="e">
        <f>-Site:Coyote Creek</f>
        <v>#NAME?</v>
      </c>
      <c r="AE2702" t="s">
        <v>4066</v>
      </c>
      <c r="AF2702" t="s">
        <v>736</v>
      </c>
      <c r="AG2702" t="s">
        <v>4064</v>
      </c>
      <c r="AH2702" t="s">
        <v>4067</v>
      </c>
      <c r="AJ2702" t="s">
        <v>237</v>
      </c>
      <c r="AK2702">
        <v>37.469002000000003</v>
      </c>
      <c r="AL2702">
        <v>-122.06300354003901</v>
      </c>
      <c r="AM2702" t="s">
        <v>732</v>
      </c>
      <c r="AN2702" t="s">
        <v>239</v>
      </c>
      <c r="AO2702" t="s">
        <v>240</v>
      </c>
      <c r="AP2702" t="s">
        <v>4068</v>
      </c>
      <c r="AQ2702" t="s">
        <v>242</v>
      </c>
      <c r="AR2702" t="s">
        <v>732</v>
      </c>
      <c r="AS2702" t="s">
        <v>239</v>
      </c>
      <c r="AT2702" t="s">
        <v>239</v>
      </c>
      <c r="AU2702">
        <v>1</v>
      </c>
      <c r="AW2702" t="s">
        <v>4069</v>
      </c>
      <c r="AX2702" t="s">
        <v>732</v>
      </c>
      <c r="AY2702" t="s">
        <v>109</v>
      </c>
      <c r="AZ2702" t="s">
        <v>732</v>
      </c>
      <c r="BA2702" t="s">
        <v>788</v>
      </c>
      <c r="BB2702">
        <v>-88</v>
      </c>
      <c r="BC2702" t="s">
        <v>221</v>
      </c>
      <c r="BF2702">
        <v>4</v>
      </c>
      <c r="BG2702" t="s">
        <v>221</v>
      </c>
      <c r="BP2702" t="s">
        <v>4088</v>
      </c>
      <c r="BQ2702">
        <v>1</v>
      </c>
      <c r="BR2702" t="s">
        <v>607</v>
      </c>
      <c r="BS2702">
        <v>2</v>
      </c>
      <c r="BZ2702" t="s">
        <v>607</v>
      </c>
      <c r="CA2702" t="s">
        <v>4350</v>
      </c>
    </row>
    <row r="2703" spans="1:79" hidden="1" x14ac:dyDescent="0.25">
      <c r="A2703" t="s">
        <v>4056</v>
      </c>
      <c r="B2703" t="s">
        <v>4057</v>
      </c>
      <c r="C2703" t="s">
        <v>4344</v>
      </c>
      <c r="D2703" t="s">
        <v>4176</v>
      </c>
      <c r="E2703" t="s">
        <v>4177</v>
      </c>
      <c r="F2703" s="1">
        <v>35101</v>
      </c>
      <c r="G2703" s="4">
        <v>0.55972222222222223</v>
      </c>
      <c r="H2703" t="s">
        <v>3944</v>
      </c>
      <c r="I2703">
        <v>1</v>
      </c>
      <c r="J2703" t="s">
        <v>221</v>
      </c>
      <c r="K2703" t="s">
        <v>222</v>
      </c>
      <c r="L2703">
        <v>1</v>
      </c>
      <c r="M2703">
        <v>1</v>
      </c>
      <c r="N2703" t="s">
        <v>4345</v>
      </c>
      <c r="P2703" t="s">
        <v>224</v>
      </c>
      <c r="Q2703" t="s">
        <v>732</v>
      </c>
      <c r="R2703" t="s">
        <v>226</v>
      </c>
      <c r="S2703" t="s">
        <v>227</v>
      </c>
      <c r="T2703">
        <v>0.71599999999999997</v>
      </c>
      <c r="V2703">
        <v>1.2E-2</v>
      </c>
      <c r="W2703">
        <v>1.2E-2</v>
      </c>
      <c r="X2703" t="s">
        <v>281</v>
      </c>
      <c r="Y2703" t="s">
        <v>243</v>
      </c>
      <c r="Z2703" t="s">
        <v>4062</v>
      </c>
      <c r="AA2703" t="s">
        <v>3947</v>
      </c>
      <c r="AC2703" t="s">
        <v>4064</v>
      </c>
      <c r="AD2703" t="e">
        <f>-Site:(San) Jose</f>
        <v>#NAME?</v>
      </c>
      <c r="AE2703" t="s">
        <v>4066</v>
      </c>
      <c r="AF2703" t="s">
        <v>736</v>
      </c>
      <c r="AG2703" t="s">
        <v>4064</v>
      </c>
      <c r="AH2703" t="s">
        <v>4067</v>
      </c>
      <c r="AJ2703" t="s">
        <v>237</v>
      </c>
      <c r="AK2703">
        <v>37.460231999999998</v>
      </c>
      <c r="AL2703">
        <v>-121.97560119628901</v>
      </c>
      <c r="AM2703" t="s">
        <v>732</v>
      </c>
      <c r="AN2703" t="s">
        <v>239</v>
      </c>
      <c r="AO2703" t="s">
        <v>240</v>
      </c>
      <c r="AP2703" t="s">
        <v>4068</v>
      </c>
      <c r="AQ2703" t="s">
        <v>242</v>
      </c>
      <c r="AR2703" t="s">
        <v>732</v>
      </c>
      <c r="AS2703" t="s">
        <v>239</v>
      </c>
      <c r="AT2703" t="s">
        <v>239</v>
      </c>
      <c r="AU2703">
        <v>1</v>
      </c>
      <c r="AW2703" t="s">
        <v>4069</v>
      </c>
      <c r="AX2703" t="s">
        <v>732</v>
      </c>
      <c r="AY2703" t="s">
        <v>109</v>
      </c>
      <c r="AZ2703" t="s">
        <v>732</v>
      </c>
      <c r="BA2703" t="s">
        <v>788</v>
      </c>
      <c r="BB2703">
        <v>-88</v>
      </c>
      <c r="BC2703" t="s">
        <v>221</v>
      </c>
      <c r="BF2703">
        <v>3</v>
      </c>
      <c r="BG2703" t="s">
        <v>221</v>
      </c>
      <c r="BP2703" t="s">
        <v>4178</v>
      </c>
      <c r="BQ2703">
        <v>85</v>
      </c>
      <c r="BR2703" t="s">
        <v>607</v>
      </c>
      <c r="BS2703">
        <v>2</v>
      </c>
      <c r="BZ2703" t="s">
        <v>607</v>
      </c>
      <c r="CA2703" t="s">
        <v>4351</v>
      </c>
    </row>
    <row r="2704" spans="1:79" hidden="1" x14ac:dyDescent="0.25">
      <c r="A2704" t="s">
        <v>4056</v>
      </c>
      <c r="B2704" t="s">
        <v>4057</v>
      </c>
      <c r="C2704" t="s">
        <v>4344</v>
      </c>
      <c r="D2704" t="s">
        <v>4093</v>
      </c>
      <c r="E2704" t="s">
        <v>4094</v>
      </c>
      <c r="F2704" s="1">
        <v>35101</v>
      </c>
      <c r="G2704" s="4">
        <v>0.32500000000000001</v>
      </c>
      <c r="H2704" t="s">
        <v>3944</v>
      </c>
      <c r="I2704">
        <v>1</v>
      </c>
      <c r="J2704" t="s">
        <v>221</v>
      </c>
      <c r="K2704" t="s">
        <v>222</v>
      </c>
      <c r="L2704">
        <v>1</v>
      </c>
      <c r="M2704">
        <v>1</v>
      </c>
      <c r="N2704" t="s">
        <v>4345</v>
      </c>
      <c r="P2704" t="s">
        <v>224</v>
      </c>
      <c r="Q2704" t="s">
        <v>732</v>
      </c>
      <c r="R2704" t="s">
        <v>226</v>
      </c>
      <c r="S2704" t="s">
        <v>227</v>
      </c>
      <c r="T2704">
        <v>0.154</v>
      </c>
      <c r="V2704">
        <v>1.2E-2</v>
      </c>
      <c r="W2704">
        <v>1.2E-2</v>
      </c>
      <c r="X2704" t="s">
        <v>281</v>
      </c>
      <c r="Y2704" t="s">
        <v>243</v>
      </c>
      <c r="Z2704" t="s">
        <v>4062</v>
      </c>
      <c r="AA2704" t="s">
        <v>3947</v>
      </c>
      <c r="AC2704" t="s">
        <v>4064</v>
      </c>
      <c r="AD2704" t="e">
        <f>-Site:Redwood Creek</f>
        <v>#NAME?</v>
      </c>
      <c r="AE2704" t="s">
        <v>4066</v>
      </c>
      <c r="AF2704" t="s">
        <v>736</v>
      </c>
      <c r="AG2704" t="s">
        <v>4064</v>
      </c>
      <c r="AH2704" t="s">
        <v>4067</v>
      </c>
      <c r="AJ2704" t="s">
        <v>237</v>
      </c>
      <c r="AK2704">
        <v>37.558998000000003</v>
      </c>
      <c r="AL2704">
        <v>-122.20899963378901</v>
      </c>
      <c r="AM2704" t="s">
        <v>732</v>
      </c>
      <c r="AN2704" t="s">
        <v>239</v>
      </c>
      <c r="AO2704" t="s">
        <v>240</v>
      </c>
      <c r="AP2704" t="s">
        <v>4068</v>
      </c>
      <c r="AQ2704" t="s">
        <v>242</v>
      </c>
      <c r="AR2704" t="s">
        <v>732</v>
      </c>
      <c r="AS2704" t="s">
        <v>239</v>
      </c>
      <c r="AT2704" t="s">
        <v>239</v>
      </c>
      <c r="AU2704">
        <v>1</v>
      </c>
      <c r="AW2704" t="s">
        <v>4069</v>
      </c>
      <c r="AX2704" t="s">
        <v>732</v>
      </c>
      <c r="AY2704" t="s">
        <v>109</v>
      </c>
      <c r="AZ2704" t="s">
        <v>732</v>
      </c>
      <c r="BA2704" t="s">
        <v>788</v>
      </c>
      <c r="BB2704">
        <v>-88</v>
      </c>
      <c r="BC2704" t="s">
        <v>221</v>
      </c>
      <c r="BF2704">
        <v>7</v>
      </c>
      <c r="BG2704" t="s">
        <v>221</v>
      </c>
      <c r="BP2704" t="s">
        <v>4084</v>
      </c>
      <c r="BQ2704">
        <v>81</v>
      </c>
      <c r="BR2704" t="s">
        <v>607</v>
      </c>
      <c r="BS2704">
        <v>2</v>
      </c>
      <c r="BZ2704" t="s">
        <v>607</v>
      </c>
      <c r="CA2704" t="s">
        <v>4352</v>
      </c>
    </row>
    <row r="2705" spans="1:79" hidden="1" x14ac:dyDescent="0.25">
      <c r="A2705" t="s">
        <v>4056</v>
      </c>
      <c r="B2705" t="s">
        <v>4057</v>
      </c>
      <c r="C2705" t="s">
        <v>4344</v>
      </c>
      <c r="D2705" t="s">
        <v>4180</v>
      </c>
      <c r="E2705" t="s">
        <v>4181</v>
      </c>
      <c r="F2705" s="1">
        <v>35101</v>
      </c>
      <c r="G2705" s="4">
        <v>0.46875</v>
      </c>
      <c r="H2705" t="s">
        <v>3944</v>
      </c>
      <c r="I2705">
        <v>1</v>
      </c>
      <c r="J2705" t="s">
        <v>221</v>
      </c>
      <c r="K2705" t="s">
        <v>222</v>
      </c>
      <c r="L2705">
        <v>1</v>
      </c>
      <c r="M2705">
        <v>1</v>
      </c>
      <c r="N2705" t="s">
        <v>4345</v>
      </c>
      <c r="P2705" t="s">
        <v>224</v>
      </c>
      <c r="Q2705" t="s">
        <v>732</v>
      </c>
      <c r="R2705" t="s">
        <v>226</v>
      </c>
      <c r="S2705" t="s">
        <v>227</v>
      </c>
      <c r="T2705">
        <v>0.875</v>
      </c>
      <c r="V2705">
        <v>1.2E-2</v>
      </c>
      <c r="W2705">
        <v>1.2E-2</v>
      </c>
      <c r="X2705" t="s">
        <v>281</v>
      </c>
      <c r="Y2705" t="s">
        <v>243</v>
      </c>
      <c r="Z2705" t="s">
        <v>4062</v>
      </c>
      <c r="AA2705" t="s">
        <v>3947</v>
      </c>
      <c r="AC2705" t="s">
        <v>4064</v>
      </c>
      <c r="AD2705" t="e">
        <f>-Site:Sunnyvale</f>
        <v>#NAME?</v>
      </c>
      <c r="AE2705" t="s">
        <v>4066</v>
      </c>
      <c r="AF2705" t="s">
        <v>736</v>
      </c>
      <c r="AG2705" t="s">
        <v>4064</v>
      </c>
      <c r="AH2705" t="s">
        <v>4067</v>
      </c>
      <c r="AJ2705" t="s">
        <v>237</v>
      </c>
      <c r="AK2705">
        <v>37.434249999999999</v>
      </c>
      <c r="AL2705">
        <v>-122.01010131835901</v>
      </c>
      <c r="AM2705" t="s">
        <v>732</v>
      </c>
      <c r="AN2705" t="s">
        <v>239</v>
      </c>
      <c r="AO2705" t="s">
        <v>240</v>
      </c>
      <c r="AP2705" t="s">
        <v>4068</v>
      </c>
      <c r="AQ2705" t="s">
        <v>242</v>
      </c>
      <c r="AR2705" t="s">
        <v>732</v>
      </c>
      <c r="AS2705" t="s">
        <v>239</v>
      </c>
      <c r="AT2705" t="s">
        <v>239</v>
      </c>
      <c r="AU2705">
        <v>1</v>
      </c>
      <c r="AW2705" t="s">
        <v>4069</v>
      </c>
      <c r="AX2705" t="s">
        <v>732</v>
      </c>
      <c r="AY2705" t="s">
        <v>109</v>
      </c>
      <c r="AZ2705" t="s">
        <v>732</v>
      </c>
      <c r="BA2705" t="s">
        <v>788</v>
      </c>
      <c r="BB2705">
        <v>-88</v>
      </c>
      <c r="BC2705" t="s">
        <v>221</v>
      </c>
      <c r="BF2705">
        <v>2</v>
      </c>
      <c r="BG2705" t="s">
        <v>221</v>
      </c>
      <c r="BP2705" t="s">
        <v>4178</v>
      </c>
      <c r="BQ2705">
        <v>85</v>
      </c>
      <c r="BR2705" t="s">
        <v>607</v>
      </c>
      <c r="BS2705">
        <v>2</v>
      </c>
      <c r="BZ2705" t="s">
        <v>607</v>
      </c>
      <c r="CA2705" t="s">
        <v>4353</v>
      </c>
    </row>
    <row r="2706" spans="1:79" hidden="1" x14ac:dyDescent="0.25">
      <c r="A2706" t="s">
        <v>4056</v>
      </c>
      <c r="B2706" t="s">
        <v>4057</v>
      </c>
      <c r="C2706" t="s">
        <v>4344</v>
      </c>
      <c r="D2706" t="s">
        <v>4086</v>
      </c>
      <c r="E2706" t="s">
        <v>4087</v>
      </c>
      <c r="F2706" s="1">
        <v>35102</v>
      </c>
      <c r="G2706" s="4">
        <v>0.36805555555555558</v>
      </c>
      <c r="H2706" t="s">
        <v>3944</v>
      </c>
      <c r="I2706">
        <v>1</v>
      </c>
      <c r="J2706" t="s">
        <v>221</v>
      </c>
      <c r="K2706" t="s">
        <v>222</v>
      </c>
      <c r="L2706">
        <v>1</v>
      </c>
      <c r="M2706">
        <v>1</v>
      </c>
      <c r="N2706" t="s">
        <v>4345</v>
      </c>
      <c r="P2706" t="s">
        <v>224</v>
      </c>
      <c r="Q2706" t="s">
        <v>732</v>
      </c>
      <c r="R2706" t="s">
        <v>226</v>
      </c>
      <c r="S2706" t="s">
        <v>227</v>
      </c>
      <c r="T2706">
        <v>3.3000000000000002E-2</v>
      </c>
      <c r="V2706">
        <v>1.2E-2</v>
      </c>
      <c r="W2706">
        <v>1.2E-2</v>
      </c>
      <c r="X2706" t="s">
        <v>281</v>
      </c>
      <c r="Y2706" t="s">
        <v>243</v>
      </c>
      <c r="Z2706" t="s">
        <v>4062</v>
      </c>
      <c r="AA2706" t="s">
        <v>3947</v>
      </c>
      <c r="AC2706" t="s">
        <v>4064</v>
      </c>
      <c r="AD2706" t="e">
        <f>-Site:Point Isabel</f>
        <v>#NAME?</v>
      </c>
      <c r="AE2706" t="s">
        <v>4066</v>
      </c>
      <c r="AF2706" t="s">
        <v>736</v>
      </c>
      <c r="AG2706" t="s">
        <v>4064</v>
      </c>
      <c r="AH2706" t="s">
        <v>4067</v>
      </c>
      <c r="AJ2706" t="s">
        <v>237</v>
      </c>
      <c r="AK2706">
        <v>37.887000999999998</v>
      </c>
      <c r="AL2706">
        <v>-122.34300231933599</v>
      </c>
      <c r="AM2706" t="s">
        <v>732</v>
      </c>
      <c r="AN2706" t="s">
        <v>239</v>
      </c>
      <c r="AO2706" t="s">
        <v>240</v>
      </c>
      <c r="AP2706" t="s">
        <v>4068</v>
      </c>
      <c r="AQ2706" t="s">
        <v>242</v>
      </c>
      <c r="AR2706" t="s">
        <v>732</v>
      </c>
      <c r="AS2706" t="s">
        <v>239</v>
      </c>
      <c r="AT2706" t="s">
        <v>239</v>
      </c>
      <c r="AU2706">
        <v>1</v>
      </c>
      <c r="AW2706" t="s">
        <v>4069</v>
      </c>
      <c r="AX2706" t="s">
        <v>732</v>
      </c>
      <c r="AY2706" t="s">
        <v>109</v>
      </c>
      <c r="AZ2706" t="s">
        <v>732</v>
      </c>
      <c r="BA2706" t="s">
        <v>788</v>
      </c>
      <c r="BB2706">
        <v>-88</v>
      </c>
      <c r="BC2706" t="s">
        <v>221</v>
      </c>
      <c r="BF2706">
        <v>2</v>
      </c>
      <c r="BG2706" t="s">
        <v>221</v>
      </c>
      <c r="BP2706" t="s">
        <v>4088</v>
      </c>
      <c r="BQ2706">
        <v>1</v>
      </c>
      <c r="BR2706" t="s">
        <v>607</v>
      </c>
      <c r="BS2706">
        <v>2</v>
      </c>
      <c r="BZ2706" t="s">
        <v>607</v>
      </c>
      <c r="CA2706" t="s">
        <v>4354</v>
      </c>
    </row>
    <row r="2707" spans="1:79" hidden="1" x14ac:dyDescent="0.25">
      <c r="A2707" t="s">
        <v>4056</v>
      </c>
      <c r="B2707" t="s">
        <v>4057</v>
      </c>
      <c r="C2707" t="s">
        <v>4344</v>
      </c>
      <c r="D2707" t="s">
        <v>4188</v>
      </c>
      <c r="E2707" t="s">
        <v>4189</v>
      </c>
      <c r="F2707" s="1">
        <v>35102</v>
      </c>
      <c r="G2707" s="4">
        <v>0.54166666666666663</v>
      </c>
      <c r="H2707" t="s">
        <v>3944</v>
      </c>
      <c r="I2707">
        <v>1</v>
      </c>
      <c r="J2707" t="s">
        <v>221</v>
      </c>
      <c r="K2707" t="s">
        <v>222</v>
      </c>
      <c r="L2707">
        <v>1</v>
      </c>
      <c r="M2707">
        <v>1</v>
      </c>
      <c r="N2707" t="s">
        <v>4345</v>
      </c>
      <c r="P2707" t="s">
        <v>224</v>
      </c>
      <c r="Q2707" t="s">
        <v>732</v>
      </c>
      <c r="R2707" t="s">
        <v>226</v>
      </c>
      <c r="S2707" t="s">
        <v>227</v>
      </c>
      <c r="T2707">
        <v>1.4E-2</v>
      </c>
      <c r="V2707">
        <v>1.2E-2</v>
      </c>
      <c r="W2707">
        <v>1.2E-2</v>
      </c>
      <c r="X2707" t="s">
        <v>281</v>
      </c>
      <c r="Y2707" t="s">
        <v>243</v>
      </c>
      <c r="Z2707" t="s">
        <v>4062</v>
      </c>
      <c r="AA2707" t="s">
        <v>3947</v>
      </c>
      <c r="AC2707" t="s">
        <v>4064</v>
      </c>
      <c r="AD2707" t="e">
        <f>-Site:Alameda</f>
        <v>#NAME?</v>
      </c>
      <c r="AE2707" t="s">
        <v>4066</v>
      </c>
      <c r="AF2707" t="s">
        <v>736</v>
      </c>
      <c r="AG2707" t="s">
        <v>4064</v>
      </c>
      <c r="AH2707" t="s">
        <v>4067</v>
      </c>
      <c r="AJ2707" t="s">
        <v>237</v>
      </c>
      <c r="AK2707">
        <v>37.742001000000002</v>
      </c>
      <c r="AL2707">
        <v>-122.32199859619099</v>
      </c>
      <c r="AM2707" t="s">
        <v>732</v>
      </c>
      <c r="AN2707" t="s">
        <v>239</v>
      </c>
      <c r="AO2707" t="s">
        <v>240</v>
      </c>
      <c r="AP2707" t="s">
        <v>4068</v>
      </c>
      <c r="AQ2707" t="s">
        <v>242</v>
      </c>
      <c r="AR2707" t="s">
        <v>732</v>
      </c>
      <c r="AS2707" t="s">
        <v>239</v>
      </c>
      <c r="AT2707" t="s">
        <v>239</v>
      </c>
      <c r="AU2707">
        <v>1</v>
      </c>
      <c r="AW2707" t="s">
        <v>4069</v>
      </c>
      <c r="AX2707" t="s">
        <v>732</v>
      </c>
      <c r="AY2707" t="s">
        <v>109</v>
      </c>
      <c r="AZ2707" t="s">
        <v>732</v>
      </c>
      <c r="BA2707" t="s">
        <v>788</v>
      </c>
      <c r="BB2707">
        <v>-88</v>
      </c>
      <c r="BC2707" t="s">
        <v>221</v>
      </c>
      <c r="BF2707">
        <v>11</v>
      </c>
      <c r="BG2707" t="s">
        <v>221</v>
      </c>
      <c r="BP2707" t="s">
        <v>4190</v>
      </c>
      <c r="BQ2707">
        <v>75</v>
      </c>
      <c r="BR2707" t="s">
        <v>607</v>
      </c>
      <c r="BS2707">
        <v>2</v>
      </c>
      <c r="BZ2707" t="s">
        <v>607</v>
      </c>
      <c r="CA2707" t="s">
        <v>4355</v>
      </c>
    </row>
    <row r="2708" spans="1:79" hidden="1" x14ac:dyDescent="0.25">
      <c r="A2708" t="s">
        <v>4056</v>
      </c>
      <c r="B2708" t="s">
        <v>4057</v>
      </c>
      <c r="C2708" t="s">
        <v>4344</v>
      </c>
      <c r="D2708" t="s">
        <v>4192</v>
      </c>
      <c r="E2708" t="s">
        <v>4193</v>
      </c>
      <c r="F2708" s="1">
        <v>35102</v>
      </c>
      <c r="G2708" s="4">
        <v>0.44097222222222227</v>
      </c>
      <c r="H2708" t="s">
        <v>3944</v>
      </c>
      <c r="I2708">
        <v>1</v>
      </c>
      <c r="J2708" t="s">
        <v>221</v>
      </c>
      <c r="K2708" t="s">
        <v>222</v>
      </c>
      <c r="L2708">
        <v>1</v>
      </c>
      <c r="M2708">
        <v>1</v>
      </c>
      <c r="N2708" t="s">
        <v>4345</v>
      </c>
      <c r="P2708" t="s">
        <v>224</v>
      </c>
      <c r="Q2708" t="s">
        <v>732</v>
      </c>
      <c r="R2708" t="s">
        <v>226</v>
      </c>
      <c r="S2708" t="s">
        <v>227</v>
      </c>
      <c r="T2708">
        <v>0.16500000000000001</v>
      </c>
      <c r="V2708">
        <v>1.2E-2</v>
      </c>
      <c r="W2708">
        <v>1.2E-2</v>
      </c>
      <c r="X2708" t="s">
        <v>281</v>
      </c>
      <c r="Y2708" t="s">
        <v>243</v>
      </c>
      <c r="Z2708" t="s">
        <v>4062</v>
      </c>
      <c r="AA2708" t="s">
        <v>3947</v>
      </c>
      <c r="AC2708" t="s">
        <v>4064</v>
      </c>
      <c r="AD2708" t="e">
        <f>-Site:(Red) Rock</f>
        <v>#NAME?</v>
      </c>
      <c r="AE2708" t="s">
        <v>4066</v>
      </c>
      <c r="AF2708" t="s">
        <v>736</v>
      </c>
      <c r="AG2708" t="s">
        <v>4064</v>
      </c>
      <c r="AH2708" t="s">
        <v>4067</v>
      </c>
      <c r="AJ2708" t="s">
        <v>237</v>
      </c>
      <c r="AK2708">
        <v>37.917999000000002</v>
      </c>
      <c r="AL2708">
        <v>-122.435997009277</v>
      </c>
      <c r="AM2708" t="s">
        <v>732</v>
      </c>
      <c r="AN2708" t="s">
        <v>239</v>
      </c>
      <c r="AO2708" t="s">
        <v>240</v>
      </c>
      <c r="AP2708" t="s">
        <v>4068</v>
      </c>
      <c r="AQ2708" t="s">
        <v>242</v>
      </c>
      <c r="AR2708" t="s">
        <v>732</v>
      </c>
      <c r="AS2708" t="s">
        <v>239</v>
      </c>
      <c r="AT2708" t="s">
        <v>239</v>
      </c>
      <c r="AU2708">
        <v>1</v>
      </c>
      <c r="AW2708" t="s">
        <v>4069</v>
      </c>
      <c r="AX2708" t="s">
        <v>732</v>
      </c>
      <c r="AY2708" t="s">
        <v>109</v>
      </c>
      <c r="AZ2708" t="s">
        <v>732</v>
      </c>
      <c r="BA2708" t="s">
        <v>788</v>
      </c>
      <c r="BB2708">
        <v>-88</v>
      </c>
      <c r="BC2708" t="s">
        <v>221</v>
      </c>
      <c r="BF2708">
        <v>10</v>
      </c>
      <c r="BG2708" t="s">
        <v>221</v>
      </c>
      <c r="BP2708" t="s">
        <v>4070</v>
      </c>
      <c r="BQ2708">
        <v>41</v>
      </c>
      <c r="BR2708" t="s">
        <v>607</v>
      </c>
      <c r="BS2708">
        <v>2</v>
      </c>
      <c r="BZ2708" t="s">
        <v>607</v>
      </c>
      <c r="CA2708" t="s">
        <v>4356</v>
      </c>
    </row>
    <row r="2709" spans="1:79" hidden="1" x14ac:dyDescent="0.25">
      <c r="A2709" t="s">
        <v>4056</v>
      </c>
      <c r="B2709" t="s">
        <v>4057</v>
      </c>
      <c r="C2709" t="s">
        <v>4344</v>
      </c>
      <c r="D2709" t="s">
        <v>4100</v>
      </c>
      <c r="E2709" t="s">
        <v>4101</v>
      </c>
      <c r="F2709" s="1">
        <v>35102</v>
      </c>
      <c r="G2709" s="4">
        <v>0.60416666666666663</v>
      </c>
      <c r="H2709" t="s">
        <v>3944</v>
      </c>
      <c r="I2709">
        <v>1</v>
      </c>
      <c r="J2709" t="s">
        <v>221</v>
      </c>
      <c r="K2709" t="s">
        <v>222</v>
      </c>
      <c r="L2709">
        <v>1</v>
      </c>
      <c r="M2709">
        <v>1</v>
      </c>
      <c r="N2709" t="s">
        <v>4345</v>
      </c>
      <c r="P2709" t="s">
        <v>224</v>
      </c>
      <c r="Q2709" t="s">
        <v>732</v>
      </c>
      <c r="R2709" t="s">
        <v>226</v>
      </c>
      <c r="S2709" t="s">
        <v>227</v>
      </c>
      <c r="T2709">
        <v>0.33500000000000002</v>
      </c>
      <c r="V2709">
        <v>1.2E-2</v>
      </c>
      <c r="W2709">
        <v>1.2E-2</v>
      </c>
      <c r="X2709" t="s">
        <v>281</v>
      </c>
      <c r="Y2709" t="s">
        <v>243</v>
      </c>
      <c r="Z2709" t="s">
        <v>4062</v>
      </c>
      <c r="AA2709" t="s">
        <v>3947</v>
      </c>
      <c r="AC2709" t="s">
        <v>4064</v>
      </c>
      <c r="AD2709" t="e">
        <f>-Site:Yerba Buena Island</f>
        <v>#NAME?</v>
      </c>
      <c r="AE2709" t="s">
        <v>4066</v>
      </c>
      <c r="AF2709" t="s">
        <v>736</v>
      </c>
      <c r="AG2709" t="s">
        <v>4064</v>
      </c>
      <c r="AH2709" t="s">
        <v>4067</v>
      </c>
      <c r="AJ2709" t="s">
        <v>237</v>
      </c>
      <c r="AK2709">
        <v>37.821998999999998</v>
      </c>
      <c r="AL2709">
        <v>-122.34999847412099</v>
      </c>
      <c r="AM2709" t="s">
        <v>732</v>
      </c>
      <c r="AN2709" t="s">
        <v>239</v>
      </c>
      <c r="AO2709" t="s">
        <v>240</v>
      </c>
      <c r="AP2709" t="s">
        <v>4068</v>
      </c>
      <c r="AQ2709" t="s">
        <v>242</v>
      </c>
      <c r="AR2709" t="s">
        <v>732</v>
      </c>
      <c r="AS2709" t="s">
        <v>239</v>
      </c>
      <c r="AT2709" t="s">
        <v>239</v>
      </c>
      <c r="AU2709">
        <v>1</v>
      </c>
      <c r="AW2709" t="s">
        <v>4069</v>
      </c>
      <c r="AX2709" t="s">
        <v>732</v>
      </c>
      <c r="AY2709" t="s">
        <v>109</v>
      </c>
      <c r="AZ2709" t="s">
        <v>732</v>
      </c>
      <c r="BA2709" t="s">
        <v>788</v>
      </c>
      <c r="BB2709">
        <v>-88</v>
      </c>
      <c r="BC2709" t="s">
        <v>221</v>
      </c>
      <c r="BF2709">
        <v>8</v>
      </c>
      <c r="BG2709" t="s">
        <v>221</v>
      </c>
      <c r="BP2709" t="s">
        <v>4088</v>
      </c>
      <c r="BQ2709">
        <v>1</v>
      </c>
      <c r="BR2709" t="s">
        <v>607</v>
      </c>
      <c r="BS2709">
        <v>2</v>
      </c>
      <c r="BZ2709" t="s">
        <v>607</v>
      </c>
      <c r="CA2709" t="s">
        <v>4357</v>
      </c>
    </row>
    <row r="2710" spans="1:79" hidden="1" x14ac:dyDescent="0.25">
      <c r="A2710" t="s">
        <v>4056</v>
      </c>
      <c r="B2710" t="s">
        <v>4057</v>
      </c>
      <c r="C2710" t="s">
        <v>4344</v>
      </c>
      <c r="D2710" t="s">
        <v>4103</v>
      </c>
      <c r="E2710" t="s">
        <v>4104</v>
      </c>
      <c r="F2710" s="1">
        <v>35103</v>
      </c>
      <c r="G2710" s="4">
        <v>0.39166666666666666</v>
      </c>
      <c r="H2710" t="s">
        <v>3944</v>
      </c>
      <c r="I2710">
        <v>1</v>
      </c>
      <c r="J2710" t="s">
        <v>221</v>
      </c>
      <c r="K2710" t="s">
        <v>222</v>
      </c>
      <c r="L2710">
        <v>1</v>
      </c>
      <c r="M2710">
        <v>1</v>
      </c>
      <c r="N2710" t="s">
        <v>4345</v>
      </c>
      <c r="P2710" t="s">
        <v>224</v>
      </c>
      <c r="Q2710" t="s">
        <v>732</v>
      </c>
      <c r="R2710" t="s">
        <v>226</v>
      </c>
      <c r="S2710" t="s">
        <v>227</v>
      </c>
      <c r="T2710">
        <v>0.125</v>
      </c>
      <c r="V2710">
        <v>1.2E-2</v>
      </c>
      <c r="W2710">
        <v>1.2E-2</v>
      </c>
      <c r="X2710" t="s">
        <v>281</v>
      </c>
      <c r="Y2710" t="s">
        <v>243</v>
      </c>
      <c r="Z2710" t="s">
        <v>4062</v>
      </c>
      <c r="AA2710" t="s">
        <v>3947</v>
      </c>
      <c r="AC2710" t="s">
        <v>4064</v>
      </c>
      <c r="AD2710" t="e">
        <f>-Site:Richardson Bay</f>
        <v>#NAME?</v>
      </c>
      <c r="AE2710" t="s">
        <v>4066</v>
      </c>
      <c r="AF2710" t="s">
        <v>736</v>
      </c>
      <c r="AG2710" t="s">
        <v>4064</v>
      </c>
      <c r="AH2710" t="s">
        <v>4067</v>
      </c>
      <c r="AJ2710" t="s">
        <v>237</v>
      </c>
      <c r="AK2710">
        <v>37.862000000000002</v>
      </c>
      <c r="AL2710">
        <v>-122.478996276855</v>
      </c>
      <c r="AM2710" t="s">
        <v>732</v>
      </c>
      <c r="AN2710" t="s">
        <v>239</v>
      </c>
      <c r="AO2710" t="s">
        <v>240</v>
      </c>
      <c r="AP2710" t="s">
        <v>4068</v>
      </c>
      <c r="AQ2710" t="s">
        <v>242</v>
      </c>
      <c r="AR2710" t="s">
        <v>732</v>
      </c>
      <c r="AS2710" t="s">
        <v>239</v>
      </c>
      <c r="AT2710" t="s">
        <v>239</v>
      </c>
      <c r="AU2710">
        <v>1</v>
      </c>
      <c r="AW2710" t="s">
        <v>4069</v>
      </c>
      <c r="AX2710" t="s">
        <v>732</v>
      </c>
      <c r="AY2710" t="s">
        <v>109</v>
      </c>
      <c r="AZ2710" t="s">
        <v>732</v>
      </c>
      <c r="BA2710" t="s">
        <v>788</v>
      </c>
      <c r="BB2710">
        <v>-88</v>
      </c>
      <c r="BC2710" t="s">
        <v>221</v>
      </c>
      <c r="BF2710">
        <v>3</v>
      </c>
      <c r="BG2710" t="s">
        <v>221</v>
      </c>
      <c r="BP2710" t="s">
        <v>4070</v>
      </c>
      <c r="BQ2710">
        <v>41</v>
      </c>
      <c r="BR2710" t="s">
        <v>607</v>
      </c>
      <c r="BS2710">
        <v>2</v>
      </c>
      <c r="BZ2710" t="s">
        <v>607</v>
      </c>
      <c r="CA2710" t="s">
        <v>4358</v>
      </c>
    </row>
    <row r="2711" spans="1:79" hidden="1" x14ac:dyDescent="0.25">
      <c r="A2711" t="s">
        <v>4056</v>
      </c>
      <c r="B2711" t="s">
        <v>4057</v>
      </c>
      <c r="C2711" t="s">
        <v>4344</v>
      </c>
      <c r="D2711" t="s">
        <v>4059</v>
      </c>
      <c r="E2711" t="s">
        <v>4060</v>
      </c>
      <c r="F2711" s="1">
        <v>35103</v>
      </c>
      <c r="G2711" s="4">
        <v>0.49652777777777773</v>
      </c>
      <c r="H2711" t="s">
        <v>3944</v>
      </c>
      <c r="I2711">
        <v>1</v>
      </c>
      <c r="J2711" t="s">
        <v>221</v>
      </c>
      <c r="K2711" t="s">
        <v>222</v>
      </c>
      <c r="L2711">
        <v>1</v>
      </c>
      <c r="M2711">
        <v>1</v>
      </c>
      <c r="N2711" t="s">
        <v>4345</v>
      </c>
      <c r="P2711" t="s">
        <v>224</v>
      </c>
      <c r="Q2711" t="s">
        <v>732</v>
      </c>
      <c r="R2711" t="s">
        <v>226</v>
      </c>
      <c r="S2711" t="s">
        <v>227</v>
      </c>
      <c r="T2711">
        <v>0.33800000000000002</v>
      </c>
      <c r="V2711">
        <v>1.2E-2</v>
      </c>
      <c r="W2711">
        <v>1.2E-2</v>
      </c>
      <c r="X2711" t="s">
        <v>281</v>
      </c>
      <c r="Y2711" t="s">
        <v>243</v>
      </c>
      <c r="Z2711" t="s">
        <v>4062</v>
      </c>
      <c r="AA2711" t="s">
        <v>3947</v>
      </c>
      <c r="AC2711" t="s">
        <v>4064</v>
      </c>
      <c r="AD2711" t="e">
        <f>-Site:Golden Gate</f>
        <v>#NAME?</v>
      </c>
      <c r="AE2711" t="s">
        <v>4066</v>
      </c>
      <c r="AF2711" t="s">
        <v>736</v>
      </c>
      <c r="AG2711" t="s">
        <v>4064</v>
      </c>
      <c r="AH2711" t="s">
        <v>4067</v>
      </c>
      <c r="AJ2711" t="s">
        <v>237</v>
      </c>
      <c r="AK2711">
        <v>37.863998000000002</v>
      </c>
      <c r="AL2711">
        <v>-122.673332214355</v>
      </c>
      <c r="AM2711" t="s">
        <v>732</v>
      </c>
      <c r="AN2711" t="s">
        <v>239</v>
      </c>
      <c r="AO2711" t="s">
        <v>240</v>
      </c>
      <c r="AP2711" t="s">
        <v>4068</v>
      </c>
      <c r="AQ2711" t="s">
        <v>242</v>
      </c>
      <c r="AR2711" t="s">
        <v>732</v>
      </c>
      <c r="AS2711" t="s">
        <v>239</v>
      </c>
      <c r="AT2711" t="s">
        <v>239</v>
      </c>
      <c r="AU2711">
        <v>1</v>
      </c>
      <c r="AW2711" t="s">
        <v>4069</v>
      </c>
      <c r="AX2711" t="s">
        <v>732</v>
      </c>
      <c r="AY2711" t="s">
        <v>109</v>
      </c>
      <c r="AZ2711" t="s">
        <v>732</v>
      </c>
      <c r="BA2711" t="s">
        <v>788</v>
      </c>
      <c r="BB2711">
        <v>-88</v>
      </c>
      <c r="BC2711" t="s">
        <v>221</v>
      </c>
      <c r="BF2711">
        <v>25</v>
      </c>
      <c r="BG2711" t="s">
        <v>221</v>
      </c>
      <c r="BP2711" t="s">
        <v>4070</v>
      </c>
      <c r="BQ2711">
        <v>41</v>
      </c>
      <c r="BR2711" t="s">
        <v>607</v>
      </c>
      <c r="BS2711">
        <v>2</v>
      </c>
      <c r="BZ2711" t="s">
        <v>607</v>
      </c>
      <c r="CA2711" t="s">
        <v>4359</v>
      </c>
    </row>
    <row r="2712" spans="1:79" hidden="1" x14ac:dyDescent="0.25">
      <c r="A2712" t="s">
        <v>4056</v>
      </c>
      <c r="B2712" t="s">
        <v>4057</v>
      </c>
      <c r="C2712" t="s">
        <v>4344</v>
      </c>
      <c r="D2712" t="s">
        <v>4119</v>
      </c>
      <c r="E2712" t="s">
        <v>4120</v>
      </c>
      <c r="F2712" s="1">
        <v>35107</v>
      </c>
      <c r="G2712" s="4">
        <v>0.62708333333333333</v>
      </c>
      <c r="H2712" t="s">
        <v>3944</v>
      </c>
      <c r="I2712">
        <v>1</v>
      </c>
      <c r="J2712" t="s">
        <v>221</v>
      </c>
      <c r="K2712" t="s">
        <v>222</v>
      </c>
      <c r="L2712">
        <v>1</v>
      </c>
      <c r="M2712">
        <v>1</v>
      </c>
      <c r="N2712" t="s">
        <v>4345</v>
      </c>
      <c r="P2712" t="s">
        <v>224</v>
      </c>
      <c r="Q2712" t="s">
        <v>732</v>
      </c>
      <c r="R2712" t="s">
        <v>226</v>
      </c>
      <c r="S2712" t="s">
        <v>227</v>
      </c>
      <c r="T2712">
        <v>0.16</v>
      </c>
      <c r="V2712">
        <v>1.2E-2</v>
      </c>
      <c r="W2712">
        <v>1.2E-2</v>
      </c>
      <c r="X2712" t="s">
        <v>281</v>
      </c>
      <c r="Y2712" t="s">
        <v>243</v>
      </c>
      <c r="Z2712" t="s">
        <v>4062</v>
      </c>
      <c r="AA2712" t="s">
        <v>3947</v>
      </c>
      <c r="AC2712" t="s">
        <v>4064</v>
      </c>
      <c r="AD2712" t="e">
        <f>-Site:Davis Point</f>
        <v>#NAME?</v>
      </c>
      <c r="AE2712" t="s">
        <v>4066</v>
      </c>
      <c r="AF2712" t="s">
        <v>736</v>
      </c>
      <c r="AG2712" t="s">
        <v>4064</v>
      </c>
      <c r="AH2712" t="s">
        <v>4067</v>
      </c>
      <c r="AJ2712" t="s">
        <v>237</v>
      </c>
      <c r="AK2712">
        <v>38.050998999999997</v>
      </c>
      <c r="AL2712">
        <v>-122.27799987793</v>
      </c>
      <c r="AM2712" t="s">
        <v>732</v>
      </c>
      <c r="AN2712" t="s">
        <v>239</v>
      </c>
      <c r="AO2712" t="s">
        <v>240</v>
      </c>
      <c r="AP2712" t="s">
        <v>4068</v>
      </c>
      <c r="AQ2712" t="s">
        <v>242</v>
      </c>
      <c r="AR2712" t="s">
        <v>732</v>
      </c>
      <c r="AS2712" t="s">
        <v>239</v>
      </c>
      <c r="AT2712" t="s">
        <v>239</v>
      </c>
      <c r="AU2712">
        <v>1</v>
      </c>
      <c r="AW2712" t="s">
        <v>4069</v>
      </c>
      <c r="AX2712" t="s">
        <v>732</v>
      </c>
      <c r="AY2712" t="s">
        <v>109</v>
      </c>
      <c r="AZ2712" t="s">
        <v>732</v>
      </c>
      <c r="BA2712" t="s">
        <v>788</v>
      </c>
      <c r="BB2712">
        <v>-88</v>
      </c>
      <c r="BC2712" t="s">
        <v>221</v>
      </c>
      <c r="BF2712">
        <v>6</v>
      </c>
      <c r="BG2712" t="s">
        <v>221</v>
      </c>
      <c r="BP2712" t="s">
        <v>4111</v>
      </c>
      <c r="BQ2712">
        <v>13</v>
      </c>
      <c r="BR2712" t="s">
        <v>607</v>
      </c>
      <c r="BS2712">
        <v>2</v>
      </c>
      <c r="BZ2712" t="s">
        <v>607</v>
      </c>
      <c r="CA2712" t="s">
        <v>4360</v>
      </c>
    </row>
    <row r="2713" spans="1:79" hidden="1" x14ac:dyDescent="0.25">
      <c r="A2713" t="s">
        <v>4056</v>
      </c>
      <c r="B2713" t="s">
        <v>4057</v>
      </c>
      <c r="C2713" t="s">
        <v>4344</v>
      </c>
      <c r="D2713" t="s">
        <v>4113</v>
      </c>
      <c r="E2713" t="s">
        <v>4114</v>
      </c>
      <c r="F2713" s="1">
        <v>35107</v>
      </c>
      <c r="G2713" s="4">
        <v>0.5</v>
      </c>
      <c r="H2713" t="s">
        <v>3944</v>
      </c>
      <c r="I2713">
        <v>1</v>
      </c>
      <c r="J2713" t="s">
        <v>221</v>
      </c>
      <c r="K2713" t="s">
        <v>222</v>
      </c>
      <c r="L2713">
        <v>1</v>
      </c>
      <c r="M2713">
        <v>1</v>
      </c>
      <c r="N2713" t="s">
        <v>4345</v>
      </c>
      <c r="P2713" t="s">
        <v>224</v>
      </c>
      <c r="Q2713" t="s">
        <v>732</v>
      </c>
      <c r="R2713" t="s">
        <v>226</v>
      </c>
      <c r="S2713" t="s">
        <v>227</v>
      </c>
      <c r="T2713">
        <v>0.16700000000000001</v>
      </c>
      <c r="V2713">
        <v>1.2E-2</v>
      </c>
      <c r="W2713">
        <v>1.2E-2</v>
      </c>
      <c r="X2713" t="s">
        <v>281</v>
      </c>
      <c r="Y2713" t="s">
        <v>243</v>
      </c>
      <c r="Z2713" t="s">
        <v>4062</v>
      </c>
      <c r="AA2713" t="s">
        <v>3947</v>
      </c>
      <c r="AC2713" t="s">
        <v>4064</v>
      </c>
      <c r="AD2713" t="e">
        <f>-Site:(San) Pablo Bay</f>
        <v>#NAME?</v>
      </c>
      <c r="AE2713" t="s">
        <v>4066</v>
      </c>
      <c r="AF2713" t="s">
        <v>736</v>
      </c>
      <c r="AG2713" t="s">
        <v>4064</v>
      </c>
      <c r="AH2713" t="s">
        <v>4067</v>
      </c>
      <c r="AJ2713" t="s">
        <v>237</v>
      </c>
      <c r="AK2713">
        <v>38.048000000000002</v>
      </c>
      <c r="AL2713">
        <v>-122.421997070312</v>
      </c>
      <c r="AM2713" t="s">
        <v>732</v>
      </c>
      <c r="AN2713" t="s">
        <v>239</v>
      </c>
      <c r="AO2713" t="s">
        <v>240</v>
      </c>
      <c r="AP2713" t="s">
        <v>4068</v>
      </c>
      <c r="AQ2713" t="s">
        <v>242</v>
      </c>
      <c r="AR2713" t="s">
        <v>732</v>
      </c>
      <c r="AS2713" t="s">
        <v>239</v>
      </c>
      <c r="AT2713" t="s">
        <v>239</v>
      </c>
      <c r="AU2713">
        <v>1</v>
      </c>
      <c r="AW2713" t="s">
        <v>4069</v>
      </c>
      <c r="AX2713" t="s">
        <v>732</v>
      </c>
      <c r="AY2713" t="s">
        <v>109</v>
      </c>
      <c r="AZ2713" t="s">
        <v>732</v>
      </c>
      <c r="BA2713" t="s">
        <v>788</v>
      </c>
      <c r="BB2713">
        <v>-88</v>
      </c>
      <c r="BC2713" t="s">
        <v>221</v>
      </c>
      <c r="BF2713">
        <v>3</v>
      </c>
      <c r="BG2713" t="s">
        <v>221</v>
      </c>
      <c r="BP2713" t="s">
        <v>4070</v>
      </c>
      <c r="BQ2713">
        <v>41</v>
      </c>
      <c r="BR2713" t="s">
        <v>607</v>
      </c>
      <c r="BS2713">
        <v>2</v>
      </c>
      <c r="BZ2713" t="s">
        <v>607</v>
      </c>
      <c r="CA2713" t="s">
        <v>4361</v>
      </c>
    </row>
    <row r="2714" spans="1:79" hidden="1" x14ac:dyDescent="0.25">
      <c r="A2714" t="s">
        <v>4056</v>
      </c>
      <c r="B2714" t="s">
        <v>4057</v>
      </c>
      <c r="C2714" t="s">
        <v>4344</v>
      </c>
      <c r="D2714" t="s">
        <v>4196</v>
      </c>
      <c r="E2714" t="s">
        <v>4197</v>
      </c>
      <c r="F2714" s="1">
        <v>35107</v>
      </c>
      <c r="G2714" s="4">
        <v>0.40277777777777773</v>
      </c>
      <c r="H2714" t="s">
        <v>3944</v>
      </c>
      <c r="I2714">
        <v>1</v>
      </c>
      <c r="J2714" t="s">
        <v>221</v>
      </c>
      <c r="K2714" t="s">
        <v>222</v>
      </c>
      <c r="L2714">
        <v>1</v>
      </c>
      <c r="M2714">
        <v>1</v>
      </c>
      <c r="N2714" t="s">
        <v>4345</v>
      </c>
      <c r="P2714" t="s">
        <v>224</v>
      </c>
      <c r="Q2714" t="s">
        <v>732</v>
      </c>
      <c r="R2714" t="s">
        <v>226</v>
      </c>
      <c r="S2714" t="s">
        <v>227</v>
      </c>
      <c r="T2714">
        <v>0.17199999999999999</v>
      </c>
      <c r="V2714">
        <v>1.2E-2</v>
      </c>
      <c r="W2714">
        <v>1.2E-2</v>
      </c>
      <c r="X2714" t="s">
        <v>281</v>
      </c>
      <c r="Y2714" t="s">
        <v>243</v>
      </c>
      <c r="Z2714" t="s">
        <v>4062</v>
      </c>
      <c r="AA2714" t="s">
        <v>3947</v>
      </c>
      <c r="AC2714" t="s">
        <v>4064</v>
      </c>
      <c r="AD2714" t="e">
        <f>-Site:Petaluma River</f>
        <v>#NAME?</v>
      </c>
      <c r="AE2714" t="s">
        <v>4066</v>
      </c>
      <c r="AF2714" t="s">
        <v>736</v>
      </c>
      <c r="AG2714" t="s">
        <v>4064</v>
      </c>
      <c r="AH2714" t="s">
        <v>4067</v>
      </c>
      <c r="AJ2714" t="s">
        <v>237</v>
      </c>
      <c r="AK2714">
        <v>38.110999999999997</v>
      </c>
      <c r="AL2714">
        <v>-122.48699951171901</v>
      </c>
      <c r="AM2714" t="s">
        <v>732</v>
      </c>
      <c r="AN2714" t="s">
        <v>239</v>
      </c>
      <c r="AO2714" t="s">
        <v>240</v>
      </c>
      <c r="AP2714" t="s">
        <v>4068</v>
      </c>
      <c r="AQ2714" t="s">
        <v>242</v>
      </c>
      <c r="AR2714" t="s">
        <v>732</v>
      </c>
      <c r="AS2714" t="s">
        <v>239</v>
      </c>
      <c r="AT2714" t="s">
        <v>239</v>
      </c>
      <c r="AU2714">
        <v>1</v>
      </c>
      <c r="AW2714" t="s">
        <v>4069</v>
      </c>
      <c r="AX2714" t="s">
        <v>732</v>
      </c>
      <c r="AY2714" t="s">
        <v>109</v>
      </c>
      <c r="AZ2714" t="s">
        <v>732</v>
      </c>
      <c r="BA2714" t="s">
        <v>788</v>
      </c>
      <c r="BB2714">
        <v>-88</v>
      </c>
      <c r="BC2714" t="s">
        <v>221</v>
      </c>
      <c r="BF2714">
        <v>3</v>
      </c>
      <c r="BG2714" t="s">
        <v>221</v>
      </c>
      <c r="BP2714" t="s">
        <v>4198</v>
      </c>
      <c r="BQ2714">
        <v>97</v>
      </c>
      <c r="BR2714" t="s">
        <v>607</v>
      </c>
      <c r="BS2714">
        <v>2</v>
      </c>
      <c r="BZ2714" t="s">
        <v>607</v>
      </c>
      <c r="CA2714" t="s">
        <v>4362</v>
      </c>
    </row>
    <row r="2715" spans="1:79" hidden="1" x14ac:dyDescent="0.25">
      <c r="A2715" t="s">
        <v>4056</v>
      </c>
      <c r="B2715" t="s">
        <v>4057</v>
      </c>
      <c r="C2715" t="s">
        <v>4344</v>
      </c>
      <c r="D2715" t="s">
        <v>4109</v>
      </c>
      <c r="E2715" t="s">
        <v>4110</v>
      </c>
      <c r="F2715" s="1">
        <v>35107</v>
      </c>
      <c r="G2715" s="4">
        <v>0.56458333333333333</v>
      </c>
      <c r="H2715" t="s">
        <v>3944</v>
      </c>
      <c r="I2715">
        <v>1</v>
      </c>
      <c r="J2715" t="s">
        <v>221</v>
      </c>
      <c r="K2715" t="s">
        <v>222</v>
      </c>
      <c r="L2715">
        <v>1</v>
      </c>
      <c r="M2715">
        <v>1</v>
      </c>
      <c r="N2715" t="s">
        <v>4345</v>
      </c>
      <c r="P2715" t="s">
        <v>224</v>
      </c>
      <c r="Q2715" t="s">
        <v>732</v>
      </c>
      <c r="R2715" t="s">
        <v>226</v>
      </c>
      <c r="S2715" t="s">
        <v>227</v>
      </c>
      <c r="T2715">
        <v>0.15</v>
      </c>
      <c r="V2715">
        <v>1.2E-2</v>
      </c>
      <c r="W2715">
        <v>1.2E-2</v>
      </c>
      <c r="X2715" t="s">
        <v>281</v>
      </c>
      <c r="Y2715" t="s">
        <v>243</v>
      </c>
      <c r="Z2715" t="s">
        <v>4062</v>
      </c>
      <c r="AA2715" t="s">
        <v>3947</v>
      </c>
      <c r="AC2715" t="s">
        <v>4064</v>
      </c>
      <c r="AD2715" t="e">
        <f>-Site:Pinole Point</f>
        <v>#NAME?</v>
      </c>
      <c r="AE2715" t="s">
        <v>4066</v>
      </c>
      <c r="AF2715" t="s">
        <v>736</v>
      </c>
      <c r="AG2715" t="s">
        <v>4064</v>
      </c>
      <c r="AH2715" t="s">
        <v>4067</v>
      </c>
      <c r="AJ2715" t="s">
        <v>237</v>
      </c>
      <c r="AK2715">
        <v>38.023997999999999</v>
      </c>
      <c r="AL2715">
        <v>-122.362998962402</v>
      </c>
      <c r="AM2715" t="s">
        <v>732</v>
      </c>
      <c r="AN2715" t="s">
        <v>239</v>
      </c>
      <c r="AO2715" t="s">
        <v>240</v>
      </c>
      <c r="AP2715" t="s">
        <v>4068</v>
      </c>
      <c r="AQ2715" t="s">
        <v>242</v>
      </c>
      <c r="AR2715" t="s">
        <v>732</v>
      </c>
      <c r="AS2715" t="s">
        <v>239</v>
      </c>
      <c r="AT2715" t="s">
        <v>239</v>
      </c>
      <c r="AU2715">
        <v>1</v>
      </c>
      <c r="AW2715" t="s">
        <v>4069</v>
      </c>
      <c r="AX2715" t="s">
        <v>732</v>
      </c>
      <c r="AY2715" t="s">
        <v>109</v>
      </c>
      <c r="AZ2715" t="s">
        <v>732</v>
      </c>
      <c r="BA2715" t="s">
        <v>788</v>
      </c>
      <c r="BB2715">
        <v>-88</v>
      </c>
      <c r="BC2715" t="s">
        <v>221</v>
      </c>
      <c r="BF2715">
        <v>6</v>
      </c>
      <c r="BG2715" t="s">
        <v>221</v>
      </c>
      <c r="BP2715" t="s">
        <v>4111</v>
      </c>
      <c r="BQ2715">
        <v>13</v>
      </c>
      <c r="BR2715" t="s">
        <v>607</v>
      </c>
      <c r="BS2715">
        <v>2</v>
      </c>
      <c r="BZ2715" t="s">
        <v>607</v>
      </c>
      <c r="CA2715" t="s">
        <v>4363</v>
      </c>
    </row>
    <row r="2716" spans="1:79" hidden="1" x14ac:dyDescent="0.25">
      <c r="A2716" t="s">
        <v>4056</v>
      </c>
      <c r="B2716" t="s">
        <v>4057</v>
      </c>
      <c r="C2716" t="s">
        <v>4344</v>
      </c>
      <c r="D2716" t="s">
        <v>4122</v>
      </c>
      <c r="E2716" t="s">
        <v>4123</v>
      </c>
      <c r="F2716" s="1">
        <v>35108</v>
      </c>
      <c r="G2716" s="4">
        <v>0.43472222222222223</v>
      </c>
      <c r="H2716" t="s">
        <v>3944</v>
      </c>
      <c r="I2716">
        <v>1</v>
      </c>
      <c r="J2716" t="s">
        <v>221</v>
      </c>
      <c r="K2716" t="s">
        <v>222</v>
      </c>
      <c r="L2716">
        <v>1</v>
      </c>
      <c r="M2716">
        <v>1</v>
      </c>
      <c r="N2716" t="s">
        <v>4345</v>
      </c>
      <c r="P2716" t="s">
        <v>224</v>
      </c>
      <c r="Q2716" t="s">
        <v>732</v>
      </c>
      <c r="R2716" t="s">
        <v>226</v>
      </c>
      <c r="S2716" t="s">
        <v>227</v>
      </c>
      <c r="T2716">
        <v>0.13800000000000001</v>
      </c>
      <c r="V2716">
        <v>1.2E-2</v>
      </c>
      <c r="W2716">
        <v>1.2E-2</v>
      </c>
      <c r="X2716" t="s">
        <v>281</v>
      </c>
      <c r="Y2716" t="s">
        <v>243</v>
      </c>
      <c r="Z2716" t="s">
        <v>4062</v>
      </c>
      <c r="AA2716" t="s">
        <v>3947</v>
      </c>
      <c r="AC2716" t="s">
        <v>4064</v>
      </c>
      <c r="AD2716" t="e">
        <f>-Site:Grizzly Bay</f>
        <v>#NAME?</v>
      </c>
      <c r="AE2716" t="s">
        <v>4066</v>
      </c>
      <c r="AF2716" t="s">
        <v>736</v>
      </c>
      <c r="AG2716" t="s">
        <v>4064</v>
      </c>
      <c r="AH2716" t="s">
        <v>4067</v>
      </c>
      <c r="AJ2716" t="s">
        <v>237</v>
      </c>
      <c r="AK2716">
        <v>38.116000999999997</v>
      </c>
      <c r="AL2716">
        <v>-122.040000915527</v>
      </c>
      <c r="AM2716" t="s">
        <v>732</v>
      </c>
      <c r="AN2716" t="s">
        <v>239</v>
      </c>
      <c r="AO2716" t="s">
        <v>240</v>
      </c>
      <c r="AP2716" t="s">
        <v>4068</v>
      </c>
      <c r="AQ2716" t="s">
        <v>242</v>
      </c>
      <c r="AR2716" t="s">
        <v>732</v>
      </c>
      <c r="AS2716" t="s">
        <v>239</v>
      </c>
      <c r="AT2716" t="s">
        <v>239</v>
      </c>
      <c r="AU2716">
        <v>1</v>
      </c>
      <c r="AW2716" t="s">
        <v>4069</v>
      </c>
      <c r="AX2716" t="s">
        <v>732</v>
      </c>
      <c r="AY2716" t="s">
        <v>109</v>
      </c>
      <c r="AZ2716" t="s">
        <v>732</v>
      </c>
      <c r="BA2716" t="s">
        <v>788</v>
      </c>
      <c r="BB2716">
        <v>-88</v>
      </c>
      <c r="BC2716" t="s">
        <v>221</v>
      </c>
      <c r="BF2716">
        <v>3</v>
      </c>
      <c r="BG2716" t="s">
        <v>221</v>
      </c>
      <c r="BP2716" t="s">
        <v>1254</v>
      </c>
      <c r="BQ2716">
        <v>95</v>
      </c>
      <c r="BR2716" t="s">
        <v>607</v>
      </c>
      <c r="BS2716">
        <v>2</v>
      </c>
      <c r="BZ2716" t="s">
        <v>607</v>
      </c>
      <c r="CA2716" t="s">
        <v>4364</v>
      </c>
    </row>
    <row r="2717" spans="1:79" hidden="1" x14ac:dyDescent="0.25">
      <c r="A2717" t="s">
        <v>4056</v>
      </c>
      <c r="B2717" t="s">
        <v>4057</v>
      </c>
      <c r="C2717" t="s">
        <v>4344</v>
      </c>
      <c r="D2717" t="s">
        <v>4106</v>
      </c>
      <c r="E2717" t="s">
        <v>4107</v>
      </c>
      <c r="F2717" s="1">
        <v>35108</v>
      </c>
      <c r="G2717" s="4">
        <v>0.31597222222222221</v>
      </c>
      <c r="H2717" t="s">
        <v>3944</v>
      </c>
      <c r="I2717">
        <v>1</v>
      </c>
      <c r="J2717" t="s">
        <v>221</v>
      </c>
      <c r="K2717" t="s">
        <v>222</v>
      </c>
      <c r="L2717">
        <v>1</v>
      </c>
      <c r="M2717">
        <v>1</v>
      </c>
      <c r="N2717" t="s">
        <v>4345</v>
      </c>
      <c r="P2717" t="s">
        <v>224</v>
      </c>
      <c r="Q2717" t="s">
        <v>732</v>
      </c>
      <c r="R2717" t="s">
        <v>226</v>
      </c>
      <c r="S2717" t="s">
        <v>227</v>
      </c>
      <c r="T2717">
        <v>0.13100000000000001</v>
      </c>
      <c r="V2717">
        <v>1.2E-2</v>
      </c>
      <c r="W2717">
        <v>1.2E-2</v>
      </c>
      <c r="X2717" t="s">
        <v>281</v>
      </c>
      <c r="Y2717" t="s">
        <v>243</v>
      </c>
      <c r="Z2717" t="s">
        <v>4062</v>
      </c>
      <c r="AA2717" t="s">
        <v>3947</v>
      </c>
      <c r="AC2717" t="s">
        <v>4064</v>
      </c>
      <c r="AD2717" t="e">
        <f>-Site:Napa River</f>
        <v>#NAME?</v>
      </c>
      <c r="AE2717" t="s">
        <v>4066</v>
      </c>
      <c r="AF2717" t="s">
        <v>736</v>
      </c>
      <c r="AG2717" t="s">
        <v>4064</v>
      </c>
      <c r="AH2717" t="s">
        <v>4067</v>
      </c>
      <c r="AJ2717" t="s">
        <v>237</v>
      </c>
      <c r="AK2717">
        <v>38.097000000000001</v>
      </c>
      <c r="AL2717">
        <v>-122.26100158691401</v>
      </c>
      <c r="AM2717" t="s">
        <v>732</v>
      </c>
      <c r="AN2717" t="s">
        <v>239</v>
      </c>
      <c r="AO2717" t="s">
        <v>240</v>
      </c>
      <c r="AP2717" t="s">
        <v>4068</v>
      </c>
      <c r="AQ2717" t="s">
        <v>242</v>
      </c>
      <c r="AR2717" t="s">
        <v>732</v>
      </c>
      <c r="AS2717" t="s">
        <v>239</v>
      </c>
      <c r="AT2717" t="s">
        <v>239</v>
      </c>
      <c r="AU2717">
        <v>1</v>
      </c>
      <c r="AW2717" t="s">
        <v>4069</v>
      </c>
      <c r="AX2717" t="s">
        <v>732</v>
      </c>
      <c r="AY2717" t="s">
        <v>109</v>
      </c>
      <c r="AZ2717" t="s">
        <v>732</v>
      </c>
      <c r="BA2717" t="s">
        <v>788</v>
      </c>
      <c r="BB2717">
        <v>-88</v>
      </c>
      <c r="BC2717" t="s">
        <v>221</v>
      </c>
      <c r="BF2717">
        <v>5</v>
      </c>
      <c r="BG2717" t="s">
        <v>221</v>
      </c>
      <c r="BP2717" t="s">
        <v>1254</v>
      </c>
      <c r="BQ2717">
        <v>95</v>
      </c>
      <c r="BR2717" t="s">
        <v>607</v>
      </c>
      <c r="BS2717">
        <v>2</v>
      </c>
      <c r="BZ2717" t="s">
        <v>607</v>
      </c>
      <c r="CA2717" t="s">
        <v>4365</v>
      </c>
    </row>
    <row r="2718" spans="1:79" hidden="1" x14ac:dyDescent="0.25">
      <c r="A2718" t="s">
        <v>4056</v>
      </c>
      <c r="B2718" t="s">
        <v>4057</v>
      </c>
      <c r="C2718" t="s">
        <v>4344</v>
      </c>
      <c r="D2718" t="s">
        <v>4116</v>
      </c>
      <c r="E2718" t="s">
        <v>4117</v>
      </c>
      <c r="F2718" s="1">
        <v>35108</v>
      </c>
      <c r="G2718" s="4">
        <v>0.52083333333333337</v>
      </c>
      <c r="H2718" t="s">
        <v>3944</v>
      </c>
      <c r="I2718">
        <v>1</v>
      </c>
      <c r="J2718" t="s">
        <v>221</v>
      </c>
      <c r="K2718" t="s">
        <v>222</v>
      </c>
      <c r="L2718">
        <v>1</v>
      </c>
      <c r="M2718">
        <v>1</v>
      </c>
      <c r="N2718" t="s">
        <v>4345</v>
      </c>
      <c r="P2718" t="s">
        <v>224</v>
      </c>
      <c r="Q2718" t="s">
        <v>732</v>
      </c>
      <c r="R2718" t="s">
        <v>226</v>
      </c>
      <c r="S2718" t="s">
        <v>227</v>
      </c>
      <c r="T2718">
        <v>0.11899999999999999</v>
      </c>
      <c r="V2718">
        <v>1.2E-2</v>
      </c>
      <c r="W2718">
        <v>1.2E-2</v>
      </c>
      <c r="X2718" t="s">
        <v>281</v>
      </c>
      <c r="Y2718" t="s">
        <v>243</v>
      </c>
      <c r="Z2718" t="s">
        <v>4062</v>
      </c>
      <c r="AA2718" t="s">
        <v>3947</v>
      </c>
      <c r="AC2718" t="s">
        <v>4064</v>
      </c>
      <c r="AD2718" t="e">
        <f>-Site:Pacheco Creek</f>
        <v>#NAME?</v>
      </c>
      <c r="AE2718" t="s">
        <v>4066</v>
      </c>
      <c r="AF2718" t="s">
        <v>736</v>
      </c>
      <c r="AG2718" t="s">
        <v>4064</v>
      </c>
      <c r="AH2718" t="s">
        <v>4067</v>
      </c>
      <c r="AJ2718" t="s">
        <v>237</v>
      </c>
      <c r="AK2718">
        <v>38.050998999999997</v>
      </c>
      <c r="AL2718">
        <v>-122.098999023438</v>
      </c>
      <c r="AM2718" t="s">
        <v>732</v>
      </c>
      <c r="AN2718" t="s">
        <v>239</v>
      </c>
      <c r="AO2718" t="s">
        <v>240</v>
      </c>
      <c r="AP2718" t="s">
        <v>4068</v>
      </c>
      <c r="AQ2718" t="s">
        <v>242</v>
      </c>
      <c r="AR2718" t="s">
        <v>732</v>
      </c>
      <c r="AS2718" t="s">
        <v>239</v>
      </c>
      <c r="AT2718" t="s">
        <v>239</v>
      </c>
      <c r="AU2718">
        <v>1</v>
      </c>
      <c r="AW2718" t="s">
        <v>4069</v>
      </c>
      <c r="AX2718" t="s">
        <v>732</v>
      </c>
      <c r="AY2718" t="s">
        <v>109</v>
      </c>
      <c r="AZ2718" t="s">
        <v>732</v>
      </c>
      <c r="BA2718" t="s">
        <v>788</v>
      </c>
      <c r="BB2718">
        <v>-88</v>
      </c>
      <c r="BC2718" t="s">
        <v>221</v>
      </c>
      <c r="BF2718">
        <v>10</v>
      </c>
      <c r="BG2718" t="s">
        <v>221</v>
      </c>
      <c r="BP2718" t="s">
        <v>1254</v>
      </c>
      <c r="BQ2718">
        <v>95</v>
      </c>
      <c r="BR2718" t="s">
        <v>607</v>
      </c>
      <c r="BS2718">
        <v>2</v>
      </c>
      <c r="BZ2718" t="s">
        <v>607</v>
      </c>
      <c r="CA2718" t="s">
        <v>4366</v>
      </c>
    </row>
    <row r="2719" spans="1:79" hidden="1" x14ac:dyDescent="0.25">
      <c r="A2719" t="s">
        <v>4056</v>
      </c>
      <c r="B2719" t="s">
        <v>4057</v>
      </c>
      <c r="C2719" t="s">
        <v>4344</v>
      </c>
      <c r="D2719" t="s">
        <v>4206</v>
      </c>
      <c r="E2719" t="s">
        <v>4207</v>
      </c>
      <c r="F2719" s="1">
        <v>35109</v>
      </c>
      <c r="G2719" s="4">
        <v>0.37013888888888885</v>
      </c>
      <c r="H2719" t="s">
        <v>3944</v>
      </c>
      <c r="I2719">
        <v>1</v>
      </c>
      <c r="J2719" t="s">
        <v>221</v>
      </c>
      <c r="K2719" t="s">
        <v>222</v>
      </c>
      <c r="L2719">
        <v>1</v>
      </c>
      <c r="M2719">
        <v>1</v>
      </c>
      <c r="N2719" t="s">
        <v>4345</v>
      </c>
      <c r="P2719" t="s">
        <v>224</v>
      </c>
      <c r="Q2719" t="s">
        <v>732</v>
      </c>
      <c r="R2719" t="s">
        <v>226</v>
      </c>
      <c r="S2719" t="s">
        <v>227</v>
      </c>
      <c r="T2719">
        <v>0.124</v>
      </c>
      <c r="V2719">
        <v>1.2E-2</v>
      </c>
      <c r="W2719">
        <v>1.2E-2</v>
      </c>
      <c r="X2719" t="s">
        <v>281</v>
      </c>
      <c r="Y2719" t="s">
        <v>243</v>
      </c>
      <c r="Z2719" t="s">
        <v>4062</v>
      </c>
      <c r="AA2719" t="s">
        <v>3947</v>
      </c>
      <c r="AC2719" t="s">
        <v>4064</v>
      </c>
      <c r="AD2719" t="e">
        <f>-Site:Honker Bay</f>
        <v>#NAME?</v>
      </c>
      <c r="AE2719" t="s">
        <v>4066</v>
      </c>
      <c r="AF2719" t="s">
        <v>736</v>
      </c>
      <c r="AG2719" t="s">
        <v>4064</v>
      </c>
      <c r="AH2719" t="s">
        <v>4067</v>
      </c>
      <c r="AJ2719" t="s">
        <v>237</v>
      </c>
      <c r="AK2719">
        <v>38.067000999999998</v>
      </c>
      <c r="AL2719">
        <v>-121.93399810791</v>
      </c>
      <c r="AM2719" t="s">
        <v>732</v>
      </c>
      <c r="AN2719" t="s">
        <v>239</v>
      </c>
      <c r="AO2719" t="s">
        <v>240</v>
      </c>
      <c r="AP2719" t="s">
        <v>4068</v>
      </c>
      <c r="AQ2719" t="s">
        <v>242</v>
      </c>
      <c r="AR2719" t="s">
        <v>732</v>
      </c>
      <c r="AS2719" t="s">
        <v>239</v>
      </c>
      <c r="AT2719" t="s">
        <v>239</v>
      </c>
      <c r="AU2719">
        <v>1</v>
      </c>
      <c r="AW2719" t="s">
        <v>4069</v>
      </c>
      <c r="AX2719" t="s">
        <v>732</v>
      </c>
      <c r="AY2719" t="s">
        <v>109</v>
      </c>
      <c r="AZ2719" t="s">
        <v>732</v>
      </c>
      <c r="BA2719" t="s">
        <v>788</v>
      </c>
      <c r="BB2719">
        <v>-88</v>
      </c>
      <c r="BC2719" t="s">
        <v>221</v>
      </c>
      <c r="BF2719">
        <v>3</v>
      </c>
      <c r="BG2719" t="s">
        <v>221</v>
      </c>
      <c r="BP2719" t="s">
        <v>1254</v>
      </c>
      <c r="BQ2719">
        <v>95</v>
      </c>
      <c r="BR2719" t="s">
        <v>607</v>
      </c>
      <c r="BS2719">
        <v>2</v>
      </c>
      <c r="BZ2719" t="s">
        <v>607</v>
      </c>
      <c r="CA2719" t="s">
        <v>4367</v>
      </c>
    </row>
    <row r="2720" spans="1:79" hidden="1" x14ac:dyDescent="0.25">
      <c r="A2720" t="s">
        <v>4056</v>
      </c>
      <c r="B2720" t="s">
        <v>4057</v>
      </c>
      <c r="C2720" t="s">
        <v>4344</v>
      </c>
      <c r="D2720" t="s">
        <v>4128</v>
      </c>
      <c r="E2720" t="s">
        <v>4129</v>
      </c>
      <c r="F2720" s="1">
        <v>35109</v>
      </c>
      <c r="G2720" s="4">
        <v>0.46875</v>
      </c>
      <c r="H2720" t="s">
        <v>3944</v>
      </c>
      <c r="I2720">
        <v>1</v>
      </c>
      <c r="J2720" t="s">
        <v>221</v>
      </c>
      <c r="K2720" t="s">
        <v>222</v>
      </c>
      <c r="L2720">
        <v>1</v>
      </c>
      <c r="M2720">
        <v>1</v>
      </c>
      <c r="N2720" t="s">
        <v>4345</v>
      </c>
      <c r="P2720" t="s">
        <v>224</v>
      </c>
      <c r="Q2720" t="s">
        <v>732</v>
      </c>
      <c r="R2720" t="s">
        <v>226</v>
      </c>
      <c r="S2720" t="s">
        <v>227</v>
      </c>
      <c r="T2720">
        <v>0.123</v>
      </c>
      <c r="V2720">
        <v>1.2E-2</v>
      </c>
      <c r="W2720">
        <v>1.2E-2</v>
      </c>
      <c r="X2720" t="s">
        <v>281</v>
      </c>
      <c r="Y2720" t="s">
        <v>243</v>
      </c>
      <c r="Z2720" t="s">
        <v>4062</v>
      </c>
      <c r="AA2720" t="s">
        <v>3947</v>
      </c>
      <c r="AC2720" t="s">
        <v>4064</v>
      </c>
      <c r="AD2720" t="e">
        <f>-Site:Sacramento River</f>
        <v>#NAME?</v>
      </c>
      <c r="AE2720" t="s">
        <v>4066</v>
      </c>
      <c r="AF2720" t="s">
        <v>736</v>
      </c>
      <c r="AG2720" t="s">
        <v>4064</v>
      </c>
      <c r="AH2720" t="s">
        <v>4067</v>
      </c>
      <c r="AJ2720" t="s">
        <v>237</v>
      </c>
      <c r="AK2720">
        <v>38.060001</v>
      </c>
      <c r="AL2720">
        <v>-121.80999755859401</v>
      </c>
      <c r="AM2720" t="s">
        <v>732</v>
      </c>
      <c r="AN2720" t="s">
        <v>239</v>
      </c>
      <c r="AO2720" t="s">
        <v>240</v>
      </c>
      <c r="AP2720" t="s">
        <v>4068</v>
      </c>
      <c r="AQ2720" t="s">
        <v>242</v>
      </c>
      <c r="AR2720" t="s">
        <v>732</v>
      </c>
      <c r="AS2720" t="s">
        <v>239</v>
      </c>
      <c r="AT2720" t="s">
        <v>239</v>
      </c>
      <c r="AU2720">
        <v>1</v>
      </c>
      <c r="AW2720" t="s">
        <v>4069</v>
      </c>
      <c r="AX2720" t="s">
        <v>732</v>
      </c>
      <c r="AY2720" t="s">
        <v>109</v>
      </c>
      <c r="AZ2720" t="s">
        <v>732</v>
      </c>
      <c r="BA2720" t="s">
        <v>788</v>
      </c>
      <c r="BB2720">
        <v>-88</v>
      </c>
      <c r="BC2720" t="s">
        <v>221</v>
      </c>
      <c r="BF2720">
        <v>10</v>
      </c>
      <c r="BG2720" t="s">
        <v>221</v>
      </c>
      <c r="BP2720" t="s">
        <v>1233</v>
      </c>
      <c r="BQ2720">
        <v>67</v>
      </c>
      <c r="BR2720" t="s">
        <v>357</v>
      </c>
      <c r="BS2720">
        <v>5</v>
      </c>
      <c r="BZ2720" t="s">
        <v>607</v>
      </c>
      <c r="CA2720" t="s">
        <v>4368</v>
      </c>
    </row>
    <row r="2721" spans="1:79" x14ac:dyDescent="0.25">
      <c r="A2721" t="s">
        <v>4056</v>
      </c>
      <c r="B2721" t="s">
        <v>4057</v>
      </c>
      <c r="C2721" t="s">
        <v>4344</v>
      </c>
      <c r="D2721" t="s">
        <v>4125</v>
      </c>
      <c r="E2721" t="s">
        <v>4126</v>
      </c>
      <c r="F2721" s="1">
        <v>35109</v>
      </c>
      <c r="G2721" s="4">
        <v>0.54513888888888895</v>
      </c>
      <c r="H2721" t="s">
        <v>3944</v>
      </c>
      <c r="I2721">
        <v>1</v>
      </c>
      <c r="J2721" t="s">
        <v>221</v>
      </c>
      <c r="K2721" t="s">
        <v>222</v>
      </c>
      <c r="L2721">
        <v>1</v>
      </c>
      <c r="M2721">
        <v>1</v>
      </c>
      <c r="N2721" t="s">
        <v>4345</v>
      </c>
      <c r="P2721" t="s">
        <v>224</v>
      </c>
      <c r="Q2721" t="s">
        <v>732</v>
      </c>
      <c r="R2721" t="s">
        <v>226</v>
      </c>
      <c r="S2721" t="s">
        <v>227</v>
      </c>
      <c r="T2721">
        <v>0.13200000000000001</v>
      </c>
      <c r="V2721">
        <v>1.2E-2</v>
      </c>
      <c r="W2721">
        <v>1.2E-2</v>
      </c>
      <c r="X2721" t="s">
        <v>281</v>
      </c>
      <c r="Y2721" t="s">
        <v>243</v>
      </c>
      <c r="Z2721" t="s">
        <v>4062</v>
      </c>
      <c r="AA2721" t="s">
        <v>3947</v>
      </c>
      <c r="AC2721" t="s">
        <v>4064</v>
      </c>
      <c r="AD2721" t="e">
        <f>-Site:(San) Joaquin River</f>
        <v>#NAME?</v>
      </c>
      <c r="AE2721" t="s">
        <v>4066</v>
      </c>
      <c r="AF2721" t="s">
        <v>736</v>
      </c>
      <c r="AG2721" t="s">
        <v>4064</v>
      </c>
      <c r="AH2721" t="s">
        <v>4067</v>
      </c>
      <c r="AJ2721" t="s">
        <v>237</v>
      </c>
      <c r="AK2721">
        <v>38.021000000000001</v>
      </c>
      <c r="AL2721">
        <v>-121.80500030517599</v>
      </c>
      <c r="AM2721" t="s">
        <v>732</v>
      </c>
      <c r="AN2721" t="s">
        <v>239</v>
      </c>
      <c r="AO2721" t="s">
        <v>240</v>
      </c>
      <c r="AP2721" t="s">
        <v>4068</v>
      </c>
      <c r="AQ2721" t="s">
        <v>242</v>
      </c>
      <c r="AR2721" t="s">
        <v>732</v>
      </c>
      <c r="AS2721" t="s">
        <v>239</v>
      </c>
      <c r="AT2721" t="s">
        <v>239</v>
      </c>
      <c r="AU2721">
        <v>1</v>
      </c>
      <c r="AW2721" t="s">
        <v>4069</v>
      </c>
      <c r="AX2721" t="s">
        <v>732</v>
      </c>
      <c r="AY2721" t="s">
        <v>109</v>
      </c>
      <c r="AZ2721" t="s">
        <v>732</v>
      </c>
      <c r="BA2721" t="s">
        <v>788</v>
      </c>
      <c r="BB2721">
        <v>-88</v>
      </c>
      <c r="BC2721" t="s">
        <v>221</v>
      </c>
      <c r="BF2721">
        <v>11</v>
      </c>
      <c r="BG2721" t="s">
        <v>221</v>
      </c>
      <c r="BP2721" t="s">
        <v>4111</v>
      </c>
      <c r="BQ2721">
        <v>13</v>
      </c>
      <c r="BR2721" t="s">
        <v>357</v>
      </c>
      <c r="BS2721">
        <v>5</v>
      </c>
      <c r="BZ2721" t="s">
        <v>607</v>
      </c>
      <c r="CA2721" t="s">
        <v>4369</v>
      </c>
    </row>
    <row r="2722" spans="1:79" hidden="1" x14ac:dyDescent="0.25">
      <c r="A2722" t="s">
        <v>4056</v>
      </c>
      <c r="B2722" t="s">
        <v>4057</v>
      </c>
      <c r="C2722" t="s">
        <v>4344</v>
      </c>
      <c r="D2722" t="s">
        <v>4370</v>
      </c>
      <c r="E2722" t="s">
        <v>4371</v>
      </c>
      <c r="F2722" s="1">
        <v>35128</v>
      </c>
      <c r="G2722" s="4">
        <v>0</v>
      </c>
      <c r="H2722" t="s">
        <v>3944</v>
      </c>
      <c r="I2722">
        <v>1</v>
      </c>
      <c r="J2722" t="s">
        <v>221</v>
      </c>
      <c r="K2722" t="s">
        <v>222</v>
      </c>
      <c r="L2722">
        <v>1</v>
      </c>
      <c r="M2722">
        <v>1</v>
      </c>
      <c r="N2722" t="s">
        <v>4372</v>
      </c>
      <c r="P2722" t="s">
        <v>224</v>
      </c>
      <c r="Q2722" t="s">
        <v>732</v>
      </c>
      <c r="R2722" t="s">
        <v>226</v>
      </c>
      <c r="S2722" t="s">
        <v>227</v>
      </c>
      <c r="T2722">
        <v>0.39700000000000002</v>
      </c>
      <c r="V2722">
        <v>5.0000000000000001E-3</v>
      </c>
      <c r="W2722">
        <v>5.0000000000000001E-3</v>
      </c>
      <c r="X2722" t="s">
        <v>281</v>
      </c>
      <c r="Y2722" t="s">
        <v>243</v>
      </c>
      <c r="Z2722" t="s">
        <v>4062</v>
      </c>
      <c r="AA2722" t="s">
        <v>3947</v>
      </c>
      <c r="AC2722" t="s">
        <v>4064</v>
      </c>
      <c r="AD2722" t="e">
        <f>-Site:Standish Dam</f>
        <v>#NAME?</v>
      </c>
      <c r="AE2722" t="s">
        <v>4066</v>
      </c>
      <c r="AF2722" t="s">
        <v>736</v>
      </c>
      <c r="AG2722" t="s">
        <v>4064</v>
      </c>
      <c r="AH2722" t="s">
        <v>4067</v>
      </c>
      <c r="AJ2722" t="s">
        <v>237</v>
      </c>
      <c r="AK2722">
        <v>37.451672000000002</v>
      </c>
      <c r="AL2722">
        <v>-121.921501159668</v>
      </c>
      <c r="AM2722" t="s">
        <v>732</v>
      </c>
      <c r="AN2722" t="s">
        <v>239</v>
      </c>
      <c r="AO2722" t="s">
        <v>240</v>
      </c>
      <c r="AP2722" t="s">
        <v>4068</v>
      </c>
      <c r="AQ2722" t="s">
        <v>242</v>
      </c>
      <c r="AR2722" t="s">
        <v>732</v>
      </c>
      <c r="AS2722" t="s">
        <v>239</v>
      </c>
      <c r="AT2722" t="s">
        <v>239</v>
      </c>
      <c r="AU2722">
        <v>1</v>
      </c>
      <c r="AW2722" t="s">
        <v>4069</v>
      </c>
      <c r="AX2722" t="s">
        <v>732</v>
      </c>
      <c r="AY2722" t="s">
        <v>109</v>
      </c>
      <c r="AZ2722" t="s">
        <v>732</v>
      </c>
      <c r="BA2722" t="s">
        <v>788</v>
      </c>
      <c r="BB2722">
        <v>-88</v>
      </c>
      <c r="BC2722" t="s">
        <v>221</v>
      </c>
      <c r="BF2722">
        <v>0</v>
      </c>
      <c r="BG2722" t="s">
        <v>221</v>
      </c>
      <c r="BP2722" t="s">
        <v>4178</v>
      </c>
      <c r="BQ2722">
        <v>85</v>
      </c>
      <c r="BR2722" t="s">
        <v>607</v>
      </c>
      <c r="BS2722">
        <v>2</v>
      </c>
      <c r="BZ2722" t="s">
        <v>607</v>
      </c>
      <c r="CA2722" t="s">
        <v>4373</v>
      </c>
    </row>
    <row r="2723" spans="1:79" hidden="1" x14ac:dyDescent="0.25">
      <c r="A2723" t="s">
        <v>4056</v>
      </c>
      <c r="B2723" t="s">
        <v>4057</v>
      </c>
      <c r="C2723" t="s">
        <v>4344</v>
      </c>
      <c r="D2723" t="s">
        <v>4370</v>
      </c>
      <c r="E2723" t="s">
        <v>4371</v>
      </c>
      <c r="F2723" s="1">
        <v>35171</v>
      </c>
      <c r="G2723" s="4">
        <v>0</v>
      </c>
      <c r="H2723" t="s">
        <v>3944</v>
      </c>
      <c r="I2723">
        <v>1</v>
      </c>
      <c r="J2723" t="s">
        <v>221</v>
      </c>
      <c r="K2723" t="s">
        <v>222</v>
      </c>
      <c r="L2723">
        <v>1</v>
      </c>
      <c r="M2723">
        <v>1</v>
      </c>
      <c r="N2723" t="s">
        <v>4374</v>
      </c>
      <c r="P2723" t="s">
        <v>224</v>
      </c>
      <c r="Q2723" t="s">
        <v>732</v>
      </c>
      <c r="R2723" t="s">
        <v>226</v>
      </c>
      <c r="S2723" t="s">
        <v>227</v>
      </c>
      <c r="T2723">
        <v>1.8</v>
      </c>
      <c r="V2723">
        <v>1.2E-2</v>
      </c>
      <c r="W2723">
        <v>1.2E-2</v>
      </c>
      <c r="X2723" t="s">
        <v>281</v>
      </c>
      <c r="Y2723" t="s">
        <v>243</v>
      </c>
      <c r="Z2723" t="s">
        <v>4062</v>
      </c>
      <c r="AA2723" t="s">
        <v>3947</v>
      </c>
      <c r="AC2723" t="s">
        <v>4064</v>
      </c>
      <c r="AD2723" t="e">
        <f>-Site:Standish Dam</f>
        <v>#NAME?</v>
      </c>
      <c r="AE2723" t="s">
        <v>4066</v>
      </c>
      <c r="AF2723" t="s">
        <v>736</v>
      </c>
      <c r="AG2723" t="s">
        <v>4064</v>
      </c>
      <c r="AH2723" t="s">
        <v>4067</v>
      </c>
      <c r="AJ2723" t="s">
        <v>237</v>
      </c>
      <c r="AK2723">
        <v>37.451672000000002</v>
      </c>
      <c r="AL2723">
        <v>-121.921501159668</v>
      </c>
      <c r="AM2723" t="s">
        <v>732</v>
      </c>
      <c r="AN2723" t="s">
        <v>239</v>
      </c>
      <c r="AO2723" t="s">
        <v>240</v>
      </c>
      <c r="AP2723" t="s">
        <v>4068</v>
      </c>
      <c r="AQ2723" t="s">
        <v>242</v>
      </c>
      <c r="AR2723" t="s">
        <v>732</v>
      </c>
      <c r="AS2723" t="s">
        <v>239</v>
      </c>
      <c r="AT2723" t="s">
        <v>239</v>
      </c>
      <c r="AU2723">
        <v>1</v>
      </c>
      <c r="AW2723" t="s">
        <v>4069</v>
      </c>
      <c r="AX2723" t="s">
        <v>732</v>
      </c>
      <c r="AY2723" t="s">
        <v>109</v>
      </c>
      <c r="AZ2723" t="s">
        <v>732</v>
      </c>
      <c r="BA2723" t="s">
        <v>788</v>
      </c>
      <c r="BB2723">
        <v>-88</v>
      </c>
      <c r="BC2723" t="s">
        <v>221</v>
      </c>
      <c r="BF2723">
        <v>0</v>
      </c>
      <c r="BG2723" t="s">
        <v>221</v>
      </c>
      <c r="BP2723" t="s">
        <v>4178</v>
      </c>
      <c r="BQ2723">
        <v>85</v>
      </c>
      <c r="BR2723" t="s">
        <v>607</v>
      </c>
      <c r="BS2723">
        <v>2</v>
      </c>
      <c r="BZ2723" t="s">
        <v>607</v>
      </c>
      <c r="CA2723" t="s">
        <v>4375</v>
      </c>
    </row>
    <row r="2724" spans="1:79" hidden="1" x14ac:dyDescent="0.25">
      <c r="A2724" t="s">
        <v>4056</v>
      </c>
      <c r="B2724" t="s">
        <v>4057</v>
      </c>
      <c r="C2724" t="s">
        <v>4344</v>
      </c>
      <c r="D2724" t="s">
        <v>4119</v>
      </c>
      <c r="E2724" t="s">
        <v>4120</v>
      </c>
      <c r="F2724" s="1">
        <v>35177</v>
      </c>
      <c r="G2724" s="4">
        <v>0</v>
      </c>
      <c r="H2724" t="s">
        <v>3944</v>
      </c>
      <c r="I2724">
        <v>1</v>
      </c>
      <c r="J2724" t="s">
        <v>221</v>
      </c>
      <c r="K2724" t="s">
        <v>222</v>
      </c>
      <c r="L2724">
        <v>1</v>
      </c>
      <c r="M2724">
        <v>1</v>
      </c>
      <c r="N2724" t="s">
        <v>4374</v>
      </c>
      <c r="P2724" t="s">
        <v>224</v>
      </c>
      <c r="Q2724" t="s">
        <v>732</v>
      </c>
      <c r="R2724" t="s">
        <v>226</v>
      </c>
      <c r="S2724" t="s">
        <v>227</v>
      </c>
      <c r="T2724">
        <v>0.13</v>
      </c>
      <c r="V2724">
        <v>1.2E-2</v>
      </c>
      <c r="W2724">
        <v>1.2E-2</v>
      </c>
      <c r="X2724" t="s">
        <v>281</v>
      </c>
      <c r="Y2724" t="s">
        <v>243</v>
      </c>
      <c r="Z2724" t="s">
        <v>4062</v>
      </c>
      <c r="AA2724" t="s">
        <v>3947</v>
      </c>
      <c r="AC2724" t="s">
        <v>4064</v>
      </c>
      <c r="AD2724" t="e">
        <f>-Site:Davis Point</f>
        <v>#NAME?</v>
      </c>
      <c r="AE2724" t="s">
        <v>4066</v>
      </c>
      <c r="AF2724" t="s">
        <v>736</v>
      </c>
      <c r="AG2724" t="s">
        <v>4064</v>
      </c>
      <c r="AH2724" t="s">
        <v>4067</v>
      </c>
      <c r="AJ2724" t="s">
        <v>237</v>
      </c>
      <c r="AK2724">
        <v>38.050998999999997</v>
      </c>
      <c r="AL2724">
        <v>-122.27799987793</v>
      </c>
      <c r="AM2724" t="s">
        <v>732</v>
      </c>
      <c r="AN2724" t="s">
        <v>239</v>
      </c>
      <c r="AO2724" t="s">
        <v>240</v>
      </c>
      <c r="AP2724" t="s">
        <v>4068</v>
      </c>
      <c r="AQ2724" t="s">
        <v>242</v>
      </c>
      <c r="AR2724" t="s">
        <v>732</v>
      </c>
      <c r="AS2724" t="s">
        <v>239</v>
      </c>
      <c r="AT2724" t="s">
        <v>239</v>
      </c>
      <c r="AU2724">
        <v>1</v>
      </c>
      <c r="AW2724" t="s">
        <v>4069</v>
      </c>
      <c r="AX2724" t="s">
        <v>732</v>
      </c>
      <c r="AY2724" t="s">
        <v>109</v>
      </c>
      <c r="AZ2724" t="s">
        <v>732</v>
      </c>
      <c r="BA2724" t="s">
        <v>788</v>
      </c>
      <c r="BB2724">
        <v>-88</v>
      </c>
      <c r="BC2724" t="s">
        <v>221</v>
      </c>
      <c r="BF2724">
        <v>5</v>
      </c>
      <c r="BG2724" t="s">
        <v>221</v>
      </c>
      <c r="BP2724" t="s">
        <v>4111</v>
      </c>
      <c r="BQ2724">
        <v>13</v>
      </c>
      <c r="BR2724" t="s">
        <v>607</v>
      </c>
      <c r="BS2724">
        <v>2</v>
      </c>
      <c r="BZ2724" t="s">
        <v>607</v>
      </c>
      <c r="CA2724" t="s">
        <v>4376</v>
      </c>
    </row>
    <row r="2725" spans="1:79" hidden="1" x14ac:dyDescent="0.25">
      <c r="A2725" t="s">
        <v>4056</v>
      </c>
      <c r="B2725" t="s">
        <v>4057</v>
      </c>
      <c r="C2725" t="s">
        <v>4344</v>
      </c>
      <c r="D2725" t="s">
        <v>4196</v>
      </c>
      <c r="E2725" t="s">
        <v>4197</v>
      </c>
      <c r="F2725" s="1">
        <v>35177</v>
      </c>
      <c r="G2725" s="4">
        <v>0</v>
      </c>
      <c r="H2725" t="s">
        <v>3944</v>
      </c>
      <c r="I2725">
        <v>1</v>
      </c>
      <c r="J2725" t="s">
        <v>221</v>
      </c>
      <c r="K2725" t="s">
        <v>222</v>
      </c>
      <c r="L2725">
        <v>1</v>
      </c>
      <c r="M2725">
        <v>1</v>
      </c>
      <c r="N2725" t="s">
        <v>4374</v>
      </c>
      <c r="P2725" t="s">
        <v>224</v>
      </c>
      <c r="Q2725" t="s">
        <v>732</v>
      </c>
      <c r="R2725" t="s">
        <v>226</v>
      </c>
      <c r="S2725" t="s">
        <v>227</v>
      </c>
      <c r="T2725">
        <v>0.219</v>
      </c>
      <c r="V2725">
        <v>1.2E-2</v>
      </c>
      <c r="W2725">
        <v>1.2E-2</v>
      </c>
      <c r="X2725" t="s">
        <v>281</v>
      </c>
      <c r="Y2725" t="s">
        <v>243</v>
      </c>
      <c r="Z2725" t="s">
        <v>4062</v>
      </c>
      <c r="AA2725" t="s">
        <v>3947</v>
      </c>
      <c r="AC2725" t="s">
        <v>4064</v>
      </c>
      <c r="AD2725" t="e">
        <f>-Site:Petaluma River</f>
        <v>#NAME?</v>
      </c>
      <c r="AE2725" t="s">
        <v>4066</v>
      </c>
      <c r="AF2725" t="s">
        <v>736</v>
      </c>
      <c r="AG2725" t="s">
        <v>4064</v>
      </c>
      <c r="AH2725" t="s">
        <v>4067</v>
      </c>
      <c r="AJ2725" t="s">
        <v>237</v>
      </c>
      <c r="AK2725">
        <v>38.110999999999997</v>
      </c>
      <c r="AL2725">
        <v>-122.48699951171901</v>
      </c>
      <c r="AM2725" t="s">
        <v>732</v>
      </c>
      <c r="AN2725" t="s">
        <v>239</v>
      </c>
      <c r="AO2725" t="s">
        <v>240</v>
      </c>
      <c r="AP2725" t="s">
        <v>4068</v>
      </c>
      <c r="AQ2725" t="s">
        <v>242</v>
      </c>
      <c r="AR2725" t="s">
        <v>732</v>
      </c>
      <c r="AS2725" t="s">
        <v>239</v>
      </c>
      <c r="AT2725" t="s">
        <v>239</v>
      </c>
      <c r="AU2725">
        <v>1</v>
      </c>
      <c r="AW2725" t="s">
        <v>4069</v>
      </c>
      <c r="AX2725" t="s">
        <v>732</v>
      </c>
      <c r="AY2725" t="s">
        <v>109</v>
      </c>
      <c r="AZ2725" t="s">
        <v>732</v>
      </c>
      <c r="BA2725" t="s">
        <v>788</v>
      </c>
      <c r="BB2725">
        <v>-88</v>
      </c>
      <c r="BC2725" t="s">
        <v>221</v>
      </c>
      <c r="BF2725">
        <v>3</v>
      </c>
      <c r="BG2725" t="s">
        <v>221</v>
      </c>
      <c r="BP2725" t="s">
        <v>4198</v>
      </c>
      <c r="BQ2725">
        <v>97</v>
      </c>
      <c r="BR2725" t="s">
        <v>607</v>
      </c>
      <c r="BS2725">
        <v>2</v>
      </c>
      <c r="BZ2725" t="s">
        <v>607</v>
      </c>
      <c r="CA2725" t="s">
        <v>4377</v>
      </c>
    </row>
    <row r="2726" spans="1:79" hidden="1" x14ac:dyDescent="0.25">
      <c r="A2726" t="s">
        <v>4056</v>
      </c>
      <c r="B2726" t="s">
        <v>4057</v>
      </c>
      <c r="C2726" t="s">
        <v>4344</v>
      </c>
      <c r="D2726" t="s">
        <v>4109</v>
      </c>
      <c r="E2726" t="s">
        <v>4110</v>
      </c>
      <c r="F2726" s="1">
        <v>35177</v>
      </c>
      <c r="G2726" s="4">
        <v>0</v>
      </c>
      <c r="H2726" t="s">
        <v>3944</v>
      </c>
      <c r="I2726">
        <v>1</v>
      </c>
      <c r="J2726" t="s">
        <v>221</v>
      </c>
      <c r="K2726" t="s">
        <v>222</v>
      </c>
      <c r="L2726">
        <v>1</v>
      </c>
      <c r="M2726">
        <v>1</v>
      </c>
      <c r="N2726" t="s">
        <v>4374</v>
      </c>
      <c r="P2726" t="s">
        <v>224</v>
      </c>
      <c r="Q2726" t="s">
        <v>732</v>
      </c>
      <c r="R2726" t="s">
        <v>226</v>
      </c>
      <c r="S2726" t="s">
        <v>227</v>
      </c>
      <c r="T2726">
        <v>0.19600000000000001</v>
      </c>
      <c r="V2726">
        <v>1.2E-2</v>
      </c>
      <c r="W2726">
        <v>1.2E-2</v>
      </c>
      <c r="X2726" t="s">
        <v>281</v>
      </c>
      <c r="Y2726" t="s">
        <v>243</v>
      </c>
      <c r="Z2726" t="s">
        <v>4062</v>
      </c>
      <c r="AA2726" t="s">
        <v>3947</v>
      </c>
      <c r="AC2726" t="s">
        <v>4064</v>
      </c>
      <c r="AD2726" t="e">
        <f>-Site:Pinole Point</f>
        <v>#NAME?</v>
      </c>
      <c r="AE2726" t="s">
        <v>4066</v>
      </c>
      <c r="AF2726" t="s">
        <v>736</v>
      </c>
      <c r="AG2726" t="s">
        <v>4064</v>
      </c>
      <c r="AH2726" t="s">
        <v>4067</v>
      </c>
      <c r="AJ2726" t="s">
        <v>237</v>
      </c>
      <c r="AK2726">
        <v>38.023997999999999</v>
      </c>
      <c r="AL2726">
        <v>-122.362998962402</v>
      </c>
      <c r="AM2726" t="s">
        <v>732</v>
      </c>
      <c r="AN2726" t="s">
        <v>239</v>
      </c>
      <c r="AO2726" t="s">
        <v>240</v>
      </c>
      <c r="AP2726" t="s">
        <v>4068</v>
      </c>
      <c r="AQ2726" t="s">
        <v>242</v>
      </c>
      <c r="AR2726" t="s">
        <v>732</v>
      </c>
      <c r="AS2726" t="s">
        <v>239</v>
      </c>
      <c r="AT2726" t="s">
        <v>239</v>
      </c>
      <c r="AU2726">
        <v>1</v>
      </c>
      <c r="AW2726" t="s">
        <v>4069</v>
      </c>
      <c r="AX2726" t="s">
        <v>732</v>
      </c>
      <c r="AY2726" t="s">
        <v>109</v>
      </c>
      <c r="AZ2726" t="s">
        <v>732</v>
      </c>
      <c r="BA2726" t="s">
        <v>788</v>
      </c>
      <c r="BB2726">
        <v>-88</v>
      </c>
      <c r="BC2726" t="s">
        <v>221</v>
      </c>
      <c r="BF2726">
        <v>5</v>
      </c>
      <c r="BG2726" t="s">
        <v>221</v>
      </c>
      <c r="BP2726" t="s">
        <v>4111</v>
      </c>
      <c r="BQ2726">
        <v>13</v>
      </c>
      <c r="BR2726" t="s">
        <v>607</v>
      </c>
      <c r="BS2726">
        <v>2</v>
      </c>
      <c r="BZ2726" t="s">
        <v>607</v>
      </c>
      <c r="CA2726" t="s">
        <v>4378</v>
      </c>
    </row>
    <row r="2727" spans="1:79" hidden="1" x14ac:dyDescent="0.25">
      <c r="A2727" t="s">
        <v>4056</v>
      </c>
      <c r="B2727" t="s">
        <v>4057</v>
      </c>
      <c r="C2727" t="s">
        <v>4344</v>
      </c>
      <c r="D2727" t="s">
        <v>4113</v>
      </c>
      <c r="E2727" t="s">
        <v>4114</v>
      </c>
      <c r="F2727" s="1">
        <v>35177</v>
      </c>
      <c r="G2727" s="4">
        <v>0</v>
      </c>
      <c r="H2727" t="s">
        <v>3944</v>
      </c>
      <c r="I2727">
        <v>1</v>
      </c>
      <c r="J2727" t="s">
        <v>221</v>
      </c>
      <c r="K2727" t="s">
        <v>222</v>
      </c>
      <c r="L2727">
        <v>1</v>
      </c>
      <c r="M2727">
        <v>1</v>
      </c>
      <c r="N2727" t="s">
        <v>4374</v>
      </c>
      <c r="P2727" t="s">
        <v>224</v>
      </c>
      <c r="Q2727" t="s">
        <v>732</v>
      </c>
      <c r="R2727" t="s">
        <v>226</v>
      </c>
      <c r="S2727" t="s">
        <v>227</v>
      </c>
      <c r="T2727">
        <v>0.15</v>
      </c>
      <c r="V2727">
        <v>1.2E-2</v>
      </c>
      <c r="W2727">
        <v>1.2E-2</v>
      </c>
      <c r="X2727" t="s">
        <v>281</v>
      </c>
      <c r="Y2727" t="s">
        <v>243</v>
      </c>
      <c r="Z2727" t="s">
        <v>4062</v>
      </c>
      <c r="AA2727" t="s">
        <v>3947</v>
      </c>
      <c r="AC2727" t="s">
        <v>4064</v>
      </c>
      <c r="AD2727" t="e">
        <f>-Site:(San) Pablo Bay</f>
        <v>#NAME?</v>
      </c>
      <c r="AE2727" t="s">
        <v>4066</v>
      </c>
      <c r="AF2727" t="s">
        <v>736</v>
      </c>
      <c r="AG2727" t="s">
        <v>4064</v>
      </c>
      <c r="AH2727" t="s">
        <v>4067</v>
      </c>
      <c r="AJ2727" t="s">
        <v>237</v>
      </c>
      <c r="AK2727">
        <v>38.048000000000002</v>
      </c>
      <c r="AL2727">
        <v>-122.421997070312</v>
      </c>
      <c r="AM2727" t="s">
        <v>732</v>
      </c>
      <c r="AN2727" t="s">
        <v>239</v>
      </c>
      <c r="AO2727" t="s">
        <v>240</v>
      </c>
      <c r="AP2727" t="s">
        <v>4068</v>
      </c>
      <c r="AQ2727" t="s">
        <v>242</v>
      </c>
      <c r="AR2727" t="s">
        <v>732</v>
      </c>
      <c r="AS2727" t="s">
        <v>239</v>
      </c>
      <c r="AT2727" t="s">
        <v>239</v>
      </c>
      <c r="AU2727">
        <v>1</v>
      </c>
      <c r="AW2727" t="s">
        <v>4069</v>
      </c>
      <c r="AX2727" t="s">
        <v>732</v>
      </c>
      <c r="AY2727" t="s">
        <v>109</v>
      </c>
      <c r="AZ2727" t="s">
        <v>732</v>
      </c>
      <c r="BA2727" t="s">
        <v>788</v>
      </c>
      <c r="BB2727">
        <v>-88</v>
      </c>
      <c r="BC2727" t="s">
        <v>221</v>
      </c>
      <c r="BF2727">
        <v>3</v>
      </c>
      <c r="BG2727" t="s">
        <v>221</v>
      </c>
      <c r="BP2727" t="s">
        <v>4070</v>
      </c>
      <c r="BQ2727">
        <v>41</v>
      </c>
      <c r="BR2727" t="s">
        <v>607</v>
      </c>
      <c r="BS2727">
        <v>2</v>
      </c>
      <c r="BZ2727" t="s">
        <v>607</v>
      </c>
      <c r="CA2727" t="s">
        <v>4379</v>
      </c>
    </row>
    <row r="2728" spans="1:79" hidden="1" x14ac:dyDescent="0.25">
      <c r="A2728" t="s">
        <v>4056</v>
      </c>
      <c r="B2728" t="s">
        <v>4057</v>
      </c>
      <c r="C2728" t="s">
        <v>4344</v>
      </c>
      <c r="D2728" t="s">
        <v>4106</v>
      </c>
      <c r="E2728" t="s">
        <v>4107</v>
      </c>
      <c r="F2728" s="1">
        <v>35178</v>
      </c>
      <c r="G2728" s="4">
        <v>0</v>
      </c>
      <c r="H2728" t="s">
        <v>3944</v>
      </c>
      <c r="I2728">
        <v>1</v>
      </c>
      <c r="J2728" t="s">
        <v>221</v>
      </c>
      <c r="K2728" t="s">
        <v>222</v>
      </c>
      <c r="L2728">
        <v>1</v>
      </c>
      <c r="M2728">
        <v>1</v>
      </c>
      <c r="N2728" t="s">
        <v>4374</v>
      </c>
      <c r="P2728" t="s">
        <v>224</v>
      </c>
      <c r="Q2728" t="s">
        <v>732</v>
      </c>
      <c r="R2728" t="s">
        <v>226</v>
      </c>
      <c r="S2728" t="s">
        <v>227</v>
      </c>
      <c r="T2728">
        <v>0.14799999999999999</v>
      </c>
      <c r="V2728">
        <v>1.2E-2</v>
      </c>
      <c r="W2728">
        <v>1.2E-2</v>
      </c>
      <c r="X2728" t="s">
        <v>281</v>
      </c>
      <c r="Y2728" t="s">
        <v>243</v>
      </c>
      <c r="Z2728" t="s">
        <v>4062</v>
      </c>
      <c r="AA2728" t="s">
        <v>3947</v>
      </c>
      <c r="AC2728" t="s">
        <v>4064</v>
      </c>
      <c r="AD2728" t="e">
        <f>-Site:Napa River</f>
        <v>#NAME?</v>
      </c>
      <c r="AE2728" t="s">
        <v>4066</v>
      </c>
      <c r="AF2728" t="s">
        <v>736</v>
      </c>
      <c r="AG2728" t="s">
        <v>4064</v>
      </c>
      <c r="AH2728" t="s">
        <v>4067</v>
      </c>
      <c r="AJ2728" t="s">
        <v>237</v>
      </c>
      <c r="AK2728">
        <v>38.097000000000001</v>
      </c>
      <c r="AL2728">
        <v>-122.26100158691401</v>
      </c>
      <c r="AM2728" t="s">
        <v>732</v>
      </c>
      <c r="AN2728" t="s">
        <v>239</v>
      </c>
      <c r="AO2728" t="s">
        <v>240</v>
      </c>
      <c r="AP2728" t="s">
        <v>4068</v>
      </c>
      <c r="AQ2728" t="s">
        <v>242</v>
      </c>
      <c r="AR2728" t="s">
        <v>732</v>
      </c>
      <c r="AS2728" t="s">
        <v>239</v>
      </c>
      <c r="AT2728" t="s">
        <v>239</v>
      </c>
      <c r="AU2728">
        <v>1</v>
      </c>
      <c r="AW2728" t="s">
        <v>4069</v>
      </c>
      <c r="AX2728" t="s">
        <v>732</v>
      </c>
      <c r="AY2728" t="s">
        <v>109</v>
      </c>
      <c r="AZ2728" t="s">
        <v>732</v>
      </c>
      <c r="BA2728" t="s">
        <v>788</v>
      </c>
      <c r="BB2728">
        <v>-88</v>
      </c>
      <c r="BC2728" t="s">
        <v>221</v>
      </c>
      <c r="BF2728">
        <v>3</v>
      </c>
      <c r="BG2728" t="s">
        <v>221</v>
      </c>
      <c r="BP2728" t="s">
        <v>1254</v>
      </c>
      <c r="BQ2728">
        <v>95</v>
      </c>
      <c r="BR2728" t="s">
        <v>607</v>
      </c>
      <c r="BS2728">
        <v>2</v>
      </c>
      <c r="BZ2728" t="s">
        <v>607</v>
      </c>
      <c r="CA2728" t="s">
        <v>4380</v>
      </c>
    </row>
    <row r="2729" spans="1:79" hidden="1" x14ac:dyDescent="0.25">
      <c r="A2729" t="s">
        <v>4056</v>
      </c>
      <c r="B2729" t="s">
        <v>4057</v>
      </c>
      <c r="C2729" t="s">
        <v>4344</v>
      </c>
      <c r="D2729" t="s">
        <v>4128</v>
      </c>
      <c r="E2729" t="s">
        <v>4129</v>
      </c>
      <c r="F2729" s="1">
        <v>35178</v>
      </c>
      <c r="G2729" s="4">
        <v>0</v>
      </c>
      <c r="H2729" t="s">
        <v>3944</v>
      </c>
      <c r="I2729">
        <v>1</v>
      </c>
      <c r="J2729" t="s">
        <v>221</v>
      </c>
      <c r="K2729" t="s">
        <v>222</v>
      </c>
      <c r="L2729">
        <v>1</v>
      </c>
      <c r="M2729">
        <v>1</v>
      </c>
      <c r="N2729" t="s">
        <v>4374</v>
      </c>
      <c r="P2729" t="s">
        <v>224</v>
      </c>
      <c r="Q2729" t="s">
        <v>732</v>
      </c>
      <c r="R2729" t="s">
        <v>226</v>
      </c>
      <c r="S2729" t="s">
        <v>227</v>
      </c>
      <c r="T2729">
        <v>5.5E-2</v>
      </c>
      <c r="V2729">
        <v>1.2E-2</v>
      </c>
      <c r="W2729">
        <v>1.2E-2</v>
      </c>
      <c r="X2729" t="s">
        <v>281</v>
      </c>
      <c r="Y2729" t="s">
        <v>243</v>
      </c>
      <c r="Z2729" t="s">
        <v>4062</v>
      </c>
      <c r="AA2729" t="s">
        <v>3947</v>
      </c>
      <c r="AC2729" t="s">
        <v>4064</v>
      </c>
      <c r="AD2729" t="e">
        <f>-Site:Sacramento River</f>
        <v>#NAME?</v>
      </c>
      <c r="AE2729" t="s">
        <v>4066</v>
      </c>
      <c r="AF2729" t="s">
        <v>736</v>
      </c>
      <c r="AG2729" t="s">
        <v>4064</v>
      </c>
      <c r="AH2729" t="s">
        <v>4067</v>
      </c>
      <c r="AJ2729" t="s">
        <v>237</v>
      </c>
      <c r="AK2729">
        <v>38.060001</v>
      </c>
      <c r="AL2729">
        <v>-121.80999755859401</v>
      </c>
      <c r="AM2729" t="s">
        <v>732</v>
      </c>
      <c r="AN2729" t="s">
        <v>239</v>
      </c>
      <c r="AO2729" t="s">
        <v>240</v>
      </c>
      <c r="AP2729" t="s">
        <v>4068</v>
      </c>
      <c r="AQ2729" t="s">
        <v>242</v>
      </c>
      <c r="AR2729" t="s">
        <v>732</v>
      </c>
      <c r="AS2729" t="s">
        <v>239</v>
      </c>
      <c r="AT2729" t="s">
        <v>239</v>
      </c>
      <c r="AU2729">
        <v>1</v>
      </c>
      <c r="AW2729" t="s">
        <v>4069</v>
      </c>
      <c r="AX2729" t="s">
        <v>732</v>
      </c>
      <c r="AY2729" t="s">
        <v>109</v>
      </c>
      <c r="AZ2729" t="s">
        <v>732</v>
      </c>
      <c r="BA2729" t="s">
        <v>788</v>
      </c>
      <c r="BB2729">
        <v>-88</v>
      </c>
      <c r="BC2729" t="s">
        <v>221</v>
      </c>
      <c r="BF2729">
        <v>9</v>
      </c>
      <c r="BG2729" t="s">
        <v>221</v>
      </c>
      <c r="BP2729" t="s">
        <v>1233</v>
      </c>
      <c r="BQ2729">
        <v>67</v>
      </c>
      <c r="BR2729" t="s">
        <v>357</v>
      </c>
      <c r="BS2729">
        <v>5</v>
      </c>
      <c r="BZ2729" t="s">
        <v>607</v>
      </c>
      <c r="CA2729" t="s">
        <v>4381</v>
      </c>
    </row>
    <row r="2730" spans="1:79" x14ac:dyDescent="0.25">
      <c r="A2730" t="s">
        <v>4056</v>
      </c>
      <c r="B2730" t="s">
        <v>4057</v>
      </c>
      <c r="C2730" t="s">
        <v>4344</v>
      </c>
      <c r="D2730" t="s">
        <v>4125</v>
      </c>
      <c r="E2730" t="s">
        <v>4126</v>
      </c>
      <c r="F2730" s="1">
        <v>35178</v>
      </c>
      <c r="G2730" s="4">
        <v>0</v>
      </c>
      <c r="H2730" t="s">
        <v>3944</v>
      </c>
      <c r="I2730">
        <v>1</v>
      </c>
      <c r="J2730" t="s">
        <v>221</v>
      </c>
      <c r="K2730" t="s">
        <v>222</v>
      </c>
      <c r="L2730">
        <v>1</v>
      </c>
      <c r="M2730">
        <v>1</v>
      </c>
      <c r="N2730" t="s">
        <v>4374</v>
      </c>
      <c r="P2730" t="s">
        <v>224</v>
      </c>
      <c r="Q2730" t="s">
        <v>732</v>
      </c>
      <c r="R2730" t="s">
        <v>226</v>
      </c>
      <c r="S2730" t="s">
        <v>227</v>
      </c>
      <c r="T2730">
        <v>0.16</v>
      </c>
      <c r="V2730">
        <v>1.2E-2</v>
      </c>
      <c r="W2730">
        <v>1.2E-2</v>
      </c>
      <c r="X2730" t="s">
        <v>281</v>
      </c>
      <c r="Y2730" t="s">
        <v>243</v>
      </c>
      <c r="Z2730" t="s">
        <v>4062</v>
      </c>
      <c r="AA2730" t="s">
        <v>3947</v>
      </c>
      <c r="AC2730" t="s">
        <v>4064</v>
      </c>
      <c r="AD2730" t="e">
        <f>-Site:(San) Joaquin River</f>
        <v>#NAME?</v>
      </c>
      <c r="AE2730" t="s">
        <v>4066</v>
      </c>
      <c r="AF2730" t="s">
        <v>736</v>
      </c>
      <c r="AG2730" t="s">
        <v>4064</v>
      </c>
      <c r="AH2730" t="s">
        <v>4067</v>
      </c>
      <c r="AJ2730" t="s">
        <v>237</v>
      </c>
      <c r="AK2730">
        <v>38.021000000000001</v>
      </c>
      <c r="AL2730">
        <v>-121.80500030517599</v>
      </c>
      <c r="AM2730" t="s">
        <v>732</v>
      </c>
      <c r="AN2730" t="s">
        <v>239</v>
      </c>
      <c r="AO2730" t="s">
        <v>240</v>
      </c>
      <c r="AP2730" t="s">
        <v>4068</v>
      </c>
      <c r="AQ2730" t="s">
        <v>242</v>
      </c>
      <c r="AR2730" t="s">
        <v>732</v>
      </c>
      <c r="AS2730" t="s">
        <v>239</v>
      </c>
      <c r="AT2730" t="s">
        <v>239</v>
      </c>
      <c r="AU2730">
        <v>1</v>
      </c>
      <c r="AW2730" t="s">
        <v>4069</v>
      </c>
      <c r="AX2730" t="s">
        <v>732</v>
      </c>
      <c r="AY2730" t="s">
        <v>109</v>
      </c>
      <c r="AZ2730" t="s">
        <v>732</v>
      </c>
      <c r="BA2730" t="s">
        <v>788</v>
      </c>
      <c r="BB2730">
        <v>-88</v>
      </c>
      <c r="BC2730" t="s">
        <v>221</v>
      </c>
      <c r="BF2730">
        <v>11</v>
      </c>
      <c r="BG2730" t="s">
        <v>221</v>
      </c>
      <c r="BP2730" t="s">
        <v>4111</v>
      </c>
      <c r="BQ2730">
        <v>13</v>
      </c>
      <c r="BR2730" t="s">
        <v>357</v>
      </c>
      <c r="BS2730">
        <v>5</v>
      </c>
      <c r="BZ2730" t="s">
        <v>607</v>
      </c>
      <c r="CA2730" t="s">
        <v>4382</v>
      </c>
    </row>
    <row r="2731" spans="1:79" hidden="1" x14ac:dyDescent="0.25">
      <c r="A2731" t="s">
        <v>4056</v>
      </c>
      <c r="B2731" t="s">
        <v>4057</v>
      </c>
      <c r="C2731" t="s">
        <v>4344</v>
      </c>
      <c r="D2731" t="s">
        <v>4122</v>
      </c>
      <c r="E2731" t="s">
        <v>4123</v>
      </c>
      <c r="F2731" s="1">
        <v>35179</v>
      </c>
      <c r="G2731" s="4">
        <v>0</v>
      </c>
      <c r="H2731" t="s">
        <v>3944</v>
      </c>
      <c r="I2731">
        <v>1</v>
      </c>
      <c r="J2731" t="s">
        <v>221</v>
      </c>
      <c r="K2731" t="s">
        <v>222</v>
      </c>
      <c r="L2731">
        <v>1</v>
      </c>
      <c r="M2731">
        <v>1</v>
      </c>
      <c r="N2731" t="s">
        <v>4374</v>
      </c>
      <c r="P2731" t="s">
        <v>224</v>
      </c>
      <c r="Q2731" t="s">
        <v>732</v>
      </c>
      <c r="R2731" t="s">
        <v>226</v>
      </c>
      <c r="S2731" t="s">
        <v>227</v>
      </c>
      <c r="T2731">
        <v>0.105</v>
      </c>
      <c r="V2731">
        <v>1.2E-2</v>
      </c>
      <c r="W2731">
        <v>1.2E-2</v>
      </c>
      <c r="X2731" t="s">
        <v>281</v>
      </c>
      <c r="Y2731" t="s">
        <v>243</v>
      </c>
      <c r="Z2731" t="s">
        <v>4062</v>
      </c>
      <c r="AA2731" t="s">
        <v>3947</v>
      </c>
      <c r="AC2731" t="s">
        <v>4064</v>
      </c>
      <c r="AD2731" t="e">
        <f>-Site:Grizzly Bay</f>
        <v>#NAME?</v>
      </c>
      <c r="AE2731" t="s">
        <v>4066</v>
      </c>
      <c r="AF2731" t="s">
        <v>736</v>
      </c>
      <c r="AG2731" t="s">
        <v>4064</v>
      </c>
      <c r="AH2731" t="s">
        <v>4067</v>
      </c>
      <c r="AJ2731" t="s">
        <v>237</v>
      </c>
      <c r="AK2731">
        <v>38.116000999999997</v>
      </c>
      <c r="AL2731">
        <v>-122.040000915527</v>
      </c>
      <c r="AM2731" t="s">
        <v>732</v>
      </c>
      <c r="AN2731" t="s">
        <v>239</v>
      </c>
      <c r="AO2731" t="s">
        <v>240</v>
      </c>
      <c r="AP2731" t="s">
        <v>4068</v>
      </c>
      <c r="AQ2731" t="s">
        <v>242</v>
      </c>
      <c r="AR2731" t="s">
        <v>732</v>
      </c>
      <c r="AS2731" t="s">
        <v>239</v>
      </c>
      <c r="AT2731" t="s">
        <v>239</v>
      </c>
      <c r="AU2731">
        <v>1</v>
      </c>
      <c r="AW2731" t="s">
        <v>4069</v>
      </c>
      <c r="AX2731" t="s">
        <v>732</v>
      </c>
      <c r="AY2731" t="s">
        <v>109</v>
      </c>
      <c r="AZ2731" t="s">
        <v>732</v>
      </c>
      <c r="BA2731" t="s">
        <v>788</v>
      </c>
      <c r="BB2731">
        <v>-88</v>
      </c>
      <c r="BC2731" t="s">
        <v>221</v>
      </c>
      <c r="BF2731">
        <v>2</v>
      </c>
      <c r="BG2731" t="s">
        <v>221</v>
      </c>
      <c r="BP2731" t="s">
        <v>1254</v>
      </c>
      <c r="BQ2731">
        <v>95</v>
      </c>
      <c r="BR2731" t="s">
        <v>607</v>
      </c>
      <c r="BS2731">
        <v>2</v>
      </c>
      <c r="BZ2731" t="s">
        <v>607</v>
      </c>
      <c r="CA2731" t="s">
        <v>4383</v>
      </c>
    </row>
    <row r="2732" spans="1:79" hidden="1" x14ac:dyDescent="0.25">
      <c r="A2732" t="s">
        <v>4056</v>
      </c>
      <c r="B2732" t="s">
        <v>4057</v>
      </c>
      <c r="C2732" t="s">
        <v>4344</v>
      </c>
      <c r="D2732" t="s">
        <v>4206</v>
      </c>
      <c r="E2732" t="s">
        <v>4207</v>
      </c>
      <c r="F2732" s="1">
        <v>35179</v>
      </c>
      <c r="G2732" s="4">
        <v>0</v>
      </c>
      <c r="H2732" t="s">
        <v>3944</v>
      </c>
      <c r="I2732">
        <v>1</v>
      </c>
      <c r="J2732" t="s">
        <v>221</v>
      </c>
      <c r="K2732" t="s">
        <v>222</v>
      </c>
      <c r="L2732">
        <v>1</v>
      </c>
      <c r="M2732">
        <v>1</v>
      </c>
      <c r="N2732" t="s">
        <v>4374</v>
      </c>
      <c r="P2732" t="s">
        <v>224</v>
      </c>
      <c r="Q2732" t="s">
        <v>732</v>
      </c>
      <c r="R2732" t="s">
        <v>226</v>
      </c>
      <c r="S2732" t="s">
        <v>227</v>
      </c>
      <c r="T2732">
        <v>9.7000000000000003E-2</v>
      </c>
      <c r="V2732">
        <v>1.2E-2</v>
      </c>
      <c r="W2732">
        <v>1.2E-2</v>
      </c>
      <c r="X2732" t="s">
        <v>281</v>
      </c>
      <c r="Y2732" t="s">
        <v>243</v>
      </c>
      <c r="Z2732" t="s">
        <v>4062</v>
      </c>
      <c r="AA2732" t="s">
        <v>3947</v>
      </c>
      <c r="AC2732" t="s">
        <v>4064</v>
      </c>
      <c r="AD2732" t="e">
        <f>-Site:Honker Bay</f>
        <v>#NAME?</v>
      </c>
      <c r="AE2732" t="s">
        <v>4066</v>
      </c>
      <c r="AF2732" t="s">
        <v>736</v>
      </c>
      <c r="AG2732" t="s">
        <v>4064</v>
      </c>
      <c r="AH2732" t="s">
        <v>4067</v>
      </c>
      <c r="AJ2732" t="s">
        <v>237</v>
      </c>
      <c r="AK2732">
        <v>38.067000999999998</v>
      </c>
      <c r="AL2732">
        <v>-121.93399810791</v>
      </c>
      <c r="AM2732" t="s">
        <v>732</v>
      </c>
      <c r="AN2732" t="s">
        <v>239</v>
      </c>
      <c r="AO2732" t="s">
        <v>240</v>
      </c>
      <c r="AP2732" t="s">
        <v>4068</v>
      </c>
      <c r="AQ2732" t="s">
        <v>242</v>
      </c>
      <c r="AR2732" t="s">
        <v>732</v>
      </c>
      <c r="AS2732" t="s">
        <v>239</v>
      </c>
      <c r="AT2732" t="s">
        <v>239</v>
      </c>
      <c r="AU2732">
        <v>1</v>
      </c>
      <c r="AW2732" t="s">
        <v>4069</v>
      </c>
      <c r="AX2732" t="s">
        <v>732</v>
      </c>
      <c r="AY2732" t="s">
        <v>109</v>
      </c>
      <c r="AZ2732" t="s">
        <v>732</v>
      </c>
      <c r="BA2732" t="s">
        <v>788</v>
      </c>
      <c r="BB2732">
        <v>-88</v>
      </c>
      <c r="BC2732" t="s">
        <v>221</v>
      </c>
      <c r="BF2732">
        <v>2</v>
      </c>
      <c r="BG2732" t="s">
        <v>221</v>
      </c>
      <c r="BP2732" t="s">
        <v>1254</v>
      </c>
      <c r="BQ2732">
        <v>95</v>
      </c>
      <c r="BR2732" t="s">
        <v>607</v>
      </c>
      <c r="BS2732">
        <v>2</v>
      </c>
      <c r="BZ2732" t="s">
        <v>607</v>
      </c>
      <c r="CA2732" t="s">
        <v>4384</v>
      </c>
    </row>
    <row r="2733" spans="1:79" hidden="1" x14ac:dyDescent="0.25">
      <c r="A2733" t="s">
        <v>4056</v>
      </c>
      <c r="B2733" t="s">
        <v>4057</v>
      </c>
      <c r="C2733" t="s">
        <v>4344</v>
      </c>
      <c r="D2733" t="s">
        <v>4116</v>
      </c>
      <c r="E2733" t="s">
        <v>4117</v>
      </c>
      <c r="F2733" s="1">
        <v>35179</v>
      </c>
      <c r="G2733" s="4">
        <v>0</v>
      </c>
      <c r="H2733" t="s">
        <v>3944</v>
      </c>
      <c r="I2733">
        <v>1</v>
      </c>
      <c r="J2733" t="s">
        <v>221</v>
      </c>
      <c r="K2733" t="s">
        <v>222</v>
      </c>
      <c r="L2733">
        <v>1</v>
      </c>
      <c r="M2733">
        <v>1</v>
      </c>
      <c r="N2733" t="s">
        <v>4374</v>
      </c>
      <c r="P2733" t="s">
        <v>224</v>
      </c>
      <c r="Q2733" t="s">
        <v>732</v>
      </c>
      <c r="R2733" t="s">
        <v>226</v>
      </c>
      <c r="S2733" t="s">
        <v>227</v>
      </c>
      <c r="T2733">
        <v>8.7999999999999995E-2</v>
      </c>
      <c r="V2733">
        <v>1.2E-2</v>
      </c>
      <c r="W2733">
        <v>1.2E-2</v>
      </c>
      <c r="X2733" t="s">
        <v>281</v>
      </c>
      <c r="Y2733" t="s">
        <v>243</v>
      </c>
      <c r="Z2733" t="s">
        <v>4062</v>
      </c>
      <c r="AA2733" t="s">
        <v>3947</v>
      </c>
      <c r="AC2733" t="s">
        <v>4064</v>
      </c>
      <c r="AD2733" t="e">
        <f>-Site:Pacheco Creek</f>
        <v>#NAME?</v>
      </c>
      <c r="AE2733" t="s">
        <v>4066</v>
      </c>
      <c r="AF2733" t="s">
        <v>736</v>
      </c>
      <c r="AG2733" t="s">
        <v>4064</v>
      </c>
      <c r="AH2733" t="s">
        <v>4067</v>
      </c>
      <c r="AJ2733" t="s">
        <v>237</v>
      </c>
      <c r="AK2733">
        <v>38.050998999999997</v>
      </c>
      <c r="AL2733">
        <v>-122.098999023438</v>
      </c>
      <c r="AM2733" t="s">
        <v>732</v>
      </c>
      <c r="AN2733" t="s">
        <v>239</v>
      </c>
      <c r="AO2733" t="s">
        <v>240</v>
      </c>
      <c r="AP2733" t="s">
        <v>4068</v>
      </c>
      <c r="AQ2733" t="s">
        <v>242</v>
      </c>
      <c r="AR2733" t="s">
        <v>732</v>
      </c>
      <c r="AS2733" t="s">
        <v>239</v>
      </c>
      <c r="AT2733" t="s">
        <v>239</v>
      </c>
      <c r="AU2733">
        <v>1</v>
      </c>
      <c r="AW2733" t="s">
        <v>4069</v>
      </c>
      <c r="AX2733" t="s">
        <v>732</v>
      </c>
      <c r="AY2733" t="s">
        <v>109</v>
      </c>
      <c r="AZ2733" t="s">
        <v>732</v>
      </c>
      <c r="BA2733" t="s">
        <v>788</v>
      </c>
      <c r="BB2733">
        <v>-88</v>
      </c>
      <c r="BC2733" t="s">
        <v>221</v>
      </c>
      <c r="BF2733">
        <v>10</v>
      </c>
      <c r="BG2733" t="s">
        <v>221</v>
      </c>
      <c r="BP2733" t="s">
        <v>1254</v>
      </c>
      <c r="BQ2733">
        <v>95</v>
      </c>
      <c r="BR2733" t="s">
        <v>607</v>
      </c>
      <c r="BS2733">
        <v>2</v>
      </c>
      <c r="BZ2733" t="s">
        <v>607</v>
      </c>
      <c r="CA2733" t="s">
        <v>4385</v>
      </c>
    </row>
    <row r="2734" spans="1:79" hidden="1" x14ac:dyDescent="0.25">
      <c r="A2734" t="s">
        <v>4056</v>
      </c>
      <c r="B2734" t="s">
        <v>4057</v>
      </c>
      <c r="C2734" t="s">
        <v>4344</v>
      </c>
      <c r="D2734" t="s">
        <v>4192</v>
      </c>
      <c r="E2734" t="s">
        <v>4193</v>
      </c>
      <c r="F2734" s="1">
        <v>35184</v>
      </c>
      <c r="G2734" s="4">
        <v>0</v>
      </c>
      <c r="H2734" t="s">
        <v>3944</v>
      </c>
      <c r="I2734">
        <v>1</v>
      </c>
      <c r="J2734" t="s">
        <v>221</v>
      </c>
      <c r="K2734" t="s">
        <v>222</v>
      </c>
      <c r="L2734">
        <v>1</v>
      </c>
      <c r="M2734">
        <v>1</v>
      </c>
      <c r="N2734" t="s">
        <v>4374</v>
      </c>
      <c r="P2734" t="s">
        <v>224</v>
      </c>
      <c r="Q2734" t="s">
        <v>732</v>
      </c>
      <c r="R2734" t="s">
        <v>226</v>
      </c>
      <c r="S2734" t="s">
        <v>227</v>
      </c>
      <c r="T2734">
        <v>8.6999999999999994E-2</v>
      </c>
      <c r="V2734">
        <v>1.2E-2</v>
      </c>
      <c r="W2734">
        <v>1.2E-2</v>
      </c>
      <c r="X2734" t="s">
        <v>281</v>
      </c>
      <c r="Y2734" t="s">
        <v>243</v>
      </c>
      <c r="Z2734" t="s">
        <v>4062</v>
      </c>
      <c r="AA2734" t="s">
        <v>3947</v>
      </c>
      <c r="AC2734" t="s">
        <v>4064</v>
      </c>
      <c r="AD2734" t="e">
        <f>-Site:(Red) Rock</f>
        <v>#NAME?</v>
      </c>
      <c r="AE2734" t="s">
        <v>4066</v>
      </c>
      <c r="AF2734" t="s">
        <v>736</v>
      </c>
      <c r="AG2734" t="s">
        <v>4064</v>
      </c>
      <c r="AH2734" t="s">
        <v>4067</v>
      </c>
      <c r="AJ2734" t="s">
        <v>237</v>
      </c>
      <c r="AK2734">
        <v>37.917999000000002</v>
      </c>
      <c r="AL2734">
        <v>-122.435997009277</v>
      </c>
      <c r="AM2734" t="s">
        <v>732</v>
      </c>
      <c r="AN2734" t="s">
        <v>239</v>
      </c>
      <c r="AO2734" t="s">
        <v>240</v>
      </c>
      <c r="AP2734" t="s">
        <v>4068</v>
      </c>
      <c r="AQ2734" t="s">
        <v>242</v>
      </c>
      <c r="AR2734" t="s">
        <v>732</v>
      </c>
      <c r="AS2734" t="s">
        <v>239</v>
      </c>
      <c r="AT2734" t="s">
        <v>239</v>
      </c>
      <c r="AU2734">
        <v>1</v>
      </c>
      <c r="AW2734" t="s">
        <v>4069</v>
      </c>
      <c r="AX2734" t="s">
        <v>732</v>
      </c>
      <c r="AY2734" t="s">
        <v>109</v>
      </c>
      <c r="AZ2734" t="s">
        <v>732</v>
      </c>
      <c r="BA2734" t="s">
        <v>788</v>
      </c>
      <c r="BB2734">
        <v>-88</v>
      </c>
      <c r="BC2734" t="s">
        <v>221</v>
      </c>
      <c r="BF2734">
        <v>11</v>
      </c>
      <c r="BG2734" t="s">
        <v>221</v>
      </c>
      <c r="BP2734" t="s">
        <v>4070</v>
      </c>
      <c r="BQ2734">
        <v>41</v>
      </c>
      <c r="BR2734" t="s">
        <v>607</v>
      </c>
      <c r="BS2734">
        <v>2</v>
      </c>
      <c r="BZ2734" t="s">
        <v>607</v>
      </c>
      <c r="CA2734" t="s">
        <v>4386</v>
      </c>
    </row>
    <row r="2735" spans="1:79" hidden="1" x14ac:dyDescent="0.25">
      <c r="A2735" t="s">
        <v>4056</v>
      </c>
      <c r="B2735" t="s">
        <v>4057</v>
      </c>
      <c r="C2735" t="s">
        <v>4344</v>
      </c>
      <c r="D2735" t="s">
        <v>4059</v>
      </c>
      <c r="E2735" t="s">
        <v>4060</v>
      </c>
      <c r="F2735" s="1">
        <v>35184</v>
      </c>
      <c r="G2735" s="4">
        <v>0</v>
      </c>
      <c r="H2735" t="s">
        <v>3944</v>
      </c>
      <c r="I2735">
        <v>1</v>
      </c>
      <c r="J2735" t="s">
        <v>221</v>
      </c>
      <c r="K2735" t="s">
        <v>222</v>
      </c>
      <c r="L2735">
        <v>1</v>
      </c>
      <c r="M2735">
        <v>1</v>
      </c>
      <c r="N2735" t="s">
        <v>4374</v>
      </c>
      <c r="P2735" t="s">
        <v>224</v>
      </c>
      <c r="Q2735" t="s">
        <v>732</v>
      </c>
      <c r="R2735" t="s">
        <v>226</v>
      </c>
      <c r="S2735" t="s">
        <v>227</v>
      </c>
      <c r="T2735">
        <v>0.32300000000000001</v>
      </c>
      <c r="V2735">
        <v>1.2E-2</v>
      </c>
      <c r="W2735">
        <v>1.2E-2</v>
      </c>
      <c r="X2735" t="s">
        <v>281</v>
      </c>
      <c r="Y2735" t="s">
        <v>243</v>
      </c>
      <c r="Z2735" t="s">
        <v>4062</v>
      </c>
      <c r="AA2735" t="s">
        <v>3947</v>
      </c>
      <c r="AC2735" t="s">
        <v>4064</v>
      </c>
      <c r="AD2735" t="e">
        <f>-Site:Golden Gate</f>
        <v>#NAME?</v>
      </c>
      <c r="AE2735" t="s">
        <v>4066</v>
      </c>
      <c r="AF2735" t="s">
        <v>736</v>
      </c>
      <c r="AG2735" t="s">
        <v>4064</v>
      </c>
      <c r="AH2735" t="s">
        <v>4067</v>
      </c>
      <c r="AJ2735" t="s">
        <v>237</v>
      </c>
      <c r="AK2735">
        <v>37.863998000000002</v>
      </c>
      <c r="AL2735">
        <v>-122.673332214355</v>
      </c>
      <c r="AM2735" t="s">
        <v>732</v>
      </c>
      <c r="AN2735" t="s">
        <v>239</v>
      </c>
      <c r="AO2735" t="s">
        <v>240</v>
      </c>
      <c r="AP2735" t="s">
        <v>4068</v>
      </c>
      <c r="AQ2735" t="s">
        <v>242</v>
      </c>
      <c r="AR2735" t="s">
        <v>732</v>
      </c>
      <c r="AS2735" t="s">
        <v>239</v>
      </c>
      <c r="AT2735" t="s">
        <v>239</v>
      </c>
      <c r="AU2735">
        <v>1</v>
      </c>
      <c r="AW2735" t="s">
        <v>4069</v>
      </c>
      <c r="AX2735" t="s">
        <v>732</v>
      </c>
      <c r="AY2735" t="s">
        <v>109</v>
      </c>
      <c r="AZ2735" t="s">
        <v>732</v>
      </c>
      <c r="BA2735" t="s">
        <v>788</v>
      </c>
      <c r="BB2735">
        <v>-88</v>
      </c>
      <c r="BC2735" t="s">
        <v>221</v>
      </c>
      <c r="BF2735">
        <v>14</v>
      </c>
      <c r="BG2735" t="s">
        <v>221</v>
      </c>
      <c r="BP2735" t="s">
        <v>4070</v>
      </c>
      <c r="BQ2735">
        <v>41</v>
      </c>
      <c r="BR2735" t="s">
        <v>607</v>
      </c>
      <c r="BS2735">
        <v>2</v>
      </c>
      <c r="BZ2735" t="s">
        <v>607</v>
      </c>
      <c r="CA2735" t="s">
        <v>4387</v>
      </c>
    </row>
    <row r="2736" spans="1:79" hidden="1" x14ac:dyDescent="0.25">
      <c r="A2736" t="s">
        <v>4056</v>
      </c>
      <c r="B2736" t="s">
        <v>4057</v>
      </c>
      <c r="C2736" t="s">
        <v>4344</v>
      </c>
      <c r="D2736" t="s">
        <v>4086</v>
      </c>
      <c r="E2736" t="s">
        <v>4087</v>
      </c>
      <c r="F2736" s="1">
        <v>35184</v>
      </c>
      <c r="G2736" s="4">
        <v>0</v>
      </c>
      <c r="H2736" t="s">
        <v>3944</v>
      </c>
      <c r="I2736">
        <v>1</v>
      </c>
      <c r="J2736" t="s">
        <v>221</v>
      </c>
      <c r="K2736" t="s">
        <v>222</v>
      </c>
      <c r="L2736">
        <v>1</v>
      </c>
      <c r="M2736">
        <v>1</v>
      </c>
      <c r="N2736" t="s">
        <v>4374</v>
      </c>
      <c r="P2736" t="s">
        <v>224</v>
      </c>
      <c r="Q2736" t="s">
        <v>732</v>
      </c>
      <c r="R2736" t="s">
        <v>226</v>
      </c>
      <c r="S2736" t="s">
        <v>227</v>
      </c>
      <c r="T2736">
        <v>8.7999999999999995E-2</v>
      </c>
      <c r="V2736">
        <v>1.2E-2</v>
      </c>
      <c r="W2736">
        <v>1.2E-2</v>
      </c>
      <c r="X2736" t="s">
        <v>281</v>
      </c>
      <c r="Y2736" t="s">
        <v>243</v>
      </c>
      <c r="Z2736" t="s">
        <v>4062</v>
      </c>
      <c r="AA2736" t="s">
        <v>3947</v>
      </c>
      <c r="AC2736" t="s">
        <v>4064</v>
      </c>
      <c r="AD2736" t="e">
        <f>-Site:Point Isabel</f>
        <v>#NAME?</v>
      </c>
      <c r="AE2736" t="s">
        <v>4066</v>
      </c>
      <c r="AF2736" t="s">
        <v>736</v>
      </c>
      <c r="AG2736" t="s">
        <v>4064</v>
      </c>
      <c r="AH2736" t="s">
        <v>4067</v>
      </c>
      <c r="AJ2736" t="s">
        <v>237</v>
      </c>
      <c r="AK2736">
        <v>37.887000999999998</v>
      </c>
      <c r="AL2736">
        <v>-122.34300231933599</v>
      </c>
      <c r="AM2736" t="s">
        <v>732</v>
      </c>
      <c r="AN2736" t="s">
        <v>239</v>
      </c>
      <c r="AO2736" t="s">
        <v>240</v>
      </c>
      <c r="AP2736" t="s">
        <v>4068</v>
      </c>
      <c r="AQ2736" t="s">
        <v>242</v>
      </c>
      <c r="AR2736" t="s">
        <v>732</v>
      </c>
      <c r="AS2736" t="s">
        <v>239</v>
      </c>
      <c r="AT2736" t="s">
        <v>239</v>
      </c>
      <c r="AU2736">
        <v>1</v>
      </c>
      <c r="AW2736" t="s">
        <v>4069</v>
      </c>
      <c r="AX2736" t="s">
        <v>732</v>
      </c>
      <c r="AY2736" t="s">
        <v>109</v>
      </c>
      <c r="AZ2736" t="s">
        <v>732</v>
      </c>
      <c r="BA2736" t="s">
        <v>788</v>
      </c>
      <c r="BB2736">
        <v>-88</v>
      </c>
      <c r="BC2736" t="s">
        <v>221</v>
      </c>
      <c r="BF2736">
        <v>3</v>
      </c>
      <c r="BG2736" t="s">
        <v>221</v>
      </c>
      <c r="BP2736" t="s">
        <v>4088</v>
      </c>
      <c r="BQ2736">
        <v>1</v>
      </c>
      <c r="BR2736" t="s">
        <v>607</v>
      </c>
      <c r="BS2736">
        <v>2</v>
      </c>
      <c r="BZ2736" t="s">
        <v>607</v>
      </c>
      <c r="CA2736" t="s">
        <v>4388</v>
      </c>
    </row>
    <row r="2737" spans="1:79" hidden="1" x14ac:dyDescent="0.25">
      <c r="A2737" t="s">
        <v>4056</v>
      </c>
      <c r="B2737" t="s">
        <v>4057</v>
      </c>
      <c r="C2737" t="s">
        <v>4344</v>
      </c>
      <c r="D2737" t="s">
        <v>4103</v>
      </c>
      <c r="E2737" t="s">
        <v>4104</v>
      </c>
      <c r="F2737" s="1">
        <v>35184</v>
      </c>
      <c r="G2737" s="4">
        <v>0</v>
      </c>
      <c r="H2737" t="s">
        <v>3944</v>
      </c>
      <c r="I2737">
        <v>1</v>
      </c>
      <c r="J2737" t="s">
        <v>221</v>
      </c>
      <c r="K2737" t="s">
        <v>222</v>
      </c>
      <c r="L2737">
        <v>1</v>
      </c>
      <c r="M2737">
        <v>1</v>
      </c>
      <c r="N2737" t="s">
        <v>4374</v>
      </c>
      <c r="P2737" t="s">
        <v>224</v>
      </c>
      <c r="Q2737" t="s">
        <v>732</v>
      </c>
      <c r="R2737" t="s">
        <v>226</v>
      </c>
      <c r="S2737" t="s">
        <v>227</v>
      </c>
      <c r="T2737">
        <v>0.218</v>
      </c>
      <c r="V2737">
        <v>1.2E-2</v>
      </c>
      <c r="W2737">
        <v>1.2E-2</v>
      </c>
      <c r="X2737" t="s">
        <v>281</v>
      </c>
      <c r="Y2737" t="s">
        <v>243</v>
      </c>
      <c r="Z2737" t="s">
        <v>4062</v>
      </c>
      <c r="AA2737" t="s">
        <v>3947</v>
      </c>
      <c r="AC2737" t="s">
        <v>4064</v>
      </c>
      <c r="AD2737" t="e">
        <f>-Site:Richardson Bay</f>
        <v>#NAME?</v>
      </c>
      <c r="AE2737" t="s">
        <v>4066</v>
      </c>
      <c r="AF2737" t="s">
        <v>736</v>
      </c>
      <c r="AG2737" t="s">
        <v>4064</v>
      </c>
      <c r="AH2737" t="s">
        <v>4067</v>
      </c>
      <c r="AJ2737" t="s">
        <v>237</v>
      </c>
      <c r="AK2737">
        <v>37.862000000000002</v>
      </c>
      <c r="AL2737">
        <v>-122.478996276855</v>
      </c>
      <c r="AM2737" t="s">
        <v>732</v>
      </c>
      <c r="AN2737" t="s">
        <v>239</v>
      </c>
      <c r="AO2737" t="s">
        <v>240</v>
      </c>
      <c r="AP2737" t="s">
        <v>4068</v>
      </c>
      <c r="AQ2737" t="s">
        <v>242</v>
      </c>
      <c r="AR2737" t="s">
        <v>732</v>
      </c>
      <c r="AS2737" t="s">
        <v>239</v>
      </c>
      <c r="AT2737" t="s">
        <v>239</v>
      </c>
      <c r="AU2737">
        <v>1</v>
      </c>
      <c r="AW2737" t="s">
        <v>4069</v>
      </c>
      <c r="AX2737" t="s">
        <v>732</v>
      </c>
      <c r="AY2737" t="s">
        <v>109</v>
      </c>
      <c r="AZ2737" t="s">
        <v>732</v>
      </c>
      <c r="BA2737" t="s">
        <v>788</v>
      </c>
      <c r="BB2737">
        <v>-88</v>
      </c>
      <c r="BC2737" t="s">
        <v>221</v>
      </c>
      <c r="BF2737">
        <v>2</v>
      </c>
      <c r="BG2737" t="s">
        <v>221</v>
      </c>
      <c r="BP2737" t="s">
        <v>4070</v>
      </c>
      <c r="BQ2737">
        <v>41</v>
      </c>
      <c r="BR2737" t="s">
        <v>607</v>
      </c>
      <c r="BS2737">
        <v>2</v>
      </c>
      <c r="BZ2737" t="s">
        <v>607</v>
      </c>
      <c r="CA2737" t="s">
        <v>4389</v>
      </c>
    </row>
    <row r="2738" spans="1:79" hidden="1" x14ac:dyDescent="0.25">
      <c r="A2738" t="s">
        <v>4056</v>
      </c>
      <c r="B2738" t="s">
        <v>4057</v>
      </c>
      <c r="C2738" t="s">
        <v>4344</v>
      </c>
      <c r="D2738" t="s">
        <v>4090</v>
      </c>
      <c r="E2738" t="s">
        <v>4091</v>
      </c>
      <c r="F2738" s="1">
        <v>35185</v>
      </c>
      <c r="G2738" s="4">
        <v>0</v>
      </c>
      <c r="H2738" t="s">
        <v>3944</v>
      </c>
      <c r="I2738">
        <v>1</v>
      </c>
      <c r="J2738" t="s">
        <v>221</v>
      </c>
      <c r="K2738" t="s">
        <v>222</v>
      </c>
      <c r="L2738">
        <v>1</v>
      </c>
      <c r="M2738">
        <v>1</v>
      </c>
      <c r="N2738" t="s">
        <v>4374</v>
      </c>
      <c r="P2738" t="s">
        <v>224</v>
      </c>
      <c r="Q2738" t="s">
        <v>732</v>
      </c>
      <c r="R2738" t="s">
        <v>226</v>
      </c>
      <c r="S2738" t="s">
        <v>227</v>
      </c>
      <c r="T2738">
        <v>0.111</v>
      </c>
      <c r="V2738">
        <v>1.2E-2</v>
      </c>
      <c r="W2738">
        <v>1.2E-2</v>
      </c>
      <c r="X2738" t="s">
        <v>281</v>
      </c>
      <c r="Y2738" t="s">
        <v>243</v>
      </c>
      <c r="Z2738" t="s">
        <v>4062</v>
      </c>
      <c r="AA2738" t="s">
        <v>3947</v>
      </c>
      <c r="AC2738" t="s">
        <v>4064</v>
      </c>
      <c r="AD2738" t="e">
        <f>-Site:Oyster Point</f>
        <v>#NAME?</v>
      </c>
      <c r="AE2738" t="s">
        <v>4066</v>
      </c>
      <c r="AF2738" t="s">
        <v>736</v>
      </c>
      <c r="AG2738" t="s">
        <v>4064</v>
      </c>
      <c r="AH2738" t="s">
        <v>4067</v>
      </c>
      <c r="AJ2738" t="s">
        <v>237</v>
      </c>
      <c r="AK2738">
        <v>37.668998999999999</v>
      </c>
      <c r="AL2738">
        <v>-122.32900238037099</v>
      </c>
      <c r="AM2738" t="s">
        <v>732</v>
      </c>
      <c r="AN2738" t="s">
        <v>239</v>
      </c>
      <c r="AO2738" t="s">
        <v>240</v>
      </c>
      <c r="AP2738" t="s">
        <v>4068</v>
      </c>
      <c r="AQ2738" t="s">
        <v>242</v>
      </c>
      <c r="AR2738" t="s">
        <v>732</v>
      </c>
      <c r="AS2738" t="s">
        <v>239</v>
      </c>
      <c r="AT2738" t="s">
        <v>239</v>
      </c>
      <c r="AU2738">
        <v>1</v>
      </c>
      <c r="AW2738" t="s">
        <v>4069</v>
      </c>
      <c r="AX2738" t="s">
        <v>732</v>
      </c>
      <c r="AY2738" t="s">
        <v>109</v>
      </c>
      <c r="AZ2738" t="s">
        <v>732</v>
      </c>
      <c r="BA2738" t="s">
        <v>788</v>
      </c>
      <c r="BB2738">
        <v>-88</v>
      </c>
      <c r="BC2738" t="s">
        <v>221</v>
      </c>
      <c r="BF2738">
        <v>9</v>
      </c>
      <c r="BG2738" t="s">
        <v>221</v>
      </c>
      <c r="BP2738" t="s">
        <v>4084</v>
      </c>
      <c r="BQ2738">
        <v>81</v>
      </c>
      <c r="BR2738" t="s">
        <v>607</v>
      </c>
      <c r="BS2738">
        <v>2</v>
      </c>
      <c r="BZ2738" t="s">
        <v>607</v>
      </c>
      <c r="CA2738" t="s">
        <v>4390</v>
      </c>
    </row>
    <row r="2739" spans="1:79" hidden="1" x14ac:dyDescent="0.25">
      <c r="A2739" t="s">
        <v>4056</v>
      </c>
      <c r="B2739" t="s">
        <v>4057</v>
      </c>
      <c r="C2739" t="s">
        <v>4344</v>
      </c>
      <c r="D2739" t="s">
        <v>4169</v>
      </c>
      <c r="E2739" t="s">
        <v>4170</v>
      </c>
      <c r="F2739" s="1">
        <v>35185</v>
      </c>
      <c r="G2739" s="4">
        <v>0</v>
      </c>
      <c r="H2739" t="s">
        <v>3944</v>
      </c>
      <c r="I2739">
        <v>1</v>
      </c>
      <c r="J2739" t="s">
        <v>221</v>
      </c>
      <c r="K2739" t="s">
        <v>222</v>
      </c>
      <c r="L2739">
        <v>1</v>
      </c>
      <c r="M2739">
        <v>1</v>
      </c>
      <c r="N2739" t="s">
        <v>4374</v>
      </c>
      <c r="P2739" t="s">
        <v>224</v>
      </c>
      <c r="Q2739" t="s">
        <v>732</v>
      </c>
      <c r="R2739" t="s">
        <v>226</v>
      </c>
      <c r="S2739" t="s">
        <v>227</v>
      </c>
      <c r="T2739">
        <v>0.128</v>
      </c>
      <c r="V2739">
        <v>1.2E-2</v>
      </c>
      <c r="W2739">
        <v>1.2E-2</v>
      </c>
      <c r="X2739" t="s">
        <v>281</v>
      </c>
      <c r="Y2739" t="s">
        <v>243</v>
      </c>
      <c r="Z2739" t="s">
        <v>4062</v>
      </c>
      <c r="AA2739" t="s">
        <v>3947</v>
      </c>
      <c r="AC2739" t="s">
        <v>4064</v>
      </c>
      <c r="AD2739" t="e">
        <f>-Site:(San) Bruno Shoal</f>
        <v>#NAME?</v>
      </c>
      <c r="AE2739" t="s">
        <v>4066</v>
      </c>
      <c r="AF2739" t="s">
        <v>736</v>
      </c>
      <c r="AG2739" t="s">
        <v>4064</v>
      </c>
      <c r="AH2739" t="s">
        <v>4067</v>
      </c>
      <c r="AJ2739" t="s">
        <v>237</v>
      </c>
      <c r="AK2739">
        <v>37.615001999999997</v>
      </c>
      <c r="AL2739">
        <v>-122.28199768066401</v>
      </c>
      <c r="AM2739" t="s">
        <v>732</v>
      </c>
      <c r="AN2739" t="s">
        <v>239</v>
      </c>
      <c r="AO2739" t="s">
        <v>240</v>
      </c>
      <c r="AP2739" t="s">
        <v>4068</v>
      </c>
      <c r="AQ2739" t="s">
        <v>242</v>
      </c>
      <c r="AR2739" t="s">
        <v>732</v>
      </c>
      <c r="AS2739" t="s">
        <v>239</v>
      </c>
      <c r="AT2739" t="s">
        <v>239</v>
      </c>
      <c r="AU2739">
        <v>1</v>
      </c>
      <c r="AW2739" t="s">
        <v>4069</v>
      </c>
      <c r="AX2739" t="s">
        <v>732</v>
      </c>
      <c r="AY2739" t="s">
        <v>109</v>
      </c>
      <c r="AZ2739" t="s">
        <v>732</v>
      </c>
      <c r="BA2739" t="s">
        <v>788</v>
      </c>
      <c r="BB2739">
        <v>-88</v>
      </c>
      <c r="BC2739" t="s">
        <v>221</v>
      </c>
      <c r="BF2739">
        <v>12</v>
      </c>
      <c r="BG2739" t="s">
        <v>221</v>
      </c>
      <c r="BP2739" t="s">
        <v>4084</v>
      </c>
      <c r="BQ2739">
        <v>81</v>
      </c>
      <c r="BR2739" t="s">
        <v>607</v>
      </c>
      <c r="BS2739">
        <v>2</v>
      </c>
      <c r="BZ2739" t="s">
        <v>607</v>
      </c>
      <c r="CA2739" t="s">
        <v>4391</v>
      </c>
    </row>
    <row r="2740" spans="1:79" hidden="1" x14ac:dyDescent="0.25">
      <c r="A2740" t="s">
        <v>4056</v>
      </c>
      <c r="B2740" t="s">
        <v>4057</v>
      </c>
      <c r="C2740" t="s">
        <v>4344</v>
      </c>
      <c r="D2740" t="s">
        <v>4100</v>
      </c>
      <c r="E2740" t="s">
        <v>4101</v>
      </c>
      <c r="F2740" s="1">
        <v>35185</v>
      </c>
      <c r="G2740" s="4">
        <v>0</v>
      </c>
      <c r="H2740" t="s">
        <v>3944</v>
      </c>
      <c r="I2740">
        <v>1</v>
      </c>
      <c r="J2740" t="s">
        <v>221</v>
      </c>
      <c r="K2740" t="s">
        <v>222</v>
      </c>
      <c r="L2740">
        <v>1</v>
      </c>
      <c r="M2740">
        <v>1</v>
      </c>
      <c r="N2740" t="s">
        <v>4374</v>
      </c>
      <c r="P2740" t="s">
        <v>224</v>
      </c>
      <c r="Q2740" t="s">
        <v>732</v>
      </c>
      <c r="R2740" t="s">
        <v>226</v>
      </c>
      <c r="S2740" t="s">
        <v>227</v>
      </c>
      <c r="T2740">
        <v>0.23300000000000001</v>
      </c>
      <c r="V2740">
        <v>1.2E-2</v>
      </c>
      <c r="W2740">
        <v>1.2E-2</v>
      </c>
      <c r="X2740" t="s">
        <v>281</v>
      </c>
      <c r="Y2740" t="s">
        <v>243</v>
      </c>
      <c r="Z2740" t="s">
        <v>4062</v>
      </c>
      <c r="AA2740" t="s">
        <v>3947</v>
      </c>
      <c r="AC2740" t="s">
        <v>4064</v>
      </c>
      <c r="AD2740" t="e">
        <f>-Site:Yerba Buena Island</f>
        <v>#NAME?</v>
      </c>
      <c r="AE2740" t="s">
        <v>4066</v>
      </c>
      <c r="AF2740" t="s">
        <v>736</v>
      </c>
      <c r="AG2740" t="s">
        <v>4064</v>
      </c>
      <c r="AH2740" t="s">
        <v>4067</v>
      </c>
      <c r="AJ2740" t="s">
        <v>237</v>
      </c>
      <c r="AK2740">
        <v>37.821998999999998</v>
      </c>
      <c r="AL2740">
        <v>-122.34999847412099</v>
      </c>
      <c r="AM2740" t="s">
        <v>732</v>
      </c>
      <c r="AN2740" t="s">
        <v>239</v>
      </c>
      <c r="AO2740" t="s">
        <v>240</v>
      </c>
      <c r="AP2740" t="s">
        <v>4068</v>
      </c>
      <c r="AQ2740" t="s">
        <v>242</v>
      </c>
      <c r="AR2740" t="s">
        <v>732</v>
      </c>
      <c r="AS2740" t="s">
        <v>239</v>
      </c>
      <c r="AT2740" t="s">
        <v>239</v>
      </c>
      <c r="AU2740">
        <v>1</v>
      </c>
      <c r="AW2740" t="s">
        <v>4069</v>
      </c>
      <c r="AX2740" t="s">
        <v>732</v>
      </c>
      <c r="AY2740" t="s">
        <v>109</v>
      </c>
      <c r="AZ2740" t="s">
        <v>732</v>
      </c>
      <c r="BA2740" t="s">
        <v>788</v>
      </c>
      <c r="BB2740">
        <v>-88</v>
      </c>
      <c r="BC2740" t="s">
        <v>221</v>
      </c>
      <c r="BF2740">
        <v>7</v>
      </c>
      <c r="BG2740" t="s">
        <v>221</v>
      </c>
      <c r="BP2740" t="s">
        <v>4088</v>
      </c>
      <c r="BQ2740">
        <v>1</v>
      </c>
      <c r="BR2740" t="s">
        <v>607</v>
      </c>
      <c r="BS2740">
        <v>2</v>
      </c>
      <c r="BZ2740" t="s">
        <v>607</v>
      </c>
      <c r="CA2740" t="s">
        <v>4392</v>
      </c>
    </row>
    <row r="2741" spans="1:79" hidden="1" x14ac:dyDescent="0.25">
      <c r="A2741" t="s">
        <v>4056</v>
      </c>
      <c r="B2741" t="s">
        <v>4057</v>
      </c>
      <c r="C2741" t="s">
        <v>4344</v>
      </c>
      <c r="D2741" t="s">
        <v>4188</v>
      </c>
      <c r="E2741" t="s">
        <v>4189</v>
      </c>
      <c r="F2741" s="1">
        <v>35185</v>
      </c>
      <c r="G2741" s="4">
        <v>0</v>
      </c>
      <c r="H2741" t="s">
        <v>3944</v>
      </c>
      <c r="I2741">
        <v>1</v>
      </c>
      <c r="J2741" t="s">
        <v>221</v>
      </c>
      <c r="K2741" t="s">
        <v>222</v>
      </c>
      <c r="L2741">
        <v>1</v>
      </c>
      <c r="M2741">
        <v>1</v>
      </c>
      <c r="N2741" t="s">
        <v>4374</v>
      </c>
      <c r="P2741" t="s">
        <v>224</v>
      </c>
      <c r="Q2741" t="s">
        <v>732</v>
      </c>
      <c r="R2741" t="s">
        <v>226</v>
      </c>
      <c r="S2741" t="s">
        <v>227</v>
      </c>
      <c r="T2741">
        <v>8.6999999999999994E-2</v>
      </c>
      <c r="V2741">
        <v>1.2E-2</v>
      </c>
      <c r="W2741">
        <v>1.2E-2</v>
      </c>
      <c r="X2741" t="s">
        <v>281</v>
      </c>
      <c r="Y2741" t="s">
        <v>243</v>
      </c>
      <c r="Z2741" t="s">
        <v>4062</v>
      </c>
      <c r="AA2741" t="s">
        <v>3947</v>
      </c>
      <c r="AC2741" t="s">
        <v>4064</v>
      </c>
      <c r="AD2741" t="e">
        <f>-Site:Alameda</f>
        <v>#NAME?</v>
      </c>
      <c r="AE2741" t="s">
        <v>4066</v>
      </c>
      <c r="AF2741" t="s">
        <v>736</v>
      </c>
      <c r="AG2741" t="s">
        <v>4064</v>
      </c>
      <c r="AH2741" t="s">
        <v>4067</v>
      </c>
      <c r="AJ2741" t="s">
        <v>237</v>
      </c>
      <c r="AK2741">
        <v>37.742001000000002</v>
      </c>
      <c r="AL2741">
        <v>-122.32199859619099</v>
      </c>
      <c r="AM2741" t="s">
        <v>732</v>
      </c>
      <c r="AN2741" t="s">
        <v>239</v>
      </c>
      <c r="AO2741" t="s">
        <v>240</v>
      </c>
      <c r="AP2741" t="s">
        <v>4068</v>
      </c>
      <c r="AQ2741" t="s">
        <v>242</v>
      </c>
      <c r="AR2741" t="s">
        <v>732</v>
      </c>
      <c r="AS2741" t="s">
        <v>239</v>
      </c>
      <c r="AT2741" t="s">
        <v>239</v>
      </c>
      <c r="AU2741">
        <v>1</v>
      </c>
      <c r="AW2741" t="s">
        <v>4069</v>
      </c>
      <c r="AX2741" t="s">
        <v>732</v>
      </c>
      <c r="AY2741" t="s">
        <v>109</v>
      </c>
      <c r="AZ2741" t="s">
        <v>732</v>
      </c>
      <c r="BA2741" t="s">
        <v>788</v>
      </c>
      <c r="BB2741">
        <v>-88</v>
      </c>
      <c r="BC2741" t="s">
        <v>221</v>
      </c>
      <c r="BF2741">
        <v>11</v>
      </c>
      <c r="BG2741" t="s">
        <v>221</v>
      </c>
      <c r="BP2741" t="s">
        <v>4190</v>
      </c>
      <c r="BQ2741">
        <v>75</v>
      </c>
      <c r="BR2741" t="s">
        <v>607</v>
      </c>
      <c r="BS2741">
        <v>2</v>
      </c>
      <c r="BZ2741" t="s">
        <v>607</v>
      </c>
      <c r="CA2741" t="s">
        <v>4393</v>
      </c>
    </row>
    <row r="2742" spans="1:79" hidden="1" x14ac:dyDescent="0.25">
      <c r="A2742" t="s">
        <v>4056</v>
      </c>
      <c r="B2742" t="s">
        <v>4057</v>
      </c>
      <c r="C2742" t="s">
        <v>4344</v>
      </c>
      <c r="D2742" t="s">
        <v>4173</v>
      </c>
      <c r="E2742" t="s">
        <v>4174</v>
      </c>
      <c r="F2742" s="1">
        <v>35186</v>
      </c>
      <c r="G2742" s="4">
        <v>0</v>
      </c>
      <c r="H2742" t="s">
        <v>3944</v>
      </c>
      <c r="I2742">
        <v>1</v>
      </c>
      <c r="J2742" t="s">
        <v>221</v>
      </c>
      <c r="K2742" t="s">
        <v>222</v>
      </c>
      <c r="L2742">
        <v>1</v>
      </c>
      <c r="M2742">
        <v>1</v>
      </c>
      <c r="N2742" t="s">
        <v>4374</v>
      </c>
      <c r="P2742" t="s">
        <v>224</v>
      </c>
      <c r="Q2742" t="s">
        <v>732</v>
      </c>
      <c r="R2742" t="s">
        <v>226</v>
      </c>
      <c r="S2742" t="s">
        <v>227</v>
      </c>
      <c r="T2742">
        <v>0.375</v>
      </c>
      <c r="V2742">
        <v>1.2E-2</v>
      </c>
      <c r="W2742">
        <v>1.2E-2</v>
      </c>
      <c r="X2742" t="s">
        <v>281</v>
      </c>
      <c r="Y2742" t="s">
        <v>243</v>
      </c>
      <c r="Z2742" t="s">
        <v>4062</v>
      </c>
      <c r="AA2742" t="s">
        <v>3947</v>
      </c>
      <c r="AC2742" t="s">
        <v>4064</v>
      </c>
      <c r="AD2742" t="e">
        <f>-Site:Coyote Creek</f>
        <v>#NAME?</v>
      </c>
      <c r="AE2742" t="s">
        <v>4066</v>
      </c>
      <c r="AF2742" t="s">
        <v>736</v>
      </c>
      <c r="AG2742" t="s">
        <v>4064</v>
      </c>
      <c r="AH2742" t="s">
        <v>4067</v>
      </c>
      <c r="AJ2742" t="s">
        <v>237</v>
      </c>
      <c r="AK2742">
        <v>37.469002000000003</v>
      </c>
      <c r="AL2742">
        <v>-122.06300354003901</v>
      </c>
      <c r="AM2742" t="s">
        <v>732</v>
      </c>
      <c r="AN2742" t="s">
        <v>239</v>
      </c>
      <c r="AO2742" t="s">
        <v>240</v>
      </c>
      <c r="AP2742" t="s">
        <v>4068</v>
      </c>
      <c r="AQ2742" t="s">
        <v>242</v>
      </c>
      <c r="AR2742" t="s">
        <v>732</v>
      </c>
      <c r="AS2742" t="s">
        <v>239</v>
      </c>
      <c r="AT2742" t="s">
        <v>239</v>
      </c>
      <c r="AU2742">
        <v>1</v>
      </c>
      <c r="AW2742" t="s">
        <v>4069</v>
      </c>
      <c r="AX2742" t="s">
        <v>732</v>
      </c>
      <c r="AY2742" t="s">
        <v>109</v>
      </c>
      <c r="AZ2742" t="s">
        <v>732</v>
      </c>
      <c r="BA2742" t="s">
        <v>788</v>
      </c>
      <c r="BB2742">
        <v>-88</v>
      </c>
      <c r="BC2742" t="s">
        <v>221</v>
      </c>
      <c r="BF2742">
        <v>6</v>
      </c>
      <c r="BG2742" t="s">
        <v>221</v>
      </c>
      <c r="BP2742" t="s">
        <v>4088</v>
      </c>
      <c r="BQ2742">
        <v>1</v>
      </c>
      <c r="BR2742" t="s">
        <v>607</v>
      </c>
      <c r="BS2742">
        <v>2</v>
      </c>
      <c r="BZ2742" t="s">
        <v>607</v>
      </c>
      <c r="CA2742" t="s">
        <v>4394</v>
      </c>
    </row>
    <row r="2743" spans="1:79" hidden="1" x14ac:dyDescent="0.25">
      <c r="A2743" t="s">
        <v>4056</v>
      </c>
      <c r="B2743" t="s">
        <v>4057</v>
      </c>
      <c r="C2743" t="s">
        <v>4344</v>
      </c>
      <c r="D2743" t="s">
        <v>4180</v>
      </c>
      <c r="E2743" t="s">
        <v>4181</v>
      </c>
      <c r="F2743" s="1">
        <v>35186</v>
      </c>
      <c r="G2743" s="4">
        <v>0</v>
      </c>
      <c r="H2743" t="s">
        <v>3944</v>
      </c>
      <c r="I2743">
        <v>1</v>
      </c>
      <c r="J2743" t="s">
        <v>221</v>
      </c>
      <c r="K2743" t="s">
        <v>222</v>
      </c>
      <c r="L2743">
        <v>1</v>
      </c>
      <c r="M2743">
        <v>1</v>
      </c>
      <c r="N2743" t="s">
        <v>4374</v>
      </c>
      <c r="P2743" t="s">
        <v>224</v>
      </c>
      <c r="Q2743" t="s">
        <v>732</v>
      </c>
      <c r="R2743" t="s">
        <v>226</v>
      </c>
      <c r="S2743" t="s">
        <v>227</v>
      </c>
      <c r="T2743">
        <v>1.75</v>
      </c>
      <c r="V2743">
        <v>1.2E-2</v>
      </c>
      <c r="W2743">
        <v>1.2E-2</v>
      </c>
      <c r="X2743" t="s">
        <v>281</v>
      </c>
      <c r="Y2743" t="s">
        <v>243</v>
      </c>
      <c r="Z2743" t="s">
        <v>4062</v>
      </c>
      <c r="AA2743" t="s">
        <v>3947</v>
      </c>
      <c r="AC2743" t="s">
        <v>4064</v>
      </c>
      <c r="AD2743" t="e">
        <f>-Site:Sunnyvale</f>
        <v>#NAME?</v>
      </c>
      <c r="AE2743" t="s">
        <v>4066</v>
      </c>
      <c r="AF2743" t="s">
        <v>736</v>
      </c>
      <c r="AG2743" t="s">
        <v>4064</v>
      </c>
      <c r="AH2743" t="s">
        <v>4067</v>
      </c>
      <c r="AJ2743" t="s">
        <v>237</v>
      </c>
      <c r="AK2743">
        <v>37.434249999999999</v>
      </c>
      <c r="AL2743">
        <v>-122.01010131835901</v>
      </c>
      <c r="AM2743" t="s">
        <v>732</v>
      </c>
      <c r="AN2743" t="s">
        <v>239</v>
      </c>
      <c r="AO2743" t="s">
        <v>240</v>
      </c>
      <c r="AP2743" t="s">
        <v>4068</v>
      </c>
      <c r="AQ2743" t="s">
        <v>242</v>
      </c>
      <c r="AR2743" t="s">
        <v>732</v>
      </c>
      <c r="AS2743" t="s">
        <v>239</v>
      </c>
      <c r="AT2743" t="s">
        <v>239</v>
      </c>
      <c r="AU2743">
        <v>1</v>
      </c>
      <c r="AW2743" t="s">
        <v>4069</v>
      </c>
      <c r="AX2743" t="s">
        <v>732</v>
      </c>
      <c r="AY2743" t="s">
        <v>109</v>
      </c>
      <c r="AZ2743" t="s">
        <v>732</v>
      </c>
      <c r="BA2743" t="s">
        <v>788</v>
      </c>
      <c r="BB2743">
        <v>-88</v>
      </c>
      <c r="BC2743" t="s">
        <v>221</v>
      </c>
      <c r="BF2743">
        <v>2</v>
      </c>
      <c r="BG2743" t="s">
        <v>221</v>
      </c>
      <c r="BP2743" t="s">
        <v>4178</v>
      </c>
      <c r="BQ2743">
        <v>85</v>
      </c>
      <c r="BR2743" t="s">
        <v>607</v>
      </c>
      <c r="BS2743">
        <v>2</v>
      </c>
      <c r="BZ2743" t="s">
        <v>607</v>
      </c>
      <c r="CA2743" t="s">
        <v>4395</v>
      </c>
    </row>
    <row r="2744" spans="1:79" hidden="1" x14ac:dyDescent="0.25">
      <c r="A2744" t="s">
        <v>4056</v>
      </c>
      <c r="B2744" t="s">
        <v>4057</v>
      </c>
      <c r="C2744" t="s">
        <v>4344</v>
      </c>
      <c r="D2744" t="s">
        <v>4176</v>
      </c>
      <c r="E2744" t="s">
        <v>4177</v>
      </c>
      <c r="F2744" s="1">
        <v>35186</v>
      </c>
      <c r="G2744" s="4">
        <v>0</v>
      </c>
      <c r="H2744" t="s">
        <v>3944</v>
      </c>
      <c r="I2744">
        <v>1</v>
      </c>
      <c r="J2744" t="s">
        <v>221</v>
      </c>
      <c r="K2744" t="s">
        <v>222</v>
      </c>
      <c r="L2744">
        <v>1</v>
      </c>
      <c r="M2744">
        <v>1</v>
      </c>
      <c r="N2744" t="s">
        <v>4374</v>
      </c>
      <c r="P2744" t="s">
        <v>224</v>
      </c>
      <c r="Q2744" t="s">
        <v>732</v>
      </c>
      <c r="R2744" t="s">
        <v>226</v>
      </c>
      <c r="S2744" t="s">
        <v>227</v>
      </c>
      <c r="T2744">
        <v>1.03</v>
      </c>
      <c r="V2744">
        <v>1.2E-2</v>
      </c>
      <c r="W2744">
        <v>1.2E-2</v>
      </c>
      <c r="X2744" t="s">
        <v>281</v>
      </c>
      <c r="Y2744" t="s">
        <v>243</v>
      </c>
      <c r="Z2744" t="s">
        <v>4062</v>
      </c>
      <c r="AA2744" t="s">
        <v>3947</v>
      </c>
      <c r="AC2744" t="s">
        <v>4064</v>
      </c>
      <c r="AD2744" t="e">
        <f>-Site:(San) Jose</f>
        <v>#NAME?</v>
      </c>
      <c r="AE2744" t="s">
        <v>4066</v>
      </c>
      <c r="AF2744" t="s">
        <v>736</v>
      </c>
      <c r="AG2744" t="s">
        <v>4064</v>
      </c>
      <c r="AH2744" t="s">
        <v>4067</v>
      </c>
      <c r="AJ2744" t="s">
        <v>237</v>
      </c>
      <c r="AK2744">
        <v>37.460231999999998</v>
      </c>
      <c r="AL2744">
        <v>-121.97560119628901</v>
      </c>
      <c r="AM2744" t="s">
        <v>732</v>
      </c>
      <c r="AN2744" t="s">
        <v>239</v>
      </c>
      <c r="AO2744" t="s">
        <v>240</v>
      </c>
      <c r="AP2744" t="s">
        <v>4068</v>
      </c>
      <c r="AQ2744" t="s">
        <v>242</v>
      </c>
      <c r="AR2744" t="s">
        <v>732</v>
      </c>
      <c r="AS2744" t="s">
        <v>239</v>
      </c>
      <c r="AT2744" t="s">
        <v>239</v>
      </c>
      <c r="AU2744">
        <v>1</v>
      </c>
      <c r="AW2744" t="s">
        <v>4069</v>
      </c>
      <c r="AX2744" t="s">
        <v>732</v>
      </c>
      <c r="AY2744" t="s">
        <v>109</v>
      </c>
      <c r="AZ2744" t="s">
        <v>732</v>
      </c>
      <c r="BA2744" t="s">
        <v>788</v>
      </c>
      <c r="BB2744">
        <v>-88</v>
      </c>
      <c r="BC2744" t="s">
        <v>221</v>
      </c>
      <c r="BF2744">
        <v>3</v>
      </c>
      <c r="BG2744" t="s">
        <v>221</v>
      </c>
      <c r="BP2744" t="s">
        <v>4178</v>
      </c>
      <c r="BQ2744">
        <v>85</v>
      </c>
      <c r="BR2744" t="s">
        <v>607</v>
      </c>
      <c r="BS2744">
        <v>2</v>
      </c>
      <c r="BZ2744" t="s">
        <v>607</v>
      </c>
      <c r="CA2744" t="s">
        <v>4396</v>
      </c>
    </row>
    <row r="2745" spans="1:79" hidden="1" x14ac:dyDescent="0.25">
      <c r="A2745" t="s">
        <v>4056</v>
      </c>
      <c r="B2745" t="s">
        <v>4057</v>
      </c>
      <c r="C2745" t="s">
        <v>4344</v>
      </c>
      <c r="D2745" t="s">
        <v>4096</v>
      </c>
      <c r="E2745" t="s">
        <v>4097</v>
      </c>
      <c r="F2745" s="1">
        <v>35187</v>
      </c>
      <c r="G2745" s="4">
        <v>0</v>
      </c>
      <c r="H2745" t="s">
        <v>3944</v>
      </c>
      <c r="I2745">
        <v>1</v>
      </c>
      <c r="J2745" t="s">
        <v>221</v>
      </c>
      <c r="K2745" t="s">
        <v>222</v>
      </c>
      <c r="L2745">
        <v>1</v>
      </c>
      <c r="M2745">
        <v>1</v>
      </c>
      <c r="N2745" t="s">
        <v>4374</v>
      </c>
      <c r="P2745" t="s">
        <v>224</v>
      </c>
      <c r="Q2745" t="s">
        <v>732</v>
      </c>
      <c r="R2745" t="s">
        <v>226</v>
      </c>
      <c r="S2745" t="s">
        <v>227</v>
      </c>
      <c r="T2745">
        <v>0.21199999999999999</v>
      </c>
      <c r="V2745">
        <v>1.2E-2</v>
      </c>
      <c r="W2745">
        <v>1.2E-2</v>
      </c>
      <c r="X2745" t="s">
        <v>281</v>
      </c>
      <c r="Y2745" t="s">
        <v>243</v>
      </c>
      <c r="Z2745" t="s">
        <v>4062</v>
      </c>
      <c r="AA2745" t="s">
        <v>3947</v>
      </c>
      <c r="AC2745" t="s">
        <v>4064</v>
      </c>
      <c r="AD2745" t="e">
        <f>-Site:South Bay</f>
        <v>#NAME?</v>
      </c>
      <c r="AE2745" t="s">
        <v>4066</v>
      </c>
      <c r="AF2745" t="s">
        <v>736</v>
      </c>
      <c r="AG2745" t="s">
        <v>4064</v>
      </c>
      <c r="AH2745" t="s">
        <v>4067</v>
      </c>
      <c r="AJ2745" t="s">
        <v>237</v>
      </c>
      <c r="AK2745">
        <v>37.493000000000002</v>
      </c>
      <c r="AL2745">
        <v>-122.087997436523</v>
      </c>
      <c r="AM2745" t="s">
        <v>732</v>
      </c>
      <c r="AN2745" t="s">
        <v>239</v>
      </c>
      <c r="AO2745" t="s">
        <v>240</v>
      </c>
      <c r="AP2745" t="s">
        <v>4068</v>
      </c>
      <c r="AQ2745" t="s">
        <v>242</v>
      </c>
      <c r="AR2745" t="s">
        <v>732</v>
      </c>
      <c r="AS2745" t="s">
        <v>239</v>
      </c>
      <c r="AT2745" t="s">
        <v>239</v>
      </c>
      <c r="AU2745">
        <v>1</v>
      </c>
      <c r="AW2745" t="s">
        <v>4069</v>
      </c>
      <c r="AX2745" t="s">
        <v>732</v>
      </c>
      <c r="AY2745" t="s">
        <v>109</v>
      </c>
      <c r="AZ2745" t="s">
        <v>732</v>
      </c>
      <c r="BA2745" t="s">
        <v>788</v>
      </c>
      <c r="BB2745">
        <v>-88</v>
      </c>
      <c r="BC2745" t="s">
        <v>221</v>
      </c>
      <c r="BF2745">
        <v>4</v>
      </c>
      <c r="BG2745" t="s">
        <v>221</v>
      </c>
      <c r="BP2745" t="s">
        <v>4088</v>
      </c>
      <c r="BQ2745">
        <v>1</v>
      </c>
      <c r="BR2745" t="s">
        <v>607</v>
      </c>
      <c r="BS2745">
        <v>2</v>
      </c>
      <c r="BZ2745" t="s">
        <v>607</v>
      </c>
      <c r="CA2745" t="s">
        <v>4397</v>
      </c>
    </row>
    <row r="2746" spans="1:79" hidden="1" x14ac:dyDescent="0.25">
      <c r="A2746" t="s">
        <v>4056</v>
      </c>
      <c r="B2746" t="s">
        <v>4057</v>
      </c>
      <c r="C2746" t="s">
        <v>4344</v>
      </c>
      <c r="D2746" t="s">
        <v>4081</v>
      </c>
      <c r="E2746" t="s">
        <v>4082</v>
      </c>
      <c r="F2746" s="1">
        <v>35187</v>
      </c>
      <c r="G2746" s="4">
        <v>0</v>
      </c>
      <c r="H2746" t="s">
        <v>3944</v>
      </c>
      <c r="I2746">
        <v>1</v>
      </c>
      <c r="J2746" t="s">
        <v>221</v>
      </c>
      <c r="K2746" t="s">
        <v>222</v>
      </c>
      <c r="L2746">
        <v>1</v>
      </c>
      <c r="M2746">
        <v>1</v>
      </c>
      <c r="N2746" t="s">
        <v>4374</v>
      </c>
      <c r="P2746" t="s">
        <v>224</v>
      </c>
      <c r="Q2746" t="s">
        <v>732</v>
      </c>
      <c r="R2746" t="s">
        <v>226</v>
      </c>
      <c r="S2746" t="s">
        <v>227</v>
      </c>
      <c r="T2746">
        <v>0.21</v>
      </c>
      <c r="V2746">
        <v>1.2E-2</v>
      </c>
      <c r="W2746">
        <v>1.2E-2</v>
      </c>
      <c r="X2746" t="s">
        <v>281</v>
      </c>
      <c r="Y2746" t="s">
        <v>243</v>
      </c>
      <c r="Z2746" t="s">
        <v>4062</v>
      </c>
      <c r="AA2746" t="s">
        <v>3947</v>
      </c>
      <c r="AC2746" t="s">
        <v>4064</v>
      </c>
      <c r="AD2746" t="e">
        <f>-Site:Dumbarton Bridge</f>
        <v>#NAME?</v>
      </c>
      <c r="AE2746" t="s">
        <v>4066</v>
      </c>
      <c r="AF2746" t="s">
        <v>736</v>
      </c>
      <c r="AG2746" t="s">
        <v>4064</v>
      </c>
      <c r="AH2746" t="s">
        <v>4067</v>
      </c>
      <c r="AJ2746" t="s">
        <v>237</v>
      </c>
      <c r="AK2746">
        <v>37.514000000000003</v>
      </c>
      <c r="AL2746">
        <v>-122.13500213623</v>
      </c>
      <c r="AM2746" t="s">
        <v>732</v>
      </c>
      <c r="AN2746" t="s">
        <v>239</v>
      </c>
      <c r="AO2746" t="s">
        <v>240</v>
      </c>
      <c r="AP2746" t="s">
        <v>4068</v>
      </c>
      <c r="AQ2746" t="s">
        <v>242</v>
      </c>
      <c r="AR2746" t="s">
        <v>732</v>
      </c>
      <c r="AS2746" t="s">
        <v>239</v>
      </c>
      <c r="AT2746" t="s">
        <v>239</v>
      </c>
      <c r="AU2746">
        <v>1</v>
      </c>
      <c r="AW2746" t="s">
        <v>4069</v>
      </c>
      <c r="AX2746" t="s">
        <v>732</v>
      </c>
      <c r="AY2746" t="s">
        <v>109</v>
      </c>
      <c r="AZ2746" t="s">
        <v>732</v>
      </c>
      <c r="BA2746" t="s">
        <v>788</v>
      </c>
      <c r="BB2746">
        <v>-88</v>
      </c>
      <c r="BC2746" t="s">
        <v>221</v>
      </c>
      <c r="BF2746">
        <v>9</v>
      </c>
      <c r="BG2746" t="s">
        <v>221</v>
      </c>
      <c r="BP2746" t="s">
        <v>4084</v>
      </c>
      <c r="BQ2746">
        <v>81</v>
      </c>
      <c r="BR2746" t="s">
        <v>607</v>
      </c>
      <c r="BS2746">
        <v>2</v>
      </c>
      <c r="BZ2746" t="s">
        <v>607</v>
      </c>
      <c r="CA2746" t="s">
        <v>4398</v>
      </c>
    </row>
    <row r="2747" spans="1:79" hidden="1" x14ac:dyDescent="0.25">
      <c r="A2747" t="s">
        <v>4056</v>
      </c>
      <c r="B2747" t="s">
        <v>4057</v>
      </c>
      <c r="C2747" t="s">
        <v>4344</v>
      </c>
      <c r="D2747" t="s">
        <v>4093</v>
      </c>
      <c r="E2747" t="s">
        <v>4094</v>
      </c>
      <c r="F2747" s="1">
        <v>35187</v>
      </c>
      <c r="G2747" s="4">
        <v>0</v>
      </c>
      <c r="H2747" t="s">
        <v>3944</v>
      </c>
      <c r="I2747">
        <v>1</v>
      </c>
      <c r="J2747" t="s">
        <v>221</v>
      </c>
      <c r="K2747" t="s">
        <v>222</v>
      </c>
      <c r="L2747">
        <v>1</v>
      </c>
      <c r="M2747">
        <v>1</v>
      </c>
      <c r="N2747" t="s">
        <v>4374</v>
      </c>
      <c r="P2747" t="s">
        <v>224</v>
      </c>
      <c r="Q2747" t="s">
        <v>732</v>
      </c>
      <c r="R2747" t="s">
        <v>226</v>
      </c>
      <c r="S2747" t="s">
        <v>227</v>
      </c>
      <c r="T2747">
        <v>0.16300000000000001</v>
      </c>
      <c r="V2747">
        <v>1.2E-2</v>
      </c>
      <c r="W2747">
        <v>1.2E-2</v>
      </c>
      <c r="X2747" t="s">
        <v>281</v>
      </c>
      <c r="Y2747" t="s">
        <v>243</v>
      </c>
      <c r="Z2747" t="s">
        <v>4062</v>
      </c>
      <c r="AA2747" t="s">
        <v>3947</v>
      </c>
      <c r="AC2747" t="s">
        <v>4064</v>
      </c>
      <c r="AD2747" t="e">
        <f>-Site:Redwood Creek</f>
        <v>#NAME?</v>
      </c>
      <c r="AE2747" t="s">
        <v>4066</v>
      </c>
      <c r="AF2747" t="s">
        <v>736</v>
      </c>
      <c r="AG2747" t="s">
        <v>4064</v>
      </c>
      <c r="AH2747" t="s">
        <v>4067</v>
      </c>
      <c r="AJ2747" t="s">
        <v>237</v>
      </c>
      <c r="AK2747">
        <v>37.558998000000003</v>
      </c>
      <c r="AL2747">
        <v>-122.20899963378901</v>
      </c>
      <c r="AM2747" t="s">
        <v>732</v>
      </c>
      <c r="AN2747" t="s">
        <v>239</v>
      </c>
      <c r="AO2747" t="s">
        <v>240</v>
      </c>
      <c r="AP2747" t="s">
        <v>4068</v>
      </c>
      <c r="AQ2747" t="s">
        <v>242</v>
      </c>
      <c r="AR2747" t="s">
        <v>732</v>
      </c>
      <c r="AS2747" t="s">
        <v>239</v>
      </c>
      <c r="AT2747" t="s">
        <v>239</v>
      </c>
      <c r="AU2747">
        <v>1</v>
      </c>
      <c r="AW2747" t="s">
        <v>4069</v>
      </c>
      <c r="AX2747" t="s">
        <v>732</v>
      </c>
      <c r="AY2747" t="s">
        <v>109</v>
      </c>
      <c r="AZ2747" t="s">
        <v>732</v>
      </c>
      <c r="BA2747" t="s">
        <v>788</v>
      </c>
      <c r="BB2747">
        <v>-88</v>
      </c>
      <c r="BC2747" t="s">
        <v>221</v>
      </c>
      <c r="BF2747">
        <v>6</v>
      </c>
      <c r="BG2747" t="s">
        <v>221</v>
      </c>
      <c r="BP2747" t="s">
        <v>4084</v>
      </c>
      <c r="BQ2747">
        <v>81</v>
      </c>
      <c r="BR2747" t="s">
        <v>607</v>
      </c>
      <c r="BS2747">
        <v>2</v>
      </c>
      <c r="BZ2747" t="s">
        <v>607</v>
      </c>
      <c r="CA2747" t="s">
        <v>4399</v>
      </c>
    </row>
    <row r="2748" spans="1:79" hidden="1" x14ac:dyDescent="0.25">
      <c r="A2748" t="s">
        <v>4056</v>
      </c>
      <c r="B2748" t="s">
        <v>4057</v>
      </c>
      <c r="C2748" t="s">
        <v>4344</v>
      </c>
      <c r="D2748" t="s">
        <v>4206</v>
      </c>
      <c r="E2748" t="s">
        <v>4207</v>
      </c>
      <c r="F2748" s="1">
        <v>35268</v>
      </c>
      <c r="G2748" s="4">
        <v>0.3576388888888889</v>
      </c>
      <c r="H2748" t="s">
        <v>3944</v>
      </c>
      <c r="I2748">
        <v>1</v>
      </c>
      <c r="J2748" t="s">
        <v>221</v>
      </c>
      <c r="K2748" t="s">
        <v>222</v>
      </c>
      <c r="L2748">
        <v>1</v>
      </c>
      <c r="M2748">
        <v>1</v>
      </c>
      <c r="N2748" t="s">
        <v>4400</v>
      </c>
      <c r="P2748" t="s">
        <v>224</v>
      </c>
      <c r="Q2748" t="s">
        <v>732</v>
      </c>
      <c r="R2748" t="s">
        <v>226</v>
      </c>
      <c r="S2748" t="s">
        <v>227</v>
      </c>
      <c r="T2748">
        <v>0.11</v>
      </c>
      <c r="V2748">
        <v>0.02</v>
      </c>
      <c r="W2748">
        <v>0.02</v>
      </c>
      <c r="X2748" t="s">
        <v>281</v>
      </c>
      <c r="Y2748" t="s">
        <v>243</v>
      </c>
      <c r="Z2748" t="s">
        <v>4062</v>
      </c>
      <c r="AA2748" t="s">
        <v>3947</v>
      </c>
      <c r="AC2748" t="s">
        <v>4064</v>
      </c>
      <c r="AD2748" t="e">
        <f>-Site:Honker Bay</f>
        <v>#NAME?</v>
      </c>
      <c r="AE2748" t="s">
        <v>4066</v>
      </c>
      <c r="AF2748" t="s">
        <v>736</v>
      </c>
      <c r="AG2748" t="s">
        <v>4064</v>
      </c>
      <c r="AH2748" t="s">
        <v>4067</v>
      </c>
      <c r="AJ2748" t="s">
        <v>237</v>
      </c>
      <c r="AK2748">
        <v>38.067000999999998</v>
      </c>
      <c r="AL2748">
        <v>-121.93399810791</v>
      </c>
      <c r="AM2748" t="s">
        <v>732</v>
      </c>
      <c r="AN2748" t="s">
        <v>239</v>
      </c>
      <c r="AO2748" t="s">
        <v>240</v>
      </c>
      <c r="AP2748" t="s">
        <v>4068</v>
      </c>
      <c r="AQ2748" t="s">
        <v>242</v>
      </c>
      <c r="AR2748" t="s">
        <v>732</v>
      </c>
      <c r="AS2748" t="s">
        <v>239</v>
      </c>
      <c r="AT2748" t="s">
        <v>239</v>
      </c>
      <c r="AU2748">
        <v>1</v>
      </c>
      <c r="AW2748" t="s">
        <v>4069</v>
      </c>
      <c r="AX2748" t="s">
        <v>732</v>
      </c>
      <c r="AY2748" t="s">
        <v>109</v>
      </c>
      <c r="AZ2748" t="s">
        <v>732</v>
      </c>
      <c r="BA2748" t="s">
        <v>788</v>
      </c>
      <c r="BB2748">
        <v>-88</v>
      </c>
      <c r="BC2748" t="s">
        <v>221</v>
      </c>
      <c r="BF2748">
        <v>2</v>
      </c>
      <c r="BG2748" t="s">
        <v>221</v>
      </c>
      <c r="BP2748" t="s">
        <v>1254</v>
      </c>
      <c r="BQ2748">
        <v>95</v>
      </c>
      <c r="BR2748" t="s">
        <v>607</v>
      </c>
      <c r="BS2748">
        <v>2</v>
      </c>
      <c r="BZ2748" t="s">
        <v>607</v>
      </c>
      <c r="CA2748" t="s">
        <v>4401</v>
      </c>
    </row>
    <row r="2749" spans="1:79" hidden="1" x14ac:dyDescent="0.25">
      <c r="A2749" t="s">
        <v>4056</v>
      </c>
      <c r="B2749" t="s">
        <v>4057</v>
      </c>
      <c r="C2749" t="s">
        <v>4344</v>
      </c>
      <c r="D2749" t="s">
        <v>4128</v>
      </c>
      <c r="E2749" t="s">
        <v>4129</v>
      </c>
      <c r="F2749" s="1">
        <v>35268</v>
      </c>
      <c r="G2749" s="4">
        <v>0.45347222222222222</v>
      </c>
      <c r="H2749" t="s">
        <v>3944</v>
      </c>
      <c r="I2749">
        <v>1</v>
      </c>
      <c r="J2749" t="s">
        <v>221</v>
      </c>
      <c r="K2749" t="s">
        <v>222</v>
      </c>
      <c r="L2749">
        <v>1</v>
      </c>
      <c r="M2749">
        <v>1</v>
      </c>
      <c r="N2749" t="s">
        <v>4400</v>
      </c>
      <c r="P2749" t="s">
        <v>224</v>
      </c>
      <c r="Q2749" t="s">
        <v>732</v>
      </c>
      <c r="R2749" t="s">
        <v>226</v>
      </c>
      <c r="S2749" t="s">
        <v>227</v>
      </c>
      <c r="T2749">
        <v>8.2000000000000003E-2</v>
      </c>
      <c r="V2749">
        <v>0.02</v>
      </c>
      <c r="W2749">
        <v>0.02</v>
      </c>
      <c r="X2749" t="s">
        <v>281</v>
      </c>
      <c r="Y2749" t="s">
        <v>243</v>
      </c>
      <c r="Z2749" t="s">
        <v>4062</v>
      </c>
      <c r="AA2749" t="s">
        <v>3947</v>
      </c>
      <c r="AC2749" t="s">
        <v>4064</v>
      </c>
      <c r="AD2749" t="e">
        <f>-Site:Sacramento River</f>
        <v>#NAME?</v>
      </c>
      <c r="AE2749" t="s">
        <v>4066</v>
      </c>
      <c r="AF2749" t="s">
        <v>736</v>
      </c>
      <c r="AG2749" t="s">
        <v>4064</v>
      </c>
      <c r="AH2749" t="s">
        <v>4067</v>
      </c>
      <c r="AJ2749" t="s">
        <v>237</v>
      </c>
      <c r="AK2749">
        <v>38.060001</v>
      </c>
      <c r="AL2749">
        <v>-121.80999755859401</v>
      </c>
      <c r="AM2749" t="s">
        <v>732</v>
      </c>
      <c r="AN2749" t="s">
        <v>239</v>
      </c>
      <c r="AO2749" t="s">
        <v>240</v>
      </c>
      <c r="AP2749" t="s">
        <v>4068</v>
      </c>
      <c r="AQ2749" t="s">
        <v>242</v>
      </c>
      <c r="AR2749" t="s">
        <v>732</v>
      </c>
      <c r="AS2749" t="s">
        <v>239</v>
      </c>
      <c r="AT2749" t="s">
        <v>239</v>
      </c>
      <c r="AU2749">
        <v>1</v>
      </c>
      <c r="AW2749" t="s">
        <v>4069</v>
      </c>
      <c r="AX2749" t="s">
        <v>732</v>
      </c>
      <c r="AY2749" t="s">
        <v>109</v>
      </c>
      <c r="AZ2749" t="s">
        <v>732</v>
      </c>
      <c r="BA2749" t="s">
        <v>788</v>
      </c>
      <c r="BB2749">
        <v>-88</v>
      </c>
      <c r="BC2749" t="s">
        <v>221</v>
      </c>
      <c r="BF2749">
        <v>9</v>
      </c>
      <c r="BG2749" t="s">
        <v>221</v>
      </c>
      <c r="BP2749" t="s">
        <v>1233</v>
      </c>
      <c r="BQ2749">
        <v>67</v>
      </c>
      <c r="BR2749" t="s">
        <v>357</v>
      </c>
      <c r="BS2749">
        <v>5</v>
      </c>
      <c r="BZ2749" t="s">
        <v>607</v>
      </c>
      <c r="CA2749" t="s">
        <v>4402</v>
      </c>
    </row>
    <row r="2750" spans="1:79" hidden="1" x14ac:dyDescent="0.25">
      <c r="A2750" t="s">
        <v>4056</v>
      </c>
      <c r="B2750" t="s">
        <v>4057</v>
      </c>
      <c r="C2750" t="s">
        <v>4344</v>
      </c>
      <c r="D2750" t="s">
        <v>4116</v>
      </c>
      <c r="E2750" t="s">
        <v>4117</v>
      </c>
      <c r="F2750" s="1">
        <v>35268</v>
      </c>
      <c r="G2750" s="4">
        <v>0.63541666666666663</v>
      </c>
      <c r="H2750" t="s">
        <v>3944</v>
      </c>
      <c r="I2750">
        <v>1</v>
      </c>
      <c r="J2750" t="s">
        <v>221</v>
      </c>
      <c r="K2750" t="s">
        <v>222</v>
      </c>
      <c r="L2750">
        <v>1</v>
      </c>
      <c r="M2750">
        <v>1</v>
      </c>
      <c r="N2750" t="s">
        <v>4400</v>
      </c>
      <c r="P2750" t="s">
        <v>224</v>
      </c>
      <c r="Q2750" t="s">
        <v>732</v>
      </c>
      <c r="R2750" t="s">
        <v>226</v>
      </c>
      <c r="S2750" t="s">
        <v>227</v>
      </c>
      <c r="T2750">
        <v>0.16200000000000001</v>
      </c>
      <c r="V2750">
        <v>0.02</v>
      </c>
      <c r="W2750">
        <v>0.02</v>
      </c>
      <c r="X2750" t="s">
        <v>281</v>
      </c>
      <c r="Y2750" t="s">
        <v>243</v>
      </c>
      <c r="Z2750" t="s">
        <v>4062</v>
      </c>
      <c r="AA2750" t="s">
        <v>3947</v>
      </c>
      <c r="AC2750" t="s">
        <v>4064</v>
      </c>
      <c r="AD2750" t="e">
        <f>-Site:Pacheco Creek</f>
        <v>#NAME?</v>
      </c>
      <c r="AE2750" t="s">
        <v>4066</v>
      </c>
      <c r="AF2750" t="s">
        <v>736</v>
      </c>
      <c r="AG2750" t="s">
        <v>4064</v>
      </c>
      <c r="AH2750" t="s">
        <v>4067</v>
      </c>
      <c r="AJ2750" t="s">
        <v>237</v>
      </c>
      <c r="AK2750">
        <v>38.050998999999997</v>
      </c>
      <c r="AL2750">
        <v>-122.098999023438</v>
      </c>
      <c r="AM2750" t="s">
        <v>732</v>
      </c>
      <c r="AN2750" t="s">
        <v>239</v>
      </c>
      <c r="AO2750" t="s">
        <v>240</v>
      </c>
      <c r="AP2750" t="s">
        <v>4068</v>
      </c>
      <c r="AQ2750" t="s">
        <v>242</v>
      </c>
      <c r="AR2750" t="s">
        <v>732</v>
      </c>
      <c r="AS2750" t="s">
        <v>239</v>
      </c>
      <c r="AT2750" t="s">
        <v>239</v>
      </c>
      <c r="AU2750">
        <v>1</v>
      </c>
      <c r="AW2750" t="s">
        <v>4069</v>
      </c>
      <c r="AX2750" t="s">
        <v>732</v>
      </c>
      <c r="AY2750" t="s">
        <v>109</v>
      </c>
      <c r="AZ2750" t="s">
        <v>732</v>
      </c>
      <c r="BA2750" t="s">
        <v>788</v>
      </c>
      <c r="BB2750">
        <v>-88</v>
      </c>
      <c r="BC2750" t="s">
        <v>221</v>
      </c>
      <c r="BF2750">
        <v>10</v>
      </c>
      <c r="BG2750" t="s">
        <v>221</v>
      </c>
      <c r="BP2750" t="s">
        <v>1254</v>
      </c>
      <c r="BQ2750">
        <v>95</v>
      </c>
      <c r="BR2750" t="s">
        <v>607</v>
      </c>
      <c r="BS2750">
        <v>2</v>
      </c>
      <c r="BZ2750" t="s">
        <v>607</v>
      </c>
      <c r="CA2750" t="s">
        <v>4403</v>
      </c>
    </row>
    <row r="2751" spans="1:79" x14ac:dyDescent="0.25">
      <c r="A2751" t="s">
        <v>4056</v>
      </c>
      <c r="B2751" t="s">
        <v>4057</v>
      </c>
      <c r="C2751" t="s">
        <v>4344</v>
      </c>
      <c r="D2751" t="s">
        <v>4125</v>
      </c>
      <c r="E2751" t="s">
        <v>4126</v>
      </c>
      <c r="F2751" s="1">
        <v>35268</v>
      </c>
      <c r="G2751" s="4">
        <v>0.52569444444444446</v>
      </c>
      <c r="H2751" t="s">
        <v>3944</v>
      </c>
      <c r="I2751">
        <v>1</v>
      </c>
      <c r="J2751" t="s">
        <v>221</v>
      </c>
      <c r="K2751" t="s">
        <v>222</v>
      </c>
      <c r="L2751">
        <v>1</v>
      </c>
      <c r="M2751">
        <v>1</v>
      </c>
      <c r="N2751" t="s">
        <v>4400</v>
      </c>
      <c r="P2751" t="s">
        <v>224</v>
      </c>
      <c r="Q2751" t="s">
        <v>732</v>
      </c>
      <c r="R2751" t="s">
        <v>226</v>
      </c>
      <c r="S2751" t="s">
        <v>227</v>
      </c>
      <c r="T2751">
        <v>9.5000000000000001E-2</v>
      </c>
      <c r="V2751">
        <v>0.02</v>
      </c>
      <c r="W2751">
        <v>0.02</v>
      </c>
      <c r="X2751" t="s">
        <v>281</v>
      </c>
      <c r="Y2751" t="s">
        <v>243</v>
      </c>
      <c r="Z2751" t="s">
        <v>4062</v>
      </c>
      <c r="AA2751" t="s">
        <v>3947</v>
      </c>
      <c r="AC2751" t="s">
        <v>4064</v>
      </c>
      <c r="AD2751" t="e">
        <f>-Site:(San) Joaquin River</f>
        <v>#NAME?</v>
      </c>
      <c r="AE2751" t="s">
        <v>4066</v>
      </c>
      <c r="AF2751" t="s">
        <v>736</v>
      </c>
      <c r="AG2751" t="s">
        <v>4064</v>
      </c>
      <c r="AH2751" t="s">
        <v>4067</v>
      </c>
      <c r="AJ2751" t="s">
        <v>237</v>
      </c>
      <c r="AK2751">
        <v>38.021000000000001</v>
      </c>
      <c r="AL2751">
        <v>-121.80500030517599</v>
      </c>
      <c r="AM2751" t="s">
        <v>732</v>
      </c>
      <c r="AN2751" t="s">
        <v>239</v>
      </c>
      <c r="AO2751" t="s">
        <v>240</v>
      </c>
      <c r="AP2751" t="s">
        <v>4068</v>
      </c>
      <c r="AQ2751" t="s">
        <v>242</v>
      </c>
      <c r="AR2751" t="s">
        <v>732</v>
      </c>
      <c r="AS2751" t="s">
        <v>239</v>
      </c>
      <c r="AT2751" t="s">
        <v>239</v>
      </c>
      <c r="AU2751">
        <v>1</v>
      </c>
      <c r="AW2751" t="s">
        <v>4069</v>
      </c>
      <c r="AX2751" t="s">
        <v>732</v>
      </c>
      <c r="AY2751" t="s">
        <v>109</v>
      </c>
      <c r="AZ2751" t="s">
        <v>732</v>
      </c>
      <c r="BA2751" t="s">
        <v>788</v>
      </c>
      <c r="BB2751">
        <v>-88</v>
      </c>
      <c r="BC2751" t="s">
        <v>221</v>
      </c>
      <c r="BF2751">
        <v>13</v>
      </c>
      <c r="BG2751" t="s">
        <v>221</v>
      </c>
      <c r="BP2751" t="s">
        <v>4111</v>
      </c>
      <c r="BQ2751">
        <v>13</v>
      </c>
      <c r="BR2751" t="s">
        <v>357</v>
      </c>
      <c r="BS2751">
        <v>5</v>
      </c>
      <c r="BZ2751" t="s">
        <v>607</v>
      </c>
      <c r="CA2751" t="s">
        <v>4404</v>
      </c>
    </row>
    <row r="2752" spans="1:79" hidden="1" x14ac:dyDescent="0.25">
      <c r="A2752" t="s">
        <v>4056</v>
      </c>
      <c r="B2752" t="s">
        <v>4057</v>
      </c>
      <c r="C2752" t="s">
        <v>4344</v>
      </c>
      <c r="D2752" t="s">
        <v>4122</v>
      </c>
      <c r="E2752" t="s">
        <v>4123</v>
      </c>
      <c r="F2752" s="1">
        <v>35269</v>
      </c>
      <c r="G2752" s="4">
        <v>0.375</v>
      </c>
      <c r="H2752" t="s">
        <v>3944</v>
      </c>
      <c r="I2752">
        <v>1</v>
      </c>
      <c r="J2752" t="s">
        <v>221</v>
      </c>
      <c r="K2752" t="s">
        <v>222</v>
      </c>
      <c r="L2752">
        <v>1</v>
      </c>
      <c r="M2752">
        <v>1</v>
      </c>
      <c r="N2752" t="s">
        <v>4400</v>
      </c>
      <c r="P2752" t="s">
        <v>224</v>
      </c>
      <c r="Q2752" t="s">
        <v>732</v>
      </c>
      <c r="R2752" t="s">
        <v>226</v>
      </c>
      <c r="S2752" t="s">
        <v>227</v>
      </c>
      <c r="T2752">
        <v>0.155</v>
      </c>
      <c r="V2752">
        <v>0.02</v>
      </c>
      <c r="W2752">
        <v>0.02</v>
      </c>
      <c r="X2752" t="s">
        <v>281</v>
      </c>
      <c r="Y2752" t="s">
        <v>243</v>
      </c>
      <c r="Z2752" t="s">
        <v>4062</v>
      </c>
      <c r="AA2752" t="s">
        <v>3947</v>
      </c>
      <c r="AC2752" t="s">
        <v>4064</v>
      </c>
      <c r="AD2752" t="e">
        <f>-Site:Grizzly Bay</f>
        <v>#NAME?</v>
      </c>
      <c r="AE2752" t="s">
        <v>4066</v>
      </c>
      <c r="AF2752" t="s">
        <v>736</v>
      </c>
      <c r="AG2752" t="s">
        <v>4064</v>
      </c>
      <c r="AH2752" t="s">
        <v>4067</v>
      </c>
      <c r="AJ2752" t="s">
        <v>237</v>
      </c>
      <c r="AK2752">
        <v>38.116000999999997</v>
      </c>
      <c r="AL2752">
        <v>-122.040000915527</v>
      </c>
      <c r="AM2752" t="s">
        <v>732</v>
      </c>
      <c r="AN2752" t="s">
        <v>239</v>
      </c>
      <c r="AO2752" t="s">
        <v>240</v>
      </c>
      <c r="AP2752" t="s">
        <v>4068</v>
      </c>
      <c r="AQ2752" t="s">
        <v>242</v>
      </c>
      <c r="AR2752" t="s">
        <v>732</v>
      </c>
      <c r="AS2752" t="s">
        <v>239</v>
      </c>
      <c r="AT2752" t="s">
        <v>239</v>
      </c>
      <c r="AU2752">
        <v>1</v>
      </c>
      <c r="AW2752" t="s">
        <v>4069</v>
      </c>
      <c r="AX2752" t="s">
        <v>732</v>
      </c>
      <c r="AY2752" t="s">
        <v>109</v>
      </c>
      <c r="AZ2752" t="s">
        <v>732</v>
      </c>
      <c r="BA2752" t="s">
        <v>788</v>
      </c>
      <c r="BB2752">
        <v>-88</v>
      </c>
      <c r="BC2752" t="s">
        <v>221</v>
      </c>
      <c r="BF2752">
        <v>3</v>
      </c>
      <c r="BG2752" t="s">
        <v>221</v>
      </c>
      <c r="BP2752" t="s">
        <v>1254</v>
      </c>
      <c r="BQ2752">
        <v>95</v>
      </c>
      <c r="BR2752" t="s">
        <v>607</v>
      </c>
      <c r="BS2752">
        <v>2</v>
      </c>
      <c r="BZ2752" t="s">
        <v>607</v>
      </c>
      <c r="CA2752" t="s">
        <v>4405</v>
      </c>
    </row>
    <row r="2753" spans="1:79" hidden="1" x14ac:dyDescent="0.25">
      <c r="A2753" t="s">
        <v>4056</v>
      </c>
      <c r="B2753" t="s">
        <v>4057</v>
      </c>
      <c r="C2753" t="s">
        <v>4344</v>
      </c>
      <c r="D2753" t="s">
        <v>4109</v>
      </c>
      <c r="E2753" t="s">
        <v>4110</v>
      </c>
      <c r="F2753" s="1">
        <v>35269</v>
      </c>
      <c r="G2753" s="4">
        <v>0.57638888888888895</v>
      </c>
      <c r="H2753" t="s">
        <v>3944</v>
      </c>
      <c r="I2753">
        <v>1</v>
      </c>
      <c r="J2753" t="s">
        <v>221</v>
      </c>
      <c r="K2753" t="s">
        <v>222</v>
      </c>
      <c r="L2753">
        <v>1</v>
      </c>
      <c r="M2753">
        <v>1</v>
      </c>
      <c r="N2753" t="s">
        <v>4400</v>
      </c>
      <c r="P2753" t="s">
        <v>224</v>
      </c>
      <c r="Q2753" t="s">
        <v>732</v>
      </c>
      <c r="R2753" t="s">
        <v>226</v>
      </c>
      <c r="S2753" t="s">
        <v>227</v>
      </c>
      <c r="T2753">
        <v>0.11700000000000001</v>
      </c>
      <c r="V2753">
        <v>0.02</v>
      </c>
      <c r="W2753">
        <v>0.02</v>
      </c>
      <c r="X2753" t="s">
        <v>281</v>
      </c>
      <c r="Y2753" t="s">
        <v>243</v>
      </c>
      <c r="Z2753" t="s">
        <v>4062</v>
      </c>
      <c r="AA2753" t="s">
        <v>3947</v>
      </c>
      <c r="AC2753" t="s">
        <v>4064</v>
      </c>
      <c r="AD2753" t="e">
        <f>-Site:Pinole Point</f>
        <v>#NAME?</v>
      </c>
      <c r="AE2753" t="s">
        <v>4066</v>
      </c>
      <c r="AF2753" t="s">
        <v>736</v>
      </c>
      <c r="AG2753" t="s">
        <v>4064</v>
      </c>
      <c r="AH2753" t="s">
        <v>4067</v>
      </c>
      <c r="AJ2753" t="s">
        <v>237</v>
      </c>
      <c r="AK2753">
        <v>38.023997999999999</v>
      </c>
      <c r="AL2753">
        <v>-122.362998962402</v>
      </c>
      <c r="AM2753" t="s">
        <v>732</v>
      </c>
      <c r="AN2753" t="s">
        <v>239</v>
      </c>
      <c r="AO2753" t="s">
        <v>240</v>
      </c>
      <c r="AP2753" t="s">
        <v>4068</v>
      </c>
      <c r="AQ2753" t="s">
        <v>242</v>
      </c>
      <c r="AR2753" t="s">
        <v>732</v>
      </c>
      <c r="AS2753" t="s">
        <v>239</v>
      </c>
      <c r="AT2753" t="s">
        <v>239</v>
      </c>
      <c r="AU2753">
        <v>1</v>
      </c>
      <c r="AW2753" t="s">
        <v>4069</v>
      </c>
      <c r="AX2753" t="s">
        <v>732</v>
      </c>
      <c r="AY2753" t="s">
        <v>109</v>
      </c>
      <c r="AZ2753" t="s">
        <v>732</v>
      </c>
      <c r="BA2753" t="s">
        <v>788</v>
      </c>
      <c r="BB2753">
        <v>-88</v>
      </c>
      <c r="BC2753" t="s">
        <v>221</v>
      </c>
      <c r="BF2753">
        <v>7</v>
      </c>
      <c r="BG2753" t="s">
        <v>221</v>
      </c>
      <c r="BP2753" t="s">
        <v>4111</v>
      </c>
      <c r="BQ2753">
        <v>13</v>
      </c>
      <c r="BR2753" t="s">
        <v>607</v>
      </c>
      <c r="BS2753">
        <v>2</v>
      </c>
      <c r="BZ2753" t="s">
        <v>607</v>
      </c>
      <c r="CA2753" t="s">
        <v>4406</v>
      </c>
    </row>
    <row r="2754" spans="1:79" hidden="1" x14ac:dyDescent="0.25">
      <c r="A2754" t="s">
        <v>4056</v>
      </c>
      <c r="B2754" t="s">
        <v>4057</v>
      </c>
      <c r="C2754" t="s">
        <v>4344</v>
      </c>
      <c r="D2754" t="s">
        <v>4119</v>
      </c>
      <c r="E2754" t="s">
        <v>4120</v>
      </c>
      <c r="F2754" s="1">
        <v>35269</v>
      </c>
      <c r="G2754" s="4">
        <v>0.49861111111111112</v>
      </c>
      <c r="H2754" t="s">
        <v>3944</v>
      </c>
      <c r="I2754">
        <v>1</v>
      </c>
      <c r="J2754" t="s">
        <v>221</v>
      </c>
      <c r="K2754" t="s">
        <v>222</v>
      </c>
      <c r="L2754">
        <v>1</v>
      </c>
      <c r="M2754">
        <v>1</v>
      </c>
      <c r="N2754" t="s">
        <v>4400</v>
      </c>
      <c r="P2754" t="s">
        <v>224</v>
      </c>
      <c r="Q2754" t="s">
        <v>732</v>
      </c>
      <c r="R2754" t="s">
        <v>226</v>
      </c>
      <c r="S2754" t="s">
        <v>227</v>
      </c>
      <c r="T2754">
        <v>0.182</v>
      </c>
      <c r="V2754">
        <v>0.02</v>
      </c>
      <c r="W2754">
        <v>0.02</v>
      </c>
      <c r="X2754" t="s">
        <v>281</v>
      </c>
      <c r="Y2754" t="s">
        <v>243</v>
      </c>
      <c r="Z2754" t="s">
        <v>4062</v>
      </c>
      <c r="AA2754" t="s">
        <v>3947</v>
      </c>
      <c r="AC2754" t="s">
        <v>4064</v>
      </c>
      <c r="AD2754" t="e">
        <f>-Site:Davis Point</f>
        <v>#NAME?</v>
      </c>
      <c r="AE2754" t="s">
        <v>4066</v>
      </c>
      <c r="AF2754" t="s">
        <v>736</v>
      </c>
      <c r="AG2754" t="s">
        <v>4064</v>
      </c>
      <c r="AH2754" t="s">
        <v>4067</v>
      </c>
      <c r="AJ2754" t="s">
        <v>237</v>
      </c>
      <c r="AK2754">
        <v>38.050998999999997</v>
      </c>
      <c r="AL2754">
        <v>-122.27799987793</v>
      </c>
      <c r="AM2754" t="s">
        <v>732</v>
      </c>
      <c r="AN2754" t="s">
        <v>239</v>
      </c>
      <c r="AO2754" t="s">
        <v>240</v>
      </c>
      <c r="AP2754" t="s">
        <v>4068</v>
      </c>
      <c r="AQ2754" t="s">
        <v>242</v>
      </c>
      <c r="AR2754" t="s">
        <v>732</v>
      </c>
      <c r="AS2754" t="s">
        <v>239</v>
      </c>
      <c r="AT2754" t="s">
        <v>239</v>
      </c>
      <c r="AU2754">
        <v>1</v>
      </c>
      <c r="AW2754" t="s">
        <v>4069</v>
      </c>
      <c r="AX2754" t="s">
        <v>732</v>
      </c>
      <c r="AY2754" t="s">
        <v>109</v>
      </c>
      <c r="AZ2754" t="s">
        <v>732</v>
      </c>
      <c r="BA2754" t="s">
        <v>788</v>
      </c>
      <c r="BB2754">
        <v>-88</v>
      </c>
      <c r="BC2754" t="s">
        <v>221</v>
      </c>
      <c r="BF2754">
        <v>6</v>
      </c>
      <c r="BG2754" t="s">
        <v>221</v>
      </c>
      <c r="BP2754" t="s">
        <v>4111</v>
      </c>
      <c r="BQ2754">
        <v>13</v>
      </c>
      <c r="BR2754" t="s">
        <v>607</v>
      </c>
      <c r="BS2754">
        <v>2</v>
      </c>
      <c r="BZ2754" t="s">
        <v>607</v>
      </c>
      <c r="CA2754" t="s">
        <v>4407</v>
      </c>
    </row>
    <row r="2755" spans="1:79" hidden="1" x14ac:dyDescent="0.25">
      <c r="A2755" t="s">
        <v>4056</v>
      </c>
      <c r="B2755" t="s">
        <v>4057</v>
      </c>
      <c r="C2755" t="s">
        <v>4344</v>
      </c>
      <c r="D2755" t="s">
        <v>4196</v>
      </c>
      <c r="E2755" t="s">
        <v>4197</v>
      </c>
      <c r="F2755" s="1">
        <v>35270</v>
      </c>
      <c r="G2755" s="4">
        <v>0.42708333333333331</v>
      </c>
      <c r="H2755" t="s">
        <v>3944</v>
      </c>
      <c r="I2755">
        <v>1</v>
      </c>
      <c r="J2755" t="s">
        <v>221</v>
      </c>
      <c r="K2755" t="s">
        <v>222</v>
      </c>
      <c r="L2755">
        <v>1</v>
      </c>
      <c r="M2755">
        <v>1</v>
      </c>
      <c r="N2755" t="s">
        <v>4400</v>
      </c>
      <c r="P2755" t="s">
        <v>224</v>
      </c>
      <c r="Q2755" t="s">
        <v>732</v>
      </c>
      <c r="R2755" t="s">
        <v>226</v>
      </c>
      <c r="S2755" t="s">
        <v>227</v>
      </c>
      <c r="T2755">
        <v>0.14299999999999999</v>
      </c>
      <c r="V2755">
        <v>0.02</v>
      </c>
      <c r="W2755">
        <v>0.02</v>
      </c>
      <c r="X2755" t="s">
        <v>281</v>
      </c>
      <c r="Y2755" t="s">
        <v>243</v>
      </c>
      <c r="Z2755" t="s">
        <v>4062</v>
      </c>
      <c r="AA2755" t="s">
        <v>3947</v>
      </c>
      <c r="AC2755" t="s">
        <v>4064</v>
      </c>
      <c r="AD2755" t="e">
        <f>-Site:Petaluma River</f>
        <v>#NAME?</v>
      </c>
      <c r="AE2755" t="s">
        <v>4066</v>
      </c>
      <c r="AF2755" t="s">
        <v>736</v>
      </c>
      <c r="AG2755" t="s">
        <v>4064</v>
      </c>
      <c r="AH2755" t="s">
        <v>4067</v>
      </c>
      <c r="AJ2755" t="s">
        <v>237</v>
      </c>
      <c r="AK2755">
        <v>38.110999999999997</v>
      </c>
      <c r="AL2755">
        <v>-122.48699951171901</v>
      </c>
      <c r="AM2755" t="s">
        <v>732</v>
      </c>
      <c r="AN2755" t="s">
        <v>239</v>
      </c>
      <c r="AO2755" t="s">
        <v>240</v>
      </c>
      <c r="AP2755" t="s">
        <v>4068</v>
      </c>
      <c r="AQ2755" t="s">
        <v>242</v>
      </c>
      <c r="AR2755" t="s">
        <v>732</v>
      </c>
      <c r="AS2755" t="s">
        <v>239</v>
      </c>
      <c r="AT2755" t="s">
        <v>239</v>
      </c>
      <c r="AU2755">
        <v>1</v>
      </c>
      <c r="AW2755" t="s">
        <v>4069</v>
      </c>
      <c r="AX2755" t="s">
        <v>732</v>
      </c>
      <c r="AY2755" t="s">
        <v>109</v>
      </c>
      <c r="AZ2755" t="s">
        <v>732</v>
      </c>
      <c r="BA2755" t="s">
        <v>788</v>
      </c>
      <c r="BB2755">
        <v>-88</v>
      </c>
      <c r="BC2755" t="s">
        <v>221</v>
      </c>
      <c r="BF2755">
        <v>3</v>
      </c>
      <c r="BG2755" t="s">
        <v>221</v>
      </c>
      <c r="BP2755" t="s">
        <v>4198</v>
      </c>
      <c r="BQ2755">
        <v>97</v>
      </c>
      <c r="BR2755" t="s">
        <v>607</v>
      </c>
      <c r="BS2755">
        <v>2</v>
      </c>
      <c r="BZ2755" t="s">
        <v>607</v>
      </c>
      <c r="CA2755" t="s">
        <v>4408</v>
      </c>
    </row>
    <row r="2756" spans="1:79" hidden="1" x14ac:dyDescent="0.25">
      <c r="A2756" t="s">
        <v>4056</v>
      </c>
      <c r="B2756" t="s">
        <v>4057</v>
      </c>
      <c r="C2756" t="s">
        <v>4344</v>
      </c>
      <c r="D2756" t="s">
        <v>4106</v>
      </c>
      <c r="E2756" t="s">
        <v>4107</v>
      </c>
      <c r="F2756" s="1">
        <v>35270</v>
      </c>
      <c r="G2756" s="4">
        <v>0.30555555555555552</v>
      </c>
      <c r="H2756" t="s">
        <v>3944</v>
      </c>
      <c r="I2756">
        <v>1</v>
      </c>
      <c r="J2756" t="s">
        <v>221</v>
      </c>
      <c r="K2756" t="s">
        <v>222</v>
      </c>
      <c r="L2756">
        <v>1</v>
      </c>
      <c r="M2756">
        <v>1</v>
      </c>
      <c r="N2756" t="s">
        <v>4400</v>
      </c>
      <c r="P2756" t="s">
        <v>224</v>
      </c>
      <c r="Q2756" t="s">
        <v>732</v>
      </c>
      <c r="R2756" t="s">
        <v>226</v>
      </c>
      <c r="S2756" t="s">
        <v>227</v>
      </c>
      <c r="T2756">
        <v>0.14000000000000001</v>
      </c>
      <c r="V2756">
        <v>0.02</v>
      </c>
      <c r="W2756">
        <v>0.02</v>
      </c>
      <c r="X2756" t="s">
        <v>281</v>
      </c>
      <c r="Y2756" t="s">
        <v>243</v>
      </c>
      <c r="Z2756" t="s">
        <v>4062</v>
      </c>
      <c r="AA2756" t="s">
        <v>3947</v>
      </c>
      <c r="AC2756" t="s">
        <v>4064</v>
      </c>
      <c r="AD2756" t="e">
        <f>-Site:Napa River</f>
        <v>#NAME?</v>
      </c>
      <c r="AE2756" t="s">
        <v>4066</v>
      </c>
      <c r="AF2756" t="s">
        <v>736</v>
      </c>
      <c r="AG2756" t="s">
        <v>4064</v>
      </c>
      <c r="AH2756" t="s">
        <v>4067</v>
      </c>
      <c r="AJ2756" t="s">
        <v>237</v>
      </c>
      <c r="AK2756">
        <v>38.097000000000001</v>
      </c>
      <c r="AL2756">
        <v>-122.26100158691401</v>
      </c>
      <c r="AM2756" t="s">
        <v>732</v>
      </c>
      <c r="AN2756" t="s">
        <v>239</v>
      </c>
      <c r="AO2756" t="s">
        <v>240</v>
      </c>
      <c r="AP2756" t="s">
        <v>4068</v>
      </c>
      <c r="AQ2756" t="s">
        <v>242</v>
      </c>
      <c r="AR2756" t="s">
        <v>732</v>
      </c>
      <c r="AS2756" t="s">
        <v>239</v>
      </c>
      <c r="AT2756" t="s">
        <v>239</v>
      </c>
      <c r="AU2756">
        <v>1</v>
      </c>
      <c r="AW2756" t="s">
        <v>4069</v>
      </c>
      <c r="AX2756" t="s">
        <v>732</v>
      </c>
      <c r="AY2756" t="s">
        <v>109</v>
      </c>
      <c r="AZ2756" t="s">
        <v>732</v>
      </c>
      <c r="BA2756" t="s">
        <v>788</v>
      </c>
      <c r="BB2756">
        <v>-88</v>
      </c>
      <c r="BC2756" t="s">
        <v>221</v>
      </c>
      <c r="BF2756">
        <v>3</v>
      </c>
      <c r="BG2756" t="s">
        <v>221</v>
      </c>
      <c r="BP2756" t="s">
        <v>1254</v>
      </c>
      <c r="BQ2756">
        <v>95</v>
      </c>
      <c r="BR2756" t="s">
        <v>607</v>
      </c>
      <c r="BS2756">
        <v>2</v>
      </c>
      <c r="BZ2756" t="s">
        <v>607</v>
      </c>
      <c r="CA2756" t="s">
        <v>4409</v>
      </c>
    </row>
    <row r="2757" spans="1:79" hidden="1" x14ac:dyDescent="0.25">
      <c r="A2757" t="s">
        <v>4056</v>
      </c>
      <c r="B2757" t="s">
        <v>4057</v>
      </c>
      <c r="C2757" t="s">
        <v>4344</v>
      </c>
      <c r="D2757" t="s">
        <v>4113</v>
      </c>
      <c r="E2757" t="s">
        <v>4114</v>
      </c>
      <c r="F2757" s="1">
        <v>35270</v>
      </c>
      <c r="G2757" s="4">
        <v>0.50347222222222221</v>
      </c>
      <c r="H2757" t="s">
        <v>3944</v>
      </c>
      <c r="I2757">
        <v>1</v>
      </c>
      <c r="J2757" t="s">
        <v>221</v>
      </c>
      <c r="K2757" t="s">
        <v>222</v>
      </c>
      <c r="L2757">
        <v>1</v>
      </c>
      <c r="M2757">
        <v>1</v>
      </c>
      <c r="N2757" t="s">
        <v>4400</v>
      </c>
      <c r="P2757" t="s">
        <v>224</v>
      </c>
      <c r="Q2757" t="s">
        <v>732</v>
      </c>
      <c r="R2757" t="s">
        <v>226</v>
      </c>
      <c r="S2757" t="s">
        <v>227</v>
      </c>
      <c r="T2757">
        <v>0.14299999999999999</v>
      </c>
      <c r="V2757">
        <v>0.02</v>
      </c>
      <c r="W2757">
        <v>0.02</v>
      </c>
      <c r="X2757" t="s">
        <v>281</v>
      </c>
      <c r="Y2757" t="s">
        <v>243</v>
      </c>
      <c r="Z2757" t="s">
        <v>4062</v>
      </c>
      <c r="AA2757" t="s">
        <v>3947</v>
      </c>
      <c r="AC2757" t="s">
        <v>4064</v>
      </c>
      <c r="AD2757" t="e">
        <f>-Site:(San) Pablo Bay</f>
        <v>#NAME?</v>
      </c>
      <c r="AE2757" t="s">
        <v>4066</v>
      </c>
      <c r="AF2757" t="s">
        <v>736</v>
      </c>
      <c r="AG2757" t="s">
        <v>4064</v>
      </c>
      <c r="AH2757" t="s">
        <v>4067</v>
      </c>
      <c r="AJ2757" t="s">
        <v>237</v>
      </c>
      <c r="AK2757">
        <v>38.048000000000002</v>
      </c>
      <c r="AL2757">
        <v>-122.421997070312</v>
      </c>
      <c r="AM2757" t="s">
        <v>732</v>
      </c>
      <c r="AN2757" t="s">
        <v>239</v>
      </c>
      <c r="AO2757" t="s">
        <v>240</v>
      </c>
      <c r="AP2757" t="s">
        <v>4068</v>
      </c>
      <c r="AQ2757" t="s">
        <v>242</v>
      </c>
      <c r="AR2757" t="s">
        <v>732</v>
      </c>
      <c r="AS2757" t="s">
        <v>239</v>
      </c>
      <c r="AT2757" t="s">
        <v>239</v>
      </c>
      <c r="AU2757">
        <v>1</v>
      </c>
      <c r="AW2757" t="s">
        <v>4069</v>
      </c>
      <c r="AX2757" t="s">
        <v>732</v>
      </c>
      <c r="AY2757" t="s">
        <v>109</v>
      </c>
      <c r="AZ2757" t="s">
        <v>732</v>
      </c>
      <c r="BA2757" t="s">
        <v>788</v>
      </c>
      <c r="BB2757">
        <v>-88</v>
      </c>
      <c r="BC2757" t="s">
        <v>221</v>
      </c>
      <c r="BF2757">
        <v>3</v>
      </c>
      <c r="BG2757" t="s">
        <v>221</v>
      </c>
      <c r="BP2757" t="s">
        <v>4070</v>
      </c>
      <c r="BQ2757">
        <v>41</v>
      </c>
      <c r="BR2757" t="s">
        <v>607</v>
      </c>
      <c r="BS2757">
        <v>2</v>
      </c>
      <c r="BZ2757" t="s">
        <v>607</v>
      </c>
      <c r="CA2757" t="s">
        <v>4410</v>
      </c>
    </row>
    <row r="2758" spans="1:79" hidden="1" x14ac:dyDescent="0.25">
      <c r="A2758" t="s">
        <v>4056</v>
      </c>
      <c r="B2758" t="s">
        <v>4057</v>
      </c>
      <c r="C2758" t="s">
        <v>4344</v>
      </c>
      <c r="D2758" t="s">
        <v>4192</v>
      </c>
      <c r="E2758" t="s">
        <v>4193</v>
      </c>
      <c r="F2758" s="1">
        <v>35270</v>
      </c>
      <c r="G2758" s="4">
        <v>0.57916666666666672</v>
      </c>
      <c r="H2758" t="s">
        <v>3944</v>
      </c>
      <c r="I2758">
        <v>1</v>
      </c>
      <c r="J2758" t="s">
        <v>221</v>
      </c>
      <c r="K2758" t="s">
        <v>222</v>
      </c>
      <c r="L2758">
        <v>1</v>
      </c>
      <c r="M2758">
        <v>1</v>
      </c>
      <c r="N2758" t="s">
        <v>4400</v>
      </c>
      <c r="P2758" t="s">
        <v>224</v>
      </c>
      <c r="Q2758" t="s">
        <v>732</v>
      </c>
      <c r="R2758" t="s">
        <v>226</v>
      </c>
      <c r="S2758" t="s">
        <v>227</v>
      </c>
      <c r="T2758">
        <v>0.13600000000000001</v>
      </c>
      <c r="V2758">
        <v>0.02</v>
      </c>
      <c r="W2758">
        <v>0.02</v>
      </c>
      <c r="X2758" t="s">
        <v>281</v>
      </c>
      <c r="Y2758" t="s">
        <v>243</v>
      </c>
      <c r="Z2758" t="s">
        <v>4062</v>
      </c>
      <c r="AA2758" t="s">
        <v>3947</v>
      </c>
      <c r="AC2758" t="s">
        <v>4064</v>
      </c>
      <c r="AD2758" t="e">
        <f>-Site:(Red) Rock</f>
        <v>#NAME?</v>
      </c>
      <c r="AE2758" t="s">
        <v>4066</v>
      </c>
      <c r="AF2758" t="s">
        <v>736</v>
      </c>
      <c r="AG2758" t="s">
        <v>4064</v>
      </c>
      <c r="AH2758" t="s">
        <v>4067</v>
      </c>
      <c r="AJ2758" t="s">
        <v>237</v>
      </c>
      <c r="AK2758">
        <v>37.917999000000002</v>
      </c>
      <c r="AL2758">
        <v>-122.435997009277</v>
      </c>
      <c r="AM2758" t="s">
        <v>732</v>
      </c>
      <c r="AN2758" t="s">
        <v>239</v>
      </c>
      <c r="AO2758" t="s">
        <v>240</v>
      </c>
      <c r="AP2758" t="s">
        <v>4068</v>
      </c>
      <c r="AQ2758" t="s">
        <v>242</v>
      </c>
      <c r="AR2758" t="s">
        <v>732</v>
      </c>
      <c r="AS2758" t="s">
        <v>239</v>
      </c>
      <c r="AT2758" t="s">
        <v>239</v>
      </c>
      <c r="AU2758">
        <v>1</v>
      </c>
      <c r="AW2758" t="s">
        <v>4069</v>
      </c>
      <c r="AX2758" t="s">
        <v>732</v>
      </c>
      <c r="AY2758" t="s">
        <v>109</v>
      </c>
      <c r="AZ2758" t="s">
        <v>732</v>
      </c>
      <c r="BA2758" t="s">
        <v>788</v>
      </c>
      <c r="BB2758">
        <v>-88</v>
      </c>
      <c r="BC2758" t="s">
        <v>221</v>
      </c>
      <c r="BF2758">
        <v>10</v>
      </c>
      <c r="BG2758" t="s">
        <v>221</v>
      </c>
      <c r="BP2758" t="s">
        <v>4070</v>
      </c>
      <c r="BQ2758">
        <v>41</v>
      </c>
      <c r="BR2758" t="s">
        <v>607</v>
      </c>
      <c r="BS2758">
        <v>2</v>
      </c>
      <c r="BZ2758" t="s">
        <v>607</v>
      </c>
      <c r="CA2758" t="s">
        <v>4411</v>
      </c>
    </row>
    <row r="2759" spans="1:79" hidden="1" x14ac:dyDescent="0.25">
      <c r="A2759" t="s">
        <v>4056</v>
      </c>
      <c r="B2759" t="s">
        <v>4057</v>
      </c>
      <c r="C2759" t="s">
        <v>4344</v>
      </c>
      <c r="D2759" t="s">
        <v>4059</v>
      </c>
      <c r="E2759" t="s">
        <v>4060</v>
      </c>
      <c r="F2759" s="1">
        <v>35271</v>
      </c>
      <c r="G2759" s="4">
        <v>0.42499999999999999</v>
      </c>
      <c r="H2759" t="s">
        <v>3944</v>
      </c>
      <c r="I2759">
        <v>1</v>
      </c>
      <c r="J2759" t="s">
        <v>221</v>
      </c>
      <c r="K2759" t="s">
        <v>222</v>
      </c>
      <c r="L2759">
        <v>1</v>
      </c>
      <c r="M2759">
        <v>1</v>
      </c>
      <c r="N2759" t="s">
        <v>4400</v>
      </c>
      <c r="P2759" t="s">
        <v>224</v>
      </c>
      <c r="Q2759" t="s">
        <v>732</v>
      </c>
      <c r="R2759" t="s">
        <v>226</v>
      </c>
      <c r="S2759" t="s">
        <v>227</v>
      </c>
      <c r="T2759">
        <v>6.0999999999999999E-2</v>
      </c>
      <c r="V2759">
        <v>0.02</v>
      </c>
      <c r="W2759">
        <v>0.02</v>
      </c>
      <c r="X2759" t="s">
        <v>905</v>
      </c>
      <c r="Y2759" t="s">
        <v>1226</v>
      </c>
      <c r="Z2759" t="s">
        <v>4062</v>
      </c>
      <c r="AA2759" t="s">
        <v>3947</v>
      </c>
      <c r="AC2759" t="s">
        <v>4064</v>
      </c>
      <c r="AD2759" t="s">
        <v>4412</v>
      </c>
      <c r="AE2759" t="s">
        <v>4066</v>
      </c>
      <c r="AF2759" t="s">
        <v>736</v>
      </c>
      <c r="AG2759" t="s">
        <v>4064</v>
      </c>
      <c r="AH2759" t="s">
        <v>4067</v>
      </c>
      <c r="AJ2759" t="s">
        <v>237</v>
      </c>
      <c r="AK2759">
        <v>37.863998000000002</v>
      </c>
      <c r="AL2759">
        <v>-122.673332214355</v>
      </c>
      <c r="AM2759" t="s">
        <v>732</v>
      </c>
      <c r="AN2759" t="s">
        <v>239</v>
      </c>
      <c r="AO2759" t="s">
        <v>240</v>
      </c>
      <c r="AP2759" t="s">
        <v>4068</v>
      </c>
      <c r="AQ2759" t="s">
        <v>242</v>
      </c>
      <c r="AR2759" t="s">
        <v>732</v>
      </c>
      <c r="AS2759" t="s">
        <v>239</v>
      </c>
      <c r="AT2759" t="s">
        <v>239</v>
      </c>
      <c r="AU2759">
        <v>1</v>
      </c>
      <c r="AW2759" t="s">
        <v>4069</v>
      </c>
      <c r="AX2759" t="s">
        <v>732</v>
      </c>
      <c r="AY2759" t="s">
        <v>109</v>
      </c>
      <c r="AZ2759" t="s">
        <v>732</v>
      </c>
      <c r="BA2759" t="s">
        <v>788</v>
      </c>
      <c r="BB2759">
        <v>-88</v>
      </c>
      <c r="BC2759" t="s">
        <v>221</v>
      </c>
      <c r="BF2759">
        <v>23</v>
      </c>
      <c r="BG2759" t="s">
        <v>221</v>
      </c>
      <c r="BP2759" t="s">
        <v>4070</v>
      </c>
      <c r="BQ2759">
        <v>41</v>
      </c>
      <c r="BR2759" t="s">
        <v>607</v>
      </c>
      <c r="BS2759">
        <v>2</v>
      </c>
      <c r="BZ2759" t="s">
        <v>607</v>
      </c>
      <c r="CA2759" t="s">
        <v>4413</v>
      </c>
    </row>
    <row r="2760" spans="1:79" hidden="1" x14ac:dyDescent="0.25">
      <c r="A2760" t="s">
        <v>4056</v>
      </c>
      <c r="B2760" t="s">
        <v>4057</v>
      </c>
      <c r="C2760" t="s">
        <v>4344</v>
      </c>
      <c r="D2760" t="s">
        <v>4086</v>
      </c>
      <c r="E2760" t="s">
        <v>4087</v>
      </c>
      <c r="F2760" s="1">
        <v>35271</v>
      </c>
      <c r="G2760" s="4">
        <v>0.61527777777777781</v>
      </c>
      <c r="H2760" t="s">
        <v>3944</v>
      </c>
      <c r="I2760">
        <v>1</v>
      </c>
      <c r="J2760" t="s">
        <v>221</v>
      </c>
      <c r="K2760" t="s">
        <v>222</v>
      </c>
      <c r="L2760">
        <v>1</v>
      </c>
      <c r="M2760">
        <v>1</v>
      </c>
      <c r="N2760" t="s">
        <v>4400</v>
      </c>
      <c r="P2760" t="s">
        <v>224</v>
      </c>
      <c r="Q2760" t="s">
        <v>732</v>
      </c>
      <c r="R2760" t="s">
        <v>226</v>
      </c>
      <c r="S2760" t="s">
        <v>227</v>
      </c>
      <c r="T2760">
        <v>0.105</v>
      </c>
      <c r="V2760">
        <v>0.02</v>
      </c>
      <c r="W2760">
        <v>0.02</v>
      </c>
      <c r="X2760" t="s">
        <v>281</v>
      </c>
      <c r="Y2760" t="s">
        <v>243</v>
      </c>
      <c r="Z2760" t="s">
        <v>4062</v>
      </c>
      <c r="AA2760" t="s">
        <v>3947</v>
      </c>
      <c r="AC2760" t="s">
        <v>4064</v>
      </c>
      <c r="AD2760" t="e">
        <f>-Site:Point Isabel</f>
        <v>#NAME?</v>
      </c>
      <c r="AE2760" t="s">
        <v>4066</v>
      </c>
      <c r="AF2760" t="s">
        <v>736</v>
      </c>
      <c r="AG2760" t="s">
        <v>4064</v>
      </c>
      <c r="AH2760" t="s">
        <v>4067</v>
      </c>
      <c r="AJ2760" t="s">
        <v>237</v>
      </c>
      <c r="AK2760">
        <v>37.887000999999998</v>
      </c>
      <c r="AL2760">
        <v>-122.34300231933599</v>
      </c>
      <c r="AM2760" t="s">
        <v>732</v>
      </c>
      <c r="AN2760" t="s">
        <v>239</v>
      </c>
      <c r="AO2760" t="s">
        <v>240</v>
      </c>
      <c r="AP2760" t="s">
        <v>4068</v>
      </c>
      <c r="AQ2760" t="s">
        <v>242</v>
      </c>
      <c r="AR2760" t="s">
        <v>732</v>
      </c>
      <c r="AS2760" t="s">
        <v>239</v>
      </c>
      <c r="AT2760" t="s">
        <v>239</v>
      </c>
      <c r="AU2760">
        <v>1</v>
      </c>
      <c r="AW2760" t="s">
        <v>4069</v>
      </c>
      <c r="AX2760" t="s">
        <v>732</v>
      </c>
      <c r="AY2760" t="s">
        <v>109</v>
      </c>
      <c r="AZ2760" t="s">
        <v>732</v>
      </c>
      <c r="BA2760" t="s">
        <v>788</v>
      </c>
      <c r="BB2760">
        <v>-88</v>
      </c>
      <c r="BC2760" t="s">
        <v>221</v>
      </c>
      <c r="BF2760">
        <v>2</v>
      </c>
      <c r="BG2760" t="s">
        <v>221</v>
      </c>
      <c r="BP2760" t="s">
        <v>4088</v>
      </c>
      <c r="BQ2760">
        <v>1</v>
      </c>
      <c r="BR2760" t="s">
        <v>607</v>
      </c>
      <c r="BS2760">
        <v>2</v>
      </c>
      <c r="BZ2760" t="s">
        <v>607</v>
      </c>
      <c r="CA2760" t="s">
        <v>4414</v>
      </c>
    </row>
    <row r="2761" spans="1:79" hidden="1" x14ac:dyDescent="0.25">
      <c r="A2761" t="s">
        <v>4056</v>
      </c>
      <c r="B2761" t="s">
        <v>4057</v>
      </c>
      <c r="C2761" t="s">
        <v>4344</v>
      </c>
      <c r="D2761" t="s">
        <v>4103</v>
      </c>
      <c r="E2761" t="s">
        <v>4104</v>
      </c>
      <c r="F2761" s="1">
        <v>35271</v>
      </c>
      <c r="G2761" s="4">
        <v>0.53194444444444444</v>
      </c>
      <c r="H2761" t="s">
        <v>3944</v>
      </c>
      <c r="I2761">
        <v>1</v>
      </c>
      <c r="J2761" t="s">
        <v>221</v>
      </c>
      <c r="K2761" t="s">
        <v>222</v>
      </c>
      <c r="L2761">
        <v>1</v>
      </c>
      <c r="M2761">
        <v>1</v>
      </c>
      <c r="N2761" t="s">
        <v>4400</v>
      </c>
      <c r="P2761" t="s">
        <v>224</v>
      </c>
      <c r="Q2761" t="s">
        <v>732</v>
      </c>
      <c r="R2761" t="s">
        <v>226</v>
      </c>
      <c r="S2761" t="s">
        <v>227</v>
      </c>
      <c r="T2761">
        <v>5.8999999999999997E-2</v>
      </c>
      <c r="V2761">
        <v>0.02</v>
      </c>
      <c r="W2761">
        <v>0.02</v>
      </c>
      <c r="X2761" t="s">
        <v>905</v>
      </c>
      <c r="Y2761" t="s">
        <v>1226</v>
      </c>
      <c r="Z2761" t="s">
        <v>4062</v>
      </c>
      <c r="AA2761" t="s">
        <v>3947</v>
      </c>
      <c r="AC2761" t="s">
        <v>4064</v>
      </c>
      <c r="AD2761" t="s">
        <v>4415</v>
      </c>
      <c r="AE2761" t="s">
        <v>4066</v>
      </c>
      <c r="AF2761" t="s">
        <v>736</v>
      </c>
      <c r="AG2761" t="s">
        <v>4064</v>
      </c>
      <c r="AH2761" t="s">
        <v>4067</v>
      </c>
      <c r="AJ2761" t="s">
        <v>237</v>
      </c>
      <c r="AK2761">
        <v>37.862000000000002</v>
      </c>
      <c r="AL2761">
        <v>-122.478996276855</v>
      </c>
      <c r="AM2761" t="s">
        <v>732</v>
      </c>
      <c r="AN2761" t="s">
        <v>239</v>
      </c>
      <c r="AO2761" t="s">
        <v>240</v>
      </c>
      <c r="AP2761" t="s">
        <v>4068</v>
      </c>
      <c r="AQ2761" t="s">
        <v>242</v>
      </c>
      <c r="AR2761" t="s">
        <v>732</v>
      </c>
      <c r="AS2761" t="s">
        <v>239</v>
      </c>
      <c r="AT2761" t="s">
        <v>239</v>
      </c>
      <c r="AU2761">
        <v>1</v>
      </c>
      <c r="AW2761" t="s">
        <v>4069</v>
      </c>
      <c r="AX2761" t="s">
        <v>732</v>
      </c>
      <c r="AY2761" t="s">
        <v>109</v>
      </c>
      <c r="AZ2761" t="s">
        <v>732</v>
      </c>
      <c r="BA2761" t="s">
        <v>788</v>
      </c>
      <c r="BB2761">
        <v>-88</v>
      </c>
      <c r="BC2761" t="s">
        <v>221</v>
      </c>
      <c r="BF2761">
        <v>3</v>
      </c>
      <c r="BG2761" t="s">
        <v>221</v>
      </c>
      <c r="BP2761" t="s">
        <v>4070</v>
      </c>
      <c r="BQ2761">
        <v>41</v>
      </c>
      <c r="BR2761" t="s">
        <v>607</v>
      </c>
      <c r="BS2761">
        <v>2</v>
      </c>
      <c r="BZ2761" t="s">
        <v>607</v>
      </c>
      <c r="CA2761" t="s">
        <v>4416</v>
      </c>
    </row>
    <row r="2762" spans="1:79" hidden="1" x14ac:dyDescent="0.25">
      <c r="A2762" t="s">
        <v>4056</v>
      </c>
      <c r="B2762" t="s">
        <v>4057</v>
      </c>
      <c r="C2762" t="s">
        <v>4344</v>
      </c>
      <c r="D2762" t="s">
        <v>4188</v>
      </c>
      <c r="E2762" t="s">
        <v>4189</v>
      </c>
      <c r="F2762" s="1">
        <v>35272</v>
      </c>
      <c r="G2762" s="4">
        <v>0.48402777777777778</v>
      </c>
      <c r="H2762" t="s">
        <v>3944</v>
      </c>
      <c r="I2762">
        <v>1</v>
      </c>
      <c r="J2762" t="s">
        <v>221</v>
      </c>
      <c r="K2762" t="s">
        <v>222</v>
      </c>
      <c r="L2762">
        <v>1</v>
      </c>
      <c r="M2762">
        <v>1</v>
      </c>
      <c r="N2762" t="s">
        <v>4400</v>
      </c>
      <c r="P2762" t="s">
        <v>224</v>
      </c>
      <c r="Q2762" t="s">
        <v>732</v>
      </c>
      <c r="R2762" t="s">
        <v>226</v>
      </c>
      <c r="S2762" t="s">
        <v>227</v>
      </c>
      <c r="T2762">
        <v>0.10100000000000001</v>
      </c>
      <c r="V2762">
        <v>0.02</v>
      </c>
      <c r="W2762">
        <v>0.02</v>
      </c>
      <c r="X2762" t="s">
        <v>281</v>
      </c>
      <c r="Y2762" t="s">
        <v>243</v>
      </c>
      <c r="Z2762" t="s">
        <v>4062</v>
      </c>
      <c r="AA2762" t="s">
        <v>3947</v>
      </c>
      <c r="AC2762" t="s">
        <v>4064</v>
      </c>
      <c r="AD2762" t="e">
        <f>-Site:Alameda</f>
        <v>#NAME?</v>
      </c>
      <c r="AE2762" t="s">
        <v>4066</v>
      </c>
      <c r="AF2762" t="s">
        <v>736</v>
      </c>
      <c r="AG2762" t="s">
        <v>4064</v>
      </c>
      <c r="AH2762" t="s">
        <v>4067</v>
      </c>
      <c r="AJ2762" t="s">
        <v>237</v>
      </c>
      <c r="AK2762">
        <v>37.742001000000002</v>
      </c>
      <c r="AL2762">
        <v>-122.32199859619099</v>
      </c>
      <c r="AM2762" t="s">
        <v>732</v>
      </c>
      <c r="AN2762" t="s">
        <v>239</v>
      </c>
      <c r="AO2762" t="s">
        <v>240</v>
      </c>
      <c r="AP2762" t="s">
        <v>4068</v>
      </c>
      <c r="AQ2762" t="s">
        <v>242</v>
      </c>
      <c r="AR2762" t="s">
        <v>732</v>
      </c>
      <c r="AS2762" t="s">
        <v>239</v>
      </c>
      <c r="AT2762" t="s">
        <v>239</v>
      </c>
      <c r="AU2762">
        <v>1</v>
      </c>
      <c r="AW2762" t="s">
        <v>4069</v>
      </c>
      <c r="AX2762" t="s">
        <v>732</v>
      </c>
      <c r="AY2762" t="s">
        <v>109</v>
      </c>
      <c r="AZ2762" t="s">
        <v>732</v>
      </c>
      <c r="BA2762" t="s">
        <v>788</v>
      </c>
      <c r="BB2762">
        <v>-88</v>
      </c>
      <c r="BC2762" t="s">
        <v>221</v>
      </c>
      <c r="BF2762">
        <v>11</v>
      </c>
      <c r="BG2762" t="s">
        <v>221</v>
      </c>
      <c r="BP2762" t="s">
        <v>4190</v>
      </c>
      <c r="BQ2762">
        <v>75</v>
      </c>
      <c r="BR2762" t="s">
        <v>607</v>
      </c>
      <c r="BS2762">
        <v>2</v>
      </c>
      <c r="BZ2762" t="s">
        <v>607</v>
      </c>
      <c r="CA2762" t="s">
        <v>4417</v>
      </c>
    </row>
    <row r="2763" spans="1:79" hidden="1" x14ac:dyDescent="0.25">
      <c r="A2763" t="s">
        <v>4056</v>
      </c>
      <c r="B2763" t="s">
        <v>4057</v>
      </c>
      <c r="C2763" t="s">
        <v>4344</v>
      </c>
      <c r="D2763" t="s">
        <v>4090</v>
      </c>
      <c r="E2763" t="s">
        <v>4091</v>
      </c>
      <c r="F2763" s="1">
        <v>35272</v>
      </c>
      <c r="G2763" s="4">
        <v>0.39583333333333331</v>
      </c>
      <c r="H2763" t="s">
        <v>3944</v>
      </c>
      <c r="I2763">
        <v>1</v>
      </c>
      <c r="J2763" t="s">
        <v>221</v>
      </c>
      <c r="K2763" t="s">
        <v>222</v>
      </c>
      <c r="L2763">
        <v>1</v>
      </c>
      <c r="M2763">
        <v>1</v>
      </c>
      <c r="N2763" t="s">
        <v>4400</v>
      </c>
      <c r="P2763" t="s">
        <v>224</v>
      </c>
      <c r="Q2763" t="s">
        <v>732</v>
      </c>
      <c r="R2763" t="s">
        <v>226</v>
      </c>
      <c r="S2763" t="s">
        <v>227</v>
      </c>
      <c r="T2763">
        <v>0.112</v>
      </c>
      <c r="V2763">
        <v>0.02</v>
      </c>
      <c r="W2763">
        <v>0.02</v>
      </c>
      <c r="X2763" t="s">
        <v>281</v>
      </c>
      <c r="Y2763" t="s">
        <v>243</v>
      </c>
      <c r="Z2763" t="s">
        <v>4062</v>
      </c>
      <c r="AA2763" t="s">
        <v>3947</v>
      </c>
      <c r="AC2763" t="s">
        <v>4064</v>
      </c>
      <c r="AD2763" t="e">
        <f>-Site:Oyster Point</f>
        <v>#NAME?</v>
      </c>
      <c r="AE2763" t="s">
        <v>4066</v>
      </c>
      <c r="AF2763" t="s">
        <v>736</v>
      </c>
      <c r="AG2763" t="s">
        <v>4064</v>
      </c>
      <c r="AH2763" t="s">
        <v>4067</v>
      </c>
      <c r="AJ2763" t="s">
        <v>237</v>
      </c>
      <c r="AK2763">
        <v>37.668998999999999</v>
      </c>
      <c r="AL2763">
        <v>-122.32900238037099</v>
      </c>
      <c r="AM2763" t="s">
        <v>732</v>
      </c>
      <c r="AN2763" t="s">
        <v>239</v>
      </c>
      <c r="AO2763" t="s">
        <v>240</v>
      </c>
      <c r="AP2763" t="s">
        <v>4068</v>
      </c>
      <c r="AQ2763" t="s">
        <v>242</v>
      </c>
      <c r="AR2763" t="s">
        <v>732</v>
      </c>
      <c r="AS2763" t="s">
        <v>239</v>
      </c>
      <c r="AT2763" t="s">
        <v>239</v>
      </c>
      <c r="AU2763">
        <v>1</v>
      </c>
      <c r="AW2763" t="s">
        <v>4069</v>
      </c>
      <c r="AX2763" t="s">
        <v>732</v>
      </c>
      <c r="AY2763" t="s">
        <v>109</v>
      </c>
      <c r="AZ2763" t="s">
        <v>732</v>
      </c>
      <c r="BA2763" t="s">
        <v>788</v>
      </c>
      <c r="BB2763">
        <v>-88</v>
      </c>
      <c r="BC2763" t="s">
        <v>221</v>
      </c>
      <c r="BF2763">
        <v>10</v>
      </c>
      <c r="BG2763" t="s">
        <v>221</v>
      </c>
      <c r="BP2763" t="s">
        <v>4084</v>
      </c>
      <c r="BQ2763">
        <v>81</v>
      </c>
      <c r="BR2763" t="s">
        <v>607</v>
      </c>
      <c r="BS2763">
        <v>2</v>
      </c>
      <c r="BZ2763" t="s">
        <v>607</v>
      </c>
      <c r="CA2763" t="s">
        <v>4418</v>
      </c>
    </row>
    <row r="2764" spans="1:79" hidden="1" x14ac:dyDescent="0.25">
      <c r="A2764" t="s">
        <v>4056</v>
      </c>
      <c r="B2764" t="s">
        <v>4057</v>
      </c>
      <c r="C2764" t="s">
        <v>4344</v>
      </c>
      <c r="D2764" t="s">
        <v>4100</v>
      </c>
      <c r="E2764" t="s">
        <v>4101</v>
      </c>
      <c r="F2764" s="1">
        <v>35272</v>
      </c>
      <c r="G2764" s="4">
        <v>0.54513888888888895</v>
      </c>
      <c r="H2764" t="s">
        <v>3944</v>
      </c>
      <c r="I2764">
        <v>1</v>
      </c>
      <c r="J2764" t="s">
        <v>221</v>
      </c>
      <c r="K2764" t="s">
        <v>222</v>
      </c>
      <c r="L2764">
        <v>1</v>
      </c>
      <c r="M2764">
        <v>1</v>
      </c>
      <c r="N2764" t="s">
        <v>4400</v>
      </c>
      <c r="P2764" t="s">
        <v>224</v>
      </c>
      <c r="Q2764" t="s">
        <v>732</v>
      </c>
      <c r="R2764" t="s">
        <v>226</v>
      </c>
      <c r="S2764" t="s">
        <v>227</v>
      </c>
      <c r="T2764">
        <v>7.3999999999999996E-2</v>
      </c>
      <c r="V2764">
        <v>0.02</v>
      </c>
      <c r="W2764">
        <v>0.02</v>
      </c>
      <c r="X2764" t="s">
        <v>281</v>
      </c>
      <c r="Y2764" t="s">
        <v>243</v>
      </c>
      <c r="Z2764" t="s">
        <v>4062</v>
      </c>
      <c r="AA2764" t="s">
        <v>3947</v>
      </c>
      <c r="AC2764" t="s">
        <v>4064</v>
      </c>
      <c r="AD2764" t="e">
        <f>-Site:Yerba Buena Island</f>
        <v>#NAME?</v>
      </c>
      <c r="AE2764" t="s">
        <v>4066</v>
      </c>
      <c r="AF2764" t="s">
        <v>736</v>
      </c>
      <c r="AG2764" t="s">
        <v>4064</v>
      </c>
      <c r="AH2764" t="s">
        <v>4067</v>
      </c>
      <c r="AJ2764" t="s">
        <v>237</v>
      </c>
      <c r="AK2764">
        <v>37.821998999999998</v>
      </c>
      <c r="AL2764">
        <v>-122.34999847412099</v>
      </c>
      <c r="AM2764" t="s">
        <v>732</v>
      </c>
      <c r="AN2764" t="s">
        <v>239</v>
      </c>
      <c r="AO2764" t="s">
        <v>240</v>
      </c>
      <c r="AP2764" t="s">
        <v>4068</v>
      </c>
      <c r="AQ2764" t="s">
        <v>242</v>
      </c>
      <c r="AR2764" t="s">
        <v>732</v>
      </c>
      <c r="AS2764" t="s">
        <v>239</v>
      </c>
      <c r="AT2764" t="s">
        <v>239</v>
      </c>
      <c r="AU2764">
        <v>1</v>
      </c>
      <c r="AW2764" t="s">
        <v>4069</v>
      </c>
      <c r="AX2764" t="s">
        <v>732</v>
      </c>
      <c r="AY2764" t="s">
        <v>109</v>
      </c>
      <c r="AZ2764" t="s">
        <v>732</v>
      </c>
      <c r="BA2764" t="s">
        <v>788</v>
      </c>
      <c r="BB2764">
        <v>-88</v>
      </c>
      <c r="BC2764" t="s">
        <v>221</v>
      </c>
      <c r="BF2764">
        <v>7</v>
      </c>
      <c r="BG2764" t="s">
        <v>221</v>
      </c>
      <c r="BP2764" t="s">
        <v>4088</v>
      </c>
      <c r="BQ2764">
        <v>1</v>
      </c>
      <c r="BR2764" t="s">
        <v>607</v>
      </c>
      <c r="BS2764">
        <v>2</v>
      </c>
      <c r="BZ2764" t="s">
        <v>607</v>
      </c>
      <c r="CA2764" t="s">
        <v>4419</v>
      </c>
    </row>
    <row r="2765" spans="1:79" hidden="1" x14ac:dyDescent="0.25">
      <c r="A2765" t="s">
        <v>4056</v>
      </c>
      <c r="B2765" t="s">
        <v>4057</v>
      </c>
      <c r="C2765" t="s">
        <v>4344</v>
      </c>
      <c r="D2765" t="s">
        <v>4169</v>
      </c>
      <c r="E2765" t="s">
        <v>4170</v>
      </c>
      <c r="F2765" s="1">
        <v>35275</v>
      </c>
      <c r="G2765" s="4">
        <v>0.40277777777777773</v>
      </c>
      <c r="H2765" t="s">
        <v>3944</v>
      </c>
      <c r="I2765">
        <v>1</v>
      </c>
      <c r="J2765" t="s">
        <v>221</v>
      </c>
      <c r="K2765" t="s">
        <v>222</v>
      </c>
      <c r="L2765">
        <v>1</v>
      </c>
      <c r="M2765">
        <v>1</v>
      </c>
      <c r="N2765" t="s">
        <v>4400</v>
      </c>
      <c r="P2765" t="s">
        <v>224</v>
      </c>
      <c r="Q2765" t="s">
        <v>732</v>
      </c>
      <c r="R2765" t="s">
        <v>226</v>
      </c>
      <c r="S2765" t="s">
        <v>227</v>
      </c>
      <c r="T2765">
        <v>0.14899999999999999</v>
      </c>
      <c r="V2765">
        <v>0.02</v>
      </c>
      <c r="W2765">
        <v>0.02</v>
      </c>
      <c r="X2765" t="s">
        <v>281</v>
      </c>
      <c r="Y2765" t="s">
        <v>243</v>
      </c>
      <c r="Z2765" t="s">
        <v>4062</v>
      </c>
      <c r="AA2765" t="s">
        <v>3947</v>
      </c>
      <c r="AC2765" t="s">
        <v>4064</v>
      </c>
      <c r="AD2765" t="e">
        <f>-Site:(San) Bruno Shoal</f>
        <v>#NAME?</v>
      </c>
      <c r="AE2765" t="s">
        <v>4066</v>
      </c>
      <c r="AF2765" t="s">
        <v>736</v>
      </c>
      <c r="AG2765" t="s">
        <v>4064</v>
      </c>
      <c r="AH2765" t="s">
        <v>4067</v>
      </c>
      <c r="AJ2765" t="s">
        <v>237</v>
      </c>
      <c r="AK2765">
        <v>37.615001999999997</v>
      </c>
      <c r="AL2765">
        <v>-122.28199768066401</v>
      </c>
      <c r="AM2765" t="s">
        <v>732</v>
      </c>
      <c r="AN2765" t="s">
        <v>239</v>
      </c>
      <c r="AO2765" t="s">
        <v>240</v>
      </c>
      <c r="AP2765" t="s">
        <v>4068</v>
      </c>
      <c r="AQ2765" t="s">
        <v>242</v>
      </c>
      <c r="AR2765" t="s">
        <v>732</v>
      </c>
      <c r="AS2765" t="s">
        <v>239</v>
      </c>
      <c r="AT2765" t="s">
        <v>239</v>
      </c>
      <c r="AU2765">
        <v>1</v>
      </c>
      <c r="AW2765" t="s">
        <v>4069</v>
      </c>
      <c r="AX2765" t="s">
        <v>732</v>
      </c>
      <c r="AY2765" t="s">
        <v>109</v>
      </c>
      <c r="AZ2765" t="s">
        <v>732</v>
      </c>
      <c r="BA2765" t="s">
        <v>788</v>
      </c>
      <c r="BB2765">
        <v>-88</v>
      </c>
      <c r="BC2765" t="s">
        <v>221</v>
      </c>
      <c r="BF2765">
        <v>11</v>
      </c>
      <c r="BG2765" t="s">
        <v>221</v>
      </c>
      <c r="BP2765" t="s">
        <v>4084</v>
      </c>
      <c r="BQ2765">
        <v>81</v>
      </c>
      <c r="BR2765" t="s">
        <v>607</v>
      </c>
      <c r="BS2765">
        <v>2</v>
      </c>
      <c r="BZ2765" t="s">
        <v>607</v>
      </c>
      <c r="CA2765" t="s">
        <v>4420</v>
      </c>
    </row>
    <row r="2766" spans="1:79" hidden="1" x14ac:dyDescent="0.25">
      <c r="A2766" t="s">
        <v>4056</v>
      </c>
      <c r="B2766" t="s">
        <v>4057</v>
      </c>
      <c r="C2766" t="s">
        <v>4344</v>
      </c>
      <c r="D2766" t="s">
        <v>4096</v>
      </c>
      <c r="E2766" t="s">
        <v>4097</v>
      </c>
      <c r="F2766" s="1">
        <v>35275</v>
      </c>
      <c r="G2766" s="4">
        <v>0.51736111111111105</v>
      </c>
      <c r="H2766" t="s">
        <v>3944</v>
      </c>
      <c r="I2766">
        <v>1</v>
      </c>
      <c r="J2766" t="s">
        <v>221</v>
      </c>
      <c r="K2766" t="s">
        <v>222</v>
      </c>
      <c r="L2766">
        <v>1</v>
      </c>
      <c r="M2766">
        <v>1</v>
      </c>
      <c r="N2766" t="s">
        <v>4400</v>
      </c>
      <c r="P2766" t="s">
        <v>224</v>
      </c>
      <c r="Q2766" t="s">
        <v>732</v>
      </c>
      <c r="R2766" t="s">
        <v>226</v>
      </c>
      <c r="S2766" t="s">
        <v>227</v>
      </c>
      <c r="T2766">
        <v>0.193</v>
      </c>
      <c r="V2766">
        <v>0.02</v>
      </c>
      <c r="W2766">
        <v>0.02</v>
      </c>
      <c r="X2766" t="s">
        <v>281</v>
      </c>
      <c r="Y2766" t="s">
        <v>243</v>
      </c>
      <c r="Z2766" t="s">
        <v>4062</v>
      </c>
      <c r="AA2766" t="s">
        <v>3947</v>
      </c>
      <c r="AC2766" t="s">
        <v>4064</v>
      </c>
      <c r="AD2766" t="e">
        <f>-Site:South Bay</f>
        <v>#NAME?</v>
      </c>
      <c r="AE2766" t="s">
        <v>4066</v>
      </c>
      <c r="AF2766" t="s">
        <v>736</v>
      </c>
      <c r="AG2766" t="s">
        <v>4064</v>
      </c>
      <c r="AH2766" t="s">
        <v>4067</v>
      </c>
      <c r="AJ2766" t="s">
        <v>237</v>
      </c>
      <c r="AK2766">
        <v>37.493000000000002</v>
      </c>
      <c r="AL2766">
        <v>-122.087997436523</v>
      </c>
      <c r="AM2766" t="s">
        <v>732</v>
      </c>
      <c r="AN2766" t="s">
        <v>239</v>
      </c>
      <c r="AO2766" t="s">
        <v>240</v>
      </c>
      <c r="AP2766" t="s">
        <v>4068</v>
      </c>
      <c r="AQ2766" t="s">
        <v>242</v>
      </c>
      <c r="AR2766" t="s">
        <v>732</v>
      </c>
      <c r="AS2766" t="s">
        <v>239</v>
      </c>
      <c r="AT2766" t="s">
        <v>239</v>
      </c>
      <c r="AU2766">
        <v>1</v>
      </c>
      <c r="AW2766" t="s">
        <v>4069</v>
      </c>
      <c r="AX2766" t="s">
        <v>732</v>
      </c>
      <c r="AY2766" t="s">
        <v>109</v>
      </c>
      <c r="AZ2766" t="s">
        <v>732</v>
      </c>
      <c r="BA2766" t="s">
        <v>788</v>
      </c>
      <c r="BB2766">
        <v>-88</v>
      </c>
      <c r="BC2766" t="s">
        <v>221</v>
      </c>
      <c r="BF2766">
        <v>5</v>
      </c>
      <c r="BG2766" t="s">
        <v>221</v>
      </c>
      <c r="BP2766" t="s">
        <v>4088</v>
      </c>
      <c r="BQ2766">
        <v>1</v>
      </c>
      <c r="BR2766" t="s">
        <v>607</v>
      </c>
      <c r="BS2766">
        <v>2</v>
      </c>
      <c r="BZ2766" t="s">
        <v>607</v>
      </c>
      <c r="CA2766" t="s">
        <v>4421</v>
      </c>
    </row>
    <row r="2767" spans="1:79" hidden="1" x14ac:dyDescent="0.25">
      <c r="A2767" t="s">
        <v>4056</v>
      </c>
      <c r="B2767" t="s">
        <v>4057</v>
      </c>
      <c r="C2767" t="s">
        <v>4344</v>
      </c>
      <c r="D2767" t="s">
        <v>4081</v>
      </c>
      <c r="E2767" t="s">
        <v>4082</v>
      </c>
      <c r="F2767" s="1">
        <v>35275</v>
      </c>
      <c r="G2767" s="4">
        <v>0.56319444444444444</v>
      </c>
      <c r="H2767" t="s">
        <v>3944</v>
      </c>
      <c r="I2767">
        <v>1</v>
      </c>
      <c r="J2767" t="s">
        <v>221</v>
      </c>
      <c r="K2767" t="s">
        <v>222</v>
      </c>
      <c r="L2767">
        <v>1</v>
      </c>
      <c r="M2767">
        <v>1</v>
      </c>
      <c r="N2767" t="s">
        <v>4400</v>
      </c>
      <c r="P2767" t="s">
        <v>224</v>
      </c>
      <c r="Q2767" t="s">
        <v>732</v>
      </c>
      <c r="R2767" t="s">
        <v>226</v>
      </c>
      <c r="S2767" t="s">
        <v>227</v>
      </c>
      <c r="T2767">
        <v>0.20899999999999999</v>
      </c>
      <c r="V2767">
        <v>0.02</v>
      </c>
      <c r="W2767">
        <v>0.02</v>
      </c>
      <c r="X2767" t="s">
        <v>281</v>
      </c>
      <c r="Y2767" t="s">
        <v>243</v>
      </c>
      <c r="Z2767" t="s">
        <v>4062</v>
      </c>
      <c r="AA2767" t="s">
        <v>3947</v>
      </c>
      <c r="AC2767" t="s">
        <v>4064</v>
      </c>
      <c r="AD2767" t="e">
        <f>-Site:Dumbarton Bridge</f>
        <v>#NAME?</v>
      </c>
      <c r="AE2767" t="s">
        <v>4066</v>
      </c>
      <c r="AF2767" t="s">
        <v>736</v>
      </c>
      <c r="AG2767" t="s">
        <v>4064</v>
      </c>
      <c r="AH2767" t="s">
        <v>4067</v>
      </c>
      <c r="AJ2767" t="s">
        <v>237</v>
      </c>
      <c r="AK2767">
        <v>37.514000000000003</v>
      </c>
      <c r="AL2767">
        <v>-122.13500213623</v>
      </c>
      <c r="AM2767" t="s">
        <v>732</v>
      </c>
      <c r="AN2767" t="s">
        <v>239</v>
      </c>
      <c r="AO2767" t="s">
        <v>240</v>
      </c>
      <c r="AP2767" t="s">
        <v>4068</v>
      </c>
      <c r="AQ2767" t="s">
        <v>242</v>
      </c>
      <c r="AR2767" t="s">
        <v>732</v>
      </c>
      <c r="AS2767" t="s">
        <v>239</v>
      </c>
      <c r="AT2767" t="s">
        <v>239</v>
      </c>
      <c r="AU2767">
        <v>1</v>
      </c>
      <c r="AW2767" t="s">
        <v>4069</v>
      </c>
      <c r="AX2767" t="s">
        <v>732</v>
      </c>
      <c r="AY2767" t="s">
        <v>109</v>
      </c>
      <c r="AZ2767" t="s">
        <v>732</v>
      </c>
      <c r="BA2767" t="s">
        <v>788</v>
      </c>
      <c r="BB2767">
        <v>-88</v>
      </c>
      <c r="BC2767" t="s">
        <v>221</v>
      </c>
      <c r="BF2767">
        <v>10</v>
      </c>
      <c r="BG2767" t="s">
        <v>221</v>
      </c>
      <c r="BP2767" t="s">
        <v>4084</v>
      </c>
      <c r="BQ2767">
        <v>81</v>
      </c>
      <c r="BR2767" t="s">
        <v>607</v>
      </c>
      <c r="BS2767">
        <v>2</v>
      </c>
      <c r="BZ2767" t="s">
        <v>607</v>
      </c>
      <c r="CA2767" t="s">
        <v>4422</v>
      </c>
    </row>
    <row r="2768" spans="1:79" hidden="1" x14ac:dyDescent="0.25">
      <c r="A2768" t="s">
        <v>4056</v>
      </c>
      <c r="B2768" t="s">
        <v>4057</v>
      </c>
      <c r="C2768" t="s">
        <v>4344</v>
      </c>
      <c r="D2768" t="s">
        <v>4093</v>
      </c>
      <c r="E2768" t="s">
        <v>4094</v>
      </c>
      <c r="F2768" s="1">
        <v>35275</v>
      </c>
      <c r="G2768" s="4">
        <v>0.47013888888888888</v>
      </c>
      <c r="H2768" t="s">
        <v>3944</v>
      </c>
      <c r="I2768">
        <v>1</v>
      </c>
      <c r="J2768" t="s">
        <v>221</v>
      </c>
      <c r="K2768" t="s">
        <v>222</v>
      </c>
      <c r="L2768">
        <v>1</v>
      </c>
      <c r="M2768">
        <v>1</v>
      </c>
      <c r="N2768" t="s">
        <v>4400</v>
      </c>
      <c r="P2768" t="s">
        <v>224</v>
      </c>
      <c r="Q2768" t="s">
        <v>732</v>
      </c>
      <c r="R2768" t="s">
        <v>226</v>
      </c>
      <c r="S2768" t="s">
        <v>227</v>
      </c>
      <c r="T2768">
        <v>0.13600000000000001</v>
      </c>
      <c r="V2768">
        <v>0.02</v>
      </c>
      <c r="W2768">
        <v>0.02</v>
      </c>
      <c r="X2768" t="s">
        <v>281</v>
      </c>
      <c r="Y2768" t="s">
        <v>243</v>
      </c>
      <c r="Z2768" t="s">
        <v>4062</v>
      </c>
      <c r="AA2768" t="s">
        <v>3947</v>
      </c>
      <c r="AC2768" t="s">
        <v>4064</v>
      </c>
      <c r="AD2768" t="e">
        <f>-Site:Redwood Creek</f>
        <v>#NAME?</v>
      </c>
      <c r="AE2768" t="s">
        <v>4066</v>
      </c>
      <c r="AF2768" t="s">
        <v>736</v>
      </c>
      <c r="AG2768" t="s">
        <v>4064</v>
      </c>
      <c r="AH2768" t="s">
        <v>4067</v>
      </c>
      <c r="AJ2768" t="s">
        <v>237</v>
      </c>
      <c r="AK2768">
        <v>37.558998000000003</v>
      </c>
      <c r="AL2768">
        <v>-122.20899963378901</v>
      </c>
      <c r="AM2768" t="s">
        <v>732</v>
      </c>
      <c r="AN2768" t="s">
        <v>239</v>
      </c>
      <c r="AO2768" t="s">
        <v>240</v>
      </c>
      <c r="AP2768" t="s">
        <v>4068</v>
      </c>
      <c r="AQ2768" t="s">
        <v>242</v>
      </c>
      <c r="AR2768" t="s">
        <v>732</v>
      </c>
      <c r="AS2768" t="s">
        <v>239</v>
      </c>
      <c r="AT2768" t="s">
        <v>239</v>
      </c>
      <c r="AU2768">
        <v>1</v>
      </c>
      <c r="AW2768" t="s">
        <v>4069</v>
      </c>
      <c r="AX2768" t="s">
        <v>732</v>
      </c>
      <c r="AY2768" t="s">
        <v>109</v>
      </c>
      <c r="AZ2768" t="s">
        <v>732</v>
      </c>
      <c r="BA2768" t="s">
        <v>788</v>
      </c>
      <c r="BB2768">
        <v>-88</v>
      </c>
      <c r="BC2768" t="s">
        <v>221</v>
      </c>
      <c r="BF2768">
        <v>7</v>
      </c>
      <c r="BG2768" t="s">
        <v>221</v>
      </c>
      <c r="BP2768" t="s">
        <v>4084</v>
      </c>
      <c r="BQ2768">
        <v>81</v>
      </c>
      <c r="BR2768" t="s">
        <v>607</v>
      </c>
      <c r="BS2768">
        <v>2</v>
      </c>
      <c r="BZ2768" t="s">
        <v>607</v>
      </c>
      <c r="CA2768" t="s">
        <v>4423</v>
      </c>
    </row>
    <row r="2769" spans="1:79" hidden="1" x14ac:dyDescent="0.25">
      <c r="A2769" t="s">
        <v>4056</v>
      </c>
      <c r="B2769" t="s">
        <v>4057</v>
      </c>
      <c r="C2769" t="s">
        <v>4344</v>
      </c>
      <c r="D2769" t="s">
        <v>4176</v>
      </c>
      <c r="E2769" t="s">
        <v>4177</v>
      </c>
      <c r="F2769" s="1">
        <v>35276</v>
      </c>
      <c r="G2769" s="4">
        <v>0.47986111111111113</v>
      </c>
      <c r="H2769" t="s">
        <v>3944</v>
      </c>
      <c r="I2769">
        <v>1</v>
      </c>
      <c r="J2769" t="s">
        <v>221</v>
      </c>
      <c r="K2769" t="s">
        <v>222</v>
      </c>
      <c r="L2769">
        <v>1</v>
      </c>
      <c r="M2769">
        <v>1</v>
      </c>
      <c r="N2769" t="s">
        <v>4400</v>
      </c>
      <c r="P2769" t="s">
        <v>224</v>
      </c>
      <c r="Q2769" t="s">
        <v>732</v>
      </c>
      <c r="R2769" t="s">
        <v>226</v>
      </c>
      <c r="S2769" t="s">
        <v>227</v>
      </c>
      <c r="T2769">
        <v>0.90900000000000003</v>
      </c>
      <c r="V2769">
        <v>0.02</v>
      </c>
      <c r="W2769">
        <v>0.02</v>
      </c>
      <c r="X2769" t="s">
        <v>281</v>
      </c>
      <c r="Y2769" t="s">
        <v>243</v>
      </c>
      <c r="Z2769" t="s">
        <v>4062</v>
      </c>
      <c r="AA2769" t="s">
        <v>3947</v>
      </c>
      <c r="AC2769" t="s">
        <v>4064</v>
      </c>
      <c r="AD2769" t="e">
        <f>-Site:(San) Jose</f>
        <v>#NAME?</v>
      </c>
      <c r="AE2769" t="s">
        <v>4066</v>
      </c>
      <c r="AF2769" t="s">
        <v>736</v>
      </c>
      <c r="AG2769" t="s">
        <v>4064</v>
      </c>
      <c r="AH2769" t="s">
        <v>4067</v>
      </c>
      <c r="AJ2769" t="s">
        <v>237</v>
      </c>
      <c r="AK2769">
        <v>37.460231999999998</v>
      </c>
      <c r="AL2769">
        <v>-121.97560119628901</v>
      </c>
      <c r="AM2769" t="s">
        <v>732</v>
      </c>
      <c r="AN2769" t="s">
        <v>239</v>
      </c>
      <c r="AO2769" t="s">
        <v>240</v>
      </c>
      <c r="AP2769" t="s">
        <v>4068</v>
      </c>
      <c r="AQ2769" t="s">
        <v>242</v>
      </c>
      <c r="AR2769" t="s">
        <v>732</v>
      </c>
      <c r="AS2769" t="s">
        <v>239</v>
      </c>
      <c r="AT2769" t="s">
        <v>239</v>
      </c>
      <c r="AU2769">
        <v>1</v>
      </c>
      <c r="AW2769" t="s">
        <v>4069</v>
      </c>
      <c r="AX2769" t="s">
        <v>732</v>
      </c>
      <c r="AY2769" t="s">
        <v>109</v>
      </c>
      <c r="AZ2769" t="s">
        <v>732</v>
      </c>
      <c r="BA2769" t="s">
        <v>788</v>
      </c>
      <c r="BB2769">
        <v>-88</v>
      </c>
      <c r="BC2769" t="s">
        <v>221</v>
      </c>
      <c r="BF2769">
        <v>2</v>
      </c>
      <c r="BG2769" t="s">
        <v>221</v>
      </c>
      <c r="BP2769" t="s">
        <v>4178</v>
      </c>
      <c r="BQ2769">
        <v>85</v>
      </c>
      <c r="BR2769" t="s">
        <v>607</v>
      </c>
      <c r="BS2769">
        <v>2</v>
      </c>
      <c r="BZ2769" t="s">
        <v>607</v>
      </c>
      <c r="CA2769" t="s">
        <v>4424</v>
      </c>
    </row>
    <row r="2770" spans="1:79" hidden="1" x14ac:dyDescent="0.25">
      <c r="A2770" t="s">
        <v>4056</v>
      </c>
      <c r="B2770" t="s">
        <v>4057</v>
      </c>
      <c r="C2770" t="s">
        <v>4344</v>
      </c>
      <c r="D2770" t="s">
        <v>4180</v>
      </c>
      <c r="E2770" t="s">
        <v>4181</v>
      </c>
      <c r="F2770" s="1">
        <v>35276</v>
      </c>
      <c r="G2770" s="4">
        <v>0.61597222222222225</v>
      </c>
      <c r="H2770" t="s">
        <v>3944</v>
      </c>
      <c r="I2770">
        <v>1</v>
      </c>
      <c r="J2770" t="s">
        <v>221</v>
      </c>
      <c r="K2770" t="s">
        <v>222</v>
      </c>
      <c r="L2770">
        <v>1</v>
      </c>
      <c r="M2770">
        <v>1</v>
      </c>
      <c r="N2770" t="s">
        <v>4400</v>
      </c>
      <c r="P2770" t="s">
        <v>224</v>
      </c>
      <c r="Q2770" t="s">
        <v>732</v>
      </c>
      <c r="R2770" t="s">
        <v>226</v>
      </c>
      <c r="S2770" t="s">
        <v>227</v>
      </c>
      <c r="T2770">
        <v>0.81799999999999995</v>
      </c>
      <c r="V2770">
        <v>0.02</v>
      </c>
      <c r="W2770">
        <v>0.02</v>
      </c>
      <c r="X2770" t="s">
        <v>281</v>
      </c>
      <c r="Y2770" t="s">
        <v>243</v>
      </c>
      <c r="Z2770" t="s">
        <v>4062</v>
      </c>
      <c r="AA2770" t="s">
        <v>3947</v>
      </c>
      <c r="AC2770" t="s">
        <v>4064</v>
      </c>
      <c r="AD2770" t="e">
        <f>-Site:Sunnyvale</f>
        <v>#NAME?</v>
      </c>
      <c r="AE2770" t="s">
        <v>4066</v>
      </c>
      <c r="AF2770" t="s">
        <v>736</v>
      </c>
      <c r="AG2770" t="s">
        <v>4064</v>
      </c>
      <c r="AH2770" t="s">
        <v>4067</v>
      </c>
      <c r="AJ2770" t="s">
        <v>237</v>
      </c>
      <c r="AK2770">
        <v>37.434249999999999</v>
      </c>
      <c r="AL2770">
        <v>-122.01010131835901</v>
      </c>
      <c r="AM2770" t="s">
        <v>732</v>
      </c>
      <c r="AN2770" t="s">
        <v>239</v>
      </c>
      <c r="AO2770" t="s">
        <v>240</v>
      </c>
      <c r="AP2770" t="s">
        <v>4068</v>
      </c>
      <c r="AQ2770" t="s">
        <v>242</v>
      </c>
      <c r="AR2770" t="s">
        <v>732</v>
      </c>
      <c r="AS2770" t="s">
        <v>239</v>
      </c>
      <c r="AT2770" t="s">
        <v>239</v>
      </c>
      <c r="AU2770">
        <v>1</v>
      </c>
      <c r="AW2770" t="s">
        <v>4069</v>
      </c>
      <c r="AX2770" t="s">
        <v>732</v>
      </c>
      <c r="AY2770" t="s">
        <v>109</v>
      </c>
      <c r="AZ2770" t="s">
        <v>732</v>
      </c>
      <c r="BA2770" t="s">
        <v>788</v>
      </c>
      <c r="BB2770">
        <v>-88</v>
      </c>
      <c r="BC2770" t="s">
        <v>221</v>
      </c>
      <c r="BF2770">
        <v>3</v>
      </c>
      <c r="BG2770" t="s">
        <v>221</v>
      </c>
      <c r="BP2770" t="s">
        <v>4178</v>
      </c>
      <c r="BQ2770">
        <v>85</v>
      </c>
      <c r="BR2770" t="s">
        <v>607</v>
      </c>
      <c r="BS2770">
        <v>2</v>
      </c>
      <c r="BZ2770" t="s">
        <v>607</v>
      </c>
      <c r="CA2770" t="s">
        <v>4425</v>
      </c>
    </row>
    <row r="2771" spans="1:79" hidden="1" x14ac:dyDescent="0.25">
      <c r="A2771" t="s">
        <v>4056</v>
      </c>
      <c r="B2771" t="s">
        <v>4057</v>
      </c>
      <c r="C2771" t="s">
        <v>4344</v>
      </c>
      <c r="D2771" t="s">
        <v>4173</v>
      </c>
      <c r="E2771" t="s">
        <v>4174</v>
      </c>
      <c r="F2771" s="1">
        <v>35276</v>
      </c>
      <c r="G2771" s="4">
        <v>0.40277777777777773</v>
      </c>
      <c r="H2771" t="s">
        <v>3944</v>
      </c>
      <c r="I2771">
        <v>1</v>
      </c>
      <c r="J2771" t="s">
        <v>221</v>
      </c>
      <c r="K2771" t="s">
        <v>222</v>
      </c>
      <c r="L2771">
        <v>1</v>
      </c>
      <c r="M2771">
        <v>1</v>
      </c>
      <c r="N2771" t="s">
        <v>4400</v>
      </c>
      <c r="P2771" t="s">
        <v>224</v>
      </c>
      <c r="Q2771" t="s">
        <v>732</v>
      </c>
      <c r="R2771" t="s">
        <v>226</v>
      </c>
      <c r="S2771" t="s">
        <v>227</v>
      </c>
      <c r="T2771">
        <v>0.624</v>
      </c>
      <c r="V2771">
        <v>0.02</v>
      </c>
      <c r="W2771">
        <v>0.02</v>
      </c>
      <c r="X2771" t="s">
        <v>281</v>
      </c>
      <c r="Y2771" t="s">
        <v>243</v>
      </c>
      <c r="Z2771" t="s">
        <v>4062</v>
      </c>
      <c r="AA2771" t="s">
        <v>3947</v>
      </c>
      <c r="AC2771" t="s">
        <v>4064</v>
      </c>
      <c r="AD2771" t="e">
        <f>-Site:Coyote Creek</f>
        <v>#NAME?</v>
      </c>
      <c r="AE2771" t="s">
        <v>4066</v>
      </c>
      <c r="AF2771" t="s">
        <v>736</v>
      </c>
      <c r="AG2771" t="s">
        <v>4064</v>
      </c>
      <c r="AH2771" t="s">
        <v>4067</v>
      </c>
      <c r="AJ2771" t="s">
        <v>237</v>
      </c>
      <c r="AK2771">
        <v>37.469002000000003</v>
      </c>
      <c r="AL2771">
        <v>-122.06300354003901</v>
      </c>
      <c r="AM2771" t="s">
        <v>732</v>
      </c>
      <c r="AN2771" t="s">
        <v>239</v>
      </c>
      <c r="AO2771" t="s">
        <v>240</v>
      </c>
      <c r="AP2771" t="s">
        <v>4068</v>
      </c>
      <c r="AQ2771" t="s">
        <v>242</v>
      </c>
      <c r="AR2771" t="s">
        <v>732</v>
      </c>
      <c r="AS2771" t="s">
        <v>239</v>
      </c>
      <c r="AT2771" t="s">
        <v>239</v>
      </c>
      <c r="AU2771">
        <v>1</v>
      </c>
      <c r="AW2771" t="s">
        <v>4069</v>
      </c>
      <c r="AX2771" t="s">
        <v>732</v>
      </c>
      <c r="AY2771" t="s">
        <v>109</v>
      </c>
      <c r="AZ2771" t="s">
        <v>732</v>
      </c>
      <c r="BA2771" t="s">
        <v>788</v>
      </c>
      <c r="BB2771">
        <v>-88</v>
      </c>
      <c r="BC2771" t="s">
        <v>221</v>
      </c>
      <c r="BF2771">
        <v>6</v>
      </c>
      <c r="BG2771" t="s">
        <v>221</v>
      </c>
      <c r="BP2771" t="s">
        <v>4088</v>
      </c>
      <c r="BQ2771">
        <v>1</v>
      </c>
      <c r="BR2771" t="s">
        <v>607</v>
      </c>
      <c r="BS2771">
        <v>2</v>
      </c>
      <c r="BZ2771" t="s">
        <v>607</v>
      </c>
      <c r="CA2771" t="s">
        <v>4426</v>
      </c>
    </row>
    <row r="2772" spans="1:79" hidden="1" x14ac:dyDescent="0.25">
      <c r="A2772" t="s">
        <v>4056</v>
      </c>
      <c r="B2772" t="s">
        <v>4057</v>
      </c>
      <c r="C2772" t="s">
        <v>4344</v>
      </c>
      <c r="D2772" t="s">
        <v>4370</v>
      </c>
      <c r="E2772" t="s">
        <v>4371</v>
      </c>
      <c r="F2772" s="1">
        <v>35293</v>
      </c>
      <c r="G2772" s="4">
        <v>0</v>
      </c>
      <c r="H2772" t="s">
        <v>3944</v>
      </c>
      <c r="I2772">
        <v>1</v>
      </c>
      <c r="J2772" t="s">
        <v>221</v>
      </c>
      <c r="K2772" t="s">
        <v>222</v>
      </c>
      <c r="L2772">
        <v>1</v>
      </c>
      <c r="M2772">
        <v>1</v>
      </c>
      <c r="N2772" t="s">
        <v>4400</v>
      </c>
      <c r="P2772" t="s">
        <v>224</v>
      </c>
      <c r="Q2772" t="s">
        <v>732</v>
      </c>
      <c r="R2772" t="s">
        <v>226</v>
      </c>
      <c r="S2772" t="s">
        <v>227</v>
      </c>
      <c r="T2772">
        <v>2.5499999999999998</v>
      </c>
      <c r="V2772">
        <v>2.4E-2</v>
      </c>
      <c r="W2772">
        <v>2.4E-2</v>
      </c>
      <c r="X2772" t="s">
        <v>281</v>
      </c>
      <c r="Y2772" t="s">
        <v>243</v>
      </c>
      <c r="Z2772" t="s">
        <v>4062</v>
      </c>
      <c r="AA2772" t="s">
        <v>3947</v>
      </c>
      <c r="AC2772" t="s">
        <v>4064</v>
      </c>
      <c r="AD2772" t="e">
        <f>-Site:Standish Dam</f>
        <v>#NAME?</v>
      </c>
      <c r="AE2772" t="s">
        <v>4066</v>
      </c>
      <c r="AF2772" t="s">
        <v>736</v>
      </c>
      <c r="AG2772" t="s">
        <v>4064</v>
      </c>
      <c r="AH2772" t="s">
        <v>4067</v>
      </c>
      <c r="AJ2772" t="s">
        <v>237</v>
      </c>
      <c r="AK2772">
        <v>37.451672000000002</v>
      </c>
      <c r="AL2772">
        <v>-121.921501159668</v>
      </c>
      <c r="AM2772" t="s">
        <v>732</v>
      </c>
      <c r="AN2772" t="s">
        <v>239</v>
      </c>
      <c r="AO2772" t="s">
        <v>240</v>
      </c>
      <c r="AP2772" t="s">
        <v>4068</v>
      </c>
      <c r="AQ2772" t="s">
        <v>242</v>
      </c>
      <c r="AR2772" t="s">
        <v>732</v>
      </c>
      <c r="AS2772" t="s">
        <v>239</v>
      </c>
      <c r="AT2772" t="s">
        <v>239</v>
      </c>
      <c r="AU2772">
        <v>1</v>
      </c>
      <c r="AW2772" t="s">
        <v>4069</v>
      </c>
      <c r="AX2772" t="s">
        <v>732</v>
      </c>
      <c r="AY2772" t="s">
        <v>109</v>
      </c>
      <c r="AZ2772" t="s">
        <v>732</v>
      </c>
      <c r="BA2772" t="s">
        <v>788</v>
      </c>
      <c r="BB2772">
        <v>-88</v>
      </c>
      <c r="BC2772" t="s">
        <v>221</v>
      </c>
      <c r="BF2772">
        <v>0</v>
      </c>
      <c r="BG2772" t="s">
        <v>221</v>
      </c>
      <c r="BP2772" t="s">
        <v>4178</v>
      </c>
      <c r="BQ2772">
        <v>85</v>
      </c>
      <c r="BR2772" t="s">
        <v>607</v>
      </c>
      <c r="BS2772">
        <v>2</v>
      </c>
      <c r="BZ2772" t="s">
        <v>607</v>
      </c>
      <c r="CA2772" t="s">
        <v>4427</v>
      </c>
    </row>
    <row r="2773" spans="1:79" hidden="1" x14ac:dyDescent="0.25">
      <c r="A2773" t="s">
        <v>4056</v>
      </c>
      <c r="B2773" t="s">
        <v>4057</v>
      </c>
      <c r="C2773" t="s">
        <v>4428</v>
      </c>
      <c r="D2773" t="s">
        <v>4090</v>
      </c>
      <c r="E2773" t="s">
        <v>4091</v>
      </c>
      <c r="F2773" s="1">
        <v>35451</v>
      </c>
      <c r="G2773" s="4">
        <v>0.40972222222222227</v>
      </c>
      <c r="H2773" t="s">
        <v>3944</v>
      </c>
      <c r="I2773">
        <v>1</v>
      </c>
      <c r="J2773" t="s">
        <v>221</v>
      </c>
      <c r="K2773" t="s">
        <v>222</v>
      </c>
      <c r="L2773">
        <v>1</v>
      </c>
      <c r="M2773">
        <v>1</v>
      </c>
      <c r="N2773" t="s">
        <v>4429</v>
      </c>
      <c r="P2773" t="s">
        <v>224</v>
      </c>
      <c r="Q2773" t="s">
        <v>732</v>
      </c>
      <c r="R2773" t="s">
        <v>226</v>
      </c>
      <c r="S2773" t="s">
        <v>227</v>
      </c>
      <c r="T2773">
        <v>8.3000000000000004E-2</v>
      </c>
      <c r="V2773">
        <v>2.1999999999999999E-2</v>
      </c>
      <c r="W2773">
        <v>2.1999999999999999E-2</v>
      </c>
      <c r="X2773" t="s">
        <v>281</v>
      </c>
      <c r="Y2773" t="s">
        <v>243</v>
      </c>
      <c r="Z2773" t="s">
        <v>4062</v>
      </c>
      <c r="AA2773" t="s">
        <v>3947</v>
      </c>
      <c r="AC2773" t="s">
        <v>4064</v>
      </c>
      <c r="AD2773" t="e">
        <f>-Site:Oyster Point</f>
        <v>#NAME?</v>
      </c>
      <c r="AE2773" t="s">
        <v>4066</v>
      </c>
      <c r="AF2773" t="s">
        <v>736</v>
      </c>
      <c r="AG2773" t="s">
        <v>4064</v>
      </c>
      <c r="AH2773" t="s">
        <v>4067</v>
      </c>
      <c r="AJ2773" t="s">
        <v>237</v>
      </c>
      <c r="AK2773">
        <v>37.668998999999999</v>
      </c>
      <c r="AL2773">
        <v>-122.32900238037099</v>
      </c>
      <c r="AM2773" t="s">
        <v>732</v>
      </c>
      <c r="AN2773" t="s">
        <v>239</v>
      </c>
      <c r="AO2773" t="s">
        <v>240</v>
      </c>
      <c r="AP2773" t="s">
        <v>4068</v>
      </c>
      <c r="AQ2773" t="s">
        <v>242</v>
      </c>
      <c r="AR2773" t="s">
        <v>732</v>
      </c>
      <c r="AS2773" t="s">
        <v>239</v>
      </c>
      <c r="AT2773" t="s">
        <v>239</v>
      </c>
      <c r="AU2773">
        <v>1</v>
      </c>
      <c r="AW2773" t="s">
        <v>4069</v>
      </c>
      <c r="AX2773" t="s">
        <v>732</v>
      </c>
      <c r="AY2773" t="s">
        <v>109</v>
      </c>
      <c r="AZ2773" t="s">
        <v>732</v>
      </c>
      <c r="BA2773" t="s">
        <v>788</v>
      </c>
      <c r="BB2773">
        <v>-88</v>
      </c>
      <c r="BC2773" t="s">
        <v>221</v>
      </c>
      <c r="BF2773">
        <v>9</v>
      </c>
      <c r="BG2773" t="s">
        <v>221</v>
      </c>
      <c r="BP2773" t="s">
        <v>4084</v>
      </c>
      <c r="BQ2773">
        <v>81</v>
      </c>
      <c r="BR2773" t="s">
        <v>607</v>
      </c>
      <c r="BS2773">
        <v>2</v>
      </c>
      <c r="BZ2773" t="s">
        <v>607</v>
      </c>
      <c r="CA2773" t="s">
        <v>4430</v>
      </c>
    </row>
    <row r="2774" spans="1:79" hidden="1" x14ac:dyDescent="0.25">
      <c r="A2774" t="s">
        <v>4056</v>
      </c>
      <c r="B2774" t="s">
        <v>4057</v>
      </c>
      <c r="C2774" t="s">
        <v>4428</v>
      </c>
      <c r="D2774" t="s">
        <v>4096</v>
      </c>
      <c r="E2774" t="s">
        <v>4097</v>
      </c>
      <c r="F2774" s="1">
        <v>35451</v>
      </c>
      <c r="G2774" s="4">
        <v>0.60069444444444442</v>
      </c>
      <c r="H2774" t="s">
        <v>3944</v>
      </c>
      <c r="I2774">
        <v>1</v>
      </c>
      <c r="J2774" t="s">
        <v>221</v>
      </c>
      <c r="K2774" t="s">
        <v>222</v>
      </c>
      <c r="L2774">
        <v>1</v>
      </c>
      <c r="M2774">
        <v>1</v>
      </c>
      <c r="N2774" t="s">
        <v>4429</v>
      </c>
      <c r="P2774" t="s">
        <v>224</v>
      </c>
      <c r="Q2774" t="s">
        <v>732</v>
      </c>
      <c r="R2774" t="s">
        <v>226</v>
      </c>
      <c r="S2774" t="s">
        <v>227</v>
      </c>
      <c r="T2774">
        <v>0.505</v>
      </c>
      <c r="V2774">
        <v>2.1999999999999999E-2</v>
      </c>
      <c r="W2774">
        <v>2.1999999999999999E-2</v>
      </c>
      <c r="X2774" t="s">
        <v>281</v>
      </c>
      <c r="Y2774" t="s">
        <v>243</v>
      </c>
      <c r="Z2774" t="s">
        <v>4062</v>
      </c>
      <c r="AA2774" t="s">
        <v>3947</v>
      </c>
      <c r="AC2774" t="s">
        <v>4064</v>
      </c>
      <c r="AD2774" t="e">
        <f>-Site:South Bay</f>
        <v>#NAME?</v>
      </c>
      <c r="AE2774" t="s">
        <v>4066</v>
      </c>
      <c r="AF2774" t="s">
        <v>736</v>
      </c>
      <c r="AG2774" t="s">
        <v>4064</v>
      </c>
      <c r="AH2774" t="s">
        <v>4067</v>
      </c>
      <c r="AJ2774" t="s">
        <v>237</v>
      </c>
      <c r="AK2774">
        <v>37.493000000000002</v>
      </c>
      <c r="AL2774">
        <v>-122.087997436523</v>
      </c>
      <c r="AM2774" t="s">
        <v>732</v>
      </c>
      <c r="AN2774" t="s">
        <v>239</v>
      </c>
      <c r="AO2774" t="s">
        <v>240</v>
      </c>
      <c r="AP2774" t="s">
        <v>4068</v>
      </c>
      <c r="AQ2774" t="s">
        <v>242</v>
      </c>
      <c r="AR2774" t="s">
        <v>732</v>
      </c>
      <c r="AS2774" t="s">
        <v>239</v>
      </c>
      <c r="AT2774" t="s">
        <v>239</v>
      </c>
      <c r="AU2774">
        <v>1</v>
      </c>
      <c r="AW2774" t="s">
        <v>4069</v>
      </c>
      <c r="AX2774" t="s">
        <v>732</v>
      </c>
      <c r="AY2774" t="s">
        <v>109</v>
      </c>
      <c r="AZ2774" t="s">
        <v>732</v>
      </c>
      <c r="BA2774" t="s">
        <v>788</v>
      </c>
      <c r="BB2774">
        <v>-88</v>
      </c>
      <c r="BC2774" t="s">
        <v>221</v>
      </c>
      <c r="BF2774">
        <v>3</v>
      </c>
      <c r="BG2774" t="s">
        <v>221</v>
      </c>
      <c r="BP2774" t="s">
        <v>4088</v>
      </c>
      <c r="BQ2774">
        <v>1</v>
      </c>
      <c r="BR2774" t="s">
        <v>607</v>
      </c>
      <c r="BS2774">
        <v>2</v>
      </c>
      <c r="BZ2774" t="s">
        <v>607</v>
      </c>
      <c r="CA2774" t="s">
        <v>4431</v>
      </c>
    </row>
    <row r="2775" spans="1:79" hidden="1" x14ac:dyDescent="0.25">
      <c r="A2775" t="s">
        <v>4056</v>
      </c>
      <c r="B2775" t="s">
        <v>4057</v>
      </c>
      <c r="C2775" t="s">
        <v>4428</v>
      </c>
      <c r="D2775" t="s">
        <v>4081</v>
      </c>
      <c r="E2775" t="s">
        <v>4082</v>
      </c>
      <c r="F2775" s="1">
        <v>35451</v>
      </c>
      <c r="G2775" s="4">
        <v>0.65833333333333333</v>
      </c>
      <c r="H2775" t="s">
        <v>3944</v>
      </c>
      <c r="I2775">
        <v>1</v>
      </c>
      <c r="J2775" t="s">
        <v>221</v>
      </c>
      <c r="K2775" t="s">
        <v>222</v>
      </c>
      <c r="L2775">
        <v>1</v>
      </c>
      <c r="M2775">
        <v>1</v>
      </c>
      <c r="N2775" t="s">
        <v>4429</v>
      </c>
      <c r="P2775" t="s">
        <v>224</v>
      </c>
      <c r="Q2775" t="s">
        <v>732</v>
      </c>
      <c r="R2775" t="s">
        <v>226</v>
      </c>
      <c r="S2775" t="s">
        <v>227</v>
      </c>
      <c r="T2775">
        <v>0.53200000000000003</v>
      </c>
      <c r="V2775">
        <v>2.1999999999999999E-2</v>
      </c>
      <c r="W2775">
        <v>2.1999999999999999E-2</v>
      </c>
      <c r="X2775" t="s">
        <v>281</v>
      </c>
      <c r="Y2775" t="s">
        <v>243</v>
      </c>
      <c r="Z2775" t="s">
        <v>4062</v>
      </c>
      <c r="AA2775" t="s">
        <v>3947</v>
      </c>
      <c r="AC2775" t="s">
        <v>4064</v>
      </c>
      <c r="AD2775" t="e">
        <f>-Site:Dumbarton Bridge</f>
        <v>#NAME?</v>
      </c>
      <c r="AE2775" t="s">
        <v>4066</v>
      </c>
      <c r="AF2775" t="s">
        <v>736</v>
      </c>
      <c r="AG2775" t="s">
        <v>4064</v>
      </c>
      <c r="AH2775" t="s">
        <v>4067</v>
      </c>
      <c r="AJ2775" t="s">
        <v>237</v>
      </c>
      <c r="AK2775">
        <v>37.514000000000003</v>
      </c>
      <c r="AL2775">
        <v>-122.13500213623</v>
      </c>
      <c r="AM2775" t="s">
        <v>732</v>
      </c>
      <c r="AN2775" t="s">
        <v>239</v>
      </c>
      <c r="AO2775" t="s">
        <v>240</v>
      </c>
      <c r="AP2775" t="s">
        <v>4068</v>
      </c>
      <c r="AQ2775" t="s">
        <v>242</v>
      </c>
      <c r="AR2775" t="s">
        <v>732</v>
      </c>
      <c r="AS2775" t="s">
        <v>239</v>
      </c>
      <c r="AT2775" t="s">
        <v>239</v>
      </c>
      <c r="AU2775">
        <v>1</v>
      </c>
      <c r="AW2775" t="s">
        <v>4069</v>
      </c>
      <c r="AX2775" t="s">
        <v>732</v>
      </c>
      <c r="AY2775" t="s">
        <v>109</v>
      </c>
      <c r="AZ2775" t="s">
        <v>732</v>
      </c>
      <c r="BA2775" t="s">
        <v>788</v>
      </c>
      <c r="BB2775">
        <v>-88</v>
      </c>
      <c r="BC2775" t="s">
        <v>221</v>
      </c>
      <c r="BF2775">
        <v>6</v>
      </c>
      <c r="BG2775" t="s">
        <v>221</v>
      </c>
      <c r="BP2775" t="s">
        <v>4084</v>
      </c>
      <c r="BQ2775">
        <v>81</v>
      </c>
      <c r="BR2775" t="s">
        <v>607</v>
      </c>
      <c r="BS2775">
        <v>2</v>
      </c>
      <c r="BZ2775" t="s">
        <v>607</v>
      </c>
      <c r="CA2775" t="s">
        <v>4432</v>
      </c>
    </row>
    <row r="2776" spans="1:79" hidden="1" x14ac:dyDescent="0.25">
      <c r="A2776" t="s">
        <v>4056</v>
      </c>
      <c r="B2776" t="s">
        <v>4057</v>
      </c>
      <c r="C2776" t="s">
        <v>4428</v>
      </c>
      <c r="D2776" t="s">
        <v>4169</v>
      </c>
      <c r="E2776" t="s">
        <v>4170</v>
      </c>
      <c r="F2776" s="1">
        <v>35451</v>
      </c>
      <c r="G2776" s="4">
        <v>0.48958333333333331</v>
      </c>
      <c r="H2776" t="s">
        <v>3944</v>
      </c>
      <c r="I2776">
        <v>1</v>
      </c>
      <c r="J2776" t="s">
        <v>221</v>
      </c>
      <c r="K2776" t="s">
        <v>222</v>
      </c>
      <c r="L2776">
        <v>1</v>
      </c>
      <c r="M2776">
        <v>1</v>
      </c>
      <c r="N2776" t="s">
        <v>4429</v>
      </c>
      <c r="P2776" t="s">
        <v>224</v>
      </c>
      <c r="Q2776" t="s">
        <v>732</v>
      </c>
      <c r="R2776" t="s">
        <v>226</v>
      </c>
      <c r="S2776" t="s">
        <v>227</v>
      </c>
      <c r="T2776">
        <v>0.11</v>
      </c>
      <c r="V2776">
        <v>2.1999999999999999E-2</v>
      </c>
      <c r="W2776">
        <v>2.1999999999999999E-2</v>
      </c>
      <c r="X2776" t="s">
        <v>281</v>
      </c>
      <c r="Y2776" t="s">
        <v>243</v>
      </c>
      <c r="Z2776" t="s">
        <v>4062</v>
      </c>
      <c r="AA2776" t="s">
        <v>3947</v>
      </c>
      <c r="AC2776" t="s">
        <v>4064</v>
      </c>
      <c r="AD2776" t="e">
        <f>-Site:(San) Bruno Shoal</f>
        <v>#NAME?</v>
      </c>
      <c r="AE2776" t="s">
        <v>4066</v>
      </c>
      <c r="AF2776" t="s">
        <v>736</v>
      </c>
      <c r="AG2776" t="s">
        <v>4064</v>
      </c>
      <c r="AH2776" t="s">
        <v>4067</v>
      </c>
      <c r="AJ2776" t="s">
        <v>237</v>
      </c>
      <c r="AK2776">
        <v>37.615001999999997</v>
      </c>
      <c r="AL2776">
        <v>-122.28199768066401</v>
      </c>
      <c r="AM2776" t="s">
        <v>732</v>
      </c>
      <c r="AN2776" t="s">
        <v>239</v>
      </c>
      <c r="AO2776" t="s">
        <v>240</v>
      </c>
      <c r="AP2776" t="s">
        <v>4068</v>
      </c>
      <c r="AQ2776" t="s">
        <v>242</v>
      </c>
      <c r="AR2776" t="s">
        <v>732</v>
      </c>
      <c r="AS2776" t="s">
        <v>239</v>
      </c>
      <c r="AT2776" t="s">
        <v>239</v>
      </c>
      <c r="AU2776">
        <v>1</v>
      </c>
      <c r="AW2776" t="s">
        <v>4069</v>
      </c>
      <c r="AX2776" t="s">
        <v>732</v>
      </c>
      <c r="AY2776" t="s">
        <v>109</v>
      </c>
      <c r="AZ2776" t="s">
        <v>732</v>
      </c>
      <c r="BA2776" t="s">
        <v>788</v>
      </c>
      <c r="BB2776">
        <v>-88</v>
      </c>
      <c r="BC2776" t="s">
        <v>221</v>
      </c>
      <c r="BF2776">
        <v>15</v>
      </c>
      <c r="BG2776" t="s">
        <v>221</v>
      </c>
      <c r="BP2776" t="s">
        <v>4084</v>
      </c>
      <c r="BQ2776">
        <v>81</v>
      </c>
      <c r="BR2776" t="s">
        <v>607</v>
      </c>
      <c r="BS2776">
        <v>2</v>
      </c>
      <c r="BZ2776" t="s">
        <v>607</v>
      </c>
      <c r="CA2776" t="s">
        <v>4433</v>
      </c>
    </row>
    <row r="2777" spans="1:79" hidden="1" x14ac:dyDescent="0.25">
      <c r="A2777" t="s">
        <v>4056</v>
      </c>
      <c r="B2777" t="s">
        <v>4057</v>
      </c>
      <c r="C2777" t="s">
        <v>4428</v>
      </c>
      <c r="D2777" t="s">
        <v>4093</v>
      </c>
      <c r="E2777" t="s">
        <v>4094</v>
      </c>
      <c r="F2777" s="1">
        <v>35452</v>
      </c>
      <c r="G2777" s="4">
        <v>0.68055555555555547</v>
      </c>
      <c r="H2777" t="s">
        <v>3944</v>
      </c>
      <c r="I2777">
        <v>1</v>
      </c>
      <c r="J2777" t="s">
        <v>221</v>
      </c>
      <c r="K2777" t="s">
        <v>222</v>
      </c>
      <c r="L2777">
        <v>1</v>
      </c>
      <c r="M2777">
        <v>1</v>
      </c>
      <c r="N2777" t="s">
        <v>4429</v>
      </c>
      <c r="P2777" t="s">
        <v>224</v>
      </c>
      <c r="Q2777" t="s">
        <v>732</v>
      </c>
      <c r="R2777" t="s">
        <v>226</v>
      </c>
      <c r="S2777" t="s">
        <v>227</v>
      </c>
      <c r="T2777">
        <v>0.188</v>
      </c>
      <c r="V2777">
        <v>2.1999999999999999E-2</v>
      </c>
      <c r="W2777">
        <v>2.1999999999999999E-2</v>
      </c>
      <c r="X2777" t="s">
        <v>281</v>
      </c>
      <c r="Y2777" t="s">
        <v>243</v>
      </c>
      <c r="Z2777" t="s">
        <v>4062</v>
      </c>
      <c r="AA2777" t="s">
        <v>3947</v>
      </c>
      <c r="AC2777" t="s">
        <v>4064</v>
      </c>
      <c r="AD2777" t="e">
        <f>-Site:Redwood Creek</f>
        <v>#NAME?</v>
      </c>
      <c r="AE2777" t="s">
        <v>4066</v>
      </c>
      <c r="AF2777" t="s">
        <v>736</v>
      </c>
      <c r="AG2777" t="s">
        <v>4064</v>
      </c>
      <c r="AH2777" t="s">
        <v>4067</v>
      </c>
      <c r="AJ2777" t="s">
        <v>237</v>
      </c>
      <c r="AK2777">
        <v>37.558998000000003</v>
      </c>
      <c r="AL2777">
        <v>-122.20899963378901</v>
      </c>
      <c r="AM2777" t="s">
        <v>732</v>
      </c>
      <c r="AN2777" t="s">
        <v>239</v>
      </c>
      <c r="AO2777" t="s">
        <v>240</v>
      </c>
      <c r="AP2777" t="s">
        <v>4068</v>
      </c>
      <c r="AQ2777" t="s">
        <v>242</v>
      </c>
      <c r="AR2777" t="s">
        <v>732</v>
      </c>
      <c r="AS2777" t="s">
        <v>239</v>
      </c>
      <c r="AT2777" t="s">
        <v>239</v>
      </c>
      <c r="AU2777">
        <v>1</v>
      </c>
      <c r="AW2777" t="s">
        <v>4069</v>
      </c>
      <c r="AX2777" t="s">
        <v>732</v>
      </c>
      <c r="AY2777" t="s">
        <v>109</v>
      </c>
      <c r="AZ2777" t="s">
        <v>732</v>
      </c>
      <c r="BA2777" t="s">
        <v>788</v>
      </c>
      <c r="BB2777">
        <v>-88</v>
      </c>
      <c r="BC2777" t="s">
        <v>221</v>
      </c>
      <c r="BF2777">
        <v>8</v>
      </c>
      <c r="BG2777" t="s">
        <v>221</v>
      </c>
      <c r="BP2777" t="s">
        <v>4084</v>
      </c>
      <c r="BQ2777">
        <v>81</v>
      </c>
      <c r="BR2777" t="s">
        <v>607</v>
      </c>
      <c r="BS2777">
        <v>2</v>
      </c>
      <c r="BZ2777" t="s">
        <v>607</v>
      </c>
      <c r="CA2777" t="s">
        <v>4434</v>
      </c>
    </row>
    <row r="2778" spans="1:79" hidden="1" x14ac:dyDescent="0.25">
      <c r="A2778" t="s">
        <v>4056</v>
      </c>
      <c r="B2778" t="s">
        <v>4057</v>
      </c>
      <c r="C2778" t="s">
        <v>4428</v>
      </c>
      <c r="D2778" t="s">
        <v>4180</v>
      </c>
      <c r="E2778" t="s">
        <v>4181</v>
      </c>
      <c r="F2778" s="1">
        <v>35452</v>
      </c>
      <c r="G2778" s="4">
        <v>0.56597222222222221</v>
      </c>
      <c r="H2778" t="s">
        <v>3944</v>
      </c>
      <c r="I2778">
        <v>1</v>
      </c>
      <c r="J2778" t="s">
        <v>221</v>
      </c>
      <c r="K2778" t="s">
        <v>222</v>
      </c>
      <c r="L2778">
        <v>1</v>
      </c>
      <c r="M2778">
        <v>1</v>
      </c>
      <c r="N2778" t="s">
        <v>4429</v>
      </c>
      <c r="P2778" t="s">
        <v>224</v>
      </c>
      <c r="Q2778" t="s">
        <v>732</v>
      </c>
      <c r="R2778" t="s">
        <v>226</v>
      </c>
      <c r="S2778" t="s">
        <v>227</v>
      </c>
      <c r="T2778">
        <v>0.35299999999999998</v>
      </c>
      <c r="V2778">
        <v>2.1999999999999999E-2</v>
      </c>
      <c r="W2778">
        <v>2.1999999999999999E-2</v>
      </c>
      <c r="X2778" t="s">
        <v>281</v>
      </c>
      <c r="Y2778" t="s">
        <v>243</v>
      </c>
      <c r="Z2778" t="s">
        <v>4062</v>
      </c>
      <c r="AA2778" t="s">
        <v>3947</v>
      </c>
      <c r="AC2778" t="s">
        <v>4064</v>
      </c>
      <c r="AD2778" t="e">
        <f>-Site:Sunnyvale</f>
        <v>#NAME?</v>
      </c>
      <c r="AE2778" t="s">
        <v>4066</v>
      </c>
      <c r="AF2778" t="s">
        <v>736</v>
      </c>
      <c r="AG2778" t="s">
        <v>4064</v>
      </c>
      <c r="AH2778" t="s">
        <v>4067</v>
      </c>
      <c r="AJ2778" t="s">
        <v>237</v>
      </c>
      <c r="AK2778">
        <v>37.434249999999999</v>
      </c>
      <c r="AL2778">
        <v>-122.01010131835901</v>
      </c>
      <c r="AM2778" t="s">
        <v>732</v>
      </c>
      <c r="AN2778" t="s">
        <v>239</v>
      </c>
      <c r="AO2778" t="s">
        <v>240</v>
      </c>
      <c r="AP2778" t="s">
        <v>4068</v>
      </c>
      <c r="AQ2778" t="s">
        <v>242</v>
      </c>
      <c r="AR2778" t="s">
        <v>732</v>
      </c>
      <c r="AS2778" t="s">
        <v>239</v>
      </c>
      <c r="AT2778" t="s">
        <v>239</v>
      </c>
      <c r="AU2778">
        <v>1</v>
      </c>
      <c r="AW2778" t="s">
        <v>4069</v>
      </c>
      <c r="AX2778" t="s">
        <v>732</v>
      </c>
      <c r="AY2778" t="s">
        <v>109</v>
      </c>
      <c r="AZ2778" t="s">
        <v>732</v>
      </c>
      <c r="BA2778" t="s">
        <v>788</v>
      </c>
      <c r="BB2778">
        <v>-88</v>
      </c>
      <c r="BC2778" t="s">
        <v>221</v>
      </c>
      <c r="BF2778">
        <v>4</v>
      </c>
      <c r="BG2778" t="s">
        <v>221</v>
      </c>
      <c r="BP2778" t="s">
        <v>4178</v>
      </c>
      <c r="BQ2778">
        <v>85</v>
      </c>
      <c r="BR2778" t="s">
        <v>607</v>
      </c>
      <c r="BS2778">
        <v>2</v>
      </c>
      <c r="BZ2778" t="s">
        <v>607</v>
      </c>
      <c r="CA2778" t="s">
        <v>4435</v>
      </c>
    </row>
    <row r="2779" spans="1:79" hidden="1" x14ac:dyDescent="0.25">
      <c r="A2779" t="s">
        <v>4056</v>
      </c>
      <c r="B2779" t="s">
        <v>4057</v>
      </c>
      <c r="C2779" t="s">
        <v>4428</v>
      </c>
      <c r="D2779" t="s">
        <v>4176</v>
      </c>
      <c r="E2779" t="s">
        <v>4177</v>
      </c>
      <c r="F2779" s="1">
        <v>35452</v>
      </c>
      <c r="G2779" s="4">
        <v>0.46249999999999997</v>
      </c>
      <c r="H2779" t="s">
        <v>3944</v>
      </c>
      <c r="I2779">
        <v>1</v>
      </c>
      <c r="J2779" t="s">
        <v>221</v>
      </c>
      <c r="K2779" t="s">
        <v>222</v>
      </c>
      <c r="L2779">
        <v>1</v>
      </c>
      <c r="M2779">
        <v>1</v>
      </c>
      <c r="N2779" t="s">
        <v>4429</v>
      </c>
      <c r="P2779" t="s">
        <v>224</v>
      </c>
      <c r="Q2779" t="s">
        <v>732</v>
      </c>
      <c r="R2779" t="s">
        <v>226</v>
      </c>
      <c r="S2779" t="s">
        <v>227</v>
      </c>
      <c r="T2779">
        <v>0.57799999999999996</v>
      </c>
      <c r="V2779">
        <v>2.1999999999999999E-2</v>
      </c>
      <c r="W2779">
        <v>2.1999999999999999E-2</v>
      </c>
      <c r="X2779" t="s">
        <v>281</v>
      </c>
      <c r="Y2779" t="s">
        <v>243</v>
      </c>
      <c r="Z2779" t="s">
        <v>4062</v>
      </c>
      <c r="AA2779" t="s">
        <v>3947</v>
      </c>
      <c r="AC2779" t="s">
        <v>4064</v>
      </c>
      <c r="AD2779" t="e">
        <f>-Site:(San) Jose</f>
        <v>#NAME?</v>
      </c>
      <c r="AE2779" t="s">
        <v>4066</v>
      </c>
      <c r="AF2779" t="s">
        <v>736</v>
      </c>
      <c r="AG2779" t="s">
        <v>4064</v>
      </c>
      <c r="AH2779" t="s">
        <v>4067</v>
      </c>
      <c r="AJ2779" t="s">
        <v>237</v>
      </c>
      <c r="AK2779">
        <v>37.460231999999998</v>
      </c>
      <c r="AL2779">
        <v>-121.97560119628901</v>
      </c>
      <c r="AM2779" t="s">
        <v>732</v>
      </c>
      <c r="AN2779" t="s">
        <v>239</v>
      </c>
      <c r="AO2779" t="s">
        <v>240</v>
      </c>
      <c r="AP2779" t="s">
        <v>4068</v>
      </c>
      <c r="AQ2779" t="s">
        <v>242</v>
      </c>
      <c r="AR2779" t="s">
        <v>732</v>
      </c>
      <c r="AS2779" t="s">
        <v>239</v>
      </c>
      <c r="AT2779" t="s">
        <v>239</v>
      </c>
      <c r="AU2779">
        <v>1</v>
      </c>
      <c r="AW2779" t="s">
        <v>4069</v>
      </c>
      <c r="AX2779" t="s">
        <v>732</v>
      </c>
      <c r="AY2779" t="s">
        <v>109</v>
      </c>
      <c r="AZ2779" t="s">
        <v>732</v>
      </c>
      <c r="BA2779" t="s">
        <v>788</v>
      </c>
      <c r="BB2779">
        <v>-88</v>
      </c>
      <c r="BC2779" t="s">
        <v>221</v>
      </c>
      <c r="BF2779">
        <v>3</v>
      </c>
      <c r="BG2779" t="s">
        <v>221</v>
      </c>
      <c r="BP2779" t="s">
        <v>4178</v>
      </c>
      <c r="BQ2779">
        <v>85</v>
      </c>
      <c r="BR2779" t="s">
        <v>607</v>
      </c>
      <c r="BS2779">
        <v>2</v>
      </c>
      <c r="BZ2779" t="s">
        <v>607</v>
      </c>
      <c r="CA2779" t="s">
        <v>4436</v>
      </c>
    </row>
    <row r="2780" spans="1:79" hidden="1" x14ac:dyDescent="0.25">
      <c r="A2780" t="s">
        <v>4056</v>
      </c>
      <c r="B2780" t="s">
        <v>4057</v>
      </c>
      <c r="C2780" t="s">
        <v>4428</v>
      </c>
      <c r="D2780" t="s">
        <v>4173</v>
      </c>
      <c r="E2780" t="s">
        <v>4174</v>
      </c>
      <c r="F2780" s="1">
        <v>35452</v>
      </c>
      <c r="G2780" s="4">
        <v>0.37708333333333338</v>
      </c>
      <c r="H2780" t="s">
        <v>3944</v>
      </c>
      <c r="I2780">
        <v>1</v>
      </c>
      <c r="J2780" t="s">
        <v>221</v>
      </c>
      <c r="K2780" t="s">
        <v>222</v>
      </c>
      <c r="L2780">
        <v>1</v>
      </c>
      <c r="M2780">
        <v>1</v>
      </c>
      <c r="N2780" t="s">
        <v>4429</v>
      </c>
      <c r="P2780" t="s">
        <v>224</v>
      </c>
      <c r="Q2780" t="s">
        <v>732</v>
      </c>
      <c r="R2780" t="s">
        <v>226</v>
      </c>
      <c r="S2780" t="s">
        <v>227</v>
      </c>
      <c r="T2780">
        <v>0.27900000000000003</v>
      </c>
      <c r="V2780">
        <v>2.1999999999999999E-2</v>
      </c>
      <c r="W2780">
        <v>2.1999999999999999E-2</v>
      </c>
      <c r="X2780" t="s">
        <v>281</v>
      </c>
      <c r="Y2780" t="s">
        <v>243</v>
      </c>
      <c r="Z2780" t="s">
        <v>4062</v>
      </c>
      <c r="AA2780" t="s">
        <v>3947</v>
      </c>
      <c r="AC2780" t="s">
        <v>4064</v>
      </c>
      <c r="AD2780" t="e">
        <f>-Site:Coyote Creek</f>
        <v>#NAME?</v>
      </c>
      <c r="AE2780" t="s">
        <v>4066</v>
      </c>
      <c r="AF2780" t="s">
        <v>736</v>
      </c>
      <c r="AG2780" t="s">
        <v>4064</v>
      </c>
      <c r="AH2780" t="s">
        <v>4067</v>
      </c>
      <c r="AJ2780" t="s">
        <v>237</v>
      </c>
      <c r="AK2780">
        <v>37.469002000000003</v>
      </c>
      <c r="AL2780">
        <v>-122.06300354003901</v>
      </c>
      <c r="AM2780" t="s">
        <v>732</v>
      </c>
      <c r="AN2780" t="s">
        <v>239</v>
      </c>
      <c r="AO2780" t="s">
        <v>240</v>
      </c>
      <c r="AP2780" t="s">
        <v>4068</v>
      </c>
      <c r="AQ2780" t="s">
        <v>242</v>
      </c>
      <c r="AR2780" t="s">
        <v>732</v>
      </c>
      <c r="AS2780" t="s">
        <v>239</v>
      </c>
      <c r="AT2780" t="s">
        <v>239</v>
      </c>
      <c r="AU2780">
        <v>1</v>
      </c>
      <c r="AW2780" t="s">
        <v>4069</v>
      </c>
      <c r="AX2780" t="s">
        <v>732</v>
      </c>
      <c r="AY2780" t="s">
        <v>109</v>
      </c>
      <c r="AZ2780" t="s">
        <v>732</v>
      </c>
      <c r="BA2780" t="s">
        <v>788</v>
      </c>
      <c r="BB2780">
        <v>-88</v>
      </c>
      <c r="BC2780" t="s">
        <v>221</v>
      </c>
      <c r="BF2780">
        <v>3</v>
      </c>
      <c r="BG2780" t="s">
        <v>221</v>
      </c>
      <c r="BP2780" t="s">
        <v>4088</v>
      </c>
      <c r="BQ2780">
        <v>1</v>
      </c>
      <c r="BR2780" t="s">
        <v>607</v>
      </c>
      <c r="BS2780">
        <v>2</v>
      </c>
      <c r="BZ2780" t="s">
        <v>607</v>
      </c>
      <c r="CA2780" t="s">
        <v>4437</v>
      </c>
    </row>
    <row r="2781" spans="1:79" hidden="1" x14ac:dyDescent="0.25">
      <c r="A2781" t="s">
        <v>4056</v>
      </c>
      <c r="B2781" t="s">
        <v>4057</v>
      </c>
      <c r="C2781" t="s">
        <v>4428</v>
      </c>
      <c r="D2781" t="s">
        <v>4188</v>
      </c>
      <c r="E2781" t="s">
        <v>4189</v>
      </c>
      <c r="F2781" s="1">
        <v>35453</v>
      </c>
      <c r="G2781" s="4">
        <v>0.60486111111111118</v>
      </c>
      <c r="H2781" t="s">
        <v>3944</v>
      </c>
      <c r="I2781">
        <v>1</v>
      </c>
      <c r="J2781" t="s">
        <v>221</v>
      </c>
      <c r="K2781" t="s">
        <v>222</v>
      </c>
      <c r="L2781">
        <v>1</v>
      </c>
      <c r="M2781">
        <v>1</v>
      </c>
      <c r="N2781" t="s">
        <v>4429</v>
      </c>
      <c r="P2781" t="s">
        <v>224</v>
      </c>
      <c r="Q2781" t="s">
        <v>732</v>
      </c>
      <c r="R2781" t="s">
        <v>226</v>
      </c>
      <c r="S2781" t="s">
        <v>227</v>
      </c>
      <c r="T2781">
        <v>0.17699999999999999</v>
      </c>
      <c r="V2781">
        <v>2.1999999999999999E-2</v>
      </c>
      <c r="W2781">
        <v>2.1999999999999999E-2</v>
      </c>
      <c r="X2781" t="s">
        <v>281</v>
      </c>
      <c r="Y2781" t="s">
        <v>243</v>
      </c>
      <c r="Z2781" t="s">
        <v>4062</v>
      </c>
      <c r="AA2781" t="s">
        <v>3947</v>
      </c>
      <c r="AC2781" t="s">
        <v>4064</v>
      </c>
      <c r="AD2781" t="e">
        <f>-Site:Alameda</f>
        <v>#NAME?</v>
      </c>
      <c r="AE2781" t="s">
        <v>4066</v>
      </c>
      <c r="AF2781" t="s">
        <v>736</v>
      </c>
      <c r="AG2781" t="s">
        <v>4064</v>
      </c>
      <c r="AH2781" t="s">
        <v>4067</v>
      </c>
      <c r="AJ2781" t="s">
        <v>237</v>
      </c>
      <c r="AK2781">
        <v>37.742001000000002</v>
      </c>
      <c r="AL2781">
        <v>-122.32199859619099</v>
      </c>
      <c r="AM2781" t="s">
        <v>732</v>
      </c>
      <c r="AN2781" t="s">
        <v>239</v>
      </c>
      <c r="AO2781" t="s">
        <v>240</v>
      </c>
      <c r="AP2781" t="s">
        <v>4068</v>
      </c>
      <c r="AQ2781" t="s">
        <v>242</v>
      </c>
      <c r="AR2781" t="s">
        <v>732</v>
      </c>
      <c r="AS2781" t="s">
        <v>239</v>
      </c>
      <c r="AT2781" t="s">
        <v>239</v>
      </c>
      <c r="AU2781">
        <v>1</v>
      </c>
      <c r="AW2781" t="s">
        <v>4069</v>
      </c>
      <c r="AX2781" t="s">
        <v>732</v>
      </c>
      <c r="AY2781" t="s">
        <v>109</v>
      </c>
      <c r="AZ2781" t="s">
        <v>732</v>
      </c>
      <c r="BA2781" t="s">
        <v>788</v>
      </c>
      <c r="BB2781">
        <v>-88</v>
      </c>
      <c r="BC2781" t="s">
        <v>221</v>
      </c>
      <c r="BF2781">
        <v>11</v>
      </c>
      <c r="BG2781" t="s">
        <v>221</v>
      </c>
      <c r="BP2781" t="s">
        <v>4190</v>
      </c>
      <c r="BQ2781">
        <v>75</v>
      </c>
      <c r="BR2781" t="s">
        <v>607</v>
      </c>
      <c r="BS2781">
        <v>2</v>
      </c>
      <c r="BZ2781" t="s">
        <v>607</v>
      </c>
      <c r="CA2781" t="s">
        <v>4438</v>
      </c>
    </row>
    <row r="2782" spans="1:79" hidden="1" x14ac:dyDescent="0.25">
      <c r="A2782" t="s">
        <v>4056</v>
      </c>
      <c r="B2782" t="s">
        <v>4057</v>
      </c>
      <c r="C2782" t="s">
        <v>4428</v>
      </c>
      <c r="D2782" t="s">
        <v>4086</v>
      </c>
      <c r="E2782" t="s">
        <v>4087</v>
      </c>
      <c r="F2782" s="1">
        <v>35453</v>
      </c>
      <c r="G2782" s="4">
        <v>0.35625000000000001</v>
      </c>
      <c r="H2782" t="s">
        <v>3944</v>
      </c>
      <c r="I2782">
        <v>1</v>
      </c>
      <c r="J2782" t="s">
        <v>221</v>
      </c>
      <c r="K2782" t="s">
        <v>222</v>
      </c>
      <c r="L2782">
        <v>1</v>
      </c>
      <c r="M2782">
        <v>1</v>
      </c>
      <c r="N2782" t="s">
        <v>4429</v>
      </c>
      <c r="P2782" t="s">
        <v>224</v>
      </c>
      <c r="Q2782" t="s">
        <v>732</v>
      </c>
      <c r="R2782" t="s">
        <v>226</v>
      </c>
      <c r="S2782" t="s">
        <v>227</v>
      </c>
      <c r="T2782">
        <v>0.1</v>
      </c>
      <c r="V2782">
        <v>2.1999999999999999E-2</v>
      </c>
      <c r="W2782">
        <v>2.1999999999999999E-2</v>
      </c>
      <c r="X2782" t="s">
        <v>281</v>
      </c>
      <c r="Y2782" t="s">
        <v>243</v>
      </c>
      <c r="Z2782" t="s">
        <v>4062</v>
      </c>
      <c r="AA2782" t="s">
        <v>3947</v>
      </c>
      <c r="AC2782" t="s">
        <v>4064</v>
      </c>
      <c r="AD2782" t="e">
        <f>-Site:Point Isabel</f>
        <v>#NAME?</v>
      </c>
      <c r="AE2782" t="s">
        <v>4066</v>
      </c>
      <c r="AF2782" t="s">
        <v>736</v>
      </c>
      <c r="AG2782" t="s">
        <v>4064</v>
      </c>
      <c r="AH2782" t="s">
        <v>4067</v>
      </c>
      <c r="AJ2782" t="s">
        <v>237</v>
      </c>
      <c r="AK2782">
        <v>37.887000999999998</v>
      </c>
      <c r="AL2782">
        <v>-122.34300231933599</v>
      </c>
      <c r="AM2782" t="s">
        <v>732</v>
      </c>
      <c r="AN2782" t="s">
        <v>239</v>
      </c>
      <c r="AO2782" t="s">
        <v>240</v>
      </c>
      <c r="AP2782" t="s">
        <v>4068</v>
      </c>
      <c r="AQ2782" t="s">
        <v>242</v>
      </c>
      <c r="AR2782" t="s">
        <v>732</v>
      </c>
      <c r="AS2782" t="s">
        <v>239</v>
      </c>
      <c r="AT2782" t="s">
        <v>239</v>
      </c>
      <c r="AU2782">
        <v>1</v>
      </c>
      <c r="AW2782" t="s">
        <v>4069</v>
      </c>
      <c r="AX2782" t="s">
        <v>732</v>
      </c>
      <c r="AY2782" t="s">
        <v>109</v>
      </c>
      <c r="AZ2782" t="s">
        <v>732</v>
      </c>
      <c r="BA2782" t="s">
        <v>788</v>
      </c>
      <c r="BB2782">
        <v>-88</v>
      </c>
      <c r="BC2782" t="s">
        <v>221</v>
      </c>
      <c r="BF2782">
        <v>4</v>
      </c>
      <c r="BG2782" t="s">
        <v>221</v>
      </c>
      <c r="BP2782" t="s">
        <v>4088</v>
      </c>
      <c r="BQ2782">
        <v>1</v>
      </c>
      <c r="BR2782" t="s">
        <v>607</v>
      </c>
      <c r="BS2782">
        <v>2</v>
      </c>
      <c r="BZ2782" t="s">
        <v>607</v>
      </c>
      <c r="CA2782" t="s">
        <v>4439</v>
      </c>
    </row>
    <row r="2783" spans="1:79" hidden="1" x14ac:dyDescent="0.25">
      <c r="A2783" t="s">
        <v>4056</v>
      </c>
      <c r="B2783" t="s">
        <v>4057</v>
      </c>
      <c r="C2783" t="s">
        <v>4428</v>
      </c>
      <c r="D2783" t="s">
        <v>4192</v>
      </c>
      <c r="E2783" t="s">
        <v>4193</v>
      </c>
      <c r="F2783" s="1">
        <v>35453</v>
      </c>
      <c r="G2783" s="4">
        <v>0.42152777777777778</v>
      </c>
      <c r="H2783" t="s">
        <v>3944</v>
      </c>
      <c r="I2783">
        <v>1</v>
      </c>
      <c r="J2783" t="s">
        <v>221</v>
      </c>
      <c r="K2783" t="s">
        <v>222</v>
      </c>
      <c r="L2783">
        <v>1</v>
      </c>
      <c r="M2783">
        <v>1</v>
      </c>
      <c r="N2783" t="s">
        <v>4429</v>
      </c>
      <c r="P2783" t="s">
        <v>224</v>
      </c>
      <c r="Q2783" t="s">
        <v>732</v>
      </c>
      <c r="R2783" t="s">
        <v>226</v>
      </c>
      <c r="S2783" t="s">
        <v>227</v>
      </c>
      <c r="T2783">
        <v>0.08</v>
      </c>
      <c r="V2783">
        <v>2.1999999999999999E-2</v>
      </c>
      <c r="W2783">
        <v>2.1999999999999999E-2</v>
      </c>
      <c r="X2783" t="s">
        <v>281</v>
      </c>
      <c r="Y2783" t="s">
        <v>243</v>
      </c>
      <c r="Z2783" t="s">
        <v>4062</v>
      </c>
      <c r="AA2783" t="s">
        <v>3947</v>
      </c>
      <c r="AC2783" t="s">
        <v>4064</v>
      </c>
      <c r="AD2783" t="e">
        <f>-Site:(Red) Rock</f>
        <v>#NAME?</v>
      </c>
      <c r="AE2783" t="s">
        <v>4066</v>
      </c>
      <c r="AF2783" t="s">
        <v>736</v>
      </c>
      <c r="AG2783" t="s">
        <v>4064</v>
      </c>
      <c r="AH2783" t="s">
        <v>4067</v>
      </c>
      <c r="AJ2783" t="s">
        <v>237</v>
      </c>
      <c r="AK2783">
        <v>37.917999000000002</v>
      </c>
      <c r="AL2783">
        <v>-122.435997009277</v>
      </c>
      <c r="AM2783" t="s">
        <v>732</v>
      </c>
      <c r="AN2783" t="s">
        <v>239</v>
      </c>
      <c r="AO2783" t="s">
        <v>240</v>
      </c>
      <c r="AP2783" t="s">
        <v>4068</v>
      </c>
      <c r="AQ2783" t="s">
        <v>242</v>
      </c>
      <c r="AR2783" t="s">
        <v>732</v>
      </c>
      <c r="AS2783" t="s">
        <v>239</v>
      </c>
      <c r="AT2783" t="s">
        <v>239</v>
      </c>
      <c r="AU2783">
        <v>1</v>
      </c>
      <c r="AW2783" t="s">
        <v>4069</v>
      </c>
      <c r="AX2783" t="s">
        <v>732</v>
      </c>
      <c r="AY2783" t="s">
        <v>109</v>
      </c>
      <c r="AZ2783" t="s">
        <v>732</v>
      </c>
      <c r="BA2783" t="s">
        <v>788</v>
      </c>
      <c r="BB2783">
        <v>-88</v>
      </c>
      <c r="BC2783" t="s">
        <v>221</v>
      </c>
      <c r="BF2783">
        <v>12</v>
      </c>
      <c r="BG2783" t="s">
        <v>221</v>
      </c>
      <c r="BP2783" t="s">
        <v>4070</v>
      </c>
      <c r="BQ2783">
        <v>41</v>
      </c>
      <c r="BR2783" t="s">
        <v>607</v>
      </c>
      <c r="BS2783">
        <v>2</v>
      </c>
      <c r="BZ2783" t="s">
        <v>607</v>
      </c>
      <c r="CA2783" t="s">
        <v>4440</v>
      </c>
    </row>
    <row r="2784" spans="1:79" hidden="1" x14ac:dyDescent="0.25">
      <c r="A2784" t="s">
        <v>4056</v>
      </c>
      <c r="B2784" t="s">
        <v>4057</v>
      </c>
      <c r="C2784" t="s">
        <v>4428</v>
      </c>
      <c r="D2784" t="s">
        <v>4100</v>
      </c>
      <c r="E2784" t="s">
        <v>4101</v>
      </c>
      <c r="F2784" s="1">
        <v>35453</v>
      </c>
      <c r="G2784" s="4">
        <v>0.68125000000000002</v>
      </c>
      <c r="H2784" t="s">
        <v>3944</v>
      </c>
      <c r="I2784">
        <v>1</v>
      </c>
      <c r="J2784" t="s">
        <v>221</v>
      </c>
      <c r="K2784" t="s">
        <v>222</v>
      </c>
      <c r="L2784">
        <v>1</v>
      </c>
      <c r="M2784">
        <v>1</v>
      </c>
      <c r="N2784" t="s">
        <v>4429</v>
      </c>
      <c r="P2784" t="s">
        <v>224</v>
      </c>
      <c r="Q2784" t="s">
        <v>732</v>
      </c>
      <c r="R2784" t="s">
        <v>226</v>
      </c>
      <c r="S2784" t="s">
        <v>227</v>
      </c>
      <c r="T2784">
        <v>0.12</v>
      </c>
      <c r="V2784">
        <v>2.1999999999999999E-2</v>
      </c>
      <c r="W2784">
        <v>2.1999999999999999E-2</v>
      </c>
      <c r="X2784" t="s">
        <v>281</v>
      </c>
      <c r="Y2784" t="s">
        <v>243</v>
      </c>
      <c r="Z2784" t="s">
        <v>4062</v>
      </c>
      <c r="AA2784" t="s">
        <v>3947</v>
      </c>
      <c r="AC2784" t="s">
        <v>4064</v>
      </c>
      <c r="AD2784" t="e">
        <f>-Site:Yerba Buena Island</f>
        <v>#NAME?</v>
      </c>
      <c r="AE2784" t="s">
        <v>4066</v>
      </c>
      <c r="AF2784" t="s">
        <v>736</v>
      </c>
      <c r="AG2784" t="s">
        <v>4064</v>
      </c>
      <c r="AH2784" t="s">
        <v>4067</v>
      </c>
      <c r="AJ2784" t="s">
        <v>237</v>
      </c>
      <c r="AK2784">
        <v>37.821998999999998</v>
      </c>
      <c r="AL2784">
        <v>-122.34999847412099</v>
      </c>
      <c r="AM2784" t="s">
        <v>732</v>
      </c>
      <c r="AN2784" t="s">
        <v>239</v>
      </c>
      <c r="AO2784" t="s">
        <v>240</v>
      </c>
      <c r="AP2784" t="s">
        <v>4068</v>
      </c>
      <c r="AQ2784" t="s">
        <v>242</v>
      </c>
      <c r="AR2784" t="s">
        <v>732</v>
      </c>
      <c r="AS2784" t="s">
        <v>239</v>
      </c>
      <c r="AT2784" t="s">
        <v>239</v>
      </c>
      <c r="AU2784">
        <v>1</v>
      </c>
      <c r="AW2784" t="s">
        <v>4069</v>
      </c>
      <c r="AX2784" t="s">
        <v>732</v>
      </c>
      <c r="AY2784" t="s">
        <v>109</v>
      </c>
      <c r="AZ2784" t="s">
        <v>732</v>
      </c>
      <c r="BA2784" t="s">
        <v>788</v>
      </c>
      <c r="BB2784">
        <v>-88</v>
      </c>
      <c r="BC2784" t="s">
        <v>221</v>
      </c>
      <c r="BF2784">
        <v>8</v>
      </c>
      <c r="BG2784" t="s">
        <v>221</v>
      </c>
      <c r="BP2784" t="s">
        <v>4088</v>
      </c>
      <c r="BQ2784">
        <v>1</v>
      </c>
      <c r="BR2784" t="s">
        <v>607</v>
      </c>
      <c r="BS2784">
        <v>2</v>
      </c>
      <c r="BZ2784" t="s">
        <v>607</v>
      </c>
      <c r="CA2784" t="s">
        <v>4441</v>
      </c>
    </row>
    <row r="2785" spans="1:79" hidden="1" x14ac:dyDescent="0.25">
      <c r="A2785" t="s">
        <v>4056</v>
      </c>
      <c r="B2785" t="s">
        <v>4057</v>
      </c>
      <c r="C2785" t="s">
        <v>4428</v>
      </c>
      <c r="D2785" t="s">
        <v>4103</v>
      </c>
      <c r="E2785" t="s">
        <v>4104</v>
      </c>
      <c r="F2785" s="1">
        <v>35453</v>
      </c>
      <c r="G2785" s="4">
        <v>0.50486111111111109</v>
      </c>
      <c r="H2785" t="s">
        <v>3944</v>
      </c>
      <c r="I2785">
        <v>1</v>
      </c>
      <c r="J2785" t="s">
        <v>221</v>
      </c>
      <c r="K2785" t="s">
        <v>222</v>
      </c>
      <c r="L2785">
        <v>1</v>
      </c>
      <c r="M2785">
        <v>1</v>
      </c>
      <c r="N2785" t="s">
        <v>4429</v>
      </c>
      <c r="P2785" t="s">
        <v>224</v>
      </c>
      <c r="Q2785" t="s">
        <v>732</v>
      </c>
      <c r="R2785" t="s">
        <v>226</v>
      </c>
      <c r="S2785" t="s">
        <v>227</v>
      </c>
      <c r="T2785">
        <v>7.3999999999999996E-2</v>
      </c>
      <c r="V2785">
        <v>2.1999999999999999E-2</v>
      </c>
      <c r="W2785">
        <v>2.1999999999999999E-2</v>
      </c>
      <c r="X2785" t="s">
        <v>281</v>
      </c>
      <c r="Y2785" t="s">
        <v>243</v>
      </c>
      <c r="Z2785" t="s">
        <v>4062</v>
      </c>
      <c r="AA2785" t="s">
        <v>3947</v>
      </c>
      <c r="AC2785" t="s">
        <v>4064</v>
      </c>
      <c r="AD2785" t="s">
        <v>4442</v>
      </c>
      <c r="AE2785" t="s">
        <v>4066</v>
      </c>
      <c r="AF2785" t="s">
        <v>736</v>
      </c>
      <c r="AG2785" t="s">
        <v>4064</v>
      </c>
      <c r="AH2785" t="s">
        <v>4067</v>
      </c>
      <c r="AJ2785" t="s">
        <v>237</v>
      </c>
      <c r="AK2785">
        <v>37.862000000000002</v>
      </c>
      <c r="AL2785">
        <v>-122.478996276855</v>
      </c>
      <c r="AM2785" t="s">
        <v>732</v>
      </c>
      <c r="AN2785" t="s">
        <v>239</v>
      </c>
      <c r="AO2785" t="s">
        <v>240</v>
      </c>
      <c r="AP2785" t="s">
        <v>4068</v>
      </c>
      <c r="AQ2785" t="s">
        <v>242</v>
      </c>
      <c r="AR2785" t="s">
        <v>732</v>
      </c>
      <c r="AS2785" t="s">
        <v>239</v>
      </c>
      <c r="AT2785" t="s">
        <v>239</v>
      </c>
      <c r="AU2785">
        <v>1</v>
      </c>
      <c r="AW2785" t="s">
        <v>4069</v>
      </c>
      <c r="AX2785" t="s">
        <v>732</v>
      </c>
      <c r="AY2785" t="s">
        <v>109</v>
      </c>
      <c r="AZ2785" t="s">
        <v>732</v>
      </c>
      <c r="BA2785" t="s">
        <v>788</v>
      </c>
      <c r="BB2785">
        <v>-88</v>
      </c>
      <c r="BC2785" t="s">
        <v>221</v>
      </c>
      <c r="BF2785">
        <v>5</v>
      </c>
      <c r="BG2785" t="s">
        <v>221</v>
      </c>
      <c r="BP2785" t="s">
        <v>4070</v>
      </c>
      <c r="BQ2785">
        <v>41</v>
      </c>
      <c r="BR2785" t="s">
        <v>607</v>
      </c>
      <c r="BS2785">
        <v>2</v>
      </c>
      <c r="BZ2785" t="s">
        <v>607</v>
      </c>
      <c r="CA2785" t="s">
        <v>4443</v>
      </c>
    </row>
    <row r="2786" spans="1:79" hidden="1" x14ac:dyDescent="0.25">
      <c r="A2786" t="s">
        <v>4056</v>
      </c>
      <c r="B2786" t="s">
        <v>4057</v>
      </c>
      <c r="C2786" t="s">
        <v>4428</v>
      </c>
      <c r="D2786" t="s">
        <v>4059</v>
      </c>
      <c r="E2786" t="s">
        <v>4060</v>
      </c>
      <c r="F2786" s="1">
        <v>35454</v>
      </c>
      <c r="G2786" s="4">
        <v>0.53125</v>
      </c>
      <c r="H2786" t="s">
        <v>3944</v>
      </c>
      <c r="I2786">
        <v>1</v>
      </c>
      <c r="J2786" t="s">
        <v>221</v>
      </c>
      <c r="K2786" t="s">
        <v>222</v>
      </c>
      <c r="L2786">
        <v>1</v>
      </c>
      <c r="M2786">
        <v>1</v>
      </c>
      <c r="N2786" t="s">
        <v>4429</v>
      </c>
      <c r="P2786" t="s">
        <v>224</v>
      </c>
      <c r="Q2786" t="s">
        <v>732</v>
      </c>
      <c r="R2786" t="s">
        <v>226</v>
      </c>
      <c r="S2786" t="s">
        <v>227</v>
      </c>
      <c r="T2786">
        <v>0.25700000000000001</v>
      </c>
      <c r="V2786">
        <v>2.1999999999999999E-2</v>
      </c>
      <c r="W2786">
        <v>2.1999999999999999E-2</v>
      </c>
      <c r="X2786" t="s">
        <v>281</v>
      </c>
      <c r="Y2786" t="s">
        <v>243</v>
      </c>
      <c r="Z2786" t="s">
        <v>4062</v>
      </c>
      <c r="AA2786" t="s">
        <v>3947</v>
      </c>
      <c r="AC2786" t="s">
        <v>4064</v>
      </c>
      <c r="AD2786" t="e">
        <f>-Site:Golden Gate</f>
        <v>#NAME?</v>
      </c>
      <c r="AE2786" t="s">
        <v>4066</v>
      </c>
      <c r="AF2786" t="s">
        <v>736</v>
      </c>
      <c r="AG2786" t="s">
        <v>4064</v>
      </c>
      <c r="AH2786" t="s">
        <v>4067</v>
      </c>
      <c r="AJ2786" t="s">
        <v>237</v>
      </c>
      <c r="AK2786">
        <v>37.863998000000002</v>
      </c>
      <c r="AL2786">
        <v>-122.673332214355</v>
      </c>
      <c r="AM2786" t="s">
        <v>732</v>
      </c>
      <c r="AN2786" t="s">
        <v>239</v>
      </c>
      <c r="AO2786" t="s">
        <v>240</v>
      </c>
      <c r="AP2786" t="s">
        <v>4068</v>
      </c>
      <c r="AQ2786" t="s">
        <v>242</v>
      </c>
      <c r="AR2786" t="s">
        <v>732</v>
      </c>
      <c r="AS2786" t="s">
        <v>239</v>
      </c>
      <c r="AT2786" t="s">
        <v>239</v>
      </c>
      <c r="AU2786">
        <v>1</v>
      </c>
      <c r="AW2786" t="s">
        <v>4069</v>
      </c>
      <c r="AX2786" t="s">
        <v>732</v>
      </c>
      <c r="AY2786" t="s">
        <v>109</v>
      </c>
      <c r="AZ2786" t="s">
        <v>732</v>
      </c>
      <c r="BA2786" t="s">
        <v>788</v>
      </c>
      <c r="BB2786">
        <v>-88</v>
      </c>
      <c r="BC2786" t="s">
        <v>221</v>
      </c>
      <c r="BF2786">
        <v>15</v>
      </c>
      <c r="BG2786" t="s">
        <v>221</v>
      </c>
      <c r="BP2786" t="s">
        <v>4070</v>
      </c>
      <c r="BQ2786">
        <v>41</v>
      </c>
      <c r="BR2786" t="s">
        <v>607</v>
      </c>
      <c r="BS2786">
        <v>2</v>
      </c>
      <c r="BZ2786" t="s">
        <v>607</v>
      </c>
      <c r="CA2786" t="s">
        <v>4444</v>
      </c>
    </row>
    <row r="2787" spans="1:79" hidden="1" x14ac:dyDescent="0.25">
      <c r="A2787" t="s">
        <v>4056</v>
      </c>
      <c r="B2787" t="s">
        <v>4057</v>
      </c>
      <c r="C2787" t="s">
        <v>4428</v>
      </c>
      <c r="D2787" t="s">
        <v>4119</v>
      </c>
      <c r="E2787" t="s">
        <v>4120</v>
      </c>
      <c r="F2787" s="1">
        <v>35457</v>
      </c>
      <c r="G2787" s="4">
        <v>0.63888888888888895</v>
      </c>
      <c r="H2787" t="s">
        <v>3944</v>
      </c>
      <c r="I2787">
        <v>1</v>
      </c>
      <c r="J2787" t="s">
        <v>221</v>
      </c>
      <c r="K2787" t="s">
        <v>222</v>
      </c>
      <c r="L2787">
        <v>1</v>
      </c>
      <c r="M2787">
        <v>1</v>
      </c>
      <c r="N2787" t="s">
        <v>4429</v>
      </c>
      <c r="P2787" t="s">
        <v>224</v>
      </c>
      <c r="Q2787" t="s">
        <v>732</v>
      </c>
      <c r="R2787" t="s">
        <v>226</v>
      </c>
      <c r="S2787" t="s">
        <v>227</v>
      </c>
      <c r="T2787">
        <v>0.157</v>
      </c>
      <c r="V2787">
        <v>2.1999999999999999E-2</v>
      </c>
      <c r="W2787">
        <v>2.1999999999999999E-2</v>
      </c>
      <c r="X2787" t="s">
        <v>281</v>
      </c>
      <c r="Y2787" t="s">
        <v>243</v>
      </c>
      <c r="Z2787" t="s">
        <v>4062</v>
      </c>
      <c r="AA2787" t="s">
        <v>3947</v>
      </c>
      <c r="AC2787" t="s">
        <v>4064</v>
      </c>
      <c r="AD2787" t="e">
        <f>-Site:Davis Point</f>
        <v>#NAME?</v>
      </c>
      <c r="AE2787" t="s">
        <v>4066</v>
      </c>
      <c r="AF2787" t="s">
        <v>736</v>
      </c>
      <c r="AG2787" t="s">
        <v>4064</v>
      </c>
      <c r="AH2787" t="s">
        <v>4067</v>
      </c>
      <c r="AJ2787" t="s">
        <v>237</v>
      </c>
      <c r="AK2787">
        <v>38.050998999999997</v>
      </c>
      <c r="AL2787">
        <v>-122.27799987793</v>
      </c>
      <c r="AM2787" t="s">
        <v>732</v>
      </c>
      <c r="AN2787" t="s">
        <v>239</v>
      </c>
      <c r="AO2787" t="s">
        <v>240</v>
      </c>
      <c r="AP2787" t="s">
        <v>4068</v>
      </c>
      <c r="AQ2787" t="s">
        <v>242</v>
      </c>
      <c r="AR2787" t="s">
        <v>732</v>
      </c>
      <c r="AS2787" t="s">
        <v>239</v>
      </c>
      <c r="AT2787" t="s">
        <v>239</v>
      </c>
      <c r="AU2787">
        <v>1</v>
      </c>
      <c r="AW2787" t="s">
        <v>4069</v>
      </c>
      <c r="AX2787" t="s">
        <v>732</v>
      </c>
      <c r="AY2787" t="s">
        <v>109</v>
      </c>
      <c r="AZ2787" t="s">
        <v>732</v>
      </c>
      <c r="BA2787" t="s">
        <v>788</v>
      </c>
      <c r="BB2787">
        <v>-88</v>
      </c>
      <c r="BC2787" t="s">
        <v>221</v>
      </c>
      <c r="BF2787">
        <v>8</v>
      </c>
      <c r="BG2787" t="s">
        <v>221</v>
      </c>
      <c r="BP2787" t="s">
        <v>4111</v>
      </c>
      <c r="BQ2787">
        <v>13</v>
      </c>
      <c r="BR2787" t="s">
        <v>607</v>
      </c>
      <c r="BS2787">
        <v>2</v>
      </c>
      <c r="BZ2787" t="s">
        <v>607</v>
      </c>
      <c r="CA2787" t="s">
        <v>4445</v>
      </c>
    </row>
    <row r="2788" spans="1:79" hidden="1" x14ac:dyDescent="0.25">
      <c r="A2788" t="s">
        <v>4056</v>
      </c>
      <c r="B2788" t="s">
        <v>4057</v>
      </c>
      <c r="C2788" t="s">
        <v>4428</v>
      </c>
      <c r="D2788" t="s">
        <v>4196</v>
      </c>
      <c r="E2788" t="s">
        <v>4197</v>
      </c>
      <c r="F2788" s="1">
        <v>35457</v>
      </c>
      <c r="G2788" s="4">
        <v>0.51874999999999993</v>
      </c>
      <c r="H2788" t="s">
        <v>3944</v>
      </c>
      <c r="I2788">
        <v>1</v>
      </c>
      <c r="J2788" t="s">
        <v>221</v>
      </c>
      <c r="K2788" t="s">
        <v>222</v>
      </c>
      <c r="L2788">
        <v>1</v>
      </c>
      <c r="M2788">
        <v>1</v>
      </c>
      <c r="N2788" t="s">
        <v>4429</v>
      </c>
      <c r="P2788" t="s">
        <v>224</v>
      </c>
      <c r="Q2788" t="s">
        <v>732</v>
      </c>
      <c r="R2788" t="s">
        <v>226</v>
      </c>
      <c r="S2788" t="s">
        <v>227</v>
      </c>
      <c r="T2788">
        <v>0.11799999999999999</v>
      </c>
      <c r="V2788">
        <v>2.1999999999999999E-2</v>
      </c>
      <c r="W2788">
        <v>2.1999999999999999E-2</v>
      </c>
      <c r="X2788" t="s">
        <v>281</v>
      </c>
      <c r="Y2788" t="s">
        <v>243</v>
      </c>
      <c r="Z2788" t="s">
        <v>4062</v>
      </c>
      <c r="AA2788" t="s">
        <v>3947</v>
      </c>
      <c r="AC2788" t="s">
        <v>4064</v>
      </c>
      <c r="AD2788" t="e">
        <f>-Site:Petaluma River</f>
        <v>#NAME?</v>
      </c>
      <c r="AE2788" t="s">
        <v>4066</v>
      </c>
      <c r="AF2788" t="s">
        <v>736</v>
      </c>
      <c r="AG2788" t="s">
        <v>4064</v>
      </c>
      <c r="AH2788" t="s">
        <v>4067</v>
      </c>
      <c r="AJ2788" t="s">
        <v>237</v>
      </c>
      <c r="AK2788">
        <v>38.110999999999997</v>
      </c>
      <c r="AL2788">
        <v>-122.48699951171901</v>
      </c>
      <c r="AM2788" t="s">
        <v>732</v>
      </c>
      <c r="AN2788" t="s">
        <v>239</v>
      </c>
      <c r="AO2788" t="s">
        <v>240</v>
      </c>
      <c r="AP2788" t="s">
        <v>4068</v>
      </c>
      <c r="AQ2788" t="s">
        <v>242</v>
      </c>
      <c r="AR2788" t="s">
        <v>732</v>
      </c>
      <c r="AS2788" t="s">
        <v>239</v>
      </c>
      <c r="AT2788" t="s">
        <v>239</v>
      </c>
      <c r="AU2788">
        <v>1</v>
      </c>
      <c r="AW2788" t="s">
        <v>4069</v>
      </c>
      <c r="AX2788" t="s">
        <v>732</v>
      </c>
      <c r="AY2788" t="s">
        <v>109</v>
      </c>
      <c r="AZ2788" t="s">
        <v>732</v>
      </c>
      <c r="BA2788" t="s">
        <v>788</v>
      </c>
      <c r="BB2788">
        <v>-88</v>
      </c>
      <c r="BC2788" t="s">
        <v>221</v>
      </c>
      <c r="BF2788">
        <v>5</v>
      </c>
      <c r="BG2788" t="s">
        <v>221</v>
      </c>
      <c r="BP2788" t="s">
        <v>4198</v>
      </c>
      <c r="BQ2788">
        <v>97</v>
      </c>
      <c r="BR2788" t="s">
        <v>607</v>
      </c>
      <c r="BS2788">
        <v>2</v>
      </c>
      <c r="BZ2788" t="s">
        <v>607</v>
      </c>
      <c r="CA2788" t="s">
        <v>4446</v>
      </c>
    </row>
    <row r="2789" spans="1:79" hidden="1" x14ac:dyDescent="0.25">
      <c r="A2789" t="s">
        <v>4056</v>
      </c>
      <c r="B2789" t="s">
        <v>4057</v>
      </c>
      <c r="C2789" t="s">
        <v>4428</v>
      </c>
      <c r="D2789" t="s">
        <v>4109</v>
      </c>
      <c r="E2789" t="s">
        <v>4110</v>
      </c>
      <c r="F2789" s="1">
        <v>35457</v>
      </c>
      <c r="G2789" s="4">
        <v>0.36249999999999999</v>
      </c>
      <c r="H2789" t="s">
        <v>3944</v>
      </c>
      <c r="I2789">
        <v>1</v>
      </c>
      <c r="J2789" t="s">
        <v>221</v>
      </c>
      <c r="K2789" t="s">
        <v>222</v>
      </c>
      <c r="L2789">
        <v>1</v>
      </c>
      <c r="M2789">
        <v>1</v>
      </c>
      <c r="N2789" t="s">
        <v>4429</v>
      </c>
      <c r="P2789" t="s">
        <v>224</v>
      </c>
      <c r="Q2789" t="s">
        <v>732</v>
      </c>
      <c r="R2789" t="s">
        <v>226</v>
      </c>
      <c r="S2789" t="s">
        <v>227</v>
      </c>
      <c r="T2789">
        <v>0.123</v>
      </c>
      <c r="V2789">
        <v>2.1999999999999999E-2</v>
      </c>
      <c r="W2789">
        <v>2.1999999999999999E-2</v>
      </c>
      <c r="X2789" t="s">
        <v>281</v>
      </c>
      <c r="Y2789" t="s">
        <v>243</v>
      </c>
      <c r="Z2789" t="s">
        <v>4062</v>
      </c>
      <c r="AA2789" t="s">
        <v>3947</v>
      </c>
      <c r="AC2789" t="s">
        <v>4064</v>
      </c>
      <c r="AD2789" t="e">
        <f>-Site:Pinole Point</f>
        <v>#NAME?</v>
      </c>
      <c r="AE2789" t="s">
        <v>4066</v>
      </c>
      <c r="AF2789" t="s">
        <v>736</v>
      </c>
      <c r="AG2789" t="s">
        <v>4064</v>
      </c>
      <c r="AH2789" t="s">
        <v>4067</v>
      </c>
      <c r="AJ2789" t="s">
        <v>237</v>
      </c>
      <c r="AK2789">
        <v>38.023997999999999</v>
      </c>
      <c r="AL2789">
        <v>-122.362998962402</v>
      </c>
      <c r="AM2789" t="s">
        <v>732</v>
      </c>
      <c r="AN2789" t="s">
        <v>239</v>
      </c>
      <c r="AO2789" t="s">
        <v>240</v>
      </c>
      <c r="AP2789" t="s">
        <v>4068</v>
      </c>
      <c r="AQ2789" t="s">
        <v>242</v>
      </c>
      <c r="AR2789" t="s">
        <v>732</v>
      </c>
      <c r="AS2789" t="s">
        <v>239</v>
      </c>
      <c r="AT2789" t="s">
        <v>239</v>
      </c>
      <c r="AU2789">
        <v>1</v>
      </c>
      <c r="AW2789" t="s">
        <v>4069</v>
      </c>
      <c r="AX2789" t="s">
        <v>732</v>
      </c>
      <c r="AY2789" t="s">
        <v>109</v>
      </c>
      <c r="AZ2789" t="s">
        <v>732</v>
      </c>
      <c r="BA2789" t="s">
        <v>788</v>
      </c>
      <c r="BB2789">
        <v>-88</v>
      </c>
      <c r="BC2789" t="s">
        <v>221</v>
      </c>
      <c r="BF2789">
        <v>8</v>
      </c>
      <c r="BG2789" t="s">
        <v>221</v>
      </c>
      <c r="BP2789" t="s">
        <v>4111</v>
      </c>
      <c r="BQ2789">
        <v>13</v>
      </c>
      <c r="BR2789" t="s">
        <v>607</v>
      </c>
      <c r="BS2789">
        <v>2</v>
      </c>
      <c r="BZ2789" t="s">
        <v>607</v>
      </c>
      <c r="CA2789" t="s">
        <v>4447</v>
      </c>
    </row>
    <row r="2790" spans="1:79" hidden="1" x14ac:dyDescent="0.25">
      <c r="A2790" t="s">
        <v>4056</v>
      </c>
      <c r="B2790" t="s">
        <v>4057</v>
      </c>
      <c r="C2790" t="s">
        <v>4428</v>
      </c>
      <c r="D2790" t="s">
        <v>4113</v>
      </c>
      <c r="E2790" t="s">
        <v>4114</v>
      </c>
      <c r="F2790" s="1">
        <v>35457</v>
      </c>
      <c r="G2790" s="4">
        <v>0.43541666666666662</v>
      </c>
      <c r="H2790" t="s">
        <v>3944</v>
      </c>
      <c r="I2790">
        <v>1</v>
      </c>
      <c r="J2790" t="s">
        <v>221</v>
      </c>
      <c r="K2790" t="s">
        <v>222</v>
      </c>
      <c r="L2790">
        <v>1</v>
      </c>
      <c r="M2790">
        <v>1</v>
      </c>
      <c r="N2790" t="s">
        <v>4429</v>
      </c>
      <c r="P2790" t="s">
        <v>224</v>
      </c>
      <c r="Q2790" t="s">
        <v>732</v>
      </c>
      <c r="R2790" t="s">
        <v>226</v>
      </c>
      <c r="S2790" t="s">
        <v>227</v>
      </c>
      <c r="T2790">
        <v>0.108</v>
      </c>
      <c r="V2790">
        <v>2.1999999999999999E-2</v>
      </c>
      <c r="W2790">
        <v>2.1999999999999999E-2</v>
      </c>
      <c r="X2790" t="s">
        <v>281</v>
      </c>
      <c r="Y2790" t="s">
        <v>243</v>
      </c>
      <c r="Z2790" t="s">
        <v>4062</v>
      </c>
      <c r="AA2790" t="s">
        <v>3947</v>
      </c>
      <c r="AC2790" t="s">
        <v>4064</v>
      </c>
      <c r="AD2790" t="e">
        <f>-Site:(San) Pablo Bay</f>
        <v>#NAME?</v>
      </c>
      <c r="AE2790" t="s">
        <v>4066</v>
      </c>
      <c r="AF2790" t="s">
        <v>736</v>
      </c>
      <c r="AG2790" t="s">
        <v>4064</v>
      </c>
      <c r="AH2790" t="s">
        <v>4067</v>
      </c>
      <c r="AJ2790" t="s">
        <v>237</v>
      </c>
      <c r="AK2790">
        <v>38.048000000000002</v>
      </c>
      <c r="AL2790">
        <v>-122.421997070312</v>
      </c>
      <c r="AM2790" t="s">
        <v>732</v>
      </c>
      <c r="AN2790" t="s">
        <v>239</v>
      </c>
      <c r="AO2790" t="s">
        <v>240</v>
      </c>
      <c r="AP2790" t="s">
        <v>4068</v>
      </c>
      <c r="AQ2790" t="s">
        <v>242</v>
      </c>
      <c r="AR2790" t="s">
        <v>732</v>
      </c>
      <c r="AS2790" t="s">
        <v>239</v>
      </c>
      <c r="AT2790" t="s">
        <v>239</v>
      </c>
      <c r="AU2790">
        <v>1</v>
      </c>
      <c r="AW2790" t="s">
        <v>4069</v>
      </c>
      <c r="AX2790" t="s">
        <v>732</v>
      </c>
      <c r="AY2790" t="s">
        <v>109</v>
      </c>
      <c r="AZ2790" t="s">
        <v>732</v>
      </c>
      <c r="BA2790" t="s">
        <v>788</v>
      </c>
      <c r="BB2790">
        <v>-88</v>
      </c>
      <c r="BC2790" t="s">
        <v>221</v>
      </c>
      <c r="BF2790">
        <v>3</v>
      </c>
      <c r="BG2790" t="s">
        <v>221</v>
      </c>
      <c r="BP2790" t="s">
        <v>4070</v>
      </c>
      <c r="BQ2790">
        <v>41</v>
      </c>
      <c r="BR2790" t="s">
        <v>607</v>
      </c>
      <c r="BS2790">
        <v>2</v>
      </c>
      <c r="BZ2790" t="s">
        <v>607</v>
      </c>
      <c r="CA2790" t="s">
        <v>4448</v>
      </c>
    </row>
    <row r="2791" spans="1:79" hidden="1" x14ac:dyDescent="0.25">
      <c r="A2791" t="s">
        <v>4056</v>
      </c>
      <c r="B2791" t="s">
        <v>4057</v>
      </c>
      <c r="C2791" t="s">
        <v>4428</v>
      </c>
      <c r="D2791" t="s">
        <v>4106</v>
      </c>
      <c r="E2791" t="s">
        <v>4107</v>
      </c>
      <c r="F2791" s="1">
        <v>35458</v>
      </c>
      <c r="G2791" s="4">
        <v>0.30972222222222223</v>
      </c>
      <c r="H2791" t="s">
        <v>3944</v>
      </c>
      <c r="I2791">
        <v>1</v>
      </c>
      <c r="J2791" t="s">
        <v>221</v>
      </c>
      <c r="K2791" t="s">
        <v>222</v>
      </c>
      <c r="L2791">
        <v>1</v>
      </c>
      <c r="M2791">
        <v>1</v>
      </c>
      <c r="N2791" t="s">
        <v>4429</v>
      </c>
      <c r="P2791" t="s">
        <v>224</v>
      </c>
      <c r="Q2791" t="s">
        <v>732</v>
      </c>
      <c r="R2791" t="s">
        <v>226</v>
      </c>
      <c r="S2791" t="s">
        <v>227</v>
      </c>
      <c r="T2791">
        <v>0.106</v>
      </c>
      <c r="V2791">
        <v>2.1999999999999999E-2</v>
      </c>
      <c r="W2791">
        <v>2.1999999999999999E-2</v>
      </c>
      <c r="X2791" t="s">
        <v>281</v>
      </c>
      <c r="Y2791" t="s">
        <v>243</v>
      </c>
      <c r="Z2791" t="s">
        <v>4062</v>
      </c>
      <c r="AA2791" t="s">
        <v>3947</v>
      </c>
      <c r="AC2791" t="s">
        <v>4064</v>
      </c>
      <c r="AD2791" t="e">
        <f>-Site:Napa River</f>
        <v>#NAME?</v>
      </c>
      <c r="AE2791" t="s">
        <v>4066</v>
      </c>
      <c r="AF2791" t="s">
        <v>736</v>
      </c>
      <c r="AG2791" t="s">
        <v>4064</v>
      </c>
      <c r="AH2791" t="s">
        <v>4067</v>
      </c>
      <c r="AJ2791" t="s">
        <v>237</v>
      </c>
      <c r="AK2791">
        <v>38.097000000000001</v>
      </c>
      <c r="AL2791">
        <v>-122.26100158691401</v>
      </c>
      <c r="AM2791" t="s">
        <v>732</v>
      </c>
      <c r="AN2791" t="s">
        <v>239</v>
      </c>
      <c r="AO2791" t="s">
        <v>240</v>
      </c>
      <c r="AP2791" t="s">
        <v>4068</v>
      </c>
      <c r="AQ2791" t="s">
        <v>242</v>
      </c>
      <c r="AR2791" t="s">
        <v>732</v>
      </c>
      <c r="AS2791" t="s">
        <v>239</v>
      </c>
      <c r="AT2791" t="s">
        <v>239</v>
      </c>
      <c r="AU2791">
        <v>1</v>
      </c>
      <c r="AW2791" t="s">
        <v>4069</v>
      </c>
      <c r="AX2791" t="s">
        <v>732</v>
      </c>
      <c r="AY2791" t="s">
        <v>109</v>
      </c>
      <c r="AZ2791" t="s">
        <v>732</v>
      </c>
      <c r="BA2791" t="s">
        <v>788</v>
      </c>
      <c r="BB2791">
        <v>-88</v>
      </c>
      <c r="BC2791" t="s">
        <v>221</v>
      </c>
      <c r="BF2791">
        <v>5</v>
      </c>
      <c r="BG2791" t="s">
        <v>221</v>
      </c>
      <c r="BP2791" t="s">
        <v>1254</v>
      </c>
      <c r="BQ2791">
        <v>95</v>
      </c>
      <c r="BR2791" t="s">
        <v>607</v>
      </c>
      <c r="BS2791">
        <v>2</v>
      </c>
      <c r="BZ2791" t="s">
        <v>607</v>
      </c>
      <c r="CA2791" t="s">
        <v>4449</v>
      </c>
    </row>
    <row r="2792" spans="1:79" hidden="1" x14ac:dyDescent="0.25">
      <c r="A2792" t="s">
        <v>4056</v>
      </c>
      <c r="B2792" t="s">
        <v>4057</v>
      </c>
      <c r="C2792" t="s">
        <v>4428</v>
      </c>
      <c r="D2792" t="s">
        <v>4122</v>
      </c>
      <c r="E2792" t="s">
        <v>4123</v>
      </c>
      <c r="F2792" s="1">
        <v>35458</v>
      </c>
      <c r="G2792" s="4">
        <v>0.45347222222222222</v>
      </c>
      <c r="H2792" t="s">
        <v>3944</v>
      </c>
      <c r="I2792">
        <v>1</v>
      </c>
      <c r="J2792" t="s">
        <v>221</v>
      </c>
      <c r="K2792" t="s">
        <v>222</v>
      </c>
      <c r="L2792">
        <v>1</v>
      </c>
      <c r="M2792">
        <v>1</v>
      </c>
      <c r="N2792" t="s">
        <v>4429</v>
      </c>
      <c r="P2792" t="s">
        <v>224</v>
      </c>
      <c r="Q2792" t="s">
        <v>732</v>
      </c>
      <c r="R2792" t="s">
        <v>226</v>
      </c>
      <c r="S2792" t="s">
        <v>227</v>
      </c>
      <c r="T2792">
        <v>0.13100000000000001</v>
      </c>
      <c r="V2792">
        <v>2.1999999999999999E-2</v>
      </c>
      <c r="W2792">
        <v>2.1999999999999999E-2</v>
      </c>
      <c r="X2792" t="s">
        <v>281</v>
      </c>
      <c r="Y2792" t="s">
        <v>243</v>
      </c>
      <c r="Z2792" t="s">
        <v>4062</v>
      </c>
      <c r="AA2792" t="s">
        <v>3947</v>
      </c>
      <c r="AC2792" t="s">
        <v>4064</v>
      </c>
      <c r="AD2792" t="e">
        <f>-Site:Grizzly Bay</f>
        <v>#NAME?</v>
      </c>
      <c r="AE2792" t="s">
        <v>4066</v>
      </c>
      <c r="AF2792" t="s">
        <v>736</v>
      </c>
      <c r="AG2792" t="s">
        <v>4064</v>
      </c>
      <c r="AH2792" t="s">
        <v>4067</v>
      </c>
      <c r="AJ2792" t="s">
        <v>237</v>
      </c>
      <c r="AK2792">
        <v>38.116000999999997</v>
      </c>
      <c r="AL2792">
        <v>-122.040000915527</v>
      </c>
      <c r="AM2792" t="s">
        <v>732</v>
      </c>
      <c r="AN2792" t="s">
        <v>239</v>
      </c>
      <c r="AO2792" t="s">
        <v>240</v>
      </c>
      <c r="AP2792" t="s">
        <v>4068</v>
      </c>
      <c r="AQ2792" t="s">
        <v>242</v>
      </c>
      <c r="AR2792" t="s">
        <v>732</v>
      </c>
      <c r="AS2792" t="s">
        <v>239</v>
      </c>
      <c r="AT2792" t="s">
        <v>239</v>
      </c>
      <c r="AU2792">
        <v>1</v>
      </c>
      <c r="AW2792" t="s">
        <v>4069</v>
      </c>
      <c r="AX2792" t="s">
        <v>732</v>
      </c>
      <c r="AY2792" t="s">
        <v>109</v>
      </c>
      <c r="AZ2792" t="s">
        <v>732</v>
      </c>
      <c r="BA2792" t="s">
        <v>788</v>
      </c>
      <c r="BB2792">
        <v>-88</v>
      </c>
      <c r="BC2792" t="s">
        <v>221</v>
      </c>
      <c r="BF2792">
        <v>2</v>
      </c>
      <c r="BG2792" t="s">
        <v>221</v>
      </c>
      <c r="BP2792" t="s">
        <v>1254</v>
      </c>
      <c r="BQ2792">
        <v>95</v>
      </c>
      <c r="BR2792" t="s">
        <v>607</v>
      </c>
      <c r="BS2792">
        <v>2</v>
      </c>
      <c r="BZ2792" t="s">
        <v>607</v>
      </c>
      <c r="CA2792" t="s">
        <v>4450</v>
      </c>
    </row>
    <row r="2793" spans="1:79" hidden="1" x14ac:dyDescent="0.25">
      <c r="A2793" t="s">
        <v>4056</v>
      </c>
      <c r="B2793" t="s">
        <v>4057</v>
      </c>
      <c r="C2793" t="s">
        <v>4428</v>
      </c>
      <c r="D2793" t="s">
        <v>4206</v>
      </c>
      <c r="E2793" t="s">
        <v>4207</v>
      </c>
      <c r="F2793" s="1">
        <v>35458</v>
      </c>
      <c r="G2793" s="4">
        <v>0.54305555555555551</v>
      </c>
      <c r="H2793" t="s">
        <v>3944</v>
      </c>
      <c r="I2793">
        <v>1</v>
      </c>
      <c r="J2793" t="s">
        <v>221</v>
      </c>
      <c r="K2793" t="s">
        <v>222</v>
      </c>
      <c r="L2793">
        <v>1</v>
      </c>
      <c r="M2793">
        <v>1</v>
      </c>
      <c r="N2793" t="s">
        <v>4429</v>
      </c>
      <c r="P2793" t="s">
        <v>224</v>
      </c>
      <c r="Q2793" t="s">
        <v>732</v>
      </c>
      <c r="R2793" t="s">
        <v>226</v>
      </c>
      <c r="S2793" t="s">
        <v>227</v>
      </c>
      <c r="T2793">
        <v>0.11600000000000001</v>
      </c>
      <c r="V2793">
        <v>2.1999999999999999E-2</v>
      </c>
      <c r="W2793">
        <v>2.1999999999999999E-2</v>
      </c>
      <c r="X2793" t="s">
        <v>281</v>
      </c>
      <c r="Y2793" t="s">
        <v>243</v>
      </c>
      <c r="Z2793" t="s">
        <v>4062</v>
      </c>
      <c r="AA2793" t="s">
        <v>3947</v>
      </c>
      <c r="AC2793" t="s">
        <v>4064</v>
      </c>
      <c r="AD2793" t="e">
        <f>-Site:Honker Bay</f>
        <v>#NAME?</v>
      </c>
      <c r="AE2793" t="s">
        <v>4066</v>
      </c>
      <c r="AF2793" t="s">
        <v>736</v>
      </c>
      <c r="AG2793" t="s">
        <v>4064</v>
      </c>
      <c r="AH2793" t="s">
        <v>4067</v>
      </c>
      <c r="AJ2793" t="s">
        <v>237</v>
      </c>
      <c r="AK2793">
        <v>38.067000999999998</v>
      </c>
      <c r="AL2793">
        <v>-121.93399810791</v>
      </c>
      <c r="AM2793" t="s">
        <v>732</v>
      </c>
      <c r="AN2793" t="s">
        <v>239</v>
      </c>
      <c r="AO2793" t="s">
        <v>240</v>
      </c>
      <c r="AP2793" t="s">
        <v>4068</v>
      </c>
      <c r="AQ2793" t="s">
        <v>242</v>
      </c>
      <c r="AR2793" t="s">
        <v>732</v>
      </c>
      <c r="AS2793" t="s">
        <v>239</v>
      </c>
      <c r="AT2793" t="s">
        <v>239</v>
      </c>
      <c r="AU2793">
        <v>1</v>
      </c>
      <c r="AW2793" t="s">
        <v>4069</v>
      </c>
      <c r="AX2793" t="s">
        <v>732</v>
      </c>
      <c r="AY2793" t="s">
        <v>109</v>
      </c>
      <c r="AZ2793" t="s">
        <v>732</v>
      </c>
      <c r="BA2793" t="s">
        <v>788</v>
      </c>
      <c r="BB2793">
        <v>-88</v>
      </c>
      <c r="BC2793" t="s">
        <v>221</v>
      </c>
      <c r="BF2793">
        <v>2</v>
      </c>
      <c r="BG2793" t="s">
        <v>221</v>
      </c>
      <c r="BP2793" t="s">
        <v>1254</v>
      </c>
      <c r="BQ2793">
        <v>95</v>
      </c>
      <c r="BR2793" t="s">
        <v>607</v>
      </c>
      <c r="BS2793">
        <v>2</v>
      </c>
      <c r="BZ2793" t="s">
        <v>607</v>
      </c>
      <c r="CA2793" t="s">
        <v>4451</v>
      </c>
    </row>
    <row r="2794" spans="1:79" hidden="1" x14ac:dyDescent="0.25">
      <c r="A2794" t="s">
        <v>4056</v>
      </c>
      <c r="B2794" t="s">
        <v>4057</v>
      </c>
      <c r="C2794" t="s">
        <v>4428</v>
      </c>
      <c r="D2794" t="s">
        <v>4116</v>
      </c>
      <c r="E2794" t="s">
        <v>4117</v>
      </c>
      <c r="F2794" s="1">
        <v>35458</v>
      </c>
      <c r="G2794" s="4">
        <v>0.61875000000000002</v>
      </c>
      <c r="H2794" t="s">
        <v>3944</v>
      </c>
      <c r="I2794">
        <v>1</v>
      </c>
      <c r="J2794" t="s">
        <v>221</v>
      </c>
      <c r="K2794" t="s">
        <v>222</v>
      </c>
      <c r="L2794">
        <v>1</v>
      </c>
      <c r="M2794">
        <v>1</v>
      </c>
      <c r="N2794" t="s">
        <v>4429</v>
      </c>
      <c r="P2794" t="s">
        <v>224</v>
      </c>
      <c r="Q2794" t="s">
        <v>732</v>
      </c>
      <c r="R2794" t="s">
        <v>226</v>
      </c>
      <c r="S2794" t="s">
        <v>227</v>
      </c>
      <c r="T2794">
        <v>0.11</v>
      </c>
      <c r="V2794">
        <v>2.1999999999999999E-2</v>
      </c>
      <c r="W2794">
        <v>2.1999999999999999E-2</v>
      </c>
      <c r="X2794" t="s">
        <v>281</v>
      </c>
      <c r="Y2794" t="s">
        <v>243</v>
      </c>
      <c r="Z2794" t="s">
        <v>4062</v>
      </c>
      <c r="AA2794" t="s">
        <v>3947</v>
      </c>
      <c r="AC2794" t="s">
        <v>4064</v>
      </c>
      <c r="AD2794" t="e">
        <f>-Site:Pacheco Creek</f>
        <v>#NAME?</v>
      </c>
      <c r="AE2794" t="s">
        <v>4066</v>
      </c>
      <c r="AF2794" t="s">
        <v>736</v>
      </c>
      <c r="AG2794" t="s">
        <v>4064</v>
      </c>
      <c r="AH2794" t="s">
        <v>4067</v>
      </c>
      <c r="AJ2794" t="s">
        <v>237</v>
      </c>
      <c r="AK2794">
        <v>38.050998999999997</v>
      </c>
      <c r="AL2794">
        <v>-122.098999023438</v>
      </c>
      <c r="AM2794" t="s">
        <v>732</v>
      </c>
      <c r="AN2794" t="s">
        <v>239</v>
      </c>
      <c r="AO2794" t="s">
        <v>240</v>
      </c>
      <c r="AP2794" t="s">
        <v>4068</v>
      </c>
      <c r="AQ2794" t="s">
        <v>242</v>
      </c>
      <c r="AR2794" t="s">
        <v>732</v>
      </c>
      <c r="AS2794" t="s">
        <v>239</v>
      </c>
      <c r="AT2794" t="s">
        <v>239</v>
      </c>
      <c r="AU2794">
        <v>1</v>
      </c>
      <c r="AW2794" t="s">
        <v>4069</v>
      </c>
      <c r="AX2794" t="s">
        <v>732</v>
      </c>
      <c r="AY2794" t="s">
        <v>109</v>
      </c>
      <c r="AZ2794" t="s">
        <v>732</v>
      </c>
      <c r="BA2794" t="s">
        <v>788</v>
      </c>
      <c r="BB2794">
        <v>-88</v>
      </c>
      <c r="BC2794" t="s">
        <v>221</v>
      </c>
      <c r="BF2794">
        <v>12</v>
      </c>
      <c r="BG2794" t="s">
        <v>221</v>
      </c>
      <c r="BP2794" t="s">
        <v>1254</v>
      </c>
      <c r="BQ2794">
        <v>95</v>
      </c>
      <c r="BR2794" t="s">
        <v>607</v>
      </c>
      <c r="BS2794">
        <v>2</v>
      </c>
      <c r="BZ2794" t="s">
        <v>607</v>
      </c>
      <c r="CA2794" t="s">
        <v>4452</v>
      </c>
    </row>
    <row r="2795" spans="1:79" x14ac:dyDescent="0.25">
      <c r="A2795" t="s">
        <v>4056</v>
      </c>
      <c r="B2795" t="s">
        <v>4057</v>
      </c>
      <c r="C2795" t="s">
        <v>4428</v>
      </c>
      <c r="D2795" t="s">
        <v>4125</v>
      </c>
      <c r="E2795" t="s">
        <v>4126</v>
      </c>
      <c r="F2795" s="1">
        <v>35459</v>
      </c>
      <c r="G2795" s="4">
        <v>0.55277777777777781</v>
      </c>
      <c r="H2795" t="s">
        <v>3944</v>
      </c>
      <c r="I2795">
        <v>1</v>
      </c>
      <c r="J2795" t="s">
        <v>221</v>
      </c>
      <c r="K2795" t="s">
        <v>222</v>
      </c>
      <c r="L2795">
        <v>1</v>
      </c>
      <c r="M2795">
        <v>1</v>
      </c>
      <c r="N2795" t="s">
        <v>4429</v>
      </c>
      <c r="P2795" t="s">
        <v>224</v>
      </c>
      <c r="Q2795" t="s">
        <v>732</v>
      </c>
      <c r="R2795" t="s">
        <v>226</v>
      </c>
      <c r="S2795" t="s">
        <v>227</v>
      </c>
      <c r="T2795">
        <v>0.14699999999999999</v>
      </c>
      <c r="V2795">
        <v>2.1999999999999999E-2</v>
      </c>
      <c r="W2795">
        <v>2.1999999999999999E-2</v>
      </c>
      <c r="X2795" t="s">
        <v>281</v>
      </c>
      <c r="Y2795" t="s">
        <v>243</v>
      </c>
      <c r="Z2795" t="s">
        <v>4062</v>
      </c>
      <c r="AA2795" t="s">
        <v>3947</v>
      </c>
      <c r="AC2795" t="s">
        <v>4064</v>
      </c>
      <c r="AD2795" t="e">
        <f>-Site:(San) Joaquin River</f>
        <v>#NAME?</v>
      </c>
      <c r="AE2795" t="s">
        <v>4066</v>
      </c>
      <c r="AF2795" t="s">
        <v>736</v>
      </c>
      <c r="AG2795" t="s">
        <v>4064</v>
      </c>
      <c r="AH2795" t="s">
        <v>4067</v>
      </c>
      <c r="AJ2795" t="s">
        <v>237</v>
      </c>
      <c r="AK2795">
        <v>38.021000000000001</v>
      </c>
      <c r="AL2795">
        <v>-121.80500030517599</v>
      </c>
      <c r="AM2795" t="s">
        <v>732</v>
      </c>
      <c r="AN2795" t="s">
        <v>239</v>
      </c>
      <c r="AO2795" t="s">
        <v>240</v>
      </c>
      <c r="AP2795" t="s">
        <v>4068</v>
      </c>
      <c r="AQ2795" t="s">
        <v>242</v>
      </c>
      <c r="AR2795" t="s">
        <v>732</v>
      </c>
      <c r="AS2795" t="s">
        <v>239</v>
      </c>
      <c r="AT2795" t="s">
        <v>239</v>
      </c>
      <c r="AU2795">
        <v>1</v>
      </c>
      <c r="AW2795" t="s">
        <v>4069</v>
      </c>
      <c r="AX2795" t="s">
        <v>732</v>
      </c>
      <c r="AY2795" t="s">
        <v>109</v>
      </c>
      <c r="AZ2795" t="s">
        <v>732</v>
      </c>
      <c r="BA2795" t="s">
        <v>788</v>
      </c>
      <c r="BB2795">
        <v>-88</v>
      </c>
      <c r="BC2795" t="s">
        <v>221</v>
      </c>
      <c r="BF2795">
        <v>10</v>
      </c>
      <c r="BG2795" t="s">
        <v>221</v>
      </c>
      <c r="BP2795" t="s">
        <v>4111</v>
      </c>
      <c r="BQ2795">
        <v>13</v>
      </c>
      <c r="BR2795" t="s">
        <v>357</v>
      </c>
      <c r="BS2795">
        <v>5</v>
      </c>
      <c r="BZ2795" t="s">
        <v>607</v>
      </c>
      <c r="CA2795" t="s">
        <v>4453</v>
      </c>
    </row>
    <row r="2796" spans="1:79" hidden="1" x14ac:dyDescent="0.25">
      <c r="A2796" t="s">
        <v>4056</v>
      </c>
      <c r="B2796" t="s">
        <v>4057</v>
      </c>
      <c r="C2796" t="s">
        <v>4428</v>
      </c>
      <c r="D2796" t="s">
        <v>4128</v>
      </c>
      <c r="E2796" t="s">
        <v>4129</v>
      </c>
      <c r="F2796" s="1">
        <v>35459</v>
      </c>
      <c r="G2796" s="4">
        <v>0.44930555555555557</v>
      </c>
      <c r="H2796" t="s">
        <v>3944</v>
      </c>
      <c r="I2796">
        <v>1</v>
      </c>
      <c r="J2796" t="s">
        <v>221</v>
      </c>
      <c r="K2796" t="s">
        <v>222</v>
      </c>
      <c r="L2796">
        <v>1</v>
      </c>
      <c r="M2796">
        <v>1</v>
      </c>
      <c r="N2796" t="s">
        <v>4429</v>
      </c>
      <c r="P2796" t="s">
        <v>224</v>
      </c>
      <c r="Q2796" t="s">
        <v>732</v>
      </c>
      <c r="R2796" t="s">
        <v>226</v>
      </c>
      <c r="S2796" t="s">
        <v>227</v>
      </c>
      <c r="T2796">
        <v>0.10299999999999999</v>
      </c>
      <c r="V2796">
        <v>2.1999999999999999E-2</v>
      </c>
      <c r="W2796">
        <v>2.1999999999999999E-2</v>
      </c>
      <c r="X2796" t="s">
        <v>281</v>
      </c>
      <c r="Y2796" t="s">
        <v>243</v>
      </c>
      <c r="Z2796" t="s">
        <v>4062</v>
      </c>
      <c r="AA2796" t="s">
        <v>3947</v>
      </c>
      <c r="AC2796" t="s">
        <v>4064</v>
      </c>
      <c r="AD2796" t="e">
        <f>-Site:Sacramento River</f>
        <v>#NAME?</v>
      </c>
      <c r="AE2796" t="s">
        <v>4066</v>
      </c>
      <c r="AF2796" t="s">
        <v>736</v>
      </c>
      <c r="AG2796" t="s">
        <v>4064</v>
      </c>
      <c r="AH2796" t="s">
        <v>4067</v>
      </c>
      <c r="AJ2796" t="s">
        <v>237</v>
      </c>
      <c r="AK2796">
        <v>38.060001</v>
      </c>
      <c r="AL2796">
        <v>-121.80999755859401</v>
      </c>
      <c r="AM2796" t="s">
        <v>732</v>
      </c>
      <c r="AN2796" t="s">
        <v>239</v>
      </c>
      <c r="AO2796" t="s">
        <v>240</v>
      </c>
      <c r="AP2796" t="s">
        <v>4068</v>
      </c>
      <c r="AQ2796" t="s">
        <v>242</v>
      </c>
      <c r="AR2796" t="s">
        <v>732</v>
      </c>
      <c r="AS2796" t="s">
        <v>239</v>
      </c>
      <c r="AT2796" t="s">
        <v>239</v>
      </c>
      <c r="AU2796">
        <v>1</v>
      </c>
      <c r="AW2796" t="s">
        <v>4069</v>
      </c>
      <c r="AX2796" t="s">
        <v>732</v>
      </c>
      <c r="AY2796" t="s">
        <v>109</v>
      </c>
      <c r="AZ2796" t="s">
        <v>732</v>
      </c>
      <c r="BA2796" t="s">
        <v>788</v>
      </c>
      <c r="BB2796">
        <v>-88</v>
      </c>
      <c r="BC2796" t="s">
        <v>221</v>
      </c>
      <c r="BF2796">
        <v>10</v>
      </c>
      <c r="BG2796" t="s">
        <v>221</v>
      </c>
      <c r="BP2796" t="s">
        <v>1233</v>
      </c>
      <c r="BQ2796">
        <v>67</v>
      </c>
      <c r="BR2796" t="s">
        <v>357</v>
      </c>
      <c r="BS2796">
        <v>5</v>
      </c>
      <c r="BZ2796" t="s">
        <v>607</v>
      </c>
      <c r="CA2796" t="s">
        <v>4454</v>
      </c>
    </row>
    <row r="2797" spans="1:79" hidden="1" x14ac:dyDescent="0.25">
      <c r="A2797" t="s">
        <v>4056</v>
      </c>
      <c r="B2797" t="s">
        <v>4057</v>
      </c>
      <c r="C2797" t="s">
        <v>4428</v>
      </c>
      <c r="D2797" t="s">
        <v>4455</v>
      </c>
      <c r="E2797" t="s">
        <v>4456</v>
      </c>
      <c r="F2797" s="1">
        <v>35468</v>
      </c>
      <c r="G2797" s="4">
        <v>0.58333333333333337</v>
      </c>
      <c r="H2797" t="s">
        <v>3944</v>
      </c>
      <c r="I2797">
        <v>1</v>
      </c>
      <c r="J2797" t="s">
        <v>221</v>
      </c>
      <c r="K2797" t="s">
        <v>222</v>
      </c>
      <c r="L2797">
        <v>1</v>
      </c>
      <c r="M2797">
        <v>1</v>
      </c>
      <c r="N2797" t="s">
        <v>4429</v>
      </c>
      <c r="P2797" t="s">
        <v>224</v>
      </c>
      <c r="Q2797" t="s">
        <v>732</v>
      </c>
      <c r="R2797" t="s">
        <v>226</v>
      </c>
      <c r="S2797" t="s">
        <v>227</v>
      </c>
      <c r="T2797">
        <v>2.0299999999999998</v>
      </c>
      <c r="V2797">
        <v>2.1999999999999999E-2</v>
      </c>
      <c r="W2797">
        <v>2.1999999999999999E-2</v>
      </c>
      <c r="X2797" t="s">
        <v>281</v>
      </c>
      <c r="Y2797" t="s">
        <v>243</v>
      </c>
      <c r="Z2797" t="s">
        <v>4062</v>
      </c>
      <c r="AA2797" t="s">
        <v>3947</v>
      </c>
      <c r="AC2797" t="s">
        <v>4064</v>
      </c>
      <c r="AD2797" t="e">
        <f>-Site:Guadalupe River</f>
        <v>#NAME?</v>
      </c>
      <c r="AE2797" t="s">
        <v>4066</v>
      </c>
      <c r="AF2797" t="s">
        <v>736</v>
      </c>
      <c r="AG2797" t="s">
        <v>4064</v>
      </c>
      <c r="AH2797" t="s">
        <v>4067</v>
      </c>
      <c r="AJ2797" t="s">
        <v>237</v>
      </c>
      <c r="AK2797">
        <v>37.425998999999997</v>
      </c>
      <c r="AL2797">
        <v>-121.98000335693401</v>
      </c>
      <c r="AM2797" t="s">
        <v>732</v>
      </c>
      <c r="AN2797" t="s">
        <v>239</v>
      </c>
      <c r="AO2797" t="s">
        <v>240</v>
      </c>
      <c r="AP2797" t="s">
        <v>4068</v>
      </c>
      <c r="AQ2797" t="s">
        <v>242</v>
      </c>
      <c r="AR2797" t="s">
        <v>732</v>
      </c>
      <c r="AS2797" t="s">
        <v>239</v>
      </c>
      <c r="AT2797" t="s">
        <v>239</v>
      </c>
      <c r="AU2797">
        <v>1</v>
      </c>
      <c r="AW2797" t="s">
        <v>4069</v>
      </c>
      <c r="AX2797" t="s">
        <v>732</v>
      </c>
      <c r="AY2797" t="s">
        <v>109</v>
      </c>
      <c r="AZ2797" t="s">
        <v>732</v>
      </c>
      <c r="BA2797" t="s">
        <v>788</v>
      </c>
      <c r="BB2797">
        <v>-88</v>
      </c>
      <c r="BC2797" t="s">
        <v>221</v>
      </c>
      <c r="BF2797">
        <v>0</v>
      </c>
      <c r="BG2797" t="s">
        <v>221</v>
      </c>
      <c r="BP2797" t="s">
        <v>4178</v>
      </c>
      <c r="BQ2797">
        <v>85</v>
      </c>
      <c r="BR2797" t="s">
        <v>607</v>
      </c>
      <c r="BS2797">
        <v>2</v>
      </c>
      <c r="BZ2797" t="s">
        <v>607</v>
      </c>
      <c r="CA2797" t="s">
        <v>4457</v>
      </c>
    </row>
    <row r="2798" spans="1:79" hidden="1" x14ac:dyDescent="0.25">
      <c r="A2798" t="s">
        <v>4056</v>
      </c>
      <c r="B2798" t="s">
        <v>4057</v>
      </c>
      <c r="C2798" t="s">
        <v>4428</v>
      </c>
      <c r="D2798" t="s">
        <v>4370</v>
      </c>
      <c r="E2798" t="s">
        <v>4371</v>
      </c>
      <c r="F2798" s="1">
        <v>35468</v>
      </c>
      <c r="G2798" s="4">
        <v>0.38541666666666669</v>
      </c>
      <c r="H2798" t="s">
        <v>3944</v>
      </c>
      <c r="I2798">
        <v>1</v>
      </c>
      <c r="J2798" t="s">
        <v>221</v>
      </c>
      <c r="K2798" t="s">
        <v>222</v>
      </c>
      <c r="L2798">
        <v>1</v>
      </c>
      <c r="M2798">
        <v>1</v>
      </c>
      <c r="N2798" t="s">
        <v>4429</v>
      </c>
      <c r="P2798" t="s">
        <v>224</v>
      </c>
      <c r="Q2798" t="s">
        <v>732</v>
      </c>
      <c r="R2798" t="s">
        <v>226</v>
      </c>
      <c r="S2798" t="s">
        <v>227</v>
      </c>
      <c r="T2798">
        <v>0.65100000000000002</v>
      </c>
      <c r="V2798">
        <v>2.1999999999999999E-2</v>
      </c>
      <c r="W2798">
        <v>2.1999999999999999E-2</v>
      </c>
      <c r="X2798" t="s">
        <v>281</v>
      </c>
      <c r="Y2798" t="s">
        <v>243</v>
      </c>
      <c r="Z2798" t="s">
        <v>4062</v>
      </c>
      <c r="AA2798" t="s">
        <v>3947</v>
      </c>
      <c r="AC2798" t="s">
        <v>4064</v>
      </c>
      <c r="AD2798" t="e">
        <f>-Site:Standish Dam</f>
        <v>#NAME?</v>
      </c>
      <c r="AE2798" t="s">
        <v>4066</v>
      </c>
      <c r="AF2798" t="s">
        <v>736</v>
      </c>
      <c r="AG2798" t="s">
        <v>4064</v>
      </c>
      <c r="AH2798" t="s">
        <v>4067</v>
      </c>
      <c r="AJ2798" t="s">
        <v>237</v>
      </c>
      <c r="AK2798">
        <v>37.451672000000002</v>
      </c>
      <c r="AL2798">
        <v>-121.921501159668</v>
      </c>
      <c r="AM2798" t="s">
        <v>732</v>
      </c>
      <c r="AN2798" t="s">
        <v>239</v>
      </c>
      <c r="AO2798" t="s">
        <v>240</v>
      </c>
      <c r="AP2798" t="s">
        <v>4068</v>
      </c>
      <c r="AQ2798" t="s">
        <v>242</v>
      </c>
      <c r="AR2798" t="s">
        <v>732</v>
      </c>
      <c r="AS2798" t="s">
        <v>239</v>
      </c>
      <c r="AT2798" t="s">
        <v>239</v>
      </c>
      <c r="AU2798">
        <v>1</v>
      </c>
      <c r="AW2798" t="s">
        <v>4069</v>
      </c>
      <c r="AX2798" t="s">
        <v>732</v>
      </c>
      <c r="AY2798" t="s">
        <v>109</v>
      </c>
      <c r="AZ2798" t="s">
        <v>732</v>
      </c>
      <c r="BA2798" t="s">
        <v>788</v>
      </c>
      <c r="BB2798">
        <v>-88</v>
      </c>
      <c r="BC2798" t="s">
        <v>221</v>
      </c>
      <c r="BF2798">
        <v>0</v>
      </c>
      <c r="BG2798" t="s">
        <v>221</v>
      </c>
      <c r="BP2798" t="s">
        <v>4178</v>
      </c>
      <c r="BQ2798">
        <v>85</v>
      </c>
      <c r="BR2798" t="s">
        <v>607</v>
      </c>
      <c r="BS2798">
        <v>2</v>
      </c>
      <c r="BZ2798" t="s">
        <v>607</v>
      </c>
      <c r="CA2798" t="s">
        <v>4458</v>
      </c>
    </row>
    <row r="2799" spans="1:79" hidden="1" x14ac:dyDescent="0.25">
      <c r="A2799" t="s">
        <v>4056</v>
      </c>
      <c r="B2799" t="s">
        <v>4057</v>
      </c>
      <c r="C2799" t="s">
        <v>4428</v>
      </c>
      <c r="D2799" t="s">
        <v>4455</v>
      </c>
      <c r="E2799" t="s">
        <v>4456</v>
      </c>
      <c r="F2799" s="1">
        <v>35527</v>
      </c>
      <c r="G2799" s="4">
        <v>0.60416666666666663</v>
      </c>
      <c r="H2799" t="s">
        <v>3944</v>
      </c>
      <c r="I2799">
        <v>1</v>
      </c>
      <c r="J2799" t="s">
        <v>221</v>
      </c>
      <c r="K2799" t="s">
        <v>222</v>
      </c>
      <c r="L2799">
        <v>1</v>
      </c>
      <c r="M2799">
        <v>1</v>
      </c>
      <c r="N2799" t="s">
        <v>4459</v>
      </c>
      <c r="P2799" t="s">
        <v>224</v>
      </c>
      <c r="Q2799" t="s">
        <v>732</v>
      </c>
      <c r="R2799" t="s">
        <v>226</v>
      </c>
      <c r="S2799" t="s">
        <v>227</v>
      </c>
      <c r="T2799">
        <v>5.0199999999999996</v>
      </c>
      <c r="V2799">
        <v>0.02</v>
      </c>
      <c r="W2799">
        <v>0.02</v>
      </c>
      <c r="X2799" t="s">
        <v>281</v>
      </c>
      <c r="Y2799" t="s">
        <v>243</v>
      </c>
      <c r="Z2799" t="s">
        <v>4062</v>
      </c>
      <c r="AA2799" t="s">
        <v>3947</v>
      </c>
      <c r="AC2799" t="s">
        <v>4064</v>
      </c>
      <c r="AD2799" t="e">
        <f>-Site:Guadalupe River</f>
        <v>#NAME?</v>
      </c>
      <c r="AE2799" t="s">
        <v>4066</v>
      </c>
      <c r="AF2799" t="s">
        <v>736</v>
      </c>
      <c r="AG2799" t="s">
        <v>4064</v>
      </c>
      <c r="AH2799" t="s">
        <v>4067</v>
      </c>
      <c r="AJ2799" t="s">
        <v>237</v>
      </c>
      <c r="AK2799">
        <v>37.425998999999997</v>
      </c>
      <c r="AL2799">
        <v>-121.98000335693401</v>
      </c>
      <c r="AM2799" t="s">
        <v>732</v>
      </c>
      <c r="AN2799" t="s">
        <v>239</v>
      </c>
      <c r="AO2799" t="s">
        <v>240</v>
      </c>
      <c r="AP2799" t="s">
        <v>4068</v>
      </c>
      <c r="AQ2799" t="s">
        <v>242</v>
      </c>
      <c r="AR2799" t="s">
        <v>732</v>
      </c>
      <c r="AS2799" t="s">
        <v>239</v>
      </c>
      <c r="AT2799" t="s">
        <v>239</v>
      </c>
      <c r="AU2799">
        <v>1</v>
      </c>
      <c r="AW2799" t="s">
        <v>4069</v>
      </c>
      <c r="AX2799" t="s">
        <v>732</v>
      </c>
      <c r="AY2799" t="s">
        <v>109</v>
      </c>
      <c r="AZ2799" t="s">
        <v>732</v>
      </c>
      <c r="BA2799" t="s">
        <v>788</v>
      </c>
      <c r="BB2799">
        <v>-88</v>
      </c>
      <c r="BC2799" t="s">
        <v>221</v>
      </c>
      <c r="BF2799">
        <v>0</v>
      </c>
      <c r="BG2799" t="s">
        <v>221</v>
      </c>
      <c r="BP2799" t="s">
        <v>4178</v>
      </c>
      <c r="BQ2799">
        <v>85</v>
      </c>
      <c r="BR2799" t="s">
        <v>607</v>
      </c>
      <c r="BS2799">
        <v>2</v>
      </c>
      <c r="BZ2799" t="s">
        <v>607</v>
      </c>
      <c r="CA2799" t="s">
        <v>4460</v>
      </c>
    </row>
    <row r="2800" spans="1:79" hidden="1" x14ac:dyDescent="0.25">
      <c r="A2800" t="s">
        <v>4056</v>
      </c>
      <c r="B2800" t="s">
        <v>4057</v>
      </c>
      <c r="C2800" t="s">
        <v>4428</v>
      </c>
      <c r="D2800" t="s">
        <v>4370</v>
      </c>
      <c r="E2800" t="s">
        <v>4371</v>
      </c>
      <c r="F2800" s="1">
        <v>35529</v>
      </c>
      <c r="G2800" s="4">
        <v>0.5625</v>
      </c>
      <c r="H2800" t="s">
        <v>3944</v>
      </c>
      <c r="I2800">
        <v>1</v>
      </c>
      <c r="J2800" t="s">
        <v>221</v>
      </c>
      <c r="K2800" t="s">
        <v>222</v>
      </c>
      <c r="L2800">
        <v>1</v>
      </c>
      <c r="M2800">
        <v>1</v>
      </c>
      <c r="N2800" t="s">
        <v>4459</v>
      </c>
      <c r="P2800" t="s">
        <v>224</v>
      </c>
      <c r="Q2800" t="s">
        <v>732</v>
      </c>
      <c r="R2800" t="s">
        <v>226</v>
      </c>
      <c r="S2800" t="s">
        <v>227</v>
      </c>
      <c r="T2800">
        <v>1.66</v>
      </c>
      <c r="V2800">
        <v>0.02</v>
      </c>
      <c r="W2800">
        <v>0.02</v>
      </c>
      <c r="X2800" t="s">
        <v>281</v>
      </c>
      <c r="Y2800" t="s">
        <v>243</v>
      </c>
      <c r="Z2800" t="s">
        <v>4062</v>
      </c>
      <c r="AA2800" t="s">
        <v>3947</v>
      </c>
      <c r="AC2800" t="s">
        <v>4064</v>
      </c>
      <c r="AD2800" t="e">
        <f>-Site:Standish Dam</f>
        <v>#NAME?</v>
      </c>
      <c r="AE2800" t="s">
        <v>4066</v>
      </c>
      <c r="AF2800" t="s">
        <v>736</v>
      </c>
      <c r="AG2800" t="s">
        <v>4064</v>
      </c>
      <c r="AH2800" t="s">
        <v>4067</v>
      </c>
      <c r="AJ2800" t="s">
        <v>237</v>
      </c>
      <c r="AK2800">
        <v>37.451672000000002</v>
      </c>
      <c r="AL2800">
        <v>-121.921501159668</v>
      </c>
      <c r="AM2800" t="s">
        <v>732</v>
      </c>
      <c r="AN2800" t="s">
        <v>239</v>
      </c>
      <c r="AO2800" t="s">
        <v>240</v>
      </c>
      <c r="AP2800" t="s">
        <v>4068</v>
      </c>
      <c r="AQ2800" t="s">
        <v>242</v>
      </c>
      <c r="AR2800" t="s">
        <v>732</v>
      </c>
      <c r="AS2800" t="s">
        <v>239</v>
      </c>
      <c r="AT2800" t="s">
        <v>239</v>
      </c>
      <c r="AU2800">
        <v>1</v>
      </c>
      <c r="AW2800" t="s">
        <v>4069</v>
      </c>
      <c r="AX2800" t="s">
        <v>732</v>
      </c>
      <c r="AY2800" t="s">
        <v>109</v>
      </c>
      <c r="AZ2800" t="s">
        <v>732</v>
      </c>
      <c r="BA2800" t="s">
        <v>788</v>
      </c>
      <c r="BB2800">
        <v>-88</v>
      </c>
      <c r="BC2800" t="s">
        <v>221</v>
      </c>
      <c r="BF2800">
        <v>0</v>
      </c>
      <c r="BG2800" t="s">
        <v>221</v>
      </c>
      <c r="BP2800" t="s">
        <v>4178</v>
      </c>
      <c r="BQ2800">
        <v>85</v>
      </c>
      <c r="BR2800" t="s">
        <v>607</v>
      </c>
      <c r="BS2800">
        <v>2</v>
      </c>
      <c r="BZ2800" t="s">
        <v>607</v>
      </c>
      <c r="CA2800" t="s">
        <v>4461</v>
      </c>
    </row>
    <row r="2801" spans="1:79" hidden="1" x14ac:dyDescent="0.25">
      <c r="A2801" t="s">
        <v>4056</v>
      </c>
      <c r="B2801" t="s">
        <v>4057</v>
      </c>
      <c r="C2801" t="s">
        <v>4428</v>
      </c>
      <c r="D2801" t="s">
        <v>4086</v>
      </c>
      <c r="E2801" t="s">
        <v>4087</v>
      </c>
      <c r="F2801" s="1">
        <v>35534</v>
      </c>
      <c r="G2801" s="4">
        <v>0.39583333333333331</v>
      </c>
      <c r="H2801" t="s">
        <v>3944</v>
      </c>
      <c r="I2801">
        <v>1</v>
      </c>
      <c r="J2801" t="s">
        <v>221</v>
      </c>
      <c r="K2801" t="s">
        <v>222</v>
      </c>
      <c r="L2801">
        <v>1</v>
      </c>
      <c r="M2801">
        <v>1</v>
      </c>
      <c r="N2801" t="s">
        <v>4462</v>
      </c>
      <c r="P2801" t="s">
        <v>224</v>
      </c>
      <c r="Q2801" t="s">
        <v>732</v>
      </c>
      <c r="R2801" t="s">
        <v>226</v>
      </c>
      <c r="S2801" t="s">
        <v>227</v>
      </c>
      <c r="T2801">
        <v>9.0999999999999998E-2</v>
      </c>
      <c r="V2801">
        <v>0.02</v>
      </c>
      <c r="W2801">
        <v>0.02</v>
      </c>
      <c r="X2801" t="s">
        <v>281</v>
      </c>
      <c r="Y2801" t="s">
        <v>243</v>
      </c>
      <c r="Z2801" t="s">
        <v>4062</v>
      </c>
      <c r="AA2801" t="s">
        <v>3947</v>
      </c>
      <c r="AC2801" t="s">
        <v>4064</v>
      </c>
      <c r="AD2801" t="e">
        <f>-Site:Point Isabel</f>
        <v>#NAME?</v>
      </c>
      <c r="AE2801" t="s">
        <v>4066</v>
      </c>
      <c r="AF2801" t="s">
        <v>736</v>
      </c>
      <c r="AG2801" t="s">
        <v>4064</v>
      </c>
      <c r="AH2801" t="s">
        <v>4067</v>
      </c>
      <c r="AJ2801" t="s">
        <v>237</v>
      </c>
      <c r="AK2801">
        <v>37.887000999999998</v>
      </c>
      <c r="AL2801">
        <v>-122.34300231933599</v>
      </c>
      <c r="AM2801" t="s">
        <v>732</v>
      </c>
      <c r="AN2801" t="s">
        <v>239</v>
      </c>
      <c r="AO2801" t="s">
        <v>240</v>
      </c>
      <c r="AP2801" t="s">
        <v>4068</v>
      </c>
      <c r="AQ2801" t="s">
        <v>242</v>
      </c>
      <c r="AR2801" t="s">
        <v>732</v>
      </c>
      <c r="AS2801" t="s">
        <v>239</v>
      </c>
      <c r="AT2801" t="s">
        <v>239</v>
      </c>
      <c r="AU2801">
        <v>1</v>
      </c>
      <c r="AW2801" t="s">
        <v>4069</v>
      </c>
      <c r="AX2801" t="s">
        <v>732</v>
      </c>
      <c r="AY2801" t="s">
        <v>109</v>
      </c>
      <c r="AZ2801" t="s">
        <v>732</v>
      </c>
      <c r="BA2801" t="s">
        <v>788</v>
      </c>
      <c r="BB2801">
        <v>-88</v>
      </c>
      <c r="BC2801" t="s">
        <v>221</v>
      </c>
      <c r="BF2801">
        <v>4</v>
      </c>
      <c r="BG2801" t="s">
        <v>221</v>
      </c>
      <c r="BP2801" t="s">
        <v>4088</v>
      </c>
      <c r="BQ2801">
        <v>1</v>
      </c>
      <c r="BR2801" t="s">
        <v>607</v>
      </c>
      <c r="BS2801">
        <v>2</v>
      </c>
      <c r="BZ2801" t="s">
        <v>607</v>
      </c>
      <c r="CA2801" t="s">
        <v>4463</v>
      </c>
    </row>
    <row r="2802" spans="1:79" hidden="1" x14ac:dyDescent="0.25">
      <c r="A2802" t="s">
        <v>4056</v>
      </c>
      <c r="B2802" t="s">
        <v>4057</v>
      </c>
      <c r="C2802" t="s">
        <v>4428</v>
      </c>
      <c r="D2802" t="s">
        <v>4103</v>
      </c>
      <c r="E2802" t="s">
        <v>4104</v>
      </c>
      <c r="F2802" s="1">
        <v>35534</v>
      </c>
      <c r="G2802" s="4">
        <v>0.5625</v>
      </c>
      <c r="H2802" t="s">
        <v>3944</v>
      </c>
      <c r="I2802">
        <v>1</v>
      </c>
      <c r="J2802" t="s">
        <v>221</v>
      </c>
      <c r="K2802" t="s">
        <v>222</v>
      </c>
      <c r="L2802">
        <v>1</v>
      </c>
      <c r="M2802">
        <v>1</v>
      </c>
      <c r="N2802" t="s">
        <v>4462</v>
      </c>
      <c r="P2802" t="s">
        <v>224</v>
      </c>
      <c r="Q2802" t="s">
        <v>732</v>
      </c>
      <c r="R2802" t="s">
        <v>226</v>
      </c>
      <c r="S2802" t="s">
        <v>227</v>
      </c>
      <c r="T2802">
        <v>0.14299999999999999</v>
      </c>
      <c r="V2802">
        <v>0.02</v>
      </c>
      <c r="W2802">
        <v>0.02</v>
      </c>
      <c r="X2802" t="s">
        <v>281</v>
      </c>
      <c r="Y2802" t="s">
        <v>243</v>
      </c>
      <c r="Z2802" t="s">
        <v>4062</v>
      </c>
      <c r="AA2802" t="s">
        <v>3947</v>
      </c>
      <c r="AC2802" t="s">
        <v>4064</v>
      </c>
      <c r="AD2802" t="e">
        <f>-Site:Richardson Bay</f>
        <v>#NAME?</v>
      </c>
      <c r="AE2802" t="s">
        <v>4066</v>
      </c>
      <c r="AF2802" t="s">
        <v>736</v>
      </c>
      <c r="AG2802" t="s">
        <v>4064</v>
      </c>
      <c r="AH2802" t="s">
        <v>4067</v>
      </c>
      <c r="AJ2802" t="s">
        <v>237</v>
      </c>
      <c r="AK2802">
        <v>37.862000000000002</v>
      </c>
      <c r="AL2802">
        <v>-122.478996276855</v>
      </c>
      <c r="AM2802" t="s">
        <v>732</v>
      </c>
      <c r="AN2802" t="s">
        <v>239</v>
      </c>
      <c r="AO2802" t="s">
        <v>240</v>
      </c>
      <c r="AP2802" t="s">
        <v>4068</v>
      </c>
      <c r="AQ2802" t="s">
        <v>242</v>
      </c>
      <c r="AR2802" t="s">
        <v>732</v>
      </c>
      <c r="AS2802" t="s">
        <v>239</v>
      </c>
      <c r="AT2802" t="s">
        <v>239</v>
      </c>
      <c r="AU2802">
        <v>1</v>
      </c>
      <c r="AW2802" t="s">
        <v>4069</v>
      </c>
      <c r="AX2802" t="s">
        <v>732</v>
      </c>
      <c r="AY2802" t="s">
        <v>109</v>
      </c>
      <c r="AZ2802" t="s">
        <v>732</v>
      </c>
      <c r="BA2802" t="s">
        <v>788</v>
      </c>
      <c r="BB2802">
        <v>-88</v>
      </c>
      <c r="BC2802" t="s">
        <v>221</v>
      </c>
      <c r="BF2802">
        <v>5</v>
      </c>
      <c r="BG2802" t="s">
        <v>221</v>
      </c>
      <c r="BP2802" t="s">
        <v>4070</v>
      </c>
      <c r="BQ2802">
        <v>41</v>
      </c>
      <c r="BR2802" t="s">
        <v>607</v>
      </c>
      <c r="BS2802">
        <v>2</v>
      </c>
      <c r="BZ2802" t="s">
        <v>607</v>
      </c>
      <c r="CA2802" t="s">
        <v>4464</v>
      </c>
    </row>
    <row r="2803" spans="1:79" hidden="1" x14ac:dyDescent="0.25">
      <c r="A2803" t="s">
        <v>4056</v>
      </c>
      <c r="B2803" t="s">
        <v>4057</v>
      </c>
      <c r="C2803" t="s">
        <v>4428</v>
      </c>
      <c r="D2803" t="s">
        <v>4192</v>
      </c>
      <c r="E2803" t="s">
        <v>4193</v>
      </c>
      <c r="F2803" s="1">
        <v>35534</v>
      </c>
      <c r="G2803" s="4">
        <v>0.47916666666666669</v>
      </c>
      <c r="H2803" t="s">
        <v>3944</v>
      </c>
      <c r="I2803">
        <v>1</v>
      </c>
      <c r="J2803" t="s">
        <v>221</v>
      </c>
      <c r="K2803" t="s">
        <v>222</v>
      </c>
      <c r="L2803">
        <v>1</v>
      </c>
      <c r="M2803">
        <v>1</v>
      </c>
      <c r="N2803" t="s">
        <v>4462</v>
      </c>
      <c r="P2803" t="s">
        <v>224</v>
      </c>
      <c r="Q2803" t="s">
        <v>732</v>
      </c>
      <c r="R2803" t="s">
        <v>226</v>
      </c>
      <c r="S2803" t="s">
        <v>227</v>
      </c>
      <c r="T2803">
        <v>0.17</v>
      </c>
      <c r="V2803">
        <v>0.02</v>
      </c>
      <c r="W2803">
        <v>0.02</v>
      </c>
      <c r="X2803" t="s">
        <v>281</v>
      </c>
      <c r="Y2803" t="s">
        <v>243</v>
      </c>
      <c r="Z2803" t="s">
        <v>4062</v>
      </c>
      <c r="AA2803" t="s">
        <v>3947</v>
      </c>
      <c r="AC2803" t="s">
        <v>4064</v>
      </c>
      <c r="AD2803" t="e">
        <f>-Site:(Red) Rock</f>
        <v>#NAME?</v>
      </c>
      <c r="AE2803" t="s">
        <v>4066</v>
      </c>
      <c r="AF2803" t="s">
        <v>736</v>
      </c>
      <c r="AG2803" t="s">
        <v>4064</v>
      </c>
      <c r="AH2803" t="s">
        <v>4067</v>
      </c>
      <c r="AJ2803" t="s">
        <v>237</v>
      </c>
      <c r="AK2803">
        <v>37.917999000000002</v>
      </c>
      <c r="AL2803">
        <v>-122.435997009277</v>
      </c>
      <c r="AM2803" t="s">
        <v>732</v>
      </c>
      <c r="AN2803" t="s">
        <v>239</v>
      </c>
      <c r="AO2803" t="s">
        <v>240</v>
      </c>
      <c r="AP2803" t="s">
        <v>4068</v>
      </c>
      <c r="AQ2803" t="s">
        <v>242</v>
      </c>
      <c r="AR2803" t="s">
        <v>732</v>
      </c>
      <c r="AS2803" t="s">
        <v>239</v>
      </c>
      <c r="AT2803" t="s">
        <v>239</v>
      </c>
      <c r="AU2803">
        <v>1</v>
      </c>
      <c r="AW2803" t="s">
        <v>4069</v>
      </c>
      <c r="AX2803" t="s">
        <v>732</v>
      </c>
      <c r="AY2803" t="s">
        <v>109</v>
      </c>
      <c r="AZ2803" t="s">
        <v>732</v>
      </c>
      <c r="BA2803" t="s">
        <v>788</v>
      </c>
      <c r="BB2803">
        <v>-88</v>
      </c>
      <c r="BC2803" t="s">
        <v>221</v>
      </c>
      <c r="BF2803">
        <v>12</v>
      </c>
      <c r="BG2803" t="s">
        <v>221</v>
      </c>
      <c r="BP2803" t="s">
        <v>4070</v>
      </c>
      <c r="BQ2803">
        <v>41</v>
      </c>
      <c r="BR2803" t="s">
        <v>607</v>
      </c>
      <c r="BS2803">
        <v>2</v>
      </c>
      <c r="BZ2803" t="s">
        <v>607</v>
      </c>
      <c r="CA2803" t="s">
        <v>4465</v>
      </c>
    </row>
    <row r="2804" spans="1:79" hidden="1" x14ac:dyDescent="0.25">
      <c r="A2804" t="s">
        <v>4056</v>
      </c>
      <c r="B2804" t="s">
        <v>4057</v>
      </c>
      <c r="C2804" t="s">
        <v>4428</v>
      </c>
      <c r="D2804" t="s">
        <v>4100</v>
      </c>
      <c r="E2804" t="s">
        <v>4101</v>
      </c>
      <c r="F2804" s="1">
        <v>35534</v>
      </c>
      <c r="G2804" s="4">
        <v>0.625</v>
      </c>
      <c r="H2804" t="s">
        <v>3944</v>
      </c>
      <c r="I2804">
        <v>1</v>
      </c>
      <c r="J2804" t="s">
        <v>221</v>
      </c>
      <c r="K2804" t="s">
        <v>222</v>
      </c>
      <c r="L2804">
        <v>1</v>
      </c>
      <c r="M2804">
        <v>1</v>
      </c>
      <c r="N2804" t="s">
        <v>4462</v>
      </c>
      <c r="P2804" t="s">
        <v>224</v>
      </c>
      <c r="Q2804" t="s">
        <v>732</v>
      </c>
      <c r="R2804" t="s">
        <v>226</v>
      </c>
      <c r="S2804" t="s">
        <v>227</v>
      </c>
      <c r="T2804">
        <v>0.154</v>
      </c>
      <c r="V2804">
        <v>0.02</v>
      </c>
      <c r="W2804">
        <v>0.02</v>
      </c>
      <c r="X2804" t="s">
        <v>281</v>
      </c>
      <c r="Y2804" t="s">
        <v>243</v>
      </c>
      <c r="Z2804" t="s">
        <v>4062</v>
      </c>
      <c r="AA2804" t="s">
        <v>3947</v>
      </c>
      <c r="AC2804" t="s">
        <v>4064</v>
      </c>
      <c r="AD2804" t="e">
        <f>-Site:Yerba Buena Island</f>
        <v>#NAME?</v>
      </c>
      <c r="AE2804" t="s">
        <v>4066</v>
      </c>
      <c r="AF2804" t="s">
        <v>736</v>
      </c>
      <c r="AG2804" t="s">
        <v>4064</v>
      </c>
      <c r="AH2804" t="s">
        <v>4067</v>
      </c>
      <c r="AJ2804" t="s">
        <v>237</v>
      </c>
      <c r="AK2804">
        <v>37.821998999999998</v>
      </c>
      <c r="AL2804">
        <v>-122.34999847412099</v>
      </c>
      <c r="AM2804" t="s">
        <v>732</v>
      </c>
      <c r="AN2804" t="s">
        <v>239</v>
      </c>
      <c r="AO2804" t="s">
        <v>240</v>
      </c>
      <c r="AP2804" t="s">
        <v>4068</v>
      </c>
      <c r="AQ2804" t="s">
        <v>242</v>
      </c>
      <c r="AR2804" t="s">
        <v>732</v>
      </c>
      <c r="AS2804" t="s">
        <v>239</v>
      </c>
      <c r="AT2804" t="s">
        <v>239</v>
      </c>
      <c r="AU2804">
        <v>1</v>
      </c>
      <c r="AW2804" t="s">
        <v>4069</v>
      </c>
      <c r="AX2804" t="s">
        <v>732</v>
      </c>
      <c r="AY2804" t="s">
        <v>109</v>
      </c>
      <c r="AZ2804" t="s">
        <v>732</v>
      </c>
      <c r="BA2804" t="s">
        <v>788</v>
      </c>
      <c r="BB2804">
        <v>-88</v>
      </c>
      <c r="BC2804" t="s">
        <v>221</v>
      </c>
      <c r="BF2804">
        <v>8</v>
      </c>
      <c r="BG2804" t="s">
        <v>221</v>
      </c>
      <c r="BP2804" t="s">
        <v>4088</v>
      </c>
      <c r="BQ2804">
        <v>1</v>
      </c>
      <c r="BR2804" t="s">
        <v>607</v>
      </c>
      <c r="BS2804">
        <v>2</v>
      </c>
      <c r="BZ2804" t="s">
        <v>607</v>
      </c>
      <c r="CA2804" t="s">
        <v>4466</v>
      </c>
    </row>
    <row r="2805" spans="1:79" hidden="1" x14ac:dyDescent="0.25">
      <c r="A2805" t="s">
        <v>4056</v>
      </c>
      <c r="B2805" t="s">
        <v>4057</v>
      </c>
      <c r="C2805" t="s">
        <v>4428</v>
      </c>
      <c r="D2805" t="s">
        <v>4188</v>
      </c>
      <c r="E2805" t="s">
        <v>4189</v>
      </c>
      <c r="F2805" s="1">
        <v>35535</v>
      </c>
      <c r="G2805" s="4">
        <v>0.60763888888888895</v>
      </c>
      <c r="H2805" t="s">
        <v>3944</v>
      </c>
      <c r="I2805">
        <v>1</v>
      </c>
      <c r="J2805" t="s">
        <v>221</v>
      </c>
      <c r="K2805" t="s">
        <v>222</v>
      </c>
      <c r="L2805">
        <v>1</v>
      </c>
      <c r="M2805">
        <v>1</v>
      </c>
      <c r="N2805" t="s">
        <v>4459</v>
      </c>
      <c r="P2805" t="s">
        <v>224</v>
      </c>
      <c r="Q2805" t="s">
        <v>732</v>
      </c>
      <c r="R2805" t="s">
        <v>226</v>
      </c>
      <c r="S2805" t="s">
        <v>227</v>
      </c>
      <c r="T2805">
        <v>0.13800000000000001</v>
      </c>
      <c r="V2805">
        <v>0.02</v>
      </c>
      <c r="W2805">
        <v>0.02</v>
      </c>
      <c r="X2805" t="s">
        <v>281</v>
      </c>
      <c r="Y2805" t="s">
        <v>243</v>
      </c>
      <c r="Z2805" t="s">
        <v>4062</v>
      </c>
      <c r="AA2805" t="s">
        <v>3947</v>
      </c>
      <c r="AC2805" t="s">
        <v>4064</v>
      </c>
      <c r="AD2805" t="e">
        <f>-Site:Alameda</f>
        <v>#NAME?</v>
      </c>
      <c r="AE2805" t="s">
        <v>4066</v>
      </c>
      <c r="AF2805" t="s">
        <v>736</v>
      </c>
      <c r="AG2805" t="s">
        <v>4064</v>
      </c>
      <c r="AH2805" t="s">
        <v>4067</v>
      </c>
      <c r="AJ2805" t="s">
        <v>237</v>
      </c>
      <c r="AK2805">
        <v>37.742001000000002</v>
      </c>
      <c r="AL2805">
        <v>-122.32199859619099</v>
      </c>
      <c r="AM2805" t="s">
        <v>732</v>
      </c>
      <c r="AN2805" t="s">
        <v>239</v>
      </c>
      <c r="AO2805" t="s">
        <v>240</v>
      </c>
      <c r="AP2805" t="s">
        <v>4068</v>
      </c>
      <c r="AQ2805" t="s">
        <v>242</v>
      </c>
      <c r="AR2805" t="s">
        <v>732</v>
      </c>
      <c r="AS2805" t="s">
        <v>239</v>
      </c>
      <c r="AT2805" t="s">
        <v>239</v>
      </c>
      <c r="AU2805">
        <v>1</v>
      </c>
      <c r="AW2805" t="s">
        <v>4069</v>
      </c>
      <c r="AX2805" t="s">
        <v>732</v>
      </c>
      <c r="AY2805" t="s">
        <v>109</v>
      </c>
      <c r="AZ2805" t="s">
        <v>732</v>
      </c>
      <c r="BA2805" t="s">
        <v>788</v>
      </c>
      <c r="BB2805">
        <v>-88</v>
      </c>
      <c r="BC2805" t="s">
        <v>221</v>
      </c>
      <c r="BF2805">
        <v>11</v>
      </c>
      <c r="BG2805" t="s">
        <v>221</v>
      </c>
      <c r="BP2805" t="s">
        <v>4190</v>
      </c>
      <c r="BQ2805">
        <v>75</v>
      </c>
      <c r="BR2805" t="s">
        <v>607</v>
      </c>
      <c r="BS2805">
        <v>2</v>
      </c>
      <c r="BZ2805" t="s">
        <v>607</v>
      </c>
      <c r="CA2805" t="s">
        <v>4467</v>
      </c>
    </row>
    <row r="2806" spans="1:79" hidden="1" x14ac:dyDescent="0.25">
      <c r="A2806" t="s">
        <v>4056</v>
      </c>
      <c r="B2806" t="s">
        <v>4057</v>
      </c>
      <c r="C2806" t="s">
        <v>4428</v>
      </c>
      <c r="D2806" t="s">
        <v>4059</v>
      </c>
      <c r="E2806" t="s">
        <v>4060</v>
      </c>
      <c r="F2806" s="1">
        <v>35535</v>
      </c>
      <c r="G2806" s="4">
        <v>0.4236111111111111</v>
      </c>
      <c r="H2806" t="s">
        <v>3944</v>
      </c>
      <c r="I2806">
        <v>1</v>
      </c>
      <c r="J2806" t="s">
        <v>221</v>
      </c>
      <c r="K2806" t="s">
        <v>222</v>
      </c>
      <c r="L2806">
        <v>1</v>
      </c>
      <c r="M2806">
        <v>1</v>
      </c>
      <c r="N2806" t="s">
        <v>4462</v>
      </c>
      <c r="P2806" t="s">
        <v>224</v>
      </c>
      <c r="Q2806" t="s">
        <v>732</v>
      </c>
      <c r="R2806" t="s">
        <v>226</v>
      </c>
      <c r="S2806" t="s">
        <v>227</v>
      </c>
      <c r="T2806">
        <v>9.8000000000000004E-2</v>
      </c>
      <c r="V2806">
        <v>0.02</v>
      </c>
      <c r="W2806">
        <v>0.02</v>
      </c>
      <c r="X2806" t="s">
        <v>281</v>
      </c>
      <c r="Y2806" t="s">
        <v>243</v>
      </c>
      <c r="Z2806" t="s">
        <v>4062</v>
      </c>
      <c r="AA2806" t="s">
        <v>3947</v>
      </c>
      <c r="AC2806" t="s">
        <v>4064</v>
      </c>
      <c r="AD2806" t="e">
        <f>-Site:Golden Gate</f>
        <v>#NAME?</v>
      </c>
      <c r="AE2806" t="s">
        <v>4066</v>
      </c>
      <c r="AF2806" t="s">
        <v>736</v>
      </c>
      <c r="AG2806" t="s">
        <v>4064</v>
      </c>
      <c r="AH2806" t="s">
        <v>4067</v>
      </c>
      <c r="AJ2806" t="s">
        <v>237</v>
      </c>
      <c r="AK2806">
        <v>37.863998000000002</v>
      </c>
      <c r="AL2806">
        <v>-122.673332214355</v>
      </c>
      <c r="AM2806" t="s">
        <v>732</v>
      </c>
      <c r="AN2806" t="s">
        <v>239</v>
      </c>
      <c r="AO2806" t="s">
        <v>240</v>
      </c>
      <c r="AP2806" t="s">
        <v>4068</v>
      </c>
      <c r="AQ2806" t="s">
        <v>242</v>
      </c>
      <c r="AR2806" t="s">
        <v>732</v>
      </c>
      <c r="AS2806" t="s">
        <v>239</v>
      </c>
      <c r="AT2806" t="s">
        <v>239</v>
      </c>
      <c r="AU2806">
        <v>1</v>
      </c>
      <c r="AW2806" t="s">
        <v>4069</v>
      </c>
      <c r="AX2806" t="s">
        <v>732</v>
      </c>
      <c r="AY2806" t="s">
        <v>109</v>
      </c>
      <c r="AZ2806" t="s">
        <v>732</v>
      </c>
      <c r="BA2806" t="s">
        <v>788</v>
      </c>
      <c r="BB2806">
        <v>-88</v>
      </c>
      <c r="BC2806" t="s">
        <v>221</v>
      </c>
      <c r="BF2806">
        <v>15</v>
      </c>
      <c r="BG2806" t="s">
        <v>221</v>
      </c>
      <c r="BP2806" t="s">
        <v>4070</v>
      </c>
      <c r="BQ2806">
        <v>41</v>
      </c>
      <c r="BR2806" t="s">
        <v>607</v>
      </c>
      <c r="BS2806">
        <v>2</v>
      </c>
      <c r="BZ2806" t="s">
        <v>607</v>
      </c>
      <c r="CA2806" t="s">
        <v>4468</v>
      </c>
    </row>
    <row r="2807" spans="1:79" hidden="1" x14ac:dyDescent="0.25">
      <c r="A2807" t="s">
        <v>4056</v>
      </c>
      <c r="B2807" t="s">
        <v>4057</v>
      </c>
      <c r="C2807" t="s">
        <v>4428</v>
      </c>
      <c r="D2807" t="s">
        <v>4081</v>
      </c>
      <c r="E2807" t="s">
        <v>4082</v>
      </c>
      <c r="F2807" s="1">
        <v>35536</v>
      </c>
      <c r="G2807" s="4">
        <v>0.61458333333333337</v>
      </c>
      <c r="H2807" t="s">
        <v>3944</v>
      </c>
      <c r="I2807">
        <v>1</v>
      </c>
      <c r="J2807" t="s">
        <v>221</v>
      </c>
      <c r="K2807" t="s">
        <v>222</v>
      </c>
      <c r="L2807">
        <v>1</v>
      </c>
      <c r="M2807">
        <v>1</v>
      </c>
      <c r="N2807" t="s">
        <v>4462</v>
      </c>
      <c r="P2807" t="s">
        <v>224</v>
      </c>
      <c r="Q2807" t="s">
        <v>732</v>
      </c>
      <c r="R2807" t="s">
        <v>226</v>
      </c>
      <c r="S2807" t="s">
        <v>227</v>
      </c>
      <c r="T2807">
        <v>0.308</v>
      </c>
      <c r="V2807">
        <v>0.02</v>
      </c>
      <c r="W2807">
        <v>0.02</v>
      </c>
      <c r="X2807" t="s">
        <v>281</v>
      </c>
      <c r="Y2807" t="s">
        <v>243</v>
      </c>
      <c r="Z2807" t="s">
        <v>4062</v>
      </c>
      <c r="AA2807" t="s">
        <v>3947</v>
      </c>
      <c r="AC2807" t="s">
        <v>4064</v>
      </c>
      <c r="AD2807" t="e">
        <f>-Site:Dumbarton Bridge</f>
        <v>#NAME?</v>
      </c>
      <c r="AE2807" t="s">
        <v>4066</v>
      </c>
      <c r="AF2807" t="s">
        <v>736</v>
      </c>
      <c r="AG2807" t="s">
        <v>4064</v>
      </c>
      <c r="AH2807" t="s">
        <v>4067</v>
      </c>
      <c r="AJ2807" t="s">
        <v>237</v>
      </c>
      <c r="AK2807">
        <v>37.514000000000003</v>
      </c>
      <c r="AL2807">
        <v>-122.13500213623</v>
      </c>
      <c r="AM2807" t="s">
        <v>732</v>
      </c>
      <c r="AN2807" t="s">
        <v>239</v>
      </c>
      <c r="AO2807" t="s">
        <v>240</v>
      </c>
      <c r="AP2807" t="s">
        <v>4068</v>
      </c>
      <c r="AQ2807" t="s">
        <v>242</v>
      </c>
      <c r="AR2807" t="s">
        <v>732</v>
      </c>
      <c r="AS2807" t="s">
        <v>239</v>
      </c>
      <c r="AT2807" t="s">
        <v>239</v>
      </c>
      <c r="AU2807">
        <v>1</v>
      </c>
      <c r="AW2807" t="s">
        <v>4069</v>
      </c>
      <c r="AX2807" t="s">
        <v>732</v>
      </c>
      <c r="AY2807" t="s">
        <v>109</v>
      </c>
      <c r="AZ2807" t="s">
        <v>732</v>
      </c>
      <c r="BA2807" t="s">
        <v>788</v>
      </c>
      <c r="BB2807">
        <v>-88</v>
      </c>
      <c r="BC2807" t="s">
        <v>221</v>
      </c>
      <c r="BF2807">
        <v>6</v>
      </c>
      <c r="BG2807" t="s">
        <v>221</v>
      </c>
      <c r="BP2807" t="s">
        <v>4084</v>
      </c>
      <c r="BQ2807">
        <v>81</v>
      </c>
      <c r="BR2807" t="s">
        <v>607</v>
      </c>
      <c r="BS2807">
        <v>2</v>
      </c>
      <c r="BZ2807" t="s">
        <v>607</v>
      </c>
      <c r="CA2807" t="s">
        <v>4469</v>
      </c>
    </row>
    <row r="2808" spans="1:79" hidden="1" x14ac:dyDescent="0.25">
      <c r="A2808" t="s">
        <v>4056</v>
      </c>
      <c r="B2808" t="s">
        <v>4057</v>
      </c>
      <c r="C2808" t="s">
        <v>4428</v>
      </c>
      <c r="D2808" t="s">
        <v>4090</v>
      </c>
      <c r="E2808" t="s">
        <v>4091</v>
      </c>
      <c r="F2808" s="1">
        <v>35536</v>
      </c>
      <c r="G2808" s="4">
        <v>0.375</v>
      </c>
      <c r="H2808" t="s">
        <v>3944</v>
      </c>
      <c r="I2808">
        <v>1</v>
      </c>
      <c r="J2808" t="s">
        <v>221</v>
      </c>
      <c r="K2808" t="s">
        <v>222</v>
      </c>
      <c r="L2808">
        <v>1</v>
      </c>
      <c r="M2808">
        <v>1</v>
      </c>
      <c r="N2808" t="s">
        <v>4459</v>
      </c>
      <c r="P2808" t="s">
        <v>224</v>
      </c>
      <c r="Q2808" t="s">
        <v>732</v>
      </c>
      <c r="R2808" t="s">
        <v>226</v>
      </c>
      <c r="S2808" t="s">
        <v>227</v>
      </c>
      <c r="T2808">
        <v>0.13300000000000001</v>
      </c>
      <c r="V2808">
        <v>0.02</v>
      </c>
      <c r="W2808">
        <v>0.02</v>
      </c>
      <c r="X2808" t="s">
        <v>281</v>
      </c>
      <c r="Y2808" t="s">
        <v>243</v>
      </c>
      <c r="Z2808" t="s">
        <v>4062</v>
      </c>
      <c r="AA2808" t="s">
        <v>3947</v>
      </c>
      <c r="AC2808" t="s">
        <v>4064</v>
      </c>
      <c r="AD2808" t="e">
        <f>-Site:Oyster Point</f>
        <v>#NAME?</v>
      </c>
      <c r="AE2808" t="s">
        <v>4066</v>
      </c>
      <c r="AF2808" t="s">
        <v>736</v>
      </c>
      <c r="AG2808" t="s">
        <v>4064</v>
      </c>
      <c r="AH2808" t="s">
        <v>4067</v>
      </c>
      <c r="AJ2808" t="s">
        <v>237</v>
      </c>
      <c r="AK2808">
        <v>37.668998999999999</v>
      </c>
      <c r="AL2808">
        <v>-122.32900238037099</v>
      </c>
      <c r="AM2808" t="s">
        <v>732</v>
      </c>
      <c r="AN2808" t="s">
        <v>239</v>
      </c>
      <c r="AO2808" t="s">
        <v>240</v>
      </c>
      <c r="AP2808" t="s">
        <v>4068</v>
      </c>
      <c r="AQ2808" t="s">
        <v>242</v>
      </c>
      <c r="AR2808" t="s">
        <v>732</v>
      </c>
      <c r="AS2808" t="s">
        <v>239</v>
      </c>
      <c r="AT2808" t="s">
        <v>239</v>
      </c>
      <c r="AU2808">
        <v>1</v>
      </c>
      <c r="AW2808" t="s">
        <v>4069</v>
      </c>
      <c r="AX2808" t="s">
        <v>732</v>
      </c>
      <c r="AY2808" t="s">
        <v>109</v>
      </c>
      <c r="AZ2808" t="s">
        <v>732</v>
      </c>
      <c r="BA2808" t="s">
        <v>788</v>
      </c>
      <c r="BB2808">
        <v>-88</v>
      </c>
      <c r="BC2808" t="s">
        <v>221</v>
      </c>
      <c r="BF2808">
        <v>9</v>
      </c>
      <c r="BG2808" t="s">
        <v>221</v>
      </c>
      <c r="BP2808" t="s">
        <v>4084</v>
      </c>
      <c r="BQ2808">
        <v>81</v>
      </c>
      <c r="BR2808" t="s">
        <v>607</v>
      </c>
      <c r="BS2808">
        <v>2</v>
      </c>
      <c r="BZ2808" t="s">
        <v>607</v>
      </c>
      <c r="CA2808" t="s">
        <v>4470</v>
      </c>
    </row>
    <row r="2809" spans="1:79" hidden="1" x14ac:dyDescent="0.25">
      <c r="A2809" t="s">
        <v>4056</v>
      </c>
      <c r="B2809" t="s">
        <v>4057</v>
      </c>
      <c r="C2809" t="s">
        <v>4428</v>
      </c>
      <c r="D2809" t="s">
        <v>4093</v>
      </c>
      <c r="E2809" t="s">
        <v>4094</v>
      </c>
      <c r="F2809" s="1">
        <v>35536</v>
      </c>
      <c r="G2809" s="4">
        <v>0.50694444444444442</v>
      </c>
      <c r="H2809" t="s">
        <v>3944</v>
      </c>
      <c r="I2809">
        <v>1</v>
      </c>
      <c r="J2809" t="s">
        <v>221</v>
      </c>
      <c r="K2809" t="s">
        <v>222</v>
      </c>
      <c r="L2809">
        <v>1</v>
      </c>
      <c r="M2809">
        <v>1</v>
      </c>
      <c r="N2809" t="s">
        <v>4462</v>
      </c>
      <c r="P2809" t="s">
        <v>224</v>
      </c>
      <c r="Q2809" t="s">
        <v>732</v>
      </c>
      <c r="R2809" t="s">
        <v>226</v>
      </c>
      <c r="S2809" t="s">
        <v>227</v>
      </c>
      <c r="T2809">
        <v>0.24099999999999999</v>
      </c>
      <c r="V2809">
        <v>0.02</v>
      </c>
      <c r="W2809">
        <v>0.02</v>
      </c>
      <c r="X2809" t="s">
        <v>281</v>
      </c>
      <c r="Y2809" t="s">
        <v>243</v>
      </c>
      <c r="Z2809" t="s">
        <v>4062</v>
      </c>
      <c r="AA2809" t="s">
        <v>3947</v>
      </c>
      <c r="AC2809" t="s">
        <v>4064</v>
      </c>
      <c r="AD2809" t="e">
        <f>-Site:Redwood Creek</f>
        <v>#NAME?</v>
      </c>
      <c r="AE2809" t="s">
        <v>4066</v>
      </c>
      <c r="AF2809" t="s">
        <v>736</v>
      </c>
      <c r="AG2809" t="s">
        <v>4064</v>
      </c>
      <c r="AH2809" t="s">
        <v>4067</v>
      </c>
      <c r="AJ2809" t="s">
        <v>237</v>
      </c>
      <c r="AK2809">
        <v>37.558998000000003</v>
      </c>
      <c r="AL2809">
        <v>-122.20899963378901</v>
      </c>
      <c r="AM2809" t="s">
        <v>732</v>
      </c>
      <c r="AN2809" t="s">
        <v>239</v>
      </c>
      <c r="AO2809" t="s">
        <v>240</v>
      </c>
      <c r="AP2809" t="s">
        <v>4068</v>
      </c>
      <c r="AQ2809" t="s">
        <v>242</v>
      </c>
      <c r="AR2809" t="s">
        <v>732</v>
      </c>
      <c r="AS2809" t="s">
        <v>239</v>
      </c>
      <c r="AT2809" t="s">
        <v>239</v>
      </c>
      <c r="AU2809">
        <v>1</v>
      </c>
      <c r="AW2809" t="s">
        <v>4069</v>
      </c>
      <c r="AX2809" t="s">
        <v>732</v>
      </c>
      <c r="AY2809" t="s">
        <v>109</v>
      </c>
      <c r="AZ2809" t="s">
        <v>732</v>
      </c>
      <c r="BA2809" t="s">
        <v>788</v>
      </c>
      <c r="BB2809">
        <v>-88</v>
      </c>
      <c r="BC2809" t="s">
        <v>221</v>
      </c>
      <c r="BF2809">
        <v>8</v>
      </c>
      <c r="BG2809" t="s">
        <v>221</v>
      </c>
      <c r="BP2809" t="s">
        <v>4084</v>
      </c>
      <c r="BQ2809">
        <v>81</v>
      </c>
      <c r="BR2809" t="s">
        <v>607</v>
      </c>
      <c r="BS2809">
        <v>2</v>
      </c>
      <c r="BZ2809" t="s">
        <v>607</v>
      </c>
      <c r="CA2809" t="s">
        <v>4471</v>
      </c>
    </row>
    <row r="2810" spans="1:79" hidden="1" x14ac:dyDescent="0.25">
      <c r="A2810" t="s">
        <v>4056</v>
      </c>
      <c r="B2810" t="s">
        <v>4057</v>
      </c>
      <c r="C2810" t="s">
        <v>4428</v>
      </c>
      <c r="D2810" t="s">
        <v>4169</v>
      </c>
      <c r="E2810" t="s">
        <v>4170</v>
      </c>
      <c r="F2810" s="1">
        <v>35536</v>
      </c>
      <c r="G2810" s="4">
        <v>0.4375</v>
      </c>
      <c r="H2810" t="s">
        <v>3944</v>
      </c>
      <c r="I2810">
        <v>1</v>
      </c>
      <c r="J2810" t="s">
        <v>221</v>
      </c>
      <c r="K2810" t="s">
        <v>222</v>
      </c>
      <c r="L2810">
        <v>1</v>
      </c>
      <c r="M2810">
        <v>1</v>
      </c>
      <c r="N2810" t="s">
        <v>4462</v>
      </c>
      <c r="P2810" t="s">
        <v>224</v>
      </c>
      <c r="Q2810" t="s">
        <v>732</v>
      </c>
      <c r="R2810" t="s">
        <v>226</v>
      </c>
      <c r="S2810" t="s">
        <v>227</v>
      </c>
      <c r="T2810">
        <v>0.17799999999999999</v>
      </c>
      <c r="V2810">
        <v>0.02</v>
      </c>
      <c r="W2810">
        <v>0.02</v>
      </c>
      <c r="X2810" t="s">
        <v>281</v>
      </c>
      <c r="Y2810" t="s">
        <v>243</v>
      </c>
      <c r="Z2810" t="s">
        <v>4062</v>
      </c>
      <c r="AA2810" t="s">
        <v>3947</v>
      </c>
      <c r="AC2810" t="s">
        <v>4064</v>
      </c>
      <c r="AD2810" t="e">
        <f>-Site:(San) Bruno Shoal</f>
        <v>#NAME?</v>
      </c>
      <c r="AE2810" t="s">
        <v>4066</v>
      </c>
      <c r="AF2810" t="s">
        <v>736</v>
      </c>
      <c r="AG2810" t="s">
        <v>4064</v>
      </c>
      <c r="AH2810" t="s">
        <v>4067</v>
      </c>
      <c r="AJ2810" t="s">
        <v>237</v>
      </c>
      <c r="AK2810">
        <v>37.615001999999997</v>
      </c>
      <c r="AL2810">
        <v>-122.28199768066401</v>
      </c>
      <c r="AM2810" t="s">
        <v>732</v>
      </c>
      <c r="AN2810" t="s">
        <v>239</v>
      </c>
      <c r="AO2810" t="s">
        <v>240</v>
      </c>
      <c r="AP2810" t="s">
        <v>4068</v>
      </c>
      <c r="AQ2810" t="s">
        <v>242</v>
      </c>
      <c r="AR2810" t="s">
        <v>732</v>
      </c>
      <c r="AS2810" t="s">
        <v>239</v>
      </c>
      <c r="AT2810" t="s">
        <v>239</v>
      </c>
      <c r="AU2810">
        <v>1</v>
      </c>
      <c r="AW2810" t="s">
        <v>4069</v>
      </c>
      <c r="AX2810" t="s">
        <v>732</v>
      </c>
      <c r="AY2810" t="s">
        <v>109</v>
      </c>
      <c r="AZ2810" t="s">
        <v>732</v>
      </c>
      <c r="BA2810" t="s">
        <v>788</v>
      </c>
      <c r="BB2810">
        <v>-88</v>
      </c>
      <c r="BC2810" t="s">
        <v>221</v>
      </c>
      <c r="BF2810">
        <v>15</v>
      </c>
      <c r="BG2810" t="s">
        <v>221</v>
      </c>
      <c r="BP2810" t="s">
        <v>4084</v>
      </c>
      <c r="BQ2810">
        <v>81</v>
      </c>
      <c r="BR2810" t="s">
        <v>607</v>
      </c>
      <c r="BS2810">
        <v>2</v>
      </c>
      <c r="BZ2810" t="s">
        <v>607</v>
      </c>
      <c r="CA2810" t="s">
        <v>4472</v>
      </c>
    </row>
    <row r="2811" spans="1:79" hidden="1" x14ac:dyDescent="0.25">
      <c r="A2811" t="s">
        <v>4056</v>
      </c>
      <c r="B2811" t="s">
        <v>4057</v>
      </c>
      <c r="C2811" t="s">
        <v>4428</v>
      </c>
      <c r="D2811" t="s">
        <v>4096</v>
      </c>
      <c r="E2811" t="s">
        <v>4097</v>
      </c>
      <c r="F2811" s="1">
        <v>35536</v>
      </c>
      <c r="G2811" s="4">
        <v>0.6875</v>
      </c>
      <c r="H2811" t="s">
        <v>3944</v>
      </c>
      <c r="I2811">
        <v>1</v>
      </c>
      <c r="J2811" t="s">
        <v>221</v>
      </c>
      <c r="K2811" t="s">
        <v>222</v>
      </c>
      <c r="L2811">
        <v>1</v>
      </c>
      <c r="M2811">
        <v>1</v>
      </c>
      <c r="N2811" t="s">
        <v>4462</v>
      </c>
      <c r="P2811" t="s">
        <v>224</v>
      </c>
      <c r="Q2811" t="s">
        <v>732</v>
      </c>
      <c r="R2811" t="s">
        <v>226</v>
      </c>
      <c r="S2811" t="s">
        <v>227</v>
      </c>
      <c r="T2811">
        <v>0.38200000000000001</v>
      </c>
      <c r="V2811">
        <v>0.02</v>
      </c>
      <c r="W2811">
        <v>0.02</v>
      </c>
      <c r="X2811" t="s">
        <v>281</v>
      </c>
      <c r="Y2811" t="s">
        <v>243</v>
      </c>
      <c r="Z2811" t="s">
        <v>4062</v>
      </c>
      <c r="AA2811" t="s">
        <v>3947</v>
      </c>
      <c r="AC2811" t="s">
        <v>4064</v>
      </c>
      <c r="AD2811" t="e">
        <f>-Site:South Bay</f>
        <v>#NAME?</v>
      </c>
      <c r="AE2811" t="s">
        <v>4066</v>
      </c>
      <c r="AF2811" t="s">
        <v>736</v>
      </c>
      <c r="AG2811" t="s">
        <v>4064</v>
      </c>
      <c r="AH2811" t="s">
        <v>4067</v>
      </c>
      <c r="AJ2811" t="s">
        <v>237</v>
      </c>
      <c r="AK2811">
        <v>37.493000000000002</v>
      </c>
      <c r="AL2811">
        <v>-122.087997436523</v>
      </c>
      <c r="AM2811" t="s">
        <v>732</v>
      </c>
      <c r="AN2811" t="s">
        <v>239</v>
      </c>
      <c r="AO2811" t="s">
        <v>240</v>
      </c>
      <c r="AP2811" t="s">
        <v>4068</v>
      </c>
      <c r="AQ2811" t="s">
        <v>242</v>
      </c>
      <c r="AR2811" t="s">
        <v>732</v>
      </c>
      <c r="AS2811" t="s">
        <v>239</v>
      </c>
      <c r="AT2811" t="s">
        <v>239</v>
      </c>
      <c r="AU2811">
        <v>1</v>
      </c>
      <c r="AW2811" t="s">
        <v>4069</v>
      </c>
      <c r="AX2811" t="s">
        <v>732</v>
      </c>
      <c r="AY2811" t="s">
        <v>109</v>
      </c>
      <c r="AZ2811" t="s">
        <v>732</v>
      </c>
      <c r="BA2811" t="s">
        <v>788</v>
      </c>
      <c r="BB2811">
        <v>-88</v>
      </c>
      <c r="BC2811" t="s">
        <v>221</v>
      </c>
      <c r="BF2811">
        <v>3</v>
      </c>
      <c r="BG2811" t="s">
        <v>221</v>
      </c>
      <c r="BP2811" t="s">
        <v>4088</v>
      </c>
      <c r="BQ2811">
        <v>1</v>
      </c>
      <c r="BR2811" t="s">
        <v>607</v>
      </c>
      <c r="BS2811">
        <v>2</v>
      </c>
      <c r="BZ2811" t="s">
        <v>607</v>
      </c>
      <c r="CA2811" t="s">
        <v>4473</v>
      </c>
    </row>
    <row r="2812" spans="1:79" hidden="1" x14ac:dyDescent="0.25">
      <c r="A2812" t="s">
        <v>4056</v>
      </c>
      <c r="B2812" t="s">
        <v>4057</v>
      </c>
      <c r="C2812" t="s">
        <v>4428</v>
      </c>
      <c r="D2812" t="s">
        <v>4173</v>
      </c>
      <c r="E2812" t="s">
        <v>4174</v>
      </c>
      <c r="F2812" s="1">
        <v>35537</v>
      </c>
      <c r="G2812" s="4">
        <v>0.67708333333333337</v>
      </c>
      <c r="H2812" t="s">
        <v>3944</v>
      </c>
      <c r="I2812">
        <v>1</v>
      </c>
      <c r="J2812" t="s">
        <v>221</v>
      </c>
      <c r="K2812" t="s">
        <v>222</v>
      </c>
      <c r="L2812">
        <v>1</v>
      </c>
      <c r="M2812">
        <v>1</v>
      </c>
      <c r="N2812" t="s">
        <v>4459</v>
      </c>
      <c r="P2812" t="s">
        <v>224</v>
      </c>
      <c r="Q2812" t="s">
        <v>732</v>
      </c>
      <c r="R2812" t="s">
        <v>226</v>
      </c>
      <c r="S2812" t="s">
        <v>227</v>
      </c>
      <c r="T2812">
        <v>1.18</v>
      </c>
      <c r="V2812">
        <v>0.02</v>
      </c>
      <c r="W2812">
        <v>0.02</v>
      </c>
      <c r="X2812" t="s">
        <v>281</v>
      </c>
      <c r="Y2812" t="s">
        <v>243</v>
      </c>
      <c r="Z2812" t="s">
        <v>4062</v>
      </c>
      <c r="AA2812" t="s">
        <v>3947</v>
      </c>
      <c r="AC2812" t="s">
        <v>4064</v>
      </c>
      <c r="AD2812" t="e">
        <f>-Site:Coyote Creek</f>
        <v>#NAME?</v>
      </c>
      <c r="AE2812" t="s">
        <v>4066</v>
      </c>
      <c r="AF2812" t="s">
        <v>736</v>
      </c>
      <c r="AG2812" t="s">
        <v>4064</v>
      </c>
      <c r="AH2812" t="s">
        <v>4067</v>
      </c>
      <c r="AJ2812" t="s">
        <v>237</v>
      </c>
      <c r="AK2812">
        <v>37.469002000000003</v>
      </c>
      <c r="AL2812">
        <v>-122.06300354003901</v>
      </c>
      <c r="AM2812" t="s">
        <v>732</v>
      </c>
      <c r="AN2812" t="s">
        <v>239</v>
      </c>
      <c r="AO2812" t="s">
        <v>240</v>
      </c>
      <c r="AP2812" t="s">
        <v>4068</v>
      </c>
      <c r="AQ2812" t="s">
        <v>242</v>
      </c>
      <c r="AR2812" t="s">
        <v>732</v>
      </c>
      <c r="AS2812" t="s">
        <v>239</v>
      </c>
      <c r="AT2812" t="s">
        <v>239</v>
      </c>
      <c r="AU2812">
        <v>1</v>
      </c>
      <c r="AW2812" t="s">
        <v>4069</v>
      </c>
      <c r="AX2812" t="s">
        <v>732</v>
      </c>
      <c r="AY2812" t="s">
        <v>109</v>
      </c>
      <c r="AZ2812" t="s">
        <v>732</v>
      </c>
      <c r="BA2812" t="s">
        <v>788</v>
      </c>
      <c r="BB2812">
        <v>-88</v>
      </c>
      <c r="BC2812" t="s">
        <v>221</v>
      </c>
      <c r="BF2812">
        <v>3</v>
      </c>
      <c r="BG2812" t="s">
        <v>221</v>
      </c>
      <c r="BP2812" t="s">
        <v>4088</v>
      </c>
      <c r="BQ2812">
        <v>1</v>
      </c>
      <c r="BR2812" t="s">
        <v>607</v>
      </c>
      <c r="BS2812">
        <v>2</v>
      </c>
      <c r="BZ2812" t="s">
        <v>607</v>
      </c>
      <c r="CA2812" t="s">
        <v>4474</v>
      </c>
    </row>
    <row r="2813" spans="1:79" hidden="1" x14ac:dyDescent="0.25">
      <c r="A2813" t="s">
        <v>4056</v>
      </c>
      <c r="B2813" t="s">
        <v>4057</v>
      </c>
      <c r="C2813" t="s">
        <v>4428</v>
      </c>
      <c r="D2813" t="s">
        <v>4176</v>
      </c>
      <c r="E2813" t="s">
        <v>4177</v>
      </c>
      <c r="F2813" s="1">
        <v>35537</v>
      </c>
      <c r="G2813" s="4">
        <v>0.43055555555555558</v>
      </c>
      <c r="H2813" t="s">
        <v>3944</v>
      </c>
      <c r="I2813">
        <v>1</v>
      </c>
      <c r="J2813" t="s">
        <v>221</v>
      </c>
      <c r="K2813" t="s">
        <v>222</v>
      </c>
      <c r="L2813">
        <v>1</v>
      </c>
      <c r="M2813">
        <v>1</v>
      </c>
      <c r="N2813" t="s">
        <v>4459</v>
      </c>
      <c r="P2813" t="s">
        <v>224</v>
      </c>
      <c r="Q2813" t="s">
        <v>732</v>
      </c>
      <c r="R2813" t="s">
        <v>226</v>
      </c>
      <c r="S2813" t="s">
        <v>227</v>
      </c>
      <c r="T2813">
        <v>1.49</v>
      </c>
      <c r="V2813">
        <v>0.02</v>
      </c>
      <c r="W2813">
        <v>0.02</v>
      </c>
      <c r="X2813" t="s">
        <v>281</v>
      </c>
      <c r="Y2813" t="s">
        <v>243</v>
      </c>
      <c r="Z2813" t="s">
        <v>4062</v>
      </c>
      <c r="AA2813" t="s">
        <v>3947</v>
      </c>
      <c r="AC2813" t="s">
        <v>4064</v>
      </c>
      <c r="AD2813" t="e">
        <f>-Site:(San) Jose</f>
        <v>#NAME?</v>
      </c>
      <c r="AE2813" t="s">
        <v>4066</v>
      </c>
      <c r="AF2813" t="s">
        <v>736</v>
      </c>
      <c r="AG2813" t="s">
        <v>4064</v>
      </c>
      <c r="AH2813" t="s">
        <v>4067</v>
      </c>
      <c r="AJ2813" t="s">
        <v>237</v>
      </c>
      <c r="AK2813">
        <v>37.460231999999998</v>
      </c>
      <c r="AL2813">
        <v>-121.97560119628901</v>
      </c>
      <c r="AM2813" t="s">
        <v>732</v>
      </c>
      <c r="AN2813" t="s">
        <v>239</v>
      </c>
      <c r="AO2813" t="s">
        <v>240</v>
      </c>
      <c r="AP2813" t="s">
        <v>4068</v>
      </c>
      <c r="AQ2813" t="s">
        <v>242</v>
      </c>
      <c r="AR2813" t="s">
        <v>732</v>
      </c>
      <c r="AS2813" t="s">
        <v>239</v>
      </c>
      <c r="AT2813" t="s">
        <v>239</v>
      </c>
      <c r="AU2813">
        <v>1</v>
      </c>
      <c r="AW2813" t="s">
        <v>4069</v>
      </c>
      <c r="AX2813" t="s">
        <v>732</v>
      </c>
      <c r="AY2813" t="s">
        <v>109</v>
      </c>
      <c r="AZ2813" t="s">
        <v>732</v>
      </c>
      <c r="BA2813" t="s">
        <v>788</v>
      </c>
      <c r="BB2813">
        <v>-88</v>
      </c>
      <c r="BC2813" t="s">
        <v>221</v>
      </c>
      <c r="BF2813">
        <v>3</v>
      </c>
      <c r="BG2813" t="s">
        <v>221</v>
      </c>
      <c r="BP2813" t="s">
        <v>4178</v>
      </c>
      <c r="BQ2813">
        <v>85</v>
      </c>
      <c r="BR2813" t="s">
        <v>607</v>
      </c>
      <c r="BS2813">
        <v>2</v>
      </c>
      <c r="BZ2813" t="s">
        <v>607</v>
      </c>
      <c r="CA2813" t="s">
        <v>4475</v>
      </c>
    </row>
    <row r="2814" spans="1:79" hidden="1" x14ac:dyDescent="0.25">
      <c r="A2814" t="s">
        <v>4056</v>
      </c>
      <c r="B2814" t="s">
        <v>4057</v>
      </c>
      <c r="C2814" t="s">
        <v>4428</v>
      </c>
      <c r="D2814" t="s">
        <v>4180</v>
      </c>
      <c r="E2814" t="s">
        <v>4181</v>
      </c>
      <c r="F2814" s="1">
        <v>35537</v>
      </c>
      <c r="G2814" s="4">
        <v>0.53125</v>
      </c>
      <c r="H2814" t="s">
        <v>3944</v>
      </c>
      <c r="I2814">
        <v>1</v>
      </c>
      <c r="J2814" t="s">
        <v>221</v>
      </c>
      <c r="K2814" t="s">
        <v>222</v>
      </c>
      <c r="L2814">
        <v>1</v>
      </c>
      <c r="M2814">
        <v>1</v>
      </c>
      <c r="N2814" t="s">
        <v>4459</v>
      </c>
      <c r="P2814" t="s">
        <v>224</v>
      </c>
      <c r="Q2814" t="s">
        <v>732</v>
      </c>
      <c r="R2814" t="s">
        <v>226</v>
      </c>
      <c r="S2814" t="s">
        <v>227</v>
      </c>
      <c r="T2814">
        <v>2.14</v>
      </c>
      <c r="V2814">
        <v>0.02</v>
      </c>
      <c r="W2814">
        <v>0.02</v>
      </c>
      <c r="X2814" t="s">
        <v>281</v>
      </c>
      <c r="Y2814" t="s">
        <v>243</v>
      </c>
      <c r="Z2814" t="s">
        <v>4062</v>
      </c>
      <c r="AA2814" t="s">
        <v>3947</v>
      </c>
      <c r="AC2814" t="s">
        <v>4064</v>
      </c>
      <c r="AD2814" t="e">
        <f>-Site:Sunnyvale</f>
        <v>#NAME?</v>
      </c>
      <c r="AE2814" t="s">
        <v>4066</v>
      </c>
      <c r="AF2814" t="s">
        <v>736</v>
      </c>
      <c r="AG2814" t="s">
        <v>4064</v>
      </c>
      <c r="AH2814" t="s">
        <v>4067</v>
      </c>
      <c r="AJ2814" t="s">
        <v>237</v>
      </c>
      <c r="AK2814">
        <v>37.434249999999999</v>
      </c>
      <c r="AL2814">
        <v>-122.01010131835901</v>
      </c>
      <c r="AM2814" t="s">
        <v>732</v>
      </c>
      <c r="AN2814" t="s">
        <v>239</v>
      </c>
      <c r="AO2814" t="s">
        <v>240</v>
      </c>
      <c r="AP2814" t="s">
        <v>4068</v>
      </c>
      <c r="AQ2814" t="s">
        <v>242</v>
      </c>
      <c r="AR2814" t="s">
        <v>732</v>
      </c>
      <c r="AS2814" t="s">
        <v>239</v>
      </c>
      <c r="AT2814" t="s">
        <v>239</v>
      </c>
      <c r="AU2814">
        <v>1</v>
      </c>
      <c r="AW2814" t="s">
        <v>4069</v>
      </c>
      <c r="AX2814" t="s">
        <v>732</v>
      </c>
      <c r="AY2814" t="s">
        <v>109</v>
      </c>
      <c r="AZ2814" t="s">
        <v>732</v>
      </c>
      <c r="BA2814" t="s">
        <v>788</v>
      </c>
      <c r="BB2814">
        <v>-88</v>
      </c>
      <c r="BC2814" t="s">
        <v>221</v>
      </c>
      <c r="BF2814">
        <v>4</v>
      </c>
      <c r="BG2814" t="s">
        <v>221</v>
      </c>
      <c r="BP2814" t="s">
        <v>4178</v>
      </c>
      <c r="BQ2814">
        <v>85</v>
      </c>
      <c r="BR2814" t="s">
        <v>607</v>
      </c>
      <c r="BS2814">
        <v>2</v>
      </c>
      <c r="BZ2814" t="s">
        <v>607</v>
      </c>
      <c r="CA2814" t="s">
        <v>4476</v>
      </c>
    </row>
    <row r="2815" spans="1:79" hidden="1" x14ac:dyDescent="0.25">
      <c r="A2815" t="s">
        <v>4056</v>
      </c>
      <c r="B2815" t="s">
        <v>4057</v>
      </c>
      <c r="C2815" t="s">
        <v>4428</v>
      </c>
      <c r="D2815" t="s">
        <v>4119</v>
      </c>
      <c r="E2815" t="s">
        <v>4120</v>
      </c>
      <c r="F2815" s="1">
        <v>35541</v>
      </c>
      <c r="G2815" s="4">
        <v>0.34027777777777773</v>
      </c>
      <c r="H2815" t="s">
        <v>3944</v>
      </c>
      <c r="I2815">
        <v>1</v>
      </c>
      <c r="J2815" t="s">
        <v>221</v>
      </c>
      <c r="K2815" t="s">
        <v>222</v>
      </c>
      <c r="L2815">
        <v>1</v>
      </c>
      <c r="M2815">
        <v>1</v>
      </c>
      <c r="N2815" t="s">
        <v>4477</v>
      </c>
      <c r="P2815" t="s">
        <v>224</v>
      </c>
      <c r="Q2815" t="s">
        <v>732</v>
      </c>
      <c r="R2815" t="s">
        <v>226</v>
      </c>
      <c r="S2815" t="s">
        <v>227</v>
      </c>
      <c r="T2815">
        <v>0.20300000000000001</v>
      </c>
      <c r="V2815">
        <v>0.02</v>
      </c>
      <c r="W2815">
        <v>0.02</v>
      </c>
      <c r="X2815" t="s">
        <v>281</v>
      </c>
      <c r="Y2815" t="s">
        <v>243</v>
      </c>
      <c r="Z2815" t="s">
        <v>4062</v>
      </c>
      <c r="AA2815" t="s">
        <v>3947</v>
      </c>
      <c r="AC2815" t="s">
        <v>4064</v>
      </c>
      <c r="AD2815" t="e">
        <f>-Site:Davis Point</f>
        <v>#NAME?</v>
      </c>
      <c r="AE2815" t="s">
        <v>4066</v>
      </c>
      <c r="AF2815" t="s">
        <v>736</v>
      </c>
      <c r="AG2815" t="s">
        <v>4064</v>
      </c>
      <c r="AH2815" t="s">
        <v>4067</v>
      </c>
      <c r="AJ2815" t="s">
        <v>237</v>
      </c>
      <c r="AK2815">
        <v>38.050998999999997</v>
      </c>
      <c r="AL2815">
        <v>-122.27799987793</v>
      </c>
      <c r="AM2815" t="s">
        <v>732</v>
      </c>
      <c r="AN2815" t="s">
        <v>239</v>
      </c>
      <c r="AO2815" t="s">
        <v>240</v>
      </c>
      <c r="AP2815" t="s">
        <v>4068</v>
      </c>
      <c r="AQ2815" t="s">
        <v>242</v>
      </c>
      <c r="AR2815" t="s">
        <v>732</v>
      </c>
      <c r="AS2815" t="s">
        <v>239</v>
      </c>
      <c r="AT2815" t="s">
        <v>239</v>
      </c>
      <c r="AU2815">
        <v>1</v>
      </c>
      <c r="AW2815" t="s">
        <v>4069</v>
      </c>
      <c r="AX2815" t="s">
        <v>732</v>
      </c>
      <c r="AY2815" t="s">
        <v>109</v>
      </c>
      <c r="AZ2815" t="s">
        <v>732</v>
      </c>
      <c r="BA2815" t="s">
        <v>788</v>
      </c>
      <c r="BB2815">
        <v>-88</v>
      </c>
      <c r="BC2815" t="s">
        <v>221</v>
      </c>
      <c r="BF2815">
        <v>8</v>
      </c>
      <c r="BG2815" t="s">
        <v>221</v>
      </c>
      <c r="BP2815" t="s">
        <v>4111</v>
      </c>
      <c r="BQ2815">
        <v>13</v>
      </c>
      <c r="BR2815" t="s">
        <v>607</v>
      </c>
      <c r="BS2815">
        <v>2</v>
      </c>
      <c r="BZ2815" t="s">
        <v>607</v>
      </c>
      <c r="CA2815" t="s">
        <v>4478</v>
      </c>
    </row>
    <row r="2816" spans="1:79" hidden="1" x14ac:dyDescent="0.25">
      <c r="A2816" t="s">
        <v>4056</v>
      </c>
      <c r="B2816" t="s">
        <v>4057</v>
      </c>
      <c r="C2816" t="s">
        <v>4428</v>
      </c>
      <c r="D2816" t="s">
        <v>4196</v>
      </c>
      <c r="E2816" t="s">
        <v>4197</v>
      </c>
      <c r="F2816" s="1">
        <v>35541</v>
      </c>
      <c r="G2816" s="4">
        <v>0.59375</v>
      </c>
      <c r="H2816" t="s">
        <v>3944</v>
      </c>
      <c r="I2816">
        <v>1</v>
      </c>
      <c r="J2816" t="s">
        <v>221</v>
      </c>
      <c r="K2816" t="s">
        <v>222</v>
      </c>
      <c r="L2816">
        <v>1</v>
      </c>
      <c r="M2816">
        <v>1</v>
      </c>
      <c r="N2816" t="s">
        <v>4477</v>
      </c>
      <c r="P2816" t="s">
        <v>224</v>
      </c>
      <c r="Q2816" t="s">
        <v>732</v>
      </c>
      <c r="R2816" t="s">
        <v>226</v>
      </c>
      <c r="S2816" t="s">
        <v>227</v>
      </c>
      <c r="T2816">
        <v>0.159</v>
      </c>
      <c r="V2816">
        <v>0.02</v>
      </c>
      <c r="W2816">
        <v>0.02</v>
      </c>
      <c r="X2816" t="s">
        <v>281</v>
      </c>
      <c r="Y2816" t="s">
        <v>243</v>
      </c>
      <c r="Z2816" t="s">
        <v>4062</v>
      </c>
      <c r="AA2816" t="s">
        <v>3947</v>
      </c>
      <c r="AC2816" t="s">
        <v>4064</v>
      </c>
      <c r="AD2816" t="e">
        <f>-Site:Petaluma River</f>
        <v>#NAME?</v>
      </c>
      <c r="AE2816" t="s">
        <v>4066</v>
      </c>
      <c r="AF2816" t="s">
        <v>736</v>
      </c>
      <c r="AG2816" t="s">
        <v>4064</v>
      </c>
      <c r="AH2816" t="s">
        <v>4067</v>
      </c>
      <c r="AJ2816" t="s">
        <v>237</v>
      </c>
      <c r="AK2816">
        <v>38.110999999999997</v>
      </c>
      <c r="AL2816">
        <v>-122.48699951171901</v>
      </c>
      <c r="AM2816" t="s">
        <v>732</v>
      </c>
      <c r="AN2816" t="s">
        <v>239</v>
      </c>
      <c r="AO2816" t="s">
        <v>240</v>
      </c>
      <c r="AP2816" t="s">
        <v>4068</v>
      </c>
      <c r="AQ2816" t="s">
        <v>242</v>
      </c>
      <c r="AR2816" t="s">
        <v>732</v>
      </c>
      <c r="AS2816" t="s">
        <v>239</v>
      </c>
      <c r="AT2816" t="s">
        <v>239</v>
      </c>
      <c r="AU2816">
        <v>1</v>
      </c>
      <c r="AW2816" t="s">
        <v>4069</v>
      </c>
      <c r="AX2816" t="s">
        <v>732</v>
      </c>
      <c r="AY2816" t="s">
        <v>109</v>
      </c>
      <c r="AZ2816" t="s">
        <v>732</v>
      </c>
      <c r="BA2816" t="s">
        <v>788</v>
      </c>
      <c r="BB2816">
        <v>-88</v>
      </c>
      <c r="BC2816" t="s">
        <v>221</v>
      </c>
      <c r="BF2816">
        <v>5</v>
      </c>
      <c r="BG2816" t="s">
        <v>221</v>
      </c>
      <c r="BP2816" t="s">
        <v>4198</v>
      </c>
      <c r="BQ2816">
        <v>97</v>
      </c>
      <c r="BR2816" t="s">
        <v>607</v>
      </c>
      <c r="BS2816">
        <v>2</v>
      </c>
      <c r="BZ2816" t="s">
        <v>607</v>
      </c>
      <c r="CA2816" t="s">
        <v>4479</v>
      </c>
    </row>
    <row r="2817" spans="1:79" hidden="1" x14ac:dyDescent="0.25">
      <c r="A2817" t="s">
        <v>4056</v>
      </c>
      <c r="B2817" t="s">
        <v>4057</v>
      </c>
      <c r="C2817" t="s">
        <v>4428</v>
      </c>
      <c r="D2817" t="s">
        <v>4109</v>
      </c>
      <c r="E2817" t="s">
        <v>4110</v>
      </c>
      <c r="F2817" s="1">
        <v>35541</v>
      </c>
      <c r="G2817" s="4">
        <v>0.43402777777777773</v>
      </c>
      <c r="H2817" t="s">
        <v>3944</v>
      </c>
      <c r="I2817">
        <v>1</v>
      </c>
      <c r="J2817" t="s">
        <v>221</v>
      </c>
      <c r="K2817" t="s">
        <v>222</v>
      </c>
      <c r="L2817">
        <v>1</v>
      </c>
      <c r="M2817">
        <v>1</v>
      </c>
      <c r="N2817" t="s">
        <v>4477</v>
      </c>
      <c r="P2817" t="s">
        <v>224</v>
      </c>
      <c r="Q2817" t="s">
        <v>732</v>
      </c>
      <c r="R2817" t="s">
        <v>226</v>
      </c>
      <c r="S2817" t="s">
        <v>227</v>
      </c>
      <c r="T2817">
        <v>0.14499999999999999</v>
      </c>
      <c r="V2817">
        <v>0.02</v>
      </c>
      <c r="W2817">
        <v>0.02</v>
      </c>
      <c r="X2817" t="s">
        <v>281</v>
      </c>
      <c r="Y2817" t="s">
        <v>243</v>
      </c>
      <c r="Z2817" t="s">
        <v>4062</v>
      </c>
      <c r="AA2817" t="s">
        <v>3947</v>
      </c>
      <c r="AC2817" t="s">
        <v>4064</v>
      </c>
      <c r="AD2817" t="e">
        <f>-Site:Pinole Point</f>
        <v>#NAME?</v>
      </c>
      <c r="AE2817" t="s">
        <v>4066</v>
      </c>
      <c r="AF2817" t="s">
        <v>736</v>
      </c>
      <c r="AG2817" t="s">
        <v>4064</v>
      </c>
      <c r="AH2817" t="s">
        <v>4067</v>
      </c>
      <c r="AJ2817" t="s">
        <v>237</v>
      </c>
      <c r="AK2817">
        <v>38.023997999999999</v>
      </c>
      <c r="AL2817">
        <v>-122.362998962402</v>
      </c>
      <c r="AM2817" t="s">
        <v>732</v>
      </c>
      <c r="AN2817" t="s">
        <v>239</v>
      </c>
      <c r="AO2817" t="s">
        <v>240</v>
      </c>
      <c r="AP2817" t="s">
        <v>4068</v>
      </c>
      <c r="AQ2817" t="s">
        <v>242</v>
      </c>
      <c r="AR2817" t="s">
        <v>732</v>
      </c>
      <c r="AS2817" t="s">
        <v>239</v>
      </c>
      <c r="AT2817" t="s">
        <v>239</v>
      </c>
      <c r="AU2817">
        <v>1</v>
      </c>
      <c r="AW2817" t="s">
        <v>4069</v>
      </c>
      <c r="AX2817" t="s">
        <v>732</v>
      </c>
      <c r="AY2817" t="s">
        <v>109</v>
      </c>
      <c r="AZ2817" t="s">
        <v>732</v>
      </c>
      <c r="BA2817" t="s">
        <v>788</v>
      </c>
      <c r="BB2817">
        <v>-88</v>
      </c>
      <c r="BC2817" t="s">
        <v>221</v>
      </c>
      <c r="BF2817">
        <v>8</v>
      </c>
      <c r="BG2817" t="s">
        <v>221</v>
      </c>
      <c r="BP2817" t="s">
        <v>4111</v>
      </c>
      <c r="BQ2817">
        <v>13</v>
      </c>
      <c r="BR2817" t="s">
        <v>607</v>
      </c>
      <c r="BS2817">
        <v>2</v>
      </c>
      <c r="BZ2817" t="s">
        <v>607</v>
      </c>
      <c r="CA2817" t="s">
        <v>4480</v>
      </c>
    </row>
    <row r="2818" spans="1:79" hidden="1" x14ac:dyDescent="0.25">
      <c r="A2818" t="s">
        <v>4056</v>
      </c>
      <c r="B2818" t="s">
        <v>4057</v>
      </c>
      <c r="C2818" t="s">
        <v>4428</v>
      </c>
      <c r="D2818" t="s">
        <v>4113</v>
      </c>
      <c r="E2818" t="s">
        <v>4114</v>
      </c>
      <c r="F2818" s="1">
        <v>35541</v>
      </c>
      <c r="G2818" s="4">
        <v>0.51041666666666663</v>
      </c>
      <c r="H2818" t="s">
        <v>3944</v>
      </c>
      <c r="I2818">
        <v>1</v>
      </c>
      <c r="J2818" t="s">
        <v>221</v>
      </c>
      <c r="K2818" t="s">
        <v>222</v>
      </c>
      <c r="L2818">
        <v>1</v>
      </c>
      <c r="M2818">
        <v>1</v>
      </c>
      <c r="N2818" t="s">
        <v>4477</v>
      </c>
      <c r="P2818" t="s">
        <v>224</v>
      </c>
      <c r="Q2818" t="s">
        <v>732</v>
      </c>
      <c r="R2818" t="s">
        <v>226</v>
      </c>
      <c r="S2818" t="s">
        <v>227</v>
      </c>
      <c r="T2818">
        <v>0.14299999999999999</v>
      </c>
      <c r="V2818">
        <v>0.02</v>
      </c>
      <c r="W2818">
        <v>0.02</v>
      </c>
      <c r="X2818" t="s">
        <v>281</v>
      </c>
      <c r="Y2818" t="s">
        <v>243</v>
      </c>
      <c r="Z2818" t="s">
        <v>4062</v>
      </c>
      <c r="AA2818" t="s">
        <v>3947</v>
      </c>
      <c r="AC2818" t="s">
        <v>4064</v>
      </c>
      <c r="AD2818" t="e">
        <f>-Site:(San) Pablo Bay</f>
        <v>#NAME?</v>
      </c>
      <c r="AE2818" t="s">
        <v>4066</v>
      </c>
      <c r="AF2818" t="s">
        <v>736</v>
      </c>
      <c r="AG2818" t="s">
        <v>4064</v>
      </c>
      <c r="AH2818" t="s">
        <v>4067</v>
      </c>
      <c r="AJ2818" t="s">
        <v>237</v>
      </c>
      <c r="AK2818">
        <v>38.048000000000002</v>
      </c>
      <c r="AL2818">
        <v>-122.421997070312</v>
      </c>
      <c r="AM2818" t="s">
        <v>732</v>
      </c>
      <c r="AN2818" t="s">
        <v>239</v>
      </c>
      <c r="AO2818" t="s">
        <v>240</v>
      </c>
      <c r="AP2818" t="s">
        <v>4068</v>
      </c>
      <c r="AQ2818" t="s">
        <v>242</v>
      </c>
      <c r="AR2818" t="s">
        <v>732</v>
      </c>
      <c r="AS2818" t="s">
        <v>239</v>
      </c>
      <c r="AT2818" t="s">
        <v>239</v>
      </c>
      <c r="AU2818">
        <v>1</v>
      </c>
      <c r="AW2818" t="s">
        <v>4069</v>
      </c>
      <c r="AX2818" t="s">
        <v>732</v>
      </c>
      <c r="AY2818" t="s">
        <v>109</v>
      </c>
      <c r="AZ2818" t="s">
        <v>732</v>
      </c>
      <c r="BA2818" t="s">
        <v>788</v>
      </c>
      <c r="BB2818">
        <v>-88</v>
      </c>
      <c r="BC2818" t="s">
        <v>221</v>
      </c>
      <c r="BF2818">
        <v>3</v>
      </c>
      <c r="BG2818" t="s">
        <v>221</v>
      </c>
      <c r="BP2818" t="s">
        <v>4070</v>
      </c>
      <c r="BQ2818">
        <v>41</v>
      </c>
      <c r="BR2818" t="s">
        <v>607</v>
      </c>
      <c r="BS2818">
        <v>2</v>
      </c>
      <c r="BZ2818" t="s">
        <v>607</v>
      </c>
      <c r="CA2818" t="s">
        <v>4481</v>
      </c>
    </row>
    <row r="2819" spans="1:79" hidden="1" x14ac:dyDescent="0.25">
      <c r="A2819" t="s">
        <v>4056</v>
      </c>
      <c r="B2819" t="s">
        <v>4057</v>
      </c>
      <c r="C2819" t="s">
        <v>4428</v>
      </c>
      <c r="D2819" t="s">
        <v>4206</v>
      </c>
      <c r="E2819" t="s">
        <v>4207</v>
      </c>
      <c r="F2819" s="1">
        <v>35542</v>
      </c>
      <c r="G2819" s="4">
        <v>0.63541666666666663</v>
      </c>
      <c r="H2819" t="s">
        <v>3944</v>
      </c>
      <c r="I2819">
        <v>1</v>
      </c>
      <c r="J2819" t="s">
        <v>221</v>
      </c>
      <c r="K2819" t="s">
        <v>222</v>
      </c>
      <c r="L2819">
        <v>1</v>
      </c>
      <c r="M2819">
        <v>1</v>
      </c>
      <c r="N2819" t="s">
        <v>4477</v>
      </c>
      <c r="P2819" t="s">
        <v>224</v>
      </c>
      <c r="Q2819" t="s">
        <v>732</v>
      </c>
      <c r="R2819" t="s">
        <v>226</v>
      </c>
      <c r="S2819" t="s">
        <v>227</v>
      </c>
      <c r="T2819">
        <v>0.188</v>
      </c>
      <c r="V2819">
        <v>0.02</v>
      </c>
      <c r="W2819">
        <v>0.02</v>
      </c>
      <c r="X2819" t="s">
        <v>281</v>
      </c>
      <c r="Y2819" t="s">
        <v>243</v>
      </c>
      <c r="Z2819" t="s">
        <v>4062</v>
      </c>
      <c r="AA2819" t="s">
        <v>3947</v>
      </c>
      <c r="AC2819" t="s">
        <v>4064</v>
      </c>
      <c r="AD2819" t="e">
        <f>-Site:Honker Bay</f>
        <v>#NAME?</v>
      </c>
      <c r="AE2819" t="s">
        <v>4066</v>
      </c>
      <c r="AF2819" t="s">
        <v>736</v>
      </c>
      <c r="AG2819" t="s">
        <v>4064</v>
      </c>
      <c r="AH2819" t="s">
        <v>4067</v>
      </c>
      <c r="AJ2819" t="s">
        <v>237</v>
      </c>
      <c r="AK2819">
        <v>38.067000999999998</v>
      </c>
      <c r="AL2819">
        <v>-121.93399810791</v>
      </c>
      <c r="AM2819" t="s">
        <v>732</v>
      </c>
      <c r="AN2819" t="s">
        <v>239</v>
      </c>
      <c r="AO2819" t="s">
        <v>240</v>
      </c>
      <c r="AP2819" t="s">
        <v>4068</v>
      </c>
      <c r="AQ2819" t="s">
        <v>242</v>
      </c>
      <c r="AR2819" t="s">
        <v>732</v>
      </c>
      <c r="AS2819" t="s">
        <v>239</v>
      </c>
      <c r="AT2819" t="s">
        <v>239</v>
      </c>
      <c r="AU2819">
        <v>1</v>
      </c>
      <c r="AW2819" t="s">
        <v>4069</v>
      </c>
      <c r="AX2819" t="s">
        <v>732</v>
      </c>
      <c r="AY2819" t="s">
        <v>109</v>
      </c>
      <c r="AZ2819" t="s">
        <v>732</v>
      </c>
      <c r="BA2819" t="s">
        <v>788</v>
      </c>
      <c r="BB2819">
        <v>-88</v>
      </c>
      <c r="BC2819" t="s">
        <v>221</v>
      </c>
      <c r="BF2819">
        <v>2</v>
      </c>
      <c r="BG2819" t="s">
        <v>221</v>
      </c>
      <c r="BP2819" t="s">
        <v>1254</v>
      </c>
      <c r="BQ2819">
        <v>95</v>
      </c>
      <c r="BR2819" t="s">
        <v>607</v>
      </c>
      <c r="BS2819">
        <v>2</v>
      </c>
      <c r="BZ2819" t="s">
        <v>607</v>
      </c>
      <c r="CA2819" t="s">
        <v>4482</v>
      </c>
    </row>
    <row r="2820" spans="1:79" hidden="1" x14ac:dyDescent="0.25">
      <c r="A2820" t="s">
        <v>4056</v>
      </c>
      <c r="B2820" t="s">
        <v>4057</v>
      </c>
      <c r="C2820" t="s">
        <v>4428</v>
      </c>
      <c r="D2820" t="s">
        <v>4122</v>
      </c>
      <c r="E2820" t="s">
        <v>4123</v>
      </c>
      <c r="F2820" s="1">
        <v>35542</v>
      </c>
      <c r="G2820" s="4">
        <v>0.70416666666666661</v>
      </c>
      <c r="H2820" t="s">
        <v>3944</v>
      </c>
      <c r="I2820">
        <v>1</v>
      </c>
      <c r="J2820" t="s">
        <v>221</v>
      </c>
      <c r="K2820" t="s">
        <v>222</v>
      </c>
      <c r="L2820">
        <v>1</v>
      </c>
      <c r="M2820">
        <v>1</v>
      </c>
      <c r="N2820" t="s">
        <v>4477</v>
      </c>
      <c r="P2820" t="s">
        <v>224</v>
      </c>
      <c r="Q2820" t="s">
        <v>732</v>
      </c>
      <c r="R2820" t="s">
        <v>226</v>
      </c>
      <c r="S2820" t="s">
        <v>227</v>
      </c>
      <c r="T2820">
        <v>0.23</v>
      </c>
      <c r="V2820">
        <v>0.02</v>
      </c>
      <c r="W2820">
        <v>0.02</v>
      </c>
      <c r="X2820" t="s">
        <v>281</v>
      </c>
      <c r="Y2820" t="s">
        <v>243</v>
      </c>
      <c r="Z2820" t="s">
        <v>4062</v>
      </c>
      <c r="AA2820" t="s">
        <v>3947</v>
      </c>
      <c r="AC2820" t="s">
        <v>4064</v>
      </c>
      <c r="AD2820" t="e">
        <f>-Site:Grizzly Bay</f>
        <v>#NAME?</v>
      </c>
      <c r="AE2820" t="s">
        <v>4066</v>
      </c>
      <c r="AF2820" t="s">
        <v>736</v>
      </c>
      <c r="AG2820" t="s">
        <v>4064</v>
      </c>
      <c r="AH2820" t="s">
        <v>4067</v>
      </c>
      <c r="AJ2820" t="s">
        <v>237</v>
      </c>
      <c r="AK2820">
        <v>38.116000999999997</v>
      </c>
      <c r="AL2820">
        <v>-122.040000915527</v>
      </c>
      <c r="AM2820" t="s">
        <v>732</v>
      </c>
      <c r="AN2820" t="s">
        <v>239</v>
      </c>
      <c r="AO2820" t="s">
        <v>240</v>
      </c>
      <c r="AP2820" t="s">
        <v>4068</v>
      </c>
      <c r="AQ2820" t="s">
        <v>242</v>
      </c>
      <c r="AR2820" t="s">
        <v>732</v>
      </c>
      <c r="AS2820" t="s">
        <v>239</v>
      </c>
      <c r="AT2820" t="s">
        <v>239</v>
      </c>
      <c r="AU2820">
        <v>1</v>
      </c>
      <c r="AW2820" t="s">
        <v>4069</v>
      </c>
      <c r="AX2820" t="s">
        <v>732</v>
      </c>
      <c r="AY2820" t="s">
        <v>109</v>
      </c>
      <c r="AZ2820" t="s">
        <v>732</v>
      </c>
      <c r="BA2820" t="s">
        <v>788</v>
      </c>
      <c r="BB2820">
        <v>-88</v>
      </c>
      <c r="BC2820" t="s">
        <v>221</v>
      </c>
      <c r="BF2820">
        <v>2</v>
      </c>
      <c r="BG2820" t="s">
        <v>221</v>
      </c>
      <c r="BP2820" t="s">
        <v>1254</v>
      </c>
      <c r="BQ2820">
        <v>95</v>
      </c>
      <c r="BR2820" t="s">
        <v>607</v>
      </c>
      <c r="BS2820">
        <v>2</v>
      </c>
      <c r="BZ2820" t="s">
        <v>607</v>
      </c>
      <c r="CA2820" t="s">
        <v>4483</v>
      </c>
    </row>
    <row r="2821" spans="1:79" hidden="1" x14ac:dyDescent="0.25">
      <c r="A2821" t="s">
        <v>4056</v>
      </c>
      <c r="B2821" t="s">
        <v>4057</v>
      </c>
      <c r="C2821" t="s">
        <v>4428</v>
      </c>
      <c r="D2821" t="s">
        <v>4106</v>
      </c>
      <c r="E2821" t="s">
        <v>4107</v>
      </c>
      <c r="F2821" s="1">
        <v>35542</v>
      </c>
      <c r="G2821" s="4">
        <v>0.34375</v>
      </c>
      <c r="H2821" t="s">
        <v>3944</v>
      </c>
      <c r="I2821">
        <v>1</v>
      </c>
      <c r="J2821" t="s">
        <v>221</v>
      </c>
      <c r="K2821" t="s">
        <v>222</v>
      </c>
      <c r="L2821">
        <v>1</v>
      </c>
      <c r="M2821">
        <v>1</v>
      </c>
      <c r="N2821" t="s">
        <v>4477</v>
      </c>
      <c r="P2821" t="s">
        <v>224</v>
      </c>
      <c r="Q2821" t="s">
        <v>732</v>
      </c>
      <c r="R2821" t="s">
        <v>226</v>
      </c>
      <c r="S2821" t="s">
        <v>227</v>
      </c>
      <c r="T2821">
        <v>0.19900000000000001</v>
      </c>
      <c r="V2821">
        <v>0.02</v>
      </c>
      <c r="W2821">
        <v>0.02</v>
      </c>
      <c r="X2821" t="s">
        <v>281</v>
      </c>
      <c r="Y2821" t="s">
        <v>243</v>
      </c>
      <c r="Z2821" t="s">
        <v>4062</v>
      </c>
      <c r="AA2821" t="s">
        <v>3947</v>
      </c>
      <c r="AC2821" t="s">
        <v>4064</v>
      </c>
      <c r="AD2821" t="e">
        <f>-Site:Napa River</f>
        <v>#NAME?</v>
      </c>
      <c r="AE2821" t="s">
        <v>4066</v>
      </c>
      <c r="AF2821" t="s">
        <v>736</v>
      </c>
      <c r="AG2821" t="s">
        <v>4064</v>
      </c>
      <c r="AH2821" t="s">
        <v>4067</v>
      </c>
      <c r="AJ2821" t="s">
        <v>237</v>
      </c>
      <c r="AK2821">
        <v>38.097000000000001</v>
      </c>
      <c r="AL2821">
        <v>-122.26100158691401</v>
      </c>
      <c r="AM2821" t="s">
        <v>732</v>
      </c>
      <c r="AN2821" t="s">
        <v>239</v>
      </c>
      <c r="AO2821" t="s">
        <v>240</v>
      </c>
      <c r="AP2821" t="s">
        <v>4068</v>
      </c>
      <c r="AQ2821" t="s">
        <v>242</v>
      </c>
      <c r="AR2821" t="s">
        <v>732</v>
      </c>
      <c r="AS2821" t="s">
        <v>239</v>
      </c>
      <c r="AT2821" t="s">
        <v>239</v>
      </c>
      <c r="AU2821">
        <v>1</v>
      </c>
      <c r="AW2821" t="s">
        <v>4069</v>
      </c>
      <c r="AX2821" t="s">
        <v>732</v>
      </c>
      <c r="AY2821" t="s">
        <v>109</v>
      </c>
      <c r="AZ2821" t="s">
        <v>732</v>
      </c>
      <c r="BA2821" t="s">
        <v>788</v>
      </c>
      <c r="BB2821">
        <v>-88</v>
      </c>
      <c r="BC2821" t="s">
        <v>221</v>
      </c>
      <c r="BF2821">
        <v>5</v>
      </c>
      <c r="BG2821" t="s">
        <v>221</v>
      </c>
      <c r="BP2821" t="s">
        <v>1254</v>
      </c>
      <c r="BQ2821">
        <v>95</v>
      </c>
      <c r="BR2821" t="s">
        <v>607</v>
      </c>
      <c r="BS2821">
        <v>2</v>
      </c>
      <c r="BZ2821" t="s">
        <v>607</v>
      </c>
      <c r="CA2821" t="s">
        <v>4484</v>
      </c>
    </row>
    <row r="2822" spans="1:79" hidden="1" x14ac:dyDescent="0.25">
      <c r="A2822" t="s">
        <v>4056</v>
      </c>
      <c r="B2822" t="s">
        <v>4057</v>
      </c>
      <c r="C2822" t="s">
        <v>4428</v>
      </c>
      <c r="D2822" t="s">
        <v>4128</v>
      </c>
      <c r="E2822" t="s">
        <v>4129</v>
      </c>
      <c r="F2822" s="1">
        <v>35543</v>
      </c>
      <c r="G2822" s="4">
        <v>0.44444444444444442</v>
      </c>
      <c r="H2822" t="s">
        <v>3944</v>
      </c>
      <c r="I2822">
        <v>1</v>
      </c>
      <c r="J2822" t="s">
        <v>221</v>
      </c>
      <c r="K2822" t="s">
        <v>222</v>
      </c>
      <c r="L2822">
        <v>1</v>
      </c>
      <c r="M2822">
        <v>1</v>
      </c>
      <c r="N2822" t="s">
        <v>4462</v>
      </c>
      <c r="P2822" t="s">
        <v>224</v>
      </c>
      <c r="Q2822" t="s">
        <v>732</v>
      </c>
      <c r="R2822" t="s">
        <v>226</v>
      </c>
      <c r="S2822" t="s">
        <v>227</v>
      </c>
      <c r="T2822">
        <v>0.121</v>
      </c>
      <c r="V2822">
        <v>0.02</v>
      </c>
      <c r="W2822">
        <v>0.02</v>
      </c>
      <c r="X2822" t="s">
        <v>281</v>
      </c>
      <c r="Y2822" t="s">
        <v>243</v>
      </c>
      <c r="Z2822" t="s">
        <v>4062</v>
      </c>
      <c r="AA2822" t="s">
        <v>3947</v>
      </c>
      <c r="AC2822" t="s">
        <v>4064</v>
      </c>
      <c r="AD2822" t="e">
        <f>-Site:Sacramento River</f>
        <v>#NAME?</v>
      </c>
      <c r="AE2822" t="s">
        <v>4066</v>
      </c>
      <c r="AF2822" t="s">
        <v>736</v>
      </c>
      <c r="AG2822" t="s">
        <v>4064</v>
      </c>
      <c r="AH2822" t="s">
        <v>4067</v>
      </c>
      <c r="AJ2822" t="s">
        <v>237</v>
      </c>
      <c r="AK2822">
        <v>38.060001</v>
      </c>
      <c r="AL2822">
        <v>-121.80999755859401</v>
      </c>
      <c r="AM2822" t="s">
        <v>732</v>
      </c>
      <c r="AN2822" t="s">
        <v>239</v>
      </c>
      <c r="AO2822" t="s">
        <v>240</v>
      </c>
      <c r="AP2822" t="s">
        <v>4068</v>
      </c>
      <c r="AQ2822" t="s">
        <v>242</v>
      </c>
      <c r="AR2822" t="s">
        <v>732</v>
      </c>
      <c r="AS2822" t="s">
        <v>239</v>
      </c>
      <c r="AT2822" t="s">
        <v>239</v>
      </c>
      <c r="AU2822">
        <v>1</v>
      </c>
      <c r="AW2822" t="s">
        <v>4069</v>
      </c>
      <c r="AX2822" t="s">
        <v>732</v>
      </c>
      <c r="AY2822" t="s">
        <v>109</v>
      </c>
      <c r="AZ2822" t="s">
        <v>732</v>
      </c>
      <c r="BA2822" t="s">
        <v>788</v>
      </c>
      <c r="BB2822">
        <v>-88</v>
      </c>
      <c r="BC2822" t="s">
        <v>221</v>
      </c>
      <c r="BF2822">
        <v>10</v>
      </c>
      <c r="BG2822" t="s">
        <v>221</v>
      </c>
      <c r="BP2822" t="s">
        <v>1233</v>
      </c>
      <c r="BQ2822">
        <v>67</v>
      </c>
      <c r="BR2822" t="s">
        <v>357</v>
      </c>
      <c r="BS2822">
        <v>5</v>
      </c>
      <c r="BZ2822" t="s">
        <v>607</v>
      </c>
      <c r="CA2822" t="s">
        <v>4485</v>
      </c>
    </row>
    <row r="2823" spans="1:79" hidden="1" x14ac:dyDescent="0.25">
      <c r="A2823" t="s">
        <v>4056</v>
      </c>
      <c r="B2823" t="s">
        <v>4057</v>
      </c>
      <c r="C2823" t="s">
        <v>4428</v>
      </c>
      <c r="D2823" t="s">
        <v>4116</v>
      </c>
      <c r="E2823" t="s">
        <v>4117</v>
      </c>
      <c r="F2823" s="1">
        <v>35543</v>
      </c>
      <c r="G2823" s="4">
        <v>0.3263888888888889</v>
      </c>
      <c r="H2823" t="s">
        <v>3944</v>
      </c>
      <c r="I2823">
        <v>1</v>
      </c>
      <c r="J2823" t="s">
        <v>221</v>
      </c>
      <c r="K2823" t="s">
        <v>222</v>
      </c>
      <c r="L2823">
        <v>1</v>
      </c>
      <c r="M2823">
        <v>1</v>
      </c>
      <c r="N2823" t="s">
        <v>4477</v>
      </c>
      <c r="P2823" t="s">
        <v>224</v>
      </c>
      <c r="Q2823" t="s">
        <v>732</v>
      </c>
      <c r="R2823" t="s">
        <v>226</v>
      </c>
      <c r="S2823" t="s">
        <v>227</v>
      </c>
      <c r="T2823">
        <v>0.218</v>
      </c>
      <c r="V2823">
        <v>0.02</v>
      </c>
      <c r="W2823">
        <v>0.02</v>
      </c>
      <c r="X2823" t="s">
        <v>281</v>
      </c>
      <c r="Y2823" t="s">
        <v>243</v>
      </c>
      <c r="Z2823" t="s">
        <v>4062</v>
      </c>
      <c r="AA2823" t="s">
        <v>3947</v>
      </c>
      <c r="AC2823" t="s">
        <v>4064</v>
      </c>
      <c r="AD2823" t="e">
        <f>-Site:Pacheco Creek</f>
        <v>#NAME?</v>
      </c>
      <c r="AE2823" t="s">
        <v>4066</v>
      </c>
      <c r="AF2823" t="s">
        <v>736</v>
      </c>
      <c r="AG2823" t="s">
        <v>4064</v>
      </c>
      <c r="AH2823" t="s">
        <v>4067</v>
      </c>
      <c r="AJ2823" t="s">
        <v>237</v>
      </c>
      <c r="AK2823">
        <v>38.050998999999997</v>
      </c>
      <c r="AL2823">
        <v>-122.098999023438</v>
      </c>
      <c r="AM2823" t="s">
        <v>732</v>
      </c>
      <c r="AN2823" t="s">
        <v>239</v>
      </c>
      <c r="AO2823" t="s">
        <v>240</v>
      </c>
      <c r="AP2823" t="s">
        <v>4068</v>
      </c>
      <c r="AQ2823" t="s">
        <v>242</v>
      </c>
      <c r="AR2823" t="s">
        <v>732</v>
      </c>
      <c r="AS2823" t="s">
        <v>239</v>
      </c>
      <c r="AT2823" t="s">
        <v>239</v>
      </c>
      <c r="AU2823">
        <v>1</v>
      </c>
      <c r="AW2823" t="s">
        <v>4069</v>
      </c>
      <c r="AX2823" t="s">
        <v>732</v>
      </c>
      <c r="AY2823" t="s">
        <v>109</v>
      </c>
      <c r="AZ2823" t="s">
        <v>732</v>
      </c>
      <c r="BA2823" t="s">
        <v>788</v>
      </c>
      <c r="BB2823">
        <v>-88</v>
      </c>
      <c r="BC2823" t="s">
        <v>221</v>
      </c>
      <c r="BF2823">
        <v>12</v>
      </c>
      <c r="BG2823" t="s">
        <v>221</v>
      </c>
      <c r="BP2823" t="s">
        <v>1254</v>
      </c>
      <c r="BQ2823">
        <v>95</v>
      </c>
      <c r="BR2823" t="s">
        <v>607</v>
      </c>
      <c r="BS2823">
        <v>2</v>
      </c>
      <c r="BZ2823" t="s">
        <v>607</v>
      </c>
      <c r="CA2823" t="s">
        <v>4486</v>
      </c>
    </row>
    <row r="2824" spans="1:79" x14ac:dyDescent="0.25">
      <c r="A2824" t="s">
        <v>4056</v>
      </c>
      <c r="B2824" t="s">
        <v>4057</v>
      </c>
      <c r="C2824" t="s">
        <v>4428</v>
      </c>
      <c r="D2824" t="s">
        <v>4125</v>
      </c>
      <c r="E2824" t="s">
        <v>4126</v>
      </c>
      <c r="F2824" s="1">
        <v>35543</v>
      </c>
      <c r="G2824" s="4">
        <v>0.52777777777777779</v>
      </c>
      <c r="H2824" t="s">
        <v>3944</v>
      </c>
      <c r="I2824">
        <v>1</v>
      </c>
      <c r="J2824" t="s">
        <v>221</v>
      </c>
      <c r="K2824" t="s">
        <v>222</v>
      </c>
      <c r="L2824">
        <v>1</v>
      </c>
      <c r="M2824">
        <v>1</v>
      </c>
      <c r="N2824" t="s">
        <v>4477</v>
      </c>
      <c r="P2824" t="s">
        <v>224</v>
      </c>
      <c r="Q2824" t="s">
        <v>732</v>
      </c>
      <c r="R2824" t="s">
        <v>226</v>
      </c>
      <c r="S2824" t="s">
        <v>227</v>
      </c>
      <c r="T2824">
        <v>0.20699999999999999</v>
      </c>
      <c r="V2824">
        <v>0.02</v>
      </c>
      <c r="W2824">
        <v>0.02</v>
      </c>
      <c r="X2824" t="s">
        <v>281</v>
      </c>
      <c r="Y2824" t="s">
        <v>243</v>
      </c>
      <c r="Z2824" t="s">
        <v>4062</v>
      </c>
      <c r="AA2824" t="s">
        <v>3947</v>
      </c>
      <c r="AC2824" t="s">
        <v>4064</v>
      </c>
      <c r="AD2824" t="e">
        <f>-Site:(San) Joaquin River</f>
        <v>#NAME?</v>
      </c>
      <c r="AE2824" t="s">
        <v>4066</v>
      </c>
      <c r="AF2824" t="s">
        <v>736</v>
      </c>
      <c r="AG2824" t="s">
        <v>4064</v>
      </c>
      <c r="AH2824" t="s">
        <v>4067</v>
      </c>
      <c r="AJ2824" t="s">
        <v>237</v>
      </c>
      <c r="AK2824">
        <v>38.021000000000001</v>
      </c>
      <c r="AL2824">
        <v>-121.80500030517599</v>
      </c>
      <c r="AM2824" t="s">
        <v>732</v>
      </c>
      <c r="AN2824" t="s">
        <v>239</v>
      </c>
      <c r="AO2824" t="s">
        <v>240</v>
      </c>
      <c r="AP2824" t="s">
        <v>4068</v>
      </c>
      <c r="AQ2824" t="s">
        <v>242</v>
      </c>
      <c r="AR2824" t="s">
        <v>732</v>
      </c>
      <c r="AS2824" t="s">
        <v>239</v>
      </c>
      <c r="AT2824" t="s">
        <v>239</v>
      </c>
      <c r="AU2824">
        <v>1</v>
      </c>
      <c r="AW2824" t="s">
        <v>4069</v>
      </c>
      <c r="AX2824" t="s">
        <v>732</v>
      </c>
      <c r="AY2824" t="s">
        <v>109</v>
      </c>
      <c r="AZ2824" t="s">
        <v>732</v>
      </c>
      <c r="BA2824" t="s">
        <v>788</v>
      </c>
      <c r="BB2824">
        <v>-88</v>
      </c>
      <c r="BC2824" t="s">
        <v>221</v>
      </c>
      <c r="BF2824">
        <v>10</v>
      </c>
      <c r="BG2824" t="s">
        <v>221</v>
      </c>
      <c r="BP2824" t="s">
        <v>4111</v>
      </c>
      <c r="BQ2824">
        <v>13</v>
      </c>
      <c r="BR2824" t="s">
        <v>357</v>
      </c>
      <c r="BS2824">
        <v>5</v>
      </c>
      <c r="BZ2824" t="s">
        <v>607</v>
      </c>
      <c r="CA2824" t="s">
        <v>4487</v>
      </c>
    </row>
    <row r="2825" spans="1:79" hidden="1" x14ac:dyDescent="0.25">
      <c r="A2825" t="s">
        <v>4056</v>
      </c>
      <c r="B2825" t="s">
        <v>4057</v>
      </c>
      <c r="C2825" t="s">
        <v>4428</v>
      </c>
      <c r="D2825" t="s">
        <v>4081</v>
      </c>
      <c r="E2825" t="s">
        <v>4082</v>
      </c>
      <c r="F2825" s="1">
        <v>35639</v>
      </c>
      <c r="G2825" s="4">
        <v>0</v>
      </c>
      <c r="H2825" t="s">
        <v>3944</v>
      </c>
      <c r="I2825">
        <v>1</v>
      </c>
      <c r="J2825" t="s">
        <v>221</v>
      </c>
      <c r="K2825" t="s">
        <v>222</v>
      </c>
      <c r="L2825">
        <v>1</v>
      </c>
      <c r="M2825">
        <v>1</v>
      </c>
      <c r="N2825" t="s">
        <v>4488</v>
      </c>
      <c r="P2825" t="s">
        <v>224</v>
      </c>
      <c r="Q2825" t="s">
        <v>732</v>
      </c>
      <c r="R2825" t="s">
        <v>226</v>
      </c>
      <c r="S2825" t="s">
        <v>227</v>
      </c>
      <c r="T2825">
        <v>0.25700000000000001</v>
      </c>
      <c r="V2825">
        <v>0.02</v>
      </c>
      <c r="W2825">
        <v>0.02</v>
      </c>
      <c r="X2825" t="s">
        <v>281</v>
      </c>
      <c r="Y2825" t="s">
        <v>243</v>
      </c>
      <c r="Z2825" t="s">
        <v>4062</v>
      </c>
      <c r="AA2825" t="s">
        <v>3947</v>
      </c>
      <c r="AC2825" t="s">
        <v>4064</v>
      </c>
      <c r="AD2825" t="e">
        <f>-Site:Dumbarton Bridge</f>
        <v>#NAME?</v>
      </c>
      <c r="AE2825" t="s">
        <v>4066</v>
      </c>
      <c r="AF2825" t="s">
        <v>736</v>
      </c>
      <c r="AG2825" t="s">
        <v>4064</v>
      </c>
      <c r="AH2825" t="s">
        <v>4067</v>
      </c>
      <c r="AJ2825" t="s">
        <v>237</v>
      </c>
      <c r="AK2825">
        <v>37.514000000000003</v>
      </c>
      <c r="AL2825">
        <v>-122.13500213623</v>
      </c>
      <c r="AM2825" t="s">
        <v>732</v>
      </c>
      <c r="AN2825" t="s">
        <v>239</v>
      </c>
      <c r="AO2825" t="s">
        <v>240</v>
      </c>
      <c r="AP2825" t="s">
        <v>4068</v>
      </c>
      <c r="AQ2825" t="s">
        <v>242</v>
      </c>
      <c r="AR2825" t="s">
        <v>732</v>
      </c>
      <c r="AS2825" t="s">
        <v>239</v>
      </c>
      <c r="AT2825" t="s">
        <v>239</v>
      </c>
      <c r="AU2825">
        <v>1</v>
      </c>
      <c r="AW2825" t="s">
        <v>4069</v>
      </c>
      <c r="AX2825" t="s">
        <v>732</v>
      </c>
      <c r="AY2825" t="s">
        <v>109</v>
      </c>
      <c r="AZ2825" t="s">
        <v>732</v>
      </c>
      <c r="BA2825" t="s">
        <v>788</v>
      </c>
      <c r="BB2825">
        <v>-88</v>
      </c>
      <c r="BC2825" t="s">
        <v>221</v>
      </c>
      <c r="BF2825">
        <v>6</v>
      </c>
      <c r="BG2825" t="s">
        <v>221</v>
      </c>
      <c r="BP2825" t="s">
        <v>4084</v>
      </c>
      <c r="BQ2825">
        <v>81</v>
      </c>
      <c r="BR2825" t="s">
        <v>607</v>
      </c>
      <c r="BS2825">
        <v>2</v>
      </c>
      <c r="BZ2825" t="s">
        <v>607</v>
      </c>
      <c r="CA2825" t="s">
        <v>4489</v>
      </c>
    </row>
    <row r="2826" spans="1:79" hidden="1" x14ac:dyDescent="0.25">
      <c r="A2826" t="s">
        <v>4056</v>
      </c>
      <c r="B2826" t="s">
        <v>4057</v>
      </c>
      <c r="C2826" t="s">
        <v>4428</v>
      </c>
      <c r="D2826" t="s">
        <v>4090</v>
      </c>
      <c r="E2826" t="s">
        <v>4091</v>
      </c>
      <c r="F2826" s="1">
        <v>35639</v>
      </c>
      <c r="G2826" s="4">
        <v>0.39444444444444443</v>
      </c>
      <c r="H2826" t="s">
        <v>3944</v>
      </c>
      <c r="I2826">
        <v>1</v>
      </c>
      <c r="J2826" t="s">
        <v>221</v>
      </c>
      <c r="K2826" t="s">
        <v>222</v>
      </c>
      <c r="L2826">
        <v>1</v>
      </c>
      <c r="M2826">
        <v>1</v>
      </c>
      <c r="N2826" t="s">
        <v>4488</v>
      </c>
      <c r="P2826" t="s">
        <v>224</v>
      </c>
      <c r="Q2826" t="s">
        <v>732</v>
      </c>
      <c r="R2826" t="s">
        <v>226</v>
      </c>
      <c r="S2826" t="s">
        <v>227</v>
      </c>
      <c r="T2826">
        <v>0.124</v>
      </c>
      <c r="V2826">
        <v>0.02</v>
      </c>
      <c r="W2826">
        <v>0.02</v>
      </c>
      <c r="X2826" t="s">
        <v>281</v>
      </c>
      <c r="Y2826" t="s">
        <v>243</v>
      </c>
      <c r="Z2826" t="s">
        <v>4062</v>
      </c>
      <c r="AA2826" t="s">
        <v>3947</v>
      </c>
      <c r="AC2826" t="s">
        <v>4064</v>
      </c>
      <c r="AD2826" t="e">
        <f>-Site:Oyster Point</f>
        <v>#NAME?</v>
      </c>
      <c r="AE2826" t="s">
        <v>4066</v>
      </c>
      <c r="AF2826" t="s">
        <v>736</v>
      </c>
      <c r="AG2826" t="s">
        <v>4064</v>
      </c>
      <c r="AH2826" t="s">
        <v>4067</v>
      </c>
      <c r="AJ2826" t="s">
        <v>237</v>
      </c>
      <c r="AK2826">
        <v>37.668998999999999</v>
      </c>
      <c r="AL2826">
        <v>-122.32900238037099</v>
      </c>
      <c r="AM2826" t="s">
        <v>732</v>
      </c>
      <c r="AN2826" t="s">
        <v>239</v>
      </c>
      <c r="AO2826" t="s">
        <v>240</v>
      </c>
      <c r="AP2826" t="s">
        <v>4068</v>
      </c>
      <c r="AQ2826" t="s">
        <v>242</v>
      </c>
      <c r="AR2826" t="s">
        <v>732</v>
      </c>
      <c r="AS2826" t="s">
        <v>239</v>
      </c>
      <c r="AT2826" t="s">
        <v>239</v>
      </c>
      <c r="AU2826">
        <v>1</v>
      </c>
      <c r="AW2826" t="s">
        <v>4069</v>
      </c>
      <c r="AX2826" t="s">
        <v>732</v>
      </c>
      <c r="AY2826" t="s">
        <v>109</v>
      </c>
      <c r="AZ2826" t="s">
        <v>732</v>
      </c>
      <c r="BA2826" t="s">
        <v>788</v>
      </c>
      <c r="BB2826">
        <v>-88</v>
      </c>
      <c r="BC2826" t="s">
        <v>221</v>
      </c>
      <c r="BF2826">
        <v>10</v>
      </c>
      <c r="BG2826" t="s">
        <v>221</v>
      </c>
      <c r="BP2826" t="s">
        <v>4084</v>
      </c>
      <c r="BQ2826">
        <v>81</v>
      </c>
      <c r="BR2826" t="s">
        <v>607</v>
      </c>
      <c r="BS2826">
        <v>2</v>
      </c>
      <c r="BZ2826" t="s">
        <v>607</v>
      </c>
      <c r="CA2826" t="s">
        <v>4490</v>
      </c>
    </row>
    <row r="2827" spans="1:79" hidden="1" x14ac:dyDescent="0.25">
      <c r="A2827" t="s">
        <v>4056</v>
      </c>
      <c r="B2827" t="s">
        <v>4057</v>
      </c>
      <c r="C2827" t="s">
        <v>4428</v>
      </c>
      <c r="D2827" t="s">
        <v>4096</v>
      </c>
      <c r="E2827" t="s">
        <v>4097</v>
      </c>
      <c r="F2827" s="1">
        <v>35639</v>
      </c>
      <c r="G2827" s="4">
        <v>0.5625</v>
      </c>
      <c r="H2827" t="s">
        <v>3944</v>
      </c>
      <c r="I2827">
        <v>1</v>
      </c>
      <c r="J2827" t="s">
        <v>221</v>
      </c>
      <c r="K2827" t="s">
        <v>222</v>
      </c>
      <c r="L2827">
        <v>1</v>
      </c>
      <c r="M2827">
        <v>1</v>
      </c>
      <c r="N2827" t="s">
        <v>4488</v>
      </c>
      <c r="P2827" t="s">
        <v>224</v>
      </c>
      <c r="Q2827" t="s">
        <v>732</v>
      </c>
      <c r="R2827" t="s">
        <v>226</v>
      </c>
      <c r="S2827" t="s">
        <v>227</v>
      </c>
      <c r="T2827">
        <v>0.34599999999999997</v>
      </c>
      <c r="V2827">
        <v>0.02</v>
      </c>
      <c r="W2827">
        <v>0.02</v>
      </c>
      <c r="X2827" t="s">
        <v>281</v>
      </c>
      <c r="Y2827" t="s">
        <v>243</v>
      </c>
      <c r="Z2827" t="s">
        <v>4062</v>
      </c>
      <c r="AA2827" t="s">
        <v>3947</v>
      </c>
      <c r="AC2827" t="s">
        <v>4064</v>
      </c>
      <c r="AD2827" t="e">
        <f>-Site:South Bay</f>
        <v>#NAME?</v>
      </c>
      <c r="AE2827" t="s">
        <v>4066</v>
      </c>
      <c r="AF2827" t="s">
        <v>736</v>
      </c>
      <c r="AG2827" t="s">
        <v>4064</v>
      </c>
      <c r="AH2827" t="s">
        <v>4067</v>
      </c>
      <c r="AJ2827" t="s">
        <v>237</v>
      </c>
      <c r="AK2827">
        <v>37.493000000000002</v>
      </c>
      <c r="AL2827">
        <v>-122.087997436523</v>
      </c>
      <c r="AM2827" t="s">
        <v>732</v>
      </c>
      <c r="AN2827" t="s">
        <v>239</v>
      </c>
      <c r="AO2827" t="s">
        <v>240</v>
      </c>
      <c r="AP2827" t="s">
        <v>4068</v>
      </c>
      <c r="AQ2827" t="s">
        <v>242</v>
      </c>
      <c r="AR2827" t="s">
        <v>732</v>
      </c>
      <c r="AS2827" t="s">
        <v>239</v>
      </c>
      <c r="AT2827" t="s">
        <v>239</v>
      </c>
      <c r="AU2827">
        <v>1</v>
      </c>
      <c r="AW2827" t="s">
        <v>4069</v>
      </c>
      <c r="AX2827" t="s">
        <v>732</v>
      </c>
      <c r="AY2827" t="s">
        <v>109</v>
      </c>
      <c r="AZ2827" t="s">
        <v>732</v>
      </c>
      <c r="BA2827" t="s">
        <v>788</v>
      </c>
      <c r="BB2827">
        <v>-88</v>
      </c>
      <c r="BC2827" t="s">
        <v>221</v>
      </c>
      <c r="BF2827">
        <v>4</v>
      </c>
      <c r="BG2827" t="s">
        <v>221</v>
      </c>
      <c r="BP2827" t="s">
        <v>4088</v>
      </c>
      <c r="BQ2827">
        <v>1</v>
      </c>
      <c r="BR2827" t="s">
        <v>607</v>
      </c>
      <c r="BS2827">
        <v>2</v>
      </c>
      <c r="BZ2827" t="s">
        <v>607</v>
      </c>
      <c r="CA2827" t="s">
        <v>4491</v>
      </c>
    </row>
    <row r="2828" spans="1:79" hidden="1" x14ac:dyDescent="0.25">
      <c r="A2828" t="s">
        <v>4056</v>
      </c>
      <c r="B2828" t="s">
        <v>4057</v>
      </c>
      <c r="C2828" t="s">
        <v>4428</v>
      </c>
      <c r="D2828" t="s">
        <v>4169</v>
      </c>
      <c r="E2828" t="s">
        <v>4170</v>
      </c>
      <c r="F2828" s="1">
        <v>35639</v>
      </c>
      <c r="G2828" s="4">
        <v>0.46180555555555558</v>
      </c>
      <c r="H2828" t="s">
        <v>3944</v>
      </c>
      <c r="I2828">
        <v>1</v>
      </c>
      <c r="J2828" t="s">
        <v>221</v>
      </c>
      <c r="K2828" t="s">
        <v>222</v>
      </c>
      <c r="L2828">
        <v>1</v>
      </c>
      <c r="M2828">
        <v>1</v>
      </c>
      <c r="N2828" t="s">
        <v>4488</v>
      </c>
      <c r="P2828" t="s">
        <v>224</v>
      </c>
      <c r="Q2828" t="s">
        <v>732</v>
      </c>
      <c r="R2828" t="s">
        <v>226</v>
      </c>
      <c r="S2828" t="s">
        <v>227</v>
      </c>
      <c r="T2828">
        <v>0.155</v>
      </c>
      <c r="V2828">
        <v>0.02</v>
      </c>
      <c r="W2828">
        <v>0.02</v>
      </c>
      <c r="X2828" t="s">
        <v>281</v>
      </c>
      <c r="Y2828" t="s">
        <v>243</v>
      </c>
      <c r="Z2828" t="s">
        <v>4062</v>
      </c>
      <c r="AA2828" t="s">
        <v>3947</v>
      </c>
      <c r="AC2828" t="s">
        <v>4064</v>
      </c>
      <c r="AD2828" t="e">
        <f>-Site:(San) Bruno Shoal</f>
        <v>#NAME?</v>
      </c>
      <c r="AE2828" t="s">
        <v>4066</v>
      </c>
      <c r="AF2828" t="s">
        <v>736</v>
      </c>
      <c r="AG2828" t="s">
        <v>4064</v>
      </c>
      <c r="AH2828" t="s">
        <v>4067</v>
      </c>
      <c r="AJ2828" t="s">
        <v>237</v>
      </c>
      <c r="AK2828">
        <v>37.615001999999997</v>
      </c>
      <c r="AL2828">
        <v>-122.28199768066401</v>
      </c>
      <c r="AM2828" t="s">
        <v>732</v>
      </c>
      <c r="AN2828" t="s">
        <v>239</v>
      </c>
      <c r="AO2828" t="s">
        <v>240</v>
      </c>
      <c r="AP2828" t="s">
        <v>4068</v>
      </c>
      <c r="AQ2828" t="s">
        <v>242</v>
      </c>
      <c r="AR2828" t="s">
        <v>732</v>
      </c>
      <c r="AS2828" t="s">
        <v>239</v>
      </c>
      <c r="AT2828" t="s">
        <v>239</v>
      </c>
      <c r="AU2828">
        <v>1</v>
      </c>
      <c r="AW2828" t="s">
        <v>4069</v>
      </c>
      <c r="AX2828" t="s">
        <v>732</v>
      </c>
      <c r="AY2828" t="s">
        <v>109</v>
      </c>
      <c r="AZ2828" t="s">
        <v>732</v>
      </c>
      <c r="BA2828" t="s">
        <v>788</v>
      </c>
      <c r="BB2828">
        <v>-88</v>
      </c>
      <c r="BC2828" t="s">
        <v>221</v>
      </c>
      <c r="BF2828">
        <v>12</v>
      </c>
      <c r="BG2828" t="s">
        <v>221</v>
      </c>
      <c r="BP2828" t="s">
        <v>4084</v>
      </c>
      <c r="BQ2828">
        <v>81</v>
      </c>
      <c r="BR2828" t="s">
        <v>607</v>
      </c>
      <c r="BS2828">
        <v>2</v>
      </c>
      <c r="BZ2828" t="s">
        <v>607</v>
      </c>
      <c r="CA2828" t="s">
        <v>4492</v>
      </c>
    </row>
    <row r="2829" spans="1:79" hidden="1" x14ac:dyDescent="0.25">
      <c r="A2829" t="s">
        <v>4056</v>
      </c>
      <c r="B2829" t="s">
        <v>4057</v>
      </c>
      <c r="C2829" t="s">
        <v>4428</v>
      </c>
      <c r="D2829" t="s">
        <v>4093</v>
      </c>
      <c r="E2829" t="s">
        <v>4094</v>
      </c>
      <c r="F2829" s="1">
        <v>35640</v>
      </c>
      <c r="G2829" s="4">
        <v>0.62152777777777779</v>
      </c>
      <c r="H2829" t="s">
        <v>3944</v>
      </c>
      <c r="I2829">
        <v>1</v>
      </c>
      <c r="J2829" t="s">
        <v>221</v>
      </c>
      <c r="K2829" t="s">
        <v>222</v>
      </c>
      <c r="L2829">
        <v>1</v>
      </c>
      <c r="M2829">
        <v>1</v>
      </c>
      <c r="N2829" t="s">
        <v>4493</v>
      </c>
      <c r="P2829" t="s">
        <v>224</v>
      </c>
      <c r="Q2829" t="s">
        <v>732</v>
      </c>
      <c r="R2829" t="s">
        <v>226</v>
      </c>
      <c r="S2829" t="s">
        <v>227</v>
      </c>
      <c r="T2829">
        <v>0.152</v>
      </c>
      <c r="V2829">
        <v>0.02</v>
      </c>
      <c r="W2829">
        <v>0.02</v>
      </c>
      <c r="X2829" t="s">
        <v>281</v>
      </c>
      <c r="Y2829" t="s">
        <v>243</v>
      </c>
      <c r="Z2829" t="s">
        <v>4062</v>
      </c>
      <c r="AA2829" t="s">
        <v>3947</v>
      </c>
      <c r="AC2829" t="s">
        <v>4064</v>
      </c>
      <c r="AD2829" t="e">
        <f>-Site:Redwood Creek</f>
        <v>#NAME?</v>
      </c>
      <c r="AE2829" t="s">
        <v>4066</v>
      </c>
      <c r="AF2829" t="s">
        <v>736</v>
      </c>
      <c r="AG2829" t="s">
        <v>4064</v>
      </c>
      <c r="AH2829" t="s">
        <v>4067</v>
      </c>
      <c r="AJ2829" t="s">
        <v>237</v>
      </c>
      <c r="AK2829">
        <v>37.558998000000003</v>
      </c>
      <c r="AL2829">
        <v>-122.20899963378901</v>
      </c>
      <c r="AM2829" t="s">
        <v>732</v>
      </c>
      <c r="AN2829" t="s">
        <v>239</v>
      </c>
      <c r="AO2829" t="s">
        <v>240</v>
      </c>
      <c r="AP2829" t="s">
        <v>4068</v>
      </c>
      <c r="AQ2829" t="s">
        <v>242</v>
      </c>
      <c r="AR2829" t="s">
        <v>732</v>
      </c>
      <c r="AS2829" t="s">
        <v>239</v>
      </c>
      <c r="AT2829" t="s">
        <v>239</v>
      </c>
      <c r="AU2829">
        <v>1</v>
      </c>
      <c r="AW2829" t="s">
        <v>4069</v>
      </c>
      <c r="AX2829" t="s">
        <v>732</v>
      </c>
      <c r="AY2829" t="s">
        <v>109</v>
      </c>
      <c r="AZ2829" t="s">
        <v>732</v>
      </c>
      <c r="BA2829" t="s">
        <v>788</v>
      </c>
      <c r="BB2829">
        <v>-88</v>
      </c>
      <c r="BC2829" t="s">
        <v>221</v>
      </c>
      <c r="BF2829">
        <v>7</v>
      </c>
      <c r="BG2829" t="s">
        <v>221</v>
      </c>
      <c r="BP2829" t="s">
        <v>4084</v>
      </c>
      <c r="BQ2829">
        <v>81</v>
      </c>
      <c r="BR2829" t="s">
        <v>607</v>
      </c>
      <c r="BS2829">
        <v>2</v>
      </c>
      <c r="BZ2829" t="s">
        <v>607</v>
      </c>
      <c r="CA2829" t="s">
        <v>4494</v>
      </c>
    </row>
    <row r="2830" spans="1:79" hidden="1" x14ac:dyDescent="0.25">
      <c r="A2830" t="s">
        <v>4056</v>
      </c>
      <c r="B2830" t="s">
        <v>4057</v>
      </c>
      <c r="C2830" t="s">
        <v>4428</v>
      </c>
      <c r="D2830" t="s">
        <v>4180</v>
      </c>
      <c r="E2830" t="s">
        <v>4181</v>
      </c>
      <c r="F2830" s="1">
        <v>35640</v>
      </c>
      <c r="G2830" s="4">
        <v>0.46458333333333335</v>
      </c>
      <c r="H2830" t="s">
        <v>3944</v>
      </c>
      <c r="I2830">
        <v>1</v>
      </c>
      <c r="J2830" t="s">
        <v>221</v>
      </c>
      <c r="K2830" t="s">
        <v>222</v>
      </c>
      <c r="L2830">
        <v>1</v>
      </c>
      <c r="M2830">
        <v>1</v>
      </c>
      <c r="N2830" t="s">
        <v>4493</v>
      </c>
      <c r="P2830" t="s">
        <v>224</v>
      </c>
      <c r="Q2830" t="s">
        <v>732</v>
      </c>
      <c r="R2830" t="s">
        <v>226</v>
      </c>
      <c r="S2830" t="s">
        <v>227</v>
      </c>
      <c r="T2830">
        <v>1.07</v>
      </c>
      <c r="V2830">
        <v>0.02</v>
      </c>
      <c r="W2830">
        <v>0.02</v>
      </c>
      <c r="X2830" t="s">
        <v>281</v>
      </c>
      <c r="Y2830" t="s">
        <v>243</v>
      </c>
      <c r="Z2830" t="s">
        <v>4062</v>
      </c>
      <c r="AA2830" t="s">
        <v>3947</v>
      </c>
      <c r="AC2830" t="s">
        <v>4064</v>
      </c>
      <c r="AD2830" t="e">
        <f>-Site:Sunnyvale</f>
        <v>#NAME?</v>
      </c>
      <c r="AE2830" t="s">
        <v>4066</v>
      </c>
      <c r="AF2830" t="s">
        <v>736</v>
      </c>
      <c r="AG2830" t="s">
        <v>4064</v>
      </c>
      <c r="AH2830" t="s">
        <v>4067</v>
      </c>
      <c r="AJ2830" t="s">
        <v>237</v>
      </c>
      <c r="AK2830">
        <v>37.434249999999999</v>
      </c>
      <c r="AL2830">
        <v>-122.01010131835901</v>
      </c>
      <c r="AM2830" t="s">
        <v>732</v>
      </c>
      <c r="AN2830" t="s">
        <v>239</v>
      </c>
      <c r="AO2830" t="s">
        <v>240</v>
      </c>
      <c r="AP2830" t="s">
        <v>4068</v>
      </c>
      <c r="AQ2830" t="s">
        <v>242</v>
      </c>
      <c r="AR2830" t="s">
        <v>732</v>
      </c>
      <c r="AS2830" t="s">
        <v>239</v>
      </c>
      <c r="AT2830" t="s">
        <v>239</v>
      </c>
      <c r="AU2830">
        <v>1</v>
      </c>
      <c r="AW2830" t="s">
        <v>4069</v>
      </c>
      <c r="AX2830" t="s">
        <v>732</v>
      </c>
      <c r="AY2830" t="s">
        <v>109</v>
      </c>
      <c r="AZ2830" t="s">
        <v>732</v>
      </c>
      <c r="BA2830" t="s">
        <v>788</v>
      </c>
      <c r="BB2830">
        <v>-88</v>
      </c>
      <c r="BC2830" t="s">
        <v>221</v>
      </c>
      <c r="BF2830">
        <v>2</v>
      </c>
      <c r="BG2830" t="s">
        <v>221</v>
      </c>
      <c r="BP2830" t="s">
        <v>4178</v>
      </c>
      <c r="BQ2830">
        <v>85</v>
      </c>
      <c r="BR2830" t="s">
        <v>607</v>
      </c>
      <c r="BS2830">
        <v>2</v>
      </c>
      <c r="BZ2830" t="s">
        <v>607</v>
      </c>
      <c r="CA2830" t="s">
        <v>4495</v>
      </c>
    </row>
    <row r="2831" spans="1:79" hidden="1" x14ac:dyDescent="0.25">
      <c r="A2831" t="s">
        <v>4056</v>
      </c>
      <c r="B2831" t="s">
        <v>4057</v>
      </c>
      <c r="C2831" t="s">
        <v>4428</v>
      </c>
      <c r="D2831" t="s">
        <v>4173</v>
      </c>
      <c r="E2831" t="s">
        <v>4174</v>
      </c>
      <c r="F2831" s="1">
        <v>35640</v>
      </c>
      <c r="G2831" s="4">
        <v>0.53125</v>
      </c>
      <c r="H2831" t="s">
        <v>3944</v>
      </c>
      <c r="I2831">
        <v>1</v>
      </c>
      <c r="J2831" t="s">
        <v>221</v>
      </c>
      <c r="K2831" t="s">
        <v>222</v>
      </c>
      <c r="L2831">
        <v>1</v>
      </c>
      <c r="M2831">
        <v>1</v>
      </c>
      <c r="N2831" t="s">
        <v>4493</v>
      </c>
      <c r="P2831" t="s">
        <v>224</v>
      </c>
      <c r="Q2831" t="s">
        <v>732</v>
      </c>
      <c r="R2831" t="s">
        <v>226</v>
      </c>
      <c r="S2831" t="s">
        <v>227</v>
      </c>
      <c r="T2831">
        <v>0.34899999999999998</v>
      </c>
      <c r="V2831">
        <v>0.02</v>
      </c>
      <c r="W2831">
        <v>0.02</v>
      </c>
      <c r="X2831" t="s">
        <v>281</v>
      </c>
      <c r="Y2831" t="s">
        <v>243</v>
      </c>
      <c r="Z2831" t="s">
        <v>4062</v>
      </c>
      <c r="AA2831" t="s">
        <v>3947</v>
      </c>
      <c r="AC2831" t="s">
        <v>4064</v>
      </c>
      <c r="AD2831" t="e">
        <f>-Site:Coyote Creek</f>
        <v>#NAME?</v>
      </c>
      <c r="AE2831" t="s">
        <v>4066</v>
      </c>
      <c r="AF2831" t="s">
        <v>736</v>
      </c>
      <c r="AG2831" t="s">
        <v>4064</v>
      </c>
      <c r="AH2831" t="s">
        <v>4067</v>
      </c>
      <c r="AJ2831" t="s">
        <v>237</v>
      </c>
      <c r="AK2831">
        <v>37.469002000000003</v>
      </c>
      <c r="AL2831">
        <v>-122.06300354003901</v>
      </c>
      <c r="AM2831" t="s">
        <v>732</v>
      </c>
      <c r="AN2831" t="s">
        <v>239</v>
      </c>
      <c r="AO2831" t="s">
        <v>240</v>
      </c>
      <c r="AP2831" t="s">
        <v>4068</v>
      </c>
      <c r="AQ2831" t="s">
        <v>242</v>
      </c>
      <c r="AR2831" t="s">
        <v>732</v>
      </c>
      <c r="AS2831" t="s">
        <v>239</v>
      </c>
      <c r="AT2831" t="s">
        <v>239</v>
      </c>
      <c r="AU2831">
        <v>1</v>
      </c>
      <c r="AW2831" t="s">
        <v>4069</v>
      </c>
      <c r="AX2831" t="s">
        <v>732</v>
      </c>
      <c r="AY2831" t="s">
        <v>109</v>
      </c>
      <c r="AZ2831" t="s">
        <v>732</v>
      </c>
      <c r="BA2831" t="s">
        <v>788</v>
      </c>
      <c r="BB2831">
        <v>-88</v>
      </c>
      <c r="BC2831" t="s">
        <v>221</v>
      </c>
      <c r="BF2831">
        <v>6</v>
      </c>
      <c r="BG2831" t="s">
        <v>221</v>
      </c>
      <c r="BP2831" t="s">
        <v>4088</v>
      </c>
      <c r="BQ2831">
        <v>1</v>
      </c>
      <c r="BR2831" t="s">
        <v>607</v>
      </c>
      <c r="BS2831">
        <v>2</v>
      </c>
      <c r="BZ2831" t="s">
        <v>607</v>
      </c>
      <c r="CA2831" t="s">
        <v>4496</v>
      </c>
    </row>
    <row r="2832" spans="1:79" hidden="1" x14ac:dyDescent="0.25">
      <c r="A2832" t="s">
        <v>4056</v>
      </c>
      <c r="B2832" t="s">
        <v>4057</v>
      </c>
      <c r="C2832" t="s">
        <v>4428</v>
      </c>
      <c r="D2832" t="s">
        <v>4176</v>
      </c>
      <c r="E2832" t="s">
        <v>4177</v>
      </c>
      <c r="F2832" s="1">
        <v>35640</v>
      </c>
      <c r="G2832" s="4">
        <v>0.37083333333333335</v>
      </c>
      <c r="H2832" t="s">
        <v>3944</v>
      </c>
      <c r="I2832">
        <v>1</v>
      </c>
      <c r="J2832" t="s">
        <v>221</v>
      </c>
      <c r="K2832" t="s">
        <v>222</v>
      </c>
      <c r="L2832">
        <v>1</v>
      </c>
      <c r="M2832">
        <v>1</v>
      </c>
      <c r="N2832" t="s">
        <v>4493</v>
      </c>
      <c r="P2832" t="s">
        <v>224</v>
      </c>
      <c r="Q2832" t="s">
        <v>732</v>
      </c>
      <c r="R2832" t="s">
        <v>226</v>
      </c>
      <c r="S2832" t="s">
        <v>227</v>
      </c>
      <c r="T2832">
        <v>0.873</v>
      </c>
      <c r="V2832">
        <v>0.02</v>
      </c>
      <c r="W2832">
        <v>0.02</v>
      </c>
      <c r="X2832" t="s">
        <v>281</v>
      </c>
      <c r="Y2832" t="s">
        <v>243</v>
      </c>
      <c r="Z2832" t="s">
        <v>4062</v>
      </c>
      <c r="AA2832" t="s">
        <v>3947</v>
      </c>
      <c r="AC2832" t="s">
        <v>4064</v>
      </c>
      <c r="AD2832" t="e">
        <f>-Site:(San) Jose</f>
        <v>#NAME?</v>
      </c>
      <c r="AE2832" t="s">
        <v>4066</v>
      </c>
      <c r="AF2832" t="s">
        <v>736</v>
      </c>
      <c r="AG2832" t="s">
        <v>4064</v>
      </c>
      <c r="AH2832" t="s">
        <v>4067</v>
      </c>
      <c r="AJ2832" t="s">
        <v>237</v>
      </c>
      <c r="AK2832">
        <v>37.460231999999998</v>
      </c>
      <c r="AL2832">
        <v>-121.97560119628901</v>
      </c>
      <c r="AM2832" t="s">
        <v>732</v>
      </c>
      <c r="AN2832" t="s">
        <v>239</v>
      </c>
      <c r="AO2832" t="s">
        <v>240</v>
      </c>
      <c r="AP2832" t="s">
        <v>4068</v>
      </c>
      <c r="AQ2832" t="s">
        <v>242</v>
      </c>
      <c r="AR2832" t="s">
        <v>732</v>
      </c>
      <c r="AS2832" t="s">
        <v>239</v>
      </c>
      <c r="AT2832" t="s">
        <v>239</v>
      </c>
      <c r="AU2832">
        <v>1</v>
      </c>
      <c r="AW2832" t="s">
        <v>4069</v>
      </c>
      <c r="AX2832" t="s">
        <v>732</v>
      </c>
      <c r="AY2832" t="s">
        <v>109</v>
      </c>
      <c r="AZ2832" t="s">
        <v>732</v>
      </c>
      <c r="BA2832" t="s">
        <v>788</v>
      </c>
      <c r="BB2832">
        <v>-88</v>
      </c>
      <c r="BC2832" t="s">
        <v>221</v>
      </c>
      <c r="BF2832">
        <v>2</v>
      </c>
      <c r="BG2832" t="s">
        <v>221</v>
      </c>
      <c r="BP2832" t="s">
        <v>4178</v>
      </c>
      <c r="BQ2832">
        <v>85</v>
      </c>
      <c r="BR2832" t="s">
        <v>607</v>
      </c>
      <c r="BS2832">
        <v>2</v>
      </c>
      <c r="BZ2832" t="s">
        <v>607</v>
      </c>
      <c r="CA2832" t="s">
        <v>4497</v>
      </c>
    </row>
    <row r="2833" spans="1:79" hidden="1" x14ac:dyDescent="0.25">
      <c r="A2833" t="s">
        <v>4056</v>
      </c>
      <c r="B2833" t="s">
        <v>4057</v>
      </c>
      <c r="C2833" t="s">
        <v>4428</v>
      </c>
      <c r="D2833" t="s">
        <v>4188</v>
      </c>
      <c r="E2833" t="s">
        <v>4189</v>
      </c>
      <c r="F2833" s="1">
        <v>35641</v>
      </c>
      <c r="G2833" s="4">
        <v>0.55069444444444449</v>
      </c>
      <c r="H2833" t="s">
        <v>3944</v>
      </c>
      <c r="I2833">
        <v>1</v>
      </c>
      <c r="J2833" t="s">
        <v>221</v>
      </c>
      <c r="K2833" t="s">
        <v>222</v>
      </c>
      <c r="L2833">
        <v>1</v>
      </c>
      <c r="M2833">
        <v>1</v>
      </c>
      <c r="N2833" t="s">
        <v>4493</v>
      </c>
      <c r="P2833" t="s">
        <v>224</v>
      </c>
      <c r="Q2833" t="s">
        <v>732</v>
      </c>
      <c r="R2833" t="s">
        <v>226</v>
      </c>
      <c r="S2833" t="s">
        <v>227</v>
      </c>
      <c r="T2833">
        <v>0.125</v>
      </c>
      <c r="V2833">
        <v>0.02</v>
      </c>
      <c r="W2833">
        <v>0.02</v>
      </c>
      <c r="X2833" t="s">
        <v>281</v>
      </c>
      <c r="Y2833" t="s">
        <v>243</v>
      </c>
      <c r="Z2833" t="s">
        <v>4062</v>
      </c>
      <c r="AA2833" t="s">
        <v>3947</v>
      </c>
      <c r="AC2833" t="s">
        <v>4064</v>
      </c>
      <c r="AD2833" t="e">
        <f>-Site:Alameda</f>
        <v>#NAME?</v>
      </c>
      <c r="AE2833" t="s">
        <v>4066</v>
      </c>
      <c r="AF2833" t="s">
        <v>736</v>
      </c>
      <c r="AG2833" t="s">
        <v>4064</v>
      </c>
      <c r="AH2833" t="s">
        <v>4067</v>
      </c>
      <c r="AJ2833" t="s">
        <v>237</v>
      </c>
      <c r="AK2833">
        <v>37.742001000000002</v>
      </c>
      <c r="AL2833">
        <v>-122.32199859619099</v>
      </c>
      <c r="AM2833" t="s">
        <v>732</v>
      </c>
      <c r="AN2833" t="s">
        <v>239</v>
      </c>
      <c r="AO2833" t="s">
        <v>240</v>
      </c>
      <c r="AP2833" t="s">
        <v>4068</v>
      </c>
      <c r="AQ2833" t="s">
        <v>242</v>
      </c>
      <c r="AR2833" t="s">
        <v>732</v>
      </c>
      <c r="AS2833" t="s">
        <v>239</v>
      </c>
      <c r="AT2833" t="s">
        <v>239</v>
      </c>
      <c r="AU2833">
        <v>1</v>
      </c>
      <c r="AW2833" t="s">
        <v>4069</v>
      </c>
      <c r="AX2833" t="s">
        <v>732</v>
      </c>
      <c r="AY2833" t="s">
        <v>109</v>
      </c>
      <c r="AZ2833" t="s">
        <v>732</v>
      </c>
      <c r="BA2833" t="s">
        <v>788</v>
      </c>
      <c r="BB2833">
        <v>-88</v>
      </c>
      <c r="BC2833" t="s">
        <v>221</v>
      </c>
      <c r="BF2833">
        <v>10</v>
      </c>
      <c r="BG2833" t="s">
        <v>221</v>
      </c>
      <c r="BP2833" t="s">
        <v>4190</v>
      </c>
      <c r="BQ2833">
        <v>75</v>
      </c>
      <c r="BR2833" t="s">
        <v>607</v>
      </c>
      <c r="BS2833">
        <v>2</v>
      </c>
      <c r="BZ2833" t="s">
        <v>607</v>
      </c>
      <c r="CA2833" t="s">
        <v>4498</v>
      </c>
    </row>
    <row r="2834" spans="1:79" hidden="1" x14ac:dyDescent="0.25">
      <c r="A2834" t="s">
        <v>4056</v>
      </c>
      <c r="B2834" t="s">
        <v>4057</v>
      </c>
      <c r="C2834" t="s">
        <v>4428</v>
      </c>
      <c r="D2834" t="s">
        <v>4192</v>
      </c>
      <c r="E2834" t="s">
        <v>4193</v>
      </c>
      <c r="F2834" s="1">
        <v>35641</v>
      </c>
      <c r="G2834" s="4">
        <v>0.44097222222222227</v>
      </c>
      <c r="H2834" t="s">
        <v>3944</v>
      </c>
      <c r="I2834">
        <v>1</v>
      </c>
      <c r="J2834" t="s">
        <v>221</v>
      </c>
      <c r="K2834" t="s">
        <v>222</v>
      </c>
      <c r="L2834">
        <v>1</v>
      </c>
      <c r="M2834">
        <v>1</v>
      </c>
      <c r="N2834" t="s">
        <v>4493</v>
      </c>
      <c r="P2834" t="s">
        <v>224</v>
      </c>
      <c r="Q2834" t="s">
        <v>732</v>
      </c>
      <c r="R2834" t="s">
        <v>226</v>
      </c>
      <c r="S2834" t="s">
        <v>227</v>
      </c>
      <c r="T2834">
        <v>0.155</v>
      </c>
      <c r="V2834">
        <v>0.02</v>
      </c>
      <c r="W2834">
        <v>0.02</v>
      </c>
      <c r="X2834" t="s">
        <v>281</v>
      </c>
      <c r="Y2834" t="s">
        <v>243</v>
      </c>
      <c r="Z2834" t="s">
        <v>4062</v>
      </c>
      <c r="AA2834" t="s">
        <v>3947</v>
      </c>
      <c r="AC2834" t="s">
        <v>4064</v>
      </c>
      <c r="AD2834" t="e">
        <f>-Site:(Red) Rock</f>
        <v>#NAME?</v>
      </c>
      <c r="AE2834" t="s">
        <v>4066</v>
      </c>
      <c r="AF2834" t="s">
        <v>736</v>
      </c>
      <c r="AG2834" t="s">
        <v>4064</v>
      </c>
      <c r="AH2834" t="s">
        <v>4067</v>
      </c>
      <c r="AJ2834" t="s">
        <v>237</v>
      </c>
      <c r="AK2834">
        <v>37.917999000000002</v>
      </c>
      <c r="AL2834">
        <v>-122.435997009277</v>
      </c>
      <c r="AM2834" t="s">
        <v>732</v>
      </c>
      <c r="AN2834" t="s">
        <v>239</v>
      </c>
      <c r="AO2834" t="s">
        <v>240</v>
      </c>
      <c r="AP2834" t="s">
        <v>4068</v>
      </c>
      <c r="AQ2834" t="s">
        <v>242</v>
      </c>
      <c r="AR2834" t="s">
        <v>732</v>
      </c>
      <c r="AS2834" t="s">
        <v>239</v>
      </c>
      <c r="AT2834" t="s">
        <v>239</v>
      </c>
      <c r="AU2834">
        <v>1</v>
      </c>
      <c r="AW2834" t="s">
        <v>4069</v>
      </c>
      <c r="AX2834" t="s">
        <v>732</v>
      </c>
      <c r="AY2834" t="s">
        <v>109</v>
      </c>
      <c r="AZ2834" t="s">
        <v>732</v>
      </c>
      <c r="BA2834" t="s">
        <v>788</v>
      </c>
      <c r="BB2834">
        <v>-88</v>
      </c>
      <c r="BC2834" t="s">
        <v>221</v>
      </c>
      <c r="BF2834">
        <v>11</v>
      </c>
      <c r="BG2834" t="s">
        <v>221</v>
      </c>
      <c r="BP2834" t="s">
        <v>4070</v>
      </c>
      <c r="BQ2834">
        <v>41</v>
      </c>
      <c r="BR2834" t="s">
        <v>607</v>
      </c>
      <c r="BS2834">
        <v>2</v>
      </c>
      <c r="BZ2834" t="s">
        <v>607</v>
      </c>
      <c r="CA2834" t="s">
        <v>4499</v>
      </c>
    </row>
    <row r="2835" spans="1:79" hidden="1" x14ac:dyDescent="0.25">
      <c r="A2835" t="s">
        <v>4056</v>
      </c>
      <c r="B2835" t="s">
        <v>4057</v>
      </c>
      <c r="C2835" t="s">
        <v>4428</v>
      </c>
      <c r="D2835" t="s">
        <v>4086</v>
      </c>
      <c r="E2835" t="s">
        <v>4087</v>
      </c>
      <c r="F2835" s="1">
        <v>35641</v>
      </c>
      <c r="G2835" s="4">
        <v>0.37152777777777773</v>
      </c>
      <c r="H2835" t="s">
        <v>3944</v>
      </c>
      <c r="I2835">
        <v>1</v>
      </c>
      <c r="J2835" t="s">
        <v>221</v>
      </c>
      <c r="K2835" t="s">
        <v>222</v>
      </c>
      <c r="L2835">
        <v>1</v>
      </c>
      <c r="M2835">
        <v>1</v>
      </c>
      <c r="N2835" t="s">
        <v>4493</v>
      </c>
      <c r="P2835" t="s">
        <v>224</v>
      </c>
      <c r="Q2835" t="s">
        <v>732</v>
      </c>
      <c r="R2835" t="s">
        <v>226</v>
      </c>
      <c r="S2835" t="s">
        <v>227</v>
      </c>
      <c r="T2835">
        <v>0.107</v>
      </c>
      <c r="V2835">
        <v>0.02</v>
      </c>
      <c r="W2835">
        <v>0.02</v>
      </c>
      <c r="X2835" t="s">
        <v>281</v>
      </c>
      <c r="Y2835" t="s">
        <v>243</v>
      </c>
      <c r="Z2835" t="s">
        <v>4062</v>
      </c>
      <c r="AA2835" t="s">
        <v>3947</v>
      </c>
      <c r="AC2835" t="s">
        <v>4064</v>
      </c>
      <c r="AD2835" t="e">
        <f>-Site:Point Isabel</f>
        <v>#NAME?</v>
      </c>
      <c r="AE2835" t="s">
        <v>4066</v>
      </c>
      <c r="AF2835" t="s">
        <v>736</v>
      </c>
      <c r="AG2835" t="s">
        <v>4064</v>
      </c>
      <c r="AH2835" t="s">
        <v>4067</v>
      </c>
      <c r="AJ2835" t="s">
        <v>237</v>
      </c>
      <c r="AK2835">
        <v>37.887000999999998</v>
      </c>
      <c r="AL2835">
        <v>-122.34300231933599</v>
      </c>
      <c r="AM2835" t="s">
        <v>732</v>
      </c>
      <c r="AN2835" t="s">
        <v>239</v>
      </c>
      <c r="AO2835" t="s">
        <v>240</v>
      </c>
      <c r="AP2835" t="s">
        <v>4068</v>
      </c>
      <c r="AQ2835" t="s">
        <v>242</v>
      </c>
      <c r="AR2835" t="s">
        <v>732</v>
      </c>
      <c r="AS2835" t="s">
        <v>239</v>
      </c>
      <c r="AT2835" t="s">
        <v>239</v>
      </c>
      <c r="AU2835">
        <v>1</v>
      </c>
      <c r="AW2835" t="s">
        <v>4069</v>
      </c>
      <c r="AX2835" t="s">
        <v>732</v>
      </c>
      <c r="AY2835" t="s">
        <v>109</v>
      </c>
      <c r="AZ2835" t="s">
        <v>732</v>
      </c>
      <c r="BA2835" t="s">
        <v>788</v>
      </c>
      <c r="BB2835">
        <v>-88</v>
      </c>
      <c r="BC2835" t="s">
        <v>221</v>
      </c>
      <c r="BF2835">
        <v>3</v>
      </c>
      <c r="BG2835" t="s">
        <v>221</v>
      </c>
      <c r="BP2835" t="s">
        <v>4088</v>
      </c>
      <c r="BQ2835">
        <v>1</v>
      </c>
      <c r="BR2835" t="s">
        <v>607</v>
      </c>
      <c r="BS2835">
        <v>2</v>
      </c>
      <c r="BZ2835" t="s">
        <v>607</v>
      </c>
      <c r="CA2835" t="s">
        <v>4500</v>
      </c>
    </row>
    <row r="2836" spans="1:79" hidden="1" x14ac:dyDescent="0.25">
      <c r="A2836" t="s">
        <v>4056</v>
      </c>
      <c r="B2836" t="s">
        <v>4057</v>
      </c>
      <c r="C2836" t="s">
        <v>4428</v>
      </c>
      <c r="D2836" t="s">
        <v>4100</v>
      </c>
      <c r="E2836" t="s">
        <v>4101</v>
      </c>
      <c r="F2836" s="1">
        <v>35641</v>
      </c>
      <c r="G2836" s="4">
        <v>0.62152777777777779</v>
      </c>
      <c r="H2836" t="s">
        <v>3944</v>
      </c>
      <c r="I2836">
        <v>1</v>
      </c>
      <c r="J2836" t="s">
        <v>221</v>
      </c>
      <c r="K2836" t="s">
        <v>222</v>
      </c>
      <c r="L2836">
        <v>1</v>
      </c>
      <c r="M2836">
        <v>1</v>
      </c>
      <c r="N2836" t="s">
        <v>4493</v>
      </c>
      <c r="P2836" t="s">
        <v>224</v>
      </c>
      <c r="Q2836" t="s">
        <v>732</v>
      </c>
      <c r="R2836" t="s">
        <v>226</v>
      </c>
      <c r="S2836" t="s">
        <v>227</v>
      </c>
      <c r="T2836">
        <v>0.106</v>
      </c>
      <c r="V2836">
        <v>0.02</v>
      </c>
      <c r="W2836">
        <v>0.02</v>
      </c>
      <c r="X2836" t="s">
        <v>281</v>
      </c>
      <c r="Y2836" t="s">
        <v>243</v>
      </c>
      <c r="Z2836" t="s">
        <v>4062</v>
      </c>
      <c r="AA2836" t="s">
        <v>3947</v>
      </c>
      <c r="AC2836" t="s">
        <v>4064</v>
      </c>
      <c r="AD2836" t="e">
        <f>-Site:Yerba Buena Island</f>
        <v>#NAME?</v>
      </c>
      <c r="AE2836" t="s">
        <v>4066</v>
      </c>
      <c r="AF2836" t="s">
        <v>736</v>
      </c>
      <c r="AG2836" t="s">
        <v>4064</v>
      </c>
      <c r="AH2836" t="s">
        <v>4067</v>
      </c>
      <c r="AJ2836" t="s">
        <v>237</v>
      </c>
      <c r="AK2836">
        <v>37.821998999999998</v>
      </c>
      <c r="AL2836">
        <v>-122.34999847412099</v>
      </c>
      <c r="AM2836" t="s">
        <v>732</v>
      </c>
      <c r="AN2836" t="s">
        <v>239</v>
      </c>
      <c r="AO2836" t="s">
        <v>240</v>
      </c>
      <c r="AP2836" t="s">
        <v>4068</v>
      </c>
      <c r="AQ2836" t="s">
        <v>242</v>
      </c>
      <c r="AR2836" t="s">
        <v>732</v>
      </c>
      <c r="AS2836" t="s">
        <v>239</v>
      </c>
      <c r="AT2836" t="s">
        <v>239</v>
      </c>
      <c r="AU2836">
        <v>1</v>
      </c>
      <c r="AW2836" t="s">
        <v>4069</v>
      </c>
      <c r="AX2836" t="s">
        <v>732</v>
      </c>
      <c r="AY2836" t="s">
        <v>109</v>
      </c>
      <c r="AZ2836" t="s">
        <v>732</v>
      </c>
      <c r="BA2836" t="s">
        <v>788</v>
      </c>
      <c r="BB2836">
        <v>-88</v>
      </c>
      <c r="BC2836" t="s">
        <v>221</v>
      </c>
      <c r="BF2836">
        <v>7</v>
      </c>
      <c r="BG2836" t="s">
        <v>221</v>
      </c>
      <c r="BP2836" t="s">
        <v>4088</v>
      </c>
      <c r="BQ2836">
        <v>1</v>
      </c>
      <c r="BR2836" t="s">
        <v>607</v>
      </c>
      <c r="BS2836">
        <v>2</v>
      </c>
      <c r="BZ2836" t="s">
        <v>607</v>
      </c>
      <c r="CA2836" t="s">
        <v>4501</v>
      </c>
    </row>
    <row r="2837" spans="1:79" hidden="1" x14ac:dyDescent="0.25">
      <c r="A2837" t="s">
        <v>4056</v>
      </c>
      <c r="B2837" t="s">
        <v>4057</v>
      </c>
      <c r="C2837" t="s">
        <v>4428</v>
      </c>
      <c r="D2837" t="s">
        <v>4059</v>
      </c>
      <c r="E2837" t="s">
        <v>4060</v>
      </c>
      <c r="F2837" s="1">
        <v>35642</v>
      </c>
      <c r="G2837" s="4">
        <v>0.36249999999999999</v>
      </c>
      <c r="H2837" t="s">
        <v>3944</v>
      </c>
      <c r="I2837">
        <v>1</v>
      </c>
      <c r="J2837" t="s">
        <v>221</v>
      </c>
      <c r="K2837" t="s">
        <v>222</v>
      </c>
      <c r="L2837">
        <v>1</v>
      </c>
      <c r="M2837">
        <v>1</v>
      </c>
      <c r="N2837" t="s">
        <v>4493</v>
      </c>
      <c r="P2837" t="s">
        <v>224</v>
      </c>
      <c r="Q2837" t="s">
        <v>732</v>
      </c>
      <c r="R2837" t="s">
        <v>226</v>
      </c>
      <c r="S2837" t="s">
        <v>227</v>
      </c>
      <c r="T2837">
        <v>7.3999999999999996E-2</v>
      </c>
      <c r="V2837">
        <v>0.02</v>
      </c>
      <c r="W2837">
        <v>0.02</v>
      </c>
      <c r="X2837" t="s">
        <v>281</v>
      </c>
      <c r="Y2837" t="s">
        <v>243</v>
      </c>
      <c r="Z2837" t="s">
        <v>4062</v>
      </c>
      <c r="AA2837" t="s">
        <v>3947</v>
      </c>
      <c r="AC2837" t="s">
        <v>4064</v>
      </c>
      <c r="AD2837" t="e">
        <f>-Site:Golden Gate</f>
        <v>#NAME?</v>
      </c>
      <c r="AE2837" t="s">
        <v>4066</v>
      </c>
      <c r="AF2837" t="s">
        <v>736</v>
      </c>
      <c r="AG2837" t="s">
        <v>4064</v>
      </c>
      <c r="AH2837" t="s">
        <v>4067</v>
      </c>
      <c r="AJ2837" t="s">
        <v>237</v>
      </c>
      <c r="AK2837">
        <v>37.863998000000002</v>
      </c>
      <c r="AL2837">
        <v>-122.673332214355</v>
      </c>
      <c r="AM2837" t="s">
        <v>732</v>
      </c>
      <c r="AN2837" t="s">
        <v>239</v>
      </c>
      <c r="AO2837" t="s">
        <v>240</v>
      </c>
      <c r="AP2837" t="s">
        <v>4068</v>
      </c>
      <c r="AQ2837" t="s">
        <v>242</v>
      </c>
      <c r="AR2837" t="s">
        <v>732</v>
      </c>
      <c r="AS2837" t="s">
        <v>239</v>
      </c>
      <c r="AT2837" t="s">
        <v>239</v>
      </c>
      <c r="AU2837">
        <v>1</v>
      </c>
      <c r="AW2837" t="s">
        <v>4069</v>
      </c>
      <c r="AX2837" t="s">
        <v>732</v>
      </c>
      <c r="AY2837" t="s">
        <v>109</v>
      </c>
      <c r="AZ2837" t="s">
        <v>732</v>
      </c>
      <c r="BA2837" t="s">
        <v>788</v>
      </c>
      <c r="BB2837">
        <v>-88</v>
      </c>
      <c r="BC2837" t="s">
        <v>221</v>
      </c>
      <c r="BF2837">
        <v>13</v>
      </c>
      <c r="BG2837" t="s">
        <v>221</v>
      </c>
      <c r="BP2837" t="s">
        <v>4070</v>
      </c>
      <c r="BQ2837">
        <v>41</v>
      </c>
      <c r="BR2837" t="s">
        <v>607</v>
      </c>
      <c r="BS2837">
        <v>2</v>
      </c>
      <c r="BZ2837" t="s">
        <v>607</v>
      </c>
      <c r="CA2837" t="s">
        <v>4502</v>
      </c>
    </row>
    <row r="2838" spans="1:79" hidden="1" x14ac:dyDescent="0.25">
      <c r="A2838" t="s">
        <v>4056</v>
      </c>
      <c r="B2838" t="s">
        <v>4057</v>
      </c>
      <c r="C2838" t="s">
        <v>4428</v>
      </c>
      <c r="D2838" t="s">
        <v>4103</v>
      </c>
      <c r="E2838" t="s">
        <v>4104</v>
      </c>
      <c r="F2838" s="1">
        <v>35642</v>
      </c>
      <c r="G2838" s="4">
        <v>0.4597222222222222</v>
      </c>
      <c r="H2838" t="s">
        <v>3944</v>
      </c>
      <c r="I2838">
        <v>1</v>
      </c>
      <c r="J2838" t="s">
        <v>221</v>
      </c>
      <c r="K2838" t="s">
        <v>222</v>
      </c>
      <c r="L2838">
        <v>1</v>
      </c>
      <c r="M2838">
        <v>1</v>
      </c>
      <c r="N2838" t="s">
        <v>4493</v>
      </c>
      <c r="P2838" t="s">
        <v>224</v>
      </c>
      <c r="Q2838" t="s">
        <v>732</v>
      </c>
      <c r="R2838" t="s">
        <v>226</v>
      </c>
      <c r="S2838" t="s">
        <v>227</v>
      </c>
      <c r="T2838">
        <v>0.10100000000000001</v>
      </c>
      <c r="V2838">
        <v>0.02</v>
      </c>
      <c r="W2838">
        <v>0.02</v>
      </c>
      <c r="X2838" t="s">
        <v>281</v>
      </c>
      <c r="Y2838" t="s">
        <v>243</v>
      </c>
      <c r="Z2838" t="s">
        <v>4062</v>
      </c>
      <c r="AA2838" t="s">
        <v>3947</v>
      </c>
      <c r="AC2838" t="s">
        <v>4064</v>
      </c>
      <c r="AD2838" t="e">
        <f>-Site:Richardson Bay</f>
        <v>#NAME?</v>
      </c>
      <c r="AE2838" t="s">
        <v>4066</v>
      </c>
      <c r="AF2838" t="s">
        <v>736</v>
      </c>
      <c r="AG2838" t="s">
        <v>4064</v>
      </c>
      <c r="AH2838" t="s">
        <v>4067</v>
      </c>
      <c r="AJ2838" t="s">
        <v>237</v>
      </c>
      <c r="AK2838">
        <v>37.862000000000002</v>
      </c>
      <c r="AL2838">
        <v>-122.478996276855</v>
      </c>
      <c r="AM2838" t="s">
        <v>732</v>
      </c>
      <c r="AN2838" t="s">
        <v>239</v>
      </c>
      <c r="AO2838" t="s">
        <v>240</v>
      </c>
      <c r="AP2838" t="s">
        <v>4068</v>
      </c>
      <c r="AQ2838" t="s">
        <v>242</v>
      </c>
      <c r="AR2838" t="s">
        <v>732</v>
      </c>
      <c r="AS2838" t="s">
        <v>239</v>
      </c>
      <c r="AT2838" t="s">
        <v>239</v>
      </c>
      <c r="AU2838">
        <v>1</v>
      </c>
      <c r="AW2838" t="s">
        <v>4069</v>
      </c>
      <c r="AX2838" t="s">
        <v>732</v>
      </c>
      <c r="AY2838" t="s">
        <v>109</v>
      </c>
      <c r="AZ2838" t="s">
        <v>732</v>
      </c>
      <c r="BA2838" t="s">
        <v>788</v>
      </c>
      <c r="BB2838">
        <v>-88</v>
      </c>
      <c r="BC2838" t="s">
        <v>221</v>
      </c>
      <c r="BF2838">
        <v>3</v>
      </c>
      <c r="BG2838" t="s">
        <v>221</v>
      </c>
      <c r="BP2838" t="s">
        <v>4070</v>
      </c>
      <c r="BQ2838">
        <v>41</v>
      </c>
      <c r="BR2838" t="s">
        <v>607</v>
      </c>
      <c r="BS2838">
        <v>2</v>
      </c>
      <c r="BZ2838" t="s">
        <v>607</v>
      </c>
      <c r="CA2838" t="s">
        <v>4503</v>
      </c>
    </row>
    <row r="2839" spans="1:79" hidden="1" x14ac:dyDescent="0.25">
      <c r="A2839" t="s">
        <v>4056</v>
      </c>
      <c r="B2839" t="s">
        <v>4057</v>
      </c>
      <c r="C2839" t="s">
        <v>4428</v>
      </c>
      <c r="D2839" t="s">
        <v>4455</v>
      </c>
      <c r="E2839" t="s">
        <v>4456</v>
      </c>
      <c r="F2839" s="1">
        <v>35643</v>
      </c>
      <c r="G2839" s="4">
        <v>0.60416666666666663</v>
      </c>
      <c r="H2839" t="s">
        <v>3944</v>
      </c>
      <c r="I2839">
        <v>1</v>
      </c>
      <c r="J2839" t="s">
        <v>221</v>
      </c>
      <c r="K2839" t="s">
        <v>222</v>
      </c>
      <c r="L2839">
        <v>1</v>
      </c>
      <c r="M2839">
        <v>1</v>
      </c>
      <c r="N2839" t="s">
        <v>4488</v>
      </c>
      <c r="P2839" t="s">
        <v>224</v>
      </c>
      <c r="Q2839" t="s">
        <v>732</v>
      </c>
      <c r="R2839" t="s">
        <v>226</v>
      </c>
      <c r="S2839" t="s">
        <v>227</v>
      </c>
      <c r="T2839">
        <v>5.94</v>
      </c>
      <c r="V2839">
        <v>0.02</v>
      </c>
      <c r="W2839">
        <v>0.02</v>
      </c>
      <c r="X2839" t="s">
        <v>281</v>
      </c>
      <c r="Y2839" t="s">
        <v>243</v>
      </c>
      <c r="Z2839" t="s">
        <v>4062</v>
      </c>
      <c r="AA2839" t="s">
        <v>3947</v>
      </c>
      <c r="AC2839" t="s">
        <v>4064</v>
      </c>
      <c r="AD2839" t="e">
        <f>-Site:Guadalupe River</f>
        <v>#NAME?</v>
      </c>
      <c r="AE2839" t="s">
        <v>4066</v>
      </c>
      <c r="AF2839" t="s">
        <v>736</v>
      </c>
      <c r="AG2839" t="s">
        <v>4064</v>
      </c>
      <c r="AH2839" t="s">
        <v>4067</v>
      </c>
      <c r="AJ2839" t="s">
        <v>237</v>
      </c>
      <c r="AK2839">
        <v>37.425998999999997</v>
      </c>
      <c r="AL2839">
        <v>-121.98000335693401</v>
      </c>
      <c r="AM2839" t="s">
        <v>732</v>
      </c>
      <c r="AN2839" t="s">
        <v>239</v>
      </c>
      <c r="AO2839" t="s">
        <v>240</v>
      </c>
      <c r="AP2839" t="s">
        <v>4068</v>
      </c>
      <c r="AQ2839" t="s">
        <v>242</v>
      </c>
      <c r="AR2839" t="s">
        <v>732</v>
      </c>
      <c r="AS2839" t="s">
        <v>239</v>
      </c>
      <c r="AT2839" t="s">
        <v>239</v>
      </c>
      <c r="AU2839">
        <v>1</v>
      </c>
      <c r="AW2839" t="s">
        <v>4069</v>
      </c>
      <c r="AX2839" t="s">
        <v>732</v>
      </c>
      <c r="AY2839" t="s">
        <v>109</v>
      </c>
      <c r="AZ2839" t="s">
        <v>732</v>
      </c>
      <c r="BA2839" t="s">
        <v>788</v>
      </c>
      <c r="BB2839">
        <v>-88</v>
      </c>
      <c r="BC2839" t="s">
        <v>221</v>
      </c>
      <c r="BF2839">
        <v>0</v>
      </c>
      <c r="BG2839" t="s">
        <v>221</v>
      </c>
      <c r="BP2839" t="s">
        <v>4178</v>
      </c>
      <c r="BQ2839">
        <v>85</v>
      </c>
      <c r="BR2839" t="s">
        <v>607</v>
      </c>
      <c r="BS2839">
        <v>2</v>
      </c>
      <c r="BZ2839" t="s">
        <v>607</v>
      </c>
      <c r="CA2839" t="s">
        <v>4504</v>
      </c>
    </row>
    <row r="2840" spans="1:79" hidden="1" x14ac:dyDescent="0.25">
      <c r="A2840" t="s">
        <v>4056</v>
      </c>
      <c r="B2840" t="s">
        <v>4057</v>
      </c>
      <c r="C2840" t="s">
        <v>4428</v>
      </c>
      <c r="D2840" t="s">
        <v>4370</v>
      </c>
      <c r="E2840" t="s">
        <v>4371</v>
      </c>
      <c r="F2840" s="1">
        <v>35643</v>
      </c>
      <c r="G2840" s="4">
        <v>0.45833333333333331</v>
      </c>
      <c r="H2840" t="s">
        <v>3944</v>
      </c>
      <c r="I2840">
        <v>1</v>
      </c>
      <c r="J2840" t="s">
        <v>221</v>
      </c>
      <c r="K2840" t="s">
        <v>222</v>
      </c>
      <c r="L2840">
        <v>1</v>
      </c>
      <c r="M2840">
        <v>1</v>
      </c>
      <c r="N2840" t="s">
        <v>4488</v>
      </c>
      <c r="P2840" t="s">
        <v>224</v>
      </c>
      <c r="Q2840" t="s">
        <v>732</v>
      </c>
      <c r="R2840" t="s">
        <v>226</v>
      </c>
      <c r="S2840" t="s">
        <v>227</v>
      </c>
      <c r="T2840">
        <v>1.61</v>
      </c>
      <c r="V2840">
        <v>0.02</v>
      </c>
      <c r="W2840">
        <v>0.02</v>
      </c>
      <c r="X2840" t="s">
        <v>281</v>
      </c>
      <c r="Y2840" t="s">
        <v>243</v>
      </c>
      <c r="Z2840" t="s">
        <v>4062</v>
      </c>
      <c r="AA2840" t="s">
        <v>3947</v>
      </c>
      <c r="AC2840" t="s">
        <v>4064</v>
      </c>
      <c r="AD2840" t="e">
        <f>-Site:Standish Dam</f>
        <v>#NAME?</v>
      </c>
      <c r="AE2840" t="s">
        <v>4066</v>
      </c>
      <c r="AF2840" t="s">
        <v>736</v>
      </c>
      <c r="AG2840" t="s">
        <v>4064</v>
      </c>
      <c r="AH2840" t="s">
        <v>4067</v>
      </c>
      <c r="AJ2840" t="s">
        <v>237</v>
      </c>
      <c r="AK2840">
        <v>37.451672000000002</v>
      </c>
      <c r="AL2840">
        <v>-121.921501159668</v>
      </c>
      <c r="AM2840" t="s">
        <v>732</v>
      </c>
      <c r="AN2840" t="s">
        <v>239</v>
      </c>
      <c r="AO2840" t="s">
        <v>240</v>
      </c>
      <c r="AP2840" t="s">
        <v>4068</v>
      </c>
      <c r="AQ2840" t="s">
        <v>242</v>
      </c>
      <c r="AR2840" t="s">
        <v>732</v>
      </c>
      <c r="AS2840" t="s">
        <v>239</v>
      </c>
      <c r="AT2840" t="s">
        <v>239</v>
      </c>
      <c r="AU2840">
        <v>1</v>
      </c>
      <c r="AW2840" t="s">
        <v>4069</v>
      </c>
      <c r="AX2840" t="s">
        <v>732</v>
      </c>
      <c r="AY2840" t="s">
        <v>109</v>
      </c>
      <c r="AZ2840" t="s">
        <v>732</v>
      </c>
      <c r="BA2840" t="s">
        <v>788</v>
      </c>
      <c r="BB2840">
        <v>-88</v>
      </c>
      <c r="BC2840" t="s">
        <v>221</v>
      </c>
      <c r="BF2840">
        <v>0</v>
      </c>
      <c r="BG2840" t="s">
        <v>221</v>
      </c>
      <c r="BP2840" t="s">
        <v>4178</v>
      </c>
      <c r="BQ2840">
        <v>85</v>
      </c>
      <c r="BR2840" t="s">
        <v>607</v>
      </c>
      <c r="BS2840">
        <v>2</v>
      </c>
      <c r="BZ2840" t="s">
        <v>607</v>
      </c>
      <c r="CA2840" t="s">
        <v>4505</v>
      </c>
    </row>
    <row r="2841" spans="1:79" hidden="1" x14ac:dyDescent="0.25">
      <c r="A2841" t="s">
        <v>4056</v>
      </c>
      <c r="B2841" t="s">
        <v>4057</v>
      </c>
      <c r="C2841" t="s">
        <v>4428</v>
      </c>
      <c r="D2841" t="s">
        <v>4113</v>
      </c>
      <c r="E2841" t="s">
        <v>4114</v>
      </c>
      <c r="F2841" s="1">
        <v>35646</v>
      </c>
      <c r="G2841" s="4">
        <v>0.51736111111111105</v>
      </c>
      <c r="H2841" t="s">
        <v>3944</v>
      </c>
      <c r="I2841">
        <v>1</v>
      </c>
      <c r="J2841" t="s">
        <v>221</v>
      </c>
      <c r="K2841" t="s">
        <v>222</v>
      </c>
      <c r="L2841">
        <v>1</v>
      </c>
      <c r="M2841">
        <v>1</v>
      </c>
      <c r="N2841" t="s">
        <v>4488</v>
      </c>
      <c r="P2841" t="s">
        <v>224</v>
      </c>
      <c r="Q2841" t="s">
        <v>732</v>
      </c>
      <c r="R2841" t="s">
        <v>226</v>
      </c>
      <c r="S2841" t="s">
        <v>227</v>
      </c>
      <c r="T2841">
        <v>0.18099999999999999</v>
      </c>
      <c r="V2841">
        <v>0.02</v>
      </c>
      <c r="W2841">
        <v>0.02</v>
      </c>
      <c r="X2841" t="s">
        <v>281</v>
      </c>
      <c r="Y2841" t="s">
        <v>243</v>
      </c>
      <c r="Z2841" t="s">
        <v>4062</v>
      </c>
      <c r="AA2841" t="s">
        <v>3947</v>
      </c>
      <c r="AC2841" t="s">
        <v>4064</v>
      </c>
      <c r="AD2841" t="e">
        <f>-Site:(San) Pablo Bay</f>
        <v>#NAME?</v>
      </c>
      <c r="AE2841" t="s">
        <v>4066</v>
      </c>
      <c r="AF2841" t="s">
        <v>736</v>
      </c>
      <c r="AG2841" t="s">
        <v>4064</v>
      </c>
      <c r="AH2841" t="s">
        <v>4067</v>
      </c>
      <c r="AJ2841" t="s">
        <v>237</v>
      </c>
      <c r="AK2841">
        <v>38.048000000000002</v>
      </c>
      <c r="AL2841">
        <v>-122.421997070312</v>
      </c>
      <c r="AM2841" t="s">
        <v>732</v>
      </c>
      <c r="AN2841" t="s">
        <v>239</v>
      </c>
      <c r="AO2841" t="s">
        <v>240</v>
      </c>
      <c r="AP2841" t="s">
        <v>4068</v>
      </c>
      <c r="AQ2841" t="s">
        <v>242</v>
      </c>
      <c r="AR2841" t="s">
        <v>732</v>
      </c>
      <c r="AS2841" t="s">
        <v>239</v>
      </c>
      <c r="AT2841" t="s">
        <v>239</v>
      </c>
      <c r="AU2841">
        <v>1</v>
      </c>
      <c r="AW2841" t="s">
        <v>4069</v>
      </c>
      <c r="AX2841" t="s">
        <v>732</v>
      </c>
      <c r="AY2841" t="s">
        <v>109</v>
      </c>
      <c r="AZ2841" t="s">
        <v>732</v>
      </c>
      <c r="BA2841" t="s">
        <v>788</v>
      </c>
      <c r="BB2841">
        <v>-88</v>
      </c>
      <c r="BC2841" t="s">
        <v>221</v>
      </c>
      <c r="BF2841">
        <v>4</v>
      </c>
      <c r="BG2841" t="s">
        <v>221</v>
      </c>
      <c r="BP2841" t="s">
        <v>4070</v>
      </c>
      <c r="BQ2841">
        <v>41</v>
      </c>
      <c r="BR2841" t="s">
        <v>607</v>
      </c>
      <c r="BS2841">
        <v>2</v>
      </c>
      <c r="BZ2841" t="s">
        <v>607</v>
      </c>
      <c r="CA2841" t="s">
        <v>4506</v>
      </c>
    </row>
    <row r="2842" spans="1:79" hidden="1" x14ac:dyDescent="0.25">
      <c r="A2842" t="s">
        <v>4056</v>
      </c>
      <c r="B2842" t="s">
        <v>4057</v>
      </c>
      <c r="C2842" t="s">
        <v>4428</v>
      </c>
      <c r="D2842" t="s">
        <v>4119</v>
      </c>
      <c r="E2842" t="s">
        <v>4120</v>
      </c>
      <c r="F2842" s="1">
        <v>35646</v>
      </c>
      <c r="G2842" s="4">
        <v>0.3576388888888889</v>
      </c>
      <c r="H2842" t="s">
        <v>3944</v>
      </c>
      <c r="I2842">
        <v>1</v>
      </c>
      <c r="J2842" t="s">
        <v>221</v>
      </c>
      <c r="K2842" t="s">
        <v>222</v>
      </c>
      <c r="L2842">
        <v>1</v>
      </c>
      <c r="M2842">
        <v>1</v>
      </c>
      <c r="N2842" t="s">
        <v>4488</v>
      </c>
      <c r="P2842" t="s">
        <v>224</v>
      </c>
      <c r="Q2842" t="s">
        <v>732</v>
      </c>
      <c r="R2842" t="s">
        <v>226</v>
      </c>
      <c r="S2842" t="s">
        <v>227</v>
      </c>
      <c r="T2842">
        <v>0.20699999999999999</v>
      </c>
      <c r="V2842">
        <v>0.02</v>
      </c>
      <c r="W2842">
        <v>0.02</v>
      </c>
      <c r="X2842" t="s">
        <v>281</v>
      </c>
      <c r="Y2842" t="s">
        <v>243</v>
      </c>
      <c r="Z2842" t="s">
        <v>4062</v>
      </c>
      <c r="AA2842" t="s">
        <v>3947</v>
      </c>
      <c r="AC2842" t="s">
        <v>4064</v>
      </c>
      <c r="AD2842" t="e">
        <f>-Site:Davis Point</f>
        <v>#NAME?</v>
      </c>
      <c r="AE2842" t="s">
        <v>4066</v>
      </c>
      <c r="AF2842" t="s">
        <v>736</v>
      </c>
      <c r="AG2842" t="s">
        <v>4064</v>
      </c>
      <c r="AH2842" t="s">
        <v>4067</v>
      </c>
      <c r="AJ2842" t="s">
        <v>237</v>
      </c>
      <c r="AK2842">
        <v>38.050998999999997</v>
      </c>
      <c r="AL2842">
        <v>-122.27799987793</v>
      </c>
      <c r="AM2842" t="s">
        <v>732</v>
      </c>
      <c r="AN2842" t="s">
        <v>239</v>
      </c>
      <c r="AO2842" t="s">
        <v>240</v>
      </c>
      <c r="AP2842" t="s">
        <v>4068</v>
      </c>
      <c r="AQ2842" t="s">
        <v>242</v>
      </c>
      <c r="AR2842" t="s">
        <v>732</v>
      </c>
      <c r="AS2842" t="s">
        <v>239</v>
      </c>
      <c r="AT2842" t="s">
        <v>239</v>
      </c>
      <c r="AU2842">
        <v>1</v>
      </c>
      <c r="AW2842" t="s">
        <v>4069</v>
      </c>
      <c r="AX2842" t="s">
        <v>732</v>
      </c>
      <c r="AY2842" t="s">
        <v>109</v>
      </c>
      <c r="AZ2842" t="s">
        <v>732</v>
      </c>
      <c r="BA2842" t="s">
        <v>788</v>
      </c>
      <c r="BB2842">
        <v>-88</v>
      </c>
      <c r="BC2842" t="s">
        <v>221</v>
      </c>
      <c r="BF2842">
        <v>5</v>
      </c>
      <c r="BG2842" t="s">
        <v>221</v>
      </c>
      <c r="BP2842" t="s">
        <v>4111</v>
      </c>
      <c r="BQ2842">
        <v>13</v>
      </c>
      <c r="BR2842" t="s">
        <v>607</v>
      </c>
      <c r="BS2842">
        <v>2</v>
      </c>
      <c r="BZ2842" t="s">
        <v>607</v>
      </c>
      <c r="CA2842" t="s">
        <v>4507</v>
      </c>
    </row>
    <row r="2843" spans="1:79" hidden="1" x14ac:dyDescent="0.25">
      <c r="A2843" t="s">
        <v>4056</v>
      </c>
      <c r="B2843" t="s">
        <v>4057</v>
      </c>
      <c r="C2843" t="s">
        <v>4428</v>
      </c>
      <c r="D2843" t="s">
        <v>4196</v>
      </c>
      <c r="E2843" t="s">
        <v>4197</v>
      </c>
      <c r="F2843" s="1">
        <v>35646</v>
      </c>
      <c r="G2843" s="4">
        <v>0.60972222222222217</v>
      </c>
      <c r="H2843" t="s">
        <v>3944</v>
      </c>
      <c r="I2843">
        <v>1</v>
      </c>
      <c r="J2843" t="s">
        <v>221</v>
      </c>
      <c r="K2843" t="s">
        <v>222</v>
      </c>
      <c r="L2843">
        <v>1</v>
      </c>
      <c r="M2843">
        <v>1</v>
      </c>
      <c r="N2843" t="s">
        <v>4488</v>
      </c>
      <c r="P2843" t="s">
        <v>224</v>
      </c>
      <c r="Q2843" t="s">
        <v>732</v>
      </c>
      <c r="R2843" t="s">
        <v>226</v>
      </c>
      <c r="S2843" t="s">
        <v>227</v>
      </c>
      <c r="T2843">
        <v>0.313</v>
      </c>
      <c r="V2843">
        <v>0.02</v>
      </c>
      <c r="W2843">
        <v>0.02</v>
      </c>
      <c r="X2843" t="s">
        <v>281</v>
      </c>
      <c r="Y2843" t="s">
        <v>243</v>
      </c>
      <c r="Z2843" t="s">
        <v>4062</v>
      </c>
      <c r="AA2843" t="s">
        <v>3947</v>
      </c>
      <c r="AC2843" t="s">
        <v>4064</v>
      </c>
      <c r="AD2843" t="e">
        <f>-Site:Petaluma River</f>
        <v>#NAME?</v>
      </c>
      <c r="AE2843" t="s">
        <v>4066</v>
      </c>
      <c r="AF2843" t="s">
        <v>736</v>
      </c>
      <c r="AG2843" t="s">
        <v>4064</v>
      </c>
      <c r="AH2843" t="s">
        <v>4067</v>
      </c>
      <c r="AJ2843" t="s">
        <v>237</v>
      </c>
      <c r="AK2843">
        <v>38.110999999999997</v>
      </c>
      <c r="AL2843">
        <v>-122.48699951171901</v>
      </c>
      <c r="AM2843" t="s">
        <v>732</v>
      </c>
      <c r="AN2843" t="s">
        <v>239</v>
      </c>
      <c r="AO2843" t="s">
        <v>240</v>
      </c>
      <c r="AP2843" t="s">
        <v>4068</v>
      </c>
      <c r="AQ2843" t="s">
        <v>242</v>
      </c>
      <c r="AR2843" t="s">
        <v>732</v>
      </c>
      <c r="AS2843" t="s">
        <v>239</v>
      </c>
      <c r="AT2843" t="s">
        <v>239</v>
      </c>
      <c r="AU2843">
        <v>1</v>
      </c>
      <c r="AW2843" t="s">
        <v>4069</v>
      </c>
      <c r="AX2843" t="s">
        <v>732</v>
      </c>
      <c r="AY2843" t="s">
        <v>109</v>
      </c>
      <c r="AZ2843" t="s">
        <v>732</v>
      </c>
      <c r="BA2843" t="s">
        <v>788</v>
      </c>
      <c r="BB2843">
        <v>-88</v>
      </c>
      <c r="BC2843" t="s">
        <v>221</v>
      </c>
      <c r="BF2843">
        <v>5</v>
      </c>
      <c r="BG2843" t="s">
        <v>221</v>
      </c>
      <c r="BP2843" t="s">
        <v>4198</v>
      </c>
      <c r="BQ2843">
        <v>97</v>
      </c>
      <c r="BR2843" t="s">
        <v>607</v>
      </c>
      <c r="BS2843">
        <v>2</v>
      </c>
      <c r="BZ2843" t="s">
        <v>607</v>
      </c>
      <c r="CA2843" t="s">
        <v>4508</v>
      </c>
    </row>
    <row r="2844" spans="1:79" hidden="1" x14ac:dyDescent="0.25">
      <c r="A2844" t="s">
        <v>4056</v>
      </c>
      <c r="B2844" t="s">
        <v>4057</v>
      </c>
      <c r="C2844" t="s">
        <v>4428</v>
      </c>
      <c r="D2844" t="s">
        <v>4109</v>
      </c>
      <c r="E2844" t="s">
        <v>4110</v>
      </c>
      <c r="F2844" s="1">
        <v>35646</v>
      </c>
      <c r="G2844" s="4">
        <v>0.44513888888888892</v>
      </c>
      <c r="H2844" t="s">
        <v>3944</v>
      </c>
      <c r="I2844">
        <v>1</v>
      </c>
      <c r="J2844" t="s">
        <v>221</v>
      </c>
      <c r="K2844" t="s">
        <v>222</v>
      </c>
      <c r="L2844">
        <v>1</v>
      </c>
      <c r="M2844">
        <v>1</v>
      </c>
      <c r="N2844" t="s">
        <v>4488</v>
      </c>
      <c r="P2844" t="s">
        <v>224</v>
      </c>
      <c r="Q2844" t="s">
        <v>732</v>
      </c>
      <c r="R2844" t="s">
        <v>226</v>
      </c>
      <c r="S2844" t="s">
        <v>227</v>
      </c>
      <c r="T2844">
        <v>0.245</v>
      </c>
      <c r="V2844">
        <v>0.02</v>
      </c>
      <c r="W2844">
        <v>0.02</v>
      </c>
      <c r="X2844" t="s">
        <v>281</v>
      </c>
      <c r="Y2844" t="s">
        <v>243</v>
      </c>
      <c r="Z2844" t="s">
        <v>4062</v>
      </c>
      <c r="AA2844" t="s">
        <v>3947</v>
      </c>
      <c r="AC2844" t="s">
        <v>4064</v>
      </c>
      <c r="AD2844" t="e">
        <f>-Site:Pinole Point</f>
        <v>#NAME?</v>
      </c>
      <c r="AE2844" t="s">
        <v>4066</v>
      </c>
      <c r="AF2844" t="s">
        <v>736</v>
      </c>
      <c r="AG2844" t="s">
        <v>4064</v>
      </c>
      <c r="AH2844" t="s">
        <v>4067</v>
      </c>
      <c r="AJ2844" t="s">
        <v>237</v>
      </c>
      <c r="AK2844">
        <v>38.023997999999999</v>
      </c>
      <c r="AL2844">
        <v>-122.362998962402</v>
      </c>
      <c r="AM2844" t="s">
        <v>732</v>
      </c>
      <c r="AN2844" t="s">
        <v>239</v>
      </c>
      <c r="AO2844" t="s">
        <v>240</v>
      </c>
      <c r="AP2844" t="s">
        <v>4068</v>
      </c>
      <c r="AQ2844" t="s">
        <v>242</v>
      </c>
      <c r="AR2844" t="s">
        <v>732</v>
      </c>
      <c r="AS2844" t="s">
        <v>239</v>
      </c>
      <c r="AT2844" t="s">
        <v>239</v>
      </c>
      <c r="AU2844">
        <v>1</v>
      </c>
      <c r="AW2844" t="s">
        <v>4069</v>
      </c>
      <c r="AX2844" t="s">
        <v>732</v>
      </c>
      <c r="AY2844" t="s">
        <v>109</v>
      </c>
      <c r="AZ2844" t="s">
        <v>732</v>
      </c>
      <c r="BA2844" t="s">
        <v>788</v>
      </c>
      <c r="BB2844">
        <v>-88</v>
      </c>
      <c r="BC2844" t="s">
        <v>221</v>
      </c>
      <c r="BF2844">
        <v>6</v>
      </c>
      <c r="BG2844" t="s">
        <v>221</v>
      </c>
      <c r="BP2844" t="s">
        <v>4111</v>
      </c>
      <c r="BQ2844">
        <v>13</v>
      </c>
      <c r="BR2844" t="s">
        <v>607</v>
      </c>
      <c r="BS2844">
        <v>2</v>
      </c>
      <c r="BZ2844" t="s">
        <v>607</v>
      </c>
      <c r="CA2844" t="s">
        <v>4509</v>
      </c>
    </row>
    <row r="2845" spans="1:79" hidden="1" x14ac:dyDescent="0.25">
      <c r="A2845" t="s">
        <v>4056</v>
      </c>
      <c r="B2845" t="s">
        <v>4057</v>
      </c>
      <c r="C2845" t="s">
        <v>4428</v>
      </c>
      <c r="D2845" t="s">
        <v>4106</v>
      </c>
      <c r="E2845" t="s">
        <v>4107</v>
      </c>
      <c r="F2845" s="1">
        <v>35647</v>
      </c>
      <c r="G2845" s="4">
        <v>0.30902777777777779</v>
      </c>
      <c r="H2845" t="s">
        <v>3944</v>
      </c>
      <c r="I2845">
        <v>1</v>
      </c>
      <c r="J2845" t="s">
        <v>221</v>
      </c>
      <c r="K2845" t="s">
        <v>222</v>
      </c>
      <c r="L2845">
        <v>1</v>
      </c>
      <c r="M2845">
        <v>1</v>
      </c>
      <c r="N2845" t="s">
        <v>4510</v>
      </c>
      <c r="P2845" t="s">
        <v>224</v>
      </c>
      <c r="Q2845" t="s">
        <v>732</v>
      </c>
      <c r="R2845" t="s">
        <v>226</v>
      </c>
      <c r="S2845" t="s">
        <v>227</v>
      </c>
      <c r="T2845">
        <v>0.17699999999999999</v>
      </c>
      <c r="V2845">
        <v>0.02</v>
      </c>
      <c r="W2845">
        <v>0.02</v>
      </c>
      <c r="X2845" t="s">
        <v>281</v>
      </c>
      <c r="Y2845" t="s">
        <v>243</v>
      </c>
      <c r="Z2845" t="s">
        <v>4062</v>
      </c>
      <c r="AA2845" t="s">
        <v>3947</v>
      </c>
      <c r="AC2845" t="s">
        <v>4064</v>
      </c>
      <c r="AD2845" t="e">
        <f>-Site:Napa River</f>
        <v>#NAME?</v>
      </c>
      <c r="AE2845" t="s">
        <v>4066</v>
      </c>
      <c r="AF2845" t="s">
        <v>736</v>
      </c>
      <c r="AG2845" t="s">
        <v>4064</v>
      </c>
      <c r="AH2845" t="s">
        <v>4067</v>
      </c>
      <c r="AJ2845" t="s">
        <v>237</v>
      </c>
      <c r="AK2845">
        <v>38.097000000000001</v>
      </c>
      <c r="AL2845">
        <v>-122.26100158691401</v>
      </c>
      <c r="AM2845" t="s">
        <v>732</v>
      </c>
      <c r="AN2845" t="s">
        <v>239</v>
      </c>
      <c r="AO2845" t="s">
        <v>240</v>
      </c>
      <c r="AP2845" t="s">
        <v>4068</v>
      </c>
      <c r="AQ2845" t="s">
        <v>242</v>
      </c>
      <c r="AR2845" t="s">
        <v>732</v>
      </c>
      <c r="AS2845" t="s">
        <v>239</v>
      </c>
      <c r="AT2845" t="s">
        <v>239</v>
      </c>
      <c r="AU2845">
        <v>1</v>
      </c>
      <c r="AW2845" t="s">
        <v>4069</v>
      </c>
      <c r="AX2845" t="s">
        <v>732</v>
      </c>
      <c r="AY2845" t="s">
        <v>109</v>
      </c>
      <c r="AZ2845" t="s">
        <v>732</v>
      </c>
      <c r="BA2845" t="s">
        <v>788</v>
      </c>
      <c r="BB2845">
        <v>-88</v>
      </c>
      <c r="BC2845" t="s">
        <v>221</v>
      </c>
      <c r="BF2845">
        <v>3</v>
      </c>
      <c r="BG2845" t="s">
        <v>221</v>
      </c>
      <c r="BP2845" t="s">
        <v>1254</v>
      </c>
      <c r="BQ2845">
        <v>95</v>
      </c>
      <c r="BR2845" t="s">
        <v>607</v>
      </c>
      <c r="BS2845">
        <v>2</v>
      </c>
      <c r="BZ2845" t="s">
        <v>607</v>
      </c>
      <c r="CA2845" t="s">
        <v>4511</v>
      </c>
    </row>
    <row r="2846" spans="1:79" hidden="1" x14ac:dyDescent="0.25">
      <c r="A2846" t="s">
        <v>4056</v>
      </c>
      <c r="B2846" t="s">
        <v>4057</v>
      </c>
      <c r="C2846" t="s">
        <v>4428</v>
      </c>
      <c r="D2846" t="s">
        <v>4122</v>
      </c>
      <c r="E2846" t="s">
        <v>4123</v>
      </c>
      <c r="F2846" s="1">
        <v>35647</v>
      </c>
      <c r="G2846" s="4">
        <v>0.48749999999999999</v>
      </c>
      <c r="H2846" t="s">
        <v>3944</v>
      </c>
      <c r="I2846">
        <v>1</v>
      </c>
      <c r="J2846" t="s">
        <v>221</v>
      </c>
      <c r="K2846" t="s">
        <v>222</v>
      </c>
      <c r="L2846">
        <v>1</v>
      </c>
      <c r="M2846">
        <v>1</v>
      </c>
      <c r="N2846" t="s">
        <v>4510</v>
      </c>
      <c r="P2846" t="s">
        <v>224</v>
      </c>
      <c r="Q2846" t="s">
        <v>732</v>
      </c>
      <c r="R2846" t="s">
        <v>226</v>
      </c>
      <c r="S2846" t="s">
        <v>227</v>
      </c>
      <c r="T2846">
        <v>0.115</v>
      </c>
      <c r="V2846">
        <v>0.02</v>
      </c>
      <c r="W2846">
        <v>0.02</v>
      </c>
      <c r="X2846" t="s">
        <v>281</v>
      </c>
      <c r="Y2846" t="s">
        <v>243</v>
      </c>
      <c r="Z2846" t="s">
        <v>4062</v>
      </c>
      <c r="AA2846" t="s">
        <v>3947</v>
      </c>
      <c r="AC2846" t="s">
        <v>4064</v>
      </c>
      <c r="AD2846" t="e">
        <f>-Site:Grizzly Bay</f>
        <v>#NAME?</v>
      </c>
      <c r="AE2846" t="s">
        <v>4066</v>
      </c>
      <c r="AF2846" t="s">
        <v>736</v>
      </c>
      <c r="AG2846" t="s">
        <v>4064</v>
      </c>
      <c r="AH2846" t="s">
        <v>4067</v>
      </c>
      <c r="AJ2846" t="s">
        <v>237</v>
      </c>
      <c r="AK2846">
        <v>38.116000999999997</v>
      </c>
      <c r="AL2846">
        <v>-122.040000915527</v>
      </c>
      <c r="AM2846" t="s">
        <v>732</v>
      </c>
      <c r="AN2846" t="s">
        <v>239</v>
      </c>
      <c r="AO2846" t="s">
        <v>240</v>
      </c>
      <c r="AP2846" t="s">
        <v>4068</v>
      </c>
      <c r="AQ2846" t="s">
        <v>242</v>
      </c>
      <c r="AR2846" t="s">
        <v>732</v>
      </c>
      <c r="AS2846" t="s">
        <v>239</v>
      </c>
      <c r="AT2846" t="s">
        <v>239</v>
      </c>
      <c r="AU2846">
        <v>1</v>
      </c>
      <c r="AW2846" t="s">
        <v>4069</v>
      </c>
      <c r="AX2846" t="s">
        <v>732</v>
      </c>
      <c r="AY2846" t="s">
        <v>109</v>
      </c>
      <c r="AZ2846" t="s">
        <v>732</v>
      </c>
      <c r="BA2846" t="s">
        <v>788</v>
      </c>
      <c r="BB2846">
        <v>-88</v>
      </c>
      <c r="BC2846" t="s">
        <v>221</v>
      </c>
      <c r="BF2846">
        <v>1</v>
      </c>
      <c r="BG2846" t="s">
        <v>221</v>
      </c>
      <c r="BP2846" t="s">
        <v>1254</v>
      </c>
      <c r="BQ2846">
        <v>95</v>
      </c>
      <c r="BR2846" t="s">
        <v>607</v>
      </c>
      <c r="BS2846">
        <v>2</v>
      </c>
      <c r="BZ2846" t="s">
        <v>607</v>
      </c>
      <c r="CA2846" t="s">
        <v>4512</v>
      </c>
    </row>
    <row r="2847" spans="1:79" hidden="1" x14ac:dyDescent="0.25">
      <c r="A2847" t="s">
        <v>4056</v>
      </c>
      <c r="B2847" t="s">
        <v>4057</v>
      </c>
      <c r="C2847" t="s">
        <v>4428</v>
      </c>
      <c r="D2847" t="s">
        <v>4206</v>
      </c>
      <c r="E2847" t="s">
        <v>4207</v>
      </c>
      <c r="F2847" s="1">
        <v>35647</v>
      </c>
      <c r="G2847" s="4">
        <v>0.5854166666666667</v>
      </c>
      <c r="H2847" t="s">
        <v>3944</v>
      </c>
      <c r="I2847">
        <v>1</v>
      </c>
      <c r="J2847" t="s">
        <v>221</v>
      </c>
      <c r="K2847" t="s">
        <v>222</v>
      </c>
      <c r="L2847">
        <v>1</v>
      </c>
      <c r="M2847">
        <v>1</v>
      </c>
      <c r="N2847" t="s">
        <v>4510</v>
      </c>
      <c r="P2847" t="s">
        <v>224</v>
      </c>
      <c r="Q2847" t="s">
        <v>732</v>
      </c>
      <c r="R2847" t="s">
        <v>226</v>
      </c>
      <c r="S2847" t="s">
        <v>227</v>
      </c>
      <c r="T2847">
        <v>0.109</v>
      </c>
      <c r="V2847">
        <v>0.02</v>
      </c>
      <c r="W2847">
        <v>0.02</v>
      </c>
      <c r="X2847" t="s">
        <v>281</v>
      </c>
      <c r="Y2847" t="s">
        <v>243</v>
      </c>
      <c r="Z2847" t="s">
        <v>4062</v>
      </c>
      <c r="AA2847" t="s">
        <v>3947</v>
      </c>
      <c r="AC2847" t="s">
        <v>4064</v>
      </c>
      <c r="AD2847" t="e">
        <f>-Site:Honker Bay</f>
        <v>#NAME?</v>
      </c>
      <c r="AE2847" t="s">
        <v>4066</v>
      </c>
      <c r="AF2847" t="s">
        <v>736</v>
      </c>
      <c r="AG2847" t="s">
        <v>4064</v>
      </c>
      <c r="AH2847" t="s">
        <v>4067</v>
      </c>
      <c r="AJ2847" t="s">
        <v>237</v>
      </c>
      <c r="AK2847">
        <v>38.067000999999998</v>
      </c>
      <c r="AL2847">
        <v>-121.93399810791</v>
      </c>
      <c r="AM2847" t="s">
        <v>732</v>
      </c>
      <c r="AN2847" t="s">
        <v>239</v>
      </c>
      <c r="AO2847" t="s">
        <v>240</v>
      </c>
      <c r="AP2847" t="s">
        <v>4068</v>
      </c>
      <c r="AQ2847" t="s">
        <v>242</v>
      </c>
      <c r="AR2847" t="s">
        <v>732</v>
      </c>
      <c r="AS2847" t="s">
        <v>239</v>
      </c>
      <c r="AT2847" t="s">
        <v>239</v>
      </c>
      <c r="AU2847">
        <v>1</v>
      </c>
      <c r="AW2847" t="s">
        <v>4069</v>
      </c>
      <c r="AX2847" t="s">
        <v>732</v>
      </c>
      <c r="AY2847" t="s">
        <v>109</v>
      </c>
      <c r="AZ2847" t="s">
        <v>732</v>
      </c>
      <c r="BA2847" t="s">
        <v>788</v>
      </c>
      <c r="BB2847">
        <v>-88</v>
      </c>
      <c r="BC2847" t="s">
        <v>221</v>
      </c>
      <c r="BF2847">
        <v>2</v>
      </c>
      <c r="BG2847" t="s">
        <v>221</v>
      </c>
      <c r="BP2847" t="s">
        <v>1254</v>
      </c>
      <c r="BQ2847">
        <v>95</v>
      </c>
      <c r="BR2847" t="s">
        <v>607</v>
      </c>
      <c r="BS2847">
        <v>2</v>
      </c>
      <c r="BZ2847" t="s">
        <v>607</v>
      </c>
      <c r="CA2847" t="s">
        <v>4513</v>
      </c>
    </row>
    <row r="2848" spans="1:79" hidden="1" x14ac:dyDescent="0.25">
      <c r="A2848" t="s">
        <v>4056</v>
      </c>
      <c r="B2848" t="s">
        <v>4057</v>
      </c>
      <c r="C2848" t="s">
        <v>4428</v>
      </c>
      <c r="D2848" t="s">
        <v>4116</v>
      </c>
      <c r="E2848" t="s">
        <v>4117</v>
      </c>
      <c r="F2848" s="1">
        <v>35647</v>
      </c>
      <c r="G2848" s="4">
        <v>0.41875000000000001</v>
      </c>
      <c r="H2848" t="s">
        <v>3944</v>
      </c>
      <c r="I2848">
        <v>1</v>
      </c>
      <c r="J2848" t="s">
        <v>221</v>
      </c>
      <c r="K2848" t="s">
        <v>222</v>
      </c>
      <c r="L2848">
        <v>1</v>
      </c>
      <c r="M2848">
        <v>1</v>
      </c>
      <c r="N2848" t="s">
        <v>4510</v>
      </c>
      <c r="P2848" t="s">
        <v>224</v>
      </c>
      <c r="Q2848" t="s">
        <v>732</v>
      </c>
      <c r="R2848" t="s">
        <v>226</v>
      </c>
      <c r="S2848" t="s">
        <v>227</v>
      </c>
      <c r="T2848">
        <v>0.13</v>
      </c>
      <c r="V2848">
        <v>0.02</v>
      </c>
      <c r="W2848">
        <v>0.02</v>
      </c>
      <c r="X2848" t="s">
        <v>281</v>
      </c>
      <c r="Y2848" t="s">
        <v>243</v>
      </c>
      <c r="Z2848" t="s">
        <v>4062</v>
      </c>
      <c r="AA2848" t="s">
        <v>3947</v>
      </c>
      <c r="AC2848" t="s">
        <v>4064</v>
      </c>
      <c r="AD2848" t="e">
        <f>-Site:Pacheco Creek</f>
        <v>#NAME?</v>
      </c>
      <c r="AE2848" t="s">
        <v>4066</v>
      </c>
      <c r="AF2848" t="s">
        <v>736</v>
      </c>
      <c r="AG2848" t="s">
        <v>4064</v>
      </c>
      <c r="AH2848" t="s">
        <v>4067</v>
      </c>
      <c r="AJ2848" t="s">
        <v>237</v>
      </c>
      <c r="AK2848">
        <v>38.050998999999997</v>
      </c>
      <c r="AL2848">
        <v>-122.098999023438</v>
      </c>
      <c r="AM2848" t="s">
        <v>732</v>
      </c>
      <c r="AN2848" t="s">
        <v>239</v>
      </c>
      <c r="AO2848" t="s">
        <v>240</v>
      </c>
      <c r="AP2848" t="s">
        <v>4068</v>
      </c>
      <c r="AQ2848" t="s">
        <v>242</v>
      </c>
      <c r="AR2848" t="s">
        <v>732</v>
      </c>
      <c r="AS2848" t="s">
        <v>239</v>
      </c>
      <c r="AT2848" t="s">
        <v>239</v>
      </c>
      <c r="AU2848">
        <v>1</v>
      </c>
      <c r="AW2848" t="s">
        <v>4069</v>
      </c>
      <c r="AX2848" t="s">
        <v>732</v>
      </c>
      <c r="AY2848" t="s">
        <v>109</v>
      </c>
      <c r="AZ2848" t="s">
        <v>732</v>
      </c>
      <c r="BA2848" t="s">
        <v>788</v>
      </c>
      <c r="BB2848">
        <v>-88</v>
      </c>
      <c r="BC2848" t="s">
        <v>221</v>
      </c>
      <c r="BF2848">
        <v>10</v>
      </c>
      <c r="BG2848" t="s">
        <v>221</v>
      </c>
      <c r="BP2848" t="s">
        <v>1254</v>
      </c>
      <c r="BQ2848">
        <v>95</v>
      </c>
      <c r="BR2848" t="s">
        <v>607</v>
      </c>
      <c r="BS2848">
        <v>2</v>
      </c>
      <c r="BZ2848" t="s">
        <v>607</v>
      </c>
      <c r="CA2848" t="s">
        <v>4514</v>
      </c>
    </row>
    <row r="2849" spans="1:79" hidden="1" x14ac:dyDescent="0.25">
      <c r="A2849" t="s">
        <v>4056</v>
      </c>
      <c r="B2849" t="s">
        <v>4057</v>
      </c>
      <c r="C2849" t="s">
        <v>4428</v>
      </c>
      <c r="D2849" t="s">
        <v>4128</v>
      </c>
      <c r="E2849" t="s">
        <v>4129</v>
      </c>
      <c r="F2849" s="1">
        <v>35648</v>
      </c>
      <c r="G2849" s="4">
        <v>0</v>
      </c>
      <c r="H2849" t="s">
        <v>3944</v>
      </c>
      <c r="I2849">
        <v>1</v>
      </c>
      <c r="J2849" t="s">
        <v>221</v>
      </c>
      <c r="K2849" t="s">
        <v>222</v>
      </c>
      <c r="L2849">
        <v>1</v>
      </c>
      <c r="M2849">
        <v>1</v>
      </c>
      <c r="N2849" t="s">
        <v>4510</v>
      </c>
      <c r="P2849" t="s">
        <v>224</v>
      </c>
      <c r="Q2849" t="s">
        <v>732</v>
      </c>
      <c r="R2849" t="s">
        <v>226</v>
      </c>
      <c r="S2849" t="s">
        <v>227</v>
      </c>
      <c r="T2849">
        <v>3.5999999999999997E-2</v>
      </c>
      <c r="V2849">
        <v>0.02</v>
      </c>
      <c r="W2849">
        <v>0.02</v>
      </c>
      <c r="X2849" t="s">
        <v>281</v>
      </c>
      <c r="Y2849" t="s">
        <v>243</v>
      </c>
      <c r="Z2849" t="s">
        <v>4062</v>
      </c>
      <c r="AA2849" t="s">
        <v>3947</v>
      </c>
      <c r="AC2849" t="s">
        <v>4064</v>
      </c>
      <c r="AD2849" t="s">
        <v>4515</v>
      </c>
      <c r="AE2849" t="s">
        <v>4066</v>
      </c>
      <c r="AF2849" t="s">
        <v>736</v>
      </c>
      <c r="AG2849" t="s">
        <v>4064</v>
      </c>
      <c r="AH2849" t="s">
        <v>4067</v>
      </c>
      <c r="AJ2849" t="s">
        <v>237</v>
      </c>
      <c r="AK2849">
        <v>38.060001</v>
      </c>
      <c r="AL2849">
        <v>-121.80999755859401</v>
      </c>
      <c r="AM2849" t="s">
        <v>732</v>
      </c>
      <c r="AN2849" t="s">
        <v>239</v>
      </c>
      <c r="AO2849" t="s">
        <v>240</v>
      </c>
      <c r="AP2849" t="s">
        <v>4068</v>
      </c>
      <c r="AQ2849" t="s">
        <v>242</v>
      </c>
      <c r="AR2849" t="s">
        <v>732</v>
      </c>
      <c r="AS2849" t="s">
        <v>239</v>
      </c>
      <c r="AT2849" t="s">
        <v>239</v>
      </c>
      <c r="AU2849">
        <v>1</v>
      </c>
      <c r="AW2849" t="s">
        <v>4069</v>
      </c>
      <c r="AX2849" t="s">
        <v>732</v>
      </c>
      <c r="AY2849" t="s">
        <v>109</v>
      </c>
      <c r="AZ2849" t="s">
        <v>732</v>
      </c>
      <c r="BA2849" t="s">
        <v>788</v>
      </c>
      <c r="BB2849">
        <v>-88</v>
      </c>
      <c r="BC2849" t="s">
        <v>221</v>
      </c>
      <c r="BF2849">
        <v>9</v>
      </c>
      <c r="BG2849" t="s">
        <v>221</v>
      </c>
      <c r="BP2849" t="s">
        <v>1233</v>
      </c>
      <c r="BQ2849">
        <v>67</v>
      </c>
      <c r="BR2849" t="s">
        <v>357</v>
      </c>
      <c r="BS2849">
        <v>5</v>
      </c>
      <c r="BZ2849" t="s">
        <v>607</v>
      </c>
      <c r="CA2849" t="s">
        <v>4516</v>
      </c>
    </row>
    <row r="2850" spans="1:79" x14ac:dyDescent="0.25">
      <c r="A2850" t="s">
        <v>4056</v>
      </c>
      <c r="B2850" t="s">
        <v>4057</v>
      </c>
      <c r="C2850" t="s">
        <v>4428</v>
      </c>
      <c r="D2850" t="s">
        <v>4125</v>
      </c>
      <c r="E2850" t="s">
        <v>4126</v>
      </c>
      <c r="F2850" s="1">
        <v>35648</v>
      </c>
      <c r="G2850" s="4">
        <v>0.51944444444444449</v>
      </c>
      <c r="H2850" t="s">
        <v>3944</v>
      </c>
      <c r="I2850">
        <v>1</v>
      </c>
      <c r="J2850" t="s">
        <v>221</v>
      </c>
      <c r="K2850" t="s">
        <v>222</v>
      </c>
      <c r="L2850">
        <v>1</v>
      </c>
      <c r="M2850">
        <v>1</v>
      </c>
      <c r="N2850" t="s">
        <v>4510</v>
      </c>
      <c r="P2850" t="s">
        <v>224</v>
      </c>
      <c r="Q2850" t="s">
        <v>732</v>
      </c>
      <c r="R2850" t="s">
        <v>226</v>
      </c>
      <c r="S2850" t="s">
        <v>227</v>
      </c>
      <c r="T2850">
        <v>6.9000000000000006E-2</v>
      </c>
      <c r="V2850">
        <v>0.02</v>
      </c>
      <c r="W2850">
        <v>0.02</v>
      </c>
      <c r="X2850" t="s">
        <v>281</v>
      </c>
      <c r="Y2850" t="s">
        <v>243</v>
      </c>
      <c r="Z2850" t="s">
        <v>4062</v>
      </c>
      <c r="AA2850" t="s">
        <v>3947</v>
      </c>
      <c r="AC2850" t="s">
        <v>4064</v>
      </c>
      <c r="AD2850" t="e">
        <f>-Site:(San) Joaquin River</f>
        <v>#NAME?</v>
      </c>
      <c r="AE2850" t="s">
        <v>4066</v>
      </c>
      <c r="AF2850" t="s">
        <v>736</v>
      </c>
      <c r="AG2850" t="s">
        <v>4064</v>
      </c>
      <c r="AH2850" t="s">
        <v>4067</v>
      </c>
      <c r="AJ2850" t="s">
        <v>237</v>
      </c>
      <c r="AK2850">
        <v>38.021000000000001</v>
      </c>
      <c r="AL2850">
        <v>-121.80500030517599</v>
      </c>
      <c r="AM2850" t="s">
        <v>732</v>
      </c>
      <c r="AN2850" t="s">
        <v>239</v>
      </c>
      <c r="AO2850" t="s">
        <v>240</v>
      </c>
      <c r="AP2850" t="s">
        <v>4068</v>
      </c>
      <c r="AQ2850" t="s">
        <v>242</v>
      </c>
      <c r="AR2850" t="s">
        <v>732</v>
      </c>
      <c r="AS2850" t="s">
        <v>239</v>
      </c>
      <c r="AT2850" t="s">
        <v>239</v>
      </c>
      <c r="AU2850">
        <v>1</v>
      </c>
      <c r="AW2850" t="s">
        <v>4069</v>
      </c>
      <c r="AX2850" t="s">
        <v>732</v>
      </c>
      <c r="AY2850" t="s">
        <v>109</v>
      </c>
      <c r="AZ2850" t="s">
        <v>732</v>
      </c>
      <c r="BA2850" t="s">
        <v>788</v>
      </c>
      <c r="BB2850">
        <v>-88</v>
      </c>
      <c r="BC2850" t="s">
        <v>221</v>
      </c>
      <c r="BF2850">
        <v>9</v>
      </c>
      <c r="BG2850" t="s">
        <v>221</v>
      </c>
      <c r="BP2850" t="s">
        <v>4111</v>
      </c>
      <c r="BQ2850">
        <v>13</v>
      </c>
      <c r="BR2850" t="s">
        <v>357</v>
      </c>
      <c r="BS2850">
        <v>5</v>
      </c>
      <c r="BZ2850" t="s">
        <v>607</v>
      </c>
      <c r="CA2850" t="s">
        <v>4517</v>
      </c>
    </row>
    <row r="2851" spans="1:79" hidden="1" x14ac:dyDescent="0.25">
      <c r="A2851" t="s">
        <v>4056</v>
      </c>
      <c r="B2851" t="s">
        <v>4057</v>
      </c>
      <c r="C2851" t="s">
        <v>4058</v>
      </c>
      <c r="D2851" t="s">
        <v>4090</v>
      </c>
      <c r="E2851" t="s">
        <v>4091</v>
      </c>
      <c r="F2851" s="1">
        <v>35822</v>
      </c>
      <c r="G2851" s="4">
        <v>0</v>
      </c>
      <c r="H2851" t="s">
        <v>3944</v>
      </c>
      <c r="I2851">
        <v>1</v>
      </c>
      <c r="J2851" t="s">
        <v>221</v>
      </c>
      <c r="K2851" t="s">
        <v>222</v>
      </c>
      <c r="L2851">
        <v>1</v>
      </c>
      <c r="M2851">
        <v>1</v>
      </c>
      <c r="N2851" t="s">
        <v>4518</v>
      </c>
      <c r="P2851" t="s">
        <v>224</v>
      </c>
      <c r="Q2851" t="s">
        <v>732</v>
      </c>
      <c r="R2851" t="s">
        <v>226</v>
      </c>
      <c r="S2851" t="s">
        <v>227</v>
      </c>
      <c r="T2851">
        <v>0.11700000000000001</v>
      </c>
      <c r="V2851">
        <v>0.02</v>
      </c>
      <c r="W2851">
        <v>0.02</v>
      </c>
      <c r="X2851" t="s">
        <v>281</v>
      </c>
      <c r="Y2851" t="s">
        <v>243</v>
      </c>
      <c r="Z2851" t="s">
        <v>4062</v>
      </c>
      <c r="AA2851" t="s">
        <v>3947</v>
      </c>
      <c r="AC2851" t="s">
        <v>4064</v>
      </c>
      <c r="AD2851" t="e">
        <f>-Site:Oyster Point</f>
        <v>#NAME?</v>
      </c>
      <c r="AE2851" t="s">
        <v>4066</v>
      </c>
      <c r="AF2851" t="s">
        <v>736</v>
      </c>
      <c r="AG2851" t="s">
        <v>4064</v>
      </c>
      <c r="AH2851" t="s">
        <v>4067</v>
      </c>
      <c r="AJ2851" t="s">
        <v>237</v>
      </c>
      <c r="AK2851">
        <v>37.668998999999999</v>
      </c>
      <c r="AL2851">
        <v>-122.32900238037099</v>
      </c>
      <c r="AM2851" t="s">
        <v>732</v>
      </c>
      <c r="AN2851" t="s">
        <v>239</v>
      </c>
      <c r="AO2851" t="s">
        <v>240</v>
      </c>
      <c r="AP2851" t="s">
        <v>4068</v>
      </c>
      <c r="AQ2851" t="s">
        <v>242</v>
      </c>
      <c r="AR2851" t="s">
        <v>732</v>
      </c>
      <c r="AS2851" t="s">
        <v>239</v>
      </c>
      <c r="AT2851" t="s">
        <v>239</v>
      </c>
      <c r="AU2851">
        <v>1</v>
      </c>
      <c r="AW2851" t="s">
        <v>4069</v>
      </c>
      <c r="AX2851" t="s">
        <v>732</v>
      </c>
      <c r="AY2851" t="s">
        <v>109</v>
      </c>
      <c r="AZ2851" t="s">
        <v>732</v>
      </c>
      <c r="BA2851" t="s">
        <v>788</v>
      </c>
      <c r="BB2851">
        <v>-88</v>
      </c>
      <c r="BC2851" t="s">
        <v>221</v>
      </c>
      <c r="BF2851">
        <v>10</v>
      </c>
      <c r="BG2851" t="s">
        <v>221</v>
      </c>
      <c r="BP2851" t="s">
        <v>4084</v>
      </c>
      <c r="BQ2851">
        <v>81</v>
      </c>
      <c r="BR2851" t="s">
        <v>607</v>
      </c>
      <c r="BS2851">
        <v>2</v>
      </c>
      <c r="BZ2851" t="s">
        <v>607</v>
      </c>
      <c r="CA2851" t="s">
        <v>4519</v>
      </c>
    </row>
    <row r="2852" spans="1:79" hidden="1" x14ac:dyDescent="0.25">
      <c r="A2852" t="s">
        <v>4056</v>
      </c>
      <c r="B2852" t="s">
        <v>4057</v>
      </c>
      <c r="C2852" t="s">
        <v>4058</v>
      </c>
      <c r="D2852" t="s">
        <v>4093</v>
      </c>
      <c r="E2852" t="s">
        <v>4094</v>
      </c>
      <c r="F2852" s="1">
        <v>35822</v>
      </c>
      <c r="G2852" s="4">
        <v>0</v>
      </c>
      <c r="H2852" t="s">
        <v>3944</v>
      </c>
      <c r="I2852">
        <v>1</v>
      </c>
      <c r="J2852" t="s">
        <v>221</v>
      </c>
      <c r="K2852" t="s">
        <v>222</v>
      </c>
      <c r="L2852">
        <v>1</v>
      </c>
      <c r="M2852">
        <v>1</v>
      </c>
      <c r="N2852" t="s">
        <v>4518</v>
      </c>
      <c r="P2852" t="s">
        <v>224</v>
      </c>
      <c r="Q2852" t="s">
        <v>732</v>
      </c>
      <c r="R2852" t="s">
        <v>226</v>
      </c>
      <c r="S2852" t="s">
        <v>227</v>
      </c>
      <c r="T2852">
        <v>0.17100000000000001</v>
      </c>
      <c r="V2852">
        <v>0.02</v>
      </c>
      <c r="W2852">
        <v>0.02</v>
      </c>
      <c r="X2852" t="s">
        <v>281</v>
      </c>
      <c r="Y2852" t="s">
        <v>243</v>
      </c>
      <c r="Z2852" t="s">
        <v>4062</v>
      </c>
      <c r="AA2852" t="s">
        <v>3947</v>
      </c>
      <c r="AC2852" t="s">
        <v>4064</v>
      </c>
      <c r="AD2852" t="e">
        <f>-Site:Redwood Creek</f>
        <v>#NAME?</v>
      </c>
      <c r="AE2852" t="s">
        <v>4066</v>
      </c>
      <c r="AF2852" t="s">
        <v>736</v>
      </c>
      <c r="AG2852" t="s">
        <v>4064</v>
      </c>
      <c r="AH2852" t="s">
        <v>4067</v>
      </c>
      <c r="AJ2852" t="s">
        <v>237</v>
      </c>
      <c r="AK2852">
        <v>37.558998000000003</v>
      </c>
      <c r="AL2852">
        <v>-122.20899963378901</v>
      </c>
      <c r="AM2852" t="s">
        <v>732</v>
      </c>
      <c r="AN2852" t="s">
        <v>239</v>
      </c>
      <c r="AO2852" t="s">
        <v>240</v>
      </c>
      <c r="AP2852" t="s">
        <v>4068</v>
      </c>
      <c r="AQ2852" t="s">
        <v>242</v>
      </c>
      <c r="AR2852" t="s">
        <v>732</v>
      </c>
      <c r="AS2852" t="s">
        <v>239</v>
      </c>
      <c r="AT2852" t="s">
        <v>239</v>
      </c>
      <c r="AU2852">
        <v>1</v>
      </c>
      <c r="AW2852" t="s">
        <v>4069</v>
      </c>
      <c r="AX2852" t="s">
        <v>732</v>
      </c>
      <c r="AY2852" t="s">
        <v>109</v>
      </c>
      <c r="AZ2852" t="s">
        <v>732</v>
      </c>
      <c r="BA2852" t="s">
        <v>788</v>
      </c>
      <c r="BB2852">
        <v>-88</v>
      </c>
      <c r="BC2852" t="s">
        <v>221</v>
      </c>
      <c r="BF2852">
        <v>6</v>
      </c>
      <c r="BG2852" t="s">
        <v>221</v>
      </c>
      <c r="BP2852" t="s">
        <v>4084</v>
      </c>
      <c r="BQ2852">
        <v>81</v>
      </c>
      <c r="BR2852" t="s">
        <v>607</v>
      </c>
      <c r="BS2852">
        <v>2</v>
      </c>
      <c r="BZ2852" t="s">
        <v>607</v>
      </c>
      <c r="CA2852" t="s">
        <v>4520</v>
      </c>
    </row>
    <row r="2853" spans="1:79" hidden="1" x14ac:dyDescent="0.25">
      <c r="A2853" t="s">
        <v>4056</v>
      </c>
      <c r="B2853" t="s">
        <v>4057</v>
      </c>
      <c r="C2853" t="s">
        <v>4058</v>
      </c>
      <c r="D2853" t="s">
        <v>4169</v>
      </c>
      <c r="E2853" t="s">
        <v>4170</v>
      </c>
      <c r="F2853" s="1">
        <v>35822</v>
      </c>
      <c r="G2853" s="4">
        <v>0</v>
      </c>
      <c r="H2853" t="s">
        <v>3944</v>
      </c>
      <c r="I2853">
        <v>1</v>
      </c>
      <c r="J2853" t="s">
        <v>221</v>
      </c>
      <c r="K2853" t="s">
        <v>222</v>
      </c>
      <c r="L2853">
        <v>1</v>
      </c>
      <c r="M2853">
        <v>1</v>
      </c>
      <c r="N2853" t="s">
        <v>4518</v>
      </c>
      <c r="P2853" t="s">
        <v>224</v>
      </c>
      <c r="Q2853" t="s">
        <v>732</v>
      </c>
      <c r="R2853" t="s">
        <v>226</v>
      </c>
      <c r="S2853" t="s">
        <v>227</v>
      </c>
      <c r="T2853">
        <v>0.153</v>
      </c>
      <c r="V2853">
        <v>0.02</v>
      </c>
      <c r="W2853">
        <v>0.02</v>
      </c>
      <c r="X2853" t="s">
        <v>281</v>
      </c>
      <c r="Y2853" t="s">
        <v>243</v>
      </c>
      <c r="Z2853" t="s">
        <v>4062</v>
      </c>
      <c r="AA2853" t="s">
        <v>3947</v>
      </c>
      <c r="AC2853" t="s">
        <v>4064</v>
      </c>
      <c r="AD2853" t="e">
        <f>-Site:(San) Bruno Shoal</f>
        <v>#NAME?</v>
      </c>
      <c r="AE2853" t="s">
        <v>4066</v>
      </c>
      <c r="AF2853" t="s">
        <v>736</v>
      </c>
      <c r="AG2853" t="s">
        <v>4064</v>
      </c>
      <c r="AH2853" t="s">
        <v>4067</v>
      </c>
      <c r="AJ2853" t="s">
        <v>237</v>
      </c>
      <c r="AK2853">
        <v>37.615001999999997</v>
      </c>
      <c r="AL2853">
        <v>-122.28199768066401</v>
      </c>
      <c r="AM2853" t="s">
        <v>732</v>
      </c>
      <c r="AN2853" t="s">
        <v>239</v>
      </c>
      <c r="AO2853" t="s">
        <v>240</v>
      </c>
      <c r="AP2853" t="s">
        <v>4068</v>
      </c>
      <c r="AQ2853" t="s">
        <v>242</v>
      </c>
      <c r="AR2853" t="s">
        <v>732</v>
      </c>
      <c r="AS2853" t="s">
        <v>239</v>
      </c>
      <c r="AT2853" t="s">
        <v>239</v>
      </c>
      <c r="AU2853">
        <v>1</v>
      </c>
      <c r="AW2853" t="s">
        <v>4069</v>
      </c>
      <c r="AX2853" t="s">
        <v>732</v>
      </c>
      <c r="AY2853" t="s">
        <v>109</v>
      </c>
      <c r="AZ2853" t="s">
        <v>732</v>
      </c>
      <c r="BA2853" t="s">
        <v>788</v>
      </c>
      <c r="BB2853">
        <v>-88</v>
      </c>
      <c r="BC2853" t="s">
        <v>221</v>
      </c>
      <c r="BF2853">
        <v>14</v>
      </c>
      <c r="BG2853" t="s">
        <v>221</v>
      </c>
      <c r="BP2853" t="s">
        <v>4084</v>
      </c>
      <c r="BQ2853">
        <v>81</v>
      </c>
      <c r="BR2853" t="s">
        <v>607</v>
      </c>
      <c r="BS2853">
        <v>2</v>
      </c>
      <c r="BZ2853" t="s">
        <v>607</v>
      </c>
      <c r="CA2853" t="s">
        <v>4521</v>
      </c>
    </row>
    <row r="2854" spans="1:79" hidden="1" x14ac:dyDescent="0.25">
      <c r="A2854" t="s">
        <v>4056</v>
      </c>
      <c r="B2854" t="s">
        <v>4057</v>
      </c>
      <c r="C2854" t="s">
        <v>4058</v>
      </c>
      <c r="D2854" t="s">
        <v>4096</v>
      </c>
      <c r="E2854" t="s">
        <v>4097</v>
      </c>
      <c r="F2854" s="1">
        <v>35822</v>
      </c>
      <c r="G2854" s="4">
        <v>0</v>
      </c>
      <c r="H2854" t="s">
        <v>3944</v>
      </c>
      <c r="I2854">
        <v>1</v>
      </c>
      <c r="J2854" t="s">
        <v>221</v>
      </c>
      <c r="K2854" t="s">
        <v>222</v>
      </c>
      <c r="L2854">
        <v>1</v>
      </c>
      <c r="M2854">
        <v>1</v>
      </c>
      <c r="N2854" t="s">
        <v>4518</v>
      </c>
      <c r="P2854" t="s">
        <v>224</v>
      </c>
      <c r="Q2854" t="s">
        <v>732</v>
      </c>
      <c r="R2854" t="s">
        <v>226</v>
      </c>
      <c r="S2854" t="s">
        <v>227</v>
      </c>
      <c r="T2854">
        <v>0.313</v>
      </c>
      <c r="V2854">
        <v>0.02</v>
      </c>
      <c r="W2854">
        <v>0.02</v>
      </c>
      <c r="X2854" t="s">
        <v>281</v>
      </c>
      <c r="Y2854" t="s">
        <v>243</v>
      </c>
      <c r="Z2854" t="s">
        <v>4062</v>
      </c>
      <c r="AA2854" t="s">
        <v>3947</v>
      </c>
      <c r="AC2854" t="s">
        <v>4064</v>
      </c>
      <c r="AD2854" t="e">
        <f>-Site:South Bay</f>
        <v>#NAME?</v>
      </c>
      <c r="AE2854" t="s">
        <v>4066</v>
      </c>
      <c r="AF2854" t="s">
        <v>736</v>
      </c>
      <c r="AG2854" t="s">
        <v>4064</v>
      </c>
      <c r="AH2854" t="s">
        <v>4067</v>
      </c>
      <c r="AJ2854" t="s">
        <v>237</v>
      </c>
      <c r="AK2854">
        <v>37.493000000000002</v>
      </c>
      <c r="AL2854">
        <v>-122.087997436523</v>
      </c>
      <c r="AM2854" t="s">
        <v>732</v>
      </c>
      <c r="AN2854" t="s">
        <v>239</v>
      </c>
      <c r="AO2854" t="s">
        <v>240</v>
      </c>
      <c r="AP2854" t="s">
        <v>4068</v>
      </c>
      <c r="AQ2854" t="s">
        <v>242</v>
      </c>
      <c r="AR2854" t="s">
        <v>732</v>
      </c>
      <c r="AS2854" t="s">
        <v>239</v>
      </c>
      <c r="AT2854" t="s">
        <v>239</v>
      </c>
      <c r="AU2854">
        <v>1</v>
      </c>
      <c r="AW2854" t="s">
        <v>4069</v>
      </c>
      <c r="AX2854" t="s">
        <v>732</v>
      </c>
      <c r="AY2854" t="s">
        <v>109</v>
      </c>
      <c r="AZ2854" t="s">
        <v>732</v>
      </c>
      <c r="BA2854" t="s">
        <v>788</v>
      </c>
      <c r="BB2854">
        <v>-88</v>
      </c>
      <c r="BC2854" t="s">
        <v>221</v>
      </c>
      <c r="BF2854">
        <v>5</v>
      </c>
      <c r="BG2854" t="s">
        <v>221</v>
      </c>
      <c r="BP2854" t="s">
        <v>4088</v>
      </c>
      <c r="BQ2854">
        <v>1</v>
      </c>
      <c r="BR2854" t="s">
        <v>607</v>
      </c>
      <c r="BS2854">
        <v>2</v>
      </c>
      <c r="BZ2854" t="s">
        <v>607</v>
      </c>
      <c r="CA2854" t="s">
        <v>4522</v>
      </c>
    </row>
    <row r="2855" spans="1:79" hidden="1" x14ac:dyDescent="0.25">
      <c r="A2855" t="s">
        <v>4056</v>
      </c>
      <c r="B2855" t="s">
        <v>4057</v>
      </c>
      <c r="C2855" t="s">
        <v>4058</v>
      </c>
      <c r="D2855" t="s">
        <v>4081</v>
      </c>
      <c r="E2855" t="s">
        <v>4082</v>
      </c>
      <c r="F2855" s="1">
        <v>35823</v>
      </c>
      <c r="G2855" s="4">
        <v>0</v>
      </c>
      <c r="H2855" t="s">
        <v>3944</v>
      </c>
      <c r="I2855">
        <v>1</v>
      </c>
      <c r="J2855" t="s">
        <v>221</v>
      </c>
      <c r="K2855" t="s">
        <v>222</v>
      </c>
      <c r="L2855">
        <v>1</v>
      </c>
      <c r="M2855">
        <v>1</v>
      </c>
      <c r="N2855" t="s">
        <v>4518</v>
      </c>
      <c r="P2855" t="s">
        <v>224</v>
      </c>
      <c r="Q2855" t="s">
        <v>732</v>
      </c>
      <c r="R2855" t="s">
        <v>226</v>
      </c>
      <c r="S2855" t="s">
        <v>227</v>
      </c>
      <c r="T2855">
        <v>0.21299999999999999</v>
      </c>
      <c r="V2855">
        <v>0.02</v>
      </c>
      <c r="W2855">
        <v>0.02</v>
      </c>
      <c r="X2855" t="s">
        <v>281</v>
      </c>
      <c r="Y2855" t="s">
        <v>243</v>
      </c>
      <c r="Z2855" t="s">
        <v>4062</v>
      </c>
      <c r="AA2855" t="s">
        <v>3947</v>
      </c>
      <c r="AC2855" t="s">
        <v>4064</v>
      </c>
      <c r="AD2855" t="e">
        <f>-Site:Dumbarton Bridge</f>
        <v>#NAME?</v>
      </c>
      <c r="AE2855" t="s">
        <v>4066</v>
      </c>
      <c r="AF2855" t="s">
        <v>736</v>
      </c>
      <c r="AG2855" t="s">
        <v>4064</v>
      </c>
      <c r="AH2855" t="s">
        <v>4067</v>
      </c>
      <c r="AJ2855" t="s">
        <v>237</v>
      </c>
      <c r="AK2855">
        <v>37.514000000000003</v>
      </c>
      <c r="AL2855">
        <v>-122.13500213623</v>
      </c>
      <c r="AM2855" t="s">
        <v>732</v>
      </c>
      <c r="AN2855" t="s">
        <v>239</v>
      </c>
      <c r="AO2855" t="s">
        <v>240</v>
      </c>
      <c r="AP2855" t="s">
        <v>4068</v>
      </c>
      <c r="AQ2855" t="s">
        <v>242</v>
      </c>
      <c r="AR2855" t="s">
        <v>732</v>
      </c>
      <c r="AS2855" t="s">
        <v>239</v>
      </c>
      <c r="AT2855" t="s">
        <v>239</v>
      </c>
      <c r="AU2855">
        <v>1</v>
      </c>
      <c r="AW2855" t="s">
        <v>4069</v>
      </c>
      <c r="AX2855" t="s">
        <v>732</v>
      </c>
      <c r="AY2855" t="s">
        <v>109</v>
      </c>
      <c r="AZ2855" t="s">
        <v>732</v>
      </c>
      <c r="BA2855" t="s">
        <v>788</v>
      </c>
      <c r="BB2855">
        <v>-88</v>
      </c>
      <c r="BC2855" t="s">
        <v>221</v>
      </c>
      <c r="BF2855">
        <v>9</v>
      </c>
      <c r="BG2855" t="s">
        <v>221</v>
      </c>
      <c r="BP2855" t="s">
        <v>4084</v>
      </c>
      <c r="BQ2855">
        <v>81</v>
      </c>
      <c r="BR2855" t="s">
        <v>607</v>
      </c>
      <c r="BS2855">
        <v>2</v>
      </c>
      <c r="BZ2855" t="s">
        <v>607</v>
      </c>
      <c r="CA2855" t="s">
        <v>4523</v>
      </c>
    </row>
    <row r="2856" spans="1:79" hidden="1" x14ac:dyDescent="0.25">
      <c r="A2856" t="s">
        <v>4056</v>
      </c>
      <c r="B2856" t="s">
        <v>4057</v>
      </c>
      <c r="C2856" t="s">
        <v>4058</v>
      </c>
      <c r="D2856" t="s">
        <v>4180</v>
      </c>
      <c r="E2856" t="s">
        <v>4181</v>
      </c>
      <c r="F2856" s="1">
        <v>35823</v>
      </c>
      <c r="G2856" s="4">
        <v>0</v>
      </c>
      <c r="H2856" t="s">
        <v>3944</v>
      </c>
      <c r="I2856">
        <v>1</v>
      </c>
      <c r="J2856" t="s">
        <v>221</v>
      </c>
      <c r="K2856" t="s">
        <v>222</v>
      </c>
      <c r="L2856">
        <v>1</v>
      </c>
      <c r="M2856">
        <v>1</v>
      </c>
      <c r="N2856" t="s">
        <v>4518</v>
      </c>
      <c r="P2856" t="s">
        <v>224</v>
      </c>
      <c r="Q2856" t="s">
        <v>732</v>
      </c>
      <c r="R2856" t="s">
        <v>226</v>
      </c>
      <c r="S2856" t="s">
        <v>227</v>
      </c>
      <c r="T2856">
        <v>0.64200000000000002</v>
      </c>
      <c r="V2856">
        <v>0.02</v>
      </c>
      <c r="W2856">
        <v>0.02</v>
      </c>
      <c r="X2856" t="s">
        <v>281</v>
      </c>
      <c r="Y2856" t="s">
        <v>243</v>
      </c>
      <c r="Z2856" t="s">
        <v>4062</v>
      </c>
      <c r="AA2856" t="s">
        <v>3947</v>
      </c>
      <c r="AC2856" t="s">
        <v>4064</v>
      </c>
      <c r="AD2856" t="e">
        <f>-Site:Sunnyvale</f>
        <v>#NAME?</v>
      </c>
      <c r="AE2856" t="s">
        <v>4066</v>
      </c>
      <c r="AF2856" t="s">
        <v>736</v>
      </c>
      <c r="AG2856" t="s">
        <v>4064</v>
      </c>
      <c r="AH2856" t="s">
        <v>4067</v>
      </c>
      <c r="AJ2856" t="s">
        <v>237</v>
      </c>
      <c r="AK2856">
        <v>37.434249999999999</v>
      </c>
      <c r="AL2856">
        <v>-122.01010131835901</v>
      </c>
      <c r="AM2856" t="s">
        <v>732</v>
      </c>
      <c r="AN2856" t="s">
        <v>239</v>
      </c>
      <c r="AO2856" t="s">
        <v>240</v>
      </c>
      <c r="AP2856" t="s">
        <v>4068</v>
      </c>
      <c r="AQ2856" t="s">
        <v>242</v>
      </c>
      <c r="AR2856" t="s">
        <v>732</v>
      </c>
      <c r="AS2856" t="s">
        <v>239</v>
      </c>
      <c r="AT2856" t="s">
        <v>239</v>
      </c>
      <c r="AU2856">
        <v>1</v>
      </c>
      <c r="AW2856" t="s">
        <v>4069</v>
      </c>
      <c r="AX2856" t="s">
        <v>732</v>
      </c>
      <c r="AY2856" t="s">
        <v>109</v>
      </c>
      <c r="AZ2856" t="s">
        <v>732</v>
      </c>
      <c r="BA2856" t="s">
        <v>788</v>
      </c>
      <c r="BB2856">
        <v>-88</v>
      </c>
      <c r="BC2856" t="s">
        <v>221</v>
      </c>
      <c r="BF2856">
        <v>3</v>
      </c>
      <c r="BG2856" t="s">
        <v>221</v>
      </c>
      <c r="BP2856" t="s">
        <v>4178</v>
      </c>
      <c r="BQ2856">
        <v>85</v>
      </c>
      <c r="BR2856" t="s">
        <v>607</v>
      </c>
      <c r="BS2856">
        <v>2</v>
      </c>
      <c r="BZ2856" t="s">
        <v>607</v>
      </c>
      <c r="CA2856" t="s">
        <v>4524</v>
      </c>
    </row>
    <row r="2857" spans="1:79" hidden="1" x14ac:dyDescent="0.25">
      <c r="A2857" t="s">
        <v>4056</v>
      </c>
      <c r="B2857" t="s">
        <v>4057</v>
      </c>
      <c r="C2857" t="s">
        <v>4058</v>
      </c>
      <c r="D2857" t="s">
        <v>4173</v>
      </c>
      <c r="E2857" t="s">
        <v>4174</v>
      </c>
      <c r="F2857" s="1">
        <v>35823</v>
      </c>
      <c r="G2857" s="4">
        <v>0</v>
      </c>
      <c r="H2857" t="s">
        <v>3944</v>
      </c>
      <c r="I2857">
        <v>1</v>
      </c>
      <c r="J2857" t="s">
        <v>221</v>
      </c>
      <c r="K2857" t="s">
        <v>222</v>
      </c>
      <c r="L2857">
        <v>1</v>
      </c>
      <c r="M2857">
        <v>1</v>
      </c>
      <c r="N2857" t="s">
        <v>4518</v>
      </c>
      <c r="P2857" t="s">
        <v>224</v>
      </c>
      <c r="Q2857" t="s">
        <v>732</v>
      </c>
      <c r="R2857" t="s">
        <v>226</v>
      </c>
      <c r="S2857" t="s">
        <v>227</v>
      </c>
      <c r="T2857">
        <v>0.246</v>
      </c>
      <c r="V2857">
        <v>0.02</v>
      </c>
      <c r="W2857">
        <v>0.02</v>
      </c>
      <c r="X2857" t="s">
        <v>281</v>
      </c>
      <c r="Y2857" t="s">
        <v>243</v>
      </c>
      <c r="Z2857" t="s">
        <v>4062</v>
      </c>
      <c r="AA2857" t="s">
        <v>3947</v>
      </c>
      <c r="AC2857" t="s">
        <v>4064</v>
      </c>
      <c r="AD2857" t="e">
        <f>-Site:Coyote Creek</f>
        <v>#NAME?</v>
      </c>
      <c r="AE2857" t="s">
        <v>4066</v>
      </c>
      <c r="AF2857" t="s">
        <v>736</v>
      </c>
      <c r="AG2857" t="s">
        <v>4064</v>
      </c>
      <c r="AH2857" t="s">
        <v>4067</v>
      </c>
      <c r="AJ2857" t="s">
        <v>237</v>
      </c>
      <c r="AK2857">
        <v>37.469002000000003</v>
      </c>
      <c r="AL2857">
        <v>-122.06300354003901</v>
      </c>
      <c r="AM2857" t="s">
        <v>732</v>
      </c>
      <c r="AN2857" t="s">
        <v>239</v>
      </c>
      <c r="AO2857" t="s">
        <v>240</v>
      </c>
      <c r="AP2857" t="s">
        <v>4068</v>
      </c>
      <c r="AQ2857" t="s">
        <v>242</v>
      </c>
      <c r="AR2857" t="s">
        <v>732</v>
      </c>
      <c r="AS2857" t="s">
        <v>239</v>
      </c>
      <c r="AT2857" t="s">
        <v>239</v>
      </c>
      <c r="AU2857">
        <v>1</v>
      </c>
      <c r="AW2857" t="s">
        <v>4069</v>
      </c>
      <c r="AX2857" t="s">
        <v>732</v>
      </c>
      <c r="AY2857" t="s">
        <v>109</v>
      </c>
      <c r="AZ2857" t="s">
        <v>732</v>
      </c>
      <c r="BA2857" t="s">
        <v>788</v>
      </c>
      <c r="BB2857">
        <v>-88</v>
      </c>
      <c r="BC2857" t="s">
        <v>221</v>
      </c>
      <c r="BF2857">
        <v>8</v>
      </c>
      <c r="BG2857" t="s">
        <v>221</v>
      </c>
      <c r="BP2857" t="s">
        <v>4088</v>
      </c>
      <c r="BQ2857">
        <v>1</v>
      </c>
      <c r="BR2857" t="s">
        <v>607</v>
      </c>
      <c r="BS2857">
        <v>2</v>
      </c>
      <c r="BZ2857" t="s">
        <v>607</v>
      </c>
      <c r="CA2857" t="s">
        <v>4525</v>
      </c>
    </row>
    <row r="2858" spans="1:79" hidden="1" x14ac:dyDescent="0.25">
      <c r="A2858" t="s">
        <v>4056</v>
      </c>
      <c r="B2858" t="s">
        <v>4057</v>
      </c>
      <c r="C2858" t="s">
        <v>4058</v>
      </c>
      <c r="D2858" t="s">
        <v>4176</v>
      </c>
      <c r="E2858" t="s">
        <v>4177</v>
      </c>
      <c r="F2858" s="1">
        <v>35823</v>
      </c>
      <c r="G2858" s="4">
        <v>0</v>
      </c>
      <c r="H2858" t="s">
        <v>3944</v>
      </c>
      <c r="I2858">
        <v>1</v>
      </c>
      <c r="J2858" t="s">
        <v>221</v>
      </c>
      <c r="K2858" t="s">
        <v>222</v>
      </c>
      <c r="L2858">
        <v>1</v>
      </c>
      <c r="M2858">
        <v>1</v>
      </c>
      <c r="N2858" t="s">
        <v>4518</v>
      </c>
      <c r="P2858" t="s">
        <v>224</v>
      </c>
      <c r="Q2858" t="s">
        <v>732</v>
      </c>
      <c r="R2858" t="s">
        <v>226</v>
      </c>
      <c r="S2858" t="s">
        <v>227</v>
      </c>
      <c r="T2858">
        <v>0.91400000000000003</v>
      </c>
      <c r="V2858">
        <v>0.02</v>
      </c>
      <c r="W2858">
        <v>0.02</v>
      </c>
      <c r="X2858" t="s">
        <v>281</v>
      </c>
      <c r="Y2858" t="s">
        <v>243</v>
      </c>
      <c r="Z2858" t="s">
        <v>4062</v>
      </c>
      <c r="AA2858" t="s">
        <v>3947</v>
      </c>
      <c r="AC2858" t="s">
        <v>4064</v>
      </c>
      <c r="AD2858" t="e">
        <f>-Site:(San) Jose</f>
        <v>#NAME?</v>
      </c>
      <c r="AE2858" t="s">
        <v>4066</v>
      </c>
      <c r="AF2858" t="s">
        <v>736</v>
      </c>
      <c r="AG2858" t="s">
        <v>4064</v>
      </c>
      <c r="AH2858" t="s">
        <v>4067</v>
      </c>
      <c r="AJ2858" t="s">
        <v>237</v>
      </c>
      <c r="AK2858">
        <v>37.460231999999998</v>
      </c>
      <c r="AL2858">
        <v>-121.97560119628901</v>
      </c>
      <c r="AM2858" t="s">
        <v>732</v>
      </c>
      <c r="AN2858" t="s">
        <v>239</v>
      </c>
      <c r="AO2858" t="s">
        <v>240</v>
      </c>
      <c r="AP2858" t="s">
        <v>4068</v>
      </c>
      <c r="AQ2858" t="s">
        <v>242</v>
      </c>
      <c r="AR2858" t="s">
        <v>732</v>
      </c>
      <c r="AS2858" t="s">
        <v>239</v>
      </c>
      <c r="AT2858" t="s">
        <v>239</v>
      </c>
      <c r="AU2858">
        <v>1</v>
      </c>
      <c r="AW2858" t="s">
        <v>4069</v>
      </c>
      <c r="AX2858" t="s">
        <v>732</v>
      </c>
      <c r="AY2858" t="s">
        <v>109</v>
      </c>
      <c r="AZ2858" t="s">
        <v>732</v>
      </c>
      <c r="BA2858" t="s">
        <v>788</v>
      </c>
      <c r="BB2858">
        <v>-88</v>
      </c>
      <c r="BC2858" t="s">
        <v>221</v>
      </c>
      <c r="BF2858">
        <v>3</v>
      </c>
      <c r="BG2858" t="s">
        <v>221</v>
      </c>
      <c r="BP2858" t="s">
        <v>4178</v>
      </c>
      <c r="BQ2858">
        <v>85</v>
      </c>
      <c r="BR2858" t="s">
        <v>607</v>
      </c>
      <c r="BS2858">
        <v>2</v>
      </c>
      <c r="BZ2858" t="s">
        <v>607</v>
      </c>
      <c r="CA2858" t="s">
        <v>4526</v>
      </c>
    </row>
    <row r="2859" spans="1:79" hidden="1" x14ac:dyDescent="0.25">
      <c r="A2859" t="s">
        <v>4056</v>
      </c>
      <c r="B2859" t="s">
        <v>4057</v>
      </c>
      <c r="C2859" t="s">
        <v>4058</v>
      </c>
      <c r="D2859" t="s">
        <v>4192</v>
      </c>
      <c r="E2859" t="s">
        <v>4193</v>
      </c>
      <c r="F2859" s="1">
        <v>35824</v>
      </c>
      <c r="G2859" s="4">
        <v>0</v>
      </c>
      <c r="H2859" t="s">
        <v>3944</v>
      </c>
      <c r="I2859">
        <v>1</v>
      </c>
      <c r="J2859" t="s">
        <v>221</v>
      </c>
      <c r="K2859" t="s">
        <v>222</v>
      </c>
      <c r="L2859">
        <v>1</v>
      </c>
      <c r="M2859">
        <v>1</v>
      </c>
      <c r="N2859" t="s">
        <v>4518</v>
      </c>
      <c r="P2859" t="s">
        <v>224</v>
      </c>
      <c r="Q2859" t="s">
        <v>732</v>
      </c>
      <c r="R2859" t="s">
        <v>226</v>
      </c>
      <c r="S2859" t="s">
        <v>227</v>
      </c>
      <c r="T2859">
        <v>0.13500000000000001</v>
      </c>
      <c r="V2859">
        <v>0.02</v>
      </c>
      <c r="W2859">
        <v>0.02</v>
      </c>
      <c r="X2859" t="s">
        <v>281</v>
      </c>
      <c r="Y2859" t="s">
        <v>243</v>
      </c>
      <c r="Z2859" t="s">
        <v>4062</v>
      </c>
      <c r="AA2859" t="s">
        <v>3947</v>
      </c>
      <c r="AC2859" t="s">
        <v>4064</v>
      </c>
      <c r="AD2859" t="e">
        <f>-Site:(Red) Rock</f>
        <v>#NAME?</v>
      </c>
      <c r="AE2859" t="s">
        <v>4066</v>
      </c>
      <c r="AF2859" t="s">
        <v>736</v>
      </c>
      <c r="AG2859" t="s">
        <v>4064</v>
      </c>
      <c r="AH2859" t="s">
        <v>4067</v>
      </c>
      <c r="AJ2859" t="s">
        <v>237</v>
      </c>
      <c r="AK2859">
        <v>37.917999000000002</v>
      </c>
      <c r="AL2859">
        <v>-122.435997009277</v>
      </c>
      <c r="AM2859" t="s">
        <v>732</v>
      </c>
      <c r="AN2859" t="s">
        <v>239</v>
      </c>
      <c r="AO2859" t="s">
        <v>240</v>
      </c>
      <c r="AP2859" t="s">
        <v>4068</v>
      </c>
      <c r="AQ2859" t="s">
        <v>242</v>
      </c>
      <c r="AR2859" t="s">
        <v>732</v>
      </c>
      <c r="AS2859" t="s">
        <v>239</v>
      </c>
      <c r="AT2859" t="s">
        <v>239</v>
      </c>
      <c r="AU2859">
        <v>1</v>
      </c>
      <c r="AW2859" t="s">
        <v>4069</v>
      </c>
      <c r="AX2859" t="s">
        <v>732</v>
      </c>
      <c r="AY2859" t="s">
        <v>109</v>
      </c>
      <c r="AZ2859" t="s">
        <v>732</v>
      </c>
      <c r="BA2859" t="s">
        <v>788</v>
      </c>
      <c r="BB2859">
        <v>-88</v>
      </c>
      <c r="BC2859" t="s">
        <v>221</v>
      </c>
      <c r="BF2859">
        <v>10</v>
      </c>
      <c r="BG2859" t="s">
        <v>221</v>
      </c>
      <c r="BP2859" t="s">
        <v>4070</v>
      </c>
      <c r="BQ2859">
        <v>41</v>
      </c>
      <c r="BR2859" t="s">
        <v>607</v>
      </c>
      <c r="BS2859">
        <v>2</v>
      </c>
      <c r="BZ2859" t="s">
        <v>607</v>
      </c>
      <c r="CA2859" t="s">
        <v>4527</v>
      </c>
    </row>
    <row r="2860" spans="1:79" hidden="1" x14ac:dyDescent="0.25">
      <c r="A2860" t="s">
        <v>4056</v>
      </c>
      <c r="B2860" t="s">
        <v>4057</v>
      </c>
      <c r="C2860" t="s">
        <v>4058</v>
      </c>
      <c r="D2860" t="s">
        <v>4103</v>
      </c>
      <c r="E2860" t="s">
        <v>4104</v>
      </c>
      <c r="F2860" s="1">
        <v>35824</v>
      </c>
      <c r="G2860" s="4">
        <v>0</v>
      </c>
      <c r="H2860" t="s">
        <v>3944</v>
      </c>
      <c r="I2860">
        <v>1</v>
      </c>
      <c r="J2860" t="s">
        <v>221</v>
      </c>
      <c r="K2860" t="s">
        <v>222</v>
      </c>
      <c r="L2860">
        <v>1</v>
      </c>
      <c r="M2860">
        <v>1</v>
      </c>
      <c r="N2860" t="s">
        <v>4528</v>
      </c>
      <c r="P2860" t="s">
        <v>224</v>
      </c>
      <c r="Q2860" t="s">
        <v>732</v>
      </c>
      <c r="R2860" t="s">
        <v>226</v>
      </c>
      <c r="S2860" t="s">
        <v>227</v>
      </c>
      <c r="T2860">
        <v>6.3E-2</v>
      </c>
      <c r="V2860">
        <v>0.02</v>
      </c>
      <c r="W2860">
        <v>0.02</v>
      </c>
      <c r="X2860" t="s">
        <v>281</v>
      </c>
      <c r="Y2860" t="s">
        <v>243</v>
      </c>
      <c r="Z2860" t="s">
        <v>4062</v>
      </c>
      <c r="AA2860" t="s">
        <v>3947</v>
      </c>
      <c r="AC2860" t="s">
        <v>4064</v>
      </c>
      <c r="AD2860" t="e">
        <f>-Site:Richardson Bay</f>
        <v>#NAME?</v>
      </c>
      <c r="AE2860" t="s">
        <v>4066</v>
      </c>
      <c r="AF2860" t="s">
        <v>736</v>
      </c>
      <c r="AG2860" t="s">
        <v>4064</v>
      </c>
      <c r="AH2860" t="s">
        <v>4067</v>
      </c>
      <c r="AJ2860" t="s">
        <v>237</v>
      </c>
      <c r="AK2860">
        <v>37.862000000000002</v>
      </c>
      <c r="AL2860">
        <v>-122.478996276855</v>
      </c>
      <c r="AM2860" t="s">
        <v>732</v>
      </c>
      <c r="AN2860" t="s">
        <v>239</v>
      </c>
      <c r="AO2860" t="s">
        <v>240</v>
      </c>
      <c r="AP2860" t="s">
        <v>4068</v>
      </c>
      <c r="AQ2860" t="s">
        <v>242</v>
      </c>
      <c r="AR2860" t="s">
        <v>732</v>
      </c>
      <c r="AS2860" t="s">
        <v>239</v>
      </c>
      <c r="AT2860" t="s">
        <v>239</v>
      </c>
      <c r="AU2860">
        <v>1</v>
      </c>
      <c r="AW2860" t="s">
        <v>4069</v>
      </c>
      <c r="AX2860" t="s">
        <v>732</v>
      </c>
      <c r="AY2860" t="s">
        <v>109</v>
      </c>
      <c r="AZ2860" t="s">
        <v>732</v>
      </c>
      <c r="BA2860" t="s">
        <v>788</v>
      </c>
      <c r="BB2860">
        <v>-88</v>
      </c>
      <c r="BC2860" t="s">
        <v>221</v>
      </c>
      <c r="BF2860">
        <v>5</v>
      </c>
      <c r="BG2860" t="s">
        <v>221</v>
      </c>
      <c r="BP2860" t="s">
        <v>4070</v>
      </c>
      <c r="BQ2860">
        <v>41</v>
      </c>
      <c r="BR2860" t="s">
        <v>607</v>
      </c>
      <c r="BS2860">
        <v>2</v>
      </c>
      <c r="BZ2860" t="s">
        <v>607</v>
      </c>
      <c r="CA2860" t="s">
        <v>4529</v>
      </c>
    </row>
    <row r="2861" spans="1:79" hidden="1" x14ac:dyDescent="0.25">
      <c r="A2861" t="s">
        <v>4056</v>
      </c>
      <c r="B2861" t="s">
        <v>4057</v>
      </c>
      <c r="C2861" t="s">
        <v>4058</v>
      </c>
      <c r="D2861" t="s">
        <v>4100</v>
      </c>
      <c r="E2861" t="s">
        <v>4101</v>
      </c>
      <c r="F2861" s="1">
        <v>35824</v>
      </c>
      <c r="G2861" s="4">
        <v>0</v>
      </c>
      <c r="H2861" t="s">
        <v>3944</v>
      </c>
      <c r="I2861">
        <v>1</v>
      </c>
      <c r="J2861" t="s">
        <v>221</v>
      </c>
      <c r="K2861" t="s">
        <v>222</v>
      </c>
      <c r="L2861">
        <v>1</v>
      </c>
      <c r="M2861">
        <v>1</v>
      </c>
      <c r="N2861" t="s">
        <v>4518</v>
      </c>
      <c r="P2861" t="s">
        <v>224</v>
      </c>
      <c r="Q2861" t="s">
        <v>732</v>
      </c>
      <c r="R2861" t="s">
        <v>226</v>
      </c>
      <c r="S2861" t="s">
        <v>227</v>
      </c>
      <c r="T2861">
        <v>0.111</v>
      </c>
      <c r="V2861">
        <v>0.02</v>
      </c>
      <c r="W2861">
        <v>0.02</v>
      </c>
      <c r="X2861" t="s">
        <v>281</v>
      </c>
      <c r="Y2861" t="s">
        <v>243</v>
      </c>
      <c r="Z2861" t="s">
        <v>4062</v>
      </c>
      <c r="AA2861" t="s">
        <v>3947</v>
      </c>
      <c r="AC2861" t="s">
        <v>4064</v>
      </c>
      <c r="AD2861" t="e">
        <f>-Site:Yerba Buena Island</f>
        <v>#NAME?</v>
      </c>
      <c r="AE2861" t="s">
        <v>4066</v>
      </c>
      <c r="AF2861" t="s">
        <v>736</v>
      </c>
      <c r="AG2861" t="s">
        <v>4064</v>
      </c>
      <c r="AH2861" t="s">
        <v>4067</v>
      </c>
      <c r="AJ2861" t="s">
        <v>237</v>
      </c>
      <c r="AK2861">
        <v>37.821998999999998</v>
      </c>
      <c r="AL2861">
        <v>-122.34999847412099</v>
      </c>
      <c r="AM2861" t="s">
        <v>732</v>
      </c>
      <c r="AN2861" t="s">
        <v>239</v>
      </c>
      <c r="AO2861" t="s">
        <v>240</v>
      </c>
      <c r="AP2861" t="s">
        <v>4068</v>
      </c>
      <c r="AQ2861" t="s">
        <v>242</v>
      </c>
      <c r="AR2861" t="s">
        <v>732</v>
      </c>
      <c r="AS2861" t="s">
        <v>239</v>
      </c>
      <c r="AT2861" t="s">
        <v>239</v>
      </c>
      <c r="AU2861">
        <v>1</v>
      </c>
      <c r="AW2861" t="s">
        <v>4069</v>
      </c>
      <c r="AX2861" t="s">
        <v>732</v>
      </c>
      <c r="AY2861" t="s">
        <v>109</v>
      </c>
      <c r="AZ2861" t="s">
        <v>732</v>
      </c>
      <c r="BA2861" t="s">
        <v>788</v>
      </c>
      <c r="BB2861">
        <v>-88</v>
      </c>
      <c r="BC2861" t="s">
        <v>221</v>
      </c>
      <c r="BF2861">
        <v>7</v>
      </c>
      <c r="BG2861" t="s">
        <v>221</v>
      </c>
      <c r="BP2861" t="s">
        <v>4088</v>
      </c>
      <c r="BQ2861">
        <v>1</v>
      </c>
      <c r="BR2861" t="s">
        <v>607</v>
      </c>
      <c r="BS2861">
        <v>2</v>
      </c>
      <c r="BZ2861" t="s">
        <v>607</v>
      </c>
      <c r="CA2861" t="s">
        <v>4530</v>
      </c>
    </row>
    <row r="2862" spans="1:79" hidden="1" x14ac:dyDescent="0.25">
      <c r="A2862" t="s">
        <v>4056</v>
      </c>
      <c r="B2862" t="s">
        <v>4057</v>
      </c>
      <c r="C2862" t="s">
        <v>4058</v>
      </c>
      <c r="D2862" t="s">
        <v>4188</v>
      </c>
      <c r="E2862" t="s">
        <v>4189</v>
      </c>
      <c r="F2862" s="1">
        <v>35824</v>
      </c>
      <c r="G2862" s="4">
        <v>0</v>
      </c>
      <c r="H2862" t="s">
        <v>3944</v>
      </c>
      <c r="I2862">
        <v>1</v>
      </c>
      <c r="J2862" t="s">
        <v>221</v>
      </c>
      <c r="K2862" t="s">
        <v>222</v>
      </c>
      <c r="L2862">
        <v>1</v>
      </c>
      <c r="M2862">
        <v>1</v>
      </c>
      <c r="N2862" t="s">
        <v>4528</v>
      </c>
      <c r="P2862" t="s">
        <v>224</v>
      </c>
      <c r="Q2862" t="s">
        <v>732</v>
      </c>
      <c r="R2862" t="s">
        <v>226</v>
      </c>
      <c r="S2862" t="s">
        <v>227</v>
      </c>
      <c r="T2862">
        <v>8.5999999999999993E-2</v>
      </c>
      <c r="V2862">
        <v>0.02</v>
      </c>
      <c r="W2862">
        <v>0.02</v>
      </c>
      <c r="X2862" t="s">
        <v>281</v>
      </c>
      <c r="Y2862" t="s">
        <v>243</v>
      </c>
      <c r="Z2862" t="s">
        <v>4062</v>
      </c>
      <c r="AA2862" t="s">
        <v>3947</v>
      </c>
      <c r="AC2862" t="s">
        <v>4064</v>
      </c>
      <c r="AD2862" t="e">
        <f>-Site:Alameda</f>
        <v>#NAME?</v>
      </c>
      <c r="AE2862" t="s">
        <v>4066</v>
      </c>
      <c r="AF2862" t="s">
        <v>736</v>
      </c>
      <c r="AG2862" t="s">
        <v>4064</v>
      </c>
      <c r="AH2862" t="s">
        <v>4067</v>
      </c>
      <c r="AJ2862" t="s">
        <v>237</v>
      </c>
      <c r="AK2862">
        <v>37.742001000000002</v>
      </c>
      <c r="AL2862">
        <v>-122.32199859619099</v>
      </c>
      <c r="AM2862" t="s">
        <v>732</v>
      </c>
      <c r="AN2862" t="s">
        <v>239</v>
      </c>
      <c r="AO2862" t="s">
        <v>240</v>
      </c>
      <c r="AP2862" t="s">
        <v>4068</v>
      </c>
      <c r="AQ2862" t="s">
        <v>242</v>
      </c>
      <c r="AR2862" t="s">
        <v>732</v>
      </c>
      <c r="AS2862" t="s">
        <v>239</v>
      </c>
      <c r="AT2862" t="s">
        <v>239</v>
      </c>
      <c r="AU2862">
        <v>1</v>
      </c>
      <c r="AW2862" t="s">
        <v>4069</v>
      </c>
      <c r="AX2862" t="s">
        <v>732</v>
      </c>
      <c r="AY2862" t="s">
        <v>109</v>
      </c>
      <c r="AZ2862" t="s">
        <v>732</v>
      </c>
      <c r="BA2862" t="s">
        <v>788</v>
      </c>
      <c r="BB2862">
        <v>-88</v>
      </c>
      <c r="BC2862" t="s">
        <v>221</v>
      </c>
      <c r="BF2862">
        <v>12</v>
      </c>
      <c r="BG2862" t="s">
        <v>221</v>
      </c>
      <c r="BP2862" t="s">
        <v>4190</v>
      </c>
      <c r="BQ2862">
        <v>75</v>
      </c>
      <c r="BR2862" t="s">
        <v>607</v>
      </c>
      <c r="BS2862">
        <v>2</v>
      </c>
      <c r="BZ2862" t="s">
        <v>607</v>
      </c>
      <c r="CA2862" t="s">
        <v>4531</v>
      </c>
    </row>
    <row r="2863" spans="1:79" hidden="1" x14ac:dyDescent="0.25">
      <c r="A2863" t="s">
        <v>4056</v>
      </c>
      <c r="B2863" t="s">
        <v>4057</v>
      </c>
      <c r="C2863" t="s">
        <v>4058</v>
      </c>
      <c r="D2863" t="s">
        <v>4086</v>
      </c>
      <c r="E2863" t="s">
        <v>4087</v>
      </c>
      <c r="F2863" s="1">
        <v>35824</v>
      </c>
      <c r="G2863" s="4">
        <v>0</v>
      </c>
      <c r="H2863" t="s">
        <v>3944</v>
      </c>
      <c r="I2863">
        <v>1</v>
      </c>
      <c r="J2863" t="s">
        <v>221</v>
      </c>
      <c r="K2863" t="s">
        <v>222</v>
      </c>
      <c r="L2863">
        <v>1</v>
      </c>
      <c r="M2863">
        <v>1</v>
      </c>
      <c r="N2863" t="s">
        <v>4528</v>
      </c>
      <c r="P2863" t="s">
        <v>224</v>
      </c>
      <c r="Q2863" t="s">
        <v>732</v>
      </c>
      <c r="R2863" t="s">
        <v>226</v>
      </c>
      <c r="S2863" t="s">
        <v>227</v>
      </c>
      <c r="T2863">
        <v>9.5000000000000001E-2</v>
      </c>
      <c r="V2863">
        <v>0.02</v>
      </c>
      <c r="W2863">
        <v>0.02</v>
      </c>
      <c r="X2863" t="s">
        <v>281</v>
      </c>
      <c r="Y2863" t="s">
        <v>243</v>
      </c>
      <c r="Z2863" t="s">
        <v>4062</v>
      </c>
      <c r="AA2863" t="s">
        <v>3947</v>
      </c>
      <c r="AC2863" t="s">
        <v>4064</v>
      </c>
      <c r="AD2863" t="e">
        <f>-Site:Point Isabel</f>
        <v>#NAME?</v>
      </c>
      <c r="AE2863" t="s">
        <v>4066</v>
      </c>
      <c r="AF2863" t="s">
        <v>736</v>
      </c>
      <c r="AG2863" t="s">
        <v>4064</v>
      </c>
      <c r="AH2863" t="s">
        <v>4067</v>
      </c>
      <c r="AJ2863" t="s">
        <v>237</v>
      </c>
      <c r="AK2863">
        <v>37.887000999999998</v>
      </c>
      <c r="AL2863">
        <v>-122.34300231933599</v>
      </c>
      <c r="AM2863" t="s">
        <v>732</v>
      </c>
      <c r="AN2863" t="s">
        <v>239</v>
      </c>
      <c r="AO2863" t="s">
        <v>240</v>
      </c>
      <c r="AP2863" t="s">
        <v>4068</v>
      </c>
      <c r="AQ2863" t="s">
        <v>242</v>
      </c>
      <c r="AR2863" t="s">
        <v>732</v>
      </c>
      <c r="AS2863" t="s">
        <v>239</v>
      </c>
      <c r="AT2863" t="s">
        <v>239</v>
      </c>
      <c r="AU2863">
        <v>1</v>
      </c>
      <c r="AW2863" t="s">
        <v>4069</v>
      </c>
      <c r="AX2863" t="s">
        <v>732</v>
      </c>
      <c r="AY2863" t="s">
        <v>109</v>
      </c>
      <c r="AZ2863" t="s">
        <v>732</v>
      </c>
      <c r="BA2863" t="s">
        <v>788</v>
      </c>
      <c r="BB2863">
        <v>-88</v>
      </c>
      <c r="BC2863" t="s">
        <v>221</v>
      </c>
      <c r="BF2863">
        <v>3</v>
      </c>
      <c r="BG2863" t="s">
        <v>221</v>
      </c>
      <c r="BP2863" t="s">
        <v>4088</v>
      </c>
      <c r="BQ2863">
        <v>1</v>
      </c>
      <c r="BR2863" t="s">
        <v>607</v>
      </c>
      <c r="BS2863">
        <v>2</v>
      </c>
      <c r="BZ2863" t="s">
        <v>607</v>
      </c>
      <c r="CA2863" t="s">
        <v>4532</v>
      </c>
    </row>
    <row r="2864" spans="1:79" hidden="1" x14ac:dyDescent="0.25">
      <c r="A2864" t="s">
        <v>4056</v>
      </c>
      <c r="B2864" t="s">
        <v>4057</v>
      </c>
      <c r="C2864" t="s">
        <v>4058</v>
      </c>
      <c r="D2864" t="s">
        <v>4119</v>
      </c>
      <c r="E2864" t="s">
        <v>4120</v>
      </c>
      <c r="F2864" s="1">
        <v>35828</v>
      </c>
      <c r="G2864" s="4">
        <v>0</v>
      </c>
      <c r="H2864" t="s">
        <v>3944</v>
      </c>
      <c r="I2864">
        <v>1</v>
      </c>
      <c r="J2864" t="s">
        <v>221</v>
      </c>
      <c r="K2864" t="s">
        <v>222</v>
      </c>
      <c r="L2864">
        <v>1</v>
      </c>
      <c r="M2864">
        <v>1</v>
      </c>
      <c r="N2864" t="s">
        <v>4528</v>
      </c>
      <c r="P2864" t="s">
        <v>224</v>
      </c>
      <c r="Q2864" t="s">
        <v>732</v>
      </c>
      <c r="R2864" t="s">
        <v>226</v>
      </c>
      <c r="S2864" t="s">
        <v>227</v>
      </c>
      <c r="T2864">
        <v>0.11799999999999999</v>
      </c>
      <c r="V2864">
        <v>0.02</v>
      </c>
      <c r="W2864">
        <v>0.02</v>
      </c>
      <c r="X2864" t="s">
        <v>281</v>
      </c>
      <c r="Y2864" t="s">
        <v>243</v>
      </c>
      <c r="Z2864" t="s">
        <v>4062</v>
      </c>
      <c r="AA2864" t="s">
        <v>3947</v>
      </c>
      <c r="AC2864" t="s">
        <v>4064</v>
      </c>
      <c r="AD2864" t="e">
        <f>-Site:Davis Point</f>
        <v>#NAME?</v>
      </c>
      <c r="AE2864" t="s">
        <v>4066</v>
      </c>
      <c r="AF2864" t="s">
        <v>736</v>
      </c>
      <c r="AG2864" t="s">
        <v>4064</v>
      </c>
      <c r="AH2864" t="s">
        <v>4067</v>
      </c>
      <c r="AJ2864" t="s">
        <v>237</v>
      </c>
      <c r="AK2864">
        <v>38.050998999999997</v>
      </c>
      <c r="AL2864">
        <v>-122.27799987793</v>
      </c>
      <c r="AM2864" t="s">
        <v>732</v>
      </c>
      <c r="AN2864" t="s">
        <v>239</v>
      </c>
      <c r="AO2864" t="s">
        <v>240</v>
      </c>
      <c r="AP2864" t="s">
        <v>4068</v>
      </c>
      <c r="AQ2864" t="s">
        <v>242</v>
      </c>
      <c r="AR2864" t="s">
        <v>732</v>
      </c>
      <c r="AS2864" t="s">
        <v>239</v>
      </c>
      <c r="AT2864" t="s">
        <v>239</v>
      </c>
      <c r="AU2864">
        <v>1</v>
      </c>
      <c r="AW2864" t="s">
        <v>4069</v>
      </c>
      <c r="AX2864" t="s">
        <v>732</v>
      </c>
      <c r="AY2864" t="s">
        <v>109</v>
      </c>
      <c r="AZ2864" t="s">
        <v>732</v>
      </c>
      <c r="BA2864" t="s">
        <v>788</v>
      </c>
      <c r="BB2864">
        <v>-88</v>
      </c>
      <c r="BC2864" t="s">
        <v>221</v>
      </c>
      <c r="BF2864">
        <v>7</v>
      </c>
      <c r="BG2864" t="s">
        <v>221</v>
      </c>
      <c r="BP2864" t="s">
        <v>4111</v>
      </c>
      <c r="BQ2864">
        <v>13</v>
      </c>
      <c r="BR2864" t="s">
        <v>607</v>
      </c>
      <c r="BS2864">
        <v>2</v>
      </c>
      <c r="BZ2864" t="s">
        <v>607</v>
      </c>
      <c r="CA2864" t="s">
        <v>4533</v>
      </c>
    </row>
    <row r="2865" spans="1:79" hidden="1" x14ac:dyDescent="0.25">
      <c r="A2865" t="s">
        <v>4056</v>
      </c>
      <c r="B2865" t="s">
        <v>4057</v>
      </c>
      <c r="C2865" t="s">
        <v>4058</v>
      </c>
      <c r="D2865" t="s">
        <v>4196</v>
      </c>
      <c r="E2865" t="s">
        <v>4197</v>
      </c>
      <c r="F2865" s="1">
        <v>35828</v>
      </c>
      <c r="G2865" s="4">
        <v>0</v>
      </c>
      <c r="H2865" t="s">
        <v>3944</v>
      </c>
      <c r="I2865">
        <v>1</v>
      </c>
      <c r="J2865" t="s">
        <v>221</v>
      </c>
      <c r="K2865" t="s">
        <v>222</v>
      </c>
      <c r="L2865">
        <v>1</v>
      </c>
      <c r="M2865">
        <v>1</v>
      </c>
      <c r="N2865" t="s">
        <v>4528</v>
      </c>
      <c r="P2865" t="s">
        <v>224</v>
      </c>
      <c r="Q2865" t="s">
        <v>732</v>
      </c>
      <c r="R2865" t="s">
        <v>226</v>
      </c>
      <c r="S2865" t="s">
        <v>227</v>
      </c>
      <c r="T2865">
        <v>0.157</v>
      </c>
      <c r="V2865">
        <v>0.02</v>
      </c>
      <c r="W2865">
        <v>0.02</v>
      </c>
      <c r="X2865" t="s">
        <v>281</v>
      </c>
      <c r="Y2865" t="s">
        <v>243</v>
      </c>
      <c r="Z2865" t="s">
        <v>4062</v>
      </c>
      <c r="AA2865" t="s">
        <v>3947</v>
      </c>
      <c r="AC2865" t="s">
        <v>4064</v>
      </c>
      <c r="AD2865" t="e">
        <f>-Site:Petaluma River</f>
        <v>#NAME?</v>
      </c>
      <c r="AE2865" t="s">
        <v>4066</v>
      </c>
      <c r="AF2865" t="s">
        <v>736</v>
      </c>
      <c r="AG2865" t="s">
        <v>4064</v>
      </c>
      <c r="AH2865" t="s">
        <v>4067</v>
      </c>
      <c r="AJ2865" t="s">
        <v>237</v>
      </c>
      <c r="AK2865">
        <v>38.110999999999997</v>
      </c>
      <c r="AL2865">
        <v>-122.48699951171901</v>
      </c>
      <c r="AM2865" t="s">
        <v>732</v>
      </c>
      <c r="AN2865" t="s">
        <v>239</v>
      </c>
      <c r="AO2865" t="s">
        <v>240</v>
      </c>
      <c r="AP2865" t="s">
        <v>4068</v>
      </c>
      <c r="AQ2865" t="s">
        <v>242</v>
      </c>
      <c r="AR2865" t="s">
        <v>732</v>
      </c>
      <c r="AS2865" t="s">
        <v>239</v>
      </c>
      <c r="AT2865" t="s">
        <v>239</v>
      </c>
      <c r="AU2865">
        <v>1</v>
      </c>
      <c r="AW2865" t="s">
        <v>4069</v>
      </c>
      <c r="AX2865" t="s">
        <v>732</v>
      </c>
      <c r="AY2865" t="s">
        <v>109</v>
      </c>
      <c r="AZ2865" t="s">
        <v>732</v>
      </c>
      <c r="BA2865" t="s">
        <v>788</v>
      </c>
      <c r="BB2865">
        <v>-88</v>
      </c>
      <c r="BC2865" t="s">
        <v>221</v>
      </c>
      <c r="BF2865">
        <v>3</v>
      </c>
      <c r="BG2865" t="s">
        <v>221</v>
      </c>
      <c r="BP2865" t="s">
        <v>4198</v>
      </c>
      <c r="BQ2865">
        <v>97</v>
      </c>
      <c r="BR2865" t="s">
        <v>607</v>
      </c>
      <c r="BS2865">
        <v>2</v>
      </c>
      <c r="BZ2865" t="s">
        <v>607</v>
      </c>
      <c r="CA2865" t="s">
        <v>4534</v>
      </c>
    </row>
    <row r="2866" spans="1:79" hidden="1" x14ac:dyDescent="0.25">
      <c r="A2866" t="s">
        <v>4056</v>
      </c>
      <c r="B2866" t="s">
        <v>4057</v>
      </c>
      <c r="C2866" t="s">
        <v>4058</v>
      </c>
      <c r="D2866" t="s">
        <v>4109</v>
      </c>
      <c r="E2866" t="s">
        <v>4110</v>
      </c>
      <c r="F2866" s="1">
        <v>35828</v>
      </c>
      <c r="G2866" s="4">
        <v>0</v>
      </c>
      <c r="H2866" t="s">
        <v>3944</v>
      </c>
      <c r="I2866">
        <v>1</v>
      </c>
      <c r="J2866" t="s">
        <v>221</v>
      </c>
      <c r="K2866" t="s">
        <v>222</v>
      </c>
      <c r="L2866">
        <v>1</v>
      </c>
      <c r="M2866">
        <v>1</v>
      </c>
      <c r="N2866" t="s">
        <v>4528</v>
      </c>
      <c r="P2866" t="s">
        <v>224</v>
      </c>
      <c r="Q2866" t="s">
        <v>732</v>
      </c>
      <c r="R2866" t="s">
        <v>226</v>
      </c>
      <c r="S2866" t="s">
        <v>227</v>
      </c>
      <c r="T2866">
        <v>7.0000000000000007E-2</v>
      </c>
      <c r="V2866">
        <v>0.02</v>
      </c>
      <c r="W2866">
        <v>0.02</v>
      </c>
      <c r="X2866" t="s">
        <v>281</v>
      </c>
      <c r="Y2866" t="s">
        <v>243</v>
      </c>
      <c r="Z2866" t="s">
        <v>4062</v>
      </c>
      <c r="AA2866" t="s">
        <v>3947</v>
      </c>
      <c r="AC2866" t="s">
        <v>4064</v>
      </c>
      <c r="AD2866" t="e">
        <f>-Site:Pinole Point</f>
        <v>#NAME?</v>
      </c>
      <c r="AE2866" t="s">
        <v>4066</v>
      </c>
      <c r="AF2866" t="s">
        <v>736</v>
      </c>
      <c r="AG2866" t="s">
        <v>4064</v>
      </c>
      <c r="AH2866" t="s">
        <v>4067</v>
      </c>
      <c r="AJ2866" t="s">
        <v>237</v>
      </c>
      <c r="AK2866">
        <v>38.023997999999999</v>
      </c>
      <c r="AL2866">
        <v>-122.362998962402</v>
      </c>
      <c r="AM2866" t="s">
        <v>732</v>
      </c>
      <c r="AN2866" t="s">
        <v>239</v>
      </c>
      <c r="AO2866" t="s">
        <v>240</v>
      </c>
      <c r="AP2866" t="s">
        <v>4068</v>
      </c>
      <c r="AQ2866" t="s">
        <v>242</v>
      </c>
      <c r="AR2866" t="s">
        <v>732</v>
      </c>
      <c r="AS2866" t="s">
        <v>239</v>
      </c>
      <c r="AT2866" t="s">
        <v>239</v>
      </c>
      <c r="AU2866">
        <v>1</v>
      </c>
      <c r="AW2866" t="s">
        <v>4069</v>
      </c>
      <c r="AX2866" t="s">
        <v>732</v>
      </c>
      <c r="AY2866" t="s">
        <v>109</v>
      </c>
      <c r="AZ2866" t="s">
        <v>732</v>
      </c>
      <c r="BA2866" t="s">
        <v>788</v>
      </c>
      <c r="BB2866">
        <v>-88</v>
      </c>
      <c r="BC2866" t="s">
        <v>221</v>
      </c>
      <c r="BF2866">
        <v>7</v>
      </c>
      <c r="BG2866" t="s">
        <v>221</v>
      </c>
      <c r="BP2866" t="s">
        <v>4111</v>
      </c>
      <c r="BQ2866">
        <v>13</v>
      </c>
      <c r="BR2866" t="s">
        <v>607</v>
      </c>
      <c r="BS2866">
        <v>2</v>
      </c>
      <c r="BZ2866" t="s">
        <v>607</v>
      </c>
      <c r="CA2866" t="s">
        <v>4535</v>
      </c>
    </row>
    <row r="2867" spans="1:79" hidden="1" x14ac:dyDescent="0.25">
      <c r="A2867" t="s">
        <v>4056</v>
      </c>
      <c r="B2867" t="s">
        <v>4057</v>
      </c>
      <c r="C2867" t="s">
        <v>4058</v>
      </c>
      <c r="D2867" t="s">
        <v>4113</v>
      </c>
      <c r="E2867" t="s">
        <v>4114</v>
      </c>
      <c r="F2867" s="1">
        <v>35828</v>
      </c>
      <c r="G2867" s="4">
        <v>0</v>
      </c>
      <c r="H2867" t="s">
        <v>3944</v>
      </c>
      <c r="I2867">
        <v>1</v>
      </c>
      <c r="J2867" t="s">
        <v>221</v>
      </c>
      <c r="K2867" t="s">
        <v>222</v>
      </c>
      <c r="L2867">
        <v>1</v>
      </c>
      <c r="M2867">
        <v>1</v>
      </c>
      <c r="N2867" t="s">
        <v>4528</v>
      </c>
      <c r="P2867" t="s">
        <v>224</v>
      </c>
      <c r="Q2867" t="s">
        <v>732</v>
      </c>
      <c r="R2867" t="s">
        <v>226</v>
      </c>
      <c r="S2867" t="s">
        <v>227</v>
      </c>
      <c r="T2867">
        <v>0.10199999999999999</v>
      </c>
      <c r="V2867">
        <v>0.02</v>
      </c>
      <c r="W2867">
        <v>0.02</v>
      </c>
      <c r="X2867" t="s">
        <v>281</v>
      </c>
      <c r="Y2867" t="s">
        <v>243</v>
      </c>
      <c r="Z2867" t="s">
        <v>4062</v>
      </c>
      <c r="AA2867" t="s">
        <v>3947</v>
      </c>
      <c r="AC2867" t="s">
        <v>4064</v>
      </c>
      <c r="AD2867" t="e">
        <f>-Site:(San) Pablo Bay</f>
        <v>#NAME?</v>
      </c>
      <c r="AE2867" t="s">
        <v>4066</v>
      </c>
      <c r="AF2867" t="s">
        <v>736</v>
      </c>
      <c r="AG2867" t="s">
        <v>4064</v>
      </c>
      <c r="AH2867" t="s">
        <v>4067</v>
      </c>
      <c r="AJ2867" t="s">
        <v>237</v>
      </c>
      <c r="AK2867">
        <v>38.048000000000002</v>
      </c>
      <c r="AL2867">
        <v>-122.421997070312</v>
      </c>
      <c r="AM2867" t="s">
        <v>732</v>
      </c>
      <c r="AN2867" t="s">
        <v>239</v>
      </c>
      <c r="AO2867" t="s">
        <v>240</v>
      </c>
      <c r="AP2867" t="s">
        <v>4068</v>
      </c>
      <c r="AQ2867" t="s">
        <v>242</v>
      </c>
      <c r="AR2867" t="s">
        <v>732</v>
      </c>
      <c r="AS2867" t="s">
        <v>239</v>
      </c>
      <c r="AT2867" t="s">
        <v>239</v>
      </c>
      <c r="AU2867">
        <v>1</v>
      </c>
      <c r="AW2867" t="s">
        <v>4069</v>
      </c>
      <c r="AX2867" t="s">
        <v>732</v>
      </c>
      <c r="AY2867" t="s">
        <v>109</v>
      </c>
      <c r="AZ2867" t="s">
        <v>732</v>
      </c>
      <c r="BA2867" t="s">
        <v>788</v>
      </c>
      <c r="BB2867">
        <v>-88</v>
      </c>
      <c r="BC2867" t="s">
        <v>221</v>
      </c>
      <c r="BF2867">
        <v>4</v>
      </c>
      <c r="BG2867" t="s">
        <v>221</v>
      </c>
      <c r="BP2867" t="s">
        <v>4070</v>
      </c>
      <c r="BQ2867">
        <v>41</v>
      </c>
      <c r="BR2867" t="s">
        <v>607</v>
      </c>
      <c r="BS2867">
        <v>2</v>
      </c>
      <c r="BZ2867" t="s">
        <v>607</v>
      </c>
      <c r="CA2867" t="s">
        <v>4536</v>
      </c>
    </row>
    <row r="2868" spans="1:79" hidden="1" x14ac:dyDescent="0.25">
      <c r="A2868" t="s">
        <v>4056</v>
      </c>
      <c r="B2868" t="s">
        <v>4057</v>
      </c>
      <c r="C2868" t="s">
        <v>4058</v>
      </c>
      <c r="D2868" t="s">
        <v>4122</v>
      </c>
      <c r="E2868" t="s">
        <v>4123</v>
      </c>
      <c r="F2868" s="1">
        <v>35829</v>
      </c>
      <c r="G2868" s="4">
        <v>0</v>
      </c>
      <c r="H2868" t="s">
        <v>3944</v>
      </c>
      <c r="I2868">
        <v>1</v>
      </c>
      <c r="J2868" t="s">
        <v>221</v>
      </c>
      <c r="K2868" t="s">
        <v>222</v>
      </c>
      <c r="L2868">
        <v>1</v>
      </c>
      <c r="M2868">
        <v>1</v>
      </c>
      <c r="N2868" t="s">
        <v>4528</v>
      </c>
      <c r="P2868" t="s">
        <v>224</v>
      </c>
      <c r="Q2868" t="s">
        <v>732</v>
      </c>
      <c r="R2868" t="s">
        <v>226</v>
      </c>
      <c r="S2868" t="s">
        <v>227</v>
      </c>
      <c r="T2868">
        <v>0.108</v>
      </c>
      <c r="V2868">
        <v>0.02</v>
      </c>
      <c r="W2868">
        <v>0.02</v>
      </c>
      <c r="X2868" t="s">
        <v>281</v>
      </c>
      <c r="Y2868" t="s">
        <v>243</v>
      </c>
      <c r="Z2868" t="s">
        <v>4062</v>
      </c>
      <c r="AA2868" t="s">
        <v>3947</v>
      </c>
      <c r="AC2868" t="s">
        <v>4064</v>
      </c>
      <c r="AD2868" t="e">
        <f>-Site:Grizzly Bay</f>
        <v>#NAME?</v>
      </c>
      <c r="AE2868" t="s">
        <v>4066</v>
      </c>
      <c r="AF2868" t="s">
        <v>736</v>
      </c>
      <c r="AG2868" t="s">
        <v>4064</v>
      </c>
      <c r="AH2868" t="s">
        <v>4067</v>
      </c>
      <c r="AJ2868" t="s">
        <v>237</v>
      </c>
      <c r="AK2868">
        <v>38.116000999999997</v>
      </c>
      <c r="AL2868">
        <v>-122.040000915527</v>
      </c>
      <c r="AM2868" t="s">
        <v>732</v>
      </c>
      <c r="AN2868" t="s">
        <v>239</v>
      </c>
      <c r="AO2868" t="s">
        <v>240</v>
      </c>
      <c r="AP2868" t="s">
        <v>4068</v>
      </c>
      <c r="AQ2868" t="s">
        <v>242</v>
      </c>
      <c r="AR2868" t="s">
        <v>732</v>
      </c>
      <c r="AS2868" t="s">
        <v>239</v>
      </c>
      <c r="AT2868" t="s">
        <v>239</v>
      </c>
      <c r="AU2868">
        <v>1</v>
      </c>
      <c r="AW2868" t="s">
        <v>4069</v>
      </c>
      <c r="AX2868" t="s">
        <v>732</v>
      </c>
      <c r="AY2868" t="s">
        <v>109</v>
      </c>
      <c r="AZ2868" t="s">
        <v>732</v>
      </c>
      <c r="BA2868" t="s">
        <v>788</v>
      </c>
      <c r="BB2868">
        <v>-88</v>
      </c>
      <c r="BC2868" t="s">
        <v>221</v>
      </c>
      <c r="BF2868">
        <v>2</v>
      </c>
      <c r="BG2868" t="s">
        <v>221</v>
      </c>
      <c r="BP2868" t="s">
        <v>1254</v>
      </c>
      <c r="BQ2868">
        <v>95</v>
      </c>
      <c r="BR2868" t="s">
        <v>607</v>
      </c>
      <c r="BS2868">
        <v>2</v>
      </c>
      <c r="BZ2868" t="s">
        <v>607</v>
      </c>
      <c r="CA2868" t="s">
        <v>4537</v>
      </c>
    </row>
    <row r="2869" spans="1:79" hidden="1" x14ac:dyDescent="0.25">
      <c r="A2869" t="s">
        <v>4056</v>
      </c>
      <c r="B2869" t="s">
        <v>4057</v>
      </c>
      <c r="C2869" t="s">
        <v>4058</v>
      </c>
      <c r="D2869" t="s">
        <v>4206</v>
      </c>
      <c r="E2869" t="s">
        <v>4207</v>
      </c>
      <c r="F2869" s="1">
        <v>35829</v>
      </c>
      <c r="G2869" s="4">
        <v>0</v>
      </c>
      <c r="H2869" t="s">
        <v>3944</v>
      </c>
      <c r="I2869">
        <v>1</v>
      </c>
      <c r="J2869" t="s">
        <v>221</v>
      </c>
      <c r="K2869" t="s">
        <v>222</v>
      </c>
      <c r="L2869">
        <v>1</v>
      </c>
      <c r="M2869">
        <v>1</v>
      </c>
      <c r="N2869" t="s">
        <v>4528</v>
      </c>
      <c r="P2869" t="s">
        <v>224</v>
      </c>
      <c r="Q2869" t="s">
        <v>732</v>
      </c>
      <c r="R2869" t="s">
        <v>226</v>
      </c>
      <c r="S2869" t="s">
        <v>227</v>
      </c>
      <c r="T2869">
        <v>0.11700000000000001</v>
      </c>
      <c r="V2869">
        <v>0.02</v>
      </c>
      <c r="W2869">
        <v>0.02</v>
      </c>
      <c r="X2869" t="s">
        <v>281</v>
      </c>
      <c r="Y2869" t="s">
        <v>243</v>
      </c>
      <c r="Z2869" t="s">
        <v>4062</v>
      </c>
      <c r="AA2869" t="s">
        <v>3947</v>
      </c>
      <c r="AC2869" t="s">
        <v>4064</v>
      </c>
      <c r="AD2869" t="e">
        <f>-Site:Honker Bay</f>
        <v>#NAME?</v>
      </c>
      <c r="AE2869" t="s">
        <v>4066</v>
      </c>
      <c r="AF2869" t="s">
        <v>736</v>
      </c>
      <c r="AG2869" t="s">
        <v>4064</v>
      </c>
      <c r="AH2869" t="s">
        <v>4067</v>
      </c>
      <c r="AJ2869" t="s">
        <v>237</v>
      </c>
      <c r="AK2869">
        <v>38.067000999999998</v>
      </c>
      <c r="AL2869">
        <v>-121.93399810791</v>
      </c>
      <c r="AM2869" t="s">
        <v>732</v>
      </c>
      <c r="AN2869" t="s">
        <v>239</v>
      </c>
      <c r="AO2869" t="s">
        <v>240</v>
      </c>
      <c r="AP2869" t="s">
        <v>4068</v>
      </c>
      <c r="AQ2869" t="s">
        <v>242</v>
      </c>
      <c r="AR2869" t="s">
        <v>732</v>
      </c>
      <c r="AS2869" t="s">
        <v>239</v>
      </c>
      <c r="AT2869" t="s">
        <v>239</v>
      </c>
      <c r="AU2869">
        <v>1</v>
      </c>
      <c r="AW2869" t="s">
        <v>4069</v>
      </c>
      <c r="AX2869" t="s">
        <v>732</v>
      </c>
      <c r="AY2869" t="s">
        <v>109</v>
      </c>
      <c r="AZ2869" t="s">
        <v>732</v>
      </c>
      <c r="BA2869" t="s">
        <v>788</v>
      </c>
      <c r="BB2869">
        <v>-88</v>
      </c>
      <c r="BC2869" t="s">
        <v>221</v>
      </c>
      <c r="BF2869">
        <v>3</v>
      </c>
      <c r="BG2869" t="s">
        <v>221</v>
      </c>
      <c r="BP2869" t="s">
        <v>1254</v>
      </c>
      <c r="BQ2869">
        <v>95</v>
      </c>
      <c r="BR2869" t="s">
        <v>607</v>
      </c>
      <c r="BS2869">
        <v>2</v>
      </c>
      <c r="BZ2869" t="s">
        <v>607</v>
      </c>
      <c r="CA2869" t="s">
        <v>4538</v>
      </c>
    </row>
    <row r="2870" spans="1:79" hidden="1" x14ac:dyDescent="0.25">
      <c r="A2870" t="s">
        <v>4056</v>
      </c>
      <c r="B2870" t="s">
        <v>4057</v>
      </c>
      <c r="C2870" t="s">
        <v>4058</v>
      </c>
      <c r="D2870" t="s">
        <v>4106</v>
      </c>
      <c r="E2870" t="s">
        <v>4107</v>
      </c>
      <c r="F2870" s="1">
        <v>35829</v>
      </c>
      <c r="G2870" s="4">
        <v>0</v>
      </c>
      <c r="H2870" t="s">
        <v>3944</v>
      </c>
      <c r="I2870">
        <v>1</v>
      </c>
      <c r="J2870" t="s">
        <v>221</v>
      </c>
      <c r="K2870" t="s">
        <v>222</v>
      </c>
      <c r="L2870">
        <v>1</v>
      </c>
      <c r="M2870">
        <v>1</v>
      </c>
      <c r="N2870" t="s">
        <v>4528</v>
      </c>
      <c r="P2870" t="s">
        <v>224</v>
      </c>
      <c r="Q2870" t="s">
        <v>732</v>
      </c>
      <c r="R2870" t="s">
        <v>226</v>
      </c>
      <c r="S2870" t="s">
        <v>227</v>
      </c>
      <c r="T2870">
        <v>0.13200000000000001</v>
      </c>
      <c r="V2870">
        <v>0.02</v>
      </c>
      <c r="W2870">
        <v>0.02</v>
      </c>
      <c r="X2870" t="s">
        <v>281</v>
      </c>
      <c r="Y2870" t="s">
        <v>243</v>
      </c>
      <c r="Z2870" t="s">
        <v>4062</v>
      </c>
      <c r="AA2870" t="s">
        <v>3947</v>
      </c>
      <c r="AC2870" t="s">
        <v>4064</v>
      </c>
      <c r="AD2870" t="e">
        <f>-Site:Napa River</f>
        <v>#NAME?</v>
      </c>
      <c r="AE2870" t="s">
        <v>4066</v>
      </c>
      <c r="AF2870" t="s">
        <v>736</v>
      </c>
      <c r="AG2870" t="s">
        <v>4064</v>
      </c>
      <c r="AH2870" t="s">
        <v>4067</v>
      </c>
      <c r="AJ2870" t="s">
        <v>237</v>
      </c>
      <c r="AK2870">
        <v>38.097000000000001</v>
      </c>
      <c r="AL2870">
        <v>-122.26100158691401</v>
      </c>
      <c r="AM2870" t="s">
        <v>732</v>
      </c>
      <c r="AN2870" t="s">
        <v>239</v>
      </c>
      <c r="AO2870" t="s">
        <v>240</v>
      </c>
      <c r="AP2870" t="s">
        <v>4068</v>
      </c>
      <c r="AQ2870" t="s">
        <v>242</v>
      </c>
      <c r="AR2870" t="s">
        <v>732</v>
      </c>
      <c r="AS2870" t="s">
        <v>239</v>
      </c>
      <c r="AT2870" t="s">
        <v>239</v>
      </c>
      <c r="AU2870">
        <v>1</v>
      </c>
      <c r="AW2870" t="s">
        <v>4069</v>
      </c>
      <c r="AX2870" t="s">
        <v>732</v>
      </c>
      <c r="AY2870" t="s">
        <v>109</v>
      </c>
      <c r="AZ2870" t="s">
        <v>732</v>
      </c>
      <c r="BA2870" t="s">
        <v>788</v>
      </c>
      <c r="BB2870">
        <v>-88</v>
      </c>
      <c r="BC2870" t="s">
        <v>221</v>
      </c>
      <c r="BF2870">
        <v>6</v>
      </c>
      <c r="BG2870" t="s">
        <v>221</v>
      </c>
      <c r="BP2870" t="s">
        <v>1254</v>
      </c>
      <c r="BQ2870">
        <v>95</v>
      </c>
      <c r="BR2870" t="s">
        <v>607</v>
      </c>
      <c r="BS2870">
        <v>2</v>
      </c>
      <c r="BZ2870" t="s">
        <v>607</v>
      </c>
      <c r="CA2870" t="s">
        <v>4539</v>
      </c>
    </row>
    <row r="2871" spans="1:79" hidden="1" x14ac:dyDescent="0.25">
      <c r="A2871" t="s">
        <v>4056</v>
      </c>
      <c r="B2871" t="s">
        <v>4057</v>
      </c>
      <c r="C2871" t="s">
        <v>4058</v>
      </c>
      <c r="D2871" t="s">
        <v>4116</v>
      </c>
      <c r="E2871" t="s">
        <v>4117</v>
      </c>
      <c r="F2871" s="1">
        <v>35829</v>
      </c>
      <c r="G2871" s="4">
        <v>0</v>
      </c>
      <c r="H2871" t="s">
        <v>3944</v>
      </c>
      <c r="I2871">
        <v>1</v>
      </c>
      <c r="J2871" t="s">
        <v>221</v>
      </c>
      <c r="K2871" t="s">
        <v>222</v>
      </c>
      <c r="L2871">
        <v>1</v>
      </c>
      <c r="M2871">
        <v>1</v>
      </c>
      <c r="N2871" t="s">
        <v>4540</v>
      </c>
      <c r="P2871" t="s">
        <v>224</v>
      </c>
      <c r="Q2871" t="s">
        <v>732</v>
      </c>
      <c r="R2871" t="s">
        <v>226</v>
      </c>
      <c r="S2871" t="s">
        <v>227</v>
      </c>
      <c r="T2871">
        <v>0.186</v>
      </c>
      <c r="V2871">
        <v>0.02</v>
      </c>
      <c r="W2871">
        <v>0.02</v>
      </c>
      <c r="X2871" t="s">
        <v>281</v>
      </c>
      <c r="Y2871" t="s">
        <v>243</v>
      </c>
      <c r="Z2871" t="s">
        <v>4062</v>
      </c>
      <c r="AA2871" t="s">
        <v>3947</v>
      </c>
      <c r="AC2871" t="s">
        <v>4064</v>
      </c>
      <c r="AD2871" t="e">
        <f>-Site:Pacheco Creek</f>
        <v>#NAME?</v>
      </c>
      <c r="AE2871" t="s">
        <v>4066</v>
      </c>
      <c r="AF2871" t="s">
        <v>736</v>
      </c>
      <c r="AG2871" t="s">
        <v>4064</v>
      </c>
      <c r="AH2871" t="s">
        <v>4067</v>
      </c>
      <c r="AJ2871" t="s">
        <v>237</v>
      </c>
      <c r="AK2871">
        <v>38.050998999999997</v>
      </c>
      <c r="AL2871">
        <v>-122.098999023438</v>
      </c>
      <c r="AM2871" t="s">
        <v>732</v>
      </c>
      <c r="AN2871" t="s">
        <v>239</v>
      </c>
      <c r="AO2871" t="s">
        <v>240</v>
      </c>
      <c r="AP2871" t="s">
        <v>4068</v>
      </c>
      <c r="AQ2871" t="s">
        <v>242</v>
      </c>
      <c r="AR2871" t="s">
        <v>732</v>
      </c>
      <c r="AS2871" t="s">
        <v>239</v>
      </c>
      <c r="AT2871" t="s">
        <v>239</v>
      </c>
      <c r="AU2871">
        <v>1</v>
      </c>
      <c r="AW2871" t="s">
        <v>4069</v>
      </c>
      <c r="AX2871" t="s">
        <v>732</v>
      </c>
      <c r="AY2871" t="s">
        <v>109</v>
      </c>
      <c r="AZ2871" t="s">
        <v>732</v>
      </c>
      <c r="BA2871" t="s">
        <v>788</v>
      </c>
      <c r="BB2871">
        <v>-88</v>
      </c>
      <c r="BC2871" t="s">
        <v>221</v>
      </c>
      <c r="BF2871">
        <v>12</v>
      </c>
      <c r="BG2871" t="s">
        <v>221</v>
      </c>
      <c r="BP2871" t="s">
        <v>1254</v>
      </c>
      <c r="BQ2871">
        <v>95</v>
      </c>
      <c r="BR2871" t="s">
        <v>607</v>
      </c>
      <c r="BS2871">
        <v>2</v>
      </c>
      <c r="BZ2871" t="s">
        <v>607</v>
      </c>
      <c r="CA2871" t="s">
        <v>4541</v>
      </c>
    </row>
    <row r="2872" spans="1:79" hidden="1" x14ac:dyDescent="0.25">
      <c r="A2872" t="s">
        <v>4056</v>
      </c>
      <c r="B2872" t="s">
        <v>4057</v>
      </c>
      <c r="C2872" t="s">
        <v>4058</v>
      </c>
      <c r="D2872" t="s">
        <v>4128</v>
      </c>
      <c r="E2872" t="s">
        <v>4129</v>
      </c>
      <c r="F2872" s="1">
        <v>35830</v>
      </c>
      <c r="G2872" s="4">
        <v>0</v>
      </c>
      <c r="H2872" t="s">
        <v>3944</v>
      </c>
      <c r="I2872">
        <v>1</v>
      </c>
      <c r="J2872" t="s">
        <v>221</v>
      </c>
      <c r="K2872" t="s">
        <v>222</v>
      </c>
      <c r="L2872">
        <v>1</v>
      </c>
      <c r="M2872">
        <v>1</v>
      </c>
      <c r="N2872" t="s">
        <v>4540</v>
      </c>
      <c r="P2872" t="s">
        <v>224</v>
      </c>
      <c r="Q2872" t="s">
        <v>732</v>
      </c>
      <c r="R2872" t="s">
        <v>226</v>
      </c>
      <c r="S2872" t="s">
        <v>227</v>
      </c>
      <c r="T2872">
        <v>0.13700000000000001</v>
      </c>
      <c r="V2872">
        <v>0.02</v>
      </c>
      <c r="W2872">
        <v>0.02</v>
      </c>
      <c r="X2872" t="s">
        <v>281</v>
      </c>
      <c r="Y2872" t="s">
        <v>243</v>
      </c>
      <c r="Z2872" t="s">
        <v>4062</v>
      </c>
      <c r="AA2872" t="s">
        <v>3947</v>
      </c>
      <c r="AC2872" t="s">
        <v>4064</v>
      </c>
      <c r="AD2872" t="e">
        <f>-Site:Sacramento River</f>
        <v>#NAME?</v>
      </c>
      <c r="AE2872" t="s">
        <v>4066</v>
      </c>
      <c r="AF2872" t="s">
        <v>736</v>
      </c>
      <c r="AG2872" t="s">
        <v>4064</v>
      </c>
      <c r="AH2872" t="s">
        <v>4067</v>
      </c>
      <c r="AJ2872" t="s">
        <v>237</v>
      </c>
      <c r="AK2872">
        <v>38.060001</v>
      </c>
      <c r="AL2872">
        <v>-121.80999755859401</v>
      </c>
      <c r="AM2872" t="s">
        <v>732</v>
      </c>
      <c r="AN2872" t="s">
        <v>239</v>
      </c>
      <c r="AO2872" t="s">
        <v>240</v>
      </c>
      <c r="AP2872" t="s">
        <v>4068</v>
      </c>
      <c r="AQ2872" t="s">
        <v>242</v>
      </c>
      <c r="AR2872" t="s">
        <v>732</v>
      </c>
      <c r="AS2872" t="s">
        <v>239</v>
      </c>
      <c r="AT2872" t="s">
        <v>239</v>
      </c>
      <c r="AU2872">
        <v>1</v>
      </c>
      <c r="AW2872" t="s">
        <v>4069</v>
      </c>
      <c r="AX2872" t="s">
        <v>732</v>
      </c>
      <c r="AY2872" t="s">
        <v>109</v>
      </c>
      <c r="AZ2872" t="s">
        <v>732</v>
      </c>
      <c r="BA2872" t="s">
        <v>788</v>
      </c>
      <c r="BB2872">
        <v>-88</v>
      </c>
      <c r="BC2872" t="s">
        <v>221</v>
      </c>
      <c r="BF2872">
        <v>12</v>
      </c>
      <c r="BG2872" t="s">
        <v>221</v>
      </c>
      <c r="BP2872" t="s">
        <v>1233</v>
      </c>
      <c r="BQ2872">
        <v>67</v>
      </c>
      <c r="BR2872" t="s">
        <v>357</v>
      </c>
      <c r="BS2872">
        <v>5</v>
      </c>
      <c r="BZ2872" t="s">
        <v>607</v>
      </c>
      <c r="CA2872" t="s">
        <v>4542</v>
      </c>
    </row>
    <row r="2873" spans="1:79" x14ac:dyDescent="0.25">
      <c r="A2873" t="s">
        <v>4056</v>
      </c>
      <c r="B2873" t="s">
        <v>4057</v>
      </c>
      <c r="C2873" t="s">
        <v>4058</v>
      </c>
      <c r="D2873" t="s">
        <v>4125</v>
      </c>
      <c r="E2873" t="s">
        <v>4126</v>
      </c>
      <c r="F2873" s="1">
        <v>35830</v>
      </c>
      <c r="G2873" s="4">
        <v>0</v>
      </c>
      <c r="H2873" t="s">
        <v>3944</v>
      </c>
      <c r="I2873">
        <v>1</v>
      </c>
      <c r="J2873" t="s">
        <v>221</v>
      </c>
      <c r="K2873" t="s">
        <v>222</v>
      </c>
      <c r="L2873">
        <v>1</v>
      </c>
      <c r="M2873">
        <v>1</v>
      </c>
      <c r="N2873" t="s">
        <v>4540</v>
      </c>
      <c r="P2873" t="s">
        <v>224</v>
      </c>
      <c r="Q2873" t="s">
        <v>732</v>
      </c>
      <c r="R2873" t="s">
        <v>226</v>
      </c>
      <c r="S2873" t="s">
        <v>227</v>
      </c>
      <c r="T2873">
        <v>0.159</v>
      </c>
      <c r="V2873">
        <v>0.02</v>
      </c>
      <c r="W2873">
        <v>0.02</v>
      </c>
      <c r="X2873" t="s">
        <v>281</v>
      </c>
      <c r="Y2873" t="s">
        <v>243</v>
      </c>
      <c r="Z2873" t="s">
        <v>4062</v>
      </c>
      <c r="AA2873" t="s">
        <v>3947</v>
      </c>
      <c r="AC2873" t="s">
        <v>4064</v>
      </c>
      <c r="AD2873" t="e">
        <f>-Site:(San) Joaquin River</f>
        <v>#NAME?</v>
      </c>
      <c r="AE2873" t="s">
        <v>4066</v>
      </c>
      <c r="AF2873" t="s">
        <v>736</v>
      </c>
      <c r="AG2873" t="s">
        <v>4064</v>
      </c>
      <c r="AH2873" t="s">
        <v>4067</v>
      </c>
      <c r="AJ2873" t="s">
        <v>237</v>
      </c>
      <c r="AK2873">
        <v>38.021000000000001</v>
      </c>
      <c r="AL2873">
        <v>-121.80500030517599</v>
      </c>
      <c r="AM2873" t="s">
        <v>732</v>
      </c>
      <c r="AN2873" t="s">
        <v>239</v>
      </c>
      <c r="AO2873" t="s">
        <v>240</v>
      </c>
      <c r="AP2873" t="s">
        <v>4068</v>
      </c>
      <c r="AQ2873" t="s">
        <v>242</v>
      </c>
      <c r="AR2873" t="s">
        <v>732</v>
      </c>
      <c r="AS2873" t="s">
        <v>239</v>
      </c>
      <c r="AT2873" t="s">
        <v>239</v>
      </c>
      <c r="AU2873">
        <v>1</v>
      </c>
      <c r="AW2873" t="s">
        <v>4069</v>
      </c>
      <c r="AX2873" t="s">
        <v>732</v>
      </c>
      <c r="AY2873" t="s">
        <v>109</v>
      </c>
      <c r="AZ2873" t="s">
        <v>732</v>
      </c>
      <c r="BA2873" t="s">
        <v>788</v>
      </c>
      <c r="BB2873">
        <v>-88</v>
      </c>
      <c r="BC2873" t="s">
        <v>221</v>
      </c>
      <c r="BF2873">
        <v>9</v>
      </c>
      <c r="BG2873" t="s">
        <v>221</v>
      </c>
      <c r="BP2873" t="s">
        <v>4111</v>
      </c>
      <c r="BQ2873">
        <v>13</v>
      </c>
      <c r="BR2873" t="s">
        <v>357</v>
      </c>
      <c r="BS2873">
        <v>5</v>
      </c>
      <c r="BZ2873" t="s">
        <v>607</v>
      </c>
      <c r="CA2873" t="s">
        <v>4543</v>
      </c>
    </row>
    <row r="2874" spans="1:79" hidden="1" x14ac:dyDescent="0.25">
      <c r="A2874" t="s">
        <v>4056</v>
      </c>
      <c r="B2874" t="s">
        <v>4057</v>
      </c>
      <c r="C2874" t="s">
        <v>4058</v>
      </c>
      <c r="D2874" t="s">
        <v>4455</v>
      </c>
      <c r="E2874" t="s">
        <v>4456</v>
      </c>
      <c r="F2874" s="1">
        <v>35831</v>
      </c>
      <c r="G2874" s="4">
        <v>0</v>
      </c>
      <c r="H2874" t="s">
        <v>3944</v>
      </c>
      <c r="I2874">
        <v>1</v>
      </c>
      <c r="J2874" t="s">
        <v>221</v>
      </c>
      <c r="K2874" t="s">
        <v>222</v>
      </c>
      <c r="L2874">
        <v>1</v>
      </c>
      <c r="M2874">
        <v>1</v>
      </c>
      <c r="N2874" t="s">
        <v>4540</v>
      </c>
      <c r="P2874" t="s">
        <v>224</v>
      </c>
      <c r="Q2874" t="s">
        <v>732</v>
      </c>
      <c r="R2874" t="s">
        <v>226</v>
      </c>
      <c r="S2874" t="s">
        <v>227</v>
      </c>
      <c r="T2874">
        <v>1.89</v>
      </c>
      <c r="V2874">
        <v>0.02</v>
      </c>
      <c r="W2874">
        <v>0.02</v>
      </c>
      <c r="X2874" t="s">
        <v>281</v>
      </c>
      <c r="Y2874" t="s">
        <v>243</v>
      </c>
      <c r="Z2874" t="s">
        <v>4062</v>
      </c>
      <c r="AA2874" t="s">
        <v>3947</v>
      </c>
      <c r="AC2874" t="s">
        <v>4064</v>
      </c>
      <c r="AD2874" t="e">
        <f>-Site:Guadalupe River</f>
        <v>#NAME?</v>
      </c>
      <c r="AE2874" t="s">
        <v>4066</v>
      </c>
      <c r="AF2874" t="s">
        <v>736</v>
      </c>
      <c r="AG2874" t="s">
        <v>4064</v>
      </c>
      <c r="AH2874" t="s">
        <v>4067</v>
      </c>
      <c r="AJ2874" t="s">
        <v>237</v>
      </c>
      <c r="AK2874">
        <v>37.425998999999997</v>
      </c>
      <c r="AL2874">
        <v>-121.98000335693401</v>
      </c>
      <c r="AM2874" t="s">
        <v>732</v>
      </c>
      <c r="AN2874" t="s">
        <v>239</v>
      </c>
      <c r="AO2874" t="s">
        <v>240</v>
      </c>
      <c r="AP2874" t="s">
        <v>4068</v>
      </c>
      <c r="AQ2874" t="s">
        <v>242</v>
      </c>
      <c r="AR2874" t="s">
        <v>732</v>
      </c>
      <c r="AS2874" t="s">
        <v>239</v>
      </c>
      <c r="AT2874" t="s">
        <v>239</v>
      </c>
      <c r="AU2874">
        <v>1</v>
      </c>
      <c r="AW2874" t="s">
        <v>4069</v>
      </c>
      <c r="AX2874" t="s">
        <v>732</v>
      </c>
      <c r="AY2874" t="s">
        <v>109</v>
      </c>
      <c r="AZ2874" t="s">
        <v>732</v>
      </c>
      <c r="BA2874" t="s">
        <v>788</v>
      </c>
      <c r="BB2874">
        <v>-88</v>
      </c>
      <c r="BC2874" t="s">
        <v>221</v>
      </c>
      <c r="BF2874">
        <v>0</v>
      </c>
      <c r="BG2874" t="s">
        <v>221</v>
      </c>
      <c r="BP2874" t="s">
        <v>4178</v>
      </c>
      <c r="BQ2874">
        <v>85</v>
      </c>
      <c r="BR2874" t="s">
        <v>607</v>
      </c>
      <c r="BS2874">
        <v>2</v>
      </c>
      <c r="BZ2874" t="s">
        <v>607</v>
      </c>
      <c r="CA2874" t="s">
        <v>4544</v>
      </c>
    </row>
    <row r="2875" spans="1:79" hidden="1" x14ac:dyDescent="0.25">
      <c r="A2875" t="s">
        <v>4056</v>
      </c>
      <c r="B2875" t="s">
        <v>4057</v>
      </c>
      <c r="C2875" t="s">
        <v>4058</v>
      </c>
      <c r="D2875" t="s">
        <v>4370</v>
      </c>
      <c r="E2875" t="s">
        <v>4371</v>
      </c>
      <c r="F2875" s="1">
        <v>35831</v>
      </c>
      <c r="G2875" s="4">
        <v>0</v>
      </c>
      <c r="H2875" t="s">
        <v>3944</v>
      </c>
      <c r="I2875">
        <v>1</v>
      </c>
      <c r="J2875" t="s">
        <v>221</v>
      </c>
      <c r="K2875" t="s">
        <v>222</v>
      </c>
      <c r="L2875">
        <v>1</v>
      </c>
      <c r="M2875">
        <v>1</v>
      </c>
      <c r="N2875" t="s">
        <v>4540</v>
      </c>
      <c r="P2875" t="s">
        <v>224</v>
      </c>
      <c r="Q2875" t="s">
        <v>732</v>
      </c>
      <c r="R2875" t="s">
        <v>226</v>
      </c>
      <c r="S2875" t="s">
        <v>227</v>
      </c>
      <c r="T2875">
        <v>0.77600000000000002</v>
      </c>
      <c r="V2875">
        <v>0.02</v>
      </c>
      <c r="W2875">
        <v>0.02</v>
      </c>
      <c r="X2875" t="s">
        <v>281</v>
      </c>
      <c r="Y2875" t="s">
        <v>243</v>
      </c>
      <c r="Z2875" t="s">
        <v>4062</v>
      </c>
      <c r="AA2875" t="s">
        <v>3947</v>
      </c>
      <c r="AC2875" t="s">
        <v>4064</v>
      </c>
      <c r="AD2875" t="e">
        <f>-Site:Standish Dam</f>
        <v>#NAME?</v>
      </c>
      <c r="AE2875" t="s">
        <v>4066</v>
      </c>
      <c r="AF2875" t="s">
        <v>736</v>
      </c>
      <c r="AG2875" t="s">
        <v>4064</v>
      </c>
      <c r="AH2875" t="s">
        <v>4067</v>
      </c>
      <c r="AJ2875" t="s">
        <v>237</v>
      </c>
      <c r="AK2875">
        <v>37.451672000000002</v>
      </c>
      <c r="AL2875">
        <v>-121.921501159668</v>
      </c>
      <c r="AM2875" t="s">
        <v>732</v>
      </c>
      <c r="AN2875" t="s">
        <v>239</v>
      </c>
      <c r="AO2875" t="s">
        <v>240</v>
      </c>
      <c r="AP2875" t="s">
        <v>4068</v>
      </c>
      <c r="AQ2875" t="s">
        <v>242</v>
      </c>
      <c r="AR2875" t="s">
        <v>732</v>
      </c>
      <c r="AS2875" t="s">
        <v>239</v>
      </c>
      <c r="AT2875" t="s">
        <v>239</v>
      </c>
      <c r="AU2875">
        <v>1</v>
      </c>
      <c r="AW2875" t="s">
        <v>4069</v>
      </c>
      <c r="AX2875" t="s">
        <v>732</v>
      </c>
      <c r="AY2875" t="s">
        <v>109</v>
      </c>
      <c r="AZ2875" t="s">
        <v>732</v>
      </c>
      <c r="BA2875" t="s">
        <v>788</v>
      </c>
      <c r="BB2875">
        <v>-88</v>
      </c>
      <c r="BC2875" t="s">
        <v>221</v>
      </c>
      <c r="BF2875">
        <v>0</v>
      </c>
      <c r="BG2875" t="s">
        <v>221</v>
      </c>
      <c r="BP2875" t="s">
        <v>4178</v>
      </c>
      <c r="BQ2875">
        <v>85</v>
      </c>
      <c r="BR2875" t="s">
        <v>607</v>
      </c>
      <c r="BS2875">
        <v>2</v>
      </c>
      <c r="BZ2875" t="s">
        <v>607</v>
      </c>
      <c r="CA2875" t="s">
        <v>4545</v>
      </c>
    </row>
    <row r="2876" spans="1:79" hidden="1" x14ac:dyDescent="0.25">
      <c r="A2876" t="s">
        <v>4056</v>
      </c>
      <c r="B2876" t="s">
        <v>4057</v>
      </c>
      <c r="C2876" t="s">
        <v>4058</v>
      </c>
      <c r="D2876" t="s">
        <v>4370</v>
      </c>
      <c r="E2876" t="s">
        <v>4371</v>
      </c>
      <c r="F2876" s="1">
        <v>35898</v>
      </c>
      <c r="G2876" s="4">
        <v>0</v>
      </c>
      <c r="H2876" t="s">
        <v>3944</v>
      </c>
      <c r="I2876">
        <v>1</v>
      </c>
      <c r="J2876" t="s">
        <v>221</v>
      </c>
      <c r="K2876" t="s">
        <v>222</v>
      </c>
      <c r="L2876">
        <v>1</v>
      </c>
      <c r="M2876">
        <v>1</v>
      </c>
      <c r="N2876" t="s">
        <v>4546</v>
      </c>
      <c r="P2876" t="s">
        <v>224</v>
      </c>
      <c r="Q2876" t="s">
        <v>732</v>
      </c>
      <c r="R2876" t="s">
        <v>226</v>
      </c>
      <c r="S2876" t="s">
        <v>227</v>
      </c>
      <c r="T2876">
        <v>0.53</v>
      </c>
      <c r="V2876">
        <v>0.02</v>
      </c>
      <c r="W2876">
        <v>0.02</v>
      </c>
      <c r="X2876" t="s">
        <v>281</v>
      </c>
      <c r="Y2876" t="s">
        <v>243</v>
      </c>
      <c r="Z2876" t="s">
        <v>4062</v>
      </c>
      <c r="AA2876" t="s">
        <v>3947</v>
      </c>
      <c r="AC2876" t="s">
        <v>4064</v>
      </c>
      <c r="AD2876" t="e">
        <f>-Site:Standish Dam</f>
        <v>#NAME?</v>
      </c>
      <c r="AE2876" t="s">
        <v>4066</v>
      </c>
      <c r="AF2876" t="s">
        <v>736</v>
      </c>
      <c r="AG2876" t="s">
        <v>4064</v>
      </c>
      <c r="AH2876" t="s">
        <v>4067</v>
      </c>
      <c r="AJ2876" t="s">
        <v>237</v>
      </c>
      <c r="AK2876">
        <v>37.451672000000002</v>
      </c>
      <c r="AL2876">
        <v>-121.921501159668</v>
      </c>
      <c r="AM2876" t="s">
        <v>732</v>
      </c>
      <c r="AN2876" t="s">
        <v>239</v>
      </c>
      <c r="AO2876" t="s">
        <v>240</v>
      </c>
      <c r="AP2876" t="s">
        <v>4068</v>
      </c>
      <c r="AQ2876" t="s">
        <v>242</v>
      </c>
      <c r="AR2876" t="s">
        <v>732</v>
      </c>
      <c r="AS2876" t="s">
        <v>239</v>
      </c>
      <c r="AT2876" t="s">
        <v>239</v>
      </c>
      <c r="AU2876">
        <v>1</v>
      </c>
      <c r="AW2876" t="s">
        <v>4069</v>
      </c>
      <c r="AX2876" t="s">
        <v>732</v>
      </c>
      <c r="AY2876" t="s">
        <v>109</v>
      </c>
      <c r="AZ2876" t="s">
        <v>732</v>
      </c>
      <c r="BA2876" t="s">
        <v>788</v>
      </c>
      <c r="BB2876">
        <v>-88</v>
      </c>
      <c r="BC2876" t="s">
        <v>221</v>
      </c>
      <c r="BF2876">
        <v>0</v>
      </c>
      <c r="BG2876" t="s">
        <v>221</v>
      </c>
      <c r="BP2876" t="s">
        <v>4178</v>
      </c>
      <c r="BQ2876">
        <v>85</v>
      </c>
      <c r="BR2876" t="s">
        <v>607</v>
      </c>
      <c r="BS2876">
        <v>2</v>
      </c>
      <c r="BZ2876" t="s">
        <v>607</v>
      </c>
      <c r="CA2876" t="s">
        <v>4547</v>
      </c>
    </row>
    <row r="2877" spans="1:79" hidden="1" x14ac:dyDescent="0.25">
      <c r="A2877" t="s">
        <v>4056</v>
      </c>
      <c r="B2877" t="s">
        <v>4057</v>
      </c>
      <c r="C2877" t="s">
        <v>4058</v>
      </c>
      <c r="D2877" t="s">
        <v>4455</v>
      </c>
      <c r="E2877" t="s">
        <v>4456</v>
      </c>
      <c r="F2877" s="1">
        <v>35898</v>
      </c>
      <c r="G2877" s="4">
        <v>0</v>
      </c>
      <c r="H2877" t="s">
        <v>3944</v>
      </c>
      <c r="I2877">
        <v>1</v>
      </c>
      <c r="J2877" t="s">
        <v>221</v>
      </c>
      <c r="K2877" t="s">
        <v>222</v>
      </c>
      <c r="L2877">
        <v>1</v>
      </c>
      <c r="M2877">
        <v>1</v>
      </c>
      <c r="N2877" t="s">
        <v>4546</v>
      </c>
      <c r="P2877" t="s">
        <v>224</v>
      </c>
      <c r="Q2877" t="s">
        <v>732</v>
      </c>
      <c r="R2877" t="s">
        <v>226</v>
      </c>
      <c r="S2877" t="s">
        <v>227</v>
      </c>
      <c r="T2877">
        <v>0.96</v>
      </c>
      <c r="V2877">
        <v>0.02</v>
      </c>
      <c r="W2877">
        <v>0.02</v>
      </c>
      <c r="X2877" t="s">
        <v>281</v>
      </c>
      <c r="Y2877" t="s">
        <v>243</v>
      </c>
      <c r="Z2877" t="s">
        <v>4062</v>
      </c>
      <c r="AA2877" t="s">
        <v>3947</v>
      </c>
      <c r="AC2877" t="s">
        <v>4064</v>
      </c>
      <c r="AD2877" t="e">
        <f>-Site:Guadalupe River</f>
        <v>#NAME?</v>
      </c>
      <c r="AE2877" t="s">
        <v>4066</v>
      </c>
      <c r="AF2877" t="s">
        <v>736</v>
      </c>
      <c r="AG2877" t="s">
        <v>4064</v>
      </c>
      <c r="AH2877" t="s">
        <v>4067</v>
      </c>
      <c r="AJ2877" t="s">
        <v>237</v>
      </c>
      <c r="AK2877">
        <v>37.425998999999997</v>
      </c>
      <c r="AL2877">
        <v>-121.98000335693401</v>
      </c>
      <c r="AM2877" t="s">
        <v>732</v>
      </c>
      <c r="AN2877" t="s">
        <v>239</v>
      </c>
      <c r="AO2877" t="s">
        <v>240</v>
      </c>
      <c r="AP2877" t="s">
        <v>4068</v>
      </c>
      <c r="AQ2877" t="s">
        <v>242</v>
      </c>
      <c r="AR2877" t="s">
        <v>732</v>
      </c>
      <c r="AS2877" t="s">
        <v>239</v>
      </c>
      <c r="AT2877" t="s">
        <v>239</v>
      </c>
      <c r="AU2877">
        <v>1</v>
      </c>
      <c r="AW2877" t="s">
        <v>4069</v>
      </c>
      <c r="AX2877" t="s">
        <v>732</v>
      </c>
      <c r="AY2877" t="s">
        <v>109</v>
      </c>
      <c r="AZ2877" t="s">
        <v>732</v>
      </c>
      <c r="BA2877" t="s">
        <v>788</v>
      </c>
      <c r="BB2877">
        <v>-88</v>
      </c>
      <c r="BC2877" t="s">
        <v>221</v>
      </c>
      <c r="BF2877">
        <v>0</v>
      </c>
      <c r="BG2877" t="s">
        <v>221</v>
      </c>
      <c r="BP2877" t="s">
        <v>4178</v>
      </c>
      <c r="BQ2877">
        <v>85</v>
      </c>
      <c r="BR2877" t="s">
        <v>607</v>
      </c>
      <c r="BS2877">
        <v>2</v>
      </c>
      <c r="BZ2877" t="s">
        <v>607</v>
      </c>
      <c r="CA2877" t="s">
        <v>4548</v>
      </c>
    </row>
    <row r="2878" spans="1:79" hidden="1" x14ac:dyDescent="0.25">
      <c r="A2878" t="s">
        <v>4056</v>
      </c>
      <c r="B2878" t="s">
        <v>4057</v>
      </c>
      <c r="C2878" t="s">
        <v>4058</v>
      </c>
      <c r="D2878" t="s">
        <v>4196</v>
      </c>
      <c r="E2878" t="s">
        <v>4197</v>
      </c>
      <c r="F2878" s="1">
        <v>35899</v>
      </c>
      <c r="G2878" s="4">
        <v>0</v>
      </c>
      <c r="H2878" t="s">
        <v>3944</v>
      </c>
      <c r="I2878">
        <v>1</v>
      </c>
      <c r="J2878" t="s">
        <v>221</v>
      </c>
      <c r="K2878" t="s">
        <v>222</v>
      </c>
      <c r="L2878">
        <v>1</v>
      </c>
      <c r="M2878">
        <v>1</v>
      </c>
      <c r="N2878" t="s">
        <v>4546</v>
      </c>
      <c r="P2878" t="s">
        <v>224</v>
      </c>
      <c r="Q2878" t="s">
        <v>732</v>
      </c>
      <c r="R2878" t="s">
        <v>226</v>
      </c>
      <c r="S2878" t="s">
        <v>227</v>
      </c>
      <c r="T2878">
        <v>0.26</v>
      </c>
      <c r="V2878">
        <v>0.02</v>
      </c>
      <c r="W2878">
        <v>0.02</v>
      </c>
      <c r="X2878" t="s">
        <v>281</v>
      </c>
      <c r="Y2878" t="s">
        <v>243</v>
      </c>
      <c r="Z2878" t="s">
        <v>4062</v>
      </c>
      <c r="AA2878" t="s">
        <v>3947</v>
      </c>
      <c r="AC2878" t="s">
        <v>4064</v>
      </c>
      <c r="AD2878" t="e">
        <f>-Site:Petaluma River</f>
        <v>#NAME?</v>
      </c>
      <c r="AE2878" t="s">
        <v>4066</v>
      </c>
      <c r="AF2878" t="s">
        <v>736</v>
      </c>
      <c r="AG2878" t="s">
        <v>4064</v>
      </c>
      <c r="AH2878" t="s">
        <v>4067</v>
      </c>
      <c r="AJ2878" t="s">
        <v>237</v>
      </c>
      <c r="AK2878">
        <v>38.110999999999997</v>
      </c>
      <c r="AL2878">
        <v>-122.48699951171901</v>
      </c>
      <c r="AM2878" t="s">
        <v>732</v>
      </c>
      <c r="AN2878" t="s">
        <v>239</v>
      </c>
      <c r="AO2878" t="s">
        <v>240</v>
      </c>
      <c r="AP2878" t="s">
        <v>4068</v>
      </c>
      <c r="AQ2878" t="s">
        <v>242</v>
      </c>
      <c r="AR2878" t="s">
        <v>732</v>
      </c>
      <c r="AS2878" t="s">
        <v>239</v>
      </c>
      <c r="AT2878" t="s">
        <v>239</v>
      </c>
      <c r="AU2878">
        <v>1</v>
      </c>
      <c r="AW2878" t="s">
        <v>4069</v>
      </c>
      <c r="AX2878" t="s">
        <v>732</v>
      </c>
      <c r="AY2878" t="s">
        <v>109</v>
      </c>
      <c r="AZ2878" t="s">
        <v>732</v>
      </c>
      <c r="BA2878" t="s">
        <v>788</v>
      </c>
      <c r="BB2878">
        <v>-88</v>
      </c>
      <c r="BC2878" t="s">
        <v>221</v>
      </c>
      <c r="BF2878">
        <v>5</v>
      </c>
      <c r="BG2878" t="s">
        <v>221</v>
      </c>
      <c r="BP2878" t="s">
        <v>4198</v>
      </c>
      <c r="BQ2878">
        <v>97</v>
      </c>
      <c r="BR2878" t="s">
        <v>607</v>
      </c>
      <c r="BS2878">
        <v>2</v>
      </c>
      <c r="BZ2878" t="s">
        <v>607</v>
      </c>
      <c r="CA2878" t="s">
        <v>4549</v>
      </c>
    </row>
    <row r="2879" spans="1:79" hidden="1" x14ac:dyDescent="0.25">
      <c r="A2879" t="s">
        <v>4056</v>
      </c>
      <c r="B2879" t="s">
        <v>4057</v>
      </c>
      <c r="C2879" t="s">
        <v>4058</v>
      </c>
      <c r="D2879" t="s">
        <v>4119</v>
      </c>
      <c r="E2879" t="s">
        <v>4120</v>
      </c>
      <c r="F2879" s="1">
        <v>35899</v>
      </c>
      <c r="G2879" s="4">
        <v>0</v>
      </c>
      <c r="H2879" t="s">
        <v>3944</v>
      </c>
      <c r="I2879">
        <v>1</v>
      </c>
      <c r="J2879" t="s">
        <v>221</v>
      </c>
      <c r="K2879" t="s">
        <v>222</v>
      </c>
      <c r="L2879">
        <v>1</v>
      </c>
      <c r="M2879">
        <v>1</v>
      </c>
      <c r="N2879" t="s">
        <v>4546</v>
      </c>
      <c r="P2879" t="s">
        <v>224</v>
      </c>
      <c r="Q2879" t="s">
        <v>732</v>
      </c>
      <c r="R2879" t="s">
        <v>226</v>
      </c>
      <c r="S2879" t="s">
        <v>227</v>
      </c>
      <c r="T2879">
        <v>0.28000000000000003</v>
      </c>
      <c r="V2879">
        <v>0.02</v>
      </c>
      <c r="W2879">
        <v>0.02</v>
      </c>
      <c r="X2879" t="s">
        <v>281</v>
      </c>
      <c r="Y2879" t="s">
        <v>243</v>
      </c>
      <c r="Z2879" t="s">
        <v>4062</v>
      </c>
      <c r="AA2879" t="s">
        <v>3947</v>
      </c>
      <c r="AC2879" t="s">
        <v>4064</v>
      </c>
      <c r="AD2879" t="e">
        <f>-Site:Davis Point</f>
        <v>#NAME?</v>
      </c>
      <c r="AE2879" t="s">
        <v>4066</v>
      </c>
      <c r="AF2879" t="s">
        <v>736</v>
      </c>
      <c r="AG2879" t="s">
        <v>4064</v>
      </c>
      <c r="AH2879" t="s">
        <v>4067</v>
      </c>
      <c r="AJ2879" t="s">
        <v>237</v>
      </c>
      <c r="AK2879">
        <v>38.050998999999997</v>
      </c>
      <c r="AL2879">
        <v>-122.27799987793</v>
      </c>
      <c r="AM2879" t="s">
        <v>732</v>
      </c>
      <c r="AN2879" t="s">
        <v>239</v>
      </c>
      <c r="AO2879" t="s">
        <v>240</v>
      </c>
      <c r="AP2879" t="s">
        <v>4068</v>
      </c>
      <c r="AQ2879" t="s">
        <v>242</v>
      </c>
      <c r="AR2879" t="s">
        <v>732</v>
      </c>
      <c r="AS2879" t="s">
        <v>239</v>
      </c>
      <c r="AT2879" t="s">
        <v>239</v>
      </c>
      <c r="AU2879">
        <v>1</v>
      </c>
      <c r="AW2879" t="s">
        <v>4069</v>
      </c>
      <c r="AX2879" t="s">
        <v>732</v>
      </c>
      <c r="AY2879" t="s">
        <v>109</v>
      </c>
      <c r="AZ2879" t="s">
        <v>732</v>
      </c>
      <c r="BA2879" t="s">
        <v>788</v>
      </c>
      <c r="BB2879">
        <v>-88</v>
      </c>
      <c r="BC2879" t="s">
        <v>221</v>
      </c>
      <c r="BF2879">
        <v>5</v>
      </c>
      <c r="BG2879" t="s">
        <v>221</v>
      </c>
      <c r="BP2879" t="s">
        <v>4111</v>
      </c>
      <c r="BQ2879">
        <v>13</v>
      </c>
      <c r="BR2879" t="s">
        <v>607</v>
      </c>
      <c r="BS2879">
        <v>2</v>
      </c>
      <c r="BZ2879" t="s">
        <v>607</v>
      </c>
      <c r="CA2879" t="s">
        <v>4550</v>
      </c>
    </row>
    <row r="2880" spans="1:79" hidden="1" x14ac:dyDescent="0.25">
      <c r="A2880" t="s">
        <v>4056</v>
      </c>
      <c r="B2880" t="s">
        <v>4057</v>
      </c>
      <c r="C2880" t="s">
        <v>4058</v>
      </c>
      <c r="D2880" t="s">
        <v>4109</v>
      </c>
      <c r="E2880" t="s">
        <v>4110</v>
      </c>
      <c r="F2880" s="1">
        <v>35899</v>
      </c>
      <c r="G2880" s="4">
        <v>0</v>
      </c>
      <c r="H2880" t="s">
        <v>3944</v>
      </c>
      <c r="I2880">
        <v>1</v>
      </c>
      <c r="J2880" t="s">
        <v>221</v>
      </c>
      <c r="K2880" t="s">
        <v>222</v>
      </c>
      <c r="L2880">
        <v>1</v>
      </c>
      <c r="M2880">
        <v>1</v>
      </c>
      <c r="N2880" t="s">
        <v>4546</v>
      </c>
      <c r="P2880" t="s">
        <v>224</v>
      </c>
      <c r="Q2880" t="s">
        <v>732</v>
      </c>
      <c r="R2880" t="s">
        <v>226</v>
      </c>
      <c r="S2880" t="s">
        <v>227</v>
      </c>
      <c r="T2880">
        <v>0.22</v>
      </c>
      <c r="V2880">
        <v>0.02</v>
      </c>
      <c r="W2880">
        <v>0.02</v>
      </c>
      <c r="X2880" t="s">
        <v>281</v>
      </c>
      <c r="Y2880" t="s">
        <v>243</v>
      </c>
      <c r="Z2880" t="s">
        <v>4062</v>
      </c>
      <c r="AA2880" t="s">
        <v>3947</v>
      </c>
      <c r="AC2880" t="s">
        <v>4064</v>
      </c>
      <c r="AD2880" t="e">
        <f>-Site:Pinole Point</f>
        <v>#NAME?</v>
      </c>
      <c r="AE2880" t="s">
        <v>4066</v>
      </c>
      <c r="AF2880" t="s">
        <v>736</v>
      </c>
      <c r="AG2880" t="s">
        <v>4064</v>
      </c>
      <c r="AH2880" t="s">
        <v>4067</v>
      </c>
      <c r="AJ2880" t="s">
        <v>237</v>
      </c>
      <c r="AK2880">
        <v>38.023997999999999</v>
      </c>
      <c r="AL2880">
        <v>-122.362998962402</v>
      </c>
      <c r="AM2880" t="s">
        <v>732</v>
      </c>
      <c r="AN2880" t="s">
        <v>239</v>
      </c>
      <c r="AO2880" t="s">
        <v>240</v>
      </c>
      <c r="AP2880" t="s">
        <v>4068</v>
      </c>
      <c r="AQ2880" t="s">
        <v>242</v>
      </c>
      <c r="AR2880" t="s">
        <v>732</v>
      </c>
      <c r="AS2880" t="s">
        <v>239</v>
      </c>
      <c r="AT2880" t="s">
        <v>239</v>
      </c>
      <c r="AU2880">
        <v>1</v>
      </c>
      <c r="AW2880" t="s">
        <v>4069</v>
      </c>
      <c r="AX2880" t="s">
        <v>732</v>
      </c>
      <c r="AY2880" t="s">
        <v>109</v>
      </c>
      <c r="AZ2880" t="s">
        <v>732</v>
      </c>
      <c r="BA2880" t="s">
        <v>788</v>
      </c>
      <c r="BB2880">
        <v>-88</v>
      </c>
      <c r="BC2880" t="s">
        <v>221</v>
      </c>
      <c r="BF2880">
        <v>6</v>
      </c>
      <c r="BG2880" t="s">
        <v>221</v>
      </c>
      <c r="BP2880" t="s">
        <v>4111</v>
      </c>
      <c r="BQ2880">
        <v>13</v>
      </c>
      <c r="BR2880" t="s">
        <v>607</v>
      </c>
      <c r="BS2880">
        <v>2</v>
      </c>
      <c r="BZ2880" t="s">
        <v>607</v>
      </c>
      <c r="CA2880" t="s">
        <v>4551</v>
      </c>
    </row>
    <row r="2881" spans="1:79" hidden="1" x14ac:dyDescent="0.25">
      <c r="A2881" t="s">
        <v>4056</v>
      </c>
      <c r="B2881" t="s">
        <v>4057</v>
      </c>
      <c r="C2881" t="s">
        <v>4058</v>
      </c>
      <c r="D2881" t="s">
        <v>4113</v>
      </c>
      <c r="E2881" t="s">
        <v>4114</v>
      </c>
      <c r="F2881" s="1">
        <v>35899</v>
      </c>
      <c r="G2881" s="4">
        <v>0</v>
      </c>
      <c r="H2881" t="s">
        <v>3944</v>
      </c>
      <c r="I2881">
        <v>1</v>
      </c>
      <c r="J2881" t="s">
        <v>221</v>
      </c>
      <c r="K2881" t="s">
        <v>222</v>
      </c>
      <c r="L2881">
        <v>1</v>
      </c>
      <c r="M2881">
        <v>1</v>
      </c>
      <c r="N2881" t="s">
        <v>4546</v>
      </c>
      <c r="P2881" t="s">
        <v>224</v>
      </c>
      <c r="Q2881" t="s">
        <v>732</v>
      </c>
      <c r="R2881" t="s">
        <v>226</v>
      </c>
      <c r="S2881" t="s">
        <v>227</v>
      </c>
      <c r="T2881">
        <v>0.23</v>
      </c>
      <c r="V2881">
        <v>0.02</v>
      </c>
      <c r="W2881">
        <v>0.02</v>
      </c>
      <c r="X2881" t="s">
        <v>281</v>
      </c>
      <c r="Y2881" t="s">
        <v>243</v>
      </c>
      <c r="Z2881" t="s">
        <v>4062</v>
      </c>
      <c r="AA2881" t="s">
        <v>3947</v>
      </c>
      <c r="AC2881" t="s">
        <v>4064</v>
      </c>
      <c r="AD2881" t="e">
        <f>-Site:(San) Pablo Bay</f>
        <v>#NAME?</v>
      </c>
      <c r="AE2881" t="s">
        <v>4066</v>
      </c>
      <c r="AF2881" t="s">
        <v>736</v>
      </c>
      <c r="AG2881" t="s">
        <v>4064</v>
      </c>
      <c r="AH2881" t="s">
        <v>4067</v>
      </c>
      <c r="AJ2881" t="s">
        <v>237</v>
      </c>
      <c r="AK2881">
        <v>38.048000000000002</v>
      </c>
      <c r="AL2881">
        <v>-122.421997070312</v>
      </c>
      <c r="AM2881" t="s">
        <v>732</v>
      </c>
      <c r="AN2881" t="s">
        <v>239</v>
      </c>
      <c r="AO2881" t="s">
        <v>240</v>
      </c>
      <c r="AP2881" t="s">
        <v>4068</v>
      </c>
      <c r="AQ2881" t="s">
        <v>242</v>
      </c>
      <c r="AR2881" t="s">
        <v>732</v>
      </c>
      <c r="AS2881" t="s">
        <v>239</v>
      </c>
      <c r="AT2881" t="s">
        <v>239</v>
      </c>
      <c r="AU2881">
        <v>1</v>
      </c>
      <c r="AW2881" t="s">
        <v>4069</v>
      </c>
      <c r="AX2881" t="s">
        <v>732</v>
      </c>
      <c r="AY2881" t="s">
        <v>109</v>
      </c>
      <c r="AZ2881" t="s">
        <v>732</v>
      </c>
      <c r="BA2881" t="s">
        <v>788</v>
      </c>
      <c r="BB2881">
        <v>-88</v>
      </c>
      <c r="BC2881" t="s">
        <v>221</v>
      </c>
      <c r="BF2881">
        <v>4</v>
      </c>
      <c r="BG2881" t="s">
        <v>221</v>
      </c>
      <c r="BP2881" t="s">
        <v>4070</v>
      </c>
      <c r="BQ2881">
        <v>41</v>
      </c>
      <c r="BR2881" t="s">
        <v>607</v>
      </c>
      <c r="BS2881">
        <v>2</v>
      </c>
      <c r="BZ2881" t="s">
        <v>607</v>
      </c>
      <c r="CA2881" t="s">
        <v>4552</v>
      </c>
    </row>
    <row r="2882" spans="1:79" hidden="1" x14ac:dyDescent="0.25">
      <c r="A2882" t="s">
        <v>4056</v>
      </c>
      <c r="B2882" t="s">
        <v>4057</v>
      </c>
      <c r="C2882" t="s">
        <v>4058</v>
      </c>
      <c r="D2882" t="s">
        <v>4122</v>
      </c>
      <c r="E2882" t="s">
        <v>4123</v>
      </c>
      <c r="F2882" s="1">
        <v>35900</v>
      </c>
      <c r="G2882" s="4">
        <v>0</v>
      </c>
      <c r="H2882" t="s">
        <v>3944</v>
      </c>
      <c r="I2882">
        <v>1</v>
      </c>
      <c r="J2882" t="s">
        <v>221</v>
      </c>
      <c r="K2882" t="s">
        <v>222</v>
      </c>
      <c r="L2882">
        <v>1</v>
      </c>
      <c r="M2882">
        <v>1</v>
      </c>
      <c r="N2882" t="s">
        <v>4546</v>
      </c>
      <c r="P2882" t="s">
        <v>224</v>
      </c>
      <c r="Q2882" t="s">
        <v>732</v>
      </c>
      <c r="R2882" t="s">
        <v>226</v>
      </c>
      <c r="S2882" t="s">
        <v>227</v>
      </c>
      <c r="T2882">
        <v>0.2</v>
      </c>
      <c r="V2882">
        <v>0.02</v>
      </c>
      <c r="W2882">
        <v>0.02</v>
      </c>
      <c r="X2882" t="s">
        <v>281</v>
      </c>
      <c r="Y2882" t="s">
        <v>243</v>
      </c>
      <c r="Z2882" t="s">
        <v>4062</v>
      </c>
      <c r="AA2882" t="s">
        <v>3947</v>
      </c>
      <c r="AC2882" t="s">
        <v>4064</v>
      </c>
      <c r="AD2882" t="e">
        <f>-Site:Grizzly Bay</f>
        <v>#NAME?</v>
      </c>
      <c r="AE2882" t="s">
        <v>4066</v>
      </c>
      <c r="AF2882" t="s">
        <v>736</v>
      </c>
      <c r="AG2882" t="s">
        <v>4064</v>
      </c>
      <c r="AH2882" t="s">
        <v>4067</v>
      </c>
      <c r="AJ2882" t="s">
        <v>237</v>
      </c>
      <c r="AK2882">
        <v>38.116000999999997</v>
      </c>
      <c r="AL2882">
        <v>-122.040000915527</v>
      </c>
      <c r="AM2882" t="s">
        <v>732</v>
      </c>
      <c r="AN2882" t="s">
        <v>239</v>
      </c>
      <c r="AO2882" t="s">
        <v>240</v>
      </c>
      <c r="AP2882" t="s">
        <v>4068</v>
      </c>
      <c r="AQ2882" t="s">
        <v>242</v>
      </c>
      <c r="AR2882" t="s">
        <v>732</v>
      </c>
      <c r="AS2882" t="s">
        <v>239</v>
      </c>
      <c r="AT2882" t="s">
        <v>239</v>
      </c>
      <c r="AU2882">
        <v>1</v>
      </c>
      <c r="AW2882" t="s">
        <v>4069</v>
      </c>
      <c r="AX2882" t="s">
        <v>732</v>
      </c>
      <c r="AY2882" t="s">
        <v>109</v>
      </c>
      <c r="AZ2882" t="s">
        <v>732</v>
      </c>
      <c r="BA2882" t="s">
        <v>788</v>
      </c>
      <c r="BB2882">
        <v>-88</v>
      </c>
      <c r="BC2882" t="s">
        <v>221</v>
      </c>
      <c r="BF2882">
        <v>2</v>
      </c>
      <c r="BG2882" t="s">
        <v>221</v>
      </c>
      <c r="BP2882" t="s">
        <v>1254</v>
      </c>
      <c r="BQ2882">
        <v>95</v>
      </c>
      <c r="BR2882" t="s">
        <v>607</v>
      </c>
      <c r="BS2882">
        <v>2</v>
      </c>
      <c r="BZ2882" t="s">
        <v>607</v>
      </c>
      <c r="CA2882" t="s">
        <v>4553</v>
      </c>
    </row>
    <row r="2883" spans="1:79" hidden="1" x14ac:dyDescent="0.25">
      <c r="A2883" t="s">
        <v>4056</v>
      </c>
      <c r="B2883" t="s">
        <v>4057</v>
      </c>
      <c r="C2883" t="s">
        <v>4058</v>
      </c>
      <c r="D2883" t="s">
        <v>4116</v>
      </c>
      <c r="E2883" t="s">
        <v>4117</v>
      </c>
      <c r="F2883" s="1">
        <v>35900</v>
      </c>
      <c r="G2883" s="4">
        <v>0</v>
      </c>
      <c r="H2883" t="s">
        <v>3944</v>
      </c>
      <c r="I2883">
        <v>1</v>
      </c>
      <c r="J2883" t="s">
        <v>221</v>
      </c>
      <c r="K2883" t="s">
        <v>222</v>
      </c>
      <c r="L2883">
        <v>1</v>
      </c>
      <c r="M2883">
        <v>1</v>
      </c>
      <c r="N2883" t="s">
        <v>4546</v>
      </c>
      <c r="P2883" t="s">
        <v>224</v>
      </c>
      <c r="Q2883" t="s">
        <v>732</v>
      </c>
      <c r="R2883" t="s">
        <v>226</v>
      </c>
      <c r="S2883" t="s">
        <v>227</v>
      </c>
      <c r="T2883">
        <v>0.31</v>
      </c>
      <c r="V2883">
        <v>0.02</v>
      </c>
      <c r="W2883">
        <v>0.02</v>
      </c>
      <c r="X2883" t="s">
        <v>281</v>
      </c>
      <c r="Y2883" t="s">
        <v>243</v>
      </c>
      <c r="Z2883" t="s">
        <v>4062</v>
      </c>
      <c r="AA2883" t="s">
        <v>3947</v>
      </c>
      <c r="AC2883" t="s">
        <v>4064</v>
      </c>
      <c r="AD2883" t="e">
        <f>-Site:Pacheco Creek</f>
        <v>#NAME?</v>
      </c>
      <c r="AE2883" t="s">
        <v>4066</v>
      </c>
      <c r="AF2883" t="s">
        <v>736</v>
      </c>
      <c r="AG2883" t="s">
        <v>4064</v>
      </c>
      <c r="AH2883" t="s">
        <v>4067</v>
      </c>
      <c r="AJ2883" t="s">
        <v>237</v>
      </c>
      <c r="AK2883">
        <v>38.050998999999997</v>
      </c>
      <c r="AL2883">
        <v>-122.098999023438</v>
      </c>
      <c r="AM2883" t="s">
        <v>732</v>
      </c>
      <c r="AN2883" t="s">
        <v>239</v>
      </c>
      <c r="AO2883" t="s">
        <v>240</v>
      </c>
      <c r="AP2883" t="s">
        <v>4068</v>
      </c>
      <c r="AQ2883" t="s">
        <v>242</v>
      </c>
      <c r="AR2883" t="s">
        <v>732</v>
      </c>
      <c r="AS2883" t="s">
        <v>239</v>
      </c>
      <c r="AT2883" t="s">
        <v>239</v>
      </c>
      <c r="AU2883">
        <v>1</v>
      </c>
      <c r="AW2883" t="s">
        <v>4069</v>
      </c>
      <c r="AX2883" t="s">
        <v>732</v>
      </c>
      <c r="AY2883" t="s">
        <v>109</v>
      </c>
      <c r="AZ2883" t="s">
        <v>732</v>
      </c>
      <c r="BA2883" t="s">
        <v>788</v>
      </c>
      <c r="BB2883">
        <v>-88</v>
      </c>
      <c r="BC2883" t="s">
        <v>221</v>
      </c>
      <c r="BF2883">
        <v>11</v>
      </c>
      <c r="BG2883" t="s">
        <v>221</v>
      </c>
      <c r="BP2883" t="s">
        <v>1254</v>
      </c>
      <c r="BQ2883">
        <v>95</v>
      </c>
      <c r="BR2883" t="s">
        <v>607</v>
      </c>
      <c r="BS2883">
        <v>2</v>
      </c>
      <c r="BZ2883" t="s">
        <v>607</v>
      </c>
      <c r="CA2883" t="s">
        <v>4554</v>
      </c>
    </row>
    <row r="2884" spans="1:79" hidden="1" x14ac:dyDescent="0.25">
      <c r="A2884" t="s">
        <v>4056</v>
      </c>
      <c r="B2884" t="s">
        <v>4057</v>
      </c>
      <c r="C2884" t="s">
        <v>4058</v>
      </c>
      <c r="D2884" t="s">
        <v>4206</v>
      </c>
      <c r="E2884" t="s">
        <v>4207</v>
      </c>
      <c r="F2884" s="1">
        <v>35900</v>
      </c>
      <c r="G2884" s="4">
        <v>0</v>
      </c>
      <c r="H2884" t="s">
        <v>3944</v>
      </c>
      <c r="I2884">
        <v>1</v>
      </c>
      <c r="J2884" t="s">
        <v>221</v>
      </c>
      <c r="K2884" t="s">
        <v>222</v>
      </c>
      <c r="L2884">
        <v>1</v>
      </c>
      <c r="M2884">
        <v>1</v>
      </c>
      <c r="N2884" t="s">
        <v>4546</v>
      </c>
      <c r="P2884" t="s">
        <v>224</v>
      </c>
      <c r="Q2884" t="s">
        <v>732</v>
      </c>
      <c r="R2884" t="s">
        <v>226</v>
      </c>
      <c r="S2884" t="s">
        <v>227</v>
      </c>
      <c r="T2884">
        <v>0.15</v>
      </c>
      <c r="V2884">
        <v>0.02</v>
      </c>
      <c r="W2884">
        <v>0.02</v>
      </c>
      <c r="X2884" t="s">
        <v>281</v>
      </c>
      <c r="Y2884" t="s">
        <v>243</v>
      </c>
      <c r="Z2884" t="s">
        <v>4062</v>
      </c>
      <c r="AA2884" t="s">
        <v>3947</v>
      </c>
      <c r="AC2884" t="s">
        <v>4064</v>
      </c>
      <c r="AD2884" t="e">
        <f>-Site:Honker Bay</f>
        <v>#NAME?</v>
      </c>
      <c r="AE2884" t="s">
        <v>4066</v>
      </c>
      <c r="AF2884" t="s">
        <v>736</v>
      </c>
      <c r="AG2884" t="s">
        <v>4064</v>
      </c>
      <c r="AH2884" t="s">
        <v>4067</v>
      </c>
      <c r="AJ2884" t="s">
        <v>237</v>
      </c>
      <c r="AK2884">
        <v>38.067000999999998</v>
      </c>
      <c r="AL2884">
        <v>-121.93399810791</v>
      </c>
      <c r="AM2884" t="s">
        <v>732</v>
      </c>
      <c r="AN2884" t="s">
        <v>239</v>
      </c>
      <c r="AO2884" t="s">
        <v>240</v>
      </c>
      <c r="AP2884" t="s">
        <v>4068</v>
      </c>
      <c r="AQ2884" t="s">
        <v>242</v>
      </c>
      <c r="AR2884" t="s">
        <v>732</v>
      </c>
      <c r="AS2884" t="s">
        <v>239</v>
      </c>
      <c r="AT2884" t="s">
        <v>239</v>
      </c>
      <c r="AU2884">
        <v>1</v>
      </c>
      <c r="AW2884" t="s">
        <v>4069</v>
      </c>
      <c r="AX2884" t="s">
        <v>732</v>
      </c>
      <c r="AY2884" t="s">
        <v>109</v>
      </c>
      <c r="AZ2884" t="s">
        <v>732</v>
      </c>
      <c r="BA2884" t="s">
        <v>788</v>
      </c>
      <c r="BB2884">
        <v>-88</v>
      </c>
      <c r="BC2884" t="s">
        <v>221</v>
      </c>
      <c r="BF2884">
        <v>2</v>
      </c>
      <c r="BG2884" t="s">
        <v>221</v>
      </c>
      <c r="BP2884" t="s">
        <v>1254</v>
      </c>
      <c r="BQ2884">
        <v>95</v>
      </c>
      <c r="BR2884" t="s">
        <v>607</v>
      </c>
      <c r="BS2884">
        <v>2</v>
      </c>
      <c r="BZ2884" t="s">
        <v>607</v>
      </c>
      <c r="CA2884" t="s">
        <v>4555</v>
      </c>
    </row>
    <row r="2885" spans="1:79" hidden="1" x14ac:dyDescent="0.25">
      <c r="A2885" t="s">
        <v>4056</v>
      </c>
      <c r="B2885" t="s">
        <v>4057</v>
      </c>
      <c r="C2885" t="s">
        <v>4058</v>
      </c>
      <c r="D2885" t="s">
        <v>4106</v>
      </c>
      <c r="E2885" t="s">
        <v>4107</v>
      </c>
      <c r="F2885" s="1">
        <v>35900</v>
      </c>
      <c r="G2885" s="4">
        <v>0</v>
      </c>
      <c r="H2885" t="s">
        <v>3944</v>
      </c>
      <c r="I2885">
        <v>1</v>
      </c>
      <c r="J2885" t="s">
        <v>221</v>
      </c>
      <c r="K2885" t="s">
        <v>222</v>
      </c>
      <c r="L2885">
        <v>1</v>
      </c>
      <c r="M2885">
        <v>1</v>
      </c>
      <c r="N2885" t="s">
        <v>4546</v>
      </c>
      <c r="P2885" t="s">
        <v>224</v>
      </c>
      <c r="Q2885" t="s">
        <v>732</v>
      </c>
      <c r="R2885" t="s">
        <v>226</v>
      </c>
      <c r="S2885" t="s">
        <v>227</v>
      </c>
      <c r="T2885">
        <v>0.24</v>
      </c>
      <c r="V2885">
        <v>0.02</v>
      </c>
      <c r="W2885">
        <v>0.02</v>
      </c>
      <c r="X2885" t="s">
        <v>281</v>
      </c>
      <c r="Y2885" t="s">
        <v>243</v>
      </c>
      <c r="Z2885" t="s">
        <v>4062</v>
      </c>
      <c r="AA2885" t="s">
        <v>3947</v>
      </c>
      <c r="AC2885" t="s">
        <v>4064</v>
      </c>
      <c r="AD2885" t="e">
        <f>-Site:Napa River</f>
        <v>#NAME?</v>
      </c>
      <c r="AE2885" t="s">
        <v>4066</v>
      </c>
      <c r="AF2885" t="s">
        <v>736</v>
      </c>
      <c r="AG2885" t="s">
        <v>4064</v>
      </c>
      <c r="AH2885" t="s">
        <v>4067</v>
      </c>
      <c r="AJ2885" t="s">
        <v>237</v>
      </c>
      <c r="AK2885">
        <v>38.097000000000001</v>
      </c>
      <c r="AL2885">
        <v>-122.26100158691401</v>
      </c>
      <c r="AM2885" t="s">
        <v>732</v>
      </c>
      <c r="AN2885" t="s">
        <v>239</v>
      </c>
      <c r="AO2885" t="s">
        <v>240</v>
      </c>
      <c r="AP2885" t="s">
        <v>4068</v>
      </c>
      <c r="AQ2885" t="s">
        <v>242</v>
      </c>
      <c r="AR2885" t="s">
        <v>732</v>
      </c>
      <c r="AS2885" t="s">
        <v>239</v>
      </c>
      <c r="AT2885" t="s">
        <v>239</v>
      </c>
      <c r="AU2885">
        <v>1</v>
      </c>
      <c r="AW2885" t="s">
        <v>4069</v>
      </c>
      <c r="AX2885" t="s">
        <v>732</v>
      </c>
      <c r="AY2885" t="s">
        <v>109</v>
      </c>
      <c r="AZ2885" t="s">
        <v>732</v>
      </c>
      <c r="BA2885" t="s">
        <v>788</v>
      </c>
      <c r="BB2885">
        <v>-88</v>
      </c>
      <c r="BC2885" t="s">
        <v>221</v>
      </c>
      <c r="BF2885">
        <v>2</v>
      </c>
      <c r="BG2885" t="s">
        <v>221</v>
      </c>
      <c r="BP2885" t="s">
        <v>1254</v>
      </c>
      <c r="BQ2885">
        <v>95</v>
      </c>
      <c r="BR2885" t="s">
        <v>607</v>
      </c>
      <c r="BS2885">
        <v>2</v>
      </c>
      <c r="BZ2885" t="s">
        <v>607</v>
      </c>
      <c r="CA2885" t="s">
        <v>4556</v>
      </c>
    </row>
    <row r="2886" spans="1:79" x14ac:dyDescent="0.25">
      <c r="A2886" t="s">
        <v>4056</v>
      </c>
      <c r="B2886" t="s">
        <v>4057</v>
      </c>
      <c r="C2886" t="s">
        <v>4058</v>
      </c>
      <c r="D2886" t="s">
        <v>4125</v>
      </c>
      <c r="E2886" t="s">
        <v>4126</v>
      </c>
      <c r="F2886" s="1">
        <v>35901</v>
      </c>
      <c r="G2886" s="4">
        <v>0</v>
      </c>
      <c r="H2886" t="s">
        <v>3944</v>
      </c>
      <c r="I2886">
        <v>1</v>
      </c>
      <c r="J2886" t="s">
        <v>221</v>
      </c>
      <c r="K2886" t="s">
        <v>222</v>
      </c>
      <c r="L2886">
        <v>1</v>
      </c>
      <c r="M2886">
        <v>1</v>
      </c>
      <c r="N2886" t="s">
        <v>4557</v>
      </c>
      <c r="P2886" t="s">
        <v>224</v>
      </c>
      <c r="Q2886" t="s">
        <v>732</v>
      </c>
      <c r="R2886" t="s">
        <v>226</v>
      </c>
      <c r="S2886" t="s">
        <v>227</v>
      </c>
      <c r="T2886">
        <v>0.37</v>
      </c>
      <c r="V2886">
        <v>0.02</v>
      </c>
      <c r="W2886">
        <v>0.02</v>
      </c>
      <c r="X2886" t="s">
        <v>281</v>
      </c>
      <c r="Y2886" t="s">
        <v>243</v>
      </c>
      <c r="Z2886" t="s">
        <v>4062</v>
      </c>
      <c r="AA2886" t="s">
        <v>3947</v>
      </c>
      <c r="AC2886" t="s">
        <v>4064</v>
      </c>
      <c r="AD2886" t="e">
        <f>-Site:(San) Joaquin River</f>
        <v>#NAME?</v>
      </c>
      <c r="AE2886" t="s">
        <v>4066</v>
      </c>
      <c r="AF2886" t="s">
        <v>736</v>
      </c>
      <c r="AG2886" t="s">
        <v>4064</v>
      </c>
      <c r="AH2886" t="s">
        <v>4067</v>
      </c>
      <c r="AJ2886" t="s">
        <v>237</v>
      </c>
      <c r="AK2886">
        <v>38.021000000000001</v>
      </c>
      <c r="AL2886">
        <v>-121.80500030517599</v>
      </c>
      <c r="AM2886" t="s">
        <v>732</v>
      </c>
      <c r="AN2886" t="s">
        <v>239</v>
      </c>
      <c r="AO2886" t="s">
        <v>240</v>
      </c>
      <c r="AP2886" t="s">
        <v>4068</v>
      </c>
      <c r="AQ2886" t="s">
        <v>242</v>
      </c>
      <c r="AR2886" t="s">
        <v>732</v>
      </c>
      <c r="AS2886" t="s">
        <v>239</v>
      </c>
      <c r="AT2886" t="s">
        <v>239</v>
      </c>
      <c r="AU2886">
        <v>1</v>
      </c>
      <c r="AW2886" t="s">
        <v>4069</v>
      </c>
      <c r="AX2886" t="s">
        <v>732</v>
      </c>
      <c r="AY2886" t="s">
        <v>109</v>
      </c>
      <c r="AZ2886" t="s">
        <v>732</v>
      </c>
      <c r="BA2886" t="s">
        <v>788</v>
      </c>
      <c r="BB2886">
        <v>-88</v>
      </c>
      <c r="BC2886" t="s">
        <v>221</v>
      </c>
      <c r="BF2886">
        <v>6</v>
      </c>
      <c r="BG2886" t="s">
        <v>221</v>
      </c>
      <c r="BP2886" t="s">
        <v>4111</v>
      </c>
      <c r="BQ2886">
        <v>13</v>
      </c>
      <c r="BR2886" t="s">
        <v>357</v>
      </c>
      <c r="BS2886">
        <v>5</v>
      </c>
      <c r="BZ2886" t="s">
        <v>607</v>
      </c>
      <c r="CA2886" t="s">
        <v>4558</v>
      </c>
    </row>
    <row r="2887" spans="1:79" hidden="1" x14ac:dyDescent="0.25">
      <c r="A2887" t="s">
        <v>4056</v>
      </c>
      <c r="B2887" t="s">
        <v>4057</v>
      </c>
      <c r="C2887" t="s">
        <v>4058</v>
      </c>
      <c r="D2887" t="s">
        <v>4128</v>
      </c>
      <c r="E2887" t="s">
        <v>4129</v>
      </c>
      <c r="F2887" s="1">
        <v>35901</v>
      </c>
      <c r="G2887" s="4">
        <v>0</v>
      </c>
      <c r="H2887" t="s">
        <v>3944</v>
      </c>
      <c r="I2887">
        <v>1</v>
      </c>
      <c r="J2887" t="s">
        <v>221</v>
      </c>
      <c r="K2887" t="s">
        <v>222</v>
      </c>
      <c r="L2887">
        <v>1</v>
      </c>
      <c r="M2887">
        <v>1</v>
      </c>
      <c r="N2887" t="s">
        <v>4557</v>
      </c>
      <c r="P2887" t="s">
        <v>224</v>
      </c>
      <c r="Q2887" t="s">
        <v>732</v>
      </c>
      <c r="R2887" t="s">
        <v>226</v>
      </c>
      <c r="S2887" t="s">
        <v>227</v>
      </c>
      <c r="T2887">
        <v>0.27</v>
      </c>
      <c r="V2887">
        <v>0.02</v>
      </c>
      <c r="W2887">
        <v>0.02</v>
      </c>
      <c r="X2887" t="s">
        <v>281</v>
      </c>
      <c r="Y2887" t="s">
        <v>243</v>
      </c>
      <c r="Z2887" t="s">
        <v>4062</v>
      </c>
      <c r="AA2887" t="s">
        <v>3947</v>
      </c>
      <c r="AC2887" t="s">
        <v>4064</v>
      </c>
      <c r="AD2887" t="e">
        <f>-Site:Sacramento River</f>
        <v>#NAME?</v>
      </c>
      <c r="AE2887" t="s">
        <v>4066</v>
      </c>
      <c r="AF2887" t="s">
        <v>736</v>
      </c>
      <c r="AG2887" t="s">
        <v>4064</v>
      </c>
      <c r="AH2887" t="s">
        <v>4067</v>
      </c>
      <c r="AJ2887" t="s">
        <v>237</v>
      </c>
      <c r="AK2887">
        <v>38.060001</v>
      </c>
      <c r="AL2887">
        <v>-121.80999755859401</v>
      </c>
      <c r="AM2887" t="s">
        <v>732</v>
      </c>
      <c r="AN2887" t="s">
        <v>239</v>
      </c>
      <c r="AO2887" t="s">
        <v>240</v>
      </c>
      <c r="AP2887" t="s">
        <v>4068</v>
      </c>
      <c r="AQ2887" t="s">
        <v>242</v>
      </c>
      <c r="AR2887" t="s">
        <v>732</v>
      </c>
      <c r="AS2887" t="s">
        <v>239</v>
      </c>
      <c r="AT2887" t="s">
        <v>239</v>
      </c>
      <c r="AU2887">
        <v>1</v>
      </c>
      <c r="AW2887" t="s">
        <v>4069</v>
      </c>
      <c r="AX2887" t="s">
        <v>732</v>
      </c>
      <c r="AY2887" t="s">
        <v>109</v>
      </c>
      <c r="AZ2887" t="s">
        <v>732</v>
      </c>
      <c r="BA2887" t="s">
        <v>788</v>
      </c>
      <c r="BB2887">
        <v>-88</v>
      </c>
      <c r="BC2887" t="s">
        <v>221</v>
      </c>
      <c r="BF2887">
        <v>9</v>
      </c>
      <c r="BG2887" t="s">
        <v>221</v>
      </c>
      <c r="BP2887" t="s">
        <v>1233</v>
      </c>
      <c r="BQ2887">
        <v>67</v>
      </c>
      <c r="BR2887" t="s">
        <v>357</v>
      </c>
      <c r="BS2887">
        <v>5</v>
      </c>
      <c r="BZ2887" t="s">
        <v>607</v>
      </c>
      <c r="CA2887" t="s">
        <v>4559</v>
      </c>
    </row>
    <row r="2888" spans="1:79" hidden="1" x14ac:dyDescent="0.25">
      <c r="A2888" t="s">
        <v>4056</v>
      </c>
      <c r="B2888" t="s">
        <v>4057</v>
      </c>
      <c r="C2888" t="s">
        <v>4058</v>
      </c>
      <c r="D2888" t="s">
        <v>4188</v>
      </c>
      <c r="E2888" t="s">
        <v>4189</v>
      </c>
      <c r="F2888" s="1">
        <v>35905</v>
      </c>
      <c r="G2888" s="4">
        <v>0</v>
      </c>
      <c r="H2888" t="s">
        <v>3944</v>
      </c>
      <c r="I2888">
        <v>1</v>
      </c>
      <c r="J2888" t="s">
        <v>221</v>
      </c>
      <c r="K2888" t="s">
        <v>222</v>
      </c>
      <c r="L2888">
        <v>1</v>
      </c>
      <c r="M2888">
        <v>1</v>
      </c>
      <c r="N2888" t="s">
        <v>4557</v>
      </c>
      <c r="P2888" t="s">
        <v>224</v>
      </c>
      <c r="Q2888" t="s">
        <v>732</v>
      </c>
      <c r="R2888" t="s">
        <v>226</v>
      </c>
      <c r="S2888" t="s">
        <v>227</v>
      </c>
      <c r="T2888">
        <v>0.16</v>
      </c>
      <c r="V2888">
        <v>0.02</v>
      </c>
      <c r="W2888">
        <v>0.02</v>
      </c>
      <c r="X2888" t="s">
        <v>281</v>
      </c>
      <c r="Y2888" t="s">
        <v>243</v>
      </c>
      <c r="Z2888" t="s">
        <v>4062</v>
      </c>
      <c r="AA2888" t="s">
        <v>3947</v>
      </c>
      <c r="AC2888" t="s">
        <v>4064</v>
      </c>
      <c r="AD2888" t="e">
        <f>-Site:Alameda</f>
        <v>#NAME?</v>
      </c>
      <c r="AE2888" t="s">
        <v>4066</v>
      </c>
      <c r="AF2888" t="s">
        <v>736</v>
      </c>
      <c r="AG2888" t="s">
        <v>4064</v>
      </c>
      <c r="AH2888" t="s">
        <v>4067</v>
      </c>
      <c r="AJ2888" t="s">
        <v>237</v>
      </c>
      <c r="AK2888">
        <v>37.742001000000002</v>
      </c>
      <c r="AL2888">
        <v>-122.32199859619099</v>
      </c>
      <c r="AM2888" t="s">
        <v>732</v>
      </c>
      <c r="AN2888" t="s">
        <v>239</v>
      </c>
      <c r="AO2888" t="s">
        <v>240</v>
      </c>
      <c r="AP2888" t="s">
        <v>4068</v>
      </c>
      <c r="AQ2888" t="s">
        <v>242</v>
      </c>
      <c r="AR2888" t="s">
        <v>732</v>
      </c>
      <c r="AS2888" t="s">
        <v>239</v>
      </c>
      <c r="AT2888" t="s">
        <v>239</v>
      </c>
      <c r="AU2888">
        <v>1</v>
      </c>
      <c r="AW2888" t="s">
        <v>4069</v>
      </c>
      <c r="AX2888" t="s">
        <v>732</v>
      </c>
      <c r="AY2888" t="s">
        <v>109</v>
      </c>
      <c r="AZ2888" t="s">
        <v>732</v>
      </c>
      <c r="BA2888" t="s">
        <v>788</v>
      </c>
      <c r="BB2888">
        <v>-88</v>
      </c>
      <c r="BC2888" t="s">
        <v>221</v>
      </c>
      <c r="BF2888">
        <v>10</v>
      </c>
      <c r="BG2888" t="s">
        <v>221</v>
      </c>
      <c r="BP2888" t="s">
        <v>4190</v>
      </c>
      <c r="BQ2888">
        <v>75</v>
      </c>
      <c r="BR2888" t="s">
        <v>607</v>
      </c>
      <c r="BS2888">
        <v>2</v>
      </c>
      <c r="BZ2888" t="s">
        <v>607</v>
      </c>
      <c r="CA2888" t="s">
        <v>4560</v>
      </c>
    </row>
    <row r="2889" spans="1:79" hidden="1" x14ac:dyDescent="0.25">
      <c r="A2889" t="s">
        <v>4056</v>
      </c>
      <c r="B2889" t="s">
        <v>4057</v>
      </c>
      <c r="C2889" t="s">
        <v>4058</v>
      </c>
      <c r="D2889" t="s">
        <v>4090</v>
      </c>
      <c r="E2889" t="s">
        <v>4091</v>
      </c>
      <c r="F2889" s="1">
        <v>35905</v>
      </c>
      <c r="G2889" s="4">
        <v>0</v>
      </c>
      <c r="H2889" t="s">
        <v>3944</v>
      </c>
      <c r="I2889">
        <v>1</v>
      </c>
      <c r="J2889" t="s">
        <v>221</v>
      </c>
      <c r="K2889" t="s">
        <v>222</v>
      </c>
      <c r="L2889">
        <v>1</v>
      </c>
      <c r="M2889">
        <v>1</v>
      </c>
      <c r="N2889" t="s">
        <v>4557</v>
      </c>
      <c r="P2889" t="s">
        <v>224</v>
      </c>
      <c r="Q2889" t="s">
        <v>732</v>
      </c>
      <c r="R2889" t="s">
        <v>226</v>
      </c>
      <c r="S2889" t="s">
        <v>227</v>
      </c>
      <c r="T2889">
        <v>0.23</v>
      </c>
      <c r="V2889">
        <v>0.02</v>
      </c>
      <c r="W2889">
        <v>0.02</v>
      </c>
      <c r="X2889" t="s">
        <v>281</v>
      </c>
      <c r="Y2889" t="s">
        <v>243</v>
      </c>
      <c r="Z2889" t="s">
        <v>4062</v>
      </c>
      <c r="AA2889" t="s">
        <v>3947</v>
      </c>
      <c r="AC2889" t="s">
        <v>4064</v>
      </c>
      <c r="AD2889" t="e">
        <f>-Site:Oyster Point</f>
        <v>#NAME?</v>
      </c>
      <c r="AE2889" t="s">
        <v>4066</v>
      </c>
      <c r="AF2889" t="s">
        <v>736</v>
      </c>
      <c r="AG2889" t="s">
        <v>4064</v>
      </c>
      <c r="AH2889" t="s">
        <v>4067</v>
      </c>
      <c r="AJ2889" t="s">
        <v>237</v>
      </c>
      <c r="AK2889">
        <v>37.668998999999999</v>
      </c>
      <c r="AL2889">
        <v>-122.32900238037099</v>
      </c>
      <c r="AM2889" t="s">
        <v>732</v>
      </c>
      <c r="AN2889" t="s">
        <v>239</v>
      </c>
      <c r="AO2889" t="s">
        <v>240</v>
      </c>
      <c r="AP2889" t="s">
        <v>4068</v>
      </c>
      <c r="AQ2889" t="s">
        <v>242</v>
      </c>
      <c r="AR2889" t="s">
        <v>732</v>
      </c>
      <c r="AS2889" t="s">
        <v>239</v>
      </c>
      <c r="AT2889" t="s">
        <v>239</v>
      </c>
      <c r="AU2889">
        <v>1</v>
      </c>
      <c r="AW2889" t="s">
        <v>4069</v>
      </c>
      <c r="AX2889" t="s">
        <v>732</v>
      </c>
      <c r="AY2889" t="s">
        <v>109</v>
      </c>
      <c r="AZ2889" t="s">
        <v>732</v>
      </c>
      <c r="BA2889" t="s">
        <v>788</v>
      </c>
      <c r="BB2889">
        <v>-88</v>
      </c>
      <c r="BC2889" t="s">
        <v>221</v>
      </c>
      <c r="BF2889">
        <v>10</v>
      </c>
      <c r="BG2889" t="s">
        <v>221</v>
      </c>
      <c r="BP2889" t="s">
        <v>4084</v>
      </c>
      <c r="BQ2889">
        <v>81</v>
      </c>
      <c r="BR2889" t="s">
        <v>607</v>
      </c>
      <c r="BS2889">
        <v>2</v>
      </c>
      <c r="BZ2889" t="s">
        <v>607</v>
      </c>
      <c r="CA2889" t="s">
        <v>4561</v>
      </c>
    </row>
    <row r="2890" spans="1:79" hidden="1" x14ac:dyDescent="0.25">
      <c r="A2890" t="s">
        <v>4056</v>
      </c>
      <c r="B2890" t="s">
        <v>4057</v>
      </c>
      <c r="C2890" t="s">
        <v>4058</v>
      </c>
      <c r="D2890" t="s">
        <v>4100</v>
      </c>
      <c r="E2890" t="s">
        <v>4101</v>
      </c>
      <c r="F2890" s="1">
        <v>35905</v>
      </c>
      <c r="G2890" s="4">
        <v>0</v>
      </c>
      <c r="H2890" t="s">
        <v>3944</v>
      </c>
      <c r="I2890">
        <v>1</v>
      </c>
      <c r="J2890" t="s">
        <v>221</v>
      </c>
      <c r="K2890" t="s">
        <v>222</v>
      </c>
      <c r="L2890">
        <v>1</v>
      </c>
      <c r="M2890">
        <v>1</v>
      </c>
      <c r="N2890" t="s">
        <v>4557</v>
      </c>
      <c r="P2890" t="s">
        <v>224</v>
      </c>
      <c r="Q2890" t="s">
        <v>732</v>
      </c>
      <c r="R2890" t="s">
        <v>226</v>
      </c>
      <c r="S2890" t="s">
        <v>227</v>
      </c>
      <c r="T2890">
        <v>0.17</v>
      </c>
      <c r="V2890">
        <v>0.02</v>
      </c>
      <c r="W2890">
        <v>0.02</v>
      </c>
      <c r="X2890" t="s">
        <v>281</v>
      </c>
      <c r="Y2890" t="s">
        <v>243</v>
      </c>
      <c r="Z2890" t="s">
        <v>4062</v>
      </c>
      <c r="AA2890" t="s">
        <v>3947</v>
      </c>
      <c r="AC2890" t="s">
        <v>4064</v>
      </c>
      <c r="AD2890" t="e">
        <f>-Site:Yerba Buena Island</f>
        <v>#NAME?</v>
      </c>
      <c r="AE2890" t="s">
        <v>4066</v>
      </c>
      <c r="AF2890" t="s">
        <v>736</v>
      </c>
      <c r="AG2890" t="s">
        <v>4064</v>
      </c>
      <c r="AH2890" t="s">
        <v>4067</v>
      </c>
      <c r="AJ2890" t="s">
        <v>237</v>
      </c>
      <c r="AK2890">
        <v>37.821998999999998</v>
      </c>
      <c r="AL2890">
        <v>-122.34999847412099</v>
      </c>
      <c r="AM2890" t="s">
        <v>732</v>
      </c>
      <c r="AN2890" t="s">
        <v>239</v>
      </c>
      <c r="AO2890" t="s">
        <v>240</v>
      </c>
      <c r="AP2890" t="s">
        <v>4068</v>
      </c>
      <c r="AQ2890" t="s">
        <v>242</v>
      </c>
      <c r="AR2890" t="s">
        <v>732</v>
      </c>
      <c r="AS2890" t="s">
        <v>239</v>
      </c>
      <c r="AT2890" t="s">
        <v>239</v>
      </c>
      <c r="AU2890">
        <v>1</v>
      </c>
      <c r="AW2890" t="s">
        <v>4069</v>
      </c>
      <c r="AX2890" t="s">
        <v>732</v>
      </c>
      <c r="AY2890" t="s">
        <v>109</v>
      </c>
      <c r="AZ2890" t="s">
        <v>732</v>
      </c>
      <c r="BA2890" t="s">
        <v>788</v>
      </c>
      <c r="BB2890">
        <v>-88</v>
      </c>
      <c r="BC2890" t="s">
        <v>221</v>
      </c>
      <c r="BF2890">
        <v>6</v>
      </c>
      <c r="BG2890" t="s">
        <v>221</v>
      </c>
      <c r="BP2890" t="s">
        <v>4088</v>
      </c>
      <c r="BQ2890">
        <v>1</v>
      </c>
      <c r="BR2890" t="s">
        <v>607</v>
      </c>
      <c r="BS2890">
        <v>2</v>
      </c>
      <c r="BZ2890" t="s">
        <v>607</v>
      </c>
      <c r="CA2890" t="s">
        <v>4562</v>
      </c>
    </row>
    <row r="2891" spans="1:79" hidden="1" x14ac:dyDescent="0.25">
      <c r="A2891" t="s">
        <v>4056</v>
      </c>
      <c r="B2891" t="s">
        <v>4057</v>
      </c>
      <c r="C2891" t="s">
        <v>4058</v>
      </c>
      <c r="D2891" t="s">
        <v>4059</v>
      </c>
      <c r="E2891" t="s">
        <v>4060</v>
      </c>
      <c r="F2891" s="1">
        <v>35906</v>
      </c>
      <c r="G2891" s="4">
        <v>0</v>
      </c>
      <c r="H2891" t="s">
        <v>3944</v>
      </c>
      <c r="I2891">
        <v>1</v>
      </c>
      <c r="J2891" t="s">
        <v>221</v>
      </c>
      <c r="K2891" t="s">
        <v>222</v>
      </c>
      <c r="L2891">
        <v>1</v>
      </c>
      <c r="M2891">
        <v>1</v>
      </c>
      <c r="N2891" t="s">
        <v>4557</v>
      </c>
      <c r="P2891" t="s">
        <v>224</v>
      </c>
      <c r="Q2891" t="s">
        <v>732</v>
      </c>
      <c r="R2891" t="s">
        <v>226</v>
      </c>
      <c r="S2891" t="s">
        <v>227</v>
      </c>
      <c r="T2891">
        <v>8.5999999999999993E-2</v>
      </c>
      <c r="V2891">
        <v>0.02</v>
      </c>
      <c r="W2891">
        <v>0.02</v>
      </c>
      <c r="X2891" t="s">
        <v>281</v>
      </c>
      <c r="Y2891" t="s">
        <v>243</v>
      </c>
      <c r="Z2891" t="s">
        <v>4062</v>
      </c>
      <c r="AA2891" t="s">
        <v>3947</v>
      </c>
      <c r="AC2891" t="s">
        <v>4064</v>
      </c>
      <c r="AD2891" t="e">
        <f>-Site:Golden Gate</f>
        <v>#NAME?</v>
      </c>
      <c r="AE2891" t="s">
        <v>4066</v>
      </c>
      <c r="AF2891" t="s">
        <v>736</v>
      </c>
      <c r="AG2891" t="s">
        <v>4064</v>
      </c>
      <c r="AH2891" t="s">
        <v>4067</v>
      </c>
      <c r="AJ2891" t="s">
        <v>237</v>
      </c>
      <c r="AK2891">
        <v>37.863998000000002</v>
      </c>
      <c r="AL2891">
        <v>-122.673332214355</v>
      </c>
      <c r="AM2891" t="s">
        <v>732</v>
      </c>
      <c r="AN2891" t="s">
        <v>239</v>
      </c>
      <c r="AO2891" t="s">
        <v>240</v>
      </c>
      <c r="AP2891" t="s">
        <v>4068</v>
      </c>
      <c r="AQ2891" t="s">
        <v>242</v>
      </c>
      <c r="AR2891" t="s">
        <v>732</v>
      </c>
      <c r="AS2891" t="s">
        <v>239</v>
      </c>
      <c r="AT2891" t="s">
        <v>239</v>
      </c>
      <c r="AU2891">
        <v>1</v>
      </c>
      <c r="AW2891" t="s">
        <v>4069</v>
      </c>
      <c r="AX2891" t="s">
        <v>732</v>
      </c>
      <c r="AY2891" t="s">
        <v>109</v>
      </c>
      <c r="AZ2891" t="s">
        <v>732</v>
      </c>
      <c r="BA2891" t="s">
        <v>788</v>
      </c>
      <c r="BB2891">
        <v>-88</v>
      </c>
      <c r="BC2891" t="s">
        <v>221</v>
      </c>
      <c r="BF2891">
        <v>32</v>
      </c>
      <c r="BG2891" t="s">
        <v>221</v>
      </c>
      <c r="BP2891" t="s">
        <v>4070</v>
      </c>
      <c r="BQ2891">
        <v>41</v>
      </c>
      <c r="BR2891" t="s">
        <v>607</v>
      </c>
      <c r="BS2891">
        <v>2</v>
      </c>
      <c r="BZ2891" t="s">
        <v>607</v>
      </c>
      <c r="CA2891" t="s">
        <v>4563</v>
      </c>
    </row>
    <row r="2892" spans="1:79" hidden="1" x14ac:dyDescent="0.25">
      <c r="A2892" t="s">
        <v>4056</v>
      </c>
      <c r="B2892" t="s">
        <v>4057</v>
      </c>
      <c r="C2892" t="s">
        <v>4058</v>
      </c>
      <c r="D2892" t="s">
        <v>4103</v>
      </c>
      <c r="E2892" t="s">
        <v>4104</v>
      </c>
      <c r="F2892" s="1">
        <v>35906</v>
      </c>
      <c r="G2892" s="4">
        <v>0</v>
      </c>
      <c r="H2892" t="s">
        <v>3944</v>
      </c>
      <c r="I2892">
        <v>1</v>
      </c>
      <c r="J2892" t="s">
        <v>221</v>
      </c>
      <c r="K2892" t="s">
        <v>222</v>
      </c>
      <c r="L2892">
        <v>1</v>
      </c>
      <c r="M2892">
        <v>1</v>
      </c>
      <c r="N2892" t="s">
        <v>4557</v>
      </c>
      <c r="P2892" t="s">
        <v>224</v>
      </c>
      <c r="Q2892" t="s">
        <v>732</v>
      </c>
      <c r="R2892" t="s">
        <v>226</v>
      </c>
      <c r="S2892" t="s">
        <v>227</v>
      </c>
      <c r="T2892">
        <v>0.13</v>
      </c>
      <c r="V2892">
        <v>0.02</v>
      </c>
      <c r="W2892">
        <v>0.02</v>
      </c>
      <c r="X2892" t="s">
        <v>281</v>
      </c>
      <c r="Y2892" t="s">
        <v>243</v>
      </c>
      <c r="Z2892" t="s">
        <v>4062</v>
      </c>
      <c r="AA2892" t="s">
        <v>3947</v>
      </c>
      <c r="AC2892" t="s">
        <v>4064</v>
      </c>
      <c r="AD2892" t="e">
        <f>-Site:Richardson Bay</f>
        <v>#NAME?</v>
      </c>
      <c r="AE2892" t="s">
        <v>4066</v>
      </c>
      <c r="AF2892" t="s">
        <v>736</v>
      </c>
      <c r="AG2892" t="s">
        <v>4064</v>
      </c>
      <c r="AH2892" t="s">
        <v>4067</v>
      </c>
      <c r="AJ2892" t="s">
        <v>237</v>
      </c>
      <c r="AK2892">
        <v>37.862000000000002</v>
      </c>
      <c r="AL2892">
        <v>-122.478996276855</v>
      </c>
      <c r="AM2892" t="s">
        <v>732</v>
      </c>
      <c r="AN2892" t="s">
        <v>239</v>
      </c>
      <c r="AO2892" t="s">
        <v>240</v>
      </c>
      <c r="AP2892" t="s">
        <v>4068</v>
      </c>
      <c r="AQ2892" t="s">
        <v>242</v>
      </c>
      <c r="AR2892" t="s">
        <v>732</v>
      </c>
      <c r="AS2892" t="s">
        <v>239</v>
      </c>
      <c r="AT2892" t="s">
        <v>239</v>
      </c>
      <c r="AU2892">
        <v>1</v>
      </c>
      <c r="AW2892" t="s">
        <v>4069</v>
      </c>
      <c r="AX2892" t="s">
        <v>732</v>
      </c>
      <c r="AY2892" t="s">
        <v>109</v>
      </c>
      <c r="AZ2892" t="s">
        <v>732</v>
      </c>
      <c r="BA2892" t="s">
        <v>788</v>
      </c>
      <c r="BB2892">
        <v>-88</v>
      </c>
      <c r="BC2892" t="s">
        <v>221</v>
      </c>
      <c r="BF2892">
        <v>2</v>
      </c>
      <c r="BG2892" t="s">
        <v>221</v>
      </c>
      <c r="BP2892" t="s">
        <v>4070</v>
      </c>
      <c r="BQ2892">
        <v>41</v>
      </c>
      <c r="BR2892" t="s">
        <v>607</v>
      </c>
      <c r="BS2892">
        <v>2</v>
      </c>
      <c r="BZ2892" t="s">
        <v>607</v>
      </c>
      <c r="CA2892" t="s">
        <v>4564</v>
      </c>
    </row>
    <row r="2893" spans="1:79" hidden="1" x14ac:dyDescent="0.25">
      <c r="A2893" t="s">
        <v>4056</v>
      </c>
      <c r="B2893" t="s">
        <v>4057</v>
      </c>
      <c r="C2893" t="s">
        <v>4058</v>
      </c>
      <c r="D2893" t="s">
        <v>4086</v>
      </c>
      <c r="E2893" t="s">
        <v>4087</v>
      </c>
      <c r="F2893" s="1">
        <v>35906</v>
      </c>
      <c r="G2893" s="4">
        <v>0</v>
      </c>
      <c r="H2893" t="s">
        <v>3944</v>
      </c>
      <c r="I2893">
        <v>1</v>
      </c>
      <c r="J2893" t="s">
        <v>221</v>
      </c>
      <c r="K2893" t="s">
        <v>222</v>
      </c>
      <c r="L2893">
        <v>1</v>
      </c>
      <c r="M2893">
        <v>1</v>
      </c>
      <c r="N2893" t="s">
        <v>4557</v>
      </c>
      <c r="P2893" t="s">
        <v>224</v>
      </c>
      <c r="Q2893" t="s">
        <v>732</v>
      </c>
      <c r="R2893" t="s">
        <v>226</v>
      </c>
      <c r="S2893" t="s">
        <v>227</v>
      </c>
      <c r="T2893">
        <v>0.11</v>
      </c>
      <c r="V2893">
        <v>0.02</v>
      </c>
      <c r="W2893">
        <v>0.02</v>
      </c>
      <c r="X2893" t="s">
        <v>281</v>
      </c>
      <c r="Y2893" t="s">
        <v>243</v>
      </c>
      <c r="Z2893" t="s">
        <v>4062</v>
      </c>
      <c r="AA2893" t="s">
        <v>3947</v>
      </c>
      <c r="AC2893" t="s">
        <v>4064</v>
      </c>
      <c r="AD2893" t="e">
        <f>-Site:Point Isabel</f>
        <v>#NAME?</v>
      </c>
      <c r="AE2893" t="s">
        <v>4066</v>
      </c>
      <c r="AF2893" t="s">
        <v>736</v>
      </c>
      <c r="AG2893" t="s">
        <v>4064</v>
      </c>
      <c r="AH2893" t="s">
        <v>4067</v>
      </c>
      <c r="AJ2893" t="s">
        <v>237</v>
      </c>
      <c r="AK2893">
        <v>37.887000999999998</v>
      </c>
      <c r="AL2893">
        <v>-122.34300231933599</v>
      </c>
      <c r="AM2893" t="s">
        <v>732</v>
      </c>
      <c r="AN2893" t="s">
        <v>239</v>
      </c>
      <c r="AO2893" t="s">
        <v>240</v>
      </c>
      <c r="AP2893" t="s">
        <v>4068</v>
      </c>
      <c r="AQ2893" t="s">
        <v>242</v>
      </c>
      <c r="AR2893" t="s">
        <v>732</v>
      </c>
      <c r="AS2893" t="s">
        <v>239</v>
      </c>
      <c r="AT2893" t="s">
        <v>239</v>
      </c>
      <c r="AU2893">
        <v>1</v>
      </c>
      <c r="AW2893" t="s">
        <v>4069</v>
      </c>
      <c r="AX2893" t="s">
        <v>732</v>
      </c>
      <c r="AY2893" t="s">
        <v>109</v>
      </c>
      <c r="AZ2893" t="s">
        <v>732</v>
      </c>
      <c r="BA2893" t="s">
        <v>788</v>
      </c>
      <c r="BB2893">
        <v>-88</v>
      </c>
      <c r="BC2893" t="s">
        <v>221</v>
      </c>
      <c r="BF2893">
        <v>2</v>
      </c>
      <c r="BG2893" t="s">
        <v>221</v>
      </c>
      <c r="BP2893" t="s">
        <v>4088</v>
      </c>
      <c r="BQ2893">
        <v>1</v>
      </c>
      <c r="BR2893" t="s">
        <v>607</v>
      </c>
      <c r="BS2893">
        <v>2</v>
      </c>
      <c r="BZ2893" t="s">
        <v>607</v>
      </c>
      <c r="CA2893" t="s">
        <v>4565</v>
      </c>
    </row>
    <row r="2894" spans="1:79" hidden="1" x14ac:dyDescent="0.25">
      <c r="A2894" t="s">
        <v>4056</v>
      </c>
      <c r="B2894" t="s">
        <v>4057</v>
      </c>
      <c r="C2894" t="s">
        <v>4058</v>
      </c>
      <c r="D2894" t="s">
        <v>4192</v>
      </c>
      <c r="E2894" t="s">
        <v>4193</v>
      </c>
      <c r="F2894" s="1">
        <v>35906</v>
      </c>
      <c r="G2894" s="4">
        <v>0</v>
      </c>
      <c r="H2894" t="s">
        <v>3944</v>
      </c>
      <c r="I2894">
        <v>1</v>
      </c>
      <c r="J2894" t="s">
        <v>221</v>
      </c>
      <c r="K2894" t="s">
        <v>222</v>
      </c>
      <c r="L2894">
        <v>1</v>
      </c>
      <c r="M2894">
        <v>1</v>
      </c>
      <c r="N2894" t="s">
        <v>4557</v>
      </c>
      <c r="P2894" t="s">
        <v>224</v>
      </c>
      <c r="Q2894" t="s">
        <v>732</v>
      </c>
      <c r="R2894" t="s">
        <v>226</v>
      </c>
      <c r="S2894" t="s">
        <v>227</v>
      </c>
      <c r="T2894">
        <v>0.17</v>
      </c>
      <c r="V2894">
        <v>0.02</v>
      </c>
      <c r="W2894">
        <v>0.02</v>
      </c>
      <c r="X2894" t="s">
        <v>281</v>
      </c>
      <c r="Y2894" t="s">
        <v>243</v>
      </c>
      <c r="Z2894" t="s">
        <v>4062</v>
      </c>
      <c r="AA2894" t="s">
        <v>3947</v>
      </c>
      <c r="AC2894" t="s">
        <v>4064</v>
      </c>
      <c r="AD2894" t="e">
        <f>-Site:(Red) Rock</f>
        <v>#NAME?</v>
      </c>
      <c r="AE2894" t="s">
        <v>4066</v>
      </c>
      <c r="AF2894" t="s">
        <v>736</v>
      </c>
      <c r="AG2894" t="s">
        <v>4064</v>
      </c>
      <c r="AH2894" t="s">
        <v>4067</v>
      </c>
      <c r="AJ2894" t="s">
        <v>237</v>
      </c>
      <c r="AK2894">
        <v>37.917999000000002</v>
      </c>
      <c r="AL2894">
        <v>-122.435997009277</v>
      </c>
      <c r="AM2894" t="s">
        <v>732</v>
      </c>
      <c r="AN2894" t="s">
        <v>239</v>
      </c>
      <c r="AO2894" t="s">
        <v>240</v>
      </c>
      <c r="AP2894" t="s">
        <v>4068</v>
      </c>
      <c r="AQ2894" t="s">
        <v>242</v>
      </c>
      <c r="AR2894" t="s">
        <v>732</v>
      </c>
      <c r="AS2894" t="s">
        <v>239</v>
      </c>
      <c r="AT2894" t="s">
        <v>239</v>
      </c>
      <c r="AU2894">
        <v>1</v>
      </c>
      <c r="AW2894" t="s">
        <v>4069</v>
      </c>
      <c r="AX2894" t="s">
        <v>732</v>
      </c>
      <c r="AY2894" t="s">
        <v>109</v>
      </c>
      <c r="AZ2894" t="s">
        <v>732</v>
      </c>
      <c r="BA2894" t="s">
        <v>788</v>
      </c>
      <c r="BB2894">
        <v>-88</v>
      </c>
      <c r="BC2894" t="s">
        <v>221</v>
      </c>
      <c r="BF2894">
        <v>9</v>
      </c>
      <c r="BG2894" t="s">
        <v>221</v>
      </c>
      <c r="BP2894" t="s">
        <v>4070</v>
      </c>
      <c r="BQ2894">
        <v>41</v>
      </c>
      <c r="BR2894" t="s">
        <v>607</v>
      </c>
      <c r="BS2894">
        <v>2</v>
      </c>
      <c r="BZ2894" t="s">
        <v>607</v>
      </c>
      <c r="CA2894" t="s">
        <v>4566</v>
      </c>
    </row>
    <row r="2895" spans="1:79" hidden="1" x14ac:dyDescent="0.25">
      <c r="A2895" t="s">
        <v>4056</v>
      </c>
      <c r="B2895" t="s">
        <v>4057</v>
      </c>
      <c r="C2895" t="s">
        <v>4058</v>
      </c>
      <c r="D2895" t="s">
        <v>4096</v>
      </c>
      <c r="E2895" t="s">
        <v>4097</v>
      </c>
      <c r="F2895" s="1">
        <v>35907</v>
      </c>
      <c r="G2895" s="4">
        <v>0</v>
      </c>
      <c r="H2895" t="s">
        <v>3944</v>
      </c>
      <c r="I2895">
        <v>1</v>
      </c>
      <c r="J2895" t="s">
        <v>221</v>
      </c>
      <c r="K2895" t="s">
        <v>222</v>
      </c>
      <c r="L2895">
        <v>1</v>
      </c>
      <c r="M2895">
        <v>1</v>
      </c>
      <c r="N2895" t="s">
        <v>4567</v>
      </c>
      <c r="P2895" t="s">
        <v>224</v>
      </c>
      <c r="Q2895" t="s">
        <v>732</v>
      </c>
      <c r="R2895" t="s">
        <v>226</v>
      </c>
      <c r="S2895" t="s">
        <v>227</v>
      </c>
      <c r="T2895">
        <v>0.45</v>
      </c>
      <c r="V2895">
        <v>0.02</v>
      </c>
      <c r="W2895">
        <v>0.02</v>
      </c>
      <c r="X2895" t="s">
        <v>281</v>
      </c>
      <c r="Y2895" t="s">
        <v>243</v>
      </c>
      <c r="Z2895" t="s">
        <v>4062</v>
      </c>
      <c r="AA2895" t="s">
        <v>3947</v>
      </c>
      <c r="AC2895" t="s">
        <v>4064</v>
      </c>
      <c r="AD2895" t="e">
        <f>-Site:South Bay</f>
        <v>#NAME?</v>
      </c>
      <c r="AE2895" t="s">
        <v>4066</v>
      </c>
      <c r="AF2895" t="s">
        <v>736</v>
      </c>
      <c r="AG2895" t="s">
        <v>4064</v>
      </c>
      <c r="AH2895" t="s">
        <v>4067</v>
      </c>
      <c r="AJ2895" t="s">
        <v>237</v>
      </c>
      <c r="AK2895">
        <v>37.493000000000002</v>
      </c>
      <c r="AL2895">
        <v>-122.087997436523</v>
      </c>
      <c r="AM2895" t="s">
        <v>732</v>
      </c>
      <c r="AN2895" t="s">
        <v>239</v>
      </c>
      <c r="AO2895" t="s">
        <v>240</v>
      </c>
      <c r="AP2895" t="s">
        <v>4068</v>
      </c>
      <c r="AQ2895" t="s">
        <v>242</v>
      </c>
      <c r="AR2895" t="s">
        <v>732</v>
      </c>
      <c r="AS2895" t="s">
        <v>239</v>
      </c>
      <c r="AT2895" t="s">
        <v>239</v>
      </c>
      <c r="AU2895">
        <v>1</v>
      </c>
      <c r="AW2895" t="s">
        <v>4069</v>
      </c>
      <c r="AX2895" t="s">
        <v>732</v>
      </c>
      <c r="AY2895" t="s">
        <v>109</v>
      </c>
      <c r="AZ2895" t="s">
        <v>732</v>
      </c>
      <c r="BA2895" t="s">
        <v>788</v>
      </c>
      <c r="BB2895">
        <v>-88</v>
      </c>
      <c r="BC2895" t="s">
        <v>221</v>
      </c>
      <c r="BF2895">
        <v>4</v>
      </c>
      <c r="BG2895" t="s">
        <v>221</v>
      </c>
      <c r="BP2895" t="s">
        <v>4088</v>
      </c>
      <c r="BQ2895">
        <v>1</v>
      </c>
      <c r="BR2895" t="s">
        <v>607</v>
      </c>
      <c r="BS2895">
        <v>2</v>
      </c>
      <c r="BZ2895" t="s">
        <v>607</v>
      </c>
      <c r="CA2895" t="s">
        <v>4568</v>
      </c>
    </row>
    <row r="2896" spans="1:79" hidden="1" x14ac:dyDescent="0.25">
      <c r="A2896" t="s">
        <v>4056</v>
      </c>
      <c r="B2896" t="s">
        <v>4057</v>
      </c>
      <c r="C2896" t="s">
        <v>4058</v>
      </c>
      <c r="D2896" t="s">
        <v>4173</v>
      </c>
      <c r="E2896" t="s">
        <v>4174</v>
      </c>
      <c r="F2896" s="1">
        <v>35907</v>
      </c>
      <c r="G2896" s="4">
        <v>0</v>
      </c>
      <c r="H2896" t="s">
        <v>3944</v>
      </c>
      <c r="I2896">
        <v>1</v>
      </c>
      <c r="J2896" t="s">
        <v>221</v>
      </c>
      <c r="K2896" t="s">
        <v>222</v>
      </c>
      <c r="L2896">
        <v>1</v>
      </c>
      <c r="M2896">
        <v>1</v>
      </c>
      <c r="N2896" t="s">
        <v>4567</v>
      </c>
      <c r="P2896" t="s">
        <v>224</v>
      </c>
      <c r="Q2896" t="s">
        <v>732</v>
      </c>
      <c r="R2896" t="s">
        <v>226</v>
      </c>
      <c r="S2896" t="s">
        <v>227</v>
      </c>
      <c r="T2896">
        <v>0.46</v>
      </c>
      <c r="V2896">
        <v>0.02</v>
      </c>
      <c r="W2896">
        <v>0.02</v>
      </c>
      <c r="X2896" t="s">
        <v>281</v>
      </c>
      <c r="Y2896" t="s">
        <v>243</v>
      </c>
      <c r="Z2896" t="s">
        <v>4062</v>
      </c>
      <c r="AA2896" t="s">
        <v>3947</v>
      </c>
      <c r="AC2896" t="s">
        <v>4064</v>
      </c>
      <c r="AD2896" t="e">
        <f>-Site:Coyote Creek</f>
        <v>#NAME?</v>
      </c>
      <c r="AE2896" t="s">
        <v>4066</v>
      </c>
      <c r="AF2896" t="s">
        <v>736</v>
      </c>
      <c r="AG2896" t="s">
        <v>4064</v>
      </c>
      <c r="AH2896" t="s">
        <v>4067</v>
      </c>
      <c r="AJ2896" t="s">
        <v>237</v>
      </c>
      <c r="AK2896">
        <v>37.469002000000003</v>
      </c>
      <c r="AL2896">
        <v>-122.06300354003901</v>
      </c>
      <c r="AM2896" t="s">
        <v>732</v>
      </c>
      <c r="AN2896" t="s">
        <v>239</v>
      </c>
      <c r="AO2896" t="s">
        <v>240</v>
      </c>
      <c r="AP2896" t="s">
        <v>4068</v>
      </c>
      <c r="AQ2896" t="s">
        <v>242</v>
      </c>
      <c r="AR2896" t="s">
        <v>732</v>
      </c>
      <c r="AS2896" t="s">
        <v>239</v>
      </c>
      <c r="AT2896" t="s">
        <v>239</v>
      </c>
      <c r="AU2896">
        <v>1</v>
      </c>
      <c r="AW2896" t="s">
        <v>4069</v>
      </c>
      <c r="AX2896" t="s">
        <v>732</v>
      </c>
      <c r="AY2896" t="s">
        <v>109</v>
      </c>
      <c r="AZ2896" t="s">
        <v>732</v>
      </c>
      <c r="BA2896" t="s">
        <v>788</v>
      </c>
      <c r="BB2896">
        <v>-88</v>
      </c>
      <c r="BC2896" t="s">
        <v>221</v>
      </c>
      <c r="BF2896">
        <v>7</v>
      </c>
      <c r="BG2896" t="s">
        <v>221</v>
      </c>
      <c r="BP2896" t="s">
        <v>4088</v>
      </c>
      <c r="BQ2896">
        <v>1</v>
      </c>
      <c r="BR2896" t="s">
        <v>607</v>
      </c>
      <c r="BS2896">
        <v>2</v>
      </c>
      <c r="BZ2896" t="s">
        <v>607</v>
      </c>
      <c r="CA2896" t="s">
        <v>4569</v>
      </c>
    </row>
    <row r="2897" spans="1:79" hidden="1" x14ac:dyDescent="0.25">
      <c r="A2897" t="s">
        <v>4056</v>
      </c>
      <c r="B2897" t="s">
        <v>4057</v>
      </c>
      <c r="C2897" t="s">
        <v>4058</v>
      </c>
      <c r="D2897" t="s">
        <v>4093</v>
      </c>
      <c r="E2897" t="s">
        <v>4094</v>
      </c>
      <c r="F2897" s="1">
        <v>35907</v>
      </c>
      <c r="G2897" s="4">
        <v>0</v>
      </c>
      <c r="H2897" t="s">
        <v>3944</v>
      </c>
      <c r="I2897">
        <v>1</v>
      </c>
      <c r="J2897" t="s">
        <v>221</v>
      </c>
      <c r="K2897" t="s">
        <v>222</v>
      </c>
      <c r="L2897">
        <v>1</v>
      </c>
      <c r="M2897">
        <v>1</v>
      </c>
      <c r="N2897" t="s">
        <v>4567</v>
      </c>
      <c r="P2897" t="s">
        <v>224</v>
      </c>
      <c r="Q2897" t="s">
        <v>732</v>
      </c>
      <c r="R2897" t="s">
        <v>226</v>
      </c>
      <c r="S2897" t="s">
        <v>227</v>
      </c>
      <c r="T2897">
        <v>0.22</v>
      </c>
      <c r="V2897">
        <v>0.02</v>
      </c>
      <c r="W2897">
        <v>0.02</v>
      </c>
      <c r="X2897" t="s">
        <v>281</v>
      </c>
      <c r="Y2897" t="s">
        <v>243</v>
      </c>
      <c r="Z2897" t="s">
        <v>4062</v>
      </c>
      <c r="AA2897" t="s">
        <v>3947</v>
      </c>
      <c r="AC2897" t="s">
        <v>4064</v>
      </c>
      <c r="AD2897" t="e">
        <f>-Site:Redwood Creek</f>
        <v>#NAME?</v>
      </c>
      <c r="AE2897" t="s">
        <v>4066</v>
      </c>
      <c r="AF2897" t="s">
        <v>736</v>
      </c>
      <c r="AG2897" t="s">
        <v>4064</v>
      </c>
      <c r="AH2897" t="s">
        <v>4067</v>
      </c>
      <c r="AJ2897" t="s">
        <v>237</v>
      </c>
      <c r="AK2897">
        <v>37.558998000000003</v>
      </c>
      <c r="AL2897">
        <v>-122.20899963378901</v>
      </c>
      <c r="AM2897" t="s">
        <v>732</v>
      </c>
      <c r="AN2897" t="s">
        <v>239</v>
      </c>
      <c r="AO2897" t="s">
        <v>240</v>
      </c>
      <c r="AP2897" t="s">
        <v>4068</v>
      </c>
      <c r="AQ2897" t="s">
        <v>242</v>
      </c>
      <c r="AR2897" t="s">
        <v>732</v>
      </c>
      <c r="AS2897" t="s">
        <v>239</v>
      </c>
      <c r="AT2897" t="s">
        <v>239</v>
      </c>
      <c r="AU2897">
        <v>1</v>
      </c>
      <c r="AW2897" t="s">
        <v>4069</v>
      </c>
      <c r="AX2897" t="s">
        <v>732</v>
      </c>
      <c r="AY2897" t="s">
        <v>109</v>
      </c>
      <c r="AZ2897" t="s">
        <v>732</v>
      </c>
      <c r="BA2897" t="s">
        <v>788</v>
      </c>
      <c r="BB2897">
        <v>-88</v>
      </c>
      <c r="BC2897" t="s">
        <v>221</v>
      </c>
      <c r="BF2897">
        <v>4</v>
      </c>
      <c r="BG2897" t="s">
        <v>221</v>
      </c>
      <c r="BP2897" t="s">
        <v>4084</v>
      </c>
      <c r="BQ2897">
        <v>81</v>
      </c>
      <c r="BR2897" t="s">
        <v>607</v>
      </c>
      <c r="BS2897">
        <v>2</v>
      </c>
      <c r="BZ2897" t="s">
        <v>607</v>
      </c>
      <c r="CA2897" t="s">
        <v>4570</v>
      </c>
    </row>
    <row r="2898" spans="1:79" hidden="1" x14ac:dyDescent="0.25">
      <c r="A2898" t="s">
        <v>4056</v>
      </c>
      <c r="B2898" t="s">
        <v>4057</v>
      </c>
      <c r="C2898" t="s">
        <v>4058</v>
      </c>
      <c r="D2898" t="s">
        <v>4081</v>
      </c>
      <c r="E2898" t="s">
        <v>4082</v>
      </c>
      <c r="F2898" s="1">
        <v>35907</v>
      </c>
      <c r="G2898" s="4">
        <v>0</v>
      </c>
      <c r="H2898" t="s">
        <v>3944</v>
      </c>
      <c r="I2898">
        <v>1</v>
      </c>
      <c r="J2898" t="s">
        <v>221</v>
      </c>
      <c r="K2898" t="s">
        <v>222</v>
      </c>
      <c r="L2898">
        <v>1</v>
      </c>
      <c r="M2898">
        <v>1</v>
      </c>
      <c r="N2898" t="s">
        <v>4567</v>
      </c>
      <c r="P2898" t="s">
        <v>224</v>
      </c>
      <c r="Q2898" t="s">
        <v>732</v>
      </c>
      <c r="R2898" t="s">
        <v>226</v>
      </c>
      <c r="S2898" t="s">
        <v>227</v>
      </c>
      <c r="T2898">
        <v>0.43</v>
      </c>
      <c r="V2898">
        <v>0.02</v>
      </c>
      <c r="W2898">
        <v>0.02</v>
      </c>
      <c r="X2898" t="s">
        <v>281</v>
      </c>
      <c r="Y2898" t="s">
        <v>243</v>
      </c>
      <c r="Z2898" t="s">
        <v>4062</v>
      </c>
      <c r="AA2898" t="s">
        <v>3947</v>
      </c>
      <c r="AC2898" t="s">
        <v>4064</v>
      </c>
      <c r="AD2898" t="e">
        <f>-Site:Dumbarton Bridge</f>
        <v>#NAME?</v>
      </c>
      <c r="AE2898" t="s">
        <v>4066</v>
      </c>
      <c r="AF2898" t="s">
        <v>736</v>
      </c>
      <c r="AG2898" t="s">
        <v>4064</v>
      </c>
      <c r="AH2898" t="s">
        <v>4067</v>
      </c>
      <c r="AJ2898" t="s">
        <v>237</v>
      </c>
      <c r="AK2898">
        <v>37.514000000000003</v>
      </c>
      <c r="AL2898">
        <v>-122.13500213623</v>
      </c>
      <c r="AM2898" t="s">
        <v>732</v>
      </c>
      <c r="AN2898" t="s">
        <v>239</v>
      </c>
      <c r="AO2898" t="s">
        <v>240</v>
      </c>
      <c r="AP2898" t="s">
        <v>4068</v>
      </c>
      <c r="AQ2898" t="s">
        <v>242</v>
      </c>
      <c r="AR2898" t="s">
        <v>732</v>
      </c>
      <c r="AS2898" t="s">
        <v>239</v>
      </c>
      <c r="AT2898" t="s">
        <v>239</v>
      </c>
      <c r="AU2898">
        <v>1</v>
      </c>
      <c r="AW2898" t="s">
        <v>4069</v>
      </c>
      <c r="AX2898" t="s">
        <v>732</v>
      </c>
      <c r="AY2898" t="s">
        <v>109</v>
      </c>
      <c r="AZ2898" t="s">
        <v>732</v>
      </c>
      <c r="BA2898" t="s">
        <v>788</v>
      </c>
      <c r="BB2898">
        <v>-88</v>
      </c>
      <c r="BC2898" t="s">
        <v>221</v>
      </c>
      <c r="BF2898">
        <v>7</v>
      </c>
      <c r="BG2898" t="s">
        <v>221</v>
      </c>
      <c r="BP2898" t="s">
        <v>4084</v>
      </c>
      <c r="BQ2898">
        <v>81</v>
      </c>
      <c r="BR2898" t="s">
        <v>607</v>
      </c>
      <c r="BS2898">
        <v>2</v>
      </c>
      <c r="BZ2898" t="s">
        <v>607</v>
      </c>
      <c r="CA2898" t="s">
        <v>4571</v>
      </c>
    </row>
    <row r="2899" spans="1:79" hidden="1" x14ac:dyDescent="0.25">
      <c r="A2899" t="s">
        <v>4056</v>
      </c>
      <c r="B2899" t="s">
        <v>4057</v>
      </c>
      <c r="C2899" t="s">
        <v>4058</v>
      </c>
      <c r="D2899" t="s">
        <v>4176</v>
      </c>
      <c r="E2899" t="s">
        <v>4177</v>
      </c>
      <c r="F2899" s="1">
        <v>35908</v>
      </c>
      <c r="G2899" s="4">
        <v>0</v>
      </c>
      <c r="H2899" t="s">
        <v>3944</v>
      </c>
      <c r="I2899">
        <v>1</v>
      </c>
      <c r="J2899" t="s">
        <v>221</v>
      </c>
      <c r="K2899" t="s">
        <v>222</v>
      </c>
      <c r="L2899">
        <v>1</v>
      </c>
      <c r="M2899">
        <v>1</v>
      </c>
      <c r="N2899" t="s">
        <v>4567</v>
      </c>
      <c r="P2899" t="s">
        <v>224</v>
      </c>
      <c r="Q2899" t="s">
        <v>732</v>
      </c>
      <c r="R2899" t="s">
        <v>226</v>
      </c>
      <c r="S2899" t="s">
        <v>227</v>
      </c>
      <c r="T2899">
        <v>0.95</v>
      </c>
      <c r="V2899">
        <v>0.02</v>
      </c>
      <c r="W2899">
        <v>0.02</v>
      </c>
      <c r="X2899" t="s">
        <v>281</v>
      </c>
      <c r="Y2899" t="s">
        <v>243</v>
      </c>
      <c r="Z2899" t="s">
        <v>4062</v>
      </c>
      <c r="AA2899" t="s">
        <v>3947</v>
      </c>
      <c r="AC2899" t="s">
        <v>4064</v>
      </c>
      <c r="AD2899" t="e">
        <f>-Site:(San) Jose</f>
        <v>#NAME?</v>
      </c>
      <c r="AE2899" t="s">
        <v>4066</v>
      </c>
      <c r="AF2899" t="s">
        <v>736</v>
      </c>
      <c r="AG2899" t="s">
        <v>4064</v>
      </c>
      <c r="AH2899" t="s">
        <v>4067</v>
      </c>
      <c r="AJ2899" t="s">
        <v>237</v>
      </c>
      <c r="AK2899">
        <v>37.460231999999998</v>
      </c>
      <c r="AL2899">
        <v>-121.97560119628901</v>
      </c>
      <c r="AM2899" t="s">
        <v>732</v>
      </c>
      <c r="AN2899" t="s">
        <v>239</v>
      </c>
      <c r="AO2899" t="s">
        <v>240</v>
      </c>
      <c r="AP2899" t="s">
        <v>4068</v>
      </c>
      <c r="AQ2899" t="s">
        <v>242</v>
      </c>
      <c r="AR2899" t="s">
        <v>732</v>
      </c>
      <c r="AS2899" t="s">
        <v>239</v>
      </c>
      <c r="AT2899" t="s">
        <v>239</v>
      </c>
      <c r="AU2899">
        <v>1</v>
      </c>
      <c r="AW2899" t="s">
        <v>4069</v>
      </c>
      <c r="AX2899" t="s">
        <v>732</v>
      </c>
      <c r="AY2899" t="s">
        <v>109</v>
      </c>
      <c r="AZ2899" t="s">
        <v>732</v>
      </c>
      <c r="BA2899" t="s">
        <v>788</v>
      </c>
      <c r="BB2899">
        <v>-88</v>
      </c>
      <c r="BC2899" t="s">
        <v>221</v>
      </c>
      <c r="BF2899">
        <v>3</v>
      </c>
      <c r="BG2899" t="s">
        <v>221</v>
      </c>
      <c r="BP2899" t="s">
        <v>4178</v>
      </c>
      <c r="BQ2899">
        <v>85</v>
      </c>
      <c r="BR2899" t="s">
        <v>607</v>
      </c>
      <c r="BS2899">
        <v>2</v>
      </c>
      <c r="BZ2899" t="s">
        <v>607</v>
      </c>
      <c r="CA2899" t="s">
        <v>4572</v>
      </c>
    </row>
    <row r="2900" spans="1:79" hidden="1" x14ac:dyDescent="0.25">
      <c r="A2900" t="s">
        <v>4056</v>
      </c>
      <c r="B2900" t="s">
        <v>4057</v>
      </c>
      <c r="C2900" t="s">
        <v>4058</v>
      </c>
      <c r="D2900" t="s">
        <v>4180</v>
      </c>
      <c r="E2900" t="s">
        <v>4181</v>
      </c>
      <c r="F2900" s="1">
        <v>35908</v>
      </c>
      <c r="G2900" s="4">
        <v>0</v>
      </c>
      <c r="H2900" t="s">
        <v>3944</v>
      </c>
      <c r="I2900">
        <v>1</v>
      </c>
      <c r="J2900" t="s">
        <v>221</v>
      </c>
      <c r="K2900" t="s">
        <v>222</v>
      </c>
      <c r="L2900">
        <v>1</v>
      </c>
      <c r="M2900">
        <v>1</v>
      </c>
      <c r="N2900" t="s">
        <v>4567</v>
      </c>
      <c r="P2900" t="s">
        <v>224</v>
      </c>
      <c r="Q2900" t="s">
        <v>732</v>
      </c>
      <c r="R2900" t="s">
        <v>226</v>
      </c>
      <c r="S2900" t="s">
        <v>227</v>
      </c>
      <c r="T2900">
        <v>2.2999999999999998</v>
      </c>
      <c r="V2900">
        <v>0.02</v>
      </c>
      <c r="W2900">
        <v>0.02</v>
      </c>
      <c r="X2900" t="s">
        <v>281</v>
      </c>
      <c r="Y2900" t="s">
        <v>243</v>
      </c>
      <c r="Z2900" t="s">
        <v>4062</v>
      </c>
      <c r="AA2900" t="s">
        <v>3947</v>
      </c>
      <c r="AC2900" t="s">
        <v>4064</v>
      </c>
      <c r="AD2900" t="e">
        <f>-Site:Sunnyvale</f>
        <v>#NAME?</v>
      </c>
      <c r="AE2900" t="s">
        <v>4066</v>
      </c>
      <c r="AF2900" t="s">
        <v>736</v>
      </c>
      <c r="AG2900" t="s">
        <v>4064</v>
      </c>
      <c r="AH2900" t="s">
        <v>4067</v>
      </c>
      <c r="AJ2900" t="s">
        <v>237</v>
      </c>
      <c r="AK2900">
        <v>37.434249999999999</v>
      </c>
      <c r="AL2900">
        <v>-122.01010131835901</v>
      </c>
      <c r="AM2900" t="s">
        <v>732</v>
      </c>
      <c r="AN2900" t="s">
        <v>239</v>
      </c>
      <c r="AO2900" t="s">
        <v>240</v>
      </c>
      <c r="AP2900" t="s">
        <v>4068</v>
      </c>
      <c r="AQ2900" t="s">
        <v>242</v>
      </c>
      <c r="AR2900" t="s">
        <v>732</v>
      </c>
      <c r="AS2900" t="s">
        <v>239</v>
      </c>
      <c r="AT2900" t="s">
        <v>239</v>
      </c>
      <c r="AU2900">
        <v>1</v>
      </c>
      <c r="AW2900" t="s">
        <v>4069</v>
      </c>
      <c r="AX2900" t="s">
        <v>732</v>
      </c>
      <c r="AY2900" t="s">
        <v>109</v>
      </c>
      <c r="AZ2900" t="s">
        <v>732</v>
      </c>
      <c r="BA2900" t="s">
        <v>788</v>
      </c>
      <c r="BB2900">
        <v>-88</v>
      </c>
      <c r="BC2900" t="s">
        <v>221</v>
      </c>
      <c r="BF2900">
        <v>3</v>
      </c>
      <c r="BG2900" t="s">
        <v>221</v>
      </c>
      <c r="BP2900" t="s">
        <v>4178</v>
      </c>
      <c r="BQ2900">
        <v>85</v>
      </c>
      <c r="BR2900" t="s">
        <v>607</v>
      </c>
      <c r="BS2900">
        <v>2</v>
      </c>
      <c r="BZ2900" t="s">
        <v>607</v>
      </c>
      <c r="CA2900" t="s">
        <v>4573</v>
      </c>
    </row>
    <row r="2901" spans="1:79" hidden="1" x14ac:dyDescent="0.25">
      <c r="A2901" t="s">
        <v>4056</v>
      </c>
      <c r="B2901" t="s">
        <v>4057</v>
      </c>
      <c r="C2901" t="s">
        <v>4058</v>
      </c>
      <c r="D2901" t="s">
        <v>4173</v>
      </c>
      <c r="E2901" t="s">
        <v>4174</v>
      </c>
      <c r="F2901" s="1">
        <v>35996</v>
      </c>
      <c r="G2901" s="4">
        <v>0</v>
      </c>
      <c r="H2901" t="s">
        <v>3944</v>
      </c>
      <c r="I2901">
        <v>1</v>
      </c>
      <c r="J2901" t="s">
        <v>221</v>
      </c>
      <c r="K2901" t="s">
        <v>222</v>
      </c>
      <c r="L2901">
        <v>1</v>
      </c>
      <c r="M2901">
        <v>1</v>
      </c>
      <c r="N2901" t="s">
        <v>4574</v>
      </c>
      <c r="P2901" t="s">
        <v>224</v>
      </c>
      <c r="Q2901" t="s">
        <v>732</v>
      </c>
      <c r="R2901" t="s">
        <v>226</v>
      </c>
      <c r="S2901" t="s">
        <v>227</v>
      </c>
      <c r="T2901">
        <v>0.46</v>
      </c>
      <c r="V2901">
        <v>0.02</v>
      </c>
      <c r="W2901">
        <v>0.02</v>
      </c>
      <c r="X2901" t="s">
        <v>281</v>
      </c>
      <c r="Y2901" t="s">
        <v>243</v>
      </c>
      <c r="Z2901" t="s">
        <v>4062</v>
      </c>
      <c r="AA2901" t="s">
        <v>3947</v>
      </c>
      <c r="AC2901" t="s">
        <v>4064</v>
      </c>
      <c r="AD2901" t="e">
        <f>-Site:Coyote Creek</f>
        <v>#NAME?</v>
      </c>
      <c r="AE2901" t="s">
        <v>4066</v>
      </c>
      <c r="AF2901" t="s">
        <v>736</v>
      </c>
      <c r="AG2901" t="s">
        <v>4064</v>
      </c>
      <c r="AH2901" t="s">
        <v>4067</v>
      </c>
      <c r="AJ2901" t="s">
        <v>237</v>
      </c>
      <c r="AK2901">
        <v>37.469002000000003</v>
      </c>
      <c r="AL2901">
        <v>-122.06300354003901</v>
      </c>
      <c r="AM2901" t="s">
        <v>732</v>
      </c>
      <c r="AN2901" t="s">
        <v>239</v>
      </c>
      <c r="AO2901" t="s">
        <v>240</v>
      </c>
      <c r="AP2901" t="s">
        <v>4068</v>
      </c>
      <c r="AQ2901" t="s">
        <v>242</v>
      </c>
      <c r="AR2901" t="s">
        <v>732</v>
      </c>
      <c r="AS2901" t="s">
        <v>239</v>
      </c>
      <c r="AT2901" t="s">
        <v>239</v>
      </c>
      <c r="AU2901">
        <v>1</v>
      </c>
      <c r="AW2901" t="s">
        <v>4069</v>
      </c>
      <c r="AX2901" t="s">
        <v>732</v>
      </c>
      <c r="AY2901" t="s">
        <v>109</v>
      </c>
      <c r="AZ2901" t="s">
        <v>732</v>
      </c>
      <c r="BA2901" t="s">
        <v>788</v>
      </c>
      <c r="BB2901">
        <v>-88</v>
      </c>
      <c r="BC2901" t="s">
        <v>221</v>
      </c>
      <c r="BF2901">
        <v>6</v>
      </c>
      <c r="BG2901" t="s">
        <v>221</v>
      </c>
      <c r="BP2901" t="s">
        <v>4088</v>
      </c>
      <c r="BQ2901">
        <v>1</v>
      </c>
      <c r="BR2901" t="s">
        <v>607</v>
      </c>
      <c r="BS2901">
        <v>2</v>
      </c>
      <c r="BZ2901" t="s">
        <v>607</v>
      </c>
      <c r="CA2901" t="s">
        <v>4575</v>
      </c>
    </row>
    <row r="2902" spans="1:79" hidden="1" x14ac:dyDescent="0.25">
      <c r="A2902" t="s">
        <v>4056</v>
      </c>
      <c r="B2902" t="s">
        <v>4057</v>
      </c>
      <c r="C2902" t="s">
        <v>4058</v>
      </c>
      <c r="D2902" t="s">
        <v>4093</v>
      </c>
      <c r="E2902" t="s">
        <v>4094</v>
      </c>
      <c r="F2902" s="1">
        <v>35996</v>
      </c>
      <c r="G2902" s="4">
        <v>0</v>
      </c>
      <c r="H2902" t="s">
        <v>3944</v>
      </c>
      <c r="I2902">
        <v>1</v>
      </c>
      <c r="J2902" t="s">
        <v>221</v>
      </c>
      <c r="K2902" t="s">
        <v>222</v>
      </c>
      <c r="L2902">
        <v>1</v>
      </c>
      <c r="M2902">
        <v>1</v>
      </c>
      <c r="N2902" t="s">
        <v>4574</v>
      </c>
      <c r="P2902" t="s">
        <v>224</v>
      </c>
      <c r="Q2902" t="s">
        <v>732</v>
      </c>
      <c r="R2902" t="s">
        <v>226</v>
      </c>
      <c r="S2902" t="s">
        <v>227</v>
      </c>
      <c r="T2902">
        <v>0.26</v>
      </c>
      <c r="V2902">
        <v>0.02</v>
      </c>
      <c r="W2902">
        <v>0.02</v>
      </c>
      <c r="X2902" t="s">
        <v>281</v>
      </c>
      <c r="Y2902" t="s">
        <v>243</v>
      </c>
      <c r="Z2902" t="s">
        <v>4062</v>
      </c>
      <c r="AA2902" t="s">
        <v>3947</v>
      </c>
      <c r="AC2902" t="s">
        <v>4064</v>
      </c>
      <c r="AD2902" t="e">
        <f>-Site:Redwood Creek</f>
        <v>#NAME?</v>
      </c>
      <c r="AE2902" t="s">
        <v>4066</v>
      </c>
      <c r="AF2902" t="s">
        <v>736</v>
      </c>
      <c r="AG2902" t="s">
        <v>4064</v>
      </c>
      <c r="AH2902" t="s">
        <v>4067</v>
      </c>
      <c r="AJ2902" t="s">
        <v>237</v>
      </c>
      <c r="AK2902">
        <v>37.558998000000003</v>
      </c>
      <c r="AL2902">
        <v>-122.20899963378901</v>
      </c>
      <c r="AM2902" t="s">
        <v>732</v>
      </c>
      <c r="AN2902" t="s">
        <v>239</v>
      </c>
      <c r="AO2902" t="s">
        <v>240</v>
      </c>
      <c r="AP2902" t="s">
        <v>4068</v>
      </c>
      <c r="AQ2902" t="s">
        <v>242</v>
      </c>
      <c r="AR2902" t="s">
        <v>732</v>
      </c>
      <c r="AS2902" t="s">
        <v>239</v>
      </c>
      <c r="AT2902" t="s">
        <v>239</v>
      </c>
      <c r="AU2902">
        <v>1</v>
      </c>
      <c r="AW2902" t="s">
        <v>4069</v>
      </c>
      <c r="AX2902" t="s">
        <v>732</v>
      </c>
      <c r="AY2902" t="s">
        <v>109</v>
      </c>
      <c r="AZ2902" t="s">
        <v>732</v>
      </c>
      <c r="BA2902" t="s">
        <v>788</v>
      </c>
      <c r="BB2902">
        <v>-88</v>
      </c>
      <c r="BC2902" t="s">
        <v>221</v>
      </c>
      <c r="BF2902">
        <v>3</v>
      </c>
      <c r="BG2902" t="s">
        <v>221</v>
      </c>
      <c r="BP2902" t="s">
        <v>4084</v>
      </c>
      <c r="BQ2902">
        <v>81</v>
      </c>
      <c r="BR2902" t="s">
        <v>607</v>
      </c>
      <c r="BS2902">
        <v>2</v>
      </c>
      <c r="BZ2902" t="s">
        <v>607</v>
      </c>
      <c r="CA2902" t="s">
        <v>4576</v>
      </c>
    </row>
    <row r="2903" spans="1:79" hidden="1" x14ac:dyDescent="0.25">
      <c r="A2903" t="s">
        <v>4056</v>
      </c>
      <c r="B2903" t="s">
        <v>4057</v>
      </c>
      <c r="C2903" t="s">
        <v>4058</v>
      </c>
      <c r="D2903" t="s">
        <v>4090</v>
      </c>
      <c r="E2903" t="s">
        <v>4091</v>
      </c>
      <c r="F2903" s="1">
        <v>35996</v>
      </c>
      <c r="G2903" s="4">
        <v>0</v>
      </c>
      <c r="H2903" t="s">
        <v>3944</v>
      </c>
      <c r="I2903">
        <v>1</v>
      </c>
      <c r="J2903" t="s">
        <v>221</v>
      </c>
      <c r="K2903" t="s">
        <v>222</v>
      </c>
      <c r="L2903">
        <v>1</v>
      </c>
      <c r="M2903">
        <v>1</v>
      </c>
      <c r="N2903" t="s">
        <v>4574</v>
      </c>
      <c r="P2903" t="s">
        <v>224</v>
      </c>
      <c r="Q2903" t="s">
        <v>732</v>
      </c>
      <c r="R2903" t="s">
        <v>226</v>
      </c>
      <c r="S2903" t="s">
        <v>227</v>
      </c>
      <c r="T2903">
        <v>0.13</v>
      </c>
      <c r="V2903">
        <v>0.02</v>
      </c>
      <c r="W2903">
        <v>0.02</v>
      </c>
      <c r="X2903" t="s">
        <v>281</v>
      </c>
      <c r="Y2903" t="s">
        <v>243</v>
      </c>
      <c r="Z2903" t="s">
        <v>4062</v>
      </c>
      <c r="AA2903" t="s">
        <v>3947</v>
      </c>
      <c r="AC2903" t="s">
        <v>4064</v>
      </c>
      <c r="AD2903" t="e">
        <f>-Site:Oyster Point</f>
        <v>#NAME?</v>
      </c>
      <c r="AE2903" t="s">
        <v>4066</v>
      </c>
      <c r="AF2903" t="s">
        <v>736</v>
      </c>
      <c r="AG2903" t="s">
        <v>4064</v>
      </c>
      <c r="AH2903" t="s">
        <v>4067</v>
      </c>
      <c r="AJ2903" t="s">
        <v>237</v>
      </c>
      <c r="AK2903">
        <v>37.668998999999999</v>
      </c>
      <c r="AL2903">
        <v>-122.32900238037099</v>
      </c>
      <c r="AM2903" t="s">
        <v>732</v>
      </c>
      <c r="AN2903" t="s">
        <v>239</v>
      </c>
      <c r="AO2903" t="s">
        <v>240</v>
      </c>
      <c r="AP2903" t="s">
        <v>4068</v>
      </c>
      <c r="AQ2903" t="s">
        <v>242</v>
      </c>
      <c r="AR2903" t="s">
        <v>732</v>
      </c>
      <c r="AS2903" t="s">
        <v>239</v>
      </c>
      <c r="AT2903" t="s">
        <v>239</v>
      </c>
      <c r="AU2903">
        <v>1</v>
      </c>
      <c r="AW2903" t="s">
        <v>4069</v>
      </c>
      <c r="AX2903" t="s">
        <v>732</v>
      </c>
      <c r="AY2903" t="s">
        <v>109</v>
      </c>
      <c r="AZ2903" t="s">
        <v>732</v>
      </c>
      <c r="BA2903" t="s">
        <v>788</v>
      </c>
      <c r="BB2903">
        <v>-88</v>
      </c>
      <c r="BC2903" t="s">
        <v>221</v>
      </c>
      <c r="BF2903">
        <v>11</v>
      </c>
      <c r="BG2903" t="s">
        <v>221</v>
      </c>
      <c r="BP2903" t="s">
        <v>4084</v>
      </c>
      <c r="BQ2903">
        <v>81</v>
      </c>
      <c r="BR2903" t="s">
        <v>607</v>
      </c>
      <c r="BS2903">
        <v>2</v>
      </c>
      <c r="BZ2903" t="s">
        <v>607</v>
      </c>
      <c r="CA2903" t="s">
        <v>4577</v>
      </c>
    </row>
    <row r="2904" spans="1:79" hidden="1" x14ac:dyDescent="0.25">
      <c r="A2904" t="s">
        <v>4056</v>
      </c>
      <c r="B2904" t="s">
        <v>4057</v>
      </c>
      <c r="C2904" t="s">
        <v>4058</v>
      </c>
      <c r="D2904" t="s">
        <v>4169</v>
      </c>
      <c r="E2904" t="s">
        <v>4170</v>
      </c>
      <c r="F2904" s="1">
        <v>35996</v>
      </c>
      <c r="G2904" s="4">
        <v>0</v>
      </c>
      <c r="H2904" t="s">
        <v>3944</v>
      </c>
      <c r="I2904">
        <v>1</v>
      </c>
      <c r="J2904" t="s">
        <v>221</v>
      </c>
      <c r="K2904" t="s">
        <v>222</v>
      </c>
      <c r="L2904">
        <v>1</v>
      </c>
      <c r="M2904">
        <v>1</v>
      </c>
      <c r="N2904" t="s">
        <v>4574</v>
      </c>
      <c r="P2904" t="s">
        <v>224</v>
      </c>
      <c r="Q2904" t="s">
        <v>732</v>
      </c>
      <c r="R2904" t="s">
        <v>226</v>
      </c>
      <c r="S2904" t="s">
        <v>227</v>
      </c>
      <c r="T2904">
        <v>0.18</v>
      </c>
      <c r="V2904">
        <v>0.02</v>
      </c>
      <c r="W2904">
        <v>0.02</v>
      </c>
      <c r="X2904" t="s">
        <v>281</v>
      </c>
      <c r="Y2904" t="s">
        <v>243</v>
      </c>
      <c r="Z2904" t="s">
        <v>4062</v>
      </c>
      <c r="AA2904" t="s">
        <v>3947</v>
      </c>
      <c r="AC2904" t="s">
        <v>4064</v>
      </c>
      <c r="AD2904" t="e">
        <f>-Site:(San) Bruno Shoal</f>
        <v>#NAME?</v>
      </c>
      <c r="AE2904" t="s">
        <v>4066</v>
      </c>
      <c r="AF2904" t="s">
        <v>736</v>
      </c>
      <c r="AG2904" t="s">
        <v>4064</v>
      </c>
      <c r="AH2904" t="s">
        <v>4067</v>
      </c>
      <c r="AJ2904" t="s">
        <v>237</v>
      </c>
      <c r="AK2904">
        <v>37.615001999999997</v>
      </c>
      <c r="AL2904">
        <v>-122.28199768066401</v>
      </c>
      <c r="AM2904" t="s">
        <v>732</v>
      </c>
      <c r="AN2904" t="s">
        <v>239</v>
      </c>
      <c r="AO2904" t="s">
        <v>240</v>
      </c>
      <c r="AP2904" t="s">
        <v>4068</v>
      </c>
      <c r="AQ2904" t="s">
        <v>242</v>
      </c>
      <c r="AR2904" t="s">
        <v>732</v>
      </c>
      <c r="AS2904" t="s">
        <v>239</v>
      </c>
      <c r="AT2904" t="s">
        <v>239</v>
      </c>
      <c r="AU2904">
        <v>1</v>
      </c>
      <c r="AW2904" t="s">
        <v>4069</v>
      </c>
      <c r="AX2904" t="s">
        <v>732</v>
      </c>
      <c r="AY2904" t="s">
        <v>109</v>
      </c>
      <c r="AZ2904" t="s">
        <v>732</v>
      </c>
      <c r="BA2904" t="s">
        <v>788</v>
      </c>
      <c r="BB2904">
        <v>-88</v>
      </c>
      <c r="BC2904" t="s">
        <v>221</v>
      </c>
      <c r="BF2904">
        <v>13</v>
      </c>
      <c r="BG2904" t="s">
        <v>221</v>
      </c>
      <c r="BP2904" t="s">
        <v>4084</v>
      </c>
      <c r="BQ2904">
        <v>81</v>
      </c>
      <c r="BR2904" t="s">
        <v>607</v>
      </c>
      <c r="BS2904">
        <v>2</v>
      </c>
      <c r="BZ2904" t="s">
        <v>607</v>
      </c>
      <c r="CA2904" t="s">
        <v>4578</v>
      </c>
    </row>
    <row r="2905" spans="1:79" hidden="1" x14ac:dyDescent="0.25">
      <c r="A2905" t="s">
        <v>4056</v>
      </c>
      <c r="B2905" t="s">
        <v>4057</v>
      </c>
      <c r="C2905" t="s">
        <v>4058</v>
      </c>
      <c r="D2905" t="s">
        <v>4096</v>
      </c>
      <c r="E2905" t="s">
        <v>4097</v>
      </c>
      <c r="F2905" s="1">
        <v>35996</v>
      </c>
      <c r="G2905" s="4">
        <v>0</v>
      </c>
      <c r="H2905" t="s">
        <v>3944</v>
      </c>
      <c r="I2905">
        <v>1</v>
      </c>
      <c r="J2905" t="s">
        <v>221</v>
      </c>
      <c r="K2905" t="s">
        <v>222</v>
      </c>
      <c r="L2905">
        <v>1</v>
      </c>
      <c r="M2905">
        <v>1</v>
      </c>
      <c r="N2905" t="s">
        <v>4574</v>
      </c>
      <c r="P2905" t="s">
        <v>224</v>
      </c>
      <c r="Q2905" t="s">
        <v>732</v>
      </c>
      <c r="R2905" t="s">
        <v>226</v>
      </c>
      <c r="S2905" t="s">
        <v>227</v>
      </c>
      <c r="T2905">
        <v>0.41</v>
      </c>
      <c r="V2905">
        <v>0.02</v>
      </c>
      <c r="W2905">
        <v>0.02</v>
      </c>
      <c r="X2905" t="s">
        <v>281</v>
      </c>
      <c r="Y2905" t="s">
        <v>243</v>
      </c>
      <c r="Z2905" t="s">
        <v>4062</v>
      </c>
      <c r="AA2905" t="s">
        <v>3947</v>
      </c>
      <c r="AC2905" t="s">
        <v>4064</v>
      </c>
      <c r="AD2905" t="e">
        <f>-Site:South Bay</f>
        <v>#NAME?</v>
      </c>
      <c r="AE2905" t="s">
        <v>4066</v>
      </c>
      <c r="AF2905" t="s">
        <v>736</v>
      </c>
      <c r="AG2905" t="s">
        <v>4064</v>
      </c>
      <c r="AH2905" t="s">
        <v>4067</v>
      </c>
      <c r="AJ2905" t="s">
        <v>237</v>
      </c>
      <c r="AK2905">
        <v>37.493000000000002</v>
      </c>
      <c r="AL2905">
        <v>-122.087997436523</v>
      </c>
      <c r="AM2905" t="s">
        <v>732</v>
      </c>
      <c r="AN2905" t="s">
        <v>239</v>
      </c>
      <c r="AO2905" t="s">
        <v>240</v>
      </c>
      <c r="AP2905" t="s">
        <v>4068</v>
      </c>
      <c r="AQ2905" t="s">
        <v>242</v>
      </c>
      <c r="AR2905" t="s">
        <v>732</v>
      </c>
      <c r="AS2905" t="s">
        <v>239</v>
      </c>
      <c r="AT2905" t="s">
        <v>239</v>
      </c>
      <c r="AU2905">
        <v>1</v>
      </c>
      <c r="AW2905" t="s">
        <v>4069</v>
      </c>
      <c r="AX2905" t="s">
        <v>732</v>
      </c>
      <c r="AY2905" t="s">
        <v>109</v>
      </c>
      <c r="AZ2905" t="s">
        <v>732</v>
      </c>
      <c r="BA2905" t="s">
        <v>788</v>
      </c>
      <c r="BB2905">
        <v>-88</v>
      </c>
      <c r="BC2905" t="s">
        <v>221</v>
      </c>
      <c r="BF2905">
        <v>4</v>
      </c>
      <c r="BG2905" t="s">
        <v>221</v>
      </c>
      <c r="BP2905" t="s">
        <v>4088</v>
      </c>
      <c r="BQ2905">
        <v>1</v>
      </c>
      <c r="BR2905" t="s">
        <v>607</v>
      </c>
      <c r="BS2905">
        <v>2</v>
      </c>
      <c r="BZ2905" t="s">
        <v>607</v>
      </c>
      <c r="CA2905" t="s">
        <v>4579</v>
      </c>
    </row>
    <row r="2906" spans="1:79" hidden="1" x14ac:dyDescent="0.25">
      <c r="A2906" t="s">
        <v>4056</v>
      </c>
      <c r="B2906" t="s">
        <v>4057</v>
      </c>
      <c r="C2906" t="s">
        <v>4058</v>
      </c>
      <c r="D2906" t="s">
        <v>4081</v>
      </c>
      <c r="E2906" t="s">
        <v>4082</v>
      </c>
      <c r="F2906" s="1">
        <v>35997</v>
      </c>
      <c r="G2906" s="4">
        <v>0</v>
      </c>
      <c r="H2906" t="s">
        <v>3944</v>
      </c>
      <c r="I2906">
        <v>1</v>
      </c>
      <c r="J2906" t="s">
        <v>221</v>
      </c>
      <c r="K2906" t="s">
        <v>222</v>
      </c>
      <c r="L2906">
        <v>1</v>
      </c>
      <c r="M2906">
        <v>1</v>
      </c>
      <c r="N2906" t="s">
        <v>4574</v>
      </c>
      <c r="P2906" t="s">
        <v>224</v>
      </c>
      <c r="Q2906" t="s">
        <v>732</v>
      </c>
      <c r="R2906" t="s">
        <v>226</v>
      </c>
      <c r="S2906" t="s">
        <v>227</v>
      </c>
      <c r="T2906">
        <v>0.26</v>
      </c>
      <c r="V2906">
        <v>0.02</v>
      </c>
      <c r="W2906">
        <v>0.02</v>
      </c>
      <c r="X2906" t="s">
        <v>281</v>
      </c>
      <c r="Y2906" t="s">
        <v>243</v>
      </c>
      <c r="Z2906" t="s">
        <v>4062</v>
      </c>
      <c r="AA2906" t="s">
        <v>3947</v>
      </c>
      <c r="AC2906" t="s">
        <v>4064</v>
      </c>
      <c r="AD2906" t="e">
        <f>-Site:Dumbarton Bridge</f>
        <v>#NAME?</v>
      </c>
      <c r="AE2906" t="s">
        <v>4066</v>
      </c>
      <c r="AF2906" t="s">
        <v>736</v>
      </c>
      <c r="AG2906" t="s">
        <v>4064</v>
      </c>
      <c r="AH2906" t="s">
        <v>4067</v>
      </c>
      <c r="AJ2906" t="s">
        <v>237</v>
      </c>
      <c r="AK2906">
        <v>37.514000000000003</v>
      </c>
      <c r="AL2906">
        <v>-122.13500213623</v>
      </c>
      <c r="AM2906" t="s">
        <v>732</v>
      </c>
      <c r="AN2906" t="s">
        <v>239</v>
      </c>
      <c r="AO2906" t="s">
        <v>240</v>
      </c>
      <c r="AP2906" t="s">
        <v>4068</v>
      </c>
      <c r="AQ2906" t="s">
        <v>242</v>
      </c>
      <c r="AR2906" t="s">
        <v>732</v>
      </c>
      <c r="AS2906" t="s">
        <v>239</v>
      </c>
      <c r="AT2906" t="s">
        <v>239</v>
      </c>
      <c r="AU2906">
        <v>1</v>
      </c>
      <c r="AW2906" t="s">
        <v>4069</v>
      </c>
      <c r="AX2906" t="s">
        <v>732</v>
      </c>
      <c r="AY2906" t="s">
        <v>109</v>
      </c>
      <c r="AZ2906" t="s">
        <v>732</v>
      </c>
      <c r="BA2906" t="s">
        <v>788</v>
      </c>
      <c r="BB2906">
        <v>-88</v>
      </c>
      <c r="BC2906" t="s">
        <v>221</v>
      </c>
      <c r="BF2906">
        <v>6</v>
      </c>
      <c r="BG2906" t="s">
        <v>221</v>
      </c>
      <c r="BP2906" t="s">
        <v>4084</v>
      </c>
      <c r="BQ2906">
        <v>81</v>
      </c>
      <c r="BR2906" t="s">
        <v>607</v>
      </c>
      <c r="BS2906">
        <v>2</v>
      </c>
      <c r="BZ2906" t="s">
        <v>607</v>
      </c>
      <c r="CA2906" t="s">
        <v>4580</v>
      </c>
    </row>
    <row r="2907" spans="1:79" hidden="1" x14ac:dyDescent="0.25">
      <c r="A2907" t="s">
        <v>4056</v>
      </c>
      <c r="B2907" t="s">
        <v>4057</v>
      </c>
      <c r="C2907" t="s">
        <v>4058</v>
      </c>
      <c r="D2907" t="s">
        <v>4180</v>
      </c>
      <c r="E2907" t="s">
        <v>4181</v>
      </c>
      <c r="F2907" s="1">
        <v>35997</v>
      </c>
      <c r="G2907" s="4">
        <v>0</v>
      </c>
      <c r="H2907" t="s">
        <v>3944</v>
      </c>
      <c r="I2907">
        <v>1</v>
      </c>
      <c r="J2907" t="s">
        <v>221</v>
      </c>
      <c r="K2907" t="s">
        <v>222</v>
      </c>
      <c r="L2907">
        <v>1</v>
      </c>
      <c r="M2907">
        <v>1</v>
      </c>
      <c r="N2907" t="s">
        <v>4574</v>
      </c>
      <c r="P2907" t="s">
        <v>224</v>
      </c>
      <c r="Q2907" t="s">
        <v>732</v>
      </c>
      <c r="R2907" t="s">
        <v>226</v>
      </c>
      <c r="S2907" t="s">
        <v>227</v>
      </c>
      <c r="T2907">
        <v>1.28</v>
      </c>
      <c r="V2907">
        <v>0.02</v>
      </c>
      <c r="W2907">
        <v>0.02</v>
      </c>
      <c r="X2907" t="s">
        <v>281</v>
      </c>
      <c r="Y2907" t="s">
        <v>243</v>
      </c>
      <c r="Z2907" t="s">
        <v>4062</v>
      </c>
      <c r="AA2907" t="s">
        <v>3947</v>
      </c>
      <c r="AC2907" t="s">
        <v>4064</v>
      </c>
      <c r="AD2907" t="e">
        <f>-Site:Sunnyvale</f>
        <v>#NAME?</v>
      </c>
      <c r="AE2907" t="s">
        <v>4066</v>
      </c>
      <c r="AF2907" t="s">
        <v>736</v>
      </c>
      <c r="AG2907" t="s">
        <v>4064</v>
      </c>
      <c r="AH2907" t="s">
        <v>4067</v>
      </c>
      <c r="AJ2907" t="s">
        <v>237</v>
      </c>
      <c r="AK2907">
        <v>37.434249999999999</v>
      </c>
      <c r="AL2907">
        <v>-122.01010131835901</v>
      </c>
      <c r="AM2907" t="s">
        <v>732</v>
      </c>
      <c r="AN2907" t="s">
        <v>239</v>
      </c>
      <c r="AO2907" t="s">
        <v>240</v>
      </c>
      <c r="AP2907" t="s">
        <v>4068</v>
      </c>
      <c r="AQ2907" t="s">
        <v>242</v>
      </c>
      <c r="AR2907" t="s">
        <v>732</v>
      </c>
      <c r="AS2907" t="s">
        <v>239</v>
      </c>
      <c r="AT2907" t="s">
        <v>239</v>
      </c>
      <c r="AU2907">
        <v>1</v>
      </c>
      <c r="AW2907" t="s">
        <v>4069</v>
      </c>
      <c r="AX2907" t="s">
        <v>732</v>
      </c>
      <c r="AY2907" t="s">
        <v>109</v>
      </c>
      <c r="AZ2907" t="s">
        <v>732</v>
      </c>
      <c r="BA2907" t="s">
        <v>788</v>
      </c>
      <c r="BB2907">
        <v>-88</v>
      </c>
      <c r="BC2907" t="s">
        <v>221</v>
      </c>
      <c r="BF2907">
        <v>2</v>
      </c>
      <c r="BG2907" t="s">
        <v>221</v>
      </c>
      <c r="BP2907" t="s">
        <v>4178</v>
      </c>
      <c r="BQ2907">
        <v>85</v>
      </c>
      <c r="BR2907" t="s">
        <v>607</v>
      </c>
      <c r="BS2907">
        <v>2</v>
      </c>
      <c r="BZ2907" t="s">
        <v>607</v>
      </c>
      <c r="CA2907" t="s">
        <v>4581</v>
      </c>
    </row>
    <row r="2908" spans="1:79" hidden="1" x14ac:dyDescent="0.25">
      <c r="A2908" t="s">
        <v>4056</v>
      </c>
      <c r="B2908" t="s">
        <v>4057</v>
      </c>
      <c r="C2908" t="s">
        <v>4058</v>
      </c>
      <c r="D2908" t="s">
        <v>4176</v>
      </c>
      <c r="E2908" t="s">
        <v>4177</v>
      </c>
      <c r="F2908" s="1">
        <v>35997</v>
      </c>
      <c r="G2908" s="4">
        <v>0</v>
      </c>
      <c r="H2908" t="s">
        <v>3944</v>
      </c>
      <c r="I2908">
        <v>1</v>
      </c>
      <c r="J2908" t="s">
        <v>221</v>
      </c>
      <c r="K2908" t="s">
        <v>222</v>
      </c>
      <c r="L2908">
        <v>1</v>
      </c>
      <c r="M2908">
        <v>1</v>
      </c>
      <c r="N2908" t="s">
        <v>4574</v>
      </c>
      <c r="P2908" t="s">
        <v>224</v>
      </c>
      <c r="Q2908" t="s">
        <v>732</v>
      </c>
      <c r="R2908" t="s">
        <v>226</v>
      </c>
      <c r="S2908" t="s">
        <v>227</v>
      </c>
      <c r="T2908">
        <v>1.08</v>
      </c>
      <c r="V2908">
        <v>0.02</v>
      </c>
      <c r="W2908">
        <v>0.02</v>
      </c>
      <c r="X2908" t="s">
        <v>281</v>
      </c>
      <c r="Y2908" t="s">
        <v>243</v>
      </c>
      <c r="Z2908" t="s">
        <v>4062</v>
      </c>
      <c r="AA2908" t="s">
        <v>3947</v>
      </c>
      <c r="AC2908" t="s">
        <v>4064</v>
      </c>
      <c r="AD2908" t="e">
        <f>-Site:(San) Jose</f>
        <v>#NAME?</v>
      </c>
      <c r="AE2908" t="s">
        <v>4066</v>
      </c>
      <c r="AF2908" t="s">
        <v>736</v>
      </c>
      <c r="AG2908" t="s">
        <v>4064</v>
      </c>
      <c r="AH2908" t="s">
        <v>4067</v>
      </c>
      <c r="AJ2908" t="s">
        <v>237</v>
      </c>
      <c r="AK2908">
        <v>37.460231999999998</v>
      </c>
      <c r="AL2908">
        <v>-121.97560119628901</v>
      </c>
      <c r="AM2908" t="s">
        <v>732</v>
      </c>
      <c r="AN2908" t="s">
        <v>239</v>
      </c>
      <c r="AO2908" t="s">
        <v>240</v>
      </c>
      <c r="AP2908" t="s">
        <v>4068</v>
      </c>
      <c r="AQ2908" t="s">
        <v>242</v>
      </c>
      <c r="AR2908" t="s">
        <v>732</v>
      </c>
      <c r="AS2908" t="s">
        <v>239</v>
      </c>
      <c r="AT2908" t="s">
        <v>239</v>
      </c>
      <c r="AU2908">
        <v>1</v>
      </c>
      <c r="AW2908" t="s">
        <v>4069</v>
      </c>
      <c r="AX2908" t="s">
        <v>732</v>
      </c>
      <c r="AY2908" t="s">
        <v>109</v>
      </c>
      <c r="AZ2908" t="s">
        <v>732</v>
      </c>
      <c r="BA2908" t="s">
        <v>788</v>
      </c>
      <c r="BB2908">
        <v>-88</v>
      </c>
      <c r="BC2908" t="s">
        <v>221</v>
      </c>
      <c r="BF2908">
        <v>2</v>
      </c>
      <c r="BG2908" t="s">
        <v>221</v>
      </c>
      <c r="BP2908" t="s">
        <v>4178</v>
      </c>
      <c r="BQ2908">
        <v>85</v>
      </c>
      <c r="BR2908" t="s">
        <v>607</v>
      </c>
      <c r="BS2908">
        <v>2</v>
      </c>
      <c r="BZ2908" t="s">
        <v>607</v>
      </c>
      <c r="CA2908" t="s">
        <v>4582</v>
      </c>
    </row>
    <row r="2909" spans="1:79" hidden="1" x14ac:dyDescent="0.25">
      <c r="A2909" t="s">
        <v>4056</v>
      </c>
      <c r="B2909" t="s">
        <v>4057</v>
      </c>
      <c r="C2909" t="s">
        <v>4058</v>
      </c>
      <c r="D2909" t="s">
        <v>4100</v>
      </c>
      <c r="E2909" t="s">
        <v>4101</v>
      </c>
      <c r="F2909" s="1">
        <v>35998</v>
      </c>
      <c r="G2909" s="4">
        <v>0</v>
      </c>
      <c r="H2909" t="s">
        <v>3944</v>
      </c>
      <c r="I2909">
        <v>1</v>
      </c>
      <c r="J2909" t="s">
        <v>221</v>
      </c>
      <c r="K2909" t="s">
        <v>222</v>
      </c>
      <c r="L2909">
        <v>1</v>
      </c>
      <c r="M2909">
        <v>1</v>
      </c>
      <c r="N2909" t="s">
        <v>4583</v>
      </c>
      <c r="P2909" t="s">
        <v>224</v>
      </c>
      <c r="Q2909" t="s">
        <v>732</v>
      </c>
      <c r="R2909" t="s">
        <v>226</v>
      </c>
      <c r="S2909" t="s">
        <v>227</v>
      </c>
      <c r="T2909">
        <v>0.11</v>
      </c>
      <c r="V2909">
        <v>0.02</v>
      </c>
      <c r="W2909">
        <v>0.02</v>
      </c>
      <c r="X2909" t="s">
        <v>281</v>
      </c>
      <c r="Y2909" t="s">
        <v>243</v>
      </c>
      <c r="Z2909" t="s">
        <v>4062</v>
      </c>
      <c r="AA2909" t="s">
        <v>3947</v>
      </c>
      <c r="AC2909" t="s">
        <v>4064</v>
      </c>
      <c r="AD2909" t="e">
        <f>-Site:Yerba Buena Island</f>
        <v>#NAME?</v>
      </c>
      <c r="AE2909" t="s">
        <v>4066</v>
      </c>
      <c r="AF2909" t="s">
        <v>736</v>
      </c>
      <c r="AG2909" t="s">
        <v>4064</v>
      </c>
      <c r="AH2909" t="s">
        <v>4067</v>
      </c>
      <c r="AJ2909" t="s">
        <v>237</v>
      </c>
      <c r="AK2909">
        <v>37.821998999999998</v>
      </c>
      <c r="AL2909">
        <v>-122.34999847412099</v>
      </c>
      <c r="AM2909" t="s">
        <v>732</v>
      </c>
      <c r="AN2909" t="s">
        <v>239</v>
      </c>
      <c r="AO2909" t="s">
        <v>240</v>
      </c>
      <c r="AP2909" t="s">
        <v>4068</v>
      </c>
      <c r="AQ2909" t="s">
        <v>242</v>
      </c>
      <c r="AR2909" t="s">
        <v>732</v>
      </c>
      <c r="AS2909" t="s">
        <v>239</v>
      </c>
      <c r="AT2909" t="s">
        <v>239</v>
      </c>
      <c r="AU2909">
        <v>1</v>
      </c>
      <c r="AW2909" t="s">
        <v>4069</v>
      </c>
      <c r="AX2909" t="s">
        <v>732</v>
      </c>
      <c r="AY2909" t="s">
        <v>109</v>
      </c>
      <c r="AZ2909" t="s">
        <v>732</v>
      </c>
      <c r="BA2909" t="s">
        <v>788</v>
      </c>
      <c r="BB2909">
        <v>-88</v>
      </c>
      <c r="BC2909" t="s">
        <v>221</v>
      </c>
      <c r="BF2909">
        <v>7</v>
      </c>
      <c r="BG2909" t="s">
        <v>221</v>
      </c>
      <c r="BP2909" t="s">
        <v>4088</v>
      </c>
      <c r="BQ2909">
        <v>1</v>
      </c>
      <c r="BR2909" t="s">
        <v>607</v>
      </c>
      <c r="BS2909">
        <v>2</v>
      </c>
      <c r="BZ2909" t="s">
        <v>607</v>
      </c>
      <c r="CA2909" t="s">
        <v>4584</v>
      </c>
    </row>
    <row r="2910" spans="1:79" hidden="1" x14ac:dyDescent="0.25">
      <c r="A2910" t="s">
        <v>4056</v>
      </c>
      <c r="B2910" t="s">
        <v>4057</v>
      </c>
      <c r="C2910" t="s">
        <v>4058</v>
      </c>
      <c r="D2910" t="s">
        <v>4188</v>
      </c>
      <c r="E2910" t="s">
        <v>4189</v>
      </c>
      <c r="F2910" s="1">
        <v>35998</v>
      </c>
      <c r="G2910" s="4">
        <v>0</v>
      </c>
      <c r="H2910" t="s">
        <v>3944</v>
      </c>
      <c r="I2910">
        <v>1</v>
      </c>
      <c r="J2910" t="s">
        <v>221</v>
      </c>
      <c r="K2910" t="s">
        <v>222</v>
      </c>
      <c r="L2910">
        <v>1</v>
      </c>
      <c r="M2910">
        <v>1</v>
      </c>
      <c r="N2910" t="s">
        <v>4583</v>
      </c>
      <c r="P2910" t="s">
        <v>224</v>
      </c>
      <c r="Q2910" t="s">
        <v>732</v>
      </c>
      <c r="R2910" t="s">
        <v>226</v>
      </c>
      <c r="S2910" t="s">
        <v>227</v>
      </c>
      <c r="T2910">
        <v>0.12</v>
      </c>
      <c r="V2910">
        <v>0.02</v>
      </c>
      <c r="W2910">
        <v>0.02</v>
      </c>
      <c r="X2910" t="s">
        <v>281</v>
      </c>
      <c r="Y2910" t="s">
        <v>243</v>
      </c>
      <c r="Z2910" t="s">
        <v>4062</v>
      </c>
      <c r="AA2910" t="s">
        <v>3947</v>
      </c>
      <c r="AC2910" t="s">
        <v>4064</v>
      </c>
      <c r="AD2910" t="e">
        <f>-Site:Alameda</f>
        <v>#NAME?</v>
      </c>
      <c r="AE2910" t="s">
        <v>4066</v>
      </c>
      <c r="AF2910" t="s">
        <v>736</v>
      </c>
      <c r="AG2910" t="s">
        <v>4064</v>
      </c>
      <c r="AH2910" t="s">
        <v>4067</v>
      </c>
      <c r="AJ2910" t="s">
        <v>237</v>
      </c>
      <c r="AK2910">
        <v>37.742001000000002</v>
      </c>
      <c r="AL2910">
        <v>-122.32199859619099</v>
      </c>
      <c r="AM2910" t="s">
        <v>732</v>
      </c>
      <c r="AN2910" t="s">
        <v>239</v>
      </c>
      <c r="AO2910" t="s">
        <v>240</v>
      </c>
      <c r="AP2910" t="s">
        <v>4068</v>
      </c>
      <c r="AQ2910" t="s">
        <v>242</v>
      </c>
      <c r="AR2910" t="s">
        <v>732</v>
      </c>
      <c r="AS2910" t="s">
        <v>239</v>
      </c>
      <c r="AT2910" t="s">
        <v>239</v>
      </c>
      <c r="AU2910">
        <v>1</v>
      </c>
      <c r="AW2910" t="s">
        <v>4069</v>
      </c>
      <c r="AX2910" t="s">
        <v>732</v>
      </c>
      <c r="AY2910" t="s">
        <v>109</v>
      </c>
      <c r="AZ2910" t="s">
        <v>732</v>
      </c>
      <c r="BA2910" t="s">
        <v>788</v>
      </c>
      <c r="BB2910">
        <v>-88</v>
      </c>
      <c r="BC2910" t="s">
        <v>221</v>
      </c>
      <c r="BF2910">
        <v>11</v>
      </c>
      <c r="BG2910" t="s">
        <v>221</v>
      </c>
      <c r="BP2910" t="s">
        <v>4190</v>
      </c>
      <c r="BQ2910">
        <v>75</v>
      </c>
      <c r="BR2910" t="s">
        <v>607</v>
      </c>
      <c r="BS2910">
        <v>2</v>
      </c>
      <c r="BZ2910" t="s">
        <v>607</v>
      </c>
      <c r="CA2910" t="s">
        <v>4585</v>
      </c>
    </row>
    <row r="2911" spans="1:79" hidden="1" x14ac:dyDescent="0.25">
      <c r="A2911" t="s">
        <v>4056</v>
      </c>
      <c r="B2911" t="s">
        <v>4057</v>
      </c>
      <c r="C2911" t="s">
        <v>4058</v>
      </c>
      <c r="D2911" t="s">
        <v>4059</v>
      </c>
      <c r="E2911" t="s">
        <v>4060</v>
      </c>
      <c r="F2911" s="1">
        <v>35998</v>
      </c>
      <c r="G2911" s="4">
        <v>0</v>
      </c>
      <c r="H2911" t="s">
        <v>3944</v>
      </c>
      <c r="I2911">
        <v>1</v>
      </c>
      <c r="J2911" t="s">
        <v>221</v>
      </c>
      <c r="K2911" t="s">
        <v>222</v>
      </c>
      <c r="L2911">
        <v>1</v>
      </c>
      <c r="M2911">
        <v>1</v>
      </c>
      <c r="N2911" t="s">
        <v>4574</v>
      </c>
      <c r="P2911" t="s">
        <v>224</v>
      </c>
      <c r="Q2911" t="s">
        <v>732</v>
      </c>
      <c r="R2911" t="s">
        <v>226</v>
      </c>
      <c r="S2911" t="s">
        <v>227</v>
      </c>
      <c r="T2911">
        <v>1.2E-2</v>
      </c>
      <c r="V2911">
        <v>0.02</v>
      </c>
      <c r="W2911">
        <v>0.02</v>
      </c>
      <c r="X2911" t="s">
        <v>228</v>
      </c>
      <c r="Y2911" t="s">
        <v>243</v>
      </c>
      <c r="Z2911" t="s">
        <v>4062</v>
      </c>
      <c r="AA2911" t="s">
        <v>3947</v>
      </c>
      <c r="AC2911" t="s">
        <v>4064</v>
      </c>
      <c r="AD2911" t="e">
        <f>-Site:Golden Gate</f>
        <v>#NAME?</v>
      </c>
      <c r="AE2911" t="s">
        <v>4066</v>
      </c>
      <c r="AF2911" t="s">
        <v>736</v>
      </c>
      <c r="AG2911" t="s">
        <v>4064</v>
      </c>
      <c r="AH2911" t="s">
        <v>4067</v>
      </c>
      <c r="AJ2911" t="s">
        <v>237</v>
      </c>
      <c r="AK2911">
        <v>37.863998000000002</v>
      </c>
      <c r="AL2911">
        <v>-122.673332214355</v>
      </c>
      <c r="AM2911" t="s">
        <v>732</v>
      </c>
      <c r="AN2911" t="s">
        <v>239</v>
      </c>
      <c r="AO2911" t="s">
        <v>240</v>
      </c>
      <c r="AP2911" t="s">
        <v>4068</v>
      </c>
      <c r="AQ2911" t="s">
        <v>242</v>
      </c>
      <c r="AR2911" t="s">
        <v>732</v>
      </c>
      <c r="AS2911" t="s">
        <v>239</v>
      </c>
      <c r="AT2911" t="s">
        <v>239</v>
      </c>
      <c r="AU2911">
        <v>1</v>
      </c>
      <c r="AW2911" t="s">
        <v>4069</v>
      </c>
      <c r="AX2911" t="s">
        <v>732</v>
      </c>
      <c r="AY2911" t="s">
        <v>109</v>
      </c>
      <c r="AZ2911" t="s">
        <v>732</v>
      </c>
      <c r="BA2911" t="s">
        <v>788</v>
      </c>
      <c r="BB2911">
        <v>-88</v>
      </c>
      <c r="BC2911" t="s">
        <v>221</v>
      </c>
      <c r="BF2911">
        <v>27</v>
      </c>
      <c r="BG2911" t="s">
        <v>221</v>
      </c>
      <c r="BP2911" t="s">
        <v>4070</v>
      </c>
      <c r="BQ2911">
        <v>41</v>
      </c>
      <c r="BR2911" t="s">
        <v>607</v>
      </c>
      <c r="BS2911">
        <v>2</v>
      </c>
      <c r="BZ2911" t="s">
        <v>607</v>
      </c>
      <c r="CA2911" t="s">
        <v>4586</v>
      </c>
    </row>
    <row r="2912" spans="1:79" hidden="1" x14ac:dyDescent="0.25">
      <c r="A2912" t="s">
        <v>4056</v>
      </c>
      <c r="B2912" t="s">
        <v>4057</v>
      </c>
      <c r="C2912" t="s">
        <v>4058</v>
      </c>
      <c r="D2912" t="s">
        <v>4103</v>
      </c>
      <c r="E2912" t="s">
        <v>4104</v>
      </c>
      <c r="F2912" s="1">
        <v>35998</v>
      </c>
      <c r="G2912" s="4">
        <v>0</v>
      </c>
      <c r="H2912" t="s">
        <v>3944</v>
      </c>
      <c r="I2912">
        <v>1</v>
      </c>
      <c r="J2912" t="s">
        <v>221</v>
      </c>
      <c r="K2912" t="s">
        <v>222</v>
      </c>
      <c r="L2912">
        <v>1</v>
      </c>
      <c r="M2912">
        <v>1</v>
      </c>
      <c r="N2912" t="s">
        <v>4574</v>
      </c>
      <c r="P2912" t="s">
        <v>224</v>
      </c>
      <c r="Q2912" t="s">
        <v>732</v>
      </c>
      <c r="R2912" t="s">
        <v>226</v>
      </c>
      <c r="S2912" t="s">
        <v>227</v>
      </c>
      <c r="T2912">
        <v>9.2999999999999999E-2</v>
      </c>
      <c r="V2912">
        <v>0.02</v>
      </c>
      <c r="W2912">
        <v>0.02</v>
      </c>
      <c r="X2912" t="s">
        <v>281</v>
      </c>
      <c r="Y2912" t="s">
        <v>243</v>
      </c>
      <c r="Z2912" t="s">
        <v>4062</v>
      </c>
      <c r="AA2912" t="s">
        <v>3947</v>
      </c>
      <c r="AC2912" t="s">
        <v>4064</v>
      </c>
      <c r="AD2912" t="e">
        <f>-Site:Richardson Bay</f>
        <v>#NAME?</v>
      </c>
      <c r="AE2912" t="s">
        <v>4066</v>
      </c>
      <c r="AF2912" t="s">
        <v>736</v>
      </c>
      <c r="AG2912" t="s">
        <v>4064</v>
      </c>
      <c r="AH2912" t="s">
        <v>4067</v>
      </c>
      <c r="AJ2912" t="s">
        <v>237</v>
      </c>
      <c r="AK2912">
        <v>37.862000000000002</v>
      </c>
      <c r="AL2912">
        <v>-122.478996276855</v>
      </c>
      <c r="AM2912" t="s">
        <v>732</v>
      </c>
      <c r="AN2912" t="s">
        <v>239</v>
      </c>
      <c r="AO2912" t="s">
        <v>240</v>
      </c>
      <c r="AP2912" t="s">
        <v>4068</v>
      </c>
      <c r="AQ2912" t="s">
        <v>242</v>
      </c>
      <c r="AR2912" t="s">
        <v>732</v>
      </c>
      <c r="AS2912" t="s">
        <v>239</v>
      </c>
      <c r="AT2912" t="s">
        <v>239</v>
      </c>
      <c r="AU2912">
        <v>1</v>
      </c>
      <c r="AW2912" t="s">
        <v>4069</v>
      </c>
      <c r="AX2912" t="s">
        <v>732</v>
      </c>
      <c r="AY2912" t="s">
        <v>109</v>
      </c>
      <c r="AZ2912" t="s">
        <v>732</v>
      </c>
      <c r="BA2912" t="s">
        <v>788</v>
      </c>
      <c r="BB2912">
        <v>-88</v>
      </c>
      <c r="BC2912" t="s">
        <v>221</v>
      </c>
      <c r="BF2912">
        <v>3</v>
      </c>
      <c r="BG2912" t="s">
        <v>221</v>
      </c>
      <c r="BP2912" t="s">
        <v>4070</v>
      </c>
      <c r="BQ2912">
        <v>41</v>
      </c>
      <c r="BR2912" t="s">
        <v>607</v>
      </c>
      <c r="BS2912">
        <v>2</v>
      </c>
      <c r="BZ2912" t="s">
        <v>607</v>
      </c>
      <c r="CA2912" t="s">
        <v>4587</v>
      </c>
    </row>
    <row r="2913" spans="1:79" hidden="1" x14ac:dyDescent="0.25">
      <c r="A2913" t="s">
        <v>4056</v>
      </c>
      <c r="B2913" t="s">
        <v>4057</v>
      </c>
      <c r="C2913" t="s">
        <v>4058</v>
      </c>
      <c r="D2913" t="s">
        <v>4192</v>
      </c>
      <c r="E2913" t="s">
        <v>4193</v>
      </c>
      <c r="F2913" s="1">
        <v>35999</v>
      </c>
      <c r="G2913" s="4">
        <v>0</v>
      </c>
      <c r="H2913" t="s">
        <v>3944</v>
      </c>
      <c r="I2913">
        <v>1</v>
      </c>
      <c r="J2913" t="s">
        <v>221</v>
      </c>
      <c r="K2913" t="s">
        <v>222</v>
      </c>
      <c r="L2913">
        <v>1</v>
      </c>
      <c r="M2913">
        <v>1</v>
      </c>
      <c r="N2913" t="s">
        <v>4583</v>
      </c>
      <c r="P2913" t="s">
        <v>224</v>
      </c>
      <c r="Q2913" t="s">
        <v>732</v>
      </c>
      <c r="R2913" t="s">
        <v>226</v>
      </c>
      <c r="S2913" t="s">
        <v>227</v>
      </c>
      <c r="T2913">
        <v>0.08</v>
      </c>
      <c r="V2913">
        <v>0.02</v>
      </c>
      <c r="W2913">
        <v>0.02</v>
      </c>
      <c r="X2913" t="s">
        <v>281</v>
      </c>
      <c r="Y2913" t="s">
        <v>243</v>
      </c>
      <c r="Z2913" t="s">
        <v>4062</v>
      </c>
      <c r="AA2913" t="s">
        <v>3947</v>
      </c>
      <c r="AC2913" t="s">
        <v>4064</v>
      </c>
      <c r="AD2913" t="e">
        <f>-Site:(Red) Rock</f>
        <v>#NAME?</v>
      </c>
      <c r="AE2913" t="s">
        <v>4066</v>
      </c>
      <c r="AF2913" t="s">
        <v>736</v>
      </c>
      <c r="AG2913" t="s">
        <v>4064</v>
      </c>
      <c r="AH2913" t="s">
        <v>4067</v>
      </c>
      <c r="AJ2913" t="s">
        <v>237</v>
      </c>
      <c r="AK2913">
        <v>37.917999000000002</v>
      </c>
      <c r="AL2913">
        <v>-122.435997009277</v>
      </c>
      <c r="AM2913" t="s">
        <v>732</v>
      </c>
      <c r="AN2913" t="s">
        <v>239</v>
      </c>
      <c r="AO2913" t="s">
        <v>240</v>
      </c>
      <c r="AP2913" t="s">
        <v>4068</v>
      </c>
      <c r="AQ2913" t="s">
        <v>242</v>
      </c>
      <c r="AR2913" t="s">
        <v>732</v>
      </c>
      <c r="AS2913" t="s">
        <v>239</v>
      </c>
      <c r="AT2913" t="s">
        <v>239</v>
      </c>
      <c r="AU2913">
        <v>1</v>
      </c>
      <c r="AW2913" t="s">
        <v>4069</v>
      </c>
      <c r="AX2913" t="s">
        <v>732</v>
      </c>
      <c r="AY2913" t="s">
        <v>109</v>
      </c>
      <c r="AZ2913" t="s">
        <v>732</v>
      </c>
      <c r="BA2913" t="s">
        <v>788</v>
      </c>
      <c r="BB2913">
        <v>-88</v>
      </c>
      <c r="BC2913" t="s">
        <v>221</v>
      </c>
      <c r="BF2913">
        <v>10</v>
      </c>
      <c r="BG2913" t="s">
        <v>221</v>
      </c>
      <c r="BP2913" t="s">
        <v>4070</v>
      </c>
      <c r="BQ2913">
        <v>41</v>
      </c>
      <c r="BR2913" t="s">
        <v>607</v>
      </c>
      <c r="BS2913">
        <v>2</v>
      </c>
      <c r="BZ2913" t="s">
        <v>607</v>
      </c>
      <c r="CA2913" t="s">
        <v>4588</v>
      </c>
    </row>
    <row r="2914" spans="1:79" hidden="1" x14ac:dyDescent="0.25">
      <c r="A2914" t="s">
        <v>4056</v>
      </c>
      <c r="B2914" t="s">
        <v>4057</v>
      </c>
      <c r="C2914" t="s">
        <v>4058</v>
      </c>
      <c r="D2914" t="s">
        <v>4086</v>
      </c>
      <c r="E2914" t="s">
        <v>4087</v>
      </c>
      <c r="F2914" s="1">
        <v>35999</v>
      </c>
      <c r="G2914" s="4">
        <v>0</v>
      </c>
      <c r="H2914" t="s">
        <v>3944</v>
      </c>
      <c r="I2914">
        <v>1</v>
      </c>
      <c r="J2914" t="s">
        <v>221</v>
      </c>
      <c r="K2914" t="s">
        <v>222</v>
      </c>
      <c r="L2914">
        <v>1</v>
      </c>
      <c r="M2914">
        <v>1</v>
      </c>
      <c r="N2914" t="s">
        <v>4583</v>
      </c>
      <c r="P2914" t="s">
        <v>224</v>
      </c>
      <c r="Q2914" t="s">
        <v>732</v>
      </c>
      <c r="R2914" t="s">
        <v>226</v>
      </c>
      <c r="S2914" t="s">
        <v>227</v>
      </c>
      <c r="T2914">
        <v>0.02</v>
      </c>
      <c r="V2914">
        <v>0.02</v>
      </c>
      <c r="W2914">
        <v>0.02</v>
      </c>
      <c r="X2914" t="s">
        <v>228</v>
      </c>
      <c r="Y2914" t="s">
        <v>243</v>
      </c>
      <c r="Z2914" t="s">
        <v>4062</v>
      </c>
      <c r="AA2914" t="s">
        <v>3947</v>
      </c>
      <c r="AC2914" t="s">
        <v>4064</v>
      </c>
      <c r="AD2914" t="e">
        <f>-Site:Point Isabel</f>
        <v>#NAME?</v>
      </c>
      <c r="AE2914" t="s">
        <v>4066</v>
      </c>
      <c r="AF2914" t="s">
        <v>736</v>
      </c>
      <c r="AG2914" t="s">
        <v>4064</v>
      </c>
      <c r="AH2914" t="s">
        <v>4067</v>
      </c>
      <c r="AJ2914" t="s">
        <v>237</v>
      </c>
      <c r="AK2914">
        <v>37.887000999999998</v>
      </c>
      <c r="AL2914">
        <v>-122.34300231933599</v>
      </c>
      <c r="AM2914" t="s">
        <v>732</v>
      </c>
      <c r="AN2914" t="s">
        <v>239</v>
      </c>
      <c r="AO2914" t="s">
        <v>240</v>
      </c>
      <c r="AP2914" t="s">
        <v>4068</v>
      </c>
      <c r="AQ2914" t="s">
        <v>242</v>
      </c>
      <c r="AR2914" t="s">
        <v>732</v>
      </c>
      <c r="AS2914" t="s">
        <v>239</v>
      </c>
      <c r="AT2914" t="s">
        <v>239</v>
      </c>
      <c r="AU2914">
        <v>1</v>
      </c>
      <c r="AW2914" t="s">
        <v>4069</v>
      </c>
      <c r="AX2914" t="s">
        <v>732</v>
      </c>
      <c r="AY2914" t="s">
        <v>109</v>
      </c>
      <c r="AZ2914" t="s">
        <v>732</v>
      </c>
      <c r="BA2914" t="s">
        <v>788</v>
      </c>
      <c r="BB2914">
        <v>-88</v>
      </c>
      <c r="BC2914" t="s">
        <v>221</v>
      </c>
      <c r="BF2914">
        <v>2</v>
      </c>
      <c r="BG2914" t="s">
        <v>221</v>
      </c>
      <c r="BP2914" t="s">
        <v>4088</v>
      </c>
      <c r="BQ2914">
        <v>1</v>
      </c>
      <c r="BR2914" t="s">
        <v>607</v>
      </c>
      <c r="BS2914">
        <v>2</v>
      </c>
      <c r="BZ2914" t="s">
        <v>607</v>
      </c>
      <c r="CA2914" t="s">
        <v>4589</v>
      </c>
    </row>
    <row r="2915" spans="1:79" hidden="1" x14ac:dyDescent="0.25">
      <c r="A2915" t="s">
        <v>4056</v>
      </c>
      <c r="B2915" t="s">
        <v>4057</v>
      </c>
      <c r="C2915" t="s">
        <v>4058</v>
      </c>
      <c r="D2915" t="s">
        <v>4119</v>
      </c>
      <c r="E2915" t="s">
        <v>4120</v>
      </c>
      <c r="F2915" s="1">
        <v>36003</v>
      </c>
      <c r="G2915" s="4">
        <v>0</v>
      </c>
      <c r="H2915" t="s">
        <v>3944</v>
      </c>
      <c r="I2915">
        <v>1</v>
      </c>
      <c r="J2915" t="s">
        <v>221</v>
      </c>
      <c r="K2915" t="s">
        <v>222</v>
      </c>
      <c r="L2915">
        <v>1</v>
      </c>
      <c r="M2915">
        <v>1</v>
      </c>
      <c r="N2915" t="s">
        <v>4583</v>
      </c>
      <c r="P2915" t="s">
        <v>224</v>
      </c>
      <c r="Q2915" t="s">
        <v>732</v>
      </c>
      <c r="R2915" t="s">
        <v>226</v>
      </c>
      <c r="S2915" t="s">
        <v>227</v>
      </c>
      <c r="T2915">
        <v>9.2999999999999999E-2</v>
      </c>
      <c r="V2915">
        <v>0.02</v>
      </c>
      <c r="W2915">
        <v>0.02</v>
      </c>
      <c r="X2915" t="s">
        <v>281</v>
      </c>
      <c r="Y2915" t="s">
        <v>243</v>
      </c>
      <c r="Z2915" t="s">
        <v>4062</v>
      </c>
      <c r="AA2915" t="s">
        <v>3947</v>
      </c>
      <c r="AC2915" t="s">
        <v>4064</v>
      </c>
      <c r="AD2915" t="e">
        <f>-Site:Davis Point</f>
        <v>#NAME?</v>
      </c>
      <c r="AE2915" t="s">
        <v>4066</v>
      </c>
      <c r="AF2915" t="s">
        <v>736</v>
      </c>
      <c r="AG2915" t="s">
        <v>4064</v>
      </c>
      <c r="AH2915" t="s">
        <v>4067</v>
      </c>
      <c r="AJ2915" t="s">
        <v>237</v>
      </c>
      <c r="AK2915">
        <v>38.050998999999997</v>
      </c>
      <c r="AL2915">
        <v>-122.27799987793</v>
      </c>
      <c r="AM2915" t="s">
        <v>732</v>
      </c>
      <c r="AN2915" t="s">
        <v>239</v>
      </c>
      <c r="AO2915" t="s">
        <v>240</v>
      </c>
      <c r="AP2915" t="s">
        <v>4068</v>
      </c>
      <c r="AQ2915" t="s">
        <v>242</v>
      </c>
      <c r="AR2915" t="s">
        <v>732</v>
      </c>
      <c r="AS2915" t="s">
        <v>239</v>
      </c>
      <c r="AT2915" t="s">
        <v>239</v>
      </c>
      <c r="AU2915">
        <v>1</v>
      </c>
      <c r="AW2915" t="s">
        <v>4069</v>
      </c>
      <c r="AX2915" t="s">
        <v>732</v>
      </c>
      <c r="AY2915" t="s">
        <v>109</v>
      </c>
      <c r="AZ2915" t="s">
        <v>732</v>
      </c>
      <c r="BA2915" t="s">
        <v>788</v>
      </c>
      <c r="BB2915">
        <v>-88</v>
      </c>
      <c r="BC2915" t="s">
        <v>221</v>
      </c>
      <c r="BF2915">
        <v>5</v>
      </c>
      <c r="BG2915" t="s">
        <v>221</v>
      </c>
      <c r="BP2915" t="s">
        <v>4111</v>
      </c>
      <c r="BQ2915">
        <v>13</v>
      </c>
      <c r="BR2915" t="s">
        <v>607</v>
      </c>
      <c r="BS2915">
        <v>2</v>
      </c>
      <c r="BZ2915" t="s">
        <v>607</v>
      </c>
      <c r="CA2915" t="s">
        <v>4590</v>
      </c>
    </row>
    <row r="2916" spans="1:79" hidden="1" x14ac:dyDescent="0.25">
      <c r="A2916" t="s">
        <v>4056</v>
      </c>
      <c r="B2916" t="s">
        <v>4057</v>
      </c>
      <c r="C2916" t="s">
        <v>4058</v>
      </c>
      <c r="D2916" t="s">
        <v>4196</v>
      </c>
      <c r="E2916" t="s">
        <v>4197</v>
      </c>
      <c r="F2916" s="1">
        <v>36003</v>
      </c>
      <c r="G2916" s="4">
        <v>0</v>
      </c>
      <c r="H2916" t="s">
        <v>3944</v>
      </c>
      <c r="I2916">
        <v>1</v>
      </c>
      <c r="J2916" t="s">
        <v>221</v>
      </c>
      <c r="K2916" t="s">
        <v>222</v>
      </c>
      <c r="L2916">
        <v>1</v>
      </c>
      <c r="M2916">
        <v>1</v>
      </c>
      <c r="N2916" t="s">
        <v>4583</v>
      </c>
      <c r="P2916" t="s">
        <v>224</v>
      </c>
      <c r="Q2916" t="s">
        <v>732</v>
      </c>
      <c r="R2916" t="s">
        <v>226</v>
      </c>
      <c r="S2916" t="s">
        <v>227</v>
      </c>
      <c r="T2916">
        <v>0.14000000000000001</v>
      </c>
      <c r="V2916">
        <v>0.02</v>
      </c>
      <c r="W2916">
        <v>0.02</v>
      </c>
      <c r="X2916" t="s">
        <v>281</v>
      </c>
      <c r="Y2916" t="s">
        <v>243</v>
      </c>
      <c r="Z2916" t="s">
        <v>4062</v>
      </c>
      <c r="AA2916" t="s">
        <v>3947</v>
      </c>
      <c r="AC2916" t="s">
        <v>4064</v>
      </c>
      <c r="AD2916" t="e">
        <f>-Site:Petaluma River</f>
        <v>#NAME?</v>
      </c>
      <c r="AE2916" t="s">
        <v>4066</v>
      </c>
      <c r="AF2916" t="s">
        <v>736</v>
      </c>
      <c r="AG2916" t="s">
        <v>4064</v>
      </c>
      <c r="AH2916" t="s">
        <v>4067</v>
      </c>
      <c r="AJ2916" t="s">
        <v>237</v>
      </c>
      <c r="AK2916">
        <v>38.110999999999997</v>
      </c>
      <c r="AL2916">
        <v>-122.48699951171901</v>
      </c>
      <c r="AM2916" t="s">
        <v>732</v>
      </c>
      <c r="AN2916" t="s">
        <v>239</v>
      </c>
      <c r="AO2916" t="s">
        <v>240</v>
      </c>
      <c r="AP2916" t="s">
        <v>4068</v>
      </c>
      <c r="AQ2916" t="s">
        <v>242</v>
      </c>
      <c r="AR2916" t="s">
        <v>732</v>
      </c>
      <c r="AS2916" t="s">
        <v>239</v>
      </c>
      <c r="AT2916" t="s">
        <v>239</v>
      </c>
      <c r="AU2916">
        <v>1</v>
      </c>
      <c r="AW2916" t="s">
        <v>4069</v>
      </c>
      <c r="AX2916" t="s">
        <v>732</v>
      </c>
      <c r="AY2916" t="s">
        <v>109</v>
      </c>
      <c r="AZ2916" t="s">
        <v>732</v>
      </c>
      <c r="BA2916" t="s">
        <v>788</v>
      </c>
      <c r="BB2916">
        <v>-88</v>
      </c>
      <c r="BC2916" t="s">
        <v>221</v>
      </c>
      <c r="BF2916">
        <v>3</v>
      </c>
      <c r="BG2916" t="s">
        <v>221</v>
      </c>
      <c r="BP2916" t="s">
        <v>4198</v>
      </c>
      <c r="BQ2916">
        <v>97</v>
      </c>
      <c r="BR2916" t="s">
        <v>607</v>
      </c>
      <c r="BS2916">
        <v>2</v>
      </c>
      <c r="BZ2916" t="s">
        <v>607</v>
      </c>
      <c r="CA2916" t="s">
        <v>4591</v>
      </c>
    </row>
    <row r="2917" spans="1:79" hidden="1" x14ac:dyDescent="0.25">
      <c r="A2917" t="s">
        <v>4056</v>
      </c>
      <c r="B2917" t="s">
        <v>4057</v>
      </c>
      <c r="C2917" t="s">
        <v>4058</v>
      </c>
      <c r="D2917" t="s">
        <v>4113</v>
      </c>
      <c r="E2917" t="s">
        <v>4114</v>
      </c>
      <c r="F2917" s="1">
        <v>36003</v>
      </c>
      <c r="G2917" s="4">
        <v>0</v>
      </c>
      <c r="H2917" t="s">
        <v>3944</v>
      </c>
      <c r="I2917">
        <v>1</v>
      </c>
      <c r="J2917" t="s">
        <v>221</v>
      </c>
      <c r="K2917" t="s">
        <v>222</v>
      </c>
      <c r="L2917">
        <v>1</v>
      </c>
      <c r="M2917">
        <v>1</v>
      </c>
      <c r="N2917" t="s">
        <v>4583</v>
      </c>
      <c r="P2917" t="s">
        <v>224</v>
      </c>
      <c r="Q2917" t="s">
        <v>732</v>
      </c>
      <c r="R2917" t="s">
        <v>226</v>
      </c>
      <c r="S2917" t="s">
        <v>227</v>
      </c>
      <c r="T2917">
        <v>0.11</v>
      </c>
      <c r="V2917">
        <v>0.02</v>
      </c>
      <c r="W2917">
        <v>0.02</v>
      </c>
      <c r="X2917" t="s">
        <v>281</v>
      </c>
      <c r="Y2917" t="s">
        <v>243</v>
      </c>
      <c r="Z2917" t="s">
        <v>4062</v>
      </c>
      <c r="AA2917" t="s">
        <v>3947</v>
      </c>
      <c r="AC2917" t="s">
        <v>4064</v>
      </c>
      <c r="AD2917" t="e">
        <f>-Site:(San) Pablo Bay</f>
        <v>#NAME?</v>
      </c>
      <c r="AE2917" t="s">
        <v>4066</v>
      </c>
      <c r="AF2917" t="s">
        <v>736</v>
      </c>
      <c r="AG2917" t="s">
        <v>4064</v>
      </c>
      <c r="AH2917" t="s">
        <v>4067</v>
      </c>
      <c r="AJ2917" t="s">
        <v>237</v>
      </c>
      <c r="AK2917">
        <v>38.048000000000002</v>
      </c>
      <c r="AL2917">
        <v>-122.421997070312</v>
      </c>
      <c r="AM2917" t="s">
        <v>732</v>
      </c>
      <c r="AN2917" t="s">
        <v>239</v>
      </c>
      <c r="AO2917" t="s">
        <v>240</v>
      </c>
      <c r="AP2917" t="s">
        <v>4068</v>
      </c>
      <c r="AQ2917" t="s">
        <v>242</v>
      </c>
      <c r="AR2917" t="s">
        <v>732</v>
      </c>
      <c r="AS2917" t="s">
        <v>239</v>
      </c>
      <c r="AT2917" t="s">
        <v>239</v>
      </c>
      <c r="AU2917">
        <v>1</v>
      </c>
      <c r="AW2917" t="s">
        <v>4069</v>
      </c>
      <c r="AX2917" t="s">
        <v>732</v>
      </c>
      <c r="AY2917" t="s">
        <v>109</v>
      </c>
      <c r="AZ2917" t="s">
        <v>732</v>
      </c>
      <c r="BA2917" t="s">
        <v>788</v>
      </c>
      <c r="BB2917">
        <v>-88</v>
      </c>
      <c r="BC2917" t="s">
        <v>221</v>
      </c>
      <c r="BF2917">
        <v>3</v>
      </c>
      <c r="BG2917" t="s">
        <v>221</v>
      </c>
      <c r="BP2917" t="s">
        <v>4070</v>
      </c>
      <c r="BQ2917">
        <v>41</v>
      </c>
      <c r="BR2917" t="s">
        <v>607</v>
      </c>
      <c r="BS2917">
        <v>2</v>
      </c>
      <c r="BZ2917" t="s">
        <v>607</v>
      </c>
      <c r="CA2917" t="s">
        <v>4592</v>
      </c>
    </row>
    <row r="2918" spans="1:79" hidden="1" x14ac:dyDescent="0.25">
      <c r="A2918" t="s">
        <v>4056</v>
      </c>
      <c r="B2918" t="s">
        <v>4057</v>
      </c>
      <c r="C2918" t="s">
        <v>4058</v>
      </c>
      <c r="D2918" t="s">
        <v>4109</v>
      </c>
      <c r="E2918" t="s">
        <v>4110</v>
      </c>
      <c r="F2918" s="1">
        <v>36003</v>
      </c>
      <c r="G2918" s="4">
        <v>0</v>
      </c>
      <c r="H2918" t="s">
        <v>3944</v>
      </c>
      <c r="I2918">
        <v>1</v>
      </c>
      <c r="J2918" t="s">
        <v>221</v>
      </c>
      <c r="K2918" t="s">
        <v>222</v>
      </c>
      <c r="L2918">
        <v>1</v>
      </c>
      <c r="M2918">
        <v>1</v>
      </c>
      <c r="N2918" t="s">
        <v>4583</v>
      </c>
      <c r="P2918" t="s">
        <v>224</v>
      </c>
      <c r="Q2918" t="s">
        <v>732</v>
      </c>
      <c r="R2918" t="s">
        <v>226</v>
      </c>
      <c r="S2918" t="s">
        <v>227</v>
      </c>
      <c r="T2918">
        <v>0.11</v>
      </c>
      <c r="V2918">
        <v>0.02</v>
      </c>
      <c r="W2918">
        <v>0.02</v>
      </c>
      <c r="X2918" t="s">
        <v>281</v>
      </c>
      <c r="Y2918" t="s">
        <v>243</v>
      </c>
      <c r="Z2918" t="s">
        <v>4062</v>
      </c>
      <c r="AA2918" t="s">
        <v>3947</v>
      </c>
      <c r="AC2918" t="s">
        <v>4064</v>
      </c>
      <c r="AD2918" t="e">
        <f>-Site:Pinole Point</f>
        <v>#NAME?</v>
      </c>
      <c r="AE2918" t="s">
        <v>4066</v>
      </c>
      <c r="AF2918" t="s">
        <v>736</v>
      </c>
      <c r="AG2918" t="s">
        <v>4064</v>
      </c>
      <c r="AH2918" t="s">
        <v>4067</v>
      </c>
      <c r="AJ2918" t="s">
        <v>237</v>
      </c>
      <c r="AK2918">
        <v>38.023997999999999</v>
      </c>
      <c r="AL2918">
        <v>-122.362998962402</v>
      </c>
      <c r="AM2918" t="s">
        <v>732</v>
      </c>
      <c r="AN2918" t="s">
        <v>239</v>
      </c>
      <c r="AO2918" t="s">
        <v>240</v>
      </c>
      <c r="AP2918" t="s">
        <v>4068</v>
      </c>
      <c r="AQ2918" t="s">
        <v>242</v>
      </c>
      <c r="AR2918" t="s">
        <v>732</v>
      </c>
      <c r="AS2918" t="s">
        <v>239</v>
      </c>
      <c r="AT2918" t="s">
        <v>239</v>
      </c>
      <c r="AU2918">
        <v>1</v>
      </c>
      <c r="AW2918" t="s">
        <v>4069</v>
      </c>
      <c r="AX2918" t="s">
        <v>732</v>
      </c>
      <c r="AY2918" t="s">
        <v>109</v>
      </c>
      <c r="AZ2918" t="s">
        <v>732</v>
      </c>
      <c r="BA2918" t="s">
        <v>788</v>
      </c>
      <c r="BB2918">
        <v>-88</v>
      </c>
      <c r="BC2918" t="s">
        <v>221</v>
      </c>
      <c r="BF2918">
        <v>7</v>
      </c>
      <c r="BG2918" t="s">
        <v>221</v>
      </c>
      <c r="BP2918" t="s">
        <v>4111</v>
      </c>
      <c r="BQ2918">
        <v>13</v>
      </c>
      <c r="BR2918" t="s">
        <v>607</v>
      </c>
      <c r="BS2918">
        <v>2</v>
      </c>
      <c r="BZ2918" t="s">
        <v>607</v>
      </c>
      <c r="CA2918" t="s">
        <v>4593</v>
      </c>
    </row>
    <row r="2919" spans="1:79" hidden="1" x14ac:dyDescent="0.25">
      <c r="A2919" t="s">
        <v>4056</v>
      </c>
      <c r="B2919" t="s">
        <v>4057</v>
      </c>
      <c r="C2919" t="s">
        <v>4058</v>
      </c>
      <c r="D2919" t="s">
        <v>4106</v>
      </c>
      <c r="E2919" t="s">
        <v>4107</v>
      </c>
      <c r="F2919" s="1">
        <v>36004</v>
      </c>
      <c r="G2919" s="4">
        <v>0</v>
      </c>
      <c r="H2919" t="s">
        <v>3944</v>
      </c>
      <c r="I2919">
        <v>1</v>
      </c>
      <c r="J2919" t="s">
        <v>221</v>
      </c>
      <c r="K2919" t="s">
        <v>222</v>
      </c>
      <c r="L2919">
        <v>1</v>
      </c>
      <c r="M2919">
        <v>1</v>
      </c>
      <c r="N2919" t="s">
        <v>4594</v>
      </c>
      <c r="P2919" t="s">
        <v>224</v>
      </c>
      <c r="Q2919" t="s">
        <v>732</v>
      </c>
      <c r="R2919" t="s">
        <v>226</v>
      </c>
      <c r="S2919" t="s">
        <v>227</v>
      </c>
      <c r="T2919">
        <v>0.16</v>
      </c>
      <c r="V2919">
        <v>0.02</v>
      </c>
      <c r="W2919">
        <v>0.02</v>
      </c>
      <c r="X2919" t="s">
        <v>281</v>
      </c>
      <c r="Y2919" t="s">
        <v>243</v>
      </c>
      <c r="Z2919" t="s">
        <v>4062</v>
      </c>
      <c r="AA2919" t="s">
        <v>3947</v>
      </c>
      <c r="AC2919" t="s">
        <v>4064</v>
      </c>
      <c r="AD2919" t="e">
        <f>-Site:Napa River</f>
        <v>#NAME?</v>
      </c>
      <c r="AE2919" t="s">
        <v>4066</v>
      </c>
      <c r="AF2919" t="s">
        <v>736</v>
      </c>
      <c r="AG2919" t="s">
        <v>4064</v>
      </c>
      <c r="AH2919" t="s">
        <v>4067</v>
      </c>
      <c r="AJ2919" t="s">
        <v>237</v>
      </c>
      <c r="AK2919">
        <v>38.097000000000001</v>
      </c>
      <c r="AL2919">
        <v>-122.26100158691401</v>
      </c>
      <c r="AM2919" t="s">
        <v>732</v>
      </c>
      <c r="AN2919" t="s">
        <v>239</v>
      </c>
      <c r="AO2919" t="s">
        <v>240</v>
      </c>
      <c r="AP2919" t="s">
        <v>4068</v>
      </c>
      <c r="AQ2919" t="s">
        <v>242</v>
      </c>
      <c r="AR2919" t="s">
        <v>732</v>
      </c>
      <c r="AS2919" t="s">
        <v>239</v>
      </c>
      <c r="AT2919" t="s">
        <v>239</v>
      </c>
      <c r="AU2919">
        <v>1</v>
      </c>
      <c r="AW2919" t="s">
        <v>4069</v>
      </c>
      <c r="AX2919" t="s">
        <v>732</v>
      </c>
      <c r="AY2919" t="s">
        <v>109</v>
      </c>
      <c r="AZ2919" t="s">
        <v>732</v>
      </c>
      <c r="BA2919" t="s">
        <v>788</v>
      </c>
      <c r="BB2919">
        <v>-88</v>
      </c>
      <c r="BC2919" t="s">
        <v>221</v>
      </c>
      <c r="BF2919">
        <v>2</v>
      </c>
      <c r="BG2919" t="s">
        <v>221</v>
      </c>
      <c r="BP2919" t="s">
        <v>1254</v>
      </c>
      <c r="BQ2919">
        <v>95</v>
      </c>
      <c r="BR2919" t="s">
        <v>607</v>
      </c>
      <c r="BS2919">
        <v>2</v>
      </c>
      <c r="BZ2919" t="s">
        <v>607</v>
      </c>
      <c r="CA2919" t="s">
        <v>4595</v>
      </c>
    </row>
    <row r="2920" spans="1:79" hidden="1" x14ac:dyDescent="0.25">
      <c r="A2920" t="s">
        <v>4056</v>
      </c>
      <c r="B2920" t="s">
        <v>4057</v>
      </c>
      <c r="C2920" t="s">
        <v>4058</v>
      </c>
      <c r="D2920" t="s">
        <v>4122</v>
      </c>
      <c r="E2920" t="s">
        <v>4123</v>
      </c>
      <c r="F2920" s="1">
        <v>36004</v>
      </c>
      <c r="G2920" s="4">
        <v>0</v>
      </c>
      <c r="H2920" t="s">
        <v>3944</v>
      </c>
      <c r="I2920">
        <v>1</v>
      </c>
      <c r="J2920" t="s">
        <v>221</v>
      </c>
      <c r="K2920" t="s">
        <v>222</v>
      </c>
      <c r="L2920">
        <v>1</v>
      </c>
      <c r="M2920">
        <v>1</v>
      </c>
      <c r="N2920" t="s">
        <v>4583</v>
      </c>
      <c r="P2920" t="s">
        <v>224</v>
      </c>
      <c r="Q2920" t="s">
        <v>732</v>
      </c>
      <c r="R2920" t="s">
        <v>226</v>
      </c>
      <c r="S2920" t="s">
        <v>227</v>
      </c>
      <c r="T2920">
        <v>0.11</v>
      </c>
      <c r="V2920">
        <v>0.02</v>
      </c>
      <c r="W2920">
        <v>0.02</v>
      </c>
      <c r="X2920" t="s">
        <v>281</v>
      </c>
      <c r="Y2920" t="s">
        <v>243</v>
      </c>
      <c r="Z2920" t="s">
        <v>4062</v>
      </c>
      <c r="AA2920" t="s">
        <v>3947</v>
      </c>
      <c r="AC2920" t="s">
        <v>4064</v>
      </c>
      <c r="AD2920" t="e">
        <f>-Site:Grizzly Bay</f>
        <v>#NAME?</v>
      </c>
      <c r="AE2920" t="s">
        <v>4066</v>
      </c>
      <c r="AF2920" t="s">
        <v>736</v>
      </c>
      <c r="AG2920" t="s">
        <v>4064</v>
      </c>
      <c r="AH2920" t="s">
        <v>4067</v>
      </c>
      <c r="AJ2920" t="s">
        <v>237</v>
      </c>
      <c r="AK2920">
        <v>38.116000999999997</v>
      </c>
      <c r="AL2920">
        <v>-122.040000915527</v>
      </c>
      <c r="AM2920" t="s">
        <v>732</v>
      </c>
      <c r="AN2920" t="s">
        <v>239</v>
      </c>
      <c r="AO2920" t="s">
        <v>240</v>
      </c>
      <c r="AP2920" t="s">
        <v>4068</v>
      </c>
      <c r="AQ2920" t="s">
        <v>242</v>
      </c>
      <c r="AR2920" t="s">
        <v>732</v>
      </c>
      <c r="AS2920" t="s">
        <v>239</v>
      </c>
      <c r="AT2920" t="s">
        <v>239</v>
      </c>
      <c r="AU2920">
        <v>1</v>
      </c>
      <c r="AW2920" t="s">
        <v>4069</v>
      </c>
      <c r="AX2920" t="s">
        <v>732</v>
      </c>
      <c r="AY2920" t="s">
        <v>109</v>
      </c>
      <c r="AZ2920" t="s">
        <v>732</v>
      </c>
      <c r="BA2920" t="s">
        <v>788</v>
      </c>
      <c r="BB2920">
        <v>-88</v>
      </c>
      <c r="BC2920" t="s">
        <v>221</v>
      </c>
      <c r="BF2920">
        <v>2</v>
      </c>
      <c r="BG2920" t="s">
        <v>221</v>
      </c>
      <c r="BP2920" t="s">
        <v>1254</v>
      </c>
      <c r="BQ2920">
        <v>95</v>
      </c>
      <c r="BR2920" t="s">
        <v>607</v>
      </c>
      <c r="BS2920">
        <v>2</v>
      </c>
      <c r="BZ2920" t="s">
        <v>607</v>
      </c>
      <c r="CA2920" t="s">
        <v>4596</v>
      </c>
    </row>
    <row r="2921" spans="1:79" hidden="1" x14ac:dyDescent="0.25">
      <c r="A2921" t="s">
        <v>4056</v>
      </c>
      <c r="B2921" t="s">
        <v>4057</v>
      </c>
      <c r="C2921" t="s">
        <v>4058</v>
      </c>
      <c r="D2921" t="s">
        <v>4206</v>
      </c>
      <c r="E2921" t="s">
        <v>4207</v>
      </c>
      <c r="F2921" s="1">
        <v>36004</v>
      </c>
      <c r="G2921" s="4">
        <v>0</v>
      </c>
      <c r="H2921" t="s">
        <v>3944</v>
      </c>
      <c r="I2921">
        <v>1</v>
      </c>
      <c r="J2921" t="s">
        <v>221</v>
      </c>
      <c r="K2921" t="s">
        <v>222</v>
      </c>
      <c r="L2921">
        <v>1</v>
      </c>
      <c r="M2921">
        <v>1</v>
      </c>
      <c r="N2921" t="s">
        <v>4583</v>
      </c>
      <c r="P2921" t="s">
        <v>224</v>
      </c>
      <c r="Q2921" t="s">
        <v>732</v>
      </c>
      <c r="R2921" t="s">
        <v>226</v>
      </c>
      <c r="S2921" t="s">
        <v>227</v>
      </c>
      <c r="T2921">
        <v>8.4000000000000005E-2</v>
      </c>
      <c r="V2921">
        <v>0.02</v>
      </c>
      <c r="W2921">
        <v>0.02</v>
      </c>
      <c r="X2921" t="s">
        <v>281</v>
      </c>
      <c r="Y2921" t="s">
        <v>243</v>
      </c>
      <c r="Z2921" t="s">
        <v>4062</v>
      </c>
      <c r="AA2921" t="s">
        <v>3947</v>
      </c>
      <c r="AC2921" t="s">
        <v>4064</v>
      </c>
      <c r="AD2921" t="e">
        <f>-Site:Honker Bay</f>
        <v>#NAME?</v>
      </c>
      <c r="AE2921" t="s">
        <v>4066</v>
      </c>
      <c r="AF2921" t="s">
        <v>736</v>
      </c>
      <c r="AG2921" t="s">
        <v>4064</v>
      </c>
      <c r="AH2921" t="s">
        <v>4067</v>
      </c>
      <c r="AJ2921" t="s">
        <v>237</v>
      </c>
      <c r="AK2921">
        <v>38.067000999999998</v>
      </c>
      <c r="AL2921">
        <v>-121.93399810791</v>
      </c>
      <c r="AM2921" t="s">
        <v>732</v>
      </c>
      <c r="AN2921" t="s">
        <v>239</v>
      </c>
      <c r="AO2921" t="s">
        <v>240</v>
      </c>
      <c r="AP2921" t="s">
        <v>4068</v>
      </c>
      <c r="AQ2921" t="s">
        <v>242</v>
      </c>
      <c r="AR2921" t="s">
        <v>732</v>
      </c>
      <c r="AS2921" t="s">
        <v>239</v>
      </c>
      <c r="AT2921" t="s">
        <v>239</v>
      </c>
      <c r="AU2921">
        <v>1</v>
      </c>
      <c r="AW2921" t="s">
        <v>4069</v>
      </c>
      <c r="AX2921" t="s">
        <v>732</v>
      </c>
      <c r="AY2921" t="s">
        <v>109</v>
      </c>
      <c r="AZ2921" t="s">
        <v>732</v>
      </c>
      <c r="BA2921" t="s">
        <v>788</v>
      </c>
      <c r="BB2921">
        <v>-88</v>
      </c>
      <c r="BC2921" t="s">
        <v>221</v>
      </c>
      <c r="BF2921">
        <v>2</v>
      </c>
      <c r="BG2921" t="s">
        <v>221</v>
      </c>
      <c r="BP2921" t="s">
        <v>1254</v>
      </c>
      <c r="BQ2921">
        <v>95</v>
      </c>
      <c r="BR2921" t="s">
        <v>607</v>
      </c>
      <c r="BS2921">
        <v>2</v>
      </c>
      <c r="BZ2921" t="s">
        <v>607</v>
      </c>
      <c r="CA2921" t="s">
        <v>4597</v>
      </c>
    </row>
    <row r="2922" spans="1:79" hidden="1" x14ac:dyDescent="0.25">
      <c r="A2922" t="s">
        <v>4056</v>
      </c>
      <c r="B2922" t="s">
        <v>4057</v>
      </c>
      <c r="C2922" t="s">
        <v>4058</v>
      </c>
      <c r="D2922" t="s">
        <v>4116</v>
      </c>
      <c r="E2922" t="s">
        <v>4117</v>
      </c>
      <c r="F2922" s="1">
        <v>36004</v>
      </c>
      <c r="G2922" s="4">
        <v>0</v>
      </c>
      <c r="H2922" t="s">
        <v>3944</v>
      </c>
      <c r="I2922">
        <v>1</v>
      </c>
      <c r="J2922" t="s">
        <v>221</v>
      </c>
      <c r="K2922" t="s">
        <v>222</v>
      </c>
      <c r="L2922">
        <v>1</v>
      </c>
      <c r="M2922">
        <v>1</v>
      </c>
      <c r="N2922" t="s">
        <v>4594</v>
      </c>
      <c r="P2922" t="s">
        <v>224</v>
      </c>
      <c r="Q2922" t="s">
        <v>732</v>
      </c>
      <c r="R2922" t="s">
        <v>226</v>
      </c>
      <c r="S2922" t="s">
        <v>227</v>
      </c>
      <c r="T2922">
        <v>0.16</v>
      </c>
      <c r="V2922">
        <v>0.02</v>
      </c>
      <c r="W2922">
        <v>0.02</v>
      </c>
      <c r="X2922" t="s">
        <v>281</v>
      </c>
      <c r="Y2922" t="s">
        <v>243</v>
      </c>
      <c r="Z2922" t="s">
        <v>4062</v>
      </c>
      <c r="AA2922" t="s">
        <v>3947</v>
      </c>
      <c r="AC2922" t="s">
        <v>4064</v>
      </c>
      <c r="AD2922" t="e">
        <f>-Site:Pacheco Creek</f>
        <v>#NAME?</v>
      </c>
      <c r="AE2922" t="s">
        <v>4066</v>
      </c>
      <c r="AF2922" t="s">
        <v>736</v>
      </c>
      <c r="AG2922" t="s">
        <v>4064</v>
      </c>
      <c r="AH2922" t="s">
        <v>4067</v>
      </c>
      <c r="AJ2922" t="s">
        <v>237</v>
      </c>
      <c r="AK2922">
        <v>38.050998999999997</v>
      </c>
      <c r="AL2922">
        <v>-122.098999023438</v>
      </c>
      <c r="AM2922" t="s">
        <v>732</v>
      </c>
      <c r="AN2922" t="s">
        <v>239</v>
      </c>
      <c r="AO2922" t="s">
        <v>240</v>
      </c>
      <c r="AP2922" t="s">
        <v>4068</v>
      </c>
      <c r="AQ2922" t="s">
        <v>242</v>
      </c>
      <c r="AR2922" t="s">
        <v>732</v>
      </c>
      <c r="AS2922" t="s">
        <v>239</v>
      </c>
      <c r="AT2922" t="s">
        <v>239</v>
      </c>
      <c r="AU2922">
        <v>1</v>
      </c>
      <c r="AW2922" t="s">
        <v>4069</v>
      </c>
      <c r="AX2922" t="s">
        <v>732</v>
      </c>
      <c r="AY2922" t="s">
        <v>109</v>
      </c>
      <c r="AZ2922" t="s">
        <v>732</v>
      </c>
      <c r="BA2922" t="s">
        <v>788</v>
      </c>
      <c r="BB2922">
        <v>-88</v>
      </c>
      <c r="BC2922" t="s">
        <v>221</v>
      </c>
      <c r="BF2922">
        <v>12</v>
      </c>
      <c r="BG2922" t="s">
        <v>221</v>
      </c>
      <c r="BP2922" t="s">
        <v>1254</v>
      </c>
      <c r="BQ2922">
        <v>95</v>
      </c>
      <c r="BR2922" t="s">
        <v>607</v>
      </c>
      <c r="BS2922">
        <v>2</v>
      </c>
      <c r="BZ2922" t="s">
        <v>607</v>
      </c>
      <c r="CA2922" t="s">
        <v>4598</v>
      </c>
    </row>
    <row r="2923" spans="1:79" hidden="1" x14ac:dyDescent="0.25">
      <c r="A2923" t="s">
        <v>4056</v>
      </c>
      <c r="B2923" t="s">
        <v>4057</v>
      </c>
      <c r="C2923" t="s">
        <v>4058</v>
      </c>
      <c r="D2923" t="s">
        <v>4128</v>
      </c>
      <c r="E2923" t="s">
        <v>4129</v>
      </c>
      <c r="F2923" s="1">
        <v>36005</v>
      </c>
      <c r="G2923" s="4">
        <v>0</v>
      </c>
      <c r="H2923" t="s">
        <v>3944</v>
      </c>
      <c r="I2923">
        <v>1</v>
      </c>
      <c r="J2923" t="s">
        <v>221</v>
      </c>
      <c r="K2923" t="s">
        <v>222</v>
      </c>
      <c r="L2923">
        <v>1</v>
      </c>
      <c r="M2923">
        <v>1</v>
      </c>
      <c r="N2923" t="s">
        <v>4594</v>
      </c>
      <c r="P2923" t="s">
        <v>224</v>
      </c>
      <c r="Q2923" t="s">
        <v>732</v>
      </c>
      <c r="R2923" t="s">
        <v>226</v>
      </c>
      <c r="S2923" t="s">
        <v>227</v>
      </c>
      <c r="T2923">
        <v>0.17</v>
      </c>
      <c r="V2923">
        <v>0.02</v>
      </c>
      <c r="W2923">
        <v>0.02</v>
      </c>
      <c r="X2923" t="s">
        <v>281</v>
      </c>
      <c r="Y2923" t="s">
        <v>243</v>
      </c>
      <c r="Z2923" t="s">
        <v>4062</v>
      </c>
      <c r="AA2923" t="s">
        <v>3947</v>
      </c>
      <c r="AC2923" t="s">
        <v>4064</v>
      </c>
      <c r="AD2923" t="e">
        <f>-Site:Sacramento River</f>
        <v>#NAME?</v>
      </c>
      <c r="AE2923" t="s">
        <v>4066</v>
      </c>
      <c r="AF2923" t="s">
        <v>736</v>
      </c>
      <c r="AG2923" t="s">
        <v>4064</v>
      </c>
      <c r="AH2923" t="s">
        <v>4067</v>
      </c>
      <c r="AJ2923" t="s">
        <v>237</v>
      </c>
      <c r="AK2923">
        <v>38.060001</v>
      </c>
      <c r="AL2923">
        <v>-121.80999755859401</v>
      </c>
      <c r="AM2923" t="s">
        <v>732</v>
      </c>
      <c r="AN2923" t="s">
        <v>239</v>
      </c>
      <c r="AO2923" t="s">
        <v>240</v>
      </c>
      <c r="AP2923" t="s">
        <v>4068</v>
      </c>
      <c r="AQ2923" t="s">
        <v>242</v>
      </c>
      <c r="AR2923" t="s">
        <v>732</v>
      </c>
      <c r="AS2923" t="s">
        <v>239</v>
      </c>
      <c r="AT2923" t="s">
        <v>239</v>
      </c>
      <c r="AU2923">
        <v>1</v>
      </c>
      <c r="AW2923" t="s">
        <v>4069</v>
      </c>
      <c r="AX2923" t="s">
        <v>732</v>
      </c>
      <c r="AY2923" t="s">
        <v>109</v>
      </c>
      <c r="AZ2923" t="s">
        <v>732</v>
      </c>
      <c r="BA2923" t="s">
        <v>788</v>
      </c>
      <c r="BB2923">
        <v>-88</v>
      </c>
      <c r="BC2923" t="s">
        <v>221</v>
      </c>
      <c r="BF2923">
        <v>10</v>
      </c>
      <c r="BG2923" t="s">
        <v>221</v>
      </c>
      <c r="BP2923" t="s">
        <v>1233</v>
      </c>
      <c r="BQ2923">
        <v>67</v>
      </c>
      <c r="BR2923" t="s">
        <v>357</v>
      </c>
      <c r="BS2923">
        <v>5</v>
      </c>
      <c r="BZ2923" t="s">
        <v>607</v>
      </c>
      <c r="CA2923" t="s">
        <v>4599</v>
      </c>
    </row>
    <row r="2924" spans="1:79" x14ac:dyDescent="0.25">
      <c r="A2924" t="s">
        <v>4056</v>
      </c>
      <c r="B2924" t="s">
        <v>4057</v>
      </c>
      <c r="C2924" t="s">
        <v>4058</v>
      </c>
      <c r="D2924" t="s">
        <v>4125</v>
      </c>
      <c r="E2924" t="s">
        <v>4126</v>
      </c>
      <c r="F2924" s="1">
        <v>36005</v>
      </c>
      <c r="G2924" s="4">
        <v>0</v>
      </c>
      <c r="H2924" t="s">
        <v>3944</v>
      </c>
      <c r="I2924">
        <v>1</v>
      </c>
      <c r="J2924" t="s">
        <v>221</v>
      </c>
      <c r="K2924" t="s">
        <v>222</v>
      </c>
      <c r="L2924">
        <v>1</v>
      </c>
      <c r="M2924">
        <v>1</v>
      </c>
      <c r="N2924" t="s">
        <v>4594</v>
      </c>
      <c r="P2924" t="s">
        <v>224</v>
      </c>
      <c r="Q2924" t="s">
        <v>732</v>
      </c>
      <c r="R2924" t="s">
        <v>226</v>
      </c>
      <c r="S2924" t="s">
        <v>227</v>
      </c>
      <c r="T2924">
        <v>0.15</v>
      </c>
      <c r="V2924">
        <v>0.02</v>
      </c>
      <c r="W2924">
        <v>0.02</v>
      </c>
      <c r="X2924" t="s">
        <v>281</v>
      </c>
      <c r="Y2924" t="s">
        <v>243</v>
      </c>
      <c r="Z2924" t="s">
        <v>4062</v>
      </c>
      <c r="AA2924" t="s">
        <v>3947</v>
      </c>
      <c r="AC2924" t="s">
        <v>4064</v>
      </c>
      <c r="AD2924" t="e">
        <f>-Site:(San) Joaquin River</f>
        <v>#NAME?</v>
      </c>
      <c r="AE2924" t="s">
        <v>4066</v>
      </c>
      <c r="AF2924" t="s">
        <v>736</v>
      </c>
      <c r="AG2924" t="s">
        <v>4064</v>
      </c>
      <c r="AH2924" t="s">
        <v>4067</v>
      </c>
      <c r="AJ2924" t="s">
        <v>237</v>
      </c>
      <c r="AK2924">
        <v>38.021000000000001</v>
      </c>
      <c r="AL2924">
        <v>-121.80500030517599</v>
      </c>
      <c r="AM2924" t="s">
        <v>732</v>
      </c>
      <c r="AN2924" t="s">
        <v>239</v>
      </c>
      <c r="AO2924" t="s">
        <v>240</v>
      </c>
      <c r="AP2924" t="s">
        <v>4068</v>
      </c>
      <c r="AQ2924" t="s">
        <v>242</v>
      </c>
      <c r="AR2924" t="s">
        <v>732</v>
      </c>
      <c r="AS2924" t="s">
        <v>239</v>
      </c>
      <c r="AT2924" t="s">
        <v>239</v>
      </c>
      <c r="AU2924">
        <v>1</v>
      </c>
      <c r="AW2924" t="s">
        <v>4069</v>
      </c>
      <c r="AX2924" t="s">
        <v>732</v>
      </c>
      <c r="AY2924" t="s">
        <v>109</v>
      </c>
      <c r="AZ2924" t="s">
        <v>732</v>
      </c>
      <c r="BA2924" t="s">
        <v>788</v>
      </c>
      <c r="BB2924">
        <v>-88</v>
      </c>
      <c r="BC2924" t="s">
        <v>221</v>
      </c>
      <c r="BF2924">
        <v>9</v>
      </c>
      <c r="BG2924" t="s">
        <v>221</v>
      </c>
      <c r="BP2924" t="s">
        <v>4111</v>
      </c>
      <c r="BQ2924">
        <v>13</v>
      </c>
      <c r="BR2924" t="s">
        <v>357</v>
      </c>
      <c r="BS2924">
        <v>5</v>
      </c>
      <c r="BZ2924" t="s">
        <v>607</v>
      </c>
      <c r="CA2924" t="s">
        <v>4600</v>
      </c>
    </row>
    <row r="2925" spans="1:79" hidden="1" x14ac:dyDescent="0.25">
      <c r="A2925" t="s">
        <v>4056</v>
      </c>
      <c r="B2925" t="s">
        <v>4057</v>
      </c>
      <c r="C2925" t="s">
        <v>4058</v>
      </c>
      <c r="D2925" t="s">
        <v>4370</v>
      </c>
      <c r="E2925" t="s">
        <v>4371</v>
      </c>
      <c r="F2925" s="1">
        <v>36006</v>
      </c>
      <c r="G2925" s="4">
        <v>0</v>
      </c>
      <c r="H2925" t="s">
        <v>3944</v>
      </c>
      <c r="I2925">
        <v>1</v>
      </c>
      <c r="J2925" t="s">
        <v>221</v>
      </c>
      <c r="K2925" t="s">
        <v>222</v>
      </c>
      <c r="L2925">
        <v>1</v>
      </c>
      <c r="M2925">
        <v>1</v>
      </c>
      <c r="N2925" t="s">
        <v>4594</v>
      </c>
      <c r="P2925" t="s">
        <v>224</v>
      </c>
      <c r="Q2925" t="s">
        <v>732</v>
      </c>
      <c r="R2925" t="s">
        <v>226</v>
      </c>
      <c r="S2925" t="s">
        <v>227</v>
      </c>
      <c r="T2925">
        <v>2.15</v>
      </c>
      <c r="V2925">
        <v>0.02</v>
      </c>
      <c r="W2925">
        <v>0.02</v>
      </c>
      <c r="X2925" t="s">
        <v>281</v>
      </c>
      <c r="Y2925" t="s">
        <v>243</v>
      </c>
      <c r="Z2925" t="s">
        <v>4062</v>
      </c>
      <c r="AA2925" t="s">
        <v>3947</v>
      </c>
      <c r="AC2925" t="s">
        <v>4064</v>
      </c>
      <c r="AD2925" t="e">
        <f>-Site:Standish Dam</f>
        <v>#NAME?</v>
      </c>
      <c r="AE2925" t="s">
        <v>4066</v>
      </c>
      <c r="AF2925" t="s">
        <v>736</v>
      </c>
      <c r="AG2925" t="s">
        <v>4064</v>
      </c>
      <c r="AH2925" t="s">
        <v>4067</v>
      </c>
      <c r="AJ2925" t="s">
        <v>237</v>
      </c>
      <c r="AK2925">
        <v>37.451672000000002</v>
      </c>
      <c r="AL2925">
        <v>-121.921501159668</v>
      </c>
      <c r="AM2925" t="s">
        <v>732</v>
      </c>
      <c r="AN2925" t="s">
        <v>239</v>
      </c>
      <c r="AO2925" t="s">
        <v>240</v>
      </c>
      <c r="AP2925" t="s">
        <v>4068</v>
      </c>
      <c r="AQ2925" t="s">
        <v>242</v>
      </c>
      <c r="AR2925" t="s">
        <v>732</v>
      </c>
      <c r="AS2925" t="s">
        <v>239</v>
      </c>
      <c r="AT2925" t="s">
        <v>239</v>
      </c>
      <c r="AU2925">
        <v>1</v>
      </c>
      <c r="AW2925" t="s">
        <v>4069</v>
      </c>
      <c r="AX2925" t="s">
        <v>732</v>
      </c>
      <c r="AY2925" t="s">
        <v>109</v>
      </c>
      <c r="AZ2925" t="s">
        <v>732</v>
      </c>
      <c r="BA2925" t="s">
        <v>788</v>
      </c>
      <c r="BB2925">
        <v>-88</v>
      </c>
      <c r="BC2925" t="s">
        <v>221</v>
      </c>
      <c r="BF2925">
        <v>0</v>
      </c>
      <c r="BG2925" t="s">
        <v>221</v>
      </c>
      <c r="BP2925" t="s">
        <v>4178</v>
      </c>
      <c r="BQ2925">
        <v>85</v>
      </c>
      <c r="BR2925" t="s">
        <v>607</v>
      </c>
      <c r="BS2925">
        <v>2</v>
      </c>
      <c r="BZ2925" t="s">
        <v>607</v>
      </c>
      <c r="CA2925" t="s">
        <v>4601</v>
      </c>
    </row>
    <row r="2926" spans="1:79" hidden="1" x14ac:dyDescent="0.25">
      <c r="A2926" t="s">
        <v>4056</v>
      </c>
      <c r="B2926" t="s">
        <v>4057</v>
      </c>
      <c r="C2926" t="s">
        <v>4058</v>
      </c>
      <c r="D2926" t="s">
        <v>4455</v>
      </c>
      <c r="E2926" t="s">
        <v>4456</v>
      </c>
      <c r="F2926" s="1">
        <v>36006</v>
      </c>
      <c r="G2926" s="4">
        <v>0</v>
      </c>
      <c r="H2926" t="s">
        <v>3944</v>
      </c>
      <c r="I2926">
        <v>1</v>
      </c>
      <c r="J2926" t="s">
        <v>221</v>
      </c>
      <c r="K2926" t="s">
        <v>222</v>
      </c>
      <c r="L2926">
        <v>1</v>
      </c>
      <c r="M2926">
        <v>1</v>
      </c>
      <c r="N2926" t="s">
        <v>4594</v>
      </c>
      <c r="P2926" t="s">
        <v>224</v>
      </c>
      <c r="Q2926" t="s">
        <v>732</v>
      </c>
      <c r="R2926" t="s">
        <v>226</v>
      </c>
      <c r="S2926" t="s">
        <v>227</v>
      </c>
      <c r="T2926">
        <v>6.13</v>
      </c>
      <c r="V2926">
        <v>0.02</v>
      </c>
      <c r="W2926">
        <v>0.02</v>
      </c>
      <c r="X2926" t="s">
        <v>281</v>
      </c>
      <c r="Y2926" t="s">
        <v>243</v>
      </c>
      <c r="Z2926" t="s">
        <v>4062</v>
      </c>
      <c r="AA2926" t="s">
        <v>3947</v>
      </c>
      <c r="AC2926" t="s">
        <v>4064</v>
      </c>
      <c r="AD2926" t="e">
        <f>-Site:Guadalupe River</f>
        <v>#NAME?</v>
      </c>
      <c r="AE2926" t="s">
        <v>4066</v>
      </c>
      <c r="AF2926" t="s">
        <v>736</v>
      </c>
      <c r="AG2926" t="s">
        <v>4064</v>
      </c>
      <c r="AH2926" t="s">
        <v>4067</v>
      </c>
      <c r="AJ2926" t="s">
        <v>237</v>
      </c>
      <c r="AK2926">
        <v>37.425998999999997</v>
      </c>
      <c r="AL2926">
        <v>-121.98000335693401</v>
      </c>
      <c r="AM2926" t="s">
        <v>732</v>
      </c>
      <c r="AN2926" t="s">
        <v>239</v>
      </c>
      <c r="AO2926" t="s">
        <v>240</v>
      </c>
      <c r="AP2926" t="s">
        <v>4068</v>
      </c>
      <c r="AQ2926" t="s">
        <v>242</v>
      </c>
      <c r="AR2926" t="s">
        <v>732</v>
      </c>
      <c r="AS2926" t="s">
        <v>239</v>
      </c>
      <c r="AT2926" t="s">
        <v>239</v>
      </c>
      <c r="AU2926">
        <v>1</v>
      </c>
      <c r="AW2926" t="s">
        <v>4069</v>
      </c>
      <c r="AX2926" t="s">
        <v>732</v>
      </c>
      <c r="AY2926" t="s">
        <v>109</v>
      </c>
      <c r="AZ2926" t="s">
        <v>732</v>
      </c>
      <c r="BA2926" t="s">
        <v>788</v>
      </c>
      <c r="BB2926">
        <v>-88</v>
      </c>
      <c r="BC2926" t="s">
        <v>221</v>
      </c>
      <c r="BF2926">
        <v>0</v>
      </c>
      <c r="BG2926" t="s">
        <v>221</v>
      </c>
      <c r="BP2926" t="s">
        <v>4178</v>
      </c>
      <c r="BQ2926">
        <v>85</v>
      </c>
      <c r="BR2926" t="s">
        <v>607</v>
      </c>
      <c r="BS2926">
        <v>2</v>
      </c>
      <c r="BZ2926" t="s">
        <v>607</v>
      </c>
      <c r="CA2926" t="s">
        <v>4602</v>
      </c>
    </row>
    <row r="2927" spans="1:79" hidden="1" x14ac:dyDescent="0.25">
      <c r="A2927" t="s">
        <v>4056</v>
      </c>
      <c r="B2927" t="s">
        <v>4057</v>
      </c>
      <c r="C2927" t="s">
        <v>4603</v>
      </c>
      <c r="D2927" t="s">
        <v>4093</v>
      </c>
      <c r="E2927" t="s">
        <v>4094</v>
      </c>
      <c r="F2927" s="1">
        <v>36192</v>
      </c>
      <c r="G2927" s="4">
        <v>0</v>
      </c>
      <c r="H2927" t="s">
        <v>3944</v>
      </c>
      <c r="I2927">
        <v>1</v>
      </c>
      <c r="J2927" t="s">
        <v>221</v>
      </c>
      <c r="K2927" t="s">
        <v>222</v>
      </c>
      <c r="L2927">
        <v>1</v>
      </c>
      <c r="M2927">
        <v>1</v>
      </c>
      <c r="N2927" t="s">
        <v>4604</v>
      </c>
      <c r="P2927" t="s">
        <v>224</v>
      </c>
      <c r="Q2927" t="s">
        <v>732</v>
      </c>
      <c r="R2927" t="s">
        <v>226</v>
      </c>
      <c r="S2927" t="s">
        <v>227</v>
      </c>
      <c r="T2927">
        <v>0.17199999999999999</v>
      </c>
      <c r="V2927">
        <v>0.02</v>
      </c>
      <c r="W2927">
        <v>0.02</v>
      </c>
      <c r="X2927" t="s">
        <v>281</v>
      </c>
      <c r="Y2927" t="s">
        <v>243</v>
      </c>
      <c r="Z2927" t="s">
        <v>4062</v>
      </c>
      <c r="AA2927" t="s">
        <v>3947</v>
      </c>
      <c r="AC2927" t="s">
        <v>4064</v>
      </c>
      <c r="AD2927" t="e">
        <f>-Site:Redwood Creek</f>
        <v>#NAME?</v>
      </c>
      <c r="AE2927" t="s">
        <v>4066</v>
      </c>
      <c r="AF2927" t="s">
        <v>736</v>
      </c>
      <c r="AG2927" t="s">
        <v>4064</v>
      </c>
      <c r="AH2927" t="s">
        <v>4067</v>
      </c>
      <c r="AJ2927" t="s">
        <v>237</v>
      </c>
      <c r="AK2927">
        <v>37.558998000000003</v>
      </c>
      <c r="AL2927">
        <v>-122.20899963378901</v>
      </c>
      <c r="AM2927" t="s">
        <v>732</v>
      </c>
      <c r="AN2927" t="s">
        <v>239</v>
      </c>
      <c r="AO2927" t="s">
        <v>240</v>
      </c>
      <c r="AP2927" t="s">
        <v>4068</v>
      </c>
      <c r="AQ2927" t="s">
        <v>242</v>
      </c>
      <c r="AR2927" t="s">
        <v>732</v>
      </c>
      <c r="AS2927" t="s">
        <v>239</v>
      </c>
      <c r="AT2927" t="s">
        <v>239</v>
      </c>
      <c r="AU2927">
        <v>1</v>
      </c>
      <c r="AW2927" t="s">
        <v>4069</v>
      </c>
      <c r="AX2927" t="s">
        <v>732</v>
      </c>
      <c r="AY2927" t="s">
        <v>109</v>
      </c>
      <c r="AZ2927" t="s">
        <v>732</v>
      </c>
      <c r="BA2927" t="s">
        <v>788</v>
      </c>
      <c r="BB2927">
        <v>-88</v>
      </c>
      <c r="BC2927" t="s">
        <v>221</v>
      </c>
      <c r="BF2927">
        <v>3</v>
      </c>
      <c r="BG2927" t="s">
        <v>221</v>
      </c>
      <c r="BP2927" t="s">
        <v>4084</v>
      </c>
      <c r="BQ2927">
        <v>81</v>
      </c>
      <c r="BR2927" t="s">
        <v>607</v>
      </c>
      <c r="BS2927">
        <v>2</v>
      </c>
      <c r="BZ2927" t="s">
        <v>607</v>
      </c>
      <c r="CA2927" t="s">
        <v>4605</v>
      </c>
    </row>
    <row r="2928" spans="1:79" hidden="1" x14ac:dyDescent="0.25">
      <c r="A2928" t="s">
        <v>4056</v>
      </c>
      <c r="B2928" t="s">
        <v>4057</v>
      </c>
      <c r="C2928" t="s">
        <v>4603</v>
      </c>
      <c r="D2928" t="s">
        <v>4173</v>
      </c>
      <c r="E2928" t="s">
        <v>4174</v>
      </c>
      <c r="F2928" s="1">
        <v>36192</v>
      </c>
      <c r="G2928" s="4">
        <v>0</v>
      </c>
      <c r="H2928" t="s">
        <v>3944</v>
      </c>
      <c r="I2928">
        <v>1</v>
      </c>
      <c r="J2928" t="s">
        <v>221</v>
      </c>
      <c r="K2928" t="s">
        <v>222</v>
      </c>
      <c r="L2928">
        <v>1</v>
      </c>
      <c r="M2928">
        <v>1</v>
      </c>
      <c r="N2928" t="s">
        <v>4604</v>
      </c>
      <c r="P2928" t="s">
        <v>224</v>
      </c>
      <c r="Q2928" t="s">
        <v>732</v>
      </c>
      <c r="R2928" t="s">
        <v>226</v>
      </c>
      <c r="S2928" t="s">
        <v>227</v>
      </c>
      <c r="T2928">
        <v>0.33100000000000002</v>
      </c>
      <c r="V2928">
        <v>0.02</v>
      </c>
      <c r="W2928">
        <v>0.02</v>
      </c>
      <c r="X2928" t="s">
        <v>281</v>
      </c>
      <c r="Y2928" t="s">
        <v>243</v>
      </c>
      <c r="Z2928" t="s">
        <v>4062</v>
      </c>
      <c r="AA2928" t="s">
        <v>3947</v>
      </c>
      <c r="AC2928" t="s">
        <v>4064</v>
      </c>
      <c r="AD2928" t="e">
        <f>-Site:Coyote Creek</f>
        <v>#NAME?</v>
      </c>
      <c r="AE2928" t="s">
        <v>4066</v>
      </c>
      <c r="AF2928" t="s">
        <v>736</v>
      </c>
      <c r="AG2928" t="s">
        <v>4064</v>
      </c>
      <c r="AH2928" t="s">
        <v>4067</v>
      </c>
      <c r="AJ2928" t="s">
        <v>237</v>
      </c>
      <c r="AK2928">
        <v>37.469002000000003</v>
      </c>
      <c r="AL2928">
        <v>-122.06300354003901</v>
      </c>
      <c r="AM2928" t="s">
        <v>732</v>
      </c>
      <c r="AN2928" t="s">
        <v>239</v>
      </c>
      <c r="AO2928" t="s">
        <v>240</v>
      </c>
      <c r="AP2928" t="s">
        <v>4068</v>
      </c>
      <c r="AQ2928" t="s">
        <v>242</v>
      </c>
      <c r="AR2928" t="s">
        <v>732</v>
      </c>
      <c r="AS2928" t="s">
        <v>239</v>
      </c>
      <c r="AT2928" t="s">
        <v>239</v>
      </c>
      <c r="AU2928">
        <v>1</v>
      </c>
      <c r="AW2928" t="s">
        <v>4069</v>
      </c>
      <c r="AX2928" t="s">
        <v>732</v>
      </c>
      <c r="AY2928" t="s">
        <v>109</v>
      </c>
      <c r="AZ2928" t="s">
        <v>732</v>
      </c>
      <c r="BA2928" t="s">
        <v>788</v>
      </c>
      <c r="BB2928">
        <v>-88</v>
      </c>
      <c r="BC2928" t="s">
        <v>221</v>
      </c>
      <c r="BF2928">
        <v>6.5</v>
      </c>
      <c r="BG2928" t="s">
        <v>221</v>
      </c>
      <c r="BP2928" t="s">
        <v>4088</v>
      </c>
      <c r="BQ2928">
        <v>1</v>
      </c>
      <c r="BR2928" t="s">
        <v>607</v>
      </c>
      <c r="BS2928">
        <v>2</v>
      </c>
      <c r="BZ2928" t="s">
        <v>607</v>
      </c>
      <c r="CA2928" t="s">
        <v>4606</v>
      </c>
    </row>
    <row r="2929" spans="1:79" hidden="1" x14ac:dyDescent="0.25">
      <c r="A2929" t="s">
        <v>4056</v>
      </c>
      <c r="B2929" t="s">
        <v>4057</v>
      </c>
      <c r="C2929" t="s">
        <v>4603</v>
      </c>
      <c r="D2929" t="s">
        <v>4090</v>
      </c>
      <c r="E2929" t="s">
        <v>4091</v>
      </c>
      <c r="F2929" s="1">
        <v>36192</v>
      </c>
      <c r="G2929" s="4">
        <v>0</v>
      </c>
      <c r="H2929" t="s">
        <v>3944</v>
      </c>
      <c r="I2929">
        <v>1</v>
      </c>
      <c r="J2929" t="s">
        <v>221</v>
      </c>
      <c r="K2929" t="s">
        <v>222</v>
      </c>
      <c r="L2929">
        <v>1</v>
      </c>
      <c r="M2929">
        <v>1</v>
      </c>
      <c r="N2929" t="s">
        <v>4604</v>
      </c>
      <c r="P2929" t="s">
        <v>224</v>
      </c>
      <c r="Q2929" t="s">
        <v>732</v>
      </c>
      <c r="R2929" t="s">
        <v>226</v>
      </c>
      <c r="S2929" t="s">
        <v>227</v>
      </c>
      <c r="T2929">
        <v>0.125</v>
      </c>
      <c r="V2929">
        <v>0.02</v>
      </c>
      <c r="W2929">
        <v>0.02</v>
      </c>
      <c r="X2929" t="s">
        <v>281</v>
      </c>
      <c r="Y2929" t="s">
        <v>243</v>
      </c>
      <c r="Z2929" t="s">
        <v>4062</v>
      </c>
      <c r="AA2929" t="s">
        <v>3947</v>
      </c>
      <c r="AC2929" t="s">
        <v>4064</v>
      </c>
      <c r="AD2929" t="e">
        <f>-Site:Oyster Point</f>
        <v>#NAME?</v>
      </c>
      <c r="AE2929" t="s">
        <v>4066</v>
      </c>
      <c r="AF2929" t="s">
        <v>736</v>
      </c>
      <c r="AG2929" t="s">
        <v>4064</v>
      </c>
      <c r="AH2929" t="s">
        <v>4067</v>
      </c>
      <c r="AJ2929" t="s">
        <v>237</v>
      </c>
      <c r="AK2929">
        <v>37.668998999999999</v>
      </c>
      <c r="AL2929">
        <v>-122.32900238037099</v>
      </c>
      <c r="AM2929" t="s">
        <v>732</v>
      </c>
      <c r="AN2929" t="s">
        <v>239</v>
      </c>
      <c r="AO2929" t="s">
        <v>240</v>
      </c>
      <c r="AP2929" t="s">
        <v>4068</v>
      </c>
      <c r="AQ2929" t="s">
        <v>242</v>
      </c>
      <c r="AR2929" t="s">
        <v>732</v>
      </c>
      <c r="AS2929" t="s">
        <v>239</v>
      </c>
      <c r="AT2929" t="s">
        <v>239</v>
      </c>
      <c r="AU2929">
        <v>1</v>
      </c>
      <c r="AW2929" t="s">
        <v>4069</v>
      </c>
      <c r="AX2929" t="s">
        <v>732</v>
      </c>
      <c r="AY2929" t="s">
        <v>109</v>
      </c>
      <c r="AZ2929" t="s">
        <v>732</v>
      </c>
      <c r="BA2929" t="s">
        <v>788</v>
      </c>
      <c r="BB2929">
        <v>-88</v>
      </c>
      <c r="BC2929" t="s">
        <v>221</v>
      </c>
      <c r="BF2929">
        <v>9</v>
      </c>
      <c r="BG2929" t="s">
        <v>221</v>
      </c>
      <c r="BP2929" t="s">
        <v>4084</v>
      </c>
      <c r="BQ2929">
        <v>81</v>
      </c>
      <c r="BR2929" t="s">
        <v>607</v>
      </c>
      <c r="BS2929">
        <v>2</v>
      </c>
      <c r="BZ2929" t="s">
        <v>607</v>
      </c>
      <c r="CA2929" t="s">
        <v>4607</v>
      </c>
    </row>
    <row r="2930" spans="1:79" hidden="1" x14ac:dyDescent="0.25">
      <c r="A2930" t="s">
        <v>4056</v>
      </c>
      <c r="B2930" t="s">
        <v>4057</v>
      </c>
      <c r="C2930" t="s">
        <v>4603</v>
      </c>
      <c r="D2930" t="s">
        <v>4169</v>
      </c>
      <c r="E2930" t="s">
        <v>4170</v>
      </c>
      <c r="F2930" s="1">
        <v>36192</v>
      </c>
      <c r="G2930" s="4">
        <v>0</v>
      </c>
      <c r="H2930" t="s">
        <v>3944</v>
      </c>
      <c r="I2930">
        <v>1</v>
      </c>
      <c r="J2930" t="s">
        <v>221</v>
      </c>
      <c r="K2930" t="s">
        <v>222</v>
      </c>
      <c r="L2930">
        <v>1</v>
      </c>
      <c r="M2930">
        <v>1</v>
      </c>
      <c r="N2930" t="s">
        <v>4604</v>
      </c>
      <c r="P2930" t="s">
        <v>224</v>
      </c>
      <c r="Q2930" t="s">
        <v>732</v>
      </c>
      <c r="R2930" t="s">
        <v>226</v>
      </c>
      <c r="S2930" t="s">
        <v>227</v>
      </c>
      <c r="T2930">
        <v>0.13500000000000001</v>
      </c>
      <c r="V2930">
        <v>0.02</v>
      </c>
      <c r="W2930">
        <v>0.02</v>
      </c>
      <c r="X2930" t="s">
        <v>281</v>
      </c>
      <c r="Y2930" t="s">
        <v>243</v>
      </c>
      <c r="Z2930" t="s">
        <v>4062</v>
      </c>
      <c r="AA2930" t="s">
        <v>3947</v>
      </c>
      <c r="AC2930" t="s">
        <v>4064</v>
      </c>
      <c r="AD2930" t="e">
        <f>-Site:(San) Bruno Shoal</f>
        <v>#NAME?</v>
      </c>
      <c r="AE2930" t="s">
        <v>4066</v>
      </c>
      <c r="AF2930" t="s">
        <v>736</v>
      </c>
      <c r="AG2930" t="s">
        <v>4064</v>
      </c>
      <c r="AH2930" t="s">
        <v>4067</v>
      </c>
      <c r="AJ2930" t="s">
        <v>237</v>
      </c>
      <c r="AK2930">
        <v>37.615001999999997</v>
      </c>
      <c r="AL2930">
        <v>-122.28199768066401</v>
      </c>
      <c r="AM2930" t="s">
        <v>732</v>
      </c>
      <c r="AN2930" t="s">
        <v>239</v>
      </c>
      <c r="AO2930" t="s">
        <v>240</v>
      </c>
      <c r="AP2930" t="s">
        <v>4068</v>
      </c>
      <c r="AQ2930" t="s">
        <v>242</v>
      </c>
      <c r="AR2930" t="s">
        <v>732</v>
      </c>
      <c r="AS2930" t="s">
        <v>239</v>
      </c>
      <c r="AT2930" t="s">
        <v>239</v>
      </c>
      <c r="AU2930">
        <v>1</v>
      </c>
      <c r="AW2930" t="s">
        <v>4069</v>
      </c>
      <c r="AX2930" t="s">
        <v>732</v>
      </c>
      <c r="AY2930" t="s">
        <v>109</v>
      </c>
      <c r="AZ2930" t="s">
        <v>732</v>
      </c>
      <c r="BA2930" t="s">
        <v>788</v>
      </c>
      <c r="BB2930">
        <v>-88</v>
      </c>
      <c r="BC2930" t="s">
        <v>221</v>
      </c>
      <c r="BF2930">
        <v>13.5</v>
      </c>
      <c r="BG2930" t="s">
        <v>221</v>
      </c>
      <c r="BP2930" t="s">
        <v>4084</v>
      </c>
      <c r="BQ2930">
        <v>81</v>
      </c>
      <c r="BR2930" t="s">
        <v>607</v>
      </c>
      <c r="BS2930">
        <v>2</v>
      </c>
      <c r="BZ2930" t="s">
        <v>607</v>
      </c>
      <c r="CA2930" t="s">
        <v>4608</v>
      </c>
    </row>
    <row r="2931" spans="1:79" hidden="1" x14ac:dyDescent="0.25">
      <c r="A2931" t="s">
        <v>4056</v>
      </c>
      <c r="B2931" t="s">
        <v>4057</v>
      </c>
      <c r="C2931" t="s">
        <v>4603</v>
      </c>
      <c r="D2931" t="s">
        <v>4096</v>
      </c>
      <c r="E2931" t="s">
        <v>4097</v>
      </c>
      <c r="F2931" s="1">
        <v>36193</v>
      </c>
      <c r="G2931" s="4">
        <v>0</v>
      </c>
      <c r="H2931" t="s">
        <v>3944</v>
      </c>
      <c r="I2931">
        <v>1</v>
      </c>
      <c r="J2931" t="s">
        <v>221</v>
      </c>
      <c r="K2931" t="s">
        <v>222</v>
      </c>
      <c r="L2931">
        <v>1</v>
      </c>
      <c r="M2931">
        <v>1</v>
      </c>
      <c r="N2931" t="s">
        <v>4604</v>
      </c>
      <c r="P2931" t="s">
        <v>224</v>
      </c>
      <c r="Q2931" t="s">
        <v>732</v>
      </c>
      <c r="R2931" t="s">
        <v>226</v>
      </c>
      <c r="S2931" t="s">
        <v>227</v>
      </c>
      <c r="T2931">
        <v>0.19400000000000001</v>
      </c>
      <c r="V2931">
        <v>0.02</v>
      </c>
      <c r="W2931">
        <v>0.02</v>
      </c>
      <c r="X2931" t="s">
        <v>281</v>
      </c>
      <c r="Y2931" t="s">
        <v>243</v>
      </c>
      <c r="Z2931" t="s">
        <v>4062</v>
      </c>
      <c r="AA2931" t="s">
        <v>3947</v>
      </c>
      <c r="AC2931" t="s">
        <v>4064</v>
      </c>
      <c r="AD2931" t="e">
        <f>-Site:South Bay</f>
        <v>#NAME?</v>
      </c>
      <c r="AE2931" t="s">
        <v>4066</v>
      </c>
      <c r="AF2931" t="s">
        <v>736</v>
      </c>
      <c r="AG2931" t="s">
        <v>4064</v>
      </c>
      <c r="AH2931" t="s">
        <v>4067</v>
      </c>
      <c r="AJ2931" t="s">
        <v>237</v>
      </c>
      <c r="AK2931">
        <v>37.493000000000002</v>
      </c>
      <c r="AL2931">
        <v>-122.087997436523</v>
      </c>
      <c r="AM2931" t="s">
        <v>732</v>
      </c>
      <c r="AN2931" t="s">
        <v>239</v>
      </c>
      <c r="AO2931" t="s">
        <v>240</v>
      </c>
      <c r="AP2931" t="s">
        <v>4068</v>
      </c>
      <c r="AQ2931" t="s">
        <v>242</v>
      </c>
      <c r="AR2931" t="s">
        <v>732</v>
      </c>
      <c r="AS2931" t="s">
        <v>239</v>
      </c>
      <c r="AT2931" t="s">
        <v>239</v>
      </c>
      <c r="AU2931">
        <v>1</v>
      </c>
      <c r="AW2931" t="s">
        <v>4069</v>
      </c>
      <c r="AX2931" t="s">
        <v>732</v>
      </c>
      <c r="AY2931" t="s">
        <v>109</v>
      </c>
      <c r="AZ2931" t="s">
        <v>732</v>
      </c>
      <c r="BA2931" t="s">
        <v>788</v>
      </c>
      <c r="BB2931">
        <v>-88</v>
      </c>
      <c r="BC2931" t="s">
        <v>221</v>
      </c>
      <c r="BF2931">
        <v>3.5</v>
      </c>
      <c r="BG2931" t="s">
        <v>221</v>
      </c>
      <c r="BP2931" t="s">
        <v>4088</v>
      </c>
      <c r="BQ2931">
        <v>1</v>
      </c>
      <c r="BR2931" t="s">
        <v>607</v>
      </c>
      <c r="BS2931">
        <v>2</v>
      </c>
      <c r="BZ2931" t="s">
        <v>607</v>
      </c>
      <c r="CA2931" t="s">
        <v>4609</v>
      </c>
    </row>
    <row r="2932" spans="1:79" hidden="1" x14ac:dyDescent="0.25">
      <c r="A2932" t="s">
        <v>4056</v>
      </c>
      <c r="B2932" t="s">
        <v>4057</v>
      </c>
      <c r="C2932" t="s">
        <v>4603</v>
      </c>
      <c r="D2932" t="s">
        <v>4176</v>
      </c>
      <c r="E2932" t="s">
        <v>4177</v>
      </c>
      <c r="F2932" s="1">
        <v>36193</v>
      </c>
      <c r="G2932" s="4">
        <v>0</v>
      </c>
      <c r="H2932" t="s">
        <v>3944</v>
      </c>
      <c r="I2932">
        <v>1</v>
      </c>
      <c r="J2932" t="s">
        <v>221</v>
      </c>
      <c r="K2932" t="s">
        <v>222</v>
      </c>
      <c r="L2932">
        <v>1</v>
      </c>
      <c r="M2932">
        <v>1</v>
      </c>
      <c r="N2932" t="s">
        <v>4604</v>
      </c>
      <c r="P2932" t="s">
        <v>224</v>
      </c>
      <c r="Q2932" t="s">
        <v>732</v>
      </c>
      <c r="R2932" t="s">
        <v>226</v>
      </c>
      <c r="S2932" t="s">
        <v>227</v>
      </c>
      <c r="T2932">
        <v>0.41099999999999998</v>
      </c>
      <c r="V2932">
        <v>0.02</v>
      </c>
      <c r="W2932">
        <v>0.02</v>
      </c>
      <c r="X2932" t="s">
        <v>281</v>
      </c>
      <c r="Y2932" t="s">
        <v>243</v>
      </c>
      <c r="Z2932" t="s">
        <v>4062</v>
      </c>
      <c r="AA2932" t="s">
        <v>3947</v>
      </c>
      <c r="AC2932" t="s">
        <v>4064</v>
      </c>
      <c r="AD2932" t="e">
        <f>-Site:(San) Jose</f>
        <v>#NAME?</v>
      </c>
      <c r="AE2932" t="s">
        <v>4066</v>
      </c>
      <c r="AF2932" t="s">
        <v>736</v>
      </c>
      <c r="AG2932" t="s">
        <v>4064</v>
      </c>
      <c r="AH2932" t="s">
        <v>4067</v>
      </c>
      <c r="AJ2932" t="s">
        <v>237</v>
      </c>
      <c r="AK2932">
        <v>37.460231999999998</v>
      </c>
      <c r="AL2932">
        <v>-121.97560119628901</v>
      </c>
      <c r="AM2932" t="s">
        <v>732</v>
      </c>
      <c r="AN2932" t="s">
        <v>239</v>
      </c>
      <c r="AO2932" t="s">
        <v>240</v>
      </c>
      <c r="AP2932" t="s">
        <v>4068</v>
      </c>
      <c r="AQ2932" t="s">
        <v>242</v>
      </c>
      <c r="AR2932" t="s">
        <v>732</v>
      </c>
      <c r="AS2932" t="s">
        <v>239</v>
      </c>
      <c r="AT2932" t="s">
        <v>239</v>
      </c>
      <c r="AU2932">
        <v>1</v>
      </c>
      <c r="AW2932" t="s">
        <v>4069</v>
      </c>
      <c r="AX2932" t="s">
        <v>732</v>
      </c>
      <c r="AY2932" t="s">
        <v>109</v>
      </c>
      <c r="AZ2932" t="s">
        <v>732</v>
      </c>
      <c r="BA2932" t="s">
        <v>788</v>
      </c>
      <c r="BB2932">
        <v>-88</v>
      </c>
      <c r="BC2932" t="s">
        <v>221</v>
      </c>
      <c r="BF2932">
        <v>3</v>
      </c>
      <c r="BG2932" t="s">
        <v>221</v>
      </c>
      <c r="BP2932" t="s">
        <v>4178</v>
      </c>
      <c r="BQ2932">
        <v>85</v>
      </c>
      <c r="BR2932" t="s">
        <v>607</v>
      </c>
      <c r="BS2932">
        <v>2</v>
      </c>
      <c r="BZ2932" t="s">
        <v>607</v>
      </c>
      <c r="CA2932" t="s">
        <v>4610</v>
      </c>
    </row>
    <row r="2933" spans="1:79" hidden="1" x14ac:dyDescent="0.25">
      <c r="A2933" t="s">
        <v>4056</v>
      </c>
      <c r="B2933" t="s">
        <v>4057</v>
      </c>
      <c r="C2933" t="s">
        <v>4603</v>
      </c>
      <c r="D2933" t="s">
        <v>4180</v>
      </c>
      <c r="E2933" t="s">
        <v>4181</v>
      </c>
      <c r="F2933" s="1">
        <v>36193</v>
      </c>
      <c r="G2933" s="4">
        <v>0</v>
      </c>
      <c r="H2933" t="s">
        <v>3944</v>
      </c>
      <c r="I2933">
        <v>1</v>
      </c>
      <c r="J2933" t="s">
        <v>221</v>
      </c>
      <c r="K2933" t="s">
        <v>222</v>
      </c>
      <c r="L2933">
        <v>1</v>
      </c>
      <c r="M2933">
        <v>1</v>
      </c>
      <c r="N2933" t="s">
        <v>4604</v>
      </c>
      <c r="P2933" t="s">
        <v>224</v>
      </c>
      <c r="Q2933" t="s">
        <v>732</v>
      </c>
      <c r="R2933" t="s">
        <v>226</v>
      </c>
      <c r="S2933" t="s">
        <v>227</v>
      </c>
      <c r="T2933">
        <v>0.47199999999999998</v>
      </c>
      <c r="V2933">
        <v>0.02</v>
      </c>
      <c r="W2933">
        <v>0.02</v>
      </c>
      <c r="X2933" t="s">
        <v>281</v>
      </c>
      <c r="Y2933" t="s">
        <v>243</v>
      </c>
      <c r="Z2933" t="s">
        <v>4062</v>
      </c>
      <c r="AA2933" t="s">
        <v>3947</v>
      </c>
      <c r="AC2933" t="s">
        <v>4064</v>
      </c>
      <c r="AD2933" t="e">
        <f>-Site:Sunnyvale</f>
        <v>#NAME?</v>
      </c>
      <c r="AE2933" t="s">
        <v>4066</v>
      </c>
      <c r="AF2933" t="s">
        <v>736</v>
      </c>
      <c r="AG2933" t="s">
        <v>4064</v>
      </c>
      <c r="AH2933" t="s">
        <v>4067</v>
      </c>
      <c r="AJ2933" t="s">
        <v>237</v>
      </c>
      <c r="AK2933">
        <v>37.434249999999999</v>
      </c>
      <c r="AL2933">
        <v>-122.01010131835901</v>
      </c>
      <c r="AM2933" t="s">
        <v>732</v>
      </c>
      <c r="AN2933" t="s">
        <v>239</v>
      </c>
      <c r="AO2933" t="s">
        <v>240</v>
      </c>
      <c r="AP2933" t="s">
        <v>4068</v>
      </c>
      <c r="AQ2933" t="s">
        <v>242</v>
      </c>
      <c r="AR2933" t="s">
        <v>732</v>
      </c>
      <c r="AS2933" t="s">
        <v>239</v>
      </c>
      <c r="AT2933" t="s">
        <v>239</v>
      </c>
      <c r="AU2933">
        <v>1</v>
      </c>
      <c r="AW2933" t="s">
        <v>4069</v>
      </c>
      <c r="AX2933" t="s">
        <v>732</v>
      </c>
      <c r="AY2933" t="s">
        <v>109</v>
      </c>
      <c r="AZ2933" t="s">
        <v>732</v>
      </c>
      <c r="BA2933" t="s">
        <v>788</v>
      </c>
      <c r="BB2933">
        <v>-88</v>
      </c>
      <c r="BC2933" t="s">
        <v>221</v>
      </c>
      <c r="BF2933">
        <v>1.5</v>
      </c>
      <c r="BG2933" t="s">
        <v>221</v>
      </c>
      <c r="BP2933" t="s">
        <v>4178</v>
      </c>
      <c r="BQ2933">
        <v>85</v>
      </c>
      <c r="BR2933" t="s">
        <v>607</v>
      </c>
      <c r="BS2933">
        <v>2</v>
      </c>
      <c r="BZ2933" t="s">
        <v>607</v>
      </c>
      <c r="CA2933" t="s">
        <v>4611</v>
      </c>
    </row>
    <row r="2934" spans="1:79" hidden="1" x14ac:dyDescent="0.25">
      <c r="A2934" t="s">
        <v>4056</v>
      </c>
      <c r="B2934" t="s">
        <v>4057</v>
      </c>
      <c r="C2934" t="s">
        <v>4603</v>
      </c>
      <c r="D2934" t="s">
        <v>4081</v>
      </c>
      <c r="E2934" t="s">
        <v>4082</v>
      </c>
      <c r="F2934" s="1">
        <v>36193</v>
      </c>
      <c r="G2934" s="4">
        <v>0</v>
      </c>
      <c r="H2934" t="s">
        <v>3944</v>
      </c>
      <c r="I2934">
        <v>1</v>
      </c>
      <c r="J2934" t="s">
        <v>221</v>
      </c>
      <c r="K2934" t="s">
        <v>222</v>
      </c>
      <c r="L2934">
        <v>1</v>
      </c>
      <c r="M2934">
        <v>1</v>
      </c>
      <c r="N2934" t="s">
        <v>4604</v>
      </c>
      <c r="P2934" t="s">
        <v>224</v>
      </c>
      <c r="Q2934" t="s">
        <v>732</v>
      </c>
      <c r="R2934" t="s">
        <v>226</v>
      </c>
      <c r="S2934" t="s">
        <v>227</v>
      </c>
      <c r="T2934">
        <v>0.26200000000000001</v>
      </c>
      <c r="V2934">
        <v>0.02</v>
      </c>
      <c r="W2934">
        <v>0.02</v>
      </c>
      <c r="X2934" t="s">
        <v>281</v>
      </c>
      <c r="Y2934" t="s">
        <v>243</v>
      </c>
      <c r="Z2934" t="s">
        <v>4062</v>
      </c>
      <c r="AA2934" t="s">
        <v>3947</v>
      </c>
      <c r="AC2934" t="s">
        <v>4064</v>
      </c>
      <c r="AD2934" t="e">
        <f>-Site:Dumbarton Bridge</f>
        <v>#NAME?</v>
      </c>
      <c r="AE2934" t="s">
        <v>4066</v>
      </c>
      <c r="AF2934" t="s">
        <v>736</v>
      </c>
      <c r="AG2934" t="s">
        <v>4064</v>
      </c>
      <c r="AH2934" t="s">
        <v>4067</v>
      </c>
      <c r="AJ2934" t="s">
        <v>237</v>
      </c>
      <c r="AK2934">
        <v>37.514000000000003</v>
      </c>
      <c r="AL2934">
        <v>-122.13500213623</v>
      </c>
      <c r="AM2934" t="s">
        <v>732</v>
      </c>
      <c r="AN2934" t="s">
        <v>239</v>
      </c>
      <c r="AO2934" t="s">
        <v>240</v>
      </c>
      <c r="AP2934" t="s">
        <v>4068</v>
      </c>
      <c r="AQ2934" t="s">
        <v>242</v>
      </c>
      <c r="AR2934" t="s">
        <v>732</v>
      </c>
      <c r="AS2934" t="s">
        <v>239</v>
      </c>
      <c r="AT2934" t="s">
        <v>239</v>
      </c>
      <c r="AU2934">
        <v>1</v>
      </c>
      <c r="AW2934" t="s">
        <v>4069</v>
      </c>
      <c r="AX2934" t="s">
        <v>732</v>
      </c>
      <c r="AY2934" t="s">
        <v>109</v>
      </c>
      <c r="AZ2934" t="s">
        <v>732</v>
      </c>
      <c r="BA2934" t="s">
        <v>788</v>
      </c>
      <c r="BB2934">
        <v>-88</v>
      </c>
      <c r="BC2934" t="s">
        <v>221</v>
      </c>
      <c r="BF2934">
        <v>7.5</v>
      </c>
      <c r="BG2934" t="s">
        <v>221</v>
      </c>
      <c r="BP2934" t="s">
        <v>4084</v>
      </c>
      <c r="BQ2934">
        <v>81</v>
      </c>
      <c r="BR2934" t="s">
        <v>607</v>
      </c>
      <c r="BS2934">
        <v>2</v>
      </c>
      <c r="BZ2934" t="s">
        <v>607</v>
      </c>
      <c r="CA2934" t="s">
        <v>4612</v>
      </c>
    </row>
    <row r="2935" spans="1:79" hidden="1" x14ac:dyDescent="0.25">
      <c r="A2935" t="s">
        <v>4056</v>
      </c>
      <c r="B2935" t="s">
        <v>4057</v>
      </c>
      <c r="C2935" t="s">
        <v>4603</v>
      </c>
      <c r="D2935" t="s">
        <v>4059</v>
      </c>
      <c r="E2935" t="s">
        <v>4060</v>
      </c>
      <c r="F2935" s="1">
        <v>36194</v>
      </c>
      <c r="G2935" s="4">
        <v>0</v>
      </c>
      <c r="H2935" t="s">
        <v>3944</v>
      </c>
      <c r="I2935">
        <v>1</v>
      </c>
      <c r="J2935" t="s">
        <v>221</v>
      </c>
      <c r="K2935" t="s">
        <v>222</v>
      </c>
      <c r="L2935">
        <v>1</v>
      </c>
      <c r="M2935">
        <v>1</v>
      </c>
      <c r="N2935" t="s">
        <v>4604</v>
      </c>
      <c r="P2935" t="s">
        <v>224</v>
      </c>
      <c r="Q2935" t="s">
        <v>732</v>
      </c>
      <c r="R2935" t="s">
        <v>226</v>
      </c>
      <c r="S2935" t="s">
        <v>227</v>
      </c>
      <c r="T2935">
        <v>0.05</v>
      </c>
      <c r="V2935">
        <v>0.02</v>
      </c>
      <c r="W2935">
        <v>0.02</v>
      </c>
      <c r="X2935" t="s">
        <v>281</v>
      </c>
      <c r="Y2935" t="s">
        <v>243</v>
      </c>
      <c r="Z2935" t="s">
        <v>4062</v>
      </c>
      <c r="AA2935" t="s">
        <v>3947</v>
      </c>
      <c r="AC2935" t="s">
        <v>4064</v>
      </c>
      <c r="AD2935" t="e">
        <f>-Site:Golden Gate</f>
        <v>#NAME?</v>
      </c>
      <c r="AE2935" t="s">
        <v>4066</v>
      </c>
      <c r="AF2935" t="s">
        <v>736</v>
      </c>
      <c r="AG2935" t="s">
        <v>4064</v>
      </c>
      <c r="AH2935" t="s">
        <v>4067</v>
      </c>
      <c r="AJ2935" t="s">
        <v>237</v>
      </c>
      <c r="AK2935">
        <v>37.863998000000002</v>
      </c>
      <c r="AL2935">
        <v>-122.673332214355</v>
      </c>
      <c r="AM2935" t="s">
        <v>732</v>
      </c>
      <c r="AN2935" t="s">
        <v>239</v>
      </c>
      <c r="AO2935" t="s">
        <v>240</v>
      </c>
      <c r="AP2935" t="s">
        <v>4068</v>
      </c>
      <c r="AQ2935" t="s">
        <v>242</v>
      </c>
      <c r="AR2935" t="s">
        <v>732</v>
      </c>
      <c r="AS2935" t="s">
        <v>239</v>
      </c>
      <c r="AT2935" t="s">
        <v>239</v>
      </c>
      <c r="AU2935">
        <v>1</v>
      </c>
      <c r="AW2935" t="s">
        <v>4069</v>
      </c>
      <c r="AX2935" t="s">
        <v>732</v>
      </c>
      <c r="AY2935" t="s">
        <v>109</v>
      </c>
      <c r="AZ2935" t="s">
        <v>732</v>
      </c>
      <c r="BA2935" t="s">
        <v>788</v>
      </c>
      <c r="BB2935">
        <v>-88</v>
      </c>
      <c r="BC2935" t="s">
        <v>221</v>
      </c>
      <c r="BF2935">
        <v>21</v>
      </c>
      <c r="BG2935" t="s">
        <v>221</v>
      </c>
      <c r="BP2935" t="s">
        <v>4070</v>
      </c>
      <c r="BQ2935">
        <v>41</v>
      </c>
      <c r="BR2935" t="s">
        <v>607</v>
      </c>
      <c r="BS2935">
        <v>2</v>
      </c>
      <c r="BZ2935" t="s">
        <v>607</v>
      </c>
      <c r="CA2935" t="s">
        <v>4613</v>
      </c>
    </row>
    <row r="2936" spans="1:79" hidden="1" x14ac:dyDescent="0.25">
      <c r="A2936" t="s">
        <v>4056</v>
      </c>
      <c r="B2936" t="s">
        <v>4057</v>
      </c>
      <c r="C2936" t="s">
        <v>4603</v>
      </c>
      <c r="D2936" t="s">
        <v>4103</v>
      </c>
      <c r="E2936" t="s">
        <v>4104</v>
      </c>
      <c r="F2936" s="1">
        <v>36194</v>
      </c>
      <c r="G2936" s="4">
        <v>0</v>
      </c>
      <c r="H2936" t="s">
        <v>3944</v>
      </c>
      <c r="I2936">
        <v>1</v>
      </c>
      <c r="J2936" t="s">
        <v>221</v>
      </c>
      <c r="K2936" t="s">
        <v>222</v>
      </c>
      <c r="L2936">
        <v>1</v>
      </c>
      <c r="M2936">
        <v>1</v>
      </c>
      <c r="N2936" t="s">
        <v>4604</v>
      </c>
      <c r="P2936" t="s">
        <v>224</v>
      </c>
      <c r="Q2936" t="s">
        <v>732</v>
      </c>
      <c r="R2936" t="s">
        <v>226</v>
      </c>
      <c r="S2936" t="s">
        <v>227</v>
      </c>
      <c r="T2936">
        <v>0.06</v>
      </c>
      <c r="V2936">
        <v>0.02</v>
      </c>
      <c r="W2936">
        <v>0.02</v>
      </c>
      <c r="X2936" t="s">
        <v>281</v>
      </c>
      <c r="Y2936" t="s">
        <v>243</v>
      </c>
      <c r="Z2936" t="s">
        <v>4062</v>
      </c>
      <c r="AA2936" t="s">
        <v>3947</v>
      </c>
      <c r="AC2936" t="s">
        <v>4064</v>
      </c>
      <c r="AD2936" t="e">
        <f>-Site:Richardson Bay</f>
        <v>#NAME?</v>
      </c>
      <c r="AE2936" t="s">
        <v>4066</v>
      </c>
      <c r="AF2936" t="s">
        <v>736</v>
      </c>
      <c r="AG2936" t="s">
        <v>4064</v>
      </c>
      <c r="AH2936" t="s">
        <v>4067</v>
      </c>
      <c r="AJ2936" t="s">
        <v>237</v>
      </c>
      <c r="AK2936">
        <v>37.862000000000002</v>
      </c>
      <c r="AL2936">
        <v>-122.478996276855</v>
      </c>
      <c r="AM2936" t="s">
        <v>732</v>
      </c>
      <c r="AN2936" t="s">
        <v>239</v>
      </c>
      <c r="AO2936" t="s">
        <v>240</v>
      </c>
      <c r="AP2936" t="s">
        <v>4068</v>
      </c>
      <c r="AQ2936" t="s">
        <v>242</v>
      </c>
      <c r="AR2936" t="s">
        <v>732</v>
      </c>
      <c r="AS2936" t="s">
        <v>239</v>
      </c>
      <c r="AT2936" t="s">
        <v>239</v>
      </c>
      <c r="AU2936">
        <v>1</v>
      </c>
      <c r="AW2936" t="s">
        <v>4069</v>
      </c>
      <c r="AX2936" t="s">
        <v>732</v>
      </c>
      <c r="AY2936" t="s">
        <v>109</v>
      </c>
      <c r="AZ2936" t="s">
        <v>732</v>
      </c>
      <c r="BA2936" t="s">
        <v>788</v>
      </c>
      <c r="BB2936">
        <v>-88</v>
      </c>
      <c r="BC2936" t="s">
        <v>221</v>
      </c>
      <c r="BF2936">
        <v>3.5</v>
      </c>
      <c r="BG2936" t="s">
        <v>221</v>
      </c>
      <c r="BP2936" t="s">
        <v>4070</v>
      </c>
      <c r="BQ2936">
        <v>41</v>
      </c>
      <c r="BR2936" t="s">
        <v>607</v>
      </c>
      <c r="BS2936">
        <v>2</v>
      </c>
      <c r="BZ2936" t="s">
        <v>607</v>
      </c>
      <c r="CA2936" t="s">
        <v>4614</v>
      </c>
    </row>
    <row r="2937" spans="1:79" hidden="1" x14ac:dyDescent="0.25">
      <c r="A2937" t="s">
        <v>4056</v>
      </c>
      <c r="B2937" t="s">
        <v>4057</v>
      </c>
      <c r="C2937" t="s">
        <v>4603</v>
      </c>
      <c r="D2937" t="s">
        <v>4192</v>
      </c>
      <c r="E2937" t="s">
        <v>4193</v>
      </c>
      <c r="F2937" s="1">
        <v>36194</v>
      </c>
      <c r="G2937" s="4">
        <v>0</v>
      </c>
      <c r="H2937" t="s">
        <v>3944</v>
      </c>
      <c r="I2937">
        <v>1</v>
      </c>
      <c r="J2937" t="s">
        <v>221</v>
      </c>
      <c r="K2937" t="s">
        <v>222</v>
      </c>
      <c r="L2937">
        <v>1</v>
      </c>
      <c r="M2937">
        <v>1</v>
      </c>
      <c r="N2937" t="s">
        <v>4615</v>
      </c>
      <c r="P2937" t="s">
        <v>224</v>
      </c>
      <c r="Q2937" t="s">
        <v>732</v>
      </c>
      <c r="R2937" t="s">
        <v>226</v>
      </c>
      <c r="S2937" t="s">
        <v>227</v>
      </c>
      <c r="T2937">
        <v>7.9000000000000001E-2</v>
      </c>
      <c r="V2937">
        <v>0.02</v>
      </c>
      <c r="W2937">
        <v>0.02</v>
      </c>
      <c r="X2937" t="s">
        <v>281</v>
      </c>
      <c r="Y2937" t="s">
        <v>243</v>
      </c>
      <c r="Z2937" t="s">
        <v>4062</v>
      </c>
      <c r="AA2937" t="s">
        <v>3947</v>
      </c>
      <c r="AC2937" t="s">
        <v>4064</v>
      </c>
      <c r="AD2937" t="e">
        <f>-Site:(Red) Rock</f>
        <v>#NAME?</v>
      </c>
      <c r="AE2937" t="s">
        <v>4066</v>
      </c>
      <c r="AF2937" t="s">
        <v>736</v>
      </c>
      <c r="AG2937" t="s">
        <v>4064</v>
      </c>
      <c r="AH2937" t="s">
        <v>4067</v>
      </c>
      <c r="AJ2937" t="s">
        <v>237</v>
      </c>
      <c r="AK2937">
        <v>37.917999000000002</v>
      </c>
      <c r="AL2937">
        <v>-122.435997009277</v>
      </c>
      <c r="AM2937" t="s">
        <v>732</v>
      </c>
      <c r="AN2937" t="s">
        <v>239</v>
      </c>
      <c r="AO2937" t="s">
        <v>240</v>
      </c>
      <c r="AP2937" t="s">
        <v>4068</v>
      </c>
      <c r="AQ2937" t="s">
        <v>242</v>
      </c>
      <c r="AR2937" t="s">
        <v>732</v>
      </c>
      <c r="AS2937" t="s">
        <v>239</v>
      </c>
      <c r="AT2937" t="s">
        <v>239</v>
      </c>
      <c r="AU2937">
        <v>1</v>
      </c>
      <c r="AW2937" t="s">
        <v>4069</v>
      </c>
      <c r="AX2937" t="s">
        <v>732</v>
      </c>
      <c r="AY2937" t="s">
        <v>109</v>
      </c>
      <c r="AZ2937" t="s">
        <v>732</v>
      </c>
      <c r="BA2937" t="s">
        <v>788</v>
      </c>
      <c r="BB2937">
        <v>-88</v>
      </c>
      <c r="BC2937" t="s">
        <v>221</v>
      </c>
      <c r="BF2937">
        <v>10.5</v>
      </c>
      <c r="BG2937" t="s">
        <v>221</v>
      </c>
      <c r="BP2937" t="s">
        <v>4070</v>
      </c>
      <c r="BQ2937">
        <v>41</v>
      </c>
      <c r="BR2937" t="s">
        <v>607</v>
      </c>
      <c r="BS2937">
        <v>2</v>
      </c>
      <c r="BZ2937" t="s">
        <v>607</v>
      </c>
      <c r="CA2937" t="s">
        <v>4616</v>
      </c>
    </row>
    <row r="2938" spans="1:79" hidden="1" x14ac:dyDescent="0.25">
      <c r="A2938" t="s">
        <v>4056</v>
      </c>
      <c r="B2938" t="s">
        <v>4057</v>
      </c>
      <c r="C2938" t="s">
        <v>4603</v>
      </c>
      <c r="D2938" t="s">
        <v>4100</v>
      </c>
      <c r="E2938" t="s">
        <v>4101</v>
      </c>
      <c r="F2938" s="1">
        <v>36195</v>
      </c>
      <c r="G2938" s="4">
        <v>0</v>
      </c>
      <c r="H2938" t="s">
        <v>3944</v>
      </c>
      <c r="I2938">
        <v>1</v>
      </c>
      <c r="J2938" t="s">
        <v>221</v>
      </c>
      <c r="K2938" t="s">
        <v>222</v>
      </c>
      <c r="L2938">
        <v>1</v>
      </c>
      <c r="M2938">
        <v>1</v>
      </c>
      <c r="N2938" t="s">
        <v>4615</v>
      </c>
      <c r="P2938" t="s">
        <v>224</v>
      </c>
      <c r="Q2938" t="s">
        <v>732</v>
      </c>
      <c r="R2938" t="s">
        <v>226</v>
      </c>
      <c r="S2938" t="s">
        <v>227</v>
      </c>
      <c r="T2938">
        <v>6.5000000000000002E-2</v>
      </c>
      <c r="V2938">
        <v>0.02</v>
      </c>
      <c r="W2938">
        <v>0.02</v>
      </c>
      <c r="X2938" t="s">
        <v>281</v>
      </c>
      <c r="Y2938" t="s">
        <v>243</v>
      </c>
      <c r="Z2938" t="s">
        <v>4062</v>
      </c>
      <c r="AA2938" t="s">
        <v>3947</v>
      </c>
      <c r="AC2938" t="s">
        <v>4064</v>
      </c>
      <c r="AD2938" t="e">
        <f>-Site:Yerba Buena Island</f>
        <v>#NAME?</v>
      </c>
      <c r="AE2938" t="s">
        <v>4066</v>
      </c>
      <c r="AF2938" t="s">
        <v>736</v>
      </c>
      <c r="AG2938" t="s">
        <v>4064</v>
      </c>
      <c r="AH2938" t="s">
        <v>4067</v>
      </c>
      <c r="AJ2938" t="s">
        <v>237</v>
      </c>
      <c r="AK2938">
        <v>37.821998999999998</v>
      </c>
      <c r="AL2938">
        <v>-122.34999847412099</v>
      </c>
      <c r="AM2938" t="s">
        <v>732</v>
      </c>
      <c r="AN2938" t="s">
        <v>239</v>
      </c>
      <c r="AO2938" t="s">
        <v>240</v>
      </c>
      <c r="AP2938" t="s">
        <v>4068</v>
      </c>
      <c r="AQ2938" t="s">
        <v>242</v>
      </c>
      <c r="AR2938" t="s">
        <v>732</v>
      </c>
      <c r="AS2938" t="s">
        <v>239</v>
      </c>
      <c r="AT2938" t="s">
        <v>239</v>
      </c>
      <c r="AU2938">
        <v>1</v>
      </c>
      <c r="AW2938" t="s">
        <v>4069</v>
      </c>
      <c r="AX2938" t="s">
        <v>732</v>
      </c>
      <c r="AY2938" t="s">
        <v>109</v>
      </c>
      <c r="AZ2938" t="s">
        <v>732</v>
      </c>
      <c r="BA2938" t="s">
        <v>788</v>
      </c>
      <c r="BB2938">
        <v>-88</v>
      </c>
      <c r="BC2938" t="s">
        <v>221</v>
      </c>
      <c r="BF2938">
        <v>7.3</v>
      </c>
      <c r="BG2938" t="s">
        <v>221</v>
      </c>
      <c r="BP2938" t="s">
        <v>4088</v>
      </c>
      <c r="BQ2938">
        <v>1</v>
      </c>
      <c r="BR2938" t="s">
        <v>607</v>
      </c>
      <c r="BS2938">
        <v>2</v>
      </c>
      <c r="BZ2938" t="s">
        <v>607</v>
      </c>
      <c r="CA2938" t="s">
        <v>4617</v>
      </c>
    </row>
    <row r="2939" spans="1:79" hidden="1" x14ac:dyDescent="0.25">
      <c r="A2939" t="s">
        <v>4056</v>
      </c>
      <c r="B2939" t="s">
        <v>4057</v>
      </c>
      <c r="C2939" t="s">
        <v>4603</v>
      </c>
      <c r="D2939" t="s">
        <v>4188</v>
      </c>
      <c r="E2939" t="s">
        <v>4189</v>
      </c>
      <c r="F2939" s="1">
        <v>36195</v>
      </c>
      <c r="G2939" s="4">
        <v>0</v>
      </c>
      <c r="H2939" t="s">
        <v>3944</v>
      </c>
      <c r="I2939">
        <v>1</v>
      </c>
      <c r="J2939" t="s">
        <v>221</v>
      </c>
      <c r="K2939" t="s">
        <v>222</v>
      </c>
      <c r="L2939">
        <v>1</v>
      </c>
      <c r="M2939">
        <v>1</v>
      </c>
      <c r="N2939" t="s">
        <v>4615</v>
      </c>
      <c r="P2939" t="s">
        <v>224</v>
      </c>
      <c r="Q2939" t="s">
        <v>732</v>
      </c>
      <c r="R2939" t="s">
        <v>226</v>
      </c>
      <c r="S2939" t="s">
        <v>227</v>
      </c>
      <c r="T2939">
        <v>7.8E-2</v>
      </c>
      <c r="V2939">
        <v>0.02</v>
      </c>
      <c r="W2939">
        <v>0.02</v>
      </c>
      <c r="X2939" t="s">
        <v>281</v>
      </c>
      <c r="Y2939" t="s">
        <v>243</v>
      </c>
      <c r="Z2939" t="s">
        <v>4062</v>
      </c>
      <c r="AA2939" t="s">
        <v>3947</v>
      </c>
      <c r="AC2939" t="s">
        <v>4064</v>
      </c>
      <c r="AD2939" t="e">
        <f>-Site:Alameda</f>
        <v>#NAME?</v>
      </c>
      <c r="AE2939" t="s">
        <v>4066</v>
      </c>
      <c r="AF2939" t="s">
        <v>736</v>
      </c>
      <c r="AG2939" t="s">
        <v>4064</v>
      </c>
      <c r="AH2939" t="s">
        <v>4067</v>
      </c>
      <c r="AJ2939" t="s">
        <v>237</v>
      </c>
      <c r="AK2939">
        <v>37.742001000000002</v>
      </c>
      <c r="AL2939">
        <v>-122.32199859619099</v>
      </c>
      <c r="AM2939" t="s">
        <v>732</v>
      </c>
      <c r="AN2939" t="s">
        <v>239</v>
      </c>
      <c r="AO2939" t="s">
        <v>240</v>
      </c>
      <c r="AP2939" t="s">
        <v>4068</v>
      </c>
      <c r="AQ2939" t="s">
        <v>242</v>
      </c>
      <c r="AR2939" t="s">
        <v>732</v>
      </c>
      <c r="AS2939" t="s">
        <v>239</v>
      </c>
      <c r="AT2939" t="s">
        <v>239</v>
      </c>
      <c r="AU2939">
        <v>1</v>
      </c>
      <c r="AW2939" t="s">
        <v>4069</v>
      </c>
      <c r="AX2939" t="s">
        <v>732</v>
      </c>
      <c r="AY2939" t="s">
        <v>109</v>
      </c>
      <c r="AZ2939" t="s">
        <v>732</v>
      </c>
      <c r="BA2939" t="s">
        <v>788</v>
      </c>
      <c r="BB2939">
        <v>-88</v>
      </c>
      <c r="BC2939" t="s">
        <v>221</v>
      </c>
      <c r="BF2939">
        <v>10</v>
      </c>
      <c r="BG2939" t="s">
        <v>221</v>
      </c>
      <c r="BP2939" t="s">
        <v>4190</v>
      </c>
      <c r="BQ2939">
        <v>75</v>
      </c>
      <c r="BR2939" t="s">
        <v>607</v>
      </c>
      <c r="BS2939">
        <v>2</v>
      </c>
      <c r="BZ2939" t="s">
        <v>607</v>
      </c>
      <c r="CA2939" t="s">
        <v>4618</v>
      </c>
    </row>
    <row r="2940" spans="1:79" hidden="1" x14ac:dyDescent="0.25">
      <c r="A2940" t="s">
        <v>4056</v>
      </c>
      <c r="B2940" t="s">
        <v>4057</v>
      </c>
      <c r="C2940" t="s">
        <v>4603</v>
      </c>
      <c r="D2940" t="s">
        <v>4086</v>
      </c>
      <c r="E2940" t="s">
        <v>4087</v>
      </c>
      <c r="F2940" s="1">
        <v>36195</v>
      </c>
      <c r="G2940" s="4">
        <v>0</v>
      </c>
      <c r="H2940" t="s">
        <v>3944</v>
      </c>
      <c r="I2940">
        <v>1</v>
      </c>
      <c r="J2940" t="s">
        <v>221</v>
      </c>
      <c r="K2940" t="s">
        <v>222</v>
      </c>
      <c r="L2940">
        <v>1</v>
      </c>
      <c r="M2940">
        <v>1</v>
      </c>
      <c r="N2940" t="s">
        <v>4615</v>
      </c>
      <c r="P2940" t="s">
        <v>224</v>
      </c>
      <c r="Q2940" t="s">
        <v>732</v>
      </c>
      <c r="R2940" t="s">
        <v>226</v>
      </c>
      <c r="S2940" t="s">
        <v>227</v>
      </c>
      <c r="T2940">
        <v>0.127</v>
      </c>
      <c r="V2940">
        <v>0.02</v>
      </c>
      <c r="W2940">
        <v>0.02</v>
      </c>
      <c r="X2940" t="s">
        <v>281</v>
      </c>
      <c r="Y2940" t="s">
        <v>243</v>
      </c>
      <c r="Z2940" t="s">
        <v>4062</v>
      </c>
      <c r="AA2940" t="s">
        <v>3947</v>
      </c>
      <c r="AC2940" t="s">
        <v>4064</v>
      </c>
      <c r="AD2940" t="e">
        <f>-Site:Point Isabel</f>
        <v>#NAME?</v>
      </c>
      <c r="AE2940" t="s">
        <v>4066</v>
      </c>
      <c r="AF2940" t="s">
        <v>736</v>
      </c>
      <c r="AG2940" t="s">
        <v>4064</v>
      </c>
      <c r="AH2940" t="s">
        <v>4067</v>
      </c>
      <c r="AJ2940" t="s">
        <v>237</v>
      </c>
      <c r="AK2940">
        <v>37.887000999999998</v>
      </c>
      <c r="AL2940">
        <v>-122.34300231933599</v>
      </c>
      <c r="AM2940" t="s">
        <v>732</v>
      </c>
      <c r="AN2940" t="s">
        <v>239</v>
      </c>
      <c r="AO2940" t="s">
        <v>240</v>
      </c>
      <c r="AP2940" t="s">
        <v>4068</v>
      </c>
      <c r="AQ2940" t="s">
        <v>242</v>
      </c>
      <c r="AR2940" t="s">
        <v>732</v>
      </c>
      <c r="AS2940" t="s">
        <v>239</v>
      </c>
      <c r="AT2940" t="s">
        <v>239</v>
      </c>
      <c r="AU2940">
        <v>1</v>
      </c>
      <c r="AW2940" t="s">
        <v>4069</v>
      </c>
      <c r="AX2940" t="s">
        <v>732</v>
      </c>
      <c r="AY2940" t="s">
        <v>109</v>
      </c>
      <c r="AZ2940" t="s">
        <v>732</v>
      </c>
      <c r="BA2940" t="s">
        <v>788</v>
      </c>
      <c r="BB2940">
        <v>-88</v>
      </c>
      <c r="BC2940" t="s">
        <v>221</v>
      </c>
      <c r="BF2940">
        <v>2</v>
      </c>
      <c r="BG2940" t="s">
        <v>221</v>
      </c>
      <c r="BP2940" t="s">
        <v>4088</v>
      </c>
      <c r="BQ2940">
        <v>1</v>
      </c>
      <c r="BR2940" t="s">
        <v>607</v>
      </c>
      <c r="BS2940">
        <v>2</v>
      </c>
      <c r="BZ2940" t="s">
        <v>607</v>
      </c>
      <c r="CA2940" t="s">
        <v>4619</v>
      </c>
    </row>
    <row r="2941" spans="1:79" hidden="1" x14ac:dyDescent="0.25">
      <c r="A2941" t="s">
        <v>4056</v>
      </c>
      <c r="B2941" t="s">
        <v>4057</v>
      </c>
      <c r="C2941" t="s">
        <v>4603</v>
      </c>
      <c r="D2941" t="s">
        <v>4196</v>
      </c>
      <c r="E2941" t="s">
        <v>4197</v>
      </c>
      <c r="F2941" s="1">
        <v>36199</v>
      </c>
      <c r="G2941" s="4">
        <v>0</v>
      </c>
      <c r="H2941" t="s">
        <v>3944</v>
      </c>
      <c r="I2941">
        <v>1</v>
      </c>
      <c r="J2941" t="s">
        <v>221</v>
      </c>
      <c r="K2941" t="s">
        <v>222</v>
      </c>
      <c r="L2941">
        <v>1</v>
      </c>
      <c r="M2941">
        <v>1</v>
      </c>
      <c r="N2941" t="s">
        <v>4615</v>
      </c>
      <c r="P2941" t="s">
        <v>224</v>
      </c>
      <c r="Q2941" t="s">
        <v>732</v>
      </c>
      <c r="R2941" t="s">
        <v>226</v>
      </c>
      <c r="S2941" t="s">
        <v>227</v>
      </c>
      <c r="T2941">
        <v>0.16700000000000001</v>
      </c>
      <c r="V2941">
        <v>0.02</v>
      </c>
      <c r="W2941">
        <v>0.02</v>
      </c>
      <c r="X2941" t="s">
        <v>281</v>
      </c>
      <c r="Y2941" t="s">
        <v>243</v>
      </c>
      <c r="Z2941" t="s">
        <v>4062</v>
      </c>
      <c r="AA2941" t="s">
        <v>3947</v>
      </c>
      <c r="AC2941" t="s">
        <v>4064</v>
      </c>
      <c r="AD2941" t="e">
        <f>-Site:Petaluma River</f>
        <v>#NAME?</v>
      </c>
      <c r="AE2941" t="s">
        <v>4066</v>
      </c>
      <c r="AF2941" t="s">
        <v>736</v>
      </c>
      <c r="AG2941" t="s">
        <v>4064</v>
      </c>
      <c r="AH2941" t="s">
        <v>4067</v>
      </c>
      <c r="AJ2941" t="s">
        <v>237</v>
      </c>
      <c r="AK2941">
        <v>38.110999999999997</v>
      </c>
      <c r="AL2941">
        <v>-122.48699951171901</v>
      </c>
      <c r="AM2941" t="s">
        <v>732</v>
      </c>
      <c r="AN2941" t="s">
        <v>239</v>
      </c>
      <c r="AO2941" t="s">
        <v>240</v>
      </c>
      <c r="AP2941" t="s">
        <v>4068</v>
      </c>
      <c r="AQ2941" t="s">
        <v>242</v>
      </c>
      <c r="AR2941" t="s">
        <v>732</v>
      </c>
      <c r="AS2941" t="s">
        <v>239</v>
      </c>
      <c r="AT2941" t="s">
        <v>239</v>
      </c>
      <c r="AU2941">
        <v>1</v>
      </c>
      <c r="AW2941" t="s">
        <v>4069</v>
      </c>
      <c r="AX2941" t="s">
        <v>732</v>
      </c>
      <c r="AY2941" t="s">
        <v>109</v>
      </c>
      <c r="AZ2941" t="s">
        <v>732</v>
      </c>
      <c r="BA2941" t="s">
        <v>788</v>
      </c>
      <c r="BB2941">
        <v>-88</v>
      </c>
      <c r="BC2941" t="s">
        <v>221</v>
      </c>
      <c r="BF2941">
        <v>3</v>
      </c>
      <c r="BG2941" t="s">
        <v>221</v>
      </c>
      <c r="BP2941" t="s">
        <v>4198</v>
      </c>
      <c r="BQ2941">
        <v>97</v>
      </c>
      <c r="BR2941" t="s">
        <v>607</v>
      </c>
      <c r="BS2941">
        <v>2</v>
      </c>
      <c r="BZ2941" t="s">
        <v>607</v>
      </c>
      <c r="CA2941" t="s">
        <v>4620</v>
      </c>
    </row>
    <row r="2942" spans="1:79" hidden="1" x14ac:dyDescent="0.25">
      <c r="A2942" t="s">
        <v>4056</v>
      </c>
      <c r="B2942" t="s">
        <v>4057</v>
      </c>
      <c r="C2942" t="s">
        <v>4603</v>
      </c>
      <c r="D2942" t="s">
        <v>4113</v>
      </c>
      <c r="E2942" t="s">
        <v>4114</v>
      </c>
      <c r="F2942" s="1">
        <v>36199</v>
      </c>
      <c r="G2942" s="4">
        <v>0</v>
      </c>
      <c r="H2942" t="s">
        <v>3944</v>
      </c>
      <c r="I2942">
        <v>1</v>
      </c>
      <c r="J2942" t="s">
        <v>221</v>
      </c>
      <c r="K2942" t="s">
        <v>222</v>
      </c>
      <c r="L2942">
        <v>1</v>
      </c>
      <c r="M2942">
        <v>1</v>
      </c>
      <c r="N2942" t="s">
        <v>4615</v>
      </c>
      <c r="P2942" t="s">
        <v>224</v>
      </c>
      <c r="Q2942" t="s">
        <v>732</v>
      </c>
      <c r="R2942" t="s">
        <v>226</v>
      </c>
      <c r="S2942" t="s">
        <v>227</v>
      </c>
      <c r="T2942">
        <v>5.7000000000000002E-2</v>
      </c>
      <c r="V2942">
        <v>0.02</v>
      </c>
      <c r="W2942">
        <v>0.02</v>
      </c>
      <c r="X2942" t="s">
        <v>281</v>
      </c>
      <c r="Y2942" t="s">
        <v>243</v>
      </c>
      <c r="Z2942" t="s">
        <v>4062</v>
      </c>
      <c r="AA2942" t="s">
        <v>3947</v>
      </c>
      <c r="AC2942" t="s">
        <v>4064</v>
      </c>
      <c r="AD2942" t="e">
        <f>-Site:(San) Pablo Bay</f>
        <v>#NAME?</v>
      </c>
      <c r="AE2942" t="s">
        <v>4066</v>
      </c>
      <c r="AF2942" t="s">
        <v>736</v>
      </c>
      <c r="AG2942" t="s">
        <v>4064</v>
      </c>
      <c r="AH2942" t="s">
        <v>4067</v>
      </c>
      <c r="AJ2942" t="s">
        <v>237</v>
      </c>
      <c r="AK2942">
        <v>38.048000000000002</v>
      </c>
      <c r="AL2942">
        <v>-122.421997070312</v>
      </c>
      <c r="AM2942" t="s">
        <v>732</v>
      </c>
      <c r="AN2942" t="s">
        <v>239</v>
      </c>
      <c r="AO2942" t="s">
        <v>240</v>
      </c>
      <c r="AP2942" t="s">
        <v>4068</v>
      </c>
      <c r="AQ2942" t="s">
        <v>242</v>
      </c>
      <c r="AR2942" t="s">
        <v>732</v>
      </c>
      <c r="AS2942" t="s">
        <v>239</v>
      </c>
      <c r="AT2942" t="s">
        <v>239</v>
      </c>
      <c r="AU2942">
        <v>1</v>
      </c>
      <c r="AW2942" t="s">
        <v>4069</v>
      </c>
      <c r="AX2942" t="s">
        <v>732</v>
      </c>
      <c r="AY2942" t="s">
        <v>109</v>
      </c>
      <c r="AZ2942" t="s">
        <v>732</v>
      </c>
      <c r="BA2942" t="s">
        <v>788</v>
      </c>
      <c r="BB2942">
        <v>-88</v>
      </c>
      <c r="BC2942" t="s">
        <v>221</v>
      </c>
      <c r="BF2942">
        <v>3</v>
      </c>
      <c r="BG2942" t="s">
        <v>221</v>
      </c>
      <c r="BP2942" t="s">
        <v>4070</v>
      </c>
      <c r="BQ2942">
        <v>41</v>
      </c>
      <c r="BR2942" t="s">
        <v>607</v>
      </c>
      <c r="BS2942">
        <v>2</v>
      </c>
      <c r="BZ2942" t="s">
        <v>607</v>
      </c>
      <c r="CA2942" t="s">
        <v>4621</v>
      </c>
    </row>
    <row r="2943" spans="1:79" hidden="1" x14ac:dyDescent="0.25">
      <c r="A2943" t="s">
        <v>4056</v>
      </c>
      <c r="B2943" t="s">
        <v>4057</v>
      </c>
      <c r="C2943" t="s">
        <v>4603</v>
      </c>
      <c r="D2943" t="s">
        <v>4119</v>
      </c>
      <c r="E2943" t="s">
        <v>4120</v>
      </c>
      <c r="F2943" s="1">
        <v>36199</v>
      </c>
      <c r="G2943" s="4">
        <v>0</v>
      </c>
      <c r="H2943" t="s">
        <v>3944</v>
      </c>
      <c r="I2943">
        <v>1</v>
      </c>
      <c r="J2943" t="s">
        <v>221</v>
      </c>
      <c r="K2943" t="s">
        <v>222</v>
      </c>
      <c r="L2943">
        <v>1</v>
      </c>
      <c r="M2943">
        <v>1</v>
      </c>
      <c r="N2943" t="s">
        <v>4615</v>
      </c>
      <c r="P2943" t="s">
        <v>224</v>
      </c>
      <c r="Q2943" t="s">
        <v>732</v>
      </c>
      <c r="R2943" t="s">
        <v>226</v>
      </c>
      <c r="S2943" t="s">
        <v>227</v>
      </c>
      <c r="T2943">
        <v>3.5000000000000003E-2</v>
      </c>
      <c r="V2943">
        <v>0.02</v>
      </c>
      <c r="W2943">
        <v>0.02</v>
      </c>
      <c r="X2943" t="s">
        <v>281</v>
      </c>
      <c r="Y2943" t="s">
        <v>243</v>
      </c>
      <c r="Z2943" t="s">
        <v>4062</v>
      </c>
      <c r="AA2943" t="s">
        <v>3947</v>
      </c>
      <c r="AC2943" t="s">
        <v>4064</v>
      </c>
      <c r="AD2943" t="e">
        <f>-Site:Davis Point</f>
        <v>#NAME?</v>
      </c>
      <c r="AE2943" t="s">
        <v>4066</v>
      </c>
      <c r="AF2943" t="s">
        <v>736</v>
      </c>
      <c r="AG2943" t="s">
        <v>4064</v>
      </c>
      <c r="AH2943" t="s">
        <v>4067</v>
      </c>
      <c r="AJ2943" t="s">
        <v>237</v>
      </c>
      <c r="AK2943">
        <v>38.050998999999997</v>
      </c>
      <c r="AL2943">
        <v>-122.27799987793</v>
      </c>
      <c r="AM2943" t="s">
        <v>732</v>
      </c>
      <c r="AN2943" t="s">
        <v>239</v>
      </c>
      <c r="AO2943" t="s">
        <v>240</v>
      </c>
      <c r="AP2943" t="s">
        <v>4068</v>
      </c>
      <c r="AQ2943" t="s">
        <v>242</v>
      </c>
      <c r="AR2943" t="s">
        <v>732</v>
      </c>
      <c r="AS2943" t="s">
        <v>239</v>
      </c>
      <c r="AT2943" t="s">
        <v>239</v>
      </c>
      <c r="AU2943">
        <v>1</v>
      </c>
      <c r="AW2943" t="s">
        <v>4069</v>
      </c>
      <c r="AX2943" t="s">
        <v>732</v>
      </c>
      <c r="AY2943" t="s">
        <v>109</v>
      </c>
      <c r="AZ2943" t="s">
        <v>732</v>
      </c>
      <c r="BA2943" t="s">
        <v>788</v>
      </c>
      <c r="BB2943">
        <v>-88</v>
      </c>
      <c r="BC2943" t="s">
        <v>221</v>
      </c>
      <c r="BF2943">
        <v>6.2</v>
      </c>
      <c r="BG2943" t="s">
        <v>221</v>
      </c>
      <c r="BP2943" t="s">
        <v>4111</v>
      </c>
      <c r="BQ2943">
        <v>13</v>
      </c>
      <c r="BR2943" t="s">
        <v>607</v>
      </c>
      <c r="BS2943">
        <v>2</v>
      </c>
      <c r="BZ2943" t="s">
        <v>607</v>
      </c>
      <c r="CA2943" t="s">
        <v>4622</v>
      </c>
    </row>
    <row r="2944" spans="1:79" hidden="1" x14ac:dyDescent="0.25">
      <c r="A2944" t="s">
        <v>4056</v>
      </c>
      <c r="B2944" t="s">
        <v>4057</v>
      </c>
      <c r="C2944" t="s">
        <v>4603</v>
      </c>
      <c r="D2944" t="s">
        <v>4109</v>
      </c>
      <c r="E2944" t="s">
        <v>4110</v>
      </c>
      <c r="F2944" s="1">
        <v>36199</v>
      </c>
      <c r="G2944" s="4">
        <v>0</v>
      </c>
      <c r="H2944" t="s">
        <v>3944</v>
      </c>
      <c r="I2944">
        <v>1</v>
      </c>
      <c r="J2944" t="s">
        <v>221</v>
      </c>
      <c r="K2944" t="s">
        <v>222</v>
      </c>
      <c r="L2944">
        <v>1</v>
      </c>
      <c r="M2944">
        <v>1</v>
      </c>
      <c r="N2944" t="s">
        <v>4615</v>
      </c>
      <c r="P2944" t="s">
        <v>224</v>
      </c>
      <c r="Q2944" t="s">
        <v>732</v>
      </c>
      <c r="R2944" t="s">
        <v>226</v>
      </c>
      <c r="S2944" t="s">
        <v>227</v>
      </c>
      <c r="T2944">
        <v>0.08</v>
      </c>
      <c r="V2944">
        <v>0.02</v>
      </c>
      <c r="W2944">
        <v>0.02</v>
      </c>
      <c r="X2944" t="s">
        <v>281</v>
      </c>
      <c r="Y2944" t="s">
        <v>243</v>
      </c>
      <c r="Z2944" t="s">
        <v>4062</v>
      </c>
      <c r="AA2944" t="s">
        <v>3947</v>
      </c>
      <c r="AC2944" t="s">
        <v>4064</v>
      </c>
      <c r="AD2944" t="e">
        <f>-Site:Pinole Point</f>
        <v>#NAME?</v>
      </c>
      <c r="AE2944" t="s">
        <v>4066</v>
      </c>
      <c r="AF2944" t="s">
        <v>736</v>
      </c>
      <c r="AG2944" t="s">
        <v>4064</v>
      </c>
      <c r="AH2944" t="s">
        <v>4067</v>
      </c>
      <c r="AJ2944" t="s">
        <v>237</v>
      </c>
      <c r="AK2944">
        <v>38.023997999999999</v>
      </c>
      <c r="AL2944">
        <v>-122.362998962402</v>
      </c>
      <c r="AM2944" t="s">
        <v>732</v>
      </c>
      <c r="AN2944" t="s">
        <v>239</v>
      </c>
      <c r="AO2944" t="s">
        <v>240</v>
      </c>
      <c r="AP2944" t="s">
        <v>4068</v>
      </c>
      <c r="AQ2944" t="s">
        <v>242</v>
      </c>
      <c r="AR2944" t="s">
        <v>732</v>
      </c>
      <c r="AS2944" t="s">
        <v>239</v>
      </c>
      <c r="AT2944" t="s">
        <v>239</v>
      </c>
      <c r="AU2944">
        <v>1</v>
      </c>
      <c r="AW2944" t="s">
        <v>4069</v>
      </c>
      <c r="AX2944" t="s">
        <v>732</v>
      </c>
      <c r="AY2944" t="s">
        <v>109</v>
      </c>
      <c r="AZ2944" t="s">
        <v>732</v>
      </c>
      <c r="BA2944" t="s">
        <v>788</v>
      </c>
      <c r="BB2944">
        <v>-88</v>
      </c>
      <c r="BC2944" t="s">
        <v>221</v>
      </c>
      <c r="BF2944">
        <v>5.9</v>
      </c>
      <c r="BG2944" t="s">
        <v>221</v>
      </c>
      <c r="BP2944" t="s">
        <v>4111</v>
      </c>
      <c r="BQ2944">
        <v>13</v>
      </c>
      <c r="BR2944" t="s">
        <v>607</v>
      </c>
      <c r="BS2944">
        <v>2</v>
      </c>
      <c r="BZ2944" t="s">
        <v>607</v>
      </c>
      <c r="CA2944" t="s">
        <v>4623</v>
      </c>
    </row>
    <row r="2945" spans="1:79" hidden="1" x14ac:dyDescent="0.25">
      <c r="A2945" t="s">
        <v>4056</v>
      </c>
      <c r="B2945" t="s">
        <v>4057</v>
      </c>
      <c r="C2945" t="s">
        <v>4603</v>
      </c>
      <c r="D2945" t="s">
        <v>4106</v>
      </c>
      <c r="E2945" t="s">
        <v>4107</v>
      </c>
      <c r="F2945" s="1">
        <v>36200</v>
      </c>
      <c r="G2945" s="4">
        <v>0</v>
      </c>
      <c r="H2945" t="s">
        <v>3944</v>
      </c>
      <c r="I2945">
        <v>1</v>
      </c>
      <c r="J2945" t="s">
        <v>221</v>
      </c>
      <c r="K2945" t="s">
        <v>222</v>
      </c>
      <c r="L2945">
        <v>1</v>
      </c>
      <c r="M2945">
        <v>1</v>
      </c>
      <c r="N2945" t="s">
        <v>4624</v>
      </c>
      <c r="P2945" t="s">
        <v>224</v>
      </c>
      <c r="Q2945" t="s">
        <v>732</v>
      </c>
      <c r="R2945" t="s">
        <v>226</v>
      </c>
      <c r="S2945" t="s">
        <v>227</v>
      </c>
      <c r="T2945">
        <v>0.17299999999999999</v>
      </c>
      <c r="V2945">
        <v>0.02</v>
      </c>
      <c r="W2945">
        <v>0.02</v>
      </c>
      <c r="X2945" t="s">
        <v>281</v>
      </c>
      <c r="Y2945" t="s">
        <v>243</v>
      </c>
      <c r="Z2945" t="s">
        <v>4062</v>
      </c>
      <c r="AA2945" t="s">
        <v>3947</v>
      </c>
      <c r="AC2945" t="s">
        <v>4064</v>
      </c>
      <c r="AD2945" t="e">
        <f>-Site:Napa River</f>
        <v>#NAME?</v>
      </c>
      <c r="AE2945" t="s">
        <v>4066</v>
      </c>
      <c r="AF2945" t="s">
        <v>736</v>
      </c>
      <c r="AG2945" t="s">
        <v>4064</v>
      </c>
      <c r="AH2945" t="s">
        <v>4067</v>
      </c>
      <c r="AJ2945" t="s">
        <v>237</v>
      </c>
      <c r="AK2945">
        <v>38.097000000000001</v>
      </c>
      <c r="AL2945">
        <v>-122.26100158691401</v>
      </c>
      <c r="AM2945" t="s">
        <v>732</v>
      </c>
      <c r="AN2945" t="s">
        <v>239</v>
      </c>
      <c r="AO2945" t="s">
        <v>240</v>
      </c>
      <c r="AP2945" t="s">
        <v>4068</v>
      </c>
      <c r="AQ2945" t="s">
        <v>242</v>
      </c>
      <c r="AR2945" t="s">
        <v>732</v>
      </c>
      <c r="AS2945" t="s">
        <v>239</v>
      </c>
      <c r="AT2945" t="s">
        <v>239</v>
      </c>
      <c r="AU2945">
        <v>1</v>
      </c>
      <c r="AW2945" t="s">
        <v>4069</v>
      </c>
      <c r="AX2945" t="s">
        <v>732</v>
      </c>
      <c r="AY2945" t="s">
        <v>109</v>
      </c>
      <c r="AZ2945" t="s">
        <v>732</v>
      </c>
      <c r="BA2945" t="s">
        <v>788</v>
      </c>
      <c r="BB2945">
        <v>-88</v>
      </c>
      <c r="BC2945" t="s">
        <v>221</v>
      </c>
      <c r="BF2945">
        <v>2.2999999999999998</v>
      </c>
      <c r="BG2945" t="s">
        <v>221</v>
      </c>
      <c r="BP2945" t="s">
        <v>1254</v>
      </c>
      <c r="BQ2945">
        <v>95</v>
      </c>
      <c r="BR2945" t="s">
        <v>607</v>
      </c>
      <c r="BS2945">
        <v>2</v>
      </c>
      <c r="BZ2945" t="s">
        <v>607</v>
      </c>
      <c r="CA2945" t="s">
        <v>4625</v>
      </c>
    </row>
    <row r="2946" spans="1:79" hidden="1" x14ac:dyDescent="0.25">
      <c r="A2946" t="s">
        <v>4056</v>
      </c>
      <c r="B2946" t="s">
        <v>4057</v>
      </c>
      <c r="C2946" t="s">
        <v>4603</v>
      </c>
      <c r="D2946" t="s">
        <v>4122</v>
      </c>
      <c r="E2946" t="s">
        <v>4123</v>
      </c>
      <c r="F2946" s="1">
        <v>36200</v>
      </c>
      <c r="G2946" s="4">
        <v>0</v>
      </c>
      <c r="H2946" t="s">
        <v>3944</v>
      </c>
      <c r="I2946">
        <v>1</v>
      </c>
      <c r="J2946" t="s">
        <v>221</v>
      </c>
      <c r="K2946" t="s">
        <v>222</v>
      </c>
      <c r="L2946">
        <v>1</v>
      </c>
      <c r="M2946">
        <v>1</v>
      </c>
      <c r="N2946" t="s">
        <v>4615</v>
      </c>
      <c r="P2946" t="s">
        <v>224</v>
      </c>
      <c r="Q2946" t="s">
        <v>732</v>
      </c>
      <c r="R2946" t="s">
        <v>226</v>
      </c>
      <c r="S2946" t="s">
        <v>227</v>
      </c>
      <c r="T2946">
        <v>3.2000000000000001E-2</v>
      </c>
      <c r="V2946">
        <v>0.02</v>
      </c>
      <c r="W2946">
        <v>0.02</v>
      </c>
      <c r="X2946" t="s">
        <v>281</v>
      </c>
      <c r="Y2946" t="s">
        <v>243</v>
      </c>
      <c r="Z2946" t="s">
        <v>4062</v>
      </c>
      <c r="AA2946" t="s">
        <v>3947</v>
      </c>
      <c r="AC2946" t="s">
        <v>4064</v>
      </c>
      <c r="AD2946" t="e">
        <f>-Site:Grizzly Bay</f>
        <v>#NAME?</v>
      </c>
      <c r="AE2946" t="s">
        <v>4066</v>
      </c>
      <c r="AF2946" t="s">
        <v>736</v>
      </c>
      <c r="AG2946" t="s">
        <v>4064</v>
      </c>
      <c r="AH2946" t="s">
        <v>4067</v>
      </c>
      <c r="AJ2946" t="s">
        <v>237</v>
      </c>
      <c r="AK2946">
        <v>38.116000999999997</v>
      </c>
      <c r="AL2946">
        <v>-122.040000915527</v>
      </c>
      <c r="AM2946" t="s">
        <v>732</v>
      </c>
      <c r="AN2946" t="s">
        <v>239</v>
      </c>
      <c r="AO2946" t="s">
        <v>240</v>
      </c>
      <c r="AP2946" t="s">
        <v>4068</v>
      </c>
      <c r="AQ2946" t="s">
        <v>242</v>
      </c>
      <c r="AR2946" t="s">
        <v>732</v>
      </c>
      <c r="AS2946" t="s">
        <v>239</v>
      </c>
      <c r="AT2946" t="s">
        <v>239</v>
      </c>
      <c r="AU2946">
        <v>1</v>
      </c>
      <c r="AW2946" t="s">
        <v>4069</v>
      </c>
      <c r="AX2946" t="s">
        <v>732</v>
      </c>
      <c r="AY2946" t="s">
        <v>109</v>
      </c>
      <c r="AZ2946" t="s">
        <v>732</v>
      </c>
      <c r="BA2946" t="s">
        <v>788</v>
      </c>
      <c r="BB2946">
        <v>-88</v>
      </c>
      <c r="BC2946" t="s">
        <v>221</v>
      </c>
      <c r="BF2946">
        <v>2</v>
      </c>
      <c r="BG2946" t="s">
        <v>221</v>
      </c>
      <c r="BP2946" t="s">
        <v>1254</v>
      </c>
      <c r="BQ2946">
        <v>95</v>
      </c>
      <c r="BR2946" t="s">
        <v>607</v>
      </c>
      <c r="BS2946">
        <v>2</v>
      </c>
      <c r="BZ2946" t="s">
        <v>607</v>
      </c>
      <c r="CA2946" t="s">
        <v>4626</v>
      </c>
    </row>
    <row r="2947" spans="1:79" hidden="1" x14ac:dyDescent="0.25">
      <c r="A2947" t="s">
        <v>4056</v>
      </c>
      <c r="B2947" t="s">
        <v>4057</v>
      </c>
      <c r="C2947" t="s">
        <v>4603</v>
      </c>
      <c r="D2947" t="s">
        <v>4206</v>
      </c>
      <c r="E2947" t="s">
        <v>4207</v>
      </c>
      <c r="F2947" s="1">
        <v>36200</v>
      </c>
      <c r="G2947" s="4">
        <v>0</v>
      </c>
      <c r="H2947" t="s">
        <v>3944</v>
      </c>
      <c r="I2947">
        <v>1</v>
      </c>
      <c r="J2947" t="s">
        <v>221</v>
      </c>
      <c r="K2947" t="s">
        <v>222</v>
      </c>
      <c r="L2947">
        <v>1</v>
      </c>
      <c r="M2947">
        <v>1</v>
      </c>
      <c r="N2947" t="s">
        <v>4615</v>
      </c>
      <c r="P2947" t="s">
        <v>224</v>
      </c>
      <c r="Q2947" t="s">
        <v>732</v>
      </c>
      <c r="R2947" t="s">
        <v>226</v>
      </c>
      <c r="S2947" t="s">
        <v>227</v>
      </c>
      <c r="T2947">
        <v>5.2999999999999999E-2</v>
      </c>
      <c r="V2947">
        <v>0.02</v>
      </c>
      <c r="W2947">
        <v>0.02</v>
      </c>
      <c r="X2947" t="s">
        <v>281</v>
      </c>
      <c r="Y2947" t="s">
        <v>243</v>
      </c>
      <c r="Z2947" t="s">
        <v>4062</v>
      </c>
      <c r="AA2947" t="s">
        <v>3947</v>
      </c>
      <c r="AC2947" t="s">
        <v>4064</v>
      </c>
      <c r="AD2947" t="e">
        <f>-Site:Honker Bay</f>
        <v>#NAME?</v>
      </c>
      <c r="AE2947" t="s">
        <v>4066</v>
      </c>
      <c r="AF2947" t="s">
        <v>736</v>
      </c>
      <c r="AG2947" t="s">
        <v>4064</v>
      </c>
      <c r="AH2947" t="s">
        <v>4067</v>
      </c>
      <c r="AJ2947" t="s">
        <v>237</v>
      </c>
      <c r="AK2947">
        <v>38.067000999999998</v>
      </c>
      <c r="AL2947">
        <v>-121.93399810791</v>
      </c>
      <c r="AM2947" t="s">
        <v>732</v>
      </c>
      <c r="AN2947" t="s">
        <v>239</v>
      </c>
      <c r="AO2947" t="s">
        <v>240</v>
      </c>
      <c r="AP2947" t="s">
        <v>4068</v>
      </c>
      <c r="AQ2947" t="s">
        <v>242</v>
      </c>
      <c r="AR2947" t="s">
        <v>732</v>
      </c>
      <c r="AS2947" t="s">
        <v>239</v>
      </c>
      <c r="AT2947" t="s">
        <v>239</v>
      </c>
      <c r="AU2947">
        <v>1</v>
      </c>
      <c r="AW2947" t="s">
        <v>4069</v>
      </c>
      <c r="AX2947" t="s">
        <v>732</v>
      </c>
      <c r="AY2947" t="s">
        <v>109</v>
      </c>
      <c r="AZ2947" t="s">
        <v>732</v>
      </c>
      <c r="BA2947" t="s">
        <v>788</v>
      </c>
      <c r="BB2947">
        <v>-88</v>
      </c>
      <c r="BC2947" t="s">
        <v>221</v>
      </c>
      <c r="BF2947">
        <v>2.7</v>
      </c>
      <c r="BG2947" t="s">
        <v>221</v>
      </c>
      <c r="BP2947" t="s">
        <v>1254</v>
      </c>
      <c r="BQ2947">
        <v>95</v>
      </c>
      <c r="BR2947" t="s">
        <v>607</v>
      </c>
      <c r="BS2947">
        <v>2</v>
      </c>
      <c r="BZ2947" t="s">
        <v>607</v>
      </c>
      <c r="CA2947" t="s">
        <v>4627</v>
      </c>
    </row>
    <row r="2948" spans="1:79" x14ac:dyDescent="0.25">
      <c r="A2948" t="s">
        <v>4056</v>
      </c>
      <c r="B2948" t="s">
        <v>4057</v>
      </c>
      <c r="C2948" t="s">
        <v>4603</v>
      </c>
      <c r="D2948" t="s">
        <v>4125</v>
      </c>
      <c r="E2948" t="s">
        <v>4126</v>
      </c>
      <c r="F2948" s="1">
        <v>36201</v>
      </c>
      <c r="G2948" s="4">
        <v>0</v>
      </c>
      <c r="H2948" t="s">
        <v>3944</v>
      </c>
      <c r="I2948">
        <v>1</v>
      </c>
      <c r="J2948" t="s">
        <v>221</v>
      </c>
      <c r="K2948" t="s">
        <v>222</v>
      </c>
      <c r="L2948">
        <v>1</v>
      </c>
      <c r="M2948">
        <v>1</v>
      </c>
      <c r="N2948" t="s">
        <v>4624</v>
      </c>
      <c r="P2948" t="s">
        <v>224</v>
      </c>
      <c r="Q2948" t="s">
        <v>732</v>
      </c>
      <c r="R2948" t="s">
        <v>226</v>
      </c>
      <c r="S2948" t="s">
        <v>227</v>
      </c>
      <c r="T2948">
        <v>0.128</v>
      </c>
      <c r="V2948">
        <v>0.02</v>
      </c>
      <c r="W2948">
        <v>0.02</v>
      </c>
      <c r="X2948" t="s">
        <v>281</v>
      </c>
      <c r="Y2948" t="s">
        <v>243</v>
      </c>
      <c r="Z2948" t="s">
        <v>4062</v>
      </c>
      <c r="AA2948" t="s">
        <v>3947</v>
      </c>
      <c r="AC2948" t="s">
        <v>4064</v>
      </c>
      <c r="AD2948" t="e">
        <f>-Site:(San) Joaquin River</f>
        <v>#NAME?</v>
      </c>
      <c r="AE2948" t="s">
        <v>4066</v>
      </c>
      <c r="AF2948" t="s">
        <v>736</v>
      </c>
      <c r="AG2948" t="s">
        <v>4064</v>
      </c>
      <c r="AH2948" t="s">
        <v>4067</v>
      </c>
      <c r="AJ2948" t="s">
        <v>237</v>
      </c>
      <c r="AK2948">
        <v>38.021000000000001</v>
      </c>
      <c r="AL2948">
        <v>-121.80500030517599</v>
      </c>
      <c r="AM2948" t="s">
        <v>732</v>
      </c>
      <c r="AN2948" t="s">
        <v>239</v>
      </c>
      <c r="AO2948" t="s">
        <v>240</v>
      </c>
      <c r="AP2948" t="s">
        <v>4068</v>
      </c>
      <c r="AQ2948" t="s">
        <v>242</v>
      </c>
      <c r="AR2948" t="s">
        <v>732</v>
      </c>
      <c r="AS2948" t="s">
        <v>239</v>
      </c>
      <c r="AT2948" t="s">
        <v>239</v>
      </c>
      <c r="AU2948">
        <v>1</v>
      </c>
      <c r="AW2948" t="s">
        <v>4069</v>
      </c>
      <c r="AX2948" t="s">
        <v>732</v>
      </c>
      <c r="AY2948" t="s">
        <v>109</v>
      </c>
      <c r="AZ2948" t="s">
        <v>732</v>
      </c>
      <c r="BA2948" t="s">
        <v>788</v>
      </c>
      <c r="BB2948">
        <v>-88</v>
      </c>
      <c r="BC2948" t="s">
        <v>221</v>
      </c>
      <c r="BF2948">
        <v>6.9</v>
      </c>
      <c r="BG2948" t="s">
        <v>221</v>
      </c>
      <c r="BP2948" t="s">
        <v>4111</v>
      </c>
      <c r="BQ2948">
        <v>13</v>
      </c>
      <c r="BR2948" t="s">
        <v>357</v>
      </c>
      <c r="BS2948">
        <v>5</v>
      </c>
      <c r="BZ2948" t="s">
        <v>607</v>
      </c>
      <c r="CA2948" t="s">
        <v>4628</v>
      </c>
    </row>
    <row r="2949" spans="1:79" hidden="1" x14ac:dyDescent="0.25">
      <c r="A2949" t="s">
        <v>4056</v>
      </c>
      <c r="B2949" t="s">
        <v>4057</v>
      </c>
      <c r="C2949" t="s">
        <v>4603</v>
      </c>
      <c r="D2949" t="s">
        <v>4128</v>
      </c>
      <c r="E2949" t="s">
        <v>4129</v>
      </c>
      <c r="F2949" s="1">
        <v>36201</v>
      </c>
      <c r="G2949" s="4">
        <v>0</v>
      </c>
      <c r="H2949" t="s">
        <v>3944</v>
      </c>
      <c r="I2949">
        <v>1</v>
      </c>
      <c r="J2949" t="s">
        <v>221</v>
      </c>
      <c r="K2949" t="s">
        <v>222</v>
      </c>
      <c r="L2949">
        <v>1</v>
      </c>
      <c r="M2949">
        <v>1</v>
      </c>
      <c r="N2949" t="s">
        <v>4624</v>
      </c>
      <c r="P2949" t="s">
        <v>224</v>
      </c>
      <c r="Q2949" t="s">
        <v>732</v>
      </c>
      <c r="R2949" t="s">
        <v>226</v>
      </c>
      <c r="S2949" t="s">
        <v>227</v>
      </c>
      <c r="T2949">
        <v>8.2000000000000003E-2</v>
      </c>
      <c r="V2949">
        <v>0.02</v>
      </c>
      <c r="W2949">
        <v>0.02</v>
      </c>
      <c r="X2949" t="s">
        <v>281</v>
      </c>
      <c r="Y2949" t="s">
        <v>243</v>
      </c>
      <c r="Z2949" t="s">
        <v>4062</v>
      </c>
      <c r="AA2949" t="s">
        <v>3947</v>
      </c>
      <c r="AC2949" t="s">
        <v>4064</v>
      </c>
      <c r="AD2949" t="e">
        <f>-Site:Sacramento River</f>
        <v>#NAME?</v>
      </c>
      <c r="AE2949" t="s">
        <v>4066</v>
      </c>
      <c r="AF2949" t="s">
        <v>736</v>
      </c>
      <c r="AG2949" t="s">
        <v>4064</v>
      </c>
      <c r="AH2949" t="s">
        <v>4067</v>
      </c>
      <c r="AJ2949" t="s">
        <v>237</v>
      </c>
      <c r="AK2949">
        <v>38.060001</v>
      </c>
      <c r="AL2949">
        <v>-121.80999755859401</v>
      </c>
      <c r="AM2949" t="s">
        <v>732</v>
      </c>
      <c r="AN2949" t="s">
        <v>239</v>
      </c>
      <c r="AO2949" t="s">
        <v>240</v>
      </c>
      <c r="AP2949" t="s">
        <v>4068</v>
      </c>
      <c r="AQ2949" t="s">
        <v>242</v>
      </c>
      <c r="AR2949" t="s">
        <v>732</v>
      </c>
      <c r="AS2949" t="s">
        <v>239</v>
      </c>
      <c r="AT2949" t="s">
        <v>239</v>
      </c>
      <c r="AU2949">
        <v>1</v>
      </c>
      <c r="AW2949" t="s">
        <v>4069</v>
      </c>
      <c r="AX2949" t="s">
        <v>732</v>
      </c>
      <c r="AY2949" t="s">
        <v>109</v>
      </c>
      <c r="AZ2949" t="s">
        <v>732</v>
      </c>
      <c r="BA2949" t="s">
        <v>788</v>
      </c>
      <c r="BB2949">
        <v>-88</v>
      </c>
      <c r="BC2949" t="s">
        <v>221</v>
      </c>
      <c r="BF2949">
        <v>10</v>
      </c>
      <c r="BG2949" t="s">
        <v>221</v>
      </c>
      <c r="BP2949" t="s">
        <v>1233</v>
      </c>
      <c r="BQ2949">
        <v>67</v>
      </c>
      <c r="BR2949" t="s">
        <v>357</v>
      </c>
      <c r="BS2949">
        <v>5</v>
      </c>
      <c r="BZ2949" t="s">
        <v>607</v>
      </c>
      <c r="CA2949" t="s">
        <v>4629</v>
      </c>
    </row>
    <row r="2950" spans="1:79" hidden="1" x14ac:dyDescent="0.25">
      <c r="A2950" t="s">
        <v>4056</v>
      </c>
      <c r="B2950" t="s">
        <v>4057</v>
      </c>
      <c r="C2950" t="s">
        <v>4603</v>
      </c>
      <c r="D2950" t="s">
        <v>4116</v>
      </c>
      <c r="E2950" t="s">
        <v>4117</v>
      </c>
      <c r="F2950" s="1">
        <v>36201</v>
      </c>
      <c r="G2950" s="4">
        <v>0</v>
      </c>
      <c r="H2950" t="s">
        <v>3944</v>
      </c>
      <c r="I2950">
        <v>1</v>
      </c>
      <c r="J2950" t="s">
        <v>221</v>
      </c>
      <c r="K2950" t="s">
        <v>222</v>
      </c>
      <c r="L2950">
        <v>1</v>
      </c>
      <c r="M2950">
        <v>1</v>
      </c>
      <c r="N2950" t="s">
        <v>4624</v>
      </c>
      <c r="P2950" t="s">
        <v>224</v>
      </c>
      <c r="Q2950" t="s">
        <v>732</v>
      </c>
      <c r="R2950" t="s">
        <v>226</v>
      </c>
      <c r="S2950" t="s">
        <v>227</v>
      </c>
      <c r="T2950">
        <v>0.108</v>
      </c>
      <c r="V2950">
        <v>0.02</v>
      </c>
      <c r="W2950">
        <v>0.02</v>
      </c>
      <c r="X2950" t="s">
        <v>281</v>
      </c>
      <c r="Y2950" t="s">
        <v>243</v>
      </c>
      <c r="Z2950" t="s">
        <v>4062</v>
      </c>
      <c r="AA2950" t="s">
        <v>3947</v>
      </c>
      <c r="AC2950" t="s">
        <v>4064</v>
      </c>
      <c r="AD2950" t="e">
        <f>-Site:Pacheco Creek</f>
        <v>#NAME?</v>
      </c>
      <c r="AE2950" t="s">
        <v>4066</v>
      </c>
      <c r="AF2950" t="s">
        <v>736</v>
      </c>
      <c r="AG2950" t="s">
        <v>4064</v>
      </c>
      <c r="AH2950" t="s">
        <v>4067</v>
      </c>
      <c r="AJ2950" t="s">
        <v>237</v>
      </c>
      <c r="AK2950">
        <v>38.050998999999997</v>
      </c>
      <c r="AL2950">
        <v>-122.098999023438</v>
      </c>
      <c r="AM2950" t="s">
        <v>732</v>
      </c>
      <c r="AN2950" t="s">
        <v>239</v>
      </c>
      <c r="AO2950" t="s">
        <v>240</v>
      </c>
      <c r="AP2950" t="s">
        <v>4068</v>
      </c>
      <c r="AQ2950" t="s">
        <v>242</v>
      </c>
      <c r="AR2950" t="s">
        <v>732</v>
      </c>
      <c r="AS2950" t="s">
        <v>239</v>
      </c>
      <c r="AT2950" t="s">
        <v>239</v>
      </c>
      <c r="AU2950">
        <v>1</v>
      </c>
      <c r="AW2950" t="s">
        <v>4069</v>
      </c>
      <c r="AX2950" t="s">
        <v>732</v>
      </c>
      <c r="AY2950" t="s">
        <v>109</v>
      </c>
      <c r="AZ2950" t="s">
        <v>732</v>
      </c>
      <c r="BA2950" t="s">
        <v>788</v>
      </c>
      <c r="BB2950">
        <v>-88</v>
      </c>
      <c r="BC2950" t="s">
        <v>221</v>
      </c>
      <c r="BF2950">
        <v>13.5</v>
      </c>
      <c r="BG2950" t="s">
        <v>221</v>
      </c>
      <c r="BP2950" t="s">
        <v>1254</v>
      </c>
      <c r="BQ2950">
        <v>95</v>
      </c>
      <c r="BR2950" t="s">
        <v>607</v>
      </c>
      <c r="BS2950">
        <v>2</v>
      </c>
      <c r="BZ2950" t="s">
        <v>607</v>
      </c>
      <c r="CA2950" t="s">
        <v>4630</v>
      </c>
    </row>
    <row r="2951" spans="1:79" hidden="1" x14ac:dyDescent="0.25">
      <c r="A2951" t="s">
        <v>4056</v>
      </c>
      <c r="B2951" t="s">
        <v>4057</v>
      </c>
      <c r="C2951" t="s">
        <v>4603</v>
      </c>
      <c r="D2951" t="s">
        <v>4370</v>
      </c>
      <c r="E2951" t="s">
        <v>4371</v>
      </c>
      <c r="F2951" s="1">
        <v>36202</v>
      </c>
      <c r="G2951" s="4">
        <v>0</v>
      </c>
      <c r="H2951" t="s">
        <v>3944</v>
      </c>
      <c r="I2951">
        <v>1</v>
      </c>
      <c r="J2951" t="s">
        <v>221</v>
      </c>
      <c r="K2951" t="s">
        <v>222</v>
      </c>
      <c r="L2951">
        <v>1</v>
      </c>
      <c r="M2951">
        <v>1</v>
      </c>
      <c r="N2951" t="s">
        <v>4624</v>
      </c>
      <c r="P2951" t="s">
        <v>224</v>
      </c>
      <c r="Q2951" t="s">
        <v>732</v>
      </c>
      <c r="R2951" t="s">
        <v>226</v>
      </c>
      <c r="S2951" t="s">
        <v>227</v>
      </c>
      <c r="T2951">
        <v>0.69099999999999995</v>
      </c>
      <c r="V2951">
        <v>0.02</v>
      </c>
      <c r="W2951">
        <v>0.02</v>
      </c>
      <c r="X2951" t="s">
        <v>281</v>
      </c>
      <c r="Y2951" t="s">
        <v>243</v>
      </c>
      <c r="Z2951" t="s">
        <v>4062</v>
      </c>
      <c r="AA2951" t="s">
        <v>3947</v>
      </c>
      <c r="AC2951" t="s">
        <v>4064</v>
      </c>
      <c r="AD2951" t="e">
        <f>-Site:Standish Dam</f>
        <v>#NAME?</v>
      </c>
      <c r="AE2951" t="s">
        <v>4066</v>
      </c>
      <c r="AF2951" t="s">
        <v>736</v>
      </c>
      <c r="AG2951" t="s">
        <v>4064</v>
      </c>
      <c r="AH2951" t="s">
        <v>4067</v>
      </c>
      <c r="AJ2951" t="s">
        <v>237</v>
      </c>
      <c r="AK2951">
        <v>37.451672000000002</v>
      </c>
      <c r="AL2951">
        <v>-121.921501159668</v>
      </c>
      <c r="AM2951" t="s">
        <v>732</v>
      </c>
      <c r="AN2951" t="s">
        <v>239</v>
      </c>
      <c r="AO2951" t="s">
        <v>240</v>
      </c>
      <c r="AP2951" t="s">
        <v>4068</v>
      </c>
      <c r="AQ2951" t="s">
        <v>242</v>
      </c>
      <c r="AR2951" t="s">
        <v>732</v>
      </c>
      <c r="AS2951" t="s">
        <v>239</v>
      </c>
      <c r="AT2951" t="s">
        <v>239</v>
      </c>
      <c r="AU2951">
        <v>1</v>
      </c>
      <c r="AW2951" t="s">
        <v>4069</v>
      </c>
      <c r="AX2951" t="s">
        <v>732</v>
      </c>
      <c r="AY2951" t="s">
        <v>109</v>
      </c>
      <c r="AZ2951" t="s">
        <v>732</v>
      </c>
      <c r="BA2951" t="s">
        <v>788</v>
      </c>
      <c r="BB2951">
        <v>-88</v>
      </c>
      <c r="BC2951" t="s">
        <v>221</v>
      </c>
      <c r="BF2951">
        <v>0</v>
      </c>
      <c r="BG2951" t="s">
        <v>221</v>
      </c>
      <c r="BP2951" t="s">
        <v>4178</v>
      </c>
      <c r="BQ2951">
        <v>85</v>
      </c>
      <c r="BR2951" t="s">
        <v>607</v>
      </c>
      <c r="BS2951">
        <v>2</v>
      </c>
      <c r="BZ2951" t="s">
        <v>607</v>
      </c>
      <c r="CA2951" t="s">
        <v>4631</v>
      </c>
    </row>
    <row r="2952" spans="1:79" hidden="1" x14ac:dyDescent="0.25">
      <c r="A2952" t="s">
        <v>4056</v>
      </c>
      <c r="B2952" t="s">
        <v>4057</v>
      </c>
      <c r="C2952" t="s">
        <v>4603</v>
      </c>
      <c r="D2952" t="s">
        <v>4455</v>
      </c>
      <c r="E2952" t="s">
        <v>4456</v>
      </c>
      <c r="F2952" s="1">
        <v>36202</v>
      </c>
      <c r="G2952" s="4">
        <v>0</v>
      </c>
      <c r="H2952" t="s">
        <v>3944</v>
      </c>
      <c r="I2952">
        <v>1</v>
      </c>
      <c r="J2952" t="s">
        <v>221</v>
      </c>
      <c r="K2952" t="s">
        <v>222</v>
      </c>
      <c r="L2952">
        <v>1</v>
      </c>
      <c r="M2952">
        <v>1</v>
      </c>
      <c r="N2952" t="s">
        <v>4624</v>
      </c>
      <c r="P2952" t="s">
        <v>224</v>
      </c>
      <c r="Q2952" t="s">
        <v>732</v>
      </c>
      <c r="R2952" t="s">
        <v>226</v>
      </c>
      <c r="S2952" t="s">
        <v>227</v>
      </c>
      <c r="T2952">
        <v>2.48</v>
      </c>
      <c r="V2952">
        <v>0.02</v>
      </c>
      <c r="W2952">
        <v>0.02</v>
      </c>
      <c r="X2952" t="s">
        <v>281</v>
      </c>
      <c r="Y2952" t="s">
        <v>243</v>
      </c>
      <c r="Z2952" t="s">
        <v>4062</v>
      </c>
      <c r="AA2952" t="s">
        <v>3947</v>
      </c>
      <c r="AC2952" t="s">
        <v>4064</v>
      </c>
      <c r="AD2952" t="e">
        <f>-Site:Guadalupe River</f>
        <v>#NAME?</v>
      </c>
      <c r="AE2952" t="s">
        <v>4066</v>
      </c>
      <c r="AF2952" t="s">
        <v>736</v>
      </c>
      <c r="AG2952" t="s">
        <v>4064</v>
      </c>
      <c r="AH2952" t="s">
        <v>4067</v>
      </c>
      <c r="AJ2952" t="s">
        <v>237</v>
      </c>
      <c r="AK2952">
        <v>37.425998999999997</v>
      </c>
      <c r="AL2952">
        <v>-121.98000335693401</v>
      </c>
      <c r="AM2952" t="s">
        <v>732</v>
      </c>
      <c r="AN2952" t="s">
        <v>239</v>
      </c>
      <c r="AO2952" t="s">
        <v>240</v>
      </c>
      <c r="AP2952" t="s">
        <v>4068</v>
      </c>
      <c r="AQ2952" t="s">
        <v>242</v>
      </c>
      <c r="AR2952" t="s">
        <v>732</v>
      </c>
      <c r="AS2952" t="s">
        <v>239</v>
      </c>
      <c r="AT2952" t="s">
        <v>239</v>
      </c>
      <c r="AU2952">
        <v>1</v>
      </c>
      <c r="AW2952" t="s">
        <v>4069</v>
      </c>
      <c r="AX2952" t="s">
        <v>732</v>
      </c>
      <c r="AY2952" t="s">
        <v>109</v>
      </c>
      <c r="AZ2952" t="s">
        <v>732</v>
      </c>
      <c r="BA2952" t="s">
        <v>788</v>
      </c>
      <c r="BB2952">
        <v>-88</v>
      </c>
      <c r="BC2952" t="s">
        <v>221</v>
      </c>
      <c r="BF2952">
        <v>0</v>
      </c>
      <c r="BG2952" t="s">
        <v>221</v>
      </c>
      <c r="BP2952" t="s">
        <v>4178</v>
      </c>
      <c r="BQ2952">
        <v>85</v>
      </c>
      <c r="BR2952" t="s">
        <v>607</v>
      </c>
      <c r="BS2952">
        <v>2</v>
      </c>
      <c r="BZ2952" t="s">
        <v>607</v>
      </c>
      <c r="CA2952" t="s">
        <v>4632</v>
      </c>
    </row>
    <row r="2953" spans="1:79" hidden="1" x14ac:dyDescent="0.25">
      <c r="A2953" t="s">
        <v>4056</v>
      </c>
      <c r="B2953" t="s">
        <v>4057</v>
      </c>
      <c r="C2953" t="s">
        <v>4603</v>
      </c>
      <c r="D2953" t="s">
        <v>4090</v>
      </c>
      <c r="E2953" t="s">
        <v>4091</v>
      </c>
      <c r="F2953" s="1">
        <v>36262</v>
      </c>
      <c r="G2953" s="4">
        <v>0</v>
      </c>
      <c r="H2953" t="s">
        <v>3944</v>
      </c>
      <c r="I2953">
        <v>1</v>
      </c>
      <c r="J2953" t="s">
        <v>221</v>
      </c>
      <c r="K2953" t="s">
        <v>222</v>
      </c>
      <c r="L2953">
        <v>1</v>
      </c>
      <c r="M2953">
        <v>1</v>
      </c>
      <c r="N2953" t="s">
        <v>4633</v>
      </c>
      <c r="P2953" t="s">
        <v>224</v>
      </c>
      <c r="Q2953" t="s">
        <v>732</v>
      </c>
      <c r="R2953" t="s">
        <v>226</v>
      </c>
      <c r="S2953" t="s">
        <v>227</v>
      </c>
      <c r="T2953">
        <v>3.4000000000000002E-2</v>
      </c>
      <c r="V2953">
        <v>0.02</v>
      </c>
      <c r="W2953">
        <v>0.02</v>
      </c>
      <c r="X2953" t="s">
        <v>905</v>
      </c>
      <c r="Y2953" t="s">
        <v>1226</v>
      </c>
      <c r="Z2953" t="s">
        <v>4062</v>
      </c>
      <c r="AA2953" t="s">
        <v>3947</v>
      </c>
      <c r="AC2953" t="s">
        <v>4064</v>
      </c>
      <c r="AD2953" t="s">
        <v>4634</v>
      </c>
      <c r="AE2953" t="s">
        <v>4066</v>
      </c>
      <c r="AF2953" t="s">
        <v>736</v>
      </c>
      <c r="AG2953" t="s">
        <v>4064</v>
      </c>
      <c r="AH2953" t="s">
        <v>4067</v>
      </c>
      <c r="AJ2953" t="s">
        <v>237</v>
      </c>
      <c r="AK2953">
        <v>37.668998999999999</v>
      </c>
      <c r="AL2953">
        <v>-122.32900238037099</v>
      </c>
      <c r="AM2953" t="s">
        <v>732</v>
      </c>
      <c r="AN2953" t="s">
        <v>239</v>
      </c>
      <c r="AO2953" t="s">
        <v>240</v>
      </c>
      <c r="AP2953" t="s">
        <v>4068</v>
      </c>
      <c r="AQ2953" t="s">
        <v>242</v>
      </c>
      <c r="AR2953" t="s">
        <v>732</v>
      </c>
      <c r="AS2953" t="s">
        <v>239</v>
      </c>
      <c r="AT2953" t="s">
        <v>239</v>
      </c>
      <c r="AU2953">
        <v>1</v>
      </c>
      <c r="AW2953" t="s">
        <v>4069</v>
      </c>
      <c r="AX2953" t="s">
        <v>732</v>
      </c>
      <c r="AY2953" t="s">
        <v>109</v>
      </c>
      <c r="AZ2953" t="s">
        <v>732</v>
      </c>
      <c r="BA2953" t="s">
        <v>788</v>
      </c>
      <c r="BB2953">
        <v>-88</v>
      </c>
      <c r="BC2953" t="s">
        <v>221</v>
      </c>
      <c r="BF2953">
        <v>9.8000000000000007</v>
      </c>
      <c r="BG2953" t="s">
        <v>221</v>
      </c>
      <c r="BP2953" t="s">
        <v>4084</v>
      </c>
      <c r="BQ2953">
        <v>81</v>
      </c>
      <c r="BR2953" t="s">
        <v>607</v>
      </c>
      <c r="BS2953">
        <v>2</v>
      </c>
      <c r="BZ2953" t="s">
        <v>607</v>
      </c>
      <c r="CA2953" t="s">
        <v>4635</v>
      </c>
    </row>
    <row r="2954" spans="1:79" hidden="1" x14ac:dyDescent="0.25">
      <c r="A2954" t="s">
        <v>4056</v>
      </c>
      <c r="B2954" t="s">
        <v>4057</v>
      </c>
      <c r="C2954" t="s">
        <v>4603</v>
      </c>
      <c r="D2954" t="s">
        <v>4093</v>
      </c>
      <c r="E2954" t="s">
        <v>4094</v>
      </c>
      <c r="F2954" s="1">
        <v>36262</v>
      </c>
      <c r="G2954" s="4">
        <v>0</v>
      </c>
      <c r="H2954" t="s">
        <v>3944</v>
      </c>
      <c r="I2954">
        <v>1</v>
      </c>
      <c r="J2954" t="s">
        <v>221</v>
      </c>
      <c r="K2954" t="s">
        <v>222</v>
      </c>
      <c r="L2954">
        <v>1</v>
      </c>
      <c r="M2954">
        <v>1</v>
      </c>
      <c r="N2954" t="s">
        <v>4636</v>
      </c>
      <c r="P2954" t="s">
        <v>224</v>
      </c>
      <c r="Q2954" t="s">
        <v>732</v>
      </c>
      <c r="R2954" t="s">
        <v>226</v>
      </c>
      <c r="S2954" t="s">
        <v>227</v>
      </c>
      <c r="T2954">
        <v>0.13100000000000001</v>
      </c>
      <c r="V2954">
        <v>0.02</v>
      </c>
      <c r="W2954">
        <v>0.02</v>
      </c>
      <c r="X2954" t="s">
        <v>281</v>
      </c>
      <c r="Y2954" t="s">
        <v>243</v>
      </c>
      <c r="Z2954" t="s">
        <v>4062</v>
      </c>
      <c r="AA2954" t="s">
        <v>3947</v>
      </c>
      <c r="AC2954" t="s">
        <v>4064</v>
      </c>
      <c r="AD2954" t="e">
        <f>-Site:Redwood Creek</f>
        <v>#NAME?</v>
      </c>
      <c r="AE2954" t="s">
        <v>4066</v>
      </c>
      <c r="AF2954" t="s">
        <v>736</v>
      </c>
      <c r="AG2954" t="s">
        <v>4064</v>
      </c>
      <c r="AH2954" t="s">
        <v>4067</v>
      </c>
      <c r="AJ2954" t="s">
        <v>237</v>
      </c>
      <c r="AK2954">
        <v>37.558998000000003</v>
      </c>
      <c r="AL2954">
        <v>-122.20899963378901</v>
      </c>
      <c r="AM2954" t="s">
        <v>732</v>
      </c>
      <c r="AN2954" t="s">
        <v>239</v>
      </c>
      <c r="AO2954" t="s">
        <v>240</v>
      </c>
      <c r="AP2954" t="s">
        <v>4068</v>
      </c>
      <c r="AQ2954" t="s">
        <v>242</v>
      </c>
      <c r="AR2954" t="s">
        <v>732</v>
      </c>
      <c r="AS2954" t="s">
        <v>239</v>
      </c>
      <c r="AT2954" t="s">
        <v>239</v>
      </c>
      <c r="AU2954">
        <v>1</v>
      </c>
      <c r="AW2954" t="s">
        <v>4069</v>
      </c>
      <c r="AX2954" t="s">
        <v>732</v>
      </c>
      <c r="AY2954" t="s">
        <v>109</v>
      </c>
      <c r="AZ2954" t="s">
        <v>732</v>
      </c>
      <c r="BA2954" t="s">
        <v>788</v>
      </c>
      <c r="BB2954">
        <v>-88</v>
      </c>
      <c r="BC2954" t="s">
        <v>221</v>
      </c>
      <c r="BF2954">
        <v>3.3</v>
      </c>
      <c r="BG2954" t="s">
        <v>221</v>
      </c>
      <c r="BP2954" t="s">
        <v>4084</v>
      </c>
      <c r="BQ2954">
        <v>81</v>
      </c>
      <c r="BR2954" t="s">
        <v>607</v>
      </c>
      <c r="BS2954">
        <v>2</v>
      </c>
      <c r="BZ2954" t="s">
        <v>607</v>
      </c>
      <c r="CA2954" t="s">
        <v>4637</v>
      </c>
    </row>
    <row r="2955" spans="1:79" hidden="1" x14ac:dyDescent="0.25">
      <c r="A2955" t="s">
        <v>4056</v>
      </c>
      <c r="B2955" t="s">
        <v>4057</v>
      </c>
      <c r="C2955" t="s">
        <v>4603</v>
      </c>
      <c r="D2955" t="s">
        <v>4169</v>
      </c>
      <c r="E2955" t="s">
        <v>4170</v>
      </c>
      <c r="F2955" s="1">
        <v>36262</v>
      </c>
      <c r="G2955" s="4">
        <v>0</v>
      </c>
      <c r="H2955" t="s">
        <v>3944</v>
      </c>
      <c r="I2955">
        <v>1</v>
      </c>
      <c r="J2955" t="s">
        <v>221</v>
      </c>
      <c r="K2955" t="s">
        <v>222</v>
      </c>
      <c r="L2955">
        <v>1</v>
      </c>
      <c r="M2955">
        <v>1</v>
      </c>
      <c r="N2955" t="s">
        <v>4636</v>
      </c>
      <c r="P2955" t="s">
        <v>224</v>
      </c>
      <c r="Q2955" t="s">
        <v>732</v>
      </c>
      <c r="R2955" t="s">
        <v>226</v>
      </c>
      <c r="S2955" t="s">
        <v>227</v>
      </c>
      <c r="T2955">
        <v>0.11700000000000001</v>
      </c>
      <c r="V2955">
        <v>0.02</v>
      </c>
      <c r="W2955">
        <v>0.02</v>
      </c>
      <c r="X2955" t="s">
        <v>281</v>
      </c>
      <c r="Y2955" t="s">
        <v>243</v>
      </c>
      <c r="Z2955" t="s">
        <v>4062</v>
      </c>
      <c r="AA2955" t="s">
        <v>3947</v>
      </c>
      <c r="AC2955" t="s">
        <v>4064</v>
      </c>
      <c r="AD2955" t="e">
        <f>-Site:(San) Bruno Shoal</f>
        <v>#NAME?</v>
      </c>
      <c r="AE2955" t="s">
        <v>4066</v>
      </c>
      <c r="AF2955" t="s">
        <v>736</v>
      </c>
      <c r="AG2955" t="s">
        <v>4064</v>
      </c>
      <c r="AH2955" t="s">
        <v>4067</v>
      </c>
      <c r="AJ2955" t="s">
        <v>237</v>
      </c>
      <c r="AK2955">
        <v>37.615001999999997</v>
      </c>
      <c r="AL2955">
        <v>-122.28199768066401</v>
      </c>
      <c r="AM2955" t="s">
        <v>732</v>
      </c>
      <c r="AN2955" t="s">
        <v>239</v>
      </c>
      <c r="AO2955" t="s">
        <v>240</v>
      </c>
      <c r="AP2955" t="s">
        <v>4068</v>
      </c>
      <c r="AQ2955" t="s">
        <v>242</v>
      </c>
      <c r="AR2955" t="s">
        <v>732</v>
      </c>
      <c r="AS2955" t="s">
        <v>239</v>
      </c>
      <c r="AT2955" t="s">
        <v>239</v>
      </c>
      <c r="AU2955">
        <v>1</v>
      </c>
      <c r="AW2955" t="s">
        <v>4069</v>
      </c>
      <c r="AX2955" t="s">
        <v>732</v>
      </c>
      <c r="AY2955" t="s">
        <v>109</v>
      </c>
      <c r="AZ2955" t="s">
        <v>732</v>
      </c>
      <c r="BA2955" t="s">
        <v>788</v>
      </c>
      <c r="BB2955">
        <v>-88</v>
      </c>
      <c r="BC2955" t="s">
        <v>221</v>
      </c>
      <c r="BF2955">
        <v>12.4</v>
      </c>
      <c r="BG2955" t="s">
        <v>221</v>
      </c>
      <c r="BP2955" t="s">
        <v>4084</v>
      </c>
      <c r="BQ2955">
        <v>81</v>
      </c>
      <c r="BR2955" t="s">
        <v>607</v>
      </c>
      <c r="BS2955">
        <v>2</v>
      </c>
      <c r="BZ2955" t="s">
        <v>607</v>
      </c>
      <c r="CA2955" t="s">
        <v>4638</v>
      </c>
    </row>
    <row r="2956" spans="1:79" hidden="1" x14ac:dyDescent="0.25">
      <c r="A2956" t="s">
        <v>4056</v>
      </c>
      <c r="B2956" t="s">
        <v>4057</v>
      </c>
      <c r="C2956" t="s">
        <v>4603</v>
      </c>
      <c r="D2956" t="s">
        <v>4081</v>
      </c>
      <c r="E2956" t="s">
        <v>4082</v>
      </c>
      <c r="F2956" s="1">
        <v>36262</v>
      </c>
      <c r="G2956" s="4">
        <v>0</v>
      </c>
      <c r="H2956" t="s">
        <v>3944</v>
      </c>
      <c r="I2956">
        <v>1</v>
      </c>
      <c r="J2956" t="s">
        <v>221</v>
      </c>
      <c r="K2956" t="s">
        <v>222</v>
      </c>
      <c r="L2956">
        <v>1</v>
      </c>
      <c r="M2956">
        <v>1</v>
      </c>
      <c r="N2956" t="s">
        <v>4636</v>
      </c>
      <c r="P2956" t="s">
        <v>224</v>
      </c>
      <c r="Q2956" t="s">
        <v>732</v>
      </c>
      <c r="R2956" t="s">
        <v>226</v>
      </c>
      <c r="S2956" t="s">
        <v>227</v>
      </c>
      <c r="T2956">
        <v>0.157</v>
      </c>
      <c r="V2956">
        <v>0.02</v>
      </c>
      <c r="W2956">
        <v>0.02</v>
      </c>
      <c r="X2956" t="s">
        <v>281</v>
      </c>
      <c r="Y2956" t="s">
        <v>243</v>
      </c>
      <c r="Z2956" t="s">
        <v>4062</v>
      </c>
      <c r="AA2956" t="s">
        <v>3947</v>
      </c>
      <c r="AC2956" t="s">
        <v>4064</v>
      </c>
      <c r="AD2956" t="e">
        <f>-Site:Dumbarton Bridge</f>
        <v>#NAME?</v>
      </c>
      <c r="AE2956" t="s">
        <v>4066</v>
      </c>
      <c r="AF2956" t="s">
        <v>736</v>
      </c>
      <c r="AG2956" t="s">
        <v>4064</v>
      </c>
      <c r="AH2956" t="s">
        <v>4067</v>
      </c>
      <c r="AJ2956" t="s">
        <v>237</v>
      </c>
      <c r="AK2956">
        <v>37.514000000000003</v>
      </c>
      <c r="AL2956">
        <v>-122.13500213623</v>
      </c>
      <c r="AM2956" t="s">
        <v>732</v>
      </c>
      <c r="AN2956" t="s">
        <v>239</v>
      </c>
      <c r="AO2956" t="s">
        <v>240</v>
      </c>
      <c r="AP2956" t="s">
        <v>4068</v>
      </c>
      <c r="AQ2956" t="s">
        <v>242</v>
      </c>
      <c r="AR2956" t="s">
        <v>732</v>
      </c>
      <c r="AS2956" t="s">
        <v>239</v>
      </c>
      <c r="AT2956" t="s">
        <v>239</v>
      </c>
      <c r="AU2956">
        <v>1</v>
      </c>
      <c r="AW2956" t="s">
        <v>4069</v>
      </c>
      <c r="AX2956" t="s">
        <v>732</v>
      </c>
      <c r="AY2956" t="s">
        <v>109</v>
      </c>
      <c r="AZ2956" t="s">
        <v>732</v>
      </c>
      <c r="BA2956" t="s">
        <v>788</v>
      </c>
      <c r="BB2956">
        <v>-88</v>
      </c>
      <c r="BC2956" t="s">
        <v>221</v>
      </c>
      <c r="BF2956">
        <v>7.3</v>
      </c>
      <c r="BG2956" t="s">
        <v>221</v>
      </c>
      <c r="BP2956" t="s">
        <v>4084</v>
      </c>
      <c r="BQ2956">
        <v>81</v>
      </c>
      <c r="BR2956" t="s">
        <v>607</v>
      </c>
      <c r="BS2956">
        <v>2</v>
      </c>
      <c r="BZ2956" t="s">
        <v>607</v>
      </c>
      <c r="CA2956" t="s">
        <v>4639</v>
      </c>
    </row>
    <row r="2957" spans="1:79" hidden="1" x14ac:dyDescent="0.25">
      <c r="A2957" t="s">
        <v>4056</v>
      </c>
      <c r="B2957" t="s">
        <v>4057</v>
      </c>
      <c r="C2957" t="s">
        <v>4603</v>
      </c>
      <c r="D2957" t="s">
        <v>4173</v>
      </c>
      <c r="E2957" t="s">
        <v>4174</v>
      </c>
      <c r="F2957" s="1">
        <v>36263</v>
      </c>
      <c r="G2957" s="4">
        <v>0</v>
      </c>
      <c r="H2957" t="s">
        <v>3944</v>
      </c>
      <c r="I2957">
        <v>1</v>
      </c>
      <c r="J2957" t="s">
        <v>221</v>
      </c>
      <c r="K2957" t="s">
        <v>222</v>
      </c>
      <c r="L2957">
        <v>1</v>
      </c>
      <c r="M2957">
        <v>1</v>
      </c>
      <c r="N2957" t="s">
        <v>4633</v>
      </c>
      <c r="P2957" t="s">
        <v>224</v>
      </c>
      <c r="Q2957" t="s">
        <v>732</v>
      </c>
      <c r="R2957" t="s">
        <v>226</v>
      </c>
      <c r="S2957" t="s">
        <v>227</v>
      </c>
      <c r="T2957">
        <v>0.36199999999999999</v>
      </c>
      <c r="V2957">
        <v>0.02</v>
      </c>
      <c r="W2957">
        <v>0.02</v>
      </c>
      <c r="X2957" t="s">
        <v>281</v>
      </c>
      <c r="Y2957" t="s">
        <v>243</v>
      </c>
      <c r="Z2957" t="s">
        <v>4062</v>
      </c>
      <c r="AA2957" t="s">
        <v>3947</v>
      </c>
      <c r="AC2957" t="s">
        <v>4064</v>
      </c>
      <c r="AD2957" t="e">
        <f>-Site:Coyote Creek</f>
        <v>#NAME?</v>
      </c>
      <c r="AE2957" t="s">
        <v>4066</v>
      </c>
      <c r="AF2957" t="s">
        <v>736</v>
      </c>
      <c r="AG2957" t="s">
        <v>4064</v>
      </c>
      <c r="AH2957" t="s">
        <v>4067</v>
      </c>
      <c r="AJ2957" t="s">
        <v>237</v>
      </c>
      <c r="AK2957">
        <v>37.469002000000003</v>
      </c>
      <c r="AL2957">
        <v>-122.06300354003901</v>
      </c>
      <c r="AM2957" t="s">
        <v>732</v>
      </c>
      <c r="AN2957" t="s">
        <v>239</v>
      </c>
      <c r="AO2957" t="s">
        <v>240</v>
      </c>
      <c r="AP2957" t="s">
        <v>4068</v>
      </c>
      <c r="AQ2957" t="s">
        <v>242</v>
      </c>
      <c r="AR2957" t="s">
        <v>732</v>
      </c>
      <c r="AS2957" t="s">
        <v>239</v>
      </c>
      <c r="AT2957" t="s">
        <v>239</v>
      </c>
      <c r="AU2957">
        <v>1</v>
      </c>
      <c r="AW2957" t="s">
        <v>4069</v>
      </c>
      <c r="AX2957" t="s">
        <v>732</v>
      </c>
      <c r="AY2957" t="s">
        <v>109</v>
      </c>
      <c r="AZ2957" t="s">
        <v>732</v>
      </c>
      <c r="BA2957" t="s">
        <v>788</v>
      </c>
      <c r="BB2957">
        <v>-88</v>
      </c>
      <c r="BC2957" t="s">
        <v>221</v>
      </c>
      <c r="BF2957">
        <v>6.2</v>
      </c>
      <c r="BG2957" t="s">
        <v>221</v>
      </c>
      <c r="BP2957" t="s">
        <v>4088</v>
      </c>
      <c r="BQ2957">
        <v>1</v>
      </c>
      <c r="BR2957" t="s">
        <v>607</v>
      </c>
      <c r="BS2957">
        <v>2</v>
      </c>
      <c r="BZ2957" t="s">
        <v>607</v>
      </c>
      <c r="CA2957" t="s">
        <v>4640</v>
      </c>
    </row>
    <row r="2958" spans="1:79" hidden="1" x14ac:dyDescent="0.25">
      <c r="A2958" t="s">
        <v>4056</v>
      </c>
      <c r="B2958" t="s">
        <v>4057</v>
      </c>
      <c r="C2958" t="s">
        <v>4603</v>
      </c>
      <c r="D2958" t="s">
        <v>4096</v>
      </c>
      <c r="E2958" t="s">
        <v>4097</v>
      </c>
      <c r="F2958" s="1">
        <v>36263</v>
      </c>
      <c r="G2958" s="4">
        <v>0</v>
      </c>
      <c r="H2958" t="s">
        <v>3944</v>
      </c>
      <c r="I2958">
        <v>1</v>
      </c>
      <c r="J2958" t="s">
        <v>221</v>
      </c>
      <c r="K2958" t="s">
        <v>222</v>
      </c>
      <c r="L2958">
        <v>1</v>
      </c>
      <c r="M2958">
        <v>1</v>
      </c>
      <c r="N2958" t="s">
        <v>4633</v>
      </c>
      <c r="P2958" t="s">
        <v>224</v>
      </c>
      <c r="Q2958" t="s">
        <v>732</v>
      </c>
      <c r="R2958" t="s">
        <v>226</v>
      </c>
      <c r="S2958" t="s">
        <v>227</v>
      </c>
      <c r="T2958">
        <v>0.35199999999999998</v>
      </c>
      <c r="V2958">
        <v>0.02</v>
      </c>
      <c r="W2958">
        <v>0.02</v>
      </c>
      <c r="X2958" t="s">
        <v>281</v>
      </c>
      <c r="Y2958" t="s">
        <v>243</v>
      </c>
      <c r="Z2958" t="s">
        <v>4062</v>
      </c>
      <c r="AA2958" t="s">
        <v>3947</v>
      </c>
      <c r="AC2958" t="s">
        <v>4064</v>
      </c>
      <c r="AD2958" t="e">
        <f>-Site:South Bay</f>
        <v>#NAME?</v>
      </c>
      <c r="AE2958" t="s">
        <v>4066</v>
      </c>
      <c r="AF2958" t="s">
        <v>736</v>
      </c>
      <c r="AG2958" t="s">
        <v>4064</v>
      </c>
      <c r="AH2958" t="s">
        <v>4067</v>
      </c>
      <c r="AJ2958" t="s">
        <v>237</v>
      </c>
      <c r="AK2958">
        <v>37.493000000000002</v>
      </c>
      <c r="AL2958">
        <v>-122.087997436523</v>
      </c>
      <c r="AM2958" t="s">
        <v>732</v>
      </c>
      <c r="AN2958" t="s">
        <v>239</v>
      </c>
      <c r="AO2958" t="s">
        <v>240</v>
      </c>
      <c r="AP2958" t="s">
        <v>4068</v>
      </c>
      <c r="AQ2958" t="s">
        <v>242</v>
      </c>
      <c r="AR2958" t="s">
        <v>732</v>
      </c>
      <c r="AS2958" t="s">
        <v>239</v>
      </c>
      <c r="AT2958" t="s">
        <v>239</v>
      </c>
      <c r="AU2958">
        <v>1</v>
      </c>
      <c r="AW2958" t="s">
        <v>4069</v>
      </c>
      <c r="AX2958" t="s">
        <v>732</v>
      </c>
      <c r="AY2958" t="s">
        <v>109</v>
      </c>
      <c r="AZ2958" t="s">
        <v>732</v>
      </c>
      <c r="BA2958" t="s">
        <v>788</v>
      </c>
      <c r="BB2958">
        <v>-88</v>
      </c>
      <c r="BC2958" t="s">
        <v>221</v>
      </c>
      <c r="BF2958">
        <v>3.2</v>
      </c>
      <c r="BG2958" t="s">
        <v>221</v>
      </c>
      <c r="BP2958" t="s">
        <v>4088</v>
      </c>
      <c r="BQ2958">
        <v>1</v>
      </c>
      <c r="BR2958" t="s">
        <v>607</v>
      </c>
      <c r="BS2958">
        <v>2</v>
      </c>
      <c r="BZ2958" t="s">
        <v>607</v>
      </c>
      <c r="CA2958" t="s">
        <v>4641</v>
      </c>
    </row>
    <row r="2959" spans="1:79" hidden="1" x14ac:dyDescent="0.25">
      <c r="A2959" t="s">
        <v>4056</v>
      </c>
      <c r="B2959" t="s">
        <v>4057</v>
      </c>
      <c r="C2959" t="s">
        <v>4603</v>
      </c>
      <c r="D2959" t="s">
        <v>4176</v>
      </c>
      <c r="E2959" t="s">
        <v>4177</v>
      </c>
      <c r="F2959" s="1">
        <v>36263</v>
      </c>
      <c r="G2959" s="4">
        <v>0</v>
      </c>
      <c r="H2959" t="s">
        <v>3944</v>
      </c>
      <c r="I2959">
        <v>1</v>
      </c>
      <c r="J2959" t="s">
        <v>221</v>
      </c>
      <c r="K2959" t="s">
        <v>222</v>
      </c>
      <c r="L2959">
        <v>1</v>
      </c>
      <c r="M2959">
        <v>1</v>
      </c>
      <c r="N2959" t="s">
        <v>4636</v>
      </c>
      <c r="P2959" t="s">
        <v>224</v>
      </c>
      <c r="Q2959" t="s">
        <v>732</v>
      </c>
      <c r="R2959" t="s">
        <v>226</v>
      </c>
      <c r="S2959" t="s">
        <v>227</v>
      </c>
      <c r="T2959">
        <v>0.374</v>
      </c>
      <c r="V2959">
        <v>0.02</v>
      </c>
      <c r="W2959">
        <v>0.02</v>
      </c>
      <c r="X2959" t="s">
        <v>281</v>
      </c>
      <c r="Y2959" t="s">
        <v>243</v>
      </c>
      <c r="Z2959" t="s">
        <v>4062</v>
      </c>
      <c r="AA2959" t="s">
        <v>3947</v>
      </c>
      <c r="AC2959" t="s">
        <v>4064</v>
      </c>
      <c r="AD2959" t="e">
        <f>-Site:(San) Jose</f>
        <v>#NAME?</v>
      </c>
      <c r="AE2959" t="s">
        <v>4066</v>
      </c>
      <c r="AF2959" t="s">
        <v>736</v>
      </c>
      <c r="AG2959" t="s">
        <v>4064</v>
      </c>
      <c r="AH2959" t="s">
        <v>4067</v>
      </c>
      <c r="AJ2959" t="s">
        <v>237</v>
      </c>
      <c r="AK2959">
        <v>37.460231999999998</v>
      </c>
      <c r="AL2959">
        <v>-121.97560119628901</v>
      </c>
      <c r="AM2959" t="s">
        <v>732</v>
      </c>
      <c r="AN2959" t="s">
        <v>239</v>
      </c>
      <c r="AO2959" t="s">
        <v>240</v>
      </c>
      <c r="AP2959" t="s">
        <v>4068</v>
      </c>
      <c r="AQ2959" t="s">
        <v>242</v>
      </c>
      <c r="AR2959" t="s">
        <v>732</v>
      </c>
      <c r="AS2959" t="s">
        <v>239</v>
      </c>
      <c r="AT2959" t="s">
        <v>239</v>
      </c>
      <c r="AU2959">
        <v>1</v>
      </c>
      <c r="AW2959" t="s">
        <v>4069</v>
      </c>
      <c r="AX2959" t="s">
        <v>732</v>
      </c>
      <c r="AY2959" t="s">
        <v>109</v>
      </c>
      <c r="AZ2959" t="s">
        <v>732</v>
      </c>
      <c r="BA2959" t="s">
        <v>788</v>
      </c>
      <c r="BB2959">
        <v>-88</v>
      </c>
      <c r="BC2959" t="s">
        <v>221</v>
      </c>
      <c r="BF2959">
        <v>2.7</v>
      </c>
      <c r="BG2959" t="s">
        <v>221</v>
      </c>
      <c r="BP2959" t="s">
        <v>4178</v>
      </c>
      <c r="BQ2959">
        <v>85</v>
      </c>
      <c r="BR2959" t="s">
        <v>607</v>
      </c>
      <c r="BS2959">
        <v>2</v>
      </c>
      <c r="BZ2959" t="s">
        <v>607</v>
      </c>
      <c r="CA2959" t="s">
        <v>4642</v>
      </c>
    </row>
    <row r="2960" spans="1:79" hidden="1" x14ac:dyDescent="0.25">
      <c r="A2960" t="s">
        <v>4056</v>
      </c>
      <c r="B2960" t="s">
        <v>4057</v>
      </c>
      <c r="C2960" t="s">
        <v>4603</v>
      </c>
      <c r="D2960" t="s">
        <v>4180</v>
      </c>
      <c r="E2960" t="s">
        <v>4181</v>
      </c>
      <c r="F2960" s="1">
        <v>36263</v>
      </c>
      <c r="G2960" s="4">
        <v>0</v>
      </c>
      <c r="H2960" t="s">
        <v>3944</v>
      </c>
      <c r="I2960">
        <v>1</v>
      </c>
      <c r="J2960" t="s">
        <v>221</v>
      </c>
      <c r="K2960" t="s">
        <v>222</v>
      </c>
      <c r="L2960">
        <v>1</v>
      </c>
      <c r="M2960">
        <v>1</v>
      </c>
      <c r="N2960" t="s">
        <v>4633</v>
      </c>
      <c r="P2960" t="s">
        <v>224</v>
      </c>
      <c r="Q2960" t="s">
        <v>732</v>
      </c>
      <c r="R2960" t="s">
        <v>226</v>
      </c>
      <c r="S2960" t="s">
        <v>227</v>
      </c>
      <c r="T2960">
        <v>0.90600000000000003</v>
      </c>
      <c r="V2960">
        <v>0.02</v>
      </c>
      <c r="W2960">
        <v>0.02</v>
      </c>
      <c r="X2960" t="s">
        <v>281</v>
      </c>
      <c r="Y2960" t="s">
        <v>243</v>
      </c>
      <c r="Z2960" t="s">
        <v>4062</v>
      </c>
      <c r="AA2960" t="s">
        <v>3947</v>
      </c>
      <c r="AC2960" t="s">
        <v>4064</v>
      </c>
      <c r="AD2960" t="e">
        <f>-Site:Sunnyvale</f>
        <v>#NAME?</v>
      </c>
      <c r="AE2960" t="s">
        <v>4066</v>
      </c>
      <c r="AF2960" t="s">
        <v>736</v>
      </c>
      <c r="AG2960" t="s">
        <v>4064</v>
      </c>
      <c r="AH2960" t="s">
        <v>4067</v>
      </c>
      <c r="AJ2960" t="s">
        <v>237</v>
      </c>
      <c r="AK2960">
        <v>37.434249999999999</v>
      </c>
      <c r="AL2960">
        <v>-122.01010131835901</v>
      </c>
      <c r="AM2960" t="s">
        <v>732</v>
      </c>
      <c r="AN2960" t="s">
        <v>239</v>
      </c>
      <c r="AO2960" t="s">
        <v>240</v>
      </c>
      <c r="AP2960" t="s">
        <v>4068</v>
      </c>
      <c r="AQ2960" t="s">
        <v>242</v>
      </c>
      <c r="AR2960" t="s">
        <v>732</v>
      </c>
      <c r="AS2960" t="s">
        <v>239</v>
      </c>
      <c r="AT2960" t="s">
        <v>239</v>
      </c>
      <c r="AU2960">
        <v>1</v>
      </c>
      <c r="AW2960" t="s">
        <v>4069</v>
      </c>
      <c r="AX2960" t="s">
        <v>732</v>
      </c>
      <c r="AY2960" t="s">
        <v>109</v>
      </c>
      <c r="AZ2960" t="s">
        <v>732</v>
      </c>
      <c r="BA2960" t="s">
        <v>788</v>
      </c>
      <c r="BB2960">
        <v>-88</v>
      </c>
      <c r="BC2960" t="s">
        <v>221</v>
      </c>
      <c r="BF2960">
        <v>2</v>
      </c>
      <c r="BG2960" t="s">
        <v>221</v>
      </c>
      <c r="BP2960" t="s">
        <v>4178</v>
      </c>
      <c r="BQ2960">
        <v>85</v>
      </c>
      <c r="BR2960" t="s">
        <v>607</v>
      </c>
      <c r="BS2960">
        <v>2</v>
      </c>
      <c r="BZ2960" t="s">
        <v>607</v>
      </c>
      <c r="CA2960" t="s">
        <v>4643</v>
      </c>
    </row>
    <row r="2961" spans="1:79" hidden="1" x14ac:dyDescent="0.25">
      <c r="A2961" t="s">
        <v>4056</v>
      </c>
      <c r="B2961" t="s">
        <v>4057</v>
      </c>
      <c r="C2961" t="s">
        <v>4603</v>
      </c>
      <c r="D2961" t="s">
        <v>4086</v>
      </c>
      <c r="E2961" t="s">
        <v>4087</v>
      </c>
      <c r="F2961" s="1">
        <v>36264</v>
      </c>
      <c r="G2961" s="4">
        <v>0</v>
      </c>
      <c r="H2961" t="s">
        <v>3944</v>
      </c>
      <c r="I2961">
        <v>1</v>
      </c>
      <c r="J2961" t="s">
        <v>221</v>
      </c>
      <c r="K2961" t="s">
        <v>222</v>
      </c>
      <c r="L2961">
        <v>1</v>
      </c>
      <c r="M2961">
        <v>1</v>
      </c>
      <c r="N2961" t="s">
        <v>4633</v>
      </c>
      <c r="P2961" t="s">
        <v>224</v>
      </c>
      <c r="Q2961" t="s">
        <v>732</v>
      </c>
      <c r="R2961" t="s">
        <v>226</v>
      </c>
      <c r="S2961" t="s">
        <v>227</v>
      </c>
      <c r="T2961">
        <v>0.106</v>
      </c>
      <c r="V2961">
        <v>0.02</v>
      </c>
      <c r="W2961">
        <v>0.02</v>
      </c>
      <c r="X2961" t="s">
        <v>281</v>
      </c>
      <c r="Y2961" t="s">
        <v>243</v>
      </c>
      <c r="Z2961" t="s">
        <v>4062</v>
      </c>
      <c r="AA2961" t="s">
        <v>3947</v>
      </c>
      <c r="AC2961" t="s">
        <v>4064</v>
      </c>
      <c r="AD2961" t="e">
        <f>-Site:Point Isabel</f>
        <v>#NAME?</v>
      </c>
      <c r="AE2961" t="s">
        <v>4066</v>
      </c>
      <c r="AF2961" t="s">
        <v>736</v>
      </c>
      <c r="AG2961" t="s">
        <v>4064</v>
      </c>
      <c r="AH2961" t="s">
        <v>4067</v>
      </c>
      <c r="AJ2961" t="s">
        <v>237</v>
      </c>
      <c r="AK2961">
        <v>37.887000999999998</v>
      </c>
      <c r="AL2961">
        <v>-122.34300231933599</v>
      </c>
      <c r="AM2961" t="s">
        <v>732</v>
      </c>
      <c r="AN2961" t="s">
        <v>239</v>
      </c>
      <c r="AO2961" t="s">
        <v>240</v>
      </c>
      <c r="AP2961" t="s">
        <v>4068</v>
      </c>
      <c r="AQ2961" t="s">
        <v>242</v>
      </c>
      <c r="AR2961" t="s">
        <v>732</v>
      </c>
      <c r="AS2961" t="s">
        <v>239</v>
      </c>
      <c r="AT2961" t="s">
        <v>239</v>
      </c>
      <c r="AU2961">
        <v>1</v>
      </c>
      <c r="AW2961" t="s">
        <v>4069</v>
      </c>
      <c r="AX2961" t="s">
        <v>732</v>
      </c>
      <c r="AY2961" t="s">
        <v>109</v>
      </c>
      <c r="AZ2961" t="s">
        <v>732</v>
      </c>
      <c r="BA2961" t="s">
        <v>788</v>
      </c>
      <c r="BB2961">
        <v>-88</v>
      </c>
      <c r="BC2961" t="s">
        <v>221</v>
      </c>
      <c r="BF2961">
        <v>1.7</v>
      </c>
      <c r="BG2961" t="s">
        <v>221</v>
      </c>
      <c r="BP2961" t="s">
        <v>4088</v>
      </c>
      <c r="BQ2961">
        <v>1</v>
      </c>
      <c r="BR2961" t="s">
        <v>607</v>
      </c>
      <c r="BS2961">
        <v>2</v>
      </c>
      <c r="BZ2961" t="s">
        <v>607</v>
      </c>
      <c r="CA2961" t="s">
        <v>4644</v>
      </c>
    </row>
    <row r="2962" spans="1:79" hidden="1" x14ac:dyDescent="0.25">
      <c r="A2962" t="s">
        <v>4056</v>
      </c>
      <c r="B2962" t="s">
        <v>4057</v>
      </c>
      <c r="C2962" t="s">
        <v>4603</v>
      </c>
      <c r="D2962" t="s">
        <v>4192</v>
      </c>
      <c r="E2962" t="s">
        <v>4193</v>
      </c>
      <c r="F2962" s="1">
        <v>36264</v>
      </c>
      <c r="G2962" s="4">
        <v>0</v>
      </c>
      <c r="H2962" t="s">
        <v>3944</v>
      </c>
      <c r="I2962">
        <v>1</v>
      </c>
      <c r="J2962" t="s">
        <v>221</v>
      </c>
      <c r="K2962" t="s">
        <v>222</v>
      </c>
      <c r="L2962">
        <v>1</v>
      </c>
      <c r="M2962">
        <v>1</v>
      </c>
      <c r="N2962" t="s">
        <v>4633</v>
      </c>
      <c r="P2962" t="s">
        <v>224</v>
      </c>
      <c r="Q2962" t="s">
        <v>732</v>
      </c>
      <c r="R2962" t="s">
        <v>226</v>
      </c>
      <c r="S2962" t="s">
        <v>227</v>
      </c>
      <c r="T2962">
        <v>0.114</v>
      </c>
      <c r="V2962">
        <v>0.02</v>
      </c>
      <c r="W2962">
        <v>0.02</v>
      </c>
      <c r="X2962" t="s">
        <v>281</v>
      </c>
      <c r="Y2962" t="s">
        <v>243</v>
      </c>
      <c r="Z2962" t="s">
        <v>4062</v>
      </c>
      <c r="AA2962" t="s">
        <v>3947</v>
      </c>
      <c r="AC2962" t="s">
        <v>4064</v>
      </c>
      <c r="AD2962" t="e">
        <f>-Site:(Red) Rock</f>
        <v>#NAME?</v>
      </c>
      <c r="AE2962" t="s">
        <v>4066</v>
      </c>
      <c r="AF2962" t="s">
        <v>736</v>
      </c>
      <c r="AG2962" t="s">
        <v>4064</v>
      </c>
      <c r="AH2962" t="s">
        <v>4067</v>
      </c>
      <c r="AJ2962" t="s">
        <v>237</v>
      </c>
      <c r="AK2962">
        <v>37.917999000000002</v>
      </c>
      <c r="AL2962">
        <v>-122.435997009277</v>
      </c>
      <c r="AM2962" t="s">
        <v>732</v>
      </c>
      <c r="AN2962" t="s">
        <v>239</v>
      </c>
      <c r="AO2962" t="s">
        <v>240</v>
      </c>
      <c r="AP2962" t="s">
        <v>4068</v>
      </c>
      <c r="AQ2962" t="s">
        <v>242</v>
      </c>
      <c r="AR2962" t="s">
        <v>732</v>
      </c>
      <c r="AS2962" t="s">
        <v>239</v>
      </c>
      <c r="AT2962" t="s">
        <v>239</v>
      </c>
      <c r="AU2962">
        <v>1</v>
      </c>
      <c r="AW2962" t="s">
        <v>4069</v>
      </c>
      <c r="AX2962" t="s">
        <v>732</v>
      </c>
      <c r="AY2962" t="s">
        <v>109</v>
      </c>
      <c r="AZ2962" t="s">
        <v>732</v>
      </c>
      <c r="BA2962" t="s">
        <v>788</v>
      </c>
      <c r="BB2962">
        <v>-88</v>
      </c>
      <c r="BC2962" t="s">
        <v>221</v>
      </c>
      <c r="BF2962">
        <v>10.6</v>
      </c>
      <c r="BG2962" t="s">
        <v>221</v>
      </c>
      <c r="BP2962" t="s">
        <v>4070</v>
      </c>
      <c r="BQ2962">
        <v>41</v>
      </c>
      <c r="BR2962" t="s">
        <v>607</v>
      </c>
      <c r="BS2962">
        <v>2</v>
      </c>
      <c r="BZ2962" t="s">
        <v>607</v>
      </c>
      <c r="CA2962" t="s">
        <v>4645</v>
      </c>
    </row>
    <row r="2963" spans="1:79" hidden="1" x14ac:dyDescent="0.25">
      <c r="A2963" t="s">
        <v>4056</v>
      </c>
      <c r="B2963" t="s">
        <v>4057</v>
      </c>
      <c r="C2963" t="s">
        <v>4603</v>
      </c>
      <c r="D2963" t="s">
        <v>4188</v>
      </c>
      <c r="E2963" t="s">
        <v>4189</v>
      </c>
      <c r="F2963" s="1">
        <v>36264</v>
      </c>
      <c r="G2963" s="4">
        <v>0</v>
      </c>
      <c r="H2963" t="s">
        <v>3944</v>
      </c>
      <c r="I2963">
        <v>1</v>
      </c>
      <c r="J2963" t="s">
        <v>221</v>
      </c>
      <c r="K2963" t="s">
        <v>222</v>
      </c>
      <c r="L2963">
        <v>1</v>
      </c>
      <c r="M2963">
        <v>1</v>
      </c>
      <c r="N2963" t="s">
        <v>4633</v>
      </c>
      <c r="P2963" t="s">
        <v>224</v>
      </c>
      <c r="Q2963" t="s">
        <v>732</v>
      </c>
      <c r="R2963" t="s">
        <v>226</v>
      </c>
      <c r="S2963" t="s">
        <v>227</v>
      </c>
      <c r="T2963">
        <v>5.6000000000000001E-2</v>
      </c>
      <c r="V2963">
        <v>0.02</v>
      </c>
      <c r="W2963">
        <v>0.02</v>
      </c>
      <c r="X2963" t="s">
        <v>905</v>
      </c>
      <c r="Y2963" t="s">
        <v>1226</v>
      </c>
      <c r="Z2963" t="s">
        <v>4062</v>
      </c>
      <c r="AA2963" t="s">
        <v>3947</v>
      </c>
      <c r="AC2963" t="s">
        <v>4064</v>
      </c>
      <c r="AD2963" t="s">
        <v>4646</v>
      </c>
      <c r="AE2963" t="s">
        <v>4066</v>
      </c>
      <c r="AF2963" t="s">
        <v>736</v>
      </c>
      <c r="AG2963" t="s">
        <v>4064</v>
      </c>
      <c r="AH2963" t="s">
        <v>4067</v>
      </c>
      <c r="AJ2963" t="s">
        <v>237</v>
      </c>
      <c r="AK2963">
        <v>37.742001000000002</v>
      </c>
      <c r="AL2963">
        <v>-122.32199859619099</v>
      </c>
      <c r="AM2963" t="s">
        <v>732</v>
      </c>
      <c r="AN2963" t="s">
        <v>239</v>
      </c>
      <c r="AO2963" t="s">
        <v>240</v>
      </c>
      <c r="AP2963" t="s">
        <v>4068</v>
      </c>
      <c r="AQ2963" t="s">
        <v>242</v>
      </c>
      <c r="AR2963" t="s">
        <v>732</v>
      </c>
      <c r="AS2963" t="s">
        <v>239</v>
      </c>
      <c r="AT2963" t="s">
        <v>239</v>
      </c>
      <c r="AU2963">
        <v>1</v>
      </c>
      <c r="AW2963" t="s">
        <v>4069</v>
      </c>
      <c r="AX2963" t="s">
        <v>732</v>
      </c>
      <c r="AY2963" t="s">
        <v>109</v>
      </c>
      <c r="AZ2963" t="s">
        <v>732</v>
      </c>
      <c r="BA2963" t="s">
        <v>788</v>
      </c>
      <c r="BB2963">
        <v>-88</v>
      </c>
      <c r="BC2963" t="s">
        <v>221</v>
      </c>
      <c r="BF2963">
        <v>8</v>
      </c>
      <c r="BG2963" t="s">
        <v>221</v>
      </c>
      <c r="BP2963" t="s">
        <v>4190</v>
      </c>
      <c r="BQ2963">
        <v>75</v>
      </c>
      <c r="BR2963" t="s">
        <v>607</v>
      </c>
      <c r="BS2963">
        <v>2</v>
      </c>
      <c r="BZ2963" t="s">
        <v>607</v>
      </c>
      <c r="CA2963" t="s">
        <v>4647</v>
      </c>
    </row>
    <row r="2964" spans="1:79" hidden="1" x14ac:dyDescent="0.25">
      <c r="A2964" t="s">
        <v>4056</v>
      </c>
      <c r="B2964" t="s">
        <v>4057</v>
      </c>
      <c r="C2964" t="s">
        <v>4603</v>
      </c>
      <c r="D2964" t="s">
        <v>4100</v>
      </c>
      <c r="E2964" t="s">
        <v>4101</v>
      </c>
      <c r="F2964" s="1">
        <v>36264</v>
      </c>
      <c r="G2964" s="4">
        <v>0</v>
      </c>
      <c r="H2964" t="s">
        <v>3944</v>
      </c>
      <c r="I2964">
        <v>1</v>
      </c>
      <c r="J2964" t="s">
        <v>221</v>
      </c>
      <c r="K2964" t="s">
        <v>222</v>
      </c>
      <c r="L2964">
        <v>1</v>
      </c>
      <c r="M2964">
        <v>1</v>
      </c>
      <c r="N2964" t="s">
        <v>4633</v>
      </c>
      <c r="P2964" t="s">
        <v>224</v>
      </c>
      <c r="Q2964" t="s">
        <v>732</v>
      </c>
      <c r="R2964" t="s">
        <v>226</v>
      </c>
      <c r="S2964" t="s">
        <v>227</v>
      </c>
      <c r="T2964">
        <v>3.1E-2</v>
      </c>
      <c r="V2964">
        <v>0.02</v>
      </c>
      <c r="W2964">
        <v>0.02</v>
      </c>
      <c r="X2964" t="s">
        <v>905</v>
      </c>
      <c r="Y2964" t="s">
        <v>1226</v>
      </c>
      <c r="Z2964" t="s">
        <v>4062</v>
      </c>
      <c r="AA2964" t="s">
        <v>3947</v>
      </c>
      <c r="AC2964" t="s">
        <v>4064</v>
      </c>
      <c r="AD2964" t="s">
        <v>4648</v>
      </c>
      <c r="AE2964" t="s">
        <v>4066</v>
      </c>
      <c r="AF2964" t="s">
        <v>736</v>
      </c>
      <c r="AG2964" t="s">
        <v>4064</v>
      </c>
      <c r="AH2964" t="s">
        <v>4067</v>
      </c>
      <c r="AJ2964" t="s">
        <v>237</v>
      </c>
      <c r="AK2964">
        <v>37.821998999999998</v>
      </c>
      <c r="AL2964">
        <v>-122.34999847412099</v>
      </c>
      <c r="AM2964" t="s">
        <v>732</v>
      </c>
      <c r="AN2964" t="s">
        <v>239</v>
      </c>
      <c r="AO2964" t="s">
        <v>240</v>
      </c>
      <c r="AP2964" t="s">
        <v>4068</v>
      </c>
      <c r="AQ2964" t="s">
        <v>242</v>
      </c>
      <c r="AR2964" t="s">
        <v>732</v>
      </c>
      <c r="AS2964" t="s">
        <v>239</v>
      </c>
      <c r="AT2964" t="s">
        <v>239</v>
      </c>
      <c r="AU2964">
        <v>1</v>
      </c>
      <c r="AW2964" t="s">
        <v>4069</v>
      </c>
      <c r="AX2964" t="s">
        <v>732</v>
      </c>
      <c r="AY2964" t="s">
        <v>109</v>
      </c>
      <c r="AZ2964" t="s">
        <v>732</v>
      </c>
      <c r="BA2964" t="s">
        <v>788</v>
      </c>
      <c r="BB2964">
        <v>-88</v>
      </c>
      <c r="BC2964" t="s">
        <v>221</v>
      </c>
      <c r="BF2964">
        <v>7</v>
      </c>
      <c r="BG2964" t="s">
        <v>221</v>
      </c>
      <c r="BP2964" t="s">
        <v>4088</v>
      </c>
      <c r="BQ2964">
        <v>1</v>
      </c>
      <c r="BR2964" t="s">
        <v>607</v>
      </c>
      <c r="BS2964">
        <v>2</v>
      </c>
      <c r="BZ2964" t="s">
        <v>607</v>
      </c>
      <c r="CA2964" t="s">
        <v>4649</v>
      </c>
    </row>
    <row r="2965" spans="1:79" hidden="1" x14ac:dyDescent="0.25">
      <c r="A2965" t="s">
        <v>4056</v>
      </c>
      <c r="B2965" t="s">
        <v>4057</v>
      </c>
      <c r="C2965" t="s">
        <v>4603</v>
      </c>
      <c r="D2965" t="s">
        <v>4059</v>
      </c>
      <c r="E2965" t="s">
        <v>4060</v>
      </c>
      <c r="F2965" s="1">
        <v>36265</v>
      </c>
      <c r="G2965" s="4">
        <v>0</v>
      </c>
      <c r="H2965" t="s">
        <v>3944</v>
      </c>
      <c r="I2965">
        <v>1</v>
      </c>
      <c r="J2965" t="s">
        <v>221</v>
      </c>
      <c r="K2965" t="s">
        <v>222</v>
      </c>
      <c r="L2965">
        <v>1</v>
      </c>
      <c r="M2965">
        <v>1</v>
      </c>
      <c r="N2965" t="s">
        <v>4633</v>
      </c>
      <c r="P2965" t="s">
        <v>224</v>
      </c>
      <c r="Q2965" t="s">
        <v>732</v>
      </c>
      <c r="R2965" t="s">
        <v>226</v>
      </c>
      <c r="S2965" t="s">
        <v>227</v>
      </c>
      <c r="T2965">
        <v>5.2999999999999999E-2</v>
      </c>
      <c r="V2965">
        <v>0.02</v>
      </c>
      <c r="W2965">
        <v>0.02</v>
      </c>
      <c r="X2965" t="s">
        <v>905</v>
      </c>
      <c r="Y2965" t="s">
        <v>1226</v>
      </c>
      <c r="Z2965" t="s">
        <v>4062</v>
      </c>
      <c r="AA2965" t="s">
        <v>3947</v>
      </c>
      <c r="AC2965" t="s">
        <v>4064</v>
      </c>
      <c r="AD2965" t="s">
        <v>4650</v>
      </c>
      <c r="AE2965" t="s">
        <v>4066</v>
      </c>
      <c r="AF2965" t="s">
        <v>736</v>
      </c>
      <c r="AG2965" t="s">
        <v>4064</v>
      </c>
      <c r="AH2965" t="s">
        <v>4067</v>
      </c>
      <c r="AJ2965" t="s">
        <v>237</v>
      </c>
      <c r="AK2965">
        <v>37.863998000000002</v>
      </c>
      <c r="AL2965">
        <v>-122.673332214355</v>
      </c>
      <c r="AM2965" t="s">
        <v>732</v>
      </c>
      <c r="AN2965" t="s">
        <v>239</v>
      </c>
      <c r="AO2965" t="s">
        <v>240</v>
      </c>
      <c r="AP2965" t="s">
        <v>4068</v>
      </c>
      <c r="AQ2965" t="s">
        <v>242</v>
      </c>
      <c r="AR2965" t="s">
        <v>732</v>
      </c>
      <c r="AS2965" t="s">
        <v>239</v>
      </c>
      <c r="AT2965" t="s">
        <v>239</v>
      </c>
      <c r="AU2965">
        <v>1</v>
      </c>
      <c r="AW2965" t="s">
        <v>4069</v>
      </c>
      <c r="AX2965" t="s">
        <v>732</v>
      </c>
      <c r="AY2965" t="s">
        <v>109</v>
      </c>
      <c r="AZ2965" t="s">
        <v>732</v>
      </c>
      <c r="BA2965" t="s">
        <v>788</v>
      </c>
      <c r="BB2965">
        <v>-88</v>
      </c>
      <c r="BC2965" t="s">
        <v>221</v>
      </c>
      <c r="BF2965">
        <v>30.8</v>
      </c>
      <c r="BG2965" t="s">
        <v>221</v>
      </c>
      <c r="BP2965" t="s">
        <v>4070</v>
      </c>
      <c r="BQ2965">
        <v>41</v>
      </c>
      <c r="BR2965" t="s">
        <v>607</v>
      </c>
      <c r="BS2965">
        <v>2</v>
      </c>
      <c r="BZ2965" t="s">
        <v>607</v>
      </c>
      <c r="CA2965" t="s">
        <v>4651</v>
      </c>
    </row>
    <row r="2966" spans="1:79" hidden="1" x14ac:dyDescent="0.25">
      <c r="A2966" t="s">
        <v>4056</v>
      </c>
      <c r="B2966" t="s">
        <v>4057</v>
      </c>
      <c r="C2966" t="s">
        <v>4603</v>
      </c>
      <c r="D2966" t="s">
        <v>4103</v>
      </c>
      <c r="E2966" t="s">
        <v>4104</v>
      </c>
      <c r="F2966" s="1">
        <v>36265</v>
      </c>
      <c r="G2966" s="4">
        <v>0</v>
      </c>
      <c r="H2966" t="s">
        <v>3944</v>
      </c>
      <c r="I2966">
        <v>1</v>
      </c>
      <c r="J2966" t="s">
        <v>221</v>
      </c>
      <c r="K2966" t="s">
        <v>222</v>
      </c>
      <c r="L2966">
        <v>1</v>
      </c>
      <c r="M2966">
        <v>1</v>
      </c>
      <c r="N2966" t="s">
        <v>4633</v>
      </c>
      <c r="P2966" t="s">
        <v>224</v>
      </c>
      <c r="Q2966" t="s">
        <v>732</v>
      </c>
      <c r="R2966" t="s">
        <v>226</v>
      </c>
      <c r="S2966" t="s">
        <v>227</v>
      </c>
      <c r="T2966">
        <v>3.5000000000000003E-2</v>
      </c>
      <c r="V2966">
        <v>0.02</v>
      </c>
      <c r="W2966">
        <v>0.02</v>
      </c>
      <c r="X2966" t="s">
        <v>905</v>
      </c>
      <c r="Y2966" t="s">
        <v>1226</v>
      </c>
      <c r="Z2966" t="s">
        <v>4062</v>
      </c>
      <c r="AA2966" t="s">
        <v>3947</v>
      </c>
      <c r="AC2966" t="s">
        <v>4064</v>
      </c>
      <c r="AD2966" t="s">
        <v>4652</v>
      </c>
      <c r="AE2966" t="s">
        <v>4066</v>
      </c>
      <c r="AF2966" t="s">
        <v>736</v>
      </c>
      <c r="AG2966" t="s">
        <v>4064</v>
      </c>
      <c r="AH2966" t="s">
        <v>4067</v>
      </c>
      <c r="AJ2966" t="s">
        <v>237</v>
      </c>
      <c r="AK2966">
        <v>37.862000000000002</v>
      </c>
      <c r="AL2966">
        <v>-122.478996276855</v>
      </c>
      <c r="AM2966" t="s">
        <v>732</v>
      </c>
      <c r="AN2966" t="s">
        <v>239</v>
      </c>
      <c r="AO2966" t="s">
        <v>240</v>
      </c>
      <c r="AP2966" t="s">
        <v>4068</v>
      </c>
      <c r="AQ2966" t="s">
        <v>242</v>
      </c>
      <c r="AR2966" t="s">
        <v>732</v>
      </c>
      <c r="AS2966" t="s">
        <v>239</v>
      </c>
      <c r="AT2966" t="s">
        <v>239</v>
      </c>
      <c r="AU2966">
        <v>1</v>
      </c>
      <c r="AW2966" t="s">
        <v>4069</v>
      </c>
      <c r="AX2966" t="s">
        <v>732</v>
      </c>
      <c r="AY2966" t="s">
        <v>109</v>
      </c>
      <c r="AZ2966" t="s">
        <v>732</v>
      </c>
      <c r="BA2966" t="s">
        <v>788</v>
      </c>
      <c r="BB2966">
        <v>-88</v>
      </c>
      <c r="BC2966" t="s">
        <v>221</v>
      </c>
      <c r="BF2966">
        <v>3.7</v>
      </c>
      <c r="BG2966" t="s">
        <v>221</v>
      </c>
      <c r="BP2966" t="s">
        <v>4070</v>
      </c>
      <c r="BQ2966">
        <v>41</v>
      </c>
      <c r="BR2966" t="s">
        <v>607</v>
      </c>
      <c r="BS2966">
        <v>2</v>
      </c>
      <c r="BZ2966" t="s">
        <v>607</v>
      </c>
      <c r="CA2966" t="s">
        <v>4653</v>
      </c>
    </row>
    <row r="2967" spans="1:79" hidden="1" x14ac:dyDescent="0.25">
      <c r="A2967" t="s">
        <v>4056</v>
      </c>
      <c r="B2967" t="s">
        <v>4057</v>
      </c>
      <c r="C2967" t="s">
        <v>4603</v>
      </c>
      <c r="D2967" t="s">
        <v>4119</v>
      </c>
      <c r="E2967" t="s">
        <v>4120</v>
      </c>
      <c r="F2967" s="1">
        <v>36269</v>
      </c>
      <c r="G2967" s="4">
        <v>0</v>
      </c>
      <c r="H2967" t="s">
        <v>3944</v>
      </c>
      <c r="I2967">
        <v>1</v>
      </c>
      <c r="J2967" t="s">
        <v>221</v>
      </c>
      <c r="K2967" t="s">
        <v>222</v>
      </c>
      <c r="L2967">
        <v>1</v>
      </c>
      <c r="M2967">
        <v>1</v>
      </c>
      <c r="N2967" t="s">
        <v>4636</v>
      </c>
      <c r="P2967" t="s">
        <v>224</v>
      </c>
      <c r="Q2967" t="s">
        <v>732</v>
      </c>
      <c r="R2967" t="s">
        <v>226</v>
      </c>
      <c r="S2967" t="s">
        <v>227</v>
      </c>
      <c r="T2967">
        <v>9.0999999999999998E-2</v>
      </c>
      <c r="V2967">
        <v>0.02</v>
      </c>
      <c r="W2967">
        <v>0.02</v>
      </c>
      <c r="X2967" t="s">
        <v>281</v>
      </c>
      <c r="Y2967" t="s">
        <v>243</v>
      </c>
      <c r="Z2967" t="s">
        <v>4062</v>
      </c>
      <c r="AA2967" t="s">
        <v>3947</v>
      </c>
      <c r="AC2967" t="s">
        <v>4064</v>
      </c>
      <c r="AD2967" t="e">
        <f>-Site:Davis Point</f>
        <v>#NAME?</v>
      </c>
      <c r="AE2967" t="s">
        <v>4066</v>
      </c>
      <c r="AF2967" t="s">
        <v>736</v>
      </c>
      <c r="AG2967" t="s">
        <v>4064</v>
      </c>
      <c r="AH2967" t="s">
        <v>4067</v>
      </c>
      <c r="AJ2967" t="s">
        <v>237</v>
      </c>
      <c r="AK2967">
        <v>38.050998999999997</v>
      </c>
      <c r="AL2967">
        <v>-122.27799987793</v>
      </c>
      <c r="AM2967" t="s">
        <v>732</v>
      </c>
      <c r="AN2967" t="s">
        <v>239</v>
      </c>
      <c r="AO2967" t="s">
        <v>240</v>
      </c>
      <c r="AP2967" t="s">
        <v>4068</v>
      </c>
      <c r="AQ2967" t="s">
        <v>242</v>
      </c>
      <c r="AR2967" t="s">
        <v>732</v>
      </c>
      <c r="AS2967" t="s">
        <v>239</v>
      </c>
      <c r="AT2967" t="s">
        <v>239</v>
      </c>
      <c r="AU2967">
        <v>1</v>
      </c>
      <c r="AW2967" t="s">
        <v>4069</v>
      </c>
      <c r="AX2967" t="s">
        <v>732</v>
      </c>
      <c r="AY2967" t="s">
        <v>109</v>
      </c>
      <c r="AZ2967" t="s">
        <v>732</v>
      </c>
      <c r="BA2967" t="s">
        <v>788</v>
      </c>
      <c r="BB2967">
        <v>-88</v>
      </c>
      <c r="BC2967" t="s">
        <v>221</v>
      </c>
      <c r="BF2967">
        <v>5</v>
      </c>
      <c r="BG2967" t="s">
        <v>221</v>
      </c>
      <c r="BP2967" t="s">
        <v>4111</v>
      </c>
      <c r="BQ2967">
        <v>13</v>
      </c>
      <c r="BR2967" t="s">
        <v>607</v>
      </c>
      <c r="BS2967">
        <v>2</v>
      </c>
      <c r="BZ2967" t="s">
        <v>607</v>
      </c>
      <c r="CA2967" t="s">
        <v>4654</v>
      </c>
    </row>
    <row r="2968" spans="1:79" hidden="1" x14ac:dyDescent="0.25">
      <c r="A2968" t="s">
        <v>4056</v>
      </c>
      <c r="B2968" t="s">
        <v>4057</v>
      </c>
      <c r="C2968" t="s">
        <v>4603</v>
      </c>
      <c r="D2968" t="s">
        <v>4196</v>
      </c>
      <c r="E2968" t="s">
        <v>4197</v>
      </c>
      <c r="F2968" s="1">
        <v>36269</v>
      </c>
      <c r="G2968" s="4">
        <v>0</v>
      </c>
      <c r="H2968" t="s">
        <v>3944</v>
      </c>
      <c r="I2968">
        <v>1</v>
      </c>
      <c r="J2968" t="s">
        <v>221</v>
      </c>
      <c r="K2968" t="s">
        <v>222</v>
      </c>
      <c r="L2968">
        <v>1</v>
      </c>
      <c r="M2968">
        <v>1</v>
      </c>
      <c r="N2968" t="s">
        <v>4636</v>
      </c>
      <c r="P2968" t="s">
        <v>224</v>
      </c>
      <c r="Q2968" t="s">
        <v>732</v>
      </c>
      <c r="R2968" t="s">
        <v>226</v>
      </c>
      <c r="S2968" t="s">
        <v>227</v>
      </c>
      <c r="T2968">
        <v>0.104</v>
      </c>
      <c r="V2968">
        <v>0.02</v>
      </c>
      <c r="W2968">
        <v>0.02</v>
      </c>
      <c r="X2968" t="s">
        <v>281</v>
      </c>
      <c r="Y2968" t="s">
        <v>243</v>
      </c>
      <c r="Z2968" t="s">
        <v>4062</v>
      </c>
      <c r="AA2968" t="s">
        <v>3947</v>
      </c>
      <c r="AC2968" t="s">
        <v>4064</v>
      </c>
      <c r="AD2968" t="e">
        <f>-Site:Petaluma River</f>
        <v>#NAME?</v>
      </c>
      <c r="AE2968" t="s">
        <v>4066</v>
      </c>
      <c r="AF2968" t="s">
        <v>736</v>
      </c>
      <c r="AG2968" t="s">
        <v>4064</v>
      </c>
      <c r="AH2968" t="s">
        <v>4067</v>
      </c>
      <c r="AJ2968" t="s">
        <v>237</v>
      </c>
      <c r="AK2968">
        <v>38.110999999999997</v>
      </c>
      <c r="AL2968">
        <v>-122.48699951171901</v>
      </c>
      <c r="AM2968" t="s">
        <v>732</v>
      </c>
      <c r="AN2968" t="s">
        <v>239</v>
      </c>
      <c r="AO2968" t="s">
        <v>240</v>
      </c>
      <c r="AP2968" t="s">
        <v>4068</v>
      </c>
      <c r="AQ2968" t="s">
        <v>242</v>
      </c>
      <c r="AR2968" t="s">
        <v>732</v>
      </c>
      <c r="AS2968" t="s">
        <v>239</v>
      </c>
      <c r="AT2968" t="s">
        <v>239</v>
      </c>
      <c r="AU2968">
        <v>1</v>
      </c>
      <c r="AW2968" t="s">
        <v>4069</v>
      </c>
      <c r="AX2968" t="s">
        <v>732</v>
      </c>
      <c r="AY2968" t="s">
        <v>109</v>
      </c>
      <c r="AZ2968" t="s">
        <v>732</v>
      </c>
      <c r="BA2968" t="s">
        <v>788</v>
      </c>
      <c r="BB2968">
        <v>-88</v>
      </c>
      <c r="BC2968" t="s">
        <v>221</v>
      </c>
      <c r="BF2968">
        <v>4.5999999999999996</v>
      </c>
      <c r="BG2968" t="s">
        <v>221</v>
      </c>
      <c r="BP2968" t="s">
        <v>4198</v>
      </c>
      <c r="BQ2968">
        <v>97</v>
      </c>
      <c r="BR2968" t="s">
        <v>607</v>
      </c>
      <c r="BS2968">
        <v>2</v>
      </c>
      <c r="BZ2968" t="s">
        <v>607</v>
      </c>
      <c r="CA2968" t="s">
        <v>4655</v>
      </c>
    </row>
    <row r="2969" spans="1:79" hidden="1" x14ac:dyDescent="0.25">
      <c r="A2969" t="s">
        <v>4056</v>
      </c>
      <c r="B2969" t="s">
        <v>4057</v>
      </c>
      <c r="C2969" t="s">
        <v>4603</v>
      </c>
      <c r="D2969" t="s">
        <v>4109</v>
      </c>
      <c r="E2969" t="s">
        <v>4110</v>
      </c>
      <c r="F2969" s="1">
        <v>36269</v>
      </c>
      <c r="G2969" s="4">
        <v>0</v>
      </c>
      <c r="H2969" t="s">
        <v>3944</v>
      </c>
      <c r="I2969">
        <v>1</v>
      </c>
      <c r="J2969" t="s">
        <v>221</v>
      </c>
      <c r="K2969" t="s">
        <v>222</v>
      </c>
      <c r="L2969">
        <v>1</v>
      </c>
      <c r="M2969">
        <v>1</v>
      </c>
      <c r="N2969" t="s">
        <v>4636</v>
      </c>
      <c r="P2969" t="s">
        <v>224</v>
      </c>
      <c r="Q2969" t="s">
        <v>732</v>
      </c>
      <c r="R2969" t="s">
        <v>226</v>
      </c>
      <c r="S2969" t="s">
        <v>227</v>
      </c>
      <c r="T2969">
        <v>7.6999999999999999E-2</v>
      </c>
      <c r="V2969">
        <v>0.02</v>
      </c>
      <c r="W2969">
        <v>0.02</v>
      </c>
      <c r="X2969" t="s">
        <v>281</v>
      </c>
      <c r="Y2969" t="s">
        <v>243</v>
      </c>
      <c r="Z2969" t="s">
        <v>4062</v>
      </c>
      <c r="AA2969" t="s">
        <v>3947</v>
      </c>
      <c r="AC2969" t="s">
        <v>4064</v>
      </c>
      <c r="AD2969" t="e">
        <f>-Site:Pinole Point</f>
        <v>#NAME?</v>
      </c>
      <c r="AE2969" t="s">
        <v>4066</v>
      </c>
      <c r="AF2969" t="s">
        <v>736</v>
      </c>
      <c r="AG2969" t="s">
        <v>4064</v>
      </c>
      <c r="AH2969" t="s">
        <v>4067</v>
      </c>
      <c r="AJ2969" t="s">
        <v>237</v>
      </c>
      <c r="AK2969">
        <v>38.023997999999999</v>
      </c>
      <c r="AL2969">
        <v>-122.362998962402</v>
      </c>
      <c r="AM2969" t="s">
        <v>732</v>
      </c>
      <c r="AN2969" t="s">
        <v>239</v>
      </c>
      <c r="AO2969" t="s">
        <v>240</v>
      </c>
      <c r="AP2969" t="s">
        <v>4068</v>
      </c>
      <c r="AQ2969" t="s">
        <v>242</v>
      </c>
      <c r="AR2969" t="s">
        <v>732</v>
      </c>
      <c r="AS2969" t="s">
        <v>239</v>
      </c>
      <c r="AT2969" t="s">
        <v>239</v>
      </c>
      <c r="AU2969">
        <v>1</v>
      </c>
      <c r="AW2969" t="s">
        <v>4069</v>
      </c>
      <c r="AX2969" t="s">
        <v>732</v>
      </c>
      <c r="AY2969" t="s">
        <v>109</v>
      </c>
      <c r="AZ2969" t="s">
        <v>732</v>
      </c>
      <c r="BA2969" t="s">
        <v>788</v>
      </c>
      <c r="BB2969">
        <v>-88</v>
      </c>
      <c r="BC2969" t="s">
        <v>221</v>
      </c>
      <c r="BF2969">
        <v>5.3</v>
      </c>
      <c r="BG2969" t="s">
        <v>221</v>
      </c>
      <c r="BP2969" t="s">
        <v>4111</v>
      </c>
      <c r="BQ2969">
        <v>13</v>
      </c>
      <c r="BR2969" t="s">
        <v>607</v>
      </c>
      <c r="BS2969">
        <v>2</v>
      </c>
      <c r="BZ2969" t="s">
        <v>607</v>
      </c>
      <c r="CA2969" t="s">
        <v>4656</v>
      </c>
    </row>
    <row r="2970" spans="1:79" hidden="1" x14ac:dyDescent="0.25">
      <c r="A2970" t="s">
        <v>4056</v>
      </c>
      <c r="B2970" t="s">
        <v>4057</v>
      </c>
      <c r="C2970" t="s">
        <v>4603</v>
      </c>
      <c r="D2970" t="s">
        <v>4113</v>
      </c>
      <c r="E2970" t="s">
        <v>4114</v>
      </c>
      <c r="F2970" s="1">
        <v>36269</v>
      </c>
      <c r="G2970" s="4">
        <v>0</v>
      </c>
      <c r="H2970" t="s">
        <v>3944</v>
      </c>
      <c r="I2970">
        <v>1</v>
      </c>
      <c r="J2970" t="s">
        <v>221</v>
      </c>
      <c r="K2970" t="s">
        <v>222</v>
      </c>
      <c r="L2970">
        <v>1</v>
      </c>
      <c r="M2970">
        <v>1</v>
      </c>
      <c r="N2970" t="s">
        <v>4636</v>
      </c>
      <c r="P2970" t="s">
        <v>224</v>
      </c>
      <c r="Q2970" t="s">
        <v>732</v>
      </c>
      <c r="R2970" t="s">
        <v>226</v>
      </c>
      <c r="S2970" t="s">
        <v>227</v>
      </c>
      <c r="T2970">
        <v>0.115</v>
      </c>
      <c r="V2970">
        <v>0.02</v>
      </c>
      <c r="W2970">
        <v>0.02</v>
      </c>
      <c r="X2970" t="s">
        <v>281</v>
      </c>
      <c r="Y2970" t="s">
        <v>243</v>
      </c>
      <c r="Z2970" t="s">
        <v>4062</v>
      </c>
      <c r="AA2970" t="s">
        <v>3947</v>
      </c>
      <c r="AC2970" t="s">
        <v>4064</v>
      </c>
      <c r="AD2970" t="e">
        <f>-Site:(San) Pablo Bay</f>
        <v>#NAME?</v>
      </c>
      <c r="AE2970" t="s">
        <v>4066</v>
      </c>
      <c r="AF2970" t="s">
        <v>736</v>
      </c>
      <c r="AG2970" t="s">
        <v>4064</v>
      </c>
      <c r="AH2970" t="s">
        <v>4067</v>
      </c>
      <c r="AJ2970" t="s">
        <v>237</v>
      </c>
      <c r="AK2970">
        <v>38.048000000000002</v>
      </c>
      <c r="AL2970">
        <v>-122.421997070312</v>
      </c>
      <c r="AM2970" t="s">
        <v>732</v>
      </c>
      <c r="AN2970" t="s">
        <v>239</v>
      </c>
      <c r="AO2970" t="s">
        <v>240</v>
      </c>
      <c r="AP2970" t="s">
        <v>4068</v>
      </c>
      <c r="AQ2970" t="s">
        <v>242</v>
      </c>
      <c r="AR2970" t="s">
        <v>732</v>
      </c>
      <c r="AS2970" t="s">
        <v>239</v>
      </c>
      <c r="AT2970" t="s">
        <v>239</v>
      </c>
      <c r="AU2970">
        <v>1</v>
      </c>
      <c r="AW2970" t="s">
        <v>4069</v>
      </c>
      <c r="AX2970" t="s">
        <v>732</v>
      </c>
      <c r="AY2970" t="s">
        <v>109</v>
      </c>
      <c r="AZ2970" t="s">
        <v>732</v>
      </c>
      <c r="BA2970" t="s">
        <v>788</v>
      </c>
      <c r="BB2970">
        <v>-88</v>
      </c>
      <c r="BC2970" t="s">
        <v>221</v>
      </c>
      <c r="BF2970">
        <v>3.2</v>
      </c>
      <c r="BG2970" t="s">
        <v>221</v>
      </c>
      <c r="BP2970" t="s">
        <v>4070</v>
      </c>
      <c r="BQ2970">
        <v>41</v>
      </c>
      <c r="BR2970" t="s">
        <v>607</v>
      </c>
      <c r="BS2970">
        <v>2</v>
      </c>
      <c r="BZ2970" t="s">
        <v>607</v>
      </c>
      <c r="CA2970" t="s">
        <v>4657</v>
      </c>
    </row>
    <row r="2971" spans="1:79" hidden="1" x14ac:dyDescent="0.25">
      <c r="A2971" t="s">
        <v>4056</v>
      </c>
      <c r="B2971" t="s">
        <v>4057</v>
      </c>
      <c r="C2971" t="s">
        <v>4603</v>
      </c>
      <c r="D2971" t="s">
        <v>4106</v>
      </c>
      <c r="E2971" t="s">
        <v>4107</v>
      </c>
      <c r="F2971" s="1">
        <v>36270</v>
      </c>
      <c r="G2971" s="4">
        <v>0</v>
      </c>
      <c r="H2971" t="s">
        <v>3944</v>
      </c>
      <c r="I2971">
        <v>1</v>
      </c>
      <c r="J2971" t="s">
        <v>221</v>
      </c>
      <c r="K2971" t="s">
        <v>222</v>
      </c>
      <c r="L2971">
        <v>1</v>
      </c>
      <c r="M2971">
        <v>1</v>
      </c>
      <c r="N2971" t="s">
        <v>4658</v>
      </c>
      <c r="P2971" t="s">
        <v>224</v>
      </c>
      <c r="Q2971" t="s">
        <v>732</v>
      </c>
      <c r="R2971" t="s">
        <v>226</v>
      </c>
      <c r="S2971" t="s">
        <v>227</v>
      </c>
      <c r="T2971">
        <v>8.7999999999999995E-2</v>
      </c>
      <c r="V2971">
        <v>0.02</v>
      </c>
      <c r="W2971">
        <v>0.02</v>
      </c>
      <c r="X2971" t="s">
        <v>281</v>
      </c>
      <c r="Y2971" t="s">
        <v>243</v>
      </c>
      <c r="Z2971" t="s">
        <v>4062</v>
      </c>
      <c r="AA2971" t="s">
        <v>3947</v>
      </c>
      <c r="AC2971" t="s">
        <v>4064</v>
      </c>
      <c r="AD2971" t="e">
        <f>-Site:Napa River</f>
        <v>#NAME?</v>
      </c>
      <c r="AE2971" t="s">
        <v>4066</v>
      </c>
      <c r="AF2971" t="s">
        <v>736</v>
      </c>
      <c r="AG2971" t="s">
        <v>4064</v>
      </c>
      <c r="AH2971" t="s">
        <v>4067</v>
      </c>
      <c r="AJ2971" t="s">
        <v>237</v>
      </c>
      <c r="AK2971">
        <v>38.097000000000001</v>
      </c>
      <c r="AL2971">
        <v>-122.26100158691401</v>
      </c>
      <c r="AM2971" t="s">
        <v>732</v>
      </c>
      <c r="AN2971" t="s">
        <v>239</v>
      </c>
      <c r="AO2971" t="s">
        <v>240</v>
      </c>
      <c r="AP2971" t="s">
        <v>4068</v>
      </c>
      <c r="AQ2971" t="s">
        <v>242</v>
      </c>
      <c r="AR2971" t="s">
        <v>732</v>
      </c>
      <c r="AS2971" t="s">
        <v>239</v>
      </c>
      <c r="AT2971" t="s">
        <v>239</v>
      </c>
      <c r="AU2971">
        <v>1</v>
      </c>
      <c r="AW2971" t="s">
        <v>4069</v>
      </c>
      <c r="AX2971" t="s">
        <v>732</v>
      </c>
      <c r="AY2971" t="s">
        <v>109</v>
      </c>
      <c r="AZ2971" t="s">
        <v>732</v>
      </c>
      <c r="BA2971" t="s">
        <v>788</v>
      </c>
      <c r="BB2971">
        <v>-88</v>
      </c>
      <c r="BC2971" t="s">
        <v>221</v>
      </c>
      <c r="BF2971">
        <v>0.7</v>
      </c>
      <c r="BG2971" t="s">
        <v>221</v>
      </c>
      <c r="BP2971" t="s">
        <v>1254</v>
      </c>
      <c r="BQ2971">
        <v>95</v>
      </c>
      <c r="BR2971" t="s">
        <v>607</v>
      </c>
      <c r="BS2971">
        <v>2</v>
      </c>
      <c r="BZ2971" t="s">
        <v>607</v>
      </c>
      <c r="CA2971" t="s">
        <v>4659</v>
      </c>
    </row>
    <row r="2972" spans="1:79" hidden="1" x14ac:dyDescent="0.25">
      <c r="A2972" t="s">
        <v>4056</v>
      </c>
      <c r="B2972" t="s">
        <v>4057</v>
      </c>
      <c r="C2972" t="s">
        <v>4603</v>
      </c>
      <c r="D2972" t="s">
        <v>4206</v>
      </c>
      <c r="E2972" t="s">
        <v>4207</v>
      </c>
      <c r="F2972" s="1">
        <v>36270</v>
      </c>
      <c r="G2972" s="4">
        <v>0</v>
      </c>
      <c r="H2972" t="s">
        <v>3944</v>
      </c>
      <c r="I2972">
        <v>1</v>
      </c>
      <c r="J2972" t="s">
        <v>221</v>
      </c>
      <c r="K2972" t="s">
        <v>222</v>
      </c>
      <c r="L2972">
        <v>1</v>
      </c>
      <c r="M2972">
        <v>1</v>
      </c>
      <c r="N2972" t="s">
        <v>4636</v>
      </c>
      <c r="P2972" t="s">
        <v>224</v>
      </c>
      <c r="Q2972" t="s">
        <v>732</v>
      </c>
      <c r="R2972" t="s">
        <v>226</v>
      </c>
      <c r="S2972" t="s">
        <v>227</v>
      </c>
      <c r="T2972">
        <v>5.8999999999999997E-2</v>
      </c>
      <c r="V2972">
        <v>0.02</v>
      </c>
      <c r="W2972">
        <v>0.02</v>
      </c>
      <c r="X2972" t="s">
        <v>905</v>
      </c>
      <c r="Y2972" t="s">
        <v>1226</v>
      </c>
      <c r="Z2972" t="s">
        <v>4062</v>
      </c>
      <c r="AA2972" t="s">
        <v>3947</v>
      </c>
      <c r="AC2972" t="s">
        <v>4064</v>
      </c>
      <c r="AD2972" t="s">
        <v>4660</v>
      </c>
      <c r="AE2972" t="s">
        <v>4066</v>
      </c>
      <c r="AF2972" t="s">
        <v>736</v>
      </c>
      <c r="AG2972" t="s">
        <v>4064</v>
      </c>
      <c r="AH2972" t="s">
        <v>4067</v>
      </c>
      <c r="AJ2972" t="s">
        <v>237</v>
      </c>
      <c r="AK2972">
        <v>38.067000999999998</v>
      </c>
      <c r="AL2972">
        <v>-121.93399810791</v>
      </c>
      <c r="AM2972" t="s">
        <v>732</v>
      </c>
      <c r="AN2972" t="s">
        <v>239</v>
      </c>
      <c r="AO2972" t="s">
        <v>240</v>
      </c>
      <c r="AP2972" t="s">
        <v>4068</v>
      </c>
      <c r="AQ2972" t="s">
        <v>242</v>
      </c>
      <c r="AR2972" t="s">
        <v>732</v>
      </c>
      <c r="AS2972" t="s">
        <v>239</v>
      </c>
      <c r="AT2972" t="s">
        <v>239</v>
      </c>
      <c r="AU2972">
        <v>1</v>
      </c>
      <c r="AW2972" t="s">
        <v>4069</v>
      </c>
      <c r="AX2972" t="s">
        <v>732</v>
      </c>
      <c r="AY2972" t="s">
        <v>109</v>
      </c>
      <c r="AZ2972" t="s">
        <v>732</v>
      </c>
      <c r="BA2972" t="s">
        <v>788</v>
      </c>
      <c r="BB2972">
        <v>-88</v>
      </c>
      <c r="BC2972" t="s">
        <v>221</v>
      </c>
      <c r="BF2972">
        <v>1.9</v>
      </c>
      <c r="BG2972" t="s">
        <v>221</v>
      </c>
      <c r="BP2972" t="s">
        <v>1254</v>
      </c>
      <c r="BQ2972">
        <v>95</v>
      </c>
      <c r="BR2972" t="s">
        <v>607</v>
      </c>
      <c r="BS2972">
        <v>2</v>
      </c>
      <c r="BZ2972" t="s">
        <v>607</v>
      </c>
      <c r="CA2972" t="s">
        <v>4661</v>
      </c>
    </row>
    <row r="2973" spans="1:79" hidden="1" x14ac:dyDescent="0.25">
      <c r="A2973" t="s">
        <v>4056</v>
      </c>
      <c r="B2973" t="s">
        <v>4057</v>
      </c>
      <c r="C2973" t="s">
        <v>4603</v>
      </c>
      <c r="D2973" t="s">
        <v>4116</v>
      </c>
      <c r="E2973" t="s">
        <v>4117</v>
      </c>
      <c r="F2973" s="1">
        <v>36270</v>
      </c>
      <c r="G2973" s="4">
        <v>0</v>
      </c>
      <c r="H2973" t="s">
        <v>3944</v>
      </c>
      <c r="I2973">
        <v>1</v>
      </c>
      <c r="J2973" t="s">
        <v>221</v>
      </c>
      <c r="K2973" t="s">
        <v>222</v>
      </c>
      <c r="L2973">
        <v>1</v>
      </c>
      <c r="M2973">
        <v>1</v>
      </c>
      <c r="N2973" t="s">
        <v>4636</v>
      </c>
      <c r="P2973" t="s">
        <v>224</v>
      </c>
      <c r="Q2973" t="s">
        <v>732</v>
      </c>
      <c r="R2973" t="s">
        <v>226</v>
      </c>
      <c r="S2973" t="s">
        <v>227</v>
      </c>
      <c r="T2973">
        <v>4.4999999999999998E-2</v>
      </c>
      <c r="V2973">
        <v>0.02</v>
      </c>
      <c r="W2973">
        <v>0.02</v>
      </c>
      <c r="X2973" t="s">
        <v>905</v>
      </c>
      <c r="Y2973" t="s">
        <v>1226</v>
      </c>
      <c r="Z2973" t="s">
        <v>4062</v>
      </c>
      <c r="AA2973" t="s">
        <v>3947</v>
      </c>
      <c r="AC2973" t="s">
        <v>4064</v>
      </c>
      <c r="AD2973" t="s">
        <v>4662</v>
      </c>
      <c r="AE2973" t="s">
        <v>4066</v>
      </c>
      <c r="AF2973" t="s">
        <v>736</v>
      </c>
      <c r="AG2973" t="s">
        <v>4064</v>
      </c>
      <c r="AH2973" t="s">
        <v>4067</v>
      </c>
      <c r="AJ2973" t="s">
        <v>237</v>
      </c>
      <c r="AK2973">
        <v>38.050998999999997</v>
      </c>
      <c r="AL2973">
        <v>-122.098999023438</v>
      </c>
      <c r="AM2973" t="s">
        <v>732</v>
      </c>
      <c r="AN2973" t="s">
        <v>239</v>
      </c>
      <c r="AO2973" t="s">
        <v>240</v>
      </c>
      <c r="AP2973" t="s">
        <v>4068</v>
      </c>
      <c r="AQ2973" t="s">
        <v>242</v>
      </c>
      <c r="AR2973" t="s">
        <v>732</v>
      </c>
      <c r="AS2973" t="s">
        <v>239</v>
      </c>
      <c r="AT2973" t="s">
        <v>239</v>
      </c>
      <c r="AU2973">
        <v>1</v>
      </c>
      <c r="AW2973" t="s">
        <v>4069</v>
      </c>
      <c r="AX2973" t="s">
        <v>732</v>
      </c>
      <c r="AY2973" t="s">
        <v>109</v>
      </c>
      <c r="AZ2973" t="s">
        <v>732</v>
      </c>
      <c r="BA2973" t="s">
        <v>788</v>
      </c>
      <c r="BB2973">
        <v>-88</v>
      </c>
      <c r="BC2973" t="s">
        <v>221</v>
      </c>
      <c r="BF2973">
        <v>9.9</v>
      </c>
      <c r="BG2973" t="s">
        <v>221</v>
      </c>
      <c r="BP2973" t="s">
        <v>1254</v>
      </c>
      <c r="BQ2973">
        <v>95</v>
      </c>
      <c r="BR2973" t="s">
        <v>607</v>
      </c>
      <c r="BS2973">
        <v>2</v>
      </c>
      <c r="BZ2973" t="s">
        <v>607</v>
      </c>
      <c r="CA2973" t="s">
        <v>4663</v>
      </c>
    </row>
    <row r="2974" spans="1:79" hidden="1" x14ac:dyDescent="0.25">
      <c r="A2974" t="s">
        <v>4056</v>
      </c>
      <c r="B2974" t="s">
        <v>4057</v>
      </c>
      <c r="C2974" t="s">
        <v>4603</v>
      </c>
      <c r="D2974" t="s">
        <v>4128</v>
      </c>
      <c r="E2974" t="s">
        <v>4129</v>
      </c>
      <c r="F2974" s="1">
        <v>36271</v>
      </c>
      <c r="G2974" s="4">
        <v>0</v>
      </c>
      <c r="H2974" t="s">
        <v>3944</v>
      </c>
      <c r="I2974">
        <v>1</v>
      </c>
      <c r="J2974" t="s">
        <v>221</v>
      </c>
      <c r="K2974" t="s">
        <v>222</v>
      </c>
      <c r="L2974">
        <v>1</v>
      </c>
      <c r="M2974">
        <v>1</v>
      </c>
      <c r="N2974" t="s">
        <v>4658</v>
      </c>
      <c r="P2974" t="s">
        <v>224</v>
      </c>
      <c r="Q2974" t="s">
        <v>732</v>
      </c>
      <c r="R2974" t="s">
        <v>226</v>
      </c>
      <c r="S2974" t="s">
        <v>227</v>
      </c>
      <c r="T2974">
        <v>6.3E-2</v>
      </c>
      <c r="V2974">
        <v>0.02</v>
      </c>
      <c r="W2974">
        <v>0.02</v>
      </c>
      <c r="X2974" t="s">
        <v>905</v>
      </c>
      <c r="Y2974" t="s">
        <v>1226</v>
      </c>
      <c r="Z2974" t="s">
        <v>4062</v>
      </c>
      <c r="AA2974" t="s">
        <v>3947</v>
      </c>
      <c r="AC2974" t="s">
        <v>4064</v>
      </c>
      <c r="AD2974" t="s">
        <v>4664</v>
      </c>
      <c r="AE2974" t="s">
        <v>4066</v>
      </c>
      <c r="AF2974" t="s">
        <v>736</v>
      </c>
      <c r="AG2974" t="s">
        <v>4064</v>
      </c>
      <c r="AH2974" t="s">
        <v>4067</v>
      </c>
      <c r="AJ2974" t="s">
        <v>237</v>
      </c>
      <c r="AK2974">
        <v>38.060001</v>
      </c>
      <c r="AL2974">
        <v>-121.80999755859401</v>
      </c>
      <c r="AM2974" t="s">
        <v>732</v>
      </c>
      <c r="AN2974" t="s">
        <v>239</v>
      </c>
      <c r="AO2974" t="s">
        <v>240</v>
      </c>
      <c r="AP2974" t="s">
        <v>4068</v>
      </c>
      <c r="AQ2974" t="s">
        <v>242</v>
      </c>
      <c r="AR2974" t="s">
        <v>732</v>
      </c>
      <c r="AS2974" t="s">
        <v>239</v>
      </c>
      <c r="AT2974" t="s">
        <v>239</v>
      </c>
      <c r="AU2974">
        <v>1</v>
      </c>
      <c r="AW2974" t="s">
        <v>4069</v>
      </c>
      <c r="AX2974" t="s">
        <v>732</v>
      </c>
      <c r="AY2974" t="s">
        <v>109</v>
      </c>
      <c r="AZ2974" t="s">
        <v>732</v>
      </c>
      <c r="BA2974" t="s">
        <v>788</v>
      </c>
      <c r="BB2974">
        <v>-88</v>
      </c>
      <c r="BC2974" t="s">
        <v>221</v>
      </c>
      <c r="BF2974">
        <v>9.1</v>
      </c>
      <c r="BG2974" t="s">
        <v>221</v>
      </c>
      <c r="BP2974" t="s">
        <v>1233</v>
      </c>
      <c r="BQ2974">
        <v>67</v>
      </c>
      <c r="BR2974" t="s">
        <v>357</v>
      </c>
      <c r="BS2974">
        <v>5</v>
      </c>
      <c r="BZ2974" t="s">
        <v>607</v>
      </c>
      <c r="CA2974" t="s">
        <v>4665</v>
      </c>
    </row>
    <row r="2975" spans="1:79" x14ac:dyDescent="0.25">
      <c r="A2975" t="s">
        <v>4056</v>
      </c>
      <c r="B2975" t="s">
        <v>4057</v>
      </c>
      <c r="C2975" t="s">
        <v>4603</v>
      </c>
      <c r="D2975" t="s">
        <v>4125</v>
      </c>
      <c r="E2975" t="s">
        <v>4126</v>
      </c>
      <c r="F2975" s="1">
        <v>36271</v>
      </c>
      <c r="G2975" s="4">
        <v>0</v>
      </c>
      <c r="H2975" t="s">
        <v>3944</v>
      </c>
      <c r="I2975">
        <v>1</v>
      </c>
      <c r="J2975" t="s">
        <v>221</v>
      </c>
      <c r="K2975" t="s">
        <v>222</v>
      </c>
      <c r="L2975">
        <v>1</v>
      </c>
      <c r="M2975">
        <v>1</v>
      </c>
      <c r="N2975" t="s">
        <v>4658</v>
      </c>
      <c r="P2975" t="s">
        <v>224</v>
      </c>
      <c r="Q2975" t="s">
        <v>732</v>
      </c>
      <c r="R2975" t="s">
        <v>226</v>
      </c>
      <c r="S2975" t="s">
        <v>227</v>
      </c>
      <c r="T2975">
        <v>7.9000000000000001E-2</v>
      </c>
      <c r="V2975">
        <v>0.02</v>
      </c>
      <c r="W2975">
        <v>0.02</v>
      </c>
      <c r="X2975" t="s">
        <v>281</v>
      </c>
      <c r="Y2975" t="s">
        <v>243</v>
      </c>
      <c r="Z2975" t="s">
        <v>4062</v>
      </c>
      <c r="AA2975" t="s">
        <v>3947</v>
      </c>
      <c r="AC2975" t="s">
        <v>4064</v>
      </c>
      <c r="AD2975" t="e">
        <f>-Site:(San) Joaquin River</f>
        <v>#NAME?</v>
      </c>
      <c r="AE2975" t="s">
        <v>4066</v>
      </c>
      <c r="AF2975" t="s">
        <v>736</v>
      </c>
      <c r="AG2975" t="s">
        <v>4064</v>
      </c>
      <c r="AH2975" t="s">
        <v>4067</v>
      </c>
      <c r="AJ2975" t="s">
        <v>237</v>
      </c>
      <c r="AK2975">
        <v>38.021000000000001</v>
      </c>
      <c r="AL2975">
        <v>-121.80500030517599</v>
      </c>
      <c r="AM2975" t="s">
        <v>732</v>
      </c>
      <c r="AN2975" t="s">
        <v>239</v>
      </c>
      <c r="AO2975" t="s">
        <v>240</v>
      </c>
      <c r="AP2975" t="s">
        <v>4068</v>
      </c>
      <c r="AQ2975" t="s">
        <v>242</v>
      </c>
      <c r="AR2975" t="s">
        <v>732</v>
      </c>
      <c r="AS2975" t="s">
        <v>239</v>
      </c>
      <c r="AT2975" t="s">
        <v>239</v>
      </c>
      <c r="AU2975">
        <v>1</v>
      </c>
      <c r="AW2975" t="s">
        <v>4069</v>
      </c>
      <c r="AX2975" t="s">
        <v>732</v>
      </c>
      <c r="AY2975" t="s">
        <v>109</v>
      </c>
      <c r="AZ2975" t="s">
        <v>732</v>
      </c>
      <c r="BA2975" t="s">
        <v>788</v>
      </c>
      <c r="BB2975">
        <v>-88</v>
      </c>
      <c r="BC2975" t="s">
        <v>221</v>
      </c>
      <c r="BF2975">
        <v>10.6</v>
      </c>
      <c r="BG2975" t="s">
        <v>221</v>
      </c>
      <c r="BP2975" t="s">
        <v>4111</v>
      </c>
      <c r="BQ2975">
        <v>13</v>
      </c>
      <c r="BR2975" t="s">
        <v>357</v>
      </c>
      <c r="BS2975">
        <v>5</v>
      </c>
      <c r="BZ2975" t="s">
        <v>607</v>
      </c>
      <c r="CA2975" t="s">
        <v>4666</v>
      </c>
    </row>
    <row r="2976" spans="1:79" hidden="1" x14ac:dyDescent="0.25">
      <c r="A2976" t="s">
        <v>4056</v>
      </c>
      <c r="B2976" t="s">
        <v>4057</v>
      </c>
      <c r="C2976" t="s">
        <v>4603</v>
      </c>
      <c r="D2976" t="s">
        <v>4122</v>
      </c>
      <c r="E2976" t="s">
        <v>4123</v>
      </c>
      <c r="F2976" s="1">
        <v>36271</v>
      </c>
      <c r="G2976" s="4">
        <v>0</v>
      </c>
      <c r="H2976" t="s">
        <v>3944</v>
      </c>
      <c r="I2976">
        <v>1</v>
      </c>
      <c r="J2976" t="s">
        <v>221</v>
      </c>
      <c r="K2976" t="s">
        <v>222</v>
      </c>
      <c r="L2976">
        <v>1</v>
      </c>
      <c r="M2976">
        <v>1</v>
      </c>
      <c r="N2976" t="s">
        <v>4658</v>
      </c>
      <c r="P2976" t="s">
        <v>224</v>
      </c>
      <c r="Q2976" t="s">
        <v>732</v>
      </c>
      <c r="R2976" t="s">
        <v>226</v>
      </c>
      <c r="S2976" t="s">
        <v>227</v>
      </c>
      <c r="T2976">
        <v>5.7000000000000002E-2</v>
      </c>
      <c r="V2976">
        <v>0.02</v>
      </c>
      <c r="W2976">
        <v>0.02</v>
      </c>
      <c r="X2976" t="s">
        <v>905</v>
      </c>
      <c r="Y2976" t="s">
        <v>1226</v>
      </c>
      <c r="Z2976" t="s">
        <v>4062</v>
      </c>
      <c r="AA2976" t="s">
        <v>3947</v>
      </c>
      <c r="AC2976" t="s">
        <v>4064</v>
      </c>
      <c r="AD2976" t="s">
        <v>4667</v>
      </c>
      <c r="AE2976" t="s">
        <v>4066</v>
      </c>
      <c r="AF2976" t="s">
        <v>736</v>
      </c>
      <c r="AG2976" t="s">
        <v>4064</v>
      </c>
      <c r="AH2976" t="s">
        <v>4067</v>
      </c>
      <c r="AJ2976" t="s">
        <v>237</v>
      </c>
      <c r="AK2976">
        <v>38.116000999999997</v>
      </c>
      <c r="AL2976">
        <v>-122.040000915527</v>
      </c>
      <c r="AM2976" t="s">
        <v>732</v>
      </c>
      <c r="AN2976" t="s">
        <v>239</v>
      </c>
      <c r="AO2976" t="s">
        <v>240</v>
      </c>
      <c r="AP2976" t="s">
        <v>4068</v>
      </c>
      <c r="AQ2976" t="s">
        <v>242</v>
      </c>
      <c r="AR2976" t="s">
        <v>732</v>
      </c>
      <c r="AS2976" t="s">
        <v>239</v>
      </c>
      <c r="AT2976" t="s">
        <v>239</v>
      </c>
      <c r="AU2976">
        <v>1</v>
      </c>
      <c r="AW2976" t="s">
        <v>4069</v>
      </c>
      <c r="AX2976" t="s">
        <v>732</v>
      </c>
      <c r="AY2976" t="s">
        <v>109</v>
      </c>
      <c r="AZ2976" t="s">
        <v>732</v>
      </c>
      <c r="BA2976" t="s">
        <v>788</v>
      </c>
      <c r="BB2976">
        <v>-88</v>
      </c>
      <c r="BC2976" t="s">
        <v>221</v>
      </c>
      <c r="BF2976">
        <v>1.7</v>
      </c>
      <c r="BG2976" t="s">
        <v>221</v>
      </c>
      <c r="BP2976" t="s">
        <v>1254</v>
      </c>
      <c r="BQ2976">
        <v>95</v>
      </c>
      <c r="BR2976" t="s">
        <v>607</v>
      </c>
      <c r="BS2976">
        <v>2</v>
      </c>
      <c r="BZ2976" t="s">
        <v>607</v>
      </c>
      <c r="CA2976" t="s">
        <v>4668</v>
      </c>
    </row>
    <row r="2977" spans="1:79" hidden="1" x14ac:dyDescent="0.25">
      <c r="A2977" t="s">
        <v>4056</v>
      </c>
      <c r="B2977" t="s">
        <v>4057</v>
      </c>
      <c r="C2977" t="s">
        <v>4603</v>
      </c>
      <c r="D2977" t="s">
        <v>4370</v>
      </c>
      <c r="E2977" t="s">
        <v>4371</v>
      </c>
      <c r="F2977" s="1">
        <v>36272</v>
      </c>
      <c r="G2977" s="4">
        <v>0</v>
      </c>
      <c r="H2977" t="s">
        <v>3944</v>
      </c>
      <c r="I2977">
        <v>1</v>
      </c>
      <c r="J2977" t="s">
        <v>221</v>
      </c>
      <c r="K2977" t="s">
        <v>222</v>
      </c>
      <c r="L2977">
        <v>1</v>
      </c>
      <c r="M2977">
        <v>1</v>
      </c>
      <c r="N2977" t="s">
        <v>4658</v>
      </c>
      <c r="P2977" t="s">
        <v>224</v>
      </c>
      <c r="Q2977" t="s">
        <v>732</v>
      </c>
      <c r="R2977" t="s">
        <v>226</v>
      </c>
      <c r="S2977" t="s">
        <v>227</v>
      </c>
      <c r="T2977">
        <v>1.1399999999999999</v>
      </c>
      <c r="V2977">
        <v>0.02</v>
      </c>
      <c r="W2977">
        <v>0.02</v>
      </c>
      <c r="X2977" t="s">
        <v>281</v>
      </c>
      <c r="Y2977" t="s">
        <v>243</v>
      </c>
      <c r="Z2977" t="s">
        <v>4062</v>
      </c>
      <c r="AA2977" t="s">
        <v>3947</v>
      </c>
      <c r="AC2977" t="s">
        <v>4064</v>
      </c>
      <c r="AD2977" t="e">
        <f>-Site:Standish Dam</f>
        <v>#NAME?</v>
      </c>
      <c r="AE2977" t="s">
        <v>4066</v>
      </c>
      <c r="AF2977" t="s">
        <v>736</v>
      </c>
      <c r="AG2977" t="s">
        <v>4064</v>
      </c>
      <c r="AH2977" t="s">
        <v>4067</v>
      </c>
      <c r="AJ2977" t="s">
        <v>237</v>
      </c>
      <c r="AK2977">
        <v>37.451672000000002</v>
      </c>
      <c r="AL2977">
        <v>-121.921501159668</v>
      </c>
      <c r="AM2977" t="s">
        <v>732</v>
      </c>
      <c r="AN2977" t="s">
        <v>239</v>
      </c>
      <c r="AO2977" t="s">
        <v>240</v>
      </c>
      <c r="AP2977" t="s">
        <v>4068</v>
      </c>
      <c r="AQ2977" t="s">
        <v>242</v>
      </c>
      <c r="AR2977" t="s">
        <v>732</v>
      </c>
      <c r="AS2977" t="s">
        <v>239</v>
      </c>
      <c r="AT2977" t="s">
        <v>239</v>
      </c>
      <c r="AU2977">
        <v>1</v>
      </c>
      <c r="AW2977" t="s">
        <v>4069</v>
      </c>
      <c r="AX2977" t="s">
        <v>732</v>
      </c>
      <c r="AY2977" t="s">
        <v>109</v>
      </c>
      <c r="AZ2977" t="s">
        <v>732</v>
      </c>
      <c r="BA2977" t="s">
        <v>788</v>
      </c>
      <c r="BB2977">
        <v>-88</v>
      </c>
      <c r="BC2977" t="s">
        <v>221</v>
      </c>
      <c r="BF2977">
        <v>0</v>
      </c>
      <c r="BG2977" t="s">
        <v>221</v>
      </c>
      <c r="BP2977" t="s">
        <v>4178</v>
      </c>
      <c r="BQ2977">
        <v>85</v>
      </c>
      <c r="BR2977" t="s">
        <v>607</v>
      </c>
      <c r="BS2977">
        <v>2</v>
      </c>
      <c r="BZ2977" t="s">
        <v>607</v>
      </c>
      <c r="CA2977" t="s">
        <v>4669</v>
      </c>
    </row>
    <row r="2978" spans="1:79" hidden="1" x14ac:dyDescent="0.25">
      <c r="A2978" t="s">
        <v>4056</v>
      </c>
      <c r="B2978" t="s">
        <v>4057</v>
      </c>
      <c r="C2978" t="s">
        <v>4603</v>
      </c>
      <c r="D2978" t="s">
        <v>4455</v>
      </c>
      <c r="E2978" t="s">
        <v>4456</v>
      </c>
      <c r="F2978" s="1">
        <v>36272</v>
      </c>
      <c r="G2978" s="4">
        <v>0</v>
      </c>
      <c r="H2978" t="s">
        <v>3944</v>
      </c>
      <c r="I2978">
        <v>1</v>
      </c>
      <c r="J2978" t="s">
        <v>221</v>
      </c>
      <c r="K2978" t="s">
        <v>222</v>
      </c>
      <c r="L2978">
        <v>1</v>
      </c>
      <c r="M2978">
        <v>1</v>
      </c>
      <c r="N2978" t="s">
        <v>4658</v>
      </c>
      <c r="P2978" t="s">
        <v>224</v>
      </c>
      <c r="Q2978" t="s">
        <v>732</v>
      </c>
      <c r="R2978" t="s">
        <v>226</v>
      </c>
      <c r="S2978" t="s">
        <v>227</v>
      </c>
      <c r="T2978">
        <v>4.29</v>
      </c>
      <c r="V2978">
        <v>0.02</v>
      </c>
      <c r="W2978">
        <v>0.02</v>
      </c>
      <c r="X2978" t="s">
        <v>281</v>
      </c>
      <c r="Y2978" t="s">
        <v>243</v>
      </c>
      <c r="Z2978" t="s">
        <v>4062</v>
      </c>
      <c r="AA2978" t="s">
        <v>3947</v>
      </c>
      <c r="AC2978" t="s">
        <v>4064</v>
      </c>
      <c r="AD2978" t="e">
        <f>-Site:Guadalupe River</f>
        <v>#NAME?</v>
      </c>
      <c r="AE2978" t="s">
        <v>4066</v>
      </c>
      <c r="AF2978" t="s">
        <v>736</v>
      </c>
      <c r="AG2978" t="s">
        <v>4064</v>
      </c>
      <c r="AH2978" t="s">
        <v>4067</v>
      </c>
      <c r="AJ2978" t="s">
        <v>237</v>
      </c>
      <c r="AK2978">
        <v>37.425998999999997</v>
      </c>
      <c r="AL2978">
        <v>-121.98000335693401</v>
      </c>
      <c r="AM2978" t="s">
        <v>732</v>
      </c>
      <c r="AN2978" t="s">
        <v>239</v>
      </c>
      <c r="AO2978" t="s">
        <v>240</v>
      </c>
      <c r="AP2978" t="s">
        <v>4068</v>
      </c>
      <c r="AQ2978" t="s">
        <v>242</v>
      </c>
      <c r="AR2978" t="s">
        <v>732</v>
      </c>
      <c r="AS2978" t="s">
        <v>239</v>
      </c>
      <c r="AT2978" t="s">
        <v>239</v>
      </c>
      <c r="AU2978">
        <v>1</v>
      </c>
      <c r="AW2978" t="s">
        <v>4069</v>
      </c>
      <c r="AX2978" t="s">
        <v>732</v>
      </c>
      <c r="AY2978" t="s">
        <v>109</v>
      </c>
      <c r="AZ2978" t="s">
        <v>732</v>
      </c>
      <c r="BA2978" t="s">
        <v>788</v>
      </c>
      <c r="BB2978">
        <v>-88</v>
      </c>
      <c r="BC2978" t="s">
        <v>221</v>
      </c>
      <c r="BF2978">
        <v>0</v>
      </c>
      <c r="BG2978" t="s">
        <v>221</v>
      </c>
      <c r="BP2978" t="s">
        <v>4178</v>
      </c>
      <c r="BQ2978">
        <v>85</v>
      </c>
      <c r="BR2978" t="s">
        <v>607</v>
      </c>
      <c r="BS2978">
        <v>2</v>
      </c>
      <c r="BZ2978" t="s">
        <v>607</v>
      </c>
      <c r="CA2978" t="s">
        <v>4670</v>
      </c>
    </row>
    <row r="2979" spans="1:79" hidden="1" x14ac:dyDescent="0.25">
      <c r="A2979" t="s">
        <v>4056</v>
      </c>
      <c r="B2979" t="s">
        <v>4057</v>
      </c>
      <c r="C2979" t="s">
        <v>4603</v>
      </c>
      <c r="D2979" t="s">
        <v>4173</v>
      </c>
      <c r="E2979" t="s">
        <v>4174</v>
      </c>
      <c r="F2979" s="1">
        <v>36354</v>
      </c>
      <c r="G2979" s="4">
        <v>0</v>
      </c>
      <c r="H2979" t="s">
        <v>3944</v>
      </c>
      <c r="I2979">
        <v>1</v>
      </c>
      <c r="J2979" t="s">
        <v>221</v>
      </c>
      <c r="K2979" t="s">
        <v>222</v>
      </c>
      <c r="L2979">
        <v>1</v>
      </c>
      <c r="M2979">
        <v>1</v>
      </c>
      <c r="N2979" t="s">
        <v>4671</v>
      </c>
      <c r="P2979" t="s">
        <v>224</v>
      </c>
      <c r="Q2979" t="s">
        <v>732</v>
      </c>
      <c r="R2979" t="s">
        <v>226</v>
      </c>
      <c r="S2979" t="s">
        <v>227</v>
      </c>
      <c r="T2979">
        <v>0.40200000000000002</v>
      </c>
      <c r="V2979">
        <v>0.03</v>
      </c>
      <c r="W2979">
        <v>0.03</v>
      </c>
      <c r="X2979" t="s">
        <v>281</v>
      </c>
      <c r="Y2979" t="s">
        <v>243</v>
      </c>
      <c r="Z2979" t="s">
        <v>4062</v>
      </c>
      <c r="AA2979" t="s">
        <v>3947</v>
      </c>
      <c r="AC2979" t="s">
        <v>4064</v>
      </c>
      <c r="AD2979" t="e">
        <f>-Site:Coyote Creek</f>
        <v>#NAME?</v>
      </c>
      <c r="AE2979" t="s">
        <v>4066</v>
      </c>
      <c r="AF2979" t="s">
        <v>736</v>
      </c>
      <c r="AG2979" t="s">
        <v>4064</v>
      </c>
      <c r="AH2979" t="s">
        <v>4067</v>
      </c>
      <c r="AJ2979" t="s">
        <v>237</v>
      </c>
      <c r="AK2979">
        <v>37.469002000000003</v>
      </c>
      <c r="AL2979">
        <v>-122.06300354003901</v>
      </c>
      <c r="AM2979" t="s">
        <v>732</v>
      </c>
      <c r="AN2979" t="s">
        <v>239</v>
      </c>
      <c r="AO2979" t="s">
        <v>240</v>
      </c>
      <c r="AP2979" t="s">
        <v>4068</v>
      </c>
      <c r="AQ2979" t="s">
        <v>242</v>
      </c>
      <c r="AR2979" t="s">
        <v>732</v>
      </c>
      <c r="AS2979" t="s">
        <v>239</v>
      </c>
      <c r="AT2979" t="s">
        <v>239</v>
      </c>
      <c r="AU2979">
        <v>1</v>
      </c>
      <c r="AW2979" t="s">
        <v>4069</v>
      </c>
      <c r="AX2979" t="s">
        <v>732</v>
      </c>
      <c r="AY2979" t="s">
        <v>109</v>
      </c>
      <c r="AZ2979" t="s">
        <v>732</v>
      </c>
      <c r="BA2979" t="s">
        <v>788</v>
      </c>
      <c r="BB2979">
        <v>-88</v>
      </c>
      <c r="BC2979" t="s">
        <v>221</v>
      </c>
      <c r="BF2979">
        <v>5.9</v>
      </c>
      <c r="BG2979" t="s">
        <v>221</v>
      </c>
      <c r="BP2979" t="s">
        <v>4088</v>
      </c>
      <c r="BQ2979">
        <v>1</v>
      </c>
      <c r="BR2979" t="s">
        <v>607</v>
      </c>
      <c r="BS2979">
        <v>2</v>
      </c>
      <c r="BZ2979" t="s">
        <v>607</v>
      </c>
      <c r="CA2979" t="s">
        <v>4672</v>
      </c>
    </row>
    <row r="2980" spans="1:79" hidden="1" x14ac:dyDescent="0.25">
      <c r="A2980" t="s">
        <v>4056</v>
      </c>
      <c r="B2980" t="s">
        <v>4057</v>
      </c>
      <c r="C2980" t="s">
        <v>4603</v>
      </c>
      <c r="D2980" t="s">
        <v>4090</v>
      </c>
      <c r="E2980" t="s">
        <v>4091</v>
      </c>
      <c r="F2980" s="1">
        <v>36354</v>
      </c>
      <c r="G2980" s="4">
        <v>0</v>
      </c>
      <c r="H2980" t="s">
        <v>3944</v>
      </c>
      <c r="I2980">
        <v>1</v>
      </c>
      <c r="J2980" t="s">
        <v>221</v>
      </c>
      <c r="K2980" t="s">
        <v>222</v>
      </c>
      <c r="L2980">
        <v>1</v>
      </c>
      <c r="M2980">
        <v>1</v>
      </c>
      <c r="N2980" t="s">
        <v>4673</v>
      </c>
      <c r="P2980" t="s">
        <v>224</v>
      </c>
      <c r="Q2980" t="s">
        <v>732</v>
      </c>
      <c r="R2980" t="s">
        <v>226</v>
      </c>
      <c r="S2980" t="s">
        <v>227</v>
      </c>
      <c r="T2980">
        <v>0.125</v>
      </c>
      <c r="V2980">
        <v>0.03</v>
      </c>
      <c r="W2980">
        <v>0.03</v>
      </c>
      <c r="X2980" t="s">
        <v>905</v>
      </c>
      <c r="Y2980" t="s">
        <v>1226</v>
      </c>
      <c r="Z2980" t="s">
        <v>4062</v>
      </c>
      <c r="AA2980" t="s">
        <v>3947</v>
      </c>
      <c r="AC2980" t="s">
        <v>4064</v>
      </c>
      <c r="AD2980" t="s">
        <v>4634</v>
      </c>
      <c r="AE2980" t="s">
        <v>4066</v>
      </c>
      <c r="AF2980" t="s">
        <v>736</v>
      </c>
      <c r="AG2980" t="s">
        <v>4064</v>
      </c>
      <c r="AH2980" t="s">
        <v>4067</v>
      </c>
      <c r="AJ2980" t="s">
        <v>237</v>
      </c>
      <c r="AK2980">
        <v>37.668998999999999</v>
      </c>
      <c r="AL2980">
        <v>-122.32900238037099</v>
      </c>
      <c r="AM2980" t="s">
        <v>732</v>
      </c>
      <c r="AN2980" t="s">
        <v>239</v>
      </c>
      <c r="AO2980" t="s">
        <v>240</v>
      </c>
      <c r="AP2980" t="s">
        <v>4068</v>
      </c>
      <c r="AQ2980" t="s">
        <v>242</v>
      </c>
      <c r="AR2980" t="s">
        <v>732</v>
      </c>
      <c r="AS2980" t="s">
        <v>239</v>
      </c>
      <c r="AT2980" t="s">
        <v>239</v>
      </c>
      <c r="AU2980">
        <v>1</v>
      </c>
      <c r="AW2980" t="s">
        <v>4069</v>
      </c>
      <c r="AX2980" t="s">
        <v>732</v>
      </c>
      <c r="AY2980" t="s">
        <v>109</v>
      </c>
      <c r="AZ2980" t="s">
        <v>732</v>
      </c>
      <c r="BA2980" t="s">
        <v>788</v>
      </c>
      <c r="BB2980">
        <v>-88</v>
      </c>
      <c r="BC2980" t="s">
        <v>221</v>
      </c>
      <c r="BF2980">
        <v>8</v>
      </c>
      <c r="BG2980" t="s">
        <v>221</v>
      </c>
      <c r="BP2980" t="s">
        <v>4084</v>
      </c>
      <c r="BQ2980">
        <v>81</v>
      </c>
      <c r="BR2980" t="s">
        <v>607</v>
      </c>
      <c r="BS2980">
        <v>2</v>
      </c>
      <c r="BZ2980" t="s">
        <v>607</v>
      </c>
      <c r="CA2980" t="s">
        <v>4674</v>
      </c>
    </row>
    <row r="2981" spans="1:79" hidden="1" x14ac:dyDescent="0.25">
      <c r="A2981" t="s">
        <v>4056</v>
      </c>
      <c r="B2981" t="s">
        <v>4057</v>
      </c>
      <c r="C2981" t="s">
        <v>4603</v>
      </c>
      <c r="D2981" t="s">
        <v>4169</v>
      </c>
      <c r="E2981" t="s">
        <v>4170</v>
      </c>
      <c r="F2981" s="1">
        <v>36354</v>
      </c>
      <c r="G2981" s="4">
        <v>0</v>
      </c>
      <c r="H2981" t="s">
        <v>3944</v>
      </c>
      <c r="I2981">
        <v>1</v>
      </c>
      <c r="J2981" t="s">
        <v>221</v>
      </c>
      <c r="K2981" t="s">
        <v>222</v>
      </c>
      <c r="L2981">
        <v>1</v>
      </c>
      <c r="M2981">
        <v>1</v>
      </c>
      <c r="N2981" t="s">
        <v>4671</v>
      </c>
      <c r="P2981" t="s">
        <v>224</v>
      </c>
      <c r="Q2981" t="s">
        <v>732</v>
      </c>
      <c r="R2981" t="s">
        <v>226</v>
      </c>
      <c r="S2981" t="s">
        <v>227</v>
      </c>
      <c r="T2981">
        <v>0.03</v>
      </c>
      <c r="V2981">
        <v>0.03</v>
      </c>
      <c r="W2981">
        <v>0.03</v>
      </c>
      <c r="X2981" t="s">
        <v>228</v>
      </c>
      <c r="Y2981" t="s">
        <v>243</v>
      </c>
      <c r="Z2981" t="s">
        <v>4062</v>
      </c>
      <c r="AA2981" t="s">
        <v>3947</v>
      </c>
      <c r="AC2981" t="s">
        <v>4064</v>
      </c>
      <c r="AD2981" t="e">
        <f>-Site:(San) Bruno Shoal</f>
        <v>#NAME?</v>
      </c>
      <c r="AE2981" t="s">
        <v>4066</v>
      </c>
      <c r="AF2981" t="s">
        <v>736</v>
      </c>
      <c r="AG2981" t="s">
        <v>4064</v>
      </c>
      <c r="AH2981" t="s">
        <v>4067</v>
      </c>
      <c r="AJ2981" t="s">
        <v>237</v>
      </c>
      <c r="AK2981">
        <v>37.615001999999997</v>
      </c>
      <c r="AL2981">
        <v>-122.28199768066401</v>
      </c>
      <c r="AM2981" t="s">
        <v>732</v>
      </c>
      <c r="AN2981" t="s">
        <v>239</v>
      </c>
      <c r="AO2981" t="s">
        <v>240</v>
      </c>
      <c r="AP2981" t="s">
        <v>4068</v>
      </c>
      <c r="AQ2981" t="s">
        <v>242</v>
      </c>
      <c r="AR2981" t="s">
        <v>732</v>
      </c>
      <c r="AS2981" t="s">
        <v>239</v>
      </c>
      <c r="AT2981" t="s">
        <v>239</v>
      </c>
      <c r="AU2981">
        <v>1</v>
      </c>
      <c r="AW2981" t="s">
        <v>4069</v>
      </c>
      <c r="AX2981" t="s">
        <v>732</v>
      </c>
      <c r="AY2981" t="s">
        <v>109</v>
      </c>
      <c r="AZ2981" t="s">
        <v>732</v>
      </c>
      <c r="BA2981" t="s">
        <v>788</v>
      </c>
      <c r="BB2981">
        <v>-88</v>
      </c>
      <c r="BC2981" t="s">
        <v>221</v>
      </c>
      <c r="BF2981">
        <v>12.7</v>
      </c>
      <c r="BG2981" t="s">
        <v>221</v>
      </c>
      <c r="BP2981" t="s">
        <v>4084</v>
      </c>
      <c r="BQ2981">
        <v>81</v>
      </c>
      <c r="BR2981" t="s">
        <v>607</v>
      </c>
      <c r="BS2981">
        <v>2</v>
      </c>
      <c r="BZ2981" t="s">
        <v>607</v>
      </c>
      <c r="CA2981" t="s">
        <v>4675</v>
      </c>
    </row>
    <row r="2982" spans="1:79" hidden="1" x14ac:dyDescent="0.25">
      <c r="A2982" t="s">
        <v>4056</v>
      </c>
      <c r="B2982" t="s">
        <v>4057</v>
      </c>
      <c r="C2982" t="s">
        <v>4603</v>
      </c>
      <c r="D2982" t="s">
        <v>4093</v>
      </c>
      <c r="E2982" t="s">
        <v>4094</v>
      </c>
      <c r="F2982" s="1">
        <v>36354</v>
      </c>
      <c r="G2982" s="4">
        <v>0</v>
      </c>
      <c r="H2982" t="s">
        <v>3944</v>
      </c>
      <c r="I2982">
        <v>1</v>
      </c>
      <c r="J2982" t="s">
        <v>221</v>
      </c>
      <c r="K2982" t="s">
        <v>222</v>
      </c>
      <c r="L2982">
        <v>1</v>
      </c>
      <c r="M2982">
        <v>1</v>
      </c>
      <c r="N2982" t="s">
        <v>4673</v>
      </c>
      <c r="P2982" t="s">
        <v>224</v>
      </c>
      <c r="Q2982" t="s">
        <v>732</v>
      </c>
      <c r="R2982" t="s">
        <v>226</v>
      </c>
      <c r="S2982" t="s">
        <v>227</v>
      </c>
      <c r="T2982">
        <v>0.20699999999999999</v>
      </c>
      <c r="V2982">
        <v>0.03</v>
      </c>
      <c r="W2982">
        <v>0.03</v>
      </c>
      <c r="X2982" t="s">
        <v>281</v>
      </c>
      <c r="Y2982" t="s">
        <v>243</v>
      </c>
      <c r="Z2982" t="s">
        <v>4062</v>
      </c>
      <c r="AA2982" t="s">
        <v>3947</v>
      </c>
      <c r="AC2982" t="s">
        <v>4064</v>
      </c>
      <c r="AD2982" t="e">
        <f>-Site:Redwood Creek</f>
        <v>#NAME?</v>
      </c>
      <c r="AE2982" t="s">
        <v>4066</v>
      </c>
      <c r="AF2982" t="s">
        <v>736</v>
      </c>
      <c r="AG2982" t="s">
        <v>4064</v>
      </c>
      <c r="AH2982" t="s">
        <v>4067</v>
      </c>
      <c r="AJ2982" t="s">
        <v>237</v>
      </c>
      <c r="AK2982">
        <v>37.558998000000003</v>
      </c>
      <c r="AL2982">
        <v>-122.20899963378901</v>
      </c>
      <c r="AM2982" t="s">
        <v>732</v>
      </c>
      <c r="AN2982" t="s">
        <v>239</v>
      </c>
      <c r="AO2982" t="s">
        <v>240</v>
      </c>
      <c r="AP2982" t="s">
        <v>4068</v>
      </c>
      <c r="AQ2982" t="s">
        <v>242</v>
      </c>
      <c r="AR2982" t="s">
        <v>732</v>
      </c>
      <c r="AS2982" t="s">
        <v>239</v>
      </c>
      <c r="AT2982" t="s">
        <v>239</v>
      </c>
      <c r="AU2982">
        <v>1</v>
      </c>
      <c r="AW2982" t="s">
        <v>4069</v>
      </c>
      <c r="AX2982" t="s">
        <v>732</v>
      </c>
      <c r="AY2982" t="s">
        <v>109</v>
      </c>
      <c r="AZ2982" t="s">
        <v>732</v>
      </c>
      <c r="BA2982" t="s">
        <v>788</v>
      </c>
      <c r="BB2982">
        <v>-88</v>
      </c>
      <c r="BC2982" t="s">
        <v>221</v>
      </c>
      <c r="BF2982">
        <v>5.4</v>
      </c>
      <c r="BG2982" t="s">
        <v>221</v>
      </c>
      <c r="BP2982" t="s">
        <v>4084</v>
      </c>
      <c r="BQ2982">
        <v>81</v>
      </c>
      <c r="BR2982" t="s">
        <v>607</v>
      </c>
      <c r="BS2982">
        <v>2</v>
      </c>
      <c r="BZ2982" t="s">
        <v>607</v>
      </c>
      <c r="CA2982" t="s">
        <v>4676</v>
      </c>
    </row>
    <row r="2983" spans="1:79" hidden="1" x14ac:dyDescent="0.25">
      <c r="A2983" t="s">
        <v>4056</v>
      </c>
      <c r="B2983" t="s">
        <v>4057</v>
      </c>
      <c r="C2983" t="s">
        <v>4603</v>
      </c>
      <c r="D2983" t="s">
        <v>4081</v>
      </c>
      <c r="E2983" t="s">
        <v>4082</v>
      </c>
      <c r="F2983" s="1">
        <v>36355</v>
      </c>
      <c r="G2983" s="4">
        <v>0</v>
      </c>
      <c r="H2983" t="s">
        <v>3944</v>
      </c>
      <c r="I2983">
        <v>1</v>
      </c>
      <c r="J2983" t="s">
        <v>221</v>
      </c>
      <c r="K2983" t="s">
        <v>222</v>
      </c>
      <c r="L2983">
        <v>1</v>
      </c>
      <c r="M2983">
        <v>1</v>
      </c>
      <c r="N2983" t="s">
        <v>4673</v>
      </c>
      <c r="P2983" t="s">
        <v>224</v>
      </c>
      <c r="Q2983" t="s">
        <v>732</v>
      </c>
      <c r="R2983" t="s">
        <v>226</v>
      </c>
      <c r="S2983" t="s">
        <v>227</v>
      </c>
      <c r="T2983">
        <v>0.373</v>
      </c>
      <c r="V2983">
        <v>0.03</v>
      </c>
      <c r="W2983">
        <v>0.03</v>
      </c>
      <c r="X2983" t="s">
        <v>281</v>
      </c>
      <c r="Y2983" t="s">
        <v>243</v>
      </c>
      <c r="Z2983" t="s">
        <v>4062</v>
      </c>
      <c r="AA2983" t="s">
        <v>3947</v>
      </c>
      <c r="AC2983" t="s">
        <v>4064</v>
      </c>
      <c r="AD2983" t="e">
        <f>-Site:Dumbarton Bridge</f>
        <v>#NAME?</v>
      </c>
      <c r="AE2983" t="s">
        <v>4066</v>
      </c>
      <c r="AF2983" t="s">
        <v>736</v>
      </c>
      <c r="AG2983" t="s">
        <v>4064</v>
      </c>
      <c r="AH2983" t="s">
        <v>4067</v>
      </c>
      <c r="AJ2983" t="s">
        <v>237</v>
      </c>
      <c r="AK2983">
        <v>37.514000000000003</v>
      </c>
      <c r="AL2983">
        <v>-122.13500213623</v>
      </c>
      <c r="AM2983" t="s">
        <v>732</v>
      </c>
      <c r="AN2983" t="s">
        <v>239</v>
      </c>
      <c r="AO2983" t="s">
        <v>240</v>
      </c>
      <c r="AP2983" t="s">
        <v>4068</v>
      </c>
      <c r="AQ2983" t="s">
        <v>242</v>
      </c>
      <c r="AR2983" t="s">
        <v>732</v>
      </c>
      <c r="AS2983" t="s">
        <v>239</v>
      </c>
      <c r="AT2983" t="s">
        <v>239</v>
      </c>
      <c r="AU2983">
        <v>1</v>
      </c>
      <c r="AW2983" t="s">
        <v>4069</v>
      </c>
      <c r="AX2983" t="s">
        <v>732</v>
      </c>
      <c r="AY2983" t="s">
        <v>109</v>
      </c>
      <c r="AZ2983" t="s">
        <v>732</v>
      </c>
      <c r="BA2983" t="s">
        <v>788</v>
      </c>
      <c r="BB2983">
        <v>-88</v>
      </c>
      <c r="BC2983" t="s">
        <v>221</v>
      </c>
      <c r="BF2983">
        <v>6.2</v>
      </c>
      <c r="BG2983" t="s">
        <v>221</v>
      </c>
      <c r="BP2983" t="s">
        <v>4084</v>
      </c>
      <c r="BQ2983">
        <v>81</v>
      </c>
      <c r="BR2983" t="s">
        <v>607</v>
      </c>
      <c r="BS2983">
        <v>2</v>
      </c>
      <c r="BZ2983" t="s">
        <v>607</v>
      </c>
      <c r="CA2983" t="s">
        <v>4677</v>
      </c>
    </row>
    <row r="2984" spans="1:79" hidden="1" x14ac:dyDescent="0.25">
      <c r="A2984" t="s">
        <v>4056</v>
      </c>
      <c r="B2984" t="s">
        <v>4057</v>
      </c>
      <c r="C2984" t="s">
        <v>4603</v>
      </c>
      <c r="D2984" t="s">
        <v>4176</v>
      </c>
      <c r="E2984" t="s">
        <v>4177</v>
      </c>
      <c r="F2984" s="1">
        <v>36355</v>
      </c>
      <c r="G2984" s="4">
        <v>0</v>
      </c>
      <c r="H2984" t="s">
        <v>3944</v>
      </c>
      <c r="I2984">
        <v>1</v>
      </c>
      <c r="J2984" t="s">
        <v>221</v>
      </c>
      <c r="K2984" t="s">
        <v>222</v>
      </c>
      <c r="L2984">
        <v>1</v>
      </c>
      <c r="M2984">
        <v>1</v>
      </c>
      <c r="N2984" t="s">
        <v>4673</v>
      </c>
      <c r="P2984" t="s">
        <v>224</v>
      </c>
      <c r="Q2984" t="s">
        <v>732</v>
      </c>
      <c r="R2984" t="s">
        <v>226</v>
      </c>
      <c r="S2984" t="s">
        <v>227</v>
      </c>
      <c r="T2984">
        <v>1.31</v>
      </c>
      <c r="V2984">
        <v>0.03</v>
      </c>
      <c r="W2984">
        <v>0.03</v>
      </c>
      <c r="X2984" t="s">
        <v>905</v>
      </c>
      <c r="Y2984" t="s">
        <v>1226</v>
      </c>
      <c r="Z2984" t="s">
        <v>4062</v>
      </c>
      <c r="AA2984" t="s">
        <v>3947</v>
      </c>
      <c r="AC2984" t="s">
        <v>4064</v>
      </c>
      <c r="AD2984" t="s">
        <v>4678</v>
      </c>
      <c r="AE2984" t="s">
        <v>4066</v>
      </c>
      <c r="AF2984" t="s">
        <v>736</v>
      </c>
      <c r="AG2984" t="s">
        <v>4064</v>
      </c>
      <c r="AH2984" t="s">
        <v>4067</v>
      </c>
      <c r="AJ2984" t="s">
        <v>237</v>
      </c>
      <c r="AK2984">
        <v>37.460231999999998</v>
      </c>
      <c r="AL2984">
        <v>-121.97560119628901</v>
      </c>
      <c r="AM2984" t="s">
        <v>732</v>
      </c>
      <c r="AN2984" t="s">
        <v>239</v>
      </c>
      <c r="AO2984" t="s">
        <v>240</v>
      </c>
      <c r="AP2984" t="s">
        <v>4068</v>
      </c>
      <c r="AQ2984" t="s">
        <v>242</v>
      </c>
      <c r="AR2984" t="s">
        <v>732</v>
      </c>
      <c r="AS2984" t="s">
        <v>239</v>
      </c>
      <c r="AT2984" t="s">
        <v>239</v>
      </c>
      <c r="AU2984">
        <v>1</v>
      </c>
      <c r="AW2984" t="s">
        <v>4069</v>
      </c>
      <c r="AX2984" t="s">
        <v>732</v>
      </c>
      <c r="AY2984" t="s">
        <v>109</v>
      </c>
      <c r="AZ2984" t="s">
        <v>732</v>
      </c>
      <c r="BA2984" t="s">
        <v>788</v>
      </c>
      <c r="BB2984">
        <v>-88</v>
      </c>
      <c r="BC2984" t="s">
        <v>221</v>
      </c>
      <c r="BF2984">
        <v>2.7</v>
      </c>
      <c r="BG2984" t="s">
        <v>221</v>
      </c>
      <c r="BP2984" t="s">
        <v>4178</v>
      </c>
      <c r="BQ2984">
        <v>85</v>
      </c>
      <c r="BR2984" t="s">
        <v>607</v>
      </c>
      <c r="BS2984">
        <v>2</v>
      </c>
      <c r="BZ2984" t="s">
        <v>607</v>
      </c>
      <c r="CA2984" t="s">
        <v>4679</v>
      </c>
    </row>
    <row r="2985" spans="1:79" hidden="1" x14ac:dyDescent="0.25">
      <c r="A2985" t="s">
        <v>4056</v>
      </c>
      <c r="B2985" t="s">
        <v>4057</v>
      </c>
      <c r="C2985" t="s">
        <v>4603</v>
      </c>
      <c r="D2985" t="s">
        <v>4180</v>
      </c>
      <c r="E2985" t="s">
        <v>4181</v>
      </c>
      <c r="F2985" s="1">
        <v>36355</v>
      </c>
      <c r="G2985" s="4">
        <v>0</v>
      </c>
      <c r="H2985" t="s">
        <v>3944</v>
      </c>
      <c r="I2985">
        <v>1</v>
      </c>
      <c r="J2985" t="s">
        <v>221</v>
      </c>
      <c r="K2985" t="s">
        <v>222</v>
      </c>
      <c r="L2985">
        <v>1</v>
      </c>
      <c r="M2985">
        <v>1</v>
      </c>
      <c r="N2985" t="s">
        <v>4673</v>
      </c>
      <c r="P2985" t="s">
        <v>224</v>
      </c>
      <c r="Q2985" t="s">
        <v>732</v>
      </c>
      <c r="R2985" t="s">
        <v>226</v>
      </c>
      <c r="S2985" t="s">
        <v>227</v>
      </c>
      <c r="T2985">
        <v>0.755</v>
      </c>
      <c r="V2985">
        <v>0.03</v>
      </c>
      <c r="W2985">
        <v>0.03</v>
      </c>
      <c r="X2985" t="s">
        <v>281</v>
      </c>
      <c r="Y2985" t="s">
        <v>243</v>
      </c>
      <c r="Z2985" t="s">
        <v>4062</v>
      </c>
      <c r="AA2985" t="s">
        <v>3947</v>
      </c>
      <c r="AC2985" t="s">
        <v>4064</v>
      </c>
      <c r="AD2985" t="e">
        <f>-Site:Sunnyvale</f>
        <v>#NAME?</v>
      </c>
      <c r="AE2985" t="s">
        <v>4066</v>
      </c>
      <c r="AF2985" t="s">
        <v>736</v>
      </c>
      <c r="AG2985" t="s">
        <v>4064</v>
      </c>
      <c r="AH2985" t="s">
        <v>4067</v>
      </c>
      <c r="AJ2985" t="s">
        <v>237</v>
      </c>
      <c r="AK2985">
        <v>37.434249999999999</v>
      </c>
      <c r="AL2985">
        <v>-122.01010131835901</v>
      </c>
      <c r="AM2985" t="s">
        <v>732</v>
      </c>
      <c r="AN2985" t="s">
        <v>239</v>
      </c>
      <c r="AO2985" t="s">
        <v>240</v>
      </c>
      <c r="AP2985" t="s">
        <v>4068</v>
      </c>
      <c r="AQ2985" t="s">
        <v>242</v>
      </c>
      <c r="AR2985" t="s">
        <v>732</v>
      </c>
      <c r="AS2985" t="s">
        <v>239</v>
      </c>
      <c r="AT2985" t="s">
        <v>239</v>
      </c>
      <c r="AU2985">
        <v>1</v>
      </c>
      <c r="AW2985" t="s">
        <v>4069</v>
      </c>
      <c r="AX2985" t="s">
        <v>732</v>
      </c>
      <c r="AY2985" t="s">
        <v>109</v>
      </c>
      <c r="AZ2985" t="s">
        <v>732</v>
      </c>
      <c r="BA2985" t="s">
        <v>788</v>
      </c>
      <c r="BB2985">
        <v>-88</v>
      </c>
      <c r="BC2985" t="s">
        <v>221</v>
      </c>
      <c r="BF2985">
        <v>2.4</v>
      </c>
      <c r="BG2985" t="s">
        <v>221</v>
      </c>
      <c r="BP2985" t="s">
        <v>4178</v>
      </c>
      <c r="BQ2985">
        <v>85</v>
      </c>
      <c r="BR2985" t="s">
        <v>607</v>
      </c>
      <c r="BS2985">
        <v>2</v>
      </c>
      <c r="BZ2985" t="s">
        <v>607</v>
      </c>
      <c r="CA2985" t="s">
        <v>4680</v>
      </c>
    </row>
    <row r="2986" spans="1:79" hidden="1" x14ac:dyDescent="0.25">
      <c r="A2986" t="s">
        <v>4056</v>
      </c>
      <c r="B2986" t="s">
        <v>4057</v>
      </c>
      <c r="C2986" t="s">
        <v>4603</v>
      </c>
      <c r="D2986" t="s">
        <v>4096</v>
      </c>
      <c r="E2986" t="s">
        <v>4097</v>
      </c>
      <c r="F2986" s="1">
        <v>36355</v>
      </c>
      <c r="G2986" s="4">
        <v>0</v>
      </c>
      <c r="H2986" t="s">
        <v>3944</v>
      </c>
      <c r="I2986">
        <v>1</v>
      </c>
      <c r="J2986" t="s">
        <v>221</v>
      </c>
      <c r="K2986" t="s">
        <v>222</v>
      </c>
      <c r="L2986">
        <v>1</v>
      </c>
      <c r="M2986">
        <v>1</v>
      </c>
      <c r="N2986" t="s">
        <v>4673</v>
      </c>
      <c r="P2986" t="s">
        <v>224</v>
      </c>
      <c r="Q2986" t="s">
        <v>732</v>
      </c>
      <c r="R2986" t="s">
        <v>226</v>
      </c>
      <c r="S2986" t="s">
        <v>227</v>
      </c>
      <c r="T2986">
        <v>0.46300000000000002</v>
      </c>
      <c r="V2986">
        <v>0.03</v>
      </c>
      <c r="W2986">
        <v>0.03</v>
      </c>
      <c r="X2986" t="s">
        <v>281</v>
      </c>
      <c r="Y2986" t="s">
        <v>243</v>
      </c>
      <c r="Z2986" t="s">
        <v>4062</v>
      </c>
      <c r="AA2986" t="s">
        <v>3947</v>
      </c>
      <c r="AC2986" t="s">
        <v>4064</v>
      </c>
      <c r="AD2986" t="e">
        <f>-Site:South Bay</f>
        <v>#NAME?</v>
      </c>
      <c r="AE2986" t="s">
        <v>4066</v>
      </c>
      <c r="AF2986" t="s">
        <v>736</v>
      </c>
      <c r="AG2986" t="s">
        <v>4064</v>
      </c>
      <c r="AH2986" t="s">
        <v>4067</v>
      </c>
      <c r="AJ2986" t="s">
        <v>237</v>
      </c>
      <c r="AK2986">
        <v>37.493000000000002</v>
      </c>
      <c r="AL2986">
        <v>-122.087997436523</v>
      </c>
      <c r="AM2986" t="s">
        <v>732</v>
      </c>
      <c r="AN2986" t="s">
        <v>239</v>
      </c>
      <c r="AO2986" t="s">
        <v>240</v>
      </c>
      <c r="AP2986" t="s">
        <v>4068</v>
      </c>
      <c r="AQ2986" t="s">
        <v>242</v>
      </c>
      <c r="AR2986" t="s">
        <v>732</v>
      </c>
      <c r="AS2986" t="s">
        <v>239</v>
      </c>
      <c r="AT2986" t="s">
        <v>239</v>
      </c>
      <c r="AU2986">
        <v>1</v>
      </c>
      <c r="AW2986" t="s">
        <v>4069</v>
      </c>
      <c r="AX2986" t="s">
        <v>732</v>
      </c>
      <c r="AY2986" t="s">
        <v>109</v>
      </c>
      <c r="AZ2986" t="s">
        <v>732</v>
      </c>
      <c r="BA2986" t="s">
        <v>788</v>
      </c>
      <c r="BB2986">
        <v>-88</v>
      </c>
      <c r="BC2986" t="s">
        <v>221</v>
      </c>
      <c r="BF2986">
        <v>2.7</v>
      </c>
      <c r="BG2986" t="s">
        <v>221</v>
      </c>
      <c r="BP2986" t="s">
        <v>4088</v>
      </c>
      <c r="BQ2986">
        <v>1</v>
      </c>
      <c r="BR2986" t="s">
        <v>607</v>
      </c>
      <c r="BS2986">
        <v>2</v>
      </c>
      <c r="BZ2986" t="s">
        <v>607</v>
      </c>
      <c r="CA2986" t="s">
        <v>4681</v>
      </c>
    </row>
    <row r="2987" spans="1:79" hidden="1" x14ac:dyDescent="0.25">
      <c r="A2987" t="s">
        <v>4056</v>
      </c>
      <c r="B2987" t="s">
        <v>4057</v>
      </c>
      <c r="C2987" t="s">
        <v>4603</v>
      </c>
      <c r="D2987" t="s">
        <v>4059</v>
      </c>
      <c r="E2987" t="s">
        <v>4060</v>
      </c>
      <c r="F2987" s="1">
        <v>36356</v>
      </c>
      <c r="G2987" s="4">
        <v>0</v>
      </c>
      <c r="H2987" t="s">
        <v>3944</v>
      </c>
      <c r="I2987">
        <v>1</v>
      </c>
      <c r="J2987" t="s">
        <v>221</v>
      </c>
      <c r="K2987" t="s">
        <v>222</v>
      </c>
      <c r="L2987">
        <v>1</v>
      </c>
      <c r="M2987">
        <v>1</v>
      </c>
      <c r="N2987" t="s">
        <v>4682</v>
      </c>
      <c r="P2987" t="s">
        <v>224</v>
      </c>
      <c r="Q2987" t="s">
        <v>732</v>
      </c>
      <c r="R2987" t="s">
        <v>226</v>
      </c>
      <c r="S2987" t="s">
        <v>227</v>
      </c>
      <c r="T2987">
        <v>7.5999999999999998E-2</v>
      </c>
      <c r="V2987">
        <v>0.03</v>
      </c>
      <c r="W2987">
        <v>0.03</v>
      </c>
      <c r="X2987" t="s">
        <v>905</v>
      </c>
      <c r="Y2987" t="s">
        <v>1226</v>
      </c>
      <c r="Z2987" t="s">
        <v>4062</v>
      </c>
      <c r="AA2987" t="s">
        <v>3947</v>
      </c>
      <c r="AC2987" t="s">
        <v>4064</v>
      </c>
      <c r="AD2987" t="s">
        <v>4650</v>
      </c>
      <c r="AE2987" t="s">
        <v>4066</v>
      </c>
      <c r="AF2987" t="s">
        <v>736</v>
      </c>
      <c r="AG2987" t="s">
        <v>4064</v>
      </c>
      <c r="AH2987" t="s">
        <v>4067</v>
      </c>
      <c r="AJ2987" t="s">
        <v>237</v>
      </c>
      <c r="AK2987">
        <v>37.863998000000002</v>
      </c>
      <c r="AL2987">
        <v>-122.673332214355</v>
      </c>
      <c r="AM2987" t="s">
        <v>732</v>
      </c>
      <c r="AN2987" t="s">
        <v>239</v>
      </c>
      <c r="AO2987" t="s">
        <v>240</v>
      </c>
      <c r="AP2987" t="s">
        <v>4068</v>
      </c>
      <c r="AQ2987" t="s">
        <v>242</v>
      </c>
      <c r="AR2987" t="s">
        <v>732</v>
      </c>
      <c r="AS2987" t="s">
        <v>239</v>
      </c>
      <c r="AT2987" t="s">
        <v>239</v>
      </c>
      <c r="AU2987">
        <v>1</v>
      </c>
      <c r="AW2987" t="s">
        <v>4069</v>
      </c>
      <c r="AX2987" t="s">
        <v>732</v>
      </c>
      <c r="AY2987" t="s">
        <v>109</v>
      </c>
      <c r="AZ2987" t="s">
        <v>732</v>
      </c>
      <c r="BA2987" t="s">
        <v>788</v>
      </c>
      <c r="BB2987">
        <v>-88</v>
      </c>
      <c r="BC2987" t="s">
        <v>221</v>
      </c>
      <c r="BF2987">
        <v>29</v>
      </c>
      <c r="BG2987" t="s">
        <v>221</v>
      </c>
      <c r="BP2987" t="s">
        <v>4070</v>
      </c>
      <c r="BQ2987">
        <v>41</v>
      </c>
      <c r="BR2987" t="s">
        <v>607</v>
      </c>
      <c r="BS2987">
        <v>2</v>
      </c>
      <c r="BZ2987" t="s">
        <v>607</v>
      </c>
      <c r="CA2987" t="s">
        <v>4683</v>
      </c>
    </row>
    <row r="2988" spans="1:79" hidden="1" x14ac:dyDescent="0.25">
      <c r="A2988" t="s">
        <v>4056</v>
      </c>
      <c r="B2988" t="s">
        <v>4057</v>
      </c>
      <c r="C2988" t="s">
        <v>4603</v>
      </c>
      <c r="D2988" t="s">
        <v>4192</v>
      </c>
      <c r="E2988" t="s">
        <v>4193</v>
      </c>
      <c r="F2988" s="1">
        <v>36356</v>
      </c>
      <c r="G2988" s="4">
        <v>0</v>
      </c>
      <c r="H2988" t="s">
        <v>3944</v>
      </c>
      <c r="I2988">
        <v>1</v>
      </c>
      <c r="J2988" t="s">
        <v>221</v>
      </c>
      <c r="K2988" t="s">
        <v>222</v>
      </c>
      <c r="L2988">
        <v>1</v>
      </c>
      <c r="M2988">
        <v>1</v>
      </c>
      <c r="N2988" t="s">
        <v>4682</v>
      </c>
      <c r="P2988" t="s">
        <v>224</v>
      </c>
      <c r="Q2988" t="s">
        <v>732</v>
      </c>
      <c r="R2988" t="s">
        <v>226</v>
      </c>
      <c r="S2988" t="s">
        <v>227</v>
      </c>
      <c r="T2988">
        <v>0.108</v>
      </c>
      <c r="V2988">
        <v>0.03</v>
      </c>
      <c r="W2988">
        <v>0.03</v>
      </c>
      <c r="X2988" t="s">
        <v>281</v>
      </c>
      <c r="Y2988" t="s">
        <v>243</v>
      </c>
      <c r="Z2988" t="s">
        <v>4062</v>
      </c>
      <c r="AA2988" t="s">
        <v>3947</v>
      </c>
      <c r="AC2988" t="s">
        <v>4064</v>
      </c>
      <c r="AD2988" t="e">
        <f>-Site:(Red) Rock</f>
        <v>#NAME?</v>
      </c>
      <c r="AE2988" t="s">
        <v>4066</v>
      </c>
      <c r="AF2988" t="s">
        <v>736</v>
      </c>
      <c r="AG2988" t="s">
        <v>4064</v>
      </c>
      <c r="AH2988" t="s">
        <v>4067</v>
      </c>
      <c r="AJ2988" t="s">
        <v>237</v>
      </c>
      <c r="AK2988">
        <v>37.917999000000002</v>
      </c>
      <c r="AL2988">
        <v>-122.435997009277</v>
      </c>
      <c r="AM2988" t="s">
        <v>732</v>
      </c>
      <c r="AN2988" t="s">
        <v>239</v>
      </c>
      <c r="AO2988" t="s">
        <v>240</v>
      </c>
      <c r="AP2988" t="s">
        <v>4068</v>
      </c>
      <c r="AQ2988" t="s">
        <v>242</v>
      </c>
      <c r="AR2988" t="s">
        <v>732</v>
      </c>
      <c r="AS2988" t="s">
        <v>239</v>
      </c>
      <c r="AT2988" t="s">
        <v>239</v>
      </c>
      <c r="AU2988">
        <v>1</v>
      </c>
      <c r="AW2988" t="s">
        <v>4069</v>
      </c>
      <c r="AX2988" t="s">
        <v>732</v>
      </c>
      <c r="AY2988" t="s">
        <v>109</v>
      </c>
      <c r="AZ2988" t="s">
        <v>732</v>
      </c>
      <c r="BA2988" t="s">
        <v>788</v>
      </c>
      <c r="BB2988">
        <v>-88</v>
      </c>
      <c r="BC2988" t="s">
        <v>221</v>
      </c>
      <c r="BF2988">
        <v>11.3</v>
      </c>
      <c r="BG2988" t="s">
        <v>221</v>
      </c>
      <c r="BP2988" t="s">
        <v>4070</v>
      </c>
      <c r="BQ2988">
        <v>41</v>
      </c>
      <c r="BR2988" t="s">
        <v>607</v>
      </c>
      <c r="BS2988">
        <v>2</v>
      </c>
      <c r="BZ2988" t="s">
        <v>607</v>
      </c>
      <c r="CA2988" t="s">
        <v>4684</v>
      </c>
    </row>
    <row r="2989" spans="1:79" hidden="1" x14ac:dyDescent="0.25">
      <c r="A2989" t="s">
        <v>4056</v>
      </c>
      <c r="B2989" t="s">
        <v>4057</v>
      </c>
      <c r="C2989" t="s">
        <v>4603</v>
      </c>
      <c r="D2989" t="s">
        <v>4103</v>
      </c>
      <c r="E2989" t="s">
        <v>4104</v>
      </c>
      <c r="F2989" s="1">
        <v>36356</v>
      </c>
      <c r="G2989" s="4">
        <v>0</v>
      </c>
      <c r="H2989" t="s">
        <v>3944</v>
      </c>
      <c r="I2989">
        <v>1</v>
      </c>
      <c r="J2989" t="s">
        <v>221</v>
      </c>
      <c r="K2989" t="s">
        <v>222</v>
      </c>
      <c r="L2989">
        <v>1</v>
      </c>
      <c r="M2989">
        <v>1</v>
      </c>
      <c r="N2989" t="s">
        <v>4682</v>
      </c>
      <c r="P2989" t="s">
        <v>224</v>
      </c>
      <c r="Q2989" t="s">
        <v>732</v>
      </c>
      <c r="R2989" t="s">
        <v>226</v>
      </c>
      <c r="S2989" t="s">
        <v>227</v>
      </c>
      <c r="T2989">
        <v>8.1000000000000003E-2</v>
      </c>
      <c r="V2989">
        <v>0.03</v>
      </c>
      <c r="W2989">
        <v>0.03</v>
      </c>
      <c r="X2989" t="s">
        <v>905</v>
      </c>
      <c r="Y2989" t="s">
        <v>1226</v>
      </c>
      <c r="Z2989" t="s">
        <v>4062</v>
      </c>
      <c r="AA2989" t="s">
        <v>3947</v>
      </c>
      <c r="AC2989" t="s">
        <v>4064</v>
      </c>
      <c r="AD2989" t="s">
        <v>4652</v>
      </c>
      <c r="AE2989" t="s">
        <v>4066</v>
      </c>
      <c r="AF2989" t="s">
        <v>736</v>
      </c>
      <c r="AG2989" t="s">
        <v>4064</v>
      </c>
      <c r="AH2989" t="s">
        <v>4067</v>
      </c>
      <c r="AJ2989" t="s">
        <v>237</v>
      </c>
      <c r="AK2989">
        <v>37.862000000000002</v>
      </c>
      <c r="AL2989">
        <v>-122.478996276855</v>
      </c>
      <c r="AM2989" t="s">
        <v>732</v>
      </c>
      <c r="AN2989" t="s">
        <v>239</v>
      </c>
      <c r="AO2989" t="s">
        <v>240</v>
      </c>
      <c r="AP2989" t="s">
        <v>4068</v>
      </c>
      <c r="AQ2989" t="s">
        <v>242</v>
      </c>
      <c r="AR2989" t="s">
        <v>732</v>
      </c>
      <c r="AS2989" t="s">
        <v>239</v>
      </c>
      <c r="AT2989" t="s">
        <v>239</v>
      </c>
      <c r="AU2989">
        <v>1</v>
      </c>
      <c r="AW2989" t="s">
        <v>4069</v>
      </c>
      <c r="AX2989" t="s">
        <v>732</v>
      </c>
      <c r="AY2989" t="s">
        <v>109</v>
      </c>
      <c r="AZ2989" t="s">
        <v>732</v>
      </c>
      <c r="BA2989" t="s">
        <v>788</v>
      </c>
      <c r="BB2989">
        <v>-88</v>
      </c>
      <c r="BC2989" t="s">
        <v>221</v>
      </c>
      <c r="BF2989">
        <v>3.1</v>
      </c>
      <c r="BG2989" t="s">
        <v>221</v>
      </c>
      <c r="BP2989" t="s">
        <v>4070</v>
      </c>
      <c r="BQ2989">
        <v>41</v>
      </c>
      <c r="BR2989" t="s">
        <v>607</v>
      </c>
      <c r="BS2989">
        <v>2</v>
      </c>
      <c r="BZ2989" t="s">
        <v>607</v>
      </c>
      <c r="CA2989" t="s">
        <v>4685</v>
      </c>
    </row>
    <row r="2990" spans="1:79" hidden="1" x14ac:dyDescent="0.25">
      <c r="A2990" t="s">
        <v>4056</v>
      </c>
      <c r="B2990" t="s">
        <v>4057</v>
      </c>
      <c r="C2990" t="s">
        <v>4603</v>
      </c>
      <c r="D2990" t="s">
        <v>4086</v>
      </c>
      <c r="E2990" t="s">
        <v>4087</v>
      </c>
      <c r="F2990" s="1">
        <v>36357</v>
      </c>
      <c r="G2990" s="4">
        <v>0</v>
      </c>
      <c r="H2990" t="s">
        <v>3944</v>
      </c>
      <c r="I2990">
        <v>1</v>
      </c>
      <c r="J2990" t="s">
        <v>221</v>
      </c>
      <c r="K2990" t="s">
        <v>222</v>
      </c>
      <c r="L2990">
        <v>1</v>
      </c>
      <c r="M2990">
        <v>1</v>
      </c>
      <c r="N2990" t="s">
        <v>4671</v>
      </c>
      <c r="P2990" t="s">
        <v>224</v>
      </c>
      <c r="Q2990" t="s">
        <v>732</v>
      </c>
      <c r="R2990" t="s">
        <v>226</v>
      </c>
      <c r="S2990" t="s">
        <v>227</v>
      </c>
      <c r="T2990">
        <v>7.2999999999999995E-2</v>
      </c>
      <c r="V2990">
        <v>0.03</v>
      </c>
      <c r="W2990">
        <v>0.03</v>
      </c>
      <c r="X2990" t="s">
        <v>905</v>
      </c>
      <c r="Y2990" t="s">
        <v>1226</v>
      </c>
      <c r="Z2990" t="s">
        <v>4062</v>
      </c>
      <c r="AA2990" t="s">
        <v>3947</v>
      </c>
      <c r="AC2990" t="s">
        <v>4064</v>
      </c>
      <c r="AD2990" t="s">
        <v>4686</v>
      </c>
      <c r="AE2990" t="s">
        <v>4066</v>
      </c>
      <c r="AF2990" t="s">
        <v>736</v>
      </c>
      <c r="AG2990" t="s">
        <v>4064</v>
      </c>
      <c r="AH2990" t="s">
        <v>4067</v>
      </c>
      <c r="AJ2990" t="s">
        <v>237</v>
      </c>
      <c r="AK2990">
        <v>37.887000999999998</v>
      </c>
      <c r="AL2990">
        <v>-122.34300231933599</v>
      </c>
      <c r="AM2990" t="s">
        <v>732</v>
      </c>
      <c r="AN2990" t="s">
        <v>239</v>
      </c>
      <c r="AO2990" t="s">
        <v>240</v>
      </c>
      <c r="AP2990" t="s">
        <v>4068</v>
      </c>
      <c r="AQ2990" t="s">
        <v>242</v>
      </c>
      <c r="AR2990" t="s">
        <v>732</v>
      </c>
      <c r="AS2990" t="s">
        <v>239</v>
      </c>
      <c r="AT2990" t="s">
        <v>239</v>
      </c>
      <c r="AU2990">
        <v>1</v>
      </c>
      <c r="AW2990" t="s">
        <v>4069</v>
      </c>
      <c r="AX2990" t="s">
        <v>732</v>
      </c>
      <c r="AY2990" t="s">
        <v>109</v>
      </c>
      <c r="AZ2990" t="s">
        <v>732</v>
      </c>
      <c r="BA2990" t="s">
        <v>788</v>
      </c>
      <c r="BB2990">
        <v>-88</v>
      </c>
      <c r="BC2990" t="s">
        <v>221</v>
      </c>
      <c r="BF2990">
        <v>1.2</v>
      </c>
      <c r="BG2990" t="s">
        <v>221</v>
      </c>
      <c r="BP2990" t="s">
        <v>4088</v>
      </c>
      <c r="BQ2990">
        <v>1</v>
      </c>
      <c r="BR2990" t="s">
        <v>607</v>
      </c>
      <c r="BS2990">
        <v>2</v>
      </c>
      <c r="BZ2990" t="s">
        <v>607</v>
      </c>
      <c r="CA2990" t="s">
        <v>4687</v>
      </c>
    </row>
    <row r="2991" spans="1:79" hidden="1" x14ac:dyDescent="0.25">
      <c r="A2991" t="s">
        <v>4056</v>
      </c>
      <c r="B2991" t="s">
        <v>4057</v>
      </c>
      <c r="C2991" t="s">
        <v>4603</v>
      </c>
      <c r="D2991" t="s">
        <v>4100</v>
      </c>
      <c r="E2991" t="s">
        <v>4101</v>
      </c>
      <c r="F2991" s="1">
        <v>36357</v>
      </c>
      <c r="G2991" s="4">
        <v>0</v>
      </c>
      <c r="H2991" t="s">
        <v>3944</v>
      </c>
      <c r="I2991">
        <v>1</v>
      </c>
      <c r="J2991" t="s">
        <v>221</v>
      </c>
      <c r="K2991" t="s">
        <v>222</v>
      </c>
      <c r="L2991">
        <v>1</v>
      </c>
      <c r="M2991">
        <v>1</v>
      </c>
      <c r="N2991" t="s">
        <v>4671</v>
      </c>
      <c r="P2991" t="s">
        <v>224</v>
      </c>
      <c r="Q2991" t="s">
        <v>732</v>
      </c>
      <c r="R2991" t="s">
        <v>226</v>
      </c>
      <c r="S2991" t="s">
        <v>227</v>
      </c>
      <c r="T2991">
        <v>0.03</v>
      </c>
      <c r="V2991">
        <v>0.03</v>
      </c>
      <c r="W2991">
        <v>0.03</v>
      </c>
      <c r="X2991" t="s">
        <v>228</v>
      </c>
      <c r="Y2991" t="s">
        <v>243</v>
      </c>
      <c r="Z2991" t="s">
        <v>4062</v>
      </c>
      <c r="AA2991" t="s">
        <v>3947</v>
      </c>
      <c r="AC2991" t="s">
        <v>4064</v>
      </c>
      <c r="AD2991" t="e">
        <f>-Site:Yerba Buena Island</f>
        <v>#NAME?</v>
      </c>
      <c r="AE2991" t="s">
        <v>4066</v>
      </c>
      <c r="AF2991" t="s">
        <v>736</v>
      </c>
      <c r="AG2991" t="s">
        <v>4064</v>
      </c>
      <c r="AH2991" t="s">
        <v>4067</v>
      </c>
      <c r="AJ2991" t="s">
        <v>237</v>
      </c>
      <c r="AK2991">
        <v>37.821998999999998</v>
      </c>
      <c r="AL2991">
        <v>-122.34999847412099</v>
      </c>
      <c r="AM2991" t="s">
        <v>732</v>
      </c>
      <c r="AN2991" t="s">
        <v>239</v>
      </c>
      <c r="AO2991" t="s">
        <v>240</v>
      </c>
      <c r="AP2991" t="s">
        <v>4068</v>
      </c>
      <c r="AQ2991" t="s">
        <v>242</v>
      </c>
      <c r="AR2991" t="s">
        <v>732</v>
      </c>
      <c r="AS2991" t="s">
        <v>239</v>
      </c>
      <c r="AT2991" t="s">
        <v>239</v>
      </c>
      <c r="AU2991">
        <v>1</v>
      </c>
      <c r="AW2991" t="s">
        <v>4069</v>
      </c>
      <c r="AX2991" t="s">
        <v>732</v>
      </c>
      <c r="AY2991" t="s">
        <v>109</v>
      </c>
      <c r="AZ2991" t="s">
        <v>732</v>
      </c>
      <c r="BA2991" t="s">
        <v>788</v>
      </c>
      <c r="BB2991">
        <v>-88</v>
      </c>
      <c r="BC2991" t="s">
        <v>221</v>
      </c>
      <c r="BF2991">
        <v>7.3</v>
      </c>
      <c r="BG2991" t="s">
        <v>221</v>
      </c>
      <c r="BP2991" t="s">
        <v>4088</v>
      </c>
      <c r="BQ2991">
        <v>1</v>
      </c>
      <c r="BR2991" t="s">
        <v>607</v>
      </c>
      <c r="BS2991">
        <v>2</v>
      </c>
      <c r="BZ2991" t="s">
        <v>607</v>
      </c>
      <c r="CA2991" t="s">
        <v>4688</v>
      </c>
    </row>
    <row r="2992" spans="1:79" hidden="1" x14ac:dyDescent="0.25">
      <c r="A2992" t="s">
        <v>4056</v>
      </c>
      <c r="B2992" t="s">
        <v>4057</v>
      </c>
      <c r="C2992" t="s">
        <v>4603</v>
      </c>
      <c r="D2992" t="s">
        <v>4188</v>
      </c>
      <c r="E2992" t="s">
        <v>4189</v>
      </c>
      <c r="F2992" s="1">
        <v>36357</v>
      </c>
      <c r="G2992" s="4">
        <v>0</v>
      </c>
      <c r="H2992" t="s">
        <v>3944</v>
      </c>
      <c r="I2992">
        <v>1</v>
      </c>
      <c r="J2992" t="s">
        <v>221</v>
      </c>
      <c r="K2992" t="s">
        <v>222</v>
      </c>
      <c r="L2992">
        <v>1</v>
      </c>
      <c r="M2992">
        <v>1</v>
      </c>
      <c r="N2992" t="s">
        <v>4671</v>
      </c>
      <c r="P2992" t="s">
        <v>224</v>
      </c>
      <c r="Q2992" t="s">
        <v>732</v>
      </c>
      <c r="R2992" t="s">
        <v>226</v>
      </c>
      <c r="S2992" t="s">
        <v>227</v>
      </c>
      <c r="T2992">
        <v>0.03</v>
      </c>
      <c r="V2992">
        <v>0.03</v>
      </c>
      <c r="W2992">
        <v>0.03</v>
      </c>
      <c r="X2992" t="s">
        <v>228</v>
      </c>
      <c r="Y2992" t="s">
        <v>243</v>
      </c>
      <c r="Z2992" t="s">
        <v>4062</v>
      </c>
      <c r="AA2992" t="s">
        <v>3947</v>
      </c>
      <c r="AC2992" t="s">
        <v>4064</v>
      </c>
      <c r="AD2992" t="e">
        <f>-Site:Alameda</f>
        <v>#NAME?</v>
      </c>
      <c r="AE2992" t="s">
        <v>4066</v>
      </c>
      <c r="AF2992" t="s">
        <v>736</v>
      </c>
      <c r="AG2992" t="s">
        <v>4064</v>
      </c>
      <c r="AH2992" t="s">
        <v>4067</v>
      </c>
      <c r="AJ2992" t="s">
        <v>237</v>
      </c>
      <c r="AK2992">
        <v>37.742001000000002</v>
      </c>
      <c r="AL2992">
        <v>-122.32199859619099</v>
      </c>
      <c r="AM2992" t="s">
        <v>732</v>
      </c>
      <c r="AN2992" t="s">
        <v>239</v>
      </c>
      <c r="AO2992" t="s">
        <v>240</v>
      </c>
      <c r="AP2992" t="s">
        <v>4068</v>
      </c>
      <c r="AQ2992" t="s">
        <v>242</v>
      </c>
      <c r="AR2992" t="s">
        <v>732</v>
      </c>
      <c r="AS2992" t="s">
        <v>239</v>
      </c>
      <c r="AT2992" t="s">
        <v>239</v>
      </c>
      <c r="AU2992">
        <v>1</v>
      </c>
      <c r="AW2992" t="s">
        <v>4069</v>
      </c>
      <c r="AX2992" t="s">
        <v>732</v>
      </c>
      <c r="AY2992" t="s">
        <v>109</v>
      </c>
      <c r="AZ2992" t="s">
        <v>732</v>
      </c>
      <c r="BA2992" t="s">
        <v>788</v>
      </c>
      <c r="BB2992">
        <v>-88</v>
      </c>
      <c r="BC2992" t="s">
        <v>221</v>
      </c>
      <c r="BF2992">
        <v>9.5</v>
      </c>
      <c r="BG2992" t="s">
        <v>221</v>
      </c>
      <c r="BP2992" t="s">
        <v>4190</v>
      </c>
      <c r="BQ2992">
        <v>75</v>
      </c>
      <c r="BR2992" t="s">
        <v>607</v>
      </c>
      <c r="BS2992">
        <v>2</v>
      </c>
      <c r="BZ2992" t="s">
        <v>607</v>
      </c>
      <c r="CA2992" t="s">
        <v>4689</v>
      </c>
    </row>
    <row r="2993" spans="1:79" hidden="1" x14ac:dyDescent="0.25">
      <c r="A2993" t="s">
        <v>4056</v>
      </c>
      <c r="B2993" t="s">
        <v>4057</v>
      </c>
      <c r="C2993" t="s">
        <v>4603</v>
      </c>
      <c r="D2993" t="s">
        <v>4196</v>
      </c>
      <c r="E2993" t="s">
        <v>4197</v>
      </c>
      <c r="F2993" s="1">
        <v>36360</v>
      </c>
      <c r="G2993" s="4">
        <v>0</v>
      </c>
      <c r="H2993" t="s">
        <v>3944</v>
      </c>
      <c r="I2993">
        <v>1</v>
      </c>
      <c r="J2993" t="s">
        <v>221</v>
      </c>
      <c r="K2993" t="s">
        <v>222</v>
      </c>
      <c r="L2993">
        <v>1</v>
      </c>
      <c r="M2993">
        <v>1</v>
      </c>
      <c r="N2993" t="s">
        <v>4682</v>
      </c>
      <c r="P2993" t="s">
        <v>224</v>
      </c>
      <c r="Q2993" t="s">
        <v>732</v>
      </c>
      <c r="R2993" t="s">
        <v>226</v>
      </c>
      <c r="S2993" t="s">
        <v>227</v>
      </c>
      <c r="T2993">
        <v>0.20499999999999999</v>
      </c>
      <c r="V2993">
        <v>0.03</v>
      </c>
      <c r="W2993">
        <v>0.03</v>
      </c>
      <c r="X2993" t="s">
        <v>281</v>
      </c>
      <c r="Y2993" t="s">
        <v>243</v>
      </c>
      <c r="Z2993" t="s">
        <v>4062</v>
      </c>
      <c r="AA2993" t="s">
        <v>3947</v>
      </c>
      <c r="AC2993" t="s">
        <v>4064</v>
      </c>
      <c r="AD2993" t="e">
        <f>-Site:Petaluma River</f>
        <v>#NAME?</v>
      </c>
      <c r="AE2993" t="s">
        <v>4066</v>
      </c>
      <c r="AF2993" t="s">
        <v>736</v>
      </c>
      <c r="AG2993" t="s">
        <v>4064</v>
      </c>
      <c r="AH2993" t="s">
        <v>4067</v>
      </c>
      <c r="AJ2993" t="s">
        <v>237</v>
      </c>
      <c r="AK2993">
        <v>38.110999999999997</v>
      </c>
      <c r="AL2993">
        <v>-122.48699951171901</v>
      </c>
      <c r="AM2993" t="s">
        <v>732</v>
      </c>
      <c r="AN2993" t="s">
        <v>239</v>
      </c>
      <c r="AO2993" t="s">
        <v>240</v>
      </c>
      <c r="AP2993" t="s">
        <v>4068</v>
      </c>
      <c r="AQ2993" t="s">
        <v>242</v>
      </c>
      <c r="AR2993" t="s">
        <v>732</v>
      </c>
      <c r="AS2993" t="s">
        <v>239</v>
      </c>
      <c r="AT2993" t="s">
        <v>239</v>
      </c>
      <c r="AU2993">
        <v>1</v>
      </c>
      <c r="AW2993" t="s">
        <v>4069</v>
      </c>
      <c r="AX2993" t="s">
        <v>732</v>
      </c>
      <c r="AY2993" t="s">
        <v>109</v>
      </c>
      <c r="AZ2993" t="s">
        <v>732</v>
      </c>
      <c r="BA2993" t="s">
        <v>788</v>
      </c>
      <c r="BB2993">
        <v>-88</v>
      </c>
      <c r="BC2993" t="s">
        <v>221</v>
      </c>
      <c r="BF2993">
        <v>4.5999999999999996</v>
      </c>
      <c r="BG2993" t="s">
        <v>221</v>
      </c>
      <c r="BP2993" t="s">
        <v>4198</v>
      </c>
      <c r="BQ2993">
        <v>97</v>
      </c>
      <c r="BR2993" t="s">
        <v>607</v>
      </c>
      <c r="BS2993">
        <v>2</v>
      </c>
      <c r="BZ2993" t="s">
        <v>607</v>
      </c>
      <c r="CA2993" t="s">
        <v>4690</v>
      </c>
    </row>
    <row r="2994" spans="1:79" hidden="1" x14ac:dyDescent="0.25">
      <c r="A2994" t="s">
        <v>4056</v>
      </c>
      <c r="B2994" t="s">
        <v>4057</v>
      </c>
      <c r="C2994" t="s">
        <v>4603</v>
      </c>
      <c r="D2994" t="s">
        <v>4113</v>
      </c>
      <c r="E2994" t="s">
        <v>4114</v>
      </c>
      <c r="F2994" s="1">
        <v>36360</v>
      </c>
      <c r="G2994" s="4">
        <v>0</v>
      </c>
      <c r="H2994" t="s">
        <v>3944</v>
      </c>
      <c r="I2994">
        <v>1</v>
      </c>
      <c r="J2994" t="s">
        <v>221</v>
      </c>
      <c r="K2994" t="s">
        <v>222</v>
      </c>
      <c r="L2994">
        <v>1</v>
      </c>
      <c r="M2994">
        <v>1</v>
      </c>
      <c r="N2994" t="s">
        <v>4691</v>
      </c>
      <c r="P2994" t="s">
        <v>224</v>
      </c>
      <c r="Q2994" t="s">
        <v>732</v>
      </c>
      <c r="R2994" t="s">
        <v>226</v>
      </c>
      <c r="S2994" t="s">
        <v>227</v>
      </c>
      <c r="T2994">
        <v>0.23799999999999999</v>
      </c>
      <c r="V2994">
        <v>0.03</v>
      </c>
      <c r="W2994">
        <v>0.03</v>
      </c>
      <c r="X2994" t="s">
        <v>281</v>
      </c>
      <c r="Y2994" t="s">
        <v>243</v>
      </c>
      <c r="Z2994" t="s">
        <v>4062</v>
      </c>
      <c r="AA2994" t="s">
        <v>3947</v>
      </c>
      <c r="AC2994" t="s">
        <v>4064</v>
      </c>
      <c r="AD2994" t="e">
        <f>-Site:(San) Pablo Bay</f>
        <v>#NAME?</v>
      </c>
      <c r="AE2994" t="s">
        <v>4066</v>
      </c>
      <c r="AF2994" t="s">
        <v>736</v>
      </c>
      <c r="AG2994" t="s">
        <v>4064</v>
      </c>
      <c r="AH2994" t="s">
        <v>4067</v>
      </c>
      <c r="AJ2994" t="s">
        <v>237</v>
      </c>
      <c r="AK2994">
        <v>38.048000000000002</v>
      </c>
      <c r="AL2994">
        <v>-122.421997070312</v>
      </c>
      <c r="AM2994" t="s">
        <v>732</v>
      </c>
      <c r="AN2994" t="s">
        <v>239</v>
      </c>
      <c r="AO2994" t="s">
        <v>240</v>
      </c>
      <c r="AP2994" t="s">
        <v>4068</v>
      </c>
      <c r="AQ2994" t="s">
        <v>242</v>
      </c>
      <c r="AR2994" t="s">
        <v>732</v>
      </c>
      <c r="AS2994" t="s">
        <v>239</v>
      </c>
      <c r="AT2994" t="s">
        <v>239</v>
      </c>
      <c r="AU2994">
        <v>1</v>
      </c>
      <c r="AW2994" t="s">
        <v>4069</v>
      </c>
      <c r="AX2994" t="s">
        <v>732</v>
      </c>
      <c r="AY2994" t="s">
        <v>109</v>
      </c>
      <c r="AZ2994" t="s">
        <v>732</v>
      </c>
      <c r="BA2994" t="s">
        <v>788</v>
      </c>
      <c r="BB2994">
        <v>-88</v>
      </c>
      <c r="BC2994" t="s">
        <v>221</v>
      </c>
      <c r="BF2994">
        <v>2.7</v>
      </c>
      <c r="BG2994" t="s">
        <v>221</v>
      </c>
      <c r="BP2994" t="s">
        <v>4070</v>
      </c>
      <c r="BQ2994">
        <v>41</v>
      </c>
      <c r="BR2994" t="s">
        <v>607</v>
      </c>
      <c r="BS2994">
        <v>2</v>
      </c>
      <c r="BZ2994" t="s">
        <v>607</v>
      </c>
      <c r="CA2994" t="s">
        <v>4692</v>
      </c>
    </row>
    <row r="2995" spans="1:79" hidden="1" x14ac:dyDescent="0.25">
      <c r="A2995" t="s">
        <v>4056</v>
      </c>
      <c r="B2995" t="s">
        <v>4057</v>
      </c>
      <c r="C2995" t="s">
        <v>4603</v>
      </c>
      <c r="D2995" t="s">
        <v>4119</v>
      </c>
      <c r="E2995" t="s">
        <v>4120</v>
      </c>
      <c r="F2995" s="1">
        <v>36360</v>
      </c>
      <c r="G2995" s="4">
        <v>0</v>
      </c>
      <c r="H2995" t="s">
        <v>3944</v>
      </c>
      <c r="I2995">
        <v>1</v>
      </c>
      <c r="J2995" t="s">
        <v>221</v>
      </c>
      <c r="K2995" t="s">
        <v>222</v>
      </c>
      <c r="L2995">
        <v>1</v>
      </c>
      <c r="M2995">
        <v>1</v>
      </c>
      <c r="N2995" t="s">
        <v>4691</v>
      </c>
      <c r="P2995" t="s">
        <v>224</v>
      </c>
      <c r="Q2995" t="s">
        <v>732</v>
      </c>
      <c r="R2995" t="s">
        <v>226</v>
      </c>
      <c r="S2995" t="s">
        <v>227</v>
      </c>
      <c r="T2995">
        <v>0.224</v>
      </c>
      <c r="V2995">
        <v>0.03</v>
      </c>
      <c r="W2995">
        <v>0.03</v>
      </c>
      <c r="X2995" t="s">
        <v>281</v>
      </c>
      <c r="Y2995" t="s">
        <v>243</v>
      </c>
      <c r="Z2995" t="s">
        <v>4062</v>
      </c>
      <c r="AA2995" t="s">
        <v>3947</v>
      </c>
      <c r="AC2995" t="s">
        <v>4064</v>
      </c>
      <c r="AD2995" t="e">
        <f>-Site:Davis Point</f>
        <v>#NAME?</v>
      </c>
      <c r="AE2995" t="s">
        <v>4066</v>
      </c>
      <c r="AF2995" t="s">
        <v>736</v>
      </c>
      <c r="AG2995" t="s">
        <v>4064</v>
      </c>
      <c r="AH2995" t="s">
        <v>4067</v>
      </c>
      <c r="AJ2995" t="s">
        <v>237</v>
      </c>
      <c r="AK2995">
        <v>38.050998999999997</v>
      </c>
      <c r="AL2995">
        <v>-122.27799987793</v>
      </c>
      <c r="AM2995" t="s">
        <v>732</v>
      </c>
      <c r="AN2995" t="s">
        <v>239</v>
      </c>
      <c r="AO2995" t="s">
        <v>240</v>
      </c>
      <c r="AP2995" t="s">
        <v>4068</v>
      </c>
      <c r="AQ2995" t="s">
        <v>242</v>
      </c>
      <c r="AR2995" t="s">
        <v>732</v>
      </c>
      <c r="AS2995" t="s">
        <v>239</v>
      </c>
      <c r="AT2995" t="s">
        <v>239</v>
      </c>
      <c r="AU2995">
        <v>1</v>
      </c>
      <c r="AW2995" t="s">
        <v>4069</v>
      </c>
      <c r="AX2995" t="s">
        <v>732</v>
      </c>
      <c r="AY2995" t="s">
        <v>109</v>
      </c>
      <c r="AZ2995" t="s">
        <v>732</v>
      </c>
      <c r="BA2995" t="s">
        <v>788</v>
      </c>
      <c r="BB2995">
        <v>-88</v>
      </c>
      <c r="BC2995" t="s">
        <v>221</v>
      </c>
      <c r="BF2995">
        <v>6.1</v>
      </c>
      <c r="BG2995" t="s">
        <v>221</v>
      </c>
      <c r="BP2995" t="s">
        <v>4111</v>
      </c>
      <c r="BQ2995">
        <v>13</v>
      </c>
      <c r="BR2995" t="s">
        <v>607</v>
      </c>
      <c r="BS2995">
        <v>2</v>
      </c>
      <c r="BZ2995" t="s">
        <v>607</v>
      </c>
      <c r="CA2995" t="s">
        <v>4693</v>
      </c>
    </row>
    <row r="2996" spans="1:79" hidden="1" x14ac:dyDescent="0.25">
      <c r="A2996" t="s">
        <v>4056</v>
      </c>
      <c r="B2996" t="s">
        <v>4057</v>
      </c>
      <c r="C2996" t="s">
        <v>4603</v>
      </c>
      <c r="D2996" t="s">
        <v>4109</v>
      </c>
      <c r="E2996" t="s">
        <v>4110</v>
      </c>
      <c r="F2996" s="1">
        <v>36360</v>
      </c>
      <c r="G2996" s="4">
        <v>0</v>
      </c>
      <c r="H2996" t="s">
        <v>3944</v>
      </c>
      <c r="I2996">
        <v>1</v>
      </c>
      <c r="J2996" t="s">
        <v>221</v>
      </c>
      <c r="K2996" t="s">
        <v>222</v>
      </c>
      <c r="L2996">
        <v>1</v>
      </c>
      <c r="M2996">
        <v>1</v>
      </c>
      <c r="N2996" t="s">
        <v>4682</v>
      </c>
      <c r="P2996" t="s">
        <v>224</v>
      </c>
      <c r="Q2996" t="s">
        <v>732</v>
      </c>
      <c r="R2996" t="s">
        <v>226</v>
      </c>
      <c r="S2996" t="s">
        <v>227</v>
      </c>
      <c r="T2996">
        <v>0.105</v>
      </c>
      <c r="V2996">
        <v>0.03</v>
      </c>
      <c r="W2996">
        <v>0.03</v>
      </c>
      <c r="X2996" t="s">
        <v>281</v>
      </c>
      <c r="Y2996" t="s">
        <v>243</v>
      </c>
      <c r="Z2996" t="s">
        <v>4062</v>
      </c>
      <c r="AA2996" t="s">
        <v>3947</v>
      </c>
      <c r="AC2996" t="s">
        <v>4064</v>
      </c>
      <c r="AD2996" t="e">
        <f>-Site:Pinole Point</f>
        <v>#NAME?</v>
      </c>
      <c r="AE2996" t="s">
        <v>4066</v>
      </c>
      <c r="AF2996" t="s">
        <v>736</v>
      </c>
      <c r="AG2996" t="s">
        <v>4064</v>
      </c>
      <c r="AH2996" t="s">
        <v>4067</v>
      </c>
      <c r="AJ2996" t="s">
        <v>237</v>
      </c>
      <c r="AK2996">
        <v>38.023997999999999</v>
      </c>
      <c r="AL2996">
        <v>-122.362998962402</v>
      </c>
      <c r="AM2996" t="s">
        <v>732</v>
      </c>
      <c r="AN2996" t="s">
        <v>239</v>
      </c>
      <c r="AO2996" t="s">
        <v>240</v>
      </c>
      <c r="AP2996" t="s">
        <v>4068</v>
      </c>
      <c r="AQ2996" t="s">
        <v>242</v>
      </c>
      <c r="AR2996" t="s">
        <v>732</v>
      </c>
      <c r="AS2996" t="s">
        <v>239</v>
      </c>
      <c r="AT2996" t="s">
        <v>239</v>
      </c>
      <c r="AU2996">
        <v>1</v>
      </c>
      <c r="AW2996" t="s">
        <v>4069</v>
      </c>
      <c r="AX2996" t="s">
        <v>732</v>
      </c>
      <c r="AY2996" t="s">
        <v>109</v>
      </c>
      <c r="AZ2996" t="s">
        <v>732</v>
      </c>
      <c r="BA2996" t="s">
        <v>788</v>
      </c>
      <c r="BB2996">
        <v>-88</v>
      </c>
      <c r="BC2996" t="s">
        <v>221</v>
      </c>
      <c r="BF2996">
        <v>5.5</v>
      </c>
      <c r="BG2996" t="s">
        <v>221</v>
      </c>
      <c r="BP2996" t="s">
        <v>4111</v>
      </c>
      <c r="BQ2996">
        <v>13</v>
      </c>
      <c r="BR2996" t="s">
        <v>607</v>
      </c>
      <c r="BS2996">
        <v>2</v>
      </c>
      <c r="BZ2996" t="s">
        <v>607</v>
      </c>
      <c r="CA2996" t="s">
        <v>4694</v>
      </c>
    </row>
    <row r="2997" spans="1:79" hidden="1" x14ac:dyDescent="0.25">
      <c r="A2997" t="s">
        <v>4056</v>
      </c>
      <c r="B2997" t="s">
        <v>4057</v>
      </c>
      <c r="C2997" t="s">
        <v>4603</v>
      </c>
      <c r="D2997" t="s">
        <v>4122</v>
      </c>
      <c r="E2997" t="s">
        <v>4123</v>
      </c>
      <c r="F2997" s="1">
        <v>36361</v>
      </c>
      <c r="G2997" s="4">
        <v>0</v>
      </c>
      <c r="H2997" t="s">
        <v>3944</v>
      </c>
      <c r="I2997">
        <v>1</v>
      </c>
      <c r="J2997" t="s">
        <v>221</v>
      </c>
      <c r="K2997" t="s">
        <v>222</v>
      </c>
      <c r="L2997">
        <v>1</v>
      </c>
      <c r="M2997">
        <v>1</v>
      </c>
      <c r="N2997" t="s">
        <v>4695</v>
      </c>
      <c r="P2997" t="s">
        <v>224</v>
      </c>
      <c r="Q2997" t="s">
        <v>732</v>
      </c>
      <c r="R2997" t="s">
        <v>226</v>
      </c>
      <c r="S2997" t="s">
        <v>227</v>
      </c>
      <c r="T2997">
        <v>5.6000000000000001E-2</v>
      </c>
      <c r="V2997">
        <v>0.03</v>
      </c>
      <c r="W2997">
        <v>0.03</v>
      </c>
      <c r="X2997" t="s">
        <v>905</v>
      </c>
      <c r="Y2997" t="s">
        <v>1226</v>
      </c>
      <c r="Z2997" t="s">
        <v>4062</v>
      </c>
      <c r="AA2997" t="s">
        <v>3947</v>
      </c>
      <c r="AC2997" t="s">
        <v>4064</v>
      </c>
      <c r="AD2997" t="s">
        <v>4667</v>
      </c>
      <c r="AE2997" t="s">
        <v>4066</v>
      </c>
      <c r="AF2997" t="s">
        <v>736</v>
      </c>
      <c r="AG2997" t="s">
        <v>4064</v>
      </c>
      <c r="AH2997" t="s">
        <v>4067</v>
      </c>
      <c r="AJ2997" t="s">
        <v>237</v>
      </c>
      <c r="AK2997">
        <v>38.116000999999997</v>
      </c>
      <c r="AL2997">
        <v>-122.040000915527</v>
      </c>
      <c r="AM2997" t="s">
        <v>732</v>
      </c>
      <c r="AN2997" t="s">
        <v>239</v>
      </c>
      <c r="AO2997" t="s">
        <v>240</v>
      </c>
      <c r="AP2997" t="s">
        <v>4068</v>
      </c>
      <c r="AQ2997" t="s">
        <v>242</v>
      </c>
      <c r="AR2997" t="s">
        <v>732</v>
      </c>
      <c r="AS2997" t="s">
        <v>239</v>
      </c>
      <c r="AT2997" t="s">
        <v>239</v>
      </c>
      <c r="AU2997">
        <v>1</v>
      </c>
      <c r="AW2997" t="s">
        <v>4069</v>
      </c>
      <c r="AX2997" t="s">
        <v>732</v>
      </c>
      <c r="AY2997" t="s">
        <v>109</v>
      </c>
      <c r="AZ2997" t="s">
        <v>732</v>
      </c>
      <c r="BA2997" t="s">
        <v>788</v>
      </c>
      <c r="BB2997">
        <v>-88</v>
      </c>
      <c r="BC2997" t="s">
        <v>221</v>
      </c>
      <c r="BF2997">
        <v>1.7</v>
      </c>
      <c r="BG2997" t="s">
        <v>221</v>
      </c>
      <c r="BP2997" t="s">
        <v>1254</v>
      </c>
      <c r="BQ2997">
        <v>95</v>
      </c>
      <c r="BR2997" t="s">
        <v>607</v>
      </c>
      <c r="BS2997">
        <v>2</v>
      </c>
      <c r="BZ2997" t="s">
        <v>607</v>
      </c>
      <c r="CA2997" t="s">
        <v>4696</v>
      </c>
    </row>
    <row r="2998" spans="1:79" hidden="1" x14ac:dyDescent="0.25">
      <c r="A2998" t="s">
        <v>4056</v>
      </c>
      <c r="B2998" t="s">
        <v>4057</v>
      </c>
      <c r="C2998" t="s">
        <v>4603</v>
      </c>
      <c r="D2998" t="s">
        <v>4106</v>
      </c>
      <c r="E2998" t="s">
        <v>4107</v>
      </c>
      <c r="F2998" s="1">
        <v>36361</v>
      </c>
      <c r="G2998" s="4">
        <v>0</v>
      </c>
      <c r="H2998" t="s">
        <v>3944</v>
      </c>
      <c r="I2998">
        <v>1</v>
      </c>
      <c r="J2998" t="s">
        <v>221</v>
      </c>
      <c r="K2998" t="s">
        <v>222</v>
      </c>
      <c r="L2998">
        <v>1</v>
      </c>
      <c r="M2998">
        <v>1</v>
      </c>
      <c r="N2998" t="s">
        <v>4691</v>
      </c>
      <c r="P2998" t="s">
        <v>224</v>
      </c>
      <c r="Q2998" t="s">
        <v>732</v>
      </c>
      <c r="R2998" t="s">
        <v>226</v>
      </c>
      <c r="S2998" t="s">
        <v>227</v>
      </c>
      <c r="T2998">
        <v>0.192</v>
      </c>
      <c r="V2998">
        <v>0.03</v>
      </c>
      <c r="W2998">
        <v>0.03</v>
      </c>
      <c r="X2998" t="s">
        <v>281</v>
      </c>
      <c r="Y2998" t="s">
        <v>243</v>
      </c>
      <c r="Z2998" t="s">
        <v>4062</v>
      </c>
      <c r="AA2998" t="s">
        <v>3947</v>
      </c>
      <c r="AC2998" t="s">
        <v>4064</v>
      </c>
      <c r="AD2998" t="e">
        <f>-Site:Napa River</f>
        <v>#NAME?</v>
      </c>
      <c r="AE2998" t="s">
        <v>4066</v>
      </c>
      <c r="AF2998" t="s">
        <v>736</v>
      </c>
      <c r="AG2998" t="s">
        <v>4064</v>
      </c>
      <c r="AH2998" t="s">
        <v>4067</v>
      </c>
      <c r="AJ2998" t="s">
        <v>237</v>
      </c>
      <c r="AK2998">
        <v>38.097000000000001</v>
      </c>
      <c r="AL2998">
        <v>-122.26100158691401</v>
      </c>
      <c r="AM2998" t="s">
        <v>732</v>
      </c>
      <c r="AN2998" t="s">
        <v>239</v>
      </c>
      <c r="AO2998" t="s">
        <v>240</v>
      </c>
      <c r="AP2998" t="s">
        <v>4068</v>
      </c>
      <c r="AQ2998" t="s">
        <v>242</v>
      </c>
      <c r="AR2998" t="s">
        <v>732</v>
      </c>
      <c r="AS2998" t="s">
        <v>239</v>
      </c>
      <c r="AT2998" t="s">
        <v>239</v>
      </c>
      <c r="AU2998">
        <v>1</v>
      </c>
      <c r="AW2998" t="s">
        <v>4069</v>
      </c>
      <c r="AX2998" t="s">
        <v>732</v>
      </c>
      <c r="AY2998" t="s">
        <v>109</v>
      </c>
      <c r="AZ2998" t="s">
        <v>732</v>
      </c>
      <c r="BA2998" t="s">
        <v>788</v>
      </c>
      <c r="BB2998">
        <v>-88</v>
      </c>
      <c r="BC2998" t="s">
        <v>221</v>
      </c>
      <c r="BF2998">
        <v>2.2000000000000002</v>
      </c>
      <c r="BG2998" t="s">
        <v>221</v>
      </c>
      <c r="BP2998" t="s">
        <v>1254</v>
      </c>
      <c r="BQ2998">
        <v>95</v>
      </c>
      <c r="BR2998" t="s">
        <v>607</v>
      </c>
      <c r="BS2998">
        <v>2</v>
      </c>
      <c r="BZ2998" t="s">
        <v>607</v>
      </c>
      <c r="CA2998" t="s">
        <v>4697</v>
      </c>
    </row>
    <row r="2999" spans="1:79" hidden="1" x14ac:dyDescent="0.25">
      <c r="A2999" t="s">
        <v>4056</v>
      </c>
      <c r="B2999" t="s">
        <v>4057</v>
      </c>
      <c r="C2999" t="s">
        <v>4603</v>
      </c>
      <c r="D2999" t="s">
        <v>4116</v>
      </c>
      <c r="E2999" t="s">
        <v>4117</v>
      </c>
      <c r="F2999" s="1">
        <v>36361</v>
      </c>
      <c r="G2999" s="4">
        <v>0</v>
      </c>
      <c r="H2999" t="s">
        <v>3944</v>
      </c>
      <c r="I2999">
        <v>1</v>
      </c>
      <c r="J2999" t="s">
        <v>221</v>
      </c>
      <c r="K2999" t="s">
        <v>222</v>
      </c>
      <c r="L2999">
        <v>1</v>
      </c>
      <c r="M2999">
        <v>1</v>
      </c>
      <c r="N2999" t="s">
        <v>4691</v>
      </c>
      <c r="P2999" t="s">
        <v>224</v>
      </c>
      <c r="Q2999" t="s">
        <v>732</v>
      </c>
      <c r="R2999" t="s">
        <v>226</v>
      </c>
      <c r="S2999" t="s">
        <v>227</v>
      </c>
      <c r="T2999">
        <v>0.129</v>
      </c>
      <c r="V2999">
        <v>0.03</v>
      </c>
      <c r="W2999">
        <v>0.03</v>
      </c>
      <c r="X2999" t="s">
        <v>281</v>
      </c>
      <c r="Y2999" t="s">
        <v>243</v>
      </c>
      <c r="Z2999" t="s">
        <v>4062</v>
      </c>
      <c r="AA2999" t="s">
        <v>3947</v>
      </c>
      <c r="AC2999" t="s">
        <v>4064</v>
      </c>
      <c r="AD2999" t="e">
        <f>-Site:Pacheco Creek</f>
        <v>#NAME?</v>
      </c>
      <c r="AE2999" t="s">
        <v>4066</v>
      </c>
      <c r="AF2999" t="s">
        <v>736</v>
      </c>
      <c r="AG2999" t="s">
        <v>4064</v>
      </c>
      <c r="AH2999" t="s">
        <v>4067</v>
      </c>
      <c r="AJ2999" t="s">
        <v>237</v>
      </c>
      <c r="AK2999">
        <v>38.050998999999997</v>
      </c>
      <c r="AL2999">
        <v>-122.098999023438</v>
      </c>
      <c r="AM2999" t="s">
        <v>732</v>
      </c>
      <c r="AN2999" t="s">
        <v>239</v>
      </c>
      <c r="AO2999" t="s">
        <v>240</v>
      </c>
      <c r="AP2999" t="s">
        <v>4068</v>
      </c>
      <c r="AQ2999" t="s">
        <v>242</v>
      </c>
      <c r="AR2999" t="s">
        <v>732</v>
      </c>
      <c r="AS2999" t="s">
        <v>239</v>
      </c>
      <c r="AT2999" t="s">
        <v>239</v>
      </c>
      <c r="AU2999">
        <v>1</v>
      </c>
      <c r="AW2999" t="s">
        <v>4069</v>
      </c>
      <c r="AX2999" t="s">
        <v>732</v>
      </c>
      <c r="AY2999" t="s">
        <v>109</v>
      </c>
      <c r="AZ2999" t="s">
        <v>732</v>
      </c>
      <c r="BA2999" t="s">
        <v>788</v>
      </c>
      <c r="BB2999">
        <v>-88</v>
      </c>
      <c r="BC2999" t="s">
        <v>221</v>
      </c>
      <c r="BF2999">
        <v>10.9</v>
      </c>
      <c r="BG2999" t="s">
        <v>221</v>
      </c>
      <c r="BP2999" t="s">
        <v>1254</v>
      </c>
      <c r="BQ2999">
        <v>95</v>
      </c>
      <c r="BR2999" t="s">
        <v>607</v>
      </c>
      <c r="BS2999">
        <v>2</v>
      </c>
      <c r="BZ2999" t="s">
        <v>607</v>
      </c>
      <c r="CA2999" t="s">
        <v>4698</v>
      </c>
    </row>
    <row r="3000" spans="1:79" hidden="1" x14ac:dyDescent="0.25">
      <c r="A3000" t="s">
        <v>4056</v>
      </c>
      <c r="B3000" t="s">
        <v>4057</v>
      </c>
      <c r="C3000" t="s">
        <v>4603</v>
      </c>
      <c r="D3000" t="s">
        <v>4206</v>
      </c>
      <c r="E3000" t="s">
        <v>4207</v>
      </c>
      <c r="F3000" s="1">
        <v>36361</v>
      </c>
      <c r="G3000" s="4">
        <v>0</v>
      </c>
      <c r="H3000" t="s">
        <v>3944</v>
      </c>
      <c r="I3000">
        <v>1</v>
      </c>
      <c r="J3000" t="s">
        <v>221</v>
      </c>
      <c r="K3000" t="s">
        <v>222</v>
      </c>
      <c r="L3000">
        <v>1</v>
      </c>
      <c r="M3000">
        <v>1</v>
      </c>
      <c r="N3000" t="s">
        <v>4691</v>
      </c>
      <c r="P3000" t="s">
        <v>224</v>
      </c>
      <c r="Q3000" t="s">
        <v>732</v>
      </c>
      <c r="R3000" t="s">
        <v>226</v>
      </c>
      <c r="S3000" t="s">
        <v>227</v>
      </c>
      <c r="T3000">
        <v>5.6000000000000001E-2</v>
      </c>
      <c r="V3000">
        <v>0.03</v>
      </c>
      <c r="W3000">
        <v>0.03</v>
      </c>
      <c r="X3000" t="s">
        <v>905</v>
      </c>
      <c r="Y3000" t="s">
        <v>1226</v>
      </c>
      <c r="Z3000" t="s">
        <v>4062</v>
      </c>
      <c r="AA3000" t="s">
        <v>3947</v>
      </c>
      <c r="AC3000" t="s">
        <v>4064</v>
      </c>
      <c r="AD3000" t="s">
        <v>4660</v>
      </c>
      <c r="AE3000" t="s">
        <v>4066</v>
      </c>
      <c r="AF3000" t="s">
        <v>736</v>
      </c>
      <c r="AG3000" t="s">
        <v>4064</v>
      </c>
      <c r="AH3000" t="s">
        <v>4067</v>
      </c>
      <c r="AJ3000" t="s">
        <v>237</v>
      </c>
      <c r="AK3000">
        <v>38.067000999999998</v>
      </c>
      <c r="AL3000">
        <v>-121.93399810791</v>
      </c>
      <c r="AM3000" t="s">
        <v>732</v>
      </c>
      <c r="AN3000" t="s">
        <v>239</v>
      </c>
      <c r="AO3000" t="s">
        <v>240</v>
      </c>
      <c r="AP3000" t="s">
        <v>4068</v>
      </c>
      <c r="AQ3000" t="s">
        <v>242</v>
      </c>
      <c r="AR3000" t="s">
        <v>732</v>
      </c>
      <c r="AS3000" t="s">
        <v>239</v>
      </c>
      <c r="AT3000" t="s">
        <v>239</v>
      </c>
      <c r="AU3000">
        <v>1</v>
      </c>
      <c r="AW3000" t="s">
        <v>4069</v>
      </c>
      <c r="AX3000" t="s">
        <v>732</v>
      </c>
      <c r="AY3000" t="s">
        <v>109</v>
      </c>
      <c r="AZ3000" t="s">
        <v>732</v>
      </c>
      <c r="BA3000" t="s">
        <v>788</v>
      </c>
      <c r="BB3000">
        <v>-88</v>
      </c>
      <c r="BC3000" t="s">
        <v>221</v>
      </c>
      <c r="BF3000">
        <v>2</v>
      </c>
      <c r="BG3000" t="s">
        <v>221</v>
      </c>
      <c r="BP3000" t="s">
        <v>1254</v>
      </c>
      <c r="BQ3000">
        <v>95</v>
      </c>
      <c r="BR3000" t="s">
        <v>607</v>
      </c>
      <c r="BS3000">
        <v>2</v>
      </c>
      <c r="BZ3000" t="s">
        <v>607</v>
      </c>
      <c r="CA3000" t="s">
        <v>4699</v>
      </c>
    </row>
    <row r="3001" spans="1:79" hidden="1" x14ac:dyDescent="0.25">
      <c r="A3001" t="s">
        <v>4056</v>
      </c>
      <c r="B3001" t="s">
        <v>4057</v>
      </c>
      <c r="C3001" t="s">
        <v>4603</v>
      </c>
      <c r="D3001" t="s">
        <v>4128</v>
      </c>
      <c r="E3001" t="s">
        <v>4129</v>
      </c>
      <c r="F3001" s="1">
        <v>36362</v>
      </c>
      <c r="G3001" s="4">
        <v>0</v>
      </c>
      <c r="H3001" t="s">
        <v>3944</v>
      </c>
      <c r="I3001">
        <v>1</v>
      </c>
      <c r="J3001" t="s">
        <v>221</v>
      </c>
      <c r="K3001" t="s">
        <v>222</v>
      </c>
      <c r="L3001">
        <v>1</v>
      </c>
      <c r="M3001">
        <v>1</v>
      </c>
      <c r="N3001" t="s">
        <v>4695</v>
      </c>
      <c r="P3001" t="s">
        <v>224</v>
      </c>
      <c r="Q3001" t="s">
        <v>732</v>
      </c>
      <c r="R3001" t="s">
        <v>226</v>
      </c>
      <c r="S3001" t="s">
        <v>227</v>
      </c>
      <c r="T3001">
        <v>6.4000000000000001E-2</v>
      </c>
      <c r="V3001">
        <v>0.03</v>
      </c>
      <c r="W3001">
        <v>0.03</v>
      </c>
      <c r="X3001" t="s">
        <v>905</v>
      </c>
      <c r="Y3001" t="s">
        <v>1226</v>
      </c>
      <c r="Z3001" t="s">
        <v>4062</v>
      </c>
      <c r="AA3001" t="s">
        <v>3947</v>
      </c>
      <c r="AC3001" t="s">
        <v>4064</v>
      </c>
      <c r="AD3001" t="s">
        <v>4664</v>
      </c>
      <c r="AE3001" t="s">
        <v>4066</v>
      </c>
      <c r="AF3001" t="s">
        <v>736</v>
      </c>
      <c r="AG3001" t="s">
        <v>4064</v>
      </c>
      <c r="AH3001" t="s">
        <v>4067</v>
      </c>
      <c r="AJ3001" t="s">
        <v>237</v>
      </c>
      <c r="AK3001">
        <v>38.060001</v>
      </c>
      <c r="AL3001">
        <v>-121.80999755859401</v>
      </c>
      <c r="AM3001" t="s">
        <v>732</v>
      </c>
      <c r="AN3001" t="s">
        <v>239</v>
      </c>
      <c r="AO3001" t="s">
        <v>240</v>
      </c>
      <c r="AP3001" t="s">
        <v>4068</v>
      </c>
      <c r="AQ3001" t="s">
        <v>242</v>
      </c>
      <c r="AR3001" t="s">
        <v>732</v>
      </c>
      <c r="AS3001" t="s">
        <v>239</v>
      </c>
      <c r="AT3001" t="s">
        <v>239</v>
      </c>
      <c r="AU3001">
        <v>1</v>
      </c>
      <c r="AW3001" t="s">
        <v>4069</v>
      </c>
      <c r="AX3001" t="s">
        <v>732</v>
      </c>
      <c r="AY3001" t="s">
        <v>109</v>
      </c>
      <c r="AZ3001" t="s">
        <v>732</v>
      </c>
      <c r="BA3001" t="s">
        <v>788</v>
      </c>
      <c r="BB3001">
        <v>-88</v>
      </c>
      <c r="BC3001" t="s">
        <v>221</v>
      </c>
      <c r="BF3001">
        <v>9.6</v>
      </c>
      <c r="BG3001" t="s">
        <v>221</v>
      </c>
      <c r="BP3001" t="s">
        <v>1233</v>
      </c>
      <c r="BQ3001">
        <v>67</v>
      </c>
      <c r="BR3001" t="s">
        <v>357</v>
      </c>
      <c r="BS3001">
        <v>5</v>
      </c>
      <c r="BZ3001" t="s">
        <v>607</v>
      </c>
      <c r="CA3001" t="s">
        <v>4700</v>
      </c>
    </row>
    <row r="3002" spans="1:79" x14ac:dyDescent="0.25">
      <c r="A3002" t="s">
        <v>4056</v>
      </c>
      <c r="B3002" t="s">
        <v>4057</v>
      </c>
      <c r="C3002" t="s">
        <v>4603</v>
      </c>
      <c r="D3002" t="s">
        <v>4125</v>
      </c>
      <c r="E3002" t="s">
        <v>4126</v>
      </c>
      <c r="F3002" s="1">
        <v>36362</v>
      </c>
      <c r="G3002" s="4">
        <v>0</v>
      </c>
      <c r="H3002" t="s">
        <v>3944</v>
      </c>
      <c r="I3002">
        <v>1</v>
      </c>
      <c r="J3002" t="s">
        <v>221</v>
      </c>
      <c r="K3002" t="s">
        <v>222</v>
      </c>
      <c r="L3002">
        <v>1</v>
      </c>
      <c r="M3002">
        <v>1</v>
      </c>
      <c r="N3002" t="s">
        <v>4695</v>
      </c>
      <c r="P3002" t="s">
        <v>224</v>
      </c>
      <c r="Q3002" t="s">
        <v>732</v>
      </c>
      <c r="R3002" t="s">
        <v>226</v>
      </c>
      <c r="S3002" t="s">
        <v>227</v>
      </c>
      <c r="T3002">
        <v>5.5E-2</v>
      </c>
      <c r="V3002">
        <v>0.03</v>
      </c>
      <c r="W3002">
        <v>0.03</v>
      </c>
      <c r="X3002" t="s">
        <v>905</v>
      </c>
      <c r="Y3002" t="s">
        <v>1226</v>
      </c>
      <c r="Z3002" t="s">
        <v>4062</v>
      </c>
      <c r="AA3002" t="s">
        <v>3947</v>
      </c>
      <c r="AC3002" t="s">
        <v>4064</v>
      </c>
      <c r="AD3002" t="s">
        <v>4701</v>
      </c>
      <c r="AE3002" t="s">
        <v>4066</v>
      </c>
      <c r="AF3002" t="s">
        <v>736</v>
      </c>
      <c r="AG3002" t="s">
        <v>4064</v>
      </c>
      <c r="AH3002" t="s">
        <v>4067</v>
      </c>
      <c r="AJ3002" t="s">
        <v>237</v>
      </c>
      <c r="AK3002">
        <v>38.021000000000001</v>
      </c>
      <c r="AL3002">
        <v>-121.80500030517599</v>
      </c>
      <c r="AM3002" t="s">
        <v>732</v>
      </c>
      <c r="AN3002" t="s">
        <v>239</v>
      </c>
      <c r="AO3002" t="s">
        <v>240</v>
      </c>
      <c r="AP3002" t="s">
        <v>4068</v>
      </c>
      <c r="AQ3002" t="s">
        <v>242</v>
      </c>
      <c r="AR3002" t="s">
        <v>732</v>
      </c>
      <c r="AS3002" t="s">
        <v>239</v>
      </c>
      <c r="AT3002" t="s">
        <v>239</v>
      </c>
      <c r="AU3002">
        <v>1</v>
      </c>
      <c r="AW3002" t="s">
        <v>4069</v>
      </c>
      <c r="AX3002" t="s">
        <v>732</v>
      </c>
      <c r="AY3002" t="s">
        <v>109</v>
      </c>
      <c r="AZ3002" t="s">
        <v>732</v>
      </c>
      <c r="BA3002" t="s">
        <v>788</v>
      </c>
      <c r="BB3002">
        <v>-88</v>
      </c>
      <c r="BC3002" t="s">
        <v>221</v>
      </c>
      <c r="BF3002">
        <v>6.8</v>
      </c>
      <c r="BG3002" t="s">
        <v>221</v>
      </c>
      <c r="BP3002" t="s">
        <v>4111</v>
      </c>
      <c r="BQ3002">
        <v>13</v>
      </c>
      <c r="BR3002" t="s">
        <v>357</v>
      </c>
      <c r="BS3002">
        <v>5</v>
      </c>
      <c r="BZ3002" t="s">
        <v>607</v>
      </c>
      <c r="CA3002" t="s">
        <v>4702</v>
      </c>
    </row>
    <row r="3003" spans="1:79" hidden="1" x14ac:dyDescent="0.25">
      <c r="A3003" t="s">
        <v>4056</v>
      </c>
      <c r="B3003" t="s">
        <v>4057</v>
      </c>
      <c r="C3003" t="s">
        <v>4603</v>
      </c>
      <c r="D3003" t="s">
        <v>4455</v>
      </c>
      <c r="E3003" t="s">
        <v>4456</v>
      </c>
      <c r="F3003" s="1">
        <v>36363</v>
      </c>
      <c r="G3003" s="4">
        <v>0</v>
      </c>
      <c r="H3003" t="s">
        <v>3944</v>
      </c>
      <c r="I3003">
        <v>1</v>
      </c>
      <c r="J3003" t="s">
        <v>221</v>
      </c>
      <c r="K3003" t="s">
        <v>222</v>
      </c>
      <c r="L3003">
        <v>1</v>
      </c>
      <c r="M3003">
        <v>1</v>
      </c>
      <c r="N3003" t="s">
        <v>4691</v>
      </c>
      <c r="P3003" t="s">
        <v>224</v>
      </c>
      <c r="Q3003" t="s">
        <v>732</v>
      </c>
      <c r="R3003" t="s">
        <v>226</v>
      </c>
      <c r="S3003" t="s">
        <v>227</v>
      </c>
      <c r="T3003">
        <v>6.42</v>
      </c>
      <c r="V3003">
        <v>0.03</v>
      </c>
      <c r="W3003">
        <v>0.03</v>
      </c>
      <c r="X3003" t="s">
        <v>281</v>
      </c>
      <c r="Y3003" t="s">
        <v>243</v>
      </c>
      <c r="Z3003" t="s">
        <v>4062</v>
      </c>
      <c r="AA3003" t="s">
        <v>3947</v>
      </c>
      <c r="AC3003" t="s">
        <v>4064</v>
      </c>
      <c r="AD3003" t="e">
        <f>-Site:Guadalupe River</f>
        <v>#NAME?</v>
      </c>
      <c r="AE3003" t="s">
        <v>4066</v>
      </c>
      <c r="AF3003" t="s">
        <v>736</v>
      </c>
      <c r="AG3003" t="s">
        <v>4064</v>
      </c>
      <c r="AH3003" t="s">
        <v>4067</v>
      </c>
      <c r="AJ3003" t="s">
        <v>237</v>
      </c>
      <c r="AK3003">
        <v>37.425998999999997</v>
      </c>
      <c r="AL3003">
        <v>-121.98000335693401</v>
      </c>
      <c r="AM3003" t="s">
        <v>732</v>
      </c>
      <c r="AN3003" t="s">
        <v>239</v>
      </c>
      <c r="AO3003" t="s">
        <v>240</v>
      </c>
      <c r="AP3003" t="s">
        <v>4068</v>
      </c>
      <c r="AQ3003" t="s">
        <v>242</v>
      </c>
      <c r="AR3003" t="s">
        <v>732</v>
      </c>
      <c r="AS3003" t="s">
        <v>239</v>
      </c>
      <c r="AT3003" t="s">
        <v>239</v>
      </c>
      <c r="AU3003">
        <v>1</v>
      </c>
      <c r="AW3003" t="s">
        <v>4069</v>
      </c>
      <c r="AX3003" t="s">
        <v>732</v>
      </c>
      <c r="AY3003" t="s">
        <v>109</v>
      </c>
      <c r="AZ3003" t="s">
        <v>732</v>
      </c>
      <c r="BA3003" t="s">
        <v>788</v>
      </c>
      <c r="BB3003">
        <v>-88</v>
      </c>
      <c r="BC3003" t="s">
        <v>221</v>
      </c>
      <c r="BF3003">
        <v>0</v>
      </c>
      <c r="BG3003" t="s">
        <v>221</v>
      </c>
      <c r="BP3003" t="s">
        <v>4178</v>
      </c>
      <c r="BQ3003">
        <v>85</v>
      </c>
      <c r="BR3003" t="s">
        <v>607</v>
      </c>
      <c r="BS3003">
        <v>2</v>
      </c>
      <c r="BZ3003" t="s">
        <v>607</v>
      </c>
      <c r="CA3003" t="s">
        <v>4703</v>
      </c>
    </row>
    <row r="3004" spans="1:79" hidden="1" x14ac:dyDescent="0.25">
      <c r="A3004" t="s">
        <v>4056</v>
      </c>
      <c r="B3004" t="s">
        <v>4057</v>
      </c>
      <c r="C3004" t="s">
        <v>4603</v>
      </c>
      <c r="D3004" t="s">
        <v>4370</v>
      </c>
      <c r="E3004" t="s">
        <v>4371</v>
      </c>
      <c r="F3004" s="1">
        <v>36363</v>
      </c>
      <c r="G3004" s="4">
        <v>0</v>
      </c>
      <c r="H3004" t="s">
        <v>3944</v>
      </c>
      <c r="I3004">
        <v>1</v>
      </c>
      <c r="J3004" t="s">
        <v>221</v>
      </c>
      <c r="K3004" t="s">
        <v>222</v>
      </c>
      <c r="L3004">
        <v>1</v>
      </c>
      <c r="M3004">
        <v>1</v>
      </c>
      <c r="N3004" t="s">
        <v>4691</v>
      </c>
      <c r="P3004" t="s">
        <v>224</v>
      </c>
      <c r="Q3004" t="s">
        <v>732</v>
      </c>
      <c r="R3004" t="s">
        <v>226</v>
      </c>
      <c r="S3004" t="s">
        <v>227</v>
      </c>
      <c r="T3004">
        <v>2.0299999999999998</v>
      </c>
      <c r="V3004">
        <v>0.03</v>
      </c>
      <c r="W3004">
        <v>0.03</v>
      </c>
      <c r="X3004" t="s">
        <v>281</v>
      </c>
      <c r="Y3004" t="s">
        <v>243</v>
      </c>
      <c r="Z3004" t="s">
        <v>4062</v>
      </c>
      <c r="AA3004" t="s">
        <v>3947</v>
      </c>
      <c r="AC3004" t="s">
        <v>4064</v>
      </c>
      <c r="AD3004" t="e">
        <f>-Site:Standish Dam</f>
        <v>#NAME?</v>
      </c>
      <c r="AE3004" t="s">
        <v>4066</v>
      </c>
      <c r="AF3004" t="s">
        <v>736</v>
      </c>
      <c r="AG3004" t="s">
        <v>4064</v>
      </c>
      <c r="AH3004" t="s">
        <v>4067</v>
      </c>
      <c r="AJ3004" t="s">
        <v>237</v>
      </c>
      <c r="AK3004">
        <v>37.451672000000002</v>
      </c>
      <c r="AL3004">
        <v>-121.921501159668</v>
      </c>
      <c r="AM3004" t="s">
        <v>732</v>
      </c>
      <c r="AN3004" t="s">
        <v>239</v>
      </c>
      <c r="AO3004" t="s">
        <v>240</v>
      </c>
      <c r="AP3004" t="s">
        <v>4068</v>
      </c>
      <c r="AQ3004" t="s">
        <v>242</v>
      </c>
      <c r="AR3004" t="s">
        <v>732</v>
      </c>
      <c r="AS3004" t="s">
        <v>239</v>
      </c>
      <c r="AT3004" t="s">
        <v>239</v>
      </c>
      <c r="AU3004">
        <v>1</v>
      </c>
      <c r="AW3004" t="s">
        <v>4069</v>
      </c>
      <c r="AX3004" t="s">
        <v>732</v>
      </c>
      <c r="AY3004" t="s">
        <v>109</v>
      </c>
      <c r="AZ3004" t="s">
        <v>732</v>
      </c>
      <c r="BA3004" t="s">
        <v>788</v>
      </c>
      <c r="BB3004">
        <v>-88</v>
      </c>
      <c r="BC3004" t="s">
        <v>221</v>
      </c>
      <c r="BF3004">
        <v>0</v>
      </c>
      <c r="BG3004" t="s">
        <v>221</v>
      </c>
      <c r="BP3004" t="s">
        <v>4178</v>
      </c>
      <c r="BQ3004">
        <v>85</v>
      </c>
      <c r="BR3004" t="s">
        <v>607</v>
      </c>
      <c r="BS3004">
        <v>2</v>
      </c>
      <c r="BZ3004" t="s">
        <v>607</v>
      </c>
      <c r="CA3004" t="s">
        <v>4704</v>
      </c>
    </row>
    <row r="3005" spans="1:79" hidden="1" x14ac:dyDescent="0.25">
      <c r="A3005" t="s">
        <v>4056</v>
      </c>
      <c r="B3005" t="s">
        <v>4057</v>
      </c>
      <c r="C3005" t="s">
        <v>4072</v>
      </c>
      <c r="D3005" t="s">
        <v>4455</v>
      </c>
      <c r="E3005" t="s">
        <v>4456</v>
      </c>
      <c r="F3005" s="1">
        <v>36556</v>
      </c>
      <c r="G3005" s="4">
        <v>0</v>
      </c>
      <c r="H3005" t="s">
        <v>3944</v>
      </c>
      <c r="I3005">
        <v>1</v>
      </c>
      <c r="J3005" t="s">
        <v>221</v>
      </c>
      <c r="K3005" t="s">
        <v>222</v>
      </c>
      <c r="L3005">
        <v>1</v>
      </c>
      <c r="M3005">
        <v>1</v>
      </c>
      <c r="N3005" t="s">
        <v>4705</v>
      </c>
      <c r="P3005" t="s">
        <v>224</v>
      </c>
      <c r="Q3005" t="s">
        <v>732</v>
      </c>
      <c r="R3005" t="s">
        <v>226</v>
      </c>
      <c r="S3005" t="s">
        <v>227</v>
      </c>
      <c r="T3005">
        <v>2.14</v>
      </c>
      <c r="V3005">
        <v>0.04</v>
      </c>
      <c r="W3005">
        <v>0.04</v>
      </c>
      <c r="X3005" t="s">
        <v>281</v>
      </c>
      <c r="Y3005" t="s">
        <v>243</v>
      </c>
      <c r="Z3005" t="s">
        <v>4062</v>
      </c>
      <c r="AA3005" t="s">
        <v>3947</v>
      </c>
      <c r="AC3005" t="s">
        <v>4064</v>
      </c>
      <c r="AD3005" t="e">
        <f>-Site:Guadalupe River</f>
        <v>#NAME?</v>
      </c>
      <c r="AE3005" t="s">
        <v>4066</v>
      </c>
      <c r="AF3005" t="s">
        <v>736</v>
      </c>
      <c r="AG3005" t="s">
        <v>4064</v>
      </c>
      <c r="AH3005" t="s">
        <v>4067</v>
      </c>
      <c r="AJ3005" t="s">
        <v>237</v>
      </c>
      <c r="AK3005">
        <v>37.425998999999997</v>
      </c>
      <c r="AL3005">
        <v>-121.98000335693401</v>
      </c>
      <c r="AM3005" t="s">
        <v>732</v>
      </c>
      <c r="AN3005" t="s">
        <v>239</v>
      </c>
      <c r="AO3005" t="s">
        <v>240</v>
      </c>
      <c r="AP3005" t="s">
        <v>4068</v>
      </c>
      <c r="AQ3005" t="s">
        <v>242</v>
      </c>
      <c r="AR3005" t="s">
        <v>732</v>
      </c>
      <c r="AS3005" t="s">
        <v>239</v>
      </c>
      <c r="AT3005" t="s">
        <v>239</v>
      </c>
      <c r="AU3005">
        <v>1</v>
      </c>
      <c r="AW3005" t="s">
        <v>4069</v>
      </c>
      <c r="AX3005" t="s">
        <v>732</v>
      </c>
      <c r="AY3005" t="s">
        <v>109</v>
      </c>
      <c r="BP3005" t="s">
        <v>4178</v>
      </c>
      <c r="BQ3005">
        <v>85</v>
      </c>
      <c r="BR3005" t="s">
        <v>607</v>
      </c>
      <c r="BS3005">
        <v>2</v>
      </c>
      <c r="BZ3005" t="s">
        <v>607</v>
      </c>
      <c r="CA3005" t="s">
        <v>4706</v>
      </c>
    </row>
    <row r="3006" spans="1:79" hidden="1" x14ac:dyDescent="0.25">
      <c r="A3006" t="s">
        <v>4056</v>
      </c>
      <c r="B3006" t="s">
        <v>4057</v>
      </c>
      <c r="C3006" t="s">
        <v>4072</v>
      </c>
      <c r="D3006" t="s">
        <v>4370</v>
      </c>
      <c r="E3006" t="s">
        <v>4371</v>
      </c>
      <c r="F3006" s="1">
        <v>36556</v>
      </c>
      <c r="G3006" s="4">
        <v>0</v>
      </c>
      <c r="H3006" t="s">
        <v>3944</v>
      </c>
      <c r="I3006">
        <v>1</v>
      </c>
      <c r="J3006" t="s">
        <v>221</v>
      </c>
      <c r="K3006" t="s">
        <v>222</v>
      </c>
      <c r="L3006">
        <v>1</v>
      </c>
      <c r="M3006">
        <v>1</v>
      </c>
      <c r="N3006" t="s">
        <v>4705</v>
      </c>
      <c r="P3006" t="s">
        <v>224</v>
      </c>
      <c r="Q3006" t="s">
        <v>732</v>
      </c>
      <c r="R3006" t="s">
        <v>226</v>
      </c>
      <c r="S3006" t="s">
        <v>227</v>
      </c>
      <c r="T3006">
        <v>1.49</v>
      </c>
      <c r="V3006">
        <v>0.04</v>
      </c>
      <c r="W3006">
        <v>0.04</v>
      </c>
      <c r="X3006" t="s">
        <v>281</v>
      </c>
      <c r="Y3006" t="s">
        <v>243</v>
      </c>
      <c r="Z3006" t="s">
        <v>4062</v>
      </c>
      <c r="AA3006" t="s">
        <v>3947</v>
      </c>
      <c r="AC3006" t="s">
        <v>4064</v>
      </c>
      <c r="AD3006" t="e">
        <f>-Site:Standish Dam</f>
        <v>#NAME?</v>
      </c>
      <c r="AE3006" t="s">
        <v>4066</v>
      </c>
      <c r="AF3006" t="s">
        <v>736</v>
      </c>
      <c r="AG3006" t="s">
        <v>4064</v>
      </c>
      <c r="AH3006" t="s">
        <v>4067</v>
      </c>
      <c r="AJ3006" t="s">
        <v>237</v>
      </c>
      <c r="AK3006">
        <v>37.451672000000002</v>
      </c>
      <c r="AL3006">
        <v>-121.921501159668</v>
      </c>
      <c r="AM3006" t="s">
        <v>732</v>
      </c>
      <c r="AN3006" t="s">
        <v>239</v>
      </c>
      <c r="AO3006" t="s">
        <v>240</v>
      </c>
      <c r="AP3006" t="s">
        <v>4068</v>
      </c>
      <c r="AQ3006" t="s">
        <v>242</v>
      </c>
      <c r="AR3006" t="s">
        <v>732</v>
      </c>
      <c r="AS3006" t="s">
        <v>239</v>
      </c>
      <c r="AT3006" t="s">
        <v>239</v>
      </c>
      <c r="AU3006">
        <v>1</v>
      </c>
      <c r="AW3006" t="s">
        <v>4069</v>
      </c>
      <c r="AX3006" t="s">
        <v>732</v>
      </c>
      <c r="AY3006" t="s">
        <v>109</v>
      </c>
      <c r="BP3006" t="s">
        <v>4178</v>
      </c>
      <c r="BQ3006">
        <v>85</v>
      </c>
      <c r="BR3006" t="s">
        <v>607</v>
      </c>
      <c r="BS3006">
        <v>2</v>
      </c>
      <c r="BZ3006" t="s">
        <v>607</v>
      </c>
      <c r="CA3006" t="s">
        <v>4707</v>
      </c>
    </row>
    <row r="3007" spans="1:79" hidden="1" x14ac:dyDescent="0.25">
      <c r="A3007" t="s">
        <v>4056</v>
      </c>
      <c r="B3007" t="s">
        <v>4057</v>
      </c>
      <c r="C3007" t="s">
        <v>4072</v>
      </c>
      <c r="D3007" t="s">
        <v>4081</v>
      </c>
      <c r="E3007" t="s">
        <v>4082</v>
      </c>
      <c r="F3007" s="1">
        <v>36557</v>
      </c>
      <c r="G3007" s="4">
        <v>0</v>
      </c>
      <c r="H3007" t="s">
        <v>3944</v>
      </c>
      <c r="I3007">
        <v>1</v>
      </c>
      <c r="J3007" t="s">
        <v>221</v>
      </c>
      <c r="K3007" t="s">
        <v>222</v>
      </c>
      <c r="L3007">
        <v>1</v>
      </c>
      <c r="M3007">
        <v>1</v>
      </c>
      <c r="N3007" t="s">
        <v>4705</v>
      </c>
      <c r="P3007" t="s">
        <v>224</v>
      </c>
      <c r="Q3007" t="s">
        <v>732</v>
      </c>
      <c r="R3007" t="s">
        <v>226</v>
      </c>
      <c r="S3007" t="s">
        <v>227</v>
      </c>
      <c r="T3007">
        <v>0.109</v>
      </c>
      <c r="V3007">
        <v>0.03</v>
      </c>
      <c r="W3007">
        <v>0.03</v>
      </c>
      <c r="X3007" t="s">
        <v>281</v>
      </c>
      <c r="Y3007" t="s">
        <v>243</v>
      </c>
      <c r="Z3007" t="s">
        <v>4062</v>
      </c>
      <c r="AA3007" t="s">
        <v>3947</v>
      </c>
      <c r="AC3007" t="s">
        <v>4064</v>
      </c>
      <c r="AD3007" t="e">
        <f>-Site:Dumbarton Bridge</f>
        <v>#NAME?</v>
      </c>
      <c r="AE3007" t="s">
        <v>4066</v>
      </c>
      <c r="AF3007" t="s">
        <v>736</v>
      </c>
      <c r="AG3007" t="s">
        <v>4064</v>
      </c>
      <c r="AH3007" t="s">
        <v>4067</v>
      </c>
      <c r="AJ3007" t="s">
        <v>237</v>
      </c>
      <c r="AK3007">
        <v>37.514000000000003</v>
      </c>
      <c r="AL3007">
        <v>-122.13500213623</v>
      </c>
      <c r="AM3007" t="s">
        <v>732</v>
      </c>
      <c r="AN3007" t="s">
        <v>239</v>
      </c>
      <c r="AO3007" t="s">
        <v>240</v>
      </c>
      <c r="AP3007" t="s">
        <v>4068</v>
      </c>
      <c r="AQ3007" t="s">
        <v>242</v>
      </c>
      <c r="AR3007" t="s">
        <v>732</v>
      </c>
      <c r="AS3007" t="s">
        <v>239</v>
      </c>
      <c r="AT3007" t="s">
        <v>239</v>
      </c>
      <c r="AU3007">
        <v>1</v>
      </c>
      <c r="AW3007" t="s">
        <v>4069</v>
      </c>
      <c r="AX3007" t="s">
        <v>732</v>
      </c>
      <c r="AY3007" t="s">
        <v>109</v>
      </c>
      <c r="BP3007" t="s">
        <v>4084</v>
      </c>
      <c r="BQ3007">
        <v>81</v>
      </c>
      <c r="BR3007" t="s">
        <v>607</v>
      </c>
      <c r="BS3007">
        <v>2</v>
      </c>
      <c r="BZ3007" t="s">
        <v>607</v>
      </c>
      <c r="CA3007" t="s">
        <v>4708</v>
      </c>
    </row>
    <row r="3008" spans="1:79" hidden="1" x14ac:dyDescent="0.25">
      <c r="A3008" t="s">
        <v>4056</v>
      </c>
      <c r="B3008" t="s">
        <v>4057</v>
      </c>
      <c r="C3008" t="s">
        <v>4072</v>
      </c>
      <c r="D3008" t="s">
        <v>4090</v>
      </c>
      <c r="E3008" t="s">
        <v>4091</v>
      </c>
      <c r="F3008" s="1">
        <v>36557</v>
      </c>
      <c r="G3008" s="4">
        <v>0</v>
      </c>
      <c r="H3008" t="s">
        <v>3944</v>
      </c>
      <c r="I3008">
        <v>1</v>
      </c>
      <c r="J3008" t="s">
        <v>221</v>
      </c>
      <c r="K3008" t="s">
        <v>222</v>
      </c>
      <c r="L3008">
        <v>1</v>
      </c>
      <c r="M3008">
        <v>1</v>
      </c>
      <c r="N3008" t="s">
        <v>4709</v>
      </c>
      <c r="P3008" t="s">
        <v>224</v>
      </c>
      <c r="Q3008" t="s">
        <v>732</v>
      </c>
      <c r="R3008" t="s">
        <v>226</v>
      </c>
      <c r="S3008" t="s">
        <v>227</v>
      </c>
      <c r="T3008">
        <v>8.5999999999999993E-2</v>
      </c>
      <c r="V3008">
        <v>0.03</v>
      </c>
      <c r="W3008">
        <v>0.03</v>
      </c>
      <c r="X3008" t="s">
        <v>905</v>
      </c>
      <c r="Y3008" t="s">
        <v>1226</v>
      </c>
      <c r="Z3008" t="s">
        <v>4062</v>
      </c>
      <c r="AA3008" t="s">
        <v>3947</v>
      </c>
      <c r="AC3008" t="s">
        <v>4064</v>
      </c>
      <c r="AD3008" t="s">
        <v>4710</v>
      </c>
      <c r="AE3008" t="s">
        <v>4066</v>
      </c>
      <c r="AF3008" t="s">
        <v>736</v>
      </c>
      <c r="AG3008" t="s">
        <v>4064</v>
      </c>
      <c r="AH3008" t="s">
        <v>4067</v>
      </c>
      <c r="AJ3008" t="s">
        <v>237</v>
      </c>
      <c r="AK3008">
        <v>37.668998999999999</v>
      </c>
      <c r="AL3008">
        <v>-122.32900238037099</v>
      </c>
      <c r="AM3008" t="s">
        <v>732</v>
      </c>
      <c r="AN3008" t="s">
        <v>239</v>
      </c>
      <c r="AO3008" t="s">
        <v>240</v>
      </c>
      <c r="AP3008" t="s">
        <v>4068</v>
      </c>
      <c r="AQ3008" t="s">
        <v>242</v>
      </c>
      <c r="AR3008" t="s">
        <v>732</v>
      </c>
      <c r="AS3008" t="s">
        <v>239</v>
      </c>
      <c r="AT3008" t="s">
        <v>239</v>
      </c>
      <c r="AU3008">
        <v>1</v>
      </c>
      <c r="AW3008" t="s">
        <v>4069</v>
      </c>
      <c r="AX3008" t="s">
        <v>732</v>
      </c>
      <c r="AY3008" t="s">
        <v>109</v>
      </c>
      <c r="BP3008" t="s">
        <v>4084</v>
      </c>
      <c r="BQ3008">
        <v>81</v>
      </c>
      <c r="BR3008" t="s">
        <v>607</v>
      </c>
      <c r="BS3008">
        <v>2</v>
      </c>
      <c r="BZ3008" t="s">
        <v>607</v>
      </c>
      <c r="CA3008" t="s">
        <v>4711</v>
      </c>
    </row>
    <row r="3009" spans="1:79" hidden="1" x14ac:dyDescent="0.25">
      <c r="A3009" t="s">
        <v>4056</v>
      </c>
      <c r="B3009" t="s">
        <v>4057</v>
      </c>
      <c r="C3009" t="s">
        <v>4072</v>
      </c>
      <c r="D3009" t="s">
        <v>4169</v>
      </c>
      <c r="E3009" t="s">
        <v>4170</v>
      </c>
      <c r="F3009" s="1">
        <v>36557</v>
      </c>
      <c r="G3009" s="4">
        <v>0</v>
      </c>
      <c r="H3009" t="s">
        <v>3944</v>
      </c>
      <c r="I3009">
        <v>1</v>
      </c>
      <c r="J3009" t="s">
        <v>221</v>
      </c>
      <c r="K3009" t="s">
        <v>222</v>
      </c>
      <c r="L3009">
        <v>1</v>
      </c>
      <c r="M3009">
        <v>1</v>
      </c>
      <c r="N3009" t="s">
        <v>4709</v>
      </c>
      <c r="P3009" t="s">
        <v>224</v>
      </c>
      <c r="Q3009" t="s">
        <v>732</v>
      </c>
      <c r="R3009" t="s">
        <v>226</v>
      </c>
      <c r="S3009" t="s">
        <v>227</v>
      </c>
      <c r="T3009">
        <v>0.03</v>
      </c>
      <c r="V3009">
        <v>0.04</v>
      </c>
      <c r="W3009">
        <v>0.04</v>
      </c>
      <c r="X3009" t="s">
        <v>228</v>
      </c>
      <c r="Y3009" t="s">
        <v>243</v>
      </c>
      <c r="Z3009" t="s">
        <v>4062</v>
      </c>
      <c r="AA3009" t="s">
        <v>3947</v>
      </c>
      <c r="AC3009" t="s">
        <v>4064</v>
      </c>
      <c r="AD3009" t="e">
        <f>-Site:(San) Bruno Shoal</f>
        <v>#NAME?</v>
      </c>
      <c r="AE3009" t="s">
        <v>4066</v>
      </c>
      <c r="AF3009" t="s">
        <v>736</v>
      </c>
      <c r="AG3009" t="s">
        <v>4064</v>
      </c>
      <c r="AH3009" t="s">
        <v>4067</v>
      </c>
      <c r="AJ3009" t="s">
        <v>237</v>
      </c>
      <c r="AK3009">
        <v>37.615001999999997</v>
      </c>
      <c r="AL3009">
        <v>-122.28199768066401</v>
      </c>
      <c r="AM3009" t="s">
        <v>732</v>
      </c>
      <c r="AN3009" t="s">
        <v>239</v>
      </c>
      <c r="AO3009" t="s">
        <v>240</v>
      </c>
      <c r="AP3009" t="s">
        <v>4068</v>
      </c>
      <c r="AQ3009" t="s">
        <v>242</v>
      </c>
      <c r="AR3009" t="s">
        <v>732</v>
      </c>
      <c r="AS3009" t="s">
        <v>239</v>
      </c>
      <c r="AT3009" t="s">
        <v>239</v>
      </c>
      <c r="AU3009">
        <v>1</v>
      </c>
      <c r="AW3009" t="s">
        <v>4069</v>
      </c>
      <c r="AX3009" t="s">
        <v>732</v>
      </c>
      <c r="AY3009" t="s">
        <v>109</v>
      </c>
      <c r="BP3009" t="s">
        <v>4084</v>
      </c>
      <c r="BQ3009">
        <v>81</v>
      </c>
      <c r="BR3009" t="s">
        <v>607</v>
      </c>
      <c r="BS3009">
        <v>2</v>
      </c>
      <c r="BZ3009" t="s">
        <v>607</v>
      </c>
      <c r="CA3009" t="s">
        <v>4712</v>
      </c>
    </row>
    <row r="3010" spans="1:79" hidden="1" x14ac:dyDescent="0.25">
      <c r="A3010" t="s">
        <v>4056</v>
      </c>
      <c r="B3010" t="s">
        <v>4057</v>
      </c>
      <c r="C3010" t="s">
        <v>4072</v>
      </c>
      <c r="D3010" t="s">
        <v>4093</v>
      </c>
      <c r="E3010" t="s">
        <v>4094</v>
      </c>
      <c r="F3010" s="1">
        <v>36557</v>
      </c>
      <c r="G3010" s="4">
        <v>0</v>
      </c>
      <c r="H3010" t="s">
        <v>3944</v>
      </c>
      <c r="I3010">
        <v>1</v>
      </c>
      <c r="J3010" t="s">
        <v>221</v>
      </c>
      <c r="K3010" t="s">
        <v>222</v>
      </c>
      <c r="L3010">
        <v>1</v>
      </c>
      <c r="M3010">
        <v>1</v>
      </c>
      <c r="N3010" t="s">
        <v>4709</v>
      </c>
      <c r="P3010" t="s">
        <v>224</v>
      </c>
      <c r="Q3010" t="s">
        <v>732</v>
      </c>
      <c r="R3010" t="s">
        <v>226</v>
      </c>
      <c r="S3010" t="s">
        <v>227</v>
      </c>
      <c r="T3010">
        <v>0.03</v>
      </c>
      <c r="V3010">
        <v>0.03</v>
      </c>
      <c r="W3010">
        <v>0.03</v>
      </c>
      <c r="X3010" t="s">
        <v>228</v>
      </c>
      <c r="Y3010" t="s">
        <v>243</v>
      </c>
      <c r="Z3010" t="s">
        <v>4062</v>
      </c>
      <c r="AA3010" t="s">
        <v>3947</v>
      </c>
      <c r="AC3010" t="s">
        <v>4064</v>
      </c>
      <c r="AD3010" t="e">
        <f>-Site:Redwood Creek</f>
        <v>#NAME?</v>
      </c>
      <c r="AE3010" t="s">
        <v>4066</v>
      </c>
      <c r="AF3010" t="s">
        <v>736</v>
      </c>
      <c r="AG3010" t="s">
        <v>4064</v>
      </c>
      <c r="AH3010" t="s">
        <v>4067</v>
      </c>
      <c r="AJ3010" t="s">
        <v>237</v>
      </c>
      <c r="AK3010">
        <v>37.558998000000003</v>
      </c>
      <c r="AL3010">
        <v>-122.20899963378901</v>
      </c>
      <c r="AM3010" t="s">
        <v>732</v>
      </c>
      <c r="AN3010" t="s">
        <v>239</v>
      </c>
      <c r="AO3010" t="s">
        <v>240</v>
      </c>
      <c r="AP3010" t="s">
        <v>4068</v>
      </c>
      <c r="AQ3010" t="s">
        <v>242</v>
      </c>
      <c r="AR3010" t="s">
        <v>732</v>
      </c>
      <c r="AS3010" t="s">
        <v>239</v>
      </c>
      <c r="AT3010" t="s">
        <v>239</v>
      </c>
      <c r="AU3010">
        <v>1</v>
      </c>
      <c r="AW3010" t="s">
        <v>4069</v>
      </c>
      <c r="AX3010" t="s">
        <v>732</v>
      </c>
      <c r="AY3010" t="s">
        <v>109</v>
      </c>
      <c r="BP3010" t="s">
        <v>4084</v>
      </c>
      <c r="BQ3010">
        <v>81</v>
      </c>
      <c r="BR3010" t="s">
        <v>607</v>
      </c>
      <c r="BS3010">
        <v>2</v>
      </c>
      <c r="BZ3010" t="s">
        <v>607</v>
      </c>
      <c r="CA3010" t="s">
        <v>4713</v>
      </c>
    </row>
    <row r="3011" spans="1:79" hidden="1" x14ac:dyDescent="0.25">
      <c r="A3011" t="s">
        <v>4056</v>
      </c>
      <c r="B3011" t="s">
        <v>4057</v>
      </c>
      <c r="C3011" t="s">
        <v>4072</v>
      </c>
      <c r="D3011" t="s">
        <v>4173</v>
      </c>
      <c r="E3011" t="s">
        <v>4174</v>
      </c>
      <c r="F3011" s="1">
        <v>36558</v>
      </c>
      <c r="G3011" s="4">
        <v>0</v>
      </c>
      <c r="H3011" t="s">
        <v>3944</v>
      </c>
      <c r="I3011">
        <v>1</v>
      </c>
      <c r="J3011" t="s">
        <v>221</v>
      </c>
      <c r="K3011" t="s">
        <v>222</v>
      </c>
      <c r="L3011">
        <v>1</v>
      </c>
      <c r="M3011">
        <v>1</v>
      </c>
      <c r="N3011" t="s">
        <v>4705</v>
      </c>
      <c r="P3011" t="s">
        <v>224</v>
      </c>
      <c r="Q3011" t="s">
        <v>732</v>
      </c>
      <c r="R3011" t="s">
        <v>226</v>
      </c>
      <c r="S3011" t="s">
        <v>227</v>
      </c>
      <c r="T3011">
        <v>0.215</v>
      </c>
      <c r="V3011">
        <v>0.03</v>
      </c>
      <c r="W3011">
        <v>0.03</v>
      </c>
      <c r="X3011" t="s">
        <v>281</v>
      </c>
      <c r="Y3011" t="s">
        <v>243</v>
      </c>
      <c r="Z3011" t="s">
        <v>4062</v>
      </c>
      <c r="AA3011" t="s">
        <v>3947</v>
      </c>
      <c r="AC3011" t="s">
        <v>4064</v>
      </c>
      <c r="AD3011" t="e">
        <f>-Site:Coyote Creek</f>
        <v>#NAME?</v>
      </c>
      <c r="AE3011" t="s">
        <v>4066</v>
      </c>
      <c r="AF3011" t="s">
        <v>736</v>
      </c>
      <c r="AG3011" t="s">
        <v>4064</v>
      </c>
      <c r="AH3011" t="s">
        <v>4067</v>
      </c>
      <c r="AJ3011" t="s">
        <v>237</v>
      </c>
      <c r="AK3011">
        <v>37.469002000000003</v>
      </c>
      <c r="AL3011">
        <v>-122.06300354003901</v>
      </c>
      <c r="AM3011" t="s">
        <v>732</v>
      </c>
      <c r="AN3011" t="s">
        <v>239</v>
      </c>
      <c r="AO3011" t="s">
        <v>240</v>
      </c>
      <c r="AP3011" t="s">
        <v>4068</v>
      </c>
      <c r="AQ3011" t="s">
        <v>242</v>
      </c>
      <c r="AR3011" t="s">
        <v>732</v>
      </c>
      <c r="AS3011" t="s">
        <v>239</v>
      </c>
      <c r="AT3011" t="s">
        <v>239</v>
      </c>
      <c r="AU3011">
        <v>1</v>
      </c>
      <c r="AW3011" t="s">
        <v>4069</v>
      </c>
      <c r="AX3011" t="s">
        <v>732</v>
      </c>
      <c r="AY3011" t="s">
        <v>109</v>
      </c>
      <c r="BP3011" t="s">
        <v>4088</v>
      </c>
      <c r="BQ3011">
        <v>1</v>
      </c>
      <c r="BR3011" t="s">
        <v>607</v>
      </c>
      <c r="BS3011">
        <v>2</v>
      </c>
      <c r="BZ3011" t="s">
        <v>607</v>
      </c>
      <c r="CA3011" t="s">
        <v>4714</v>
      </c>
    </row>
    <row r="3012" spans="1:79" hidden="1" x14ac:dyDescent="0.25">
      <c r="A3012" t="s">
        <v>4056</v>
      </c>
      <c r="B3012" t="s">
        <v>4057</v>
      </c>
      <c r="C3012" t="s">
        <v>4072</v>
      </c>
      <c r="D3012" t="s">
        <v>4176</v>
      </c>
      <c r="E3012" t="s">
        <v>4177</v>
      </c>
      <c r="F3012" s="1">
        <v>36558</v>
      </c>
      <c r="G3012" s="4">
        <v>0</v>
      </c>
      <c r="H3012" t="s">
        <v>3944</v>
      </c>
      <c r="I3012">
        <v>1</v>
      </c>
      <c r="J3012" t="s">
        <v>221</v>
      </c>
      <c r="K3012" t="s">
        <v>222</v>
      </c>
      <c r="L3012">
        <v>1</v>
      </c>
      <c r="M3012">
        <v>1</v>
      </c>
      <c r="N3012" t="s">
        <v>4709</v>
      </c>
      <c r="P3012" t="s">
        <v>224</v>
      </c>
      <c r="Q3012" t="s">
        <v>732</v>
      </c>
      <c r="R3012" t="s">
        <v>226</v>
      </c>
      <c r="S3012" t="s">
        <v>227</v>
      </c>
      <c r="T3012">
        <v>0.88200000000000001</v>
      </c>
      <c r="V3012">
        <v>0.03</v>
      </c>
      <c r="W3012">
        <v>0.03</v>
      </c>
      <c r="X3012" t="s">
        <v>281</v>
      </c>
      <c r="Y3012" t="s">
        <v>243</v>
      </c>
      <c r="Z3012" t="s">
        <v>4062</v>
      </c>
      <c r="AA3012" t="s">
        <v>3947</v>
      </c>
      <c r="AC3012" t="s">
        <v>4064</v>
      </c>
      <c r="AD3012" t="e">
        <f>-Site:(San) Jose</f>
        <v>#NAME?</v>
      </c>
      <c r="AE3012" t="s">
        <v>4066</v>
      </c>
      <c r="AF3012" t="s">
        <v>736</v>
      </c>
      <c r="AG3012" t="s">
        <v>4064</v>
      </c>
      <c r="AH3012" t="s">
        <v>4067</v>
      </c>
      <c r="AJ3012" t="s">
        <v>237</v>
      </c>
      <c r="AK3012">
        <v>37.460231999999998</v>
      </c>
      <c r="AL3012">
        <v>-121.97560119628901</v>
      </c>
      <c r="AM3012" t="s">
        <v>732</v>
      </c>
      <c r="AN3012" t="s">
        <v>239</v>
      </c>
      <c r="AO3012" t="s">
        <v>240</v>
      </c>
      <c r="AP3012" t="s">
        <v>4068</v>
      </c>
      <c r="AQ3012" t="s">
        <v>242</v>
      </c>
      <c r="AR3012" t="s">
        <v>732</v>
      </c>
      <c r="AS3012" t="s">
        <v>239</v>
      </c>
      <c r="AT3012" t="s">
        <v>239</v>
      </c>
      <c r="AU3012">
        <v>1</v>
      </c>
      <c r="AW3012" t="s">
        <v>4069</v>
      </c>
      <c r="AX3012" t="s">
        <v>732</v>
      </c>
      <c r="AY3012" t="s">
        <v>109</v>
      </c>
      <c r="BP3012" t="s">
        <v>4178</v>
      </c>
      <c r="BQ3012">
        <v>85</v>
      </c>
      <c r="BR3012" t="s">
        <v>607</v>
      </c>
      <c r="BS3012">
        <v>2</v>
      </c>
      <c r="BZ3012" t="s">
        <v>607</v>
      </c>
      <c r="CA3012" t="s">
        <v>4715</v>
      </c>
    </row>
    <row r="3013" spans="1:79" hidden="1" x14ac:dyDescent="0.25">
      <c r="A3013" t="s">
        <v>4056</v>
      </c>
      <c r="B3013" t="s">
        <v>4057</v>
      </c>
      <c r="C3013" t="s">
        <v>4072</v>
      </c>
      <c r="D3013" t="s">
        <v>4096</v>
      </c>
      <c r="E3013" t="s">
        <v>4097</v>
      </c>
      <c r="F3013" s="1">
        <v>36558</v>
      </c>
      <c r="G3013" s="4">
        <v>0</v>
      </c>
      <c r="H3013" t="s">
        <v>3944</v>
      </c>
      <c r="I3013">
        <v>1</v>
      </c>
      <c r="J3013" t="s">
        <v>221</v>
      </c>
      <c r="K3013" t="s">
        <v>222</v>
      </c>
      <c r="L3013">
        <v>1</v>
      </c>
      <c r="M3013">
        <v>1</v>
      </c>
      <c r="N3013" t="s">
        <v>4716</v>
      </c>
      <c r="P3013" t="s">
        <v>224</v>
      </c>
      <c r="Q3013" t="s">
        <v>732</v>
      </c>
      <c r="R3013" t="s">
        <v>226</v>
      </c>
      <c r="S3013" t="s">
        <v>227</v>
      </c>
      <c r="T3013">
        <v>0.03</v>
      </c>
      <c r="V3013">
        <v>0.03</v>
      </c>
      <c r="W3013">
        <v>0.03</v>
      </c>
      <c r="X3013" t="s">
        <v>228</v>
      </c>
      <c r="Y3013" t="s">
        <v>243</v>
      </c>
      <c r="Z3013" t="s">
        <v>4062</v>
      </c>
      <c r="AA3013" t="s">
        <v>3947</v>
      </c>
      <c r="AC3013" t="s">
        <v>4064</v>
      </c>
      <c r="AD3013" t="e">
        <f>-Site:South Bay</f>
        <v>#NAME?</v>
      </c>
      <c r="AE3013" t="s">
        <v>4066</v>
      </c>
      <c r="AF3013" t="s">
        <v>736</v>
      </c>
      <c r="AG3013" t="s">
        <v>4064</v>
      </c>
      <c r="AH3013" t="s">
        <v>4067</v>
      </c>
      <c r="AJ3013" t="s">
        <v>237</v>
      </c>
      <c r="AK3013">
        <v>37.493000000000002</v>
      </c>
      <c r="AL3013">
        <v>-122.087997436523</v>
      </c>
      <c r="AM3013" t="s">
        <v>732</v>
      </c>
      <c r="AN3013" t="s">
        <v>239</v>
      </c>
      <c r="AO3013" t="s">
        <v>240</v>
      </c>
      <c r="AP3013" t="s">
        <v>4068</v>
      </c>
      <c r="AQ3013" t="s">
        <v>242</v>
      </c>
      <c r="AR3013" t="s">
        <v>732</v>
      </c>
      <c r="AS3013" t="s">
        <v>239</v>
      </c>
      <c r="AT3013" t="s">
        <v>239</v>
      </c>
      <c r="AU3013">
        <v>1</v>
      </c>
      <c r="AW3013" t="s">
        <v>4069</v>
      </c>
      <c r="AX3013" t="s">
        <v>732</v>
      </c>
      <c r="AY3013" t="s">
        <v>109</v>
      </c>
      <c r="BP3013" t="s">
        <v>4088</v>
      </c>
      <c r="BQ3013">
        <v>1</v>
      </c>
      <c r="BR3013" t="s">
        <v>607</v>
      </c>
      <c r="BS3013">
        <v>2</v>
      </c>
      <c r="BZ3013" t="s">
        <v>607</v>
      </c>
      <c r="CA3013" t="s">
        <v>4717</v>
      </c>
    </row>
    <row r="3014" spans="1:79" hidden="1" x14ac:dyDescent="0.25">
      <c r="A3014" t="s">
        <v>4056</v>
      </c>
      <c r="B3014" t="s">
        <v>4057</v>
      </c>
      <c r="C3014" t="s">
        <v>4072</v>
      </c>
      <c r="D3014" t="s">
        <v>4180</v>
      </c>
      <c r="E3014" t="s">
        <v>4181</v>
      </c>
      <c r="F3014" s="1">
        <v>36558</v>
      </c>
      <c r="G3014" s="4">
        <v>0</v>
      </c>
      <c r="H3014" t="s">
        <v>3944</v>
      </c>
      <c r="I3014">
        <v>1</v>
      </c>
      <c r="J3014" t="s">
        <v>221</v>
      </c>
      <c r="K3014" t="s">
        <v>222</v>
      </c>
      <c r="L3014">
        <v>1</v>
      </c>
      <c r="M3014">
        <v>1</v>
      </c>
      <c r="N3014" t="s">
        <v>4709</v>
      </c>
      <c r="P3014" t="s">
        <v>224</v>
      </c>
      <c r="Q3014" t="s">
        <v>732</v>
      </c>
      <c r="R3014" t="s">
        <v>226</v>
      </c>
      <c r="S3014" t="s">
        <v>227</v>
      </c>
      <c r="T3014">
        <v>0.69099999999999995</v>
      </c>
      <c r="V3014">
        <v>0.03</v>
      </c>
      <c r="W3014">
        <v>0.03</v>
      </c>
      <c r="X3014" t="s">
        <v>281</v>
      </c>
      <c r="Y3014" t="s">
        <v>243</v>
      </c>
      <c r="Z3014" t="s">
        <v>4062</v>
      </c>
      <c r="AA3014" t="s">
        <v>3947</v>
      </c>
      <c r="AC3014" t="s">
        <v>4064</v>
      </c>
      <c r="AD3014" t="e">
        <f>-Site:Sunnyvale</f>
        <v>#NAME?</v>
      </c>
      <c r="AE3014" t="s">
        <v>4066</v>
      </c>
      <c r="AF3014" t="s">
        <v>736</v>
      </c>
      <c r="AG3014" t="s">
        <v>4064</v>
      </c>
      <c r="AH3014" t="s">
        <v>4067</v>
      </c>
      <c r="AJ3014" t="s">
        <v>237</v>
      </c>
      <c r="AK3014">
        <v>37.434249999999999</v>
      </c>
      <c r="AL3014">
        <v>-122.01010131835901</v>
      </c>
      <c r="AM3014" t="s">
        <v>732</v>
      </c>
      <c r="AN3014" t="s">
        <v>239</v>
      </c>
      <c r="AO3014" t="s">
        <v>240</v>
      </c>
      <c r="AP3014" t="s">
        <v>4068</v>
      </c>
      <c r="AQ3014" t="s">
        <v>242</v>
      </c>
      <c r="AR3014" t="s">
        <v>732</v>
      </c>
      <c r="AS3014" t="s">
        <v>239</v>
      </c>
      <c r="AT3014" t="s">
        <v>239</v>
      </c>
      <c r="AU3014">
        <v>1</v>
      </c>
      <c r="AW3014" t="s">
        <v>4069</v>
      </c>
      <c r="AX3014" t="s">
        <v>732</v>
      </c>
      <c r="AY3014" t="s">
        <v>109</v>
      </c>
      <c r="BP3014" t="s">
        <v>4178</v>
      </c>
      <c r="BQ3014">
        <v>85</v>
      </c>
      <c r="BR3014" t="s">
        <v>607</v>
      </c>
      <c r="BS3014">
        <v>2</v>
      </c>
      <c r="BZ3014" t="s">
        <v>607</v>
      </c>
      <c r="CA3014" t="s">
        <v>4718</v>
      </c>
    </row>
    <row r="3015" spans="1:79" hidden="1" x14ac:dyDescent="0.25">
      <c r="A3015" t="s">
        <v>4056</v>
      </c>
      <c r="B3015" t="s">
        <v>4057</v>
      </c>
      <c r="C3015" t="s">
        <v>4072</v>
      </c>
      <c r="D3015" t="s">
        <v>4192</v>
      </c>
      <c r="E3015" t="s">
        <v>4193</v>
      </c>
      <c r="F3015" s="1">
        <v>36559</v>
      </c>
      <c r="G3015" s="4">
        <v>0</v>
      </c>
      <c r="H3015" t="s">
        <v>3944</v>
      </c>
      <c r="I3015">
        <v>1</v>
      </c>
      <c r="J3015" t="s">
        <v>221</v>
      </c>
      <c r="K3015" t="s">
        <v>222</v>
      </c>
      <c r="L3015">
        <v>1</v>
      </c>
      <c r="M3015">
        <v>1</v>
      </c>
      <c r="N3015" t="s">
        <v>4709</v>
      </c>
      <c r="P3015" t="s">
        <v>224</v>
      </c>
      <c r="Q3015" t="s">
        <v>732</v>
      </c>
      <c r="R3015" t="s">
        <v>226</v>
      </c>
      <c r="S3015" t="s">
        <v>227</v>
      </c>
      <c r="T3015">
        <v>0.159</v>
      </c>
      <c r="V3015">
        <v>0.03</v>
      </c>
      <c r="W3015">
        <v>0.03</v>
      </c>
      <c r="X3015" t="s">
        <v>905</v>
      </c>
      <c r="Y3015" t="s">
        <v>1226</v>
      </c>
      <c r="Z3015" t="s">
        <v>4062</v>
      </c>
      <c r="AA3015" t="s">
        <v>3947</v>
      </c>
      <c r="AC3015" t="s">
        <v>4064</v>
      </c>
      <c r="AD3015" t="s">
        <v>4719</v>
      </c>
      <c r="AE3015" t="s">
        <v>4066</v>
      </c>
      <c r="AF3015" t="s">
        <v>736</v>
      </c>
      <c r="AG3015" t="s">
        <v>4064</v>
      </c>
      <c r="AH3015" t="s">
        <v>4067</v>
      </c>
      <c r="AJ3015" t="s">
        <v>237</v>
      </c>
      <c r="AK3015">
        <v>37.917999000000002</v>
      </c>
      <c r="AL3015">
        <v>-122.435997009277</v>
      </c>
      <c r="AM3015" t="s">
        <v>732</v>
      </c>
      <c r="AN3015" t="s">
        <v>239</v>
      </c>
      <c r="AO3015" t="s">
        <v>240</v>
      </c>
      <c r="AP3015" t="s">
        <v>4068</v>
      </c>
      <c r="AQ3015" t="s">
        <v>242</v>
      </c>
      <c r="AR3015" t="s">
        <v>732</v>
      </c>
      <c r="AS3015" t="s">
        <v>239</v>
      </c>
      <c r="AT3015" t="s">
        <v>239</v>
      </c>
      <c r="AU3015">
        <v>1</v>
      </c>
      <c r="AW3015" t="s">
        <v>4069</v>
      </c>
      <c r="AX3015" t="s">
        <v>732</v>
      </c>
      <c r="AY3015" t="s">
        <v>109</v>
      </c>
      <c r="BP3015" t="s">
        <v>4070</v>
      </c>
      <c r="BQ3015">
        <v>41</v>
      </c>
      <c r="BR3015" t="s">
        <v>607</v>
      </c>
      <c r="BS3015">
        <v>2</v>
      </c>
      <c r="BZ3015" t="s">
        <v>607</v>
      </c>
      <c r="CA3015" t="s">
        <v>4720</v>
      </c>
    </row>
    <row r="3016" spans="1:79" hidden="1" x14ac:dyDescent="0.25">
      <c r="A3016" t="s">
        <v>4056</v>
      </c>
      <c r="B3016" t="s">
        <v>4057</v>
      </c>
      <c r="C3016" t="s">
        <v>4072</v>
      </c>
      <c r="D3016" t="s">
        <v>4086</v>
      </c>
      <c r="E3016" t="s">
        <v>4087</v>
      </c>
      <c r="F3016" s="1">
        <v>36559</v>
      </c>
      <c r="G3016" s="4">
        <v>0</v>
      </c>
      <c r="H3016" t="s">
        <v>3944</v>
      </c>
      <c r="I3016">
        <v>1</v>
      </c>
      <c r="J3016" t="s">
        <v>221</v>
      </c>
      <c r="K3016" t="s">
        <v>222</v>
      </c>
      <c r="L3016">
        <v>1</v>
      </c>
      <c r="M3016">
        <v>1</v>
      </c>
      <c r="N3016" t="s">
        <v>4705</v>
      </c>
      <c r="P3016" t="s">
        <v>224</v>
      </c>
      <c r="Q3016" t="s">
        <v>732</v>
      </c>
      <c r="R3016" t="s">
        <v>226</v>
      </c>
      <c r="S3016" t="s">
        <v>227</v>
      </c>
      <c r="T3016">
        <v>0.10299999999999999</v>
      </c>
      <c r="V3016">
        <v>0.03</v>
      </c>
      <c r="W3016">
        <v>0.03</v>
      </c>
      <c r="X3016" t="s">
        <v>281</v>
      </c>
      <c r="Y3016" t="s">
        <v>243</v>
      </c>
      <c r="Z3016" t="s">
        <v>4062</v>
      </c>
      <c r="AA3016" t="s">
        <v>3947</v>
      </c>
      <c r="AC3016" t="s">
        <v>4064</v>
      </c>
      <c r="AD3016" t="e">
        <f>-Site:Point Isabel</f>
        <v>#NAME?</v>
      </c>
      <c r="AE3016" t="s">
        <v>4066</v>
      </c>
      <c r="AF3016" t="s">
        <v>736</v>
      </c>
      <c r="AG3016" t="s">
        <v>4064</v>
      </c>
      <c r="AH3016" t="s">
        <v>4067</v>
      </c>
      <c r="AJ3016" t="s">
        <v>237</v>
      </c>
      <c r="AK3016">
        <v>37.887000999999998</v>
      </c>
      <c r="AL3016">
        <v>-122.34300231933599</v>
      </c>
      <c r="AM3016" t="s">
        <v>732</v>
      </c>
      <c r="AN3016" t="s">
        <v>239</v>
      </c>
      <c r="AO3016" t="s">
        <v>240</v>
      </c>
      <c r="AP3016" t="s">
        <v>4068</v>
      </c>
      <c r="AQ3016" t="s">
        <v>242</v>
      </c>
      <c r="AR3016" t="s">
        <v>732</v>
      </c>
      <c r="AS3016" t="s">
        <v>239</v>
      </c>
      <c r="AT3016" t="s">
        <v>239</v>
      </c>
      <c r="AU3016">
        <v>1</v>
      </c>
      <c r="AW3016" t="s">
        <v>4069</v>
      </c>
      <c r="AX3016" t="s">
        <v>732</v>
      </c>
      <c r="AY3016" t="s">
        <v>109</v>
      </c>
      <c r="BP3016" t="s">
        <v>4088</v>
      </c>
      <c r="BQ3016">
        <v>1</v>
      </c>
      <c r="BR3016" t="s">
        <v>607</v>
      </c>
      <c r="BS3016">
        <v>2</v>
      </c>
      <c r="BZ3016" t="s">
        <v>607</v>
      </c>
      <c r="CA3016" t="s">
        <v>4721</v>
      </c>
    </row>
    <row r="3017" spans="1:79" hidden="1" x14ac:dyDescent="0.25">
      <c r="A3017" t="s">
        <v>4056</v>
      </c>
      <c r="B3017" t="s">
        <v>4057</v>
      </c>
      <c r="C3017" t="s">
        <v>4072</v>
      </c>
      <c r="D3017" t="s">
        <v>4103</v>
      </c>
      <c r="E3017" t="s">
        <v>4104</v>
      </c>
      <c r="F3017" s="1">
        <v>36559</v>
      </c>
      <c r="G3017" s="4">
        <v>0</v>
      </c>
      <c r="H3017" t="s">
        <v>3944</v>
      </c>
      <c r="I3017">
        <v>1</v>
      </c>
      <c r="J3017" t="s">
        <v>221</v>
      </c>
      <c r="K3017" t="s">
        <v>222</v>
      </c>
      <c r="L3017">
        <v>1</v>
      </c>
      <c r="M3017">
        <v>1</v>
      </c>
      <c r="N3017" t="s">
        <v>4705</v>
      </c>
      <c r="P3017" t="s">
        <v>224</v>
      </c>
      <c r="Q3017" t="s">
        <v>732</v>
      </c>
      <c r="R3017" t="s">
        <v>226</v>
      </c>
      <c r="S3017" t="s">
        <v>227</v>
      </c>
      <c r="T3017">
        <v>0.03</v>
      </c>
      <c r="V3017">
        <v>0.03</v>
      </c>
      <c r="W3017">
        <v>0.03</v>
      </c>
      <c r="X3017" t="s">
        <v>228</v>
      </c>
      <c r="Y3017" t="s">
        <v>243</v>
      </c>
      <c r="Z3017" t="s">
        <v>4062</v>
      </c>
      <c r="AA3017" t="s">
        <v>3947</v>
      </c>
      <c r="AC3017" t="s">
        <v>4064</v>
      </c>
      <c r="AD3017" t="e">
        <f>-Site:Richardson Bay</f>
        <v>#NAME?</v>
      </c>
      <c r="AE3017" t="s">
        <v>4066</v>
      </c>
      <c r="AF3017" t="s">
        <v>736</v>
      </c>
      <c r="AG3017" t="s">
        <v>4064</v>
      </c>
      <c r="AH3017" t="s">
        <v>4067</v>
      </c>
      <c r="AJ3017" t="s">
        <v>237</v>
      </c>
      <c r="AK3017">
        <v>37.862000000000002</v>
      </c>
      <c r="AL3017">
        <v>-122.478996276855</v>
      </c>
      <c r="AM3017" t="s">
        <v>732</v>
      </c>
      <c r="AN3017" t="s">
        <v>239</v>
      </c>
      <c r="AO3017" t="s">
        <v>240</v>
      </c>
      <c r="AP3017" t="s">
        <v>4068</v>
      </c>
      <c r="AQ3017" t="s">
        <v>242</v>
      </c>
      <c r="AR3017" t="s">
        <v>732</v>
      </c>
      <c r="AS3017" t="s">
        <v>239</v>
      </c>
      <c r="AT3017" t="s">
        <v>239</v>
      </c>
      <c r="AU3017">
        <v>1</v>
      </c>
      <c r="AW3017" t="s">
        <v>4069</v>
      </c>
      <c r="AX3017" t="s">
        <v>732</v>
      </c>
      <c r="AY3017" t="s">
        <v>109</v>
      </c>
      <c r="BP3017" t="s">
        <v>4070</v>
      </c>
      <c r="BQ3017">
        <v>41</v>
      </c>
      <c r="BR3017" t="s">
        <v>607</v>
      </c>
      <c r="BS3017">
        <v>2</v>
      </c>
      <c r="BZ3017" t="s">
        <v>607</v>
      </c>
      <c r="CA3017" t="s">
        <v>4722</v>
      </c>
    </row>
    <row r="3018" spans="1:79" hidden="1" x14ac:dyDescent="0.25">
      <c r="A3018" t="s">
        <v>4056</v>
      </c>
      <c r="B3018" t="s">
        <v>4057</v>
      </c>
      <c r="C3018" t="s">
        <v>4072</v>
      </c>
      <c r="D3018" t="s">
        <v>4188</v>
      </c>
      <c r="E3018" t="s">
        <v>4189</v>
      </c>
      <c r="F3018" s="1">
        <v>36560</v>
      </c>
      <c r="G3018" s="4">
        <v>0</v>
      </c>
      <c r="H3018" t="s">
        <v>3944</v>
      </c>
      <c r="I3018">
        <v>1</v>
      </c>
      <c r="J3018" t="s">
        <v>221</v>
      </c>
      <c r="K3018" t="s">
        <v>222</v>
      </c>
      <c r="L3018">
        <v>1</v>
      </c>
      <c r="M3018">
        <v>1</v>
      </c>
      <c r="N3018" t="s">
        <v>4709</v>
      </c>
      <c r="P3018" t="s">
        <v>224</v>
      </c>
      <c r="Q3018" t="s">
        <v>732</v>
      </c>
      <c r="R3018" t="s">
        <v>226</v>
      </c>
      <c r="S3018" t="s">
        <v>227</v>
      </c>
      <c r="T3018">
        <v>3.5000000000000003E-2</v>
      </c>
      <c r="V3018">
        <v>0.03</v>
      </c>
      <c r="W3018">
        <v>0.03</v>
      </c>
      <c r="X3018" t="s">
        <v>905</v>
      </c>
      <c r="Y3018" t="s">
        <v>1226</v>
      </c>
      <c r="Z3018" t="s">
        <v>4062</v>
      </c>
      <c r="AA3018" t="s">
        <v>3947</v>
      </c>
      <c r="AC3018" t="s">
        <v>4064</v>
      </c>
      <c r="AD3018" t="s">
        <v>4723</v>
      </c>
      <c r="AE3018" t="s">
        <v>4066</v>
      </c>
      <c r="AF3018" t="s">
        <v>736</v>
      </c>
      <c r="AG3018" t="s">
        <v>4064</v>
      </c>
      <c r="AH3018" t="s">
        <v>4067</v>
      </c>
      <c r="AJ3018" t="s">
        <v>237</v>
      </c>
      <c r="AK3018">
        <v>37.742001000000002</v>
      </c>
      <c r="AL3018">
        <v>-122.32199859619099</v>
      </c>
      <c r="AM3018" t="s">
        <v>732</v>
      </c>
      <c r="AN3018" t="s">
        <v>239</v>
      </c>
      <c r="AO3018" t="s">
        <v>240</v>
      </c>
      <c r="AP3018" t="s">
        <v>4068</v>
      </c>
      <c r="AQ3018" t="s">
        <v>242</v>
      </c>
      <c r="AR3018" t="s">
        <v>732</v>
      </c>
      <c r="AS3018" t="s">
        <v>239</v>
      </c>
      <c r="AT3018" t="s">
        <v>239</v>
      </c>
      <c r="AU3018">
        <v>1</v>
      </c>
      <c r="AW3018" t="s">
        <v>4069</v>
      </c>
      <c r="AX3018" t="s">
        <v>732</v>
      </c>
      <c r="AY3018" t="s">
        <v>109</v>
      </c>
      <c r="BP3018" t="s">
        <v>4190</v>
      </c>
      <c r="BQ3018">
        <v>75</v>
      </c>
      <c r="BR3018" t="s">
        <v>607</v>
      </c>
      <c r="BS3018">
        <v>2</v>
      </c>
      <c r="BZ3018" t="s">
        <v>607</v>
      </c>
      <c r="CA3018" t="s">
        <v>4724</v>
      </c>
    </row>
    <row r="3019" spans="1:79" hidden="1" x14ac:dyDescent="0.25">
      <c r="A3019" t="s">
        <v>4056</v>
      </c>
      <c r="B3019" t="s">
        <v>4057</v>
      </c>
      <c r="C3019" t="s">
        <v>4072</v>
      </c>
      <c r="D3019" t="s">
        <v>4100</v>
      </c>
      <c r="E3019" t="s">
        <v>4101</v>
      </c>
      <c r="F3019" s="1">
        <v>36560</v>
      </c>
      <c r="G3019" s="4">
        <v>0</v>
      </c>
      <c r="H3019" t="s">
        <v>3944</v>
      </c>
      <c r="I3019">
        <v>1</v>
      </c>
      <c r="J3019" t="s">
        <v>221</v>
      </c>
      <c r="K3019" t="s">
        <v>222</v>
      </c>
      <c r="L3019">
        <v>1</v>
      </c>
      <c r="M3019">
        <v>1</v>
      </c>
      <c r="N3019" t="s">
        <v>4709</v>
      </c>
      <c r="P3019" t="s">
        <v>224</v>
      </c>
      <c r="Q3019" t="s">
        <v>732</v>
      </c>
      <c r="R3019" t="s">
        <v>226</v>
      </c>
      <c r="S3019" t="s">
        <v>227</v>
      </c>
      <c r="T3019">
        <v>3.3000000000000002E-2</v>
      </c>
      <c r="V3019">
        <v>0.03</v>
      </c>
      <c r="W3019">
        <v>0.03</v>
      </c>
      <c r="X3019" t="s">
        <v>905</v>
      </c>
      <c r="Y3019" t="s">
        <v>1226</v>
      </c>
      <c r="Z3019" t="s">
        <v>4062</v>
      </c>
      <c r="AA3019" t="s">
        <v>3947</v>
      </c>
      <c r="AC3019" t="s">
        <v>4064</v>
      </c>
      <c r="AD3019" t="s">
        <v>4725</v>
      </c>
      <c r="AE3019" t="s">
        <v>4066</v>
      </c>
      <c r="AF3019" t="s">
        <v>736</v>
      </c>
      <c r="AG3019" t="s">
        <v>4064</v>
      </c>
      <c r="AH3019" t="s">
        <v>4067</v>
      </c>
      <c r="AJ3019" t="s">
        <v>237</v>
      </c>
      <c r="AK3019">
        <v>37.821998999999998</v>
      </c>
      <c r="AL3019">
        <v>-122.34999847412099</v>
      </c>
      <c r="AM3019" t="s">
        <v>732</v>
      </c>
      <c r="AN3019" t="s">
        <v>239</v>
      </c>
      <c r="AO3019" t="s">
        <v>240</v>
      </c>
      <c r="AP3019" t="s">
        <v>4068</v>
      </c>
      <c r="AQ3019" t="s">
        <v>242</v>
      </c>
      <c r="AR3019" t="s">
        <v>732</v>
      </c>
      <c r="AS3019" t="s">
        <v>239</v>
      </c>
      <c r="AT3019" t="s">
        <v>239</v>
      </c>
      <c r="AU3019">
        <v>1</v>
      </c>
      <c r="AW3019" t="s">
        <v>4069</v>
      </c>
      <c r="AX3019" t="s">
        <v>732</v>
      </c>
      <c r="AY3019" t="s">
        <v>109</v>
      </c>
      <c r="BP3019" t="s">
        <v>4088</v>
      </c>
      <c r="BQ3019">
        <v>1</v>
      </c>
      <c r="BR3019" t="s">
        <v>607</v>
      </c>
      <c r="BS3019">
        <v>2</v>
      </c>
      <c r="BZ3019" t="s">
        <v>607</v>
      </c>
      <c r="CA3019" t="s">
        <v>4726</v>
      </c>
    </row>
    <row r="3020" spans="1:79" hidden="1" x14ac:dyDescent="0.25">
      <c r="A3020" t="s">
        <v>4056</v>
      </c>
      <c r="B3020" t="s">
        <v>4057</v>
      </c>
      <c r="C3020" t="s">
        <v>4072</v>
      </c>
      <c r="D3020" t="s">
        <v>4119</v>
      </c>
      <c r="E3020" t="s">
        <v>4120</v>
      </c>
      <c r="F3020" s="1">
        <v>36563</v>
      </c>
      <c r="G3020" s="4">
        <v>0</v>
      </c>
      <c r="H3020" t="s">
        <v>3944</v>
      </c>
      <c r="I3020">
        <v>1</v>
      </c>
      <c r="J3020" t="s">
        <v>221</v>
      </c>
      <c r="K3020" t="s">
        <v>222</v>
      </c>
      <c r="L3020">
        <v>1</v>
      </c>
      <c r="M3020">
        <v>1</v>
      </c>
      <c r="N3020" t="s">
        <v>4705</v>
      </c>
      <c r="P3020" t="s">
        <v>224</v>
      </c>
      <c r="Q3020" t="s">
        <v>732</v>
      </c>
      <c r="R3020" t="s">
        <v>226</v>
      </c>
      <c r="S3020" t="s">
        <v>227</v>
      </c>
      <c r="T3020">
        <v>8.3000000000000004E-2</v>
      </c>
      <c r="V3020">
        <v>0.03</v>
      </c>
      <c r="W3020">
        <v>0.03</v>
      </c>
      <c r="X3020" t="s">
        <v>905</v>
      </c>
      <c r="Y3020" t="s">
        <v>1226</v>
      </c>
      <c r="Z3020" t="s">
        <v>4062</v>
      </c>
      <c r="AA3020" t="s">
        <v>3947</v>
      </c>
      <c r="AC3020" t="s">
        <v>4064</v>
      </c>
      <c r="AD3020" t="s">
        <v>4727</v>
      </c>
      <c r="AE3020" t="s">
        <v>4066</v>
      </c>
      <c r="AF3020" t="s">
        <v>736</v>
      </c>
      <c r="AG3020" t="s">
        <v>4064</v>
      </c>
      <c r="AH3020" t="s">
        <v>4067</v>
      </c>
      <c r="AJ3020" t="s">
        <v>237</v>
      </c>
      <c r="AK3020">
        <v>38.050998999999997</v>
      </c>
      <c r="AL3020">
        <v>-122.27799987793</v>
      </c>
      <c r="AM3020" t="s">
        <v>732</v>
      </c>
      <c r="AN3020" t="s">
        <v>239</v>
      </c>
      <c r="AO3020" t="s">
        <v>240</v>
      </c>
      <c r="AP3020" t="s">
        <v>4068</v>
      </c>
      <c r="AQ3020" t="s">
        <v>242</v>
      </c>
      <c r="AR3020" t="s">
        <v>732</v>
      </c>
      <c r="AS3020" t="s">
        <v>239</v>
      </c>
      <c r="AT3020" t="s">
        <v>239</v>
      </c>
      <c r="AU3020">
        <v>1</v>
      </c>
      <c r="AW3020" t="s">
        <v>4069</v>
      </c>
      <c r="AX3020" t="s">
        <v>732</v>
      </c>
      <c r="AY3020" t="s">
        <v>109</v>
      </c>
      <c r="BP3020" t="s">
        <v>4111</v>
      </c>
      <c r="BQ3020">
        <v>13</v>
      </c>
      <c r="BR3020" t="s">
        <v>607</v>
      </c>
      <c r="BS3020">
        <v>2</v>
      </c>
      <c r="BZ3020" t="s">
        <v>607</v>
      </c>
      <c r="CA3020" t="s">
        <v>4728</v>
      </c>
    </row>
    <row r="3021" spans="1:79" hidden="1" x14ac:dyDescent="0.25">
      <c r="A3021" t="s">
        <v>4056</v>
      </c>
      <c r="B3021" t="s">
        <v>4057</v>
      </c>
      <c r="C3021" t="s">
        <v>4072</v>
      </c>
      <c r="D3021" t="s">
        <v>4109</v>
      </c>
      <c r="E3021" t="s">
        <v>4110</v>
      </c>
      <c r="F3021" s="1">
        <v>36563</v>
      </c>
      <c r="G3021" s="4">
        <v>0</v>
      </c>
      <c r="H3021" t="s">
        <v>3944</v>
      </c>
      <c r="I3021">
        <v>1</v>
      </c>
      <c r="J3021" t="s">
        <v>221</v>
      </c>
      <c r="K3021" t="s">
        <v>222</v>
      </c>
      <c r="L3021">
        <v>1</v>
      </c>
      <c r="M3021">
        <v>1</v>
      </c>
      <c r="N3021" t="s">
        <v>4709</v>
      </c>
      <c r="P3021" t="s">
        <v>224</v>
      </c>
      <c r="Q3021" t="s">
        <v>732</v>
      </c>
      <c r="R3021" t="s">
        <v>226</v>
      </c>
      <c r="S3021" t="s">
        <v>227</v>
      </c>
      <c r="T3021">
        <v>0.09</v>
      </c>
      <c r="V3021">
        <v>0.03</v>
      </c>
      <c r="W3021">
        <v>0.03</v>
      </c>
      <c r="X3021" t="s">
        <v>905</v>
      </c>
      <c r="Y3021" t="s">
        <v>1226</v>
      </c>
      <c r="Z3021" t="s">
        <v>4062</v>
      </c>
      <c r="AA3021" t="s">
        <v>3947</v>
      </c>
      <c r="AC3021" t="s">
        <v>4064</v>
      </c>
      <c r="AD3021" t="s">
        <v>4729</v>
      </c>
      <c r="AE3021" t="s">
        <v>4066</v>
      </c>
      <c r="AF3021" t="s">
        <v>736</v>
      </c>
      <c r="AG3021" t="s">
        <v>4064</v>
      </c>
      <c r="AH3021" t="s">
        <v>4067</v>
      </c>
      <c r="AJ3021" t="s">
        <v>237</v>
      </c>
      <c r="AK3021">
        <v>38.023997999999999</v>
      </c>
      <c r="AL3021">
        <v>-122.362998962402</v>
      </c>
      <c r="AM3021" t="s">
        <v>732</v>
      </c>
      <c r="AN3021" t="s">
        <v>239</v>
      </c>
      <c r="AO3021" t="s">
        <v>240</v>
      </c>
      <c r="AP3021" t="s">
        <v>4068</v>
      </c>
      <c r="AQ3021" t="s">
        <v>242</v>
      </c>
      <c r="AR3021" t="s">
        <v>732</v>
      </c>
      <c r="AS3021" t="s">
        <v>239</v>
      </c>
      <c r="AT3021" t="s">
        <v>239</v>
      </c>
      <c r="AU3021">
        <v>1</v>
      </c>
      <c r="AW3021" t="s">
        <v>4069</v>
      </c>
      <c r="AX3021" t="s">
        <v>732</v>
      </c>
      <c r="AY3021" t="s">
        <v>109</v>
      </c>
      <c r="BP3021" t="s">
        <v>4111</v>
      </c>
      <c r="BQ3021">
        <v>13</v>
      </c>
      <c r="BR3021" t="s">
        <v>607</v>
      </c>
      <c r="BS3021">
        <v>2</v>
      </c>
      <c r="BZ3021" t="s">
        <v>607</v>
      </c>
      <c r="CA3021" t="s">
        <v>4730</v>
      </c>
    </row>
    <row r="3022" spans="1:79" hidden="1" x14ac:dyDescent="0.25">
      <c r="A3022" t="s">
        <v>4056</v>
      </c>
      <c r="B3022" t="s">
        <v>4057</v>
      </c>
      <c r="C3022" t="s">
        <v>4072</v>
      </c>
      <c r="D3022" t="s">
        <v>4113</v>
      </c>
      <c r="E3022" t="s">
        <v>4114</v>
      </c>
      <c r="F3022" s="1">
        <v>36563</v>
      </c>
      <c r="G3022" s="4">
        <v>0</v>
      </c>
      <c r="H3022" t="s">
        <v>3944</v>
      </c>
      <c r="I3022">
        <v>1</v>
      </c>
      <c r="J3022" t="s">
        <v>221</v>
      </c>
      <c r="K3022" t="s">
        <v>222</v>
      </c>
      <c r="L3022">
        <v>1</v>
      </c>
      <c r="M3022">
        <v>1</v>
      </c>
      <c r="N3022" t="s">
        <v>4705</v>
      </c>
      <c r="P3022" t="s">
        <v>224</v>
      </c>
      <c r="Q3022" t="s">
        <v>732</v>
      </c>
      <c r="R3022" t="s">
        <v>226</v>
      </c>
      <c r="S3022" t="s">
        <v>227</v>
      </c>
      <c r="T3022">
        <v>6.9000000000000006E-2</v>
      </c>
      <c r="V3022">
        <v>0.03</v>
      </c>
      <c r="W3022">
        <v>0.03</v>
      </c>
      <c r="X3022" t="s">
        <v>905</v>
      </c>
      <c r="Y3022" t="s">
        <v>1226</v>
      </c>
      <c r="Z3022" t="s">
        <v>4062</v>
      </c>
      <c r="AA3022" t="s">
        <v>3947</v>
      </c>
      <c r="AC3022" t="s">
        <v>4064</v>
      </c>
      <c r="AD3022" t="s">
        <v>4731</v>
      </c>
      <c r="AE3022" t="s">
        <v>4066</v>
      </c>
      <c r="AF3022" t="s">
        <v>736</v>
      </c>
      <c r="AG3022" t="s">
        <v>4064</v>
      </c>
      <c r="AH3022" t="s">
        <v>4067</v>
      </c>
      <c r="AJ3022" t="s">
        <v>237</v>
      </c>
      <c r="AK3022">
        <v>38.048000000000002</v>
      </c>
      <c r="AL3022">
        <v>-122.421997070312</v>
      </c>
      <c r="AM3022" t="s">
        <v>732</v>
      </c>
      <c r="AN3022" t="s">
        <v>239</v>
      </c>
      <c r="AO3022" t="s">
        <v>240</v>
      </c>
      <c r="AP3022" t="s">
        <v>4068</v>
      </c>
      <c r="AQ3022" t="s">
        <v>242</v>
      </c>
      <c r="AR3022" t="s">
        <v>732</v>
      </c>
      <c r="AS3022" t="s">
        <v>239</v>
      </c>
      <c r="AT3022" t="s">
        <v>239</v>
      </c>
      <c r="AU3022">
        <v>1</v>
      </c>
      <c r="AW3022" t="s">
        <v>4069</v>
      </c>
      <c r="AX3022" t="s">
        <v>732</v>
      </c>
      <c r="AY3022" t="s">
        <v>109</v>
      </c>
      <c r="BP3022" t="s">
        <v>4070</v>
      </c>
      <c r="BQ3022">
        <v>41</v>
      </c>
      <c r="BR3022" t="s">
        <v>607</v>
      </c>
      <c r="BS3022">
        <v>2</v>
      </c>
      <c r="BZ3022" t="s">
        <v>607</v>
      </c>
      <c r="CA3022" t="s">
        <v>4732</v>
      </c>
    </row>
    <row r="3023" spans="1:79" hidden="1" x14ac:dyDescent="0.25">
      <c r="A3023" t="s">
        <v>4056</v>
      </c>
      <c r="B3023" t="s">
        <v>4057</v>
      </c>
      <c r="C3023" t="s">
        <v>4072</v>
      </c>
      <c r="D3023" t="s">
        <v>4196</v>
      </c>
      <c r="E3023" t="s">
        <v>4197</v>
      </c>
      <c r="F3023" s="1">
        <v>36563</v>
      </c>
      <c r="G3023" s="4">
        <v>0</v>
      </c>
      <c r="H3023" t="s">
        <v>3944</v>
      </c>
      <c r="I3023">
        <v>1</v>
      </c>
      <c r="J3023" t="s">
        <v>221</v>
      </c>
      <c r="K3023" t="s">
        <v>222</v>
      </c>
      <c r="L3023">
        <v>1</v>
      </c>
      <c r="M3023">
        <v>1</v>
      </c>
      <c r="N3023" t="s">
        <v>4709</v>
      </c>
      <c r="P3023" t="s">
        <v>224</v>
      </c>
      <c r="Q3023" t="s">
        <v>732</v>
      </c>
      <c r="R3023" t="s">
        <v>226</v>
      </c>
      <c r="S3023" t="s">
        <v>227</v>
      </c>
      <c r="T3023">
        <v>8.3000000000000004E-2</v>
      </c>
      <c r="V3023">
        <v>0.03</v>
      </c>
      <c r="W3023">
        <v>0.03</v>
      </c>
      <c r="X3023" t="s">
        <v>905</v>
      </c>
      <c r="Y3023" t="s">
        <v>1226</v>
      </c>
      <c r="Z3023" t="s">
        <v>4062</v>
      </c>
      <c r="AA3023" t="s">
        <v>3947</v>
      </c>
      <c r="AC3023" t="s">
        <v>4064</v>
      </c>
      <c r="AD3023" t="s">
        <v>4733</v>
      </c>
      <c r="AE3023" t="s">
        <v>4066</v>
      </c>
      <c r="AF3023" t="s">
        <v>736</v>
      </c>
      <c r="AG3023" t="s">
        <v>4064</v>
      </c>
      <c r="AH3023" t="s">
        <v>4067</v>
      </c>
      <c r="AJ3023" t="s">
        <v>237</v>
      </c>
      <c r="AK3023">
        <v>38.110999999999997</v>
      </c>
      <c r="AL3023">
        <v>-122.48699951171901</v>
      </c>
      <c r="AM3023" t="s">
        <v>732</v>
      </c>
      <c r="AN3023" t="s">
        <v>239</v>
      </c>
      <c r="AO3023" t="s">
        <v>240</v>
      </c>
      <c r="AP3023" t="s">
        <v>4068</v>
      </c>
      <c r="AQ3023" t="s">
        <v>242</v>
      </c>
      <c r="AR3023" t="s">
        <v>732</v>
      </c>
      <c r="AS3023" t="s">
        <v>239</v>
      </c>
      <c r="AT3023" t="s">
        <v>239</v>
      </c>
      <c r="AU3023">
        <v>1</v>
      </c>
      <c r="AW3023" t="s">
        <v>4069</v>
      </c>
      <c r="AX3023" t="s">
        <v>732</v>
      </c>
      <c r="AY3023" t="s">
        <v>109</v>
      </c>
      <c r="BP3023" t="s">
        <v>4198</v>
      </c>
      <c r="BQ3023">
        <v>97</v>
      </c>
      <c r="BR3023" t="s">
        <v>607</v>
      </c>
      <c r="BS3023">
        <v>2</v>
      </c>
      <c r="BZ3023" t="s">
        <v>607</v>
      </c>
      <c r="CA3023" t="s">
        <v>4734</v>
      </c>
    </row>
    <row r="3024" spans="1:79" hidden="1" x14ac:dyDescent="0.25">
      <c r="A3024" t="s">
        <v>4056</v>
      </c>
      <c r="B3024" t="s">
        <v>4057</v>
      </c>
      <c r="C3024" t="s">
        <v>4072</v>
      </c>
      <c r="D3024" t="s">
        <v>4122</v>
      </c>
      <c r="E3024" t="s">
        <v>4123</v>
      </c>
      <c r="F3024" s="1">
        <v>36564</v>
      </c>
      <c r="G3024" s="4">
        <v>0</v>
      </c>
      <c r="H3024" t="s">
        <v>3944</v>
      </c>
      <c r="I3024">
        <v>1</v>
      </c>
      <c r="J3024" t="s">
        <v>221</v>
      </c>
      <c r="K3024" t="s">
        <v>222</v>
      </c>
      <c r="L3024">
        <v>1</v>
      </c>
      <c r="M3024">
        <v>1</v>
      </c>
      <c r="N3024" t="s">
        <v>4709</v>
      </c>
      <c r="P3024" t="s">
        <v>224</v>
      </c>
      <c r="Q3024" t="s">
        <v>732</v>
      </c>
      <c r="R3024" t="s">
        <v>226</v>
      </c>
      <c r="S3024" t="s">
        <v>227</v>
      </c>
      <c r="T3024">
        <v>9.7000000000000003E-2</v>
      </c>
      <c r="V3024">
        <v>0.03</v>
      </c>
      <c r="W3024">
        <v>0.03</v>
      </c>
      <c r="X3024" t="s">
        <v>905</v>
      </c>
      <c r="Y3024" t="s">
        <v>1226</v>
      </c>
      <c r="Z3024" t="s">
        <v>4062</v>
      </c>
      <c r="AA3024" t="s">
        <v>3947</v>
      </c>
      <c r="AC3024" t="s">
        <v>4064</v>
      </c>
      <c r="AD3024" t="s">
        <v>4735</v>
      </c>
      <c r="AE3024" t="s">
        <v>4066</v>
      </c>
      <c r="AF3024" t="s">
        <v>736</v>
      </c>
      <c r="AG3024" t="s">
        <v>4064</v>
      </c>
      <c r="AH3024" t="s">
        <v>4067</v>
      </c>
      <c r="AJ3024" t="s">
        <v>237</v>
      </c>
      <c r="AK3024">
        <v>38.116000999999997</v>
      </c>
      <c r="AL3024">
        <v>-122.040000915527</v>
      </c>
      <c r="AM3024" t="s">
        <v>732</v>
      </c>
      <c r="AN3024" t="s">
        <v>239</v>
      </c>
      <c r="AO3024" t="s">
        <v>240</v>
      </c>
      <c r="AP3024" t="s">
        <v>4068</v>
      </c>
      <c r="AQ3024" t="s">
        <v>242</v>
      </c>
      <c r="AR3024" t="s">
        <v>732</v>
      </c>
      <c r="AS3024" t="s">
        <v>239</v>
      </c>
      <c r="AT3024" t="s">
        <v>239</v>
      </c>
      <c r="AU3024">
        <v>1</v>
      </c>
      <c r="AW3024" t="s">
        <v>4069</v>
      </c>
      <c r="AX3024" t="s">
        <v>732</v>
      </c>
      <c r="AY3024" t="s">
        <v>109</v>
      </c>
      <c r="BP3024" t="s">
        <v>1254</v>
      </c>
      <c r="BQ3024">
        <v>95</v>
      </c>
      <c r="BR3024" t="s">
        <v>607</v>
      </c>
      <c r="BS3024">
        <v>2</v>
      </c>
      <c r="BZ3024" t="s">
        <v>607</v>
      </c>
      <c r="CA3024" t="s">
        <v>4736</v>
      </c>
    </row>
    <row r="3025" spans="1:79" hidden="1" x14ac:dyDescent="0.25">
      <c r="A3025" t="s">
        <v>4056</v>
      </c>
      <c r="B3025" t="s">
        <v>4057</v>
      </c>
      <c r="C3025" t="s">
        <v>4072</v>
      </c>
      <c r="D3025" t="s">
        <v>4206</v>
      </c>
      <c r="E3025" t="s">
        <v>4207</v>
      </c>
      <c r="F3025" s="1">
        <v>36564</v>
      </c>
      <c r="G3025" s="4">
        <v>0</v>
      </c>
      <c r="H3025" t="s">
        <v>3944</v>
      </c>
      <c r="I3025">
        <v>1</v>
      </c>
      <c r="J3025" t="s">
        <v>221</v>
      </c>
      <c r="K3025" t="s">
        <v>222</v>
      </c>
      <c r="L3025">
        <v>1</v>
      </c>
      <c r="M3025">
        <v>1</v>
      </c>
      <c r="N3025" t="s">
        <v>4709</v>
      </c>
      <c r="P3025" t="s">
        <v>224</v>
      </c>
      <c r="Q3025" t="s">
        <v>732</v>
      </c>
      <c r="R3025" t="s">
        <v>226</v>
      </c>
      <c r="S3025" t="s">
        <v>227</v>
      </c>
      <c r="T3025">
        <v>8.7999999999999995E-2</v>
      </c>
      <c r="V3025">
        <v>0.03</v>
      </c>
      <c r="W3025">
        <v>0.03</v>
      </c>
      <c r="X3025" t="s">
        <v>905</v>
      </c>
      <c r="Y3025" t="s">
        <v>1226</v>
      </c>
      <c r="Z3025" t="s">
        <v>4062</v>
      </c>
      <c r="AA3025" t="s">
        <v>3947</v>
      </c>
      <c r="AC3025" t="s">
        <v>4064</v>
      </c>
      <c r="AD3025" t="s">
        <v>4737</v>
      </c>
      <c r="AE3025" t="s">
        <v>4066</v>
      </c>
      <c r="AF3025" t="s">
        <v>736</v>
      </c>
      <c r="AG3025" t="s">
        <v>4064</v>
      </c>
      <c r="AH3025" t="s">
        <v>4067</v>
      </c>
      <c r="AJ3025" t="s">
        <v>237</v>
      </c>
      <c r="AK3025">
        <v>38.067000999999998</v>
      </c>
      <c r="AL3025">
        <v>-121.93399810791</v>
      </c>
      <c r="AM3025" t="s">
        <v>732</v>
      </c>
      <c r="AN3025" t="s">
        <v>239</v>
      </c>
      <c r="AO3025" t="s">
        <v>240</v>
      </c>
      <c r="AP3025" t="s">
        <v>4068</v>
      </c>
      <c r="AQ3025" t="s">
        <v>242</v>
      </c>
      <c r="AR3025" t="s">
        <v>732</v>
      </c>
      <c r="AS3025" t="s">
        <v>239</v>
      </c>
      <c r="AT3025" t="s">
        <v>239</v>
      </c>
      <c r="AU3025">
        <v>1</v>
      </c>
      <c r="AW3025" t="s">
        <v>4069</v>
      </c>
      <c r="AX3025" t="s">
        <v>732</v>
      </c>
      <c r="AY3025" t="s">
        <v>109</v>
      </c>
      <c r="BP3025" t="s">
        <v>1254</v>
      </c>
      <c r="BQ3025">
        <v>95</v>
      </c>
      <c r="BR3025" t="s">
        <v>607</v>
      </c>
      <c r="BS3025">
        <v>2</v>
      </c>
      <c r="BZ3025" t="s">
        <v>607</v>
      </c>
      <c r="CA3025" t="s">
        <v>4738</v>
      </c>
    </row>
    <row r="3026" spans="1:79" hidden="1" x14ac:dyDescent="0.25">
      <c r="A3026" t="s">
        <v>4056</v>
      </c>
      <c r="B3026" t="s">
        <v>4057</v>
      </c>
      <c r="C3026" t="s">
        <v>4072</v>
      </c>
      <c r="D3026" t="s">
        <v>4106</v>
      </c>
      <c r="E3026" t="s">
        <v>4107</v>
      </c>
      <c r="F3026" s="1">
        <v>36564</v>
      </c>
      <c r="G3026" s="4">
        <v>0</v>
      </c>
      <c r="H3026" t="s">
        <v>3944</v>
      </c>
      <c r="I3026">
        <v>1</v>
      </c>
      <c r="J3026" t="s">
        <v>221</v>
      </c>
      <c r="K3026" t="s">
        <v>222</v>
      </c>
      <c r="L3026">
        <v>1</v>
      </c>
      <c r="M3026">
        <v>1</v>
      </c>
      <c r="N3026" t="s">
        <v>4705</v>
      </c>
      <c r="P3026" t="s">
        <v>224</v>
      </c>
      <c r="Q3026" t="s">
        <v>732</v>
      </c>
      <c r="R3026" t="s">
        <v>226</v>
      </c>
      <c r="S3026" t="s">
        <v>227</v>
      </c>
      <c r="T3026">
        <v>8.3000000000000004E-2</v>
      </c>
      <c r="V3026">
        <v>0.03</v>
      </c>
      <c r="W3026">
        <v>0.03</v>
      </c>
      <c r="X3026" t="s">
        <v>905</v>
      </c>
      <c r="Y3026" t="s">
        <v>1226</v>
      </c>
      <c r="Z3026" t="s">
        <v>4062</v>
      </c>
      <c r="AA3026" t="s">
        <v>3947</v>
      </c>
      <c r="AC3026" t="s">
        <v>4064</v>
      </c>
      <c r="AD3026" t="s">
        <v>4739</v>
      </c>
      <c r="AE3026" t="s">
        <v>4066</v>
      </c>
      <c r="AF3026" t="s">
        <v>736</v>
      </c>
      <c r="AG3026" t="s">
        <v>4064</v>
      </c>
      <c r="AH3026" t="s">
        <v>4067</v>
      </c>
      <c r="AJ3026" t="s">
        <v>237</v>
      </c>
      <c r="AK3026">
        <v>38.097000000000001</v>
      </c>
      <c r="AL3026">
        <v>-122.26100158691401</v>
      </c>
      <c r="AM3026" t="s">
        <v>732</v>
      </c>
      <c r="AN3026" t="s">
        <v>239</v>
      </c>
      <c r="AO3026" t="s">
        <v>240</v>
      </c>
      <c r="AP3026" t="s">
        <v>4068</v>
      </c>
      <c r="AQ3026" t="s">
        <v>242</v>
      </c>
      <c r="AR3026" t="s">
        <v>732</v>
      </c>
      <c r="AS3026" t="s">
        <v>239</v>
      </c>
      <c r="AT3026" t="s">
        <v>239</v>
      </c>
      <c r="AU3026">
        <v>1</v>
      </c>
      <c r="AW3026" t="s">
        <v>4069</v>
      </c>
      <c r="AX3026" t="s">
        <v>732</v>
      </c>
      <c r="AY3026" t="s">
        <v>109</v>
      </c>
      <c r="BP3026" t="s">
        <v>1254</v>
      </c>
      <c r="BQ3026">
        <v>95</v>
      </c>
      <c r="BR3026" t="s">
        <v>607</v>
      </c>
      <c r="BS3026">
        <v>2</v>
      </c>
      <c r="BZ3026" t="s">
        <v>607</v>
      </c>
      <c r="CA3026" t="s">
        <v>4740</v>
      </c>
    </row>
    <row r="3027" spans="1:79" hidden="1" x14ac:dyDescent="0.25">
      <c r="A3027" t="s">
        <v>4056</v>
      </c>
      <c r="B3027" t="s">
        <v>4057</v>
      </c>
      <c r="C3027" t="s">
        <v>4072</v>
      </c>
      <c r="D3027" t="s">
        <v>4116</v>
      </c>
      <c r="E3027" t="s">
        <v>4117</v>
      </c>
      <c r="F3027" s="1">
        <v>36564</v>
      </c>
      <c r="G3027" s="4">
        <v>0</v>
      </c>
      <c r="H3027" t="s">
        <v>3944</v>
      </c>
      <c r="I3027">
        <v>1</v>
      </c>
      <c r="J3027" t="s">
        <v>221</v>
      </c>
      <c r="K3027" t="s">
        <v>222</v>
      </c>
      <c r="L3027">
        <v>1</v>
      </c>
      <c r="M3027">
        <v>1</v>
      </c>
      <c r="N3027" t="s">
        <v>4709</v>
      </c>
      <c r="P3027" t="s">
        <v>224</v>
      </c>
      <c r="Q3027" t="s">
        <v>732</v>
      </c>
      <c r="R3027" t="s">
        <v>226</v>
      </c>
      <c r="S3027" t="s">
        <v>227</v>
      </c>
      <c r="T3027">
        <v>0.04</v>
      </c>
      <c r="V3027">
        <v>0.03</v>
      </c>
      <c r="W3027">
        <v>0.03</v>
      </c>
      <c r="X3027" t="s">
        <v>228</v>
      </c>
      <c r="Y3027" t="s">
        <v>243</v>
      </c>
      <c r="Z3027" t="s">
        <v>4062</v>
      </c>
      <c r="AA3027" t="s">
        <v>3947</v>
      </c>
      <c r="AC3027" t="s">
        <v>4064</v>
      </c>
      <c r="AD3027" t="e">
        <f>-Site:Pacheco Creek</f>
        <v>#NAME?</v>
      </c>
      <c r="AE3027" t="s">
        <v>4066</v>
      </c>
      <c r="AF3027" t="s">
        <v>736</v>
      </c>
      <c r="AG3027" t="s">
        <v>4064</v>
      </c>
      <c r="AH3027" t="s">
        <v>4067</v>
      </c>
      <c r="AJ3027" t="s">
        <v>237</v>
      </c>
      <c r="AK3027">
        <v>38.050998999999997</v>
      </c>
      <c r="AL3027">
        <v>-122.098999023438</v>
      </c>
      <c r="AM3027" t="s">
        <v>732</v>
      </c>
      <c r="AN3027" t="s">
        <v>239</v>
      </c>
      <c r="AO3027" t="s">
        <v>240</v>
      </c>
      <c r="AP3027" t="s">
        <v>4068</v>
      </c>
      <c r="AQ3027" t="s">
        <v>242</v>
      </c>
      <c r="AR3027" t="s">
        <v>732</v>
      </c>
      <c r="AS3027" t="s">
        <v>239</v>
      </c>
      <c r="AT3027" t="s">
        <v>239</v>
      </c>
      <c r="AU3027">
        <v>1</v>
      </c>
      <c r="AW3027" t="s">
        <v>4069</v>
      </c>
      <c r="AX3027" t="s">
        <v>732</v>
      </c>
      <c r="AY3027" t="s">
        <v>109</v>
      </c>
      <c r="BP3027" t="s">
        <v>1254</v>
      </c>
      <c r="BQ3027">
        <v>95</v>
      </c>
      <c r="BR3027" t="s">
        <v>607</v>
      </c>
      <c r="BS3027">
        <v>2</v>
      </c>
      <c r="BZ3027" t="s">
        <v>607</v>
      </c>
      <c r="CA3027" t="s">
        <v>4741</v>
      </c>
    </row>
    <row r="3028" spans="1:79" hidden="1" x14ac:dyDescent="0.25">
      <c r="A3028" t="s">
        <v>4056</v>
      </c>
      <c r="B3028" t="s">
        <v>4057</v>
      </c>
      <c r="C3028" t="s">
        <v>4072</v>
      </c>
      <c r="D3028" t="s">
        <v>4128</v>
      </c>
      <c r="E3028" t="s">
        <v>4129</v>
      </c>
      <c r="F3028" s="1">
        <v>36565</v>
      </c>
      <c r="G3028" s="4">
        <v>0</v>
      </c>
      <c r="H3028" t="s">
        <v>3944</v>
      </c>
      <c r="I3028">
        <v>1</v>
      </c>
      <c r="J3028" t="s">
        <v>221</v>
      </c>
      <c r="K3028" t="s">
        <v>222</v>
      </c>
      <c r="L3028">
        <v>1</v>
      </c>
      <c r="M3028">
        <v>1</v>
      </c>
      <c r="N3028" t="s">
        <v>4709</v>
      </c>
      <c r="P3028" t="s">
        <v>224</v>
      </c>
      <c r="Q3028" t="s">
        <v>732</v>
      </c>
      <c r="R3028" t="s">
        <v>226</v>
      </c>
      <c r="S3028" t="s">
        <v>227</v>
      </c>
      <c r="T3028">
        <v>7.4999999999999997E-2</v>
      </c>
      <c r="V3028">
        <v>0.03</v>
      </c>
      <c r="W3028">
        <v>0.03</v>
      </c>
      <c r="X3028" t="s">
        <v>905</v>
      </c>
      <c r="Y3028" t="s">
        <v>1226</v>
      </c>
      <c r="Z3028" t="s">
        <v>4062</v>
      </c>
      <c r="AA3028" t="s">
        <v>3947</v>
      </c>
      <c r="AC3028" t="s">
        <v>4064</v>
      </c>
      <c r="AD3028" t="s">
        <v>4742</v>
      </c>
      <c r="AE3028" t="s">
        <v>4066</v>
      </c>
      <c r="AF3028" t="s">
        <v>736</v>
      </c>
      <c r="AG3028" t="s">
        <v>4064</v>
      </c>
      <c r="AH3028" t="s">
        <v>4067</v>
      </c>
      <c r="AJ3028" t="s">
        <v>237</v>
      </c>
      <c r="AK3028">
        <v>38.060001</v>
      </c>
      <c r="AL3028">
        <v>-121.80999755859401</v>
      </c>
      <c r="AM3028" t="s">
        <v>732</v>
      </c>
      <c r="AN3028" t="s">
        <v>239</v>
      </c>
      <c r="AO3028" t="s">
        <v>240</v>
      </c>
      <c r="AP3028" t="s">
        <v>4068</v>
      </c>
      <c r="AQ3028" t="s">
        <v>242</v>
      </c>
      <c r="AR3028" t="s">
        <v>732</v>
      </c>
      <c r="AS3028" t="s">
        <v>239</v>
      </c>
      <c r="AT3028" t="s">
        <v>239</v>
      </c>
      <c r="AU3028">
        <v>1</v>
      </c>
      <c r="AW3028" t="s">
        <v>4069</v>
      </c>
      <c r="AX3028" t="s">
        <v>732</v>
      </c>
      <c r="AY3028" t="s">
        <v>109</v>
      </c>
      <c r="BP3028" t="s">
        <v>1233</v>
      </c>
      <c r="BQ3028">
        <v>67</v>
      </c>
      <c r="BR3028" t="s">
        <v>357</v>
      </c>
      <c r="BS3028">
        <v>5</v>
      </c>
      <c r="BZ3028" t="s">
        <v>607</v>
      </c>
      <c r="CA3028" t="s">
        <v>4743</v>
      </c>
    </row>
    <row r="3029" spans="1:79" x14ac:dyDescent="0.25">
      <c r="A3029" t="s">
        <v>4056</v>
      </c>
      <c r="B3029" t="s">
        <v>4057</v>
      </c>
      <c r="C3029" t="s">
        <v>4072</v>
      </c>
      <c r="D3029" t="s">
        <v>4125</v>
      </c>
      <c r="E3029" t="s">
        <v>4126</v>
      </c>
      <c r="F3029" s="1">
        <v>36565</v>
      </c>
      <c r="G3029" s="4">
        <v>0</v>
      </c>
      <c r="H3029" t="s">
        <v>3944</v>
      </c>
      <c r="I3029">
        <v>1</v>
      </c>
      <c r="J3029" t="s">
        <v>221</v>
      </c>
      <c r="K3029" t="s">
        <v>222</v>
      </c>
      <c r="L3029">
        <v>1</v>
      </c>
      <c r="M3029">
        <v>1</v>
      </c>
      <c r="N3029" t="s">
        <v>4705</v>
      </c>
      <c r="P3029" t="s">
        <v>224</v>
      </c>
      <c r="Q3029" t="s">
        <v>732</v>
      </c>
      <c r="R3029" t="s">
        <v>226</v>
      </c>
      <c r="S3029" t="s">
        <v>227</v>
      </c>
      <c r="T3029">
        <v>6.0999999999999999E-2</v>
      </c>
      <c r="V3029">
        <v>0.03</v>
      </c>
      <c r="W3029">
        <v>0.03</v>
      </c>
      <c r="X3029" t="s">
        <v>905</v>
      </c>
      <c r="Y3029" t="s">
        <v>1226</v>
      </c>
      <c r="Z3029" t="s">
        <v>4062</v>
      </c>
      <c r="AA3029" t="s">
        <v>3947</v>
      </c>
      <c r="AC3029" t="s">
        <v>4064</v>
      </c>
      <c r="AD3029" t="s">
        <v>4744</v>
      </c>
      <c r="AE3029" t="s">
        <v>4066</v>
      </c>
      <c r="AF3029" t="s">
        <v>736</v>
      </c>
      <c r="AG3029" t="s">
        <v>4064</v>
      </c>
      <c r="AH3029" t="s">
        <v>4067</v>
      </c>
      <c r="AJ3029" t="s">
        <v>237</v>
      </c>
      <c r="AK3029">
        <v>38.021000000000001</v>
      </c>
      <c r="AL3029">
        <v>-121.80500030517599</v>
      </c>
      <c r="AM3029" t="s">
        <v>732</v>
      </c>
      <c r="AN3029" t="s">
        <v>239</v>
      </c>
      <c r="AO3029" t="s">
        <v>240</v>
      </c>
      <c r="AP3029" t="s">
        <v>4068</v>
      </c>
      <c r="AQ3029" t="s">
        <v>242</v>
      </c>
      <c r="AR3029" t="s">
        <v>732</v>
      </c>
      <c r="AS3029" t="s">
        <v>239</v>
      </c>
      <c r="AT3029" t="s">
        <v>239</v>
      </c>
      <c r="AU3029">
        <v>1</v>
      </c>
      <c r="AW3029" t="s">
        <v>4069</v>
      </c>
      <c r="AX3029" t="s">
        <v>732</v>
      </c>
      <c r="AY3029" t="s">
        <v>109</v>
      </c>
      <c r="BP3029" t="s">
        <v>4111</v>
      </c>
      <c r="BQ3029">
        <v>13</v>
      </c>
      <c r="BR3029" t="s">
        <v>357</v>
      </c>
      <c r="BS3029">
        <v>5</v>
      </c>
      <c r="BZ3029" t="s">
        <v>607</v>
      </c>
      <c r="CA3029" t="s">
        <v>4745</v>
      </c>
    </row>
    <row r="3030" spans="1:79" hidden="1" x14ac:dyDescent="0.25">
      <c r="A3030" t="s">
        <v>4056</v>
      </c>
      <c r="B3030" t="s">
        <v>4057</v>
      </c>
      <c r="C3030" t="s">
        <v>4072</v>
      </c>
      <c r="D3030" t="s">
        <v>4370</v>
      </c>
      <c r="E3030" t="s">
        <v>4371</v>
      </c>
      <c r="F3030" s="1">
        <v>36717</v>
      </c>
      <c r="G3030" s="4">
        <v>0</v>
      </c>
      <c r="H3030" t="s">
        <v>3944</v>
      </c>
      <c r="I3030">
        <v>1</v>
      </c>
      <c r="J3030" t="s">
        <v>221</v>
      </c>
      <c r="K3030" t="s">
        <v>222</v>
      </c>
      <c r="L3030">
        <v>1</v>
      </c>
      <c r="M3030">
        <v>1</v>
      </c>
      <c r="N3030" t="s">
        <v>4746</v>
      </c>
      <c r="P3030" t="s">
        <v>224</v>
      </c>
      <c r="Q3030" t="s">
        <v>732</v>
      </c>
      <c r="R3030" t="s">
        <v>226</v>
      </c>
      <c r="S3030" t="s">
        <v>227</v>
      </c>
      <c r="T3030">
        <v>1.69</v>
      </c>
      <c r="V3030">
        <v>0.03</v>
      </c>
      <c r="W3030">
        <v>0.03</v>
      </c>
      <c r="X3030" t="s">
        <v>281</v>
      </c>
      <c r="Y3030" t="s">
        <v>243</v>
      </c>
      <c r="Z3030" t="s">
        <v>4062</v>
      </c>
      <c r="AA3030" t="s">
        <v>3947</v>
      </c>
      <c r="AC3030" t="s">
        <v>4064</v>
      </c>
      <c r="AD3030" t="e">
        <f>-Site:Standish Dam</f>
        <v>#NAME?</v>
      </c>
      <c r="AE3030" t="s">
        <v>4066</v>
      </c>
      <c r="AF3030" t="s">
        <v>736</v>
      </c>
      <c r="AG3030" t="s">
        <v>4064</v>
      </c>
      <c r="AH3030" t="s">
        <v>4067</v>
      </c>
      <c r="AJ3030" t="s">
        <v>237</v>
      </c>
      <c r="AK3030">
        <v>37.451672000000002</v>
      </c>
      <c r="AL3030">
        <v>-121.921501159668</v>
      </c>
      <c r="AM3030" t="s">
        <v>732</v>
      </c>
      <c r="AN3030" t="s">
        <v>239</v>
      </c>
      <c r="AO3030" t="s">
        <v>240</v>
      </c>
      <c r="AP3030" t="s">
        <v>4068</v>
      </c>
      <c r="AQ3030" t="s">
        <v>242</v>
      </c>
      <c r="AR3030" t="s">
        <v>732</v>
      </c>
      <c r="AS3030" t="s">
        <v>239</v>
      </c>
      <c r="AT3030" t="s">
        <v>239</v>
      </c>
      <c r="AU3030">
        <v>1</v>
      </c>
      <c r="AW3030" t="s">
        <v>4069</v>
      </c>
      <c r="AX3030" t="s">
        <v>732</v>
      </c>
      <c r="AY3030" t="s">
        <v>109</v>
      </c>
      <c r="BP3030" t="s">
        <v>4178</v>
      </c>
      <c r="BQ3030">
        <v>85</v>
      </c>
      <c r="BR3030" t="s">
        <v>607</v>
      </c>
      <c r="BS3030">
        <v>2</v>
      </c>
      <c r="BZ3030" t="s">
        <v>607</v>
      </c>
      <c r="CA3030" t="s">
        <v>4747</v>
      </c>
    </row>
    <row r="3031" spans="1:79" hidden="1" x14ac:dyDescent="0.25">
      <c r="A3031" t="s">
        <v>4056</v>
      </c>
      <c r="B3031" t="s">
        <v>4057</v>
      </c>
      <c r="C3031" t="s">
        <v>4072</v>
      </c>
      <c r="D3031" t="s">
        <v>4455</v>
      </c>
      <c r="E3031" t="s">
        <v>4456</v>
      </c>
      <c r="F3031" s="1">
        <v>36717</v>
      </c>
      <c r="G3031" s="4">
        <v>0</v>
      </c>
      <c r="H3031" t="s">
        <v>3944</v>
      </c>
      <c r="I3031">
        <v>1</v>
      </c>
      <c r="J3031" t="s">
        <v>221</v>
      </c>
      <c r="K3031" t="s">
        <v>222</v>
      </c>
      <c r="L3031">
        <v>1</v>
      </c>
      <c r="M3031">
        <v>1</v>
      </c>
      <c r="N3031" t="s">
        <v>4746</v>
      </c>
      <c r="P3031" t="s">
        <v>224</v>
      </c>
      <c r="Q3031" t="s">
        <v>732</v>
      </c>
      <c r="R3031" t="s">
        <v>226</v>
      </c>
      <c r="S3031" t="s">
        <v>227</v>
      </c>
      <c r="T3031">
        <v>7.67</v>
      </c>
      <c r="V3031">
        <v>0.03</v>
      </c>
      <c r="W3031">
        <v>0.03</v>
      </c>
      <c r="X3031" t="s">
        <v>281</v>
      </c>
      <c r="Y3031" t="s">
        <v>243</v>
      </c>
      <c r="Z3031" t="s">
        <v>4062</v>
      </c>
      <c r="AA3031" t="s">
        <v>3947</v>
      </c>
      <c r="AC3031" t="s">
        <v>4064</v>
      </c>
      <c r="AD3031" t="e">
        <f>-Site:Guadalupe River</f>
        <v>#NAME?</v>
      </c>
      <c r="AE3031" t="s">
        <v>4066</v>
      </c>
      <c r="AF3031" t="s">
        <v>736</v>
      </c>
      <c r="AG3031" t="s">
        <v>4064</v>
      </c>
      <c r="AH3031" t="s">
        <v>4067</v>
      </c>
      <c r="AJ3031" t="s">
        <v>237</v>
      </c>
      <c r="AK3031">
        <v>37.425998999999997</v>
      </c>
      <c r="AL3031">
        <v>-121.98000335693401</v>
      </c>
      <c r="AM3031" t="s">
        <v>732</v>
      </c>
      <c r="AN3031" t="s">
        <v>239</v>
      </c>
      <c r="AO3031" t="s">
        <v>240</v>
      </c>
      <c r="AP3031" t="s">
        <v>4068</v>
      </c>
      <c r="AQ3031" t="s">
        <v>242</v>
      </c>
      <c r="AR3031" t="s">
        <v>732</v>
      </c>
      <c r="AS3031" t="s">
        <v>239</v>
      </c>
      <c r="AT3031" t="s">
        <v>239</v>
      </c>
      <c r="AU3031">
        <v>1</v>
      </c>
      <c r="AW3031" t="s">
        <v>4069</v>
      </c>
      <c r="AX3031" t="s">
        <v>732</v>
      </c>
      <c r="AY3031" t="s">
        <v>109</v>
      </c>
      <c r="BP3031" t="s">
        <v>4178</v>
      </c>
      <c r="BQ3031">
        <v>85</v>
      </c>
      <c r="BR3031" t="s">
        <v>607</v>
      </c>
      <c r="BS3031">
        <v>2</v>
      </c>
      <c r="BZ3031" t="s">
        <v>607</v>
      </c>
      <c r="CA3031" t="s">
        <v>4748</v>
      </c>
    </row>
    <row r="3032" spans="1:79" hidden="1" x14ac:dyDescent="0.25">
      <c r="A3032" t="s">
        <v>4056</v>
      </c>
      <c r="B3032" t="s">
        <v>4057</v>
      </c>
      <c r="C3032" t="s">
        <v>4072</v>
      </c>
      <c r="D3032" t="s">
        <v>4081</v>
      </c>
      <c r="E3032" t="s">
        <v>4082</v>
      </c>
      <c r="F3032" s="1">
        <v>36718</v>
      </c>
      <c r="G3032" s="4">
        <v>0</v>
      </c>
      <c r="H3032" t="s">
        <v>3944</v>
      </c>
      <c r="I3032">
        <v>1</v>
      </c>
      <c r="J3032" t="s">
        <v>221</v>
      </c>
      <c r="K3032" t="s">
        <v>222</v>
      </c>
      <c r="L3032">
        <v>1</v>
      </c>
      <c r="M3032">
        <v>1</v>
      </c>
      <c r="N3032" t="s">
        <v>4746</v>
      </c>
      <c r="P3032" t="s">
        <v>224</v>
      </c>
      <c r="Q3032" t="s">
        <v>732</v>
      </c>
      <c r="R3032" t="s">
        <v>226</v>
      </c>
      <c r="S3032" t="s">
        <v>227</v>
      </c>
      <c r="T3032">
        <v>0.29899999999999999</v>
      </c>
      <c r="V3032">
        <v>0.03</v>
      </c>
      <c r="W3032">
        <v>0.03</v>
      </c>
      <c r="X3032" t="s">
        <v>281</v>
      </c>
      <c r="Y3032" t="s">
        <v>243</v>
      </c>
      <c r="Z3032" t="s">
        <v>4062</v>
      </c>
      <c r="AA3032" t="s">
        <v>3947</v>
      </c>
      <c r="AC3032" t="s">
        <v>4064</v>
      </c>
      <c r="AD3032" t="e">
        <f>-Site:Dumbarton Bridge</f>
        <v>#NAME?</v>
      </c>
      <c r="AE3032" t="s">
        <v>4066</v>
      </c>
      <c r="AF3032" t="s">
        <v>736</v>
      </c>
      <c r="AG3032" t="s">
        <v>4064</v>
      </c>
      <c r="AH3032" t="s">
        <v>4067</v>
      </c>
      <c r="AJ3032" t="s">
        <v>237</v>
      </c>
      <c r="AK3032">
        <v>37.514000000000003</v>
      </c>
      <c r="AL3032">
        <v>-122.13500213623</v>
      </c>
      <c r="AM3032" t="s">
        <v>732</v>
      </c>
      <c r="AN3032" t="s">
        <v>239</v>
      </c>
      <c r="AO3032" t="s">
        <v>240</v>
      </c>
      <c r="AP3032" t="s">
        <v>4068</v>
      </c>
      <c r="AQ3032" t="s">
        <v>242</v>
      </c>
      <c r="AR3032" t="s">
        <v>732</v>
      </c>
      <c r="AS3032" t="s">
        <v>239</v>
      </c>
      <c r="AT3032" t="s">
        <v>239</v>
      </c>
      <c r="AU3032">
        <v>1</v>
      </c>
      <c r="AW3032" t="s">
        <v>4069</v>
      </c>
      <c r="AX3032" t="s">
        <v>732</v>
      </c>
      <c r="AY3032" t="s">
        <v>109</v>
      </c>
      <c r="BP3032" t="s">
        <v>4084</v>
      </c>
      <c r="BQ3032">
        <v>81</v>
      </c>
      <c r="BR3032" t="s">
        <v>607</v>
      </c>
      <c r="BS3032">
        <v>2</v>
      </c>
      <c r="BZ3032" t="s">
        <v>607</v>
      </c>
      <c r="CA3032" t="s">
        <v>4749</v>
      </c>
    </row>
    <row r="3033" spans="1:79" hidden="1" x14ac:dyDescent="0.25">
      <c r="A3033" t="s">
        <v>4056</v>
      </c>
      <c r="B3033" t="s">
        <v>4057</v>
      </c>
      <c r="C3033" t="s">
        <v>4072</v>
      </c>
      <c r="D3033" t="s">
        <v>4090</v>
      </c>
      <c r="E3033" t="s">
        <v>4091</v>
      </c>
      <c r="F3033" s="1">
        <v>36718</v>
      </c>
      <c r="G3033" s="4">
        <v>0</v>
      </c>
      <c r="H3033" t="s">
        <v>3944</v>
      </c>
      <c r="I3033">
        <v>1</v>
      </c>
      <c r="J3033" t="s">
        <v>221</v>
      </c>
      <c r="K3033" t="s">
        <v>222</v>
      </c>
      <c r="L3033">
        <v>1</v>
      </c>
      <c r="M3033">
        <v>1</v>
      </c>
      <c r="N3033" t="s">
        <v>4746</v>
      </c>
      <c r="P3033" t="s">
        <v>224</v>
      </c>
      <c r="Q3033" t="s">
        <v>732</v>
      </c>
      <c r="R3033" t="s">
        <v>226</v>
      </c>
      <c r="S3033" t="s">
        <v>227</v>
      </c>
      <c r="T3033">
        <v>0.114</v>
      </c>
      <c r="V3033">
        <v>0.03</v>
      </c>
      <c r="W3033">
        <v>0.03</v>
      </c>
      <c r="X3033" t="s">
        <v>281</v>
      </c>
      <c r="Y3033" t="s">
        <v>243</v>
      </c>
      <c r="Z3033" t="s">
        <v>4062</v>
      </c>
      <c r="AA3033" t="s">
        <v>3947</v>
      </c>
      <c r="AC3033" t="s">
        <v>4064</v>
      </c>
      <c r="AD3033" t="e">
        <f>-Site:Oyster Point</f>
        <v>#NAME?</v>
      </c>
      <c r="AE3033" t="s">
        <v>4066</v>
      </c>
      <c r="AF3033" t="s">
        <v>736</v>
      </c>
      <c r="AG3033" t="s">
        <v>4064</v>
      </c>
      <c r="AH3033" t="s">
        <v>4067</v>
      </c>
      <c r="AJ3033" t="s">
        <v>237</v>
      </c>
      <c r="AK3033">
        <v>37.668998999999999</v>
      </c>
      <c r="AL3033">
        <v>-122.32900238037099</v>
      </c>
      <c r="AM3033" t="s">
        <v>732</v>
      </c>
      <c r="AN3033" t="s">
        <v>239</v>
      </c>
      <c r="AO3033" t="s">
        <v>240</v>
      </c>
      <c r="AP3033" t="s">
        <v>4068</v>
      </c>
      <c r="AQ3033" t="s">
        <v>242</v>
      </c>
      <c r="AR3033" t="s">
        <v>732</v>
      </c>
      <c r="AS3033" t="s">
        <v>239</v>
      </c>
      <c r="AT3033" t="s">
        <v>239</v>
      </c>
      <c r="AU3033">
        <v>1</v>
      </c>
      <c r="AW3033" t="s">
        <v>4069</v>
      </c>
      <c r="AX3033" t="s">
        <v>732</v>
      </c>
      <c r="AY3033" t="s">
        <v>109</v>
      </c>
      <c r="BP3033" t="s">
        <v>4084</v>
      </c>
      <c r="BQ3033">
        <v>81</v>
      </c>
      <c r="BR3033" t="s">
        <v>607</v>
      </c>
      <c r="BS3033">
        <v>2</v>
      </c>
      <c r="BZ3033" t="s">
        <v>607</v>
      </c>
      <c r="CA3033" t="s">
        <v>4750</v>
      </c>
    </row>
    <row r="3034" spans="1:79" hidden="1" x14ac:dyDescent="0.25">
      <c r="A3034" t="s">
        <v>4056</v>
      </c>
      <c r="B3034" t="s">
        <v>4057</v>
      </c>
      <c r="C3034" t="s">
        <v>4072</v>
      </c>
      <c r="D3034" t="s">
        <v>4096</v>
      </c>
      <c r="E3034" t="s">
        <v>4097</v>
      </c>
      <c r="F3034" s="1">
        <v>36718</v>
      </c>
      <c r="G3034" s="4">
        <v>0</v>
      </c>
      <c r="H3034" t="s">
        <v>3944</v>
      </c>
      <c r="I3034">
        <v>1</v>
      </c>
      <c r="J3034" t="s">
        <v>221</v>
      </c>
      <c r="K3034" t="s">
        <v>222</v>
      </c>
      <c r="L3034">
        <v>1</v>
      </c>
      <c r="M3034">
        <v>1</v>
      </c>
      <c r="N3034" t="s">
        <v>4751</v>
      </c>
      <c r="P3034" t="s">
        <v>224</v>
      </c>
      <c r="Q3034" t="s">
        <v>732</v>
      </c>
      <c r="R3034" t="s">
        <v>226</v>
      </c>
      <c r="S3034" t="s">
        <v>227</v>
      </c>
      <c r="T3034">
        <v>0.41099999999999998</v>
      </c>
      <c r="V3034">
        <v>0.03</v>
      </c>
      <c r="W3034">
        <v>0.03</v>
      </c>
      <c r="X3034" t="s">
        <v>281</v>
      </c>
      <c r="Y3034" t="s">
        <v>243</v>
      </c>
      <c r="Z3034" t="s">
        <v>4062</v>
      </c>
      <c r="AA3034" t="s">
        <v>3947</v>
      </c>
      <c r="AC3034" t="s">
        <v>4064</v>
      </c>
      <c r="AD3034" t="e">
        <f>-Site:South Bay</f>
        <v>#NAME?</v>
      </c>
      <c r="AE3034" t="s">
        <v>4066</v>
      </c>
      <c r="AF3034" t="s">
        <v>736</v>
      </c>
      <c r="AG3034" t="s">
        <v>4064</v>
      </c>
      <c r="AH3034" t="s">
        <v>4067</v>
      </c>
      <c r="AJ3034" t="s">
        <v>237</v>
      </c>
      <c r="AK3034">
        <v>37.493000000000002</v>
      </c>
      <c r="AL3034">
        <v>-122.087997436523</v>
      </c>
      <c r="AM3034" t="s">
        <v>732</v>
      </c>
      <c r="AN3034" t="s">
        <v>239</v>
      </c>
      <c r="AO3034" t="s">
        <v>240</v>
      </c>
      <c r="AP3034" t="s">
        <v>4068</v>
      </c>
      <c r="AQ3034" t="s">
        <v>242</v>
      </c>
      <c r="AR3034" t="s">
        <v>732</v>
      </c>
      <c r="AS3034" t="s">
        <v>239</v>
      </c>
      <c r="AT3034" t="s">
        <v>239</v>
      </c>
      <c r="AU3034">
        <v>1</v>
      </c>
      <c r="AW3034" t="s">
        <v>4069</v>
      </c>
      <c r="AX3034" t="s">
        <v>732</v>
      </c>
      <c r="AY3034" t="s">
        <v>109</v>
      </c>
      <c r="BP3034" t="s">
        <v>4088</v>
      </c>
      <c r="BQ3034">
        <v>1</v>
      </c>
      <c r="BR3034" t="s">
        <v>607</v>
      </c>
      <c r="BS3034">
        <v>2</v>
      </c>
      <c r="BZ3034" t="s">
        <v>607</v>
      </c>
      <c r="CA3034" t="s">
        <v>4752</v>
      </c>
    </row>
    <row r="3035" spans="1:79" hidden="1" x14ac:dyDescent="0.25">
      <c r="A3035" t="s">
        <v>4056</v>
      </c>
      <c r="B3035" t="s">
        <v>4057</v>
      </c>
      <c r="C3035" t="s">
        <v>4072</v>
      </c>
      <c r="D3035" t="s">
        <v>4093</v>
      </c>
      <c r="E3035" t="s">
        <v>4094</v>
      </c>
      <c r="F3035" s="1">
        <v>36718</v>
      </c>
      <c r="G3035" s="4">
        <v>0</v>
      </c>
      <c r="H3035" t="s">
        <v>3944</v>
      </c>
      <c r="I3035">
        <v>1</v>
      </c>
      <c r="J3035" t="s">
        <v>221</v>
      </c>
      <c r="K3035" t="s">
        <v>222</v>
      </c>
      <c r="L3035">
        <v>1</v>
      </c>
      <c r="M3035">
        <v>1</v>
      </c>
      <c r="N3035" t="s">
        <v>4746</v>
      </c>
      <c r="P3035" t="s">
        <v>224</v>
      </c>
      <c r="Q3035" t="s">
        <v>732</v>
      </c>
      <c r="R3035" t="s">
        <v>226</v>
      </c>
      <c r="S3035" t="s">
        <v>227</v>
      </c>
      <c r="T3035">
        <v>0.17299999999999999</v>
      </c>
      <c r="V3035">
        <v>0.03</v>
      </c>
      <c r="W3035">
        <v>0.03</v>
      </c>
      <c r="X3035" t="s">
        <v>281</v>
      </c>
      <c r="Y3035" t="s">
        <v>243</v>
      </c>
      <c r="Z3035" t="s">
        <v>4062</v>
      </c>
      <c r="AA3035" t="s">
        <v>3947</v>
      </c>
      <c r="AC3035" t="s">
        <v>4064</v>
      </c>
      <c r="AD3035" t="e">
        <f>-Site:Redwood Creek</f>
        <v>#NAME?</v>
      </c>
      <c r="AE3035" t="s">
        <v>4066</v>
      </c>
      <c r="AF3035" t="s">
        <v>736</v>
      </c>
      <c r="AG3035" t="s">
        <v>4064</v>
      </c>
      <c r="AH3035" t="s">
        <v>4067</v>
      </c>
      <c r="AJ3035" t="s">
        <v>237</v>
      </c>
      <c r="AK3035">
        <v>37.558998000000003</v>
      </c>
      <c r="AL3035">
        <v>-122.20899963378901</v>
      </c>
      <c r="AM3035" t="s">
        <v>732</v>
      </c>
      <c r="AN3035" t="s">
        <v>239</v>
      </c>
      <c r="AO3035" t="s">
        <v>240</v>
      </c>
      <c r="AP3035" t="s">
        <v>4068</v>
      </c>
      <c r="AQ3035" t="s">
        <v>242</v>
      </c>
      <c r="AR3035" t="s">
        <v>732</v>
      </c>
      <c r="AS3035" t="s">
        <v>239</v>
      </c>
      <c r="AT3035" t="s">
        <v>239</v>
      </c>
      <c r="AU3035">
        <v>1</v>
      </c>
      <c r="AW3035" t="s">
        <v>4069</v>
      </c>
      <c r="AX3035" t="s">
        <v>732</v>
      </c>
      <c r="AY3035" t="s">
        <v>109</v>
      </c>
      <c r="BP3035" t="s">
        <v>4084</v>
      </c>
      <c r="BQ3035">
        <v>81</v>
      </c>
      <c r="BR3035" t="s">
        <v>607</v>
      </c>
      <c r="BS3035">
        <v>2</v>
      </c>
      <c r="BZ3035" t="s">
        <v>607</v>
      </c>
      <c r="CA3035" t="s">
        <v>4753</v>
      </c>
    </row>
    <row r="3036" spans="1:79" hidden="1" x14ac:dyDescent="0.25">
      <c r="A3036" t="s">
        <v>4056</v>
      </c>
      <c r="B3036" t="s">
        <v>4057</v>
      </c>
      <c r="C3036" t="s">
        <v>4072</v>
      </c>
      <c r="D3036" t="s">
        <v>4169</v>
      </c>
      <c r="E3036" t="s">
        <v>4170</v>
      </c>
      <c r="F3036" s="1">
        <v>36718</v>
      </c>
      <c r="G3036" s="4">
        <v>0</v>
      </c>
      <c r="H3036" t="s">
        <v>3944</v>
      </c>
      <c r="I3036">
        <v>1</v>
      </c>
      <c r="J3036" t="s">
        <v>221</v>
      </c>
      <c r="K3036" t="s">
        <v>222</v>
      </c>
      <c r="L3036">
        <v>1</v>
      </c>
      <c r="M3036">
        <v>1</v>
      </c>
      <c r="N3036" t="s">
        <v>4746</v>
      </c>
      <c r="P3036" t="s">
        <v>224</v>
      </c>
      <c r="Q3036" t="s">
        <v>732</v>
      </c>
      <c r="R3036" t="s">
        <v>226</v>
      </c>
      <c r="S3036" t="s">
        <v>227</v>
      </c>
      <c r="T3036">
        <v>5.1999999999999998E-2</v>
      </c>
      <c r="V3036">
        <v>0.03</v>
      </c>
      <c r="W3036">
        <v>0.03</v>
      </c>
      <c r="X3036" t="s">
        <v>905</v>
      </c>
      <c r="Y3036" t="s">
        <v>1226</v>
      </c>
      <c r="Z3036" t="s">
        <v>4062</v>
      </c>
      <c r="AA3036" t="s">
        <v>3947</v>
      </c>
      <c r="AC3036" t="s">
        <v>4064</v>
      </c>
      <c r="AD3036" t="s">
        <v>4754</v>
      </c>
      <c r="AE3036" t="s">
        <v>4066</v>
      </c>
      <c r="AF3036" t="s">
        <v>736</v>
      </c>
      <c r="AG3036" t="s">
        <v>4064</v>
      </c>
      <c r="AH3036" t="s">
        <v>4067</v>
      </c>
      <c r="AJ3036" t="s">
        <v>237</v>
      </c>
      <c r="AK3036">
        <v>37.615001999999997</v>
      </c>
      <c r="AL3036">
        <v>-122.28199768066401</v>
      </c>
      <c r="AM3036" t="s">
        <v>732</v>
      </c>
      <c r="AN3036" t="s">
        <v>239</v>
      </c>
      <c r="AO3036" t="s">
        <v>240</v>
      </c>
      <c r="AP3036" t="s">
        <v>4068</v>
      </c>
      <c r="AQ3036" t="s">
        <v>242</v>
      </c>
      <c r="AR3036" t="s">
        <v>732</v>
      </c>
      <c r="AS3036" t="s">
        <v>239</v>
      </c>
      <c r="AT3036" t="s">
        <v>239</v>
      </c>
      <c r="AU3036">
        <v>1</v>
      </c>
      <c r="AW3036" t="s">
        <v>4069</v>
      </c>
      <c r="AX3036" t="s">
        <v>732</v>
      </c>
      <c r="AY3036" t="s">
        <v>109</v>
      </c>
      <c r="BP3036" t="s">
        <v>4084</v>
      </c>
      <c r="BQ3036">
        <v>81</v>
      </c>
      <c r="BR3036" t="s">
        <v>607</v>
      </c>
      <c r="BS3036">
        <v>2</v>
      </c>
      <c r="BZ3036" t="s">
        <v>607</v>
      </c>
      <c r="CA3036" t="s">
        <v>4755</v>
      </c>
    </row>
    <row r="3037" spans="1:79" hidden="1" x14ac:dyDescent="0.25">
      <c r="A3037" t="s">
        <v>4056</v>
      </c>
      <c r="B3037" t="s">
        <v>4057</v>
      </c>
      <c r="C3037" t="s">
        <v>4072</v>
      </c>
      <c r="D3037" t="s">
        <v>4173</v>
      </c>
      <c r="E3037" t="s">
        <v>4174</v>
      </c>
      <c r="F3037" s="1">
        <v>36719</v>
      </c>
      <c r="G3037" s="4">
        <v>0</v>
      </c>
      <c r="H3037" t="s">
        <v>3944</v>
      </c>
      <c r="I3037">
        <v>1</v>
      </c>
      <c r="J3037" t="s">
        <v>221</v>
      </c>
      <c r="K3037" t="s">
        <v>222</v>
      </c>
      <c r="L3037">
        <v>1</v>
      </c>
      <c r="M3037">
        <v>1</v>
      </c>
      <c r="N3037" t="s">
        <v>4751</v>
      </c>
      <c r="P3037" t="s">
        <v>224</v>
      </c>
      <c r="Q3037" t="s">
        <v>732</v>
      </c>
      <c r="R3037" t="s">
        <v>226</v>
      </c>
      <c r="S3037" t="s">
        <v>227</v>
      </c>
      <c r="T3037">
        <v>0.372</v>
      </c>
      <c r="V3037">
        <v>0.03</v>
      </c>
      <c r="W3037">
        <v>0.03</v>
      </c>
      <c r="X3037" t="s">
        <v>281</v>
      </c>
      <c r="Y3037" t="s">
        <v>243</v>
      </c>
      <c r="Z3037" t="s">
        <v>4062</v>
      </c>
      <c r="AA3037" t="s">
        <v>3947</v>
      </c>
      <c r="AC3037" t="s">
        <v>4064</v>
      </c>
      <c r="AD3037" t="e">
        <f>-Site:Coyote Creek</f>
        <v>#NAME?</v>
      </c>
      <c r="AE3037" t="s">
        <v>4066</v>
      </c>
      <c r="AF3037" t="s">
        <v>736</v>
      </c>
      <c r="AG3037" t="s">
        <v>4064</v>
      </c>
      <c r="AH3037" t="s">
        <v>4067</v>
      </c>
      <c r="AJ3037" t="s">
        <v>237</v>
      </c>
      <c r="AK3037">
        <v>37.469002000000003</v>
      </c>
      <c r="AL3037">
        <v>-122.06300354003901</v>
      </c>
      <c r="AM3037" t="s">
        <v>732</v>
      </c>
      <c r="AN3037" t="s">
        <v>239</v>
      </c>
      <c r="AO3037" t="s">
        <v>240</v>
      </c>
      <c r="AP3037" t="s">
        <v>4068</v>
      </c>
      <c r="AQ3037" t="s">
        <v>242</v>
      </c>
      <c r="AR3037" t="s">
        <v>732</v>
      </c>
      <c r="AS3037" t="s">
        <v>239</v>
      </c>
      <c r="AT3037" t="s">
        <v>239</v>
      </c>
      <c r="AU3037">
        <v>1</v>
      </c>
      <c r="AW3037" t="s">
        <v>4069</v>
      </c>
      <c r="AX3037" t="s">
        <v>732</v>
      </c>
      <c r="AY3037" t="s">
        <v>109</v>
      </c>
      <c r="BP3037" t="s">
        <v>4088</v>
      </c>
      <c r="BQ3037">
        <v>1</v>
      </c>
      <c r="BR3037" t="s">
        <v>607</v>
      </c>
      <c r="BS3037">
        <v>2</v>
      </c>
      <c r="BZ3037" t="s">
        <v>607</v>
      </c>
      <c r="CA3037" t="s">
        <v>4756</v>
      </c>
    </row>
    <row r="3038" spans="1:79" hidden="1" x14ac:dyDescent="0.25">
      <c r="A3038" t="s">
        <v>4056</v>
      </c>
      <c r="B3038" t="s">
        <v>4057</v>
      </c>
      <c r="C3038" t="s">
        <v>4072</v>
      </c>
      <c r="D3038" t="s">
        <v>4180</v>
      </c>
      <c r="E3038" t="s">
        <v>4181</v>
      </c>
      <c r="F3038" s="1">
        <v>36719</v>
      </c>
      <c r="G3038" s="4">
        <v>0</v>
      </c>
      <c r="H3038" t="s">
        <v>3944</v>
      </c>
      <c r="I3038">
        <v>1</v>
      </c>
      <c r="J3038" t="s">
        <v>221</v>
      </c>
      <c r="K3038" t="s">
        <v>222</v>
      </c>
      <c r="L3038">
        <v>1</v>
      </c>
      <c r="M3038">
        <v>1</v>
      </c>
      <c r="N3038" t="s">
        <v>4751</v>
      </c>
      <c r="P3038" t="s">
        <v>224</v>
      </c>
      <c r="Q3038" t="s">
        <v>732</v>
      </c>
      <c r="R3038" t="s">
        <v>226</v>
      </c>
      <c r="S3038" t="s">
        <v>227</v>
      </c>
      <c r="T3038">
        <v>1.1399999999999999</v>
      </c>
      <c r="V3038">
        <v>0.03</v>
      </c>
      <c r="W3038">
        <v>0.03</v>
      </c>
      <c r="X3038" t="s">
        <v>281</v>
      </c>
      <c r="Y3038" t="s">
        <v>243</v>
      </c>
      <c r="Z3038" t="s">
        <v>4062</v>
      </c>
      <c r="AA3038" t="s">
        <v>3947</v>
      </c>
      <c r="AC3038" t="s">
        <v>4064</v>
      </c>
      <c r="AD3038" t="e">
        <f>-Site:Sunnyvale</f>
        <v>#NAME?</v>
      </c>
      <c r="AE3038" t="s">
        <v>4066</v>
      </c>
      <c r="AF3038" t="s">
        <v>736</v>
      </c>
      <c r="AG3038" t="s">
        <v>4064</v>
      </c>
      <c r="AH3038" t="s">
        <v>4067</v>
      </c>
      <c r="AJ3038" t="s">
        <v>237</v>
      </c>
      <c r="AK3038">
        <v>37.434249999999999</v>
      </c>
      <c r="AL3038">
        <v>-122.01010131835901</v>
      </c>
      <c r="AM3038" t="s">
        <v>732</v>
      </c>
      <c r="AN3038" t="s">
        <v>239</v>
      </c>
      <c r="AO3038" t="s">
        <v>240</v>
      </c>
      <c r="AP3038" t="s">
        <v>4068</v>
      </c>
      <c r="AQ3038" t="s">
        <v>242</v>
      </c>
      <c r="AR3038" t="s">
        <v>732</v>
      </c>
      <c r="AS3038" t="s">
        <v>239</v>
      </c>
      <c r="AT3038" t="s">
        <v>239</v>
      </c>
      <c r="AU3038">
        <v>1</v>
      </c>
      <c r="AW3038" t="s">
        <v>4069</v>
      </c>
      <c r="AX3038" t="s">
        <v>732</v>
      </c>
      <c r="AY3038" t="s">
        <v>109</v>
      </c>
      <c r="BP3038" t="s">
        <v>4178</v>
      </c>
      <c r="BQ3038">
        <v>85</v>
      </c>
      <c r="BR3038" t="s">
        <v>607</v>
      </c>
      <c r="BS3038">
        <v>2</v>
      </c>
      <c r="BZ3038" t="s">
        <v>607</v>
      </c>
      <c r="CA3038" t="s">
        <v>4757</v>
      </c>
    </row>
    <row r="3039" spans="1:79" hidden="1" x14ac:dyDescent="0.25">
      <c r="A3039" t="s">
        <v>4056</v>
      </c>
      <c r="B3039" t="s">
        <v>4057</v>
      </c>
      <c r="C3039" t="s">
        <v>4072</v>
      </c>
      <c r="D3039" t="s">
        <v>4176</v>
      </c>
      <c r="E3039" t="s">
        <v>4177</v>
      </c>
      <c r="F3039" s="1">
        <v>36719</v>
      </c>
      <c r="G3039" s="4">
        <v>0</v>
      </c>
      <c r="H3039" t="s">
        <v>3944</v>
      </c>
      <c r="I3039">
        <v>1</v>
      </c>
      <c r="J3039" t="s">
        <v>221</v>
      </c>
      <c r="K3039" t="s">
        <v>222</v>
      </c>
      <c r="L3039">
        <v>1</v>
      </c>
      <c r="M3039">
        <v>1</v>
      </c>
      <c r="N3039" t="s">
        <v>4751</v>
      </c>
      <c r="P3039" t="s">
        <v>224</v>
      </c>
      <c r="Q3039" t="s">
        <v>732</v>
      </c>
      <c r="R3039" t="s">
        <v>226</v>
      </c>
      <c r="S3039" t="s">
        <v>227</v>
      </c>
      <c r="T3039">
        <v>1.0900000000000001</v>
      </c>
      <c r="V3039">
        <v>0.03</v>
      </c>
      <c r="W3039">
        <v>0.03</v>
      </c>
      <c r="X3039" t="s">
        <v>281</v>
      </c>
      <c r="Y3039" t="s">
        <v>243</v>
      </c>
      <c r="Z3039" t="s">
        <v>4062</v>
      </c>
      <c r="AA3039" t="s">
        <v>3947</v>
      </c>
      <c r="AC3039" t="s">
        <v>4064</v>
      </c>
      <c r="AD3039" t="e">
        <f>-Site:(San) Jose</f>
        <v>#NAME?</v>
      </c>
      <c r="AE3039" t="s">
        <v>4066</v>
      </c>
      <c r="AF3039" t="s">
        <v>736</v>
      </c>
      <c r="AG3039" t="s">
        <v>4064</v>
      </c>
      <c r="AH3039" t="s">
        <v>4067</v>
      </c>
      <c r="AJ3039" t="s">
        <v>237</v>
      </c>
      <c r="AK3039">
        <v>37.460231999999998</v>
      </c>
      <c r="AL3039">
        <v>-121.97560119628901</v>
      </c>
      <c r="AM3039" t="s">
        <v>732</v>
      </c>
      <c r="AN3039" t="s">
        <v>239</v>
      </c>
      <c r="AO3039" t="s">
        <v>240</v>
      </c>
      <c r="AP3039" t="s">
        <v>4068</v>
      </c>
      <c r="AQ3039" t="s">
        <v>242</v>
      </c>
      <c r="AR3039" t="s">
        <v>732</v>
      </c>
      <c r="AS3039" t="s">
        <v>239</v>
      </c>
      <c r="AT3039" t="s">
        <v>239</v>
      </c>
      <c r="AU3039">
        <v>1</v>
      </c>
      <c r="AW3039" t="s">
        <v>4069</v>
      </c>
      <c r="AX3039" t="s">
        <v>732</v>
      </c>
      <c r="AY3039" t="s">
        <v>109</v>
      </c>
      <c r="BP3039" t="s">
        <v>4178</v>
      </c>
      <c r="BQ3039">
        <v>85</v>
      </c>
      <c r="BR3039" t="s">
        <v>607</v>
      </c>
      <c r="BS3039">
        <v>2</v>
      </c>
      <c r="BZ3039" t="s">
        <v>607</v>
      </c>
      <c r="CA3039" t="s">
        <v>4758</v>
      </c>
    </row>
    <row r="3040" spans="1:79" hidden="1" x14ac:dyDescent="0.25">
      <c r="A3040" t="s">
        <v>4056</v>
      </c>
      <c r="B3040" t="s">
        <v>4057</v>
      </c>
      <c r="C3040" t="s">
        <v>4072</v>
      </c>
      <c r="D3040" t="s">
        <v>4192</v>
      </c>
      <c r="E3040" t="s">
        <v>4193</v>
      </c>
      <c r="F3040" s="1">
        <v>36720</v>
      </c>
      <c r="G3040" s="4">
        <v>0</v>
      </c>
      <c r="H3040" t="s">
        <v>3944</v>
      </c>
      <c r="I3040">
        <v>1</v>
      </c>
      <c r="J3040" t="s">
        <v>221</v>
      </c>
      <c r="K3040" t="s">
        <v>222</v>
      </c>
      <c r="L3040">
        <v>1</v>
      </c>
      <c r="M3040">
        <v>1</v>
      </c>
      <c r="N3040" t="s">
        <v>4759</v>
      </c>
      <c r="P3040" t="s">
        <v>224</v>
      </c>
      <c r="Q3040" t="s">
        <v>732</v>
      </c>
      <c r="R3040" t="s">
        <v>226</v>
      </c>
      <c r="S3040" t="s">
        <v>227</v>
      </c>
      <c r="T3040">
        <v>0.03</v>
      </c>
      <c r="V3040">
        <v>0.03</v>
      </c>
      <c r="W3040">
        <v>0.03</v>
      </c>
      <c r="X3040" t="s">
        <v>228</v>
      </c>
      <c r="Y3040" t="s">
        <v>243</v>
      </c>
      <c r="Z3040" t="s">
        <v>4062</v>
      </c>
      <c r="AA3040" t="s">
        <v>3947</v>
      </c>
      <c r="AC3040" t="s">
        <v>4064</v>
      </c>
      <c r="AD3040" t="e">
        <f>-Site:(Red) Rock</f>
        <v>#NAME?</v>
      </c>
      <c r="AE3040" t="s">
        <v>4066</v>
      </c>
      <c r="AF3040" t="s">
        <v>736</v>
      </c>
      <c r="AG3040" t="s">
        <v>4064</v>
      </c>
      <c r="AH3040" t="s">
        <v>4067</v>
      </c>
      <c r="AJ3040" t="s">
        <v>237</v>
      </c>
      <c r="AK3040">
        <v>37.917999000000002</v>
      </c>
      <c r="AL3040">
        <v>-122.435997009277</v>
      </c>
      <c r="AM3040" t="s">
        <v>732</v>
      </c>
      <c r="AN3040" t="s">
        <v>239</v>
      </c>
      <c r="AO3040" t="s">
        <v>240</v>
      </c>
      <c r="AP3040" t="s">
        <v>4068</v>
      </c>
      <c r="AQ3040" t="s">
        <v>242</v>
      </c>
      <c r="AR3040" t="s">
        <v>732</v>
      </c>
      <c r="AS3040" t="s">
        <v>239</v>
      </c>
      <c r="AT3040" t="s">
        <v>239</v>
      </c>
      <c r="AU3040">
        <v>1</v>
      </c>
      <c r="AW3040" t="s">
        <v>4069</v>
      </c>
      <c r="AX3040" t="s">
        <v>732</v>
      </c>
      <c r="AY3040" t="s">
        <v>109</v>
      </c>
      <c r="BP3040" t="s">
        <v>4070</v>
      </c>
      <c r="BQ3040">
        <v>41</v>
      </c>
      <c r="BR3040" t="s">
        <v>607</v>
      </c>
      <c r="BS3040">
        <v>2</v>
      </c>
      <c r="BZ3040" t="s">
        <v>607</v>
      </c>
      <c r="CA3040" t="s">
        <v>4760</v>
      </c>
    </row>
    <row r="3041" spans="1:79" hidden="1" x14ac:dyDescent="0.25">
      <c r="A3041" t="s">
        <v>4056</v>
      </c>
      <c r="B3041" t="s">
        <v>4057</v>
      </c>
      <c r="C3041" t="s">
        <v>4072</v>
      </c>
      <c r="D3041" t="s">
        <v>4086</v>
      </c>
      <c r="E3041" t="s">
        <v>4087</v>
      </c>
      <c r="F3041" s="1">
        <v>36720</v>
      </c>
      <c r="G3041" s="4">
        <v>0</v>
      </c>
      <c r="H3041" t="s">
        <v>3944</v>
      </c>
      <c r="I3041">
        <v>1</v>
      </c>
      <c r="J3041" t="s">
        <v>221</v>
      </c>
      <c r="K3041" t="s">
        <v>222</v>
      </c>
      <c r="L3041">
        <v>1</v>
      </c>
      <c r="M3041">
        <v>1</v>
      </c>
      <c r="N3041" t="s">
        <v>4759</v>
      </c>
      <c r="P3041" t="s">
        <v>224</v>
      </c>
      <c r="Q3041" t="s">
        <v>732</v>
      </c>
      <c r="R3041" t="s">
        <v>226</v>
      </c>
      <c r="S3041" t="s">
        <v>227</v>
      </c>
      <c r="T3041">
        <v>0.09</v>
      </c>
      <c r="V3041">
        <v>0.03</v>
      </c>
      <c r="W3041">
        <v>0.03</v>
      </c>
      <c r="X3041" t="s">
        <v>905</v>
      </c>
      <c r="Y3041" t="s">
        <v>1226</v>
      </c>
      <c r="Z3041" t="s">
        <v>4062</v>
      </c>
      <c r="AA3041" t="s">
        <v>3947</v>
      </c>
      <c r="AC3041" t="s">
        <v>4064</v>
      </c>
      <c r="AD3041" t="s">
        <v>4761</v>
      </c>
      <c r="AE3041" t="s">
        <v>4066</v>
      </c>
      <c r="AF3041" t="s">
        <v>736</v>
      </c>
      <c r="AG3041" t="s">
        <v>4064</v>
      </c>
      <c r="AH3041" t="s">
        <v>4067</v>
      </c>
      <c r="AJ3041" t="s">
        <v>237</v>
      </c>
      <c r="AK3041">
        <v>37.887000999999998</v>
      </c>
      <c r="AL3041">
        <v>-122.34300231933599</v>
      </c>
      <c r="AM3041" t="s">
        <v>732</v>
      </c>
      <c r="AN3041" t="s">
        <v>239</v>
      </c>
      <c r="AO3041" t="s">
        <v>240</v>
      </c>
      <c r="AP3041" t="s">
        <v>4068</v>
      </c>
      <c r="AQ3041" t="s">
        <v>242</v>
      </c>
      <c r="AR3041" t="s">
        <v>732</v>
      </c>
      <c r="AS3041" t="s">
        <v>239</v>
      </c>
      <c r="AT3041" t="s">
        <v>239</v>
      </c>
      <c r="AU3041">
        <v>1</v>
      </c>
      <c r="AW3041" t="s">
        <v>4069</v>
      </c>
      <c r="AX3041" t="s">
        <v>732</v>
      </c>
      <c r="AY3041" t="s">
        <v>109</v>
      </c>
      <c r="BP3041" t="s">
        <v>4088</v>
      </c>
      <c r="BQ3041">
        <v>1</v>
      </c>
      <c r="BR3041" t="s">
        <v>607</v>
      </c>
      <c r="BS3041">
        <v>2</v>
      </c>
      <c r="BZ3041" t="s">
        <v>607</v>
      </c>
      <c r="CA3041" t="s">
        <v>4762</v>
      </c>
    </row>
    <row r="3042" spans="1:79" hidden="1" x14ac:dyDescent="0.25">
      <c r="A3042" t="s">
        <v>4056</v>
      </c>
      <c r="B3042" t="s">
        <v>4057</v>
      </c>
      <c r="C3042" t="s">
        <v>4072</v>
      </c>
      <c r="D3042" t="s">
        <v>4103</v>
      </c>
      <c r="E3042" t="s">
        <v>4104</v>
      </c>
      <c r="F3042" s="1">
        <v>36720</v>
      </c>
      <c r="G3042" s="4">
        <v>0</v>
      </c>
      <c r="H3042" t="s">
        <v>3944</v>
      </c>
      <c r="I3042">
        <v>1</v>
      </c>
      <c r="J3042" t="s">
        <v>221</v>
      </c>
      <c r="K3042" t="s">
        <v>222</v>
      </c>
      <c r="L3042">
        <v>1</v>
      </c>
      <c r="M3042">
        <v>1</v>
      </c>
      <c r="N3042" t="s">
        <v>4751</v>
      </c>
      <c r="P3042" t="s">
        <v>224</v>
      </c>
      <c r="Q3042" t="s">
        <v>732</v>
      </c>
      <c r="R3042" t="s">
        <v>226</v>
      </c>
      <c r="S3042" t="s">
        <v>227</v>
      </c>
      <c r="T3042">
        <v>0.03</v>
      </c>
      <c r="V3042">
        <v>0.03</v>
      </c>
      <c r="W3042">
        <v>0.03</v>
      </c>
      <c r="X3042" t="s">
        <v>228</v>
      </c>
      <c r="Y3042" t="s">
        <v>243</v>
      </c>
      <c r="Z3042" t="s">
        <v>4062</v>
      </c>
      <c r="AA3042" t="s">
        <v>3947</v>
      </c>
      <c r="AC3042" t="s">
        <v>4064</v>
      </c>
      <c r="AD3042" t="e">
        <f>-Site:Richardson Bay</f>
        <v>#NAME?</v>
      </c>
      <c r="AE3042" t="s">
        <v>4066</v>
      </c>
      <c r="AF3042" t="s">
        <v>736</v>
      </c>
      <c r="AG3042" t="s">
        <v>4064</v>
      </c>
      <c r="AH3042" t="s">
        <v>4067</v>
      </c>
      <c r="AJ3042" t="s">
        <v>237</v>
      </c>
      <c r="AK3042">
        <v>37.862000000000002</v>
      </c>
      <c r="AL3042">
        <v>-122.478996276855</v>
      </c>
      <c r="AM3042" t="s">
        <v>732</v>
      </c>
      <c r="AN3042" t="s">
        <v>239</v>
      </c>
      <c r="AO3042" t="s">
        <v>240</v>
      </c>
      <c r="AP3042" t="s">
        <v>4068</v>
      </c>
      <c r="AQ3042" t="s">
        <v>242</v>
      </c>
      <c r="AR3042" t="s">
        <v>732</v>
      </c>
      <c r="AS3042" t="s">
        <v>239</v>
      </c>
      <c r="AT3042" t="s">
        <v>239</v>
      </c>
      <c r="AU3042">
        <v>1</v>
      </c>
      <c r="AW3042" t="s">
        <v>4069</v>
      </c>
      <c r="AX3042" t="s">
        <v>732</v>
      </c>
      <c r="AY3042" t="s">
        <v>109</v>
      </c>
      <c r="BP3042" t="s">
        <v>4070</v>
      </c>
      <c r="BQ3042">
        <v>41</v>
      </c>
      <c r="BR3042" t="s">
        <v>607</v>
      </c>
      <c r="BS3042">
        <v>2</v>
      </c>
      <c r="BZ3042" t="s">
        <v>607</v>
      </c>
      <c r="CA3042" t="s">
        <v>4763</v>
      </c>
    </row>
    <row r="3043" spans="1:79" hidden="1" x14ac:dyDescent="0.25">
      <c r="A3043" t="s">
        <v>4056</v>
      </c>
      <c r="B3043" t="s">
        <v>4057</v>
      </c>
      <c r="C3043" t="s">
        <v>4072</v>
      </c>
      <c r="D3043" t="s">
        <v>4059</v>
      </c>
      <c r="E3043" t="s">
        <v>4060</v>
      </c>
      <c r="F3043" s="1">
        <v>36720</v>
      </c>
      <c r="G3043" s="4">
        <v>0</v>
      </c>
      <c r="H3043" t="s">
        <v>3944</v>
      </c>
      <c r="I3043">
        <v>1</v>
      </c>
      <c r="J3043" t="s">
        <v>221</v>
      </c>
      <c r="K3043" t="s">
        <v>222</v>
      </c>
      <c r="L3043">
        <v>1</v>
      </c>
      <c r="M3043">
        <v>1</v>
      </c>
      <c r="N3043" t="s">
        <v>4751</v>
      </c>
      <c r="P3043" t="s">
        <v>224</v>
      </c>
      <c r="Q3043" t="s">
        <v>732</v>
      </c>
      <c r="R3043" t="s">
        <v>226</v>
      </c>
      <c r="S3043" t="s">
        <v>227</v>
      </c>
      <c r="T3043">
        <v>0.03</v>
      </c>
      <c r="V3043">
        <v>0.03</v>
      </c>
      <c r="W3043">
        <v>0.03</v>
      </c>
      <c r="X3043" t="s">
        <v>228</v>
      </c>
      <c r="Y3043" t="s">
        <v>243</v>
      </c>
      <c r="Z3043" t="s">
        <v>4062</v>
      </c>
      <c r="AA3043" t="s">
        <v>3947</v>
      </c>
      <c r="AC3043" t="s">
        <v>4064</v>
      </c>
      <c r="AD3043" t="e">
        <f>-Site:Golden Gate</f>
        <v>#NAME?</v>
      </c>
      <c r="AE3043" t="s">
        <v>4066</v>
      </c>
      <c r="AF3043" t="s">
        <v>736</v>
      </c>
      <c r="AG3043" t="s">
        <v>4064</v>
      </c>
      <c r="AH3043" t="s">
        <v>4067</v>
      </c>
      <c r="AJ3043" t="s">
        <v>237</v>
      </c>
      <c r="AK3043">
        <v>37.863998000000002</v>
      </c>
      <c r="AL3043">
        <v>-122.673332214355</v>
      </c>
      <c r="AM3043" t="s">
        <v>732</v>
      </c>
      <c r="AN3043" t="s">
        <v>239</v>
      </c>
      <c r="AO3043" t="s">
        <v>240</v>
      </c>
      <c r="AP3043" t="s">
        <v>4068</v>
      </c>
      <c r="AQ3043" t="s">
        <v>242</v>
      </c>
      <c r="AR3043" t="s">
        <v>732</v>
      </c>
      <c r="AS3043" t="s">
        <v>239</v>
      </c>
      <c r="AT3043" t="s">
        <v>239</v>
      </c>
      <c r="AU3043">
        <v>1</v>
      </c>
      <c r="AW3043" t="s">
        <v>4069</v>
      </c>
      <c r="AX3043" t="s">
        <v>732</v>
      </c>
      <c r="AY3043" t="s">
        <v>109</v>
      </c>
      <c r="BP3043" t="s">
        <v>4070</v>
      </c>
      <c r="BQ3043">
        <v>41</v>
      </c>
      <c r="BR3043" t="s">
        <v>607</v>
      </c>
      <c r="BS3043">
        <v>2</v>
      </c>
      <c r="BZ3043" t="s">
        <v>607</v>
      </c>
      <c r="CA3043" t="s">
        <v>4764</v>
      </c>
    </row>
    <row r="3044" spans="1:79" hidden="1" x14ac:dyDescent="0.25">
      <c r="A3044" t="s">
        <v>4056</v>
      </c>
      <c r="B3044" t="s">
        <v>4057</v>
      </c>
      <c r="C3044" t="s">
        <v>4072</v>
      </c>
      <c r="D3044" t="s">
        <v>4188</v>
      </c>
      <c r="E3044" t="s">
        <v>4189</v>
      </c>
      <c r="F3044" s="1">
        <v>36721</v>
      </c>
      <c r="G3044" s="4">
        <v>0</v>
      </c>
      <c r="H3044" t="s">
        <v>3944</v>
      </c>
      <c r="I3044">
        <v>1</v>
      </c>
      <c r="J3044" t="s">
        <v>221</v>
      </c>
      <c r="K3044" t="s">
        <v>222</v>
      </c>
      <c r="L3044">
        <v>1</v>
      </c>
      <c r="M3044">
        <v>1</v>
      </c>
      <c r="N3044" t="s">
        <v>4751</v>
      </c>
      <c r="P3044" t="s">
        <v>224</v>
      </c>
      <c r="Q3044" t="s">
        <v>732</v>
      </c>
      <c r="R3044" t="s">
        <v>226</v>
      </c>
      <c r="S3044" t="s">
        <v>227</v>
      </c>
      <c r="T3044">
        <v>0.03</v>
      </c>
      <c r="V3044">
        <v>0.03</v>
      </c>
      <c r="W3044">
        <v>0.03</v>
      </c>
      <c r="X3044" t="s">
        <v>228</v>
      </c>
      <c r="Y3044" t="s">
        <v>243</v>
      </c>
      <c r="Z3044" t="s">
        <v>4062</v>
      </c>
      <c r="AA3044" t="s">
        <v>3947</v>
      </c>
      <c r="AC3044" t="s">
        <v>4064</v>
      </c>
      <c r="AD3044" t="e">
        <f>-Site:Alameda</f>
        <v>#NAME?</v>
      </c>
      <c r="AE3044" t="s">
        <v>4066</v>
      </c>
      <c r="AF3044" t="s">
        <v>736</v>
      </c>
      <c r="AG3044" t="s">
        <v>4064</v>
      </c>
      <c r="AH3044" t="s">
        <v>4067</v>
      </c>
      <c r="AJ3044" t="s">
        <v>237</v>
      </c>
      <c r="AK3044">
        <v>37.742001000000002</v>
      </c>
      <c r="AL3044">
        <v>-122.32199859619099</v>
      </c>
      <c r="AM3044" t="s">
        <v>732</v>
      </c>
      <c r="AN3044" t="s">
        <v>239</v>
      </c>
      <c r="AO3044" t="s">
        <v>240</v>
      </c>
      <c r="AP3044" t="s">
        <v>4068</v>
      </c>
      <c r="AQ3044" t="s">
        <v>242</v>
      </c>
      <c r="AR3044" t="s">
        <v>732</v>
      </c>
      <c r="AS3044" t="s">
        <v>239</v>
      </c>
      <c r="AT3044" t="s">
        <v>239</v>
      </c>
      <c r="AU3044">
        <v>1</v>
      </c>
      <c r="AW3044" t="s">
        <v>4069</v>
      </c>
      <c r="AX3044" t="s">
        <v>732</v>
      </c>
      <c r="AY3044" t="s">
        <v>109</v>
      </c>
      <c r="BP3044" t="s">
        <v>4190</v>
      </c>
      <c r="BQ3044">
        <v>75</v>
      </c>
      <c r="BR3044" t="s">
        <v>607</v>
      </c>
      <c r="BS3044">
        <v>2</v>
      </c>
      <c r="BZ3044" t="s">
        <v>607</v>
      </c>
      <c r="CA3044" t="s">
        <v>4765</v>
      </c>
    </row>
    <row r="3045" spans="1:79" hidden="1" x14ac:dyDescent="0.25">
      <c r="A3045" t="s">
        <v>4056</v>
      </c>
      <c r="B3045" t="s">
        <v>4057</v>
      </c>
      <c r="C3045" t="s">
        <v>4072</v>
      </c>
      <c r="D3045" t="s">
        <v>4100</v>
      </c>
      <c r="E3045" t="s">
        <v>4101</v>
      </c>
      <c r="F3045" s="1">
        <v>36721</v>
      </c>
      <c r="G3045" s="4">
        <v>0</v>
      </c>
      <c r="H3045" t="s">
        <v>3944</v>
      </c>
      <c r="I3045">
        <v>1</v>
      </c>
      <c r="J3045" t="s">
        <v>221</v>
      </c>
      <c r="K3045" t="s">
        <v>222</v>
      </c>
      <c r="L3045">
        <v>1</v>
      </c>
      <c r="M3045">
        <v>1</v>
      </c>
      <c r="N3045" t="s">
        <v>4751</v>
      </c>
      <c r="P3045" t="s">
        <v>224</v>
      </c>
      <c r="Q3045" t="s">
        <v>732</v>
      </c>
      <c r="R3045" t="s">
        <v>226</v>
      </c>
      <c r="S3045" t="s">
        <v>227</v>
      </c>
      <c r="T3045">
        <v>0.03</v>
      </c>
      <c r="V3045">
        <v>0.03</v>
      </c>
      <c r="W3045">
        <v>0.03</v>
      </c>
      <c r="X3045" t="s">
        <v>228</v>
      </c>
      <c r="Y3045" t="s">
        <v>243</v>
      </c>
      <c r="Z3045" t="s">
        <v>4062</v>
      </c>
      <c r="AA3045" t="s">
        <v>3947</v>
      </c>
      <c r="AC3045" t="s">
        <v>4064</v>
      </c>
      <c r="AD3045" t="e">
        <f>-Site:Yerba Buena Island</f>
        <v>#NAME?</v>
      </c>
      <c r="AE3045" t="s">
        <v>4066</v>
      </c>
      <c r="AF3045" t="s">
        <v>736</v>
      </c>
      <c r="AG3045" t="s">
        <v>4064</v>
      </c>
      <c r="AH3045" t="s">
        <v>4067</v>
      </c>
      <c r="AJ3045" t="s">
        <v>237</v>
      </c>
      <c r="AK3045">
        <v>37.821998999999998</v>
      </c>
      <c r="AL3045">
        <v>-122.34999847412099</v>
      </c>
      <c r="AM3045" t="s">
        <v>732</v>
      </c>
      <c r="AN3045" t="s">
        <v>239</v>
      </c>
      <c r="AO3045" t="s">
        <v>240</v>
      </c>
      <c r="AP3045" t="s">
        <v>4068</v>
      </c>
      <c r="AQ3045" t="s">
        <v>242</v>
      </c>
      <c r="AR3045" t="s">
        <v>732</v>
      </c>
      <c r="AS3045" t="s">
        <v>239</v>
      </c>
      <c r="AT3045" t="s">
        <v>239</v>
      </c>
      <c r="AU3045">
        <v>1</v>
      </c>
      <c r="AW3045" t="s">
        <v>4069</v>
      </c>
      <c r="AX3045" t="s">
        <v>732</v>
      </c>
      <c r="AY3045" t="s">
        <v>109</v>
      </c>
      <c r="BP3045" t="s">
        <v>4088</v>
      </c>
      <c r="BQ3045">
        <v>1</v>
      </c>
      <c r="BR3045" t="s">
        <v>607</v>
      </c>
      <c r="BS3045">
        <v>2</v>
      </c>
      <c r="BZ3045" t="s">
        <v>607</v>
      </c>
      <c r="CA3045" t="s">
        <v>4766</v>
      </c>
    </row>
    <row r="3046" spans="1:79" hidden="1" x14ac:dyDescent="0.25">
      <c r="A3046" t="s">
        <v>4056</v>
      </c>
      <c r="B3046" t="s">
        <v>4057</v>
      </c>
      <c r="C3046" t="s">
        <v>4072</v>
      </c>
      <c r="D3046" t="s">
        <v>4119</v>
      </c>
      <c r="E3046" t="s">
        <v>4120</v>
      </c>
      <c r="F3046" s="1">
        <v>36724</v>
      </c>
      <c r="G3046" s="4">
        <v>0</v>
      </c>
      <c r="H3046" t="s">
        <v>3944</v>
      </c>
      <c r="I3046">
        <v>1</v>
      </c>
      <c r="J3046" t="s">
        <v>221</v>
      </c>
      <c r="K3046" t="s">
        <v>222</v>
      </c>
      <c r="L3046">
        <v>1</v>
      </c>
      <c r="M3046">
        <v>1</v>
      </c>
      <c r="N3046" t="s">
        <v>4751</v>
      </c>
      <c r="P3046" t="s">
        <v>224</v>
      </c>
      <c r="Q3046" t="s">
        <v>732</v>
      </c>
      <c r="R3046" t="s">
        <v>226</v>
      </c>
      <c r="S3046" t="s">
        <v>227</v>
      </c>
      <c r="T3046">
        <v>0.14799999999999999</v>
      </c>
      <c r="V3046">
        <v>0.03</v>
      </c>
      <c r="W3046">
        <v>0.03</v>
      </c>
      <c r="X3046" t="s">
        <v>281</v>
      </c>
      <c r="Y3046" t="s">
        <v>243</v>
      </c>
      <c r="Z3046" t="s">
        <v>4062</v>
      </c>
      <c r="AA3046" t="s">
        <v>3947</v>
      </c>
      <c r="AC3046" t="s">
        <v>4064</v>
      </c>
      <c r="AD3046" t="e">
        <f>-Site:Davis Point</f>
        <v>#NAME?</v>
      </c>
      <c r="AE3046" t="s">
        <v>4066</v>
      </c>
      <c r="AF3046" t="s">
        <v>736</v>
      </c>
      <c r="AG3046" t="s">
        <v>4064</v>
      </c>
      <c r="AH3046" t="s">
        <v>4067</v>
      </c>
      <c r="AJ3046" t="s">
        <v>237</v>
      </c>
      <c r="AK3046">
        <v>38.050998999999997</v>
      </c>
      <c r="AL3046">
        <v>-122.27799987793</v>
      </c>
      <c r="AM3046" t="s">
        <v>732</v>
      </c>
      <c r="AN3046" t="s">
        <v>239</v>
      </c>
      <c r="AO3046" t="s">
        <v>240</v>
      </c>
      <c r="AP3046" t="s">
        <v>4068</v>
      </c>
      <c r="AQ3046" t="s">
        <v>242</v>
      </c>
      <c r="AR3046" t="s">
        <v>732</v>
      </c>
      <c r="AS3046" t="s">
        <v>239</v>
      </c>
      <c r="AT3046" t="s">
        <v>239</v>
      </c>
      <c r="AU3046">
        <v>1</v>
      </c>
      <c r="AW3046" t="s">
        <v>4069</v>
      </c>
      <c r="AX3046" t="s">
        <v>732</v>
      </c>
      <c r="AY3046" t="s">
        <v>109</v>
      </c>
      <c r="BP3046" t="s">
        <v>4111</v>
      </c>
      <c r="BQ3046">
        <v>13</v>
      </c>
      <c r="BR3046" t="s">
        <v>607</v>
      </c>
      <c r="BS3046">
        <v>2</v>
      </c>
      <c r="BZ3046" t="s">
        <v>607</v>
      </c>
      <c r="CA3046" t="s">
        <v>4767</v>
      </c>
    </row>
    <row r="3047" spans="1:79" hidden="1" x14ac:dyDescent="0.25">
      <c r="A3047" t="s">
        <v>4056</v>
      </c>
      <c r="B3047" t="s">
        <v>4057</v>
      </c>
      <c r="C3047" t="s">
        <v>4072</v>
      </c>
      <c r="D3047" t="s">
        <v>4106</v>
      </c>
      <c r="E3047" t="s">
        <v>4107</v>
      </c>
      <c r="F3047" s="1">
        <v>36724</v>
      </c>
      <c r="G3047" s="4">
        <v>0</v>
      </c>
      <c r="H3047" t="s">
        <v>3944</v>
      </c>
      <c r="I3047">
        <v>1</v>
      </c>
      <c r="J3047" t="s">
        <v>221</v>
      </c>
      <c r="K3047" t="s">
        <v>222</v>
      </c>
      <c r="L3047">
        <v>1</v>
      </c>
      <c r="M3047">
        <v>1</v>
      </c>
      <c r="N3047" t="s">
        <v>4759</v>
      </c>
      <c r="P3047" t="s">
        <v>224</v>
      </c>
      <c r="Q3047" t="s">
        <v>732</v>
      </c>
      <c r="R3047" t="s">
        <v>226</v>
      </c>
      <c r="S3047" t="s">
        <v>227</v>
      </c>
      <c r="T3047">
        <v>4.4999999999999998E-2</v>
      </c>
      <c r="V3047">
        <v>0.03</v>
      </c>
      <c r="W3047">
        <v>0.03</v>
      </c>
      <c r="X3047" t="s">
        <v>905</v>
      </c>
      <c r="Y3047" t="s">
        <v>1226</v>
      </c>
      <c r="Z3047" t="s">
        <v>4062</v>
      </c>
      <c r="AA3047" t="s">
        <v>3947</v>
      </c>
      <c r="AC3047" t="s">
        <v>4064</v>
      </c>
      <c r="AD3047" t="s">
        <v>4739</v>
      </c>
      <c r="AE3047" t="s">
        <v>4066</v>
      </c>
      <c r="AF3047" t="s">
        <v>736</v>
      </c>
      <c r="AG3047" t="s">
        <v>4064</v>
      </c>
      <c r="AH3047" t="s">
        <v>4067</v>
      </c>
      <c r="AJ3047" t="s">
        <v>237</v>
      </c>
      <c r="AK3047">
        <v>38.097000000000001</v>
      </c>
      <c r="AL3047">
        <v>-122.26100158691401</v>
      </c>
      <c r="AM3047" t="s">
        <v>732</v>
      </c>
      <c r="AN3047" t="s">
        <v>239</v>
      </c>
      <c r="AO3047" t="s">
        <v>240</v>
      </c>
      <c r="AP3047" t="s">
        <v>4068</v>
      </c>
      <c r="AQ3047" t="s">
        <v>242</v>
      </c>
      <c r="AR3047" t="s">
        <v>732</v>
      </c>
      <c r="AS3047" t="s">
        <v>239</v>
      </c>
      <c r="AT3047" t="s">
        <v>239</v>
      </c>
      <c r="AU3047">
        <v>1</v>
      </c>
      <c r="AW3047" t="s">
        <v>4069</v>
      </c>
      <c r="AX3047" t="s">
        <v>732</v>
      </c>
      <c r="AY3047" t="s">
        <v>109</v>
      </c>
      <c r="BP3047" t="s">
        <v>1254</v>
      </c>
      <c r="BQ3047">
        <v>95</v>
      </c>
      <c r="BR3047" t="s">
        <v>607</v>
      </c>
      <c r="BS3047">
        <v>2</v>
      </c>
      <c r="BZ3047" t="s">
        <v>607</v>
      </c>
      <c r="CA3047" t="s">
        <v>4768</v>
      </c>
    </row>
    <row r="3048" spans="1:79" hidden="1" x14ac:dyDescent="0.25">
      <c r="A3048" t="s">
        <v>4056</v>
      </c>
      <c r="B3048" t="s">
        <v>4057</v>
      </c>
      <c r="C3048" t="s">
        <v>4072</v>
      </c>
      <c r="D3048" t="s">
        <v>4196</v>
      </c>
      <c r="E3048" t="s">
        <v>4197</v>
      </c>
      <c r="F3048" s="1">
        <v>36724</v>
      </c>
      <c r="G3048" s="4">
        <v>0</v>
      </c>
      <c r="H3048" t="s">
        <v>3944</v>
      </c>
      <c r="I3048">
        <v>1</v>
      </c>
      <c r="J3048" t="s">
        <v>221</v>
      </c>
      <c r="K3048" t="s">
        <v>222</v>
      </c>
      <c r="L3048">
        <v>1</v>
      </c>
      <c r="M3048">
        <v>1</v>
      </c>
      <c r="N3048" t="s">
        <v>4759</v>
      </c>
      <c r="P3048" t="s">
        <v>224</v>
      </c>
      <c r="Q3048" t="s">
        <v>732</v>
      </c>
      <c r="R3048" t="s">
        <v>226</v>
      </c>
      <c r="S3048" t="s">
        <v>227</v>
      </c>
      <c r="T3048">
        <v>7.5999999999999998E-2</v>
      </c>
      <c r="V3048">
        <v>0.03</v>
      </c>
      <c r="W3048">
        <v>0.03</v>
      </c>
      <c r="X3048" t="s">
        <v>905</v>
      </c>
      <c r="Y3048" t="s">
        <v>1226</v>
      </c>
      <c r="Z3048" t="s">
        <v>4062</v>
      </c>
      <c r="AA3048" t="s">
        <v>3947</v>
      </c>
      <c r="AC3048" t="s">
        <v>4064</v>
      </c>
      <c r="AD3048" t="s">
        <v>4733</v>
      </c>
      <c r="AE3048" t="s">
        <v>4066</v>
      </c>
      <c r="AF3048" t="s">
        <v>736</v>
      </c>
      <c r="AG3048" t="s">
        <v>4064</v>
      </c>
      <c r="AH3048" t="s">
        <v>4067</v>
      </c>
      <c r="AJ3048" t="s">
        <v>237</v>
      </c>
      <c r="AK3048">
        <v>38.110999999999997</v>
      </c>
      <c r="AL3048">
        <v>-122.48699951171901</v>
      </c>
      <c r="AM3048" t="s">
        <v>732</v>
      </c>
      <c r="AN3048" t="s">
        <v>239</v>
      </c>
      <c r="AO3048" t="s">
        <v>240</v>
      </c>
      <c r="AP3048" t="s">
        <v>4068</v>
      </c>
      <c r="AQ3048" t="s">
        <v>242</v>
      </c>
      <c r="AR3048" t="s">
        <v>732</v>
      </c>
      <c r="AS3048" t="s">
        <v>239</v>
      </c>
      <c r="AT3048" t="s">
        <v>239</v>
      </c>
      <c r="AU3048">
        <v>1</v>
      </c>
      <c r="AW3048" t="s">
        <v>4069</v>
      </c>
      <c r="AX3048" t="s">
        <v>732</v>
      </c>
      <c r="AY3048" t="s">
        <v>109</v>
      </c>
      <c r="BP3048" t="s">
        <v>4198</v>
      </c>
      <c r="BQ3048">
        <v>97</v>
      </c>
      <c r="BR3048" t="s">
        <v>607</v>
      </c>
      <c r="BS3048">
        <v>2</v>
      </c>
      <c r="BZ3048" t="s">
        <v>607</v>
      </c>
      <c r="CA3048" t="s">
        <v>4769</v>
      </c>
    </row>
    <row r="3049" spans="1:79" hidden="1" x14ac:dyDescent="0.25">
      <c r="A3049" t="s">
        <v>4056</v>
      </c>
      <c r="B3049" t="s">
        <v>4057</v>
      </c>
      <c r="C3049" t="s">
        <v>4072</v>
      </c>
      <c r="D3049" t="s">
        <v>4113</v>
      </c>
      <c r="E3049" t="s">
        <v>4114</v>
      </c>
      <c r="F3049" s="1">
        <v>36724</v>
      </c>
      <c r="G3049" s="4">
        <v>0</v>
      </c>
      <c r="H3049" t="s">
        <v>3944</v>
      </c>
      <c r="I3049">
        <v>1</v>
      </c>
      <c r="J3049" t="s">
        <v>221</v>
      </c>
      <c r="K3049" t="s">
        <v>222</v>
      </c>
      <c r="L3049">
        <v>1</v>
      </c>
      <c r="M3049">
        <v>1</v>
      </c>
      <c r="N3049" t="s">
        <v>4759</v>
      </c>
      <c r="P3049" t="s">
        <v>224</v>
      </c>
      <c r="Q3049" t="s">
        <v>732</v>
      </c>
      <c r="R3049" t="s">
        <v>226</v>
      </c>
      <c r="S3049" t="s">
        <v>227</v>
      </c>
      <c r="T3049">
        <v>0.03</v>
      </c>
      <c r="V3049">
        <v>0.03</v>
      </c>
      <c r="W3049">
        <v>0.03</v>
      </c>
      <c r="X3049" t="s">
        <v>228</v>
      </c>
      <c r="Y3049" t="s">
        <v>243</v>
      </c>
      <c r="Z3049" t="s">
        <v>4062</v>
      </c>
      <c r="AA3049" t="s">
        <v>3947</v>
      </c>
      <c r="AC3049" t="s">
        <v>4064</v>
      </c>
      <c r="AD3049" t="e">
        <f>-Site:(San) Pablo Bay</f>
        <v>#NAME?</v>
      </c>
      <c r="AE3049" t="s">
        <v>4066</v>
      </c>
      <c r="AF3049" t="s">
        <v>736</v>
      </c>
      <c r="AG3049" t="s">
        <v>4064</v>
      </c>
      <c r="AH3049" t="s">
        <v>4067</v>
      </c>
      <c r="AJ3049" t="s">
        <v>237</v>
      </c>
      <c r="AK3049">
        <v>38.048000000000002</v>
      </c>
      <c r="AL3049">
        <v>-122.421997070312</v>
      </c>
      <c r="AM3049" t="s">
        <v>732</v>
      </c>
      <c r="AN3049" t="s">
        <v>239</v>
      </c>
      <c r="AO3049" t="s">
        <v>240</v>
      </c>
      <c r="AP3049" t="s">
        <v>4068</v>
      </c>
      <c r="AQ3049" t="s">
        <v>242</v>
      </c>
      <c r="AR3049" t="s">
        <v>732</v>
      </c>
      <c r="AS3049" t="s">
        <v>239</v>
      </c>
      <c r="AT3049" t="s">
        <v>239</v>
      </c>
      <c r="AU3049">
        <v>1</v>
      </c>
      <c r="AW3049" t="s">
        <v>4069</v>
      </c>
      <c r="AX3049" t="s">
        <v>732</v>
      </c>
      <c r="AY3049" t="s">
        <v>109</v>
      </c>
      <c r="BP3049" t="s">
        <v>4070</v>
      </c>
      <c r="BQ3049">
        <v>41</v>
      </c>
      <c r="BR3049" t="s">
        <v>607</v>
      </c>
      <c r="BS3049">
        <v>2</v>
      </c>
      <c r="BZ3049" t="s">
        <v>607</v>
      </c>
      <c r="CA3049" t="s">
        <v>4770</v>
      </c>
    </row>
    <row r="3050" spans="1:79" hidden="1" x14ac:dyDescent="0.25">
      <c r="A3050" t="s">
        <v>4056</v>
      </c>
      <c r="B3050" t="s">
        <v>4057</v>
      </c>
      <c r="C3050" t="s">
        <v>4072</v>
      </c>
      <c r="D3050" t="s">
        <v>4109</v>
      </c>
      <c r="E3050" t="s">
        <v>4110</v>
      </c>
      <c r="F3050" s="1">
        <v>36724</v>
      </c>
      <c r="G3050" s="4">
        <v>0</v>
      </c>
      <c r="H3050" t="s">
        <v>3944</v>
      </c>
      <c r="I3050">
        <v>1</v>
      </c>
      <c r="J3050" t="s">
        <v>221</v>
      </c>
      <c r="K3050" t="s">
        <v>222</v>
      </c>
      <c r="L3050">
        <v>1</v>
      </c>
      <c r="M3050">
        <v>1</v>
      </c>
      <c r="N3050" t="s">
        <v>4751</v>
      </c>
      <c r="P3050" t="s">
        <v>224</v>
      </c>
      <c r="Q3050" t="s">
        <v>732</v>
      </c>
      <c r="R3050" t="s">
        <v>226</v>
      </c>
      <c r="S3050" t="s">
        <v>227</v>
      </c>
      <c r="T3050">
        <v>0.03</v>
      </c>
      <c r="V3050">
        <v>0.03</v>
      </c>
      <c r="W3050">
        <v>0.03</v>
      </c>
      <c r="X3050" t="s">
        <v>228</v>
      </c>
      <c r="Y3050" t="s">
        <v>243</v>
      </c>
      <c r="Z3050" t="s">
        <v>4062</v>
      </c>
      <c r="AA3050" t="s">
        <v>3947</v>
      </c>
      <c r="AC3050" t="s">
        <v>4064</v>
      </c>
      <c r="AD3050" t="e">
        <f>-Site:Pinole Point</f>
        <v>#NAME?</v>
      </c>
      <c r="AE3050" t="s">
        <v>4066</v>
      </c>
      <c r="AF3050" t="s">
        <v>736</v>
      </c>
      <c r="AG3050" t="s">
        <v>4064</v>
      </c>
      <c r="AH3050" t="s">
        <v>4067</v>
      </c>
      <c r="AJ3050" t="s">
        <v>237</v>
      </c>
      <c r="AK3050">
        <v>38.023997999999999</v>
      </c>
      <c r="AL3050">
        <v>-122.362998962402</v>
      </c>
      <c r="AM3050" t="s">
        <v>732</v>
      </c>
      <c r="AN3050" t="s">
        <v>239</v>
      </c>
      <c r="AO3050" t="s">
        <v>240</v>
      </c>
      <c r="AP3050" t="s">
        <v>4068</v>
      </c>
      <c r="AQ3050" t="s">
        <v>242</v>
      </c>
      <c r="AR3050" t="s">
        <v>732</v>
      </c>
      <c r="AS3050" t="s">
        <v>239</v>
      </c>
      <c r="AT3050" t="s">
        <v>239</v>
      </c>
      <c r="AU3050">
        <v>1</v>
      </c>
      <c r="AW3050" t="s">
        <v>4069</v>
      </c>
      <c r="AX3050" t="s">
        <v>732</v>
      </c>
      <c r="AY3050" t="s">
        <v>109</v>
      </c>
      <c r="BP3050" t="s">
        <v>4111</v>
      </c>
      <c r="BQ3050">
        <v>13</v>
      </c>
      <c r="BR3050" t="s">
        <v>607</v>
      </c>
      <c r="BS3050">
        <v>2</v>
      </c>
      <c r="BZ3050" t="s">
        <v>607</v>
      </c>
      <c r="CA3050" t="s">
        <v>4771</v>
      </c>
    </row>
    <row r="3051" spans="1:79" hidden="1" x14ac:dyDescent="0.25">
      <c r="A3051" t="s">
        <v>4056</v>
      </c>
      <c r="B3051" t="s">
        <v>4057</v>
      </c>
      <c r="C3051" t="s">
        <v>4072</v>
      </c>
      <c r="D3051" t="s">
        <v>4116</v>
      </c>
      <c r="E3051" t="s">
        <v>4117</v>
      </c>
      <c r="F3051" s="1">
        <v>36725</v>
      </c>
      <c r="G3051" s="4">
        <v>0</v>
      </c>
      <c r="H3051" t="s">
        <v>3944</v>
      </c>
      <c r="I3051">
        <v>1</v>
      </c>
      <c r="J3051" t="s">
        <v>221</v>
      </c>
      <c r="K3051" t="s">
        <v>222</v>
      </c>
      <c r="L3051">
        <v>1</v>
      </c>
      <c r="M3051">
        <v>1</v>
      </c>
      <c r="N3051" t="s">
        <v>4759</v>
      </c>
      <c r="P3051" t="s">
        <v>224</v>
      </c>
      <c r="Q3051" t="s">
        <v>732</v>
      </c>
      <c r="R3051" t="s">
        <v>226</v>
      </c>
      <c r="S3051" t="s">
        <v>227</v>
      </c>
      <c r="T3051">
        <v>0.05</v>
      </c>
      <c r="V3051">
        <v>0.03</v>
      </c>
      <c r="W3051">
        <v>0.03</v>
      </c>
      <c r="X3051" t="s">
        <v>905</v>
      </c>
      <c r="Y3051" t="s">
        <v>1226</v>
      </c>
      <c r="Z3051" t="s">
        <v>4062</v>
      </c>
      <c r="AA3051" t="s">
        <v>3947</v>
      </c>
      <c r="AC3051" t="s">
        <v>4064</v>
      </c>
      <c r="AD3051" t="s">
        <v>4772</v>
      </c>
      <c r="AE3051" t="s">
        <v>4066</v>
      </c>
      <c r="AF3051" t="s">
        <v>736</v>
      </c>
      <c r="AG3051" t="s">
        <v>4064</v>
      </c>
      <c r="AH3051" t="s">
        <v>4067</v>
      </c>
      <c r="AJ3051" t="s">
        <v>237</v>
      </c>
      <c r="AK3051">
        <v>38.050998999999997</v>
      </c>
      <c r="AL3051">
        <v>-122.098999023438</v>
      </c>
      <c r="AM3051" t="s">
        <v>732</v>
      </c>
      <c r="AN3051" t="s">
        <v>239</v>
      </c>
      <c r="AO3051" t="s">
        <v>240</v>
      </c>
      <c r="AP3051" t="s">
        <v>4068</v>
      </c>
      <c r="AQ3051" t="s">
        <v>242</v>
      </c>
      <c r="AR3051" t="s">
        <v>732</v>
      </c>
      <c r="AS3051" t="s">
        <v>239</v>
      </c>
      <c r="AT3051" t="s">
        <v>239</v>
      </c>
      <c r="AU3051">
        <v>1</v>
      </c>
      <c r="AW3051" t="s">
        <v>4069</v>
      </c>
      <c r="AX3051" t="s">
        <v>732</v>
      </c>
      <c r="AY3051" t="s">
        <v>109</v>
      </c>
      <c r="BP3051" t="s">
        <v>1254</v>
      </c>
      <c r="BQ3051">
        <v>95</v>
      </c>
      <c r="BR3051" t="s">
        <v>607</v>
      </c>
      <c r="BS3051">
        <v>2</v>
      </c>
      <c r="BZ3051" t="s">
        <v>607</v>
      </c>
      <c r="CA3051" t="s">
        <v>4773</v>
      </c>
    </row>
    <row r="3052" spans="1:79" hidden="1" x14ac:dyDescent="0.25">
      <c r="A3052" t="s">
        <v>4056</v>
      </c>
      <c r="B3052" t="s">
        <v>4057</v>
      </c>
      <c r="C3052" t="s">
        <v>4072</v>
      </c>
      <c r="D3052" t="s">
        <v>4206</v>
      </c>
      <c r="E3052" t="s">
        <v>4207</v>
      </c>
      <c r="F3052" s="1">
        <v>36725</v>
      </c>
      <c r="G3052" s="4">
        <v>0</v>
      </c>
      <c r="H3052" t="s">
        <v>3944</v>
      </c>
      <c r="I3052">
        <v>1</v>
      </c>
      <c r="J3052" t="s">
        <v>221</v>
      </c>
      <c r="K3052" t="s">
        <v>222</v>
      </c>
      <c r="L3052">
        <v>1</v>
      </c>
      <c r="M3052">
        <v>1</v>
      </c>
      <c r="N3052" t="s">
        <v>4759</v>
      </c>
      <c r="P3052" t="s">
        <v>224</v>
      </c>
      <c r="Q3052" t="s">
        <v>732</v>
      </c>
      <c r="R3052" t="s">
        <v>226</v>
      </c>
      <c r="S3052" t="s">
        <v>227</v>
      </c>
      <c r="T3052">
        <v>6.9000000000000006E-2</v>
      </c>
      <c r="V3052">
        <v>0.03</v>
      </c>
      <c r="W3052">
        <v>0.03</v>
      </c>
      <c r="X3052" t="s">
        <v>905</v>
      </c>
      <c r="Y3052" t="s">
        <v>1226</v>
      </c>
      <c r="Z3052" t="s">
        <v>4062</v>
      </c>
      <c r="AA3052" t="s">
        <v>3947</v>
      </c>
      <c r="AC3052" t="s">
        <v>4064</v>
      </c>
      <c r="AD3052" t="s">
        <v>4737</v>
      </c>
      <c r="AE3052" t="s">
        <v>4066</v>
      </c>
      <c r="AF3052" t="s">
        <v>736</v>
      </c>
      <c r="AG3052" t="s">
        <v>4064</v>
      </c>
      <c r="AH3052" t="s">
        <v>4067</v>
      </c>
      <c r="AJ3052" t="s">
        <v>237</v>
      </c>
      <c r="AK3052">
        <v>38.067000999999998</v>
      </c>
      <c r="AL3052">
        <v>-121.93399810791</v>
      </c>
      <c r="AM3052" t="s">
        <v>732</v>
      </c>
      <c r="AN3052" t="s">
        <v>239</v>
      </c>
      <c r="AO3052" t="s">
        <v>240</v>
      </c>
      <c r="AP3052" t="s">
        <v>4068</v>
      </c>
      <c r="AQ3052" t="s">
        <v>242</v>
      </c>
      <c r="AR3052" t="s">
        <v>732</v>
      </c>
      <c r="AS3052" t="s">
        <v>239</v>
      </c>
      <c r="AT3052" t="s">
        <v>239</v>
      </c>
      <c r="AU3052">
        <v>1</v>
      </c>
      <c r="AW3052" t="s">
        <v>4069</v>
      </c>
      <c r="AX3052" t="s">
        <v>732</v>
      </c>
      <c r="AY3052" t="s">
        <v>109</v>
      </c>
      <c r="BP3052" t="s">
        <v>1254</v>
      </c>
      <c r="BQ3052">
        <v>95</v>
      </c>
      <c r="BR3052" t="s">
        <v>607</v>
      </c>
      <c r="BS3052">
        <v>2</v>
      </c>
      <c r="BZ3052" t="s">
        <v>607</v>
      </c>
      <c r="CA3052" t="s">
        <v>4774</v>
      </c>
    </row>
    <row r="3053" spans="1:79" hidden="1" x14ac:dyDescent="0.25">
      <c r="A3053" t="s">
        <v>4056</v>
      </c>
      <c r="B3053" t="s">
        <v>4057</v>
      </c>
      <c r="C3053" t="s">
        <v>4072</v>
      </c>
      <c r="D3053" t="s">
        <v>4122</v>
      </c>
      <c r="E3053" t="s">
        <v>4123</v>
      </c>
      <c r="F3053" s="1">
        <v>36725</v>
      </c>
      <c r="G3053" s="4">
        <v>0</v>
      </c>
      <c r="H3053" t="s">
        <v>3944</v>
      </c>
      <c r="I3053">
        <v>1</v>
      </c>
      <c r="J3053" t="s">
        <v>221</v>
      </c>
      <c r="K3053" t="s">
        <v>222</v>
      </c>
      <c r="L3053">
        <v>1</v>
      </c>
      <c r="M3053">
        <v>1</v>
      </c>
      <c r="N3053" t="s">
        <v>4759</v>
      </c>
      <c r="P3053" t="s">
        <v>224</v>
      </c>
      <c r="Q3053" t="s">
        <v>732</v>
      </c>
      <c r="R3053" t="s">
        <v>226</v>
      </c>
      <c r="S3053" t="s">
        <v>227</v>
      </c>
      <c r="T3053">
        <v>6.5000000000000002E-2</v>
      </c>
      <c r="V3053">
        <v>0.03</v>
      </c>
      <c r="W3053">
        <v>0.03</v>
      </c>
      <c r="X3053" t="s">
        <v>905</v>
      </c>
      <c r="Y3053" t="s">
        <v>1226</v>
      </c>
      <c r="Z3053" t="s">
        <v>4062</v>
      </c>
      <c r="AA3053" t="s">
        <v>3947</v>
      </c>
      <c r="AC3053" t="s">
        <v>4064</v>
      </c>
      <c r="AD3053" t="s">
        <v>4735</v>
      </c>
      <c r="AE3053" t="s">
        <v>4066</v>
      </c>
      <c r="AF3053" t="s">
        <v>736</v>
      </c>
      <c r="AG3053" t="s">
        <v>4064</v>
      </c>
      <c r="AH3053" t="s">
        <v>4067</v>
      </c>
      <c r="AJ3053" t="s">
        <v>237</v>
      </c>
      <c r="AK3053">
        <v>38.116000999999997</v>
      </c>
      <c r="AL3053">
        <v>-122.040000915527</v>
      </c>
      <c r="AM3053" t="s">
        <v>732</v>
      </c>
      <c r="AN3053" t="s">
        <v>239</v>
      </c>
      <c r="AO3053" t="s">
        <v>240</v>
      </c>
      <c r="AP3053" t="s">
        <v>4068</v>
      </c>
      <c r="AQ3053" t="s">
        <v>242</v>
      </c>
      <c r="AR3053" t="s">
        <v>732</v>
      </c>
      <c r="AS3053" t="s">
        <v>239</v>
      </c>
      <c r="AT3053" t="s">
        <v>239</v>
      </c>
      <c r="AU3053">
        <v>1</v>
      </c>
      <c r="AW3053" t="s">
        <v>4069</v>
      </c>
      <c r="AX3053" t="s">
        <v>732</v>
      </c>
      <c r="AY3053" t="s">
        <v>109</v>
      </c>
      <c r="BP3053" t="s">
        <v>1254</v>
      </c>
      <c r="BQ3053">
        <v>95</v>
      </c>
      <c r="BR3053" t="s">
        <v>607</v>
      </c>
      <c r="BS3053">
        <v>2</v>
      </c>
      <c r="BZ3053" t="s">
        <v>607</v>
      </c>
      <c r="CA3053" t="s">
        <v>4775</v>
      </c>
    </row>
    <row r="3054" spans="1:79" x14ac:dyDescent="0.25">
      <c r="A3054" t="s">
        <v>4056</v>
      </c>
      <c r="B3054" t="s">
        <v>4057</v>
      </c>
      <c r="C3054" t="s">
        <v>4072</v>
      </c>
      <c r="D3054" t="s">
        <v>4125</v>
      </c>
      <c r="E3054" t="s">
        <v>4126</v>
      </c>
      <c r="F3054" s="1">
        <v>36726</v>
      </c>
      <c r="G3054" s="4">
        <v>0</v>
      </c>
      <c r="H3054" t="s">
        <v>3944</v>
      </c>
      <c r="I3054">
        <v>1</v>
      </c>
      <c r="J3054" t="s">
        <v>221</v>
      </c>
      <c r="K3054" t="s">
        <v>222</v>
      </c>
      <c r="L3054">
        <v>1</v>
      </c>
      <c r="M3054">
        <v>1</v>
      </c>
      <c r="N3054" t="s">
        <v>4759</v>
      </c>
      <c r="P3054" t="s">
        <v>224</v>
      </c>
      <c r="Q3054" t="s">
        <v>732</v>
      </c>
      <c r="R3054" t="s">
        <v>226</v>
      </c>
      <c r="S3054" t="s">
        <v>227</v>
      </c>
      <c r="T3054">
        <v>9.2999999999999999E-2</v>
      </c>
      <c r="V3054">
        <v>0.03</v>
      </c>
      <c r="W3054">
        <v>0.03</v>
      </c>
      <c r="X3054" t="s">
        <v>905</v>
      </c>
      <c r="Y3054" t="s">
        <v>1226</v>
      </c>
      <c r="Z3054" t="s">
        <v>4062</v>
      </c>
      <c r="AA3054" t="s">
        <v>3947</v>
      </c>
      <c r="AC3054" t="s">
        <v>4064</v>
      </c>
      <c r="AD3054" t="s">
        <v>4744</v>
      </c>
      <c r="AE3054" t="s">
        <v>4066</v>
      </c>
      <c r="AF3054" t="s">
        <v>736</v>
      </c>
      <c r="AG3054" t="s">
        <v>4064</v>
      </c>
      <c r="AH3054" t="s">
        <v>4067</v>
      </c>
      <c r="AJ3054" t="s">
        <v>237</v>
      </c>
      <c r="AK3054">
        <v>38.021000000000001</v>
      </c>
      <c r="AL3054">
        <v>-121.80500030517599</v>
      </c>
      <c r="AM3054" t="s">
        <v>732</v>
      </c>
      <c r="AN3054" t="s">
        <v>239</v>
      </c>
      <c r="AO3054" t="s">
        <v>240</v>
      </c>
      <c r="AP3054" t="s">
        <v>4068</v>
      </c>
      <c r="AQ3054" t="s">
        <v>242</v>
      </c>
      <c r="AR3054" t="s">
        <v>732</v>
      </c>
      <c r="AS3054" t="s">
        <v>239</v>
      </c>
      <c r="AT3054" t="s">
        <v>239</v>
      </c>
      <c r="AU3054">
        <v>1</v>
      </c>
      <c r="AW3054" t="s">
        <v>4069</v>
      </c>
      <c r="AX3054" t="s">
        <v>732</v>
      </c>
      <c r="AY3054" t="s">
        <v>109</v>
      </c>
      <c r="BP3054" t="s">
        <v>4111</v>
      </c>
      <c r="BQ3054">
        <v>13</v>
      </c>
      <c r="BR3054" t="s">
        <v>357</v>
      </c>
      <c r="BS3054">
        <v>5</v>
      </c>
      <c r="BZ3054" t="s">
        <v>607</v>
      </c>
      <c r="CA3054" t="s">
        <v>4776</v>
      </c>
    </row>
    <row r="3055" spans="1:79" hidden="1" x14ac:dyDescent="0.25">
      <c r="A3055" t="s">
        <v>4056</v>
      </c>
      <c r="B3055" t="s">
        <v>4057</v>
      </c>
      <c r="C3055" t="s">
        <v>4072</v>
      </c>
      <c r="D3055" t="s">
        <v>4128</v>
      </c>
      <c r="E3055" t="s">
        <v>4129</v>
      </c>
      <c r="F3055" s="1">
        <v>36726</v>
      </c>
      <c r="G3055" s="4">
        <v>0</v>
      </c>
      <c r="H3055" t="s">
        <v>3944</v>
      </c>
      <c r="I3055">
        <v>1</v>
      </c>
      <c r="J3055" t="s">
        <v>221</v>
      </c>
      <c r="K3055" t="s">
        <v>222</v>
      </c>
      <c r="L3055">
        <v>1</v>
      </c>
      <c r="M3055">
        <v>1</v>
      </c>
      <c r="N3055" t="s">
        <v>4759</v>
      </c>
      <c r="P3055" t="s">
        <v>224</v>
      </c>
      <c r="Q3055" t="s">
        <v>732</v>
      </c>
      <c r="R3055" t="s">
        <v>226</v>
      </c>
      <c r="S3055" t="s">
        <v>227</v>
      </c>
      <c r="T3055">
        <v>5.3999999999999999E-2</v>
      </c>
      <c r="V3055">
        <v>0.03</v>
      </c>
      <c r="W3055">
        <v>0.03</v>
      </c>
      <c r="X3055" t="s">
        <v>905</v>
      </c>
      <c r="Y3055" t="s">
        <v>1226</v>
      </c>
      <c r="Z3055" t="s">
        <v>4062</v>
      </c>
      <c r="AA3055" t="s">
        <v>3947</v>
      </c>
      <c r="AC3055" t="s">
        <v>4064</v>
      </c>
      <c r="AD3055" t="s">
        <v>4742</v>
      </c>
      <c r="AE3055" t="s">
        <v>4066</v>
      </c>
      <c r="AF3055" t="s">
        <v>736</v>
      </c>
      <c r="AG3055" t="s">
        <v>4064</v>
      </c>
      <c r="AH3055" t="s">
        <v>4067</v>
      </c>
      <c r="AJ3055" t="s">
        <v>237</v>
      </c>
      <c r="AK3055">
        <v>38.060001</v>
      </c>
      <c r="AL3055">
        <v>-121.80999755859401</v>
      </c>
      <c r="AM3055" t="s">
        <v>732</v>
      </c>
      <c r="AN3055" t="s">
        <v>239</v>
      </c>
      <c r="AO3055" t="s">
        <v>240</v>
      </c>
      <c r="AP3055" t="s">
        <v>4068</v>
      </c>
      <c r="AQ3055" t="s">
        <v>242</v>
      </c>
      <c r="AR3055" t="s">
        <v>732</v>
      </c>
      <c r="AS3055" t="s">
        <v>239</v>
      </c>
      <c r="AT3055" t="s">
        <v>239</v>
      </c>
      <c r="AU3055">
        <v>1</v>
      </c>
      <c r="AW3055" t="s">
        <v>4069</v>
      </c>
      <c r="AX3055" t="s">
        <v>732</v>
      </c>
      <c r="AY3055" t="s">
        <v>109</v>
      </c>
      <c r="BP3055" t="s">
        <v>1233</v>
      </c>
      <c r="BQ3055">
        <v>67</v>
      </c>
      <c r="BR3055" t="s">
        <v>357</v>
      </c>
      <c r="BS3055">
        <v>5</v>
      </c>
      <c r="BZ3055" t="s">
        <v>607</v>
      </c>
      <c r="CA3055" t="s">
        <v>4777</v>
      </c>
    </row>
    <row r="3056" spans="1:79" hidden="1" x14ac:dyDescent="0.25">
      <c r="A3056" t="s">
        <v>4056</v>
      </c>
      <c r="B3056" t="s">
        <v>4057</v>
      </c>
      <c r="C3056" t="s">
        <v>4076</v>
      </c>
      <c r="D3056" t="s">
        <v>4455</v>
      </c>
      <c r="E3056" t="s">
        <v>4456</v>
      </c>
      <c r="F3056" s="1">
        <v>36927</v>
      </c>
      <c r="G3056" s="4">
        <v>0</v>
      </c>
      <c r="H3056" t="s">
        <v>3944</v>
      </c>
      <c r="I3056">
        <v>1</v>
      </c>
      <c r="J3056" t="s">
        <v>221</v>
      </c>
      <c r="K3056" t="s">
        <v>222</v>
      </c>
      <c r="L3056">
        <v>1</v>
      </c>
      <c r="M3056">
        <v>1</v>
      </c>
      <c r="N3056" t="s">
        <v>4778</v>
      </c>
      <c r="P3056" t="s">
        <v>224</v>
      </c>
      <c r="Q3056" t="s">
        <v>732</v>
      </c>
      <c r="R3056" t="s">
        <v>226</v>
      </c>
      <c r="S3056" t="s">
        <v>227</v>
      </c>
      <c r="T3056">
        <v>4.72</v>
      </c>
      <c r="V3056">
        <v>0.03</v>
      </c>
      <c r="W3056">
        <v>0.03</v>
      </c>
      <c r="X3056" t="s">
        <v>281</v>
      </c>
      <c r="Y3056" t="s">
        <v>243</v>
      </c>
      <c r="Z3056" t="s">
        <v>4062</v>
      </c>
      <c r="AA3056" t="s">
        <v>3947</v>
      </c>
      <c r="AC3056" t="s">
        <v>4064</v>
      </c>
      <c r="AD3056" t="e">
        <f>-Site:Guadalupe River</f>
        <v>#NAME?</v>
      </c>
      <c r="AE3056" t="s">
        <v>4066</v>
      </c>
      <c r="AF3056" t="s">
        <v>736</v>
      </c>
      <c r="AG3056" t="s">
        <v>4064</v>
      </c>
      <c r="AH3056" t="s">
        <v>4067</v>
      </c>
      <c r="AJ3056" t="s">
        <v>237</v>
      </c>
      <c r="AK3056">
        <v>37.425998999999997</v>
      </c>
      <c r="AL3056">
        <v>-121.98000335693401</v>
      </c>
      <c r="AM3056" t="s">
        <v>732</v>
      </c>
      <c r="AN3056" t="s">
        <v>239</v>
      </c>
      <c r="AO3056" t="s">
        <v>240</v>
      </c>
      <c r="AP3056" t="s">
        <v>4068</v>
      </c>
      <c r="AQ3056" t="s">
        <v>242</v>
      </c>
      <c r="AR3056" t="s">
        <v>732</v>
      </c>
      <c r="AS3056" t="s">
        <v>239</v>
      </c>
      <c r="AT3056" t="s">
        <v>239</v>
      </c>
      <c r="AU3056">
        <v>1</v>
      </c>
      <c r="AW3056" t="s">
        <v>4069</v>
      </c>
      <c r="AX3056" t="s">
        <v>732</v>
      </c>
      <c r="AY3056" t="s">
        <v>109</v>
      </c>
      <c r="BP3056" t="s">
        <v>4178</v>
      </c>
      <c r="BQ3056">
        <v>85</v>
      </c>
      <c r="BR3056" t="s">
        <v>607</v>
      </c>
      <c r="BS3056">
        <v>2</v>
      </c>
      <c r="BZ3056" t="s">
        <v>607</v>
      </c>
      <c r="CA3056" t="s">
        <v>4779</v>
      </c>
    </row>
    <row r="3057" spans="1:79" hidden="1" x14ac:dyDescent="0.25">
      <c r="A3057" t="s">
        <v>4056</v>
      </c>
      <c r="B3057" t="s">
        <v>4057</v>
      </c>
      <c r="C3057" t="s">
        <v>4076</v>
      </c>
      <c r="D3057" t="s">
        <v>4370</v>
      </c>
      <c r="E3057" t="s">
        <v>4371</v>
      </c>
      <c r="F3057" s="1">
        <v>36927</v>
      </c>
      <c r="G3057" s="4">
        <v>0</v>
      </c>
      <c r="H3057" t="s">
        <v>3944</v>
      </c>
      <c r="I3057">
        <v>1</v>
      </c>
      <c r="J3057" t="s">
        <v>221</v>
      </c>
      <c r="K3057" t="s">
        <v>222</v>
      </c>
      <c r="L3057">
        <v>1</v>
      </c>
      <c r="M3057">
        <v>1</v>
      </c>
      <c r="N3057" t="s">
        <v>4780</v>
      </c>
      <c r="P3057" t="s">
        <v>224</v>
      </c>
      <c r="Q3057" t="s">
        <v>732</v>
      </c>
      <c r="R3057" t="s">
        <v>226</v>
      </c>
      <c r="S3057" t="s">
        <v>227</v>
      </c>
      <c r="T3057">
        <v>1.26</v>
      </c>
      <c r="V3057">
        <v>0.03</v>
      </c>
      <c r="W3057">
        <v>0.03</v>
      </c>
      <c r="X3057" t="s">
        <v>281</v>
      </c>
      <c r="Y3057" t="s">
        <v>243</v>
      </c>
      <c r="Z3057" t="s">
        <v>4062</v>
      </c>
      <c r="AA3057" t="s">
        <v>3947</v>
      </c>
      <c r="AC3057" t="s">
        <v>4064</v>
      </c>
      <c r="AD3057" t="e">
        <f>-Site:Standish Dam</f>
        <v>#NAME?</v>
      </c>
      <c r="AE3057" t="s">
        <v>4066</v>
      </c>
      <c r="AF3057" t="s">
        <v>736</v>
      </c>
      <c r="AG3057" t="s">
        <v>4064</v>
      </c>
      <c r="AH3057" t="s">
        <v>4067</v>
      </c>
      <c r="AJ3057" t="s">
        <v>237</v>
      </c>
      <c r="AK3057">
        <v>37.451672000000002</v>
      </c>
      <c r="AL3057">
        <v>-121.921501159668</v>
      </c>
      <c r="AM3057" t="s">
        <v>732</v>
      </c>
      <c r="AN3057" t="s">
        <v>239</v>
      </c>
      <c r="AO3057" t="s">
        <v>240</v>
      </c>
      <c r="AP3057" t="s">
        <v>4068</v>
      </c>
      <c r="AQ3057" t="s">
        <v>242</v>
      </c>
      <c r="AR3057" t="s">
        <v>732</v>
      </c>
      <c r="AS3057" t="s">
        <v>239</v>
      </c>
      <c r="AT3057" t="s">
        <v>239</v>
      </c>
      <c r="AU3057">
        <v>1</v>
      </c>
      <c r="AW3057" t="s">
        <v>4069</v>
      </c>
      <c r="AX3057" t="s">
        <v>732</v>
      </c>
      <c r="AY3057" t="s">
        <v>109</v>
      </c>
      <c r="BP3057" t="s">
        <v>4178</v>
      </c>
      <c r="BQ3057">
        <v>85</v>
      </c>
      <c r="BR3057" t="s">
        <v>607</v>
      </c>
      <c r="BS3057">
        <v>2</v>
      </c>
      <c r="BZ3057" t="s">
        <v>607</v>
      </c>
      <c r="CA3057" t="s">
        <v>4781</v>
      </c>
    </row>
    <row r="3058" spans="1:79" hidden="1" x14ac:dyDescent="0.25">
      <c r="A3058" t="s">
        <v>4056</v>
      </c>
      <c r="B3058" t="s">
        <v>4057</v>
      </c>
      <c r="C3058" t="s">
        <v>4076</v>
      </c>
      <c r="D3058" t="s">
        <v>4169</v>
      </c>
      <c r="E3058" t="s">
        <v>4170</v>
      </c>
      <c r="F3058" s="1">
        <v>36928</v>
      </c>
      <c r="G3058" s="4">
        <v>0</v>
      </c>
      <c r="H3058" t="s">
        <v>3944</v>
      </c>
      <c r="I3058">
        <v>1</v>
      </c>
      <c r="J3058" t="s">
        <v>221</v>
      </c>
      <c r="K3058" t="s">
        <v>222</v>
      </c>
      <c r="L3058">
        <v>1</v>
      </c>
      <c r="M3058">
        <v>1</v>
      </c>
      <c r="N3058" t="s">
        <v>4780</v>
      </c>
      <c r="P3058" t="s">
        <v>224</v>
      </c>
      <c r="Q3058" t="s">
        <v>732</v>
      </c>
      <c r="R3058" t="s">
        <v>226</v>
      </c>
      <c r="S3058" t="s">
        <v>227</v>
      </c>
      <c r="T3058">
        <v>5.7000000000000002E-2</v>
      </c>
      <c r="V3058">
        <v>0.03</v>
      </c>
      <c r="W3058">
        <v>0.03</v>
      </c>
      <c r="X3058" t="s">
        <v>905</v>
      </c>
      <c r="Y3058" t="s">
        <v>1226</v>
      </c>
      <c r="Z3058" t="s">
        <v>4062</v>
      </c>
      <c r="AA3058" t="s">
        <v>3947</v>
      </c>
      <c r="AC3058" t="s">
        <v>4064</v>
      </c>
      <c r="AD3058" t="e">
        <f>-Site:(San) Bruno Shoal</f>
        <v>#NAME?</v>
      </c>
      <c r="AE3058" t="s">
        <v>4066</v>
      </c>
      <c r="AF3058" t="s">
        <v>736</v>
      </c>
      <c r="AG3058" t="s">
        <v>4064</v>
      </c>
      <c r="AH3058" t="s">
        <v>4067</v>
      </c>
      <c r="AJ3058" t="s">
        <v>237</v>
      </c>
      <c r="AK3058">
        <v>37.615001999999997</v>
      </c>
      <c r="AL3058">
        <v>-122.28199768066401</v>
      </c>
      <c r="AM3058" t="s">
        <v>732</v>
      </c>
      <c r="AN3058" t="s">
        <v>239</v>
      </c>
      <c r="AO3058" t="s">
        <v>240</v>
      </c>
      <c r="AP3058" t="s">
        <v>4068</v>
      </c>
      <c r="AQ3058" t="s">
        <v>242</v>
      </c>
      <c r="AR3058" t="s">
        <v>732</v>
      </c>
      <c r="AS3058" t="s">
        <v>239</v>
      </c>
      <c r="AT3058" t="s">
        <v>239</v>
      </c>
      <c r="AU3058">
        <v>1</v>
      </c>
      <c r="AW3058" t="s">
        <v>4069</v>
      </c>
      <c r="AX3058" t="s">
        <v>732</v>
      </c>
      <c r="AY3058" t="s">
        <v>109</v>
      </c>
      <c r="BP3058" t="s">
        <v>4084</v>
      </c>
      <c r="BQ3058">
        <v>81</v>
      </c>
      <c r="BR3058" t="s">
        <v>607</v>
      </c>
      <c r="BS3058">
        <v>2</v>
      </c>
      <c r="BZ3058" t="s">
        <v>607</v>
      </c>
      <c r="CA3058" t="s">
        <v>4782</v>
      </c>
    </row>
    <row r="3059" spans="1:79" hidden="1" x14ac:dyDescent="0.25">
      <c r="A3059" t="s">
        <v>4056</v>
      </c>
      <c r="B3059" t="s">
        <v>4057</v>
      </c>
      <c r="C3059" t="s">
        <v>4076</v>
      </c>
      <c r="D3059" t="s">
        <v>4090</v>
      </c>
      <c r="E3059" t="s">
        <v>4091</v>
      </c>
      <c r="F3059" s="1">
        <v>36928</v>
      </c>
      <c r="G3059" s="4">
        <v>0</v>
      </c>
      <c r="H3059" t="s">
        <v>3944</v>
      </c>
      <c r="I3059">
        <v>1</v>
      </c>
      <c r="J3059" t="s">
        <v>221</v>
      </c>
      <c r="K3059" t="s">
        <v>222</v>
      </c>
      <c r="L3059">
        <v>1</v>
      </c>
      <c r="M3059">
        <v>1</v>
      </c>
      <c r="N3059" t="s">
        <v>4783</v>
      </c>
      <c r="P3059" t="s">
        <v>224</v>
      </c>
      <c r="Q3059" t="s">
        <v>732</v>
      </c>
      <c r="R3059" t="s">
        <v>226</v>
      </c>
      <c r="S3059" t="s">
        <v>227</v>
      </c>
      <c r="T3059">
        <v>0.28000000000000003</v>
      </c>
      <c r="V3059">
        <v>0.03</v>
      </c>
      <c r="W3059">
        <v>0.03</v>
      </c>
      <c r="X3059" t="s">
        <v>281</v>
      </c>
      <c r="Y3059" t="s">
        <v>243</v>
      </c>
      <c r="Z3059" t="s">
        <v>4062</v>
      </c>
      <c r="AA3059" t="s">
        <v>3947</v>
      </c>
      <c r="AC3059" t="s">
        <v>4064</v>
      </c>
      <c r="AD3059" t="e">
        <f>-Site:Oyster Point</f>
        <v>#NAME?</v>
      </c>
      <c r="AE3059" t="s">
        <v>4066</v>
      </c>
      <c r="AF3059" t="s">
        <v>736</v>
      </c>
      <c r="AG3059" t="s">
        <v>4064</v>
      </c>
      <c r="AH3059" t="s">
        <v>4067</v>
      </c>
      <c r="AJ3059" t="s">
        <v>237</v>
      </c>
      <c r="AK3059">
        <v>37.668998999999999</v>
      </c>
      <c r="AL3059">
        <v>-122.32900238037099</v>
      </c>
      <c r="AM3059" t="s">
        <v>732</v>
      </c>
      <c r="AN3059" t="s">
        <v>239</v>
      </c>
      <c r="AO3059" t="s">
        <v>240</v>
      </c>
      <c r="AP3059" t="s">
        <v>4068</v>
      </c>
      <c r="AQ3059" t="s">
        <v>242</v>
      </c>
      <c r="AR3059" t="s">
        <v>732</v>
      </c>
      <c r="AS3059" t="s">
        <v>239</v>
      </c>
      <c r="AT3059" t="s">
        <v>239</v>
      </c>
      <c r="AU3059">
        <v>1</v>
      </c>
      <c r="AW3059" t="s">
        <v>4069</v>
      </c>
      <c r="AX3059" t="s">
        <v>732</v>
      </c>
      <c r="AY3059" t="s">
        <v>109</v>
      </c>
      <c r="BP3059" t="s">
        <v>4084</v>
      </c>
      <c r="BQ3059">
        <v>81</v>
      </c>
      <c r="BR3059" t="s">
        <v>607</v>
      </c>
      <c r="BS3059">
        <v>2</v>
      </c>
      <c r="BZ3059" t="s">
        <v>607</v>
      </c>
      <c r="CA3059" t="s">
        <v>4784</v>
      </c>
    </row>
    <row r="3060" spans="1:79" hidden="1" x14ac:dyDescent="0.25">
      <c r="A3060" t="s">
        <v>4056</v>
      </c>
      <c r="B3060" t="s">
        <v>4057</v>
      </c>
      <c r="C3060" t="s">
        <v>4076</v>
      </c>
      <c r="D3060" t="s">
        <v>4093</v>
      </c>
      <c r="E3060" t="s">
        <v>4094</v>
      </c>
      <c r="F3060" s="1">
        <v>36928</v>
      </c>
      <c r="G3060" s="4">
        <v>0</v>
      </c>
      <c r="H3060" t="s">
        <v>3944</v>
      </c>
      <c r="I3060">
        <v>1</v>
      </c>
      <c r="J3060" t="s">
        <v>221</v>
      </c>
      <c r="K3060" t="s">
        <v>222</v>
      </c>
      <c r="L3060">
        <v>1</v>
      </c>
      <c r="M3060">
        <v>1</v>
      </c>
      <c r="N3060" t="s">
        <v>4780</v>
      </c>
      <c r="P3060" t="s">
        <v>224</v>
      </c>
      <c r="Q3060" t="s">
        <v>732</v>
      </c>
      <c r="R3060" t="s">
        <v>226</v>
      </c>
      <c r="S3060" t="s">
        <v>227</v>
      </c>
      <c r="T3060">
        <v>7.9000000000000001E-2</v>
      </c>
      <c r="V3060">
        <v>0.03</v>
      </c>
      <c r="W3060">
        <v>0.03</v>
      </c>
      <c r="X3060" t="s">
        <v>905</v>
      </c>
      <c r="Y3060" t="s">
        <v>1226</v>
      </c>
      <c r="Z3060" t="s">
        <v>4062</v>
      </c>
      <c r="AA3060" t="s">
        <v>3947</v>
      </c>
      <c r="AC3060" t="s">
        <v>4064</v>
      </c>
      <c r="AD3060" t="e">
        <f>-Site:Redwood Creek</f>
        <v>#NAME?</v>
      </c>
      <c r="AE3060" t="s">
        <v>4066</v>
      </c>
      <c r="AF3060" t="s">
        <v>736</v>
      </c>
      <c r="AG3060" t="s">
        <v>4064</v>
      </c>
      <c r="AH3060" t="s">
        <v>4067</v>
      </c>
      <c r="AJ3060" t="s">
        <v>237</v>
      </c>
      <c r="AK3060">
        <v>37.558998000000003</v>
      </c>
      <c r="AL3060">
        <v>-122.20899963378901</v>
      </c>
      <c r="AM3060" t="s">
        <v>732</v>
      </c>
      <c r="AN3060" t="s">
        <v>239</v>
      </c>
      <c r="AO3060" t="s">
        <v>240</v>
      </c>
      <c r="AP3060" t="s">
        <v>4068</v>
      </c>
      <c r="AQ3060" t="s">
        <v>242</v>
      </c>
      <c r="AR3060" t="s">
        <v>732</v>
      </c>
      <c r="AS3060" t="s">
        <v>239</v>
      </c>
      <c r="AT3060" t="s">
        <v>239</v>
      </c>
      <c r="AU3060">
        <v>1</v>
      </c>
      <c r="AW3060" t="s">
        <v>4069</v>
      </c>
      <c r="AX3060" t="s">
        <v>732</v>
      </c>
      <c r="AY3060" t="s">
        <v>109</v>
      </c>
      <c r="BP3060" t="s">
        <v>4084</v>
      </c>
      <c r="BQ3060">
        <v>81</v>
      </c>
      <c r="BR3060" t="s">
        <v>607</v>
      </c>
      <c r="BS3060">
        <v>2</v>
      </c>
      <c r="BZ3060" t="s">
        <v>607</v>
      </c>
      <c r="CA3060" t="s">
        <v>4785</v>
      </c>
    </row>
    <row r="3061" spans="1:79" hidden="1" x14ac:dyDescent="0.25">
      <c r="A3061" t="s">
        <v>4056</v>
      </c>
      <c r="B3061" t="s">
        <v>4057</v>
      </c>
      <c r="C3061" t="s">
        <v>4076</v>
      </c>
      <c r="D3061" t="s">
        <v>4176</v>
      </c>
      <c r="E3061" t="s">
        <v>4177</v>
      </c>
      <c r="F3061" s="1">
        <v>36929</v>
      </c>
      <c r="G3061" s="4">
        <v>0</v>
      </c>
      <c r="H3061" t="s">
        <v>3944</v>
      </c>
      <c r="I3061">
        <v>1</v>
      </c>
      <c r="J3061" t="s">
        <v>221</v>
      </c>
      <c r="K3061" t="s">
        <v>222</v>
      </c>
      <c r="L3061">
        <v>1</v>
      </c>
      <c r="M3061">
        <v>1</v>
      </c>
      <c r="N3061" t="s">
        <v>4783</v>
      </c>
      <c r="P3061" t="s">
        <v>224</v>
      </c>
      <c r="Q3061" t="s">
        <v>732</v>
      </c>
      <c r="R3061" t="s">
        <v>226</v>
      </c>
      <c r="S3061" t="s">
        <v>227</v>
      </c>
      <c r="T3061">
        <v>1.1100000000000001</v>
      </c>
      <c r="V3061">
        <v>0.03</v>
      </c>
      <c r="W3061">
        <v>0.03</v>
      </c>
      <c r="X3061" t="s">
        <v>281</v>
      </c>
      <c r="Y3061" t="s">
        <v>243</v>
      </c>
      <c r="Z3061" t="s">
        <v>4062</v>
      </c>
      <c r="AA3061" t="s">
        <v>3947</v>
      </c>
      <c r="AC3061" t="s">
        <v>4064</v>
      </c>
      <c r="AD3061" t="e">
        <f>-Site:(San) Jose</f>
        <v>#NAME?</v>
      </c>
      <c r="AE3061" t="s">
        <v>4066</v>
      </c>
      <c r="AF3061" t="s">
        <v>736</v>
      </c>
      <c r="AG3061" t="s">
        <v>4064</v>
      </c>
      <c r="AH3061" t="s">
        <v>4067</v>
      </c>
      <c r="AJ3061" t="s">
        <v>237</v>
      </c>
      <c r="AK3061">
        <v>37.460231999999998</v>
      </c>
      <c r="AL3061">
        <v>-121.97560119628901</v>
      </c>
      <c r="AM3061" t="s">
        <v>732</v>
      </c>
      <c r="AN3061" t="s">
        <v>239</v>
      </c>
      <c r="AO3061" t="s">
        <v>240</v>
      </c>
      <c r="AP3061" t="s">
        <v>4068</v>
      </c>
      <c r="AQ3061" t="s">
        <v>242</v>
      </c>
      <c r="AR3061" t="s">
        <v>732</v>
      </c>
      <c r="AS3061" t="s">
        <v>239</v>
      </c>
      <c r="AT3061" t="s">
        <v>239</v>
      </c>
      <c r="AU3061">
        <v>1</v>
      </c>
      <c r="AW3061" t="s">
        <v>4069</v>
      </c>
      <c r="AX3061" t="s">
        <v>732</v>
      </c>
      <c r="AY3061" t="s">
        <v>109</v>
      </c>
      <c r="BP3061" t="s">
        <v>4178</v>
      </c>
      <c r="BQ3061">
        <v>85</v>
      </c>
      <c r="BR3061" t="s">
        <v>607</v>
      </c>
      <c r="BS3061">
        <v>2</v>
      </c>
      <c r="BZ3061" t="s">
        <v>607</v>
      </c>
      <c r="CA3061" t="s">
        <v>4786</v>
      </c>
    </row>
    <row r="3062" spans="1:79" hidden="1" x14ac:dyDescent="0.25">
      <c r="A3062" t="s">
        <v>4056</v>
      </c>
      <c r="B3062" t="s">
        <v>4057</v>
      </c>
      <c r="C3062" t="s">
        <v>4076</v>
      </c>
      <c r="D3062" t="s">
        <v>4096</v>
      </c>
      <c r="E3062" t="s">
        <v>4097</v>
      </c>
      <c r="F3062" s="1">
        <v>36929</v>
      </c>
      <c r="G3062" s="4">
        <v>0</v>
      </c>
      <c r="H3062" t="s">
        <v>3944</v>
      </c>
      <c r="I3062">
        <v>1</v>
      </c>
      <c r="J3062" t="s">
        <v>221</v>
      </c>
      <c r="K3062" t="s">
        <v>222</v>
      </c>
      <c r="L3062">
        <v>1</v>
      </c>
      <c r="M3062">
        <v>1</v>
      </c>
      <c r="N3062" t="s">
        <v>4783</v>
      </c>
      <c r="P3062" t="s">
        <v>224</v>
      </c>
      <c r="Q3062" t="s">
        <v>732</v>
      </c>
      <c r="R3062" t="s">
        <v>226</v>
      </c>
      <c r="S3062" t="s">
        <v>227</v>
      </c>
      <c r="T3062">
        <v>3.2000000000000001E-2</v>
      </c>
      <c r="V3062">
        <v>0.03</v>
      </c>
      <c r="W3062">
        <v>0.03</v>
      </c>
      <c r="X3062" t="s">
        <v>905</v>
      </c>
      <c r="Y3062" t="s">
        <v>1226</v>
      </c>
      <c r="Z3062" t="s">
        <v>4062</v>
      </c>
      <c r="AA3062" t="s">
        <v>3947</v>
      </c>
      <c r="AC3062" t="s">
        <v>4064</v>
      </c>
      <c r="AD3062" t="e">
        <f>-Site:South Bay</f>
        <v>#NAME?</v>
      </c>
      <c r="AE3062" t="s">
        <v>4066</v>
      </c>
      <c r="AF3062" t="s">
        <v>736</v>
      </c>
      <c r="AG3062" t="s">
        <v>4064</v>
      </c>
      <c r="AH3062" t="s">
        <v>4067</v>
      </c>
      <c r="AJ3062" t="s">
        <v>237</v>
      </c>
      <c r="AK3062">
        <v>37.493000000000002</v>
      </c>
      <c r="AL3062">
        <v>-122.087997436523</v>
      </c>
      <c r="AM3062" t="s">
        <v>732</v>
      </c>
      <c r="AN3062" t="s">
        <v>239</v>
      </c>
      <c r="AO3062" t="s">
        <v>240</v>
      </c>
      <c r="AP3062" t="s">
        <v>4068</v>
      </c>
      <c r="AQ3062" t="s">
        <v>242</v>
      </c>
      <c r="AR3062" t="s">
        <v>732</v>
      </c>
      <c r="AS3062" t="s">
        <v>239</v>
      </c>
      <c r="AT3062" t="s">
        <v>239</v>
      </c>
      <c r="AU3062">
        <v>1</v>
      </c>
      <c r="AW3062" t="s">
        <v>4069</v>
      </c>
      <c r="AX3062" t="s">
        <v>732</v>
      </c>
      <c r="AY3062" t="s">
        <v>109</v>
      </c>
      <c r="BP3062" t="s">
        <v>4088</v>
      </c>
      <c r="BQ3062">
        <v>1</v>
      </c>
      <c r="BR3062" t="s">
        <v>607</v>
      </c>
      <c r="BS3062">
        <v>2</v>
      </c>
      <c r="BZ3062" t="s">
        <v>607</v>
      </c>
      <c r="CA3062" t="s">
        <v>4787</v>
      </c>
    </row>
    <row r="3063" spans="1:79" hidden="1" x14ac:dyDescent="0.25">
      <c r="A3063" t="s">
        <v>4056</v>
      </c>
      <c r="B3063" t="s">
        <v>4057</v>
      </c>
      <c r="C3063" t="s">
        <v>4076</v>
      </c>
      <c r="D3063" t="s">
        <v>4173</v>
      </c>
      <c r="E3063" t="s">
        <v>4174</v>
      </c>
      <c r="F3063" s="1">
        <v>36929</v>
      </c>
      <c r="G3063" s="4">
        <v>0</v>
      </c>
      <c r="H3063" t="s">
        <v>3944</v>
      </c>
      <c r="I3063">
        <v>1</v>
      </c>
      <c r="J3063" t="s">
        <v>221</v>
      </c>
      <c r="K3063" t="s">
        <v>222</v>
      </c>
      <c r="L3063">
        <v>1</v>
      </c>
      <c r="M3063">
        <v>1</v>
      </c>
      <c r="N3063" t="s">
        <v>4783</v>
      </c>
      <c r="P3063" t="s">
        <v>224</v>
      </c>
      <c r="Q3063" t="s">
        <v>732</v>
      </c>
      <c r="R3063" t="s">
        <v>226</v>
      </c>
      <c r="S3063" t="s">
        <v>227</v>
      </c>
      <c r="T3063">
        <v>0.03</v>
      </c>
      <c r="V3063">
        <v>0.03</v>
      </c>
      <c r="W3063">
        <v>0.03</v>
      </c>
      <c r="X3063" t="s">
        <v>228</v>
      </c>
      <c r="Y3063" t="s">
        <v>243</v>
      </c>
      <c r="Z3063" t="s">
        <v>4062</v>
      </c>
      <c r="AA3063" t="s">
        <v>3947</v>
      </c>
      <c r="AC3063" t="s">
        <v>4064</v>
      </c>
      <c r="AD3063" t="e">
        <f>-Site:Coyote Creek</f>
        <v>#NAME?</v>
      </c>
      <c r="AE3063" t="s">
        <v>4066</v>
      </c>
      <c r="AF3063" t="s">
        <v>736</v>
      </c>
      <c r="AG3063" t="s">
        <v>4064</v>
      </c>
      <c r="AH3063" t="s">
        <v>4067</v>
      </c>
      <c r="AJ3063" t="s">
        <v>237</v>
      </c>
      <c r="AK3063">
        <v>37.469002000000003</v>
      </c>
      <c r="AL3063">
        <v>-122.06300354003901</v>
      </c>
      <c r="AM3063" t="s">
        <v>732</v>
      </c>
      <c r="AN3063" t="s">
        <v>239</v>
      </c>
      <c r="AO3063" t="s">
        <v>240</v>
      </c>
      <c r="AP3063" t="s">
        <v>4068</v>
      </c>
      <c r="AQ3063" t="s">
        <v>242</v>
      </c>
      <c r="AR3063" t="s">
        <v>732</v>
      </c>
      <c r="AS3063" t="s">
        <v>239</v>
      </c>
      <c r="AT3063" t="s">
        <v>239</v>
      </c>
      <c r="AU3063">
        <v>1</v>
      </c>
      <c r="AW3063" t="s">
        <v>4069</v>
      </c>
      <c r="AX3063" t="s">
        <v>732</v>
      </c>
      <c r="AY3063" t="s">
        <v>109</v>
      </c>
      <c r="BP3063" t="s">
        <v>4088</v>
      </c>
      <c r="BQ3063">
        <v>1</v>
      </c>
      <c r="BR3063" t="s">
        <v>607</v>
      </c>
      <c r="BS3063">
        <v>2</v>
      </c>
      <c r="BZ3063" t="s">
        <v>607</v>
      </c>
      <c r="CA3063" t="s">
        <v>4788</v>
      </c>
    </row>
    <row r="3064" spans="1:79" hidden="1" x14ac:dyDescent="0.25">
      <c r="A3064" t="s">
        <v>4056</v>
      </c>
      <c r="B3064" t="s">
        <v>4057</v>
      </c>
      <c r="C3064" t="s">
        <v>4076</v>
      </c>
      <c r="D3064" t="s">
        <v>4081</v>
      </c>
      <c r="E3064" t="s">
        <v>4082</v>
      </c>
      <c r="F3064" s="1">
        <v>36929</v>
      </c>
      <c r="G3064" s="4">
        <v>0</v>
      </c>
      <c r="H3064" t="s">
        <v>3944</v>
      </c>
      <c r="I3064">
        <v>1</v>
      </c>
      <c r="J3064" t="s">
        <v>221</v>
      </c>
      <c r="K3064" t="s">
        <v>222</v>
      </c>
      <c r="L3064">
        <v>1</v>
      </c>
      <c r="M3064">
        <v>1</v>
      </c>
      <c r="N3064" t="s">
        <v>4783</v>
      </c>
      <c r="P3064" t="s">
        <v>224</v>
      </c>
      <c r="Q3064" t="s">
        <v>732</v>
      </c>
      <c r="R3064" t="s">
        <v>226</v>
      </c>
      <c r="S3064" t="s">
        <v>227</v>
      </c>
      <c r="T3064">
        <v>0.03</v>
      </c>
      <c r="V3064">
        <v>0.03</v>
      </c>
      <c r="W3064">
        <v>0.03</v>
      </c>
      <c r="X3064" t="s">
        <v>228</v>
      </c>
      <c r="Y3064" t="s">
        <v>243</v>
      </c>
      <c r="Z3064" t="s">
        <v>4062</v>
      </c>
      <c r="AA3064" t="s">
        <v>3947</v>
      </c>
      <c r="AC3064" t="s">
        <v>4064</v>
      </c>
      <c r="AD3064" t="e">
        <f>-Site:Dumbarton Bridge</f>
        <v>#NAME?</v>
      </c>
      <c r="AE3064" t="s">
        <v>4066</v>
      </c>
      <c r="AF3064" t="s">
        <v>736</v>
      </c>
      <c r="AG3064" t="s">
        <v>4064</v>
      </c>
      <c r="AH3064" t="s">
        <v>4067</v>
      </c>
      <c r="AJ3064" t="s">
        <v>237</v>
      </c>
      <c r="AK3064">
        <v>37.514000000000003</v>
      </c>
      <c r="AL3064">
        <v>-122.13500213623</v>
      </c>
      <c r="AM3064" t="s">
        <v>732</v>
      </c>
      <c r="AN3064" t="s">
        <v>239</v>
      </c>
      <c r="AO3064" t="s">
        <v>240</v>
      </c>
      <c r="AP3064" t="s">
        <v>4068</v>
      </c>
      <c r="AQ3064" t="s">
        <v>242</v>
      </c>
      <c r="AR3064" t="s">
        <v>732</v>
      </c>
      <c r="AS3064" t="s">
        <v>239</v>
      </c>
      <c r="AT3064" t="s">
        <v>239</v>
      </c>
      <c r="AU3064">
        <v>1</v>
      </c>
      <c r="AW3064" t="s">
        <v>4069</v>
      </c>
      <c r="AX3064" t="s">
        <v>732</v>
      </c>
      <c r="AY3064" t="s">
        <v>109</v>
      </c>
      <c r="BP3064" t="s">
        <v>4084</v>
      </c>
      <c r="BQ3064">
        <v>81</v>
      </c>
      <c r="BR3064" t="s">
        <v>607</v>
      </c>
      <c r="BS3064">
        <v>2</v>
      </c>
      <c r="BZ3064" t="s">
        <v>607</v>
      </c>
      <c r="CA3064" t="s">
        <v>4789</v>
      </c>
    </row>
    <row r="3065" spans="1:79" hidden="1" x14ac:dyDescent="0.25">
      <c r="A3065" t="s">
        <v>4056</v>
      </c>
      <c r="B3065" t="s">
        <v>4057</v>
      </c>
      <c r="C3065" t="s">
        <v>4076</v>
      </c>
      <c r="D3065" t="s">
        <v>4180</v>
      </c>
      <c r="E3065" t="s">
        <v>4181</v>
      </c>
      <c r="F3065" s="1">
        <v>36929</v>
      </c>
      <c r="G3065" s="4">
        <v>0</v>
      </c>
      <c r="H3065" t="s">
        <v>3944</v>
      </c>
      <c r="I3065">
        <v>1</v>
      </c>
      <c r="J3065" t="s">
        <v>221</v>
      </c>
      <c r="K3065" t="s">
        <v>222</v>
      </c>
      <c r="L3065">
        <v>1</v>
      </c>
      <c r="M3065">
        <v>1</v>
      </c>
      <c r="N3065" t="s">
        <v>4783</v>
      </c>
      <c r="P3065" t="s">
        <v>224</v>
      </c>
      <c r="Q3065" t="s">
        <v>732</v>
      </c>
      <c r="R3065" t="s">
        <v>226</v>
      </c>
      <c r="S3065" t="s">
        <v>227</v>
      </c>
      <c r="T3065">
        <v>0.76600000000000001</v>
      </c>
      <c r="V3065">
        <v>0.03</v>
      </c>
      <c r="W3065">
        <v>0.03</v>
      </c>
      <c r="X3065" t="s">
        <v>281</v>
      </c>
      <c r="Y3065" t="s">
        <v>243</v>
      </c>
      <c r="Z3065" t="s">
        <v>4062</v>
      </c>
      <c r="AA3065" t="s">
        <v>3947</v>
      </c>
      <c r="AC3065" t="s">
        <v>4064</v>
      </c>
      <c r="AD3065" t="e">
        <f>-Site:Sunnyvale</f>
        <v>#NAME?</v>
      </c>
      <c r="AE3065" t="s">
        <v>4066</v>
      </c>
      <c r="AF3065" t="s">
        <v>736</v>
      </c>
      <c r="AG3065" t="s">
        <v>4064</v>
      </c>
      <c r="AH3065" t="s">
        <v>4067</v>
      </c>
      <c r="AJ3065" t="s">
        <v>237</v>
      </c>
      <c r="AK3065">
        <v>37.434249999999999</v>
      </c>
      <c r="AL3065">
        <v>-122.01010131835901</v>
      </c>
      <c r="AM3065" t="s">
        <v>732</v>
      </c>
      <c r="AN3065" t="s">
        <v>239</v>
      </c>
      <c r="AO3065" t="s">
        <v>240</v>
      </c>
      <c r="AP3065" t="s">
        <v>4068</v>
      </c>
      <c r="AQ3065" t="s">
        <v>242</v>
      </c>
      <c r="AR3065" t="s">
        <v>732</v>
      </c>
      <c r="AS3065" t="s">
        <v>239</v>
      </c>
      <c r="AT3065" t="s">
        <v>239</v>
      </c>
      <c r="AU3065">
        <v>1</v>
      </c>
      <c r="AW3065" t="s">
        <v>4069</v>
      </c>
      <c r="AX3065" t="s">
        <v>732</v>
      </c>
      <c r="AY3065" t="s">
        <v>109</v>
      </c>
      <c r="BP3065" t="s">
        <v>4178</v>
      </c>
      <c r="BQ3065">
        <v>85</v>
      </c>
      <c r="BR3065" t="s">
        <v>607</v>
      </c>
      <c r="BS3065">
        <v>2</v>
      </c>
      <c r="BZ3065" t="s">
        <v>607</v>
      </c>
      <c r="CA3065" t="s">
        <v>4790</v>
      </c>
    </row>
    <row r="3066" spans="1:79" hidden="1" x14ac:dyDescent="0.25">
      <c r="A3066" t="s">
        <v>4056</v>
      </c>
      <c r="B3066" t="s">
        <v>4057</v>
      </c>
      <c r="C3066" t="s">
        <v>4076</v>
      </c>
      <c r="D3066" t="s">
        <v>4188</v>
      </c>
      <c r="E3066" t="s">
        <v>4189</v>
      </c>
      <c r="F3066" s="1">
        <v>36930</v>
      </c>
      <c r="G3066" s="4">
        <v>0</v>
      </c>
      <c r="H3066" t="s">
        <v>3944</v>
      </c>
      <c r="I3066">
        <v>1</v>
      </c>
      <c r="J3066" t="s">
        <v>221</v>
      </c>
      <c r="K3066" t="s">
        <v>222</v>
      </c>
      <c r="L3066">
        <v>1</v>
      </c>
      <c r="M3066">
        <v>1</v>
      </c>
      <c r="N3066" t="s">
        <v>4778</v>
      </c>
      <c r="P3066" t="s">
        <v>224</v>
      </c>
      <c r="Q3066" t="s">
        <v>732</v>
      </c>
      <c r="R3066" t="s">
        <v>226</v>
      </c>
      <c r="S3066" t="s">
        <v>227</v>
      </c>
      <c r="T3066">
        <v>0.82</v>
      </c>
      <c r="V3066">
        <v>0.03</v>
      </c>
      <c r="W3066">
        <v>0.03</v>
      </c>
      <c r="X3066" t="s">
        <v>905</v>
      </c>
      <c r="Y3066" t="s">
        <v>1226</v>
      </c>
      <c r="Z3066" t="s">
        <v>4062</v>
      </c>
      <c r="AA3066" t="s">
        <v>3947</v>
      </c>
      <c r="AC3066" t="s">
        <v>4064</v>
      </c>
      <c r="AD3066" t="e">
        <f>-Site:Alameda</f>
        <v>#NAME?</v>
      </c>
      <c r="AE3066" t="s">
        <v>4066</v>
      </c>
      <c r="AF3066" t="s">
        <v>736</v>
      </c>
      <c r="AG3066" t="s">
        <v>4064</v>
      </c>
      <c r="AH3066" t="s">
        <v>4067</v>
      </c>
      <c r="AJ3066" t="s">
        <v>237</v>
      </c>
      <c r="AK3066">
        <v>37.742001000000002</v>
      </c>
      <c r="AL3066">
        <v>-122.32199859619099</v>
      </c>
      <c r="AM3066" t="s">
        <v>732</v>
      </c>
      <c r="AN3066" t="s">
        <v>239</v>
      </c>
      <c r="AO3066" t="s">
        <v>240</v>
      </c>
      <c r="AP3066" t="s">
        <v>4068</v>
      </c>
      <c r="AQ3066" t="s">
        <v>242</v>
      </c>
      <c r="AR3066" t="s">
        <v>732</v>
      </c>
      <c r="AS3066" t="s">
        <v>239</v>
      </c>
      <c r="AT3066" t="s">
        <v>239</v>
      </c>
      <c r="AU3066">
        <v>1</v>
      </c>
      <c r="AW3066" t="s">
        <v>4069</v>
      </c>
      <c r="AX3066" t="s">
        <v>732</v>
      </c>
      <c r="AY3066" t="s">
        <v>109</v>
      </c>
      <c r="BP3066" t="s">
        <v>4190</v>
      </c>
      <c r="BQ3066">
        <v>75</v>
      </c>
      <c r="BR3066" t="s">
        <v>607</v>
      </c>
      <c r="BS3066">
        <v>2</v>
      </c>
      <c r="BZ3066" t="s">
        <v>607</v>
      </c>
      <c r="CA3066" t="s">
        <v>4791</v>
      </c>
    </row>
    <row r="3067" spans="1:79" hidden="1" x14ac:dyDescent="0.25">
      <c r="A3067" t="s">
        <v>4056</v>
      </c>
      <c r="B3067" t="s">
        <v>4057</v>
      </c>
      <c r="C3067" t="s">
        <v>4076</v>
      </c>
      <c r="D3067" t="s">
        <v>4192</v>
      </c>
      <c r="E3067" t="s">
        <v>4193</v>
      </c>
      <c r="F3067" s="1">
        <v>36930</v>
      </c>
      <c r="G3067" s="4">
        <v>0</v>
      </c>
      <c r="H3067" t="s">
        <v>3944</v>
      </c>
      <c r="I3067">
        <v>1</v>
      </c>
      <c r="J3067" t="s">
        <v>221</v>
      </c>
      <c r="K3067" t="s">
        <v>222</v>
      </c>
      <c r="L3067">
        <v>1</v>
      </c>
      <c r="M3067">
        <v>1</v>
      </c>
      <c r="N3067" t="s">
        <v>4778</v>
      </c>
      <c r="P3067" t="s">
        <v>224</v>
      </c>
      <c r="Q3067" t="s">
        <v>732</v>
      </c>
      <c r="R3067" t="s">
        <v>226</v>
      </c>
      <c r="S3067" t="s">
        <v>227</v>
      </c>
      <c r="T3067">
        <v>0.03</v>
      </c>
      <c r="V3067">
        <v>0.03</v>
      </c>
      <c r="W3067">
        <v>0.03</v>
      </c>
      <c r="X3067" t="s">
        <v>228</v>
      </c>
      <c r="Y3067" t="s">
        <v>243</v>
      </c>
      <c r="Z3067" t="s">
        <v>4062</v>
      </c>
      <c r="AA3067" t="s">
        <v>3947</v>
      </c>
      <c r="AC3067" t="s">
        <v>4064</v>
      </c>
      <c r="AD3067" t="e">
        <f>-Site:(Red) Rock</f>
        <v>#NAME?</v>
      </c>
      <c r="AE3067" t="s">
        <v>4066</v>
      </c>
      <c r="AF3067" t="s">
        <v>736</v>
      </c>
      <c r="AG3067" t="s">
        <v>4064</v>
      </c>
      <c r="AH3067" t="s">
        <v>4067</v>
      </c>
      <c r="AJ3067" t="s">
        <v>237</v>
      </c>
      <c r="AK3067">
        <v>37.917999000000002</v>
      </c>
      <c r="AL3067">
        <v>-122.435997009277</v>
      </c>
      <c r="AM3067" t="s">
        <v>732</v>
      </c>
      <c r="AN3067" t="s">
        <v>239</v>
      </c>
      <c r="AO3067" t="s">
        <v>240</v>
      </c>
      <c r="AP3067" t="s">
        <v>4068</v>
      </c>
      <c r="AQ3067" t="s">
        <v>242</v>
      </c>
      <c r="AR3067" t="s">
        <v>732</v>
      </c>
      <c r="AS3067" t="s">
        <v>239</v>
      </c>
      <c r="AT3067" t="s">
        <v>239</v>
      </c>
      <c r="AU3067">
        <v>1</v>
      </c>
      <c r="AW3067" t="s">
        <v>4069</v>
      </c>
      <c r="AX3067" t="s">
        <v>732</v>
      </c>
      <c r="AY3067" t="s">
        <v>109</v>
      </c>
      <c r="BP3067" t="s">
        <v>4070</v>
      </c>
      <c r="BQ3067">
        <v>41</v>
      </c>
      <c r="BR3067" t="s">
        <v>607</v>
      </c>
      <c r="BS3067">
        <v>2</v>
      </c>
      <c r="BZ3067" t="s">
        <v>607</v>
      </c>
      <c r="CA3067" t="s">
        <v>4792</v>
      </c>
    </row>
    <row r="3068" spans="1:79" hidden="1" x14ac:dyDescent="0.25">
      <c r="A3068" t="s">
        <v>4056</v>
      </c>
      <c r="B3068" t="s">
        <v>4057</v>
      </c>
      <c r="C3068" t="s">
        <v>4076</v>
      </c>
      <c r="D3068" t="s">
        <v>4086</v>
      </c>
      <c r="E3068" t="s">
        <v>4087</v>
      </c>
      <c r="F3068" s="1">
        <v>36930</v>
      </c>
      <c r="G3068" s="4">
        <v>0</v>
      </c>
      <c r="H3068" t="s">
        <v>3944</v>
      </c>
      <c r="I3068">
        <v>1</v>
      </c>
      <c r="J3068" t="s">
        <v>221</v>
      </c>
      <c r="K3068" t="s">
        <v>222</v>
      </c>
      <c r="L3068">
        <v>1</v>
      </c>
      <c r="M3068">
        <v>1</v>
      </c>
      <c r="N3068" t="s">
        <v>4778</v>
      </c>
      <c r="P3068" t="s">
        <v>224</v>
      </c>
      <c r="Q3068" t="s">
        <v>732</v>
      </c>
      <c r="R3068" t="s">
        <v>226</v>
      </c>
      <c r="S3068" t="s">
        <v>227</v>
      </c>
      <c r="T3068">
        <v>7.2999999999999995E-2</v>
      </c>
      <c r="V3068">
        <v>0.03</v>
      </c>
      <c r="W3068">
        <v>0.03</v>
      </c>
      <c r="X3068" t="s">
        <v>905</v>
      </c>
      <c r="Y3068" t="s">
        <v>1226</v>
      </c>
      <c r="Z3068" t="s">
        <v>4062</v>
      </c>
      <c r="AA3068" t="s">
        <v>3947</v>
      </c>
      <c r="AC3068" t="s">
        <v>4064</v>
      </c>
      <c r="AD3068" t="e">
        <f>-Site:Point Isabel</f>
        <v>#NAME?</v>
      </c>
      <c r="AE3068" t="s">
        <v>4066</v>
      </c>
      <c r="AF3068" t="s">
        <v>736</v>
      </c>
      <c r="AG3068" t="s">
        <v>4064</v>
      </c>
      <c r="AH3068" t="s">
        <v>4067</v>
      </c>
      <c r="AJ3068" t="s">
        <v>237</v>
      </c>
      <c r="AK3068">
        <v>37.887000999999998</v>
      </c>
      <c r="AL3068">
        <v>-122.34300231933599</v>
      </c>
      <c r="AM3068" t="s">
        <v>732</v>
      </c>
      <c r="AN3068" t="s">
        <v>239</v>
      </c>
      <c r="AO3068" t="s">
        <v>240</v>
      </c>
      <c r="AP3068" t="s">
        <v>4068</v>
      </c>
      <c r="AQ3068" t="s">
        <v>242</v>
      </c>
      <c r="AR3068" t="s">
        <v>732</v>
      </c>
      <c r="AS3068" t="s">
        <v>239</v>
      </c>
      <c r="AT3068" t="s">
        <v>239</v>
      </c>
      <c r="AU3068">
        <v>1</v>
      </c>
      <c r="AW3068" t="s">
        <v>4069</v>
      </c>
      <c r="AX3068" t="s">
        <v>732</v>
      </c>
      <c r="AY3068" t="s">
        <v>109</v>
      </c>
      <c r="BP3068" t="s">
        <v>4088</v>
      </c>
      <c r="BQ3068">
        <v>1</v>
      </c>
      <c r="BR3068" t="s">
        <v>607</v>
      </c>
      <c r="BS3068">
        <v>2</v>
      </c>
      <c r="BZ3068" t="s">
        <v>607</v>
      </c>
      <c r="CA3068" t="s">
        <v>4793</v>
      </c>
    </row>
    <row r="3069" spans="1:79" hidden="1" x14ac:dyDescent="0.25">
      <c r="A3069" t="s">
        <v>4056</v>
      </c>
      <c r="B3069" t="s">
        <v>4057</v>
      </c>
      <c r="C3069" t="s">
        <v>4076</v>
      </c>
      <c r="D3069" t="s">
        <v>4103</v>
      </c>
      <c r="E3069" t="s">
        <v>4104</v>
      </c>
      <c r="F3069" s="1">
        <v>36930</v>
      </c>
      <c r="G3069" s="4">
        <v>0</v>
      </c>
      <c r="H3069" t="s">
        <v>3944</v>
      </c>
      <c r="I3069">
        <v>1</v>
      </c>
      <c r="J3069" t="s">
        <v>221</v>
      </c>
      <c r="K3069" t="s">
        <v>222</v>
      </c>
      <c r="L3069">
        <v>1</v>
      </c>
      <c r="M3069">
        <v>1</v>
      </c>
      <c r="N3069" t="s">
        <v>4780</v>
      </c>
      <c r="P3069" t="s">
        <v>224</v>
      </c>
      <c r="Q3069" t="s">
        <v>732</v>
      </c>
      <c r="R3069" t="s">
        <v>226</v>
      </c>
      <c r="S3069" t="s">
        <v>227</v>
      </c>
      <c r="T3069">
        <v>3.9E-2</v>
      </c>
      <c r="V3069">
        <v>0.03</v>
      </c>
      <c r="W3069">
        <v>0.03</v>
      </c>
      <c r="X3069" t="s">
        <v>905</v>
      </c>
      <c r="Y3069" t="s">
        <v>1226</v>
      </c>
      <c r="Z3069" t="s">
        <v>4062</v>
      </c>
      <c r="AA3069" t="s">
        <v>3947</v>
      </c>
      <c r="AC3069" t="s">
        <v>4064</v>
      </c>
      <c r="AD3069" t="e">
        <f>-Site:Richardson Bay</f>
        <v>#NAME?</v>
      </c>
      <c r="AE3069" t="s">
        <v>4066</v>
      </c>
      <c r="AF3069" t="s">
        <v>736</v>
      </c>
      <c r="AG3069" t="s">
        <v>4064</v>
      </c>
      <c r="AH3069" t="s">
        <v>4067</v>
      </c>
      <c r="AJ3069" t="s">
        <v>237</v>
      </c>
      <c r="AK3069">
        <v>37.862000000000002</v>
      </c>
      <c r="AL3069">
        <v>-122.478996276855</v>
      </c>
      <c r="AM3069" t="s">
        <v>732</v>
      </c>
      <c r="AN3069" t="s">
        <v>239</v>
      </c>
      <c r="AO3069" t="s">
        <v>240</v>
      </c>
      <c r="AP3069" t="s">
        <v>4068</v>
      </c>
      <c r="AQ3069" t="s">
        <v>242</v>
      </c>
      <c r="AR3069" t="s">
        <v>732</v>
      </c>
      <c r="AS3069" t="s">
        <v>239</v>
      </c>
      <c r="AT3069" t="s">
        <v>239</v>
      </c>
      <c r="AU3069">
        <v>1</v>
      </c>
      <c r="AW3069" t="s">
        <v>4069</v>
      </c>
      <c r="AX3069" t="s">
        <v>732</v>
      </c>
      <c r="AY3069" t="s">
        <v>109</v>
      </c>
      <c r="BP3069" t="s">
        <v>4070</v>
      </c>
      <c r="BQ3069">
        <v>41</v>
      </c>
      <c r="BR3069" t="s">
        <v>607</v>
      </c>
      <c r="BS3069">
        <v>2</v>
      </c>
      <c r="BZ3069" t="s">
        <v>607</v>
      </c>
      <c r="CA3069" t="s">
        <v>4794</v>
      </c>
    </row>
    <row r="3070" spans="1:79" hidden="1" x14ac:dyDescent="0.25">
      <c r="A3070" t="s">
        <v>4056</v>
      </c>
      <c r="B3070" t="s">
        <v>4057</v>
      </c>
      <c r="C3070" t="s">
        <v>4076</v>
      </c>
      <c r="D3070" t="s">
        <v>4100</v>
      </c>
      <c r="E3070" t="s">
        <v>4101</v>
      </c>
      <c r="F3070" s="1">
        <v>36930</v>
      </c>
      <c r="G3070" s="4">
        <v>0</v>
      </c>
      <c r="H3070" t="s">
        <v>3944</v>
      </c>
      <c r="I3070">
        <v>1</v>
      </c>
      <c r="J3070" t="s">
        <v>221</v>
      </c>
      <c r="K3070" t="s">
        <v>222</v>
      </c>
      <c r="L3070">
        <v>1</v>
      </c>
      <c r="M3070">
        <v>1</v>
      </c>
      <c r="N3070" t="s">
        <v>4778</v>
      </c>
      <c r="P3070" t="s">
        <v>224</v>
      </c>
      <c r="Q3070" t="s">
        <v>732</v>
      </c>
      <c r="R3070" t="s">
        <v>226</v>
      </c>
      <c r="S3070" t="s">
        <v>227</v>
      </c>
      <c r="T3070">
        <v>8.6999999999999994E-2</v>
      </c>
      <c r="V3070">
        <v>0.03</v>
      </c>
      <c r="W3070">
        <v>0.03</v>
      </c>
      <c r="X3070" t="s">
        <v>905</v>
      </c>
      <c r="Y3070" t="s">
        <v>1226</v>
      </c>
      <c r="Z3070" t="s">
        <v>4062</v>
      </c>
      <c r="AA3070" t="s">
        <v>3947</v>
      </c>
      <c r="AC3070" t="s">
        <v>4064</v>
      </c>
      <c r="AD3070" t="e">
        <f>-Site:Yerba Buena Island</f>
        <v>#NAME?</v>
      </c>
      <c r="AE3070" t="s">
        <v>4066</v>
      </c>
      <c r="AF3070" t="s">
        <v>736</v>
      </c>
      <c r="AG3070" t="s">
        <v>4064</v>
      </c>
      <c r="AH3070" t="s">
        <v>4067</v>
      </c>
      <c r="AJ3070" t="s">
        <v>237</v>
      </c>
      <c r="AK3070">
        <v>37.821998999999998</v>
      </c>
      <c r="AL3070">
        <v>-122.34999847412099</v>
      </c>
      <c r="AM3070" t="s">
        <v>732</v>
      </c>
      <c r="AN3070" t="s">
        <v>239</v>
      </c>
      <c r="AO3070" t="s">
        <v>240</v>
      </c>
      <c r="AP3070" t="s">
        <v>4068</v>
      </c>
      <c r="AQ3070" t="s">
        <v>242</v>
      </c>
      <c r="AR3070" t="s">
        <v>732</v>
      </c>
      <c r="AS3070" t="s">
        <v>239</v>
      </c>
      <c r="AT3070" t="s">
        <v>239</v>
      </c>
      <c r="AU3070">
        <v>1</v>
      </c>
      <c r="AW3070" t="s">
        <v>4069</v>
      </c>
      <c r="AX3070" t="s">
        <v>732</v>
      </c>
      <c r="AY3070" t="s">
        <v>109</v>
      </c>
      <c r="BP3070" t="s">
        <v>4088</v>
      </c>
      <c r="BQ3070">
        <v>1</v>
      </c>
      <c r="BR3070" t="s">
        <v>607</v>
      </c>
      <c r="BS3070">
        <v>2</v>
      </c>
      <c r="BZ3070" t="s">
        <v>607</v>
      </c>
      <c r="CA3070" t="s">
        <v>4795</v>
      </c>
    </row>
    <row r="3071" spans="1:79" hidden="1" x14ac:dyDescent="0.25">
      <c r="A3071" t="s">
        <v>4056</v>
      </c>
      <c r="B3071" t="s">
        <v>4057</v>
      </c>
      <c r="C3071" t="s">
        <v>4076</v>
      </c>
      <c r="D3071" t="s">
        <v>4196</v>
      </c>
      <c r="E3071" t="s">
        <v>4197</v>
      </c>
      <c r="F3071" s="1">
        <v>36934</v>
      </c>
      <c r="G3071" s="4">
        <v>0</v>
      </c>
      <c r="H3071" t="s">
        <v>3944</v>
      </c>
      <c r="I3071">
        <v>1</v>
      </c>
      <c r="J3071" t="s">
        <v>221</v>
      </c>
      <c r="K3071" t="s">
        <v>222</v>
      </c>
      <c r="L3071">
        <v>1</v>
      </c>
      <c r="M3071">
        <v>1</v>
      </c>
      <c r="N3071" t="s">
        <v>4778</v>
      </c>
      <c r="P3071" t="s">
        <v>224</v>
      </c>
      <c r="Q3071" t="s">
        <v>732</v>
      </c>
      <c r="R3071" t="s">
        <v>226</v>
      </c>
      <c r="S3071" t="s">
        <v>227</v>
      </c>
      <c r="T3071">
        <v>0.14499999999999999</v>
      </c>
      <c r="V3071">
        <v>0.03</v>
      </c>
      <c r="W3071">
        <v>0.03</v>
      </c>
      <c r="X3071" t="s">
        <v>281</v>
      </c>
      <c r="Y3071" t="s">
        <v>243</v>
      </c>
      <c r="Z3071" t="s">
        <v>4062</v>
      </c>
      <c r="AA3071" t="s">
        <v>3947</v>
      </c>
      <c r="AC3071" t="s">
        <v>4064</v>
      </c>
      <c r="AD3071" t="e">
        <f>-Site:Petaluma River</f>
        <v>#NAME?</v>
      </c>
      <c r="AE3071" t="s">
        <v>4066</v>
      </c>
      <c r="AF3071" t="s">
        <v>736</v>
      </c>
      <c r="AG3071" t="s">
        <v>4064</v>
      </c>
      <c r="AH3071" t="s">
        <v>4067</v>
      </c>
      <c r="AJ3071" t="s">
        <v>237</v>
      </c>
      <c r="AK3071">
        <v>38.110999999999997</v>
      </c>
      <c r="AL3071">
        <v>-122.48699951171901</v>
      </c>
      <c r="AM3071" t="s">
        <v>732</v>
      </c>
      <c r="AN3071" t="s">
        <v>239</v>
      </c>
      <c r="AO3071" t="s">
        <v>240</v>
      </c>
      <c r="AP3071" t="s">
        <v>4068</v>
      </c>
      <c r="AQ3071" t="s">
        <v>242</v>
      </c>
      <c r="AR3071" t="s">
        <v>732</v>
      </c>
      <c r="AS3071" t="s">
        <v>239</v>
      </c>
      <c r="AT3071" t="s">
        <v>239</v>
      </c>
      <c r="AU3071">
        <v>1</v>
      </c>
      <c r="AW3071" t="s">
        <v>4069</v>
      </c>
      <c r="AX3071" t="s">
        <v>732</v>
      </c>
      <c r="AY3071" t="s">
        <v>109</v>
      </c>
      <c r="BP3071" t="s">
        <v>4198</v>
      </c>
      <c r="BQ3071">
        <v>97</v>
      </c>
      <c r="BR3071" t="s">
        <v>607</v>
      </c>
      <c r="BS3071">
        <v>2</v>
      </c>
      <c r="BZ3071" t="s">
        <v>607</v>
      </c>
      <c r="CA3071" t="s">
        <v>4796</v>
      </c>
    </row>
    <row r="3072" spans="1:79" hidden="1" x14ac:dyDescent="0.25">
      <c r="A3072" t="s">
        <v>4056</v>
      </c>
      <c r="B3072" t="s">
        <v>4057</v>
      </c>
      <c r="C3072" t="s">
        <v>4076</v>
      </c>
      <c r="D3072" t="s">
        <v>4119</v>
      </c>
      <c r="E3072" t="s">
        <v>4120</v>
      </c>
      <c r="F3072" s="1">
        <v>36934</v>
      </c>
      <c r="G3072" s="4">
        <v>0</v>
      </c>
      <c r="H3072" t="s">
        <v>3944</v>
      </c>
      <c r="I3072">
        <v>1</v>
      </c>
      <c r="J3072" t="s">
        <v>221</v>
      </c>
      <c r="K3072" t="s">
        <v>222</v>
      </c>
      <c r="L3072">
        <v>1</v>
      </c>
      <c r="M3072">
        <v>1</v>
      </c>
      <c r="N3072" t="s">
        <v>4783</v>
      </c>
      <c r="P3072" t="s">
        <v>224</v>
      </c>
      <c r="Q3072" t="s">
        <v>732</v>
      </c>
      <c r="R3072" t="s">
        <v>226</v>
      </c>
      <c r="S3072" t="s">
        <v>227</v>
      </c>
      <c r="T3072">
        <v>0.14399999999999999</v>
      </c>
      <c r="V3072">
        <v>0.03</v>
      </c>
      <c r="W3072">
        <v>0.03</v>
      </c>
      <c r="X3072" t="s">
        <v>281</v>
      </c>
      <c r="Y3072" t="s">
        <v>243</v>
      </c>
      <c r="Z3072" t="s">
        <v>4062</v>
      </c>
      <c r="AA3072" t="s">
        <v>3947</v>
      </c>
      <c r="AC3072" t="s">
        <v>4064</v>
      </c>
      <c r="AD3072" t="e">
        <f>-Site:Davis Point</f>
        <v>#NAME?</v>
      </c>
      <c r="AE3072" t="s">
        <v>4066</v>
      </c>
      <c r="AF3072" t="s">
        <v>736</v>
      </c>
      <c r="AG3072" t="s">
        <v>4064</v>
      </c>
      <c r="AH3072" t="s">
        <v>4067</v>
      </c>
      <c r="AJ3072" t="s">
        <v>237</v>
      </c>
      <c r="AK3072">
        <v>38.050998999999997</v>
      </c>
      <c r="AL3072">
        <v>-122.27799987793</v>
      </c>
      <c r="AM3072" t="s">
        <v>732</v>
      </c>
      <c r="AN3072" t="s">
        <v>239</v>
      </c>
      <c r="AO3072" t="s">
        <v>240</v>
      </c>
      <c r="AP3072" t="s">
        <v>4068</v>
      </c>
      <c r="AQ3072" t="s">
        <v>242</v>
      </c>
      <c r="AR3072" t="s">
        <v>732</v>
      </c>
      <c r="AS3072" t="s">
        <v>239</v>
      </c>
      <c r="AT3072" t="s">
        <v>239</v>
      </c>
      <c r="AU3072">
        <v>1</v>
      </c>
      <c r="AW3072" t="s">
        <v>4069</v>
      </c>
      <c r="AX3072" t="s">
        <v>732</v>
      </c>
      <c r="AY3072" t="s">
        <v>109</v>
      </c>
      <c r="BP3072" t="s">
        <v>4111</v>
      </c>
      <c r="BQ3072">
        <v>13</v>
      </c>
      <c r="BR3072" t="s">
        <v>607</v>
      </c>
      <c r="BS3072">
        <v>2</v>
      </c>
      <c r="BZ3072" t="s">
        <v>607</v>
      </c>
      <c r="CA3072" t="s">
        <v>4797</v>
      </c>
    </row>
    <row r="3073" spans="1:79" hidden="1" x14ac:dyDescent="0.25">
      <c r="A3073" t="s">
        <v>4056</v>
      </c>
      <c r="B3073" t="s">
        <v>4057</v>
      </c>
      <c r="C3073" t="s">
        <v>4076</v>
      </c>
      <c r="D3073" t="s">
        <v>4109</v>
      </c>
      <c r="E3073" t="s">
        <v>4110</v>
      </c>
      <c r="F3073" s="1">
        <v>36934</v>
      </c>
      <c r="G3073" s="4">
        <v>0</v>
      </c>
      <c r="H3073" t="s">
        <v>3944</v>
      </c>
      <c r="I3073">
        <v>1</v>
      </c>
      <c r="J3073" t="s">
        <v>221</v>
      </c>
      <c r="K3073" t="s">
        <v>222</v>
      </c>
      <c r="L3073">
        <v>1</v>
      </c>
      <c r="M3073">
        <v>1</v>
      </c>
      <c r="N3073" t="s">
        <v>4778</v>
      </c>
      <c r="P3073" t="s">
        <v>224</v>
      </c>
      <c r="Q3073" t="s">
        <v>732</v>
      </c>
      <c r="R3073" t="s">
        <v>226</v>
      </c>
      <c r="S3073" t="s">
        <v>227</v>
      </c>
      <c r="T3073">
        <v>0.105</v>
      </c>
      <c r="V3073">
        <v>0.03</v>
      </c>
      <c r="W3073">
        <v>0.03</v>
      </c>
      <c r="X3073" t="s">
        <v>281</v>
      </c>
      <c r="Y3073" t="s">
        <v>243</v>
      </c>
      <c r="Z3073" t="s">
        <v>4062</v>
      </c>
      <c r="AA3073" t="s">
        <v>3947</v>
      </c>
      <c r="AC3073" t="s">
        <v>4064</v>
      </c>
      <c r="AD3073" t="e">
        <f>-Site:Pinole Point</f>
        <v>#NAME?</v>
      </c>
      <c r="AE3073" t="s">
        <v>4066</v>
      </c>
      <c r="AF3073" t="s">
        <v>736</v>
      </c>
      <c r="AG3073" t="s">
        <v>4064</v>
      </c>
      <c r="AH3073" t="s">
        <v>4067</v>
      </c>
      <c r="AJ3073" t="s">
        <v>237</v>
      </c>
      <c r="AK3073">
        <v>38.023997999999999</v>
      </c>
      <c r="AL3073">
        <v>-122.362998962402</v>
      </c>
      <c r="AM3073" t="s">
        <v>732</v>
      </c>
      <c r="AN3073" t="s">
        <v>239</v>
      </c>
      <c r="AO3073" t="s">
        <v>240</v>
      </c>
      <c r="AP3073" t="s">
        <v>4068</v>
      </c>
      <c r="AQ3073" t="s">
        <v>242</v>
      </c>
      <c r="AR3073" t="s">
        <v>732</v>
      </c>
      <c r="AS3073" t="s">
        <v>239</v>
      </c>
      <c r="AT3073" t="s">
        <v>239</v>
      </c>
      <c r="AU3073">
        <v>1</v>
      </c>
      <c r="AW3073" t="s">
        <v>4069</v>
      </c>
      <c r="AX3073" t="s">
        <v>732</v>
      </c>
      <c r="AY3073" t="s">
        <v>109</v>
      </c>
      <c r="BP3073" t="s">
        <v>4111</v>
      </c>
      <c r="BQ3073">
        <v>13</v>
      </c>
      <c r="BR3073" t="s">
        <v>607</v>
      </c>
      <c r="BS3073">
        <v>2</v>
      </c>
      <c r="BZ3073" t="s">
        <v>607</v>
      </c>
      <c r="CA3073" t="s">
        <v>4798</v>
      </c>
    </row>
    <row r="3074" spans="1:79" hidden="1" x14ac:dyDescent="0.25">
      <c r="A3074" t="s">
        <v>4056</v>
      </c>
      <c r="B3074" t="s">
        <v>4057</v>
      </c>
      <c r="C3074" t="s">
        <v>4076</v>
      </c>
      <c r="D3074" t="s">
        <v>4113</v>
      </c>
      <c r="E3074" t="s">
        <v>4114</v>
      </c>
      <c r="F3074" s="1">
        <v>36934</v>
      </c>
      <c r="G3074" s="4">
        <v>0</v>
      </c>
      <c r="H3074" t="s">
        <v>3944</v>
      </c>
      <c r="I3074">
        <v>1</v>
      </c>
      <c r="J3074" t="s">
        <v>221</v>
      </c>
      <c r="K3074" t="s">
        <v>222</v>
      </c>
      <c r="L3074">
        <v>1</v>
      </c>
      <c r="M3074">
        <v>1</v>
      </c>
      <c r="N3074" t="s">
        <v>4780</v>
      </c>
      <c r="P3074" t="s">
        <v>224</v>
      </c>
      <c r="Q3074" t="s">
        <v>732</v>
      </c>
      <c r="R3074" t="s">
        <v>226</v>
      </c>
      <c r="S3074" t="s">
        <v>227</v>
      </c>
      <c r="T3074">
        <v>8.6999999999999994E-2</v>
      </c>
      <c r="V3074">
        <v>0.03</v>
      </c>
      <c r="W3074">
        <v>0.03</v>
      </c>
      <c r="X3074" t="s">
        <v>905</v>
      </c>
      <c r="Y3074" t="s">
        <v>1226</v>
      </c>
      <c r="Z3074" t="s">
        <v>4062</v>
      </c>
      <c r="AA3074" t="s">
        <v>3947</v>
      </c>
      <c r="AC3074" t="s">
        <v>4064</v>
      </c>
      <c r="AD3074" t="e">
        <f>-Site:(San) Pablo Bay</f>
        <v>#NAME?</v>
      </c>
      <c r="AE3074" t="s">
        <v>4066</v>
      </c>
      <c r="AF3074" t="s">
        <v>736</v>
      </c>
      <c r="AG3074" t="s">
        <v>4064</v>
      </c>
      <c r="AH3074" t="s">
        <v>4067</v>
      </c>
      <c r="AJ3074" t="s">
        <v>237</v>
      </c>
      <c r="AK3074">
        <v>38.048000000000002</v>
      </c>
      <c r="AL3074">
        <v>-122.421997070312</v>
      </c>
      <c r="AM3074" t="s">
        <v>732</v>
      </c>
      <c r="AN3074" t="s">
        <v>239</v>
      </c>
      <c r="AO3074" t="s">
        <v>240</v>
      </c>
      <c r="AP3074" t="s">
        <v>4068</v>
      </c>
      <c r="AQ3074" t="s">
        <v>242</v>
      </c>
      <c r="AR3074" t="s">
        <v>732</v>
      </c>
      <c r="AS3074" t="s">
        <v>239</v>
      </c>
      <c r="AT3074" t="s">
        <v>239</v>
      </c>
      <c r="AU3074">
        <v>1</v>
      </c>
      <c r="AW3074" t="s">
        <v>4069</v>
      </c>
      <c r="AX3074" t="s">
        <v>732</v>
      </c>
      <c r="AY3074" t="s">
        <v>109</v>
      </c>
      <c r="BP3074" t="s">
        <v>4070</v>
      </c>
      <c r="BQ3074">
        <v>41</v>
      </c>
      <c r="BR3074" t="s">
        <v>607</v>
      </c>
      <c r="BS3074">
        <v>2</v>
      </c>
      <c r="BZ3074" t="s">
        <v>607</v>
      </c>
      <c r="CA3074" t="s">
        <v>4799</v>
      </c>
    </row>
    <row r="3075" spans="1:79" hidden="1" x14ac:dyDescent="0.25">
      <c r="A3075" t="s">
        <v>4056</v>
      </c>
      <c r="B3075" t="s">
        <v>4057</v>
      </c>
      <c r="C3075" t="s">
        <v>4076</v>
      </c>
      <c r="D3075" t="s">
        <v>4106</v>
      </c>
      <c r="E3075" t="s">
        <v>4107</v>
      </c>
      <c r="F3075" s="1">
        <v>36934</v>
      </c>
      <c r="G3075" s="4">
        <v>0</v>
      </c>
      <c r="H3075" t="s">
        <v>3944</v>
      </c>
      <c r="I3075">
        <v>1</v>
      </c>
      <c r="J3075" t="s">
        <v>221</v>
      </c>
      <c r="K3075" t="s">
        <v>222</v>
      </c>
      <c r="L3075">
        <v>1</v>
      </c>
      <c r="M3075">
        <v>1</v>
      </c>
      <c r="N3075" t="s">
        <v>4780</v>
      </c>
      <c r="P3075" t="s">
        <v>224</v>
      </c>
      <c r="Q3075" t="s">
        <v>732</v>
      </c>
      <c r="R3075" t="s">
        <v>226</v>
      </c>
      <c r="S3075" t="s">
        <v>227</v>
      </c>
      <c r="T3075">
        <v>0.03</v>
      </c>
      <c r="V3075">
        <v>0.03</v>
      </c>
      <c r="W3075">
        <v>0.03</v>
      </c>
      <c r="X3075" t="s">
        <v>228</v>
      </c>
      <c r="Y3075" t="s">
        <v>243</v>
      </c>
      <c r="Z3075" t="s">
        <v>4062</v>
      </c>
      <c r="AA3075" t="s">
        <v>3947</v>
      </c>
      <c r="AC3075" t="s">
        <v>4064</v>
      </c>
      <c r="AD3075" t="e">
        <f>-Site:Napa River</f>
        <v>#NAME?</v>
      </c>
      <c r="AE3075" t="s">
        <v>4066</v>
      </c>
      <c r="AF3075" t="s">
        <v>736</v>
      </c>
      <c r="AG3075" t="s">
        <v>4064</v>
      </c>
      <c r="AH3075" t="s">
        <v>4067</v>
      </c>
      <c r="AJ3075" t="s">
        <v>237</v>
      </c>
      <c r="AK3075">
        <v>38.097000000000001</v>
      </c>
      <c r="AL3075">
        <v>-122.26100158691401</v>
      </c>
      <c r="AM3075" t="s">
        <v>732</v>
      </c>
      <c r="AN3075" t="s">
        <v>239</v>
      </c>
      <c r="AO3075" t="s">
        <v>240</v>
      </c>
      <c r="AP3075" t="s">
        <v>4068</v>
      </c>
      <c r="AQ3075" t="s">
        <v>242</v>
      </c>
      <c r="AR3075" t="s">
        <v>732</v>
      </c>
      <c r="AS3075" t="s">
        <v>239</v>
      </c>
      <c r="AT3075" t="s">
        <v>239</v>
      </c>
      <c r="AU3075">
        <v>1</v>
      </c>
      <c r="AW3075" t="s">
        <v>4069</v>
      </c>
      <c r="AX3075" t="s">
        <v>732</v>
      </c>
      <c r="AY3075" t="s">
        <v>109</v>
      </c>
      <c r="BP3075" t="s">
        <v>1254</v>
      </c>
      <c r="BQ3075">
        <v>95</v>
      </c>
      <c r="BR3075" t="s">
        <v>607</v>
      </c>
      <c r="BS3075">
        <v>2</v>
      </c>
      <c r="BZ3075" t="s">
        <v>607</v>
      </c>
      <c r="CA3075" t="s">
        <v>4800</v>
      </c>
    </row>
    <row r="3076" spans="1:79" hidden="1" x14ac:dyDescent="0.25">
      <c r="A3076" t="s">
        <v>4056</v>
      </c>
      <c r="B3076" t="s">
        <v>4057</v>
      </c>
      <c r="C3076" t="s">
        <v>4076</v>
      </c>
      <c r="D3076" t="s">
        <v>4206</v>
      </c>
      <c r="E3076" t="s">
        <v>4207</v>
      </c>
      <c r="F3076" s="1">
        <v>36935</v>
      </c>
      <c r="G3076" s="4">
        <v>0</v>
      </c>
      <c r="H3076" t="s">
        <v>3944</v>
      </c>
      <c r="I3076">
        <v>1</v>
      </c>
      <c r="J3076" t="s">
        <v>221</v>
      </c>
      <c r="K3076" t="s">
        <v>222</v>
      </c>
      <c r="L3076">
        <v>1</v>
      </c>
      <c r="M3076">
        <v>1</v>
      </c>
      <c r="N3076" t="s">
        <v>4783</v>
      </c>
      <c r="P3076" t="s">
        <v>224</v>
      </c>
      <c r="Q3076" t="s">
        <v>732</v>
      </c>
      <c r="R3076" t="s">
        <v>226</v>
      </c>
      <c r="S3076" t="s">
        <v>227</v>
      </c>
      <c r="T3076">
        <v>0.124</v>
      </c>
      <c r="V3076">
        <v>0.03</v>
      </c>
      <c r="W3076">
        <v>0.03</v>
      </c>
      <c r="X3076" t="s">
        <v>281</v>
      </c>
      <c r="Y3076" t="s">
        <v>243</v>
      </c>
      <c r="Z3076" t="s">
        <v>4062</v>
      </c>
      <c r="AA3076" t="s">
        <v>3947</v>
      </c>
      <c r="AC3076" t="s">
        <v>4064</v>
      </c>
      <c r="AD3076" t="e">
        <f>-Site:Honker Bay</f>
        <v>#NAME?</v>
      </c>
      <c r="AE3076" t="s">
        <v>4066</v>
      </c>
      <c r="AF3076" t="s">
        <v>736</v>
      </c>
      <c r="AG3076" t="s">
        <v>4064</v>
      </c>
      <c r="AH3076" t="s">
        <v>4067</v>
      </c>
      <c r="AJ3076" t="s">
        <v>237</v>
      </c>
      <c r="AK3076">
        <v>38.067000999999998</v>
      </c>
      <c r="AL3076">
        <v>-121.93399810791</v>
      </c>
      <c r="AM3076" t="s">
        <v>732</v>
      </c>
      <c r="AN3076" t="s">
        <v>239</v>
      </c>
      <c r="AO3076" t="s">
        <v>240</v>
      </c>
      <c r="AP3076" t="s">
        <v>4068</v>
      </c>
      <c r="AQ3076" t="s">
        <v>242</v>
      </c>
      <c r="AR3076" t="s">
        <v>732</v>
      </c>
      <c r="AS3076" t="s">
        <v>239</v>
      </c>
      <c r="AT3076" t="s">
        <v>239</v>
      </c>
      <c r="AU3076">
        <v>1</v>
      </c>
      <c r="AW3076" t="s">
        <v>4069</v>
      </c>
      <c r="AX3076" t="s">
        <v>732</v>
      </c>
      <c r="AY3076" t="s">
        <v>109</v>
      </c>
      <c r="BP3076" t="s">
        <v>1254</v>
      </c>
      <c r="BQ3076">
        <v>95</v>
      </c>
      <c r="BR3076" t="s">
        <v>607</v>
      </c>
      <c r="BS3076">
        <v>2</v>
      </c>
      <c r="BZ3076" t="s">
        <v>607</v>
      </c>
      <c r="CA3076" t="s">
        <v>4801</v>
      </c>
    </row>
    <row r="3077" spans="1:79" hidden="1" x14ac:dyDescent="0.25">
      <c r="A3077" t="s">
        <v>4056</v>
      </c>
      <c r="B3077" t="s">
        <v>4057</v>
      </c>
      <c r="C3077" t="s">
        <v>4076</v>
      </c>
      <c r="D3077" t="s">
        <v>4116</v>
      </c>
      <c r="E3077" t="s">
        <v>4117</v>
      </c>
      <c r="F3077" s="1">
        <v>36935</v>
      </c>
      <c r="G3077" s="4">
        <v>0</v>
      </c>
      <c r="H3077" t="s">
        <v>3944</v>
      </c>
      <c r="I3077">
        <v>1</v>
      </c>
      <c r="J3077" t="s">
        <v>221</v>
      </c>
      <c r="K3077" t="s">
        <v>222</v>
      </c>
      <c r="L3077">
        <v>1</v>
      </c>
      <c r="M3077">
        <v>1</v>
      </c>
      <c r="N3077" t="s">
        <v>4783</v>
      </c>
      <c r="P3077" t="s">
        <v>224</v>
      </c>
      <c r="Q3077" t="s">
        <v>732</v>
      </c>
      <c r="R3077" t="s">
        <v>226</v>
      </c>
      <c r="S3077" t="s">
        <v>227</v>
      </c>
      <c r="T3077">
        <v>0.13700000000000001</v>
      </c>
      <c r="V3077">
        <v>0.03</v>
      </c>
      <c r="W3077">
        <v>0.03</v>
      </c>
      <c r="X3077" t="s">
        <v>281</v>
      </c>
      <c r="Y3077" t="s">
        <v>243</v>
      </c>
      <c r="Z3077" t="s">
        <v>4062</v>
      </c>
      <c r="AA3077" t="s">
        <v>3947</v>
      </c>
      <c r="AC3077" t="s">
        <v>4064</v>
      </c>
      <c r="AD3077" t="e">
        <f>-Site:Pacheco Creek</f>
        <v>#NAME?</v>
      </c>
      <c r="AE3077" t="s">
        <v>4066</v>
      </c>
      <c r="AF3077" t="s">
        <v>736</v>
      </c>
      <c r="AG3077" t="s">
        <v>4064</v>
      </c>
      <c r="AH3077" t="s">
        <v>4067</v>
      </c>
      <c r="AJ3077" t="s">
        <v>237</v>
      </c>
      <c r="AK3077">
        <v>38.050998999999997</v>
      </c>
      <c r="AL3077">
        <v>-122.098999023438</v>
      </c>
      <c r="AM3077" t="s">
        <v>732</v>
      </c>
      <c r="AN3077" t="s">
        <v>239</v>
      </c>
      <c r="AO3077" t="s">
        <v>240</v>
      </c>
      <c r="AP3077" t="s">
        <v>4068</v>
      </c>
      <c r="AQ3077" t="s">
        <v>242</v>
      </c>
      <c r="AR3077" t="s">
        <v>732</v>
      </c>
      <c r="AS3077" t="s">
        <v>239</v>
      </c>
      <c r="AT3077" t="s">
        <v>239</v>
      </c>
      <c r="AU3077">
        <v>1</v>
      </c>
      <c r="AW3077" t="s">
        <v>4069</v>
      </c>
      <c r="AX3077" t="s">
        <v>732</v>
      </c>
      <c r="AY3077" t="s">
        <v>109</v>
      </c>
      <c r="BP3077" t="s">
        <v>1254</v>
      </c>
      <c r="BQ3077">
        <v>95</v>
      </c>
      <c r="BR3077" t="s">
        <v>607</v>
      </c>
      <c r="BS3077">
        <v>2</v>
      </c>
      <c r="BZ3077" t="s">
        <v>607</v>
      </c>
      <c r="CA3077" t="s">
        <v>4802</v>
      </c>
    </row>
    <row r="3078" spans="1:79" hidden="1" x14ac:dyDescent="0.25">
      <c r="A3078" t="s">
        <v>4056</v>
      </c>
      <c r="B3078" t="s">
        <v>4057</v>
      </c>
      <c r="C3078" t="s">
        <v>4076</v>
      </c>
      <c r="D3078" t="s">
        <v>4122</v>
      </c>
      <c r="E3078" t="s">
        <v>4123</v>
      </c>
      <c r="F3078" s="1">
        <v>36935</v>
      </c>
      <c r="G3078" s="4">
        <v>0</v>
      </c>
      <c r="H3078" t="s">
        <v>3944</v>
      </c>
      <c r="I3078">
        <v>1</v>
      </c>
      <c r="J3078" t="s">
        <v>221</v>
      </c>
      <c r="K3078" t="s">
        <v>222</v>
      </c>
      <c r="L3078">
        <v>1</v>
      </c>
      <c r="M3078">
        <v>1</v>
      </c>
      <c r="N3078" t="s">
        <v>4783</v>
      </c>
      <c r="P3078" t="s">
        <v>224</v>
      </c>
      <c r="Q3078" t="s">
        <v>732</v>
      </c>
      <c r="R3078" t="s">
        <v>226</v>
      </c>
      <c r="S3078" t="s">
        <v>227</v>
      </c>
      <c r="T3078">
        <v>0.14499999999999999</v>
      </c>
      <c r="V3078">
        <v>0.03</v>
      </c>
      <c r="W3078">
        <v>0.03</v>
      </c>
      <c r="X3078" t="s">
        <v>281</v>
      </c>
      <c r="Y3078" t="s">
        <v>243</v>
      </c>
      <c r="Z3078" t="s">
        <v>4062</v>
      </c>
      <c r="AA3078" t="s">
        <v>3947</v>
      </c>
      <c r="AC3078" t="s">
        <v>4064</v>
      </c>
      <c r="AD3078" t="e">
        <f>-Site:Grizzly Bay</f>
        <v>#NAME?</v>
      </c>
      <c r="AE3078" t="s">
        <v>4066</v>
      </c>
      <c r="AF3078" t="s">
        <v>736</v>
      </c>
      <c r="AG3078" t="s">
        <v>4064</v>
      </c>
      <c r="AH3078" t="s">
        <v>4067</v>
      </c>
      <c r="AJ3078" t="s">
        <v>237</v>
      </c>
      <c r="AK3078">
        <v>38.116000999999997</v>
      </c>
      <c r="AL3078">
        <v>-122.040000915527</v>
      </c>
      <c r="AM3078" t="s">
        <v>732</v>
      </c>
      <c r="AN3078" t="s">
        <v>239</v>
      </c>
      <c r="AO3078" t="s">
        <v>240</v>
      </c>
      <c r="AP3078" t="s">
        <v>4068</v>
      </c>
      <c r="AQ3078" t="s">
        <v>242</v>
      </c>
      <c r="AR3078" t="s">
        <v>732</v>
      </c>
      <c r="AS3078" t="s">
        <v>239</v>
      </c>
      <c r="AT3078" t="s">
        <v>239</v>
      </c>
      <c r="AU3078">
        <v>1</v>
      </c>
      <c r="AW3078" t="s">
        <v>4069</v>
      </c>
      <c r="AX3078" t="s">
        <v>732</v>
      </c>
      <c r="AY3078" t="s">
        <v>109</v>
      </c>
      <c r="BP3078" t="s">
        <v>1254</v>
      </c>
      <c r="BQ3078">
        <v>95</v>
      </c>
      <c r="BR3078" t="s">
        <v>607</v>
      </c>
      <c r="BS3078">
        <v>2</v>
      </c>
      <c r="BZ3078" t="s">
        <v>607</v>
      </c>
      <c r="CA3078" t="s">
        <v>4803</v>
      </c>
    </row>
    <row r="3079" spans="1:79" x14ac:dyDescent="0.25">
      <c r="A3079" t="s">
        <v>4056</v>
      </c>
      <c r="B3079" t="s">
        <v>4057</v>
      </c>
      <c r="C3079" t="s">
        <v>4076</v>
      </c>
      <c r="D3079" t="s">
        <v>4125</v>
      </c>
      <c r="E3079" t="s">
        <v>4126</v>
      </c>
      <c r="F3079" s="1">
        <v>36936</v>
      </c>
      <c r="G3079" s="4">
        <v>0</v>
      </c>
      <c r="H3079" t="s">
        <v>3944</v>
      </c>
      <c r="I3079">
        <v>1</v>
      </c>
      <c r="J3079" t="s">
        <v>221</v>
      </c>
      <c r="K3079" t="s">
        <v>222</v>
      </c>
      <c r="L3079">
        <v>1</v>
      </c>
      <c r="M3079">
        <v>1</v>
      </c>
      <c r="N3079" t="s">
        <v>4780</v>
      </c>
      <c r="P3079" t="s">
        <v>224</v>
      </c>
      <c r="Q3079" t="s">
        <v>732</v>
      </c>
      <c r="R3079" t="s">
        <v>226</v>
      </c>
      <c r="S3079" t="s">
        <v>227</v>
      </c>
      <c r="T3079">
        <v>0.113</v>
      </c>
      <c r="V3079">
        <v>0.03</v>
      </c>
      <c r="W3079">
        <v>0.03</v>
      </c>
      <c r="X3079" t="s">
        <v>281</v>
      </c>
      <c r="Y3079" t="s">
        <v>243</v>
      </c>
      <c r="Z3079" t="s">
        <v>4062</v>
      </c>
      <c r="AA3079" t="s">
        <v>3947</v>
      </c>
      <c r="AC3079" t="s">
        <v>4064</v>
      </c>
      <c r="AD3079" t="e">
        <f>-Site:(San) Joaquin River</f>
        <v>#NAME?</v>
      </c>
      <c r="AE3079" t="s">
        <v>4066</v>
      </c>
      <c r="AF3079" t="s">
        <v>736</v>
      </c>
      <c r="AG3079" t="s">
        <v>4064</v>
      </c>
      <c r="AH3079" t="s">
        <v>4067</v>
      </c>
      <c r="AJ3079" t="s">
        <v>237</v>
      </c>
      <c r="AK3079">
        <v>38.021000000000001</v>
      </c>
      <c r="AL3079">
        <v>-121.80500030517599</v>
      </c>
      <c r="AM3079" t="s">
        <v>732</v>
      </c>
      <c r="AN3079" t="s">
        <v>239</v>
      </c>
      <c r="AO3079" t="s">
        <v>240</v>
      </c>
      <c r="AP3079" t="s">
        <v>4068</v>
      </c>
      <c r="AQ3079" t="s">
        <v>242</v>
      </c>
      <c r="AR3079" t="s">
        <v>732</v>
      </c>
      <c r="AS3079" t="s">
        <v>239</v>
      </c>
      <c r="AT3079" t="s">
        <v>239</v>
      </c>
      <c r="AU3079">
        <v>1</v>
      </c>
      <c r="AW3079" t="s">
        <v>4069</v>
      </c>
      <c r="AX3079" t="s">
        <v>732</v>
      </c>
      <c r="AY3079" t="s">
        <v>109</v>
      </c>
      <c r="BP3079" t="s">
        <v>4111</v>
      </c>
      <c r="BQ3079">
        <v>13</v>
      </c>
      <c r="BR3079" t="s">
        <v>357</v>
      </c>
      <c r="BS3079">
        <v>5</v>
      </c>
      <c r="BZ3079" t="s">
        <v>607</v>
      </c>
      <c r="CA3079" t="s">
        <v>4804</v>
      </c>
    </row>
    <row r="3080" spans="1:79" hidden="1" x14ac:dyDescent="0.25">
      <c r="A3080" t="s">
        <v>4056</v>
      </c>
      <c r="B3080" t="s">
        <v>4057</v>
      </c>
      <c r="C3080" t="s">
        <v>4076</v>
      </c>
      <c r="D3080" t="s">
        <v>4128</v>
      </c>
      <c r="E3080" t="s">
        <v>4129</v>
      </c>
      <c r="F3080" s="1">
        <v>36936</v>
      </c>
      <c r="G3080" s="4">
        <v>0</v>
      </c>
      <c r="H3080" t="s">
        <v>3944</v>
      </c>
      <c r="I3080">
        <v>1</v>
      </c>
      <c r="J3080" t="s">
        <v>221</v>
      </c>
      <c r="K3080" t="s">
        <v>222</v>
      </c>
      <c r="L3080">
        <v>1</v>
      </c>
      <c r="M3080">
        <v>1</v>
      </c>
      <c r="N3080" t="s">
        <v>4780</v>
      </c>
      <c r="P3080" t="s">
        <v>224</v>
      </c>
      <c r="Q3080" t="s">
        <v>732</v>
      </c>
      <c r="R3080" t="s">
        <v>226</v>
      </c>
      <c r="S3080" t="s">
        <v>227</v>
      </c>
      <c r="T3080">
        <v>0.129</v>
      </c>
      <c r="V3080">
        <v>0.03</v>
      </c>
      <c r="W3080">
        <v>0.03</v>
      </c>
      <c r="X3080" t="s">
        <v>281</v>
      </c>
      <c r="Y3080" t="s">
        <v>243</v>
      </c>
      <c r="Z3080" t="s">
        <v>4062</v>
      </c>
      <c r="AA3080" t="s">
        <v>3947</v>
      </c>
      <c r="AC3080" t="s">
        <v>4064</v>
      </c>
      <c r="AD3080" t="e">
        <f>-Site:Sacramento River</f>
        <v>#NAME?</v>
      </c>
      <c r="AE3080" t="s">
        <v>4066</v>
      </c>
      <c r="AF3080" t="s">
        <v>736</v>
      </c>
      <c r="AG3080" t="s">
        <v>4064</v>
      </c>
      <c r="AH3080" t="s">
        <v>4067</v>
      </c>
      <c r="AJ3080" t="s">
        <v>237</v>
      </c>
      <c r="AK3080">
        <v>38.060001</v>
      </c>
      <c r="AL3080">
        <v>-121.80999755859401</v>
      </c>
      <c r="AM3080" t="s">
        <v>732</v>
      </c>
      <c r="AN3080" t="s">
        <v>239</v>
      </c>
      <c r="AO3080" t="s">
        <v>240</v>
      </c>
      <c r="AP3080" t="s">
        <v>4068</v>
      </c>
      <c r="AQ3080" t="s">
        <v>242</v>
      </c>
      <c r="AR3080" t="s">
        <v>732</v>
      </c>
      <c r="AS3080" t="s">
        <v>239</v>
      </c>
      <c r="AT3080" t="s">
        <v>239</v>
      </c>
      <c r="AU3080">
        <v>1</v>
      </c>
      <c r="AW3080" t="s">
        <v>4069</v>
      </c>
      <c r="AX3080" t="s">
        <v>732</v>
      </c>
      <c r="AY3080" t="s">
        <v>109</v>
      </c>
      <c r="BP3080" t="s">
        <v>1233</v>
      </c>
      <c r="BQ3080">
        <v>67</v>
      </c>
      <c r="BR3080" t="s">
        <v>357</v>
      </c>
      <c r="BS3080">
        <v>5</v>
      </c>
      <c r="BZ3080" t="s">
        <v>607</v>
      </c>
      <c r="CA3080" t="s">
        <v>4805</v>
      </c>
    </row>
    <row r="3081" spans="1:79" hidden="1" x14ac:dyDescent="0.25">
      <c r="A3081" t="s">
        <v>4056</v>
      </c>
      <c r="B3081" t="s">
        <v>4057</v>
      </c>
      <c r="C3081" t="s">
        <v>4076</v>
      </c>
      <c r="D3081" t="s">
        <v>4370</v>
      </c>
      <c r="E3081" t="s">
        <v>4371</v>
      </c>
      <c r="F3081" s="1">
        <v>37102</v>
      </c>
      <c r="G3081" s="4">
        <v>0</v>
      </c>
      <c r="H3081" t="s">
        <v>3944</v>
      </c>
      <c r="I3081">
        <v>1</v>
      </c>
      <c r="J3081" t="s">
        <v>221</v>
      </c>
      <c r="K3081" t="s">
        <v>222</v>
      </c>
      <c r="L3081">
        <v>1</v>
      </c>
      <c r="M3081">
        <v>1</v>
      </c>
      <c r="N3081" t="s">
        <v>4806</v>
      </c>
      <c r="P3081" t="s">
        <v>224</v>
      </c>
      <c r="Q3081" t="s">
        <v>732</v>
      </c>
      <c r="R3081" t="s">
        <v>226</v>
      </c>
      <c r="S3081" t="s">
        <v>227</v>
      </c>
      <c r="T3081">
        <v>1.31</v>
      </c>
      <c r="V3081">
        <v>0.03</v>
      </c>
      <c r="W3081">
        <v>0.03</v>
      </c>
      <c r="X3081" t="s">
        <v>281</v>
      </c>
      <c r="Y3081" t="s">
        <v>243</v>
      </c>
      <c r="Z3081" t="s">
        <v>4062</v>
      </c>
      <c r="AA3081" t="s">
        <v>3947</v>
      </c>
      <c r="AC3081" t="s">
        <v>4064</v>
      </c>
      <c r="AD3081" t="e">
        <f>-Site:Standish Dam</f>
        <v>#NAME?</v>
      </c>
      <c r="AE3081" t="s">
        <v>4066</v>
      </c>
      <c r="AF3081" t="s">
        <v>736</v>
      </c>
      <c r="AG3081" t="s">
        <v>4064</v>
      </c>
      <c r="AH3081" t="s">
        <v>4067</v>
      </c>
      <c r="AJ3081" t="s">
        <v>237</v>
      </c>
      <c r="AK3081">
        <v>37.451672000000002</v>
      </c>
      <c r="AL3081">
        <v>-121.921501159668</v>
      </c>
      <c r="AM3081" t="s">
        <v>732</v>
      </c>
      <c r="AN3081" t="s">
        <v>239</v>
      </c>
      <c r="AO3081" t="s">
        <v>240</v>
      </c>
      <c r="AP3081" t="s">
        <v>4068</v>
      </c>
      <c r="AQ3081" t="s">
        <v>242</v>
      </c>
      <c r="AR3081" t="s">
        <v>732</v>
      </c>
      <c r="AS3081" t="s">
        <v>239</v>
      </c>
      <c r="AT3081" t="s">
        <v>239</v>
      </c>
      <c r="AU3081">
        <v>1</v>
      </c>
      <c r="AW3081" t="s">
        <v>4069</v>
      </c>
      <c r="AX3081" t="s">
        <v>732</v>
      </c>
      <c r="AY3081" t="s">
        <v>109</v>
      </c>
      <c r="BP3081" t="s">
        <v>4178</v>
      </c>
      <c r="BQ3081">
        <v>85</v>
      </c>
      <c r="BR3081" t="s">
        <v>607</v>
      </c>
      <c r="BS3081">
        <v>2</v>
      </c>
      <c r="BZ3081" t="s">
        <v>607</v>
      </c>
      <c r="CA3081" t="s">
        <v>4807</v>
      </c>
    </row>
    <row r="3082" spans="1:79" hidden="1" x14ac:dyDescent="0.25">
      <c r="A3082" t="s">
        <v>4056</v>
      </c>
      <c r="B3082" t="s">
        <v>4057</v>
      </c>
      <c r="C3082" t="s">
        <v>4076</v>
      </c>
      <c r="D3082" t="s">
        <v>4455</v>
      </c>
      <c r="E3082" t="s">
        <v>4456</v>
      </c>
      <c r="F3082" s="1">
        <v>37102</v>
      </c>
      <c r="G3082" s="4">
        <v>0</v>
      </c>
      <c r="H3082" t="s">
        <v>3944</v>
      </c>
      <c r="I3082">
        <v>1</v>
      </c>
      <c r="J3082" t="s">
        <v>221</v>
      </c>
      <c r="K3082" t="s">
        <v>222</v>
      </c>
      <c r="L3082">
        <v>1</v>
      </c>
      <c r="M3082">
        <v>1</v>
      </c>
      <c r="N3082" t="s">
        <v>4806</v>
      </c>
      <c r="P3082" t="s">
        <v>224</v>
      </c>
      <c r="Q3082" t="s">
        <v>732</v>
      </c>
      <c r="R3082" t="s">
        <v>226</v>
      </c>
      <c r="S3082" t="s">
        <v>227</v>
      </c>
      <c r="T3082">
        <v>5.01</v>
      </c>
      <c r="V3082">
        <v>0.03</v>
      </c>
      <c r="W3082">
        <v>0.03</v>
      </c>
      <c r="X3082" t="s">
        <v>281</v>
      </c>
      <c r="Y3082" t="s">
        <v>243</v>
      </c>
      <c r="Z3082" t="s">
        <v>4062</v>
      </c>
      <c r="AA3082" t="s">
        <v>3947</v>
      </c>
      <c r="AC3082" t="s">
        <v>4064</v>
      </c>
      <c r="AD3082" t="e">
        <f>-Site:Guadalupe River</f>
        <v>#NAME?</v>
      </c>
      <c r="AE3082" t="s">
        <v>4066</v>
      </c>
      <c r="AF3082" t="s">
        <v>736</v>
      </c>
      <c r="AG3082" t="s">
        <v>4064</v>
      </c>
      <c r="AH3082" t="s">
        <v>4067</v>
      </c>
      <c r="AJ3082" t="s">
        <v>237</v>
      </c>
      <c r="AK3082">
        <v>37.425998999999997</v>
      </c>
      <c r="AL3082">
        <v>-121.98000335693401</v>
      </c>
      <c r="AM3082" t="s">
        <v>732</v>
      </c>
      <c r="AN3082" t="s">
        <v>239</v>
      </c>
      <c r="AO3082" t="s">
        <v>240</v>
      </c>
      <c r="AP3082" t="s">
        <v>4068</v>
      </c>
      <c r="AQ3082" t="s">
        <v>242</v>
      </c>
      <c r="AR3082" t="s">
        <v>732</v>
      </c>
      <c r="AS3082" t="s">
        <v>239</v>
      </c>
      <c r="AT3082" t="s">
        <v>239</v>
      </c>
      <c r="AU3082">
        <v>1</v>
      </c>
      <c r="AW3082" t="s">
        <v>4069</v>
      </c>
      <c r="AX3082" t="s">
        <v>732</v>
      </c>
      <c r="AY3082" t="s">
        <v>109</v>
      </c>
      <c r="BP3082" t="s">
        <v>4178</v>
      </c>
      <c r="BQ3082">
        <v>85</v>
      </c>
      <c r="BR3082" t="s">
        <v>607</v>
      </c>
      <c r="BS3082">
        <v>2</v>
      </c>
      <c r="BZ3082" t="s">
        <v>607</v>
      </c>
      <c r="CA3082" t="s">
        <v>4808</v>
      </c>
    </row>
    <row r="3083" spans="1:79" hidden="1" x14ac:dyDescent="0.25">
      <c r="A3083" t="s">
        <v>4056</v>
      </c>
      <c r="B3083" t="s">
        <v>4057</v>
      </c>
      <c r="C3083" t="s">
        <v>4076</v>
      </c>
      <c r="D3083" t="s">
        <v>4090</v>
      </c>
      <c r="E3083" t="s">
        <v>4091</v>
      </c>
      <c r="F3083" s="1">
        <v>37103</v>
      </c>
      <c r="G3083" s="4">
        <v>0</v>
      </c>
      <c r="H3083" t="s">
        <v>3944</v>
      </c>
      <c r="I3083">
        <v>1</v>
      </c>
      <c r="J3083" t="s">
        <v>221</v>
      </c>
      <c r="K3083" t="s">
        <v>222</v>
      </c>
      <c r="L3083">
        <v>1</v>
      </c>
      <c r="M3083">
        <v>1</v>
      </c>
      <c r="N3083" t="s">
        <v>4809</v>
      </c>
      <c r="P3083" t="s">
        <v>224</v>
      </c>
      <c r="Q3083" t="s">
        <v>732</v>
      </c>
      <c r="R3083" t="s">
        <v>226</v>
      </c>
      <c r="S3083" t="s">
        <v>227</v>
      </c>
      <c r="T3083">
        <v>0.03</v>
      </c>
      <c r="V3083">
        <v>0.03</v>
      </c>
      <c r="W3083">
        <v>0.03</v>
      </c>
      <c r="X3083" t="s">
        <v>228</v>
      </c>
      <c r="Y3083" t="s">
        <v>243</v>
      </c>
      <c r="Z3083" t="s">
        <v>4062</v>
      </c>
      <c r="AA3083" t="s">
        <v>3947</v>
      </c>
      <c r="AC3083" t="s">
        <v>4064</v>
      </c>
      <c r="AD3083" t="e">
        <f>-Site:Oyster Point</f>
        <v>#NAME?</v>
      </c>
      <c r="AE3083" t="s">
        <v>4066</v>
      </c>
      <c r="AF3083" t="s">
        <v>736</v>
      </c>
      <c r="AG3083" t="s">
        <v>4064</v>
      </c>
      <c r="AH3083" t="s">
        <v>4067</v>
      </c>
      <c r="AJ3083" t="s">
        <v>237</v>
      </c>
      <c r="AK3083">
        <v>37.668998999999999</v>
      </c>
      <c r="AL3083">
        <v>-122.32900238037099</v>
      </c>
      <c r="AM3083" t="s">
        <v>732</v>
      </c>
      <c r="AN3083" t="s">
        <v>239</v>
      </c>
      <c r="AO3083" t="s">
        <v>240</v>
      </c>
      <c r="AP3083" t="s">
        <v>4068</v>
      </c>
      <c r="AQ3083" t="s">
        <v>242</v>
      </c>
      <c r="AR3083" t="s">
        <v>732</v>
      </c>
      <c r="AS3083" t="s">
        <v>239</v>
      </c>
      <c r="AT3083" t="s">
        <v>239</v>
      </c>
      <c r="AU3083">
        <v>1</v>
      </c>
      <c r="AW3083" t="s">
        <v>4069</v>
      </c>
      <c r="AX3083" t="s">
        <v>732</v>
      </c>
      <c r="AY3083" t="s">
        <v>109</v>
      </c>
      <c r="BP3083" t="s">
        <v>4084</v>
      </c>
      <c r="BQ3083">
        <v>81</v>
      </c>
      <c r="BR3083" t="s">
        <v>607</v>
      </c>
      <c r="BS3083">
        <v>2</v>
      </c>
      <c r="BZ3083" t="s">
        <v>607</v>
      </c>
      <c r="CA3083" t="s">
        <v>4810</v>
      </c>
    </row>
    <row r="3084" spans="1:79" hidden="1" x14ac:dyDescent="0.25">
      <c r="A3084" t="s">
        <v>4056</v>
      </c>
      <c r="B3084" t="s">
        <v>4057</v>
      </c>
      <c r="C3084" t="s">
        <v>4076</v>
      </c>
      <c r="D3084" t="s">
        <v>4169</v>
      </c>
      <c r="E3084" t="s">
        <v>4170</v>
      </c>
      <c r="F3084" s="1">
        <v>37103</v>
      </c>
      <c r="G3084" s="4">
        <v>0</v>
      </c>
      <c r="H3084" t="s">
        <v>3944</v>
      </c>
      <c r="I3084">
        <v>1</v>
      </c>
      <c r="J3084" t="s">
        <v>221</v>
      </c>
      <c r="K3084" t="s">
        <v>222</v>
      </c>
      <c r="L3084">
        <v>1</v>
      </c>
      <c r="M3084">
        <v>1</v>
      </c>
      <c r="N3084" t="s">
        <v>4809</v>
      </c>
      <c r="P3084" t="s">
        <v>224</v>
      </c>
      <c r="Q3084" t="s">
        <v>732</v>
      </c>
      <c r="R3084" t="s">
        <v>226</v>
      </c>
      <c r="S3084" t="s">
        <v>227</v>
      </c>
      <c r="T3084">
        <v>0.12</v>
      </c>
      <c r="V3084">
        <v>0.03</v>
      </c>
      <c r="W3084">
        <v>0.03</v>
      </c>
      <c r="X3084" t="s">
        <v>905</v>
      </c>
      <c r="Y3084" t="s">
        <v>1226</v>
      </c>
      <c r="Z3084" t="s">
        <v>4062</v>
      </c>
      <c r="AA3084" t="s">
        <v>3947</v>
      </c>
      <c r="AC3084" t="s">
        <v>4064</v>
      </c>
      <c r="AD3084" t="e">
        <f>-Site:(San) Bruno Shoal</f>
        <v>#NAME?</v>
      </c>
      <c r="AE3084" t="s">
        <v>4066</v>
      </c>
      <c r="AF3084" t="s">
        <v>736</v>
      </c>
      <c r="AG3084" t="s">
        <v>4064</v>
      </c>
      <c r="AH3084" t="s">
        <v>4067</v>
      </c>
      <c r="AJ3084" t="s">
        <v>237</v>
      </c>
      <c r="AK3084">
        <v>37.615001999999997</v>
      </c>
      <c r="AL3084">
        <v>-122.28199768066401</v>
      </c>
      <c r="AM3084" t="s">
        <v>732</v>
      </c>
      <c r="AN3084" t="s">
        <v>239</v>
      </c>
      <c r="AO3084" t="s">
        <v>240</v>
      </c>
      <c r="AP3084" t="s">
        <v>4068</v>
      </c>
      <c r="AQ3084" t="s">
        <v>242</v>
      </c>
      <c r="AR3084" t="s">
        <v>732</v>
      </c>
      <c r="AS3084" t="s">
        <v>239</v>
      </c>
      <c r="AT3084" t="s">
        <v>239</v>
      </c>
      <c r="AU3084">
        <v>1</v>
      </c>
      <c r="AW3084" t="s">
        <v>4069</v>
      </c>
      <c r="AX3084" t="s">
        <v>732</v>
      </c>
      <c r="AY3084" t="s">
        <v>109</v>
      </c>
      <c r="BP3084" t="s">
        <v>4084</v>
      </c>
      <c r="BQ3084">
        <v>81</v>
      </c>
      <c r="BR3084" t="s">
        <v>607</v>
      </c>
      <c r="BS3084">
        <v>2</v>
      </c>
      <c r="BZ3084" t="s">
        <v>607</v>
      </c>
      <c r="CA3084" t="s">
        <v>4811</v>
      </c>
    </row>
    <row r="3085" spans="1:79" hidden="1" x14ac:dyDescent="0.25">
      <c r="A3085" t="s">
        <v>4056</v>
      </c>
      <c r="B3085" t="s">
        <v>4057</v>
      </c>
      <c r="C3085" t="s">
        <v>4076</v>
      </c>
      <c r="D3085" t="s">
        <v>4173</v>
      </c>
      <c r="E3085" t="s">
        <v>4174</v>
      </c>
      <c r="F3085" s="1">
        <v>37103</v>
      </c>
      <c r="G3085" s="4">
        <v>0</v>
      </c>
      <c r="H3085" t="s">
        <v>3944</v>
      </c>
      <c r="I3085">
        <v>1</v>
      </c>
      <c r="J3085" t="s">
        <v>221</v>
      </c>
      <c r="K3085" t="s">
        <v>222</v>
      </c>
      <c r="L3085">
        <v>1</v>
      </c>
      <c r="M3085">
        <v>1</v>
      </c>
      <c r="N3085" t="s">
        <v>4809</v>
      </c>
      <c r="P3085" t="s">
        <v>224</v>
      </c>
      <c r="Q3085" t="s">
        <v>732</v>
      </c>
      <c r="R3085" t="s">
        <v>226</v>
      </c>
      <c r="S3085" t="s">
        <v>227</v>
      </c>
      <c r="T3085">
        <v>0.39</v>
      </c>
      <c r="V3085">
        <v>0.03</v>
      </c>
      <c r="W3085">
        <v>0.03</v>
      </c>
      <c r="X3085" t="s">
        <v>905</v>
      </c>
      <c r="Y3085" t="s">
        <v>1226</v>
      </c>
      <c r="Z3085" t="s">
        <v>4062</v>
      </c>
      <c r="AA3085" t="s">
        <v>3947</v>
      </c>
      <c r="AC3085" t="s">
        <v>4064</v>
      </c>
      <c r="AD3085" t="e">
        <f>-Site:Coyote Creek</f>
        <v>#NAME?</v>
      </c>
      <c r="AE3085" t="s">
        <v>4066</v>
      </c>
      <c r="AF3085" t="s">
        <v>736</v>
      </c>
      <c r="AG3085" t="s">
        <v>4064</v>
      </c>
      <c r="AH3085" t="s">
        <v>4067</v>
      </c>
      <c r="AJ3085" t="s">
        <v>237</v>
      </c>
      <c r="AK3085">
        <v>37.469002000000003</v>
      </c>
      <c r="AL3085">
        <v>-122.06300354003901</v>
      </c>
      <c r="AM3085" t="s">
        <v>732</v>
      </c>
      <c r="AN3085" t="s">
        <v>239</v>
      </c>
      <c r="AO3085" t="s">
        <v>240</v>
      </c>
      <c r="AP3085" t="s">
        <v>4068</v>
      </c>
      <c r="AQ3085" t="s">
        <v>242</v>
      </c>
      <c r="AR3085" t="s">
        <v>732</v>
      </c>
      <c r="AS3085" t="s">
        <v>239</v>
      </c>
      <c r="AT3085" t="s">
        <v>239</v>
      </c>
      <c r="AU3085">
        <v>1</v>
      </c>
      <c r="AW3085" t="s">
        <v>4069</v>
      </c>
      <c r="AX3085" t="s">
        <v>732</v>
      </c>
      <c r="AY3085" t="s">
        <v>109</v>
      </c>
      <c r="BP3085" t="s">
        <v>4088</v>
      </c>
      <c r="BQ3085">
        <v>1</v>
      </c>
      <c r="BR3085" t="s">
        <v>607</v>
      </c>
      <c r="BS3085">
        <v>2</v>
      </c>
      <c r="BZ3085" t="s">
        <v>607</v>
      </c>
      <c r="CA3085" t="s">
        <v>4812</v>
      </c>
    </row>
    <row r="3086" spans="1:79" hidden="1" x14ac:dyDescent="0.25">
      <c r="A3086" t="s">
        <v>4056</v>
      </c>
      <c r="B3086" t="s">
        <v>4057</v>
      </c>
      <c r="C3086" t="s">
        <v>4076</v>
      </c>
      <c r="D3086" t="s">
        <v>4093</v>
      </c>
      <c r="E3086" t="s">
        <v>4094</v>
      </c>
      <c r="F3086" s="1">
        <v>37103</v>
      </c>
      <c r="G3086" s="4">
        <v>0</v>
      </c>
      <c r="H3086" t="s">
        <v>3944</v>
      </c>
      <c r="I3086">
        <v>1</v>
      </c>
      <c r="J3086" t="s">
        <v>221</v>
      </c>
      <c r="K3086" t="s">
        <v>222</v>
      </c>
      <c r="L3086">
        <v>1</v>
      </c>
      <c r="M3086">
        <v>1</v>
      </c>
      <c r="N3086" t="s">
        <v>4809</v>
      </c>
      <c r="P3086" t="s">
        <v>224</v>
      </c>
      <c r="Q3086" t="s">
        <v>732</v>
      </c>
      <c r="R3086" t="s">
        <v>226</v>
      </c>
      <c r="S3086" t="s">
        <v>227</v>
      </c>
      <c r="T3086">
        <v>0.03</v>
      </c>
      <c r="V3086">
        <v>0.03</v>
      </c>
      <c r="W3086">
        <v>0.03</v>
      </c>
      <c r="X3086" t="s">
        <v>228</v>
      </c>
      <c r="Y3086" t="s">
        <v>243</v>
      </c>
      <c r="Z3086" t="s">
        <v>4062</v>
      </c>
      <c r="AA3086" t="s">
        <v>3947</v>
      </c>
      <c r="AC3086" t="s">
        <v>4064</v>
      </c>
      <c r="AD3086" t="e">
        <f>-Site:Redwood Creek</f>
        <v>#NAME?</v>
      </c>
      <c r="AE3086" t="s">
        <v>4066</v>
      </c>
      <c r="AF3086" t="s">
        <v>736</v>
      </c>
      <c r="AG3086" t="s">
        <v>4064</v>
      </c>
      <c r="AH3086" t="s">
        <v>4067</v>
      </c>
      <c r="AJ3086" t="s">
        <v>237</v>
      </c>
      <c r="AK3086">
        <v>37.558998000000003</v>
      </c>
      <c r="AL3086">
        <v>-122.20899963378901</v>
      </c>
      <c r="AM3086" t="s">
        <v>732</v>
      </c>
      <c r="AN3086" t="s">
        <v>239</v>
      </c>
      <c r="AO3086" t="s">
        <v>240</v>
      </c>
      <c r="AP3086" t="s">
        <v>4068</v>
      </c>
      <c r="AQ3086" t="s">
        <v>242</v>
      </c>
      <c r="AR3086" t="s">
        <v>732</v>
      </c>
      <c r="AS3086" t="s">
        <v>239</v>
      </c>
      <c r="AT3086" t="s">
        <v>239</v>
      </c>
      <c r="AU3086">
        <v>1</v>
      </c>
      <c r="AW3086" t="s">
        <v>4069</v>
      </c>
      <c r="AX3086" t="s">
        <v>732</v>
      </c>
      <c r="AY3086" t="s">
        <v>109</v>
      </c>
      <c r="BP3086" t="s">
        <v>4084</v>
      </c>
      <c r="BQ3086">
        <v>81</v>
      </c>
      <c r="BR3086" t="s">
        <v>607</v>
      </c>
      <c r="BS3086">
        <v>2</v>
      </c>
      <c r="BZ3086" t="s">
        <v>607</v>
      </c>
      <c r="CA3086" t="s">
        <v>4813</v>
      </c>
    </row>
    <row r="3087" spans="1:79" hidden="1" x14ac:dyDescent="0.25">
      <c r="A3087" t="s">
        <v>4056</v>
      </c>
      <c r="B3087" t="s">
        <v>4057</v>
      </c>
      <c r="C3087" t="s">
        <v>4076</v>
      </c>
      <c r="D3087" t="s">
        <v>4096</v>
      </c>
      <c r="E3087" t="s">
        <v>4097</v>
      </c>
      <c r="F3087" s="1">
        <v>37103</v>
      </c>
      <c r="G3087" s="4">
        <v>0</v>
      </c>
      <c r="H3087" t="s">
        <v>3944</v>
      </c>
      <c r="I3087">
        <v>1</v>
      </c>
      <c r="J3087" t="s">
        <v>221</v>
      </c>
      <c r="K3087" t="s">
        <v>222</v>
      </c>
      <c r="L3087">
        <v>1</v>
      </c>
      <c r="M3087">
        <v>1</v>
      </c>
      <c r="N3087" t="s">
        <v>4809</v>
      </c>
      <c r="P3087" t="s">
        <v>224</v>
      </c>
      <c r="Q3087" t="s">
        <v>732</v>
      </c>
      <c r="R3087" t="s">
        <v>226</v>
      </c>
      <c r="S3087" t="s">
        <v>227</v>
      </c>
      <c r="T3087">
        <v>0.03</v>
      </c>
      <c r="V3087">
        <v>0.03</v>
      </c>
      <c r="W3087">
        <v>0.03</v>
      </c>
      <c r="X3087" t="s">
        <v>228</v>
      </c>
      <c r="Y3087" t="s">
        <v>243</v>
      </c>
      <c r="Z3087" t="s">
        <v>4062</v>
      </c>
      <c r="AA3087" t="s">
        <v>3947</v>
      </c>
      <c r="AC3087" t="s">
        <v>4064</v>
      </c>
      <c r="AD3087" t="e">
        <f>-Site:South Bay</f>
        <v>#NAME?</v>
      </c>
      <c r="AE3087" t="s">
        <v>4066</v>
      </c>
      <c r="AF3087" t="s">
        <v>736</v>
      </c>
      <c r="AG3087" t="s">
        <v>4064</v>
      </c>
      <c r="AH3087" t="s">
        <v>4067</v>
      </c>
      <c r="AJ3087" t="s">
        <v>237</v>
      </c>
      <c r="AK3087">
        <v>37.493000000000002</v>
      </c>
      <c r="AL3087">
        <v>-122.087997436523</v>
      </c>
      <c r="AM3087" t="s">
        <v>732</v>
      </c>
      <c r="AN3087" t="s">
        <v>239</v>
      </c>
      <c r="AO3087" t="s">
        <v>240</v>
      </c>
      <c r="AP3087" t="s">
        <v>4068</v>
      </c>
      <c r="AQ3087" t="s">
        <v>242</v>
      </c>
      <c r="AR3087" t="s">
        <v>732</v>
      </c>
      <c r="AS3087" t="s">
        <v>239</v>
      </c>
      <c r="AT3087" t="s">
        <v>239</v>
      </c>
      <c r="AU3087">
        <v>1</v>
      </c>
      <c r="AW3087" t="s">
        <v>4069</v>
      </c>
      <c r="AX3087" t="s">
        <v>732</v>
      </c>
      <c r="AY3087" t="s">
        <v>109</v>
      </c>
      <c r="BP3087" t="s">
        <v>4088</v>
      </c>
      <c r="BQ3087">
        <v>1</v>
      </c>
      <c r="BR3087" t="s">
        <v>607</v>
      </c>
      <c r="BS3087">
        <v>2</v>
      </c>
      <c r="BZ3087" t="s">
        <v>607</v>
      </c>
      <c r="CA3087" t="s">
        <v>4814</v>
      </c>
    </row>
    <row r="3088" spans="1:79" hidden="1" x14ac:dyDescent="0.25">
      <c r="A3088" t="s">
        <v>4056</v>
      </c>
      <c r="B3088" t="s">
        <v>4057</v>
      </c>
      <c r="C3088" t="s">
        <v>4076</v>
      </c>
      <c r="D3088" t="s">
        <v>4176</v>
      </c>
      <c r="E3088" t="s">
        <v>4177</v>
      </c>
      <c r="F3088" s="1">
        <v>37104</v>
      </c>
      <c r="G3088" s="4">
        <v>0</v>
      </c>
      <c r="H3088" t="s">
        <v>3944</v>
      </c>
      <c r="I3088">
        <v>1</v>
      </c>
      <c r="J3088" t="s">
        <v>221</v>
      </c>
      <c r="K3088" t="s">
        <v>222</v>
      </c>
      <c r="L3088">
        <v>1</v>
      </c>
      <c r="M3088">
        <v>1</v>
      </c>
      <c r="N3088" t="s">
        <v>4809</v>
      </c>
      <c r="P3088" t="s">
        <v>224</v>
      </c>
      <c r="Q3088" t="s">
        <v>732</v>
      </c>
      <c r="R3088" t="s">
        <v>226</v>
      </c>
      <c r="S3088" t="s">
        <v>227</v>
      </c>
      <c r="T3088">
        <v>0.56000000000000005</v>
      </c>
      <c r="V3088">
        <v>0.03</v>
      </c>
      <c r="W3088">
        <v>0.03</v>
      </c>
      <c r="X3088" t="s">
        <v>905</v>
      </c>
      <c r="Y3088" t="s">
        <v>1226</v>
      </c>
      <c r="Z3088" t="s">
        <v>4062</v>
      </c>
      <c r="AA3088" t="s">
        <v>3947</v>
      </c>
      <c r="AC3088" t="s">
        <v>4064</v>
      </c>
      <c r="AD3088" t="e">
        <f>-Site:(San) Jose</f>
        <v>#NAME?</v>
      </c>
      <c r="AE3088" t="s">
        <v>4066</v>
      </c>
      <c r="AF3088" t="s">
        <v>736</v>
      </c>
      <c r="AG3088" t="s">
        <v>4064</v>
      </c>
      <c r="AH3088" t="s">
        <v>4067</v>
      </c>
      <c r="AJ3088" t="s">
        <v>237</v>
      </c>
      <c r="AK3088">
        <v>37.460231999999998</v>
      </c>
      <c r="AL3088">
        <v>-121.97560119628901</v>
      </c>
      <c r="AM3088" t="s">
        <v>732</v>
      </c>
      <c r="AN3088" t="s">
        <v>239</v>
      </c>
      <c r="AO3088" t="s">
        <v>240</v>
      </c>
      <c r="AP3088" t="s">
        <v>4068</v>
      </c>
      <c r="AQ3088" t="s">
        <v>242</v>
      </c>
      <c r="AR3088" t="s">
        <v>732</v>
      </c>
      <c r="AS3088" t="s">
        <v>239</v>
      </c>
      <c r="AT3088" t="s">
        <v>239</v>
      </c>
      <c r="AU3088">
        <v>1</v>
      </c>
      <c r="AW3088" t="s">
        <v>4069</v>
      </c>
      <c r="AX3088" t="s">
        <v>732</v>
      </c>
      <c r="AY3088" t="s">
        <v>109</v>
      </c>
      <c r="BP3088" t="s">
        <v>4178</v>
      </c>
      <c r="BQ3088">
        <v>85</v>
      </c>
      <c r="BR3088" t="s">
        <v>607</v>
      </c>
      <c r="BS3088">
        <v>2</v>
      </c>
      <c r="BZ3088" t="s">
        <v>607</v>
      </c>
      <c r="CA3088" t="s">
        <v>4815</v>
      </c>
    </row>
    <row r="3089" spans="1:79" hidden="1" x14ac:dyDescent="0.25">
      <c r="A3089" t="s">
        <v>4056</v>
      </c>
      <c r="B3089" t="s">
        <v>4057</v>
      </c>
      <c r="C3089" t="s">
        <v>4076</v>
      </c>
      <c r="D3089" t="s">
        <v>4180</v>
      </c>
      <c r="E3089" t="s">
        <v>4181</v>
      </c>
      <c r="F3089" s="1">
        <v>37104</v>
      </c>
      <c r="G3089" s="4">
        <v>0</v>
      </c>
      <c r="H3089" t="s">
        <v>3944</v>
      </c>
      <c r="I3089">
        <v>1</v>
      </c>
      <c r="J3089" t="s">
        <v>221</v>
      </c>
      <c r="K3089" t="s">
        <v>222</v>
      </c>
      <c r="L3089">
        <v>1</v>
      </c>
      <c r="M3089">
        <v>1</v>
      </c>
      <c r="N3089" t="s">
        <v>4809</v>
      </c>
      <c r="P3089" t="s">
        <v>224</v>
      </c>
      <c r="Q3089" t="s">
        <v>732</v>
      </c>
      <c r="R3089" t="s">
        <v>226</v>
      </c>
      <c r="S3089" t="s">
        <v>227</v>
      </c>
      <c r="T3089">
        <v>0.9</v>
      </c>
      <c r="V3089">
        <v>0.03</v>
      </c>
      <c r="W3089">
        <v>0.03</v>
      </c>
      <c r="X3089" t="s">
        <v>905</v>
      </c>
      <c r="Y3089" t="s">
        <v>1226</v>
      </c>
      <c r="Z3089" t="s">
        <v>4062</v>
      </c>
      <c r="AA3089" t="s">
        <v>3947</v>
      </c>
      <c r="AC3089" t="s">
        <v>4064</v>
      </c>
      <c r="AD3089" t="e">
        <f>-Site:Sunnyvale</f>
        <v>#NAME?</v>
      </c>
      <c r="AE3089" t="s">
        <v>4066</v>
      </c>
      <c r="AF3089" t="s">
        <v>736</v>
      </c>
      <c r="AG3089" t="s">
        <v>4064</v>
      </c>
      <c r="AH3089" t="s">
        <v>4067</v>
      </c>
      <c r="AJ3089" t="s">
        <v>237</v>
      </c>
      <c r="AK3089">
        <v>37.434249999999999</v>
      </c>
      <c r="AL3089">
        <v>-122.01010131835901</v>
      </c>
      <c r="AM3089" t="s">
        <v>732</v>
      </c>
      <c r="AN3089" t="s">
        <v>239</v>
      </c>
      <c r="AO3089" t="s">
        <v>240</v>
      </c>
      <c r="AP3089" t="s">
        <v>4068</v>
      </c>
      <c r="AQ3089" t="s">
        <v>242</v>
      </c>
      <c r="AR3089" t="s">
        <v>732</v>
      </c>
      <c r="AS3089" t="s">
        <v>239</v>
      </c>
      <c r="AT3089" t="s">
        <v>239</v>
      </c>
      <c r="AU3089">
        <v>1</v>
      </c>
      <c r="AW3089" t="s">
        <v>4069</v>
      </c>
      <c r="AX3089" t="s">
        <v>732</v>
      </c>
      <c r="AY3089" t="s">
        <v>109</v>
      </c>
      <c r="BP3089" t="s">
        <v>4178</v>
      </c>
      <c r="BQ3089">
        <v>85</v>
      </c>
      <c r="BR3089" t="s">
        <v>607</v>
      </c>
      <c r="BS3089">
        <v>2</v>
      </c>
      <c r="BZ3089" t="s">
        <v>607</v>
      </c>
      <c r="CA3089" t="s">
        <v>4816</v>
      </c>
    </row>
    <row r="3090" spans="1:79" hidden="1" x14ac:dyDescent="0.25">
      <c r="A3090" t="s">
        <v>4056</v>
      </c>
      <c r="B3090" t="s">
        <v>4057</v>
      </c>
      <c r="C3090" t="s">
        <v>4076</v>
      </c>
      <c r="D3090" t="s">
        <v>4081</v>
      </c>
      <c r="E3090" t="s">
        <v>4082</v>
      </c>
      <c r="F3090" s="1">
        <v>37104</v>
      </c>
      <c r="G3090" s="4">
        <v>0</v>
      </c>
      <c r="H3090" t="s">
        <v>3944</v>
      </c>
      <c r="I3090">
        <v>1</v>
      </c>
      <c r="J3090" t="s">
        <v>221</v>
      </c>
      <c r="K3090" t="s">
        <v>222</v>
      </c>
      <c r="L3090">
        <v>1</v>
      </c>
      <c r="M3090">
        <v>1</v>
      </c>
      <c r="N3090" t="s">
        <v>4809</v>
      </c>
      <c r="P3090" t="s">
        <v>224</v>
      </c>
      <c r="Q3090" t="s">
        <v>732</v>
      </c>
      <c r="R3090" t="s">
        <v>226</v>
      </c>
      <c r="S3090" t="s">
        <v>227</v>
      </c>
      <c r="T3090">
        <v>0.13</v>
      </c>
      <c r="V3090">
        <v>0.03</v>
      </c>
      <c r="W3090">
        <v>0.03</v>
      </c>
      <c r="X3090" t="s">
        <v>905</v>
      </c>
      <c r="Y3090" t="s">
        <v>1226</v>
      </c>
      <c r="Z3090" t="s">
        <v>4062</v>
      </c>
      <c r="AA3090" t="s">
        <v>3947</v>
      </c>
      <c r="AC3090" t="s">
        <v>4064</v>
      </c>
      <c r="AD3090" t="e">
        <f>-Site:Dumbarton Bridge</f>
        <v>#NAME?</v>
      </c>
      <c r="AE3090" t="s">
        <v>4066</v>
      </c>
      <c r="AF3090" t="s">
        <v>736</v>
      </c>
      <c r="AG3090" t="s">
        <v>4064</v>
      </c>
      <c r="AH3090" t="s">
        <v>4067</v>
      </c>
      <c r="AJ3090" t="s">
        <v>237</v>
      </c>
      <c r="AK3090">
        <v>37.514000000000003</v>
      </c>
      <c r="AL3090">
        <v>-122.13500213623</v>
      </c>
      <c r="AM3090" t="s">
        <v>732</v>
      </c>
      <c r="AN3090" t="s">
        <v>239</v>
      </c>
      <c r="AO3090" t="s">
        <v>240</v>
      </c>
      <c r="AP3090" t="s">
        <v>4068</v>
      </c>
      <c r="AQ3090" t="s">
        <v>242</v>
      </c>
      <c r="AR3090" t="s">
        <v>732</v>
      </c>
      <c r="AS3090" t="s">
        <v>239</v>
      </c>
      <c r="AT3090" t="s">
        <v>239</v>
      </c>
      <c r="AU3090">
        <v>1</v>
      </c>
      <c r="AW3090" t="s">
        <v>4069</v>
      </c>
      <c r="AX3090" t="s">
        <v>732</v>
      </c>
      <c r="AY3090" t="s">
        <v>109</v>
      </c>
      <c r="BP3090" t="s">
        <v>4084</v>
      </c>
      <c r="BQ3090">
        <v>81</v>
      </c>
      <c r="BR3090" t="s">
        <v>607</v>
      </c>
      <c r="BS3090">
        <v>2</v>
      </c>
      <c r="BZ3090" t="s">
        <v>607</v>
      </c>
      <c r="CA3090" t="s">
        <v>4817</v>
      </c>
    </row>
    <row r="3091" spans="1:79" hidden="1" x14ac:dyDescent="0.25">
      <c r="A3091" t="s">
        <v>4056</v>
      </c>
      <c r="B3091" t="s">
        <v>4057</v>
      </c>
      <c r="C3091" t="s">
        <v>4076</v>
      </c>
      <c r="D3091" t="s">
        <v>4103</v>
      </c>
      <c r="E3091" t="s">
        <v>4104</v>
      </c>
      <c r="F3091" s="1">
        <v>37105</v>
      </c>
      <c r="G3091" s="4">
        <v>0</v>
      </c>
      <c r="H3091" t="s">
        <v>3944</v>
      </c>
      <c r="I3091">
        <v>1</v>
      </c>
      <c r="J3091" t="s">
        <v>221</v>
      </c>
      <c r="K3091" t="s">
        <v>222</v>
      </c>
      <c r="L3091">
        <v>1</v>
      </c>
      <c r="M3091">
        <v>1</v>
      </c>
      <c r="N3091" t="s">
        <v>4809</v>
      </c>
      <c r="P3091" t="s">
        <v>224</v>
      </c>
      <c r="Q3091" t="s">
        <v>732</v>
      </c>
      <c r="R3091" t="s">
        <v>226</v>
      </c>
      <c r="S3091" t="s">
        <v>227</v>
      </c>
      <c r="T3091">
        <v>0.06</v>
      </c>
      <c r="V3091">
        <v>0.03</v>
      </c>
      <c r="W3091">
        <v>0.03</v>
      </c>
      <c r="X3091" t="s">
        <v>905</v>
      </c>
      <c r="Y3091" t="s">
        <v>1226</v>
      </c>
      <c r="Z3091" t="s">
        <v>4062</v>
      </c>
      <c r="AA3091" t="s">
        <v>3947</v>
      </c>
      <c r="AC3091" t="s">
        <v>4064</v>
      </c>
      <c r="AD3091" t="e">
        <f>-Site:Richardson Bay</f>
        <v>#NAME?</v>
      </c>
      <c r="AE3091" t="s">
        <v>4066</v>
      </c>
      <c r="AF3091" t="s">
        <v>736</v>
      </c>
      <c r="AG3091" t="s">
        <v>4064</v>
      </c>
      <c r="AH3091" t="s">
        <v>4067</v>
      </c>
      <c r="AJ3091" t="s">
        <v>237</v>
      </c>
      <c r="AK3091">
        <v>37.862000000000002</v>
      </c>
      <c r="AL3091">
        <v>-122.478996276855</v>
      </c>
      <c r="AM3091" t="s">
        <v>732</v>
      </c>
      <c r="AN3091" t="s">
        <v>239</v>
      </c>
      <c r="AO3091" t="s">
        <v>240</v>
      </c>
      <c r="AP3091" t="s">
        <v>4068</v>
      </c>
      <c r="AQ3091" t="s">
        <v>242</v>
      </c>
      <c r="AR3091" t="s">
        <v>732</v>
      </c>
      <c r="AS3091" t="s">
        <v>239</v>
      </c>
      <c r="AT3091" t="s">
        <v>239</v>
      </c>
      <c r="AU3091">
        <v>1</v>
      </c>
      <c r="AW3091" t="s">
        <v>4069</v>
      </c>
      <c r="AX3091" t="s">
        <v>732</v>
      </c>
      <c r="AY3091" t="s">
        <v>109</v>
      </c>
      <c r="BP3091" t="s">
        <v>4070</v>
      </c>
      <c r="BQ3091">
        <v>41</v>
      </c>
      <c r="BR3091" t="s">
        <v>607</v>
      </c>
      <c r="BS3091">
        <v>2</v>
      </c>
      <c r="BZ3091" t="s">
        <v>607</v>
      </c>
      <c r="CA3091" t="s">
        <v>4818</v>
      </c>
    </row>
    <row r="3092" spans="1:79" hidden="1" x14ac:dyDescent="0.25">
      <c r="A3092" t="s">
        <v>4056</v>
      </c>
      <c r="B3092" t="s">
        <v>4057</v>
      </c>
      <c r="C3092" t="s">
        <v>4076</v>
      </c>
      <c r="D3092" t="s">
        <v>4086</v>
      </c>
      <c r="E3092" t="s">
        <v>4087</v>
      </c>
      <c r="F3092" s="1">
        <v>37105</v>
      </c>
      <c r="G3092" s="4">
        <v>0</v>
      </c>
      <c r="H3092" t="s">
        <v>3944</v>
      </c>
      <c r="I3092">
        <v>1</v>
      </c>
      <c r="J3092" t="s">
        <v>221</v>
      </c>
      <c r="K3092" t="s">
        <v>222</v>
      </c>
      <c r="L3092">
        <v>1</v>
      </c>
      <c r="M3092">
        <v>1</v>
      </c>
      <c r="N3092" t="s">
        <v>4819</v>
      </c>
      <c r="P3092" t="s">
        <v>224</v>
      </c>
      <c r="Q3092" t="s">
        <v>732</v>
      </c>
      <c r="R3092" t="s">
        <v>226</v>
      </c>
      <c r="S3092" t="s">
        <v>227</v>
      </c>
      <c r="T3092">
        <v>0.08</v>
      </c>
      <c r="V3092">
        <v>0.03</v>
      </c>
      <c r="W3092">
        <v>0.03</v>
      </c>
      <c r="X3092" t="s">
        <v>905</v>
      </c>
      <c r="Y3092" t="s">
        <v>1226</v>
      </c>
      <c r="Z3092" t="s">
        <v>4062</v>
      </c>
      <c r="AA3092" t="s">
        <v>3947</v>
      </c>
      <c r="AC3092" t="s">
        <v>4064</v>
      </c>
      <c r="AD3092" t="e">
        <f>-Site:Point Isabel</f>
        <v>#NAME?</v>
      </c>
      <c r="AE3092" t="s">
        <v>4066</v>
      </c>
      <c r="AF3092" t="s">
        <v>736</v>
      </c>
      <c r="AG3092" t="s">
        <v>4064</v>
      </c>
      <c r="AH3092" t="s">
        <v>4067</v>
      </c>
      <c r="AJ3092" t="s">
        <v>237</v>
      </c>
      <c r="AK3092">
        <v>37.887000999999998</v>
      </c>
      <c r="AL3092">
        <v>-122.34300231933599</v>
      </c>
      <c r="AM3092" t="s">
        <v>732</v>
      </c>
      <c r="AN3092" t="s">
        <v>239</v>
      </c>
      <c r="AO3092" t="s">
        <v>240</v>
      </c>
      <c r="AP3092" t="s">
        <v>4068</v>
      </c>
      <c r="AQ3092" t="s">
        <v>242</v>
      </c>
      <c r="AR3092" t="s">
        <v>732</v>
      </c>
      <c r="AS3092" t="s">
        <v>239</v>
      </c>
      <c r="AT3092" t="s">
        <v>239</v>
      </c>
      <c r="AU3092">
        <v>1</v>
      </c>
      <c r="AW3092" t="s">
        <v>4069</v>
      </c>
      <c r="AX3092" t="s">
        <v>732</v>
      </c>
      <c r="AY3092" t="s">
        <v>109</v>
      </c>
      <c r="BP3092" t="s">
        <v>4088</v>
      </c>
      <c r="BQ3092">
        <v>1</v>
      </c>
      <c r="BR3092" t="s">
        <v>607</v>
      </c>
      <c r="BS3092">
        <v>2</v>
      </c>
      <c r="BZ3092" t="s">
        <v>607</v>
      </c>
      <c r="CA3092" t="s">
        <v>4820</v>
      </c>
    </row>
    <row r="3093" spans="1:79" hidden="1" x14ac:dyDescent="0.25">
      <c r="A3093" t="s">
        <v>4056</v>
      </c>
      <c r="B3093" t="s">
        <v>4057</v>
      </c>
      <c r="C3093" t="s">
        <v>4076</v>
      </c>
      <c r="D3093" t="s">
        <v>4059</v>
      </c>
      <c r="E3093" t="s">
        <v>4060</v>
      </c>
      <c r="F3093" s="1">
        <v>37105</v>
      </c>
      <c r="G3093" s="4">
        <v>0</v>
      </c>
      <c r="H3093" t="s">
        <v>3944</v>
      </c>
      <c r="I3093">
        <v>1</v>
      </c>
      <c r="J3093" t="s">
        <v>221</v>
      </c>
      <c r="K3093" t="s">
        <v>222</v>
      </c>
      <c r="L3093">
        <v>1</v>
      </c>
      <c r="M3093">
        <v>1</v>
      </c>
      <c r="N3093" t="s">
        <v>4809</v>
      </c>
      <c r="P3093" t="s">
        <v>224</v>
      </c>
      <c r="Q3093" t="s">
        <v>732</v>
      </c>
      <c r="R3093" t="s">
        <v>226</v>
      </c>
      <c r="S3093" t="s">
        <v>227</v>
      </c>
      <c r="T3093">
        <v>0.04</v>
      </c>
      <c r="V3093">
        <v>0.03</v>
      </c>
      <c r="W3093">
        <v>0.03</v>
      </c>
      <c r="X3093" t="s">
        <v>905</v>
      </c>
      <c r="Y3093" t="s">
        <v>1226</v>
      </c>
      <c r="Z3093" t="s">
        <v>4062</v>
      </c>
      <c r="AA3093" t="s">
        <v>3947</v>
      </c>
      <c r="AC3093" t="s">
        <v>4064</v>
      </c>
      <c r="AD3093" t="e">
        <f>-Site:Golden Gate</f>
        <v>#NAME?</v>
      </c>
      <c r="AE3093" t="s">
        <v>4066</v>
      </c>
      <c r="AF3093" t="s">
        <v>736</v>
      </c>
      <c r="AG3093" t="s">
        <v>4064</v>
      </c>
      <c r="AH3093" t="s">
        <v>4067</v>
      </c>
      <c r="AJ3093" t="s">
        <v>237</v>
      </c>
      <c r="AK3093">
        <v>37.863998000000002</v>
      </c>
      <c r="AL3093">
        <v>-122.673332214355</v>
      </c>
      <c r="AM3093" t="s">
        <v>732</v>
      </c>
      <c r="AN3093" t="s">
        <v>239</v>
      </c>
      <c r="AO3093" t="s">
        <v>240</v>
      </c>
      <c r="AP3093" t="s">
        <v>4068</v>
      </c>
      <c r="AQ3093" t="s">
        <v>242</v>
      </c>
      <c r="AR3093" t="s">
        <v>732</v>
      </c>
      <c r="AS3093" t="s">
        <v>239</v>
      </c>
      <c r="AT3093" t="s">
        <v>239</v>
      </c>
      <c r="AU3093">
        <v>1</v>
      </c>
      <c r="AW3093" t="s">
        <v>4069</v>
      </c>
      <c r="AX3093" t="s">
        <v>732</v>
      </c>
      <c r="AY3093" t="s">
        <v>109</v>
      </c>
      <c r="BP3093" t="s">
        <v>4070</v>
      </c>
      <c r="BQ3093">
        <v>41</v>
      </c>
      <c r="BR3093" t="s">
        <v>607</v>
      </c>
      <c r="BS3093">
        <v>2</v>
      </c>
      <c r="BZ3093" t="s">
        <v>607</v>
      </c>
      <c r="CA3093" t="s">
        <v>4821</v>
      </c>
    </row>
    <row r="3094" spans="1:79" hidden="1" x14ac:dyDescent="0.25">
      <c r="A3094" t="s">
        <v>4056</v>
      </c>
      <c r="B3094" t="s">
        <v>4057</v>
      </c>
      <c r="C3094" t="s">
        <v>4076</v>
      </c>
      <c r="D3094" t="s">
        <v>4192</v>
      </c>
      <c r="E3094" t="s">
        <v>4193</v>
      </c>
      <c r="F3094" s="1">
        <v>37105</v>
      </c>
      <c r="G3094" s="4">
        <v>0</v>
      </c>
      <c r="H3094" t="s">
        <v>3944</v>
      </c>
      <c r="I3094">
        <v>1</v>
      </c>
      <c r="J3094" t="s">
        <v>221</v>
      </c>
      <c r="K3094" t="s">
        <v>222</v>
      </c>
      <c r="L3094">
        <v>1</v>
      </c>
      <c r="M3094">
        <v>1</v>
      </c>
      <c r="N3094" t="s">
        <v>4819</v>
      </c>
      <c r="P3094" t="s">
        <v>224</v>
      </c>
      <c r="Q3094" t="s">
        <v>732</v>
      </c>
      <c r="R3094" t="s">
        <v>226</v>
      </c>
      <c r="S3094" t="s">
        <v>227</v>
      </c>
      <c r="T3094">
        <v>0.09</v>
      </c>
      <c r="V3094">
        <v>0.03</v>
      </c>
      <c r="W3094">
        <v>0.03</v>
      </c>
      <c r="X3094" t="s">
        <v>905</v>
      </c>
      <c r="Y3094" t="s">
        <v>1226</v>
      </c>
      <c r="Z3094" t="s">
        <v>4062</v>
      </c>
      <c r="AA3094" t="s">
        <v>3947</v>
      </c>
      <c r="AC3094" t="s">
        <v>4064</v>
      </c>
      <c r="AD3094" t="e">
        <f>-Site:(Red) Rock</f>
        <v>#NAME?</v>
      </c>
      <c r="AE3094" t="s">
        <v>4066</v>
      </c>
      <c r="AF3094" t="s">
        <v>736</v>
      </c>
      <c r="AG3094" t="s">
        <v>4064</v>
      </c>
      <c r="AH3094" t="s">
        <v>4067</v>
      </c>
      <c r="AJ3094" t="s">
        <v>237</v>
      </c>
      <c r="AK3094">
        <v>37.917999000000002</v>
      </c>
      <c r="AL3094">
        <v>-122.435997009277</v>
      </c>
      <c r="AM3094" t="s">
        <v>732</v>
      </c>
      <c r="AN3094" t="s">
        <v>239</v>
      </c>
      <c r="AO3094" t="s">
        <v>240</v>
      </c>
      <c r="AP3094" t="s">
        <v>4068</v>
      </c>
      <c r="AQ3094" t="s">
        <v>242</v>
      </c>
      <c r="AR3094" t="s">
        <v>732</v>
      </c>
      <c r="AS3094" t="s">
        <v>239</v>
      </c>
      <c r="AT3094" t="s">
        <v>239</v>
      </c>
      <c r="AU3094">
        <v>1</v>
      </c>
      <c r="AW3094" t="s">
        <v>4069</v>
      </c>
      <c r="AX3094" t="s">
        <v>732</v>
      </c>
      <c r="AY3094" t="s">
        <v>109</v>
      </c>
      <c r="BP3094" t="s">
        <v>4070</v>
      </c>
      <c r="BQ3094">
        <v>41</v>
      </c>
      <c r="BR3094" t="s">
        <v>607</v>
      </c>
      <c r="BS3094">
        <v>2</v>
      </c>
      <c r="BZ3094" t="s">
        <v>607</v>
      </c>
      <c r="CA3094" t="s">
        <v>4822</v>
      </c>
    </row>
    <row r="3095" spans="1:79" hidden="1" x14ac:dyDescent="0.25">
      <c r="A3095" t="s">
        <v>4056</v>
      </c>
      <c r="B3095" t="s">
        <v>4057</v>
      </c>
      <c r="C3095" t="s">
        <v>4076</v>
      </c>
      <c r="D3095" t="s">
        <v>4188</v>
      </c>
      <c r="E3095" t="s">
        <v>4189</v>
      </c>
      <c r="F3095" s="1">
        <v>37106</v>
      </c>
      <c r="G3095" s="4">
        <v>0</v>
      </c>
      <c r="H3095" t="s">
        <v>3944</v>
      </c>
      <c r="I3095">
        <v>1</v>
      </c>
      <c r="J3095" t="s">
        <v>221</v>
      </c>
      <c r="K3095" t="s">
        <v>222</v>
      </c>
      <c r="L3095">
        <v>1</v>
      </c>
      <c r="M3095">
        <v>1</v>
      </c>
      <c r="N3095" t="s">
        <v>4819</v>
      </c>
      <c r="P3095" t="s">
        <v>224</v>
      </c>
      <c r="Q3095" t="s">
        <v>732</v>
      </c>
      <c r="R3095" t="s">
        <v>226</v>
      </c>
      <c r="S3095" t="s">
        <v>227</v>
      </c>
      <c r="T3095">
        <v>0.08</v>
      </c>
      <c r="V3095">
        <v>0.03</v>
      </c>
      <c r="W3095">
        <v>0.03</v>
      </c>
      <c r="X3095" t="s">
        <v>905</v>
      </c>
      <c r="Y3095" t="s">
        <v>1226</v>
      </c>
      <c r="Z3095" t="s">
        <v>4062</v>
      </c>
      <c r="AA3095" t="s">
        <v>3947</v>
      </c>
      <c r="AC3095" t="s">
        <v>4064</v>
      </c>
      <c r="AD3095" t="e">
        <f>-Site:Alameda</f>
        <v>#NAME?</v>
      </c>
      <c r="AE3095" t="s">
        <v>4066</v>
      </c>
      <c r="AF3095" t="s">
        <v>736</v>
      </c>
      <c r="AG3095" t="s">
        <v>4064</v>
      </c>
      <c r="AH3095" t="s">
        <v>4067</v>
      </c>
      <c r="AJ3095" t="s">
        <v>237</v>
      </c>
      <c r="AK3095">
        <v>37.742001000000002</v>
      </c>
      <c r="AL3095">
        <v>-122.32199859619099</v>
      </c>
      <c r="AM3095" t="s">
        <v>732</v>
      </c>
      <c r="AN3095" t="s">
        <v>239</v>
      </c>
      <c r="AO3095" t="s">
        <v>240</v>
      </c>
      <c r="AP3095" t="s">
        <v>4068</v>
      </c>
      <c r="AQ3095" t="s">
        <v>242</v>
      </c>
      <c r="AR3095" t="s">
        <v>732</v>
      </c>
      <c r="AS3095" t="s">
        <v>239</v>
      </c>
      <c r="AT3095" t="s">
        <v>239</v>
      </c>
      <c r="AU3095">
        <v>1</v>
      </c>
      <c r="AW3095" t="s">
        <v>4069</v>
      </c>
      <c r="AX3095" t="s">
        <v>732</v>
      </c>
      <c r="AY3095" t="s">
        <v>109</v>
      </c>
      <c r="BP3095" t="s">
        <v>4190</v>
      </c>
      <c r="BQ3095">
        <v>75</v>
      </c>
      <c r="BR3095" t="s">
        <v>607</v>
      </c>
      <c r="BS3095">
        <v>2</v>
      </c>
      <c r="BZ3095" t="s">
        <v>607</v>
      </c>
      <c r="CA3095" t="s">
        <v>4823</v>
      </c>
    </row>
    <row r="3096" spans="1:79" hidden="1" x14ac:dyDescent="0.25">
      <c r="A3096" t="s">
        <v>4056</v>
      </c>
      <c r="B3096" t="s">
        <v>4057</v>
      </c>
      <c r="C3096" t="s">
        <v>4076</v>
      </c>
      <c r="D3096" t="s">
        <v>4100</v>
      </c>
      <c r="E3096" t="s">
        <v>4101</v>
      </c>
      <c r="F3096" s="1">
        <v>37106</v>
      </c>
      <c r="G3096" s="4">
        <v>0</v>
      </c>
      <c r="H3096" t="s">
        <v>3944</v>
      </c>
      <c r="I3096">
        <v>1</v>
      </c>
      <c r="J3096" t="s">
        <v>221</v>
      </c>
      <c r="K3096" t="s">
        <v>222</v>
      </c>
      <c r="L3096">
        <v>1</v>
      </c>
      <c r="M3096">
        <v>1</v>
      </c>
      <c r="N3096" t="s">
        <v>4819</v>
      </c>
      <c r="P3096" t="s">
        <v>224</v>
      </c>
      <c r="Q3096" t="s">
        <v>732</v>
      </c>
      <c r="R3096" t="s">
        <v>226</v>
      </c>
      <c r="S3096" t="s">
        <v>227</v>
      </c>
      <c r="T3096">
        <v>0.08</v>
      </c>
      <c r="V3096">
        <v>0.03</v>
      </c>
      <c r="W3096">
        <v>0.03</v>
      </c>
      <c r="X3096" t="s">
        <v>905</v>
      </c>
      <c r="Y3096" t="s">
        <v>1226</v>
      </c>
      <c r="Z3096" t="s">
        <v>4062</v>
      </c>
      <c r="AA3096" t="s">
        <v>3947</v>
      </c>
      <c r="AC3096" t="s">
        <v>4064</v>
      </c>
      <c r="AD3096" t="e">
        <f>-Site:Yerba Buena Island</f>
        <v>#NAME?</v>
      </c>
      <c r="AE3096" t="s">
        <v>4066</v>
      </c>
      <c r="AF3096" t="s">
        <v>736</v>
      </c>
      <c r="AG3096" t="s">
        <v>4064</v>
      </c>
      <c r="AH3096" t="s">
        <v>4067</v>
      </c>
      <c r="AJ3096" t="s">
        <v>237</v>
      </c>
      <c r="AK3096">
        <v>37.821998999999998</v>
      </c>
      <c r="AL3096">
        <v>-122.34999847412099</v>
      </c>
      <c r="AM3096" t="s">
        <v>732</v>
      </c>
      <c r="AN3096" t="s">
        <v>239</v>
      </c>
      <c r="AO3096" t="s">
        <v>240</v>
      </c>
      <c r="AP3096" t="s">
        <v>4068</v>
      </c>
      <c r="AQ3096" t="s">
        <v>242</v>
      </c>
      <c r="AR3096" t="s">
        <v>732</v>
      </c>
      <c r="AS3096" t="s">
        <v>239</v>
      </c>
      <c r="AT3096" t="s">
        <v>239</v>
      </c>
      <c r="AU3096">
        <v>1</v>
      </c>
      <c r="AW3096" t="s">
        <v>4069</v>
      </c>
      <c r="AX3096" t="s">
        <v>732</v>
      </c>
      <c r="AY3096" t="s">
        <v>109</v>
      </c>
      <c r="BP3096" t="s">
        <v>4088</v>
      </c>
      <c r="BQ3096">
        <v>1</v>
      </c>
      <c r="BR3096" t="s">
        <v>607</v>
      </c>
      <c r="BS3096">
        <v>2</v>
      </c>
      <c r="BZ3096" t="s">
        <v>607</v>
      </c>
      <c r="CA3096" t="s">
        <v>4824</v>
      </c>
    </row>
    <row r="3097" spans="1:79" hidden="1" x14ac:dyDescent="0.25">
      <c r="A3097" t="s">
        <v>4056</v>
      </c>
      <c r="B3097" t="s">
        <v>4057</v>
      </c>
      <c r="C3097" t="s">
        <v>4076</v>
      </c>
      <c r="D3097" t="s">
        <v>4119</v>
      </c>
      <c r="E3097" t="s">
        <v>4120</v>
      </c>
      <c r="F3097" s="1">
        <v>37109</v>
      </c>
      <c r="G3097" s="4">
        <v>0</v>
      </c>
      <c r="H3097" t="s">
        <v>3944</v>
      </c>
      <c r="I3097">
        <v>1</v>
      </c>
      <c r="J3097" t="s">
        <v>221</v>
      </c>
      <c r="K3097" t="s">
        <v>222</v>
      </c>
      <c r="L3097">
        <v>1</v>
      </c>
      <c r="M3097">
        <v>1</v>
      </c>
      <c r="N3097" t="s">
        <v>4825</v>
      </c>
      <c r="P3097" t="s">
        <v>224</v>
      </c>
      <c r="Q3097" t="s">
        <v>732</v>
      </c>
      <c r="R3097" t="s">
        <v>226</v>
      </c>
      <c r="S3097" t="s">
        <v>227</v>
      </c>
      <c r="T3097">
        <v>0.18</v>
      </c>
      <c r="V3097">
        <v>0.03</v>
      </c>
      <c r="W3097">
        <v>0.03</v>
      </c>
      <c r="X3097" t="s">
        <v>281</v>
      </c>
      <c r="Y3097" t="s">
        <v>243</v>
      </c>
      <c r="Z3097" t="s">
        <v>4062</v>
      </c>
      <c r="AA3097" t="s">
        <v>3947</v>
      </c>
      <c r="AC3097" t="s">
        <v>4064</v>
      </c>
      <c r="AD3097" t="e">
        <f>-Site:Davis Point</f>
        <v>#NAME?</v>
      </c>
      <c r="AE3097" t="s">
        <v>4066</v>
      </c>
      <c r="AF3097" t="s">
        <v>736</v>
      </c>
      <c r="AG3097" t="s">
        <v>4064</v>
      </c>
      <c r="AH3097" t="s">
        <v>4067</v>
      </c>
      <c r="AJ3097" t="s">
        <v>237</v>
      </c>
      <c r="AK3097">
        <v>38.050998999999997</v>
      </c>
      <c r="AL3097">
        <v>-122.27799987793</v>
      </c>
      <c r="AM3097" t="s">
        <v>732</v>
      </c>
      <c r="AN3097" t="s">
        <v>239</v>
      </c>
      <c r="AO3097" t="s">
        <v>240</v>
      </c>
      <c r="AP3097" t="s">
        <v>4068</v>
      </c>
      <c r="AQ3097" t="s">
        <v>242</v>
      </c>
      <c r="AR3097" t="s">
        <v>732</v>
      </c>
      <c r="AS3097" t="s">
        <v>239</v>
      </c>
      <c r="AT3097" t="s">
        <v>239</v>
      </c>
      <c r="AU3097">
        <v>1</v>
      </c>
      <c r="AW3097" t="s">
        <v>4069</v>
      </c>
      <c r="AX3097" t="s">
        <v>732</v>
      </c>
      <c r="AY3097" t="s">
        <v>109</v>
      </c>
      <c r="BP3097" t="s">
        <v>4111</v>
      </c>
      <c r="BQ3097">
        <v>13</v>
      </c>
      <c r="BR3097" t="s">
        <v>607</v>
      </c>
      <c r="BS3097">
        <v>2</v>
      </c>
      <c r="BZ3097" t="s">
        <v>607</v>
      </c>
      <c r="CA3097" t="s">
        <v>4826</v>
      </c>
    </row>
    <row r="3098" spans="1:79" hidden="1" x14ac:dyDescent="0.25">
      <c r="A3098" t="s">
        <v>4056</v>
      </c>
      <c r="B3098" t="s">
        <v>4057</v>
      </c>
      <c r="C3098" t="s">
        <v>4076</v>
      </c>
      <c r="D3098" t="s">
        <v>4113</v>
      </c>
      <c r="E3098" t="s">
        <v>4114</v>
      </c>
      <c r="F3098" s="1">
        <v>37109</v>
      </c>
      <c r="G3098" s="4">
        <v>0</v>
      </c>
      <c r="H3098" t="s">
        <v>3944</v>
      </c>
      <c r="I3098">
        <v>1</v>
      </c>
      <c r="J3098" t="s">
        <v>221</v>
      </c>
      <c r="K3098" t="s">
        <v>222</v>
      </c>
      <c r="L3098">
        <v>1</v>
      </c>
      <c r="M3098">
        <v>1</v>
      </c>
      <c r="N3098" t="s">
        <v>4825</v>
      </c>
      <c r="P3098" t="s">
        <v>224</v>
      </c>
      <c r="Q3098" t="s">
        <v>732</v>
      </c>
      <c r="R3098" t="s">
        <v>226</v>
      </c>
      <c r="S3098" t="s">
        <v>227</v>
      </c>
      <c r="T3098">
        <v>0.14000000000000001</v>
      </c>
      <c r="V3098">
        <v>0.03</v>
      </c>
      <c r="W3098">
        <v>0.03</v>
      </c>
      <c r="X3098" t="s">
        <v>281</v>
      </c>
      <c r="Y3098" t="s">
        <v>243</v>
      </c>
      <c r="Z3098" t="s">
        <v>4062</v>
      </c>
      <c r="AA3098" t="s">
        <v>3947</v>
      </c>
      <c r="AC3098" t="s">
        <v>4064</v>
      </c>
      <c r="AD3098" t="e">
        <f>-Site:(San) Pablo Bay</f>
        <v>#NAME?</v>
      </c>
      <c r="AE3098" t="s">
        <v>4066</v>
      </c>
      <c r="AF3098" t="s">
        <v>736</v>
      </c>
      <c r="AG3098" t="s">
        <v>4064</v>
      </c>
      <c r="AH3098" t="s">
        <v>4067</v>
      </c>
      <c r="AJ3098" t="s">
        <v>237</v>
      </c>
      <c r="AK3098">
        <v>38.048000000000002</v>
      </c>
      <c r="AL3098">
        <v>-122.421997070312</v>
      </c>
      <c r="AM3098" t="s">
        <v>732</v>
      </c>
      <c r="AN3098" t="s">
        <v>239</v>
      </c>
      <c r="AO3098" t="s">
        <v>240</v>
      </c>
      <c r="AP3098" t="s">
        <v>4068</v>
      </c>
      <c r="AQ3098" t="s">
        <v>242</v>
      </c>
      <c r="AR3098" t="s">
        <v>732</v>
      </c>
      <c r="AS3098" t="s">
        <v>239</v>
      </c>
      <c r="AT3098" t="s">
        <v>239</v>
      </c>
      <c r="AU3098">
        <v>1</v>
      </c>
      <c r="AW3098" t="s">
        <v>4069</v>
      </c>
      <c r="AX3098" t="s">
        <v>732</v>
      </c>
      <c r="AY3098" t="s">
        <v>109</v>
      </c>
      <c r="BP3098" t="s">
        <v>4070</v>
      </c>
      <c r="BQ3098">
        <v>41</v>
      </c>
      <c r="BR3098" t="s">
        <v>607</v>
      </c>
      <c r="BS3098">
        <v>2</v>
      </c>
      <c r="BZ3098" t="s">
        <v>607</v>
      </c>
      <c r="CA3098" t="s">
        <v>4827</v>
      </c>
    </row>
    <row r="3099" spans="1:79" hidden="1" x14ac:dyDescent="0.25">
      <c r="A3099" t="s">
        <v>4056</v>
      </c>
      <c r="B3099" t="s">
        <v>4057</v>
      </c>
      <c r="C3099" t="s">
        <v>4076</v>
      </c>
      <c r="D3099" t="s">
        <v>4196</v>
      </c>
      <c r="E3099" t="s">
        <v>4197</v>
      </c>
      <c r="F3099" s="1">
        <v>37109</v>
      </c>
      <c r="G3099" s="4">
        <v>0</v>
      </c>
      <c r="H3099" t="s">
        <v>3944</v>
      </c>
      <c r="I3099">
        <v>1</v>
      </c>
      <c r="J3099" t="s">
        <v>221</v>
      </c>
      <c r="K3099" t="s">
        <v>222</v>
      </c>
      <c r="L3099">
        <v>1</v>
      </c>
      <c r="M3099">
        <v>1</v>
      </c>
      <c r="N3099" t="s">
        <v>4825</v>
      </c>
      <c r="P3099" t="s">
        <v>224</v>
      </c>
      <c r="Q3099" t="s">
        <v>732</v>
      </c>
      <c r="R3099" t="s">
        <v>226</v>
      </c>
      <c r="S3099" t="s">
        <v>227</v>
      </c>
      <c r="T3099">
        <v>0.03</v>
      </c>
      <c r="V3099">
        <v>0.03</v>
      </c>
      <c r="W3099">
        <v>0.03</v>
      </c>
      <c r="X3099" t="s">
        <v>228</v>
      </c>
      <c r="Y3099" t="s">
        <v>243</v>
      </c>
      <c r="Z3099" t="s">
        <v>4062</v>
      </c>
      <c r="AA3099" t="s">
        <v>3947</v>
      </c>
      <c r="AC3099" t="s">
        <v>4064</v>
      </c>
      <c r="AD3099" t="e">
        <f>-Site:Petaluma River</f>
        <v>#NAME?</v>
      </c>
      <c r="AE3099" t="s">
        <v>4066</v>
      </c>
      <c r="AF3099" t="s">
        <v>736</v>
      </c>
      <c r="AG3099" t="s">
        <v>4064</v>
      </c>
      <c r="AH3099" t="s">
        <v>4067</v>
      </c>
      <c r="AJ3099" t="s">
        <v>237</v>
      </c>
      <c r="AK3099">
        <v>38.110999999999997</v>
      </c>
      <c r="AL3099">
        <v>-122.48699951171901</v>
      </c>
      <c r="AM3099" t="s">
        <v>732</v>
      </c>
      <c r="AN3099" t="s">
        <v>239</v>
      </c>
      <c r="AO3099" t="s">
        <v>240</v>
      </c>
      <c r="AP3099" t="s">
        <v>4068</v>
      </c>
      <c r="AQ3099" t="s">
        <v>242</v>
      </c>
      <c r="AR3099" t="s">
        <v>732</v>
      </c>
      <c r="AS3099" t="s">
        <v>239</v>
      </c>
      <c r="AT3099" t="s">
        <v>239</v>
      </c>
      <c r="AU3099">
        <v>1</v>
      </c>
      <c r="AW3099" t="s">
        <v>4069</v>
      </c>
      <c r="AX3099" t="s">
        <v>732</v>
      </c>
      <c r="AY3099" t="s">
        <v>109</v>
      </c>
      <c r="BP3099" t="s">
        <v>4198</v>
      </c>
      <c r="BQ3099">
        <v>97</v>
      </c>
      <c r="BR3099" t="s">
        <v>607</v>
      </c>
      <c r="BS3099">
        <v>2</v>
      </c>
      <c r="BZ3099" t="s">
        <v>607</v>
      </c>
      <c r="CA3099" t="s">
        <v>4828</v>
      </c>
    </row>
    <row r="3100" spans="1:79" hidden="1" x14ac:dyDescent="0.25">
      <c r="A3100" t="s">
        <v>4056</v>
      </c>
      <c r="B3100" t="s">
        <v>4057</v>
      </c>
      <c r="C3100" t="s">
        <v>4076</v>
      </c>
      <c r="D3100" t="s">
        <v>4109</v>
      </c>
      <c r="E3100" t="s">
        <v>4110</v>
      </c>
      <c r="F3100" s="1">
        <v>37109</v>
      </c>
      <c r="G3100" s="4">
        <v>0</v>
      </c>
      <c r="H3100" t="s">
        <v>3944</v>
      </c>
      <c r="I3100">
        <v>1</v>
      </c>
      <c r="J3100" t="s">
        <v>221</v>
      </c>
      <c r="K3100" t="s">
        <v>222</v>
      </c>
      <c r="L3100">
        <v>1</v>
      </c>
      <c r="M3100">
        <v>1</v>
      </c>
      <c r="N3100" t="s">
        <v>4825</v>
      </c>
      <c r="P3100" t="s">
        <v>224</v>
      </c>
      <c r="Q3100" t="s">
        <v>732</v>
      </c>
      <c r="R3100" t="s">
        <v>226</v>
      </c>
      <c r="S3100" t="s">
        <v>227</v>
      </c>
      <c r="T3100">
        <v>0.12</v>
      </c>
      <c r="V3100">
        <v>0.03</v>
      </c>
      <c r="W3100">
        <v>0.03</v>
      </c>
      <c r="X3100" t="s">
        <v>281</v>
      </c>
      <c r="Y3100" t="s">
        <v>243</v>
      </c>
      <c r="Z3100" t="s">
        <v>4062</v>
      </c>
      <c r="AA3100" t="s">
        <v>3947</v>
      </c>
      <c r="AC3100" t="s">
        <v>4064</v>
      </c>
      <c r="AD3100" t="e">
        <f>-Site:Pinole Point</f>
        <v>#NAME?</v>
      </c>
      <c r="AE3100" t="s">
        <v>4066</v>
      </c>
      <c r="AF3100" t="s">
        <v>736</v>
      </c>
      <c r="AG3100" t="s">
        <v>4064</v>
      </c>
      <c r="AH3100" t="s">
        <v>4067</v>
      </c>
      <c r="AJ3100" t="s">
        <v>237</v>
      </c>
      <c r="AK3100">
        <v>38.023997999999999</v>
      </c>
      <c r="AL3100">
        <v>-122.362998962402</v>
      </c>
      <c r="AM3100" t="s">
        <v>732</v>
      </c>
      <c r="AN3100" t="s">
        <v>239</v>
      </c>
      <c r="AO3100" t="s">
        <v>240</v>
      </c>
      <c r="AP3100" t="s">
        <v>4068</v>
      </c>
      <c r="AQ3100" t="s">
        <v>242</v>
      </c>
      <c r="AR3100" t="s">
        <v>732</v>
      </c>
      <c r="AS3100" t="s">
        <v>239</v>
      </c>
      <c r="AT3100" t="s">
        <v>239</v>
      </c>
      <c r="AU3100">
        <v>1</v>
      </c>
      <c r="AW3100" t="s">
        <v>4069</v>
      </c>
      <c r="AX3100" t="s">
        <v>732</v>
      </c>
      <c r="AY3100" t="s">
        <v>109</v>
      </c>
      <c r="BP3100" t="s">
        <v>4111</v>
      </c>
      <c r="BQ3100">
        <v>13</v>
      </c>
      <c r="BR3100" t="s">
        <v>607</v>
      </c>
      <c r="BS3100">
        <v>2</v>
      </c>
      <c r="BZ3100" t="s">
        <v>607</v>
      </c>
      <c r="CA3100" t="s">
        <v>4829</v>
      </c>
    </row>
    <row r="3101" spans="1:79" hidden="1" x14ac:dyDescent="0.25">
      <c r="A3101" t="s">
        <v>4056</v>
      </c>
      <c r="B3101" t="s">
        <v>4057</v>
      </c>
      <c r="C3101" t="s">
        <v>4076</v>
      </c>
      <c r="D3101" t="s">
        <v>4128</v>
      </c>
      <c r="E3101" t="s">
        <v>4129</v>
      </c>
      <c r="F3101" s="1">
        <v>37110</v>
      </c>
      <c r="G3101" s="4">
        <v>0</v>
      </c>
      <c r="H3101" t="s">
        <v>3944</v>
      </c>
      <c r="I3101">
        <v>1</v>
      </c>
      <c r="J3101" t="s">
        <v>221</v>
      </c>
      <c r="K3101" t="s">
        <v>222</v>
      </c>
      <c r="L3101">
        <v>1</v>
      </c>
      <c r="M3101">
        <v>1</v>
      </c>
      <c r="N3101" t="s">
        <v>4825</v>
      </c>
      <c r="P3101" t="s">
        <v>224</v>
      </c>
      <c r="Q3101" t="s">
        <v>732</v>
      </c>
      <c r="R3101" t="s">
        <v>226</v>
      </c>
      <c r="S3101" t="s">
        <v>227</v>
      </c>
      <c r="T3101">
        <v>0.06</v>
      </c>
      <c r="V3101">
        <v>0.03</v>
      </c>
      <c r="W3101">
        <v>0.03</v>
      </c>
      <c r="X3101" t="s">
        <v>905</v>
      </c>
      <c r="Y3101" t="s">
        <v>1226</v>
      </c>
      <c r="Z3101" t="s">
        <v>4062</v>
      </c>
      <c r="AA3101" t="s">
        <v>3947</v>
      </c>
      <c r="AC3101" t="s">
        <v>4064</v>
      </c>
      <c r="AD3101" t="e">
        <f>-Site:Sacramento River</f>
        <v>#NAME?</v>
      </c>
      <c r="AE3101" t="s">
        <v>4066</v>
      </c>
      <c r="AF3101" t="s">
        <v>736</v>
      </c>
      <c r="AG3101" t="s">
        <v>4064</v>
      </c>
      <c r="AH3101" t="s">
        <v>4067</v>
      </c>
      <c r="AJ3101" t="s">
        <v>237</v>
      </c>
      <c r="AK3101">
        <v>38.060001</v>
      </c>
      <c r="AL3101">
        <v>-121.80999755859401</v>
      </c>
      <c r="AM3101" t="s">
        <v>732</v>
      </c>
      <c r="AN3101" t="s">
        <v>239</v>
      </c>
      <c r="AO3101" t="s">
        <v>240</v>
      </c>
      <c r="AP3101" t="s">
        <v>4068</v>
      </c>
      <c r="AQ3101" t="s">
        <v>242</v>
      </c>
      <c r="AR3101" t="s">
        <v>732</v>
      </c>
      <c r="AS3101" t="s">
        <v>239</v>
      </c>
      <c r="AT3101" t="s">
        <v>239</v>
      </c>
      <c r="AU3101">
        <v>1</v>
      </c>
      <c r="AW3101" t="s">
        <v>4069</v>
      </c>
      <c r="AX3101" t="s">
        <v>732</v>
      </c>
      <c r="AY3101" t="s">
        <v>109</v>
      </c>
      <c r="BP3101" t="s">
        <v>1233</v>
      </c>
      <c r="BQ3101">
        <v>67</v>
      </c>
      <c r="BR3101" t="s">
        <v>357</v>
      </c>
      <c r="BS3101">
        <v>5</v>
      </c>
      <c r="BZ3101" t="s">
        <v>607</v>
      </c>
      <c r="CA3101" t="s">
        <v>4830</v>
      </c>
    </row>
    <row r="3102" spans="1:79" x14ac:dyDescent="0.25">
      <c r="A3102" t="s">
        <v>4056</v>
      </c>
      <c r="B3102" t="s">
        <v>4057</v>
      </c>
      <c r="C3102" t="s">
        <v>4076</v>
      </c>
      <c r="D3102" t="s">
        <v>4125</v>
      </c>
      <c r="E3102" t="s">
        <v>4126</v>
      </c>
      <c r="F3102" s="1">
        <v>37110</v>
      </c>
      <c r="G3102" s="4">
        <v>0</v>
      </c>
      <c r="H3102" t="s">
        <v>3944</v>
      </c>
      <c r="I3102">
        <v>1</v>
      </c>
      <c r="J3102" t="s">
        <v>221</v>
      </c>
      <c r="K3102" t="s">
        <v>222</v>
      </c>
      <c r="L3102">
        <v>1</v>
      </c>
      <c r="M3102">
        <v>1</v>
      </c>
      <c r="N3102" t="s">
        <v>4825</v>
      </c>
      <c r="P3102" t="s">
        <v>224</v>
      </c>
      <c r="Q3102" t="s">
        <v>732</v>
      </c>
      <c r="R3102" t="s">
        <v>226</v>
      </c>
      <c r="S3102" t="s">
        <v>227</v>
      </c>
      <c r="T3102">
        <v>0.08</v>
      </c>
      <c r="V3102">
        <v>0.03</v>
      </c>
      <c r="W3102">
        <v>0.03</v>
      </c>
      <c r="X3102" t="s">
        <v>905</v>
      </c>
      <c r="Y3102" t="s">
        <v>1226</v>
      </c>
      <c r="Z3102" t="s">
        <v>4062</v>
      </c>
      <c r="AA3102" t="s">
        <v>3947</v>
      </c>
      <c r="AC3102" t="s">
        <v>4064</v>
      </c>
      <c r="AD3102" t="e">
        <f>-Site:(San) Joaquin River</f>
        <v>#NAME?</v>
      </c>
      <c r="AE3102" t="s">
        <v>4066</v>
      </c>
      <c r="AF3102" t="s">
        <v>736</v>
      </c>
      <c r="AG3102" t="s">
        <v>4064</v>
      </c>
      <c r="AH3102" t="s">
        <v>4067</v>
      </c>
      <c r="AJ3102" t="s">
        <v>237</v>
      </c>
      <c r="AK3102">
        <v>38.021000000000001</v>
      </c>
      <c r="AL3102">
        <v>-121.80500030517599</v>
      </c>
      <c r="AM3102" t="s">
        <v>732</v>
      </c>
      <c r="AN3102" t="s">
        <v>239</v>
      </c>
      <c r="AO3102" t="s">
        <v>240</v>
      </c>
      <c r="AP3102" t="s">
        <v>4068</v>
      </c>
      <c r="AQ3102" t="s">
        <v>242</v>
      </c>
      <c r="AR3102" t="s">
        <v>732</v>
      </c>
      <c r="AS3102" t="s">
        <v>239</v>
      </c>
      <c r="AT3102" t="s">
        <v>239</v>
      </c>
      <c r="AU3102">
        <v>1</v>
      </c>
      <c r="AW3102" t="s">
        <v>4069</v>
      </c>
      <c r="AX3102" t="s">
        <v>732</v>
      </c>
      <c r="AY3102" t="s">
        <v>109</v>
      </c>
      <c r="BP3102" t="s">
        <v>4111</v>
      </c>
      <c r="BQ3102">
        <v>13</v>
      </c>
      <c r="BR3102" t="s">
        <v>357</v>
      </c>
      <c r="BS3102">
        <v>5</v>
      </c>
      <c r="BZ3102" t="s">
        <v>607</v>
      </c>
      <c r="CA3102" t="s">
        <v>4831</v>
      </c>
    </row>
    <row r="3103" spans="1:79" hidden="1" x14ac:dyDescent="0.25">
      <c r="A3103" t="s">
        <v>4056</v>
      </c>
      <c r="B3103" t="s">
        <v>4057</v>
      </c>
      <c r="C3103" t="s">
        <v>4076</v>
      </c>
      <c r="D3103" t="s">
        <v>4106</v>
      </c>
      <c r="E3103" t="s">
        <v>4107</v>
      </c>
      <c r="F3103" s="1">
        <v>37110</v>
      </c>
      <c r="G3103" s="4">
        <v>0</v>
      </c>
      <c r="H3103" t="s">
        <v>3944</v>
      </c>
      <c r="I3103">
        <v>1</v>
      </c>
      <c r="J3103" t="s">
        <v>221</v>
      </c>
      <c r="K3103" t="s">
        <v>222</v>
      </c>
      <c r="L3103">
        <v>1</v>
      </c>
      <c r="M3103">
        <v>1</v>
      </c>
      <c r="N3103" t="s">
        <v>4825</v>
      </c>
      <c r="P3103" t="s">
        <v>224</v>
      </c>
      <c r="Q3103" t="s">
        <v>732</v>
      </c>
      <c r="R3103" t="s">
        <v>226</v>
      </c>
      <c r="S3103" t="s">
        <v>227</v>
      </c>
      <c r="T3103">
        <v>0.14000000000000001</v>
      </c>
      <c r="V3103">
        <v>0.03</v>
      </c>
      <c r="W3103">
        <v>0.03</v>
      </c>
      <c r="X3103" t="s">
        <v>281</v>
      </c>
      <c r="Y3103" t="s">
        <v>243</v>
      </c>
      <c r="Z3103" t="s">
        <v>4062</v>
      </c>
      <c r="AA3103" t="s">
        <v>3947</v>
      </c>
      <c r="AC3103" t="s">
        <v>4064</v>
      </c>
      <c r="AD3103" t="e">
        <f>-Site:Napa River</f>
        <v>#NAME?</v>
      </c>
      <c r="AE3103" t="s">
        <v>4066</v>
      </c>
      <c r="AF3103" t="s">
        <v>736</v>
      </c>
      <c r="AG3103" t="s">
        <v>4064</v>
      </c>
      <c r="AH3103" t="s">
        <v>4067</v>
      </c>
      <c r="AJ3103" t="s">
        <v>237</v>
      </c>
      <c r="AK3103">
        <v>38.097000000000001</v>
      </c>
      <c r="AL3103">
        <v>-122.26100158691401</v>
      </c>
      <c r="AM3103" t="s">
        <v>732</v>
      </c>
      <c r="AN3103" t="s">
        <v>239</v>
      </c>
      <c r="AO3103" t="s">
        <v>240</v>
      </c>
      <c r="AP3103" t="s">
        <v>4068</v>
      </c>
      <c r="AQ3103" t="s">
        <v>242</v>
      </c>
      <c r="AR3103" t="s">
        <v>732</v>
      </c>
      <c r="AS3103" t="s">
        <v>239</v>
      </c>
      <c r="AT3103" t="s">
        <v>239</v>
      </c>
      <c r="AU3103">
        <v>1</v>
      </c>
      <c r="AW3103" t="s">
        <v>4069</v>
      </c>
      <c r="AX3103" t="s">
        <v>732</v>
      </c>
      <c r="AY3103" t="s">
        <v>109</v>
      </c>
      <c r="BP3103" t="s">
        <v>1254</v>
      </c>
      <c r="BQ3103">
        <v>95</v>
      </c>
      <c r="BR3103" t="s">
        <v>607</v>
      </c>
      <c r="BS3103">
        <v>2</v>
      </c>
      <c r="BZ3103" t="s">
        <v>607</v>
      </c>
      <c r="CA3103" t="s">
        <v>4832</v>
      </c>
    </row>
    <row r="3104" spans="1:79" hidden="1" x14ac:dyDescent="0.25">
      <c r="A3104" t="s">
        <v>4056</v>
      </c>
      <c r="B3104" t="s">
        <v>4057</v>
      </c>
      <c r="C3104" t="s">
        <v>4076</v>
      </c>
      <c r="D3104" t="s">
        <v>4116</v>
      </c>
      <c r="E3104" t="s">
        <v>4117</v>
      </c>
      <c r="F3104" s="1">
        <v>37111</v>
      </c>
      <c r="G3104" s="4">
        <v>0</v>
      </c>
      <c r="H3104" t="s">
        <v>3944</v>
      </c>
      <c r="I3104">
        <v>1</v>
      </c>
      <c r="J3104" t="s">
        <v>221</v>
      </c>
      <c r="K3104" t="s">
        <v>222</v>
      </c>
      <c r="L3104">
        <v>1</v>
      </c>
      <c r="M3104">
        <v>1</v>
      </c>
      <c r="N3104" t="s">
        <v>4825</v>
      </c>
      <c r="P3104" t="s">
        <v>224</v>
      </c>
      <c r="Q3104" t="s">
        <v>732</v>
      </c>
      <c r="R3104" t="s">
        <v>226</v>
      </c>
      <c r="S3104" t="s">
        <v>227</v>
      </c>
      <c r="T3104">
        <v>0.15</v>
      </c>
      <c r="V3104">
        <v>0.03</v>
      </c>
      <c r="W3104">
        <v>0.03</v>
      </c>
      <c r="X3104" t="s">
        <v>281</v>
      </c>
      <c r="Y3104" t="s">
        <v>243</v>
      </c>
      <c r="Z3104" t="s">
        <v>4062</v>
      </c>
      <c r="AA3104" t="s">
        <v>3947</v>
      </c>
      <c r="AC3104" t="s">
        <v>4064</v>
      </c>
      <c r="AD3104" t="e">
        <f>-Site:Pacheco Creek</f>
        <v>#NAME?</v>
      </c>
      <c r="AE3104" t="s">
        <v>4066</v>
      </c>
      <c r="AF3104" t="s">
        <v>736</v>
      </c>
      <c r="AG3104" t="s">
        <v>4064</v>
      </c>
      <c r="AH3104" t="s">
        <v>4067</v>
      </c>
      <c r="AJ3104" t="s">
        <v>237</v>
      </c>
      <c r="AK3104">
        <v>38.050998999999997</v>
      </c>
      <c r="AL3104">
        <v>-122.098999023438</v>
      </c>
      <c r="AM3104" t="s">
        <v>732</v>
      </c>
      <c r="AN3104" t="s">
        <v>239</v>
      </c>
      <c r="AO3104" t="s">
        <v>240</v>
      </c>
      <c r="AP3104" t="s">
        <v>4068</v>
      </c>
      <c r="AQ3104" t="s">
        <v>242</v>
      </c>
      <c r="AR3104" t="s">
        <v>732</v>
      </c>
      <c r="AS3104" t="s">
        <v>239</v>
      </c>
      <c r="AT3104" t="s">
        <v>239</v>
      </c>
      <c r="AU3104">
        <v>1</v>
      </c>
      <c r="AW3104" t="s">
        <v>4069</v>
      </c>
      <c r="AX3104" t="s">
        <v>732</v>
      </c>
      <c r="AY3104" t="s">
        <v>109</v>
      </c>
      <c r="BP3104" t="s">
        <v>1254</v>
      </c>
      <c r="BQ3104">
        <v>95</v>
      </c>
      <c r="BR3104" t="s">
        <v>607</v>
      </c>
      <c r="BS3104">
        <v>2</v>
      </c>
      <c r="BZ3104" t="s">
        <v>607</v>
      </c>
      <c r="CA3104" t="s">
        <v>4833</v>
      </c>
    </row>
    <row r="3105" spans="1:79" hidden="1" x14ac:dyDescent="0.25">
      <c r="A3105" t="s">
        <v>4056</v>
      </c>
      <c r="B3105" t="s">
        <v>4057</v>
      </c>
      <c r="C3105" t="s">
        <v>4076</v>
      </c>
      <c r="D3105" t="s">
        <v>4206</v>
      </c>
      <c r="E3105" t="s">
        <v>4207</v>
      </c>
      <c r="F3105" s="1">
        <v>37111</v>
      </c>
      <c r="G3105" s="4">
        <v>0</v>
      </c>
      <c r="H3105" t="s">
        <v>3944</v>
      </c>
      <c r="I3105">
        <v>1</v>
      </c>
      <c r="J3105" t="s">
        <v>221</v>
      </c>
      <c r="K3105" t="s">
        <v>222</v>
      </c>
      <c r="L3105">
        <v>1</v>
      </c>
      <c r="M3105">
        <v>1</v>
      </c>
      <c r="N3105" t="s">
        <v>4825</v>
      </c>
      <c r="P3105" t="s">
        <v>224</v>
      </c>
      <c r="Q3105" t="s">
        <v>732</v>
      </c>
      <c r="R3105" t="s">
        <v>226</v>
      </c>
      <c r="S3105" t="s">
        <v>227</v>
      </c>
      <c r="T3105">
        <v>0.11</v>
      </c>
      <c r="V3105">
        <v>0.03</v>
      </c>
      <c r="W3105">
        <v>0.03</v>
      </c>
      <c r="X3105" t="s">
        <v>281</v>
      </c>
      <c r="Y3105" t="s">
        <v>243</v>
      </c>
      <c r="Z3105" t="s">
        <v>4062</v>
      </c>
      <c r="AA3105" t="s">
        <v>3947</v>
      </c>
      <c r="AC3105" t="s">
        <v>4064</v>
      </c>
      <c r="AD3105" t="e">
        <f>-Site:Honker Bay</f>
        <v>#NAME?</v>
      </c>
      <c r="AE3105" t="s">
        <v>4066</v>
      </c>
      <c r="AF3105" t="s">
        <v>736</v>
      </c>
      <c r="AG3105" t="s">
        <v>4064</v>
      </c>
      <c r="AH3105" t="s">
        <v>4067</v>
      </c>
      <c r="AJ3105" t="s">
        <v>237</v>
      </c>
      <c r="AK3105">
        <v>38.067000999999998</v>
      </c>
      <c r="AL3105">
        <v>-121.93399810791</v>
      </c>
      <c r="AM3105" t="s">
        <v>732</v>
      </c>
      <c r="AN3105" t="s">
        <v>239</v>
      </c>
      <c r="AO3105" t="s">
        <v>240</v>
      </c>
      <c r="AP3105" t="s">
        <v>4068</v>
      </c>
      <c r="AQ3105" t="s">
        <v>242</v>
      </c>
      <c r="AR3105" t="s">
        <v>732</v>
      </c>
      <c r="AS3105" t="s">
        <v>239</v>
      </c>
      <c r="AT3105" t="s">
        <v>239</v>
      </c>
      <c r="AU3105">
        <v>1</v>
      </c>
      <c r="AW3105" t="s">
        <v>4069</v>
      </c>
      <c r="AX3105" t="s">
        <v>732</v>
      </c>
      <c r="AY3105" t="s">
        <v>109</v>
      </c>
      <c r="BP3105" t="s">
        <v>1254</v>
      </c>
      <c r="BQ3105">
        <v>95</v>
      </c>
      <c r="BR3105" t="s">
        <v>607</v>
      </c>
      <c r="BS3105">
        <v>2</v>
      </c>
      <c r="BZ3105" t="s">
        <v>607</v>
      </c>
      <c r="CA3105" t="s">
        <v>4834</v>
      </c>
    </row>
    <row r="3106" spans="1:79" hidden="1" x14ac:dyDescent="0.25">
      <c r="A3106" t="s">
        <v>4056</v>
      </c>
      <c r="B3106" t="s">
        <v>4057</v>
      </c>
      <c r="C3106" t="s">
        <v>4076</v>
      </c>
      <c r="D3106" t="s">
        <v>4122</v>
      </c>
      <c r="E3106" t="s">
        <v>4123</v>
      </c>
      <c r="F3106" s="1">
        <v>37111</v>
      </c>
      <c r="G3106" s="4">
        <v>0</v>
      </c>
      <c r="H3106" t="s">
        <v>3944</v>
      </c>
      <c r="I3106">
        <v>1</v>
      </c>
      <c r="J3106" t="s">
        <v>221</v>
      </c>
      <c r="K3106" t="s">
        <v>222</v>
      </c>
      <c r="L3106">
        <v>1</v>
      </c>
      <c r="M3106">
        <v>1</v>
      </c>
      <c r="N3106" t="s">
        <v>4825</v>
      </c>
      <c r="P3106" t="s">
        <v>224</v>
      </c>
      <c r="Q3106" t="s">
        <v>732</v>
      </c>
      <c r="R3106" t="s">
        <v>226</v>
      </c>
      <c r="S3106" t="s">
        <v>227</v>
      </c>
      <c r="T3106">
        <v>7.0000000000000007E-2</v>
      </c>
      <c r="V3106">
        <v>0.03</v>
      </c>
      <c r="W3106">
        <v>0.03</v>
      </c>
      <c r="X3106" t="s">
        <v>905</v>
      </c>
      <c r="Y3106" t="s">
        <v>1226</v>
      </c>
      <c r="Z3106" t="s">
        <v>4062</v>
      </c>
      <c r="AA3106" t="s">
        <v>3947</v>
      </c>
      <c r="AC3106" t="s">
        <v>4064</v>
      </c>
      <c r="AD3106" t="e">
        <f>-Site:Grizzly Bay</f>
        <v>#NAME?</v>
      </c>
      <c r="AE3106" t="s">
        <v>4066</v>
      </c>
      <c r="AF3106" t="s">
        <v>736</v>
      </c>
      <c r="AG3106" t="s">
        <v>4064</v>
      </c>
      <c r="AH3106" t="s">
        <v>4067</v>
      </c>
      <c r="AJ3106" t="s">
        <v>237</v>
      </c>
      <c r="AK3106">
        <v>38.116000999999997</v>
      </c>
      <c r="AL3106">
        <v>-122.040000915527</v>
      </c>
      <c r="AM3106" t="s">
        <v>732</v>
      </c>
      <c r="AN3106" t="s">
        <v>239</v>
      </c>
      <c r="AO3106" t="s">
        <v>240</v>
      </c>
      <c r="AP3106" t="s">
        <v>4068</v>
      </c>
      <c r="AQ3106" t="s">
        <v>242</v>
      </c>
      <c r="AR3106" t="s">
        <v>732</v>
      </c>
      <c r="AS3106" t="s">
        <v>239</v>
      </c>
      <c r="AT3106" t="s">
        <v>239</v>
      </c>
      <c r="AU3106">
        <v>1</v>
      </c>
      <c r="AW3106" t="s">
        <v>4069</v>
      </c>
      <c r="AX3106" t="s">
        <v>732</v>
      </c>
      <c r="AY3106" t="s">
        <v>109</v>
      </c>
      <c r="BP3106" t="s">
        <v>1254</v>
      </c>
      <c r="BQ3106">
        <v>95</v>
      </c>
      <c r="BR3106" t="s">
        <v>607</v>
      </c>
      <c r="BS3106">
        <v>2</v>
      </c>
      <c r="BZ3106" t="s">
        <v>607</v>
      </c>
      <c r="CA3106" t="s">
        <v>4835</v>
      </c>
    </row>
    <row r="3107" spans="1:79" hidden="1" x14ac:dyDescent="0.25">
      <c r="A3107" t="s">
        <v>4056</v>
      </c>
      <c r="B3107" t="s">
        <v>4057</v>
      </c>
      <c r="C3107" t="s">
        <v>4836</v>
      </c>
      <c r="D3107" t="s">
        <v>4837</v>
      </c>
      <c r="E3107" t="s">
        <v>4838</v>
      </c>
      <c r="F3107" s="1">
        <v>37454</v>
      </c>
      <c r="G3107" s="4">
        <v>0</v>
      </c>
      <c r="H3107" t="s">
        <v>3944</v>
      </c>
      <c r="I3107">
        <v>1</v>
      </c>
      <c r="J3107" t="s">
        <v>221</v>
      </c>
      <c r="K3107" t="s">
        <v>222</v>
      </c>
      <c r="L3107">
        <v>1</v>
      </c>
      <c r="M3107">
        <v>1</v>
      </c>
      <c r="N3107" t="s">
        <v>4839</v>
      </c>
      <c r="P3107" t="s">
        <v>224</v>
      </c>
      <c r="Q3107" t="s">
        <v>732</v>
      </c>
      <c r="R3107" t="s">
        <v>226</v>
      </c>
      <c r="S3107" t="s">
        <v>227</v>
      </c>
      <c r="T3107">
        <v>0.10299999999999999</v>
      </c>
      <c r="V3107">
        <v>0.03</v>
      </c>
      <c r="W3107">
        <v>0.03</v>
      </c>
      <c r="X3107" t="s">
        <v>281</v>
      </c>
      <c r="Y3107" t="s">
        <v>243</v>
      </c>
      <c r="Z3107" t="s">
        <v>4062</v>
      </c>
      <c r="AA3107" t="s">
        <v>3947</v>
      </c>
      <c r="AC3107" t="s">
        <v>4064</v>
      </c>
      <c r="AD3107" t="e">
        <f>-Site:(San) Pablo Bay</f>
        <v>#NAME?</v>
      </c>
      <c r="AE3107" t="s">
        <v>4066</v>
      </c>
      <c r="AF3107" t="s">
        <v>736</v>
      </c>
      <c r="AG3107" t="s">
        <v>4064</v>
      </c>
      <c r="AH3107" t="s">
        <v>4067</v>
      </c>
      <c r="AJ3107" t="s">
        <v>237</v>
      </c>
      <c r="AK3107">
        <v>38.099997999999999</v>
      </c>
      <c r="AL3107">
        <v>-122.360000610352</v>
      </c>
      <c r="AM3107" t="s">
        <v>732</v>
      </c>
      <c r="AN3107" t="s">
        <v>239</v>
      </c>
      <c r="AO3107" t="s">
        <v>240</v>
      </c>
      <c r="AP3107" t="s">
        <v>4068</v>
      </c>
      <c r="AQ3107" t="s">
        <v>242</v>
      </c>
      <c r="AR3107" t="s">
        <v>732</v>
      </c>
      <c r="AS3107" t="s">
        <v>239</v>
      </c>
      <c r="AT3107" t="s">
        <v>239</v>
      </c>
      <c r="AU3107">
        <v>1</v>
      </c>
      <c r="AW3107" t="s">
        <v>4069</v>
      </c>
      <c r="AX3107" t="s">
        <v>732</v>
      </c>
      <c r="AY3107" t="s">
        <v>109</v>
      </c>
      <c r="BP3107" t="s">
        <v>1254</v>
      </c>
      <c r="BQ3107">
        <v>95</v>
      </c>
      <c r="BR3107" t="s">
        <v>607</v>
      </c>
      <c r="BS3107">
        <v>2</v>
      </c>
      <c r="BZ3107" t="s">
        <v>607</v>
      </c>
      <c r="CA3107" t="s">
        <v>4840</v>
      </c>
    </row>
    <row r="3108" spans="1:79" hidden="1" x14ac:dyDescent="0.25">
      <c r="A3108" t="s">
        <v>4056</v>
      </c>
      <c r="B3108" t="s">
        <v>4057</v>
      </c>
      <c r="C3108" t="s">
        <v>4836</v>
      </c>
      <c r="D3108" t="s">
        <v>4841</v>
      </c>
      <c r="E3108" t="s">
        <v>4842</v>
      </c>
      <c r="F3108" s="1">
        <v>37454</v>
      </c>
      <c r="G3108" s="4">
        <v>0</v>
      </c>
      <c r="H3108" t="s">
        <v>3944</v>
      </c>
      <c r="I3108">
        <v>1</v>
      </c>
      <c r="J3108" t="s">
        <v>221</v>
      </c>
      <c r="K3108" t="s">
        <v>222</v>
      </c>
      <c r="L3108">
        <v>1</v>
      </c>
      <c r="M3108">
        <v>1</v>
      </c>
      <c r="N3108" t="s">
        <v>4839</v>
      </c>
      <c r="P3108" t="s">
        <v>224</v>
      </c>
      <c r="Q3108" t="s">
        <v>732</v>
      </c>
      <c r="R3108" t="s">
        <v>226</v>
      </c>
      <c r="S3108" t="s">
        <v>227</v>
      </c>
      <c r="T3108">
        <v>0.155</v>
      </c>
      <c r="V3108">
        <v>0.03</v>
      </c>
      <c r="W3108">
        <v>0.03</v>
      </c>
      <c r="X3108" t="s">
        <v>281</v>
      </c>
      <c r="Y3108" t="s">
        <v>243</v>
      </c>
      <c r="Z3108" t="s">
        <v>4062</v>
      </c>
      <c r="AA3108" t="s">
        <v>3947</v>
      </c>
      <c r="AC3108" t="s">
        <v>4064</v>
      </c>
      <c r="AD3108" t="e">
        <f>-Site:(San) Pablo Bay</f>
        <v>#NAME?</v>
      </c>
      <c r="AE3108" t="s">
        <v>4066</v>
      </c>
      <c r="AF3108" t="s">
        <v>736</v>
      </c>
      <c r="AG3108" t="s">
        <v>4064</v>
      </c>
      <c r="AH3108" t="s">
        <v>4067</v>
      </c>
      <c r="AJ3108" t="s">
        <v>237</v>
      </c>
      <c r="AK3108">
        <v>38.060001</v>
      </c>
      <c r="AL3108">
        <v>-122.31999969482401</v>
      </c>
      <c r="AM3108" t="s">
        <v>732</v>
      </c>
      <c r="AN3108" t="s">
        <v>239</v>
      </c>
      <c r="AO3108" t="s">
        <v>240</v>
      </c>
      <c r="AP3108" t="s">
        <v>4068</v>
      </c>
      <c r="AQ3108" t="s">
        <v>242</v>
      </c>
      <c r="AR3108" t="s">
        <v>732</v>
      </c>
      <c r="AS3108" t="s">
        <v>239</v>
      </c>
      <c r="AT3108" t="s">
        <v>239</v>
      </c>
      <c r="AU3108">
        <v>1</v>
      </c>
      <c r="AW3108" t="s">
        <v>4069</v>
      </c>
      <c r="AX3108" t="s">
        <v>732</v>
      </c>
      <c r="AY3108" t="s">
        <v>109</v>
      </c>
      <c r="BP3108" t="s">
        <v>4111</v>
      </c>
      <c r="BQ3108">
        <v>13</v>
      </c>
      <c r="BR3108" t="s">
        <v>607</v>
      </c>
      <c r="BS3108">
        <v>2</v>
      </c>
      <c r="BZ3108" t="s">
        <v>607</v>
      </c>
      <c r="CA3108" t="s">
        <v>4843</v>
      </c>
    </row>
    <row r="3109" spans="1:79" hidden="1" x14ac:dyDescent="0.25">
      <c r="A3109" t="s">
        <v>4056</v>
      </c>
      <c r="B3109" t="s">
        <v>4057</v>
      </c>
      <c r="C3109" t="s">
        <v>4836</v>
      </c>
      <c r="D3109" t="s">
        <v>4844</v>
      </c>
      <c r="E3109" t="s">
        <v>4845</v>
      </c>
      <c r="F3109" s="1">
        <v>37454</v>
      </c>
      <c r="G3109" s="4">
        <v>0</v>
      </c>
      <c r="H3109" t="s">
        <v>3944</v>
      </c>
      <c r="I3109">
        <v>1</v>
      </c>
      <c r="J3109" t="s">
        <v>221</v>
      </c>
      <c r="K3109" t="s">
        <v>222</v>
      </c>
      <c r="L3109">
        <v>1</v>
      </c>
      <c r="M3109">
        <v>1</v>
      </c>
      <c r="N3109" t="s">
        <v>4839</v>
      </c>
      <c r="P3109" t="s">
        <v>224</v>
      </c>
      <c r="Q3109" t="s">
        <v>732</v>
      </c>
      <c r="R3109" t="s">
        <v>226</v>
      </c>
      <c r="S3109" t="s">
        <v>227</v>
      </c>
      <c r="T3109">
        <v>0.153</v>
      </c>
      <c r="V3109">
        <v>0.03</v>
      </c>
      <c r="W3109">
        <v>0.03</v>
      </c>
      <c r="X3109" t="s">
        <v>281</v>
      </c>
      <c r="Y3109" t="s">
        <v>243</v>
      </c>
      <c r="Z3109" t="s">
        <v>4062</v>
      </c>
      <c r="AA3109" t="s">
        <v>3947</v>
      </c>
      <c r="AC3109" t="s">
        <v>4064</v>
      </c>
      <c r="AD3109" t="e">
        <f>-Site:(San) Pablo Bay</f>
        <v>#NAME?</v>
      </c>
      <c r="AE3109" t="s">
        <v>4066</v>
      </c>
      <c r="AF3109" t="s">
        <v>736</v>
      </c>
      <c r="AG3109" t="s">
        <v>4064</v>
      </c>
      <c r="AH3109" t="s">
        <v>4067</v>
      </c>
      <c r="AJ3109" t="s">
        <v>237</v>
      </c>
      <c r="AK3109">
        <v>38.090000000000003</v>
      </c>
      <c r="AL3109">
        <v>-122.44000244140599</v>
      </c>
      <c r="AM3109" t="s">
        <v>732</v>
      </c>
      <c r="AN3109" t="s">
        <v>239</v>
      </c>
      <c r="AO3109" t="s">
        <v>240</v>
      </c>
      <c r="AP3109" t="s">
        <v>4068</v>
      </c>
      <c r="AQ3109" t="s">
        <v>242</v>
      </c>
      <c r="AR3109" t="s">
        <v>732</v>
      </c>
      <c r="AS3109" t="s">
        <v>239</v>
      </c>
      <c r="AT3109" t="s">
        <v>239</v>
      </c>
      <c r="AU3109">
        <v>1</v>
      </c>
      <c r="AW3109" t="s">
        <v>4069</v>
      </c>
      <c r="AX3109" t="s">
        <v>732</v>
      </c>
      <c r="AY3109" t="s">
        <v>109</v>
      </c>
      <c r="BP3109" t="s">
        <v>4070</v>
      </c>
      <c r="BQ3109">
        <v>41</v>
      </c>
      <c r="BR3109" t="s">
        <v>607</v>
      </c>
      <c r="BS3109">
        <v>2</v>
      </c>
      <c r="BZ3109" t="s">
        <v>607</v>
      </c>
      <c r="CA3109" t="s">
        <v>4846</v>
      </c>
    </row>
    <row r="3110" spans="1:79" hidden="1" x14ac:dyDescent="0.25">
      <c r="A3110" t="s">
        <v>4056</v>
      </c>
      <c r="B3110" t="s">
        <v>4057</v>
      </c>
      <c r="C3110" t="s">
        <v>4836</v>
      </c>
      <c r="D3110" t="s">
        <v>4847</v>
      </c>
      <c r="E3110" t="s">
        <v>4848</v>
      </c>
      <c r="F3110" s="1">
        <v>37454</v>
      </c>
      <c r="G3110" s="4">
        <v>0</v>
      </c>
      <c r="H3110" t="s">
        <v>3944</v>
      </c>
      <c r="I3110">
        <v>1</v>
      </c>
      <c r="J3110" t="s">
        <v>221</v>
      </c>
      <c r="K3110" t="s">
        <v>222</v>
      </c>
      <c r="L3110">
        <v>1</v>
      </c>
      <c r="M3110">
        <v>1</v>
      </c>
      <c r="N3110" t="s">
        <v>4849</v>
      </c>
      <c r="P3110" t="s">
        <v>224</v>
      </c>
      <c r="Q3110" t="s">
        <v>732</v>
      </c>
      <c r="R3110" t="s">
        <v>226</v>
      </c>
      <c r="S3110" t="s">
        <v>227</v>
      </c>
      <c r="T3110">
        <v>0.13400000000000001</v>
      </c>
      <c r="V3110">
        <v>0.03</v>
      </c>
      <c r="W3110">
        <v>0.03</v>
      </c>
      <c r="X3110" t="s">
        <v>281</v>
      </c>
      <c r="Y3110" t="s">
        <v>243</v>
      </c>
      <c r="Z3110" t="s">
        <v>4062</v>
      </c>
      <c r="AA3110" t="s">
        <v>3947</v>
      </c>
      <c r="AC3110" t="s">
        <v>4064</v>
      </c>
      <c r="AD3110" t="e">
        <f>-Site:(San) Pablo Bay</f>
        <v>#NAME?</v>
      </c>
      <c r="AE3110" t="s">
        <v>4066</v>
      </c>
      <c r="AF3110" t="s">
        <v>736</v>
      </c>
      <c r="AG3110" t="s">
        <v>4064</v>
      </c>
      <c r="AH3110" t="s">
        <v>4067</v>
      </c>
      <c r="AJ3110" t="s">
        <v>237</v>
      </c>
      <c r="AK3110">
        <v>38.020000000000003</v>
      </c>
      <c r="AL3110">
        <v>-122.379997253418</v>
      </c>
      <c r="AM3110" t="s">
        <v>732</v>
      </c>
      <c r="AN3110" t="s">
        <v>239</v>
      </c>
      <c r="AO3110" t="s">
        <v>240</v>
      </c>
      <c r="AP3110" t="s">
        <v>4068</v>
      </c>
      <c r="AQ3110" t="s">
        <v>242</v>
      </c>
      <c r="AR3110" t="s">
        <v>732</v>
      </c>
      <c r="AS3110" t="s">
        <v>239</v>
      </c>
      <c r="AT3110" t="s">
        <v>239</v>
      </c>
      <c r="AU3110">
        <v>1</v>
      </c>
      <c r="AW3110" t="s">
        <v>4069</v>
      </c>
      <c r="AX3110" t="s">
        <v>732</v>
      </c>
      <c r="AY3110" t="s">
        <v>109</v>
      </c>
      <c r="BP3110" t="s">
        <v>4111</v>
      </c>
      <c r="BQ3110">
        <v>13</v>
      </c>
      <c r="BR3110" t="s">
        <v>607</v>
      </c>
      <c r="BS3110">
        <v>2</v>
      </c>
      <c r="BZ3110" t="s">
        <v>607</v>
      </c>
      <c r="CA3110" t="s">
        <v>4850</v>
      </c>
    </row>
    <row r="3111" spans="1:79" hidden="1" x14ac:dyDescent="0.25">
      <c r="A3111" t="s">
        <v>4056</v>
      </c>
      <c r="B3111" t="s">
        <v>4057</v>
      </c>
      <c r="C3111" t="s">
        <v>4836</v>
      </c>
      <c r="D3111" t="s">
        <v>4851</v>
      </c>
      <c r="E3111" t="s">
        <v>4852</v>
      </c>
      <c r="F3111" s="1">
        <v>37455</v>
      </c>
      <c r="G3111" s="4">
        <v>0</v>
      </c>
      <c r="H3111" t="s">
        <v>3944</v>
      </c>
      <c r="I3111">
        <v>1</v>
      </c>
      <c r="J3111" t="s">
        <v>221</v>
      </c>
      <c r="K3111" t="s">
        <v>222</v>
      </c>
      <c r="L3111">
        <v>1</v>
      </c>
      <c r="M3111">
        <v>1</v>
      </c>
      <c r="N3111" t="s">
        <v>4839</v>
      </c>
      <c r="P3111" t="s">
        <v>224</v>
      </c>
      <c r="Q3111" t="s">
        <v>732</v>
      </c>
      <c r="R3111" t="s">
        <v>226</v>
      </c>
      <c r="S3111" t="s">
        <v>227</v>
      </c>
      <c r="T3111">
        <v>3.6999999999999998E-2</v>
      </c>
      <c r="V3111">
        <v>0.03</v>
      </c>
      <c r="W3111">
        <v>0.03</v>
      </c>
      <c r="X3111" t="s">
        <v>905</v>
      </c>
      <c r="Y3111" t="s">
        <v>1226</v>
      </c>
      <c r="Z3111" t="s">
        <v>4062</v>
      </c>
      <c r="AA3111" t="s">
        <v>3947</v>
      </c>
      <c r="AC3111" t="s">
        <v>4064</v>
      </c>
      <c r="AD3111" t="s">
        <v>4853</v>
      </c>
      <c r="AE3111" t="s">
        <v>4066</v>
      </c>
      <c r="AF3111" t="s">
        <v>736</v>
      </c>
      <c r="AG3111" t="s">
        <v>4064</v>
      </c>
      <c r="AH3111" t="s">
        <v>4067</v>
      </c>
      <c r="AJ3111" t="s">
        <v>237</v>
      </c>
      <c r="AK3111">
        <v>37.889999000000003</v>
      </c>
      <c r="AL3111">
        <v>-122.34999847412099</v>
      </c>
      <c r="AM3111" t="s">
        <v>732</v>
      </c>
      <c r="AN3111" t="s">
        <v>239</v>
      </c>
      <c r="AO3111" t="s">
        <v>240</v>
      </c>
      <c r="AP3111" t="s">
        <v>4068</v>
      </c>
      <c r="AQ3111" t="s">
        <v>242</v>
      </c>
      <c r="AR3111" t="s">
        <v>732</v>
      </c>
      <c r="AS3111" t="s">
        <v>239</v>
      </c>
      <c r="AT3111" t="s">
        <v>239</v>
      </c>
      <c r="AU3111">
        <v>1</v>
      </c>
      <c r="AW3111" t="s">
        <v>4069</v>
      </c>
      <c r="AX3111" t="s">
        <v>732</v>
      </c>
      <c r="AY3111" t="s">
        <v>109</v>
      </c>
      <c r="BP3111" t="s">
        <v>4111</v>
      </c>
      <c r="BQ3111">
        <v>13</v>
      </c>
      <c r="BR3111" t="s">
        <v>607</v>
      </c>
      <c r="BS3111">
        <v>2</v>
      </c>
      <c r="BZ3111" t="s">
        <v>607</v>
      </c>
      <c r="CA3111" t="s">
        <v>4854</v>
      </c>
    </row>
    <row r="3112" spans="1:79" hidden="1" x14ac:dyDescent="0.25">
      <c r="A3112" t="s">
        <v>4056</v>
      </c>
      <c r="B3112" t="s">
        <v>4057</v>
      </c>
      <c r="C3112" t="s">
        <v>4836</v>
      </c>
      <c r="D3112" t="s">
        <v>4855</v>
      </c>
      <c r="E3112" t="s">
        <v>4856</v>
      </c>
      <c r="F3112" s="1">
        <v>37455</v>
      </c>
      <c r="G3112" s="4">
        <v>0</v>
      </c>
      <c r="H3112" t="s">
        <v>3944</v>
      </c>
      <c r="I3112">
        <v>1</v>
      </c>
      <c r="J3112" t="s">
        <v>221</v>
      </c>
      <c r="K3112" t="s">
        <v>222</v>
      </c>
      <c r="L3112">
        <v>1</v>
      </c>
      <c r="M3112">
        <v>1</v>
      </c>
      <c r="N3112" t="s">
        <v>4839</v>
      </c>
      <c r="P3112" t="s">
        <v>224</v>
      </c>
      <c r="Q3112" t="s">
        <v>732</v>
      </c>
      <c r="R3112" t="s">
        <v>226</v>
      </c>
      <c r="S3112" t="s">
        <v>227</v>
      </c>
      <c r="T3112">
        <v>0.22500000000000001</v>
      </c>
      <c r="V3112">
        <v>0.03</v>
      </c>
      <c r="W3112">
        <v>0.03</v>
      </c>
      <c r="X3112" t="s">
        <v>281</v>
      </c>
      <c r="Y3112" t="s">
        <v>243</v>
      </c>
      <c r="Z3112" t="s">
        <v>4062</v>
      </c>
      <c r="AA3112" t="s">
        <v>3947</v>
      </c>
      <c r="AC3112" t="s">
        <v>4064</v>
      </c>
      <c r="AD3112" t="e">
        <f>-Site:Central Bay</f>
        <v>#NAME?</v>
      </c>
      <c r="AE3112" t="s">
        <v>4066</v>
      </c>
      <c r="AF3112" t="s">
        <v>736</v>
      </c>
      <c r="AG3112" t="s">
        <v>4064</v>
      </c>
      <c r="AH3112" t="s">
        <v>4067</v>
      </c>
      <c r="AJ3112" t="s">
        <v>237</v>
      </c>
      <c r="AK3112">
        <v>37.849997999999999</v>
      </c>
      <c r="AL3112">
        <v>-122.470001220703</v>
      </c>
      <c r="AM3112" t="s">
        <v>732</v>
      </c>
      <c r="AN3112" t="s">
        <v>239</v>
      </c>
      <c r="AO3112" t="s">
        <v>240</v>
      </c>
      <c r="AP3112" t="s">
        <v>4068</v>
      </c>
      <c r="AQ3112" t="s">
        <v>242</v>
      </c>
      <c r="AR3112" t="s">
        <v>732</v>
      </c>
      <c r="AS3112" t="s">
        <v>239</v>
      </c>
      <c r="AT3112" t="s">
        <v>239</v>
      </c>
      <c r="AU3112">
        <v>1</v>
      </c>
      <c r="AW3112" t="s">
        <v>4069</v>
      </c>
      <c r="AX3112" t="s">
        <v>732</v>
      </c>
      <c r="AY3112" t="s">
        <v>109</v>
      </c>
      <c r="BP3112" t="s">
        <v>4070</v>
      </c>
      <c r="BQ3112">
        <v>41</v>
      </c>
      <c r="BR3112" t="s">
        <v>607</v>
      </c>
      <c r="BS3112">
        <v>2</v>
      </c>
      <c r="BZ3112" t="s">
        <v>607</v>
      </c>
      <c r="CA3112" t="s">
        <v>4857</v>
      </c>
    </row>
    <row r="3113" spans="1:79" hidden="1" x14ac:dyDescent="0.25">
      <c r="A3113" t="s">
        <v>4056</v>
      </c>
      <c r="B3113" t="s">
        <v>4057</v>
      </c>
      <c r="C3113" t="s">
        <v>4836</v>
      </c>
      <c r="D3113" t="s">
        <v>4059</v>
      </c>
      <c r="E3113" t="s">
        <v>4060</v>
      </c>
      <c r="F3113" s="1">
        <v>37455</v>
      </c>
      <c r="G3113" s="4">
        <v>0</v>
      </c>
      <c r="H3113" t="s">
        <v>3944</v>
      </c>
      <c r="I3113">
        <v>1</v>
      </c>
      <c r="J3113" t="s">
        <v>221</v>
      </c>
      <c r="K3113" t="s">
        <v>222</v>
      </c>
      <c r="L3113">
        <v>1</v>
      </c>
      <c r="M3113">
        <v>1</v>
      </c>
      <c r="N3113" t="s">
        <v>4839</v>
      </c>
      <c r="P3113" t="s">
        <v>224</v>
      </c>
      <c r="Q3113" t="s">
        <v>732</v>
      </c>
      <c r="R3113" t="s">
        <v>226</v>
      </c>
      <c r="S3113" t="s">
        <v>227</v>
      </c>
      <c r="T3113">
        <v>0.11600000000000001</v>
      </c>
      <c r="V3113">
        <v>0.03</v>
      </c>
      <c r="W3113">
        <v>0.03</v>
      </c>
      <c r="X3113" t="s">
        <v>281</v>
      </c>
      <c r="Y3113" t="s">
        <v>243</v>
      </c>
      <c r="Z3113" t="s">
        <v>4062</v>
      </c>
      <c r="AA3113" t="s">
        <v>3947</v>
      </c>
      <c r="AC3113" t="s">
        <v>4064</v>
      </c>
      <c r="AD3113" t="e">
        <f>-Site:Golden Gate</f>
        <v>#NAME?</v>
      </c>
      <c r="AE3113" t="s">
        <v>4066</v>
      </c>
      <c r="AF3113" t="s">
        <v>736</v>
      </c>
      <c r="AG3113" t="s">
        <v>4064</v>
      </c>
      <c r="AH3113" t="s">
        <v>4067</v>
      </c>
      <c r="AJ3113" t="s">
        <v>237</v>
      </c>
      <c r="AK3113">
        <v>37.863998000000002</v>
      </c>
      <c r="AL3113">
        <v>-122.673332214355</v>
      </c>
      <c r="AM3113" t="s">
        <v>732</v>
      </c>
      <c r="AN3113" t="s">
        <v>239</v>
      </c>
      <c r="AO3113" t="s">
        <v>240</v>
      </c>
      <c r="AP3113" t="s">
        <v>4068</v>
      </c>
      <c r="AQ3113" t="s">
        <v>242</v>
      </c>
      <c r="AR3113" t="s">
        <v>732</v>
      </c>
      <c r="AS3113" t="s">
        <v>239</v>
      </c>
      <c r="AT3113" t="s">
        <v>239</v>
      </c>
      <c r="AU3113">
        <v>1</v>
      </c>
      <c r="AW3113" t="s">
        <v>4069</v>
      </c>
      <c r="AX3113" t="s">
        <v>732</v>
      </c>
      <c r="AY3113" t="s">
        <v>109</v>
      </c>
      <c r="BP3113" t="s">
        <v>4070</v>
      </c>
      <c r="BQ3113">
        <v>41</v>
      </c>
      <c r="BR3113" t="s">
        <v>607</v>
      </c>
      <c r="BS3113">
        <v>2</v>
      </c>
      <c r="BZ3113" t="s">
        <v>607</v>
      </c>
      <c r="CA3113" t="s">
        <v>4858</v>
      </c>
    </row>
    <row r="3114" spans="1:79" hidden="1" x14ac:dyDescent="0.25">
      <c r="A3114" t="s">
        <v>4056</v>
      </c>
      <c r="B3114" t="s">
        <v>4057</v>
      </c>
      <c r="C3114" t="s">
        <v>4836</v>
      </c>
      <c r="D3114" t="s">
        <v>4859</v>
      </c>
      <c r="E3114" t="s">
        <v>4860</v>
      </c>
      <c r="F3114" s="1">
        <v>37456</v>
      </c>
      <c r="G3114" s="4">
        <v>0</v>
      </c>
      <c r="H3114" t="s">
        <v>3944</v>
      </c>
      <c r="I3114">
        <v>1</v>
      </c>
      <c r="J3114" t="s">
        <v>221</v>
      </c>
      <c r="K3114" t="s">
        <v>222</v>
      </c>
      <c r="L3114">
        <v>1</v>
      </c>
      <c r="M3114">
        <v>1</v>
      </c>
      <c r="N3114" t="s">
        <v>4839</v>
      </c>
      <c r="P3114" t="s">
        <v>224</v>
      </c>
      <c r="Q3114" t="s">
        <v>732</v>
      </c>
      <c r="R3114" t="s">
        <v>226</v>
      </c>
      <c r="S3114" t="s">
        <v>227</v>
      </c>
      <c r="T3114">
        <v>7.9000000000000001E-2</v>
      </c>
      <c r="V3114">
        <v>0.03</v>
      </c>
      <c r="W3114">
        <v>0.03</v>
      </c>
      <c r="X3114" t="s">
        <v>905</v>
      </c>
      <c r="Y3114" t="s">
        <v>1226</v>
      </c>
      <c r="Z3114" t="s">
        <v>4062</v>
      </c>
      <c r="AA3114" t="s">
        <v>3947</v>
      </c>
      <c r="AC3114" t="s">
        <v>4064</v>
      </c>
      <c r="AD3114" t="s">
        <v>4853</v>
      </c>
      <c r="AE3114" t="s">
        <v>4066</v>
      </c>
      <c r="AF3114" t="s">
        <v>736</v>
      </c>
      <c r="AG3114" t="s">
        <v>4064</v>
      </c>
      <c r="AH3114" t="s">
        <v>4067</v>
      </c>
      <c r="AJ3114" t="s">
        <v>237</v>
      </c>
      <c r="AK3114">
        <v>37.689999</v>
      </c>
      <c r="AL3114">
        <v>-122.279998779297</v>
      </c>
      <c r="AM3114" t="s">
        <v>732</v>
      </c>
      <c r="AN3114" t="s">
        <v>239</v>
      </c>
      <c r="AO3114" t="s">
        <v>240</v>
      </c>
      <c r="AP3114" t="s">
        <v>4068</v>
      </c>
      <c r="AQ3114" t="s">
        <v>242</v>
      </c>
      <c r="AR3114" t="s">
        <v>732</v>
      </c>
      <c r="AS3114" t="s">
        <v>239</v>
      </c>
      <c r="AT3114" t="s">
        <v>239</v>
      </c>
      <c r="AU3114">
        <v>1</v>
      </c>
      <c r="AW3114" t="s">
        <v>4069</v>
      </c>
      <c r="AX3114" t="s">
        <v>732</v>
      </c>
      <c r="AY3114" t="s">
        <v>109</v>
      </c>
      <c r="BP3114" t="s">
        <v>4084</v>
      </c>
      <c r="BQ3114">
        <v>81</v>
      </c>
      <c r="BR3114" t="s">
        <v>607</v>
      </c>
      <c r="BS3114">
        <v>2</v>
      </c>
      <c r="BZ3114" t="s">
        <v>607</v>
      </c>
      <c r="CA3114" t="s">
        <v>4861</v>
      </c>
    </row>
    <row r="3115" spans="1:79" hidden="1" x14ac:dyDescent="0.25">
      <c r="A3115" t="s">
        <v>4056</v>
      </c>
      <c r="B3115" t="s">
        <v>4057</v>
      </c>
      <c r="C3115" t="s">
        <v>4836</v>
      </c>
      <c r="D3115" t="s">
        <v>4862</v>
      </c>
      <c r="E3115" t="s">
        <v>4863</v>
      </c>
      <c r="F3115" s="1">
        <v>37456</v>
      </c>
      <c r="G3115" s="4">
        <v>0</v>
      </c>
      <c r="H3115" t="s">
        <v>3944</v>
      </c>
      <c r="I3115">
        <v>1</v>
      </c>
      <c r="J3115" t="s">
        <v>221</v>
      </c>
      <c r="K3115" t="s">
        <v>222</v>
      </c>
      <c r="L3115">
        <v>1</v>
      </c>
      <c r="M3115">
        <v>1</v>
      </c>
      <c r="N3115" t="s">
        <v>4839</v>
      </c>
      <c r="P3115" t="s">
        <v>224</v>
      </c>
      <c r="Q3115" t="s">
        <v>732</v>
      </c>
      <c r="R3115" t="s">
        <v>226</v>
      </c>
      <c r="S3115" t="s">
        <v>227</v>
      </c>
      <c r="T3115">
        <v>0.11</v>
      </c>
      <c r="V3115">
        <v>0.03</v>
      </c>
      <c r="W3115">
        <v>0.03</v>
      </c>
      <c r="X3115" t="s">
        <v>281</v>
      </c>
      <c r="Y3115" t="s">
        <v>243</v>
      </c>
      <c r="Z3115" t="s">
        <v>4062</v>
      </c>
      <c r="AA3115" t="s">
        <v>3947</v>
      </c>
      <c r="AC3115" t="s">
        <v>4064</v>
      </c>
      <c r="AD3115" t="e">
        <f>-Site:Central Bay</f>
        <v>#NAME?</v>
      </c>
      <c r="AE3115" t="s">
        <v>4066</v>
      </c>
      <c r="AF3115" t="s">
        <v>736</v>
      </c>
      <c r="AG3115" t="s">
        <v>4064</v>
      </c>
      <c r="AH3115" t="s">
        <v>4067</v>
      </c>
      <c r="AJ3115" t="s">
        <v>237</v>
      </c>
      <c r="AK3115">
        <v>37.770000000000003</v>
      </c>
      <c r="AL3115">
        <v>-122.34999847412099</v>
      </c>
      <c r="AM3115" t="s">
        <v>732</v>
      </c>
      <c r="AN3115" t="s">
        <v>239</v>
      </c>
      <c r="AO3115" t="s">
        <v>240</v>
      </c>
      <c r="AP3115" t="s">
        <v>4068</v>
      </c>
      <c r="AQ3115" t="s">
        <v>242</v>
      </c>
      <c r="AR3115" t="s">
        <v>732</v>
      </c>
      <c r="AS3115" t="s">
        <v>239</v>
      </c>
      <c r="AT3115" t="s">
        <v>239</v>
      </c>
      <c r="AU3115">
        <v>1</v>
      </c>
      <c r="AW3115" t="s">
        <v>4069</v>
      </c>
      <c r="AX3115" t="s">
        <v>732</v>
      </c>
      <c r="AY3115" t="s">
        <v>109</v>
      </c>
      <c r="BP3115" t="s">
        <v>4190</v>
      </c>
      <c r="BQ3115">
        <v>75</v>
      </c>
      <c r="BR3115" t="s">
        <v>607</v>
      </c>
      <c r="BS3115">
        <v>2</v>
      </c>
      <c r="BZ3115" t="s">
        <v>607</v>
      </c>
      <c r="CA3115" t="s">
        <v>4864</v>
      </c>
    </row>
    <row r="3116" spans="1:79" hidden="1" x14ac:dyDescent="0.25">
      <c r="A3116" t="s">
        <v>4056</v>
      </c>
      <c r="B3116" t="s">
        <v>4057</v>
      </c>
      <c r="C3116" t="s">
        <v>4836</v>
      </c>
      <c r="D3116" t="s">
        <v>4865</v>
      </c>
      <c r="E3116" t="s">
        <v>4866</v>
      </c>
      <c r="F3116" s="1">
        <v>37459</v>
      </c>
      <c r="G3116" s="4">
        <v>0</v>
      </c>
      <c r="H3116" t="s">
        <v>3944</v>
      </c>
      <c r="I3116">
        <v>1</v>
      </c>
      <c r="J3116" t="s">
        <v>221</v>
      </c>
      <c r="K3116" t="s">
        <v>222</v>
      </c>
      <c r="L3116">
        <v>1</v>
      </c>
      <c r="M3116">
        <v>1</v>
      </c>
      <c r="N3116" t="s">
        <v>4839</v>
      </c>
      <c r="P3116" t="s">
        <v>224</v>
      </c>
      <c r="Q3116" t="s">
        <v>732</v>
      </c>
      <c r="R3116" t="s">
        <v>226</v>
      </c>
      <c r="S3116" t="s">
        <v>227</v>
      </c>
      <c r="T3116">
        <v>0.12</v>
      </c>
      <c r="V3116">
        <v>0.03</v>
      </c>
      <c r="W3116">
        <v>0.03</v>
      </c>
      <c r="X3116" t="s">
        <v>281</v>
      </c>
      <c r="Y3116" t="s">
        <v>243</v>
      </c>
      <c r="Z3116" t="s">
        <v>4062</v>
      </c>
      <c r="AA3116" t="s">
        <v>3947</v>
      </c>
      <c r="AC3116" t="s">
        <v>4064</v>
      </c>
      <c r="AD3116" t="e">
        <f>-Site:Lower South Bay</f>
        <v>#NAME?</v>
      </c>
      <c r="AE3116" t="s">
        <v>4066</v>
      </c>
      <c r="AF3116" t="s">
        <v>736</v>
      </c>
      <c r="AG3116" t="s">
        <v>4064</v>
      </c>
      <c r="AH3116" t="s">
        <v>4067</v>
      </c>
      <c r="AJ3116" t="s">
        <v>237</v>
      </c>
      <c r="AK3116">
        <v>37.470001000000003</v>
      </c>
      <c r="AL3116">
        <v>-122.05999755859401</v>
      </c>
      <c r="AM3116" t="s">
        <v>732</v>
      </c>
      <c r="AN3116" t="s">
        <v>239</v>
      </c>
      <c r="AO3116" t="s">
        <v>240</v>
      </c>
      <c r="AP3116" t="s">
        <v>4068</v>
      </c>
      <c r="AQ3116" t="s">
        <v>242</v>
      </c>
      <c r="AR3116" t="s">
        <v>732</v>
      </c>
      <c r="AS3116" t="s">
        <v>239</v>
      </c>
      <c r="AT3116" t="s">
        <v>239</v>
      </c>
      <c r="AU3116">
        <v>1</v>
      </c>
      <c r="AW3116" t="s">
        <v>4069</v>
      </c>
      <c r="AX3116" t="s">
        <v>732</v>
      </c>
      <c r="AY3116" t="s">
        <v>109</v>
      </c>
      <c r="BP3116" t="s">
        <v>4088</v>
      </c>
      <c r="BQ3116">
        <v>1</v>
      </c>
      <c r="BR3116" t="s">
        <v>607</v>
      </c>
      <c r="BS3116">
        <v>2</v>
      </c>
      <c r="BZ3116" t="s">
        <v>607</v>
      </c>
      <c r="CA3116" t="s">
        <v>4867</v>
      </c>
    </row>
    <row r="3117" spans="1:79" hidden="1" x14ac:dyDescent="0.25">
      <c r="A3117" t="s">
        <v>4056</v>
      </c>
      <c r="B3117" t="s">
        <v>4057</v>
      </c>
      <c r="C3117" t="s">
        <v>4836</v>
      </c>
      <c r="D3117" t="s">
        <v>4868</v>
      </c>
      <c r="E3117" t="s">
        <v>4869</v>
      </c>
      <c r="F3117" s="1">
        <v>37459</v>
      </c>
      <c r="G3117" s="4">
        <v>0</v>
      </c>
      <c r="H3117" t="s">
        <v>3944</v>
      </c>
      <c r="I3117">
        <v>1</v>
      </c>
      <c r="J3117" t="s">
        <v>221</v>
      </c>
      <c r="K3117" t="s">
        <v>222</v>
      </c>
      <c r="L3117">
        <v>1</v>
      </c>
      <c r="M3117">
        <v>1</v>
      </c>
      <c r="N3117" t="s">
        <v>4839</v>
      </c>
      <c r="P3117" t="s">
        <v>224</v>
      </c>
      <c r="Q3117" t="s">
        <v>732</v>
      </c>
      <c r="R3117" t="s">
        <v>226</v>
      </c>
      <c r="S3117" t="s">
        <v>227</v>
      </c>
      <c r="T3117">
        <v>0.44400000000000001</v>
      </c>
      <c r="V3117">
        <v>0.03</v>
      </c>
      <c r="W3117">
        <v>0.03</v>
      </c>
      <c r="X3117" t="s">
        <v>281</v>
      </c>
      <c r="Y3117" t="s">
        <v>243</v>
      </c>
      <c r="Z3117" t="s">
        <v>4062</v>
      </c>
      <c r="AA3117" t="s">
        <v>3947</v>
      </c>
      <c r="AC3117" t="s">
        <v>4064</v>
      </c>
      <c r="AD3117" t="e">
        <f>-Site:Lower South Bay</f>
        <v>#NAME?</v>
      </c>
      <c r="AE3117" t="s">
        <v>4066</v>
      </c>
      <c r="AF3117" t="s">
        <v>736</v>
      </c>
      <c r="AG3117" t="s">
        <v>4064</v>
      </c>
      <c r="AH3117" t="s">
        <v>4067</v>
      </c>
      <c r="AJ3117" t="s">
        <v>237</v>
      </c>
      <c r="AK3117">
        <v>37.479999999999997</v>
      </c>
      <c r="AL3117">
        <v>-122.080001831055</v>
      </c>
      <c r="AM3117" t="s">
        <v>732</v>
      </c>
      <c r="AN3117" t="s">
        <v>239</v>
      </c>
      <c r="AO3117" t="s">
        <v>240</v>
      </c>
      <c r="AP3117" t="s">
        <v>4068</v>
      </c>
      <c r="AQ3117" t="s">
        <v>242</v>
      </c>
      <c r="AR3117" t="s">
        <v>732</v>
      </c>
      <c r="AS3117" t="s">
        <v>239</v>
      </c>
      <c r="AT3117" t="s">
        <v>239</v>
      </c>
      <c r="AU3117">
        <v>1</v>
      </c>
      <c r="AW3117" t="s">
        <v>4069</v>
      </c>
      <c r="AX3117" t="s">
        <v>732</v>
      </c>
      <c r="AY3117" t="s">
        <v>109</v>
      </c>
      <c r="BP3117" t="s">
        <v>4088</v>
      </c>
      <c r="BQ3117">
        <v>1</v>
      </c>
      <c r="BR3117" t="s">
        <v>607</v>
      </c>
      <c r="BS3117">
        <v>2</v>
      </c>
      <c r="BZ3117" t="s">
        <v>607</v>
      </c>
      <c r="CA3117" t="s">
        <v>4870</v>
      </c>
    </row>
    <row r="3118" spans="1:79" hidden="1" x14ac:dyDescent="0.25">
      <c r="A3118" t="s">
        <v>4056</v>
      </c>
      <c r="B3118" t="s">
        <v>4057</v>
      </c>
      <c r="C3118" t="s">
        <v>4836</v>
      </c>
      <c r="D3118" t="s">
        <v>4180</v>
      </c>
      <c r="E3118" t="s">
        <v>4181</v>
      </c>
      <c r="F3118" s="1">
        <v>37460</v>
      </c>
      <c r="G3118" s="4">
        <v>0</v>
      </c>
      <c r="H3118" t="s">
        <v>3944</v>
      </c>
      <c r="I3118">
        <v>1</v>
      </c>
      <c r="J3118" t="s">
        <v>221</v>
      </c>
      <c r="K3118" t="s">
        <v>222</v>
      </c>
      <c r="L3118">
        <v>1</v>
      </c>
      <c r="M3118">
        <v>1</v>
      </c>
      <c r="N3118" t="s">
        <v>4871</v>
      </c>
      <c r="P3118" t="s">
        <v>224</v>
      </c>
      <c r="Q3118" t="s">
        <v>732</v>
      </c>
      <c r="R3118" t="s">
        <v>226</v>
      </c>
      <c r="S3118" t="s">
        <v>227</v>
      </c>
      <c r="T3118">
        <v>0.72599999999999998</v>
      </c>
      <c r="V3118">
        <v>0.03</v>
      </c>
      <c r="W3118">
        <v>0.03</v>
      </c>
      <c r="X3118" t="s">
        <v>281</v>
      </c>
      <c r="Y3118" t="s">
        <v>243</v>
      </c>
      <c r="Z3118" t="s">
        <v>4062</v>
      </c>
      <c r="AA3118" t="s">
        <v>3947</v>
      </c>
      <c r="AC3118" t="s">
        <v>4064</v>
      </c>
      <c r="AD3118" t="e">
        <f>-Site:Sunnyvale</f>
        <v>#NAME?</v>
      </c>
      <c r="AE3118" t="s">
        <v>4066</v>
      </c>
      <c r="AF3118" t="s">
        <v>736</v>
      </c>
      <c r="AG3118" t="s">
        <v>4064</v>
      </c>
      <c r="AH3118" t="s">
        <v>4067</v>
      </c>
      <c r="AJ3118" t="s">
        <v>237</v>
      </c>
      <c r="AK3118">
        <v>37.434249999999999</v>
      </c>
      <c r="AL3118">
        <v>-122.01010131835901</v>
      </c>
      <c r="AM3118" t="s">
        <v>732</v>
      </c>
      <c r="AN3118" t="s">
        <v>239</v>
      </c>
      <c r="AO3118" t="s">
        <v>240</v>
      </c>
      <c r="AP3118" t="s">
        <v>4068</v>
      </c>
      <c r="AQ3118" t="s">
        <v>242</v>
      </c>
      <c r="AR3118" t="s">
        <v>732</v>
      </c>
      <c r="AS3118" t="s">
        <v>239</v>
      </c>
      <c r="AT3118" t="s">
        <v>239</v>
      </c>
      <c r="AU3118">
        <v>1</v>
      </c>
      <c r="AW3118" t="s">
        <v>4069</v>
      </c>
      <c r="AX3118" t="s">
        <v>732</v>
      </c>
      <c r="AY3118" t="s">
        <v>109</v>
      </c>
      <c r="BP3118" t="s">
        <v>4178</v>
      </c>
      <c r="BQ3118">
        <v>85</v>
      </c>
      <c r="BR3118" t="s">
        <v>607</v>
      </c>
      <c r="BS3118">
        <v>2</v>
      </c>
      <c r="BZ3118" t="s">
        <v>607</v>
      </c>
      <c r="CA3118" t="s">
        <v>4872</v>
      </c>
    </row>
    <row r="3119" spans="1:79" hidden="1" x14ac:dyDescent="0.25">
      <c r="A3119" t="s">
        <v>4056</v>
      </c>
      <c r="B3119" t="s">
        <v>4057</v>
      </c>
      <c r="C3119" t="s">
        <v>4836</v>
      </c>
      <c r="D3119" t="s">
        <v>4873</v>
      </c>
      <c r="E3119" t="s">
        <v>4874</v>
      </c>
      <c r="F3119" s="1">
        <v>37460</v>
      </c>
      <c r="G3119" s="4">
        <v>0</v>
      </c>
      <c r="H3119" t="s">
        <v>3944</v>
      </c>
      <c r="I3119">
        <v>1</v>
      </c>
      <c r="J3119" t="s">
        <v>221</v>
      </c>
      <c r="K3119" t="s">
        <v>222</v>
      </c>
      <c r="L3119">
        <v>1</v>
      </c>
      <c r="M3119">
        <v>1</v>
      </c>
      <c r="N3119" t="s">
        <v>4875</v>
      </c>
      <c r="P3119" t="s">
        <v>224</v>
      </c>
      <c r="Q3119" t="s">
        <v>732</v>
      </c>
      <c r="R3119" t="s">
        <v>226</v>
      </c>
      <c r="S3119" t="s">
        <v>227</v>
      </c>
      <c r="T3119">
        <v>0.20699999999999999</v>
      </c>
      <c r="V3119">
        <v>0.03</v>
      </c>
      <c r="W3119">
        <v>0.03</v>
      </c>
      <c r="X3119" t="s">
        <v>281</v>
      </c>
      <c r="Y3119" t="s">
        <v>243</v>
      </c>
      <c r="Z3119" t="s">
        <v>4062</v>
      </c>
      <c r="AA3119" t="s">
        <v>3947</v>
      </c>
      <c r="AC3119" t="s">
        <v>4064</v>
      </c>
      <c r="AD3119" t="e">
        <f>-Site:Lower South Bay</f>
        <v>#NAME?</v>
      </c>
      <c r="AE3119" t="s">
        <v>4066</v>
      </c>
      <c r="AF3119" t="s">
        <v>736</v>
      </c>
      <c r="AG3119" t="s">
        <v>4064</v>
      </c>
      <c r="AH3119" t="s">
        <v>4067</v>
      </c>
      <c r="AJ3119" t="s">
        <v>237</v>
      </c>
      <c r="AK3119">
        <v>37.490001999999997</v>
      </c>
      <c r="AL3119">
        <v>-122.09999847412099</v>
      </c>
      <c r="AM3119" t="s">
        <v>732</v>
      </c>
      <c r="AN3119" t="s">
        <v>239</v>
      </c>
      <c r="AO3119" t="s">
        <v>240</v>
      </c>
      <c r="AP3119" t="s">
        <v>4068</v>
      </c>
      <c r="AQ3119" t="s">
        <v>242</v>
      </c>
      <c r="AR3119" t="s">
        <v>732</v>
      </c>
      <c r="AS3119" t="s">
        <v>239</v>
      </c>
      <c r="AT3119" t="s">
        <v>239</v>
      </c>
      <c r="AU3119">
        <v>1</v>
      </c>
      <c r="AW3119" t="s">
        <v>4069</v>
      </c>
      <c r="AX3119" t="s">
        <v>732</v>
      </c>
      <c r="AY3119" t="s">
        <v>109</v>
      </c>
      <c r="BP3119" t="s">
        <v>4084</v>
      </c>
      <c r="BQ3119">
        <v>81</v>
      </c>
      <c r="BR3119" t="s">
        <v>607</v>
      </c>
      <c r="BS3119">
        <v>2</v>
      </c>
      <c r="BZ3119" t="s">
        <v>607</v>
      </c>
      <c r="CA3119" t="s">
        <v>4876</v>
      </c>
    </row>
    <row r="3120" spans="1:79" hidden="1" x14ac:dyDescent="0.25">
      <c r="A3120" t="s">
        <v>4056</v>
      </c>
      <c r="B3120" t="s">
        <v>4057</v>
      </c>
      <c r="C3120" t="s">
        <v>4836</v>
      </c>
      <c r="D3120" t="s">
        <v>4176</v>
      </c>
      <c r="E3120" t="s">
        <v>4177</v>
      </c>
      <c r="F3120" s="1">
        <v>37460</v>
      </c>
      <c r="G3120" s="4">
        <v>0</v>
      </c>
      <c r="H3120" t="s">
        <v>3944</v>
      </c>
      <c r="I3120">
        <v>1</v>
      </c>
      <c r="J3120" t="s">
        <v>221</v>
      </c>
      <c r="K3120" t="s">
        <v>222</v>
      </c>
      <c r="L3120">
        <v>1</v>
      </c>
      <c r="M3120">
        <v>1</v>
      </c>
      <c r="N3120" t="s">
        <v>4871</v>
      </c>
      <c r="P3120" t="s">
        <v>224</v>
      </c>
      <c r="Q3120" t="s">
        <v>732</v>
      </c>
      <c r="R3120" t="s">
        <v>226</v>
      </c>
      <c r="S3120" t="s">
        <v>227</v>
      </c>
      <c r="T3120">
        <v>1.01</v>
      </c>
      <c r="V3120">
        <v>0.03</v>
      </c>
      <c r="W3120">
        <v>0.03</v>
      </c>
      <c r="X3120" t="s">
        <v>281</v>
      </c>
      <c r="Y3120" t="s">
        <v>243</v>
      </c>
      <c r="Z3120" t="s">
        <v>4062</v>
      </c>
      <c r="AA3120" t="s">
        <v>3947</v>
      </c>
      <c r="AC3120" t="s">
        <v>4064</v>
      </c>
      <c r="AD3120" t="e">
        <f>-Site:(San) Jose</f>
        <v>#NAME?</v>
      </c>
      <c r="AE3120" t="s">
        <v>4066</v>
      </c>
      <c r="AF3120" t="s">
        <v>736</v>
      </c>
      <c r="AG3120" t="s">
        <v>4064</v>
      </c>
      <c r="AH3120" t="s">
        <v>4067</v>
      </c>
      <c r="AJ3120" t="s">
        <v>237</v>
      </c>
      <c r="AK3120">
        <v>37.460231999999998</v>
      </c>
      <c r="AL3120">
        <v>-121.97560119628901</v>
      </c>
      <c r="AM3120" t="s">
        <v>732</v>
      </c>
      <c r="AN3120" t="s">
        <v>239</v>
      </c>
      <c r="AO3120" t="s">
        <v>240</v>
      </c>
      <c r="AP3120" t="s">
        <v>4068</v>
      </c>
      <c r="AQ3120" t="s">
        <v>242</v>
      </c>
      <c r="AR3120" t="s">
        <v>732</v>
      </c>
      <c r="AS3120" t="s">
        <v>239</v>
      </c>
      <c r="AT3120" t="s">
        <v>239</v>
      </c>
      <c r="AU3120">
        <v>1</v>
      </c>
      <c r="AW3120" t="s">
        <v>4069</v>
      </c>
      <c r="AX3120" t="s">
        <v>732</v>
      </c>
      <c r="AY3120" t="s">
        <v>109</v>
      </c>
      <c r="BP3120" t="s">
        <v>4178</v>
      </c>
      <c r="BQ3120">
        <v>85</v>
      </c>
      <c r="BR3120" t="s">
        <v>607</v>
      </c>
      <c r="BS3120">
        <v>2</v>
      </c>
      <c r="BZ3120" t="s">
        <v>607</v>
      </c>
      <c r="CA3120" t="s">
        <v>4877</v>
      </c>
    </row>
    <row r="3121" spans="1:79" hidden="1" x14ac:dyDescent="0.25">
      <c r="A3121" t="s">
        <v>4056</v>
      </c>
      <c r="B3121" t="s">
        <v>4057</v>
      </c>
      <c r="C3121" t="s">
        <v>4836</v>
      </c>
      <c r="D3121" t="s">
        <v>4878</v>
      </c>
      <c r="E3121" t="s">
        <v>4879</v>
      </c>
      <c r="F3121" s="1">
        <v>37460</v>
      </c>
      <c r="G3121" s="4">
        <v>0</v>
      </c>
      <c r="H3121" t="s">
        <v>3944</v>
      </c>
      <c r="I3121">
        <v>1</v>
      </c>
      <c r="J3121" t="s">
        <v>221</v>
      </c>
      <c r="K3121" t="s">
        <v>222</v>
      </c>
      <c r="L3121">
        <v>1</v>
      </c>
      <c r="M3121">
        <v>1</v>
      </c>
      <c r="N3121" t="s">
        <v>4880</v>
      </c>
      <c r="P3121" t="s">
        <v>224</v>
      </c>
      <c r="Q3121" t="s">
        <v>732</v>
      </c>
      <c r="R3121" t="s">
        <v>226</v>
      </c>
      <c r="S3121" t="s">
        <v>227</v>
      </c>
      <c r="T3121">
        <v>0.16300000000000001</v>
      </c>
      <c r="V3121">
        <v>0.03</v>
      </c>
      <c r="W3121">
        <v>0.03</v>
      </c>
      <c r="X3121" t="s">
        <v>281</v>
      </c>
      <c r="Y3121" t="s">
        <v>243</v>
      </c>
      <c r="Z3121" t="s">
        <v>4062</v>
      </c>
      <c r="AA3121" t="s">
        <v>3947</v>
      </c>
      <c r="AC3121" t="s">
        <v>4064</v>
      </c>
      <c r="AD3121" t="e">
        <f>-Site:South Bay</f>
        <v>#NAME?</v>
      </c>
      <c r="AE3121" t="s">
        <v>4066</v>
      </c>
      <c r="AF3121" t="s">
        <v>736</v>
      </c>
      <c r="AG3121" t="s">
        <v>4064</v>
      </c>
      <c r="AH3121" t="s">
        <v>4067</v>
      </c>
      <c r="AJ3121" t="s">
        <v>237</v>
      </c>
      <c r="AK3121">
        <v>37.529998999999997</v>
      </c>
      <c r="AL3121">
        <v>-122.15000152587901</v>
      </c>
      <c r="AM3121" t="s">
        <v>732</v>
      </c>
      <c r="AN3121" t="s">
        <v>239</v>
      </c>
      <c r="AO3121" t="s">
        <v>240</v>
      </c>
      <c r="AP3121" t="s">
        <v>4068</v>
      </c>
      <c r="AQ3121" t="s">
        <v>242</v>
      </c>
      <c r="AR3121" t="s">
        <v>732</v>
      </c>
      <c r="AS3121" t="s">
        <v>239</v>
      </c>
      <c r="AT3121" t="s">
        <v>239</v>
      </c>
      <c r="AU3121">
        <v>1</v>
      </c>
      <c r="AW3121" t="s">
        <v>4069</v>
      </c>
      <c r="AX3121" t="s">
        <v>732</v>
      </c>
      <c r="AY3121" t="s">
        <v>109</v>
      </c>
      <c r="BP3121" t="s">
        <v>4084</v>
      </c>
      <c r="BQ3121">
        <v>81</v>
      </c>
      <c r="BR3121" t="s">
        <v>607</v>
      </c>
      <c r="BS3121">
        <v>2</v>
      </c>
      <c r="BZ3121" t="s">
        <v>607</v>
      </c>
      <c r="CA3121" t="s">
        <v>4881</v>
      </c>
    </row>
    <row r="3122" spans="1:79" hidden="1" x14ac:dyDescent="0.25">
      <c r="A3122" t="s">
        <v>4056</v>
      </c>
      <c r="B3122" t="s">
        <v>4057</v>
      </c>
      <c r="C3122" t="s">
        <v>4836</v>
      </c>
      <c r="D3122" t="s">
        <v>4882</v>
      </c>
      <c r="E3122" t="s">
        <v>4883</v>
      </c>
      <c r="F3122" s="1">
        <v>37461</v>
      </c>
      <c r="G3122" s="4">
        <v>0</v>
      </c>
      <c r="H3122" t="s">
        <v>3944</v>
      </c>
      <c r="I3122">
        <v>1</v>
      </c>
      <c r="J3122" t="s">
        <v>221</v>
      </c>
      <c r="K3122" t="s">
        <v>222</v>
      </c>
      <c r="L3122">
        <v>1</v>
      </c>
      <c r="M3122">
        <v>1</v>
      </c>
      <c r="N3122" t="s">
        <v>4875</v>
      </c>
      <c r="P3122" t="s">
        <v>224</v>
      </c>
      <c r="Q3122" t="s">
        <v>732</v>
      </c>
      <c r="R3122" t="s">
        <v>226</v>
      </c>
      <c r="S3122" t="s">
        <v>227</v>
      </c>
      <c r="T3122">
        <v>0.19600000000000001</v>
      </c>
      <c r="V3122">
        <v>0.03</v>
      </c>
      <c r="W3122">
        <v>0.03</v>
      </c>
      <c r="X3122" t="s">
        <v>281</v>
      </c>
      <c r="Y3122" t="s">
        <v>243</v>
      </c>
      <c r="Z3122" t="s">
        <v>4062</v>
      </c>
      <c r="AA3122" t="s">
        <v>3947</v>
      </c>
      <c r="AC3122" t="s">
        <v>4064</v>
      </c>
      <c r="AD3122" t="e">
        <f>-Site:Lower South Bay</f>
        <v>#NAME?</v>
      </c>
      <c r="AE3122" t="s">
        <v>4066</v>
      </c>
      <c r="AF3122" t="s">
        <v>736</v>
      </c>
      <c r="AG3122" t="s">
        <v>4064</v>
      </c>
      <c r="AH3122" t="s">
        <v>4067</v>
      </c>
      <c r="AJ3122" t="s">
        <v>237</v>
      </c>
      <c r="AK3122">
        <v>37.490001999999997</v>
      </c>
      <c r="AL3122">
        <v>-122.110000610352</v>
      </c>
      <c r="AM3122" t="s">
        <v>732</v>
      </c>
      <c r="AN3122" t="s">
        <v>239</v>
      </c>
      <c r="AO3122" t="s">
        <v>240</v>
      </c>
      <c r="AP3122" t="s">
        <v>4068</v>
      </c>
      <c r="AQ3122" t="s">
        <v>242</v>
      </c>
      <c r="AR3122" t="s">
        <v>732</v>
      </c>
      <c r="AS3122" t="s">
        <v>239</v>
      </c>
      <c r="AT3122" t="s">
        <v>239</v>
      </c>
      <c r="AU3122">
        <v>1</v>
      </c>
      <c r="AW3122" t="s">
        <v>4069</v>
      </c>
      <c r="AX3122" t="s">
        <v>732</v>
      </c>
      <c r="AY3122" t="s">
        <v>109</v>
      </c>
      <c r="BP3122" t="s">
        <v>4084</v>
      </c>
      <c r="BQ3122">
        <v>81</v>
      </c>
      <c r="BR3122" t="s">
        <v>607</v>
      </c>
      <c r="BS3122">
        <v>2</v>
      </c>
      <c r="BZ3122" t="s">
        <v>607</v>
      </c>
      <c r="CA3122" t="s">
        <v>4884</v>
      </c>
    </row>
    <row r="3123" spans="1:79" hidden="1" x14ac:dyDescent="0.25">
      <c r="A3123" t="s">
        <v>4056</v>
      </c>
      <c r="B3123" t="s">
        <v>4057</v>
      </c>
      <c r="C3123" t="s">
        <v>4836</v>
      </c>
      <c r="D3123" t="s">
        <v>4885</v>
      </c>
      <c r="E3123" t="s">
        <v>4886</v>
      </c>
      <c r="F3123" s="1">
        <v>37461</v>
      </c>
      <c r="G3123" s="4">
        <v>0</v>
      </c>
      <c r="H3123" t="s">
        <v>3944</v>
      </c>
      <c r="I3123">
        <v>1</v>
      </c>
      <c r="J3123" t="s">
        <v>221</v>
      </c>
      <c r="K3123" t="s">
        <v>222</v>
      </c>
      <c r="L3123">
        <v>1</v>
      </c>
      <c r="M3123">
        <v>1</v>
      </c>
      <c r="N3123" t="s">
        <v>4875</v>
      </c>
      <c r="P3123" t="s">
        <v>224</v>
      </c>
      <c r="Q3123" t="s">
        <v>732</v>
      </c>
      <c r="R3123" t="s">
        <v>226</v>
      </c>
      <c r="S3123" t="s">
        <v>227</v>
      </c>
      <c r="T3123">
        <v>0.35599999999999998</v>
      </c>
      <c r="V3123">
        <v>0.03</v>
      </c>
      <c r="W3123">
        <v>0.03</v>
      </c>
      <c r="X3123" t="s">
        <v>281</v>
      </c>
      <c r="Y3123" t="s">
        <v>243</v>
      </c>
      <c r="Z3123" t="s">
        <v>4062</v>
      </c>
      <c r="AA3123" t="s">
        <v>3947</v>
      </c>
      <c r="AC3123" t="s">
        <v>4064</v>
      </c>
      <c r="AD3123" t="e">
        <f>-Site:Lower South Bay</f>
        <v>#NAME?</v>
      </c>
      <c r="AE3123" t="s">
        <v>4066</v>
      </c>
      <c r="AF3123" t="s">
        <v>736</v>
      </c>
      <c r="AG3123" t="s">
        <v>4064</v>
      </c>
      <c r="AH3123" t="s">
        <v>4067</v>
      </c>
      <c r="AJ3123" t="s">
        <v>237</v>
      </c>
      <c r="AK3123">
        <v>37.5</v>
      </c>
      <c r="AL3123">
        <v>-122.110000610352</v>
      </c>
      <c r="AM3123" t="s">
        <v>732</v>
      </c>
      <c r="AN3123" t="s">
        <v>239</v>
      </c>
      <c r="AO3123" t="s">
        <v>240</v>
      </c>
      <c r="AP3123" t="s">
        <v>4068</v>
      </c>
      <c r="AQ3123" t="s">
        <v>242</v>
      </c>
      <c r="AR3123" t="s">
        <v>732</v>
      </c>
      <c r="AS3123" t="s">
        <v>239</v>
      </c>
      <c r="AT3123" t="s">
        <v>239</v>
      </c>
      <c r="AU3123">
        <v>1</v>
      </c>
      <c r="AW3123" t="s">
        <v>4069</v>
      </c>
      <c r="AX3123" t="s">
        <v>732</v>
      </c>
      <c r="AY3123" t="s">
        <v>109</v>
      </c>
      <c r="BP3123" t="s">
        <v>4088</v>
      </c>
      <c r="BQ3123">
        <v>1</v>
      </c>
      <c r="BR3123" t="s">
        <v>607</v>
      </c>
      <c r="BS3123">
        <v>2</v>
      </c>
      <c r="BZ3123" t="s">
        <v>607</v>
      </c>
      <c r="CA3123" t="s">
        <v>4887</v>
      </c>
    </row>
    <row r="3124" spans="1:79" hidden="1" x14ac:dyDescent="0.25">
      <c r="A3124" t="s">
        <v>4056</v>
      </c>
      <c r="B3124" t="s">
        <v>4057</v>
      </c>
      <c r="C3124" t="s">
        <v>4836</v>
      </c>
      <c r="D3124" t="s">
        <v>4888</v>
      </c>
      <c r="E3124" t="s">
        <v>4889</v>
      </c>
      <c r="F3124" s="1">
        <v>37461</v>
      </c>
      <c r="G3124" s="4">
        <v>0</v>
      </c>
      <c r="H3124" t="s">
        <v>3944</v>
      </c>
      <c r="I3124">
        <v>1</v>
      </c>
      <c r="J3124" t="s">
        <v>221</v>
      </c>
      <c r="K3124" t="s">
        <v>222</v>
      </c>
      <c r="L3124">
        <v>1</v>
      </c>
      <c r="M3124">
        <v>1</v>
      </c>
      <c r="N3124" t="s">
        <v>4875</v>
      </c>
      <c r="P3124" t="s">
        <v>224</v>
      </c>
      <c r="Q3124" t="s">
        <v>732</v>
      </c>
      <c r="R3124" t="s">
        <v>226</v>
      </c>
      <c r="S3124" t="s">
        <v>227</v>
      </c>
      <c r="T3124">
        <v>0.17799999999999999</v>
      </c>
      <c r="V3124">
        <v>0.03</v>
      </c>
      <c r="W3124">
        <v>0.03</v>
      </c>
      <c r="X3124" t="s">
        <v>281</v>
      </c>
      <c r="Y3124" t="s">
        <v>243</v>
      </c>
      <c r="Z3124" t="s">
        <v>4062</v>
      </c>
      <c r="AA3124" t="s">
        <v>3947</v>
      </c>
      <c r="AC3124" t="s">
        <v>4064</v>
      </c>
      <c r="AD3124" t="e">
        <f>-Site:South Bay</f>
        <v>#NAME?</v>
      </c>
      <c r="AE3124" t="s">
        <v>4066</v>
      </c>
      <c r="AF3124" t="s">
        <v>736</v>
      </c>
      <c r="AG3124" t="s">
        <v>4064</v>
      </c>
      <c r="AH3124" t="s">
        <v>4067</v>
      </c>
      <c r="AJ3124" t="s">
        <v>237</v>
      </c>
      <c r="AK3124">
        <v>37.560001</v>
      </c>
      <c r="AL3124">
        <v>-122.199996948242</v>
      </c>
      <c r="AM3124" t="s">
        <v>732</v>
      </c>
      <c r="AN3124" t="s">
        <v>239</v>
      </c>
      <c r="AO3124" t="s">
        <v>240</v>
      </c>
      <c r="AP3124" t="s">
        <v>4068</v>
      </c>
      <c r="AQ3124" t="s">
        <v>242</v>
      </c>
      <c r="AR3124" t="s">
        <v>732</v>
      </c>
      <c r="AS3124" t="s">
        <v>239</v>
      </c>
      <c r="AT3124" t="s">
        <v>239</v>
      </c>
      <c r="AU3124">
        <v>1</v>
      </c>
      <c r="AW3124" t="s">
        <v>4069</v>
      </c>
      <c r="AX3124" t="s">
        <v>732</v>
      </c>
      <c r="AY3124" t="s">
        <v>109</v>
      </c>
      <c r="BP3124" t="s">
        <v>4084</v>
      </c>
      <c r="BQ3124">
        <v>81</v>
      </c>
      <c r="BR3124" t="s">
        <v>607</v>
      </c>
      <c r="BS3124">
        <v>2</v>
      </c>
      <c r="BZ3124" t="s">
        <v>607</v>
      </c>
      <c r="CA3124" t="s">
        <v>4890</v>
      </c>
    </row>
    <row r="3125" spans="1:79" hidden="1" x14ac:dyDescent="0.25">
      <c r="A3125" t="s">
        <v>4056</v>
      </c>
      <c r="B3125" t="s">
        <v>4057</v>
      </c>
      <c r="C3125" t="s">
        <v>4836</v>
      </c>
      <c r="D3125" t="s">
        <v>4891</v>
      </c>
      <c r="E3125" t="s">
        <v>4892</v>
      </c>
      <c r="F3125" s="1">
        <v>37461</v>
      </c>
      <c r="G3125" s="4">
        <v>0</v>
      </c>
      <c r="H3125" t="s">
        <v>3944</v>
      </c>
      <c r="I3125">
        <v>1</v>
      </c>
      <c r="J3125" t="s">
        <v>221</v>
      </c>
      <c r="K3125" t="s">
        <v>222</v>
      </c>
      <c r="L3125">
        <v>1</v>
      </c>
      <c r="M3125">
        <v>1</v>
      </c>
      <c r="N3125" t="s">
        <v>4875</v>
      </c>
      <c r="P3125" t="s">
        <v>224</v>
      </c>
      <c r="Q3125" t="s">
        <v>732</v>
      </c>
      <c r="R3125" t="s">
        <v>226</v>
      </c>
      <c r="S3125" t="s">
        <v>227</v>
      </c>
      <c r="T3125">
        <v>0.23100000000000001</v>
      </c>
      <c r="V3125">
        <v>0.03</v>
      </c>
      <c r="W3125">
        <v>0.03</v>
      </c>
      <c r="X3125" t="s">
        <v>281</v>
      </c>
      <c r="Y3125" t="s">
        <v>243</v>
      </c>
      <c r="Z3125" t="s">
        <v>4062</v>
      </c>
      <c r="AA3125" t="s">
        <v>3947</v>
      </c>
      <c r="AC3125" t="s">
        <v>4064</v>
      </c>
      <c r="AD3125" t="e">
        <f>-Site:Lower South Bay</f>
        <v>#NAME?</v>
      </c>
      <c r="AE3125" t="s">
        <v>4066</v>
      </c>
      <c r="AF3125" t="s">
        <v>736</v>
      </c>
      <c r="AG3125" t="s">
        <v>4064</v>
      </c>
      <c r="AH3125" t="s">
        <v>4067</v>
      </c>
      <c r="AJ3125" t="s">
        <v>237</v>
      </c>
      <c r="AK3125">
        <v>37.490001999999997</v>
      </c>
      <c r="AL3125">
        <v>-122.08999633789099</v>
      </c>
      <c r="AM3125" t="s">
        <v>732</v>
      </c>
      <c r="AN3125" t="s">
        <v>239</v>
      </c>
      <c r="AO3125" t="s">
        <v>240</v>
      </c>
      <c r="AP3125" t="s">
        <v>4068</v>
      </c>
      <c r="AQ3125" t="s">
        <v>242</v>
      </c>
      <c r="AR3125" t="s">
        <v>732</v>
      </c>
      <c r="AS3125" t="s">
        <v>239</v>
      </c>
      <c r="AT3125" t="s">
        <v>239</v>
      </c>
      <c r="AU3125">
        <v>1</v>
      </c>
      <c r="AW3125" t="s">
        <v>4069</v>
      </c>
      <c r="AX3125" t="s">
        <v>732</v>
      </c>
      <c r="AY3125" t="s">
        <v>109</v>
      </c>
      <c r="BP3125" t="s">
        <v>4088</v>
      </c>
      <c r="BQ3125">
        <v>1</v>
      </c>
      <c r="BR3125" t="s">
        <v>607</v>
      </c>
      <c r="BS3125">
        <v>2</v>
      </c>
      <c r="BZ3125" t="s">
        <v>607</v>
      </c>
      <c r="CA3125" t="s">
        <v>4893</v>
      </c>
    </row>
    <row r="3126" spans="1:79" hidden="1" x14ac:dyDescent="0.25">
      <c r="A3126" t="s">
        <v>4056</v>
      </c>
      <c r="B3126" t="s">
        <v>4057</v>
      </c>
      <c r="C3126" t="s">
        <v>4836</v>
      </c>
      <c r="D3126" t="s">
        <v>4894</v>
      </c>
      <c r="E3126" t="s">
        <v>4895</v>
      </c>
      <c r="F3126" s="1">
        <v>37462</v>
      </c>
      <c r="G3126" s="4">
        <v>0</v>
      </c>
      <c r="H3126" t="s">
        <v>3944</v>
      </c>
      <c r="I3126">
        <v>1</v>
      </c>
      <c r="J3126" t="s">
        <v>221</v>
      </c>
      <c r="K3126" t="s">
        <v>222</v>
      </c>
      <c r="L3126">
        <v>1</v>
      </c>
      <c r="M3126">
        <v>1</v>
      </c>
      <c r="N3126" t="s">
        <v>4875</v>
      </c>
      <c r="P3126" t="s">
        <v>224</v>
      </c>
      <c r="Q3126" t="s">
        <v>732</v>
      </c>
      <c r="R3126" t="s">
        <v>226</v>
      </c>
      <c r="S3126" t="s">
        <v>227</v>
      </c>
      <c r="T3126">
        <v>0.13100000000000001</v>
      </c>
      <c r="V3126">
        <v>0.03</v>
      </c>
      <c r="W3126">
        <v>0.03</v>
      </c>
      <c r="X3126" t="s">
        <v>281</v>
      </c>
      <c r="Y3126" t="s">
        <v>243</v>
      </c>
      <c r="Z3126" t="s">
        <v>4062</v>
      </c>
      <c r="AA3126" t="s">
        <v>3947</v>
      </c>
      <c r="AC3126" t="s">
        <v>4064</v>
      </c>
      <c r="AD3126" t="e">
        <f>-Site:South Bay</f>
        <v>#NAME?</v>
      </c>
      <c r="AE3126" t="s">
        <v>4066</v>
      </c>
      <c r="AF3126" t="s">
        <v>736</v>
      </c>
      <c r="AG3126" t="s">
        <v>4064</v>
      </c>
      <c r="AH3126" t="s">
        <v>4067</v>
      </c>
      <c r="AJ3126" t="s">
        <v>237</v>
      </c>
      <c r="AK3126">
        <v>37.590000000000003</v>
      </c>
      <c r="AL3126">
        <v>-122.290000915527</v>
      </c>
      <c r="AM3126" t="s">
        <v>732</v>
      </c>
      <c r="AN3126" t="s">
        <v>239</v>
      </c>
      <c r="AO3126" t="s">
        <v>240</v>
      </c>
      <c r="AP3126" t="s">
        <v>4068</v>
      </c>
      <c r="AQ3126" t="s">
        <v>242</v>
      </c>
      <c r="AR3126" t="s">
        <v>732</v>
      </c>
      <c r="AS3126" t="s">
        <v>239</v>
      </c>
      <c r="AT3126" t="s">
        <v>239</v>
      </c>
      <c r="AU3126">
        <v>1</v>
      </c>
      <c r="AW3126" t="s">
        <v>4069</v>
      </c>
      <c r="AX3126" t="s">
        <v>732</v>
      </c>
      <c r="AY3126" t="s">
        <v>109</v>
      </c>
      <c r="BP3126" t="s">
        <v>4084</v>
      </c>
      <c r="BQ3126">
        <v>81</v>
      </c>
      <c r="BR3126" t="s">
        <v>607</v>
      </c>
      <c r="BS3126">
        <v>2</v>
      </c>
      <c r="BZ3126" t="s">
        <v>607</v>
      </c>
      <c r="CA3126" t="s">
        <v>4896</v>
      </c>
    </row>
    <row r="3127" spans="1:79" hidden="1" x14ac:dyDescent="0.25">
      <c r="A3127" t="s">
        <v>4056</v>
      </c>
      <c r="B3127" t="s">
        <v>4057</v>
      </c>
      <c r="C3127" t="s">
        <v>4836</v>
      </c>
      <c r="D3127" t="s">
        <v>4897</v>
      </c>
      <c r="E3127" t="s">
        <v>4898</v>
      </c>
      <c r="F3127" s="1">
        <v>37462</v>
      </c>
      <c r="G3127" s="4">
        <v>0</v>
      </c>
      <c r="H3127" t="s">
        <v>3944</v>
      </c>
      <c r="I3127">
        <v>1</v>
      </c>
      <c r="J3127" t="s">
        <v>221</v>
      </c>
      <c r="K3127" t="s">
        <v>222</v>
      </c>
      <c r="L3127">
        <v>1</v>
      </c>
      <c r="M3127">
        <v>1</v>
      </c>
      <c r="N3127" t="s">
        <v>4875</v>
      </c>
      <c r="P3127" t="s">
        <v>224</v>
      </c>
      <c r="Q3127" t="s">
        <v>732</v>
      </c>
      <c r="R3127" t="s">
        <v>226</v>
      </c>
      <c r="S3127" t="s">
        <v>227</v>
      </c>
      <c r="T3127">
        <v>0.14499999999999999</v>
      </c>
      <c r="V3127">
        <v>0.03</v>
      </c>
      <c r="W3127">
        <v>0.03</v>
      </c>
      <c r="X3127" t="s">
        <v>281</v>
      </c>
      <c r="Y3127" t="s">
        <v>243</v>
      </c>
      <c r="Z3127" t="s">
        <v>4062</v>
      </c>
      <c r="AA3127" t="s">
        <v>3947</v>
      </c>
      <c r="AC3127" t="s">
        <v>4064</v>
      </c>
      <c r="AD3127" t="e">
        <f>-Site:South Bay</f>
        <v>#NAME?</v>
      </c>
      <c r="AE3127" t="s">
        <v>4066</v>
      </c>
      <c r="AF3127" t="s">
        <v>736</v>
      </c>
      <c r="AG3127" t="s">
        <v>4064</v>
      </c>
      <c r="AH3127" t="s">
        <v>4067</v>
      </c>
      <c r="AJ3127" t="s">
        <v>237</v>
      </c>
      <c r="AK3127">
        <v>37.599997999999999</v>
      </c>
      <c r="AL3127">
        <v>-122.23000335693401</v>
      </c>
      <c r="AM3127" t="s">
        <v>732</v>
      </c>
      <c r="AN3127" t="s">
        <v>239</v>
      </c>
      <c r="AO3127" t="s">
        <v>240</v>
      </c>
      <c r="AP3127" t="s">
        <v>4068</v>
      </c>
      <c r="AQ3127" t="s">
        <v>242</v>
      </c>
      <c r="AR3127" t="s">
        <v>732</v>
      </c>
      <c r="AS3127" t="s">
        <v>239</v>
      </c>
      <c r="AT3127" t="s">
        <v>239</v>
      </c>
      <c r="AU3127">
        <v>1</v>
      </c>
      <c r="AW3127" t="s">
        <v>4069</v>
      </c>
      <c r="AX3127" t="s">
        <v>732</v>
      </c>
      <c r="AY3127" t="s">
        <v>109</v>
      </c>
      <c r="BP3127" t="s">
        <v>4084</v>
      </c>
      <c r="BQ3127">
        <v>81</v>
      </c>
      <c r="BR3127" t="s">
        <v>607</v>
      </c>
      <c r="BS3127">
        <v>2</v>
      </c>
      <c r="BZ3127" t="s">
        <v>607</v>
      </c>
      <c r="CA3127" t="s">
        <v>4899</v>
      </c>
    </row>
    <row r="3128" spans="1:79" hidden="1" x14ac:dyDescent="0.25">
      <c r="A3128" t="s">
        <v>4056</v>
      </c>
      <c r="B3128" t="s">
        <v>4057</v>
      </c>
      <c r="C3128" t="s">
        <v>4836</v>
      </c>
      <c r="D3128" t="s">
        <v>4900</v>
      </c>
      <c r="E3128" t="s">
        <v>4901</v>
      </c>
      <c r="F3128" s="1">
        <v>37462</v>
      </c>
      <c r="G3128" s="4">
        <v>0</v>
      </c>
      <c r="H3128" t="s">
        <v>3944</v>
      </c>
      <c r="I3128">
        <v>1</v>
      </c>
      <c r="J3128" t="s">
        <v>221</v>
      </c>
      <c r="K3128" t="s">
        <v>222</v>
      </c>
      <c r="L3128">
        <v>1</v>
      </c>
      <c r="M3128">
        <v>1</v>
      </c>
      <c r="N3128" t="s">
        <v>4880</v>
      </c>
      <c r="P3128" t="s">
        <v>224</v>
      </c>
      <c r="Q3128" t="s">
        <v>732</v>
      </c>
      <c r="R3128" t="s">
        <v>226</v>
      </c>
      <c r="S3128" t="s">
        <v>227</v>
      </c>
      <c r="T3128">
        <v>9.0999999999999998E-2</v>
      </c>
      <c r="V3128">
        <v>0.03</v>
      </c>
      <c r="W3128">
        <v>0.03</v>
      </c>
      <c r="X3128" t="s">
        <v>905</v>
      </c>
      <c r="Y3128" t="s">
        <v>1226</v>
      </c>
      <c r="Z3128" t="s">
        <v>4062</v>
      </c>
      <c r="AA3128" t="s">
        <v>3947</v>
      </c>
      <c r="AC3128" t="s">
        <v>4064</v>
      </c>
      <c r="AD3128" t="e">
        <f>-Site:South Bay</f>
        <v>#NAME?</v>
      </c>
      <c r="AE3128" t="s">
        <v>4066</v>
      </c>
      <c r="AF3128" t="s">
        <v>736</v>
      </c>
      <c r="AG3128" t="s">
        <v>4064</v>
      </c>
      <c r="AH3128" t="s">
        <v>4067</v>
      </c>
      <c r="AJ3128" t="s">
        <v>237</v>
      </c>
      <c r="AK3128">
        <v>37.599997999999999</v>
      </c>
      <c r="AL3128">
        <v>-122.209999084473</v>
      </c>
      <c r="AM3128" t="s">
        <v>732</v>
      </c>
      <c r="AN3128" t="s">
        <v>239</v>
      </c>
      <c r="AO3128" t="s">
        <v>240</v>
      </c>
      <c r="AP3128" t="s">
        <v>4068</v>
      </c>
      <c r="AQ3128" t="s">
        <v>242</v>
      </c>
      <c r="AR3128" t="s">
        <v>732</v>
      </c>
      <c r="AS3128" t="s">
        <v>239</v>
      </c>
      <c r="AT3128" t="s">
        <v>239</v>
      </c>
      <c r="AU3128">
        <v>1</v>
      </c>
      <c r="AW3128" t="s">
        <v>4069</v>
      </c>
      <c r="AX3128" t="s">
        <v>732</v>
      </c>
      <c r="AY3128" t="s">
        <v>109</v>
      </c>
      <c r="BP3128" t="s">
        <v>4084</v>
      </c>
      <c r="BQ3128">
        <v>81</v>
      </c>
      <c r="BR3128" t="s">
        <v>607</v>
      </c>
      <c r="BS3128">
        <v>2</v>
      </c>
      <c r="BZ3128" t="s">
        <v>607</v>
      </c>
      <c r="CA3128" t="s">
        <v>4902</v>
      </c>
    </row>
    <row r="3129" spans="1:79" hidden="1" x14ac:dyDescent="0.25">
      <c r="A3129" t="s">
        <v>4056</v>
      </c>
      <c r="B3129" t="s">
        <v>4057</v>
      </c>
      <c r="C3129" t="s">
        <v>4836</v>
      </c>
      <c r="D3129" t="s">
        <v>4903</v>
      </c>
      <c r="E3129" t="s">
        <v>4904</v>
      </c>
      <c r="F3129" s="1">
        <v>37462</v>
      </c>
      <c r="G3129" s="4">
        <v>0</v>
      </c>
      <c r="H3129" t="s">
        <v>3944</v>
      </c>
      <c r="I3129">
        <v>1</v>
      </c>
      <c r="J3129" t="s">
        <v>221</v>
      </c>
      <c r="K3129" t="s">
        <v>222</v>
      </c>
      <c r="L3129">
        <v>1</v>
      </c>
      <c r="M3129">
        <v>1</v>
      </c>
      <c r="N3129" t="s">
        <v>4880</v>
      </c>
      <c r="P3129" t="s">
        <v>224</v>
      </c>
      <c r="Q3129" t="s">
        <v>732</v>
      </c>
      <c r="R3129" t="s">
        <v>226</v>
      </c>
      <c r="S3129" t="s">
        <v>227</v>
      </c>
      <c r="T3129">
        <v>0.155</v>
      </c>
      <c r="V3129">
        <v>0.03</v>
      </c>
      <c r="W3129">
        <v>0.03</v>
      </c>
      <c r="X3129" t="s">
        <v>281</v>
      </c>
      <c r="Y3129" t="s">
        <v>243</v>
      </c>
      <c r="Z3129" t="s">
        <v>4062</v>
      </c>
      <c r="AA3129" t="s">
        <v>3947</v>
      </c>
      <c r="AC3129" t="s">
        <v>4064</v>
      </c>
      <c r="AD3129" t="e">
        <f>-Site:South Bay</f>
        <v>#NAME?</v>
      </c>
      <c r="AE3129" t="s">
        <v>4066</v>
      </c>
      <c r="AF3129" t="s">
        <v>736</v>
      </c>
      <c r="AG3129" t="s">
        <v>4064</v>
      </c>
      <c r="AH3129" t="s">
        <v>4067</v>
      </c>
      <c r="AJ3129" t="s">
        <v>237</v>
      </c>
      <c r="AK3129">
        <v>37.560001</v>
      </c>
      <c r="AL3129">
        <v>-122.23000335693401</v>
      </c>
      <c r="AM3129" t="s">
        <v>732</v>
      </c>
      <c r="AN3129" t="s">
        <v>239</v>
      </c>
      <c r="AO3129" t="s">
        <v>240</v>
      </c>
      <c r="AP3129" t="s">
        <v>4068</v>
      </c>
      <c r="AQ3129" t="s">
        <v>242</v>
      </c>
      <c r="AR3129" t="s">
        <v>732</v>
      </c>
      <c r="AS3129" t="s">
        <v>239</v>
      </c>
      <c r="AT3129" t="s">
        <v>239</v>
      </c>
      <c r="AU3129">
        <v>1</v>
      </c>
      <c r="AW3129" t="s">
        <v>4069</v>
      </c>
      <c r="AX3129" t="s">
        <v>732</v>
      </c>
      <c r="AY3129" t="s">
        <v>109</v>
      </c>
      <c r="BP3129" t="s">
        <v>4084</v>
      </c>
      <c r="BQ3129">
        <v>81</v>
      </c>
      <c r="BR3129" t="s">
        <v>607</v>
      </c>
      <c r="BS3129">
        <v>2</v>
      </c>
      <c r="BZ3129" t="s">
        <v>607</v>
      </c>
      <c r="CA3129" t="s">
        <v>4905</v>
      </c>
    </row>
    <row r="3130" spans="1:79" hidden="1" x14ac:dyDescent="0.25">
      <c r="A3130" t="s">
        <v>4056</v>
      </c>
      <c r="B3130" t="s">
        <v>4057</v>
      </c>
      <c r="C3130" t="s">
        <v>4836</v>
      </c>
      <c r="D3130" t="s">
        <v>4906</v>
      </c>
      <c r="E3130" t="s">
        <v>4907</v>
      </c>
      <c r="F3130" s="1">
        <v>37463</v>
      </c>
      <c r="G3130" s="4">
        <v>0</v>
      </c>
      <c r="H3130" t="s">
        <v>3944</v>
      </c>
      <c r="I3130">
        <v>1</v>
      </c>
      <c r="J3130" t="s">
        <v>221</v>
      </c>
      <c r="K3130" t="s">
        <v>222</v>
      </c>
      <c r="L3130">
        <v>1</v>
      </c>
      <c r="M3130">
        <v>1</v>
      </c>
      <c r="N3130" t="s">
        <v>4880</v>
      </c>
      <c r="P3130" t="s">
        <v>224</v>
      </c>
      <c r="Q3130" t="s">
        <v>732</v>
      </c>
      <c r="R3130" t="s">
        <v>226</v>
      </c>
      <c r="S3130" t="s">
        <v>227</v>
      </c>
      <c r="T3130">
        <v>0.113</v>
      </c>
      <c r="V3130">
        <v>0.03</v>
      </c>
      <c r="W3130">
        <v>0.03</v>
      </c>
      <c r="X3130" t="s">
        <v>281</v>
      </c>
      <c r="Y3130" t="s">
        <v>243</v>
      </c>
      <c r="Z3130" t="s">
        <v>4062</v>
      </c>
      <c r="AA3130" t="s">
        <v>3947</v>
      </c>
      <c r="AC3130" t="s">
        <v>4064</v>
      </c>
      <c r="AD3130" t="e">
        <f>-Site:South Bay</f>
        <v>#NAME?</v>
      </c>
      <c r="AE3130" t="s">
        <v>4066</v>
      </c>
      <c r="AF3130" t="s">
        <v>736</v>
      </c>
      <c r="AG3130" t="s">
        <v>4064</v>
      </c>
      <c r="AH3130" t="s">
        <v>4067</v>
      </c>
      <c r="AJ3130" t="s">
        <v>237</v>
      </c>
      <c r="AK3130">
        <v>37.669998</v>
      </c>
      <c r="AL3130">
        <v>-122.23000335693401</v>
      </c>
      <c r="AM3130" t="s">
        <v>732</v>
      </c>
      <c r="AN3130" t="s">
        <v>239</v>
      </c>
      <c r="AO3130" t="s">
        <v>240</v>
      </c>
      <c r="AP3130" t="s">
        <v>4068</v>
      </c>
      <c r="AQ3130" t="s">
        <v>242</v>
      </c>
      <c r="AR3130" t="s">
        <v>732</v>
      </c>
      <c r="AS3130" t="s">
        <v>239</v>
      </c>
      <c r="AT3130" t="s">
        <v>239</v>
      </c>
      <c r="AU3130">
        <v>1</v>
      </c>
      <c r="AW3130" t="s">
        <v>4069</v>
      </c>
      <c r="AX3130" t="s">
        <v>732</v>
      </c>
      <c r="AY3130" t="s">
        <v>109</v>
      </c>
      <c r="BP3130" t="s">
        <v>4088</v>
      </c>
      <c r="BQ3130">
        <v>1</v>
      </c>
      <c r="BR3130" t="s">
        <v>607</v>
      </c>
      <c r="BS3130">
        <v>2</v>
      </c>
      <c r="BZ3130" t="s">
        <v>607</v>
      </c>
      <c r="CA3130" t="s">
        <v>4908</v>
      </c>
    </row>
    <row r="3131" spans="1:79" hidden="1" x14ac:dyDescent="0.25">
      <c r="A3131" t="s">
        <v>4056</v>
      </c>
      <c r="B3131" t="s">
        <v>4057</v>
      </c>
      <c r="C3131" t="s">
        <v>4836</v>
      </c>
      <c r="D3131" t="s">
        <v>4909</v>
      </c>
      <c r="E3131" t="s">
        <v>4910</v>
      </c>
      <c r="F3131" s="1">
        <v>37463</v>
      </c>
      <c r="G3131" s="4">
        <v>0</v>
      </c>
      <c r="H3131" t="s">
        <v>3944</v>
      </c>
      <c r="I3131">
        <v>1</v>
      </c>
      <c r="J3131" t="s">
        <v>221</v>
      </c>
      <c r="K3131" t="s">
        <v>222</v>
      </c>
      <c r="L3131">
        <v>1</v>
      </c>
      <c r="M3131">
        <v>1</v>
      </c>
      <c r="N3131" t="s">
        <v>4880</v>
      </c>
      <c r="P3131" t="s">
        <v>224</v>
      </c>
      <c r="Q3131" t="s">
        <v>732</v>
      </c>
      <c r="R3131" t="s">
        <v>226</v>
      </c>
      <c r="S3131" t="s">
        <v>227</v>
      </c>
      <c r="T3131">
        <v>0.115</v>
      </c>
      <c r="V3131">
        <v>0.03</v>
      </c>
      <c r="W3131">
        <v>0.03</v>
      </c>
      <c r="X3131" t="s">
        <v>281</v>
      </c>
      <c r="Y3131" t="s">
        <v>243</v>
      </c>
      <c r="Z3131" t="s">
        <v>4062</v>
      </c>
      <c r="AA3131" t="s">
        <v>3947</v>
      </c>
      <c r="AC3131" t="s">
        <v>4064</v>
      </c>
      <c r="AD3131" t="e">
        <f>-Site:South Bay</f>
        <v>#NAME?</v>
      </c>
      <c r="AE3131" t="s">
        <v>4066</v>
      </c>
      <c r="AF3131" t="s">
        <v>736</v>
      </c>
      <c r="AG3131" t="s">
        <v>4064</v>
      </c>
      <c r="AH3131" t="s">
        <v>4067</v>
      </c>
      <c r="AJ3131" t="s">
        <v>237</v>
      </c>
      <c r="AK3131">
        <v>37.610000999999997</v>
      </c>
      <c r="AL3131">
        <v>-122.25</v>
      </c>
      <c r="AM3131" t="s">
        <v>732</v>
      </c>
      <c r="AN3131" t="s">
        <v>239</v>
      </c>
      <c r="AO3131" t="s">
        <v>240</v>
      </c>
      <c r="AP3131" t="s">
        <v>4068</v>
      </c>
      <c r="AQ3131" t="s">
        <v>242</v>
      </c>
      <c r="AR3131" t="s">
        <v>732</v>
      </c>
      <c r="AS3131" t="s">
        <v>239</v>
      </c>
      <c r="AT3131" t="s">
        <v>239</v>
      </c>
      <c r="AU3131">
        <v>1</v>
      </c>
      <c r="AW3131" t="s">
        <v>4069</v>
      </c>
      <c r="AX3131" t="s">
        <v>732</v>
      </c>
      <c r="AY3131" t="s">
        <v>109</v>
      </c>
      <c r="BP3131" t="s">
        <v>4084</v>
      </c>
      <c r="BQ3131">
        <v>81</v>
      </c>
      <c r="BR3131" t="s">
        <v>607</v>
      </c>
      <c r="BS3131">
        <v>2</v>
      </c>
      <c r="BZ3131" t="s">
        <v>607</v>
      </c>
      <c r="CA3131" t="s">
        <v>4911</v>
      </c>
    </row>
    <row r="3132" spans="1:79" hidden="1" x14ac:dyDescent="0.25">
      <c r="A3132" t="s">
        <v>4056</v>
      </c>
      <c r="B3132" t="s">
        <v>4057</v>
      </c>
      <c r="C3132" t="s">
        <v>4836</v>
      </c>
      <c r="D3132" t="s">
        <v>4912</v>
      </c>
      <c r="E3132" t="s">
        <v>4913</v>
      </c>
      <c r="F3132" s="1">
        <v>37463</v>
      </c>
      <c r="G3132" s="4">
        <v>0</v>
      </c>
      <c r="H3132" t="s">
        <v>3944</v>
      </c>
      <c r="I3132">
        <v>1</v>
      </c>
      <c r="J3132" t="s">
        <v>221</v>
      </c>
      <c r="K3132" t="s">
        <v>222</v>
      </c>
      <c r="L3132">
        <v>1</v>
      </c>
      <c r="M3132">
        <v>1</v>
      </c>
      <c r="N3132" t="s">
        <v>4875</v>
      </c>
      <c r="P3132" t="s">
        <v>224</v>
      </c>
      <c r="Q3132" t="s">
        <v>732</v>
      </c>
      <c r="R3132" t="s">
        <v>226</v>
      </c>
      <c r="S3132" t="s">
        <v>227</v>
      </c>
      <c r="T3132">
        <v>0.129</v>
      </c>
      <c r="V3132">
        <v>0.03</v>
      </c>
      <c r="W3132">
        <v>0.03</v>
      </c>
      <c r="X3132" t="s">
        <v>281</v>
      </c>
      <c r="Y3132" t="s">
        <v>243</v>
      </c>
      <c r="Z3132" t="s">
        <v>4062</v>
      </c>
      <c r="AA3132" t="s">
        <v>3947</v>
      </c>
      <c r="AC3132" t="s">
        <v>4064</v>
      </c>
      <c r="AD3132" t="e">
        <f>-Site:South Bay</f>
        <v>#NAME?</v>
      </c>
      <c r="AE3132" t="s">
        <v>4066</v>
      </c>
      <c r="AF3132" t="s">
        <v>736</v>
      </c>
      <c r="AG3132" t="s">
        <v>4064</v>
      </c>
      <c r="AH3132" t="s">
        <v>4067</v>
      </c>
      <c r="AJ3132" t="s">
        <v>237</v>
      </c>
      <c r="AK3132">
        <v>37.590000000000003</v>
      </c>
      <c r="AL3132">
        <v>-122.30999755859401</v>
      </c>
      <c r="AM3132" t="s">
        <v>732</v>
      </c>
      <c r="AN3132" t="s">
        <v>239</v>
      </c>
      <c r="AO3132" t="s">
        <v>240</v>
      </c>
      <c r="AP3132" t="s">
        <v>4068</v>
      </c>
      <c r="AQ3132" t="s">
        <v>242</v>
      </c>
      <c r="AR3132" t="s">
        <v>732</v>
      </c>
      <c r="AS3132" t="s">
        <v>239</v>
      </c>
      <c r="AT3132" t="s">
        <v>239</v>
      </c>
      <c r="AU3132">
        <v>1</v>
      </c>
      <c r="AW3132" t="s">
        <v>4069</v>
      </c>
      <c r="AX3132" t="s">
        <v>732</v>
      </c>
      <c r="AY3132" t="s">
        <v>109</v>
      </c>
      <c r="BP3132" t="s">
        <v>4084</v>
      </c>
      <c r="BQ3132">
        <v>81</v>
      </c>
      <c r="BR3132" t="s">
        <v>607</v>
      </c>
      <c r="BS3132">
        <v>2</v>
      </c>
      <c r="BZ3132" t="s">
        <v>607</v>
      </c>
      <c r="CA3132" t="s">
        <v>4914</v>
      </c>
    </row>
    <row r="3133" spans="1:79" hidden="1" x14ac:dyDescent="0.25">
      <c r="A3133" t="s">
        <v>4056</v>
      </c>
      <c r="B3133" t="s">
        <v>4057</v>
      </c>
      <c r="C3133" t="s">
        <v>4836</v>
      </c>
      <c r="D3133" t="s">
        <v>4915</v>
      </c>
      <c r="E3133" t="s">
        <v>4916</v>
      </c>
      <c r="F3133" s="1">
        <v>37463</v>
      </c>
      <c r="G3133" s="4">
        <v>0</v>
      </c>
      <c r="H3133" t="s">
        <v>3944</v>
      </c>
      <c r="I3133">
        <v>1</v>
      </c>
      <c r="J3133" t="s">
        <v>221</v>
      </c>
      <c r="K3133" t="s">
        <v>222</v>
      </c>
      <c r="L3133">
        <v>1</v>
      </c>
      <c r="M3133">
        <v>1</v>
      </c>
      <c r="N3133" t="s">
        <v>4880</v>
      </c>
      <c r="P3133" t="s">
        <v>224</v>
      </c>
      <c r="Q3133" t="s">
        <v>732</v>
      </c>
      <c r="R3133" t="s">
        <v>226</v>
      </c>
      <c r="S3133" t="s">
        <v>227</v>
      </c>
      <c r="T3133">
        <v>9.7000000000000003E-2</v>
      </c>
      <c r="V3133">
        <v>0.03</v>
      </c>
      <c r="W3133">
        <v>0.03</v>
      </c>
      <c r="X3133" t="s">
        <v>905</v>
      </c>
      <c r="Y3133" t="s">
        <v>1226</v>
      </c>
      <c r="Z3133" t="s">
        <v>4062</v>
      </c>
      <c r="AA3133" t="s">
        <v>3947</v>
      </c>
      <c r="AC3133" t="s">
        <v>4064</v>
      </c>
      <c r="AD3133" t="e">
        <f>-Site:South Bay</f>
        <v>#NAME?</v>
      </c>
      <c r="AE3133" t="s">
        <v>4066</v>
      </c>
      <c r="AF3133" t="s">
        <v>736</v>
      </c>
      <c r="AG3133" t="s">
        <v>4064</v>
      </c>
      <c r="AH3133" t="s">
        <v>4067</v>
      </c>
      <c r="AJ3133" t="s">
        <v>237</v>
      </c>
      <c r="AK3133">
        <v>37.669998</v>
      </c>
      <c r="AL3133">
        <v>-122.220001220703</v>
      </c>
      <c r="AM3133" t="s">
        <v>732</v>
      </c>
      <c r="AN3133" t="s">
        <v>239</v>
      </c>
      <c r="AO3133" t="s">
        <v>240</v>
      </c>
      <c r="AP3133" t="s">
        <v>4068</v>
      </c>
      <c r="AQ3133" t="s">
        <v>242</v>
      </c>
      <c r="AR3133" t="s">
        <v>732</v>
      </c>
      <c r="AS3133" t="s">
        <v>239</v>
      </c>
      <c r="AT3133" t="s">
        <v>239</v>
      </c>
      <c r="AU3133">
        <v>1</v>
      </c>
      <c r="AW3133" t="s">
        <v>4069</v>
      </c>
      <c r="AX3133" t="s">
        <v>732</v>
      </c>
      <c r="AY3133" t="s">
        <v>109</v>
      </c>
      <c r="BP3133" t="s">
        <v>4088</v>
      </c>
      <c r="BQ3133">
        <v>1</v>
      </c>
      <c r="BR3133" t="s">
        <v>607</v>
      </c>
      <c r="BS3133">
        <v>2</v>
      </c>
      <c r="BZ3133" t="s">
        <v>607</v>
      </c>
      <c r="CA3133" t="s">
        <v>4917</v>
      </c>
    </row>
    <row r="3134" spans="1:79" hidden="1" x14ac:dyDescent="0.25">
      <c r="A3134" t="s">
        <v>4056</v>
      </c>
      <c r="B3134" t="s">
        <v>4057</v>
      </c>
      <c r="C3134" t="s">
        <v>4836</v>
      </c>
      <c r="D3134" t="s">
        <v>4918</v>
      </c>
      <c r="E3134" t="s">
        <v>4919</v>
      </c>
      <c r="F3134" s="1">
        <v>37466</v>
      </c>
      <c r="G3134" s="4">
        <v>0</v>
      </c>
      <c r="H3134" t="s">
        <v>3944</v>
      </c>
      <c r="I3134">
        <v>1</v>
      </c>
      <c r="J3134" t="s">
        <v>221</v>
      </c>
      <c r="K3134" t="s">
        <v>222</v>
      </c>
      <c r="L3134">
        <v>1</v>
      </c>
      <c r="M3134">
        <v>1</v>
      </c>
      <c r="N3134" t="s">
        <v>4880</v>
      </c>
      <c r="P3134" t="s">
        <v>224</v>
      </c>
      <c r="Q3134" t="s">
        <v>732</v>
      </c>
      <c r="R3134" t="s">
        <v>226</v>
      </c>
      <c r="S3134" t="s">
        <v>227</v>
      </c>
      <c r="T3134">
        <v>0.16</v>
      </c>
      <c r="V3134">
        <v>0.03</v>
      </c>
      <c r="W3134">
        <v>0.03</v>
      </c>
      <c r="X3134" t="s">
        <v>281</v>
      </c>
      <c r="Y3134" t="s">
        <v>243</v>
      </c>
      <c r="Z3134" t="s">
        <v>4062</v>
      </c>
      <c r="AA3134" t="s">
        <v>3947</v>
      </c>
      <c r="AC3134" t="s">
        <v>4064</v>
      </c>
      <c r="AD3134" t="e">
        <f>-Site:Suisun Bay</f>
        <v>#NAME?</v>
      </c>
      <c r="AE3134" t="s">
        <v>4066</v>
      </c>
      <c r="AF3134" t="s">
        <v>736</v>
      </c>
      <c r="AG3134" t="s">
        <v>4064</v>
      </c>
      <c r="AH3134" t="s">
        <v>4067</v>
      </c>
      <c r="AJ3134" t="s">
        <v>237</v>
      </c>
      <c r="AK3134">
        <v>38.099997999999999</v>
      </c>
      <c r="AL3134">
        <v>-122.050003051758</v>
      </c>
      <c r="AM3134" t="s">
        <v>732</v>
      </c>
      <c r="AN3134" t="s">
        <v>239</v>
      </c>
      <c r="AO3134" t="s">
        <v>240</v>
      </c>
      <c r="AP3134" t="s">
        <v>4068</v>
      </c>
      <c r="AQ3134" t="s">
        <v>242</v>
      </c>
      <c r="AR3134" t="s">
        <v>732</v>
      </c>
      <c r="AS3134" t="s">
        <v>239</v>
      </c>
      <c r="AT3134" t="s">
        <v>239</v>
      </c>
      <c r="AU3134">
        <v>1</v>
      </c>
      <c r="AW3134" t="s">
        <v>4069</v>
      </c>
      <c r="AX3134" t="s">
        <v>732</v>
      </c>
      <c r="AY3134" t="s">
        <v>109</v>
      </c>
      <c r="BP3134" t="s">
        <v>1254</v>
      </c>
      <c r="BQ3134">
        <v>95</v>
      </c>
      <c r="BR3134" t="s">
        <v>607</v>
      </c>
      <c r="BS3134">
        <v>2</v>
      </c>
      <c r="BZ3134" t="s">
        <v>607</v>
      </c>
      <c r="CA3134" t="s">
        <v>4920</v>
      </c>
    </row>
    <row r="3135" spans="1:79" hidden="1" x14ac:dyDescent="0.25">
      <c r="A3135" t="s">
        <v>4056</v>
      </c>
      <c r="B3135" t="s">
        <v>4057</v>
      </c>
      <c r="C3135" t="s">
        <v>4836</v>
      </c>
      <c r="D3135" t="s">
        <v>4921</v>
      </c>
      <c r="E3135" t="s">
        <v>4922</v>
      </c>
      <c r="F3135" s="1">
        <v>37466</v>
      </c>
      <c r="G3135" s="4">
        <v>0</v>
      </c>
      <c r="H3135" t="s">
        <v>3944</v>
      </c>
      <c r="I3135">
        <v>1</v>
      </c>
      <c r="J3135" t="s">
        <v>221</v>
      </c>
      <c r="K3135" t="s">
        <v>222</v>
      </c>
      <c r="L3135">
        <v>1</v>
      </c>
      <c r="M3135">
        <v>1</v>
      </c>
      <c r="N3135" t="s">
        <v>4871</v>
      </c>
      <c r="P3135" t="s">
        <v>224</v>
      </c>
      <c r="Q3135" t="s">
        <v>732</v>
      </c>
      <c r="R3135" t="s">
        <v>226</v>
      </c>
      <c r="S3135" t="s">
        <v>227</v>
      </c>
      <c r="T3135">
        <v>0.123</v>
      </c>
      <c r="V3135">
        <v>0.03</v>
      </c>
      <c r="W3135">
        <v>0.03</v>
      </c>
      <c r="X3135" t="s">
        <v>281</v>
      </c>
      <c r="Y3135" t="s">
        <v>243</v>
      </c>
      <c r="Z3135" t="s">
        <v>4062</v>
      </c>
      <c r="AA3135" t="s">
        <v>3947</v>
      </c>
      <c r="AC3135" t="s">
        <v>4064</v>
      </c>
      <c r="AD3135" t="e">
        <f>-Site:Suisun Bay</f>
        <v>#NAME?</v>
      </c>
      <c r="AE3135" t="s">
        <v>4066</v>
      </c>
      <c r="AF3135" t="s">
        <v>736</v>
      </c>
      <c r="AG3135" t="s">
        <v>4064</v>
      </c>
      <c r="AH3135" t="s">
        <v>4067</v>
      </c>
      <c r="AJ3135" t="s">
        <v>237</v>
      </c>
      <c r="AK3135">
        <v>38.080002</v>
      </c>
      <c r="AL3135">
        <v>-122.05999755859401</v>
      </c>
      <c r="AM3135" t="s">
        <v>732</v>
      </c>
      <c r="AN3135" t="s">
        <v>239</v>
      </c>
      <c r="AO3135" t="s">
        <v>240</v>
      </c>
      <c r="AP3135" t="s">
        <v>4068</v>
      </c>
      <c r="AQ3135" t="s">
        <v>242</v>
      </c>
      <c r="AR3135" t="s">
        <v>732</v>
      </c>
      <c r="AS3135" t="s">
        <v>239</v>
      </c>
      <c r="AT3135" t="s">
        <v>239</v>
      </c>
      <c r="AU3135">
        <v>1</v>
      </c>
      <c r="AW3135" t="s">
        <v>4069</v>
      </c>
      <c r="AX3135" t="s">
        <v>732</v>
      </c>
      <c r="AY3135" t="s">
        <v>109</v>
      </c>
      <c r="BP3135" t="s">
        <v>1254</v>
      </c>
      <c r="BQ3135">
        <v>95</v>
      </c>
      <c r="BR3135" t="s">
        <v>607</v>
      </c>
      <c r="BS3135">
        <v>2</v>
      </c>
      <c r="BZ3135" t="s">
        <v>607</v>
      </c>
      <c r="CA3135" t="s">
        <v>4923</v>
      </c>
    </row>
    <row r="3136" spans="1:79" hidden="1" x14ac:dyDescent="0.25">
      <c r="A3136" t="s">
        <v>4056</v>
      </c>
      <c r="B3136" t="s">
        <v>4057</v>
      </c>
      <c r="C3136" t="s">
        <v>4836</v>
      </c>
      <c r="D3136" t="s">
        <v>4924</v>
      </c>
      <c r="E3136" t="s">
        <v>4925</v>
      </c>
      <c r="F3136" s="1">
        <v>37466</v>
      </c>
      <c r="G3136" s="4">
        <v>0</v>
      </c>
      <c r="H3136" t="s">
        <v>3944</v>
      </c>
      <c r="I3136">
        <v>1</v>
      </c>
      <c r="J3136" t="s">
        <v>221</v>
      </c>
      <c r="K3136" t="s">
        <v>222</v>
      </c>
      <c r="L3136">
        <v>1</v>
      </c>
      <c r="M3136">
        <v>1</v>
      </c>
      <c r="N3136" t="s">
        <v>4880</v>
      </c>
      <c r="P3136" t="s">
        <v>224</v>
      </c>
      <c r="Q3136" t="s">
        <v>732</v>
      </c>
      <c r="R3136" t="s">
        <v>226</v>
      </c>
      <c r="S3136" t="s">
        <v>227</v>
      </c>
      <c r="T3136">
        <v>0.123</v>
      </c>
      <c r="V3136">
        <v>0.03</v>
      </c>
      <c r="W3136">
        <v>0.03</v>
      </c>
      <c r="X3136" t="s">
        <v>281</v>
      </c>
      <c r="Y3136" t="s">
        <v>243</v>
      </c>
      <c r="Z3136" t="s">
        <v>4062</v>
      </c>
      <c r="AA3136" t="s">
        <v>3947</v>
      </c>
      <c r="AC3136" t="s">
        <v>4064</v>
      </c>
      <c r="AD3136" t="e">
        <f>-Site:Suisun Bay</f>
        <v>#NAME?</v>
      </c>
      <c r="AE3136" t="s">
        <v>4066</v>
      </c>
      <c r="AF3136" t="s">
        <v>736</v>
      </c>
      <c r="AG3136" t="s">
        <v>4064</v>
      </c>
      <c r="AH3136" t="s">
        <v>4067</v>
      </c>
      <c r="AJ3136" t="s">
        <v>237</v>
      </c>
      <c r="AK3136">
        <v>38.060001</v>
      </c>
      <c r="AL3136">
        <v>-121.98000335693401</v>
      </c>
      <c r="AM3136" t="s">
        <v>732</v>
      </c>
      <c r="AN3136" t="s">
        <v>239</v>
      </c>
      <c r="AO3136" t="s">
        <v>240</v>
      </c>
      <c r="AP3136" t="s">
        <v>4068</v>
      </c>
      <c r="AQ3136" t="s">
        <v>242</v>
      </c>
      <c r="AR3136" t="s">
        <v>732</v>
      </c>
      <c r="AS3136" t="s">
        <v>239</v>
      </c>
      <c r="AT3136" t="s">
        <v>239</v>
      </c>
      <c r="AU3136">
        <v>1</v>
      </c>
      <c r="AW3136" t="s">
        <v>4069</v>
      </c>
      <c r="AX3136" t="s">
        <v>732</v>
      </c>
      <c r="AY3136" t="s">
        <v>109</v>
      </c>
      <c r="BP3136" t="s">
        <v>1254</v>
      </c>
      <c r="BQ3136">
        <v>95</v>
      </c>
      <c r="BR3136" t="s">
        <v>607</v>
      </c>
      <c r="BS3136">
        <v>2</v>
      </c>
      <c r="BZ3136" t="s">
        <v>607</v>
      </c>
      <c r="CA3136" t="s">
        <v>4926</v>
      </c>
    </row>
    <row r="3137" spans="1:79" hidden="1" x14ac:dyDescent="0.25">
      <c r="A3137" t="s">
        <v>4056</v>
      </c>
      <c r="B3137" t="s">
        <v>4057</v>
      </c>
      <c r="C3137" t="s">
        <v>4836</v>
      </c>
      <c r="D3137" t="s">
        <v>4927</v>
      </c>
      <c r="E3137" t="s">
        <v>4928</v>
      </c>
      <c r="F3137" s="1">
        <v>37466</v>
      </c>
      <c r="G3137" s="4">
        <v>0</v>
      </c>
      <c r="H3137" t="s">
        <v>3944</v>
      </c>
      <c r="I3137">
        <v>1</v>
      </c>
      <c r="J3137" t="s">
        <v>221</v>
      </c>
      <c r="K3137" t="s">
        <v>222</v>
      </c>
      <c r="L3137">
        <v>1</v>
      </c>
      <c r="M3137">
        <v>1</v>
      </c>
      <c r="N3137" t="s">
        <v>4880</v>
      </c>
      <c r="P3137" t="s">
        <v>224</v>
      </c>
      <c r="Q3137" t="s">
        <v>732</v>
      </c>
      <c r="R3137" t="s">
        <v>226</v>
      </c>
      <c r="S3137" t="s">
        <v>227</v>
      </c>
      <c r="T3137">
        <v>0.13300000000000001</v>
      </c>
      <c r="V3137">
        <v>0.03</v>
      </c>
      <c r="W3137">
        <v>0.03</v>
      </c>
      <c r="X3137" t="s">
        <v>281</v>
      </c>
      <c r="Y3137" t="s">
        <v>243</v>
      </c>
      <c r="Z3137" t="s">
        <v>4062</v>
      </c>
      <c r="AA3137" t="s">
        <v>3947</v>
      </c>
      <c r="AC3137" t="s">
        <v>4064</v>
      </c>
      <c r="AD3137" t="e">
        <f>-Site:Suisun Bay</f>
        <v>#NAME?</v>
      </c>
      <c r="AE3137" t="s">
        <v>4066</v>
      </c>
      <c r="AF3137" t="s">
        <v>736</v>
      </c>
      <c r="AG3137" t="s">
        <v>4064</v>
      </c>
      <c r="AH3137" t="s">
        <v>4067</v>
      </c>
      <c r="AJ3137" t="s">
        <v>237</v>
      </c>
      <c r="AK3137">
        <v>38.060001</v>
      </c>
      <c r="AL3137">
        <v>-122.09999847412099</v>
      </c>
      <c r="AM3137" t="s">
        <v>732</v>
      </c>
      <c r="AN3137" t="s">
        <v>239</v>
      </c>
      <c r="AO3137" t="s">
        <v>240</v>
      </c>
      <c r="AP3137" t="s">
        <v>4068</v>
      </c>
      <c r="AQ3137" t="s">
        <v>242</v>
      </c>
      <c r="AR3137" t="s">
        <v>732</v>
      </c>
      <c r="AS3137" t="s">
        <v>239</v>
      </c>
      <c r="AT3137" t="s">
        <v>239</v>
      </c>
      <c r="AU3137">
        <v>1</v>
      </c>
      <c r="AW3137" t="s">
        <v>4069</v>
      </c>
      <c r="AX3137" t="s">
        <v>732</v>
      </c>
      <c r="AY3137" t="s">
        <v>109</v>
      </c>
      <c r="BP3137" t="s">
        <v>1254</v>
      </c>
      <c r="BQ3137">
        <v>95</v>
      </c>
      <c r="BR3137" t="s">
        <v>607</v>
      </c>
      <c r="BS3137">
        <v>2</v>
      </c>
      <c r="BZ3137" t="s">
        <v>607</v>
      </c>
      <c r="CA3137" t="s">
        <v>4929</v>
      </c>
    </row>
    <row r="3138" spans="1:79" hidden="1" x14ac:dyDescent="0.25">
      <c r="A3138" t="s">
        <v>4056</v>
      </c>
      <c r="B3138" t="s">
        <v>4057</v>
      </c>
      <c r="C3138" t="s">
        <v>4836</v>
      </c>
      <c r="D3138" t="s">
        <v>4128</v>
      </c>
      <c r="E3138" t="s">
        <v>4129</v>
      </c>
      <c r="F3138" s="1">
        <v>37467</v>
      </c>
      <c r="G3138" s="4">
        <v>0</v>
      </c>
      <c r="H3138" t="s">
        <v>3944</v>
      </c>
      <c r="I3138">
        <v>1</v>
      </c>
      <c r="J3138" t="s">
        <v>221</v>
      </c>
      <c r="K3138" t="s">
        <v>222</v>
      </c>
      <c r="L3138">
        <v>1</v>
      </c>
      <c r="M3138">
        <v>1</v>
      </c>
      <c r="N3138" t="s">
        <v>4871</v>
      </c>
      <c r="P3138" t="s">
        <v>224</v>
      </c>
      <c r="Q3138" t="s">
        <v>732</v>
      </c>
      <c r="R3138" t="s">
        <v>226</v>
      </c>
      <c r="S3138" t="s">
        <v>227</v>
      </c>
      <c r="T3138">
        <v>0.109</v>
      </c>
      <c r="V3138">
        <v>0.03</v>
      </c>
      <c r="W3138">
        <v>0.03</v>
      </c>
      <c r="X3138" t="s">
        <v>281</v>
      </c>
      <c r="Y3138" t="s">
        <v>243</v>
      </c>
      <c r="Z3138" t="s">
        <v>4062</v>
      </c>
      <c r="AA3138" t="s">
        <v>3947</v>
      </c>
      <c r="AC3138" t="s">
        <v>4064</v>
      </c>
      <c r="AD3138" t="e">
        <f>-Site:Sacramento River</f>
        <v>#NAME?</v>
      </c>
      <c r="AE3138" t="s">
        <v>4066</v>
      </c>
      <c r="AF3138" t="s">
        <v>736</v>
      </c>
      <c r="AG3138" t="s">
        <v>4064</v>
      </c>
      <c r="AH3138" t="s">
        <v>4067</v>
      </c>
      <c r="AJ3138" t="s">
        <v>237</v>
      </c>
      <c r="AK3138">
        <v>38.060001</v>
      </c>
      <c r="AL3138">
        <v>-121.80999755859401</v>
      </c>
      <c r="AM3138" t="s">
        <v>732</v>
      </c>
      <c r="AN3138" t="s">
        <v>239</v>
      </c>
      <c r="AO3138" t="s">
        <v>240</v>
      </c>
      <c r="AP3138" t="s">
        <v>4068</v>
      </c>
      <c r="AQ3138" t="s">
        <v>242</v>
      </c>
      <c r="AR3138" t="s">
        <v>732</v>
      </c>
      <c r="AS3138" t="s">
        <v>239</v>
      </c>
      <c r="AT3138" t="s">
        <v>239</v>
      </c>
      <c r="AU3138">
        <v>1</v>
      </c>
      <c r="AW3138" t="s">
        <v>4069</v>
      </c>
      <c r="AX3138" t="s">
        <v>732</v>
      </c>
      <c r="AY3138" t="s">
        <v>109</v>
      </c>
      <c r="BP3138" t="s">
        <v>1233</v>
      </c>
      <c r="BQ3138">
        <v>67</v>
      </c>
      <c r="BR3138" t="s">
        <v>357</v>
      </c>
      <c r="BS3138">
        <v>5</v>
      </c>
      <c r="BZ3138" t="s">
        <v>607</v>
      </c>
      <c r="CA3138" t="s">
        <v>4930</v>
      </c>
    </row>
    <row r="3139" spans="1:79" x14ac:dyDescent="0.25">
      <c r="A3139" t="s">
        <v>4056</v>
      </c>
      <c r="B3139" t="s">
        <v>4057</v>
      </c>
      <c r="C3139" t="s">
        <v>4836</v>
      </c>
      <c r="D3139" t="s">
        <v>4125</v>
      </c>
      <c r="E3139" t="s">
        <v>4126</v>
      </c>
      <c r="F3139" s="1">
        <v>37467</v>
      </c>
      <c r="G3139" s="4">
        <v>0</v>
      </c>
      <c r="H3139" t="s">
        <v>3944</v>
      </c>
      <c r="I3139">
        <v>1</v>
      </c>
      <c r="J3139" t="s">
        <v>221</v>
      </c>
      <c r="K3139" t="s">
        <v>222</v>
      </c>
      <c r="L3139">
        <v>1</v>
      </c>
      <c r="M3139">
        <v>1</v>
      </c>
      <c r="N3139" t="s">
        <v>4871</v>
      </c>
      <c r="P3139" t="s">
        <v>224</v>
      </c>
      <c r="Q3139" t="s">
        <v>732</v>
      </c>
      <c r="R3139" t="s">
        <v>226</v>
      </c>
      <c r="S3139" t="s">
        <v>227</v>
      </c>
      <c r="T3139">
        <v>0.104</v>
      </c>
      <c r="V3139">
        <v>0.03</v>
      </c>
      <c r="W3139">
        <v>0.03</v>
      </c>
      <c r="X3139" t="s">
        <v>281</v>
      </c>
      <c r="Y3139" t="s">
        <v>243</v>
      </c>
      <c r="Z3139" t="s">
        <v>4062</v>
      </c>
      <c r="AA3139" t="s">
        <v>3947</v>
      </c>
      <c r="AC3139" t="s">
        <v>4064</v>
      </c>
      <c r="AD3139" t="e">
        <f>-Site:(San) Joaquin River</f>
        <v>#NAME?</v>
      </c>
      <c r="AE3139" t="s">
        <v>4066</v>
      </c>
      <c r="AF3139" t="s">
        <v>736</v>
      </c>
      <c r="AG3139" t="s">
        <v>4064</v>
      </c>
      <c r="AH3139" t="s">
        <v>4067</v>
      </c>
      <c r="AJ3139" t="s">
        <v>237</v>
      </c>
      <c r="AK3139">
        <v>38.021000000000001</v>
      </c>
      <c r="AL3139">
        <v>-121.80500030517599</v>
      </c>
      <c r="AM3139" t="s">
        <v>732</v>
      </c>
      <c r="AN3139" t="s">
        <v>239</v>
      </c>
      <c r="AO3139" t="s">
        <v>240</v>
      </c>
      <c r="AP3139" t="s">
        <v>4068</v>
      </c>
      <c r="AQ3139" t="s">
        <v>242</v>
      </c>
      <c r="AR3139" t="s">
        <v>732</v>
      </c>
      <c r="AS3139" t="s">
        <v>239</v>
      </c>
      <c r="AT3139" t="s">
        <v>239</v>
      </c>
      <c r="AU3139">
        <v>1</v>
      </c>
      <c r="AW3139" t="s">
        <v>4069</v>
      </c>
      <c r="AX3139" t="s">
        <v>732</v>
      </c>
      <c r="AY3139" t="s">
        <v>109</v>
      </c>
      <c r="BP3139" t="s">
        <v>4111</v>
      </c>
      <c r="BQ3139">
        <v>13</v>
      </c>
      <c r="BR3139" t="s">
        <v>357</v>
      </c>
      <c r="BS3139">
        <v>5</v>
      </c>
      <c r="BZ3139" t="s">
        <v>607</v>
      </c>
      <c r="CA3139" t="s">
        <v>4931</v>
      </c>
    </row>
    <row r="3140" spans="1:79" hidden="1" x14ac:dyDescent="0.25">
      <c r="A3140" t="s">
        <v>4056</v>
      </c>
      <c r="B3140" t="s">
        <v>4057</v>
      </c>
      <c r="C3140" t="s">
        <v>4932</v>
      </c>
      <c r="D3140" t="s">
        <v>4081</v>
      </c>
      <c r="E3140" t="s">
        <v>4082</v>
      </c>
      <c r="F3140" s="1">
        <v>37838</v>
      </c>
      <c r="G3140" s="4">
        <v>0</v>
      </c>
      <c r="H3140" t="s">
        <v>3944</v>
      </c>
      <c r="I3140">
        <v>1</v>
      </c>
      <c r="J3140" t="s">
        <v>221</v>
      </c>
      <c r="K3140" t="s">
        <v>222</v>
      </c>
      <c r="L3140">
        <v>1</v>
      </c>
      <c r="M3140">
        <v>1</v>
      </c>
      <c r="N3140" t="s">
        <v>4933</v>
      </c>
      <c r="P3140" t="s">
        <v>224</v>
      </c>
      <c r="Q3140" t="s">
        <v>732</v>
      </c>
      <c r="R3140" t="s">
        <v>226</v>
      </c>
      <c r="S3140" t="s">
        <v>227</v>
      </c>
      <c r="T3140">
        <v>0.20599999999999999</v>
      </c>
      <c r="V3140">
        <v>0.03</v>
      </c>
      <c r="W3140">
        <v>0.03</v>
      </c>
      <c r="X3140" t="s">
        <v>281</v>
      </c>
      <c r="Y3140" t="s">
        <v>243</v>
      </c>
      <c r="Z3140" t="s">
        <v>4062</v>
      </c>
      <c r="AA3140" t="s">
        <v>3947</v>
      </c>
      <c r="AC3140" t="s">
        <v>4064</v>
      </c>
      <c r="AD3140" t="e">
        <f>-Site:Dumbarton Bridge</f>
        <v>#NAME?</v>
      </c>
      <c r="AE3140" t="s">
        <v>4066</v>
      </c>
      <c r="AF3140" t="s">
        <v>736</v>
      </c>
      <c r="AG3140" t="s">
        <v>4064</v>
      </c>
      <c r="AH3140" t="s">
        <v>4067</v>
      </c>
      <c r="AJ3140" t="s">
        <v>237</v>
      </c>
      <c r="AK3140">
        <v>37.514000000000003</v>
      </c>
      <c r="AL3140">
        <v>-122.13500213623</v>
      </c>
      <c r="AM3140" t="s">
        <v>732</v>
      </c>
      <c r="AN3140" t="s">
        <v>239</v>
      </c>
      <c r="AO3140" t="s">
        <v>240</v>
      </c>
      <c r="AP3140" t="s">
        <v>4068</v>
      </c>
      <c r="AQ3140" t="s">
        <v>242</v>
      </c>
      <c r="AR3140" t="s">
        <v>732</v>
      </c>
      <c r="AS3140" t="s">
        <v>239</v>
      </c>
      <c r="AT3140" t="s">
        <v>239</v>
      </c>
      <c r="AU3140">
        <v>1</v>
      </c>
      <c r="AW3140" t="s">
        <v>4069</v>
      </c>
      <c r="AX3140" t="s">
        <v>732</v>
      </c>
      <c r="AY3140" t="s">
        <v>109</v>
      </c>
      <c r="BP3140" t="s">
        <v>4084</v>
      </c>
      <c r="BQ3140">
        <v>81</v>
      </c>
      <c r="BR3140" t="s">
        <v>607</v>
      </c>
      <c r="BS3140">
        <v>2</v>
      </c>
      <c r="BZ3140" t="s">
        <v>607</v>
      </c>
      <c r="CA3140" t="s">
        <v>4934</v>
      </c>
    </row>
    <row r="3141" spans="1:79" hidden="1" x14ac:dyDescent="0.25">
      <c r="A3141" t="s">
        <v>4056</v>
      </c>
      <c r="B3141" t="s">
        <v>4057</v>
      </c>
      <c r="C3141" t="s">
        <v>4932</v>
      </c>
      <c r="D3141" t="s">
        <v>4935</v>
      </c>
      <c r="E3141" t="s">
        <v>4936</v>
      </c>
      <c r="F3141" s="1">
        <v>37838</v>
      </c>
      <c r="G3141" s="4">
        <v>0</v>
      </c>
      <c r="H3141" t="s">
        <v>3944</v>
      </c>
      <c r="I3141">
        <v>1</v>
      </c>
      <c r="J3141" t="s">
        <v>221</v>
      </c>
      <c r="K3141" t="s">
        <v>222</v>
      </c>
      <c r="L3141">
        <v>1</v>
      </c>
      <c r="M3141">
        <v>1</v>
      </c>
      <c r="N3141" t="s">
        <v>4937</v>
      </c>
      <c r="P3141" t="s">
        <v>224</v>
      </c>
      <c r="Q3141" t="s">
        <v>732</v>
      </c>
      <c r="R3141" t="s">
        <v>226</v>
      </c>
      <c r="S3141" t="s">
        <v>227</v>
      </c>
      <c r="T3141">
        <v>0.28499999999999998</v>
      </c>
      <c r="V3141">
        <v>0.03</v>
      </c>
      <c r="W3141">
        <v>0.03</v>
      </c>
      <c r="X3141" t="s">
        <v>281</v>
      </c>
      <c r="Y3141" t="s">
        <v>243</v>
      </c>
      <c r="Z3141" t="s">
        <v>4062</v>
      </c>
      <c r="AA3141" t="s">
        <v>3947</v>
      </c>
      <c r="AC3141" t="s">
        <v>4064</v>
      </c>
      <c r="AD3141" t="e">
        <f>-Site:Lower South Bay</f>
        <v>#NAME?</v>
      </c>
      <c r="AE3141" t="s">
        <v>4066</v>
      </c>
      <c r="AF3141" t="s">
        <v>736</v>
      </c>
      <c r="AG3141" t="s">
        <v>4064</v>
      </c>
      <c r="AH3141" t="s">
        <v>4067</v>
      </c>
      <c r="AJ3141" t="s">
        <v>237</v>
      </c>
      <c r="AK3141">
        <v>37.490001999999997</v>
      </c>
      <c r="AL3141">
        <v>-122.080001831055</v>
      </c>
      <c r="AM3141" t="s">
        <v>732</v>
      </c>
      <c r="AN3141" t="s">
        <v>239</v>
      </c>
      <c r="AO3141" t="s">
        <v>240</v>
      </c>
      <c r="AP3141" t="s">
        <v>4068</v>
      </c>
      <c r="AQ3141" t="s">
        <v>242</v>
      </c>
      <c r="AR3141" t="s">
        <v>732</v>
      </c>
      <c r="AS3141" t="s">
        <v>239</v>
      </c>
      <c r="AT3141" t="s">
        <v>239</v>
      </c>
      <c r="AU3141">
        <v>1</v>
      </c>
      <c r="AW3141" t="s">
        <v>4069</v>
      </c>
      <c r="AX3141" t="s">
        <v>732</v>
      </c>
      <c r="AY3141" t="s">
        <v>109</v>
      </c>
      <c r="BP3141" t="s">
        <v>4088</v>
      </c>
      <c r="BQ3141">
        <v>1</v>
      </c>
      <c r="BR3141" t="s">
        <v>607</v>
      </c>
      <c r="BS3141">
        <v>2</v>
      </c>
      <c r="BZ3141" t="s">
        <v>607</v>
      </c>
      <c r="CA3141" t="s">
        <v>4938</v>
      </c>
    </row>
    <row r="3142" spans="1:79" hidden="1" x14ac:dyDescent="0.25">
      <c r="A3142" t="s">
        <v>4056</v>
      </c>
      <c r="B3142" t="s">
        <v>4057</v>
      </c>
      <c r="C3142" t="s">
        <v>4932</v>
      </c>
      <c r="D3142" t="s">
        <v>4939</v>
      </c>
      <c r="E3142" t="s">
        <v>4940</v>
      </c>
      <c r="F3142" s="1">
        <v>37838</v>
      </c>
      <c r="G3142" s="4">
        <v>0</v>
      </c>
      <c r="H3142" t="s">
        <v>3944</v>
      </c>
      <c r="I3142">
        <v>1</v>
      </c>
      <c r="J3142" t="s">
        <v>221</v>
      </c>
      <c r="K3142" t="s">
        <v>222</v>
      </c>
      <c r="L3142">
        <v>1</v>
      </c>
      <c r="M3142">
        <v>1</v>
      </c>
      <c r="N3142" t="s">
        <v>4937</v>
      </c>
      <c r="P3142" t="s">
        <v>224</v>
      </c>
      <c r="Q3142" t="s">
        <v>732</v>
      </c>
      <c r="R3142" t="s">
        <v>226</v>
      </c>
      <c r="S3142" t="s">
        <v>227</v>
      </c>
      <c r="T3142">
        <v>0.16600000000000001</v>
      </c>
      <c r="V3142">
        <v>0.03</v>
      </c>
      <c r="W3142">
        <v>0.03</v>
      </c>
      <c r="X3142" t="s">
        <v>281</v>
      </c>
      <c r="Y3142" t="s">
        <v>243</v>
      </c>
      <c r="Z3142" t="s">
        <v>4062</v>
      </c>
      <c r="AA3142" t="s">
        <v>3947</v>
      </c>
      <c r="AC3142" t="s">
        <v>4064</v>
      </c>
      <c r="AD3142" t="e">
        <f>-Site:Lower South Bay</f>
        <v>#NAME?</v>
      </c>
      <c r="AE3142" t="s">
        <v>4066</v>
      </c>
      <c r="AF3142" t="s">
        <v>736</v>
      </c>
      <c r="AG3142" t="s">
        <v>4064</v>
      </c>
      <c r="AH3142" t="s">
        <v>4067</v>
      </c>
      <c r="AJ3142" t="s">
        <v>237</v>
      </c>
      <c r="AK3142">
        <v>37.5</v>
      </c>
      <c r="AL3142">
        <v>-122.110000610352</v>
      </c>
      <c r="AM3142" t="s">
        <v>732</v>
      </c>
      <c r="AN3142" t="s">
        <v>239</v>
      </c>
      <c r="AO3142" t="s">
        <v>240</v>
      </c>
      <c r="AP3142" t="s">
        <v>4068</v>
      </c>
      <c r="AQ3142" t="s">
        <v>242</v>
      </c>
      <c r="AR3142" t="s">
        <v>732</v>
      </c>
      <c r="AS3142" t="s">
        <v>239</v>
      </c>
      <c r="AT3142" t="s">
        <v>239</v>
      </c>
      <c r="AU3142">
        <v>1</v>
      </c>
      <c r="AW3142" t="s">
        <v>4069</v>
      </c>
      <c r="AX3142" t="s">
        <v>732</v>
      </c>
      <c r="AY3142" t="s">
        <v>109</v>
      </c>
      <c r="BP3142" t="s">
        <v>4088</v>
      </c>
      <c r="BQ3142">
        <v>1</v>
      </c>
      <c r="BR3142" t="s">
        <v>607</v>
      </c>
      <c r="BS3142">
        <v>2</v>
      </c>
      <c r="BZ3142" t="s">
        <v>607</v>
      </c>
      <c r="CA3142" t="s">
        <v>4941</v>
      </c>
    </row>
    <row r="3143" spans="1:79" hidden="1" x14ac:dyDescent="0.25">
      <c r="A3143" t="s">
        <v>4056</v>
      </c>
      <c r="B3143" t="s">
        <v>4057</v>
      </c>
      <c r="C3143" t="s">
        <v>4932</v>
      </c>
      <c r="D3143" t="s">
        <v>4942</v>
      </c>
      <c r="E3143" t="s">
        <v>4943</v>
      </c>
      <c r="F3143" s="1">
        <v>37839</v>
      </c>
      <c r="G3143" s="4">
        <v>0</v>
      </c>
      <c r="H3143" t="s">
        <v>3944</v>
      </c>
      <c r="I3143">
        <v>1</v>
      </c>
      <c r="J3143" t="s">
        <v>221</v>
      </c>
      <c r="K3143" t="s">
        <v>222</v>
      </c>
      <c r="L3143">
        <v>1</v>
      </c>
      <c r="M3143">
        <v>1</v>
      </c>
      <c r="N3143" t="s">
        <v>4944</v>
      </c>
      <c r="P3143" t="s">
        <v>224</v>
      </c>
      <c r="Q3143" t="s">
        <v>732</v>
      </c>
      <c r="R3143" t="s">
        <v>226</v>
      </c>
      <c r="S3143" t="s">
        <v>227</v>
      </c>
      <c r="T3143">
        <v>0.29899999999999999</v>
      </c>
      <c r="V3143">
        <v>0.03</v>
      </c>
      <c r="W3143">
        <v>0.03</v>
      </c>
      <c r="X3143" t="s">
        <v>281</v>
      </c>
      <c r="Y3143" t="s">
        <v>243</v>
      </c>
      <c r="Z3143" t="s">
        <v>4062</v>
      </c>
      <c r="AA3143" t="s">
        <v>3947</v>
      </c>
      <c r="AC3143" t="s">
        <v>4064</v>
      </c>
      <c r="AD3143" t="e">
        <f>-Site:Lower South Bay</f>
        <v>#NAME?</v>
      </c>
      <c r="AE3143" t="s">
        <v>4066</v>
      </c>
      <c r="AF3143" t="s">
        <v>736</v>
      </c>
      <c r="AG3143" t="s">
        <v>4064</v>
      </c>
      <c r="AH3143" t="s">
        <v>4067</v>
      </c>
      <c r="AJ3143" t="s">
        <v>237</v>
      </c>
      <c r="AK3143">
        <v>37.5</v>
      </c>
      <c r="AL3143">
        <v>-122.120002746582</v>
      </c>
      <c r="AM3143" t="s">
        <v>732</v>
      </c>
      <c r="AN3143" t="s">
        <v>239</v>
      </c>
      <c r="AO3143" t="s">
        <v>240</v>
      </c>
      <c r="AP3143" t="s">
        <v>4068</v>
      </c>
      <c r="AQ3143" t="s">
        <v>242</v>
      </c>
      <c r="AR3143" t="s">
        <v>732</v>
      </c>
      <c r="AS3143" t="s">
        <v>239</v>
      </c>
      <c r="AT3143" t="s">
        <v>239</v>
      </c>
      <c r="AU3143">
        <v>1</v>
      </c>
      <c r="AW3143" t="s">
        <v>4069</v>
      </c>
      <c r="AX3143" t="s">
        <v>732</v>
      </c>
      <c r="AY3143" t="s">
        <v>109</v>
      </c>
      <c r="BP3143" t="s">
        <v>4084</v>
      </c>
      <c r="BQ3143">
        <v>81</v>
      </c>
      <c r="BR3143" t="s">
        <v>607</v>
      </c>
      <c r="BS3143">
        <v>2</v>
      </c>
      <c r="BZ3143" t="s">
        <v>607</v>
      </c>
      <c r="CA3143" t="s">
        <v>4945</v>
      </c>
    </row>
    <row r="3144" spans="1:79" hidden="1" x14ac:dyDescent="0.25">
      <c r="A3144" t="s">
        <v>4056</v>
      </c>
      <c r="B3144" t="s">
        <v>4057</v>
      </c>
      <c r="C3144" t="s">
        <v>4932</v>
      </c>
      <c r="D3144" t="s">
        <v>4946</v>
      </c>
      <c r="E3144" t="s">
        <v>4947</v>
      </c>
      <c r="F3144" s="1">
        <v>37839</v>
      </c>
      <c r="G3144" s="4">
        <v>0</v>
      </c>
      <c r="H3144" t="s">
        <v>3944</v>
      </c>
      <c r="I3144">
        <v>1</v>
      </c>
      <c r="J3144" t="s">
        <v>221</v>
      </c>
      <c r="K3144" t="s">
        <v>222</v>
      </c>
      <c r="L3144">
        <v>1</v>
      </c>
      <c r="M3144">
        <v>1</v>
      </c>
      <c r="N3144" t="s">
        <v>4933</v>
      </c>
      <c r="P3144" t="s">
        <v>224</v>
      </c>
      <c r="Q3144" t="s">
        <v>732</v>
      </c>
      <c r="R3144" t="s">
        <v>226</v>
      </c>
      <c r="S3144" t="s">
        <v>227</v>
      </c>
      <c r="T3144">
        <v>0.19900000000000001</v>
      </c>
      <c r="V3144">
        <v>0.03</v>
      </c>
      <c r="W3144">
        <v>0.03</v>
      </c>
      <c r="X3144" t="s">
        <v>281</v>
      </c>
      <c r="Y3144" t="s">
        <v>243</v>
      </c>
      <c r="Z3144" t="s">
        <v>4062</v>
      </c>
      <c r="AA3144" t="s">
        <v>3947</v>
      </c>
      <c r="AC3144" t="s">
        <v>4064</v>
      </c>
      <c r="AD3144" t="e">
        <f>-Site:Lower South Bay</f>
        <v>#NAME?</v>
      </c>
      <c r="AE3144" t="s">
        <v>4066</v>
      </c>
      <c r="AF3144" t="s">
        <v>736</v>
      </c>
      <c r="AG3144" t="s">
        <v>4064</v>
      </c>
      <c r="AH3144" t="s">
        <v>4067</v>
      </c>
      <c r="AJ3144" t="s">
        <v>237</v>
      </c>
      <c r="AK3144">
        <v>37.5</v>
      </c>
      <c r="AL3144">
        <v>-122.110000610352</v>
      </c>
      <c r="AM3144" t="s">
        <v>732</v>
      </c>
      <c r="AN3144" t="s">
        <v>239</v>
      </c>
      <c r="AO3144" t="s">
        <v>240</v>
      </c>
      <c r="AP3144" t="s">
        <v>4068</v>
      </c>
      <c r="AQ3144" t="s">
        <v>242</v>
      </c>
      <c r="AR3144" t="s">
        <v>732</v>
      </c>
      <c r="AS3144" t="s">
        <v>239</v>
      </c>
      <c r="AT3144" t="s">
        <v>239</v>
      </c>
      <c r="AU3144">
        <v>1</v>
      </c>
      <c r="AW3144" t="s">
        <v>4069</v>
      </c>
      <c r="AX3144" t="s">
        <v>732</v>
      </c>
      <c r="AY3144" t="s">
        <v>109</v>
      </c>
      <c r="BP3144" t="s">
        <v>4088</v>
      </c>
      <c r="BQ3144">
        <v>1</v>
      </c>
      <c r="BR3144" t="s">
        <v>607</v>
      </c>
      <c r="BS3144">
        <v>2</v>
      </c>
      <c r="BZ3144" t="s">
        <v>607</v>
      </c>
      <c r="CA3144" t="s">
        <v>4948</v>
      </c>
    </row>
    <row r="3145" spans="1:79" hidden="1" x14ac:dyDescent="0.25">
      <c r="A3145" t="s">
        <v>4056</v>
      </c>
      <c r="B3145" t="s">
        <v>4057</v>
      </c>
      <c r="C3145" t="s">
        <v>4932</v>
      </c>
      <c r="D3145" t="s">
        <v>4949</v>
      </c>
      <c r="E3145" t="s">
        <v>4950</v>
      </c>
      <c r="F3145" s="1">
        <v>37839</v>
      </c>
      <c r="G3145" s="4">
        <v>0</v>
      </c>
      <c r="H3145" t="s">
        <v>3944</v>
      </c>
      <c r="I3145">
        <v>1</v>
      </c>
      <c r="J3145" t="s">
        <v>221</v>
      </c>
      <c r="K3145" t="s">
        <v>222</v>
      </c>
      <c r="L3145">
        <v>1</v>
      </c>
      <c r="M3145">
        <v>1</v>
      </c>
      <c r="N3145" t="s">
        <v>4944</v>
      </c>
      <c r="P3145" t="s">
        <v>224</v>
      </c>
      <c r="Q3145" t="s">
        <v>732</v>
      </c>
      <c r="R3145" t="s">
        <v>226</v>
      </c>
      <c r="S3145" t="s">
        <v>227</v>
      </c>
      <c r="T3145">
        <v>0.32300000000000001</v>
      </c>
      <c r="V3145">
        <v>0.03</v>
      </c>
      <c r="W3145">
        <v>0.03</v>
      </c>
      <c r="X3145" t="s">
        <v>281</v>
      </c>
      <c r="Y3145" t="s">
        <v>243</v>
      </c>
      <c r="Z3145" t="s">
        <v>4062</v>
      </c>
      <c r="AA3145" t="s">
        <v>3947</v>
      </c>
      <c r="AC3145" t="s">
        <v>4064</v>
      </c>
      <c r="AD3145" t="e">
        <f>-Site:Lower South Bay</f>
        <v>#NAME?</v>
      </c>
      <c r="AE3145" t="s">
        <v>4066</v>
      </c>
      <c r="AF3145" t="s">
        <v>736</v>
      </c>
      <c r="AG3145" t="s">
        <v>4064</v>
      </c>
      <c r="AH3145" t="s">
        <v>4067</v>
      </c>
      <c r="AJ3145" t="s">
        <v>237</v>
      </c>
      <c r="AK3145">
        <v>37.490001999999997</v>
      </c>
      <c r="AL3145">
        <v>-122.080001831055</v>
      </c>
      <c r="AM3145" t="s">
        <v>732</v>
      </c>
      <c r="AN3145" t="s">
        <v>239</v>
      </c>
      <c r="AO3145" t="s">
        <v>240</v>
      </c>
      <c r="AP3145" t="s">
        <v>4068</v>
      </c>
      <c r="AQ3145" t="s">
        <v>242</v>
      </c>
      <c r="AR3145" t="s">
        <v>732</v>
      </c>
      <c r="AS3145" t="s">
        <v>239</v>
      </c>
      <c r="AT3145" t="s">
        <v>239</v>
      </c>
      <c r="AU3145">
        <v>1</v>
      </c>
      <c r="AW3145" t="s">
        <v>4069</v>
      </c>
      <c r="AX3145" t="s">
        <v>732</v>
      </c>
      <c r="AY3145" t="s">
        <v>109</v>
      </c>
      <c r="BP3145" t="s">
        <v>4088</v>
      </c>
      <c r="BQ3145">
        <v>1</v>
      </c>
      <c r="BR3145" t="s">
        <v>607</v>
      </c>
      <c r="BS3145">
        <v>2</v>
      </c>
      <c r="BZ3145" t="s">
        <v>607</v>
      </c>
      <c r="CA3145" t="s">
        <v>4951</v>
      </c>
    </row>
    <row r="3146" spans="1:79" hidden="1" x14ac:dyDescent="0.25">
      <c r="A3146" t="s">
        <v>4056</v>
      </c>
      <c r="B3146" t="s">
        <v>4057</v>
      </c>
      <c r="C3146" t="s">
        <v>4932</v>
      </c>
      <c r="D3146" t="s">
        <v>4952</v>
      </c>
      <c r="E3146" t="s">
        <v>4953</v>
      </c>
      <c r="F3146" s="1">
        <v>37840</v>
      </c>
      <c r="G3146" s="4">
        <v>0</v>
      </c>
      <c r="H3146" t="s">
        <v>3944</v>
      </c>
      <c r="I3146">
        <v>1</v>
      </c>
      <c r="J3146" t="s">
        <v>221</v>
      </c>
      <c r="K3146" t="s">
        <v>222</v>
      </c>
      <c r="L3146">
        <v>1</v>
      </c>
      <c r="M3146">
        <v>1</v>
      </c>
      <c r="N3146" t="s">
        <v>4933</v>
      </c>
      <c r="P3146" t="s">
        <v>224</v>
      </c>
      <c r="Q3146" t="s">
        <v>732</v>
      </c>
      <c r="R3146" t="s">
        <v>226</v>
      </c>
      <c r="S3146" t="s">
        <v>227</v>
      </c>
      <c r="T3146">
        <v>6.7699999999999996E-2</v>
      </c>
      <c r="V3146">
        <v>0.03</v>
      </c>
      <c r="W3146">
        <v>0.03</v>
      </c>
      <c r="X3146" t="s">
        <v>905</v>
      </c>
      <c r="Y3146" t="s">
        <v>1226</v>
      </c>
      <c r="Z3146" t="s">
        <v>4062</v>
      </c>
      <c r="AA3146" t="s">
        <v>3947</v>
      </c>
      <c r="AC3146" t="s">
        <v>4064</v>
      </c>
      <c r="AD3146" t="s">
        <v>4954</v>
      </c>
      <c r="AE3146" t="s">
        <v>4066</v>
      </c>
      <c r="AF3146" t="s">
        <v>736</v>
      </c>
      <c r="AG3146" t="s">
        <v>4064</v>
      </c>
      <c r="AH3146" t="s">
        <v>4067</v>
      </c>
      <c r="AJ3146" t="s">
        <v>237</v>
      </c>
      <c r="AK3146">
        <v>37.590000000000003</v>
      </c>
      <c r="AL3146">
        <v>-122.279998779297</v>
      </c>
      <c r="AM3146" t="s">
        <v>732</v>
      </c>
      <c r="AN3146" t="s">
        <v>239</v>
      </c>
      <c r="AO3146" t="s">
        <v>240</v>
      </c>
      <c r="AP3146" t="s">
        <v>4068</v>
      </c>
      <c r="AQ3146" t="s">
        <v>242</v>
      </c>
      <c r="AR3146" t="s">
        <v>732</v>
      </c>
      <c r="AS3146" t="s">
        <v>239</v>
      </c>
      <c r="AT3146" t="s">
        <v>239</v>
      </c>
      <c r="AU3146">
        <v>1</v>
      </c>
      <c r="AW3146" t="s">
        <v>4069</v>
      </c>
      <c r="AX3146" t="s">
        <v>732</v>
      </c>
      <c r="AY3146" t="s">
        <v>109</v>
      </c>
      <c r="BP3146" t="s">
        <v>4084</v>
      </c>
      <c r="BQ3146">
        <v>81</v>
      </c>
      <c r="BR3146" t="s">
        <v>607</v>
      </c>
      <c r="BS3146">
        <v>2</v>
      </c>
      <c r="BZ3146" t="s">
        <v>607</v>
      </c>
      <c r="CA3146" t="s">
        <v>4955</v>
      </c>
    </row>
    <row r="3147" spans="1:79" hidden="1" x14ac:dyDescent="0.25">
      <c r="A3147" t="s">
        <v>4056</v>
      </c>
      <c r="B3147" t="s">
        <v>4057</v>
      </c>
      <c r="C3147" t="s">
        <v>4932</v>
      </c>
      <c r="D3147" t="s">
        <v>4956</v>
      </c>
      <c r="E3147" t="s">
        <v>4957</v>
      </c>
      <c r="F3147" s="1">
        <v>37840</v>
      </c>
      <c r="G3147" s="4">
        <v>0</v>
      </c>
      <c r="H3147" t="s">
        <v>3944</v>
      </c>
      <c r="I3147">
        <v>1</v>
      </c>
      <c r="J3147" t="s">
        <v>221</v>
      </c>
      <c r="K3147" t="s">
        <v>222</v>
      </c>
      <c r="L3147">
        <v>1</v>
      </c>
      <c r="M3147">
        <v>1</v>
      </c>
      <c r="N3147" t="s">
        <v>4944</v>
      </c>
      <c r="P3147" t="s">
        <v>224</v>
      </c>
      <c r="Q3147" t="s">
        <v>732</v>
      </c>
      <c r="R3147" t="s">
        <v>226</v>
      </c>
      <c r="S3147" t="s">
        <v>227</v>
      </c>
      <c r="T3147">
        <v>0.14499999999999999</v>
      </c>
      <c r="V3147">
        <v>0.03</v>
      </c>
      <c r="W3147">
        <v>0.03</v>
      </c>
      <c r="X3147" t="s">
        <v>281</v>
      </c>
      <c r="Y3147" t="s">
        <v>243</v>
      </c>
      <c r="Z3147" t="s">
        <v>4062</v>
      </c>
      <c r="AA3147" t="s">
        <v>3947</v>
      </c>
      <c r="AC3147" t="s">
        <v>4064</v>
      </c>
      <c r="AD3147" t="e">
        <f>-Site:South Bay</f>
        <v>#NAME?</v>
      </c>
      <c r="AE3147" t="s">
        <v>4066</v>
      </c>
      <c r="AF3147" t="s">
        <v>736</v>
      </c>
      <c r="AG3147" t="s">
        <v>4064</v>
      </c>
      <c r="AH3147" t="s">
        <v>4067</v>
      </c>
      <c r="AJ3147" t="s">
        <v>237</v>
      </c>
      <c r="AK3147">
        <v>37.630001</v>
      </c>
      <c r="AL3147">
        <v>-122.279998779297</v>
      </c>
      <c r="AM3147" t="s">
        <v>732</v>
      </c>
      <c r="AN3147" t="s">
        <v>239</v>
      </c>
      <c r="AO3147" t="s">
        <v>240</v>
      </c>
      <c r="AP3147" t="s">
        <v>4068</v>
      </c>
      <c r="AQ3147" t="s">
        <v>242</v>
      </c>
      <c r="AR3147" t="s">
        <v>732</v>
      </c>
      <c r="AS3147" t="s">
        <v>239</v>
      </c>
      <c r="AT3147" t="s">
        <v>239</v>
      </c>
      <c r="AU3147">
        <v>1</v>
      </c>
      <c r="AW3147" t="s">
        <v>4069</v>
      </c>
      <c r="AX3147" t="s">
        <v>732</v>
      </c>
      <c r="AY3147" t="s">
        <v>109</v>
      </c>
      <c r="BP3147" t="s">
        <v>4084</v>
      </c>
      <c r="BQ3147">
        <v>81</v>
      </c>
      <c r="BR3147" t="s">
        <v>607</v>
      </c>
      <c r="BS3147">
        <v>2</v>
      </c>
      <c r="BZ3147" t="s">
        <v>607</v>
      </c>
      <c r="CA3147" t="s">
        <v>4958</v>
      </c>
    </row>
    <row r="3148" spans="1:79" hidden="1" x14ac:dyDescent="0.25">
      <c r="A3148" t="s">
        <v>4056</v>
      </c>
      <c r="B3148" t="s">
        <v>4057</v>
      </c>
      <c r="C3148" t="s">
        <v>4932</v>
      </c>
      <c r="D3148" t="s">
        <v>4959</v>
      </c>
      <c r="E3148" t="s">
        <v>4960</v>
      </c>
      <c r="F3148" s="1">
        <v>37840</v>
      </c>
      <c r="G3148" s="4">
        <v>0</v>
      </c>
      <c r="H3148" t="s">
        <v>3944</v>
      </c>
      <c r="I3148">
        <v>1</v>
      </c>
      <c r="J3148" t="s">
        <v>221</v>
      </c>
      <c r="K3148" t="s">
        <v>222</v>
      </c>
      <c r="L3148">
        <v>1</v>
      </c>
      <c r="M3148">
        <v>1</v>
      </c>
      <c r="N3148" t="s">
        <v>4933</v>
      </c>
      <c r="P3148" t="s">
        <v>224</v>
      </c>
      <c r="Q3148" t="s">
        <v>732</v>
      </c>
      <c r="R3148" t="s">
        <v>226</v>
      </c>
      <c r="S3148" t="s">
        <v>227</v>
      </c>
      <c r="T3148">
        <v>5.45E-2</v>
      </c>
      <c r="V3148">
        <v>0.03</v>
      </c>
      <c r="W3148">
        <v>0.03</v>
      </c>
      <c r="X3148" t="s">
        <v>905</v>
      </c>
      <c r="Y3148" t="s">
        <v>1226</v>
      </c>
      <c r="Z3148" t="s">
        <v>4062</v>
      </c>
      <c r="AA3148" t="s">
        <v>3947</v>
      </c>
      <c r="AC3148" t="s">
        <v>4064</v>
      </c>
      <c r="AD3148" t="s">
        <v>4954</v>
      </c>
      <c r="AE3148" t="s">
        <v>4066</v>
      </c>
      <c r="AF3148" t="s">
        <v>736</v>
      </c>
      <c r="AG3148" t="s">
        <v>4064</v>
      </c>
      <c r="AH3148" t="s">
        <v>4067</v>
      </c>
      <c r="AJ3148" t="s">
        <v>237</v>
      </c>
      <c r="AK3148">
        <v>37.610000999999997</v>
      </c>
      <c r="AL3148">
        <v>-122.209999084473</v>
      </c>
      <c r="AM3148" t="s">
        <v>732</v>
      </c>
      <c r="AN3148" t="s">
        <v>239</v>
      </c>
      <c r="AO3148" t="s">
        <v>240</v>
      </c>
      <c r="AP3148" t="s">
        <v>4068</v>
      </c>
      <c r="AQ3148" t="s">
        <v>242</v>
      </c>
      <c r="AR3148" t="s">
        <v>732</v>
      </c>
      <c r="AS3148" t="s">
        <v>239</v>
      </c>
      <c r="AT3148" t="s">
        <v>239</v>
      </c>
      <c r="AU3148">
        <v>1</v>
      </c>
      <c r="AW3148" t="s">
        <v>4069</v>
      </c>
      <c r="AX3148" t="s">
        <v>732</v>
      </c>
      <c r="AY3148" t="s">
        <v>109</v>
      </c>
      <c r="BP3148" t="s">
        <v>4084</v>
      </c>
      <c r="BQ3148">
        <v>81</v>
      </c>
      <c r="BR3148" t="s">
        <v>607</v>
      </c>
      <c r="BS3148">
        <v>2</v>
      </c>
      <c r="BZ3148" t="s">
        <v>607</v>
      </c>
      <c r="CA3148" t="s">
        <v>4961</v>
      </c>
    </row>
    <row r="3149" spans="1:79" hidden="1" x14ac:dyDescent="0.25">
      <c r="A3149" t="s">
        <v>4056</v>
      </c>
      <c r="B3149" t="s">
        <v>4057</v>
      </c>
      <c r="C3149" t="s">
        <v>4932</v>
      </c>
      <c r="D3149" t="s">
        <v>4962</v>
      </c>
      <c r="E3149" t="s">
        <v>4963</v>
      </c>
      <c r="F3149" s="1">
        <v>37840</v>
      </c>
      <c r="G3149" s="4">
        <v>0</v>
      </c>
      <c r="H3149" t="s">
        <v>3944</v>
      </c>
      <c r="I3149">
        <v>1</v>
      </c>
      <c r="J3149" t="s">
        <v>221</v>
      </c>
      <c r="K3149" t="s">
        <v>222</v>
      </c>
      <c r="L3149">
        <v>1</v>
      </c>
      <c r="M3149">
        <v>1</v>
      </c>
      <c r="N3149" t="s">
        <v>4933</v>
      </c>
      <c r="P3149" t="s">
        <v>224</v>
      </c>
      <c r="Q3149" t="s">
        <v>732</v>
      </c>
      <c r="R3149" t="s">
        <v>226</v>
      </c>
      <c r="S3149" t="s">
        <v>227</v>
      </c>
      <c r="T3149">
        <v>0.10299999999999999</v>
      </c>
      <c r="V3149">
        <v>0.03</v>
      </c>
      <c r="W3149">
        <v>0.03</v>
      </c>
      <c r="X3149" t="s">
        <v>281</v>
      </c>
      <c r="Y3149" t="s">
        <v>243</v>
      </c>
      <c r="Z3149" t="s">
        <v>4062</v>
      </c>
      <c r="AA3149" t="s">
        <v>3947</v>
      </c>
      <c r="AC3149" t="s">
        <v>4064</v>
      </c>
      <c r="AD3149" t="e">
        <f>-Site:South Bay</f>
        <v>#NAME?</v>
      </c>
      <c r="AE3149" t="s">
        <v>4066</v>
      </c>
      <c r="AF3149" t="s">
        <v>736</v>
      </c>
      <c r="AG3149" t="s">
        <v>4064</v>
      </c>
      <c r="AH3149" t="s">
        <v>4067</v>
      </c>
      <c r="AJ3149" t="s">
        <v>237</v>
      </c>
      <c r="AK3149">
        <v>37.599997999999999</v>
      </c>
      <c r="AL3149">
        <v>-122.18000030517599</v>
      </c>
      <c r="AM3149" t="s">
        <v>732</v>
      </c>
      <c r="AN3149" t="s">
        <v>239</v>
      </c>
      <c r="AO3149" t="s">
        <v>240</v>
      </c>
      <c r="AP3149" t="s">
        <v>4068</v>
      </c>
      <c r="AQ3149" t="s">
        <v>242</v>
      </c>
      <c r="AR3149" t="s">
        <v>732</v>
      </c>
      <c r="AS3149" t="s">
        <v>239</v>
      </c>
      <c r="AT3149" t="s">
        <v>239</v>
      </c>
      <c r="AU3149">
        <v>1</v>
      </c>
      <c r="AW3149" t="s">
        <v>4069</v>
      </c>
      <c r="AX3149" t="s">
        <v>732</v>
      </c>
      <c r="AY3149" t="s">
        <v>109</v>
      </c>
      <c r="BP3149" t="s">
        <v>4088</v>
      </c>
      <c r="BQ3149">
        <v>1</v>
      </c>
      <c r="BR3149" t="s">
        <v>607</v>
      </c>
      <c r="BS3149">
        <v>2</v>
      </c>
      <c r="BZ3149" t="s">
        <v>607</v>
      </c>
      <c r="CA3149" t="s">
        <v>4964</v>
      </c>
    </row>
    <row r="3150" spans="1:79" hidden="1" x14ac:dyDescent="0.25">
      <c r="A3150" t="s">
        <v>4056</v>
      </c>
      <c r="B3150" t="s">
        <v>4057</v>
      </c>
      <c r="C3150" t="s">
        <v>4932</v>
      </c>
      <c r="D3150" t="s">
        <v>4965</v>
      </c>
      <c r="E3150" t="s">
        <v>4966</v>
      </c>
      <c r="F3150" s="1">
        <v>37841</v>
      </c>
      <c r="G3150" s="4">
        <v>0</v>
      </c>
      <c r="H3150" t="s">
        <v>3944</v>
      </c>
      <c r="I3150">
        <v>1</v>
      </c>
      <c r="J3150" t="s">
        <v>221</v>
      </c>
      <c r="K3150" t="s">
        <v>222</v>
      </c>
      <c r="L3150">
        <v>1</v>
      </c>
      <c r="M3150">
        <v>1</v>
      </c>
      <c r="N3150" t="s">
        <v>4944</v>
      </c>
      <c r="P3150" t="s">
        <v>224</v>
      </c>
      <c r="Q3150" t="s">
        <v>732</v>
      </c>
      <c r="R3150" t="s">
        <v>226</v>
      </c>
      <c r="S3150" t="s">
        <v>227</v>
      </c>
      <c r="T3150">
        <v>0.112</v>
      </c>
      <c r="V3150">
        <v>0.03</v>
      </c>
      <c r="W3150">
        <v>0.03</v>
      </c>
      <c r="X3150" t="s">
        <v>281</v>
      </c>
      <c r="Y3150" t="s">
        <v>243</v>
      </c>
      <c r="Z3150" t="s">
        <v>4062</v>
      </c>
      <c r="AA3150" t="s">
        <v>3947</v>
      </c>
      <c r="AC3150" t="s">
        <v>4064</v>
      </c>
      <c r="AD3150" t="e">
        <f>-Site:South Bay</f>
        <v>#NAME?</v>
      </c>
      <c r="AE3150" t="s">
        <v>4066</v>
      </c>
      <c r="AF3150" t="s">
        <v>736</v>
      </c>
      <c r="AG3150" t="s">
        <v>4064</v>
      </c>
      <c r="AH3150" t="s">
        <v>4067</v>
      </c>
      <c r="AJ3150" t="s">
        <v>237</v>
      </c>
      <c r="AK3150">
        <v>37.619999</v>
      </c>
      <c r="AL3150">
        <v>-122.26999664306599</v>
      </c>
      <c r="AM3150" t="s">
        <v>732</v>
      </c>
      <c r="AN3150" t="s">
        <v>239</v>
      </c>
      <c r="AO3150" t="s">
        <v>240</v>
      </c>
      <c r="AP3150" t="s">
        <v>4068</v>
      </c>
      <c r="AQ3150" t="s">
        <v>242</v>
      </c>
      <c r="AR3150" t="s">
        <v>732</v>
      </c>
      <c r="AS3150" t="s">
        <v>239</v>
      </c>
      <c r="AT3150" t="s">
        <v>239</v>
      </c>
      <c r="AU3150">
        <v>1</v>
      </c>
      <c r="AW3150" t="s">
        <v>4069</v>
      </c>
      <c r="AX3150" t="s">
        <v>732</v>
      </c>
      <c r="AY3150" t="s">
        <v>109</v>
      </c>
      <c r="BP3150" t="s">
        <v>4084</v>
      </c>
      <c r="BQ3150">
        <v>81</v>
      </c>
      <c r="BR3150" t="s">
        <v>607</v>
      </c>
      <c r="BS3150">
        <v>2</v>
      </c>
      <c r="BZ3150" t="s">
        <v>607</v>
      </c>
      <c r="CA3150" t="s">
        <v>4967</v>
      </c>
    </row>
    <row r="3151" spans="1:79" hidden="1" x14ac:dyDescent="0.25">
      <c r="A3151" t="s">
        <v>4056</v>
      </c>
      <c r="B3151" t="s">
        <v>4057</v>
      </c>
      <c r="C3151" t="s">
        <v>4932</v>
      </c>
      <c r="D3151" t="s">
        <v>4968</v>
      </c>
      <c r="E3151" t="s">
        <v>4969</v>
      </c>
      <c r="F3151" s="1">
        <v>37841</v>
      </c>
      <c r="G3151" s="4">
        <v>0</v>
      </c>
      <c r="H3151" t="s">
        <v>3944</v>
      </c>
      <c r="I3151">
        <v>1</v>
      </c>
      <c r="J3151" t="s">
        <v>221</v>
      </c>
      <c r="K3151" t="s">
        <v>222</v>
      </c>
      <c r="L3151">
        <v>1</v>
      </c>
      <c r="M3151">
        <v>1</v>
      </c>
      <c r="N3151" t="s">
        <v>4937</v>
      </c>
      <c r="P3151" t="s">
        <v>224</v>
      </c>
      <c r="Q3151" t="s">
        <v>732</v>
      </c>
      <c r="R3151" t="s">
        <v>226</v>
      </c>
      <c r="S3151" t="s">
        <v>227</v>
      </c>
      <c r="T3151">
        <v>0.185</v>
      </c>
      <c r="V3151">
        <v>0.03</v>
      </c>
      <c r="W3151">
        <v>0.03</v>
      </c>
      <c r="X3151" t="s">
        <v>281</v>
      </c>
      <c r="Y3151" t="s">
        <v>243</v>
      </c>
      <c r="Z3151" t="s">
        <v>4062</v>
      </c>
      <c r="AA3151" t="s">
        <v>3947</v>
      </c>
      <c r="AC3151" t="s">
        <v>4064</v>
      </c>
      <c r="AD3151" t="e">
        <f>-Site:South Bay</f>
        <v>#NAME?</v>
      </c>
      <c r="AE3151" t="s">
        <v>4066</v>
      </c>
      <c r="AF3151" t="s">
        <v>736</v>
      </c>
      <c r="AG3151" t="s">
        <v>4064</v>
      </c>
      <c r="AH3151" t="s">
        <v>4067</v>
      </c>
      <c r="AJ3151" t="s">
        <v>237</v>
      </c>
      <c r="AK3151">
        <v>37.639999000000003</v>
      </c>
      <c r="AL3151">
        <v>-122.26999664306599</v>
      </c>
      <c r="AM3151" t="s">
        <v>732</v>
      </c>
      <c r="AN3151" t="s">
        <v>239</v>
      </c>
      <c r="AO3151" t="s">
        <v>240</v>
      </c>
      <c r="AP3151" t="s">
        <v>4068</v>
      </c>
      <c r="AQ3151" t="s">
        <v>242</v>
      </c>
      <c r="AR3151" t="s">
        <v>732</v>
      </c>
      <c r="AS3151" t="s">
        <v>239</v>
      </c>
      <c r="AT3151" t="s">
        <v>239</v>
      </c>
      <c r="AU3151">
        <v>1</v>
      </c>
      <c r="AW3151" t="s">
        <v>4069</v>
      </c>
      <c r="AX3151" t="s">
        <v>732</v>
      </c>
      <c r="AY3151" t="s">
        <v>109</v>
      </c>
      <c r="BP3151" t="s">
        <v>4084</v>
      </c>
      <c r="BQ3151">
        <v>81</v>
      </c>
      <c r="BR3151" t="s">
        <v>607</v>
      </c>
      <c r="BS3151">
        <v>2</v>
      </c>
      <c r="BZ3151" t="s">
        <v>607</v>
      </c>
      <c r="CA3151" t="s">
        <v>4970</v>
      </c>
    </row>
    <row r="3152" spans="1:79" hidden="1" x14ac:dyDescent="0.25">
      <c r="A3152" t="s">
        <v>4056</v>
      </c>
      <c r="B3152" t="s">
        <v>4057</v>
      </c>
      <c r="C3152" t="s">
        <v>4932</v>
      </c>
      <c r="D3152" t="s">
        <v>4100</v>
      </c>
      <c r="E3152" t="s">
        <v>4101</v>
      </c>
      <c r="F3152" s="1">
        <v>37844</v>
      </c>
      <c r="G3152" s="4">
        <v>0</v>
      </c>
      <c r="H3152" t="s">
        <v>3944</v>
      </c>
      <c r="I3152">
        <v>1</v>
      </c>
      <c r="J3152" t="s">
        <v>221</v>
      </c>
      <c r="K3152" t="s">
        <v>222</v>
      </c>
      <c r="L3152">
        <v>1</v>
      </c>
      <c r="M3152">
        <v>1</v>
      </c>
      <c r="N3152" t="s">
        <v>4933</v>
      </c>
      <c r="P3152" t="s">
        <v>224</v>
      </c>
      <c r="Q3152" t="s">
        <v>732</v>
      </c>
      <c r="R3152" t="s">
        <v>226</v>
      </c>
      <c r="S3152" t="s">
        <v>227</v>
      </c>
      <c r="T3152">
        <v>6.0600000000000001E-2</v>
      </c>
      <c r="V3152">
        <v>0.03</v>
      </c>
      <c r="W3152">
        <v>0.03</v>
      </c>
      <c r="X3152" t="s">
        <v>905</v>
      </c>
      <c r="Y3152" t="s">
        <v>1226</v>
      </c>
      <c r="Z3152" t="s">
        <v>4062</v>
      </c>
      <c r="AA3152" t="s">
        <v>3947</v>
      </c>
      <c r="AC3152" t="s">
        <v>4064</v>
      </c>
      <c r="AD3152" t="s">
        <v>4971</v>
      </c>
      <c r="AE3152" t="s">
        <v>4066</v>
      </c>
      <c r="AF3152" t="s">
        <v>736</v>
      </c>
      <c r="AG3152" t="s">
        <v>4064</v>
      </c>
      <c r="AH3152" t="s">
        <v>4067</v>
      </c>
      <c r="AJ3152" t="s">
        <v>237</v>
      </c>
      <c r="AK3152">
        <v>37.821998999999998</v>
      </c>
      <c r="AL3152">
        <v>-122.34999847412099</v>
      </c>
      <c r="AM3152" t="s">
        <v>732</v>
      </c>
      <c r="AN3152" t="s">
        <v>239</v>
      </c>
      <c r="AO3152" t="s">
        <v>240</v>
      </c>
      <c r="AP3152" t="s">
        <v>4068</v>
      </c>
      <c r="AQ3152" t="s">
        <v>242</v>
      </c>
      <c r="AR3152" t="s">
        <v>732</v>
      </c>
      <c r="AS3152" t="s">
        <v>239</v>
      </c>
      <c r="AT3152" t="s">
        <v>239</v>
      </c>
      <c r="AU3152">
        <v>1</v>
      </c>
      <c r="AW3152" t="s">
        <v>4069</v>
      </c>
      <c r="AX3152" t="s">
        <v>732</v>
      </c>
      <c r="AY3152" t="s">
        <v>109</v>
      </c>
      <c r="BP3152" t="s">
        <v>4088</v>
      </c>
      <c r="BQ3152">
        <v>1</v>
      </c>
      <c r="BR3152" t="s">
        <v>607</v>
      </c>
      <c r="BS3152">
        <v>2</v>
      </c>
      <c r="BZ3152" t="s">
        <v>607</v>
      </c>
      <c r="CA3152" t="s">
        <v>4972</v>
      </c>
    </row>
    <row r="3153" spans="1:79" hidden="1" x14ac:dyDescent="0.25">
      <c r="A3153" t="s">
        <v>4056</v>
      </c>
      <c r="B3153" t="s">
        <v>4057</v>
      </c>
      <c r="C3153" t="s">
        <v>4932</v>
      </c>
      <c r="D3153" t="s">
        <v>4973</v>
      </c>
      <c r="E3153" t="s">
        <v>4974</v>
      </c>
      <c r="F3153" s="1">
        <v>37844</v>
      </c>
      <c r="G3153" s="4">
        <v>0</v>
      </c>
      <c r="H3153" t="s">
        <v>3944</v>
      </c>
      <c r="I3153">
        <v>1</v>
      </c>
      <c r="J3153" t="s">
        <v>221</v>
      </c>
      <c r="K3153" t="s">
        <v>222</v>
      </c>
      <c r="L3153">
        <v>1</v>
      </c>
      <c r="M3153">
        <v>1</v>
      </c>
      <c r="N3153" t="s">
        <v>4944</v>
      </c>
      <c r="P3153" t="s">
        <v>224</v>
      </c>
      <c r="Q3153" t="s">
        <v>732</v>
      </c>
      <c r="R3153" t="s">
        <v>226</v>
      </c>
      <c r="S3153" t="s">
        <v>227</v>
      </c>
      <c r="T3153">
        <v>7.5999999999999998E-2</v>
      </c>
      <c r="V3153">
        <v>0.03</v>
      </c>
      <c r="W3153">
        <v>0.03</v>
      </c>
      <c r="X3153" t="s">
        <v>905</v>
      </c>
      <c r="Y3153" t="s">
        <v>1226</v>
      </c>
      <c r="Z3153" t="s">
        <v>4062</v>
      </c>
      <c r="AA3153" t="s">
        <v>3947</v>
      </c>
      <c r="AC3153" t="s">
        <v>4064</v>
      </c>
      <c r="AD3153" t="s">
        <v>4853</v>
      </c>
      <c r="AE3153" t="s">
        <v>4066</v>
      </c>
      <c r="AF3153" t="s">
        <v>736</v>
      </c>
      <c r="AG3153" t="s">
        <v>4064</v>
      </c>
      <c r="AH3153" t="s">
        <v>4067</v>
      </c>
      <c r="AJ3153" t="s">
        <v>237</v>
      </c>
      <c r="AK3153">
        <v>37.919998</v>
      </c>
      <c r="AL3153">
        <v>-122.40000152587901</v>
      </c>
      <c r="AM3153" t="s">
        <v>732</v>
      </c>
      <c r="AN3153" t="s">
        <v>239</v>
      </c>
      <c r="AO3153" t="s">
        <v>240</v>
      </c>
      <c r="AP3153" t="s">
        <v>4068</v>
      </c>
      <c r="AQ3153" t="s">
        <v>242</v>
      </c>
      <c r="AR3153" t="s">
        <v>732</v>
      </c>
      <c r="AS3153" t="s">
        <v>239</v>
      </c>
      <c r="AT3153" t="s">
        <v>239</v>
      </c>
      <c r="AU3153">
        <v>1</v>
      </c>
      <c r="AW3153" t="s">
        <v>4069</v>
      </c>
      <c r="AX3153" t="s">
        <v>732</v>
      </c>
      <c r="AY3153" t="s">
        <v>109</v>
      </c>
      <c r="BP3153" t="s">
        <v>4111</v>
      </c>
      <c r="BQ3153">
        <v>13</v>
      </c>
      <c r="BR3153" t="s">
        <v>607</v>
      </c>
      <c r="BS3153">
        <v>2</v>
      </c>
      <c r="BZ3153" t="s">
        <v>607</v>
      </c>
      <c r="CA3153" t="s">
        <v>4975</v>
      </c>
    </row>
    <row r="3154" spans="1:79" hidden="1" x14ac:dyDescent="0.25">
      <c r="A3154" t="s">
        <v>4056</v>
      </c>
      <c r="B3154" t="s">
        <v>4057</v>
      </c>
      <c r="C3154" t="s">
        <v>4932</v>
      </c>
      <c r="D3154" t="s">
        <v>4976</v>
      </c>
      <c r="E3154" t="s">
        <v>4977</v>
      </c>
      <c r="F3154" s="1">
        <v>37845</v>
      </c>
      <c r="G3154" s="4">
        <v>0</v>
      </c>
      <c r="H3154" t="s">
        <v>3944</v>
      </c>
      <c r="I3154">
        <v>1</v>
      </c>
      <c r="J3154" t="s">
        <v>221</v>
      </c>
      <c r="K3154" t="s">
        <v>222</v>
      </c>
      <c r="L3154">
        <v>1</v>
      </c>
      <c r="M3154">
        <v>1</v>
      </c>
      <c r="N3154" t="s">
        <v>4978</v>
      </c>
      <c r="P3154" t="s">
        <v>224</v>
      </c>
      <c r="Q3154" t="s">
        <v>732</v>
      </c>
      <c r="R3154" t="s">
        <v>226</v>
      </c>
      <c r="S3154" t="s">
        <v>227</v>
      </c>
      <c r="T3154">
        <v>0.03</v>
      </c>
      <c r="V3154">
        <v>0.03</v>
      </c>
      <c r="W3154">
        <v>0.03</v>
      </c>
      <c r="X3154" t="s">
        <v>228</v>
      </c>
      <c r="Y3154" t="s">
        <v>243</v>
      </c>
      <c r="Z3154" t="s">
        <v>4062</v>
      </c>
      <c r="AA3154" t="s">
        <v>3947</v>
      </c>
      <c r="AC3154" t="s">
        <v>4064</v>
      </c>
      <c r="AD3154" t="s">
        <v>4979</v>
      </c>
      <c r="AE3154" t="s">
        <v>4066</v>
      </c>
      <c r="AF3154" t="s">
        <v>736</v>
      </c>
      <c r="AG3154" t="s">
        <v>4064</v>
      </c>
      <c r="AH3154" t="s">
        <v>4067</v>
      </c>
      <c r="AJ3154" t="s">
        <v>237</v>
      </c>
      <c r="AK3154">
        <v>37.840000000000003</v>
      </c>
      <c r="AL3154">
        <v>-122.33999633789099</v>
      </c>
      <c r="AM3154" t="s">
        <v>732</v>
      </c>
      <c r="AN3154" t="s">
        <v>239</v>
      </c>
      <c r="AO3154" t="s">
        <v>240</v>
      </c>
      <c r="AP3154" t="s">
        <v>4068</v>
      </c>
      <c r="AQ3154" t="s">
        <v>242</v>
      </c>
      <c r="AR3154" t="s">
        <v>732</v>
      </c>
      <c r="AS3154" t="s">
        <v>239</v>
      </c>
      <c r="AT3154" t="s">
        <v>239</v>
      </c>
      <c r="AU3154">
        <v>1</v>
      </c>
      <c r="AW3154" t="s">
        <v>4069</v>
      </c>
      <c r="AX3154" t="s">
        <v>732</v>
      </c>
      <c r="AY3154" t="s">
        <v>109</v>
      </c>
      <c r="BP3154" t="s">
        <v>4088</v>
      </c>
      <c r="BQ3154">
        <v>1</v>
      </c>
      <c r="BR3154" t="s">
        <v>607</v>
      </c>
      <c r="BS3154">
        <v>2</v>
      </c>
      <c r="BZ3154" t="s">
        <v>607</v>
      </c>
      <c r="CA3154" t="s">
        <v>4980</v>
      </c>
    </row>
    <row r="3155" spans="1:79" hidden="1" x14ac:dyDescent="0.25">
      <c r="A3155" t="s">
        <v>4056</v>
      </c>
      <c r="B3155" t="s">
        <v>4057</v>
      </c>
      <c r="C3155" t="s">
        <v>4932</v>
      </c>
      <c r="D3155" t="s">
        <v>4981</v>
      </c>
      <c r="E3155" t="s">
        <v>4982</v>
      </c>
      <c r="F3155" s="1">
        <v>37845</v>
      </c>
      <c r="G3155" s="4">
        <v>0</v>
      </c>
      <c r="H3155" t="s">
        <v>3944</v>
      </c>
      <c r="I3155">
        <v>1</v>
      </c>
      <c r="J3155" t="s">
        <v>221</v>
      </c>
      <c r="K3155" t="s">
        <v>222</v>
      </c>
      <c r="L3155">
        <v>1</v>
      </c>
      <c r="M3155">
        <v>1</v>
      </c>
      <c r="N3155" t="s">
        <v>4978</v>
      </c>
      <c r="P3155" t="s">
        <v>224</v>
      </c>
      <c r="Q3155" t="s">
        <v>732</v>
      </c>
      <c r="R3155" t="s">
        <v>226</v>
      </c>
      <c r="S3155" t="s">
        <v>227</v>
      </c>
      <c r="T3155">
        <v>8.8200000000000001E-2</v>
      </c>
      <c r="V3155">
        <v>0.03</v>
      </c>
      <c r="W3155">
        <v>0.03</v>
      </c>
      <c r="X3155" t="s">
        <v>905</v>
      </c>
      <c r="Y3155" t="s">
        <v>1226</v>
      </c>
      <c r="Z3155" t="s">
        <v>4062</v>
      </c>
      <c r="AA3155" t="s">
        <v>3947</v>
      </c>
      <c r="AC3155" t="s">
        <v>4064</v>
      </c>
      <c r="AD3155" t="s">
        <v>4853</v>
      </c>
      <c r="AE3155" t="s">
        <v>4066</v>
      </c>
      <c r="AF3155" t="s">
        <v>736</v>
      </c>
      <c r="AG3155" t="s">
        <v>4064</v>
      </c>
      <c r="AH3155" t="s">
        <v>4067</v>
      </c>
      <c r="AJ3155" t="s">
        <v>237</v>
      </c>
      <c r="AK3155">
        <v>37.689999</v>
      </c>
      <c r="AL3155">
        <v>-122.26000213623</v>
      </c>
      <c r="AM3155" t="s">
        <v>732</v>
      </c>
      <c r="AN3155" t="s">
        <v>239</v>
      </c>
      <c r="AO3155" t="s">
        <v>240</v>
      </c>
      <c r="AP3155" t="s">
        <v>4068</v>
      </c>
      <c r="AQ3155" t="s">
        <v>242</v>
      </c>
      <c r="AR3155" t="s">
        <v>732</v>
      </c>
      <c r="AS3155" t="s">
        <v>239</v>
      </c>
      <c r="AT3155" t="s">
        <v>239</v>
      </c>
      <c r="AU3155">
        <v>1</v>
      </c>
      <c r="AW3155" t="s">
        <v>4069</v>
      </c>
      <c r="AX3155" t="s">
        <v>732</v>
      </c>
      <c r="AY3155" t="s">
        <v>109</v>
      </c>
      <c r="BP3155" t="s">
        <v>4088</v>
      </c>
      <c r="BQ3155">
        <v>1</v>
      </c>
      <c r="BR3155" t="s">
        <v>607</v>
      </c>
      <c r="BS3155">
        <v>2</v>
      </c>
      <c r="BZ3155" t="s">
        <v>607</v>
      </c>
      <c r="CA3155" t="s">
        <v>4983</v>
      </c>
    </row>
    <row r="3156" spans="1:79" hidden="1" x14ac:dyDescent="0.25">
      <c r="A3156" t="s">
        <v>4056</v>
      </c>
      <c r="B3156" t="s">
        <v>4057</v>
      </c>
      <c r="C3156" t="s">
        <v>4932</v>
      </c>
      <c r="D3156" t="s">
        <v>4984</v>
      </c>
      <c r="E3156" t="s">
        <v>4985</v>
      </c>
      <c r="F3156" s="1">
        <v>37845</v>
      </c>
      <c r="G3156" s="4">
        <v>0</v>
      </c>
      <c r="H3156" t="s">
        <v>3944</v>
      </c>
      <c r="I3156">
        <v>1</v>
      </c>
      <c r="J3156" t="s">
        <v>221</v>
      </c>
      <c r="K3156" t="s">
        <v>222</v>
      </c>
      <c r="L3156">
        <v>1</v>
      </c>
      <c r="M3156">
        <v>1</v>
      </c>
      <c r="N3156" t="s">
        <v>4978</v>
      </c>
      <c r="P3156" t="s">
        <v>224</v>
      </c>
      <c r="Q3156" t="s">
        <v>732</v>
      </c>
      <c r="R3156" t="s">
        <v>226</v>
      </c>
      <c r="S3156" t="s">
        <v>227</v>
      </c>
      <c r="T3156">
        <v>3.5999999999999997E-2</v>
      </c>
      <c r="V3156">
        <v>0.03</v>
      </c>
      <c r="W3156">
        <v>0.03</v>
      </c>
      <c r="X3156" t="s">
        <v>905</v>
      </c>
      <c r="Y3156" t="s">
        <v>1226</v>
      </c>
      <c r="Z3156" t="s">
        <v>4062</v>
      </c>
      <c r="AA3156" t="s">
        <v>3947</v>
      </c>
      <c r="AC3156" t="s">
        <v>4064</v>
      </c>
      <c r="AD3156" t="s">
        <v>4853</v>
      </c>
      <c r="AE3156" t="s">
        <v>4066</v>
      </c>
      <c r="AF3156" t="s">
        <v>736</v>
      </c>
      <c r="AG3156" t="s">
        <v>4064</v>
      </c>
      <c r="AH3156" t="s">
        <v>4067</v>
      </c>
      <c r="AJ3156" t="s">
        <v>237</v>
      </c>
      <c r="AK3156">
        <v>37.630001</v>
      </c>
      <c r="AL3156">
        <v>-122.370002746582</v>
      </c>
      <c r="AM3156" t="s">
        <v>732</v>
      </c>
      <c r="AN3156" t="s">
        <v>239</v>
      </c>
      <c r="AO3156" t="s">
        <v>240</v>
      </c>
      <c r="AP3156" t="s">
        <v>4068</v>
      </c>
      <c r="AQ3156" t="s">
        <v>242</v>
      </c>
      <c r="AR3156" t="s">
        <v>732</v>
      </c>
      <c r="AS3156" t="s">
        <v>239</v>
      </c>
      <c r="AT3156" t="s">
        <v>239</v>
      </c>
      <c r="AU3156">
        <v>1</v>
      </c>
      <c r="AW3156" t="s">
        <v>4069</v>
      </c>
      <c r="AX3156" t="s">
        <v>732</v>
      </c>
      <c r="AY3156" t="s">
        <v>109</v>
      </c>
      <c r="BP3156" t="s">
        <v>4084</v>
      </c>
      <c r="BQ3156">
        <v>81</v>
      </c>
      <c r="BR3156" t="s">
        <v>607</v>
      </c>
      <c r="BS3156">
        <v>2</v>
      </c>
      <c r="BZ3156" t="s">
        <v>607</v>
      </c>
      <c r="CA3156" t="s">
        <v>4986</v>
      </c>
    </row>
    <row r="3157" spans="1:79" hidden="1" x14ac:dyDescent="0.25">
      <c r="A3157" t="s">
        <v>4056</v>
      </c>
      <c r="B3157" t="s">
        <v>4057</v>
      </c>
      <c r="C3157" t="s">
        <v>4932</v>
      </c>
      <c r="D3157" t="s">
        <v>4987</v>
      </c>
      <c r="E3157" t="s">
        <v>4988</v>
      </c>
      <c r="F3157" s="1">
        <v>37846</v>
      </c>
      <c r="G3157" s="4">
        <v>0</v>
      </c>
      <c r="H3157" t="s">
        <v>3944</v>
      </c>
      <c r="I3157">
        <v>1</v>
      </c>
      <c r="J3157" t="s">
        <v>221</v>
      </c>
      <c r="K3157" t="s">
        <v>222</v>
      </c>
      <c r="L3157">
        <v>1</v>
      </c>
      <c r="M3157">
        <v>1</v>
      </c>
      <c r="N3157" t="s">
        <v>4937</v>
      </c>
      <c r="P3157" t="s">
        <v>224</v>
      </c>
      <c r="Q3157" t="s">
        <v>732</v>
      </c>
      <c r="R3157" t="s">
        <v>226</v>
      </c>
      <c r="S3157" t="s">
        <v>227</v>
      </c>
      <c r="T3157">
        <v>0.03</v>
      </c>
      <c r="V3157">
        <v>0.03</v>
      </c>
      <c r="W3157">
        <v>0.03</v>
      </c>
      <c r="X3157" t="s">
        <v>228</v>
      </c>
      <c r="Y3157" t="s">
        <v>243</v>
      </c>
      <c r="Z3157" t="s">
        <v>4062</v>
      </c>
      <c r="AA3157" t="s">
        <v>3947</v>
      </c>
      <c r="AC3157" t="s">
        <v>4064</v>
      </c>
      <c r="AD3157" t="s">
        <v>4989</v>
      </c>
      <c r="AE3157" t="s">
        <v>4066</v>
      </c>
      <c r="AF3157" t="s">
        <v>736</v>
      </c>
      <c r="AG3157" t="s">
        <v>4064</v>
      </c>
      <c r="AH3157" t="s">
        <v>4067</v>
      </c>
      <c r="AJ3157" t="s">
        <v>237</v>
      </c>
      <c r="AK3157">
        <v>38.029998999999997</v>
      </c>
      <c r="AL3157">
        <v>-122.300003051758</v>
      </c>
      <c r="AM3157" t="s">
        <v>732</v>
      </c>
      <c r="AN3157" t="s">
        <v>239</v>
      </c>
      <c r="AO3157" t="s">
        <v>240</v>
      </c>
      <c r="AP3157" t="s">
        <v>4068</v>
      </c>
      <c r="AQ3157" t="s">
        <v>242</v>
      </c>
      <c r="AR3157" t="s">
        <v>732</v>
      </c>
      <c r="AS3157" t="s">
        <v>239</v>
      </c>
      <c r="AT3157" t="s">
        <v>239</v>
      </c>
      <c r="AU3157">
        <v>1</v>
      </c>
      <c r="AW3157" t="s">
        <v>4069</v>
      </c>
      <c r="AX3157" t="s">
        <v>732</v>
      </c>
      <c r="AY3157" t="s">
        <v>109</v>
      </c>
      <c r="BP3157" t="s">
        <v>4111</v>
      </c>
      <c r="BQ3157">
        <v>13</v>
      </c>
      <c r="BR3157" t="s">
        <v>607</v>
      </c>
      <c r="BS3157">
        <v>2</v>
      </c>
      <c r="BZ3157" t="s">
        <v>607</v>
      </c>
      <c r="CA3157" t="s">
        <v>4990</v>
      </c>
    </row>
    <row r="3158" spans="1:79" hidden="1" x14ac:dyDescent="0.25">
      <c r="A3158" t="s">
        <v>4056</v>
      </c>
      <c r="B3158" t="s">
        <v>4057</v>
      </c>
      <c r="C3158" t="s">
        <v>4932</v>
      </c>
      <c r="D3158" t="s">
        <v>4991</v>
      </c>
      <c r="E3158" t="s">
        <v>4992</v>
      </c>
      <c r="F3158" s="1">
        <v>37846</v>
      </c>
      <c r="G3158" s="4">
        <v>0</v>
      </c>
      <c r="H3158" t="s">
        <v>3944</v>
      </c>
      <c r="I3158">
        <v>1</v>
      </c>
      <c r="J3158" t="s">
        <v>221</v>
      </c>
      <c r="K3158" t="s">
        <v>222</v>
      </c>
      <c r="L3158">
        <v>1</v>
      </c>
      <c r="M3158">
        <v>1</v>
      </c>
      <c r="N3158" t="s">
        <v>4978</v>
      </c>
      <c r="P3158" t="s">
        <v>224</v>
      </c>
      <c r="Q3158" t="s">
        <v>732</v>
      </c>
      <c r="R3158" t="s">
        <v>226</v>
      </c>
      <c r="S3158" t="s">
        <v>227</v>
      </c>
      <c r="T3158">
        <v>6.54E-2</v>
      </c>
      <c r="V3158">
        <v>0.03</v>
      </c>
      <c r="W3158">
        <v>0.03</v>
      </c>
      <c r="X3158" t="s">
        <v>905</v>
      </c>
      <c r="Y3158" t="s">
        <v>1226</v>
      </c>
      <c r="Z3158" t="s">
        <v>4062</v>
      </c>
      <c r="AA3158" t="s">
        <v>3947</v>
      </c>
      <c r="AC3158" t="s">
        <v>4064</v>
      </c>
      <c r="AD3158" t="s">
        <v>4993</v>
      </c>
      <c r="AE3158" t="s">
        <v>4066</v>
      </c>
      <c r="AF3158" t="s">
        <v>736</v>
      </c>
      <c r="AG3158" t="s">
        <v>4064</v>
      </c>
      <c r="AH3158" t="s">
        <v>4067</v>
      </c>
      <c r="AJ3158" t="s">
        <v>237</v>
      </c>
      <c r="AK3158">
        <v>38.049999</v>
      </c>
      <c r="AL3158">
        <v>-122.40000152587901</v>
      </c>
      <c r="AM3158" t="s">
        <v>732</v>
      </c>
      <c r="AN3158" t="s">
        <v>239</v>
      </c>
      <c r="AO3158" t="s">
        <v>240</v>
      </c>
      <c r="AP3158" t="s">
        <v>4068</v>
      </c>
      <c r="AQ3158" t="s">
        <v>242</v>
      </c>
      <c r="AR3158" t="s">
        <v>732</v>
      </c>
      <c r="AS3158" t="s">
        <v>239</v>
      </c>
      <c r="AT3158" t="s">
        <v>239</v>
      </c>
      <c r="AU3158">
        <v>1</v>
      </c>
      <c r="AW3158" t="s">
        <v>4069</v>
      </c>
      <c r="AX3158" t="s">
        <v>732</v>
      </c>
      <c r="AY3158" t="s">
        <v>109</v>
      </c>
      <c r="BP3158" t="s">
        <v>4070</v>
      </c>
      <c r="BQ3158">
        <v>41</v>
      </c>
      <c r="BR3158" t="s">
        <v>607</v>
      </c>
      <c r="BS3158">
        <v>2</v>
      </c>
      <c r="BZ3158" t="s">
        <v>607</v>
      </c>
      <c r="CA3158" t="s">
        <v>4994</v>
      </c>
    </row>
    <row r="3159" spans="1:79" hidden="1" x14ac:dyDescent="0.25">
      <c r="A3159" t="s">
        <v>4056</v>
      </c>
      <c r="B3159" t="s">
        <v>4057</v>
      </c>
      <c r="C3159" t="s">
        <v>4932</v>
      </c>
      <c r="D3159" t="s">
        <v>4995</v>
      </c>
      <c r="E3159" t="s">
        <v>4996</v>
      </c>
      <c r="F3159" s="1">
        <v>37846</v>
      </c>
      <c r="G3159" s="4">
        <v>0</v>
      </c>
      <c r="H3159" t="s">
        <v>3944</v>
      </c>
      <c r="I3159">
        <v>1</v>
      </c>
      <c r="J3159" t="s">
        <v>221</v>
      </c>
      <c r="K3159" t="s">
        <v>222</v>
      </c>
      <c r="L3159">
        <v>1</v>
      </c>
      <c r="M3159">
        <v>1</v>
      </c>
      <c r="N3159" t="s">
        <v>4978</v>
      </c>
      <c r="P3159" t="s">
        <v>224</v>
      </c>
      <c r="Q3159" t="s">
        <v>732</v>
      </c>
      <c r="R3159" t="s">
        <v>226</v>
      </c>
      <c r="S3159" t="s">
        <v>227</v>
      </c>
      <c r="T3159">
        <v>0.03</v>
      </c>
      <c r="V3159">
        <v>0.03</v>
      </c>
      <c r="W3159">
        <v>0.03</v>
      </c>
      <c r="X3159" t="s">
        <v>228</v>
      </c>
      <c r="Y3159" t="s">
        <v>243</v>
      </c>
      <c r="Z3159" t="s">
        <v>4062</v>
      </c>
      <c r="AA3159" t="s">
        <v>3947</v>
      </c>
      <c r="AC3159" t="s">
        <v>4064</v>
      </c>
      <c r="AD3159" t="s">
        <v>4989</v>
      </c>
      <c r="AE3159" t="s">
        <v>4066</v>
      </c>
      <c r="AF3159" t="s">
        <v>736</v>
      </c>
      <c r="AG3159" t="s">
        <v>4064</v>
      </c>
      <c r="AH3159" t="s">
        <v>4067</v>
      </c>
      <c r="AJ3159" t="s">
        <v>237</v>
      </c>
      <c r="AK3159">
        <v>38.029998999999997</v>
      </c>
      <c r="AL3159">
        <v>-122.449996948242</v>
      </c>
      <c r="AM3159" t="s">
        <v>732</v>
      </c>
      <c r="AN3159" t="s">
        <v>239</v>
      </c>
      <c r="AO3159" t="s">
        <v>240</v>
      </c>
      <c r="AP3159" t="s">
        <v>4068</v>
      </c>
      <c r="AQ3159" t="s">
        <v>242</v>
      </c>
      <c r="AR3159" t="s">
        <v>732</v>
      </c>
      <c r="AS3159" t="s">
        <v>239</v>
      </c>
      <c r="AT3159" t="s">
        <v>239</v>
      </c>
      <c r="AU3159">
        <v>1</v>
      </c>
      <c r="AW3159" t="s">
        <v>4069</v>
      </c>
      <c r="AX3159" t="s">
        <v>732</v>
      </c>
      <c r="AY3159" t="s">
        <v>109</v>
      </c>
      <c r="BP3159" t="s">
        <v>4070</v>
      </c>
      <c r="BQ3159">
        <v>41</v>
      </c>
      <c r="BR3159" t="s">
        <v>607</v>
      </c>
      <c r="BS3159">
        <v>2</v>
      </c>
      <c r="BZ3159" t="s">
        <v>607</v>
      </c>
      <c r="CA3159" t="s">
        <v>4997</v>
      </c>
    </row>
    <row r="3160" spans="1:79" hidden="1" x14ac:dyDescent="0.25">
      <c r="A3160" t="s">
        <v>4056</v>
      </c>
      <c r="B3160" t="s">
        <v>4057</v>
      </c>
      <c r="C3160" t="s">
        <v>4932</v>
      </c>
      <c r="D3160" t="s">
        <v>4998</v>
      </c>
      <c r="E3160" t="s">
        <v>4999</v>
      </c>
      <c r="F3160" s="1">
        <v>37846</v>
      </c>
      <c r="G3160" s="4">
        <v>0</v>
      </c>
      <c r="H3160" t="s">
        <v>3944</v>
      </c>
      <c r="I3160">
        <v>1</v>
      </c>
      <c r="J3160" t="s">
        <v>221</v>
      </c>
      <c r="K3160" t="s">
        <v>222</v>
      </c>
      <c r="L3160">
        <v>1</v>
      </c>
      <c r="M3160">
        <v>1</v>
      </c>
      <c r="N3160" t="s">
        <v>4978</v>
      </c>
      <c r="P3160" t="s">
        <v>224</v>
      </c>
      <c r="Q3160" t="s">
        <v>732</v>
      </c>
      <c r="R3160" t="s">
        <v>226</v>
      </c>
      <c r="S3160" t="s">
        <v>227</v>
      </c>
      <c r="T3160">
        <v>6.9699999999999998E-2</v>
      </c>
      <c r="V3160">
        <v>0.03</v>
      </c>
      <c r="W3160">
        <v>0.03</v>
      </c>
      <c r="X3160" t="s">
        <v>905</v>
      </c>
      <c r="Y3160" t="s">
        <v>1226</v>
      </c>
      <c r="Z3160" t="s">
        <v>4062</v>
      </c>
      <c r="AA3160" t="s">
        <v>3947</v>
      </c>
      <c r="AC3160" t="s">
        <v>4064</v>
      </c>
      <c r="AD3160" t="s">
        <v>4993</v>
      </c>
      <c r="AE3160" t="s">
        <v>4066</v>
      </c>
      <c r="AF3160" t="s">
        <v>736</v>
      </c>
      <c r="AG3160" t="s">
        <v>4064</v>
      </c>
      <c r="AH3160" t="s">
        <v>4067</v>
      </c>
      <c r="AJ3160" t="s">
        <v>237</v>
      </c>
      <c r="AK3160">
        <v>38.090000000000003</v>
      </c>
      <c r="AL3160">
        <v>-122.31999969482401</v>
      </c>
      <c r="AM3160" t="s">
        <v>732</v>
      </c>
      <c r="AN3160" t="s">
        <v>239</v>
      </c>
      <c r="AO3160" t="s">
        <v>240</v>
      </c>
      <c r="AP3160" t="s">
        <v>4068</v>
      </c>
      <c r="AQ3160" t="s">
        <v>242</v>
      </c>
      <c r="AR3160" t="s">
        <v>732</v>
      </c>
      <c r="AS3160" t="s">
        <v>239</v>
      </c>
      <c r="AT3160" t="s">
        <v>239</v>
      </c>
      <c r="AU3160">
        <v>1</v>
      </c>
      <c r="AW3160" t="s">
        <v>4069</v>
      </c>
      <c r="AX3160" t="s">
        <v>732</v>
      </c>
      <c r="AY3160" t="s">
        <v>109</v>
      </c>
      <c r="BP3160" t="s">
        <v>1254</v>
      </c>
      <c r="BQ3160">
        <v>95</v>
      </c>
      <c r="BR3160" t="s">
        <v>607</v>
      </c>
      <c r="BS3160">
        <v>2</v>
      </c>
      <c r="BZ3160" t="s">
        <v>607</v>
      </c>
      <c r="CA3160" t="s">
        <v>5000</v>
      </c>
    </row>
    <row r="3161" spans="1:79" hidden="1" x14ac:dyDescent="0.25">
      <c r="A3161" t="s">
        <v>4056</v>
      </c>
      <c r="B3161" t="s">
        <v>4057</v>
      </c>
      <c r="C3161" t="s">
        <v>4932</v>
      </c>
      <c r="D3161" t="s">
        <v>5001</v>
      </c>
      <c r="E3161" t="s">
        <v>5002</v>
      </c>
      <c r="F3161" s="1">
        <v>37847</v>
      </c>
      <c r="G3161" s="4">
        <v>0</v>
      </c>
      <c r="H3161" t="s">
        <v>3944</v>
      </c>
      <c r="I3161">
        <v>1</v>
      </c>
      <c r="J3161" t="s">
        <v>221</v>
      </c>
      <c r="K3161" t="s">
        <v>222</v>
      </c>
      <c r="L3161">
        <v>1</v>
      </c>
      <c r="M3161">
        <v>1</v>
      </c>
      <c r="N3161" t="s">
        <v>4944</v>
      </c>
      <c r="P3161" t="s">
        <v>224</v>
      </c>
      <c r="Q3161" t="s">
        <v>732</v>
      </c>
      <c r="R3161" t="s">
        <v>226</v>
      </c>
      <c r="S3161" t="s">
        <v>227</v>
      </c>
      <c r="T3161">
        <v>4.9000000000000002E-2</v>
      </c>
      <c r="V3161">
        <v>0.03</v>
      </c>
      <c r="W3161">
        <v>0.03</v>
      </c>
      <c r="X3161" t="s">
        <v>905</v>
      </c>
      <c r="Y3161" t="s">
        <v>1226</v>
      </c>
      <c r="Z3161" t="s">
        <v>4062</v>
      </c>
      <c r="AA3161" t="s">
        <v>3947</v>
      </c>
      <c r="AC3161" t="s">
        <v>4064</v>
      </c>
      <c r="AD3161" t="s">
        <v>5003</v>
      </c>
      <c r="AE3161" t="s">
        <v>4066</v>
      </c>
      <c r="AF3161" t="s">
        <v>736</v>
      </c>
      <c r="AG3161" t="s">
        <v>4064</v>
      </c>
      <c r="AH3161" t="s">
        <v>4067</v>
      </c>
      <c r="AJ3161" t="s">
        <v>237</v>
      </c>
      <c r="AK3161">
        <v>38.080002</v>
      </c>
      <c r="AL3161">
        <v>-122.06999969482401</v>
      </c>
      <c r="AM3161" t="s">
        <v>732</v>
      </c>
      <c r="AN3161" t="s">
        <v>239</v>
      </c>
      <c r="AO3161" t="s">
        <v>240</v>
      </c>
      <c r="AP3161" t="s">
        <v>4068</v>
      </c>
      <c r="AQ3161" t="s">
        <v>242</v>
      </c>
      <c r="AR3161" t="s">
        <v>732</v>
      </c>
      <c r="AS3161" t="s">
        <v>239</v>
      </c>
      <c r="AT3161" t="s">
        <v>239</v>
      </c>
      <c r="AU3161">
        <v>1</v>
      </c>
      <c r="AW3161" t="s">
        <v>4069</v>
      </c>
      <c r="AX3161" t="s">
        <v>732</v>
      </c>
      <c r="AY3161" t="s">
        <v>109</v>
      </c>
      <c r="BP3161" t="s">
        <v>1254</v>
      </c>
      <c r="BQ3161">
        <v>95</v>
      </c>
      <c r="BR3161" t="s">
        <v>607</v>
      </c>
      <c r="BS3161">
        <v>2</v>
      </c>
      <c r="BZ3161" t="s">
        <v>607</v>
      </c>
      <c r="CA3161" t="s">
        <v>5004</v>
      </c>
    </row>
    <row r="3162" spans="1:79" hidden="1" x14ac:dyDescent="0.25">
      <c r="A3162" t="s">
        <v>4056</v>
      </c>
      <c r="B3162" t="s">
        <v>4057</v>
      </c>
      <c r="C3162" t="s">
        <v>4932</v>
      </c>
      <c r="D3162" t="s">
        <v>5005</v>
      </c>
      <c r="E3162" t="s">
        <v>5006</v>
      </c>
      <c r="F3162" s="1">
        <v>37847</v>
      </c>
      <c r="G3162" s="4">
        <v>0</v>
      </c>
      <c r="H3162" t="s">
        <v>3944</v>
      </c>
      <c r="I3162">
        <v>1</v>
      </c>
      <c r="J3162" t="s">
        <v>221</v>
      </c>
      <c r="K3162" t="s">
        <v>222</v>
      </c>
      <c r="L3162">
        <v>1</v>
      </c>
      <c r="M3162">
        <v>1</v>
      </c>
      <c r="N3162" t="s">
        <v>4944</v>
      </c>
      <c r="P3162" t="s">
        <v>224</v>
      </c>
      <c r="Q3162" t="s">
        <v>732</v>
      </c>
      <c r="R3162" t="s">
        <v>226</v>
      </c>
      <c r="S3162" t="s">
        <v>227</v>
      </c>
      <c r="T3162">
        <v>9.5000000000000001E-2</v>
      </c>
      <c r="V3162">
        <v>0.03</v>
      </c>
      <c r="W3162">
        <v>0.03</v>
      </c>
      <c r="X3162" t="s">
        <v>905</v>
      </c>
      <c r="Y3162" t="s">
        <v>1226</v>
      </c>
      <c r="Z3162" t="s">
        <v>4062</v>
      </c>
      <c r="AA3162" t="s">
        <v>3947</v>
      </c>
      <c r="AC3162" t="s">
        <v>4064</v>
      </c>
      <c r="AD3162" t="s">
        <v>5003</v>
      </c>
      <c r="AE3162" t="s">
        <v>4066</v>
      </c>
      <c r="AF3162" t="s">
        <v>736</v>
      </c>
      <c r="AG3162" t="s">
        <v>4064</v>
      </c>
      <c r="AH3162" t="s">
        <v>4067</v>
      </c>
      <c r="AJ3162" t="s">
        <v>237</v>
      </c>
      <c r="AK3162">
        <v>38.07</v>
      </c>
      <c r="AL3162">
        <v>-122.080001831055</v>
      </c>
      <c r="AM3162" t="s">
        <v>732</v>
      </c>
      <c r="AN3162" t="s">
        <v>239</v>
      </c>
      <c r="AO3162" t="s">
        <v>240</v>
      </c>
      <c r="AP3162" t="s">
        <v>4068</v>
      </c>
      <c r="AQ3162" t="s">
        <v>242</v>
      </c>
      <c r="AR3162" t="s">
        <v>732</v>
      </c>
      <c r="AS3162" t="s">
        <v>239</v>
      </c>
      <c r="AT3162" t="s">
        <v>239</v>
      </c>
      <c r="AU3162">
        <v>1</v>
      </c>
      <c r="AW3162" t="s">
        <v>4069</v>
      </c>
      <c r="AX3162" t="s">
        <v>732</v>
      </c>
      <c r="AY3162" t="s">
        <v>109</v>
      </c>
      <c r="BP3162" t="s">
        <v>1254</v>
      </c>
      <c r="BQ3162">
        <v>95</v>
      </c>
      <c r="BR3162" t="s">
        <v>607</v>
      </c>
      <c r="BS3162">
        <v>2</v>
      </c>
      <c r="BZ3162" t="s">
        <v>607</v>
      </c>
      <c r="CA3162" t="s">
        <v>5007</v>
      </c>
    </row>
    <row r="3163" spans="1:79" hidden="1" x14ac:dyDescent="0.25">
      <c r="A3163" t="s">
        <v>4056</v>
      </c>
      <c r="B3163" t="s">
        <v>4057</v>
      </c>
      <c r="C3163" t="s">
        <v>4932</v>
      </c>
      <c r="D3163" t="s">
        <v>5008</v>
      </c>
      <c r="E3163" t="s">
        <v>5009</v>
      </c>
      <c r="F3163" s="1">
        <v>37847</v>
      </c>
      <c r="G3163" s="4">
        <v>0</v>
      </c>
      <c r="H3163" t="s">
        <v>3944</v>
      </c>
      <c r="I3163">
        <v>1</v>
      </c>
      <c r="J3163" t="s">
        <v>221</v>
      </c>
      <c r="K3163" t="s">
        <v>222</v>
      </c>
      <c r="L3163">
        <v>1</v>
      </c>
      <c r="M3163">
        <v>1</v>
      </c>
      <c r="N3163" t="s">
        <v>4944</v>
      </c>
      <c r="P3163" t="s">
        <v>224</v>
      </c>
      <c r="Q3163" t="s">
        <v>732</v>
      </c>
      <c r="R3163" t="s">
        <v>226</v>
      </c>
      <c r="S3163" t="s">
        <v>227</v>
      </c>
      <c r="T3163">
        <v>6.7000000000000004E-2</v>
      </c>
      <c r="V3163">
        <v>0.03</v>
      </c>
      <c r="W3163">
        <v>0.03</v>
      </c>
      <c r="X3163" t="s">
        <v>905</v>
      </c>
      <c r="Y3163" t="s">
        <v>1226</v>
      </c>
      <c r="Z3163" t="s">
        <v>4062</v>
      </c>
      <c r="AA3163" t="s">
        <v>3947</v>
      </c>
      <c r="AC3163" t="s">
        <v>4064</v>
      </c>
      <c r="AD3163" t="s">
        <v>5003</v>
      </c>
      <c r="AE3163" t="s">
        <v>4066</v>
      </c>
      <c r="AF3163" t="s">
        <v>736</v>
      </c>
      <c r="AG3163" t="s">
        <v>4064</v>
      </c>
      <c r="AH3163" t="s">
        <v>4067</v>
      </c>
      <c r="AJ3163" t="s">
        <v>237</v>
      </c>
      <c r="AK3163">
        <v>38.07</v>
      </c>
      <c r="AL3163">
        <v>-121.98999786377</v>
      </c>
      <c r="AM3163" t="s">
        <v>732</v>
      </c>
      <c r="AN3163" t="s">
        <v>239</v>
      </c>
      <c r="AO3163" t="s">
        <v>240</v>
      </c>
      <c r="AP3163" t="s">
        <v>4068</v>
      </c>
      <c r="AQ3163" t="s">
        <v>242</v>
      </c>
      <c r="AR3163" t="s">
        <v>732</v>
      </c>
      <c r="AS3163" t="s">
        <v>239</v>
      </c>
      <c r="AT3163" t="s">
        <v>239</v>
      </c>
      <c r="AU3163">
        <v>1</v>
      </c>
      <c r="AW3163" t="s">
        <v>4069</v>
      </c>
      <c r="AX3163" t="s">
        <v>732</v>
      </c>
      <c r="AY3163" t="s">
        <v>109</v>
      </c>
      <c r="BP3163" t="s">
        <v>1254</v>
      </c>
      <c r="BQ3163">
        <v>95</v>
      </c>
      <c r="BR3163" t="s">
        <v>607</v>
      </c>
      <c r="BS3163">
        <v>2</v>
      </c>
      <c r="BZ3163" t="s">
        <v>607</v>
      </c>
      <c r="CA3163" t="s">
        <v>5010</v>
      </c>
    </row>
    <row r="3164" spans="1:79" hidden="1" x14ac:dyDescent="0.25">
      <c r="A3164" t="s">
        <v>4056</v>
      </c>
      <c r="B3164" t="s">
        <v>4057</v>
      </c>
      <c r="C3164" t="s">
        <v>4932</v>
      </c>
      <c r="D3164" t="s">
        <v>4128</v>
      </c>
      <c r="E3164" t="s">
        <v>4129</v>
      </c>
      <c r="F3164" s="1">
        <v>37848</v>
      </c>
      <c r="G3164" s="4">
        <v>0</v>
      </c>
      <c r="H3164" t="s">
        <v>3944</v>
      </c>
      <c r="I3164">
        <v>1</v>
      </c>
      <c r="J3164" t="s">
        <v>221</v>
      </c>
      <c r="K3164" t="s">
        <v>222</v>
      </c>
      <c r="L3164">
        <v>1</v>
      </c>
      <c r="M3164">
        <v>1</v>
      </c>
      <c r="N3164" t="s">
        <v>4978</v>
      </c>
      <c r="P3164" t="s">
        <v>224</v>
      </c>
      <c r="Q3164" t="s">
        <v>732</v>
      </c>
      <c r="R3164" t="s">
        <v>226</v>
      </c>
      <c r="S3164" t="s">
        <v>227</v>
      </c>
      <c r="T3164">
        <v>0.03</v>
      </c>
      <c r="V3164">
        <v>0.03</v>
      </c>
      <c r="W3164">
        <v>0.03</v>
      </c>
      <c r="X3164" t="s">
        <v>228</v>
      </c>
      <c r="Y3164" t="s">
        <v>243</v>
      </c>
      <c r="Z3164" t="s">
        <v>4062</v>
      </c>
      <c r="AA3164" t="s">
        <v>3947</v>
      </c>
      <c r="AC3164" t="s">
        <v>4064</v>
      </c>
      <c r="AD3164" t="s">
        <v>5011</v>
      </c>
      <c r="AE3164" t="s">
        <v>4066</v>
      </c>
      <c r="AF3164" t="s">
        <v>736</v>
      </c>
      <c r="AG3164" t="s">
        <v>4064</v>
      </c>
      <c r="AH3164" t="s">
        <v>4067</v>
      </c>
      <c r="AJ3164" t="s">
        <v>237</v>
      </c>
      <c r="AK3164">
        <v>38.060001</v>
      </c>
      <c r="AL3164">
        <v>-121.80999755859401</v>
      </c>
      <c r="AM3164" t="s">
        <v>732</v>
      </c>
      <c r="AN3164" t="s">
        <v>239</v>
      </c>
      <c r="AO3164" t="s">
        <v>240</v>
      </c>
      <c r="AP3164" t="s">
        <v>4068</v>
      </c>
      <c r="AQ3164" t="s">
        <v>242</v>
      </c>
      <c r="AR3164" t="s">
        <v>732</v>
      </c>
      <c r="AS3164" t="s">
        <v>239</v>
      </c>
      <c r="AT3164" t="s">
        <v>239</v>
      </c>
      <c r="AU3164">
        <v>1</v>
      </c>
      <c r="AW3164" t="s">
        <v>4069</v>
      </c>
      <c r="AX3164" t="s">
        <v>732</v>
      </c>
      <c r="AY3164" t="s">
        <v>109</v>
      </c>
      <c r="BP3164" t="s">
        <v>1233</v>
      </c>
      <c r="BQ3164">
        <v>67</v>
      </c>
      <c r="BR3164" t="s">
        <v>357</v>
      </c>
      <c r="BS3164">
        <v>5</v>
      </c>
      <c r="BZ3164" t="s">
        <v>607</v>
      </c>
      <c r="CA3164" t="s">
        <v>5012</v>
      </c>
    </row>
    <row r="3165" spans="1:79" x14ac:dyDescent="0.25">
      <c r="A3165" t="s">
        <v>4056</v>
      </c>
      <c r="B3165" t="s">
        <v>4057</v>
      </c>
      <c r="C3165" t="s">
        <v>4932</v>
      </c>
      <c r="D3165" t="s">
        <v>4125</v>
      </c>
      <c r="E3165" t="s">
        <v>4126</v>
      </c>
      <c r="F3165" s="1">
        <v>37848</v>
      </c>
      <c r="G3165" s="4">
        <v>0</v>
      </c>
      <c r="H3165" t="s">
        <v>3944</v>
      </c>
      <c r="I3165">
        <v>1</v>
      </c>
      <c r="J3165" t="s">
        <v>221</v>
      </c>
      <c r="K3165" t="s">
        <v>222</v>
      </c>
      <c r="L3165">
        <v>1</v>
      </c>
      <c r="M3165">
        <v>1</v>
      </c>
      <c r="N3165" t="s">
        <v>4978</v>
      </c>
      <c r="P3165" t="s">
        <v>224</v>
      </c>
      <c r="Q3165" t="s">
        <v>732</v>
      </c>
      <c r="R3165" t="s">
        <v>226</v>
      </c>
      <c r="S3165" t="s">
        <v>227</v>
      </c>
      <c r="T3165">
        <v>0.03</v>
      </c>
      <c r="V3165">
        <v>0.03</v>
      </c>
      <c r="W3165">
        <v>0.03</v>
      </c>
      <c r="X3165" t="s">
        <v>228</v>
      </c>
      <c r="Y3165" t="s">
        <v>243</v>
      </c>
      <c r="Z3165" t="s">
        <v>4062</v>
      </c>
      <c r="AA3165" t="s">
        <v>3947</v>
      </c>
      <c r="AC3165" t="s">
        <v>4064</v>
      </c>
      <c r="AD3165" t="s">
        <v>5013</v>
      </c>
      <c r="AE3165" t="s">
        <v>4066</v>
      </c>
      <c r="AF3165" t="s">
        <v>736</v>
      </c>
      <c r="AG3165" t="s">
        <v>4064</v>
      </c>
      <c r="AH3165" t="s">
        <v>4067</v>
      </c>
      <c r="AJ3165" t="s">
        <v>237</v>
      </c>
      <c r="AK3165">
        <v>38.021000000000001</v>
      </c>
      <c r="AL3165">
        <v>-121.80500030517599</v>
      </c>
      <c r="AM3165" t="s">
        <v>732</v>
      </c>
      <c r="AN3165" t="s">
        <v>239</v>
      </c>
      <c r="AO3165" t="s">
        <v>240</v>
      </c>
      <c r="AP3165" t="s">
        <v>4068</v>
      </c>
      <c r="AQ3165" t="s">
        <v>242</v>
      </c>
      <c r="AR3165" t="s">
        <v>732</v>
      </c>
      <c r="AS3165" t="s">
        <v>239</v>
      </c>
      <c r="AT3165" t="s">
        <v>239</v>
      </c>
      <c r="AU3165">
        <v>1</v>
      </c>
      <c r="AW3165" t="s">
        <v>4069</v>
      </c>
      <c r="AX3165" t="s">
        <v>732</v>
      </c>
      <c r="AY3165" t="s">
        <v>109</v>
      </c>
      <c r="BP3165" t="s">
        <v>4111</v>
      </c>
      <c r="BQ3165">
        <v>13</v>
      </c>
      <c r="BR3165" t="s">
        <v>357</v>
      </c>
      <c r="BS3165">
        <v>5</v>
      </c>
      <c r="BZ3165" t="s">
        <v>607</v>
      </c>
      <c r="CA3165" t="s">
        <v>5014</v>
      </c>
    </row>
    <row r="3166" spans="1:79" hidden="1" x14ac:dyDescent="0.25">
      <c r="A3166" t="s">
        <v>4056</v>
      </c>
      <c r="B3166" t="s">
        <v>4057</v>
      </c>
      <c r="C3166" t="s">
        <v>5015</v>
      </c>
      <c r="D3166" t="s">
        <v>5016</v>
      </c>
      <c r="E3166" t="s">
        <v>5017</v>
      </c>
      <c r="F3166" s="1">
        <v>38180</v>
      </c>
      <c r="G3166" s="4">
        <v>0.53194444444444444</v>
      </c>
      <c r="H3166" t="s">
        <v>3944</v>
      </c>
      <c r="I3166">
        <v>1</v>
      </c>
      <c r="J3166" t="s">
        <v>221</v>
      </c>
      <c r="K3166" t="s">
        <v>222</v>
      </c>
      <c r="L3166">
        <v>1</v>
      </c>
      <c r="M3166">
        <v>1</v>
      </c>
      <c r="N3166" t="s">
        <v>5018</v>
      </c>
      <c r="O3166" t="s">
        <v>5019</v>
      </c>
      <c r="P3166" t="s">
        <v>224</v>
      </c>
      <c r="Q3166" t="s">
        <v>5020</v>
      </c>
      <c r="R3166" t="s">
        <v>226</v>
      </c>
      <c r="S3166" t="s">
        <v>227</v>
      </c>
      <c r="T3166">
        <v>0.247</v>
      </c>
      <c r="V3166">
        <v>0.02</v>
      </c>
      <c r="X3166" t="s">
        <v>281</v>
      </c>
      <c r="Y3166" t="s">
        <v>5021</v>
      </c>
      <c r="Z3166" t="s">
        <v>1217</v>
      </c>
      <c r="AA3166" t="s">
        <v>3947</v>
      </c>
      <c r="AC3166" t="s">
        <v>4064</v>
      </c>
      <c r="AD3166" t="s">
        <v>5022</v>
      </c>
      <c r="AE3166" t="s">
        <v>4066</v>
      </c>
      <c r="AF3166" t="s">
        <v>736</v>
      </c>
      <c r="AG3166" t="s">
        <v>4064</v>
      </c>
      <c r="AH3166" t="s">
        <v>4067</v>
      </c>
      <c r="AJ3166" t="s">
        <v>237</v>
      </c>
      <c r="AK3166">
        <v>37.470001000000003</v>
      </c>
      <c r="AL3166">
        <v>-122.06999969482401</v>
      </c>
      <c r="AM3166" t="s">
        <v>732</v>
      </c>
      <c r="AN3166" t="s">
        <v>239</v>
      </c>
      <c r="AO3166" t="s">
        <v>240</v>
      </c>
      <c r="AP3166" t="s">
        <v>4068</v>
      </c>
      <c r="AQ3166" t="s">
        <v>242</v>
      </c>
      <c r="AR3166" t="s">
        <v>5020</v>
      </c>
      <c r="AS3166" t="s">
        <v>239</v>
      </c>
      <c r="AT3166" t="s">
        <v>239</v>
      </c>
      <c r="AU3166">
        <v>1</v>
      </c>
      <c r="AW3166" t="s">
        <v>4069</v>
      </c>
      <c r="AX3166" t="s">
        <v>732</v>
      </c>
      <c r="AY3166" t="s">
        <v>109</v>
      </c>
      <c r="BP3166" t="s">
        <v>4178</v>
      </c>
      <c r="BQ3166">
        <v>85</v>
      </c>
      <c r="BR3166" t="s">
        <v>607</v>
      </c>
      <c r="BS3166">
        <v>2</v>
      </c>
      <c r="BZ3166" t="s">
        <v>607</v>
      </c>
      <c r="CA3166" t="s">
        <v>5019</v>
      </c>
    </row>
    <row r="3167" spans="1:79" hidden="1" x14ac:dyDescent="0.25">
      <c r="A3167" t="s">
        <v>4056</v>
      </c>
      <c r="B3167" t="s">
        <v>4057</v>
      </c>
      <c r="C3167" t="s">
        <v>5015</v>
      </c>
      <c r="D3167" t="s">
        <v>5023</v>
      </c>
      <c r="E3167" t="s">
        <v>5024</v>
      </c>
      <c r="F3167" s="1">
        <v>38180</v>
      </c>
      <c r="G3167" s="4">
        <v>0.63680555555555551</v>
      </c>
      <c r="H3167" t="s">
        <v>3944</v>
      </c>
      <c r="I3167">
        <v>1</v>
      </c>
      <c r="J3167" t="s">
        <v>221</v>
      </c>
      <c r="K3167" t="s">
        <v>222</v>
      </c>
      <c r="L3167">
        <v>1</v>
      </c>
      <c r="M3167">
        <v>1</v>
      </c>
      <c r="N3167" t="s">
        <v>5018</v>
      </c>
      <c r="O3167" t="s">
        <v>5025</v>
      </c>
      <c r="P3167" t="s">
        <v>224</v>
      </c>
      <c r="Q3167" t="s">
        <v>5020</v>
      </c>
      <c r="R3167" t="s">
        <v>226</v>
      </c>
      <c r="S3167" t="s">
        <v>227</v>
      </c>
      <c r="T3167">
        <v>0.183</v>
      </c>
      <c r="V3167">
        <v>0.02</v>
      </c>
      <c r="X3167" t="s">
        <v>281</v>
      </c>
      <c r="Y3167" t="s">
        <v>5021</v>
      </c>
      <c r="Z3167" t="s">
        <v>1217</v>
      </c>
      <c r="AA3167" t="s">
        <v>3947</v>
      </c>
      <c r="AC3167" t="s">
        <v>4064</v>
      </c>
      <c r="AD3167" t="s">
        <v>5022</v>
      </c>
      <c r="AE3167" t="s">
        <v>4066</v>
      </c>
      <c r="AF3167" t="s">
        <v>736</v>
      </c>
      <c r="AG3167" t="s">
        <v>4064</v>
      </c>
      <c r="AH3167" t="s">
        <v>4067</v>
      </c>
      <c r="AJ3167" t="s">
        <v>237</v>
      </c>
      <c r="AK3167">
        <v>37.490001999999997</v>
      </c>
      <c r="AL3167">
        <v>-122.080001831055</v>
      </c>
      <c r="AM3167" t="s">
        <v>732</v>
      </c>
      <c r="AN3167" t="s">
        <v>239</v>
      </c>
      <c r="AO3167" t="s">
        <v>240</v>
      </c>
      <c r="AP3167" t="s">
        <v>4068</v>
      </c>
      <c r="AQ3167" t="s">
        <v>242</v>
      </c>
      <c r="AR3167" t="s">
        <v>5020</v>
      </c>
      <c r="AS3167" t="s">
        <v>239</v>
      </c>
      <c r="AT3167" t="s">
        <v>239</v>
      </c>
      <c r="AU3167">
        <v>1</v>
      </c>
      <c r="AW3167" t="s">
        <v>4069</v>
      </c>
      <c r="AX3167" t="s">
        <v>732</v>
      </c>
      <c r="AY3167" t="s">
        <v>109</v>
      </c>
      <c r="BP3167" t="s">
        <v>4088</v>
      </c>
      <c r="BQ3167">
        <v>1</v>
      </c>
      <c r="BR3167" t="s">
        <v>607</v>
      </c>
      <c r="BS3167">
        <v>2</v>
      </c>
      <c r="BZ3167" t="s">
        <v>607</v>
      </c>
      <c r="CA3167" t="s">
        <v>5025</v>
      </c>
    </row>
    <row r="3168" spans="1:79" hidden="1" x14ac:dyDescent="0.25">
      <c r="A3168" t="s">
        <v>4056</v>
      </c>
      <c r="B3168" t="s">
        <v>4057</v>
      </c>
      <c r="C3168" t="s">
        <v>5015</v>
      </c>
      <c r="D3168" t="s">
        <v>5026</v>
      </c>
      <c r="E3168" t="s">
        <v>5027</v>
      </c>
      <c r="F3168" s="1">
        <v>38180</v>
      </c>
      <c r="G3168" s="4">
        <v>0.43402777777777773</v>
      </c>
      <c r="H3168" t="s">
        <v>3944</v>
      </c>
      <c r="I3168">
        <v>1</v>
      </c>
      <c r="J3168" t="s">
        <v>221</v>
      </c>
      <c r="K3168" t="s">
        <v>222</v>
      </c>
      <c r="L3168">
        <v>1</v>
      </c>
      <c r="M3168">
        <v>1</v>
      </c>
      <c r="N3168" t="s">
        <v>5018</v>
      </c>
      <c r="O3168" t="s">
        <v>5028</v>
      </c>
      <c r="P3168" t="s">
        <v>224</v>
      </c>
      <c r="Q3168" t="s">
        <v>5020</v>
      </c>
      <c r="R3168" t="s">
        <v>226</v>
      </c>
      <c r="S3168" t="s">
        <v>227</v>
      </c>
      <c r="T3168">
        <v>0.22</v>
      </c>
      <c r="V3168">
        <v>0.02</v>
      </c>
      <c r="X3168" t="s">
        <v>281</v>
      </c>
      <c r="Y3168" t="s">
        <v>5021</v>
      </c>
      <c r="Z3168" t="s">
        <v>1217</v>
      </c>
      <c r="AA3168" t="s">
        <v>3947</v>
      </c>
      <c r="AC3168" t="s">
        <v>4064</v>
      </c>
      <c r="AD3168" t="s">
        <v>5022</v>
      </c>
      <c r="AE3168" t="s">
        <v>4066</v>
      </c>
      <c r="AF3168" t="s">
        <v>736</v>
      </c>
      <c r="AG3168" t="s">
        <v>4064</v>
      </c>
      <c r="AH3168" t="s">
        <v>4067</v>
      </c>
      <c r="AJ3168" t="s">
        <v>237</v>
      </c>
      <c r="AK3168">
        <v>37.490001999999997</v>
      </c>
      <c r="AL3168">
        <v>-122.09999847412099</v>
      </c>
      <c r="AM3168" t="s">
        <v>732</v>
      </c>
      <c r="AN3168" t="s">
        <v>239</v>
      </c>
      <c r="AO3168" t="s">
        <v>240</v>
      </c>
      <c r="AP3168" t="s">
        <v>4068</v>
      </c>
      <c r="AQ3168" t="s">
        <v>242</v>
      </c>
      <c r="AR3168" t="s">
        <v>5020</v>
      </c>
      <c r="AS3168" t="s">
        <v>239</v>
      </c>
      <c r="AT3168" t="s">
        <v>239</v>
      </c>
      <c r="AU3168">
        <v>1</v>
      </c>
      <c r="AW3168" t="s">
        <v>4069</v>
      </c>
      <c r="AX3168" t="s">
        <v>732</v>
      </c>
      <c r="AY3168" t="s">
        <v>109</v>
      </c>
      <c r="BP3168" t="s">
        <v>4084</v>
      </c>
      <c r="BQ3168">
        <v>81</v>
      </c>
      <c r="BR3168" t="s">
        <v>607</v>
      </c>
      <c r="BS3168">
        <v>2</v>
      </c>
      <c r="BZ3168" t="s">
        <v>607</v>
      </c>
      <c r="CA3168" t="s">
        <v>5028</v>
      </c>
    </row>
    <row r="3169" spans="1:79" hidden="1" x14ac:dyDescent="0.25">
      <c r="A3169" t="s">
        <v>4056</v>
      </c>
      <c r="B3169" t="s">
        <v>4057</v>
      </c>
      <c r="C3169" t="s">
        <v>5015</v>
      </c>
      <c r="D3169" t="s">
        <v>4081</v>
      </c>
      <c r="E3169" t="s">
        <v>4082</v>
      </c>
      <c r="F3169" s="1">
        <v>38181</v>
      </c>
      <c r="G3169" s="4">
        <v>0.53263888888888888</v>
      </c>
      <c r="H3169" t="s">
        <v>3944</v>
      </c>
      <c r="I3169">
        <v>1</v>
      </c>
      <c r="J3169" t="s">
        <v>221</v>
      </c>
      <c r="K3169" t="s">
        <v>222</v>
      </c>
      <c r="L3169">
        <v>1</v>
      </c>
      <c r="M3169">
        <v>1</v>
      </c>
      <c r="N3169" t="s">
        <v>5018</v>
      </c>
      <c r="O3169" t="s">
        <v>5029</v>
      </c>
      <c r="P3169" t="s">
        <v>224</v>
      </c>
      <c r="Q3169" t="s">
        <v>5020</v>
      </c>
      <c r="R3169" t="s">
        <v>226</v>
      </c>
      <c r="S3169" t="s">
        <v>227</v>
      </c>
      <c r="T3169">
        <v>0.22</v>
      </c>
      <c r="V3169">
        <v>0.02</v>
      </c>
      <c r="X3169" t="s">
        <v>281</v>
      </c>
      <c r="Y3169" t="s">
        <v>5021</v>
      </c>
      <c r="Z3169" t="s">
        <v>1217</v>
      </c>
      <c r="AA3169" t="s">
        <v>3947</v>
      </c>
      <c r="AC3169" t="s">
        <v>4064</v>
      </c>
      <c r="AD3169" t="s">
        <v>5030</v>
      </c>
      <c r="AE3169" t="s">
        <v>4066</v>
      </c>
      <c r="AF3169" t="s">
        <v>736</v>
      </c>
      <c r="AG3169" t="s">
        <v>4064</v>
      </c>
      <c r="AH3169" t="s">
        <v>4067</v>
      </c>
      <c r="AJ3169" t="s">
        <v>237</v>
      </c>
      <c r="AK3169">
        <v>37.514000000000003</v>
      </c>
      <c r="AL3169">
        <v>-122.13500213623</v>
      </c>
      <c r="AM3169" t="s">
        <v>732</v>
      </c>
      <c r="AN3169" t="s">
        <v>239</v>
      </c>
      <c r="AO3169" t="s">
        <v>240</v>
      </c>
      <c r="AP3169" t="s">
        <v>4068</v>
      </c>
      <c r="AQ3169" t="s">
        <v>242</v>
      </c>
      <c r="AR3169" t="s">
        <v>5020</v>
      </c>
      <c r="AS3169" t="s">
        <v>239</v>
      </c>
      <c r="AT3169" t="s">
        <v>239</v>
      </c>
      <c r="AU3169">
        <v>1</v>
      </c>
      <c r="AW3169" t="s">
        <v>4069</v>
      </c>
      <c r="AX3169" t="s">
        <v>732</v>
      </c>
      <c r="AY3169" t="s">
        <v>109</v>
      </c>
      <c r="BP3169" t="s">
        <v>4084</v>
      </c>
      <c r="BQ3169">
        <v>81</v>
      </c>
      <c r="BR3169" t="s">
        <v>607</v>
      </c>
      <c r="BS3169">
        <v>2</v>
      </c>
      <c r="BZ3169" t="s">
        <v>607</v>
      </c>
      <c r="CA3169" t="s">
        <v>5029</v>
      </c>
    </row>
    <row r="3170" spans="1:79" hidden="1" x14ac:dyDescent="0.25">
      <c r="A3170" t="s">
        <v>4056</v>
      </c>
      <c r="B3170" t="s">
        <v>4057</v>
      </c>
      <c r="C3170" t="s">
        <v>5015</v>
      </c>
      <c r="D3170" t="s">
        <v>5031</v>
      </c>
      <c r="E3170" t="s">
        <v>5032</v>
      </c>
      <c r="F3170" s="1">
        <v>38181</v>
      </c>
      <c r="G3170" s="4">
        <v>0.4513888888888889</v>
      </c>
      <c r="H3170" t="s">
        <v>3944</v>
      </c>
      <c r="I3170">
        <v>1</v>
      </c>
      <c r="J3170" t="s">
        <v>221</v>
      </c>
      <c r="K3170" t="s">
        <v>222</v>
      </c>
      <c r="L3170">
        <v>1</v>
      </c>
      <c r="M3170">
        <v>1</v>
      </c>
      <c r="N3170" t="s">
        <v>5018</v>
      </c>
      <c r="O3170" t="s">
        <v>5033</v>
      </c>
      <c r="P3170" t="s">
        <v>224</v>
      </c>
      <c r="Q3170" t="s">
        <v>5020</v>
      </c>
      <c r="R3170" t="s">
        <v>226</v>
      </c>
      <c r="S3170" t="s">
        <v>227</v>
      </c>
      <c r="T3170">
        <v>0.219</v>
      </c>
      <c r="V3170">
        <v>0.02</v>
      </c>
      <c r="X3170" t="s">
        <v>281</v>
      </c>
      <c r="Y3170" t="s">
        <v>5021</v>
      </c>
      <c r="Z3170" t="s">
        <v>1217</v>
      </c>
      <c r="AA3170" t="s">
        <v>3947</v>
      </c>
      <c r="AC3170" t="s">
        <v>4064</v>
      </c>
      <c r="AD3170" t="s">
        <v>5022</v>
      </c>
      <c r="AE3170" t="s">
        <v>4066</v>
      </c>
      <c r="AF3170" t="s">
        <v>736</v>
      </c>
      <c r="AG3170" t="s">
        <v>4064</v>
      </c>
      <c r="AH3170" t="s">
        <v>4067</v>
      </c>
      <c r="AJ3170" t="s">
        <v>237</v>
      </c>
      <c r="AK3170">
        <v>37.5</v>
      </c>
      <c r="AL3170">
        <v>-122.110000610352</v>
      </c>
      <c r="AM3170" t="s">
        <v>732</v>
      </c>
      <c r="AN3170" t="s">
        <v>239</v>
      </c>
      <c r="AO3170" t="s">
        <v>240</v>
      </c>
      <c r="AP3170" t="s">
        <v>4068</v>
      </c>
      <c r="AQ3170" t="s">
        <v>242</v>
      </c>
      <c r="AR3170" t="s">
        <v>5020</v>
      </c>
      <c r="AS3170" t="s">
        <v>239</v>
      </c>
      <c r="AT3170" t="s">
        <v>239</v>
      </c>
      <c r="AU3170">
        <v>1</v>
      </c>
      <c r="AW3170" t="s">
        <v>4069</v>
      </c>
      <c r="AX3170" t="s">
        <v>732</v>
      </c>
      <c r="AY3170" t="s">
        <v>109</v>
      </c>
      <c r="BP3170" t="s">
        <v>4088</v>
      </c>
      <c r="BQ3170">
        <v>1</v>
      </c>
      <c r="BR3170" t="s">
        <v>607</v>
      </c>
      <c r="BS3170">
        <v>2</v>
      </c>
      <c r="BZ3170" t="s">
        <v>607</v>
      </c>
      <c r="CA3170" t="s">
        <v>5033</v>
      </c>
    </row>
    <row r="3171" spans="1:79" hidden="1" x14ac:dyDescent="0.25">
      <c r="A3171" t="s">
        <v>4056</v>
      </c>
      <c r="B3171" t="s">
        <v>4057</v>
      </c>
      <c r="C3171" t="s">
        <v>5015</v>
      </c>
      <c r="D3171" t="s">
        <v>5034</v>
      </c>
      <c r="E3171" t="s">
        <v>5035</v>
      </c>
      <c r="F3171" s="1">
        <v>38181</v>
      </c>
      <c r="G3171" s="4">
        <v>0.60416666666666663</v>
      </c>
      <c r="H3171" t="s">
        <v>3944</v>
      </c>
      <c r="I3171">
        <v>1</v>
      </c>
      <c r="J3171" t="s">
        <v>221</v>
      </c>
      <c r="K3171" t="s">
        <v>222</v>
      </c>
      <c r="L3171">
        <v>1</v>
      </c>
      <c r="M3171">
        <v>1</v>
      </c>
      <c r="N3171" t="s">
        <v>5036</v>
      </c>
      <c r="O3171" t="s">
        <v>5037</v>
      </c>
      <c r="P3171" t="s">
        <v>224</v>
      </c>
      <c r="Q3171" t="s">
        <v>5020</v>
      </c>
      <c r="R3171" t="s">
        <v>226</v>
      </c>
      <c r="S3171" t="s">
        <v>227</v>
      </c>
      <c r="T3171">
        <v>0.19</v>
      </c>
      <c r="V3171">
        <v>2.1999999999999999E-2</v>
      </c>
      <c r="W3171">
        <v>0.1</v>
      </c>
      <c r="X3171" t="s">
        <v>281</v>
      </c>
      <c r="Y3171" t="s">
        <v>5021</v>
      </c>
      <c r="Z3171" t="s">
        <v>1217</v>
      </c>
      <c r="AA3171" t="s">
        <v>3947</v>
      </c>
      <c r="AC3171" t="s">
        <v>4064</v>
      </c>
      <c r="AD3171" t="s">
        <v>5038</v>
      </c>
      <c r="AE3171" t="s">
        <v>4066</v>
      </c>
      <c r="AF3171" t="s">
        <v>736</v>
      </c>
      <c r="AG3171" t="s">
        <v>4064</v>
      </c>
      <c r="AH3171" t="s">
        <v>4067</v>
      </c>
      <c r="AJ3171" t="s">
        <v>237</v>
      </c>
      <c r="AK3171">
        <v>37.520000000000003</v>
      </c>
      <c r="AL3171">
        <v>-122.129997253418</v>
      </c>
      <c r="AM3171" t="s">
        <v>732</v>
      </c>
      <c r="AN3171" t="s">
        <v>239</v>
      </c>
      <c r="AO3171" t="s">
        <v>240</v>
      </c>
      <c r="AP3171" t="s">
        <v>4068</v>
      </c>
      <c r="AQ3171" t="s">
        <v>242</v>
      </c>
      <c r="AR3171" t="s">
        <v>5020</v>
      </c>
      <c r="AS3171" t="s">
        <v>239</v>
      </c>
      <c r="AT3171" t="s">
        <v>239</v>
      </c>
      <c r="AU3171">
        <v>1</v>
      </c>
      <c r="AW3171" t="s">
        <v>4069</v>
      </c>
      <c r="AX3171" t="s">
        <v>732</v>
      </c>
      <c r="AY3171" t="s">
        <v>109</v>
      </c>
      <c r="BP3171" t="s">
        <v>4084</v>
      </c>
      <c r="BQ3171">
        <v>81</v>
      </c>
      <c r="BR3171" t="s">
        <v>607</v>
      </c>
      <c r="BS3171">
        <v>2</v>
      </c>
      <c r="BZ3171" t="s">
        <v>607</v>
      </c>
      <c r="CA3171" t="s">
        <v>5037</v>
      </c>
    </row>
    <row r="3172" spans="1:79" hidden="1" x14ac:dyDescent="0.25">
      <c r="A3172" t="s">
        <v>4056</v>
      </c>
      <c r="B3172" t="s">
        <v>4057</v>
      </c>
      <c r="C3172" t="s">
        <v>5015</v>
      </c>
      <c r="D3172" t="s">
        <v>5039</v>
      </c>
      <c r="E3172" t="s">
        <v>5040</v>
      </c>
      <c r="F3172" s="1">
        <v>38181</v>
      </c>
      <c r="G3172" s="4">
        <v>0.37291666666666662</v>
      </c>
      <c r="H3172" t="s">
        <v>3944</v>
      </c>
      <c r="I3172">
        <v>1</v>
      </c>
      <c r="J3172" t="s">
        <v>221</v>
      </c>
      <c r="K3172" t="s">
        <v>222</v>
      </c>
      <c r="L3172">
        <v>1</v>
      </c>
      <c r="M3172">
        <v>1</v>
      </c>
      <c r="N3172" t="s">
        <v>5018</v>
      </c>
      <c r="O3172" t="s">
        <v>5041</v>
      </c>
      <c r="P3172" t="s">
        <v>224</v>
      </c>
      <c r="Q3172" t="s">
        <v>5020</v>
      </c>
      <c r="R3172" t="s">
        <v>226</v>
      </c>
      <c r="S3172" t="s">
        <v>227</v>
      </c>
      <c r="T3172">
        <v>0.20899999999999999</v>
      </c>
      <c r="V3172">
        <v>0.02</v>
      </c>
      <c r="X3172" t="s">
        <v>281</v>
      </c>
      <c r="Y3172" t="s">
        <v>5021</v>
      </c>
      <c r="Z3172" t="s">
        <v>1217</v>
      </c>
      <c r="AA3172" t="s">
        <v>3947</v>
      </c>
      <c r="AC3172" t="s">
        <v>4064</v>
      </c>
      <c r="AD3172" t="s">
        <v>5022</v>
      </c>
      <c r="AE3172" t="s">
        <v>4066</v>
      </c>
      <c r="AF3172" t="s">
        <v>736</v>
      </c>
      <c r="AG3172" t="s">
        <v>4064</v>
      </c>
      <c r="AH3172" t="s">
        <v>4067</v>
      </c>
      <c r="AJ3172" t="s">
        <v>237</v>
      </c>
      <c r="AK3172">
        <v>37.490001999999997</v>
      </c>
      <c r="AL3172">
        <v>-122.09999847412099</v>
      </c>
      <c r="AM3172" t="s">
        <v>732</v>
      </c>
      <c r="AN3172" t="s">
        <v>239</v>
      </c>
      <c r="AO3172" t="s">
        <v>240</v>
      </c>
      <c r="AP3172" t="s">
        <v>4068</v>
      </c>
      <c r="AQ3172" t="s">
        <v>242</v>
      </c>
      <c r="AR3172" t="s">
        <v>5020</v>
      </c>
      <c r="AS3172" t="s">
        <v>239</v>
      </c>
      <c r="AT3172" t="s">
        <v>239</v>
      </c>
      <c r="AU3172">
        <v>1</v>
      </c>
      <c r="AW3172" t="s">
        <v>4069</v>
      </c>
      <c r="AX3172" t="s">
        <v>732</v>
      </c>
      <c r="AY3172" t="s">
        <v>109</v>
      </c>
      <c r="BP3172" t="s">
        <v>4084</v>
      </c>
      <c r="BQ3172">
        <v>81</v>
      </c>
      <c r="BR3172" t="s">
        <v>607</v>
      </c>
      <c r="BS3172">
        <v>2</v>
      </c>
      <c r="BZ3172" t="s">
        <v>607</v>
      </c>
      <c r="CA3172" t="s">
        <v>5041</v>
      </c>
    </row>
    <row r="3173" spans="1:79" hidden="1" x14ac:dyDescent="0.25">
      <c r="A3173" t="s">
        <v>4056</v>
      </c>
      <c r="B3173" t="s">
        <v>4057</v>
      </c>
      <c r="C3173" t="s">
        <v>5015</v>
      </c>
      <c r="D3173" t="s">
        <v>5042</v>
      </c>
      <c r="E3173" t="s">
        <v>5043</v>
      </c>
      <c r="F3173" s="1">
        <v>38182</v>
      </c>
      <c r="G3173" s="4">
        <v>0.38263888888888892</v>
      </c>
      <c r="H3173" t="s">
        <v>3944</v>
      </c>
      <c r="I3173">
        <v>1</v>
      </c>
      <c r="J3173" t="s">
        <v>221</v>
      </c>
      <c r="K3173" t="s">
        <v>222</v>
      </c>
      <c r="L3173">
        <v>1</v>
      </c>
      <c r="M3173">
        <v>1</v>
      </c>
      <c r="N3173" t="s">
        <v>5044</v>
      </c>
      <c r="O3173" t="s">
        <v>5045</v>
      </c>
      <c r="P3173" t="s">
        <v>224</v>
      </c>
      <c r="Q3173" t="s">
        <v>5020</v>
      </c>
      <c r="R3173" t="s">
        <v>226</v>
      </c>
      <c r="S3173" t="s">
        <v>227</v>
      </c>
      <c r="T3173">
        <v>0.122</v>
      </c>
      <c r="V3173">
        <v>1.7999999999999999E-2</v>
      </c>
      <c r="W3173">
        <v>0.05</v>
      </c>
      <c r="X3173" t="s">
        <v>281</v>
      </c>
      <c r="Y3173" t="s">
        <v>5046</v>
      </c>
      <c r="Z3173" t="s">
        <v>1217</v>
      </c>
      <c r="AA3173" t="s">
        <v>3947</v>
      </c>
      <c r="AC3173" t="s">
        <v>4064</v>
      </c>
      <c r="AD3173" t="s">
        <v>5047</v>
      </c>
      <c r="AE3173" t="s">
        <v>4066</v>
      </c>
      <c r="AF3173" t="s">
        <v>736</v>
      </c>
      <c r="AG3173" t="s">
        <v>4064</v>
      </c>
      <c r="AH3173" t="s">
        <v>4067</v>
      </c>
      <c r="AJ3173" t="s">
        <v>237</v>
      </c>
      <c r="AK3173">
        <v>37.650002000000001</v>
      </c>
      <c r="AL3173">
        <v>-122.220001220703</v>
      </c>
      <c r="AM3173" t="s">
        <v>732</v>
      </c>
      <c r="AN3173" t="s">
        <v>239</v>
      </c>
      <c r="AO3173" t="s">
        <v>240</v>
      </c>
      <c r="AP3173" t="s">
        <v>4068</v>
      </c>
      <c r="AQ3173" t="s">
        <v>242</v>
      </c>
      <c r="AR3173" t="s">
        <v>5020</v>
      </c>
      <c r="AS3173" t="s">
        <v>239</v>
      </c>
      <c r="AT3173" t="s">
        <v>239</v>
      </c>
      <c r="AU3173">
        <v>1</v>
      </c>
      <c r="AW3173" t="s">
        <v>4069</v>
      </c>
      <c r="AX3173" t="s">
        <v>732</v>
      </c>
      <c r="AY3173" t="s">
        <v>109</v>
      </c>
      <c r="BP3173" t="s">
        <v>4088</v>
      </c>
      <c r="BQ3173">
        <v>1</v>
      </c>
      <c r="BR3173" t="s">
        <v>607</v>
      </c>
      <c r="BS3173">
        <v>2</v>
      </c>
      <c r="BZ3173" t="s">
        <v>607</v>
      </c>
      <c r="CA3173" t="s">
        <v>5045</v>
      </c>
    </row>
    <row r="3174" spans="1:79" hidden="1" x14ac:dyDescent="0.25">
      <c r="A3174" t="s">
        <v>4056</v>
      </c>
      <c r="B3174" t="s">
        <v>4057</v>
      </c>
      <c r="C3174" t="s">
        <v>5015</v>
      </c>
      <c r="D3174" t="s">
        <v>5048</v>
      </c>
      <c r="E3174" t="s">
        <v>5049</v>
      </c>
      <c r="F3174" s="1">
        <v>38182</v>
      </c>
      <c r="G3174" s="4">
        <v>0.54166666666666663</v>
      </c>
      <c r="H3174" t="s">
        <v>3944</v>
      </c>
      <c r="I3174">
        <v>1</v>
      </c>
      <c r="J3174" t="s">
        <v>221</v>
      </c>
      <c r="K3174" t="s">
        <v>222</v>
      </c>
      <c r="L3174">
        <v>1</v>
      </c>
      <c r="M3174">
        <v>1</v>
      </c>
      <c r="N3174" t="s">
        <v>5044</v>
      </c>
      <c r="O3174" t="s">
        <v>5050</v>
      </c>
      <c r="P3174" t="s">
        <v>224</v>
      </c>
      <c r="Q3174" t="s">
        <v>5020</v>
      </c>
      <c r="R3174" t="s">
        <v>226</v>
      </c>
      <c r="S3174" t="s">
        <v>227</v>
      </c>
      <c r="T3174">
        <v>0.15</v>
      </c>
      <c r="V3174">
        <v>1.7999999999999999E-2</v>
      </c>
      <c r="W3174">
        <v>0.05</v>
      </c>
      <c r="X3174" t="s">
        <v>281</v>
      </c>
      <c r="Y3174" t="s">
        <v>5046</v>
      </c>
      <c r="Z3174" t="s">
        <v>1217</v>
      </c>
      <c r="AA3174" t="s">
        <v>3947</v>
      </c>
      <c r="AC3174" t="s">
        <v>4064</v>
      </c>
      <c r="AD3174" t="s">
        <v>5047</v>
      </c>
      <c r="AE3174" t="s">
        <v>4066</v>
      </c>
      <c r="AF3174" t="s">
        <v>736</v>
      </c>
      <c r="AG3174" t="s">
        <v>4064</v>
      </c>
      <c r="AH3174" t="s">
        <v>4067</v>
      </c>
      <c r="AJ3174" t="s">
        <v>237</v>
      </c>
      <c r="AK3174">
        <v>37.68</v>
      </c>
      <c r="AL3174">
        <v>-122.209999084473</v>
      </c>
      <c r="AM3174" t="s">
        <v>732</v>
      </c>
      <c r="AN3174" t="s">
        <v>239</v>
      </c>
      <c r="AO3174" t="s">
        <v>240</v>
      </c>
      <c r="AP3174" t="s">
        <v>4068</v>
      </c>
      <c r="AQ3174" t="s">
        <v>242</v>
      </c>
      <c r="AR3174" t="s">
        <v>5020</v>
      </c>
      <c r="AS3174" t="s">
        <v>239</v>
      </c>
      <c r="AT3174" t="s">
        <v>239</v>
      </c>
      <c r="AU3174">
        <v>1</v>
      </c>
      <c r="AW3174" t="s">
        <v>4069</v>
      </c>
      <c r="AX3174" t="s">
        <v>732</v>
      </c>
      <c r="AY3174" t="s">
        <v>109</v>
      </c>
      <c r="BP3174" t="s">
        <v>4088</v>
      </c>
      <c r="BQ3174">
        <v>1</v>
      </c>
      <c r="BR3174" t="s">
        <v>607</v>
      </c>
      <c r="BS3174">
        <v>2</v>
      </c>
      <c r="BZ3174" t="s">
        <v>607</v>
      </c>
      <c r="CA3174" t="s">
        <v>5050</v>
      </c>
    </row>
    <row r="3175" spans="1:79" hidden="1" x14ac:dyDescent="0.25">
      <c r="A3175" t="s">
        <v>4056</v>
      </c>
      <c r="B3175" t="s">
        <v>4057</v>
      </c>
      <c r="C3175" t="s">
        <v>5015</v>
      </c>
      <c r="D3175" t="s">
        <v>5051</v>
      </c>
      <c r="E3175" t="s">
        <v>5052</v>
      </c>
      <c r="F3175" s="1">
        <v>38182</v>
      </c>
      <c r="G3175" s="4">
        <v>0.62013888888888891</v>
      </c>
      <c r="H3175" t="s">
        <v>3944</v>
      </c>
      <c r="I3175">
        <v>1</v>
      </c>
      <c r="J3175" t="s">
        <v>221</v>
      </c>
      <c r="K3175" t="s">
        <v>222</v>
      </c>
      <c r="L3175">
        <v>1</v>
      </c>
      <c r="M3175">
        <v>1</v>
      </c>
      <c r="N3175" t="s">
        <v>5044</v>
      </c>
      <c r="O3175" t="s">
        <v>5053</v>
      </c>
      <c r="P3175" t="s">
        <v>224</v>
      </c>
      <c r="Q3175" t="s">
        <v>5020</v>
      </c>
      <c r="R3175" t="s">
        <v>226</v>
      </c>
      <c r="S3175" t="s">
        <v>227</v>
      </c>
      <c r="T3175">
        <v>0.126</v>
      </c>
      <c r="V3175">
        <v>1.7999999999999999E-2</v>
      </c>
      <c r="W3175">
        <v>0.05</v>
      </c>
      <c r="X3175" t="s">
        <v>281</v>
      </c>
      <c r="Y3175" t="s">
        <v>5046</v>
      </c>
      <c r="Z3175" t="s">
        <v>1217</v>
      </c>
      <c r="AA3175" t="s">
        <v>3947</v>
      </c>
      <c r="AC3175" t="s">
        <v>4064</v>
      </c>
      <c r="AD3175" t="s">
        <v>5047</v>
      </c>
      <c r="AE3175" t="s">
        <v>4066</v>
      </c>
      <c r="AF3175" t="s">
        <v>736</v>
      </c>
      <c r="AG3175" t="s">
        <v>4064</v>
      </c>
      <c r="AH3175" t="s">
        <v>4067</v>
      </c>
      <c r="AJ3175" t="s">
        <v>237</v>
      </c>
      <c r="AK3175">
        <v>37.639999000000003</v>
      </c>
      <c r="AL3175">
        <v>-122.199996948242</v>
      </c>
      <c r="AM3175" t="s">
        <v>732</v>
      </c>
      <c r="AN3175" t="s">
        <v>239</v>
      </c>
      <c r="AO3175" t="s">
        <v>240</v>
      </c>
      <c r="AP3175" t="s">
        <v>4068</v>
      </c>
      <c r="AQ3175" t="s">
        <v>242</v>
      </c>
      <c r="AR3175" t="s">
        <v>5020</v>
      </c>
      <c r="AS3175" t="s">
        <v>239</v>
      </c>
      <c r="AT3175" t="s">
        <v>239</v>
      </c>
      <c r="AU3175">
        <v>1</v>
      </c>
      <c r="AW3175" t="s">
        <v>4069</v>
      </c>
      <c r="AX3175" t="s">
        <v>732</v>
      </c>
      <c r="AY3175" t="s">
        <v>109</v>
      </c>
      <c r="BP3175" t="s">
        <v>4088</v>
      </c>
      <c r="BQ3175">
        <v>1</v>
      </c>
      <c r="BR3175" t="s">
        <v>607</v>
      </c>
      <c r="BS3175">
        <v>2</v>
      </c>
      <c r="BZ3175" t="s">
        <v>607</v>
      </c>
      <c r="CA3175" t="s">
        <v>5053</v>
      </c>
    </row>
    <row r="3176" spans="1:79" hidden="1" x14ac:dyDescent="0.25">
      <c r="A3176" t="s">
        <v>4056</v>
      </c>
      <c r="B3176" t="s">
        <v>4057</v>
      </c>
      <c r="C3176" t="s">
        <v>5015</v>
      </c>
      <c r="D3176" t="s">
        <v>5054</v>
      </c>
      <c r="E3176" t="s">
        <v>5055</v>
      </c>
      <c r="F3176" s="1">
        <v>38182</v>
      </c>
      <c r="G3176" s="4">
        <v>0.46249999999999997</v>
      </c>
      <c r="H3176" t="s">
        <v>3944</v>
      </c>
      <c r="I3176">
        <v>1</v>
      </c>
      <c r="J3176" t="s">
        <v>221</v>
      </c>
      <c r="K3176" t="s">
        <v>222</v>
      </c>
      <c r="L3176">
        <v>1</v>
      </c>
      <c r="M3176">
        <v>1</v>
      </c>
      <c r="N3176" t="s">
        <v>5044</v>
      </c>
      <c r="O3176" t="s">
        <v>5056</v>
      </c>
      <c r="P3176" t="s">
        <v>224</v>
      </c>
      <c r="Q3176" t="s">
        <v>5020</v>
      </c>
      <c r="R3176" t="s">
        <v>226</v>
      </c>
      <c r="S3176" t="s">
        <v>227</v>
      </c>
      <c r="T3176">
        <v>0.13500000000000001</v>
      </c>
      <c r="V3176">
        <v>1.7999999999999999E-2</v>
      </c>
      <c r="W3176">
        <v>0.05</v>
      </c>
      <c r="X3176" t="s">
        <v>281</v>
      </c>
      <c r="Y3176" t="s">
        <v>5046</v>
      </c>
      <c r="Z3176" t="s">
        <v>1217</v>
      </c>
      <c r="AA3176" t="s">
        <v>3947</v>
      </c>
      <c r="AC3176" t="s">
        <v>4064</v>
      </c>
      <c r="AD3176" t="s">
        <v>5047</v>
      </c>
      <c r="AE3176" t="s">
        <v>4066</v>
      </c>
      <c r="AF3176" t="s">
        <v>736</v>
      </c>
      <c r="AG3176" t="s">
        <v>4064</v>
      </c>
      <c r="AH3176" t="s">
        <v>4067</v>
      </c>
      <c r="AJ3176" t="s">
        <v>237</v>
      </c>
      <c r="AK3176">
        <v>37.650002000000001</v>
      </c>
      <c r="AL3176">
        <v>-122.23999786377</v>
      </c>
      <c r="AM3176" t="s">
        <v>732</v>
      </c>
      <c r="AN3176" t="s">
        <v>239</v>
      </c>
      <c r="AO3176" t="s">
        <v>240</v>
      </c>
      <c r="AP3176" t="s">
        <v>4068</v>
      </c>
      <c r="AQ3176" t="s">
        <v>242</v>
      </c>
      <c r="AR3176" t="s">
        <v>5020</v>
      </c>
      <c r="AS3176" t="s">
        <v>239</v>
      </c>
      <c r="AT3176" t="s">
        <v>239</v>
      </c>
      <c r="AU3176">
        <v>1</v>
      </c>
      <c r="AW3176" t="s">
        <v>4069</v>
      </c>
      <c r="AX3176" t="s">
        <v>732</v>
      </c>
      <c r="AY3176" t="s">
        <v>109</v>
      </c>
      <c r="BP3176" t="s">
        <v>4084</v>
      </c>
      <c r="BQ3176">
        <v>81</v>
      </c>
      <c r="BR3176" t="s">
        <v>607</v>
      </c>
      <c r="BS3176">
        <v>2</v>
      </c>
      <c r="BZ3176" t="s">
        <v>607</v>
      </c>
      <c r="CA3176" t="s">
        <v>5056</v>
      </c>
    </row>
    <row r="3177" spans="1:79" hidden="1" x14ac:dyDescent="0.25">
      <c r="A3177" t="s">
        <v>4056</v>
      </c>
      <c r="B3177" t="s">
        <v>4057</v>
      </c>
      <c r="C3177" t="s">
        <v>5015</v>
      </c>
      <c r="D3177" t="s">
        <v>5057</v>
      </c>
      <c r="E3177" t="s">
        <v>5058</v>
      </c>
      <c r="F3177" s="1">
        <v>38183</v>
      </c>
      <c r="G3177" s="4">
        <v>0.3743055555555555</v>
      </c>
      <c r="H3177" t="s">
        <v>3944</v>
      </c>
      <c r="I3177">
        <v>1</v>
      </c>
      <c r="J3177" t="s">
        <v>221</v>
      </c>
      <c r="K3177" t="s">
        <v>222</v>
      </c>
      <c r="L3177">
        <v>1</v>
      </c>
      <c r="M3177">
        <v>1</v>
      </c>
      <c r="N3177" t="s">
        <v>5018</v>
      </c>
      <c r="O3177" t="s">
        <v>5059</v>
      </c>
      <c r="P3177" t="s">
        <v>224</v>
      </c>
      <c r="Q3177" t="s">
        <v>5020</v>
      </c>
      <c r="R3177" t="s">
        <v>226</v>
      </c>
      <c r="S3177" t="s">
        <v>227</v>
      </c>
      <c r="T3177">
        <v>0.127</v>
      </c>
      <c r="V3177">
        <v>0.02</v>
      </c>
      <c r="X3177" t="s">
        <v>281</v>
      </c>
      <c r="Y3177" t="s">
        <v>5021</v>
      </c>
      <c r="Z3177" t="s">
        <v>1217</v>
      </c>
      <c r="AA3177" t="s">
        <v>3947</v>
      </c>
      <c r="AC3177" t="s">
        <v>4064</v>
      </c>
      <c r="AD3177" t="s">
        <v>5060</v>
      </c>
      <c r="AE3177" t="s">
        <v>4066</v>
      </c>
      <c r="AF3177" t="s">
        <v>736</v>
      </c>
      <c r="AG3177" t="s">
        <v>4064</v>
      </c>
      <c r="AH3177" t="s">
        <v>4067</v>
      </c>
      <c r="AJ3177" t="s">
        <v>237</v>
      </c>
      <c r="AK3177">
        <v>37.619999</v>
      </c>
      <c r="AL3177">
        <v>-122.300003051758</v>
      </c>
      <c r="AM3177" t="s">
        <v>732</v>
      </c>
      <c r="AN3177" t="s">
        <v>239</v>
      </c>
      <c r="AO3177" t="s">
        <v>240</v>
      </c>
      <c r="AP3177" t="s">
        <v>4068</v>
      </c>
      <c r="AQ3177" t="s">
        <v>242</v>
      </c>
      <c r="AR3177" t="s">
        <v>5020</v>
      </c>
      <c r="AS3177" t="s">
        <v>239</v>
      </c>
      <c r="AT3177" t="s">
        <v>239</v>
      </c>
      <c r="AU3177">
        <v>1</v>
      </c>
      <c r="AW3177" t="s">
        <v>4069</v>
      </c>
      <c r="AX3177" t="s">
        <v>732</v>
      </c>
      <c r="AY3177" t="s">
        <v>109</v>
      </c>
      <c r="BP3177" t="s">
        <v>4084</v>
      </c>
      <c r="BQ3177">
        <v>81</v>
      </c>
      <c r="BR3177" t="s">
        <v>607</v>
      </c>
      <c r="BS3177">
        <v>2</v>
      </c>
      <c r="BZ3177" t="s">
        <v>607</v>
      </c>
      <c r="CA3177" t="s">
        <v>5059</v>
      </c>
    </row>
    <row r="3178" spans="1:79" hidden="1" x14ac:dyDescent="0.25">
      <c r="A3178" t="s">
        <v>4056</v>
      </c>
      <c r="B3178" t="s">
        <v>4057</v>
      </c>
      <c r="C3178" t="s">
        <v>5015</v>
      </c>
      <c r="D3178" t="s">
        <v>5061</v>
      </c>
      <c r="E3178" t="s">
        <v>5062</v>
      </c>
      <c r="F3178" s="1">
        <v>38183</v>
      </c>
      <c r="G3178" s="4">
        <v>0.48333333333333334</v>
      </c>
      <c r="H3178" t="s">
        <v>3944</v>
      </c>
      <c r="I3178">
        <v>1</v>
      </c>
      <c r="J3178" t="s">
        <v>221</v>
      </c>
      <c r="K3178" t="s">
        <v>222</v>
      </c>
      <c r="L3178">
        <v>1</v>
      </c>
      <c r="M3178">
        <v>1</v>
      </c>
      <c r="N3178" t="s">
        <v>5063</v>
      </c>
      <c r="O3178" t="s">
        <v>5064</v>
      </c>
      <c r="P3178" t="s">
        <v>224</v>
      </c>
      <c r="Q3178" t="s">
        <v>5020</v>
      </c>
      <c r="R3178" t="s">
        <v>226</v>
      </c>
      <c r="S3178" t="s">
        <v>227</v>
      </c>
      <c r="T3178">
        <v>0.11700000000000001</v>
      </c>
      <c r="V3178">
        <v>1.7999999999999999E-2</v>
      </c>
      <c r="W3178">
        <v>0.05</v>
      </c>
      <c r="X3178" t="s">
        <v>281</v>
      </c>
      <c r="Y3178" t="s">
        <v>5046</v>
      </c>
      <c r="Z3178" t="s">
        <v>1217</v>
      </c>
      <c r="AA3178" t="s">
        <v>3947</v>
      </c>
      <c r="AC3178" t="s">
        <v>4064</v>
      </c>
      <c r="AD3178" t="s">
        <v>5065</v>
      </c>
      <c r="AE3178" t="s">
        <v>4066</v>
      </c>
      <c r="AF3178" t="s">
        <v>736</v>
      </c>
      <c r="AG3178" t="s">
        <v>4064</v>
      </c>
      <c r="AH3178" t="s">
        <v>4067</v>
      </c>
      <c r="AJ3178" t="s">
        <v>237</v>
      </c>
      <c r="AK3178">
        <v>37.729999999999997</v>
      </c>
      <c r="AL3178">
        <v>-122.279998779297</v>
      </c>
      <c r="AM3178" t="s">
        <v>732</v>
      </c>
      <c r="AN3178" t="s">
        <v>239</v>
      </c>
      <c r="AO3178" t="s">
        <v>240</v>
      </c>
      <c r="AP3178" t="s">
        <v>4068</v>
      </c>
      <c r="AQ3178" t="s">
        <v>242</v>
      </c>
      <c r="AR3178" t="s">
        <v>5020</v>
      </c>
      <c r="AS3178" t="s">
        <v>239</v>
      </c>
      <c r="AT3178" t="s">
        <v>239</v>
      </c>
      <c r="AU3178">
        <v>1</v>
      </c>
      <c r="AW3178" t="s">
        <v>4069</v>
      </c>
      <c r="AX3178" t="s">
        <v>732</v>
      </c>
      <c r="AY3178" t="s">
        <v>109</v>
      </c>
      <c r="BP3178" t="s">
        <v>4088</v>
      </c>
      <c r="BQ3178">
        <v>1</v>
      </c>
      <c r="BR3178" t="s">
        <v>607</v>
      </c>
      <c r="BS3178">
        <v>2</v>
      </c>
      <c r="BZ3178" t="s">
        <v>607</v>
      </c>
      <c r="CA3178" t="s">
        <v>5064</v>
      </c>
    </row>
    <row r="3179" spans="1:79" hidden="1" x14ac:dyDescent="0.25">
      <c r="A3179" t="s">
        <v>4056</v>
      </c>
      <c r="B3179" t="s">
        <v>4057</v>
      </c>
      <c r="C3179" t="s">
        <v>5015</v>
      </c>
      <c r="D3179" t="s">
        <v>5066</v>
      </c>
      <c r="E3179" t="s">
        <v>5067</v>
      </c>
      <c r="F3179" s="1">
        <v>38183</v>
      </c>
      <c r="G3179" s="4">
        <v>0.58124999999999993</v>
      </c>
      <c r="H3179" t="s">
        <v>3944</v>
      </c>
      <c r="I3179">
        <v>1</v>
      </c>
      <c r="J3179" t="s">
        <v>221</v>
      </c>
      <c r="K3179" t="s">
        <v>222</v>
      </c>
      <c r="L3179">
        <v>1</v>
      </c>
      <c r="M3179">
        <v>1</v>
      </c>
      <c r="N3179" t="s">
        <v>5063</v>
      </c>
      <c r="O3179" t="s">
        <v>5068</v>
      </c>
      <c r="P3179" t="s">
        <v>224</v>
      </c>
      <c r="Q3179" t="s">
        <v>5020</v>
      </c>
      <c r="R3179" t="s">
        <v>226</v>
      </c>
      <c r="S3179" t="s">
        <v>227</v>
      </c>
      <c r="T3179">
        <v>0.125</v>
      </c>
      <c r="V3179">
        <v>1.7999999999999999E-2</v>
      </c>
      <c r="W3179">
        <v>0.05</v>
      </c>
      <c r="X3179" t="s">
        <v>281</v>
      </c>
      <c r="Y3179" t="s">
        <v>5046</v>
      </c>
      <c r="Z3179" t="s">
        <v>1217</v>
      </c>
      <c r="AA3179" t="s">
        <v>3947</v>
      </c>
      <c r="AC3179" t="s">
        <v>4064</v>
      </c>
      <c r="AD3179" t="s">
        <v>5065</v>
      </c>
      <c r="AE3179" t="s">
        <v>4066</v>
      </c>
      <c r="AF3179" t="s">
        <v>736</v>
      </c>
      <c r="AG3179" t="s">
        <v>4064</v>
      </c>
      <c r="AH3179" t="s">
        <v>4067</v>
      </c>
      <c r="AJ3179" t="s">
        <v>237</v>
      </c>
      <c r="AK3179">
        <v>37.759998000000003</v>
      </c>
      <c r="AL3179">
        <v>-122.379997253418</v>
      </c>
      <c r="AM3179" t="s">
        <v>732</v>
      </c>
      <c r="AN3179" t="s">
        <v>239</v>
      </c>
      <c r="AO3179" t="s">
        <v>240</v>
      </c>
      <c r="AP3179" t="s">
        <v>4068</v>
      </c>
      <c r="AQ3179" t="s">
        <v>242</v>
      </c>
      <c r="AR3179" t="s">
        <v>5020</v>
      </c>
      <c r="AS3179" t="s">
        <v>239</v>
      </c>
      <c r="AT3179" t="s">
        <v>239</v>
      </c>
      <c r="AU3179">
        <v>1</v>
      </c>
      <c r="AW3179" t="s">
        <v>4069</v>
      </c>
      <c r="AX3179" t="s">
        <v>732</v>
      </c>
      <c r="AY3179" t="s">
        <v>109</v>
      </c>
      <c r="BP3179" t="s">
        <v>4190</v>
      </c>
      <c r="BQ3179">
        <v>75</v>
      </c>
      <c r="BR3179" t="s">
        <v>607</v>
      </c>
      <c r="BS3179">
        <v>2</v>
      </c>
      <c r="BZ3179" t="s">
        <v>607</v>
      </c>
      <c r="CA3179" t="s">
        <v>5068</v>
      </c>
    </row>
    <row r="3180" spans="1:79" hidden="1" x14ac:dyDescent="0.25">
      <c r="A3180" t="s">
        <v>4056</v>
      </c>
      <c r="B3180" t="s">
        <v>4057</v>
      </c>
      <c r="C3180" t="s">
        <v>5015</v>
      </c>
      <c r="D3180" t="s">
        <v>5069</v>
      </c>
      <c r="E3180" t="s">
        <v>5070</v>
      </c>
      <c r="F3180" s="1">
        <v>38184</v>
      </c>
      <c r="G3180" s="4">
        <v>0.52361111111111114</v>
      </c>
      <c r="H3180" t="s">
        <v>3944</v>
      </c>
      <c r="I3180">
        <v>1</v>
      </c>
      <c r="J3180" t="s">
        <v>221</v>
      </c>
      <c r="K3180" t="s">
        <v>222</v>
      </c>
      <c r="L3180">
        <v>1</v>
      </c>
      <c r="M3180">
        <v>1</v>
      </c>
      <c r="N3180" t="s">
        <v>5063</v>
      </c>
      <c r="O3180" t="s">
        <v>5071</v>
      </c>
      <c r="P3180" t="s">
        <v>224</v>
      </c>
      <c r="Q3180" t="s">
        <v>5020</v>
      </c>
      <c r="R3180" t="s">
        <v>226</v>
      </c>
      <c r="S3180" t="s">
        <v>227</v>
      </c>
      <c r="T3180">
        <v>0.125</v>
      </c>
      <c r="V3180">
        <v>1.7999999999999999E-2</v>
      </c>
      <c r="W3180">
        <v>0.05</v>
      </c>
      <c r="X3180" t="s">
        <v>281</v>
      </c>
      <c r="Y3180" t="s">
        <v>5046</v>
      </c>
      <c r="Z3180" t="s">
        <v>1217</v>
      </c>
      <c r="AA3180" t="s">
        <v>3947</v>
      </c>
      <c r="AB3180" t="s">
        <v>5072</v>
      </c>
      <c r="AC3180" t="s">
        <v>4064</v>
      </c>
      <c r="AD3180" t="s">
        <v>5047</v>
      </c>
      <c r="AE3180" t="s">
        <v>4066</v>
      </c>
      <c r="AF3180" t="s">
        <v>736</v>
      </c>
      <c r="AG3180" t="s">
        <v>4064</v>
      </c>
      <c r="AH3180" t="s">
        <v>4067</v>
      </c>
      <c r="AJ3180" t="s">
        <v>237</v>
      </c>
      <c r="AK3180">
        <v>37.590000000000003</v>
      </c>
      <c r="AL3180">
        <v>-122.199996948242</v>
      </c>
      <c r="AM3180" t="s">
        <v>732</v>
      </c>
      <c r="AN3180" t="s">
        <v>239</v>
      </c>
      <c r="AO3180" t="s">
        <v>240</v>
      </c>
      <c r="AP3180" t="s">
        <v>4068</v>
      </c>
      <c r="AQ3180" t="s">
        <v>242</v>
      </c>
      <c r="AR3180" t="s">
        <v>5020</v>
      </c>
      <c r="AS3180" t="s">
        <v>239</v>
      </c>
      <c r="AT3180" t="s">
        <v>239</v>
      </c>
      <c r="AU3180">
        <v>1</v>
      </c>
      <c r="AW3180" t="s">
        <v>4069</v>
      </c>
      <c r="AX3180" t="s">
        <v>732</v>
      </c>
      <c r="AY3180" t="s">
        <v>109</v>
      </c>
      <c r="BP3180" t="s">
        <v>4084</v>
      </c>
      <c r="BQ3180">
        <v>81</v>
      </c>
      <c r="BR3180" t="s">
        <v>607</v>
      </c>
      <c r="BS3180">
        <v>2</v>
      </c>
      <c r="BZ3180" t="s">
        <v>607</v>
      </c>
      <c r="CA3180" t="s">
        <v>5071</v>
      </c>
    </row>
    <row r="3181" spans="1:79" hidden="1" x14ac:dyDescent="0.25">
      <c r="A3181" t="s">
        <v>4056</v>
      </c>
      <c r="B3181" t="s">
        <v>4057</v>
      </c>
      <c r="C3181" t="s">
        <v>5015</v>
      </c>
      <c r="D3181" t="s">
        <v>5073</v>
      </c>
      <c r="E3181" t="s">
        <v>5074</v>
      </c>
      <c r="F3181" s="1">
        <v>38184</v>
      </c>
      <c r="G3181" s="4">
        <v>0.36319444444444443</v>
      </c>
      <c r="H3181" t="s">
        <v>3944</v>
      </c>
      <c r="I3181">
        <v>1</v>
      </c>
      <c r="J3181" t="s">
        <v>221</v>
      </c>
      <c r="K3181" t="s">
        <v>222</v>
      </c>
      <c r="L3181">
        <v>1</v>
      </c>
      <c r="M3181">
        <v>1</v>
      </c>
      <c r="N3181" t="s">
        <v>5063</v>
      </c>
      <c r="O3181" t="s">
        <v>5075</v>
      </c>
      <c r="P3181" t="s">
        <v>224</v>
      </c>
      <c r="Q3181" t="s">
        <v>5020</v>
      </c>
      <c r="R3181" t="s">
        <v>226</v>
      </c>
      <c r="S3181" t="s">
        <v>227</v>
      </c>
      <c r="T3181">
        <v>0.14899999999999999</v>
      </c>
      <c r="V3181">
        <v>1.7999999999999999E-2</v>
      </c>
      <c r="W3181">
        <v>0.05</v>
      </c>
      <c r="X3181" t="s">
        <v>281</v>
      </c>
      <c r="Y3181" t="s">
        <v>5046</v>
      </c>
      <c r="Z3181" t="s">
        <v>1217</v>
      </c>
      <c r="AA3181" t="s">
        <v>3947</v>
      </c>
      <c r="AC3181" t="s">
        <v>4064</v>
      </c>
      <c r="AD3181" t="s">
        <v>5047</v>
      </c>
      <c r="AE3181" t="s">
        <v>4066</v>
      </c>
      <c r="AF3181" t="s">
        <v>736</v>
      </c>
      <c r="AG3181" t="s">
        <v>4064</v>
      </c>
      <c r="AH3181" t="s">
        <v>4067</v>
      </c>
      <c r="AJ3181" t="s">
        <v>237</v>
      </c>
      <c r="AK3181">
        <v>37.590000000000003</v>
      </c>
      <c r="AL3181">
        <v>-122.23000335693401</v>
      </c>
      <c r="AM3181" t="s">
        <v>732</v>
      </c>
      <c r="AN3181" t="s">
        <v>239</v>
      </c>
      <c r="AO3181" t="s">
        <v>240</v>
      </c>
      <c r="AP3181" t="s">
        <v>4068</v>
      </c>
      <c r="AQ3181" t="s">
        <v>242</v>
      </c>
      <c r="AR3181" t="s">
        <v>5020</v>
      </c>
      <c r="AS3181" t="s">
        <v>239</v>
      </c>
      <c r="AT3181" t="s">
        <v>239</v>
      </c>
      <c r="AU3181">
        <v>1</v>
      </c>
      <c r="AW3181" t="s">
        <v>4069</v>
      </c>
      <c r="AX3181" t="s">
        <v>732</v>
      </c>
      <c r="AY3181" t="s">
        <v>109</v>
      </c>
      <c r="BP3181" t="s">
        <v>4084</v>
      </c>
      <c r="BQ3181">
        <v>81</v>
      </c>
      <c r="BR3181" t="s">
        <v>607</v>
      </c>
      <c r="BS3181">
        <v>2</v>
      </c>
      <c r="BZ3181" t="s">
        <v>607</v>
      </c>
      <c r="CA3181" t="s">
        <v>5075</v>
      </c>
    </row>
    <row r="3182" spans="1:79" hidden="1" x14ac:dyDescent="0.25">
      <c r="A3182" t="s">
        <v>4056</v>
      </c>
      <c r="B3182" t="s">
        <v>4057</v>
      </c>
      <c r="C3182" t="s">
        <v>5015</v>
      </c>
      <c r="D3182" t="s">
        <v>5076</v>
      </c>
      <c r="E3182" t="s">
        <v>5077</v>
      </c>
      <c r="F3182" s="1">
        <v>38184</v>
      </c>
      <c r="G3182" s="4">
        <v>0.44513888888888892</v>
      </c>
      <c r="H3182" t="s">
        <v>3944</v>
      </c>
      <c r="I3182">
        <v>1</v>
      </c>
      <c r="J3182" t="s">
        <v>221</v>
      </c>
      <c r="K3182" t="s">
        <v>222</v>
      </c>
      <c r="L3182">
        <v>1</v>
      </c>
      <c r="M3182">
        <v>1</v>
      </c>
      <c r="N3182" t="s">
        <v>5063</v>
      </c>
      <c r="O3182" t="s">
        <v>5078</v>
      </c>
      <c r="P3182" t="s">
        <v>224</v>
      </c>
      <c r="Q3182" t="s">
        <v>5020</v>
      </c>
      <c r="R3182" t="s">
        <v>226</v>
      </c>
      <c r="S3182" t="s">
        <v>227</v>
      </c>
      <c r="T3182">
        <v>0.14899999999999999</v>
      </c>
      <c r="V3182">
        <v>1.7999999999999999E-2</v>
      </c>
      <c r="W3182">
        <v>0.05</v>
      </c>
      <c r="X3182" t="s">
        <v>281</v>
      </c>
      <c r="Y3182" t="s">
        <v>5046</v>
      </c>
      <c r="Z3182" t="s">
        <v>1217</v>
      </c>
      <c r="AA3182" t="s">
        <v>3947</v>
      </c>
      <c r="AC3182" t="s">
        <v>4064</v>
      </c>
      <c r="AD3182" t="s">
        <v>5047</v>
      </c>
      <c r="AE3182" t="s">
        <v>4066</v>
      </c>
      <c r="AF3182" t="s">
        <v>736</v>
      </c>
      <c r="AG3182" t="s">
        <v>4064</v>
      </c>
      <c r="AH3182" t="s">
        <v>4067</v>
      </c>
      <c r="AJ3182" t="s">
        <v>237</v>
      </c>
      <c r="AK3182">
        <v>37.599997999999999</v>
      </c>
      <c r="AL3182">
        <v>-122.19000244140599</v>
      </c>
      <c r="AM3182" t="s">
        <v>732</v>
      </c>
      <c r="AN3182" t="s">
        <v>239</v>
      </c>
      <c r="AO3182" t="s">
        <v>240</v>
      </c>
      <c r="AP3182" t="s">
        <v>4068</v>
      </c>
      <c r="AQ3182" t="s">
        <v>242</v>
      </c>
      <c r="AR3182" t="s">
        <v>5020</v>
      </c>
      <c r="AS3182" t="s">
        <v>239</v>
      </c>
      <c r="AT3182" t="s">
        <v>239</v>
      </c>
      <c r="AU3182">
        <v>1</v>
      </c>
      <c r="AW3182" t="s">
        <v>4069</v>
      </c>
      <c r="AX3182" t="s">
        <v>732</v>
      </c>
      <c r="AY3182" t="s">
        <v>109</v>
      </c>
      <c r="BP3182" t="s">
        <v>4088</v>
      </c>
      <c r="BQ3182">
        <v>1</v>
      </c>
      <c r="BR3182" t="s">
        <v>607</v>
      </c>
      <c r="BS3182">
        <v>2</v>
      </c>
      <c r="BZ3182" t="s">
        <v>607</v>
      </c>
      <c r="CA3182" t="s">
        <v>5078</v>
      </c>
    </row>
    <row r="3183" spans="1:79" hidden="1" x14ac:dyDescent="0.25">
      <c r="A3183" t="s">
        <v>4056</v>
      </c>
      <c r="B3183" t="s">
        <v>4057</v>
      </c>
      <c r="C3183" t="s">
        <v>5015</v>
      </c>
      <c r="D3183" t="s">
        <v>4059</v>
      </c>
      <c r="E3183" t="s">
        <v>4060</v>
      </c>
      <c r="F3183" s="1">
        <v>38187</v>
      </c>
      <c r="G3183" s="4">
        <v>0.4069444444444445</v>
      </c>
      <c r="H3183" t="s">
        <v>3944</v>
      </c>
      <c r="I3183">
        <v>1</v>
      </c>
      <c r="J3183" t="s">
        <v>221</v>
      </c>
      <c r="K3183" t="s">
        <v>222</v>
      </c>
      <c r="L3183">
        <v>1</v>
      </c>
      <c r="M3183">
        <v>1</v>
      </c>
      <c r="N3183" t="s">
        <v>5079</v>
      </c>
      <c r="O3183" t="s">
        <v>5080</v>
      </c>
      <c r="P3183" t="s">
        <v>224</v>
      </c>
      <c r="Q3183" t="s">
        <v>5020</v>
      </c>
      <c r="R3183" t="s">
        <v>226</v>
      </c>
      <c r="S3183" t="s">
        <v>227</v>
      </c>
      <c r="T3183">
        <v>0.128</v>
      </c>
      <c r="V3183">
        <v>0.02</v>
      </c>
      <c r="X3183" t="s">
        <v>281</v>
      </c>
      <c r="Y3183" t="s">
        <v>5021</v>
      </c>
      <c r="Z3183" t="s">
        <v>1217</v>
      </c>
      <c r="AA3183" t="s">
        <v>3947</v>
      </c>
      <c r="AC3183" t="s">
        <v>4064</v>
      </c>
      <c r="AD3183" t="s">
        <v>5081</v>
      </c>
      <c r="AE3183" t="s">
        <v>4066</v>
      </c>
      <c r="AF3183" t="s">
        <v>736</v>
      </c>
      <c r="AG3183" t="s">
        <v>4064</v>
      </c>
      <c r="AH3183" t="s">
        <v>4067</v>
      </c>
      <c r="AJ3183" t="s">
        <v>237</v>
      </c>
      <c r="AK3183">
        <v>37.863998000000002</v>
      </c>
      <c r="AL3183">
        <v>-122.673332214355</v>
      </c>
      <c r="AM3183" t="s">
        <v>732</v>
      </c>
      <c r="AN3183" t="s">
        <v>239</v>
      </c>
      <c r="AO3183" t="s">
        <v>240</v>
      </c>
      <c r="AP3183" t="s">
        <v>4068</v>
      </c>
      <c r="AQ3183" t="s">
        <v>242</v>
      </c>
      <c r="AR3183" t="s">
        <v>5020</v>
      </c>
      <c r="AS3183" t="s">
        <v>239</v>
      </c>
      <c r="AT3183" t="s">
        <v>239</v>
      </c>
      <c r="AU3183">
        <v>1</v>
      </c>
      <c r="AW3183" t="s">
        <v>4069</v>
      </c>
      <c r="AX3183" t="s">
        <v>732</v>
      </c>
      <c r="AY3183" t="s">
        <v>109</v>
      </c>
      <c r="BP3183" t="s">
        <v>4070</v>
      </c>
      <c r="BQ3183">
        <v>41</v>
      </c>
      <c r="BR3183" t="s">
        <v>607</v>
      </c>
      <c r="BS3183">
        <v>2</v>
      </c>
      <c r="BZ3183" t="s">
        <v>607</v>
      </c>
      <c r="CA3183" t="s">
        <v>5080</v>
      </c>
    </row>
    <row r="3184" spans="1:79" hidden="1" x14ac:dyDescent="0.25">
      <c r="A3184" t="s">
        <v>4056</v>
      </c>
      <c r="B3184" t="s">
        <v>4057</v>
      </c>
      <c r="C3184" t="s">
        <v>5015</v>
      </c>
      <c r="D3184" t="s">
        <v>4100</v>
      </c>
      <c r="E3184" t="s">
        <v>4101</v>
      </c>
      <c r="F3184" s="1">
        <v>38187</v>
      </c>
      <c r="G3184" s="4">
        <v>0.53055555555555556</v>
      </c>
      <c r="H3184" t="s">
        <v>3944</v>
      </c>
      <c r="I3184">
        <v>1</v>
      </c>
      <c r="J3184" t="s">
        <v>221</v>
      </c>
      <c r="K3184" t="s">
        <v>222</v>
      </c>
      <c r="L3184">
        <v>1</v>
      </c>
      <c r="M3184">
        <v>1</v>
      </c>
      <c r="N3184" t="s">
        <v>5082</v>
      </c>
      <c r="O3184" t="s">
        <v>5083</v>
      </c>
      <c r="P3184" t="s">
        <v>224</v>
      </c>
      <c r="Q3184" t="s">
        <v>5020</v>
      </c>
      <c r="R3184" t="s">
        <v>226</v>
      </c>
      <c r="S3184" t="s">
        <v>227</v>
      </c>
      <c r="T3184">
        <v>5.7000000000000002E-2</v>
      </c>
      <c r="V3184">
        <v>0.02</v>
      </c>
      <c r="X3184" t="s">
        <v>281</v>
      </c>
      <c r="Y3184" t="s">
        <v>5021</v>
      </c>
      <c r="Z3184" t="s">
        <v>1217</v>
      </c>
      <c r="AA3184" t="s">
        <v>3947</v>
      </c>
      <c r="AC3184" t="s">
        <v>4064</v>
      </c>
      <c r="AD3184" t="s">
        <v>5084</v>
      </c>
      <c r="AE3184" t="s">
        <v>4066</v>
      </c>
      <c r="AF3184" t="s">
        <v>736</v>
      </c>
      <c r="AG3184" t="s">
        <v>4064</v>
      </c>
      <c r="AH3184" t="s">
        <v>4067</v>
      </c>
      <c r="AJ3184" t="s">
        <v>237</v>
      </c>
      <c r="AK3184">
        <v>37.821998999999998</v>
      </c>
      <c r="AL3184">
        <v>-122.34999847412099</v>
      </c>
      <c r="AM3184" t="s">
        <v>732</v>
      </c>
      <c r="AN3184" t="s">
        <v>239</v>
      </c>
      <c r="AO3184" t="s">
        <v>240</v>
      </c>
      <c r="AP3184" t="s">
        <v>4068</v>
      </c>
      <c r="AQ3184" t="s">
        <v>242</v>
      </c>
      <c r="AR3184" t="s">
        <v>5020</v>
      </c>
      <c r="AS3184" t="s">
        <v>239</v>
      </c>
      <c r="AT3184" t="s">
        <v>239</v>
      </c>
      <c r="AU3184">
        <v>1</v>
      </c>
      <c r="AW3184" t="s">
        <v>4069</v>
      </c>
      <c r="AX3184" t="s">
        <v>732</v>
      </c>
      <c r="AY3184" t="s">
        <v>109</v>
      </c>
      <c r="BP3184" t="s">
        <v>4088</v>
      </c>
      <c r="BQ3184">
        <v>1</v>
      </c>
      <c r="BR3184" t="s">
        <v>607</v>
      </c>
      <c r="BS3184">
        <v>2</v>
      </c>
      <c r="BZ3184" t="s">
        <v>607</v>
      </c>
      <c r="CA3184" t="s">
        <v>5085</v>
      </c>
    </row>
    <row r="3185" spans="1:79" hidden="1" x14ac:dyDescent="0.25">
      <c r="A3185" t="s">
        <v>4056</v>
      </c>
      <c r="B3185" t="s">
        <v>4057</v>
      </c>
      <c r="C3185" t="s">
        <v>5015</v>
      </c>
      <c r="D3185" t="s">
        <v>5086</v>
      </c>
      <c r="E3185" t="s">
        <v>5087</v>
      </c>
      <c r="F3185" s="1">
        <v>38188</v>
      </c>
      <c r="G3185" s="4">
        <v>0.5131944444444444</v>
      </c>
      <c r="H3185" t="s">
        <v>3944</v>
      </c>
      <c r="I3185">
        <v>1</v>
      </c>
      <c r="J3185" t="s">
        <v>221</v>
      </c>
      <c r="K3185" t="s">
        <v>222</v>
      </c>
      <c r="L3185">
        <v>1</v>
      </c>
      <c r="M3185">
        <v>1</v>
      </c>
      <c r="N3185" t="s">
        <v>5082</v>
      </c>
      <c r="O3185" t="s">
        <v>5088</v>
      </c>
      <c r="P3185" t="s">
        <v>224</v>
      </c>
      <c r="Q3185" t="s">
        <v>5020</v>
      </c>
      <c r="R3185" t="s">
        <v>226</v>
      </c>
      <c r="S3185" t="s">
        <v>227</v>
      </c>
      <c r="T3185">
        <v>0.13700000000000001</v>
      </c>
      <c r="V3185">
        <v>0.02</v>
      </c>
      <c r="X3185" t="s">
        <v>281</v>
      </c>
      <c r="Y3185" t="s">
        <v>5021</v>
      </c>
      <c r="Z3185" t="s">
        <v>1217</v>
      </c>
      <c r="AA3185" t="s">
        <v>3947</v>
      </c>
      <c r="AC3185" t="s">
        <v>4064</v>
      </c>
      <c r="AD3185" t="s">
        <v>5089</v>
      </c>
      <c r="AE3185" t="s">
        <v>4066</v>
      </c>
      <c r="AF3185" t="s">
        <v>736</v>
      </c>
      <c r="AG3185" t="s">
        <v>4064</v>
      </c>
      <c r="AH3185" t="s">
        <v>4067</v>
      </c>
      <c r="AJ3185" t="s">
        <v>237</v>
      </c>
      <c r="AK3185">
        <v>37.979999999999997</v>
      </c>
      <c r="AL3185">
        <v>-122.44000244140599</v>
      </c>
      <c r="AM3185" t="s">
        <v>732</v>
      </c>
      <c r="AN3185" t="s">
        <v>239</v>
      </c>
      <c r="AO3185" t="s">
        <v>240</v>
      </c>
      <c r="AP3185" t="s">
        <v>4068</v>
      </c>
      <c r="AQ3185" t="s">
        <v>242</v>
      </c>
      <c r="AR3185" t="s">
        <v>5020</v>
      </c>
      <c r="AS3185" t="s">
        <v>239</v>
      </c>
      <c r="AT3185" t="s">
        <v>239</v>
      </c>
      <c r="AU3185">
        <v>1</v>
      </c>
      <c r="AW3185" t="s">
        <v>4069</v>
      </c>
      <c r="AX3185" t="s">
        <v>732</v>
      </c>
      <c r="AY3185" t="s">
        <v>109</v>
      </c>
      <c r="BP3185" t="s">
        <v>4070</v>
      </c>
      <c r="BQ3185">
        <v>41</v>
      </c>
      <c r="BR3185" t="s">
        <v>607</v>
      </c>
      <c r="BS3185">
        <v>2</v>
      </c>
      <c r="BZ3185" t="s">
        <v>607</v>
      </c>
      <c r="CA3185" t="s">
        <v>5090</v>
      </c>
    </row>
    <row r="3186" spans="1:79" hidden="1" x14ac:dyDescent="0.25">
      <c r="A3186" t="s">
        <v>4056</v>
      </c>
      <c r="B3186" t="s">
        <v>4057</v>
      </c>
      <c r="C3186" t="s">
        <v>5015</v>
      </c>
      <c r="D3186" t="s">
        <v>5091</v>
      </c>
      <c r="E3186" t="s">
        <v>5092</v>
      </c>
      <c r="F3186" s="1">
        <v>38188</v>
      </c>
      <c r="G3186" s="4">
        <v>0.36458333333333331</v>
      </c>
      <c r="H3186" t="s">
        <v>3944</v>
      </c>
      <c r="I3186">
        <v>1</v>
      </c>
      <c r="J3186" t="s">
        <v>221</v>
      </c>
      <c r="K3186" t="s">
        <v>222</v>
      </c>
      <c r="L3186">
        <v>1</v>
      </c>
      <c r="M3186">
        <v>1</v>
      </c>
      <c r="N3186" t="s">
        <v>5044</v>
      </c>
      <c r="O3186" t="s">
        <v>5093</v>
      </c>
      <c r="P3186" t="s">
        <v>224</v>
      </c>
      <c r="Q3186" t="s">
        <v>5020</v>
      </c>
      <c r="R3186" t="s">
        <v>226</v>
      </c>
      <c r="S3186" t="s">
        <v>227</v>
      </c>
      <c r="T3186">
        <v>0.115</v>
      </c>
      <c r="V3186">
        <v>1.7999999999999999E-2</v>
      </c>
      <c r="W3186">
        <v>0.05</v>
      </c>
      <c r="X3186" t="s">
        <v>281</v>
      </c>
      <c r="Y3186" t="s">
        <v>5046</v>
      </c>
      <c r="Z3186" t="s">
        <v>1217</v>
      </c>
      <c r="AA3186" t="s">
        <v>3947</v>
      </c>
      <c r="AC3186" t="s">
        <v>4064</v>
      </c>
      <c r="AD3186" t="s">
        <v>5065</v>
      </c>
      <c r="AE3186" t="s">
        <v>4066</v>
      </c>
      <c r="AF3186" t="s">
        <v>736</v>
      </c>
      <c r="AG3186" t="s">
        <v>4064</v>
      </c>
      <c r="AH3186" t="s">
        <v>4067</v>
      </c>
      <c r="AJ3186" t="s">
        <v>237</v>
      </c>
      <c r="AK3186">
        <v>37.840000000000003</v>
      </c>
      <c r="AL3186">
        <v>-122.43000030517599</v>
      </c>
      <c r="AM3186" t="s">
        <v>732</v>
      </c>
      <c r="AN3186" t="s">
        <v>239</v>
      </c>
      <c r="AO3186" t="s">
        <v>240</v>
      </c>
      <c r="AP3186" t="s">
        <v>4068</v>
      </c>
      <c r="AQ3186" t="s">
        <v>242</v>
      </c>
      <c r="AR3186" t="s">
        <v>5020</v>
      </c>
      <c r="AS3186" t="s">
        <v>239</v>
      </c>
      <c r="AT3186" t="s">
        <v>239</v>
      </c>
      <c r="AU3186">
        <v>1</v>
      </c>
      <c r="AW3186" t="s">
        <v>4069</v>
      </c>
      <c r="AX3186" t="s">
        <v>732</v>
      </c>
      <c r="AY3186" t="s">
        <v>109</v>
      </c>
      <c r="BP3186" t="s">
        <v>4190</v>
      </c>
      <c r="BQ3186">
        <v>75</v>
      </c>
      <c r="BR3186" t="s">
        <v>607</v>
      </c>
      <c r="BS3186">
        <v>2</v>
      </c>
      <c r="BZ3186" t="s">
        <v>607</v>
      </c>
      <c r="CA3186" t="s">
        <v>5093</v>
      </c>
    </row>
    <row r="3187" spans="1:79" hidden="1" x14ac:dyDescent="0.25">
      <c r="A3187" t="s">
        <v>4056</v>
      </c>
      <c r="B3187" t="s">
        <v>4057</v>
      </c>
      <c r="C3187" t="s">
        <v>5015</v>
      </c>
      <c r="D3187" t="s">
        <v>5094</v>
      </c>
      <c r="E3187" t="s">
        <v>5095</v>
      </c>
      <c r="F3187" s="1">
        <v>38188</v>
      </c>
      <c r="G3187" s="4">
        <v>0.44930555555555557</v>
      </c>
      <c r="H3187" t="s">
        <v>3944</v>
      </c>
      <c r="I3187">
        <v>1</v>
      </c>
      <c r="J3187" t="s">
        <v>221</v>
      </c>
      <c r="K3187" t="s">
        <v>222</v>
      </c>
      <c r="L3187">
        <v>1</v>
      </c>
      <c r="M3187">
        <v>1</v>
      </c>
      <c r="N3187" t="s">
        <v>5044</v>
      </c>
      <c r="O3187" t="s">
        <v>5096</v>
      </c>
      <c r="P3187" t="s">
        <v>224</v>
      </c>
      <c r="Q3187" t="s">
        <v>5020</v>
      </c>
      <c r="R3187" t="s">
        <v>226</v>
      </c>
      <c r="S3187" t="s">
        <v>227</v>
      </c>
      <c r="T3187">
        <v>0.14799999999999999</v>
      </c>
      <c r="V3187">
        <v>1.7999999999999999E-2</v>
      </c>
      <c r="W3187">
        <v>0.05</v>
      </c>
      <c r="X3187" t="s">
        <v>281</v>
      </c>
      <c r="Y3187" t="s">
        <v>5046</v>
      </c>
      <c r="Z3187" t="s">
        <v>1217</v>
      </c>
      <c r="AA3187" t="s">
        <v>3947</v>
      </c>
      <c r="AC3187" t="s">
        <v>4064</v>
      </c>
      <c r="AD3187" t="s">
        <v>5065</v>
      </c>
      <c r="AE3187" t="s">
        <v>4066</v>
      </c>
      <c r="AF3187" t="s">
        <v>736</v>
      </c>
      <c r="AG3187" t="s">
        <v>4064</v>
      </c>
      <c r="AH3187" t="s">
        <v>4067</v>
      </c>
      <c r="AJ3187" t="s">
        <v>237</v>
      </c>
      <c r="AK3187">
        <v>37.950001</v>
      </c>
      <c r="AL3187">
        <v>-122.459999084473</v>
      </c>
      <c r="AM3187" t="s">
        <v>732</v>
      </c>
      <c r="AN3187" t="s">
        <v>239</v>
      </c>
      <c r="AO3187" t="s">
        <v>240</v>
      </c>
      <c r="AP3187" t="s">
        <v>4068</v>
      </c>
      <c r="AQ3187" t="s">
        <v>242</v>
      </c>
      <c r="AR3187" t="s">
        <v>5020</v>
      </c>
      <c r="AS3187" t="s">
        <v>239</v>
      </c>
      <c r="AT3187" t="s">
        <v>239</v>
      </c>
      <c r="AU3187">
        <v>1</v>
      </c>
      <c r="AW3187" t="s">
        <v>4069</v>
      </c>
      <c r="AX3187" t="s">
        <v>732</v>
      </c>
      <c r="AY3187" t="s">
        <v>109</v>
      </c>
      <c r="BP3187" t="s">
        <v>4070</v>
      </c>
      <c r="BQ3187">
        <v>41</v>
      </c>
      <c r="BR3187" t="s">
        <v>607</v>
      </c>
      <c r="BS3187">
        <v>2</v>
      </c>
      <c r="BZ3187" t="s">
        <v>607</v>
      </c>
      <c r="CA3187" t="s">
        <v>5096</v>
      </c>
    </row>
    <row r="3188" spans="1:79" hidden="1" x14ac:dyDescent="0.25">
      <c r="A3188" t="s">
        <v>4056</v>
      </c>
      <c r="B3188" t="s">
        <v>4057</v>
      </c>
      <c r="C3188" t="s">
        <v>5015</v>
      </c>
      <c r="D3188" t="s">
        <v>5097</v>
      </c>
      <c r="E3188" t="s">
        <v>5098</v>
      </c>
      <c r="F3188" s="1">
        <v>38189</v>
      </c>
      <c r="G3188" s="4">
        <v>0.4861111111111111</v>
      </c>
      <c r="H3188" t="s">
        <v>3944</v>
      </c>
      <c r="I3188">
        <v>1</v>
      </c>
      <c r="J3188" t="s">
        <v>221</v>
      </c>
      <c r="K3188" t="s">
        <v>222</v>
      </c>
      <c r="L3188">
        <v>1</v>
      </c>
      <c r="M3188">
        <v>1</v>
      </c>
      <c r="N3188" t="s">
        <v>5079</v>
      </c>
      <c r="O3188" t="s">
        <v>5099</v>
      </c>
      <c r="P3188" t="s">
        <v>224</v>
      </c>
      <c r="Q3188" t="s">
        <v>5020</v>
      </c>
      <c r="R3188" t="s">
        <v>226</v>
      </c>
      <c r="S3188" t="s">
        <v>227</v>
      </c>
      <c r="T3188">
        <v>0.123</v>
      </c>
      <c r="V3188">
        <v>0.02</v>
      </c>
      <c r="X3188" t="s">
        <v>281</v>
      </c>
      <c r="Y3188" t="s">
        <v>5021</v>
      </c>
      <c r="Z3188" t="s">
        <v>1217</v>
      </c>
      <c r="AA3188" t="s">
        <v>3947</v>
      </c>
      <c r="AB3188" t="s">
        <v>5072</v>
      </c>
      <c r="AC3188" t="s">
        <v>4064</v>
      </c>
      <c r="AD3188" t="s">
        <v>5089</v>
      </c>
      <c r="AE3188" t="s">
        <v>4066</v>
      </c>
      <c r="AF3188" t="s">
        <v>736</v>
      </c>
      <c r="AG3188" t="s">
        <v>4064</v>
      </c>
      <c r="AH3188" t="s">
        <v>4067</v>
      </c>
      <c r="AJ3188" t="s">
        <v>237</v>
      </c>
      <c r="AK3188">
        <v>38.029998999999997</v>
      </c>
      <c r="AL3188">
        <v>-122.34999847412099</v>
      </c>
      <c r="AM3188" t="s">
        <v>732</v>
      </c>
      <c r="AN3188" t="s">
        <v>239</v>
      </c>
      <c r="AO3188" t="s">
        <v>240</v>
      </c>
      <c r="AP3188" t="s">
        <v>4068</v>
      </c>
      <c r="AQ3188" t="s">
        <v>242</v>
      </c>
      <c r="AR3188" t="s">
        <v>5020</v>
      </c>
      <c r="AS3188" t="s">
        <v>239</v>
      </c>
      <c r="AT3188" t="s">
        <v>239</v>
      </c>
      <c r="AU3188">
        <v>1</v>
      </c>
      <c r="AW3188" t="s">
        <v>4069</v>
      </c>
      <c r="AX3188" t="s">
        <v>732</v>
      </c>
      <c r="AY3188" t="s">
        <v>109</v>
      </c>
      <c r="BP3188" t="s">
        <v>4111</v>
      </c>
      <c r="BQ3188">
        <v>13</v>
      </c>
      <c r="BR3188" t="s">
        <v>607</v>
      </c>
      <c r="BS3188">
        <v>2</v>
      </c>
      <c r="BZ3188" t="s">
        <v>607</v>
      </c>
      <c r="CA3188" t="s">
        <v>5099</v>
      </c>
    </row>
    <row r="3189" spans="1:79" hidden="1" x14ac:dyDescent="0.25">
      <c r="A3189" t="s">
        <v>4056</v>
      </c>
      <c r="B3189" t="s">
        <v>4057</v>
      </c>
      <c r="C3189" t="s">
        <v>5015</v>
      </c>
      <c r="D3189" t="s">
        <v>5100</v>
      </c>
      <c r="E3189" t="s">
        <v>5101</v>
      </c>
      <c r="F3189" s="1">
        <v>38189</v>
      </c>
      <c r="G3189" s="4">
        <v>0.58958333333333335</v>
      </c>
      <c r="H3189" t="s">
        <v>3944</v>
      </c>
      <c r="I3189">
        <v>1</v>
      </c>
      <c r="J3189" t="s">
        <v>221</v>
      </c>
      <c r="K3189" t="s">
        <v>222</v>
      </c>
      <c r="L3189">
        <v>1</v>
      </c>
      <c r="M3189">
        <v>1</v>
      </c>
      <c r="N3189" t="s">
        <v>5079</v>
      </c>
      <c r="O3189" t="s">
        <v>5102</v>
      </c>
      <c r="P3189" t="s">
        <v>224</v>
      </c>
      <c r="Q3189" t="s">
        <v>5020</v>
      </c>
      <c r="R3189" t="s">
        <v>226</v>
      </c>
      <c r="S3189" t="s">
        <v>227</v>
      </c>
      <c r="T3189">
        <v>0.192</v>
      </c>
      <c r="V3189">
        <v>0.02</v>
      </c>
      <c r="X3189" t="s">
        <v>281</v>
      </c>
      <c r="Y3189" t="s">
        <v>5021</v>
      </c>
      <c r="Z3189" t="s">
        <v>1217</v>
      </c>
      <c r="AA3189" t="s">
        <v>3947</v>
      </c>
      <c r="AC3189" t="s">
        <v>4064</v>
      </c>
      <c r="AD3189" t="s">
        <v>5089</v>
      </c>
      <c r="AE3189" t="s">
        <v>4066</v>
      </c>
      <c r="AF3189" t="s">
        <v>736</v>
      </c>
      <c r="AG3189" t="s">
        <v>4064</v>
      </c>
      <c r="AH3189" t="s">
        <v>4067</v>
      </c>
      <c r="AJ3189" t="s">
        <v>237</v>
      </c>
      <c r="AK3189">
        <v>38.07</v>
      </c>
      <c r="AL3189">
        <v>-122.459999084473</v>
      </c>
      <c r="AM3189" t="s">
        <v>732</v>
      </c>
      <c r="AN3189" t="s">
        <v>239</v>
      </c>
      <c r="AO3189" t="s">
        <v>240</v>
      </c>
      <c r="AP3189" t="s">
        <v>4068</v>
      </c>
      <c r="AQ3189" t="s">
        <v>242</v>
      </c>
      <c r="AR3189" t="s">
        <v>5020</v>
      </c>
      <c r="AS3189" t="s">
        <v>239</v>
      </c>
      <c r="AT3189" t="s">
        <v>239</v>
      </c>
      <c r="AU3189">
        <v>1</v>
      </c>
      <c r="AW3189" t="s">
        <v>4069</v>
      </c>
      <c r="AX3189" t="s">
        <v>732</v>
      </c>
      <c r="AY3189" t="s">
        <v>109</v>
      </c>
      <c r="BP3189" t="s">
        <v>4070</v>
      </c>
      <c r="BQ3189">
        <v>41</v>
      </c>
      <c r="BR3189" t="s">
        <v>607</v>
      </c>
      <c r="BS3189">
        <v>2</v>
      </c>
      <c r="BZ3189" t="s">
        <v>607</v>
      </c>
      <c r="CA3189" t="s">
        <v>5102</v>
      </c>
    </row>
    <row r="3190" spans="1:79" hidden="1" x14ac:dyDescent="0.25">
      <c r="A3190" t="s">
        <v>4056</v>
      </c>
      <c r="B3190" t="s">
        <v>4057</v>
      </c>
      <c r="C3190" t="s">
        <v>5015</v>
      </c>
      <c r="D3190" t="s">
        <v>5103</v>
      </c>
      <c r="E3190" t="s">
        <v>5104</v>
      </c>
      <c r="F3190" s="1">
        <v>38189</v>
      </c>
      <c r="G3190" s="4">
        <v>0.40763888888888888</v>
      </c>
      <c r="H3190" t="s">
        <v>3944</v>
      </c>
      <c r="I3190">
        <v>1</v>
      </c>
      <c r="J3190" t="s">
        <v>221</v>
      </c>
      <c r="K3190" t="s">
        <v>222</v>
      </c>
      <c r="L3190">
        <v>1</v>
      </c>
      <c r="M3190">
        <v>1</v>
      </c>
      <c r="N3190" t="s">
        <v>5082</v>
      </c>
      <c r="O3190" t="s">
        <v>5105</v>
      </c>
      <c r="P3190" t="s">
        <v>224</v>
      </c>
      <c r="Q3190" t="s">
        <v>5020</v>
      </c>
      <c r="R3190" t="s">
        <v>226</v>
      </c>
      <c r="S3190" t="s">
        <v>227</v>
      </c>
      <c r="T3190">
        <v>0.13600000000000001</v>
      </c>
      <c r="V3190">
        <v>0.02</v>
      </c>
      <c r="X3190" t="s">
        <v>281</v>
      </c>
      <c r="Y3190" t="s">
        <v>5021</v>
      </c>
      <c r="Z3190" t="s">
        <v>1217</v>
      </c>
      <c r="AA3190" t="s">
        <v>3947</v>
      </c>
      <c r="AC3190" t="s">
        <v>4064</v>
      </c>
      <c r="AD3190" t="s">
        <v>5089</v>
      </c>
      <c r="AE3190" t="s">
        <v>4066</v>
      </c>
      <c r="AF3190" t="s">
        <v>736</v>
      </c>
      <c r="AG3190" t="s">
        <v>4064</v>
      </c>
      <c r="AH3190" t="s">
        <v>4067</v>
      </c>
      <c r="AJ3190" t="s">
        <v>237</v>
      </c>
      <c r="AK3190">
        <v>38.080002</v>
      </c>
      <c r="AL3190">
        <v>-122.389999389648</v>
      </c>
      <c r="AM3190" t="s">
        <v>732</v>
      </c>
      <c r="AN3190" t="s">
        <v>239</v>
      </c>
      <c r="AO3190" t="s">
        <v>240</v>
      </c>
      <c r="AP3190" t="s">
        <v>4068</v>
      </c>
      <c r="AQ3190" t="s">
        <v>242</v>
      </c>
      <c r="AR3190" t="s">
        <v>5020</v>
      </c>
      <c r="AS3190" t="s">
        <v>239</v>
      </c>
      <c r="AT3190" t="s">
        <v>239</v>
      </c>
      <c r="AU3190">
        <v>1</v>
      </c>
      <c r="AW3190" t="s">
        <v>4069</v>
      </c>
      <c r="AX3190" t="s">
        <v>732</v>
      </c>
      <c r="AY3190" t="s">
        <v>109</v>
      </c>
      <c r="BP3190" t="s">
        <v>4070</v>
      </c>
      <c r="BQ3190">
        <v>41</v>
      </c>
      <c r="BR3190" t="s">
        <v>607</v>
      </c>
      <c r="BS3190">
        <v>2</v>
      </c>
      <c r="BZ3190" t="s">
        <v>607</v>
      </c>
      <c r="CA3190" t="s">
        <v>5106</v>
      </c>
    </row>
    <row r="3191" spans="1:79" hidden="1" x14ac:dyDescent="0.25">
      <c r="A3191" t="s">
        <v>4056</v>
      </c>
      <c r="B3191" t="s">
        <v>4057</v>
      </c>
      <c r="C3191" t="s">
        <v>5015</v>
      </c>
      <c r="D3191" t="s">
        <v>5107</v>
      </c>
      <c r="E3191" t="s">
        <v>5108</v>
      </c>
      <c r="F3191" s="1">
        <v>38190</v>
      </c>
      <c r="G3191" s="4">
        <v>0.45763888888888887</v>
      </c>
      <c r="H3191" t="s">
        <v>3944</v>
      </c>
      <c r="I3191">
        <v>1</v>
      </c>
      <c r="J3191" t="s">
        <v>221</v>
      </c>
      <c r="K3191" t="s">
        <v>222</v>
      </c>
      <c r="L3191">
        <v>1</v>
      </c>
      <c r="M3191">
        <v>1</v>
      </c>
      <c r="N3191" t="s">
        <v>5036</v>
      </c>
      <c r="O3191" t="s">
        <v>5109</v>
      </c>
      <c r="P3191" t="s">
        <v>224</v>
      </c>
      <c r="Q3191" t="s">
        <v>5020</v>
      </c>
      <c r="R3191" t="s">
        <v>226</v>
      </c>
      <c r="S3191" t="s">
        <v>227</v>
      </c>
      <c r="T3191">
        <v>0.123</v>
      </c>
      <c r="V3191">
        <v>2.1999999999999999E-2</v>
      </c>
      <c r="W3191">
        <v>0.1</v>
      </c>
      <c r="X3191" t="s">
        <v>281</v>
      </c>
      <c r="Y3191" t="s">
        <v>5021</v>
      </c>
      <c r="Z3191" t="s">
        <v>1217</v>
      </c>
      <c r="AA3191" t="s">
        <v>3947</v>
      </c>
      <c r="AC3191" t="s">
        <v>4064</v>
      </c>
      <c r="AD3191" t="s">
        <v>5110</v>
      </c>
      <c r="AE3191" t="s">
        <v>4066</v>
      </c>
      <c r="AF3191" t="s">
        <v>736</v>
      </c>
      <c r="AG3191" t="s">
        <v>4064</v>
      </c>
      <c r="AH3191" t="s">
        <v>4067</v>
      </c>
      <c r="AJ3191" t="s">
        <v>237</v>
      </c>
      <c r="AK3191">
        <v>38.090000000000003</v>
      </c>
      <c r="AL3191">
        <v>-122.040000915527</v>
      </c>
      <c r="AM3191" t="s">
        <v>732</v>
      </c>
      <c r="AN3191" t="s">
        <v>239</v>
      </c>
      <c r="AO3191" t="s">
        <v>240</v>
      </c>
      <c r="AP3191" t="s">
        <v>4068</v>
      </c>
      <c r="AQ3191" t="s">
        <v>242</v>
      </c>
      <c r="AR3191" t="s">
        <v>5020</v>
      </c>
      <c r="AS3191" t="s">
        <v>239</v>
      </c>
      <c r="AT3191" t="s">
        <v>239</v>
      </c>
      <c r="AU3191">
        <v>1</v>
      </c>
      <c r="AW3191" t="s">
        <v>4069</v>
      </c>
      <c r="AX3191" t="s">
        <v>732</v>
      </c>
      <c r="AY3191" t="s">
        <v>109</v>
      </c>
      <c r="BP3191" t="s">
        <v>1254</v>
      </c>
      <c r="BQ3191">
        <v>95</v>
      </c>
      <c r="BR3191" t="s">
        <v>607</v>
      </c>
      <c r="BS3191">
        <v>2</v>
      </c>
      <c r="BZ3191" t="s">
        <v>607</v>
      </c>
      <c r="CA3191" t="s">
        <v>5109</v>
      </c>
    </row>
    <row r="3192" spans="1:79" hidden="1" x14ac:dyDescent="0.25">
      <c r="A3192" t="s">
        <v>4056</v>
      </c>
      <c r="B3192" t="s">
        <v>4057</v>
      </c>
      <c r="C3192" t="s">
        <v>5015</v>
      </c>
      <c r="D3192" t="s">
        <v>5111</v>
      </c>
      <c r="E3192" t="s">
        <v>5112</v>
      </c>
      <c r="F3192" s="1">
        <v>38190</v>
      </c>
      <c r="G3192" s="4">
        <v>0.36319444444444443</v>
      </c>
      <c r="H3192" t="s">
        <v>3944</v>
      </c>
      <c r="I3192">
        <v>1</v>
      </c>
      <c r="J3192" t="s">
        <v>221</v>
      </c>
      <c r="K3192" t="s">
        <v>222</v>
      </c>
      <c r="L3192">
        <v>1</v>
      </c>
      <c r="M3192">
        <v>1</v>
      </c>
      <c r="N3192" t="s">
        <v>5079</v>
      </c>
      <c r="O3192" t="s">
        <v>5113</v>
      </c>
      <c r="P3192" t="s">
        <v>224</v>
      </c>
      <c r="Q3192" t="s">
        <v>5020</v>
      </c>
      <c r="R3192" t="s">
        <v>226</v>
      </c>
      <c r="S3192" t="s">
        <v>227</v>
      </c>
      <c r="T3192">
        <v>0.28100000000000003</v>
      </c>
      <c r="V3192">
        <v>0.02</v>
      </c>
      <c r="X3192" t="s">
        <v>281</v>
      </c>
      <c r="Y3192" t="s">
        <v>5021</v>
      </c>
      <c r="Z3192" t="s">
        <v>1217</v>
      </c>
      <c r="AA3192" t="s">
        <v>3947</v>
      </c>
      <c r="AC3192" t="s">
        <v>4064</v>
      </c>
      <c r="AD3192" t="s">
        <v>5114</v>
      </c>
      <c r="AE3192" t="s">
        <v>4066</v>
      </c>
      <c r="AF3192" t="s">
        <v>736</v>
      </c>
      <c r="AG3192" t="s">
        <v>4064</v>
      </c>
      <c r="AH3192" t="s">
        <v>4067</v>
      </c>
      <c r="AJ3192" t="s">
        <v>237</v>
      </c>
      <c r="AK3192">
        <v>38.040000999999997</v>
      </c>
      <c r="AL3192">
        <v>-122.129997253418</v>
      </c>
      <c r="AM3192" t="s">
        <v>732</v>
      </c>
      <c r="AN3192" t="s">
        <v>239</v>
      </c>
      <c r="AO3192" t="s">
        <v>240</v>
      </c>
      <c r="AP3192" t="s">
        <v>4068</v>
      </c>
      <c r="AQ3192" t="s">
        <v>242</v>
      </c>
      <c r="AR3192" t="s">
        <v>5020</v>
      </c>
      <c r="AS3192" t="s">
        <v>239</v>
      </c>
      <c r="AT3192" t="s">
        <v>239</v>
      </c>
      <c r="AU3192">
        <v>1</v>
      </c>
      <c r="AW3192" t="s">
        <v>4069</v>
      </c>
      <c r="AX3192" t="s">
        <v>732</v>
      </c>
      <c r="AY3192" t="s">
        <v>109</v>
      </c>
      <c r="BP3192" t="s">
        <v>1254</v>
      </c>
      <c r="BQ3192">
        <v>95</v>
      </c>
      <c r="BR3192" t="s">
        <v>607</v>
      </c>
      <c r="BS3192">
        <v>2</v>
      </c>
      <c r="BZ3192" t="s">
        <v>607</v>
      </c>
      <c r="CA3192" t="s">
        <v>5113</v>
      </c>
    </row>
    <row r="3193" spans="1:79" hidden="1" x14ac:dyDescent="0.25">
      <c r="A3193" t="s">
        <v>4056</v>
      </c>
      <c r="B3193" t="s">
        <v>4057</v>
      </c>
      <c r="C3193" t="s">
        <v>5015</v>
      </c>
      <c r="D3193" t="s">
        <v>5115</v>
      </c>
      <c r="E3193" t="s">
        <v>5116</v>
      </c>
      <c r="F3193" s="1">
        <v>38190</v>
      </c>
      <c r="G3193" s="4">
        <v>0.6</v>
      </c>
      <c r="H3193" t="s">
        <v>3944</v>
      </c>
      <c r="I3193">
        <v>1</v>
      </c>
      <c r="J3193" t="s">
        <v>221</v>
      </c>
      <c r="K3193" t="s">
        <v>222</v>
      </c>
      <c r="L3193">
        <v>1</v>
      </c>
      <c r="M3193">
        <v>1</v>
      </c>
      <c r="N3193" t="s">
        <v>5036</v>
      </c>
      <c r="O3193" t="s">
        <v>5117</v>
      </c>
      <c r="P3193" t="s">
        <v>224</v>
      </c>
      <c r="Q3193" t="s">
        <v>5020</v>
      </c>
      <c r="R3193" t="s">
        <v>226</v>
      </c>
      <c r="S3193" t="s">
        <v>227</v>
      </c>
      <c r="T3193">
        <v>9.6000000000000002E-2</v>
      </c>
      <c r="V3193">
        <v>2.1999999999999999E-2</v>
      </c>
      <c r="W3193">
        <v>0.1</v>
      </c>
      <c r="X3193" t="s">
        <v>905</v>
      </c>
      <c r="Y3193" t="s">
        <v>5118</v>
      </c>
      <c r="Z3193" t="s">
        <v>1217</v>
      </c>
      <c r="AA3193" t="s">
        <v>3947</v>
      </c>
      <c r="AC3193" t="s">
        <v>4064</v>
      </c>
      <c r="AD3193" t="s">
        <v>5110</v>
      </c>
      <c r="AE3193" t="s">
        <v>4066</v>
      </c>
      <c r="AF3193" t="s">
        <v>736</v>
      </c>
      <c r="AG3193" t="s">
        <v>4064</v>
      </c>
      <c r="AH3193" t="s">
        <v>4067</v>
      </c>
      <c r="AJ3193" t="s">
        <v>237</v>
      </c>
      <c r="AK3193">
        <v>38.099997999999999</v>
      </c>
      <c r="AL3193">
        <v>-122.029998779297</v>
      </c>
      <c r="AM3193" t="s">
        <v>732</v>
      </c>
      <c r="AN3193" t="s">
        <v>239</v>
      </c>
      <c r="AO3193" t="s">
        <v>240</v>
      </c>
      <c r="AP3193" t="s">
        <v>4068</v>
      </c>
      <c r="AQ3193" t="s">
        <v>242</v>
      </c>
      <c r="AR3193" t="s">
        <v>5020</v>
      </c>
      <c r="AS3193" t="s">
        <v>239</v>
      </c>
      <c r="AT3193" t="s">
        <v>239</v>
      </c>
      <c r="AU3193">
        <v>1</v>
      </c>
      <c r="AW3193" t="s">
        <v>4069</v>
      </c>
      <c r="AX3193" t="s">
        <v>732</v>
      </c>
      <c r="AY3193" t="s">
        <v>109</v>
      </c>
      <c r="BP3193" t="s">
        <v>1254</v>
      </c>
      <c r="BQ3193">
        <v>95</v>
      </c>
      <c r="BR3193" t="s">
        <v>607</v>
      </c>
      <c r="BS3193">
        <v>2</v>
      </c>
      <c r="BZ3193" t="s">
        <v>607</v>
      </c>
      <c r="CA3193" t="s">
        <v>5117</v>
      </c>
    </row>
    <row r="3194" spans="1:79" hidden="1" x14ac:dyDescent="0.25">
      <c r="A3194" t="s">
        <v>4056</v>
      </c>
      <c r="B3194" t="s">
        <v>4057</v>
      </c>
      <c r="C3194" t="s">
        <v>5015</v>
      </c>
      <c r="D3194" t="s">
        <v>5119</v>
      </c>
      <c r="E3194" t="s">
        <v>5120</v>
      </c>
      <c r="F3194" s="1">
        <v>38190</v>
      </c>
      <c r="G3194" s="4">
        <v>0.66736111111111107</v>
      </c>
      <c r="H3194" t="s">
        <v>3944</v>
      </c>
      <c r="I3194">
        <v>1</v>
      </c>
      <c r="J3194" t="s">
        <v>221</v>
      </c>
      <c r="K3194" t="s">
        <v>222</v>
      </c>
      <c r="L3194">
        <v>1</v>
      </c>
      <c r="M3194">
        <v>1</v>
      </c>
      <c r="N3194" t="s">
        <v>5079</v>
      </c>
      <c r="O3194" t="s">
        <v>5121</v>
      </c>
      <c r="P3194" t="s">
        <v>224</v>
      </c>
      <c r="Q3194" t="s">
        <v>5020</v>
      </c>
      <c r="R3194" t="s">
        <v>226</v>
      </c>
      <c r="S3194" t="s">
        <v>227</v>
      </c>
      <c r="T3194">
        <v>0.441</v>
      </c>
      <c r="V3194">
        <v>0.02</v>
      </c>
      <c r="X3194" t="s">
        <v>281</v>
      </c>
      <c r="Y3194" t="s">
        <v>5021</v>
      </c>
      <c r="Z3194" t="s">
        <v>1217</v>
      </c>
      <c r="AA3194" t="s">
        <v>3947</v>
      </c>
      <c r="AC3194" t="s">
        <v>4064</v>
      </c>
      <c r="AD3194" t="s">
        <v>5114</v>
      </c>
      <c r="AE3194" t="s">
        <v>4066</v>
      </c>
      <c r="AF3194" t="s">
        <v>736</v>
      </c>
      <c r="AG3194" t="s">
        <v>4064</v>
      </c>
      <c r="AH3194" t="s">
        <v>4067</v>
      </c>
      <c r="AJ3194" t="s">
        <v>237</v>
      </c>
      <c r="AK3194">
        <v>38.07</v>
      </c>
      <c r="AL3194">
        <v>-121.949996948242</v>
      </c>
      <c r="AM3194" t="s">
        <v>732</v>
      </c>
      <c r="AN3194" t="s">
        <v>239</v>
      </c>
      <c r="AO3194" t="s">
        <v>240</v>
      </c>
      <c r="AP3194" t="s">
        <v>4068</v>
      </c>
      <c r="AQ3194" t="s">
        <v>242</v>
      </c>
      <c r="AR3194" t="s">
        <v>5020</v>
      </c>
      <c r="AS3194" t="s">
        <v>239</v>
      </c>
      <c r="AT3194" t="s">
        <v>239</v>
      </c>
      <c r="AU3194">
        <v>1</v>
      </c>
      <c r="AW3194" t="s">
        <v>4069</v>
      </c>
      <c r="AX3194" t="s">
        <v>732</v>
      </c>
      <c r="AY3194" t="s">
        <v>109</v>
      </c>
      <c r="BP3194" t="s">
        <v>1254</v>
      </c>
      <c r="BQ3194">
        <v>95</v>
      </c>
      <c r="BR3194" t="s">
        <v>607</v>
      </c>
      <c r="BS3194">
        <v>2</v>
      </c>
      <c r="BZ3194" t="s">
        <v>607</v>
      </c>
      <c r="CA3194" t="s">
        <v>5121</v>
      </c>
    </row>
    <row r="3195" spans="1:79" hidden="1" x14ac:dyDescent="0.25">
      <c r="A3195" t="s">
        <v>4056</v>
      </c>
      <c r="B3195" t="s">
        <v>4057</v>
      </c>
      <c r="C3195" t="s">
        <v>5015</v>
      </c>
      <c r="D3195" t="s">
        <v>4128</v>
      </c>
      <c r="E3195" t="s">
        <v>4129</v>
      </c>
      <c r="F3195" s="1">
        <v>38191</v>
      </c>
      <c r="G3195" s="4">
        <v>0.37986111111111115</v>
      </c>
      <c r="H3195" t="s">
        <v>3944</v>
      </c>
      <c r="I3195">
        <v>1</v>
      </c>
      <c r="J3195" t="s">
        <v>221</v>
      </c>
      <c r="K3195" t="s">
        <v>222</v>
      </c>
      <c r="L3195">
        <v>1</v>
      </c>
      <c r="M3195">
        <v>1</v>
      </c>
      <c r="N3195" t="s">
        <v>5079</v>
      </c>
      <c r="O3195" t="s">
        <v>5122</v>
      </c>
      <c r="P3195" t="s">
        <v>224</v>
      </c>
      <c r="Q3195" t="s">
        <v>5020</v>
      </c>
      <c r="R3195" t="s">
        <v>226</v>
      </c>
      <c r="S3195" t="s">
        <v>227</v>
      </c>
      <c r="T3195">
        <v>0.437</v>
      </c>
      <c r="V3195">
        <v>0.02</v>
      </c>
      <c r="X3195" t="s">
        <v>281</v>
      </c>
      <c r="Y3195" t="s">
        <v>5021</v>
      </c>
      <c r="Z3195" t="s">
        <v>1217</v>
      </c>
      <c r="AA3195" t="s">
        <v>3947</v>
      </c>
      <c r="AC3195" t="s">
        <v>4064</v>
      </c>
      <c r="AD3195" t="s">
        <v>5123</v>
      </c>
      <c r="AE3195" t="s">
        <v>4066</v>
      </c>
      <c r="AF3195" t="s">
        <v>736</v>
      </c>
      <c r="AG3195" t="s">
        <v>4064</v>
      </c>
      <c r="AH3195" t="s">
        <v>4067</v>
      </c>
      <c r="AJ3195" t="s">
        <v>237</v>
      </c>
      <c r="AK3195">
        <v>38.060001</v>
      </c>
      <c r="AL3195">
        <v>-121.80999755859401</v>
      </c>
      <c r="AM3195" t="s">
        <v>732</v>
      </c>
      <c r="AN3195" t="s">
        <v>239</v>
      </c>
      <c r="AO3195" t="s">
        <v>240</v>
      </c>
      <c r="AP3195" t="s">
        <v>4068</v>
      </c>
      <c r="AQ3195" t="s">
        <v>242</v>
      </c>
      <c r="AR3195" t="s">
        <v>5020</v>
      </c>
      <c r="AS3195" t="s">
        <v>239</v>
      </c>
      <c r="AT3195" t="s">
        <v>239</v>
      </c>
      <c r="AU3195">
        <v>1</v>
      </c>
      <c r="AW3195" t="s">
        <v>4069</v>
      </c>
      <c r="AX3195" t="s">
        <v>732</v>
      </c>
      <c r="AY3195" t="s">
        <v>109</v>
      </c>
      <c r="BP3195" t="s">
        <v>1233</v>
      </c>
      <c r="BQ3195">
        <v>67</v>
      </c>
      <c r="BR3195" t="s">
        <v>357</v>
      </c>
      <c r="BS3195">
        <v>5</v>
      </c>
      <c r="BZ3195" t="s">
        <v>607</v>
      </c>
      <c r="CA3195" t="s">
        <v>5122</v>
      </c>
    </row>
    <row r="3196" spans="1:79" x14ac:dyDescent="0.25">
      <c r="A3196" t="s">
        <v>4056</v>
      </c>
      <c r="B3196" t="s">
        <v>4057</v>
      </c>
      <c r="C3196" t="s">
        <v>5015</v>
      </c>
      <c r="D3196" t="s">
        <v>4125</v>
      </c>
      <c r="E3196" t="s">
        <v>4126</v>
      </c>
      <c r="F3196" s="1">
        <v>38191</v>
      </c>
      <c r="G3196" s="4">
        <v>0.4694444444444445</v>
      </c>
      <c r="H3196" t="s">
        <v>3944</v>
      </c>
      <c r="I3196">
        <v>1</v>
      </c>
      <c r="J3196" t="s">
        <v>221</v>
      </c>
      <c r="K3196" t="s">
        <v>222</v>
      </c>
      <c r="L3196">
        <v>1</v>
      </c>
      <c r="M3196">
        <v>1</v>
      </c>
      <c r="N3196" t="s">
        <v>5079</v>
      </c>
      <c r="O3196" t="s">
        <v>5124</v>
      </c>
      <c r="P3196" t="s">
        <v>224</v>
      </c>
      <c r="Q3196" t="s">
        <v>5020</v>
      </c>
      <c r="R3196" t="s">
        <v>226</v>
      </c>
      <c r="S3196" t="s">
        <v>227</v>
      </c>
      <c r="T3196">
        <v>0.44600000000000001</v>
      </c>
      <c r="V3196">
        <v>0.02</v>
      </c>
      <c r="X3196" t="s">
        <v>281</v>
      </c>
      <c r="Y3196" t="s">
        <v>5021</v>
      </c>
      <c r="Z3196" t="s">
        <v>1217</v>
      </c>
      <c r="AA3196" t="s">
        <v>3947</v>
      </c>
      <c r="AC3196" t="s">
        <v>4064</v>
      </c>
      <c r="AD3196" t="s">
        <v>5125</v>
      </c>
      <c r="AE3196" t="s">
        <v>4066</v>
      </c>
      <c r="AF3196" t="s">
        <v>736</v>
      </c>
      <c r="AG3196" t="s">
        <v>4064</v>
      </c>
      <c r="AH3196" t="s">
        <v>4067</v>
      </c>
      <c r="AJ3196" t="s">
        <v>237</v>
      </c>
      <c r="AK3196">
        <v>38.021000000000001</v>
      </c>
      <c r="AL3196">
        <v>-121.80500030517599</v>
      </c>
      <c r="AM3196" t="s">
        <v>732</v>
      </c>
      <c r="AN3196" t="s">
        <v>239</v>
      </c>
      <c r="AO3196" t="s">
        <v>240</v>
      </c>
      <c r="AP3196" t="s">
        <v>4068</v>
      </c>
      <c r="AQ3196" t="s">
        <v>242</v>
      </c>
      <c r="AR3196" t="s">
        <v>5020</v>
      </c>
      <c r="AS3196" t="s">
        <v>239</v>
      </c>
      <c r="AT3196" t="s">
        <v>239</v>
      </c>
      <c r="AU3196">
        <v>1</v>
      </c>
      <c r="AW3196" t="s">
        <v>4069</v>
      </c>
      <c r="AX3196" t="s">
        <v>732</v>
      </c>
      <c r="AY3196" t="s">
        <v>109</v>
      </c>
      <c r="BP3196" t="s">
        <v>4111</v>
      </c>
      <c r="BQ3196">
        <v>13</v>
      </c>
      <c r="BR3196" t="s">
        <v>357</v>
      </c>
      <c r="BS3196">
        <v>5</v>
      </c>
      <c r="BZ3196" t="s">
        <v>607</v>
      </c>
      <c r="CA3196" t="s">
        <v>5124</v>
      </c>
    </row>
    <row r="3197" spans="1:79" hidden="1" x14ac:dyDescent="0.25">
      <c r="A3197" t="s">
        <v>4056</v>
      </c>
      <c r="B3197" t="s">
        <v>4057</v>
      </c>
      <c r="C3197" t="s">
        <v>5126</v>
      </c>
      <c r="D3197" t="s">
        <v>4128</v>
      </c>
      <c r="E3197" t="s">
        <v>4129</v>
      </c>
      <c r="F3197" s="1">
        <v>38411</v>
      </c>
      <c r="G3197" s="4">
        <v>0</v>
      </c>
      <c r="H3197" t="s">
        <v>3944</v>
      </c>
      <c r="I3197">
        <v>1</v>
      </c>
      <c r="J3197" t="s">
        <v>221</v>
      </c>
      <c r="K3197" t="s">
        <v>222</v>
      </c>
      <c r="L3197">
        <v>1</v>
      </c>
      <c r="M3197">
        <v>1</v>
      </c>
      <c r="N3197" t="s">
        <v>5127</v>
      </c>
      <c r="O3197" t="s">
        <v>5128</v>
      </c>
      <c r="P3197" t="s">
        <v>224</v>
      </c>
      <c r="Q3197" t="s">
        <v>5129</v>
      </c>
      <c r="R3197" t="s">
        <v>226</v>
      </c>
      <c r="S3197" t="s">
        <v>227</v>
      </c>
      <c r="T3197">
        <v>0.14699999999999999</v>
      </c>
      <c r="V3197">
        <v>2.1999999999999999E-2</v>
      </c>
      <c r="W3197">
        <v>0.1</v>
      </c>
      <c r="X3197" t="s">
        <v>281</v>
      </c>
      <c r="Y3197" t="s">
        <v>5130</v>
      </c>
      <c r="Z3197" t="s">
        <v>4062</v>
      </c>
      <c r="AA3197" t="s">
        <v>3947</v>
      </c>
      <c r="AC3197" t="s">
        <v>4064</v>
      </c>
      <c r="AD3197" t="s">
        <v>5131</v>
      </c>
      <c r="AE3197" t="s">
        <v>4066</v>
      </c>
      <c r="AF3197" t="s">
        <v>736</v>
      </c>
      <c r="AG3197" t="s">
        <v>4064</v>
      </c>
      <c r="AH3197" t="s">
        <v>4067</v>
      </c>
      <c r="AJ3197" t="s">
        <v>237</v>
      </c>
      <c r="AK3197">
        <v>38.060001</v>
      </c>
      <c r="AL3197">
        <v>-121.80999755859401</v>
      </c>
      <c r="AM3197" t="s">
        <v>732</v>
      </c>
      <c r="AN3197" t="s">
        <v>239</v>
      </c>
      <c r="AO3197" t="s">
        <v>240</v>
      </c>
      <c r="AP3197" t="s">
        <v>1562</v>
      </c>
      <c r="AQ3197" t="s">
        <v>242</v>
      </c>
      <c r="AR3197" t="s">
        <v>5129</v>
      </c>
      <c r="AS3197" t="s">
        <v>239</v>
      </c>
      <c r="AT3197" t="s">
        <v>239</v>
      </c>
      <c r="AU3197">
        <v>1</v>
      </c>
      <c r="AW3197" t="s">
        <v>4069</v>
      </c>
      <c r="AX3197" t="s">
        <v>732</v>
      </c>
      <c r="AY3197" t="s">
        <v>109</v>
      </c>
      <c r="BP3197" t="s">
        <v>1233</v>
      </c>
      <c r="BQ3197">
        <v>67</v>
      </c>
      <c r="BR3197" t="s">
        <v>357</v>
      </c>
      <c r="BS3197">
        <v>5</v>
      </c>
      <c r="BZ3197" t="s">
        <v>607</v>
      </c>
      <c r="CA3197" t="s">
        <v>5132</v>
      </c>
    </row>
    <row r="3198" spans="1:79" hidden="1" x14ac:dyDescent="0.25">
      <c r="A3198" t="s">
        <v>4056</v>
      </c>
      <c r="B3198" t="s">
        <v>4057</v>
      </c>
      <c r="C3198" t="s">
        <v>5126</v>
      </c>
      <c r="D3198" t="s">
        <v>4081</v>
      </c>
      <c r="E3198" t="s">
        <v>4082</v>
      </c>
      <c r="F3198" s="1">
        <v>38412</v>
      </c>
      <c r="G3198" s="4">
        <v>0</v>
      </c>
      <c r="H3198" t="s">
        <v>3944</v>
      </c>
      <c r="I3198">
        <v>1</v>
      </c>
      <c r="J3198" t="s">
        <v>221</v>
      </c>
      <c r="K3198" t="s">
        <v>222</v>
      </c>
      <c r="L3198">
        <v>1</v>
      </c>
      <c r="M3198">
        <v>1</v>
      </c>
      <c r="N3198" t="s">
        <v>5127</v>
      </c>
      <c r="O3198" t="s">
        <v>5133</v>
      </c>
      <c r="P3198" t="s">
        <v>224</v>
      </c>
      <c r="Q3198" t="s">
        <v>5129</v>
      </c>
      <c r="R3198" t="s">
        <v>226</v>
      </c>
      <c r="S3198" t="s">
        <v>227</v>
      </c>
      <c r="T3198">
        <v>0.32300000000000001</v>
      </c>
      <c r="V3198">
        <v>2.1999999999999999E-2</v>
      </c>
      <c r="W3198">
        <v>0.1</v>
      </c>
      <c r="X3198" t="s">
        <v>281</v>
      </c>
      <c r="Y3198" t="s">
        <v>5130</v>
      </c>
      <c r="Z3198" t="s">
        <v>4062</v>
      </c>
      <c r="AA3198" t="s">
        <v>3947</v>
      </c>
      <c r="AC3198" t="s">
        <v>4064</v>
      </c>
      <c r="AD3198" t="s">
        <v>5134</v>
      </c>
      <c r="AE3198" t="s">
        <v>4066</v>
      </c>
      <c r="AF3198" t="s">
        <v>736</v>
      </c>
      <c r="AG3198" t="s">
        <v>4064</v>
      </c>
      <c r="AH3198" t="s">
        <v>4067</v>
      </c>
      <c r="AJ3198" t="s">
        <v>237</v>
      </c>
      <c r="AK3198">
        <v>37.514000000000003</v>
      </c>
      <c r="AL3198">
        <v>-122.13500213623</v>
      </c>
      <c r="AM3198" t="s">
        <v>732</v>
      </c>
      <c r="AN3198" t="s">
        <v>239</v>
      </c>
      <c r="AO3198" t="s">
        <v>240</v>
      </c>
      <c r="AP3198" t="s">
        <v>1562</v>
      </c>
      <c r="AQ3198" t="s">
        <v>242</v>
      </c>
      <c r="AR3198" t="s">
        <v>5129</v>
      </c>
      <c r="AS3198" t="s">
        <v>239</v>
      </c>
      <c r="AT3198" t="s">
        <v>239</v>
      </c>
      <c r="AU3198">
        <v>1</v>
      </c>
      <c r="AW3198" t="s">
        <v>4069</v>
      </c>
      <c r="AX3198" t="s">
        <v>732</v>
      </c>
      <c r="AY3198" t="s">
        <v>109</v>
      </c>
      <c r="BP3198" t="s">
        <v>4084</v>
      </c>
      <c r="BQ3198">
        <v>81</v>
      </c>
      <c r="BR3198" t="s">
        <v>607</v>
      </c>
      <c r="BS3198">
        <v>2</v>
      </c>
      <c r="BZ3198" t="s">
        <v>607</v>
      </c>
      <c r="CA3198" t="s">
        <v>5135</v>
      </c>
    </row>
    <row r="3199" spans="1:79" hidden="1" x14ac:dyDescent="0.25">
      <c r="A3199" t="s">
        <v>4056</v>
      </c>
      <c r="B3199" t="s">
        <v>4057</v>
      </c>
      <c r="C3199" t="s">
        <v>5126</v>
      </c>
      <c r="D3199" t="s">
        <v>4100</v>
      </c>
      <c r="E3199" t="s">
        <v>4101</v>
      </c>
      <c r="F3199" s="1">
        <v>38412</v>
      </c>
      <c r="G3199" s="4">
        <v>0</v>
      </c>
      <c r="H3199" t="s">
        <v>3944</v>
      </c>
      <c r="I3199">
        <v>1</v>
      </c>
      <c r="J3199" t="s">
        <v>221</v>
      </c>
      <c r="K3199" t="s">
        <v>222</v>
      </c>
      <c r="L3199">
        <v>1</v>
      </c>
      <c r="M3199">
        <v>1</v>
      </c>
      <c r="N3199" t="s">
        <v>5127</v>
      </c>
      <c r="O3199" t="s">
        <v>5136</v>
      </c>
      <c r="P3199" t="s">
        <v>224</v>
      </c>
      <c r="Q3199" t="s">
        <v>5129</v>
      </c>
      <c r="R3199" t="s">
        <v>226</v>
      </c>
      <c r="S3199" t="s">
        <v>227</v>
      </c>
      <c r="T3199">
        <v>0.1</v>
      </c>
      <c r="V3199">
        <v>2.1999999999999999E-2</v>
      </c>
      <c r="W3199">
        <v>0.1</v>
      </c>
      <c r="X3199" t="s">
        <v>905</v>
      </c>
      <c r="Y3199" t="s">
        <v>5137</v>
      </c>
      <c r="Z3199" t="s">
        <v>4062</v>
      </c>
      <c r="AA3199" t="s">
        <v>3947</v>
      </c>
      <c r="AC3199" t="s">
        <v>4064</v>
      </c>
      <c r="AD3199" t="s">
        <v>5138</v>
      </c>
      <c r="AE3199" t="s">
        <v>4066</v>
      </c>
      <c r="AF3199" t="s">
        <v>736</v>
      </c>
      <c r="AG3199" t="s">
        <v>4064</v>
      </c>
      <c r="AH3199" t="s">
        <v>4067</v>
      </c>
      <c r="AJ3199" t="s">
        <v>237</v>
      </c>
      <c r="AK3199">
        <v>37.821998999999998</v>
      </c>
      <c r="AL3199">
        <v>-122.34999847412099</v>
      </c>
      <c r="AM3199" t="s">
        <v>732</v>
      </c>
      <c r="AN3199" t="s">
        <v>239</v>
      </c>
      <c r="AO3199" t="s">
        <v>240</v>
      </c>
      <c r="AP3199" t="s">
        <v>1562</v>
      </c>
      <c r="AQ3199" t="s">
        <v>242</v>
      </c>
      <c r="AR3199" t="s">
        <v>5129</v>
      </c>
      <c r="AS3199" t="s">
        <v>239</v>
      </c>
      <c r="AT3199" t="s">
        <v>239</v>
      </c>
      <c r="AU3199">
        <v>1</v>
      </c>
      <c r="AW3199" t="s">
        <v>4069</v>
      </c>
      <c r="AX3199" t="s">
        <v>732</v>
      </c>
      <c r="AY3199" t="s">
        <v>109</v>
      </c>
      <c r="BP3199" t="s">
        <v>4088</v>
      </c>
      <c r="BQ3199">
        <v>1</v>
      </c>
      <c r="BR3199" t="s">
        <v>607</v>
      </c>
      <c r="BS3199">
        <v>2</v>
      </c>
      <c r="BZ3199" t="s">
        <v>607</v>
      </c>
      <c r="CA3199" t="s">
        <v>5139</v>
      </c>
    </row>
    <row r="3200" spans="1:79" x14ac:dyDescent="0.25">
      <c r="A3200" t="s">
        <v>4056</v>
      </c>
      <c r="B3200" t="s">
        <v>4057</v>
      </c>
      <c r="C3200" t="s">
        <v>5140</v>
      </c>
      <c r="D3200" t="s">
        <v>4125</v>
      </c>
      <c r="E3200" t="s">
        <v>4126</v>
      </c>
      <c r="F3200" s="1">
        <v>38572</v>
      </c>
      <c r="G3200" s="4">
        <v>0.46666666666666662</v>
      </c>
      <c r="H3200" t="s">
        <v>3944</v>
      </c>
      <c r="I3200">
        <v>1</v>
      </c>
      <c r="J3200" t="s">
        <v>221</v>
      </c>
      <c r="K3200" t="s">
        <v>222</v>
      </c>
      <c r="L3200">
        <v>1</v>
      </c>
      <c r="M3200">
        <v>1</v>
      </c>
      <c r="N3200" t="s">
        <v>5141</v>
      </c>
      <c r="O3200" t="s">
        <v>5142</v>
      </c>
      <c r="P3200" t="s">
        <v>224</v>
      </c>
      <c r="Q3200" t="s">
        <v>5143</v>
      </c>
      <c r="R3200" t="s">
        <v>226</v>
      </c>
      <c r="S3200" t="s">
        <v>227</v>
      </c>
      <c r="T3200">
        <v>6.8000000000000005E-2</v>
      </c>
      <c r="V3200">
        <v>1.7999999999999999E-2</v>
      </c>
      <c r="W3200">
        <v>0.05</v>
      </c>
      <c r="X3200" t="s">
        <v>281</v>
      </c>
      <c r="Y3200" t="s">
        <v>243</v>
      </c>
      <c r="Z3200" t="s">
        <v>5144</v>
      </c>
      <c r="AA3200" t="s">
        <v>3947</v>
      </c>
      <c r="AC3200" t="s">
        <v>4064</v>
      </c>
      <c r="AD3200" t="e">
        <f>-Site:(San) Joaquin River</f>
        <v>#NAME?</v>
      </c>
      <c r="AE3200" t="s">
        <v>5145</v>
      </c>
      <c r="AF3200" t="s">
        <v>736</v>
      </c>
      <c r="AG3200" t="s">
        <v>4064</v>
      </c>
      <c r="AH3200" t="s">
        <v>4067</v>
      </c>
      <c r="AJ3200" t="s">
        <v>237</v>
      </c>
      <c r="AK3200">
        <v>38.021000000000001</v>
      </c>
      <c r="AL3200">
        <v>-121.80500030517599</v>
      </c>
      <c r="AM3200" t="s">
        <v>732</v>
      </c>
      <c r="AN3200" t="s">
        <v>239</v>
      </c>
      <c r="AO3200" t="s">
        <v>240</v>
      </c>
      <c r="AP3200" t="s">
        <v>243</v>
      </c>
      <c r="AQ3200" t="s">
        <v>242</v>
      </c>
      <c r="AR3200" t="s">
        <v>5143</v>
      </c>
      <c r="AS3200" t="s">
        <v>239</v>
      </c>
      <c r="AT3200" t="s">
        <v>239</v>
      </c>
      <c r="AU3200">
        <v>1</v>
      </c>
      <c r="AW3200" t="s">
        <v>4069</v>
      </c>
      <c r="AX3200" t="s">
        <v>732</v>
      </c>
      <c r="AY3200" t="s">
        <v>109</v>
      </c>
      <c r="AZ3200" t="s">
        <v>5146</v>
      </c>
      <c r="BA3200" t="s">
        <v>788</v>
      </c>
      <c r="BB3200">
        <v>-88</v>
      </c>
      <c r="BC3200" t="s">
        <v>221</v>
      </c>
      <c r="BF3200">
        <v>14.9</v>
      </c>
      <c r="BP3200" t="s">
        <v>4111</v>
      </c>
      <c r="BQ3200">
        <v>13</v>
      </c>
      <c r="BR3200" t="s">
        <v>357</v>
      </c>
      <c r="BS3200">
        <v>5</v>
      </c>
      <c r="BZ3200" t="s">
        <v>607</v>
      </c>
      <c r="CA3200" t="s">
        <v>5142</v>
      </c>
    </row>
    <row r="3201" spans="1:79" hidden="1" x14ac:dyDescent="0.25">
      <c r="A3201" t="s">
        <v>4056</v>
      </c>
      <c r="B3201" t="s">
        <v>4057</v>
      </c>
      <c r="C3201" t="s">
        <v>5140</v>
      </c>
      <c r="D3201" t="s">
        <v>5147</v>
      </c>
      <c r="E3201" t="s">
        <v>5148</v>
      </c>
      <c r="F3201" s="1">
        <v>38572</v>
      </c>
      <c r="G3201" s="4">
        <v>0.67152777777777783</v>
      </c>
      <c r="H3201" t="s">
        <v>3944</v>
      </c>
      <c r="I3201">
        <v>1</v>
      </c>
      <c r="J3201" t="s">
        <v>221</v>
      </c>
      <c r="K3201" t="s">
        <v>222</v>
      </c>
      <c r="L3201">
        <v>1</v>
      </c>
      <c r="M3201">
        <v>1</v>
      </c>
      <c r="N3201" t="s">
        <v>5141</v>
      </c>
      <c r="O3201" t="s">
        <v>5149</v>
      </c>
      <c r="P3201" t="s">
        <v>224</v>
      </c>
      <c r="Q3201" t="s">
        <v>5143</v>
      </c>
      <c r="R3201" t="s">
        <v>226</v>
      </c>
      <c r="S3201" t="s">
        <v>227</v>
      </c>
      <c r="T3201">
        <v>0.125</v>
      </c>
      <c r="V3201">
        <v>1.7999999999999999E-2</v>
      </c>
      <c r="W3201">
        <v>0.05</v>
      </c>
      <c r="X3201" t="s">
        <v>281</v>
      </c>
      <c r="Y3201" t="s">
        <v>243</v>
      </c>
      <c r="Z3201" t="s">
        <v>5144</v>
      </c>
      <c r="AA3201" t="s">
        <v>3947</v>
      </c>
      <c r="AC3201" t="s">
        <v>4064</v>
      </c>
      <c r="AD3201" t="e">
        <f>-Site:Suisun Bay</f>
        <v>#NAME?</v>
      </c>
      <c r="AE3201" t="s">
        <v>5145</v>
      </c>
      <c r="AF3201" t="s">
        <v>736</v>
      </c>
      <c r="AG3201" t="s">
        <v>4064</v>
      </c>
      <c r="AH3201" t="s">
        <v>4067</v>
      </c>
      <c r="AJ3201" t="s">
        <v>237</v>
      </c>
      <c r="AK3201">
        <v>38.07</v>
      </c>
      <c r="AL3201">
        <v>-121.959999084473</v>
      </c>
      <c r="AM3201" t="s">
        <v>732</v>
      </c>
      <c r="AN3201" t="s">
        <v>239</v>
      </c>
      <c r="AO3201" t="s">
        <v>240</v>
      </c>
      <c r="AP3201" t="s">
        <v>243</v>
      </c>
      <c r="AQ3201" t="s">
        <v>242</v>
      </c>
      <c r="AR3201" t="s">
        <v>5143</v>
      </c>
      <c r="AS3201" t="s">
        <v>239</v>
      </c>
      <c r="AT3201" t="s">
        <v>239</v>
      </c>
      <c r="AU3201">
        <v>1</v>
      </c>
      <c r="AW3201" t="s">
        <v>4069</v>
      </c>
      <c r="AX3201" t="s">
        <v>732</v>
      </c>
      <c r="AY3201" t="s">
        <v>109</v>
      </c>
      <c r="AZ3201" t="s">
        <v>5146</v>
      </c>
      <c r="BA3201" t="s">
        <v>788</v>
      </c>
      <c r="BB3201">
        <v>-88</v>
      </c>
      <c r="BC3201" t="s">
        <v>221</v>
      </c>
      <c r="BF3201">
        <v>3.4</v>
      </c>
      <c r="BP3201" t="s">
        <v>1254</v>
      </c>
      <c r="BQ3201">
        <v>95</v>
      </c>
      <c r="BR3201" t="s">
        <v>607</v>
      </c>
      <c r="BS3201">
        <v>2</v>
      </c>
      <c r="BZ3201" t="s">
        <v>607</v>
      </c>
      <c r="CA3201" t="s">
        <v>5149</v>
      </c>
    </row>
    <row r="3202" spans="1:79" hidden="1" x14ac:dyDescent="0.25">
      <c r="A3202" t="s">
        <v>4056</v>
      </c>
      <c r="B3202" t="s">
        <v>4057</v>
      </c>
      <c r="C3202" t="s">
        <v>5140</v>
      </c>
      <c r="D3202" t="s">
        <v>4128</v>
      </c>
      <c r="E3202" t="s">
        <v>4129</v>
      </c>
      <c r="F3202" s="1">
        <v>38572</v>
      </c>
      <c r="G3202" s="4">
        <v>0.5708333333333333</v>
      </c>
      <c r="H3202" t="s">
        <v>3944</v>
      </c>
      <c r="I3202">
        <v>1</v>
      </c>
      <c r="J3202" t="s">
        <v>221</v>
      </c>
      <c r="K3202" t="s">
        <v>222</v>
      </c>
      <c r="L3202">
        <v>1</v>
      </c>
      <c r="M3202">
        <v>1</v>
      </c>
      <c r="N3202" t="s">
        <v>5141</v>
      </c>
      <c r="O3202" t="s">
        <v>5150</v>
      </c>
      <c r="P3202" t="s">
        <v>224</v>
      </c>
      <c r="Q3202" t="s">
        <v>5143</v>
      </c>
      <c r="R3202" t="s">
        <v>226</v>
      </c>
      <c r="S3202" t="s">
        <v>227</v>
      </c>
      <c r="T3202">
        <v>7.9000000000000001E-2</v>
      </c>
      <c r="V3202">
        <v>1.7999999999999999E-2</v>
      </c>
      <c r="W3202">
        <v>0.05</v>
      </c>
      <c r="X3202" t="s">
        <v>281</v>
      </c>
      <c r="Y3202" t="s">
        <v>243</v>
      </c>
      <c r="Z3202" t="s">
        <v>5144</v>
      </c>
      <c r="AA3202" t="s">
        <v>3947</v>
      </c>
      <c r="AC3202" t="s">
        <v>4064</v>
      </c>
      <c r="AD3202" t="e">
        <f>-Site:Sacramento River</f>
        <v>#NAME?</v>
      </c>
      <c r="AE3202" t="s">
        <v>5145</v>
      </c>
      <c r="AF3202" t="s">
        <v>736</v>
      </c>
      <c r="AG3202" t="s">
        <v>4064</v>
      </c>
      <c r="AH3202" t="s">
        <v>4067</v>
      </c>
      <c r="AJ3202" t="s">
        <v>237</v>
      </c>
      <c r="AK3202">
        <v>38.060001</v>
      </c>
      <c r="AL3202">
        <v>-121.80999755859401</v>
      </c>
      <c r="AM3202" t="s">
        <v>732</v>
      </c>
      <c r="AN3202" t="s">
        <v>239</v>
      </c>
      <c r="AO3202" t="s">
        <v>240</v>
      </c>
      <c r="AP3202" t="s">
        <v>243</v>
      </c>
      <c r="AQ3202" t="s">
        <v>242</v>
      </c>
      <c r="AR3202" t="s">
        <v>5143</v>
      </c>
      <c r="AS3202" t="s">
        <v>239</v>
      </c>
      <c r="AT3202" t="s">
        <v>239</v>
      </c>
      <c r="AU3202">
        <v>1</v>
      </c>
      <c r="AW3202" t="s">
        <v>4069</v>
      </c>
      <c r="AX3202" t="s">
        <v>732</v>
      </c>
      <c r="AY3202" t="s">
        <v>109</v>
      </c>
      <c r="AZ3202" t="s">
        <v>5146</v>
      </c>
      <c r="BA3202" t="s">
        <v>788</v>
      </c>
      <c r="BB3202">
        <v>-88</v>
      </c>
      <c r="BC3202" t="s">
        <v>221</v>
      </c>
      <c r="BF3202">
        <v>9.6</v>
      </c>
      <c r="BP3202" t="s">
        <v>1233</v>
      </c>
      <c r="BQ3202">
        <v>67</v>
      </c>
      <c r="BR3202" t="s">
        <v>357</v>
      </c>
      <c r="BS3202">
        <v>5</v>
      </c>
      <c r="BZ3202" t="s">
        <v>607</v>
      </c>
      <c r="CA3202" t="s">
        <v>5150</v>
      </c>
    </row>
    <row r="3203" spans="1:79" hidden="1" x14ac:dyDescent="0.25">
      <c r="A3203" t="s">
        <v>4056</v>
      </c>
      <c r="B3203" t="s">
        <v>4057</v>
      </c>
      <c r="C3203" t="s">
        <v>5140</v>
      </c>
      <c r="D3203" t="s">
        <v>5151</v>
      </c>
      <c r="E3203" t="s">
        <v>5152</v>
      </c>
      <c r="F3203" s="1">
        <v>38573</v>
      </c>
      <c r="G3203" s="4">
        <v>0.37361111111111112</v>
      </c>
      <c r="H3203" t="s">
        <v>3944</v>
      </c>
      <c r="I3203">
        <v>1</v>
      </c>
      <c r="J3203" t="s">
        <v>221</v>
      </c>
      <c r="K3203" t="s">
        <v>222</v>
      </c>
      <c r="L3203">
        <v>1</v>
      </c>
      <c r="M3203">
        <v>1</v>
      </c>
      <c r="N3203" t="s">
        <v>5153</v>
      </c>
      <c r="O3203" t="s">
        <v>5154</v>
      </c>
      <c r="P3203" t="s">
        <v>224</v>
      </c>
      <c r="Q3203" t="s">
        <v>5143</v>
      </c>
      <c r="R3203" t="s">
        <v>226</v>
      </c>
      <c r="S3203" t="s">
        <v>227</v>
      </c>
      <c r="T3203">
        <v>0.104</v>
      </c>
      <c r="V3203">
        <v>1.7999999999999999E-2</v>
      </c>
      <c r="W3203">
        <v>0.05</v>
      </c>
      <c r="X3203" t="s">
        <v>281</v>
      </c>
      <c r="Y3203" t="s">
        <v>243</v>
      </c>
      <c r="Z3203" t="s">
        <v>5144</v>
      </c>
      <c r="AA3203" t="s">
        <v>3947</v>
      </c>
      <c r="AC3203" t="s">
        <v>4064</v>
      </c>
      <c r="AD3203" t="e">
        <f>-Site:Suisun Bay</f>
        <v>#NAME?</v>
      </c>
      <c r="AE3203" t="s">
        <v>5145</v>
      </c>
      <c r="AF3203" t="s">
        <v>736</v>
      </c>
      <c r="AG3203" t="s">
        <v>4064</v>
      </c>
      <c r="AH3203" t="s">
        <v>4067</v>
      </c>
      <c r="AJ3203" t="s">
        <v>237</v>
      </c>
      <c r="AK3203">
        <v>38.049999</v>
      </c>
      <c r="AL3203">
        <v>-122.110000610352</v>
      </c>
      <c r="AM3203" t="s">
        <v>732</v>
      </c>
      <c r="AN3203" t="s">
        <v>239</v>
      </c>
      <c r="AO3203" t="s">
        <v>240</v>
      </c>
      <c r="AP3203" t="s">
        <v>243</v>
      </c>
      <c r="AQ3203" t="s">
        <v>242</v>
      </c>
      <c r="AR3203" t="s">
        <v>5143</v>
      </c>
      <c r="AS3203" t="s">
        <v>239</v>
      </c>
      <c r="AT3203" t="s">
        <v>239</v>
      </c>
      <c r="AU3203">
        <v>1</v>
      </c>
      <c r="AW3203" t="s">
        <v>4069</v>
      </c>
      <c r="AX3203" t="s">
        <v>732</v>
      </c>
      <c r="AY3203" t="s">
        <v>109</v>
      </c>
      <c r="AZ3203" t="s">
        <v>5146</v>
      </c>
      <c r="BA3203" t="s">
        <v>788</v>
      </c>
      <c r="BB3203">
        <v>-88</v>
      </c>
      <c r="BC3203" t="s">
        <v>221</v>
      </c>
      <c r="BF3203">
        <v>6.5</v>
      </c>
      <c r="BP3203" t="s">
        <v>1254</v>
      </c>
      <c r="BQ3203">
        <v>95</v>
      </c>
      <c r="BR3203" t="s">
        <v>607</v>
      </c>
      <c r="BS3203">
        <v>2</v>
      </c>
      <c r="BZ3203" t="s">
        <v>607</v>
      </c>
      <c r="CA3203" t="s">
        <v>5154</v>
      </c>
    </row>
    <row r="3204" spans="1:79" hidden="1" x14ac:dyDescent="0.25">
      <c r="A3204" t="s">
        <v>4056</v>
      </c>
      <c r="B3204" t="s">
        <v>4057</v>
      </c>
      <c r="C3204" t="s">
        <v>5140</v>
      </c>
      <c r="D3204" t="s">
        <v>5155</v>
      </c>
      <c r="E3204" t="s">
        <v>5156</v>
      </c>
      <c r="F3204" s="1">
        <v>38573</v>
      </c>
      <c r="G3204" s="4">
        <v>0.55902777777777779</v>
      </c>
      <c r="H3204" t="s">
        <v>3944</v>
      </c>
      <c r="I3204">
        <v>1</v>
      </c>
      <c r="J3204" t="s">
        <v>221</v>
      </c>
      <c r="K3204" t="s">
        <v>222</v>
      </c>
      <c r="L3204">
        <v>1</v>
      </c>
      <c r="M3204">
        <v>1</v>
      </c>
      <c r="N3204" t="s">
        <v>5141</v>
      </c>
      <c r="O3204" t="s">
        <v>5157</v>
      </c>
      <c r="P3204" t="s">
        <v>224</v>
      </c>
      <c r="Q3204" t="s">
        <v>5143</v>
      </c>
      <c r="R3204" t="s">
        <v>226</v>
      </c>
      <c r="S3204" t="s">
        <v>227</v>
      </c>
      <c r="T3204">
        <v>0.112</v>
      </c>
      <c r="V3204">
        <v>1.7999999999999999E-2</v>
      </c>
      <c r="W3204">
        <v>0.05</v>
      </c>
      <c r="X3204" t="s">
        <v>281</v>
      </c>
      <c r="Y3204" t="s">
        <v>243</v>
      </c>
      <c r="Z3204" t="s">
        <v>5144</v>
      </c>
      <c r="AA3204" t="s">
        <v>3947</v>
      </c>
      <c r="AC3204" t="s">
        <v>4064</v>
      </c>
      <c r="AD3204" t="e">
        <f>-Site:Suisun Bay</f>
        <v>#NAME?</v>
      </c>
      <c r="AE3204" t="s">
        <v>5145</v>
      </c>
      <c r="AF3204" t="s">
        <v>736</v>
      </c>
      <c r="AG3204" t="s">
        <v>4064</v>
      </c>
      <c r="AH3204" t="s">
        <v>4067</v>
      </c>
      <c r="AJ3204" t="s">
        <v>237</v>
      </c>
      <c r="AK3204">
        <v>38.119999</v>
      </c>
      <c r="AL3204">
        <v>-122.040000915527</v>
      </c>
      <c r="AM3204" t="s">
        <v>732</v>
      </c>
      <c r="AN3204" t="s">
        <v>239</v>
      </c>
      <c r="AO3204" t="s">
        <v>240</v>
      </c>
      <c r="AP3204" t="s">
        <v>243</v>
      </c>
      <c r="AQ3204" t="s">
        <v>242</v>
      </c>
      <c r="AR3204" t="s">
        <v>5143</v>
      </c>
      <c r="AS3204" t="s">
        <v>239</v>
      </c>
      <c r="AT3204" t="s">
        <v>239</v>
      </c>
      <c r="AU3204">
        <v>1</v>
      </c>
      <c r="AW3204" t="s">
        <v>4069</v>
      </c>
      <c r="AX3204" t="s">
        <v>732</v>
      </c>
      <c r="AY3204" t="s">
        <v>109</v>
      </c>
      <c r="AZ3204" t="s">
        <v>5146</v>
      </c>
      <c r="BA3204" t="s">
        <v>788</v>
      </c>
      <c r="BB3204">
        <v>-88</v>
      </c>
      <c r="BC3204" t="s">
        <v>221</v>
      </c>
      <c r="BF3204">
        <v>1.9</v>
      </c>
      <c r="BP3204" t="s">
        <v>1254</v>
      </c>
      <c r="BQ3204">
        <v>95</v>
      </c>
      <c r="BR3204" t="s">
        <v>607</v>
      </c>
      <c r="BS3204">
        <v>2</v>
      </c>
      <c r="BZ3204" t="s">
        <v>607</v>
      </c>
      <c r="CA3204" t="s">
        <v>5157</v>
      </c>
    </row>
    <row r="3205" spans="1:79" hidden="1" x14ac:dyDescent="0.25">
      <c r="A3205" t="s">
        <v>4056</v>
      </c>
      <c r="B3205" t="s">
        <v>4057</v>
      </c>
      <c r="C3205" t="s">
        <v>5140</v>
      </c>
      <c r="D3205" t="s">
        <v>5158</v>
      </c>
      <c r="E3205" t="s">
        <v>5159</v>
      </c>
      <c r="F3205" s="1">
        <v>38573</v>
      </c>
      <c r="G3205" s="4">
        <v>0.63402777777777775</v>
      </c>
      <c r="H3205" t="s">
        <v>3944</v>
      </c>
      <c r="I3205">
        <v>1</v>
      </c>
      <c r="J3205" t="s">
        <v>221</v>
      </c>
      <c r="K3205" t="s">
        <v>222</v>
      </c>
      <c r="L3205">
        <v>1</v>
      </c>
      <c r="M3205">
        <v>1</v>
      </c>
      <c r="N3205" t="s">
        <v>5153</v>
      </c>
      <c r="O3205" t="s">
        <v>5160</v>
      </c>
      <c r="P3205" t="s">
        <v>224</v>
      </c>
      <c r="Q3205" t="s">
        <v>5143</v>
      </c>
      <c r="R3205" t="s">
        <v>226</v>
      </c>
      <c r="S3205" t="s">
        <v>227</v>
      </c>
      <c r="T3205">
        <v>0.13600000000000001</v>
      </c>
      <c r="V3205">
        <v>1.7999999999999999E-2</v>
      </c>
      <c r="W3205">
        <v>0.05</v>
      </c>
      <c r="X3205" t="s">
        <v>281</v>
      </c>
      <c r="Y3205" t="s">
        <v>243</v>
      </c>
      <c r="Z3205" t="s">
        <v>5144</v>
      </c>
      <c r="AA3205" t="s">
        <v>3947</v>
      </c>
      <c r="AC3205" t="s">
        <v>4064</v>
      </c>
      <c r="AD3205" t="e">
        <f>-Site:Suisun Bay</f>
        <v>#NAME?</v>
      </c>
      <c r="AE3205" t="s">
        <v>5145</v>
      </c>
      <c r="AF3205" t="s">
        <v>736</v>
      </c>
      <c r="AG3205" t="s">
        <v>4064</v>
      </c>
      <c r="AH3205" t="s">
        <v>4067</v>
      </c>
      <c r="AJ3205" t="s">
        <v>237</v>
      </c>
      <c r="AK3205">
        <v>38.110000999999997</v>
      </c>
      <c r="AL3205">
        <v>-122.01000213623</v>
      </c>
      <c r="AM3205" t="s">
        <v>732</v>
      </c>
      <c r="AN3205" t="s">
        <v>239</v>
      </c>
      <c r="AO3205" t="s">
        <v>240</v>
      </c>
      <c r="AP3205" t="s">
        <v>243</v>
      </c>
      <c r="AQ3205" t="s">
        <v>242</v>
      </c>
      <c r="AR3205" t="s">
        <v>5143</v>
      </c>
      <c r="AS3205" t="s">
        <v>239</v>
      </c>
      <c r="AT3205" t="s">
        <v>239</v>
      </c>
      <c r="AU3205">
        <v>1</v>
      </c>
      <c r="AW3205" t="s">
        <v>4069</v>
      </c>
      <c r="AX3205" t="s">
        <v>732</v>
      </c>
      <c r="AY3205" t="s">
        <v>109</v>
      </c>
      <c r="AZ3205" t="s">
        <v>5146</v>
      </c>
      <c r="BA3205" t="s">
        <v>788</v>
      </c>
      <c r="BB3205">
        <v>-88</v>
      </c>
      <c r="BC3205" t="s">
        <v>221</v>
      </c>
      <c r="BF3205">
        <v>2.4</v>
      </c>
      <c r="BP3205" t="s">
        <v>1254</v>
      </c>
      <c r="BQ3205">
        <v>95</v>
      </c>
      <c r="BR3205" t="s">
        <v>607</v>
      </c>
      <c r="BS3205">
        <v>2</v>
      </c>
      <c r="BZ3205" t="s">
        <v>607</v>
      </c>
      <c r="CA3205" t="s">
        <v>5160</v>
      </c>
    </row>
    <row r="3206" spans="1:79" hidden="1" x14ac:dyDescent="0.25">
      <c r="A3206" t="s">
        <v>4056</v>
      </c>
      <c r="B3206" t="s">
        <v>4057</v>
      </c>
      <c r="C3206" t="s">
        <v>5140</v>
      </c>
      <c r="D3206" t="s">
        <v>5161</v>
      </c>
      <c r="E3206" t="s">
        <v>5162</v>
      </c>
      <c r="F3206" s="1">
        <v>38574</v>
      </c>
      <c r="G3206" s="4">
        <v>0.38750000000000001</v>
      </c>
      <c r="H3206" t="s">
        <v>3944</v>
      </c>
      <c r="I3206">
        <v>1</v>
      </c>
      <c r="J3206" t="s">
        <v>221</v>
      </c>
      <c r="K3206" t="s">
        <v>222</v>
      </c>
      <c r="L3206">
        <v>1</v>
      </c>
      <c r="M3206">
        <v>1</v>
      </c>
      <c r="N3206" t="s">
        <v>5153</v>
      </c>
      <c r="O3206" t="s">
        <v>5163</v>
      </c>
      <c r="P3206" t="s">
        <v>224</v>
      </c>
      <c r="Q3206" t="s">
        <v>5143</v>
      </c>
      <c r="R3206" t="s">
        <v>226</v>
      </c>
      <c r="S3206" t="s">
        <v>227</v>
      </c>
      <c r="T3206">
        <v>0.14199999999999999</v>
      </c>
      <c r="V3206">
        <v>1.7999999999999999E-2</v>
      </c>
      <c r="W3206">
        <v>0.05</v>
      </c>
      <c r="X3206" t="s">
        <v>281</v>
      </c>
      <c r="Y3206" t="s">
        <v>243</v>
      </c>
      <c r="Z3206" t="s">
        <v>5144</v>
      </c>
      <c r="AA3206" t="s">
        <v>3947</v>
      </c>
      <c r="AC3206" t="s">
        <v>4064</v>
      </c>
      <c r="AD3206" t="e">
        <f>-Site:(San) Pablo Bay</f>
        <v>#NAME?</v>
      </c>
      <c r="AE3206" t="s">
        <v>5145</v>
      </c>
      <c r="AF3206" t="s">
        <v>736</v>
      </c>
      <c r="AG3206" t="s">
        <v>4064</v>
      </c>
      <c r="AH3206" t="s">
        <v>4067</v>
      </c>
      <c r="AJ3206" t="s">
        <v>237</v>
      </c>
      <c r="AK3206">
        <v>38.060001</v>
      </c>
      <c r="AL3206">
        <v>-122.290000915527</v>
      </c>
      <c r="AM3206" t="s">
        <v>732</v>
      </c>
      <c r="AN3206" t="s">
        <v>239</v>
      </c>
      <c r="AO3206" t="s">
        <v>240</v>
      </c>
      <c r="AP3206" t="s">
        <v>243</v>
      </c>
      <c r="AQ3206" t="s">
        <v>242</v>
      </c>
      <c r="AR3206" t="s">
        <v>5143</v>
      </c>
      <c r="AS3206" t="s">
        <v>239</v>
      </c>
      <c r="AT3206" t="s">
        <v>239</v>
      </c>
      <c r="AU3206">
        <v>1</v>
      </c>
      <c r="AW3206" t="s">
        <v>4069</v>
      </c>
      <c r="AX3206" t="s">
        <v>732</v>
      </c>
      <c r="AY3206" t="s">
        <v>109</v>
      </c>
      <c r="AZ3206" t="s">
        <v>5146</v>
      </c>
      <c r="BA3206" t="s">
        <v>788</v>
      </c>
      <c r="BB3206">
        <v>-88</v>
      </c>
      <c r="BC3206" t="s">
        <v>221</v>
      </c>
      <c r="BF3206">
        <v>12.1</v>
      </c>
      <c r="BP3206" t="s">
        <v>4111</v>
      </c>
      <c r="BQ3206">
        <v>13</v>
      </c>
      <c r="BR3206" t="s">
        <v>607</v>
      </c>
      <c r="BS3206">
        <v>2</v>
      </c>
      <c r="BZ3206" t="s">
        <v>607</v>
      </c>
      <c r="CA3206" t="s">
        <v>5163</v>
      </c>
    </row>
    <row r="3207" spans="1:79" hidden="1" x14ac:dyDescent="0.25">
      <c r="A3207" t="s">
        <v>4056</v>
      </c>
      <c r="B3207" t="s">
        <v>4057</v>
      </c>
      <c r="C3207" t="s">
        <v>5140</v>
      </c>
      <c r="D3207" t="s">
        <v>5164</v>
      </c>
      <c r="E3207" t="s">
        <v>5165</v>
      </c>
      <c r="F3207" s="1">
        <v>38574</v>
      </c>
      <c r="G3207" s="4">
        <v>0.55138888888888882</v>
      </c>
      <c r="H3207" t="s">
        <v>3944</v>
      </c>
      <c r="I3207">
        <v>1</v>
      </c>
      <c r="J3207" t="s">
        <v>221</v>
      </c>
      <c r="K3207" t="s">
        <v>222</v>
      </c>
      <c r="L3207">
        <v>1</v>
      </c>
      <c r="M3207">
        <v>1</v>
      </c>
      <c r="N3207" t="s">
        <v>5153</v>
      </c>
      <c r="O3207" t="s">
        <v>5166</v>
      </c>
      <c r="P3207" t="s">
        <v>224</v>
      </c>
      <c r="Q3207" t="s">
        <v>5143</v>
      </c>
      <c r="R3207" t="s">
        <v>226</v>
      </c>
      <c r="S3207" t="s">
        <v>227</v>
      </c>
      <c r="T3207">
        <v>9.4E-2</v>
      </c>
      <c r="V3207">
        <v>1.7999999999999999E-2</v>
      </c>
      <c r="W3207">
        <v>0.05</v>
      </c>
      <c r="X3207" t="s">
        <v>281</v>
      </c>
      <c r="Y3207" t="s">
        <v>243</v>
      </c>
      <c r="Z3207" t="s">
        <v>5144</v>
      </c>
      <c r="AA3207" t="s">
        <v>3947</v>
      </c>
      <c r="AC3207" t="s">
        <v>4064</v>
      </c>
      <c r="AD3207" t="e">
        <f>-Site:(San) Pablo Bay</f>
        <v>#NAME?</v>
      </c>
      <c r="AE3207" t="s">
        <v>5145</v>
      </c>
      <c r="AF3207" t="s">
        <v>736</v>
      </c>
      <c r="AG3207" t="s">
        <v>4064</v>
      </c>
      <c r="AH3207" t="s">
        <v>4067</v>
      </c>
      <c r="AJ3207" t="s">
        <v>237</v>
      </c>
      <c r="AK3207">
        <v>38.080002</v>
      </c>
      <c r="AL3207">
        <v>-122.41000366210901</v>
      </c>
      <c r="AM3207" t="s">
        <v>732</v>
      </c>
      <c r="AN3207" t="s">
        <v>239</v>
      </c>
      <c r="AO3207" t="s">
        <v>240</v>
      </c>
      <c r="AP3207" t="s">
        <v>243</v>
      </c>
      <c r="AQ3207" t="s">
        <v>242</v>
      </c>
      <c r="AR3207" t="s">
        <v>5143</v>
      </c>
      <c r="AS3207" t="s">
        <v>239</v>
      </c>
      <c r="AT3207" t="s">
        <v>239</v>
      </c>
      <c r="AU3207">
        <v>1</v>
      </c>
      <c r="AW3207" t="s">
        <v>4069</v>
      </c>
      <c r="AX3207" t="s">
        <v>732</v>
      </c>
      <c r="AY3207" t="s">
        <v>109</v>
      </c>
      <c r="AZ3207" t="s">
        <v>5146</v>
      </c>
      <c r="BA3207" t="s">
        <v>788</v>
      </c>
      <c r="BB3207">
        <v>-88</v>
      </c>
      <c r="BC3207" t="s">
        <v>221</v>
      </c>
      <c r="BF3207">
        <v>2.6</v>
      </c>
      <c r="BP3207" t="s">
        <v>4070</v>
      </c>
      <c r="BQ3207">
        <v>41</v>
      </c>
      <c r="BR3207" t="s">
        <v>607</v>
      </c>
      <c r="BS3207">
        <v>2</v>
      </c>
      <c r="BZ3207" t="s">
        <v>607</v>
      </c>
      <c r="CA3207" t="s">
        <v>5166</v>
      </c>
    </row>
    <row r="3208" spans="1:79" hidden="1" x14ac:dyDescent="0.25">
      <c r="A3208" t="s">
        <v>4056</v>
      </c>
      <c r="B3208" t="s">
        <v>4057</v>
      </c>
      <c r="C3208" t="s">
        <v>5140</v>
      </c>
      <c r="D3208" t="s">
        <v>5167</v>
      </c>
      <c r="E3208" t="s">
        <v>5168</v>
      </c>
      <c r="F3208" s="1">
        <v>38574</v>
      </c>
      <c r="G3208" s="4">
        <v>0.47430555555555554</v>
      </c>
      <c r="H3208" t="s">
        <v>3944</v>
      </c>
      <c r="I3208">
        <v>1</v>
      </c>
      <c r="J3208" t="s">
        <v>221</v>
      </c>
      <c r="K3208" t="s">
        <v>222</v>
      </c>
      <c r="L3208">
        <v>1</v>
      </c>
      <c r="M3208">
        <v>1</v>
      </c>
      <c r="N3208" t="s">
        <v>5153</v>
      </c>
      <c r="O3208" t="s">
        <v>5169</v>
      </c>
      <c r="P3208" t="s">
        <v>224</v>
      </c>
      <c r="Q3208" t="s">
        <v>5143</v>
      </c>
      <c r="R3208" t="s">
        <v>226</v>
      </c>
      <c r="S3208" t="s">
        <v>227</v>
      </c>
      <c r="T3208">
        <v>0.11700000000000001</v>
      </c>
      <c r="V3208">
        <v>1.7999999999999999E-2</v>
      </c>
      <c r="W3208">
        <v>0.05</v>
      </c>
      <c r="X3208" t="s">
        <v>281</v>
      </c>
      <c r="Y3208" t="s">
        <v>243</v>
      </c>
      <c r="Z3208" t="s">
        <v>5144</v>
      </c>
      <c r="AA3208" t="s">
        <v>3947</v>
      </c>
      <c r="AC3208" t="s">
        <v>4064</v>
      </c>
      <c r="AD3208" t="e">
        <f>-Site:(San) Pablo Bay</f>
        <v>#NAME?</v>
      </c>
      <c r="AE3208" t="s">
        <v>5145</v>
      </c>
      <c r="AF3208" t="s">
        <v>736</v>
      </c>
      <c r="AG3208" t="s">
        <v>4064</v>
      </c>
      <c r="AH3208" t="s">
        <v>4067</v>
      </c>
      <c r="AJ3208" t="s">
        <v>237</v>
      </c>
      <c r="AK3208">
        <v>38.049999</v>
      </c>
      <c r="AL3208">
        <v>-122.370002746582</v>
      </c>
      <c r="AM3208" t="s">
        <v>732</v>
      </c>
      <c r="AN3208" t="s">
        <v>239</v>
      </c>
      <c r="AO3208" t="s">
        <v>240</v>
      </c>
      <c r="AP3208" t="s">
        <v>243</v>
      </c>
      <c r="AQ3208" t="s">
        <v>242</v>
      </c>
      <c r="AR3208" t="s">
        <v>5143</v>
      </c>
      <c r="AS3208" t="s">
        <v>239</v>
      </c>
      <c r="AT3208" t="s">
        <v>239</v>
      </c>
      <c r="AU3208">
        <v>1</v>
      </c>
      <c r="AW3208" t="s">
        <v>4069</v>
      </c>
      <c r="AX3208" t="s">
        <v>732</v>
      </c>
      <c r="AY3208" t="s">
        <v>109</v>
      </c>
      <c r="AZ3208" t="s">
        <v>5146</v>
      </c>
      <c r="BA3208" t="s">
        <v>788</v>
      </c>
      <c r="BB3208">
        <v>-88</v>
      </c>
      <c r="BC3208" t="s">
        <v>221</v>
      </c>
      <c r="BF3208">
        <v>3.4</v>
      </c>
      <c r="BP3208" t="s">
        <v>4111</v>
      </c>
      <c r="BQ3208">
        <v>13</v>
      </c>
      <c r="BR3208" t="s">
        <v>607</v>
      </c>
      <c r="BS3208">
        <v>2</v>
      </c>
      <c r="BZ3208" t="s">
        <v>607</v>
      </c>
      <c r="CA3208" t="s">
        <v>5169</v>
      </c>
    </row>
    <row r="3209" spans="1:79" hidden="1" x14ac:dyDescent="0.25">
      <c r="A3209" t="s">
        <v>4056</v>
      </c>
      <c r="B3209" t="s">
        <v>4057</v>
      </c>
      <c r="C3209" t="s">
        <v>5140</v>
      </c>
      <c r="D3209" t="s">
        <v>5170</v>
      </c>
      <c r="E3209" t="s">
        <v>5171</v>
      </c>
      <c r="F3209" s="1">
        <v>38575</v>
      </c>
      <c r="G3209" s="4">
        <v>0.50347222222222221</v>
      </c>
      <c r="H3209" t="s">
        <v>3944</v>
      </c>
      <c r="I3209">
        <v>1</v>
      </c>
      <c r="J3209" t="s">
        <v>221</v>
      </c>
      <c r="K3209" t="s">
        <v>222</v>
      </c>
      <c r="L3209">
        <v>1</v>
      </c>
      <c r="M3209">
        <v>1</v>
      </c>
      <c r="N3209" t="s">
        <v>5153</v>
      </c>
      <c r="O3209" t="s">
        <v>5172</v>
      </c>
      <c r="P3209" t="s">
        <v>224</v>
      </c>
      <c r="Q3209" t="s">
        <v>5143</v>
      </c>
      <c r="R3209" t="s">
        <v>226</v>
      </c>
      <c r="S3209" t="s">
        <v>227</v>
      </c>
      <c r="T3209">
        <v>8.6999999999999994E-2</v>
      </c>
      <c r="V3209">
        <v>1.7999999999999999E-2</v>
      </c>
      <c r="W3209">
        <v>0.05</v>
      </c>
      <c r="X3209" t="s">
        <v>281</v>
      </c>
      <c r="Y3209" t="s">
        <v>243</v>
      </c>
      <c r="Z3209" t="s">
        <v>5144</v>
      </c>
      <c r="AA3209" t="s">
        <v>3947</v>
      </c>
      <c r="AC3209" t="s">
        <v>4064</v>
      </c>
      <c r="AD3209" t="e">
        <f>-Site:Central Bay</f>
        <v>#NAME?</v>
      </c>
      <c r="AE3209" t="s">
        <v>5145</v>
      </c>
      <c r="AF3209" t="s">
        <v>736</v>
      </c>
      <c r="AG3209" t="s">
        <v>4064</v>
      </c>
      <c r="AH3209" t="s">
        <v>4067</v>
      </c>
      <c r="AJ3209" t="s">
        <v>237</v>
      </c>
      <c r="AK3209">
        <v>37.82</v>
      </c>
      <c r="AL3209">
        <v>-122.43000030517599</v>
      </c>
      <c r="AM3209" t="s">
        <v>732</v>
      </c>
      <c r="AN3209" t="s">
        <v>239</v>
      </c>
      <c r="AO3209" t="s">
        <v>240</v>
      </c>
      <c r="AP3209" t="s">
        <v>243</v>
      </c>
      <c r="AQ3209" t="s">
        <v>242</v>
      </c>
      <c r="AR3209" t="s">
        <v>5143</v>
      </c>
      <c r="AS3209" t="s">
        <v>239</v>
      </c>
      <c r="AT3209" t="s">
        <v>239</v>
      </c>
      <c r="AU3209">
        <v>1</v>
      </c>
      <c r="AW3209" t="s">
        <v>4069</v>
      </c>
      <c r="AX3209" t="s">
        <v>732</v>
      </c>
      <c r="AY3209" t="s">
        <v>109</v>
      </c>
      <c r="AZ3209" t="s">
        <v>5146</v>
      </c>
      <c r="BA3209" t="s">
        <v>788</v>
      </c>
      <c r="BB3209">
        <v>-88</v>
      </c>
      <c r="BC3209" t="s">
        <v>221</v>
      </c>
      <c r="BF3209">
        <v>20.7</v>
      </c>
      <c r="BP3209" t="s">
        <v>4190</v>
      </c>
      <c r="BQ3209">
        <v>75</v>
      </c>
      <c r="BR3209" t="s">
        <v>607</v>
      </c>
      <c r="BS3209">
        <v>2</v>
      </c>
      <c r="BZ3209" t="s">
        <v>607</v>
      </c>
      <c r="CA3209" t="s">
        <v>5172</v>
      </c>
    </row>
    <row r="3210" spans="1:79" hidden="1" x14ac:dyDescent="0.25">
      <c r="A3210" t="s">
        <v>4056</v>
      </c>
      <c r="B3210" t="s">
        <v>4057</v>
      </c>
      <c r="C3210" t="s">
        <v>5140</v>
      </c>
      <c r="D3210" t="s">
        <v>5173</v>
      </c>
      <c r="E3210" t="s">
        <v>5174</v>
      </c>
      <c r="F3210" s="1">
        <v>38575</v>
      </c>
      <c r="G3210" s="4">
        <v>0.60763888888888895</v>
      </c>
      <c r="H3210" t="s">
        <v>3944</v>
      </c>
      <c r="I3210">
        <v>1</v>
      </c>
      <c r="J3210" t="s">
        <v>221</v>
      </c>
      <c r="K3210" t="s">
        <v>222</v>
      </c>
      <c r="L3210">
        <v>1</v>
      </c>
      <c r="M3210">
        <v>1</v>
      </c>
      <c r="N3210" t="s">
        <v>5153</v>
      </c>
      <c r="O3210" t="s">
        <v>5175</v>
      </c>
      <c r="P3210" t="s">
        <v>224</v>
      </c>
      <c r="Q3210" t="s">
        <v>5143</v>
      </c>
      <c r="R3210" t="s">
        <v>226</v>
      </c>
      <c r="S3210" t="s">
        <v>227</v>
      </c>
      <c r="T3210">
        <v>9.9000000000000005E-2</v>
      </c>
      <c r="V3210">
        <v>1.7999999999999999E-2</v>
      </c>
      <c r="W3210">
        <v>0.05</v>
      </c>
      <c r="X3210" t="s">
        <v>281</v>
      </c>
      <c r="Y3210" t="s">
        <v>243</v>
      </c>
      <c r="Z3210" t="s">
        <v>5144</v>
      </c>
      <c r="AA3210" t="s">
        <v>3947</v>
      </c>
      <c r="AC3210" t="s">
        <v>4064</v>
      </c>
      <c r="AD3210" t="e">
        <f>-Site:Central Bay</f>
        <v>#NAME?</v>
      </c>
      <c r="AE3210" t="s">
        <v>5145</v>
      </c>
      <c r="AF3210" t="s">
        <v>736</v>
      </c>
      <c r="AG3210" t="s">
        <v>4064</v>
      </c>
      <c r="AH3210" t="s">
        <v>4067</v>
      </c>
      <c r="AJ3210" t="s">
        <v>237</v>
      </c>
      <c r="AK3210">
        <v>37.849997999999999</v>
      </c>
      <c r="AL3210">
        <v>-122.370002746582</v>
      </c>
      <c r="AM3210" t="s">
        <v>732</v>
      </c>
      <c r="AN3210" t="s">
        <v>239</v>
      </c>
      <c r="AO3210" t="s">
        <v>240</v>
      </c>
      <c r="AP3210" t="s">
        <v>243</v>
      </c>
      <c r="AQ3210" t="s">
        <v>242</v>
      </c>
      <c r="AR3210" t="s">
        <v>5143</v>
      </c>
      <c r="AS3210" t="s">
        <v>239</v>
      </c>
      <c r="AT3210" t="s">
        <v>239</v>
      </c>
      <c r="AU3210">
        <v>1</v>
      </c>
      <c r="AW3210" t="s">
        <v>4069</v>
      </c>
      <c r="AX3210" t="s">
        <v>732</v>
      </c>
      <c r="AY3210" t="s">
        <v>109</v>
      </c>
      <c r="AZ3210" t="s">
        <v>5146</v>
      </c>
      <c r="BA3210" t="s">
        <v>788</v>
      </c>
      <c r="BB3210">
        <v>-88</v>
      </c>
      <c r="BC3210" t="s">
        <v>221</v>
      </c>
      <c r="BF3210">
        <v>8.6</v>
      </c>
      <c r="BP3210" t="s">
        <v>4190</v>
      </c>
      <c r="BQ3210">
        <v>75</v>
      </c>
      <c r="BR3210" t="s">
        <v>607</v>
      </c>
      <c r="BS3210">
        <v>2</v>
      </c>
      <c r="BZ3210" t="s">
        <v>607</v>
      </c>
      <c r="CA3210" t="s">
        <v>5175</v>
      </c>
    </row>
    <row r="3211" spans="1:79" hidden="1" x14ac:dyDescent="0.25">
      <c r="A3211" t="s">
        <v>4056</v>
      </c>
      <c r="B3211" t="s">
        <v>4057</v>
      </c>
      <c r="C3211" t="s">
        <v>5140</v>
      </c>
      <c r="D3211" t="s">
        <v>5176</v>
      </c>
      <c r="E3211" t="s">
        <v>5177</v>
      </c>
      <c r="F3211" s="1">
        <v>38575</v>
      </c>
      <c r="G3211" s="4">
        <v>0.39583333333333331</v>
      </c>
      <c r="H3211" t="s">
        <v>3944</v>
      </c>
      <c r="I3211">
        <v>1</v>
      </c>
      <c r="J3211" t="s">
        <v>221</v>
      </c>
      <c r="K3211" t="s">
        <v>222</v>
      </c>
      <c r="L3211">
        <v>1</v>
      </c>
      <c r="M3211">
        <v>1</v>
      </c>
      <c r="N3211" t="s">
        <v>5153</v>
      </c>
      <c r="O3211" t="s">
        <v>5178</v>
      </c>
      <c r="P3211" t="s">
        <v>224</v>
      </c>
      <c r="Q3211" t="s">
        <v>5143</v>
      </c>
      <c r="R3211" t="s">
        <v>226</v>
      </c>
      <c r="S3211" t="s">
        <v>227</v>
      </c>
      <c r="T3211">
        <v>0.112</v>
      </c>
      <c r="V3211">
        <v>1.7999999999999999E-2</v>
      </c>
      <c r="W3211">
        <v>0.05</v>
      </c>
      <c r="X3211" t="s">
        <v>281</v>
      </c>
      <c r="Y3211" t="s">
        <v>243</v>
      </c>
      <c r="Z3211" t="s">
        <v>5144</v>
      </c>
      <c r="AA3211" t="s">
        <v>3947</v>
      </c>
      <c r="AC3211" t="s">
        <v>4064</v>
      </c>
      <c r="AD3211" t="e">
        <f>-Site:(San) Pablo Bay</f>
        <v>#NAME?</v>
      </c>
      <c r="AE3211" t="s">
        <v>5145</v>
      </c>
      <c r="AF3211" t="s">
        <v>736</v>
      </c>
      <c r="AG3211" t="s">
        <v>4064</v>
      </c>
      <c r="AH3211" t="s">
        <v>4067</v>
      </c>
      <c r="AJ3211" t="s">
        <v>237</v>
      </c>
      <c r="AK3211">
        <v>38.020000000000003</v>
      </c>
      <c r="AL3211">
        <v>-122.43000030517599</v>
      </c>
      <c r="AM3211" t="s">
        <v>732</v>
      </c>
      <c r="AN3211" t="s">
        <v>239</v>
      </c>
      <c r="AO3211" t="s">
        <v>240</v>
      </c>
      <c r="AP3211" t="s">
        <v>243</v>
      </c>
      <c r="AQ3211" t="s">
        <v>242</v>
      </c>
      <c r="AR3211" t="s">
        <v>5143</v>
      </c>
      <c r="AS3211" t="s">
        <v>239</v>
      </c>
      <c r="AT3211" t="s">
        <v>239</v>
      </c>
      <c r="AU3211">
        <v>1</v>
      </c>
      <c r="AW3211" t="s">
        <v>4069</v>
      </c>
      <c r="AX3211" t="s">
        <v>732</v>
      </c>
      <c r="AY3211" t="s">
        <v>109</v>
      </c>
      <c r="AZ3211" t="s">
        <v>5146</v>
      </c>
      <c r="BA3211" t="s">
        <v>788</v>
      </c>
      <c r="BB3211">
        <v>-88</v>
      </c>
      <c r="BC3211" t="s">
        <v>221</v>
      </c>
      <c r="BF3211">
        <v>6.2</v>
      </c>
      <c r="BP3211" t="s">
        <v>4070</v>
      </c>
      <c r="BQ3211">
        <v>41</v>
      </c>
      <c r="BR3211" t="s">
        <v>607</v>
      </c>
      <c r="BS3211">
        <v>2</v>
      </c>
      <c r="BZ3211" t="s">
        <v>607</v>
      </c>
      <c r="CA3211" t="s">
        <v>5178</v>
      </c>
    </row>
    <row r="3212" spans="1:79" hidden="1" x14ac:dyDescent="0.25">
      <c r="A3212" t="s">
        <v>4056</v>
      </c>
      <c r="B3212" t="s">
        <v>4057</v>
      </c>
      <c r="C3212" t="s">
        <v>5140</v>
      </c>
      <c r="D3212" t="s">
        <v>4100</v>
      </c>
      <c r="E3212" t="s">
        <v>4101</v>
      </c>
      <c r="F3212" s="1">
        <v>38576</v>
      </c>
      <c r="G3212" s="4">
        <v>0.53819444444444442</v>
      </c>
      <c r="H3212" t="s">
        <v>3944</v>
      </c>
      <c r="I3212">
        <v>1</v>
      </c>
      <c r="J3212" t="s">
        <v>221</v>
      </c>
      <c r="K3212" t="s">
        <v>222</v>
      </c>
      <c r="L3212">
        <v>1</v>
      </c>
      <c r="M3212">
        <v>1</v>
      </c>
      <c r="N3212" t="s">
        <v>5153</v>
      </c>
      <c r="O3212" t="s">
        <v>5179</v>
      </c>
      <c r="P3212" t="s">
        <v>224</v>
      </c>
      <c r="Q3212" t="s">
        <v>5143</v>
      </c>
      <c r="R3212" t="s">
        <v>226</v>
      </c>
      <c r="S3212" t="s">
        <v>227</v>
      </c>
      <c r="T3212">
        <v>0.10100000000000001</v>
      </c>
      <c r="V3212">
        <v>1.7999999999999999E-2</v>
      </c>
      <c r="W3212">
        <v>0.05</v>
      </c>
      <c r="X3212" t="s">
        <v>281</v>
      </c>
      <c r="Y3212" t="s">
        <v>243</v>
      </c>
      <c r="Z3212" t="s">
        <v>5144</v>
      </c>
      <c r="AA3212" t="s">
        <v>3947</v>
      </c>
      <c r="AC3212" t="s">
        <v>4064</v>
      </c>
      <c r="AD3212" t="e">
        <f>-Site:Yerba Buena Island</f>
        <v>#NAME?</v>
      </c>
      <c r="AE3212" t="s">
        <v>5145</v>
      </c>
      <c r="AF3212" t="s">
        <v>736</v>
      </c>
      <c r="AG3212" t="s">
        <v>4064</v>
      </c>
      <c r="AH3212" t="s">
        <v>4067</v>
      </c>
      <c r="AJ3212" t="s">
        <v>237</v>
      </c>
      <c r="AK3212">
        <v>37.821998999999998</v>
      </c>
      <c r="AL3212">
        <v>-122.34999847412099</v>
      </c>
      <c r="AM3212" t="s">
        <v>732</v>
      </c>
      <c r="AN3212" t="s">
        <v>239</v>
      </c>
      <c r="AO3212" t="s">
        <v>240</v>
      </c>
      <c r="AP3212" t="s">
        <v>243</v>
      </c>
      <c r="AQ3212" t="s">
        <v>242</v>
      </c>
      <c r="AR3212" t="s">
        <v>5143</v>
      </c>
      <c r="AS3212" t="s">
        <v>239</v>
      </c>
      <c r="AT3212" t="s">
        <v>239</v>
      </c>
      <c r="AU3212">
        <v>1</v>
      </c>
      <c r="AW3212" t="s">
        <v>4069</v>
      </c>
      <c r="AX3212" t="s">
        <v>732</v>
      </c>
      <c r="AY3212" t="s">
        <v>109</v>
      </c>
      <c r="AZ3212" t="s">
        <v>5146</v>
      </c>
      <c r="BA3212" t="s">
        <v>788</v>
      </c>
      <c r="BB3212">
        <v>-88</v>
      </c>
      <c r="BC3212" t="s">
        <v>221</v>
      </c>
      <c r="BF3212">
        <v>10</v>
      </c>
      <c r="BP3212" t="s">
        <v>4088</v>
      </c>
      <c r="BQ3212">
        <v>1</v>
      </c>
      <c r="BR3212" t="s">
        <v>607</v>
      </c>
      <c r="BS3212">
        <v>2</v>
      </c>
      <c r="BZ3212" t="s">
        <v>607</v>
      </c>
      <c r="CA3212" t="s">
        <v>5179</v>
      </c>
    </row>
    <row r="3213" spans="1:79" hidden="1" x14ac:dyDescent="0.25">
      <c r="A3213" t="s">
        <v>4056</v>
      </c>
      <c r="B3213" t="s">
        <v>4057</v>
      </c>
      <c r="C3213" t="s">
        <v>5140</v>
      </c>
      <c r="D3213" t="s">
        <v>4059</v>
      </c>
      <c r="E3213" t="s">
        <v>4060</v>
      </c>
      <c r="F3213" s="1">
        <v>38576</v>
      </c>
      <c r="G3213" s="4">
        <v>0.36458333333333331</v>
      </c>
      <c r="H3213" t="s">
        <v>3944</v>
      </c>
      <c r="I3213">
        <v>1</v>
      </c>
      <c r="J3213" t="s">
        <v>221</v>
      </c>
      <c r="K3213" t="s">
        <v>222</v>
      </c>
      <c r="L3213">
        <v>1</v>
      </c>
      <c r="M3213">
        <v>1</v>
      </c>
      <c r="N3213" t="s">
        <v>5153</v>
      </c>
      <c r="O3213" t="s">
        <v>5180</v>
      </c>
      <c r="P3213" t="s">
        <v>224</v>
      </c>
      <c r="Q3213" t="s">
        <v>5143</v>
      </c>
      <c r="R3213" t="s">
        <v>226</v>
      </c>
      <c r="S3213" t="s">
        <v>227</v>
      </c>
      <c r="T3213">
        <v>6.7000000000000004E-2</v>
      </c>
      <c r="V3213">
        <v>1.7999999999999999E-2</v>
      </c>
      <c r="W3213">
        <v>0.05</v>
      </c>
      <c r="X3213" t="s">
        <v>281</v>
      </c>
      <c r="Y3213" t="s">
        <v>243</v>
      </c>
      <c r="Z3213" t="s">
        <v>5144</v>
      </c>
      <c r="AA3213" t="s">
        <v>3947</v>
      </c>
      <c r="AC3213" t="s">
        <v>4064</v>
      </c>
      <c r="AD3213" t="e">
        <f>-Site:Golden Gate</f>
        <v>#NAME?</v>
      </c>
      <c r="AE3213" t="s">
        <v>5145</v>
      </c>
      <c r="AF3213" t="s">
        <v>736</v>
      </c>
      <c r="AG3213" t="s">
        <v>4064</v>
      </c>
      <c r="AH3213" t="s">
        <v>4067</v>
      </c>
      <c r="AJ3213" t="s">
        <v>237</v>
      </c>
      <c r="AK3213">
        <v>37.863998000000002</v>
      </c>
      <c r="AL3213">
        <v>-122.673332214355</v>
      </c>
      <c r="AM3213" t="s">
        <v>732</v>
      </c>
      <c r="AN3213" t="s">
        <v>239</v>
      </c>
      <c r="AO3213" t="s">
        <v>240</v>
      </c>
      <c r="AP3213" t="s">
        <v>243</v>
      </c>
      <c r="AQ3213" t="s">
        <v>242</v>
      </c>
      <c r="AR3213" t="s">
        <v>5143</v>
      </c>
      <c r="AS3213" t="s">
        <v>239</v>
      </c>
      <c r="AT3213" t="s">
        <v>239</v>
      </c>
      <c r="AU3213">
        <v>1</v>
      </c>
      <c r="AW3213" t="s">
        <v>4069</v>
      </c>
      <c r="AX3213" t="s">
        <v>732</v>
      </c>
      <c r="AY3213" t="s">
        <v>109</v>
      </c>
      <c r="AZ3213" t="s">
        <v>5146</v>
      </c>
      <c r="BA3213" t="s">
        <v>788</v>
      </c>
      <c r="BB3213">
        <v>-88</v>
      </c>
      <c r="BC3213" t="s">
        <v>221</v>
      </c>
      <c r="BF3213">
        <v>37.799999999999997</v>
      </c>
      <c r="BP3213" t="s">
        <v>4070</v>
      </c>
      <c r="BQ3213">
        <v>41</v>
      </c>
      <c r="BR3213" t="s">
        <v>607</v>
      </c>
      <c r="BS3213">
        <v>2</v>
      </c>
      <c r="BZ3213" t="s">
        <v>607</v>
      </c>
      <c r="CA3213" t="s">
        <v>5180</v>
      </c>
    </row>
    <row r="3214" spans="1:79" hidden="1" x14ac:dyDescent="0.25">
      <c r="A3214" t="s">
        <v>4056</v>
      </c>
      <c r="B3214" t="s">
        <v>4057</v>
      </c>
      <c r="C3214" t="s">
        <v>5140</v>
      </c>
      <c r="D3214" t="s">
        <v>5181</v>
      </c>
      <c r="E3214" t="s">
        <v>5182</v>
      </c>
      <c r="F3214" s="1">
        <v>38579</v>
      </c>
      <c r="G3214" s="4">
        <v>0.3923611111111111</v>
      </c>
      <c r="H3214" t="s">
        <v>3944</v>
      </c>
      <c r="I3214">
        <v>1</v>
      </c>
      <c r="J3214" t="s">
        <v>221</v>
      </c>
      <c r="K3214" t="s">
        <v>222</v>
      </c>
      <c r="L3214">
        <v>1</v>
      </c>
      <c r="M3214">
        <v>1</v>
      </c>
      <c r="N3214" t="s">
        <v>5183</v>
      </c>
      <c r="O3214" t="s">
        <v>5184</v>
      </c>
      <c r="P3214" t="s">
        <v>224</v>
      </c>
      <c r="Q3214" t="s">
        <v>5143</v>
      </c>
      <c r="R3214" t="s">
        <v>226</v>
      </c>
      <c r="S3214" t="s">
        <v>227</v>
      </c>
      <c r="T3214">
        <v>0.221</v>
      </c>
      <c r="V3214">
        <v>1.7999999999999999E-2</v>
      </c>
      <c r="W3214">
        <v>0.05</v>
      </c>
      <c r="X3214" t="s">
        <v>281</v>
      </c>
      <c r="Y3214" t="s">
        <v>243</v>
      </c>
      <c r="Z3214" t="s">
        <v>5144</v>
      </c>
      <c r="AA3214" t="s">
        <v>3947</v>
      </c>
      <c r="AC3214" t="s">
        <v>4064</v>
      </c>
      <c r="AD3214" t="e">
        <f>-Site:Lower South Bay</f>
        <v>#NAME?</v>
      </c>
      <c r="AE3214" t="s">
        <v>5145</v>
      </c>
      <c r="AF3214" t="s">
        <v>736</v>
      </c>
      <c r="AG3214" t="s">
        <v>4064</v>
      </c>
      <c r="AH3214" t="s">
        <v>4067</v>
      </c>
      <c r="AJ3214" t="s">
        <v>237</v>
      </c>
      <c r="AK3214">
        <v>37.479999999999997</v>
      </c>
      <c r="AL3214">
        <v>-122.080001831055</v>
      </c>
      <c r="AM3214" t="s">
        <v>732</v>
      </c>
      <c r="AN3214" t="s">
        <v>239</v>
      </c>
      <c r="AO3214" t="s">
        <v>240</v>
      </c>
      <c r="AP3214" t="s">
        <v>243</v>
      </c>
      <c r="AQ3214" t="s">
        <v>242</v>
      </c>
      <c r="AR3214" t="s">
        <v>5143</v>
      </c>
      <c r="AS3214" t="s">
        <v>239</v>
      </c>
      <c r="AT3214" t="s">
        <v>239</v>
      </c>
      <c r="AU3214">
        <v>1</v>
      </c>
      <c r="AW3214" t="s">
        <v>4069</v>
      </c>
      <c r="AX3214" t="s">
        <v>732</v>
      </c>
      <c r="AY3214" t="s">
        <v>109</v>
      </c>
      <c r="AZ3214" t="s">
        <v>5146</v>
      </c>
      <c r="BA3214" t="s">
        <v>788</v>
      </c>
      <c r="BB3214">
        <v>-88</v>
      </c>
      <c r="BC3214" t="s">
        <v>221</v>
      </c>
      <c r="BF3214">
        <v>6</v>
      </c>
      <c r="BP3214" t="s">
        <v>4088</v>
      </c>
      <c r="BQ3214">
        <v>1</v>
      </c>
      <c r="BR3214" t="s">
        <v>607</v>
      </c>
      <c r="BS3214">
        <v>2</v>
      </c>
      <c r="BZ3214" t="s">
        <v>607</v>
      </c>
      <c r="CA3214" t="s">
        <v>5184</v>
      </c>
    </row>
    <row r="3215" spans="1:79" hidden="1" x14ac:dyDescent="0.25">
      <c r="A3215" t="s">
        <v>4056</v>
      </c>
      <c r="B3215" t="s">
        <v>4057</v>
      </c>
      <c r="C3215" t="s">
        <v>5140</v>
      </c>
      <c r="D3215" t="s">
        <v>5185</v>
      </c>
      <c r="E3215" t="s">
        <v>5186</v>
      </c>
      <c r="F3215" s="1">
        <v>38579</v>
      </c>
      <c r="G3215" s="4">
        <v>0.56597222222222221</v>
      </c>
      <c r="H3215" t="s">
        <v>3944</v>
      </c>
      <c r="I3215">
        <v>1</v>
      </c>
      <c r="J3215" t="s">
        <v>221</v>
      </c>
      <c r="K3215" t="s">
        <v>222</v>
      </c>
      <c r="L3215">
        <v>1</v>
      </c>
      <c r="M3215">
        <v>1</v>
      </c>
      <c r="N3215" t="s">
        <v>5183</v>
      </c>
      <c r="O3215" t="s">
        <v>5187</v>
      </c>
      <c r="P3215" t="s">
        <v>224</v>
      </c>
      <c r="Q3215" t="s">
        <v>5143</v>
      </c>
      <c r="R3215" t="s">
        <v>226</v>
      </c>
      <c r="S3215" t="s">
        <v>227</v>
      </c>
      <c r="T3215">
        <v>0.26500000000000001</v>
      </c>
      <c r="V3215">
        <v>1.7999999999999999E-2</v>
      </c>
      <c r="W3215">
        <v>0.05</v>
      </c>
      <c r="X3215" t="s">
        <v>281</v>
      </c>
      <c r="Y3215" t="s">
        <v>243</v>
      </c>
      <c r="Z3215" t="s">
        <v>5144</v>
      </c>
      <c r="AA3215" t="s">
        <v>3947</v>
      </c>
      <c r="AC3215" t="s">
        <v>4064</v>
      </c>
      <c r="AD3215" t="e">
        <f>-Site:Lower South Bay</f>
        <v>#NAME?</v>
      </c>
      <c r="AE3215" t="s">
        <v>5145</v>
      </c>
      <c r="AF3215" t="s">
        <v>736</v>
      </c>
      <c r="AG3215" t="s">
        <v>4064</v>
      </c>
      <c r="AH3215" t="s">
        <v>4067</v>
      </c>
      <c r="AJ3215" t="s">
        <v>237</v>
      </c>
      <c r="AK3215">
        <v>37.490001999999997</v>
      </c>
      <c r="AL3215">
        <v>-122.08999633789099</v>
      </c>
      <c r="AM3215" t="s">
        <v>732</v>
      </c>
      <c r="AN3215" t="s">
        <v>239</v>
      </c>
      <c r="AO3215" t="s">
        <v>240</v>
      </c>
      <c r="AP3215" t="s">
        <v>243</v>
      </c>
      <c r="AQ3215" t="s">
        <v>242</v>
      </c>
      <c r="AR3215" t="s">
        <v>5143</v>
      </c>
      <c r="AS3215" t="s">
        <v>239</v>
      </c>
      <c r="AT3215" t="s">
        <v>239</v>
      </c>
      <c r="AU3215">
        <v>1</v>
      </c>
      <c r="AW3215" t="s">
        <v>4069</v>
      </c>
      <c r="AX3215" t="s">
        <v>732</v>
      </c>
      <c r="AY3215" t="s">
        <v>109</v>
      </c>
      <c r="AZ3215" t="s">
        <v>5146</v>
      </c>
      <c r="BA3215" t="s">
        <v>788</v>
      </c>
      <c r="BB3215">
        <v>-88</v>
      </c>
      <c r="BC3215" t="s">
        <v>221</v>
      </c>
      <c r="BF3215">
        <v>7</v>
      </c>
      <c r="BP3215" t="s">
        <v>4088</v>
      </c>
      <c r="BQ3215">
        <v>1</v>
      </c>
      <c r="BR3215" t="s">
        <v>607</v>
      </c>
      <c r="BS3215">
        <v>2</v>
      </c>
      <c r="BZ3215" t="s">
        <v>607</v>
      </c>
      <c r="CA3215" t="s">
        <v>5187</v>
      </c>
    </row>
    <row r="3216" spans="1:79" hidden="1" x14ac:dyDescent="0.25">
      <c r="A3216" t="s">
        <v>4056</v>
      </c>
      <c r="B3216" t="s">
        <v>4057</v>
      </c>
      <c r="C3216" t="s">
        <v>5140</v>
      </c>
      <c r="D3216" t="s">
        <v>5188</v>
      </c>
      <c r="E3216" t="s">
        <v>5189</v>
      </c>
      <c r="F3216" s="1">
        <v>38579</v>
      </c>
      <c r="G3216" s="4">
        <v>0.6381944444444444</v>
      </c>
      <c r="H3216" t="s">
        <v>3944</v>
      </c>
      <c r="I3216">
        <v>1</v>
      </c>
      <c r="J3216" t="s">
        <v>221</v>
      </c>
      <c r="K3216" t="s">
        <v>222</v>
      </c>
      <c r="L3216">
        <v>1</v>
      </c>
      <c r="M3216">
        <v>1</v>
      </c>
      <c r="N3216" t="s">
        <v>5183</v>
      </c>
      <c r="O3216" t="s">
        <v>5190</v>
      </c>
      <c r="P3216" t="s">
        <v>224</v>
      </c>
      <c r="Q3216" t="s">
        <v>5143</v>
      </c>
      <c r="R3216" t="s">
        <v>226</v>
      </c>
      <c r="S3216" t="s">
        <v>227</v>
      </c>
      <c r="T3216">
        <v>0.23200000000000001</v>
      </c>
      <c r="V3216">
        <v>1.7999999999999999E-2</v>
      </c>
      <c r="W3216">
        <v>0.05</v>
      </c>
      <c r="X3216" t="s">
        <v>281</v>
      </c>
      <c r="Y3216" t="s">
        <v>243</v>
      </c>
      <c r="Z3216" t="s">
        <v>5144</v>
      </c>
      <c r="AA3216" t="s">
        <v>3947</v>
      </c>
      <c r="AC3216" t="s">
        <v>4064</v>
      </c>
      <c r="AD3216" t="e">
        <f>-Site:Lower South Bay</f>
        <v>#NAME?</v>
      </c>
      <c r="AE3216" t="s">
        <v>5145</v>
      </c>
      <c r="AF3216" t="s">
        <v>736</v>
      </c>
      <c r="AG3216" t="s">
        <v>4064</v>
      </c>
      <c r="AH3216" t="s">
        <v>4067</v>
      </c>
      <c r="AJ3216" t="s">
        <v>237</v>
      </c>
      <c r="AK3216">
        <v>37.490001999999997</v>
      </c>
      <c r="AL3216">
        <v>-122.09999847412099</v>
      </c>
      <c r="AM3216" t="s">
        <v>732</v>
      </c>
      <c r="AN3216" t="s">
        <v>239</v>
      </c>
      <c r="AO3216" t="s">
        <v>240</v>
      </c>
      <c r="AP3216" t="s">
        <v>243</v>
      </c>
      <c r="AQ3216" t="s">
        <v>242</v>
      </c>
      <c r="AR3216" t="s">
        <v>5143</v>
      </c>
      <c r="AS3216" t="s">
        <v>239</v>
      </c>
      <c r="AT3216" t="s">
        <v>239</v>
      </c>
      <c r="AU3216">
        <v>1</v>
      </c>
      <c r="AW3216" t="s">
        <v>4069</v>
      </c>
      <c r="AX3216" t="s">
        <v>732</v>
      </c>
      <c r="AY3216" t="s">
        <v>109</v>
      </c>
      <c r="AZ3216" t="s">
        <v>5146</v>
      </c>
      <c r="BA3216" t="s">
        <v>788</v>
      </c>
      <c r="BB3216">
        <v>-88</v>
      </c>
      <c r="BC3216" t="s">
        <v>221</v>
      </c>
      <c r="BF3216">
        <v>8.1999999999999993</v>
      </c>
      <c r="BP3216" t="s">
        <v>4084</v>
      </c>
      <c r="BQ3216">
        <v>81</v>
      </c>
      <c r="BR3216" t="s">
        <v>607</v>
      </c>
      <c r="BS3216">
        <v>2</v>
      </c>
      <c r="BZ3216" t="s">
        <v>607</v>
      </c>
      <c r="CA3216" t="s">
        <v>5190</v>
      </c>
    </row>
    <row r="3217" spans="1:79" hidden="1" x14ac:dyDescent="0.25">
      <c r="A3217" t="s">
        <v>4056</v>
      </c>
      <c r="B3217" t="s">
        <v>4057</v>
      </c>
      <c r="C3217" t="s">
        <v>5140</v>
      </c>
      <c r="D3217" t="s">
        <v>5191</v>
      </c>
      <c r="E3217" t="s">
        <v>5192</v>
      </c>
      <c r="F3217" s="1">
        <v>38579</v>
      </c>
      <c r="G3217" s="4">
        <v>0.4826388888888889</v>
      </c>
      <c r="H3217" t="s">
        <v>3944</v>
      </c>
      <c r="I3217">
        <v>1</v>
      </c>
      <c r="J3217" t="s">
        <v>221</v>
      </c>
      <c r="K3217" t="s">
        <v>222</v>
      </c>
      <c r="L3217">
        <v>1</v>
      </c>
      <c r="M3217">
        <v>1</v>
      </c>
      <c r="N3217" t="s">
        <v>5183</v>
      </c>
      <c r="O3217" t="s">
        <v>5193</v>
      </c>
      <c r="P3217" t="s">
        <v>224</v>
      </c>
      <c r="Q3217" t="s">
        <v>5143</v>
      </c>
      <c r="R3217" t="s">
        <v>226</v>
      </c>
      <c r="S3217" t="s">
        <v>227</v>
      </c>
      <c r="T3217">
        <v>0.17299999999999999</v>
      </c>
      <c r="V3217">
        <v>1.7999999999999999E-2</v>
      </c>
      <c r="W3217">
        <v>0.05</v>
      </c>
      <c r="X3217" t="s">
        <v>281</v>
      </c>
      <c r="Y3217" t="s">
        <v>243</v>
      </c>
      <c r="Z3217" t="s">
        <v>5144</v>
      </c>
      <c r="AA3217" t="s">
        <v>3947</v>
      </c>
      <c r="AC3217" t="s">
        <v>4064</v>
      </c>
      <c r="AD3217" t="e">
        <f>-Site:Lower South Bay</f>
        <v>#NAME?</v>
      </c>
      <c r="AE3217" t="s">
        <v>5145</v>
      </c>
      <c r="AF3217" t="s">
        <v>736</v>
      </c>
      <c r="AG3217" t="s">
        <v>4064</v>
      </c>
      <c r="AH3217" t="s">
        <v>4067</v>
      </c>
      <c r="AJ3217" t="s">
        <v>237</v>
      </c>
      <c r="AK3217">
        <v>37.490001999999997</v>
      </c>
      <c r="AL3217">
        <v>-122.08999633789099</v>
      </c>
      <c r="AM3217" t="s">
        <v>732</v>
      </c>
      <c r="AN3217" t="s">
        <v>239</v>
      </c>
      <c r="AO3217" t="s">
        <v>240</v>
      </c>
      <c r="AP3217" t="s">
        <v>243</v>
      </c>
      <c r="AQ3217" t="s">
        <v>242</v>
      </c>
      <c r="AR3217" t="s">
        <v>5143</v>
      </c>
      <c r="AS3217" t="s">
        <v>239</v>
      </c>
      <c r="AT3217" t="s">
        <v>239</v>
      </c>
      <c r="AU3217">
        <v>1</v>
      </c>
      <c r="AW3217" t="s">
        <v>4069</v>
      </c>
      <c r="AX3217" t="s">
        <v>732</v>
      </c>
      <c r="AY3217" t="s">
        <v>109</v>
      </c>
      <c r="AZ3217" t="s">
        <v>5146</v>
      </c>
      <c r="BA3217" t="s">
        <v>788</v>
      </c>
      <c r="BB3217">
        <v>-88</v>
      </c>
      <c r="BC3217" t="s">
        <v>221</v>
      </c>
      <c r="BF3217">
        <v>4.5</v>
      </c>
      <c r="BP3217" t="s">
        <v>4088</v>
      </c>
      <c r="BQ3217">
        <v>1</v>
      </c>
      <c r="BR3217" t="s">
        <v>607</v>
      </c>
      <c r="BS3217">
        <v>2</v>
      </c>
      <c r="BZ3217" t="s">
        <v>607</v>
      </c>
      <c r="CA3217" t="s">
        <v>5193</v>
      </c>
    </row>
    <row r="3218" spans="1:79" hidden="1" x14ac:dyDescent="0.25">
      <c r="A3218" t="s">
        <v>4056</v>
      </c>
      <c r="B3218" t="s">
        <v>4057</v>
      </c>
      <c r="C3218" t="s">
        <v>5140</v>
      </c>
      <c r="D3218" t="s">
        <v>5194</v>
      </c>
      <c r="E3218" t="s">
        <v>5195</v>
      </c>
      <c r="F3218" s="1">
        <v>38580</v>
      </c>
      <c r="G3218" s="4">
        <v>0.53541666666666665</v>
      </c>
      <c r="H3218" t="s">
        <v>3944</v>
      </c>
      <c r="I3218">
        <v>1</v>
      </c>
      <c r="J3218" t="s">
        <v>221</v>
      </c>
      <c r="K3218" t="s">
        <v>222</v>
      </c>
      <c r="L3218">
        <v>1</v>
      </c>
      <c r="M3218">
        <v>1</v>
      </c>
      <c r="N3218" t="s">
        <v>5183</v>
      </c>
      <c r="O3218" t="s">
        <v>5196</v>
      </c>
      <c r="P3218" t="s">
        <v>224</v>
      </c>
      <c r="Q3218" t="s">
        <v>5143</v>
      </c>
      <c r="R3218" t="s">
        <v>226</v>
      </c>
      <c r="S3218" t="s">
        <v>227</v>
      </c>
      <c r="T3218">
        <v>0.19600000000000001</v>
      </c>
      <c r="V3218">
        <v>1.7999999999999999E-2</v>
      </c>
      <c r="W3218">
        <v>0.05</v>
      </c>
      <c r="X3218" t="s">
        <v>281</v>
      </c>
      <c r="Y3218" t="s">
        <v>243</v>
      </c>
      <c r="Z3218" t="s">
        <v>5144</v>
      </c>
      <c r="AA3218" t="s">
        <v>3947</v>
      </c>
      <c r="AC3218" t="s">
        <v>4064</v>
      </c>
      <c r="AD3218" t="e">
        <f>-Site:Lower South Bay</f>
        <v>#NAME?</v>
      </c>
      <c r="AE3218" t="s">
        <v>5145</v>
      </c>
      <c r="AF3218" t="s">
        <v>736</v>
      </c>
      <c r="AG3218" t="s">
        <v>4064</v>
      </c>
      <c r="AH3218" t="s">
        <v>4067</v>
      </c>
      <c r="AJ3218" t="s">
        <v>237</v>
      </c>
      <c r="AK3218">
        <v>37.5</v>
      </c>
      <c r="AL3218">
        <v>-122.110000610352</v>
      </c>
      <c r="AM3218" t="s">
        <v>732</v>
      </c>
      <c r="AN3218" t="s">
        <v>239</v>
      </c>
      <c r="AO3218" t="s">
        <v>240</v>
      </c>
      <c r="AP3218" t="s">
        <v>243</v>
      </c>
      <c r="AQ3218" t="s">
        <v>242</v>
      </c>
      <c r="AR3218" t="s">
        <v>5143</v>
      </c>
      <c r="AS3218" t="s">
        <v>239</v>
      </c>
      <c r="AT3218" t="s">
        <v>239</v>
      </c>
      <c r="AU3218">
        <v>1</v>
      </c>
      <c r="AW3218" t="s">
        <v>4069</v>
      </c>
      <c r="AX3218" t="s">
        <v>732</v>
      </c>
      <c r="AY3218" t="s">
        <v>109</v>
      </c>
      <c r="AZ3218" t="s">
        <v>5146</v>
      </c>
      <c r="BA3218" t="s">
        <v>788</v>
      </c>
      <c r="BB3218">
        <v>-88</v>
      </c>
      <c r="BC3218" t="s">
        <v>221</v>
      </c>
      <c r="BF3218">
        <v>14.5</v>
      </c>
      <c r="BP3218" t="s">
        <v>4088</v>
      </c>
      <c r="BQ3218">
        <v>1</v>
      </c>
      <c r="BR3218" t="s">
        <v>607</v>
      </c>
      <c r="BS3218">
        <v>2</v>
      </c>
      <c r="BZ3218" t="s">
        <v>607</v>
      </c>
      <c r="CA3218" t="s">
        <v>5196</v>
      </c>
    </row>
    <row r="3219" spans="1:79" hidden="1" x14ac:dyDescent="0.25">
      <c r="A3219" t="s">
        <v>4056</v>
      </c>
      <c r="B3219" t="s">
        <v>4057</v>
      </c>
      <c r="C3219" t="s">
        <v>5140</v>
      </c>
      <c r="D3219" t="s">
        <v>5197</v>
      </c>
      <c r="E3219" t="s">
        <v>5198</v>
      </c>
      <c r="F3219" s="1">
        <v>38580</v>
      </c>
      <c r="G3219" s="4">
        <v>0.37777777777777777</v>
      </c>
      <c r="H3219" t="s">
        <v>3944</v>
      </c>
      <c r="I3219">
        <v>1</v>
      </c>
      <c r="J3219" t="s">
        <v>221</v>
      </c>
      <c r="K3219" t="s">
        <v>222</v>
      </c>
      <c r="L3219">
        <v>1</v>
      </c>
      <c r="M3219">
        <v>1</v>
      </c>
      <c r="N3219" t="s">
        <v>5183</v>
      </c>
      <c r="O3219" t="s">
        <v>5199</v>
      </c>
      <c r="P3219" t="s">
        <v>224</v>
      </c>
      <c r="Q3219" t="s">
        <v>5143</v>
      </c>
      <c r="R3219" t="s">
        <v>226</v>
      </c>
      <c r="S3219" t="s">
        <v>227</v>
      </c>
      <c r="T3219">
        <v>0.14499999999999999</v>
      </c>
      <c r="V3219">
        <v>1.7999999999999999E-2</v>
      </c>
      <c r="W3219">
        <v>0.05</v>
      </c>
      <c r="X3219" t="s">
        <v>281</v>
      </c>
      <c r="Y3219" t="s">
        <v>243</v>
      </c>
      <c r="Z3219" t="s">
        <v>5144</v>
      </c>
      <c r="AA3219" t="s">
        <v>3947</v>
      </c>
      <c r="AC3219" t="s">
        <v>4064</v>
      </c>
      <c r="AD3219" t="e">
        <f>-Site:South Bay</f>
        <v>#NAME?</v>
      </c>
      <c r="AE3219" t="s">
        <v>5145</v>
      </c>
      <c r="AF3219" t="s">
        <v>736</v>
      </c>
      <c r="AG3219" t="s">
        <v>4064</v>
      </c>
      <c r="AH3219" t="s">
        <v>4067</v>
      </c>
      <c r="AJ3219" t="s">
        <v>237</v>
      </c>
      <c r="AK3219">
        <v>37.560001</v>
      </c>
      <c r="AL3219">
        <v>-122.169998168945</v>
      </c>
      <c r="AM3219" t="s">
        <v>732</v>
      </c>
      <c r="AN3219" t="s">
        <v>239</v>
      </c>
      <c r="AO3219" t="s">
        <v>240</v>
      </c>
      <c r="AP3219" t="s">
        <v>243</v>
      </c>
      <c r="AQ3219" t="s">
        <v>242</v>
      </c>
      <c r="AR3219" t="s">
        <v>5143</v>
      </c>
      <c r="AS3219" t="s">
        <v>239</v>
      </c>
      <c r="AT3219" t="s">
        <v>239</v>
      </c>
      <c r="AU3219">
        <v>1</v>
      </c>
      <c r="AW3219" t="s">
        <v>4069</v>
      </c>
      <c r="AX3219" t="s">
        <v>732</v>
      </c>
      <c r="AY3219" t="s">
        <v>109</v>
      </c>
      <c r="AZ3219" t="s">
        <v>5146</v>
      </c>
      <c r="BA3219" t="s">
        <v>788</v>
      </c>
      <c r="BB3219">
        <v>-88</v>
      </c>
      <c r="BC3219" t="s">
        <v>221</v>
      </c>
      <c r="BF3219">
        <v>3.1</v>
      </c>
      <c r="BP3219" t="s">
        <v>4084</v>
      </c>
      <c r="BQ3219">
        <v>81</v>
      </c>
      <c r="BR3219" t="s">
        <v>607</v>
      </c>
      <c r="BS3219">
        <v>2</v>
      </c>
      <c r="BZ3219" t="s">
        <v>607</v>
      </c>
      <c r="CA3219" t="s">
        <v>5199</v>
      </c>
    </row>
    <row r="3220" spans="1:79" hidden="1" x14ac:dyDescent="0.25">
      <c r="A3220" t="s">
        <v>4056</v>
      </c>
      <c r="B3220" t="s">
        <v>4057</v>
      </c>
      <c r="C3220" t="s">
        <v>5140</v>
      </c>
      <c r="D3220" t="s">
        <v>4081</v>
      </c>
      <c r="E3220" t="s">
        <v>4082</v>
      </c>
      <c r="F3220" s="1">
        <v>38580</v>
      </c>
      <c r="G3220" s="4">
        <v>0.45277777777777778</v>
      </c>
      <c r="H3220" t="s">
        <v>3944</v>
      </c>
      <c r="I3220">
        <v>1</v>
      </c>
      <c r="J3220" t="s">
        <v>221</v>
      </c>
      <c r="K3220" t="s">
        <v>222</v>
      </c>
      <c r="L3220">
        <v>1</v>
      </c>
      <c r="M3220">
        <v>1</v>
      </c>
      <c r="N3220" t="s">
        <v>5183</v>
      </c>
      <c r="O3220" t="s">
        <v>5200</v>
      </c>
      <c r="P3220" t="s">
        <v>224</v>
      </c>
      <c r="Q3220" t="s">
        <v>5143</v>
      </c>
      <c r="R3220" t="s">
        <v>226</v>
      </c>
      <c r="S3220" t="s">
        <v>227</v>
      </c>
      <c r="T3220">
        <v>0.17299999999999999</v>
      </c>
      <c r="V3220">
        <v>1.7999999999999999E-2</v>
      </c>
      <c r="W3220">
        <v>0.05</v>
      </c>
      <c r="X3220" t="s">
        <v>281</v>
      </c>
      <c r="Y3220" t="s">
        <v>243</v>
      </c>
      <c r="Z3220" t="s">
        <v>5144</v>
      </c>
      <c r="AA3220" t="s">
        <v>3947</v>
      </c>
      <c r="AC3220" t="s">
        <v>4064</v>
      </c>
      <c r="AD3220" t="e">
        <f>-Site:Dumbarton Bridge</f>
        <v>#NAME?</v>
      </c>
      <c r="AE3220" t="s">
        <v>5145</v>
      </c>
      <c r="AF3220" t="s">
        <v>736</v>
      </c>
      <c r="AG3220" t="s">
        <v>4064</v>
      </c>
      <c r="AH3220" t="s">
        <v>4067</v>
      </c>
      <c r="AJ3220" t="s">
        <v>237</v>
      </c>
      <c r="AK3220">
        <v>37.514000000000003</v>
      </c>
      <c r="AL3220">
        <v>-122.13500213623</v>
      </c>
      <c r="AM3220" t="s">
        <v>732</v>
      </c>
      <c r="AN3220" t="s">
        <v>239</v>
      </c>
      <c r="AO3220" t="s">
        <v>240</v>
      </c>
      <c r="AP3220" t="s">
        <v>243</v>
      </c>
      <c r="AQ3220" t="s">
        <v>242</v>
      </c>
      <c r="AR3220" t="s">
        <v>5143</v>
      </c>
      <c r="AS3220" t="s">
        <v>239</v>
      </c>
      <c r="AT3220" t="s">
        <v>239</v>
      </c>
      <c r="AU3220">
        <v>1</v>
      </c>
      <c r="AW3220" t="s">
        <v>4069</v>
      </c>
      <c r="AX3220" t="s">
        <v>732</v>
      </c>
      <c r="AY3220" t="s">
        <v>109</v>
      </c>
      <c r="AZ3220" t="s">
        <v>5146</v>
      </c>
      <c r="BA3220" t="s">
        <v>788</v>
      </c>
      <c r="BB3220">
        <v>-88</v>
      </c>
      <c r="BC3220" t="s">
        <v>221</v>
      </c>
      <c r="BF3220">
        <v>9.6</v>
      </c>
      <c r="BP3220" t="s">
        <v>4084</v>
      </c>
      <c r="BQ3220">
        <v>81</v>
      </c>
      <c r="BR3220" t="s">
        <v>607</v>
      </c>
      <c r="BS3220">
        <v>2</v>
      </c>
      <c r="BZ3220" t="s">
        <v>607</v>
      </c>
      <c r="CA3220" t="s">
        <v>5200</v>
      </c>
    </row>
    <row r="3221" spans="1:79" hidden="1" x14ac:dyDescent="0.25">
      <c r="A3221" t="s">
        <v>4056</v>
      </c>
      <c r="B3221" t="s">
        <v>4057</v>
      </c>
      <c r="C3221" t="s">
        <v>5140</v>
      </c>
      <c r="D3221" t="s">
        <v>5201</v>
      </c>
      <c r="E3221" t="s">
        <v>5202</v>
      </c>
      <c r="F3221" s="1">
        <v>38581</v>
      </c>
      <c r="G3221" s="4">
        <v>0.60277777777777775</v>
      </c>
      <c r="H3221" t="s">
        <v>3944</v>
      </c>
      <c r="I3221">
        <v>1</v>
      </c>
      <c r="J3221" t="s">
        <v>221</v>
      </c>
      <c r="K3221" t="s">
        <v>222</v>
      </c>
      <c r="L3221">
        <v>1</v>
      </c>
      <c r="M3221">
        <v>1</v>
      </c>
      <c r="N3221" t="s">
        <v>5183</v>
      </c>
      <c r="O3221" t="s">
        <v>5203</v>
      </c>
      <c r="P3221" t="s">
        <v>224</v>
      </c>
      <c r="Q3221" t="s">
        <v>5143</v>
      </c>
      <c r="R3221" t="s">
        <v>226</v>
      </c>
      <c r="S3221" t="s">
        <v>227</v>
      </c>
      <c r="T3221">
        <v>0.107</v>
      </c>
      <c r="V3221">
        <v>1.7999999999999999E-2</v>
      </c>
      <c r="W3221">
        <v>0.05</v>
      </c>
      <c r="X3221" t="s">
        <v>281</v>
      </c>
      <c r="Y3221" t="s">
        <v>243</v>
      </c>
      <c r="Z3221" t="s">
        <v>5144</v>
      </c>
      <c r="AA3221" t="s">
        <v>3947</v>
      </c>
      <c r="AC3221" t="s">
        <v>4064</v>
      </c>
      <c r="AD3221" t="e">
        <f>-Site:Central Bay</f>
        <v>#NAME?</v>
      </c>
      <c r="AE3221" t="s">
        <v>5145</v>
      </c>
      <c r="AF3221" t="s">
        <v>736</v>
      </c>
      <c r="AG3221" t="s">
        <v>4064</v>
      </c>
      <c r="AH3221" t="s">
        <v>4067</v>
      </c>
      <c r="AJ3221" t="s">
        <v>237</v>
      </c>
      <c r="AK3221">
        <v>37.68</v>
      </c>
      <c r="AL3221">
        <v>-122.279998779297</v>
      </c>
      <c r="AM3221" t="s">
        <v>732</v>
      </c>
      <c r="AN3221" t="s">
        <v>239</v>
      </c>
      <c r="AO3221" t="s">
        <v>240</v>
      </c>
      <c r="AP3221" t="s">
        <v>243</v>
      </c>
      <c r="AQ3221" t="s">
        <v>242</v>
      </c>
      <c r="AR3221" t="s">
        <v>5143</v>
      </c>
      <c r="AS3221" t="s">
        <v>239</v>
      </c>
      <c r="AT3221" t="s">
        <v>239</v>
      </c>
      <c r="AU3221">
        <v>1</v>
      </c>
      <c r="AW3221" t="s">
        <v>4069</v>
      </c>
      <c r="AX3221" t="s">
        <v>732</v>
      </c>
      <c r="AY3221" t="s">
        <v>109</v>
      </c>
      <c r="AZ3221" t="s">
        <v>5146</v>
      </c>
      <c r="BA3221" t="s">
        <v>788</v>
      </c>
      <c r="BB3221">
        <v>-88</v>
      </c>
      <c r="BC3221" t="s">
        <v>221</v>
      </c>
      <c r="BF3221">
        <v>4.9000000000000004</v>
      </c>
      <c r="BP3221" t="s">
        <v>4084</v>
      </c>
      <c r="BQ3221">
        <v>81</v>
      </c>
      <c r="BR3221" t="s">
        <v>607</v>
      </c>
      <c r="BS3221">
        <v>2</v>
      </c>
      <c r="BZ3221" t="s">
        <v>607</v>
      </c>
      <c r="CA3221" t="s">
        <v>5203</v>
      </c>
    </row>
    <row r="3222" spans="1:79" hidden="1" x14ac:dyDescent="0.25">
      <c r="A3222" t="s">
        <v>4056</v>
      </c>
      <c r="B3222" t="s">
        <v>4057</v>
      </c>
      <c r="C3222" t="s">
        <v>5140</v>
      </c>
      <c r="D3222" t="s">
        <v>5204</v>
      </c>
      <c r="E3222" t="s">
        <v>5205</v>
      </c>
      <c r="F3222" s="1">
        <v>38581</v>
      </c>
      <c r="G3222" s="4">
        <v>0.34027777777777773</v>
      </c>
      <c r="H3222" t="s">
        <v>3944</v>
      </c>
      <c r="I3222">
        <v>1</v>
      </c>
      <c r="J3222" t="s">
        <v>221</v>
      </c>
      <c r="K3222" t="s">
        <v>222</v>
      </c>
      <c r="L3222">
        <v>1</v>
      </c>
      <c r="M3222">
        <v>1</v>
      </c>
      <c r="N3222" t="s">
        <v>5206</v>
      </c>
      <c r="O3222" t="s">
        <v>5207</v>
      </c>
      <c r="P3222" t="s">
        <v>224</v>
      </c>
      <c r="Q3222" t="s">
        <v>5143</v>
      </c>
      <c r="R3222" t="s">
        <v>226</v>
      </c>
      <c r="S3222" t="s">
        <v>227</v>
      </c>
      <c r="T3222">
        <v>0.11</v>
      </c>
      <c r="V3222">
        <v>1.7999999999999999E-2</v>
      </c>
      <c r="W3222">
        <v>0.05</v>
      </c>
      <c r="X3222" t="s">
        <v>281</v>
      </c>
      <c r="Y3222" t="s">
        <v>243</v>
      </c>
      <c r="Z3222" t="s">
        <v>5144</v>
      </c>
      <c r="AA3222" t="s">
        <v>3947</v>
      </c>
      <c r="AC3222" t="s">
        <v>4064</v>
      </c>
      <c r="AD3222" t="e">
        <f>-Site:South Bay</f>
        <v>#NAME?</v>
      </c>
      <c r="AE3222" t="s">
        <v>5145</v>
      </c>
      <c r="AF3222" t="s">
        <v>736</v>
      </c>
      <c r="AG3222" t="s">
        <v>4064</v>
      </c>
      <c r="AH3222" t="s">
        <v>4067</v>
      </c>
      <c r="AJ3222" t="s">
        <v>237</v>
      </c>
      <c r="AK3222">
        <v>37.639999000000003</v>
      </c>
      <c r="AL3222">
        <v>-122.23999786377</v>
      </c>
      <c r="AM3222" t="s">
        <v>732</v>
      </c>
      <c r="AN3222" t="s">
        <v>239</v>
      </c>
      <c r="AO3222" t="s">
        <v>240</v>
      </c>
      <c r="AP3222" t="s">
        <v>243</v>
      </c>
      <c r="AQ3222" t="s">
        <v>242</v>
      </c>
      <c r="AR3222" t="s">
        <v>5143</v>
      </c>
      <c r="AS3222" t="s">
        <v>239</v>
      </c>
      <c r="AT3222" t="s">
        <v>239</v>
      </c>
      <c r="AU3222">
        <v>1</v>
      </c>
      <c r="AW3222" t="s">
        <v>4069</v>
      </c>
      <c r="AX3222" t="s">
        <v>732</v>
      </c>
      <c r="AY3222" t="s">
        <v>109</v>
      </c>
      <c r="AZ3222" t="s">
        <v>5146</v>
      </c>
      <c r="BA3222" t="s">
        <v>788</v>
      </c>
      <c r="BB3222">
        <v>-88</v>
      </c>
      <c r="BC3222" t="s">
        <v>221</v>
      </c>
      <c r="BF3222">
        <v>3.7</v>
      </c>
      <c r="BP3222" t="s">
        <v>4084</v>
      </c>
      <c r="BQ3222">
        <v>81</v>
      </c>
      <c r="BR3222" t="s">
        <v>607</v>
      </c>
      <c r="BS3222">
        <v>2</v>
      </c>
      <c r="BZ3222" t="s">
        <v>607</v>
      </c>
      <c r="CA3222" t="s">
        <v>5207</v>
      </c>
    </row>
    <row r="3223" spans="1:79" hidden="1" x14ac:dyDescent="0.25">
      <c r="A3223" t="s">
        <v>4056</v>
      </c>
      <c r="B3223" t="s">
        <v>4057</v>
      </c>
      <c r="C3223" t="s">
        <v>5140</v>
      </c>
      <c r="D3223" t="s">
        <v>5208</v>
      </c>
      <c r="E3223" t="s">
        <v>5209</v>
      </c>
      <c r="F3223" s="1">
        <v>38581</v>
      </c>
      <c r="G3223" s="4">
        <v>0.5180555555555556</v>
      </c>
      <c r="H3223" t="s">
        <v>3944</v>
      </c>
      <c r="I3223">
        <v>1</v>
      </c>
      <c r="J3223" t="s">
        <v>221</v>
      </c>
      <c r="K3223" t="s">
        <v>222</v>
      </c>
      <c r="L3223">
        <v>1</v>
      </c>
      <c r="M3223">
        <v>1</v>
      </c>
      <c r="N3223" t="s">
        <v>5183</v>
      </c>
      <c r="O3223" t="s">
        <v>5210</v>
      </c>
      <c r="P3223" t="s">
        <v>224</v>
      </c>
      <c r="Q3223" t="s">
        <v>5143</v>
      </c>
      <c r="R3223" t="s">
        <v>226</v>
      </c>
      <c r="S3223" t="s">
        <v>227</v>
      </c>
      <c r="T3223">
        <v>0.10100000000000001</v>
      </c>
      <c r="V3223">
        <v>1.7999999999999999E-2</v>
      </c>
      <c r="W3223">
        <v>0.05</v>
      </c>
      <c r="X3223" t="s">
        <v>281</v>
      </c>
      <c r="Y3223" t="s">
        <v>243</v>
      </c>
      <c r="Z3223" t="s">
        <v>5144</v>
      </c>
      <c r="AA3223" t="s">
        <v>3947</v>
      </c>
      <c r="AC3223" t="s">
        <v>4064</v>
      </c>
      <c r="AD3223" t="e">
        <f>-Site:South Bay</f>
        <v>#NAME?</v>
      </c>
      <c r="AE3223" t="s">
        <v>5145</v>
      </c>
      <c r="AF3223" t="s">
        <v>736</v>
      </c>
      <c r="AG3223" t="s">
        <v>4064</v>
      </c>
      <c r="AH3223" t="s">
        <v>4067</v>
      </c>
      <c r="AJ3223" t="s">
        <v>237</v>
      </c>
      <c r="AK3223">
        <v>37.700001</v>
      </c>
      <c r="AL3223">
        <v>-122.220001220703</v>
      </c>
      <c r="AM3223" t="s">
        <v>732</v>
      </c>
      <c r="AN3223" t="s">
        <v>239</v>
      </c>
      <c r="AO3223" t="s">
        <v>240</v>
      </c>
      <c r="AP3223" t="s">
        <v>243</v>
      </c>
      <c r="AQ3223" t="s">
        <v>242</v>
      </c>
      <c r="AR3223" t="s">
        <v>5143</v>
      </c>
      <c r="AS3223" t="s">
        <v>239</v>
      </c>
      <c r="AT3223" t="s">
        <v>239</v>
      </c>
      <c r="AU3223">
        <v>1</v>
      </c>
      <c r="AW3223" t="s">
        <v>4069</v>
      </c>
      <c r="AX3223" t="s">
        <v>732</v>
      </c>
      <c r="AY3223" t="s">
        <v>109</v>
      </c>
      <c r="AZ3223" t="s">
        <v>5146</v>
      </c>
      <c r="BA3223" t="s">
        <v>788</v>
      </c>
      <c r="BB3223">
        <v>-88</v>
      </c>
      <c r="BC3223" t="s">
        <v>221</v>
      </c>
      <c r="BF3223">
        <v>3.5</v>
      </c>
      <c r="BP3223" t="s">
        <v>4088</v>
      </c>
      <c r="BQ3223">
        <v>1</v>
      </c>
      <c r="BR3223" t="s">
        <v>607</v>
      </c>
      <c r="BS3223">
        <v>2</v>
      </c>
      <c r="BZ3223" t="s">
        <v>607</v>
      </c>
      <c r="CA3223" t="s">
        <v>5210</v>
      </c>
    </row>
    <row r="3224" spans="1:79" hidden="1" x14ac:dyDescent="0.25">
      <c r="A3224" t="s">
        <v>4056</v>
      </c>
      <c r="B3224" t="s">
        <v>4057</v>
      </c>
      <c r="C3224" t="s">
        <v>5140</v>
      </c>
      <c r="D3224" t="s">
        <v>5211</v>
      </c>
      <c r="E3224" t="s">
        <v>5212</v>
      </c>
      <c r="F3224" s="1">
        <v>38581</v>
      </c>
      <c r="G3224" s="4">
        <v>0.42638888888888887</v>
      </c>
      <c r="H3224" t="s">
        <v>3944</v>
      </c>
      <c r="I3224">
        <v>1</v>
      </c>
      <c r="J3224" t="s">
        <v>221</v>
      </c>
      <c r="K3224" t="s">
        <v>222</v>
      </c>
      <c r="L3224">
        <v>1</v>
      </c>
      <c r="M3224">
        <v>1</v>
      </c>
      <c r="N3224" t="s">
        <v>5183</v>
      </c>
      <c r="O3224" t="s">
        <v>5213</v>
      </c>
      <c r="P3224" t="s">
        <v>224</v>
      </c>
      <c r="Q3224" t="s">
        <v>5143</v>
      </c>
      <c r="R3224" t="s">
        <v>226</v>
      </c>
      <c r="S3224" t="s">
        <v>227</v>
      </c>
      <c r="T3224">
        <v>0.11</v>
      </c>
      <c r="V3224">
        <v>1.7999999999999999E-2</v>
      </c>
      <c r="W3224">
        <v>0.05</v>
      </c>
      <c r="X3224" t="s">
        <v>281</v>
      </c>
      <c r="Y3224" t="s">
        <v>243</v>
      </c>
      <c r="Z3224" t="s">
        <v>5144</v>
      </c>
      <c r="AA3224" t="s">
        <v>3947</v>
      </c>
      <c r="AC3224" t="s">
        <v>4064</v>
      </c>
      <c r="AD3224" t="e">
        <f>-Site:South Bay</f>
        <v>#NAME?</v>
      </c>
      <c r="AE3224" t="s">
        <v>5145</v>
      </c>
      <c r="AF3224" t="s">
        <v>736</v>
      </c>
      <c r="AG3224" t="s">
        <v>4064</v>
      </c>
      <c r="AH3224" t="s">
        <v>4067</v>
      </c>
      <c r="AJ3224" t="s">
        <v>237</v>
      </c>
      <c r="AK3224">
        <v>37.659999999999997</v>
      </c>
      <c r="AL3224">
        <v>-122.209999084473</v>
      </c>
      <c r="AM3224" t="s">
        <v>732</v>
      </c>
      <c r="AN3224" t="s">
        <v>239</v>
      </c>
      <c r="AO3224" t="s">
        <v>240</v>
      </c>
      <c r="AP3224" t="s">
        <v>243</v>
      </c>
      <c r="AQ3224" t="s">
        <v>242</v>
      </c>
      <c r="AR3224" t="s">
        <v>5143</v>
      </c>
      <c r="AS3224" t="s">
        <v>239</v>
      </c>
      <c r="AT3224" t="s">
        <v>239</v>
      </c>
      <c r="AU3224">
        <v>1</v>
      </c>
      <c r="AW3224" t="s">
        <v>4069</v>
      </c>
      <c r="AX3224" t="s">
        <v>732</v>
      </c>
      <c r="AY3224" t="s">
        <v>109</v>
      </c>
      <c r="AZ3224" t="s">
        <v>5146</v>
      </c>
      <c r="BA3224" t="s">
        <v>788</v>
      </c>
      <c r="BB3224">
        <v>-88</v>
      </c>
      <c r="BC3224" t="s">
        <v>221</v>
      </c>
      <c r="BF3224">
        <v>2.8</v>
      </c>
      <c r="BP3224" t="s">
        <v>4088</v>
      </c>
      <c r="BQ3224">
        <v>1</v>
      </c>
      <c r="BR3224" t="s">
        <v>607</v>
      </c>
      <c r="BS3224">
        <v>2</v>
      </c>
      <c r="BZ3224" t="s">
        <v>607</v>
      </c>
      <c r="CA3224" t="s">
        <v>5213</v>
      </c>
    </row>
    <row r="3225" spans="1:79" hidden="1" x14ac:dyDescent="0.25">
      <c r="A3225" t="s">
        <v>4056</v>
      </c>
      <c r="B3225" t="s">
        <v>4057</v>
      </c>
      <c r="C3225" t="s">
        <v>5140</v>
      </c>
      <c r="D3225" t="s">
        <v>5214</v>
      </c>
      <c r="E3225" t="s">
        <v>5215</v>
      </c>
      <c r="F3225" s="1">
        <v>38582</v>
      </c>
      <c r="G3225" s="4">
        <v>0.53333333333333333</v>
      </c>
      <c r="H3225" t="s">
        <v>3944</v>
      </c>
      <c r="I3225">
        <v>1</v>
      </c>
      <c r="J3225" t="s">
        <v>221</v>
      </c>
      <c r="K3225" t="s">
        <v>222</v>
      </c>
      <c r="L3225">
        <v>1</v>
      </c>
      <c r="M3225">
        <v>1</v>
      </c>
      <c r="N3225" t="s">
        <v>5206</v>
      </c>
      <c r="O3225" t="s">
        <v>5216</v>
      </c>
      <c r="P3225" t="s">
        <v>224</v>
      </c>
      <c r="Q3225" t="s">
        <v>5143</v>
      </c>
      <c r="R3225" t="s">
        <v>226</v>
      </c>
      <c r="S3225" t="s">
        <v>227</v>
      </c>
      <c r="T3225">
        <v>8.1000000000000003E-2</v>
      </c>
      <c r="V3225">
        <v>1.7999999999999999E-2</v>
      </c>
      <c r="W3225">
        <v>0.05</v>
      </c>
      <c r="X3225" t="s">
        <v>281</v>
      </c>
      <c r="Y3225" t="s">
        <v>243</v>
      </c>
      <c r="Z3225" t="s">
        <v>5144</v>
      </c>
      <c r="AA3225" t="s">
        <v>3947</v>
      </c>
      <c r="AC3225" t="s">
        <v>4064</v>
      </c>
      <c r="AD3225" t="e">
        <f>-Site:Central Bay</f>
        <v>#NAME?</v>
      </c>
      <c r="AE3225" t="s">
        <v>5145</v>
      </c>
      <c r="AF3225" t="s">
        <v>736</v>
      </c>
      <c r="AG3225" t="s">
        <v>4064</v>
      </c>
      <c r="AH3225" t="s">
        <v>4067</v>
      </c>
      <c r="AJ3225" t="s">
        <v>237</v>
      </c>
      <c r="AK3225">
        <v>37.68</v>
      </c>
      <c r="AL3225">
        <v>-122.379997253418</v>
      </c>
      <c r="AM3225" t="s">
        <v>732</v>
      </c>
      <c r="AN3225" t="s">
        <v>239</v>
      </c>
      <c r="AO3225" t="s">
        <v>240</v>
      </c>
      <c r="AP3225" t="s">
        <v>243</v>
      </c>
      <c r="AQ3225" t="s">
        <v>242</v>
      </c>
      <c r="AR3225" t="s">
        <v>5143</v>
      </c>
      <c r="AS3225" t="s">
        <v>239</v>
      </c>
      <c r="AT3225" t="s">
        <v>239</v>
      </c>
      <c r="AU3225">
        <v>1</v>
      </c>
      <c r="AW3225" t="s">
        <v>4069</v>
      </c>
      <c r="AX3225" t="s">
        <v>732</v>
      </c>
      <c r="AY3225" t="s">
        <v>109</v>
      </c>
      <c r="AZ3225" t="s">
        <v>5146</v>
      </c>
      <c r="BA3225" t="s">
        <v>788</v>
      </c>
      <c r="BB3225">
        <v>-88</v>
      </c>
      <c r="BC3225" t="s">
        <v>221</v>
      </c>
      <c r="BF3225">
        <v>3.8</v>
      </c>
      <c r="BP3225" t="s">
        <v>4084</v>
      </c>
      <c r="BQ3225">
        <v>81</v>
      </c>
      <c r="BR3225" t="s">
        <v>607</v>
      </c>
      <c r="BS3225">
        <v>2</v>
      </c>
      <c r="BZ3225" t="s">
        <v>607</v>
      </c>
      <c r="CA3225" t="s">
        <v>5216</v>
      </c>
    </row>
    <row r="3226" spans="1:79" hidden="1" x14ac:dyDescent="0.25">
      <c r="A3226" t="s">
        <v>4056</v>
      </c>
      <c r="B3226" t="s">
        <v>4057</v>
      </c>
      <c r="C3226" t="s">
        <v>5140</v>
      </c>
      <c r="D3226" t="s">
        <v>5217</v>
      </c>
      <c r="E3226" t="s">
        <v>5218</v>
      </c>
      <c r="F3226" s="1">
        <v>38582</v>
      </c>
      <c r="G3226" s="4">
        <v>0.35486111111111113</v>
      </c>
      <c r="H3226" t="s">
        <v>3944</v>
      </c>
      <c r="I3226">
        <v>1</v>
      </c>
      <c r="J3226" t="s">
        <v>221</v>
      </c>
      <c r="K3226" t="s">
        <v>222</v>
      </c>
      <c r="L3226">
        <v>1</v>
      </c>
      <c r="M3226">
        <v>1</v>
      </c>
      <c r="N3226" t="s">
        <v>5206</v>
      </c>
      <c r="O3226" t="s">
        <v>5219</v>
      </c>
      <c r="P3226" t="s">
        <v>224</v>
      </c>
      <c r="Q3226" t="s">
        <v>5143</v>
      </c>
      <c r="R3226" t="s">
        <v>226</v>
      </c>
      <c r="S3226" t="s">
        <v>227</v>
      </c>
      <c r="T3226">
        <v>0.13300000000000001</v>
      </c>
      <c r="V3226">
        <v>1.7999999999999999E-2</v>
      </c>
      <c r="W3226">
        <v>0.05</v>
      </c>
      <c r="X3226" t="s">
        <v>281</v>
      </c>
      <c r="Y3226" t="s">
        <v>243</v>
      </c>
      <c r="Z3226" t="s">
        <v>5144</v>
      </c>
      <c r="AA3226" t="s">
        <v>3947</v>
      </c>
      <c r="AC3226" t="s">
        <v>4064</v>
      </c>
      <c r="AD3226" t="e">
        <f>-Site:South Bay</f>
        <v>#NAME?</v>
      </c>
      <c r="AE3226" t="s">
        <v>5145</v>
      </c>
      <c r="AF3226" t="s">
        <v>736</v>
      </c>
      <c r="AG3226" t="s">
        <v>4064</v>
      </c>
      <c r="AH3226" t="s">
        <v>4067</v>
      </c>
      <c r="AJ3226" t="s">
        <v>237</v>
      </c>
      <c r="AK3226">
        <v>37.580002</v>
      </c>
      <c r="AL3226">
        <v>-122.26000213623</v>
      </c>
      <c r="AM3226" t="s">
        <v>732</v>
      </c>
      <c r="AN3226" t="s">
        <v>239</v>
      </c>
      <c r="AO3226" t="s">
        <v>240</v>
      </c>
      <c r="AP3226" t="s">
        <v>243</v>
      </c>
      <c r="AQ3226" t="s">
        <v>242</v>
      </c>
      <c r="AR3226" t="s">
        <v>5143</v>
      </c>
      <c r="AS3226" t="s">
        <v>239</v>
      </c>
      <c r="AT3226" t="s">
        <v>239</v>
      </c>
      <c r="AU3226">
        <v>1</v>
      </c>
      <c r="AW3226" t="s">
        <v>4069</v>
      </c>
      <c r="AX3226" t="s">
        <v>732</v>
      </c>
      <c r="AY3226" t="s">
        <v>109</v>
      </c>
      <c r="AZ3226" t="s">
        <v>5146</v>
      </c>
      <c r="BA3226" t="s">
        <v>788</v>
      </c>
      <c r="BB3226">
        <v>-88</v>
      </c>
      <c r="BC3226" t="s">
        <v>221</v>
      </c>
      <c r="BF3226">
        <v>13.1</v>
      </c>
      <c r="BP3226" t="s">
        <v>4084</v>
      </c>
      <c r="BQ3226">
        <v>81</v>
      </c>
      <c r="BR3226" t="s">
        <v>607</v>
      </c>
      <c r="BS3226">
        <v>2</v>
      </c>
      <c r="BZ3226" t="s">
        <v>607</v>
      </c>
      <c r="CA3226" t="s">
        <v>5219</v>
      </c>
    </row>
    <row r="3227" spans="1:79" hidden="1" x14ac:dyDescent="0.25">
      <c r="A3227" t="s">
        <v>4056</v>
      </c>
      <c r="B3227" t="s">
        <v>4057</v>
      </c>
      <c r="C3227" t="s">
        <v>5140</v>
      </c>
      <c r="D3227" t="s">
        <v>5220</v>
      </c>
      <c r="E3227" t="s">
        <v>5221</v>
      </c>
      <c r="F3227" s="1">
        <v>38582</v>
      </c>
      <c r="G3227" s="4">
        <v>0.45</v>
      </c>
      <c r="H3227" t="s">
        <v>3944</v>
      </c>
      <c r="I3227">
        <v>1</v>
      </c>
      <c r="J3227" t="s">
        <v>221</v>
      </c>
      <c r="K3227" t="s">
        <v>222</v>
      </c>
      <c r="L3227">
        <v>1</v>
      </c>
      <c r="M3227">
        <v>1</v>
      </c>
      <c r="N3227" t="s">
        <v>5206</v>
      </c>
      <c r="O3227" t="s">
        <v>5222</v>
      </c>
      <c r="P3227" t="s">
        <v>224</v>
      </c>
      <c r="Q3227" t="s">
        <v>5143</v>
      </c>
      <c r="R3227" t="s">
        <v>226</v>
      </c>
      <c r="S3227" t="s">
        <v>227</v>
      </c>
      <c r="T3227">
        <v>0.11</v>
      </c>
      <c r="V3227">
        <v>1.7999999999999999E-2</v>
      </c>
      <c r="W3227">
        <v>0.05</v>
      </c>
      <c r="X3227" t="s">
        <v>281</v>
      </c>
      <c r="Y3227" t="s">
        <v>243</v>
      </c>
      <c r="Z3227" t="s">
        <v>5144</v>
      </c>
      <c r="AA3227" t="s">
        <v>3947</v>
      </c>
      <c r="AC3227" t="s">
        <v>4064</v>
      </c>
      <c r="AD3227" t="e">
        <f>-Site:South Bay</f>
        <v>#NAME?</v>
      </c>
      <c r="AE3227" t="s">
        <v>5145</v>
      </c>
      <c r="AF3227" t="s">
        <v>736</v>
      </c>
      <c r="AG3227" t="s">
        <v>4064</v>
      </c>
      <c r="AH3227" t="s">
        <v>4067</v>
      </c>
      <c r="AJ3227" t="s">
        <v>237</v>
      </c>
      <c r="AK3227">
        <v>37.599997999999999</v>
      </c>
      <c r="AL3227">
        <v>-122.31999969482401</v>
      </c>
      <c r="AM3227" t="s">
        <v>732</v>
      </c>
      <c r="AN3227" t="s">
        <v>239</v>
      </c>
      <c r="AO3227" t="s">
        <v>240</v>
      </c>
      <c r="AP3227" t="s">
        <v>243</v>
      </c>
      <c r="AQ3227" t="s">
        <v>242</v>
      </c>
      <c r="AR3227" t="s">
        <v>5143</v>
      </c>
      <c r="AS3227" t="s">
        <v>239</v>
      </c>
      <c r="AT3227" t="s">
        <v>239</v>
      </c>
      <c r="AU3227">
        <v>1</v>
      </c>
      <c r="AW3227" t="s">
        <v>4069</v>
      </c>
      <c r="AX3227" t="s">
        <v>732</v>
      </c>
      <c r="AY3227" t="s">
        <v>109</v>
      </c>
      <c r="AZ3227" t="s">
        <v>5146</v>
      </c>
      <c r="BA3227" t="s">
        <v>788</v>
      </c>
      <c r="BB3227">
        <v>-88</v>
      </c>
      <c r="BC3227" t="s">
        <v>221</v>
      </c>
      <c r="BF3227">
        <v>3.9</v>
      </c>
      <c r="BP3227" t="s">
        <v>4084</v>
      </c>
      <c r="BQ3227">
        <v>81</v>
      </c>
      <c r="BR3227" t="s">
        <v>607</v>
      </c>
      <c r="BS3227">
        <v>2</v>
      </c>
      <c r="BZ3227" t="s">
        <v>607</v>
      </c>
      <c r="CA3227" t="s">
        <v>5222</v>
      </c>
    </row>
    <row r="3228" spans="1:79" hidden="1" x14ac:dyDescent="0.25">
      <c r="A3228" t="s">
        <v>4056</v>
      </c>
      <c r="B3228" t="s">
        <v>4057</v>
      </c>
      <c r="C3228" t="s">
        <v>5140</v>
      </c>
      <c r="D3228" t="s">
        <v>5223</v>
      </c>
      <c r="E3228" t="s">
        <v>5224</v>
      </c>
      <c r="F3228" s="1">
        <v>38582</v>
      </c>
      <c r="G3228" s="4">
        <v>0.62430555555555556</v>
      </c>
      <c r="H3228" t="s">
        <v>3944</v>
      </c>
      <c r="I3228">
        <v>1</v>
      </c>
      <c r="J3228" t="s">
        <v>221</v>
      </c>
      <c r="K3228" t="s">
        <v>222</v>
      </c>
      <c r="L3228">
        <v>1</v>
      </c>
      <c r="M3228">
        <v>1</v>
      </c>
      <c r="N3228" t="s">
        <v>5206</v>
      </c>
      <c r="O3228" t="s">
        <v>5225</v>
      </c>
      <c r="P3228" t="s">
        <v>224</v>
      </c>
      <c r="Q3228" t="s">
        <v>5143</v>
      </c>
      <c r="R3228" t="s">
        <v>226</v>
      </c>
      <c r="S3228" t="s">
        <v>227</v>
      </c>
      <c r="T3228">
        <v>0.106</v>
      </c>
      <c r="V3228">
        <v>1.7999999999999999E-2</v>
      </c>
      <c r="W3228">
        <v>0.05</v>
      </c>
      <c r="X3228" t="s">
        <v>281</v>
      </c>
      <c r="Y3228" t="s">
        <v>243</v>
      </c>
      <c r="Z3228" t="s">
        <v>5144</v>
      </c>
      <c r="AA3228" t="s">
        <v>3947</v>
      </c>
      <c r="AC3228" t="s">
        <v>4064</v>
      </c>
      <c r="AD3228" t="e">
        <f>-Site:South Bay</f>
        <v>#NAME?</v>
      </c>
      <c r="AE3228" t="s">
        <v>5145</v>
      </c>
      <c r="AF3228" t="s">
        <v>736</v>
      </c>
      <c r="AG3228" t="s">
        <v>4064</v>
      </c>
      <c r="AH3228" t="s">
        <v>4067</v>
      </c>
      <c r="AJ3228" t="s">
        <v>237</v>
      </c>
      <c r="AK3228">
        <v>37.599997999999999</v>
      </c>
      <c r="AL3228">
        <v>-122.19000244140599</v>
      </c>
      <c r="AM3228" t="s">
        <v>732</v>
      </c>
      <c r="AN3228" t="s">
        <v>239</v>
      </c>
      <c r="AO3228" t="s">
        <v>240</v>
      </c>
      <c r="AP3228" t="s">
        <v>243</v>
      </c>
      <c r="AQ3228" t="s">
        <v>242</v>
      </c>
      <c r="AR3228" t="s">
        <v>5143</v>
      </c>
      <c r="AS3228" t="s">
        <v>239</v>
      </c>
      <c r="AT3228" t="s">
        <v>239</v>
      </c>
      <c r="AU3228">
        <v>1</v>
      </c>
      <c r="AW3228" t="s">
        <v>4069</v>
      </c>
      <c r="AX3228" t="s">
        <v>732</v>
      </c>
      <c r="AY3228" t="s">
        <v>109</v>
      </c>
      <c r="AZ3228" t="s">
        <v>5146</v>
      </c>
      <c r="BA3228" t="s">
        <v>788</v>
      </c>
      <c r="BB3228">
        <v>-88</v>
      </c>
      <c r="BC3228" t="s">
        <v>221</v>
      </c>
      <c r="BF3228">
        <v>3.5</v>
      </c>
      <c r="BP3228" t="s">
        <v>4088</v>
      </c>
      <c r="BQ3228">
        <v>1</v>
      </c>
      <c r="BR3228" t="s">
        <v>607</v>
      </c>
      <c r="BS3228">
        <v>2</v>
      </c>
      <c r="BZ3228" t="s">
        <v>607</v>
      </c>
      <c r="CA3228" t="s">
        <v>5225</v>
      </c>
    </row>
    <row r="3229" spans="1:79" hidden="1" x14ac:dyDescent="0.25">
      <c r="A3229" t="s">
        <v>4056</v>
      </c>
      <c r="B3229" t="s">
        <v>4057</v>
      </c>
      <c r="C3229" t="s">
        <v>5140</v>
      </c>
      <c r="D3229" t="s">
        <v>5226</v>
      </c>
      <c r="E3229" t="s">
        <v>5227</v>
      </c>
      <c r="F3229" s="1">
        <v>38583</v>
      </c>
      <c r="G3229" s="4">
        <v>0.4236111111111111</v>
      </c>
      <c r="H3229" t="s">
        <v>3944</v>
      </c>
      <c r="I3229">
        <v>1</v>
      </c>
      <c r="J3229" t="s">
        <v>221</v>
      </c>
      <c r="K3229" t="s">
        <v>222</v>
      </c>
      <c r="L3229">
        <v>1</v>
      </c>
      <c r="M3229">
        <v>1</v>
      </c>
      <c r="N3229" t="s">
        <v>5206</v>
      </c>
      <c r="O3229" t="s">
        <v>5228</v>
      </c>
      <c r="P3229" t="s">
        <v>224</v>
      </c>
      <c r="Q3229" t="s">
        <v>5143</v>
      </c>
      <c r="R3229" t="s">
        <v>226</v>
      </c>
      <c r="S3229" t="s">
        <v>227</v>
      </c>
      <c r="T3229">
        <v>0.14799999999999999</v>
      </c>
      <c r="V3229">
        <v>1.7999999999999999E-2</v>
      </c>
      <c r="W3229">
        <v>0.05</v>
      </c>
      <c r="X3229" t="s">
        <v>281</v>
      </c>
      <c r="Y3229" t="s">
        <v>243</v>
      </c>
      <c r="Z3229" t="s">
        <v>5144</v>
      </c>
      <c r="AA3229" t="s">
        <v>3947</v>
      </c>
      <c r="AC3229" t="s">
        <v>4064</v>
      </c>
      <c r="AD3229" t="e">
        <f>-Site:South Bay</f>
        <v>#NAME?</v>
      </c>
      <c r="AE3229" t="s">
        <v>5145</v>
      </c>
      <c r="AF3229" t="s">
        <v>736</v>
      </c>
      <c r="AG3229" t="s">
        <v>4064</v>
      </c>
      <c r="AH3229" t="s">
        <v>4067</v>
      </c>
      <c r="AJ3229" t="s">
        <v>237</v>
      </c>
      <c r="AK3229">
        <v>37.619999</v>
      </c>
      <c r="AL3229">
        <v>-122.199996948242</v>
      </c>
      <c r="AM3229" t="s">
        <v>732</v>
      </c>
      <c r="AN3229" t="s">
        <v>239</v>
      </c>
      <c r="AO3229" t="s">
        <v>240</v>
      </c>
      <c r="AP3229" t="s">
        <v>243</v>
      </c>
      <c r="AQ3229" t="s">
        <v>242</v>
      </c>
      <c r="AR3229" t="s">
        <v>5143</v>
      </c>
      <c r="AS3229" t="s">
        <v>239</v>
      </c>
      <c r="AT3229" t="s">
        <v>239</v>
      </c>
      <c r="AU3229">
        <v>1</v>
      </c>
      <c r="AW3229" t="s">
        <v>4069</v>
      </c>
      <c r="AX3229" t="s">
        <v>732</v>
      </c>
      <c r="AY3229" t="s">
        <v>109</v>
      </c>
      <c r="AZ3229" t="s">
        <v>5146</v>
      </c>
      <c r="BA3229" t="s">
        <v>788</v>
      </c>
      <c r="BB3229">
        <v>-88</v>
      </c>
      <c r="BC3229" t="s">
        <v>221</v>
      </c>
      <c r="BF3229">
        <v>2.4</v>
      </c>
      <c r="BP3229" t="s">
        <v>4088</v>
      </c>
      <c r="BQ3229">
        <v>1</v>
      </c>
      <c r="BR3229" t="s">
        <v>607</v>
      </c>
      <c r="BS3229">
        <v>2</v>
      </c>
      <c r="BZ3229" t="s">
        <v>607</v>
      </c>
      <c r="CA3229" t="s">
        <v>5228</v>
      </c>
    </row>
    <row r="3230" spans="1:79" hidden="1" x14ac:dyDescent="0.25">
      <c r="A3230" t="s">
        <v>4056</v>
      </c>
      <c r="B3230" t="s">
        <v>4057</v>
      </c>
      <c r="C3230" t="s">
        <v>5140</v>
      </c>
      <c r="D3230" t="s">
        <v>5229</v>
      </c>
      <c r="E3230" t="s">
        <v>5230</v>
      </c>
      <c r="F3230" s="1">
        <v>38583</v>
      </c>
      <c r="G3230" s="4">
        <v>0.34930555555555554</v>
      </c>
      <c r="H3230" t="s">
        <v>3944</v>
      </c>
      <c r="I3230">
        <v>1</v>
      </c>
      <c r="J3230" t="s">
        <v>221</v>
      </c>
      <c r="K3230" t="s">
        <v>222</v>
      </c>
      <c r="L3230">
        <v>1</v>
      </c>
      <c r="M3230">
        <v>1</v>
      </c>
      <c r="N3230" t="s">
        <v>5206</v>
      </c>
      <c r="O3230" t="s">
        <v>5231</v>
      </c>
      <c r="P3230" t="s">
        <v>224</v>
      </c>
      <c r="Q3230" t="s">
        <v>5143</v>
      </c>
      <c r="R3230" t="s">
        <v>226</v>
      </c>
      <c r="S3230" t="s">
        <v>227</v>
      </c>
      <c r="T3230">
        <v>0.14199999999999999</v>
      </c>
      <c r="V3230">
        <v>1.7999999999999999E-2</v>
      </c>
      <c r="W3230">
        <v>0.05</v>
      </c>
      <c r="X3230" t="s">
        <v>281</v>
      </c>
      <c r="Y3230" t="s">
        <v>243</v>
      </c>
      <c r="Z3230" t="s">
        <v>5144</v>
      </c>
      <c r="AA3230" t="s">
        <v>3947</v>
      </c>
      <c r="AC3230" t="s">
        <v>4064</v>
      </c>
      <c r="AD3230" t="e">
        <f>-Site:South Bay</f>
        <v>#NAME?</v>
      </c>
      <c r="AE3230" t="s">
        <v>5145</v>
      </c>
      <c r="AF3230" t="s">
        <v>736</v>
      </c>
      <c r="AG3230" t="s">
        <v>4064</v>
      </c>
      <c r="AH3230" t="s">
        <v>4067</v>
      </c>
      <c r="AJ3230" t="s">
        <v>237</v>
      </c>
      <c r="AK3230">
        <v>37.599997999999999</v>
      </c>
      <c r="AL3230">
        <v>-122.26000213623</v>
      </c>
      <c r="AM3230" t="s">
        <v>732</v>
      </c>
      <c r="AN3230" t="s">
        <v>239</v>
      </c>
      <c r="AO3230" t="s">
        <v>240</v>
      </c>
      <c r="AP3230" t="s">
        <v>243</v>
      </c>
      <c r="AQ3230" t="s">
        <v>242</v>
      </c>
      <c r="AR3230" t="s">
        <v>5143</v>
      </c>
      <c r="AS3230" t="s">
        <v>239</v>
      </c>
      <c r="AT3230" t="s">
        <v>239</v>
      </c>
      <c r="AU3230">
        <v>1</v>
      </c>
      <c r="AW3230" t="s">
        <v>4069</v>
      </c>
      <c r="AX3230" t="s">
        <v>732</v>
      </c>
      <c r="AY3230" t="s">
        <v>109</v>
      </c>
      <c r="AZ3230" t="s">
        <v>5146</v>
      </c>
      <c r="BA3230" t="s">
        <v>788</v>
      </c>
      <c r="BB3230">
        <v>-88</v>
      </c>
      <c r="BC3230" t="s">
        <v>221</v>
      </c>
      <c r="BF3230">
        <v>2.7</v>
      </c>
      <c r="BP3230" t="s">
        <v>4084</v>
      </c>
      <c r="BQ3230">
        <v>81</v>
      </c>
      <c r="BR3230" t="s">
        <v>607</v>
      </c>
      <c r="BS3230">
        <v>2</v>
      </c>
      <c r="BZ3230" t="s">
        <v>607</v>
      </c>
      <c r="CA3230" t="s">
        <v>5231</v>
      </c>
    </row>
    <row r="3231" spans="1:79" hidden="1" x14ac:dyDescent="0.25">
      <c r="A3231" t="s">
        <v>4056</v>
      </c>
      <c r="B3231" t="s">
        <v>4057</v>
      </c>
      <c r="C3231" t="s">
        <v>5232</v>
      </c>
      <c r="D3231" t="s">
        <v>5233</v>
      </c>
      <c r="E3231" t="s">
        <v>5234</v>
      </c>
      <c r="F3231" s="1">
        <v>38943</v>
      </c>
      <c r="G3231" s="4">
        <v>0.39583333333333331</v>
      </c>
      <c r="H3231" t="s">
        <v>3944</v>
      </c>
      <c r="I3231">
        <v>1</v>
      </c>
      <c r="J3231" t="s">
        <v>221</v>
      </c>
      <c r="K3231" t="s">
        <v>222</v>
      </c>
      <c r="L3231">
        <v>1</v>
      </c>
      <c r="M3231">
        <v>1</v>
      </c>
      <c r="N3231" t="s">
        <v>5235</v>
      </c>
      <c r="O3231" t="s">
        <v>5236</v>
      </c>
      <c r="P3231" t="s">
        <v>224</v>
      </c>
      <c r="Q3231" t="s">
        <v>5237</v>
      </c>
      <c r="R3231" t="s">
        <v>226</v>
      </c>
      <c r="S3231" t="s">
        <v>227</v>
      </c>
      <c r="T3231">
        <v>1.7999999999999999E-2</v>
      </c>
      <c r="V3231">
        <v>1.7999999999999999E-2</v>
      </c>
      <c r="W3231">
        <v>0.05</v>
      </c>
      <c r="X3231" t="s">
        <v>228</v>
      </c>
      <c r="Y3231" t="s">
        <v>243</v>
      </c>
      <c r="Z3231" t="s">
        <v>4062</v>
      </c>
      <c r="AA3231" t="s">
        <v>3947</v>
      </c>
      <c r="AC3231" t="s">
        <v>5238</v>
      </c>
      <c r="AD3231" t="e">
        <f>-Site:South Bay</f>
        <v>#NAME?</v>
      </c>
      <c r="AE3231" t="s">
        <v>4066</v>
      </c>
      <c r="AF3231" t="s">
        <v>736</v>
      </c>
      <c r="AG3231" t="s">
        <v>4064</v>
      </c>
      <c r="AH3231" t="s">
        <v>4067</v>
      </c>
      <c r="AJ3231" t="s">
        <v>237</v>
      </c>
      <c r="AK3231">
        <v>37.619999</v>
      </c>
      <c r="AL3231">
        <v>-122.34999847412099</v>
      </c>
      <c r="AM3231" t="s">
        <v>732</v>
      </c>
      <c r="AN3231" t="s">
        <v>239</v>
      </c>
      <c r="AO3231" t="s">
        <v>732</v>
      </c>
      <c r="AP3231" t="s">
        <v>4068</v>
      </c>
      <c r="AQ3231" t="s">
        <v>242</v>
      </c>
      <c r="AR3231" t="s">
        <v>5237</v>
      </c>
      <c r="AS3231" t="s">
        <v>239</v>
      </c>
      <c r="AT3231" t="s">
        <v>239</v>
      </c>
      <c r="AU3231">
        <v>1</v>
      </c>
      <c r="AW3231" t="s">
        <v>4069</v>
      </c>
      <c r="AX3231" t="s">
        <v>732</v>
      </c>
      <c r="AY3231" t="s">
        <v>109</v>
      </c>
      <c r="AZ3231" t="s">
        <v>5146</v>
      </c>
      <c r="BA3231" t="s">
        <v>788</v>
      </c>
      <c r="BB3231">
        <v>-88</v>
      </c>
      <c r="BC3231" t="s">
        <v>221</v>
      </c>
      <c r="BF3231">
        <v>2.1</v>
      </c>
      <c r="BG3231" t="s">
        <v>221</v>
      </c>
      <c r="BP3231" t="s">
        <v>4084</v>
      </c>
      <c r="BQ3231">
        <v>81</v>
      </c>
      <c r="BR3231" t="s">
        <v>607</v>
      </c>
      <c r="BS3231">
        <v>2</v>
      </c>
      <c r="BZ3231" t="s">
        <v>607</v>
      </c>
      <c r="CA3231" t="s">
        <v>5236</v>
      </c>
    </row>
    <row r="3232" spans="1:79" hidden="1" x14ac:dyDescent="0.25">
      <c r="A3232" t="s">
        <v>4056</v>
      </c>
      <c r="B3232" t="s">
        <v>4057</v>
      </c>
      <c r="C3232" t="s">
        <v>5232</v>
      </c>
      <c r="D3232" t="s">
        <v>5239</v>
      </c>
      <c r="E3232" t="s">
        <v>5240</v>
      </c>
      <c r="F3232" s="1">
        <v>38943</v>
      </c>
      <c r="G3232" s="4">
        <v>0.56388888888888888</v>
      </c>
      <c r="H3232" t="s">
        <v>3944</v>
      </c>
      <c r="I3232">
        <v>1</v>
      </c>
      <c r="J3232" t="s">
        <v>221</v>
      </c>
      <c r="K3232" t="s">
        <v>222</v>
      </c>
      <c r="L3232">
        <v>1</v>
      </c>
      <c r="M3232">
        <v>1</v>
      </c>
      <c r="N3232" t="s">
        <v>5235</v>
      </c>
      <c r="O3232" t="s">
        <v>5241</v>
      </c>
      <c r="P3232" t="s">
        <v>224</v>
      </c>
      <c r="Q3232" t="s">
        <v>5237</v>
      </c>
      <c r="R3232" t="s">
        <v>226</v>
      </c>
      <c r="S3232" t="s">
        <v>227</v>
      </c>
      <c r="T3232">
        <v>0.112</v>
      </c>
      <c r="V3232">
        <v>1.7999999999999999E-2</v>
      </c>
      <c r="W3232">
        <v>0.05</v>
      </c>
      <c r="X3232" t="s">
        <v>281</v>
      </c>
      <c r="Y3232" t="s">
        <v>243</v>
      </c>
      <c r="Z3232" t="s">
        <v>4062</v>
      </c>
      <c r="AA3232" t="s">
        <v>3947</v>
      </c>
      <c r="AC3232" t="s">
        <v>5238</v>
      </c>
      <c r="AD3232" t="e">
        <f>-Site:South Bay</f>
        <v>#NAME?</v>
      </c>
      <c r="AE3232" t="s">
        <v>4066</v>
      </c>
      <c r="AF3232" t="s">
        <v>736</v>
      </c>
      <c r="AG3232" t="s">
        <v>4064</v>
      </c>
      <c r="AH3232" t="s">
        <v>4067</v>
      </c>
      <c r="AJ3232" t="s">
        <v>237</v>
      </c>
      <c r="AK3232">
        <v>37.610000999999997</v>
      </c>
      <c r="AL3232">
        <v>-122.26999664306599</v>
      </c>
      <c r="AM3232" t="s">
        <v>732</v>
      </c>
      <c r="AN3232" t="s">
        <v>239</v>
      </c>
      <c r="AO3232" t="s">
        <v>732</v>
      </c>
      <c r="AP3232" t="s">
        <v>4068</v>
      </c>
      <c r="AQ3232" t="s">
        <v>242</v>
      </c>
      <c r="AR3232" t="s">
        <v>5237</v>
      </c>
      <c r="AS3232" t="s">
        <v>239</v>
      </c>
      <c r="AT3232" t="s">
        <v>239</v>
      </c>
      <c r="AU3232">
        <v>1</v>
      </c>
      <c r="AW3232" t="s">
        <v>4069</v>
      </c>
      <c r="AX3232" t="s">
        <v>732</v>
      </c>
      <c r="AY3232" t="s">
        <v>109</v>
      </c>
      <c r="AZ3232" t="s">
        <v>5146</v>
      </c>
      <c r="BA3232" t="s">
        <v>788</v>
      </c>
      <c r="BB3232">
        <v>-88</v>
      </c>
      <c r="BC3232" t="s">
        <v>221</v>
      </c>
      <c r="BF3232">
        <v>2.8</v>
      </c>
      <c r="BG3232" t="s">
        <v>221</v>
      </c>
      <c r="BP3232" t="s">
        <v>4084</v>
      </c>
      <c r="BQ3232">
        <v>81</v>
      </c>
      <c r="BR3232" t="s">
        <v>607</v>
      </c>
      <c r="BS3232">
        <v>2</v>
      </c>
      <c r="BZ3232" t="s">
        <v>607</v>
      </c>
      <c r="CA3232" t="s">
        <v>5241</v>
      </c>
    </row>
    <row r="3233" spans="1:79" hidden="1" x14ac:dyDescent="0.25">
      <c r="A3233" t="s">
        <v>4056</v>
      </c>
      <c r="B3233" t="s">
        <v>4057</v>
      </c>
      <c r="C3233" t="s">
        <v>5232</v>
      </c>
      <c r="D3233" t="s">
        <v>5242</v>
      </c>
      <c r="E3233" t="s">
        <v>5243</v>
      </c>
      <c r="F3233" s="1">
        <v>38943</v>
      </c>
      <c r="G3233" s="4">
        <v>0.48680555555555555</v>
      </c>
      <c r="H3233" t="s">
        <v>3944</v>
      </c>
      <c r="I3233">
        <v>1</v>
      </c>
      <c r="J3233" t="s">
        <v>221</v>
      </c>
      <c r="K3233" t="s">
        <v>222</v>
      </c>
      <c r="L3233">
        <v>1</v>
      </c>
      <c r="M3233">
        <v>1</v>
      </c>
      <c r="N3233" t="s">
        <v>5235</v>
      </c>
      <c r="O3233" t="s">
        <v>5244</v>
      </c>
      <c r="P3233" t="s">
        <v>224</v>
      </c>
      <c r="Q3233" t="s">
        <v>5237</v>
      </c>
      <c r="R3233" t="s">
        <v>226</v>
      </c>
      <c r="S3233" t="s">
        <v>227</v>
      </c>
      <c r="T3233">
        <v>9.2999999999999999E-2</v>
      </c>
      <c r="V3233">
        <v>1.7999999999999999E-2</v>
      </c>
      <c r="W3233">
        <v>0.05</v>
      </c>
      <c r="X3233" t="s">
        <v>281</v>
      </c>
      <c r="Y3233" t="s">
        <v>243</v>
      </c>
      <c r="Z3233" t="s">
        <v>4062</v>
      </c>
      <c r="AA3233" t="s">
        <v>3947</v>
      </c>
      <c r="AC3233" t="s">
        <v>5238</v>
      </c>
      <c r="AD3233" t="e">
        <f>-Site:Central Bay</f>
        <v>#NAME?</v>
      </c>
      <c r="AE3233" t="s">
        <v>4066</v>
      </c>
      <c r="AF3233" t="s">
        <v>736</v>
      </c>
      <c r="AG3233" t="s">
        <v>4064</v>
      </c>
      <c r="AH3233" t="s">
        <v>4067</v>
      </c>
      <c r="AJ3233" t="s">
        <v>237</v>
      </c>
      <c r="AK3233">
        <v>37.650002000000001</v>
      </c>
      <c r="AL3233">
        <v>-122.330001831055</v>
      </c>
      <c r="AM3233" t="s">
        <v>732</v>
      </c>
      <c r="AN3233" t="s">
        <v>239</v>
      </c>
      <c r="AO3233" t="s">
        <v>732</v>
      </c>
      <c r="AP3233" t="s">
        <v>4068</v>
      </c>
      <c r="AQ3233" t="s">
        <v>242</v>
      </c>
      <c r="AR3233" t="s">
        <v>5237</v>
      </c>
      <c r="AS3233" t="s">
        <v>239</v>
      </c>
      <c r="AT3233" t="s">
        <v>239</v>
      </c>
      <c r="AU3233">
        <v>1</v>
      </c>
      <c r="AW3233" t="s">
        <v>4069</v>
      </c>
      <c r="AX3233" t="s">
        <v>732</v>
      </c>
      <c r="AY3233" t="s">
        <v>109</v>
      </c>
      <c r="AZ3233" t="s">
        <v>5146</v>
      </c>
      <c r="BA3233" t="s">
        <v>788</v>
      </c>
      <c r="BB3233">
        <v>-88</v>
      </c>
      <c r="BC3233" t="s">
        <v>221</v>
      </c>
      <c r="BF3233">
        <v>9</v>
      </c>
      <c r="BG3233" t="s">
        <v>221</v>
      </c>
      <c r="BP3233" t="s">
        <v>4084</v>
      </c>
      <c r="BQ3233">
        <v>81</v>
      </c>
      <c r="BR3233" t="s">
        <v>607</v>
      </c>
      <c r="BS3233">
        <v>2</v>
      </c>
      <c r="BZ3233" t="s">
        <v>607</v>
      </c>
      <c r="CA3233" t="s">
        <v>5244</v>
      </c>
    </row>
    <row r="3234" spans="1:79" hidden="1" x14ac:dyDescent="0.25">
      <c r="A3234" t="s">
        <v>4056</v>
      </c>
      <c r="B3234" t="s">
        <v>4057</v>
      </c>
      <c r="C3234" t="s">
        <v>5232</v>
      </c>
      <c r="D3234" t="s">
        <v>5245</v>
      </c>
      <c r="E3234" t="s">
        <v>5246</v>
      </c>
      <c r="F3234" s="1">
        <v>38944</v>
      </c>
      <c r="G3234" s="4">
        <v>0.38750000000000001</v>
      </c>
      <c r="H3234" t="s">
        <v>3944</v>
      </c>
      <c r="I3234">
        <v>1</v>
      </c>
      <c r="J3234" t="s">
        <v>221</v>
      </c>
      <c r="K3234" t="s">
        <v>222</v>
      </c>
      <c r="L3234">
        <v>1</v>
      </c>
      <c r="M3234">
        <v>1</v>
      </c>
      <c r="N3234" t="s">
        <v>5235</v>
      </c>
      <c r="O3234" t="s">
        <v>5247</v>
      </c>
      <c r="P3234" t="s">
        <v>224</v>
      </c>
      <c r="Q3234" t="s">
        <v>5237</v>
      </c>
      <c r="R3234" t="s">
        <v>226</v>
      </c>
      <c r="S3234" t="s">
        <v>227</v>
      </c>
      <c r="T3234">
        <v>2.5999999999999999E-2</v>
      </c>
      <c r="V3234">
        <v>1.7999999999999999E-2</v>
      </c>
      <c r="W3234">
        <v>0.05</v>
      </c>
      <c r="X3234" t="s">
        <v>905</v>
      </c>
      <c r="Y3234" t="s">
        <v>5248</v>
      </c>
      <c r="Z3234" t="s">
        <v>4062</v>
      </c>
      <c r="AA3234" t="s">
        <v>3947</v>
      </c>
      <c r="AC3234" t="s">
        <v>5238</v>
      </c>
      <c r="AD3234" t="e">
        <f>-Site:South Bay</f>
        <v>#NAME?</v>
      </c>
      <c r="AE3234" t="s">
        <v>4066</v>
      </c>
      <c r="AF3234" t="s">
        <v>736</v>
      </c>
      <c r="AG3234" t="s">
        <v>4064</v>
      </c>
      <c r="AH3234" t="s">
        <v>4067</v>
      </c>
      <c r="AJ3234" t="s">
        <v>237</v>
      </c>
      <c r="AK3234">
        <v>37.669998</v>
      </c>
      <c r="AL3234">
        <v>-122.23999786377</v>
      </c>
      <c r="AM3234" t="s">
        <v>732</v>
      </c>
      <c r="AN3234" t="s">
        <v>239</v>
      </c>
      <c r="AO3234" t="s">
        <v>732</v>
      </c>
      <c r="AP3234" t="s">
        <v>4068</v>
      </c>
      <c r="AQ3234" t="s">
        <v>242</v>
      </c>
      <c r="AR3234" t="s">
        <v>5237</v>
      </c>
      <c r="AS3234" t="s">
        <v>239</v>
      </c>
      <c r="AT3234" t="s">
        <v>239</v>
      </c>
      <c r="AU3234">
        <v>1</v>
      </c>
      <c r="AW3234" t="s">
        <v>4069</v>
      </c>
      <c r="AX3234" t="s">
        <v>732</v>
      </c>
      <c r="AY3234" t="s">
        <v>109</v>
      </c>
      <c r="AZ3234" t="s">
        <v>5146</v>
      </c>
      <c r="BA3234" t="s">
        <v>788</v>
      </c>
      <c r="BB3234">
        <v>-88</v>
      </c>
      <c r="BC3234" t="s">
        <v>221</v>
      </c>
      <c r="BF3234">
        <v>3.1</v>
      </c>
      <c r="BG3234" t="s">
        <v>221</v>
      </c>
      <c r="BP3234" t="s">
        <v>4088</v>
      </c>
      <c r="BQ3234">
        <v>1</v>
      </c>
      <c r="BR3234" t="s">
        <v>607</v>
      </c>
      <c r="BS3234">
        <v>2</v>
      </c>
      <c r="BZ3234" t="s">
        <v>607</v>
      </c>
      <c r="CA3234" t="s">
        <v>5247</v>
      </c>
    </row>
    <row r="3235" spans="1:79" hidden="1" x14ac:dyDescent="0.25">
      <c r="A3235" t="s">
        <v>4056</v>
      </c>
      <c r="B3235" t="s">
        <v>4057</v>
      </c>
      <c r="C3235" t="s">
        <v>5232</v>
      </c>
      <c r="D3235" t="s">
        <v>5249</v>
      </c>
      <c r="E3235" t="s">
        <v>5250</v>
      </c>
      <c r="F3235" s="1">
        <v>38944</v>
      </c>
      <c r="G3235" s="4">
        <v>0.46111111111111108</v>
      </c>
      <c r="H3235" t="s">
        <v>3944</v>
      </c>
      <c r="I3235">
        <v>1</v>
      </c>
      <c r="J3235" t="s">
        <v>221</v>
      </c>
      <c r="K3235" t="s">
        <v>222</v>
      </c>
      <c r="L3235">
        <v>1</v>
      </c>
      <c r="M3235">
        <v>1</v>
      </c>
      <c r="N3235" t="s">
        <v>5235</v>
      </c>
      <c r="O3235" t="s">
        <v>5251</v>
      </c>
      <c r="P3235" t="s">
        <v>224</v>
      </c>
      <c r="Q3235" t="s">
        <v>5237</v>
      </c>
      <c r="R3235" t="s">
        <v>226</v>
      </c>
      <c r="S3235" t="s">
        <v>227</v>
      </c>
      <c r="T3235">
        <v>1.7999999999999999E-2</v>
      </c>
      <c r="V3235">
        <v>1.7999999999999999E-2</v>
      </c>
      <c r="W3235">
        <v>0.05</v>
      </c>
      <c r="X3235" t="s">
        <v>228</v>
      </c>
      <c r="Y3235" t="s">
        <v>243</v>
      </c>
      <c r="Z3235" t="s">
        <v>4062</v>
      </c>
      <c r="AA3235" t="s">
        <v>3947</v>
      </c>
      <c r="AC3235" t="s">
        <v>5238</v>
      </c>
      <c r="AD3235" t="e">
        <f>-Site:South Bay</f>
        <v>#NAME?</v>
      </c>
      <c r="AE3235" t="s">
        <v>4066</v>
      </c>
      <c r="AF3235" t="s">
        <v>736</v>
      </c>
      <c r="AG3235" t="s">
        <v>4064</v>
      </c>
      <c r="AH3235" t="s">
        <v>4067</v>
      </c>
      <c r="AJ3235" t="s">
        <v>237</v>
      </c>
      <c r="AK3235">
        <v>37.68</v>
      </c>
      <c r="AL3235">
        <v>-122.23000335693401</v>
      </c>
      <c r="AM3235" t="s">
        <v>732</v>
      </c>
      <c r="AN3235" t="s">
        <v>239</v>
      </c>
      <c r="AO3235" t="s">
        <v>732</v>
      </c>
      <c r="AP3235" t="s">
        <v>4068</v>
      </c>
      <c r="AQ3235" t="s">
        <v>242</v>
      </c>
      <c r="AR3235" t="s">
        <v>5237</v>
      </c>
      <c r="AS3235" t="s">
        <v>239</v>
      </c>
      <c r="AT3235" t="s">
        <v>239</v>
      </c>
      <c r="AU3235">
        <v>1</v>
      </c>
      <c r="AW3235" t="s">
        <v>4069</v>
      </c>
      <c r="AX3235" t="s">
        <v>732</v>
      </c>
      <c r="AY3235" t="s">
        <v>109</v>
      </c>
      <c r="AZ3235" t="s">
        <v>5146</v>
      </c>
      <c r="BA3235" t="s">
        <v>788</v>
      </c>
      <c r="BB3235">
        <v>-88</v>
      </c>
      <c r="BC3235" t="s">
        <v>221</v>
      </c>
      <c r="BF3235">
        <v>1.8</v>
      </c>
      <c r="BG3235" t="s">
        <v>221</v>
      </c>
      <c r="BP3235" t="s">
        <v>4088</v>
      </c>
      <c r="BQ3235">
        <v>1</v>
      </c>
      <c r="BR3235" t="s">
        <v>607</v>
      </c>
      <c r="BS3235">
        <v>2</v>
      </c>
      <c r="BZ3235" t="s">
        <v>607</v>
      </c>
      <c r="CA3235" t="s">
        <v>5251</v>
      </c>
    </row>
    <row r="3236" spans="1:79" hidden="1" x14ac:dyDescent="0.25">
      <c r="A3236" t="s">
        <v>4056</v>
      </c>
      <c r="B3236" t="s">
        <v>4057</v>
      </c>
      <c r="C3236" t="s">
        <v>5232</v>
      </c>
      <c r="D3236" t="s">
        <v>5252</v>
      </c>
      <c r="E3236" t="s">
        <v>5253</v>
      </c>
      <c r="F3236" s="1">
        <v>38944</v>
      </c>
      <c r="G3236" s="4">
        <v>0.61319444444444449</v>
      </c>
      <c r="H3236" t="s">
        <v>3944</v>
      </c>
      <c r="I3236">
        <v>1</v>
      </c>
      <c r="J3236" t="s">
        <v>221</v>
      </c>
      <c r="K3236" t="s">
        <v>222</v>
      </c>
      <c r="L3236">
        <v>1</v>
      </c>
      <c r="M3236">
        <v>1</v>
      </c>
      <c r="N3236" t="s">
        <v>5235</v>
      </c>
      <c r="O3236" t="s">
        <v>5254</v>
      </c>
      <c r="P3236" t="s">
        <v>224</v>
      </c>
      <c r="Q3236" t="s">
        <v>5237</v>
      </c>
      <c r="R3236" t="s">
        <v>226</v>
      </c>
      <c r="S3236" t="s">
        <v>227</v>
      </c>
      <c r="T3236">
        <v>1.7999999999999999E-2</v>
      </c>
      <c r="V3236">
        <v>1.7999999999999999E-2</v>
      </c>
      <c r="W3236">
        <v>0.05</v>
      </c>
      <c r="X3236" t="s">
        <v>228</v>
      </c>
      <c r="Y3236" t="s">
        <v>243</v>
      </c>
      <c r="Z3236" t="s">
        <v>4062</v>
      </c>
      <c r="AA3236" t="s">
        <v>3947</v>
      </c>
      <c r="AC3236" t="s">
        <v>5238</v>
      </c>
      <c r="AD3236" t="e">
        <f>-Site:South Bay</f>
        <v>#NAME?</v>
      </c>
      <c r="AE3236" t="s">
        <v>4066</v>
      </c>
      <c r="AF3236" t="s">
        <v>736</v>
      </c>
      <c r="AG3236" t="s">
        <v>4064</v>
      </c>
      <c r="AH3236" t="s">
        <v>4067</v>
      </c>
      <c r="AJ3236" t="s">
        <v>237</v>
      </c>
      <c r="AK3236">
        <v>37.580002</v>
      </c>
      <c r="AL3236">
        <v>-122.220001220703</v>
      </c>
      <c r="AM3236" t="s">
        <v>732</v>
      </c>
      <c r="AN3236" t="s">
        <v>239</v>
      </c>
      <c r="AO3236" t="s">
        <v>732</v>
      </c>
      <c r="AP3236" t="s">
        <v>4068</v>
      </c>
      <c r="AQ3236" t="s">
        <v>242</v>
      </c>
      <c r="AR3236" t="s">
        <v>5237</v>
      </c>
      <c r="AS3236" t="s">
        <v>239</v>
      </c>
      <c r="AT3236" t="s">
        <v>239</v>
      </c>
      <c r="AU3236">
        <v>1</v>
      </c>
      <c r="AW3236" t="s">
        <v>4069</v>
      </c>
      <c r="AX3236" t="s">
        <v>732</v>
      </c>
      <c r="AY3236" t="s">
        <v>109</v>
      </c>
      <c r="AZ3236" t="s">
        <v>5146</v>
      </c>
      <c r="BA3236" t="s">
        <v>788</v>
      </c>
      <c r="BB3236">
        <v>-88</v>
      </c>
      <c r="BC3236" t="s">
        <v>221</v>
      </c>
      <c r="BF3236">
        <v>4.5</v>
      </c>
      <c r="BG3236" t="s">
        <v>221</v>
      </c>
      <c r="BP3236" t="s">
        <v>4084</v>
      </c>
      <c r="BQ3236">
        <v>81</v>
      </c>
      <c r="BR3236" t="s">
        <v>607</v>
      </c>
      <c r="BS3236">
        <v>2</v>
      </c>
      <c r="BZ3236" t="s">
        <v>607</v>
      </c>
      <c r="CA3236" t="s">
        <v>5254</v>
      </c>
    </row>
    <row r="3237" spans="1:79" hidden="1" x14ac:dyDescent="0.25">
      <c r="A3237" t="s">
        <v>4056</v>
      </c>
      <c r="B3237" t="s">
        <v>4057</v>
      </c>
      <c r="C3237" t="s">
        <v>5232</v>
      </c>
      <c r="D3237" t="s">
        <v>5255</v>
      </c>
      <c r="E3237" t="s">
        <v>5256</v>
      </c>
      <c r="F3237" s="1">
        <v>38944</v>
      </c>
      <c r="G3237" s="4">
        <v>0.53194444444444444</v>
      </c>
      <c r="H3237" t="s">
        <v>3944</v>
      </c>
      <c r="I3237">
        <v>1</v>
      </c>
      <c r="J3237" t="s">
        <v>221</v>
      </c>
      <c r="K3237" t="s">
        <v>222</v>
      </c>
      <c r="L3237">
        <v>1</v>
      </c>
      <c r="M3237">
        <v>1</v>
      </c>
      <c r="N3237" t="s">
        <v>5235</v>
      </c>
      <c r="O3237" t="s">
        <v>5257</v>
      </c>
      <c r="P3237" t="s">
        <v>224</v>
      </c>
      <c r="Q3237" t="s">
        <v>5237</v>
      </c>
      <c r="R3237" t="s">
        <v>226</v>
      </c>
      <c r="S3237" t="s">
        <v>227</v>
      </c>
      <c r="T3237">
        <v>2.1999999999999999E-2</v>
      </c>
      <c r="V3237">
        <v>1.7999999999999999E-2</v>
      </c>
      <c r="W3237">
        <v>0.05</v>
      </c>
      <c r="X3237" t="s">
        <v>905</v>
      </c>
      <c r="Y3237" t="s">
        <v>5248</v>
      </c>
      <c r="Z3237" t="s">
        <v>4062</v>
      </c>
      <c r="AA3237" t="s">
        <v>3947</v>
      </c>
      <c r="AC3237" t="s">
        <v>5238</v>
      </c>
      <c r="AD3237" t="e">
        <f>-Site:South Bay</f>
        <v>#NAME?</v>
      </c>
      <c r="AE3237" t="s">
        <v>4066</v>
      </c>
      <c r="AF3237" t="s">
        <v>736</v>
      </c>
      <c r="AG3237" t="s">
        <v>4064</v>
      </c>
      <c r="AH3237" t="s">
        <v>4067</v>
      </c>
      <c r="AJ3237" t="s">
        <v>237</v>
      </c>
      <c r="AK3237">
        <v>37.659999999999997</v>
      </c>
      <c r="AL3237">
        <v>-122.199996948242</v>
      </c>
      <c r="AM3237" t="s">
        <v>732</v>
      </c>
      <c r="AN3237" t="s">
        <v>239</v>
      </c>
      <c r="AO3237" t="s">
        <v>732</v>
      </c>
      <c r="AP3237" t="s">
        <v>4068</v>
      </c>
      <c r="AQ3237" t="s">
        <v>242</v>
      </c>
      <c r="AR3237" t="s">
        <v>5237</v>
      </c>
      <c r="AS3237" t="s">
        <v>239</v>
      </c>
      <c r="AT3237" t="s">
        <v>239</v>
      </c>
      <c r="AU3237">
        <v>1</v>
      </c>
      <c r="AW3237" t="s">
        <v>4069</v>
      </c>
      <c r="AX3237" t="s">
        <v>732</v>
      </c>
      <c r="AY3237" t="s">
        <v>109</v>
      </c>
      <c r="AZ3237" t="s">
        <v>5146</v>
      </c>
      <c r="BA3237" t="s">
        <v>788</v>
      </c>
      <c r="BB3237">
        <v>-88</v>
      </c>
      <c r="BC3237" t="s">
        <v>221</v>
      </c>
      <c r="BF3237">
        <v>1.5</v>
      </c>
      <c r="BG3237" t="s">
        <v>221</v>
      </c>
      <c r="BP3237" t="s">
        <v>4088</v>
      </c>
      <c r="BQ3237">
        <v>1</v>
      </c>
      <c r="BR3237" t="s">
        <v>607</v>
      </c>
      <c r="BS3237">
        <v>2</v>
      </c>
      <c r="BZ3237" t="s">
        <v>607</v>
      </c>
      <c r="CA3237" t="s">
        <v>5257</v>
      </c>
    </row>
    <row r="3238" spans="1:79" hidden="1" x14ac:dyDescent="0.25">
      <c r="A3238" t="s">
        <v>4056</v>
      </c>
      <c r="B3238" t="s">
        <v>4057</v>
      </c>
      <c r="C3238" t="s">
        <v>5232</v>
      </c>
      <c r="D3238" t="s">
        <v>5258</v>
      </c>
      <c r="E3238" t="s">
        <v>5259</v>
      </c>
      <c r="F3238" s="1">
        <v>38945</v>
      </c>
      <c r="G3238" s="4">
        <v>0.57777777777777783</v>
      </c>
      <c r="H3238" t="s">
        <v>3944</v>
      </c>
      <c r="I3238">
        <v>1</v>
      </c>
      <c r="J3238" t="s">
        <v>221</v>
      </c>
      <c r="K3238" t="s">
        <v>222</v>
      </c>
      <c r="L3238">
        <v>1</v>
      </c>
      <c r="M3238">
        <v>1</v>
      </c>
      <c r="N3238" t="s">
        <v>5260</v>
      </c>
      <c r="O3238" t="s">
        <v>5261</v>
      </c>
      <c r="P3238" t="s">
        <v>224</v>
      </c>
      <c r="Q3238" t="s">
        <v>5237</v>
      </c>
      <c r="R3238" t="s">
        <v>226</v>
      </c>
      <c r="S3238" t="s">
        <v>227</v>
      </c>
      <c r="T3238">
        <v>0.19600000000000001</v>
      </c>
      <c r="V3238">
        <v>1.7999999999999999E-2</v>
      </c>
      <c r="W3238">
        <v>0.05</v>
      </c>
      <c r="X3238" t="s">
        <v>281</v>
      </c>
      <c r="Y3238" t="s">
        <v>243</v>
      </c>
      <c r="Z3238" t="s">
        <v>4062</v>
      </c>
      <c r="AA3238" t="s">
        <v>3947</v>
      </c>
      <c r="AC3238" t="s">
        <v>5238</v>
      </c>
      <c r="AD3238" t="e">
        <f>-Site:Lower South Bay</f>
        <v>#NAME?</v>
      </c>
      <c r="AE3238" t="s">
        <v>4066</v>
      </c>
      <c r="AF3238" t="s">
        <v>736</v>
      </c>
      <c r="AG3238" t="s">
        <v>4064</v>
      </c>
      <c r="AH3238" t="s">
        <v>4067</v>
      </c>
      <c r="AJ3238" t="s">
        <v>237</v>
      </c>
      <c r="AK3238">
        <v>37.490001999999997</v>
      </c>
      <c r="AL3238">
        <v>-122.110000610352</v>
      </c>
      <c r="AM3238" t="s">
        <v>732</v>
      </c>
      <c r="AN3238" t="s">
        <v>239</v>
      </c>
      <c r="AO3238" t="s">
        <v>732</v>
      </c>
      <c r="AP3238" t="s">
        <v>4068</v>
      </c>
      <c r="AQ3238" t="s">
        <v>242</v>
      </c>
      <c r="AR3238" t="s">
        <v>5237</v>
      </c>
      <c r="AS3238" t="s">
        <v>239</v>
      </c>
      <c r="AT3238" t="s">
        <v>239</v>
      </c>
      <c r="AU3238">
        <v>1</v>
      </c>
      <c r="AW3238" t="s">
        <v>4069</v>
      </c>
      <c r="AX3238" t="s">
        <v>732</v>
      </c>
      <c r="AY3238" t="s">
        <v>109</v>
      </c>
      <c r="AZ3238" t="s">
        <v>5146</v>
      </c>
      <c r="BA3238" t="s">
        <v>788</v>
      </c>
      <c r="BB3238">
        <v>-88</v>
      </c>
      <c r="BC3238" t="s">
        <v>221</v>
      </c>
      <c r="BF3238">
        <v>1.6</v>
      </c>
      <c r="BG3238" t="s">
        <v>221</v>
      </c>
      <c r="BP3238" t="s">
        <v>4084</v>
      </c>
      <c r="BQ3238">
        <v>81</v>
      </c>
      <c r="BR3238" t="s">
        <v>607</v>
      </c>
      <c r="BS3238">
        <v>2</v>
      </c>
      <c r="BZ3238" t="s">
        <v>607</v>
      </c>
      <c r="CA3238" t="s">
        <v>5261</v>
      </c>
    </row>
    <row r="3239" spans="1:79" hidden="1" x14ac:dyDescent="0.25">
      <c r="A3239" t="s">
        <v>4056</v>
      </c>
      <c r="B3239" t="s">
        <v>4057</v>
      </c>
      <c r="C3239" t="s">
        <v>5232</v>
      </c>
      <c r="D3239" t="s">
        <v>5262</v>
      </c>
      <c r="E3239" t="s">
        <v>5263</v>
      </c>
      <c r="F3239" s="1">
        <v>38945</v>
      </c>
      <c r="G3239" s="4">
        <v>0.4465277777777778</v>
      </c>
      <c r="H3239" t="s">
        <v>3944</v>
      </c>
      <c r="I3239">
        <v>1</v>
      </c>
      <c r="J3239" t="s">
        <v>221</v>
      </c>
      <c r="K3239" t="s">
        <v>222</v>
      </c>
      <c r="L3239">
        <v>1</v>
      </c>
      <c r="M3239">
        <v>1</v>
      </c>
      <c r="N3239" t="s">
        <v>5260</v>
      </c>
      <c r="O3239" t="s">
        <v>5264</v>
      </c>
      <c r="P3239" t="s">
        <v>224</v>
      </c>
      <c r="Q3239" t="s">
        <v>5237</v>
      </c>
      <c r="R3239" t="s">
        <v>226</v>
      </c>
      <c r="S3239" t="s">
        <v>227</v>
      </c>
      <c r="T3239">
        <v>0.26800000000000002</v>
      </c>
      <c r="V3239">
        <v>1.7999999999999999E-2</v>
      </c>
      <c r="W3239">
        <v>0.05</v>
      </c>
      <c r="X3239" t="s">
        <v>281</v>
      </c>
      <c r="Y3239" t="s">
        <v>243</v>
      </c>
      <c r="Z3239" t="s">
        <v>4062</v>
      </c>
      <c r="AA3239" t="s">
        <v>3947</v>
      </c>
      <c r="AC3239" t="s">
        <v>5238</v>
      </c>
      <c r="AD3239" t="e">
        <f>-Site:Lower South Bay</f>
        <v>#NAME?</v>
      </c>
      <c r="AE3239" t="s">
        <v>4066</v>
      </c>
      <c r="AF3239" t="s">
        <v>736</v>
      </c>
      <c r="AG3239" t="s">
        <v>4064</v>
      </c>
      <c r="AH3239" t="s">
        <v>4067</v>
      </c>
      <c r="AJ3239" t="s">
        <v>237</v>
      </c>
      <c r="AK3239">
        <v>37.479999999999997</v>
      </c>
      <c r="AL3239">
        <v>-122.080001831055</v>
      </c>
      <c r="AM3239" t="s">
        <v>732</v>
      </c>
      <c r="AN3239" t="s">
        <v>239</v>
      </c>
      <c r="AO3239" t="s">
        <v>732</v>
      </c>
      <c r="AP3239" t="s">
        <v>4068</v>
      </c>
      <c r="AQ3239" t="s">
        <v>242</v>
      </c>
      <c r="AR3239" t="s">
        <v>5237</v>
      </c>
      <c r="AS3239" t="s">
        <v>239</v>
      </c>
      <c r="AT3239" t="s">
        <v>239</v>
      </c>
      <c r="AU3239">
        <v>1</v>
      </c>
      <c r="AW3239" t="s">
        <v>4069</v>
      </c>
      <c r="AX3239" t="s">
        <v>732</v>
      </c>
      <c r="AY3239" t="s">
        <v>109</v>
      </c>
      <c r="AZ3239" t="s">
        <v>5146</v>
      </c>
      <c r="BA3239" t="s">
        <v>788</v>
      </c>
      <c r="BB3239">
        <v>-88</v>
      </c>
      <c r="BC3239" t="s">
        <v>221</v>
      </c>
      <c r="BF3239">
        <v>2</v>
      </c>
      <c r="BG3239" t="s">
        <v>221</v>
      </c>
      <c r="BP3239" t="s">
        <v>4088</v>
      </c>
      <c r="BQ3239">
        <v>1</v>
      </c>
      <c r="BR3239" t="s">
        <v>607</v>
      </c>
      <c r="BS3239">
        <v>2</v>
      </c>
      <c r="BZ3239" t="s">
        <v>607</v>
      </c>
      <c r="CA3239" t="s">
        <v>5264</v>
      </c>
    </row>
    <row r="3240" spans="1:79" hidden="1" x14ac:dyDescent="0.25">
      <c r="A3240" t="s">
        <v>4056</v>
      </c>
      <c r="B3240" t="s">
        <v>4057</v>
      </c>
      <c r="C3240" t="s">
        <v>5232</v>
      </c>
      <c r="D3240" t="s">
        <v>5265</v>
      </c>
      <c r="E3240" t="s">
        <v>5266</v>
      </c>
      <c r="F3240" s="1">
        <v>38945</v>
      </c>
      <c r="G3240" s="4">
        <v>0.38263888888888892</v>
      </c>
      <c r="H3240" t="s">
        <v>3944</v>
      </c>
      <c r="I3240">
        <v>1</v>
      </c>
      <c r="J3240" t="s">
        <v>221</v>
      </c>
      <c r="K3240" t="s">
        <v>222</v>
      </c>
      <c r="L3240">
        <v>1</v>
      </c>
      <c r="M3240">
        <v>1</v>
      </c>
      <c r="N3240" t="s">
        <v>5235</v>
      </c>
      <c r="O3240" t="s">
        <v>5267</v>
      </c>
      <c r="P3240" t="s">
        <v>224</v>
      </c>
      <c r="Q3240" t="s">
        <v>5237</v>
      </c>
      <c r="R3240" t="s">
        <v>226</v>
      </c>
      <c r="S3240" t="s">
        <v>227</v>
      </c>
      <c r="T3240">
        <v>0.215</v>
      </c>
      <c r="V3240">
        <v>1.7999999999999999E-2</v>
      </c>
      <c r="W3240">
        <v>0.05</v>
      </c>
      <c r="X3240" t="s">
        <v>281</v>
      </c>
      <c r="Y3240" t="s">
        <v>243</v>
      </c>
      <c r="Z3240" t="s">
        <v>4062</v>
      </c>
      <c r="AA3240" t="s">
        <v>3947</v>
      </c>
      <c r="AC3240" t="s">
        <v>5238</v>
      </c>
      <c r="AD3240" t="e">
        <f>-Site:Lower South Bay</f>
        <v>#NAME?</v>
      </c>
      <c r="AE3240" t="s">
        <v>4066</v>
      </c>
      <c r="AF3240" t="s">
        <v>736</v>
      </c>
      <c r="AG3240" t="s">
        <v>4064</v>
      </c>
      <c r="AH3240" t="s">
        <v>4067</v>
      </c>
      <c r="AJ3240" t="s">
        <v>237</v>
      </c>
      <c r="AK3240">
        <v>37.470001000000003</v>
      </c>
      <c r="AL3240">
        <v>-122.06999969482401</v>
      </c>
      <c r="AM3240" t="s">
        <v>732</v>
      </c>
      <c r="AN3240" t="s">
        <v>239</v>
      </c>
      <c r="AO3240" t="s">
        <v>732</v>
      </c>
      <c r="AP3240" t="s">
        <v>4068</v>
      </c>
      <c r="AQ3240" t="s">
        <v>242</v>
      </c>
      <c r="AR3240" t="s">
        <v>5237</v>
      </c>
      <c r="AS3240" t="s">
        <v>239</v>
      </c>
      <c r="AT3240" t="s">
        <v>239</v>
      </c>
      <c r="AU3240">
        <v>1</v>
      </c>
      <c r="AW3240" t="s">
        <v>4069</v>
      </c>
      <c r="AX3240" t="s">
        <v>732</v>
      </c>
      <c r="AY3240" t="s">
        <v>109</v>
      </c>
      <c r="AZ3240" t="s">
        <v>5146</v>
      </c>
      <c r="BA3240" t="s">
        <v>788</v>
      </c>
      <c r="BB3240">
        <v>-88</v>
      </c>
      <c r="BC3240" t="s">
        <v>221</v>
      </c>
      <c r="BF3240">
        <v>1.4</v>
      </c>
      <c r="BG3240" t="s">
        <v>221</v>
      </c>
      <c r="BP3240" t="s">
        <v>4178</v>
      </c>
      <c r="BQ3240">
        <v>85</v>
      </c>
      <c r="BR3240" t="s">
        <v>607</v>
      </c>
      <c r="BS3240">
        <v>2</v>
      </c>
      <c r="BZ3240" t="s">
        <v>607</v>
      </c>
      <c r="CA3240" t="s">
        <v>5267</v>
      </c>
    </row>
    <row r="3241" spans="1:79" hidden="1" x14ac:dyDescent="0.25">
      <c r="A3241" t="s">
        <v>4056</v>
      </c>
      <c r="B3241" t="s">
        <v>4057</v>
      </c>
      <c r="C3241" t="s">
        <v>5232</v>
      </c>
      <c r="D3241" t="s">
        <v>5268</v>
      </c>
      <c r="E3241" t="s">
        <v>5269</v>
      </c>
      <c r="F3241" s="1">
        <v>38945</v>
      </c>
      <c r="G3241" s="4">
        <v>0.51111111111111118</v>
      </c>
      <c r="H3241" t="s">
        <v>3944</v>
      </c>
      <c r="I3241">
        <v>1</v>
      </c>
      <c r="J3241" t="s">
        <v>221</v>
      </c>
      <c r="K3241" t="s">
        <v>222</v>
      </c>
      <c r="L3241">
        <v>1</v>
      </c>
      <c r="M3241">
        <v>1</v>
      </c>
      <c r="N3241" t="s">
        <v>5260</v>
      </c>
      <c r="O3241" t="s">
        <v>5270</v>
      </c>
      <c r="P3241" t="s">
        <v>224</v>
      </c>
      <c r="Q3241" t="s">
        <v>5237</v>
      </c>
      <c r="R3241" t="s">
        <v>226</v>
      </c>
      <c r="S3241" t="s">
        <v>227</v>
      </c>
      <c r="T3241">
        <v>0.23699999999999999</v>
      </c>
      <c r="V3241">
        <v>1.7999999999999999E-2</v>
      </c>
      <c r="W3241">
        <v>0.05</v>
      </c>
      <c r="X3241" t="s">
        <v>281</v>
      </c>
      <c r="Y3241" t="s">
        <v>243</v>
      </c>
      <c r="Z3241" t="s">
        <v>4062</v>
      </c>
      <c r="AA3241" t="s">
        <v>3947</v>
      </c>
      <c r="AC3241" t="s">
        <v>5238</v>
      </c>
      <c r="AD3241" t="e">
        <f>-Site:Lower South Bay</f>
        <v>#NAME?</v>
      </c>
      <c r="AE3241" t="s">
        <v>4066</v>
      </c>
      <c r="AF3241" t="s">
        <v>736</v>
      </c>
      <c r="AG3241" t="s">
        <v>4064</v>
      </c>
      <c r="AH3241" t="s">
        <v>4067</v>
      </c>
      <c r="AJ3241" t="s">
        <v>237</v>
      </c>
      <c r="AK3241">
        <v>37.490001999999997</v>
      </c>
      <c r="AL3241">
        <v>-122.080001831055</v>
      </c>
      <c r="AM3241" t="s">
        <v>732</v>
      </c>
      <c r="AN3241" t="s">
        <v>239</v>
      </c>
      <c r="AO3241" t="s">
        <v>732</v>
      </c>
      <c r="AP3241" t="s">
        <v>4068</v>
      </c>
      <c r="AQ3241" t="s">
        <v>242</v>
      </c>
      <c r="AR3241" t="s">
        <v>5237</v>
      </c>
      <c r="AS3241" t="s">
        <v>239</v>
      </c>
      <c r="AT3241" t="s">
        <v>239</v>
      </c>
      <c r="AU3241">
        <v>1</v>
      </c>
      <c r="AW3241" t="s">
        <v>4069</v>
      </c>
      <c r="AX3241" t="s">
        <v>732</v>
      </c>
      <c r="AY3241" t="s">
        <v>109</v>
      </c>
      <c r="AZ3241" t="s">
        <v>5146</v>
      </c>
      <c r="BA3241" t="s">
        <v>788</v>
      </c>
      <c r="BB3241">
        <v>-88</v>
      </c>
      <c r="BC3241" t="s">
        <v>221</v>
      </c>
      <c r="BF3241">
        <v>5</v>
      </c>
      <c r="BG3241" t="s">
        <v>221</v>
      </c>
      <c r="BP3241" t="s">
        <v>4088</v>
      </c>
      <c r="BQ3241">
        <v>1</v>
      </c>
      <c r="BR3241" t="s">
        <v>607</v>
      </c>
      <c r="BS3241">
        <v>2</v>
      </c>
      <c r="BZ3241" t="s">
        <v>607</v>
      </c>
      <c r="CA3241" t="s">
        <v>5270</v>
      </c>
    </row>
    <row r="3242" spans="1:79" hidden="1" x14ac:dyDescent="0.25">
      <c r="A3242" t="s">
        <v>4056</v>
      </c>
      <c r="B3242" t="s">
        <v>4057</v>
      </c>
      <c r="C3242" t="s">
        <v>5232</v>
      </c>
      <c r="D3242" t="s">
        <v>5271</v>
      </c>
      <c r="E3242" t="s">
        <v>5272</v>
      </c>
      <c r="F3242" s="1">
        <v>38946</v>
      </c>
      <c r="G3242" s="4">
        <v>0.3576388888888889</v>
      </c>
      <c r="H3242" t="s">
        <v>3944</v>
      </c>
      <c r="I3242">
        <v>1</v>
      </c>
      <c r="J3242" t="s">
        <v>221</v>
      </c>
      <c r="K3242" t="s">
        <v>222</v>
      </c>
      <c r="L3242">
        <v>1</v>
      </c>
      <c r="M3242">
        <v>1</v>
      </c>
      <c r="N3242" t="s">
        <v>5260</v>
      </c>
      <c r="O3242" t="s">
        <v>5273</v>
      </c>
      <c r="P3242" t="s">
        <v>224</v>
      </c>
      <c r="Q3242" t="s">
        <v>5237</v>
      </c>
      <c r="R3242" t="s">
        <v>226</v>
      </c>
      <c r="S3242" t="s">
        <v>227</v>
      </c>
      <c r="T3242">
        <v>0.17899999999999999</v>
      </c>
      <c r="V3242">
        <v>1.7999999999999999E-2</v>
      </c>
      <c r="W3242">
        <v>0.05</v>
      </c>
      <c r="X3242" t="s">
        <v>281</v>
      </c>
      <c r="Y3242" t="s">
        <v>243</v>
      </c>
      <c r="Z3242" t="s">
        <v>4062</v>
      </c>
      <c r="AA3242" t="s">
        <v>3947</v>
      </c>
      <c r="AC3242" t="s">
        <v>5238</v>
      </c>
      <c r="AD3242" t="e">
        <f>-Site:Lower South Bay</f>
        <v>#NAME?</v>
      </c>
      <c r="AE3242" t="s">
        <v>4066</v>
      </c>
      <c r="AF3242" t="s">
        <v>736</v>
      </c>
      <c r="AG3242" t="s">
        <v>4064</v>
      </c>
      <c r="AH3242" t="s">
        <v>4067</v>
      </c>
      <c r="AJ3242" t="s">
        <v>237</v>
      </c>
      <c r="AK3242">
        <v>37.490001999999997</v>
      </c>
      <c r="AL3242">
        <v>-122.110000610352</v>
      </c>
      <c r="AM3242" t="s">
        <v>732</v>
      </c>
      <c r="AN3242" t="s">
        <v>239</v>
      </c>
      <c r="AO3242" t="s">
        <v>732</v>
      </c>
      <c r="AP3242" t="s">
        <v>4068</v>
      </c>
      <c r="AQ3242" t="s">
        <v>242</v>
      </c>
      <c r="AR3242" t="s">
        <v>5237</v>
      </c>
      <c r="AS3242" t="s">
        <v>239</v>
      </c>
      <c r="AT3242" t="s">
        <v>239</v>
      </c>
      <c r="AU3242">
        <v>1</v>
      </c>
      <c r="AW3242" t="s">
        <v>4069</v>
      </c>
      <c r="AX3242" t="s">
        <v>732</v>
      </c>
      <c r="AY3242" t="s">
        <v>109</v>
      </c>
      <c r="AZ3242" t="s">
        <v>5146</v>
      </c>
      <c r="BA3242" t="s">
        <v>788</v>
      </c>
      <c r="BB3242">
        <v>-88</v>
      </c>
      <c r="BC3242" t="s">
        <v>221</v>
      </c>
      <c r="BF3242">
        <v>2.2000000000000002</v>
      </c>
      <c r="BG3242" t="s">
        <v>221</v>
      </c>
      <c r="BP3242" t="s">
        <v>4084</v>
      </c>
      <c r="BQ3242">
        <v>81</v>
      </c>
      <c r="BR3242" t="s">
        <v>607</v>
      </c>
      <c r="BS3242">
        <v>2</v>
      </c>
      <c r="BZ3242" t="s">
        <v>607</v>
      </c>
      <c r="CA3242" t="s">
        <v>5273</v>
      </c>
    </row>
    <row r="3243" spans="1:79" hidden="1" x14ac:dyDescent="0.25">
      <c r="A3243" t="s">
        <v>4056</v>
      </c>
      <c r="B3243" t="s">
        <v>4057</v>
      </c>
      <c r="C3243" t="s">
        <v>5232</v>
      </c>
      <c r="D3243" t="s">
        <v>4081</v>
      </c>
      <c r="E3243" t="s">
        <v>4082</v>
      </c>
      <c r="F3243" s="1">
        <v>38946</v>
      </c>
      <c r="G3243" s="4">
        <v>0.43124999999999997</v>
      </c>
      <c r="H3243" t="s">
        <v>3944</v>
      </c>
      <c r="I3243">
        <v>1</v>
      </c>
      <c r="J3243" t="s">
        <v>221</v>
      </c>
      <c r="K3243" t="s">
        <v>222</v>
      </c>
      <c r="L3243">
        <v>1</v>
      </c>
      <c r="M3243">
        <v>1</v>
      </c>
      <c r="N3243" t="s">
        <v>5260</v>
      </c>
      <c r="O3243" t="s">
        <v>5274</v>
      </c>
      <c r="P3243" t="s">
        <v>224</v>
      </c>
      <c r="Q3243" t="s">
        <v>5237</v>
      </c>
      <c r="R3243" t="s">
        <v>226</v>
      </c>
      <c r="S3243" t="s">
        <v>227</v>
      </c>
      <c r="T3243">
        <v>0.14599999999999999</v>
      </c>
      <c r="V3243">
        <v>1.7999999999999999E-2</v>
      </c>
      <c r="W3243">
        <v>0.05</v>
      </c>
      <c r="X3243" t="s">
        <v>281</v>
      </c>
      <c r="Y3243" t="s">
        <v>243</v>
      </c>
      <c r="Z3243" t="s">
        <v>4062</v>
      </c>
      <c r="AA3243" t="s">
        <v>3947</v>
      </c>
      <c r="AC3243" t="s">
        <v>5238</v>
      </c>
      <c r="AD3243" t="e">
        <f>-Site:Dumbarton Bridge</f>
        <v>#NAME?</v>
      </c>
      <c r="AE3243" t="s">
        <v>4066</v>
      </c>
      <c r="AF3243" t="s">
        <v>736</v>
      </c>
      <c r="AG3243" t="s">
        <v>4064</v>
      </c>
      <c r="AH3243" t="s">
        <v>4067</v>
      </c>
      <c r="AJ3243" t="s">
        <v>237</v>
      </c>
      <c r="AK3243">
        <v>37.514000000000003</v>
      </c>
      <c r="AL3243">
        <v>-122.13500213623</v>
      </c>
      <c r="AM3243" t="s">
        <v>732</v>
      </c>
      <c r="AN3243" t="s">
        <v>239</v>
      </c>
      <c r="AO3243" t="s">
        <v>732</v>
      </c>
      <c r="AP3243" t="s">
        <v>4068</v>
      </c>
      <c r="AQ3243" t="s">
        <v>242</v>
      </c>
      <c r="AR3243" t="s">
        <v>5237</v>
      </c>
      <c r="AS3243" t="s">
        <v>239</v>
      </c>
      <c r="AT3243" t="s">
        <v>239</v>
      </c>
      <c r="AU3243">
        <v>1</v>
      </c>
      <c r="AW3243" t="s">
        <v>4069</v>
      </c>
      <c r="AX3243" t="s">
        <v>732</v>
      </c>
      <c r="AY3243" t="s">
        <v>109</v>
      </c>
      <c r="AZ3243" t="s">
        <v>5146</v>
      </c>
      <c r="BA3243" t="s">
        <v>788</v>
      </c>
      <c r="BB3243">
        <v>-88</v>
      </c>
      <c r="BC3243" t="s">
        <v>221</v>
      </c>
      <c r="BF3243">
        <v>2.5</v>
      </c>
      <c r="BG3243" t="s">
        <v>221</v>
      </c>
      <c r="BP3243" t="s">
        <v>4084</v>
      </c>
      <c r="BQ3243">
        <v>81</v>
      </c>
      <c r="BR3243" t="s">
        <v>607</v>
      </c>
      <c r="BS3243">
        <v>2</v>
      </c>
      <c r="BZ3243" t="s">
        <v>607</v>
      </c>
      <c r="CA3243" t="s">
        <v>5274</v>
      </c>
    </row>
    <row r="3244" spans="1:79" hidden="1" x14ac:dyDescent="0.25">
      <c r="A3244" t="s">
        <v>4056</v>
      </c>
      <c r="B3244" t="s">
        <v>4057</v>
      </c>
      <c r="C3244" t="s">
        <v>5232</v>
      </c>
      <c r="D3244" t="s">
        <v>5275</v>
      </c>
      <c r="E3244" t="s">
        <v>5276</v>
      </c>
      <c r="F3244" s="1">
        <v>38946</v>
      </c>
      <c r="G3244" s="4">
        <v>0.53055555555555556</v>
      </c>
      <c r="H3244" t="s">
        <v>3944</v>
      </c>
      <c r="I3244">
        <v>1</v>
      </c>
      <c r="J3244" t="s">
        <v>221</v>
      </c>
      <c r="K3244" t="s">
        <v>222</v>
      </c>
      <c r="L3244">
        <v>1</v>
      </c>
      <c r="M3244">
        <v>1</v>
      </c>
      <c r="N3244" t="s">
        <v>5260</v>
      </c>
      <c r="O3244" t="s">
        <v>5277</v>
      </c>
      <c r="P3244" t="s">
        <v>224</v>
      </c>
      <c r="Q3244" t="s">
        <v>5237</v>
      </c>
      <c r="R3244" t="s">
        <v>226</v>
      </c>
      <c r="S3244" t="s">
        <v>227</v>
      </c>
      <c r="T3244">
        <v>0.16500000000000001</v>
      </c>
      <c r="V3244">
        <v>1.7999999999999999E-2</v>
      </c>
      <c r="W3244">
        <v>0.05</v>
      </c>
      <c r="X3244" t="s">
        <v>281</v>
      </c>
      <c r="Y3244" t="s">
        <v>243</v>
      </c>
      <c r="Z3244" t="s">
        <v>4062</v>
      </c>
      <c r="AA3244" t="s">
        <v>3947</v>
      </c>
      <c r="AC3244" t="s">
        <v>5238</v>
      </c>
      <c r="AD3244" t="e">
        <f>-Site:South Bay</f>
        <v>#NAME?</v>
      </c>
      <c r="AE3244" t="s">
        <v>4066</v>
      </c>
      <c r="AF3244" t="s">
        <v>736</v>
      </c>
      <c r="AG3244" t="s">
        <v>4064</v>
      </c>
      <c r="AH3244" t="s">
        <v>4067</v>
      </c>
      <c r="AJ3244" t="s">
        <v>237</v>
      </c>
      <c r="AK3244">
        <v>37.540000999999997</v>
      </c>
      <c r="AL3244">
        <v>-122.16000366210901</v>
      </c>
      <c r="AM3244" t="s">
        <v>732</v>
      </c>
      <c r="AN3244" t="s">
        <v>239</v>
      </c>
      <c r="AO3244" t="s">
        <v>732</v>
      </c>
      <c r="AP3244" t="s">
        <v>4068</v>
      </c>
      <c r="AQ3244" t="s">
        <v>242</v>
      </c>
      <c r="AR3244" t="s">
        <v>5237</v>
      </c>
      <c r="AS3244" t="s">
        <v>239</v>
      </c>
      <c r="AT3244" t="s">
        <v>239</v>
      </c>
      <c r="AU3244">
        <v>1</v>
      </c>
      <c r="AW3244" t="s">
        <v>4069</v>
      </c>
      <c r="AX3244" t="s">
        <v>732</v>
      </c>
      <c r="AY3244" t="s">
        <v>109</v>
      </c>
      <c r="AZ3244" t="s">
        <v>5146</v>
      </c>
      <c r="BA3244" t="s">
        <v>788</v>
      </c>
      <c r="BB3244">
        <v>-88</v>
      </c>
      <c r="BC3244" t="s">
        <v>221</v>
      </c>
      <c r="BF3244">
        <v>2.9</v>
      </c>
      <c r="BG3244" t="s">
        <v>221</v>
      </c>
      <c r="BP3244" t="s">
        <v>4084</v>
      </c>
      <c r="BQ3244">
        <v>81</v>
      </c>
      <c r="BR3244" t="s">
        <v>607</v>
      </c>
      <c r="BS3244">
        <v>2</v>
      </c>
      <c r="BZ3244" t="s">
        <v>607</v>
      </c>
      <c r="CA3244" t="s">
        <v>5277</v>
      </c>
    </row>
    <row r="3245" spans="1:79" hidden="1" x14ac:dyDescent="0.25">
      <c r="A3245" t="s">
        <v>4056</v>
      </c>
      <c r="B3245" t="s">
        <v>4057</v>
      </c>
      <c r="C3245" t="s">
        <v>5232</v>
      </c>
      <c r="D3245" t="s">
        <v>5278</v>
      </c>
      <c r="E3245" t="s">
        <v>5279</v>
      </c>
      <c r="F3245" s="1">
        <v>38947</v>
      </c>
      <c r="G3245" s="4">
        <v>0.43402777777777773</v>
      </c>
      <c r="H3245" t="s">
        <v>3944</v>
      </c>
      <c r="I3245">
        <v>1</v>
      </c>
      <c r="J3245" t="s">
        <v>221</v>
      </c>
      <c r="K3245" t="s">
        <v>222</v>
      </c>
      <c r="L3245">
        <v>1</v>
      </c>
      <c r="M3245">
        <v>1</v>
      </c>
      <c r="N3245" t="s">
        <v>5260</v>
      </c>
      <c r="O3245" t="s">
        <v>5280</v>
      </c>
      <c r="P3245" t="s">
        <v>224</v>
      </c>
      <c r="Q3245" t="s">
        <v>5237</v>
      </c>
      <c r="R3245" t="s">
        <v>226</v>
      </c>
      <c r="S3245" t="s">
        <v>227</v>
      </c>
      <c r="T3245">
        <v>0.13100000000000001</v>
      </c>
      <c r="V3245">
        <v>1.7999999999999999E-2</v>
      </c>
      <c r="W3245">
        <v>0.05</v>
      </c>
      <c r="X3245" t="s">
        <v>281</v>
      </c>
      <c r="Y3245" t="s">
        <v>243</v>
      </c>
      <c r="Z3245" t="s">
        <v>4062</v>
      </c>
      <c r="AA3245" t="s">
        <v>3947</v>
      </c>
      <c r="AC3245" t="s">
        <v>5238</v>
      </c>
      <c r="AD3245" t="e">
        <f>-Site:South Bay</f>
        <v>#NAME?</v>
      </c>
      <c r="AE3245" t="s">
        <v>4066</v>
      </c>
      <c r="AF3245" t="s">
        <v>736</v>
      </c>
      <c r="AG3245" t="s">
        <v>4064</v>
      </c>
      <c r="AH3245" t="s">
        <v>4067</v>
      </c>
      <c r="AJ3245" t="s">
        <v>237</v>
      </c>
      <c r="AK3245">
        <v>37.57</v>
      </c>
      <c r="AL3245">
        <v>-122.23999786377</v>
      </c>
      <c r="AM3245" t="s">
        <v>732</v>
      </c>
      <c r="AN3245" t="s">
        <v>239</v>
      </c>
      <c r="AO3245" t="s">
        <v>732</v>
      </c>
      <c r="AP3245" t="s">
        <v>4068</v>
      </c>
      <c r="AQ3245" t="s">
        <v>242</v>
      </c>
      <c r="AR3245" t="s">
        <v>5237</v>
      </c>
      <c r="AS3245" t="s">
        <v>239</v>
      </c>
      <c r="AT3245" t="s">
        <v>239</v>
      </c>
      <c r="AU3245">
        <v>1</v>
      </c>
      <c r="AW3245" t="s">
        <v>4069</v>
      </c>
      <c r="AX3245" t="s">
        <v>732</v>
      </c>
      <c r="AY3245" t="s">
        <v>109</v>
      </c>
      <c r="AZ3245" t="s">
        <v>5146</v>
      </c>
      <c r="BA3245" t="s">
        <v>788</v>
      </c>
      <c r="BB3245">
        <v>-88</v>
      </c>
      <c r="BC3245" t="s">
        <v>221</v>
      </c>
      <c r="BF3245">
        <v>3.5</v>
      </c>
      <c r="BG3245" t="s">
        <v>221</v>
      </c>
      <c r="BP3245" t="s">
        <v>4084</v>
      </c>
      <c r="BQ3245">
        <v>81</v>
      </c>
      <c r="BR3245" t="s">
        <v>607</v>
      </c>
      <c r="BS3245">
        <v>2</v>
      </c>
      <c r="BZ3245" t="s">
        <v>607</v>
      </c>
      <c r="CA3245" t="s">
        <v>5280</v>
      </c>
    </row>
    <row r="3246" spans="1:79" hidden="1" x14ac:dyDescent="0.25">
      <c r="A3246" t="s">
        <v>4056</v>
      </c>
      <c r="B3246" t="s">
        <v>4057</v>
      </c>
      <c r="C3246" t="s">
        <v>5232</v>
      </c>
      <c r="D3246" t="s">
        <v>5281</v>
      </c>
      <c r="E3246" t="s">
        <v>5282</v>
      </c>
      <c r="F3246" s="1">
        <v>38947</v>
      </c>
      <c r="G3246" s="4">
        <v>0.36319444444444443</v>
      </c>
      <c r="H3246" t="s">
        <v>3944</v>
      </c>
      <c r="I3246">
        <v>1</v>
      </c>
      <c r="J3246" t="s">
        <v>221</v>
      </c>
      <c r="K3246" t="s">
        <v>222</v>
      </c>
      <c r="L3246">
        <v>1</v>
      </c>
      <c r="M3246">
        <v>1</v>
      </c>
      <c r="N3246" t="s">
        <v>5260</v>
      </c>
      <c r="O3246" t="s">
        <v>5283</v>
      </c>
      <c r="P3246" t="s">
        <v>224</v>
      </c>
      <c r="Q3246" t="s">
        <v>5237</v>
      </c>
      <c r="R3246" t="s">
        <v>226</v>
      </c>
      <c r="S3246" t="s">
        <v>227</v>
      </c>
      <c r="T3246">
        <v>0.16900000000000001</v>
      </c>
      <c r="V3246">
        <v>1.7999999999999999E-2</v>
      </c>
      <c r="W3246">
        <v>0.05</v>
      </c>
      <c r="X3246" t="s">
        <v>281</v>
      </c>
      <c r="Y3246" t="s">
        <v>243</v>
      </c>
      <c r="Z3246" t="s">
        <v>4062</v>
      </c>
      <c r="AA3246" t="s">
        <v>3947</v>
      </c>
      <c r="AC3246" t="s">
        <v>5238</v>
      </c>
      <c r="AD3246" t="e">
        <f>-Site:South Bay</f>
        <v>#NAME?</v>
      </c>
      <c r="AE3246" t="s">
        <v>4066</v>
      </c>
      <c r="AF3246" t="s">
        <v>736</v>
      </c>
      <c r="AG3246" t="s">
        <v>4064</v>
      </c>
      <c r="AH3246" t="s">
        <v>4067</v>
      </c>
      <c r="AJ3246" t="s">
        <v>237</v>
      </c>
      <c r="AK3246">
        <v>37.580002</v>
      </c>
      <c r="AL3246">
        <v>-122.18000030517599</v>
      </c>
      <c r="AM3246" t="s">
        <v>732</v>
      </c>
      <c r="AN3246" t="s">
        <v>239</v>
      </c>
      <c r="AO3246" t="s">
        <v>732</v>
      </c>
      <c r="AP3246" t="s">
        <v>4068</v>
      </c>
      <c r="AQ3246" t="s">
        <v>242</v>
      </c>
      <c r="AR3246" t="s">
        <v>5237</v>
      </c>
      <c r="AS3246" t="s">
        <v>239</v>
      </c>
      <c r="AT3246" t="s">
        <v>239</v>
      </c>
      <c r="AU3246">
        <v>1</v>
      </c>
      <c r="AW3246" t="s">
        <v>4069</v>
      </c>
      <c r="AX3246" t="s">
        <v>732</v>
      </c>
      <c r="AY3246" t="s">
        <v>109</v>
      </c>
      <c r="AZ3246" t="s">
        <v>5146</v>
      </c>
      <c r="BA3246" t="s">
        <v>788</v>
      </c>
      <c r="BB3246">
        <v>-88</v>
      </c>
      <c r="BC3246" t="s">
        <v>221</v>
      </c>
      <c r="BF3246">
        <v>2.8</v>
      </c>
      <c r="BG3246" t="s">
        <v>221</v>
      </c>
      <c r="BP3246" t="s">
        <v>4084</v>
      </c>
      <c r="BQ3246">
        <v>81</v>
      </c>
      <c r="BR3246" t="s">
        <v>607</v>
      </c>
      <c r="BS3246">
        <v>2</v>
      </c>
      <c r="BZ3246" t="s">
        <v>607</v>
      </c>
      <c r="CA3246" t="s">
        <v>5283</v>
      </c>
    </row>
    <row r="3247" spans="1:79" hidden="1" x14ac:dyDescent="0.25">
      <c r="A3247" t="s">
        <v>4056</v>
      </c>
      <c r="B3247" t="s">
        <v>4057</v>
      </c>
      <c r="C3247" t="s">
        <v>5232</v>
      </c>
      <c r="D3247" t="s">
        <v>5284</v>
      </c>
      <c r="E3247" t="s">
        <v>5285</v>
      </c>
      <c r="F3247" s="1">
        <v>38950</v>
      </c>
      <c r="G3247" s="4">
        <v>0.60277777777777775</v>
      </c>
      <c r="H3247" t="s">
        <v>3944</v>
      </c>
      <c r="I3247">
        <v>1</v>
      </c>
      <c r="J3247" t="s">
        <v>221</v>
      </c>
      <c r="K3247" t="s">
        <v>222</v>
      </c>
      <c r="L3247">
        <v>1</v>
      </c>
      <c r="M3247">
        <v>1</v>
      </c>
      <c r="N3247" t="s">
        <v>5286</v>
      </c>
      <c r="O3247" t="s">
        <v>5287</v>
      </c>
      <c r="P3247" t="s">
        <v>224</v>
      </c>
      <c r="Q3247" t="s">
        <v>5237</v>
      </c>
      <c r="R3247" t="s">
        <v>226</v>
      </c>
      <c r="S3247" t="s">
        <v>227</v>
      </c>
      <c r="T3247">
        <v>7.0999999999999994E-2</v>
      </c>
      <c r="V3247">
        <v>1.7999999999999999E-2</v>
      </c>
      <c r="W3247">
        <v>0.05</v>
      </c>
      <c r="X3247" t="s">
        <v>281</v>
      </c>
      <c r="Y3247" t="s">
        <v>243</v>
      </c>
      <c r="Z3247" t="s">
        <v>4062</v>
      </c>
      <c r="AA3247" t="s">
        <v>3947</v>
      </c>
      <c r="AC3247" t="s">
        <v>5238</v>
      </c>
      <c r="AD3247" t="e">
        <f>-Site:Central Bay</f>
        <v>#NAME?</v>
      </c>
      <c r="AE3247" t="s">
        <v>4066</v>
      </c>
      <c r="AF3247" t="s">
        <v>736</v>
      </c>
      <c r="AG3247" t="s">
        <v>4064</v>
      </c>
      <c r="AH3247" t="s">
        <v>4067</v>
      </c>
      <c r="AJ3247" t="s">
        <v>237</v>
      </c>
      <c r="AK3247">
        <v>37.889999000000003</v>
      </c>
      <c r="AL3247">
        <v>-122.330001831055</v>
      </c>
      <c r="AM3247" t="s">
        <v>732</v>
      </c>
      <c r="AN3247" t="s">
        <v>239</v>
      </c>
      <c r="AO3247" t="s">
        <v>732</v>
      </c>
      <c r="AP3247" t="s">
        <v>4068</v>
      </c>
      <c r="AQ3247" t="s">
        <v>242</v>
      </c>
      <c r="AR3247" t="s">
        <v>5237</v>
      </c>
      <c r="AS3247" t="s">
        <v>239</v>
      </c>
      <c r="AT3247" t="s">
        <v>239</v>
      </c>
      <c r="AU3247">
        <v>1</v>
      </c>
      <c r="AW3247" t="s">
        <v>4069</v>
      </c>
      <c r="AX3247" t="s">
        <v>732</v>
      </c>
      <c r="AY3247" t="s">
        <v>109</v>
      </c>
      <c r="AZ3247" t="s">
        <v>5146</v>
      </c>
      <c r="BA3247" t="s">
        <v>788</v>
      </c>
      <c r="BB3247">
        <v>-88</v>
      </c>
      <c r="BC3247" t="s">
        <v>221</v>
      </c>
      <c r="BF3247">
        <v>2.9</v>
      </c>
      <c r="BG3247" t="s">
        <v>221</v>
      </c>
      <c r="BP3247" t="s">
        <v>4088</v>
      </c>
      <c r="BQ3247">
        <v>1</v>
      </c>
      <c r="BR3247" t="s">
        <v>607</v>
      </c>
      <c r="BS3247">
        <v>2</v>
      </c>
      <c r="BZ3247" t="s">
        <v>607</v>
      </c>
      <c r="CA3247" t="s">
        <v>5287</v>
      </c>
    </row>
    <row r="3248" spans="1:79" hidden="1" x14ac:dyDescent="0.25">
      <c r="A3248" t="s">
        <v>4056</v>
      </c>
      <c r="B3248" t="s">
        <v>4057</v>
      </c>
      <c r="C3248" t="s">
        <v>5232</v>
      </c>
      <c r="D3248" t="s">
        <v>5288</v>
      </c>
      <c r="E3248" t="s">
        <v>5289</v>
      </c>
      <c r="F3248" s="1">
        <v>38950</v>
      </c>
      <c r="G3248" s="4">
        <v>0.52361111111111114</v>
      </c>
      <c r="H3248" t="s">
        <v>3944</v>
      </c>
      <c r="I3248">
        <v>1</v>
      </c>
      <c r="J3248" t="s">
        <v>221</v>
      </c>
      <c r="K3248" t="s">
        <v>222</v>
      </c>
      <c r="L3248">
        <v>1</v>
      </c>
      <c r="M3248">
        <v>1</v>
      </c>
      <c r="N3248" t="s">
        <v>5286</v>
      </c>
      <c r="O3248" t="s">
        <v>5290</v>
      </c>
      <c r="P3248" t="s">
        <v>224</v>
      </c>
      <c r="Q3248" t="s">
        <v>5237</v>
      </c>
      <c r="R3248" t="s">
        <v>226</v>
      </c>
      <c r="S3248" t="s">
        <v>227</v>
      </c>
      <c r="T3248">
        <v>5.7000000000000002E-2</v>
      </c>
      <c r="V3248">
        <v>1.7999999999999999E-2</v>
      </c>
      <c r="W3248">
        <v>0.05</v>
      </c>
      <c r="X3248" t="s">
        <v>281</v>
      </c>
      <c r="Y3248" t="s">
        <v>243</v>
      </c>
      <c r="Z3248" t="s">
        <v>4062</v>
      </c>
      <c r="AA3248" t="s">
        <v>3947</v>
      </c>
      <c r="AC3248" t="s">
        <v>5238</v>
      </c>
      <c r="AD3248" t="e">
        <f>-Site:Central Bay</f>
        <v>#NAME?</v>
      </c>
      <c r="AE3248" t="s">
        <v>4066</v>
      </c>
      <c r="AF3248" t="s">
        <v>736</v>
      </c>
      <c r="AG3248" t="s">
        <v>4064</v>
      </c>
      <c r="AH3248" t="s">
        <v>4067</v>
      </c>
      <c r="AJ3248" t="s">
        <v>237</v>
      </c>
      <c r="AK3248">
        <v>37.740001999999997</v>
      </c>
      <c r="AL3248">
        <v>-122.30999755859401</v>
      </c>
      <c r="AM3248" t="s">
        <v>732</v>
      </c>
      <c r="AN3248" t="s">
        <v>239</v>
      </c>
      <c r="AO3248" t="s">
        <v>732</v>
      </c>
      <c r="AP3248" t="s">
        <v>4068</v>
      </c>
      <c r="AQ3248" t="s">
        <v>242</v>
      </c>
      <c r="AR3248" t="s">
        <v>5237</v>
      </c>
      <c r="AS3248" t="s">
        <v>239</v>
      </c>
      <c r="AT3248" t="s">
        <v>239</v>
      </c>
      <c r="AU3248">
        <v>1</v>
      </c>
      <c r="AW3248" t="s">
        <v>4069</v>
      </c>
      <c r="AX3248" t="s">
        <v>732</v>
      </c>
      <c r="AY3248" t="s">
        <v>109</v>
      </c>
      <c r="AZ3248" t="s">
        <v>5146</v>
      </c>
      <c r="BA3248" t="s">
        <v>788</v>
      </c>
      <c r="BB3248">
        <v>-88</v>
      </c>
      <c r="BC3248" t="s">
        <v>221</v>
      </c>
      <c r="BF3248">
        <v>8</v>
      </c>
      <c r="BG3248" t="s">
        <v>221</v>
      </c>
      <c r="BP3248" t="s">
        <v>4190</v>
      </c>
      <c r="BQ3248">
        <v>75</v>
      </c>
      <c r="BR3248" t="s">
        <v>607</v>
      </c>
      <c r="BS3248">
        <v>2</v>
      </c>
      <c r="BZ3248" t="s">
        <v>607</v>
      </c>
      <c r="CA3248" t="s">
        <v>5290</v>
      </c>
    </row>
    <row r="3249" spans="1:79" hidden="1" x14ac:dyDescent="0.25">
      <c r="A3249" t="s">
        <v>4056</v>
      </c>
      <c r="B3249" t="s">
        <v>4057</v>
      </c>
      <c r="C3249" t="s">
        <v>5232</v>
      </c>
      <c r="D3249" t="s">
        <v>4100</v>
      </c>
      <c r="E3249" t="s">
        <v>4101</v>
      </c>
      <c r="F3249" s="1">
        <v>38950</v>
      </c>
      <c r="G3249" s="4">
        <v>0.41666666666666669</v>
      </c>
      <c r="H3249" t="s">
        <v>3944</v>
      </c>
      <c r="I3249">
        <v>1</v>
      </c>
      <c r="J3249" t="s">
        <v>221</v>
      </c>
      <c r="K3249" t="s">
        <v>222</v>
      </c>
      <c r="L3249">
        <v>1</v>
      </c>
      <c r="M3249">
        <v>1</v>
      </c>
      <c r="N3249" t="s">
        <v>5286</v>
      </c>
      <c r="O3249" t="s">
        <v>5291</v>
      </c>
      <c r="P3249" t="s">
        <v>224</v>
      </c>
      <c r="Q3249" t="s">
        <v>5237</v>
      </c>
      <c r="R3249" t="s">
        <v>226</v>
      </c>
      <c r="S3249" t="s">
        <v>227</v>
      </c>
      <c r="T3249">
        <v>6.9000000000000006E-2</v>
      </c>
      <c r="V3249">
        <v>1.7999999999999999E-2</v>
      </c>
      <c r="W3249">
        <v>0.05</v>
      </c>
      <c r="X3249" t="s">
        <v>281</v>
      </c>
      <c r="Y3249" t="s">
        <v>243</v>
      </c>
      <c r="Z3249" t="s">
        <v>4062</v>
      </c>
      <c r="AA3249" t="s">
        <v>3947</v>
      </c>
      <c r="AC3249" t="s">
        <v>5238</v>
      </c>
      <c r="AD3249" t="e">
        <f>-Site:Yerba Buena Island</f>
        <v>#NAME?</v>
      </c>
      <c r="AE3249" t="s">
        <v>4066</v>
      </c>
      <c r="AF3249" t="s">
        <v>736</v>
      </c>
      <c r="AG3249" t="s">
        <v>4064</v>
      </c>
      <c r="AH3249" t="s">
        <v>4067</v>
      </c>
      <c r="AJ3249" t="s">
        <v>237</v>
      </c>
      <c r="AK3249">
        <v>37.821998999999998</v>
      </c>
      <c r="AL3249">
        <v>-122.34999847412099</v>
      </c>
      <c r="AM3249" t="s">
        <v>732</v>
      </c>
      <c r="AN3249" t="s">
        <v>239</v>
      </c>
      <c r="AO3249" t="s">
        <v>732</v>
      </c>
      <c r="AP3249" t="s">
        <v>4068</v>
      </c>
      <c r="AQ3249" t="s">
        <v>242</v>
      </c>
      <c r="AR3249" t="s">
        <v>5237</v>
      </c>
      <c r="AS3249" t="s">
        <v>239</v>
      </c>
      <c r="AT3249" t="s">
        <v>239</v>
      </c>
      <c r="AU3249">
        <v>1</v>
      </c>
      <c r="AW3249" t="s">
        <v>4069</v>
      </c>
      <c r="AX3249" t="s">
        <v>732</v>
      </c>
      <c r="AY3249" t="s">
        <v>109</v>
      </c>
      <c r="AZ3249" t="s">
        <v>5146</v>
      </c>
      <c r="BA3249" t="s">
        <v>788</v>
      </c>
      <c r="BB3249">
        <v>-88</v>
      </c>
      <c r="BC3249" t="s">
        <v>221</v>
      </c>
      <c r="BF3249">
        <v>6.9</v>
      </c>
      <c r="BG3249" t="s">
        <v>221</v>
      </c>
      <c r="BP3249" t="s">
        <v>4088</v>
      </c>
      <c r="BQ3249">
        <v>1</v>
      </c>
      <c r="BR3249" t="s">
        <v>607</v>
      </c>
      <c r="BS3249">
        <v>2</v>
      </c>
      <c r="BZ3249" t="s">
        <v>607</v>
      </c>
      <c r="CA3249" t="s">
        <v>5292</v>
      </c>
    </row>
    <row r="3250" spans="1:79" hidden="1" x14ac:dyDescent="0.25">
      <c r="A3250" t="s">
        <v>4056</v>
      </c>
      <c r="B3250" t="s">
        <v>4057</v>
      </c>
      <c r="C3250" t="s">
        <v>5232</v>
      </c>
      <c r="D3250" t="s">
        <v>4059</v>
      </c>
      <c r="E3250" t="s">
        <v>4060</v>
      </c>
      <c r="F3250" s="1">
        <v>38951</v>
      </c>
      <c r="G3250" s="4">
        <v>0.3659722222222222</v>
      </c>
      <c r="H3250" t="s">
        <v>3944</v>
      </c>
      <c r="I3250">
        <v>1</v>
      </c>
      <c r="J3250" t="s">
        <v>221</v>
      </c>
      <c r="K3250" t="s">
        <v>222</v>
      </c>
      <c r="L3250">
        <v>1</v>
      </c>
      <c r="M3250">
        <v>1</v>
      </c>
      <c r="N3250" t="s">
        <v>5286</v>
      </c>
      <c r="O3250" t="s">
        <v>5293</v>
      </c>
      <c r="P3250" t="s">
        <v>224</v>
      </c>
      <c r="Q3250" t="s">
        <v>5237</v>
      </c>
      <c r="R3250" t="s">
        <v>226</v>
      </c>
      <c r="S3250" t="s">
        <v>227</v>
      </c>
      <c r="T3250">
        <v>1.7999999999999999E-2</v>
      </c>
      <c r="V3250">
        <v>1.7999999999999999E-2</v>
      </c>
      <c r="W3250">
        <v>0.05</v>
      </c>
      <c r="X3250" t="s">
        <v>228</v>
      </c>
      <c r="Y3250" t="s">
        <v>243</v>
      </c>
      <c r="Z3250" t="s">
        <v>4062</v>
      </c>
      <c r="AA3250" t="s">
        <v>3947</v>
      </c>
      <c r="AC3250" t="s">
        <v>5238</v>
      </c>
      <c r="AD3250" t="e">
        <f>-Site:Golden Gate</f>
        <v>#NAME?</v>
      </c>
      <c r="AE3250" t="s">
        <v>4066</v>
      </c>
      <c r="AF3250" t="s">
        <v>736</v>
      </c>
      <c r="AG3250" t="s">
        <v>4064</v>
      </c>
      <c r="AH3250" t="s">
        <v>4067</v>
      </c>
      <c r="AJ3250" t="s">
        <v>237</v>
      </c>
      <c r="AK3250">
        <v>37.863998000000002</v>
      </c>
      <c r="AL3250">
        <v>-122.673332214355</v>
      </c>
      <c r="AM3250" t="s">
        <v>732</v>
      </c>
      <c r="AN3250" t="s">
        <v>239</v>
      </c>
      <c r="AO3250" t="s">
        <v>732</v>
      </c>
      <c r="AP3250" t="s">
        <v>4068</v>
      </c>
      <c r="AQ3250" t="s">
        <v>242</v>
      </c>
      <c r="AR3250" t="s">
        <v>5237</v>
      </c>
      <c r="AS3250" t="s">
        <v>239</v>
      </c>
      <c r="AT3250" t="s">
        <v>239</v>
      </c>
      <c r="AU3250">
        <v>1</v>
      </c>
      <c r="AW3250" t="s">
        <v>4069</v>
      </c>
      <c r="AX3250" t="s">
        <v>732</v>
      </c>
      <c r="AY3250" t="s">
        <v>109</v>
      </c>
      <c r="AZ3250" t="s">
        <v>5146</v>
      </c>
      <c r="BA3250" t="s">
        <v>788</v>
      </c>
      <c r="BB3250">
        <v>-88</v>
      </c>
      <c r="BC3250" t="s">
        <v>221</v>
      </c>
      <c r="BF3250">
        <v>29.3</v>
      </c>
      <c r="BG3250" t="s">
        <v>221</v>
      </c>
      <c r="BP3250" t="s">
        <v>4070</v>
      </c>
      <c r="BQ3250">
        <v>41</v>
      </c>
      <c r="BR3250" t="s">
        <v>607</v>
      </c>
      <c r="BS3250">
        <v>2</v>
      </c>
      <c r="BZ3250" t="s">
        <v>607</v>
      </c>
      <c r="CA3250" t="s">
        <v>5293</v>
      </c>
    </row>
    <row r="3251" spans="1:79" hidden="1" x14ac:dyDescent="0.25">
      <c r="A3251" t="s">
        <v>4056</v>
      </c>
      <c r="B3251" t="s">
        <v>4057</v>
      </c>
      <c r="C3251" t="s">
        <v>5232</v>
      </c>
      <c r="D3251" t="s">
        <v>5294</v>
      </c>
      <c r="E3251" t="s">
        <v>5295</v>
      </c>
      <c r="F3251" s="1">
        <v>38951</v>
      </c>
      <c r="G3251" s="4">
        <v>0.46249999999999997</v>
      </c>
      <c r="H3251" t="s">
        <v>3944</v>
      </c>
      <c r="I3251">
        <v>1</v>
      </c>
      <c r="J3251" t="s">
        <v>221</v>
      </c>
      <c r="K3251" t="s">
        <v>222</v>
      </c>
      <c r="L3251">
        <v>1</v>
      </c>
      <c r="M3251">
        <v>1</v>
      </c>
      <c r="N3251" t="s">
        <v>5286</v>
      </c>
      <c r="O3251" t="s">
        <v>5296</v>
      </c>
      <c r="P3251" t="s">
        <v>224</v>
      </c>
      <c r="Q3251" t="s">
        <v>5237</v>
      </c>
      <c r="R3251" t="s">
        <v>226</v>
      </c>
      <c r="S3251" t="s">
        <v>227</v>
      </c>
      <c r="T3251">
        <v>5.5E-2</v>
      </c>
      <c r="V3251">
        <v>1.7999999999999999E-2</v>
      </c>
      <c r="W3251">
        <v>0.05</v>
      </c>
      <c r="X3251" t="s">
        <v>281</v>
      </c>
      <c r="Y3251" t="s">
        <v>243</v>
      </c>
      <c r="Z3251" t="s">
        <v>4062</v>
      </c>
      <c r="AA3251" t="s">
        <v>3947</v>
      </c>
      <c r="AC3251" t="s">
        <v>5238</v>
      </c>
      <c r="AD3251" t="e">
        <f>-Site:Central Bay</f>
        <v>#NAME?</v>
      </c>
      <c r="AE3251" t="s">
        <v>4066</v>
      </c>
      <c r="AF3251" t="s">
        <v>736</v>
      </c>
      <c r="AG3251" t="s">
        <v>4064</v>
      </c>
      <c r="AH3251" t="s">
        <v>4067</v>
      </c>
      <c r="AJ3251" t="s">
        <v>237</v>
      </c>
      <c r="AK3251">
        <v>37.849997999999999</v>
      </c>
      <c r="AL3251">
        <v>-122.44000244140599</v>
      </c>
      <c r="AM3251" t="s">
        <v>732</v>
      </c>
      <c r="AN3251" t="s">
        <v>239</v>
      </c>
      <c r="AO3251" t="s">
        <v>732</v>
      </c>
      <c r="AP3251" t="s">
        <v>4068</v>
      </c>
      <c r="AQ3251" t="s">
        <v>242</v>
      </c>
      <c r="AR3251" t="s">
        <v>5237</v>
      </c>
      <c r="AS3251" t="s">
        <v>239</v>
      </c>
      <c r="AT3251" t="s">
        <v>239</v>
      </c>
      <c r="AU3251">
        <v>1</v>
      </c>
      <c r="AW3251" t="s">
        <v>4069</v>
      </c>
      <c r="AX3251" t="s">
        <v>732</v>
      </c>
      <c r="AY3251" t="s">
        <v>109</v>
      </c>
      <c r="AZ3251" t="s">
        <v>5146</v>
      </c>
      <c r="BA3251" t="s">
        <v>788</v>
      </c>
      <c r="BB3251">
        <v>-88</v>
      </c>
      <c r="BC3251" t="s">
        <v>221</v>
      </c>
      <c r="BF3251">
        <v>9</v>
      </c>
      <c r="BG3251" t="s">
        <v>221</v>
      </c>
      <c r="BP3251" t="s">
        <v>4070</v>
      </c>
      <c r="BQ3251">
        <v>41</v>
      </c>
      <c r="BR3251" t="s">
        <v>607</v>
      </c>
      <c r="BS3251">
        <v>2</v>
      </c>
      <c r="BZ3251" t="s">
        <v>607</v>
      </c>
      <c r="CA3251" t="s">
        <v>5296</v>
      </c>
    </row>
    <row r="3252" spans="1:79" hidden="1" x14ac:dyDescent="0.25">
      <c r="A3252" t="s">
        <v>4056</v>
      </c>
      <c r="B3252" t="s">
        <v>4057</v>
      </c>
      <c r="C3252" t="s">
        <v>5232</v>
      </c>
      <c r="D3252" t="s">
        <v>5297</v>
      </c>
      <c r="E3252" t="s">
        <v>5298</v>
      </c>
      <c r="F3252" s="1">
        <v>38952</v>
      </c>
      <c r="G3252" s="4">
        <v>0.53263888888888888</v>
      </c>
      <c r="H3252" t="s">
        <v>3944</v>
      </c>
      <c r="I3252">
        <v>1</v>
      </c>
      <c r="J3252" t="s">
        <v>221</v>
      </c>
      <c r="K3252" t="s">
        <v>222</v>
      </c>
      <c r="L3252">
        <v>1</v>
      </c>
      <c r="M3252">
        <v>1</v>
      </c>
      <c r="N3252" t="s">
        <v>5286</v>
      </c>
      <c r="O3252" t="s">
        <v>5299</v>
      </c>
      <c r="P3252" t="s">
        <v>224</v>
      </c>
      <c r="Q3252" t="s">
        <v>5237</v>
      </c>
      <c r="R3252" t="s">
        <v>226</v>
      </c>
      <c r="S3252" t="s">
        <v>227</v>
      </c>
      <c r="T3252">
        <v>9.2999999999999999E-2</v>
      </c>
      <c r="V3252">
        <v>1.7999999999999999E-2</v>
      </c>
      <c r="W3252">
        <v>0.05</v>
      </c>
      <c r="X3252" t="s">
        <v>281</v>
      </c>
      <c r="Y3252" t="s">
        <v>243</v>
      </c>
      <c r="Z3252" t="s">
        <v>4062</v>
      </c>
      <c r="AA3252" t="s">
        <v>3947</v>
      </c>
      <c r="AC3252" t="s">
        <v>5238</v>
      </c>
      <c r="AD3252" t="e">
        <f>-Site:(San) Pablo Bay</f>
        <v>#NAME?</v>
      </c>
      <c r="AE3252" t="s">
        <v>4066</v>
      </c>
      <c r="AF3252" t="s">
        <v>736</v>
      </c>
      <c r="AG3252" t="s">
        <v>4064</v>
      </c>
      <c r="AH3252" t="s">
        <v>4067</v>
      </c>
      <c r="AJ3252" t="s">
        <v>237</v>
      </c>
      <c r="AK3252">
        <v>38.090000000000003</v>
      </c>
      <c r="AL3252">
        <v>-122.360000610352</v>
      </c>
      <c r="AM3252" t="s">
        <v>732</v>
      </c>
      <c r="AN3252" t="s">
        <v>239</v>
      </c>
      <c r="AO3252" t="s">
        <v>732</v>
      </c>
      <c r="AP3252" t="s">
        <v>4068</v>
      </c>
      <c r="AQ3252" t="s">
        <v>242</v>
      </c>
      <c r="AR3252" t="s">
        <v>5237</v>
      </c>
      <c r="AS3252" t="s">
        <v>239</v>
      </c>
      <c r="AT3252" t="s">
        <v>239</v>
      </c>
      <c r="AU3252">
        <v>1</v>
      </c>
      <c r="AW3252" t="s">
        <v>4069</v>
      </c>
      <c r="AX3252" t="s">
        <v>732</v>
      </c>
      <c r="AY3252" t="s">
        <v>109</v>
      </c>
      <c r="AZ3252" t="s">
        <v>5146</v>
      </c>
      <c r="BA3252" t="s">
        <v>788</v>
      </c>
      <c r="BB3252">
        <v>-88</v>
      </c>
      <c r="BC3252" t="s">
        <v>221</v>
      </c>
      <c r="BF3252">
        <v>3.3</v>
      </c>
      <c r="BG3252" t="s">
        <v>221</v>
      </c>
      <c r="BP3252" t="s">
        <v>1254</v>
      </c>
      <c r="BQ3252">
        <v>95</v>
      </c>
      <c r="BR3252" t="s">
        <v>607</v>
      </c>
      <c r="BS3252">
        <v>2</v>
      </c>
      <c r="BZ3252" t="s">
        <v>607</v>
      </c>
      <c r="CA3252" t="s">
        <v>5299</v>
      </c>
    </row>
    <row r="3253" spans="1:79" hidden="1" x14ac:dyDescent="0.25">
      <c r="A3253" t="s">
        <v>4056</v>
      </c>
      <c r="B3253" t="s">
        <v>4057</v>
      </c>
      <c r="C3253" t="s">
        <v>5232</v>
      </c>
      <c r="D3253" t="s">
        <v>5300</v>
      </c>
      <c r="E3253" t="s">
        <v>5301</v>
      </c>
      <c r="F3253" s="1">
        <v>38952</v>
      </c>
      <c r="G3253" s="4">
        <v>0.60347222222222219</v>
      </c>
      <c r="H3253" t="s">
        <v>3944</v>
      </c>
      <c r="I3253">
        <v>1</v>
      </c>
      <c r="J3253" t="s">
        <v>221</v>
      </c>
      <c r="K3253" t="s">
        <v>222</v>
      </c>
      <c r="L3253">
        <v>1</v>
      </c>
      <c r="M3253">
        <v>1</v>
      </c>
      <c r="N3253" t="s">
        <v>5302</v>
      </c>
      <c r="O3253" t="s">
        <v>5303</v>
      </c>
      <c r="P3253" t="s">
        <v>224</v>
      </c>
      <c r="Q3253" t="s">
        <v>5237</v>
      </c>
      <c r="R3253" t="s">
        <v>226</v>
      </c>
      <c r="S3253" t="s">
        <v>227</v>
      </c>
      <c r="T3253">
        <v>0.114</v>
      </c>
      <c r="V3253">
        <v>1.7999999999999999E-2</v>
      </c>
      <c r="W3253">
        <v>0.05</v>
      </c>
      <c r="X3253" t="s">
        <v>281</v>
      </c>
      <c r="Y3253" t="s">
        <v>243</v>
      </c>
      <c r="Z3253" t="s">
        <v>4062</v>
      </c>
      <c r="AA3253" t="s">
        <v>3947</v>
      </c>
      <c r="AC3253" t="s">
        <v>5238</v>
      </c>
      <c r="AD3253" t="e">
        <f>-Site:(San) Pablo Bay</f>
        <v>#NAME?</v>
      </c>
      <c r="AE3253" t="s">
        <v>4066</v>
      </c>
      <c r="AF3253" t="s">
        <v>736</v>
      </c>
      <c r="AG3253" t="s">
        <v>4064</v>
      </c>
      <c r="AH3253" t="s">
        <v>4067</v>
      </c>
      <c r="AJ3253" t="s">
        <v>237</v>
      </c>
      <c r="AK3253">
        <v>38.060001</v>
      </c>
      <c r="AL3253">
        <v>-122.30999755859401</v>
      </c>
      <c r="AM3253" t="s">
        <v>732</v>
      </c>
      <c r="AN3253" t="s">
        <v>239</v>
      </c>
      <c r="AO3253" t="s">
        <v>732</v>
      </c>
      <c r="AP3253" t="s">
        <v>4068</v>
      </c>
      <c r="AQ3253" t="s">
        <v>242</v>
      </c>
      <c r="AR3253" t="s">
        <v>5237</v>
      </c>
      <c r="AS3253" t="s">
        <v>239</v>
      </c>
      <c r="AT3253" t="s">
        <v>239</v>
      </c>
      <c r="AU3253">
        <v>1</v>
      </c>
      <c r="AW3253" t="s">
        <v>4069</v>
      </c>
      <c r="AX3253" t="s">
        <v>732</v>
      </c>
      <c r="AY3253" t="s">
        <v>109</v>
      </c>
      <c r="AZ3253" t="s">
        <v>5146</v>
      </c>
      <c r="BA3253" t="s">
        <v>788</v>
      </c>
      <c r="BB3253">
        <v>-88</v>
      </c>
      <c r="BC3253" t="s">
        <v>221</v>
      </c>
      <c r="BF3253">
        <v>9.3000000000000007</v>
      </c>
      <c r="BG3253" t="s">
        <v>221</v>
      </c>
      <c r="BP3253" t="s">
        <v>4111</v>
      </c>
      <c r="BQ3253">
        <v>13</v>
      </c>
      <c r="BR3253" t="s">
        <v>607</v>
      </c>
      <c r="BS3253">
        <v>2</v>
      </c>
      <c r="BZ3253" t="s">
        <v>607</v>
      </c>
      <c r="CA3253" t="s">
        <v>5303</v>
      </c>
    </row>
    <row r="3254" spans="1:79" hidden="1" x14ac:dyDescent="0.25">
      <c r="A3254" t="s">
        <v>4056</v>
      </c>
      <c r="B3254" t="s">
        <v>4057</v>
      </c>
      <c r="C3254" t="s">
        <v>5232</v>
      </c>
      <c r="D3254" t="s">
        <v>5304</v>
      </c>
      <c r="E3254" t="s">
        <v>5305</v>
      </c>
      <c r="F3254" s="1">
        <v>38952</v>
      </c>
      <c r="G3254" s="4">
        <v>0.43263888888888885</v>
      </c>
      <c r="H3254" t="s">
        <v>3944</v>
      </c>
      <c r="I3254">
        <v>1</v>
      </c>
      <c r="J3254" t="s">
        <v>221</v>
      </c>
      <c r="K3254" t="s">
        <v>222</v>
      </c>
      <c r="L3254">
        <v>1</v>
      </c>
      <c r="M3254">
        <v>1</v>
      </c>
      <c r="N3254" t="s">
        <v>5302</v>
      </c>
      <c r="O3254" t="s">
        <v>5306</v>
      </c>
      <c r="P3254" t="s">
        <v>224</v>
      </c>
      <c r="Q3254" t="s">
        <v>5237</v>
      </c>
      <c r="R3254" t="s">
        <v>226</v>
      </c>
      <c r="S3254" t="s">
        <v>227</v>
      </c>
      <c r="T3254">
        <v>0.105</v>
      </c>
      <c r="V3254">
        <v>1.7999999999999999E-2</v>
      </c>
      <c r="W3254">
        <v>0.05</v>
      </c>
      <c r="X3254" t="s">
        <v>281</v>
      </c>
      <c r="Y3254" t="s">
        <v>243</v>
      </c>
      <c r="Z3254" t="s">
        <v>4062</v>
      </c>
      <c r="AA3254" t="s">
        <v>3947</v>
      </c>
      <c r="AC3254" t="s">
        <v>5238</v>
      </c>
      <c r="AD3254" t="e">
        <f>-Site:(San) Pablo Bay</f>
        <v>#NAME?</v>
      </c>
      <c r="AE3254" t="s">
        <v>4066</v>
      </c>
      <c r="AF3254" t="s">
        <v>736</v>
      </c>
      <c r="AG3254" t="s">
        <v>4064</v>
      </c>
      <c r="AH3254" t="s">
        <v>4067</v>
      </c>
      <c r="AJ3254" t="s">
        <v>237</v>
      </c>
      <c r="AK3254">
        <v>38.07</v>
      </c>
      <c r="AL3254">
        <v>-122.370002746582</v>
      </c>
      <c r="AM3254" t="s">
        <v>732</v>
      </c>
      <c r="AN3254" t="s">
        <v>239</v>
      </c>
      <c r="AO3254" t="s">
        <v>732</v>
      </c>
      <c r="AP3254" t="s">
        <v>4068</v>
      </c>
      <c r="AQ3254" t="s">
        <v>242</v>
      </c>
      <c r="AR3254" t="s">
        <v>5237</v>
      </c>
      <c r="AS3254" t="s">
        <v>239</v>
      </c>
      <c r="AT3254" t="s">
        <v>239</v>
      </c>
      <c r="AU3254">
        <v>1</v>
      </c>
      <c r="AW3254" t="s">
        <v>4069</v>
      </c>
      <c r="AX3254" t="s">
        <v>732</v>
      </c>
      <c r="AY3254" t="s">
        <v>109</v>
      </c>
      <c r="AZ3254" t="s">
        <v>5146</v>
      </c>
      <c r="BA3254" t="s">
        <v>788</v>
      </c>
      <c r="BB3254">
        <v>-88</v>
      </c>
      <c r="BC3254" t="s">
        <v>221</v>
      </c>
      <c r="BF3254">
        <v>3.2</v>
      </c>
      <c r="BG3254" t="s">
        <v>221</v>
      </c>
      <c r="BP3254" t="s">
        <v>4070</v>
      </c>
      <c r="BQ3254">
        <v>41</v>
      </c>
      <c r="BR3254" t="s">
        <v>607</v>
      </c>
      <c r="BS3254">
        <v>2</v>
      </c>
      <c r="BZ3254" t="s">
        <v>607</v>
      </c>
      <c r="CA3254" t="s">
        <v>5306</v>
      </c>
    </row>
    <row r="3255" spans="1:79" hidden="1" x14ac:dyDescent="0.25">
      <c r="A3255" t="s">
        <v>4056</v>
      </c>
      <c r="B3255" t="s">
        <v>4057</v>
      </c>
      <c r="C3255" t="s">
        <v>5232</v>
      </c>
      <c r="D3255" t="s">
        <v>5307</v>
      </c>
      <c r="E3255" t="s">
        <v>5308</v>
      </c>
      <c r="F3255" s="1">
        <v>38952</v>
      </c>
      <c r="G3255" s="4">
        <v>0.34930555555555554</v>
      </c>
      <c r="H3255" t="s">
        <v>3944</v>
      </c>
      <c r="I3255">
        <v>1</v>
      </c>
      <c r="J3255" t="s">
        <v>221</v>
      </c>
      <c r="K3255" t="s">
        <v>222</v>
      </c>
      <c r="L3255">
        <v>1</v>
      </c>
      <c r="M3255">
        <v>1</v>
      </c>
      <c r="N3255" t="s">
        <v>5286</v>
      </c>
      <c r="O3255" t="s">
        <v>5309</v>
      </c>
      <c r="P3255" t="s">
        <v>224</v>
      </c>
      <c r="Q3255" t="s">
        <v>5237</v>
      </c>
      <c r="R3255" t="s">
        <v>226</v>
      </c>
      <c r="S3255" t="s">
        <v>227</v>
      </c>
      <c r="T3255">
        <v>9.9000000000000005E-2</v>
      </c>
      <c r="V3255">
        <v>1.7999999999999999E-2</v>
      </c>
      <c r="W3255">
        <v>0.05</v>
      </c>
      <c r="X3255" t="s">
        <v>281</v>
      </c>
      <c r="Y3255" t="s">
        <v>243</v>
      </c>
      <c r="Z3255" t="s">
        <v>4062</v>
      </c>
      <c r="AA3255" t="s">
        <v>3947</v>
      </c>
      <c r="AC3255" t="s">
        <v>5238</v>
      </c>
      <c r="AD3255" t="e">
        <f>-Site:(San) Pablo Bay</f>
        <v>#NAME?</v>
      </c>
      <c r="AE3255" t="s">
        <v>4066</v>
      </c>
      <c r="AF3255" t="s">
        <v>736</v>
      </c>
      <c r="AG3255" t="s">
        <v>4064</v>
      </c>
      <c r="AH3255" t="s">
        <v>4067</v>
      </c>
      <c r="AJ3255" t="s">
        <v>237</v>
      </c>
      <c r="AK3255">
        <v>38.060001</v>
      </c>
      <c r="AL3255">
        <v>-122.44000244140599</v>
      </c>
      <c r="AM3255" t="s">
        <v>732</v>
      </c>
      <c r="AN3255" t="s">
        <v>239</v>
      </c>
      <c r="AO3255" t="s">
        <v>732</v>
      </c>
      <c r="AP3255" t="s">
        <v>4068</v>
      </c>
      <c r="AQ3255" t="s">
        <v>242</v>
      </c>
      <c r="AR3255" t="s">
        <v>5237</v>
      </c>
      <c r="AS3255" t="s">
        <v>239</v>
      </c>
      <c r="AT3255" t="s">
        <v>239</v>
      </c>
      <c r="AU3255">
        <v>1</v>
      </c>
      <c r="AW3255" t="s">
        <v>4069</v>
      </c>
      <c r="AX3255" t="s">
        <v>732</v>
      </c>
      <c r="AY3255" t="s">
        <v>109</v>
      </c>
      <c r="AZ3255" t="s">
        <v>5146</v>
      </c>
      <c r="BA3255" t="s">
        <v>788</v>
      </c>
      <c r="BB3255">
        <v>-88</v>
      </c>
      <c r="BC3255" t="s">
        <v>221</v>
      </c>
      <c r="BF3255">
        <v>1.5</v>
      </c>
      <c r="BG3255" t="s">
        <v>221</v>
      </c>
      <c r="BP3255" t="s">
        <v>4070</v>
      </c>
      <c r="BQ3255">
        <v>41</v>
      </c>
      <c r="BR3255" t="s">
        <v>607</v>
      </c>
      <c r="BS3255">
        <v>2</v>
      </c>
      <c r="BZ3255" t="s">
        <v>607</v>
      </c>
      <c r="CA3255" t="s">
        <v>5309</v>
      </c>
    </row>
    <row r="3256" spans="1:79" x14ac:dyDescent="0.25">
      <c r="A3256" t="s">
        <v>4056</v>
      </c>
      <c r="B3256" t="s">
        <v>4057</v>
      </c>
      <c r="C3256" t="s">
        <v>5232</v>
      </c>
      <c r="D3256" t="s">
        <v>4125</v>
      </c>
      <c r="E3256" t="s">
        <v>4126</v>
      </c>
      <c r="F3256" s="1">
        <v>38953</v>
      </c>
      <c r="G3256" s="4">
        <v>0.46388888888888885</v>
      </c>
      <c r="H3256" t="s">
        <v>3944</v>
      </c>
      <c r="I3256">
        <v>1</v>
      </c>
      <c r="J3256" t="s">
        <v>221</v>
      </c>
      <c r="K3256" t="s">
        <v>222</v>
      </c>
      <c r="L3256">
        <v>1</v>
      </c>
      <c r="M3256">
        <v>1</v>
      </c>
      <c r="N3256" t="s">
        <v>5302</v>
      </c>
      <c r="O3256" t="s">
        <v>5310</v>
      </c>
      <c r="P3256" t="s">
        <v>224</v>
      </c>
      <c r="Q3256" t="s">
        <v>5237</v>
      </c>
      <c r="R3256" t="s">
        <v>226</v>
      </c>
      <c r="S3256" t="s">
        <v>227</v>
      </c>
      <c r="T3256">
        <v>6.4000000000000001E-2</v>
      </c>
      <c r="V3256">
        <v>1.7999999999999999E-2</v>
      </c>
      <c r="W3256">
        <v>0.05</v>
      </c>
      <c r="X3256" t="s">
        <v>281</v>
      </c>
      <c r="Y3256" t="s">
        <v>243</v>
      </c>
      <c r="Z3256" t="s">
        <v>4062</v>
      </c>
      <c r="AA3256" t="s">
        <v>3947</v>
      </c>
      <c r="AC3256" t="s">
        <v>5238</v>
      </c>
      <c r="AD3256" t="e">
        <f>-Site:(San) Joaquin River</f>
        <v>#NAME?</v>
      </c>
      <c r="AE3256" t="s">
        <v>4066</v>
      </c>
      <c r="AF3256" t="s">
        <v>736</v>
      </c>
      <c r="AG3256" t="s">
        <v>4064</v>
      </c>
      <c r="AH3256" t="s">
        <v>4067</v>
      </c>
      <c r="AJ3256" t="s">
        <v>237</v>
      </c>
      <c r="AK3256">
        <v>38.021000000000001</v>
      </c>
      <c r="AL3256">
        <v>-121.80500030517599</v>
      </c>
      <c r="AM3256" t="s">
        <v>732</v>
      </c>
      <c r="AN3256" t="s">
        <v>239</v>
      </c>
      <c r="AO3256" t="s">
        <v>732</v>
      </c>
      <c r="AP3256" t="s">
        <v>4068</v>
      </c>
      <c r="AQ3256" t="s">
        <v>242</v>
      </c>
      <c r="AR3256" t="s">
        <v>5237</v>
      </c>
      <c r="AS3256" t="s">
        <v>239</v>
      </c>
      <c r="AT3256" t="s">
        <v>239</v>
      </c>
      <c r="AU3256">
        <v>1</v>
      </c>
      <c r="AW3256" t="s">
        <v>4069</v>
      </c>
      <c r="AX3256" t="s">
        <v>732</v>
      </c>
      <c r="AY3256" t="s">
        <v>109</v>
      </c>
      <c r="AZ3256" t="s">
        <v>5146</v>
      </c>
      <c r="BA3256" t="s">
        <v>788</v>
      </c>
      <c r="BB3256">
        <v>-88</v>
      </c>
      <c r="BC3256" t="s">
        <v>221</v>
      </c>
      <c r="BF3256">
        <v>10.8</v>
      </c>
      <c r="BG3256" t="s">
        <v>221</v>
      </c>
      <c r="BP3256" t="s">
        <v>4111</v>
      </c>
      <c r="BQ3256">
        <v>13</v>
      </c>
      <c r="BR3256" t="s">
        <v>357</v>
      </c>
      <c r="BS3256">
        <v>5</v>
      </c>
      <c r="BZ3256" t="s">
        <v>607</v>
      </c>
      <c r="CA3256" t="s">
        <v>5310</v>
      </c>
    </row>
    <row r="3257" spans="1:79" hidden="1" x14ac:dyDescent="0.25">
      <c r="A3257" t="s">
        <v>4056</v>
      </c>
      <c r="B3257" t="s">
        <v>4057</v>
      </c>
      <c r="C3257" t="s">
        <v>5232</v>
      </c>
      <c r="D3257" t="s">
        <v>4128</v>
      </c>
      <c r="E3257" t="s">
        <v>4129</v>
      </c>
      <c r="F3257" s="1">
        <v>38953</v>
      </c>
      <c r="G3257" s="4">
        <v>0.5395833333333333</v>
      </c>
      <c r="H3257" t="s">
        <v>3944</v>
      </c>
      <c r="I3257">
        <v>1</v>
      </c>
      <c r="J3257" t="s">
        <v>221</v>
      </c>
      <c r="K3257" t="s">
        <v>222</v>
      </c>
      <c r="L3257">
        <v>1</v>
      </c>
      <c r="M3257">
        <v>1</v>
      </c>
      <c r="N3257" t="s">
        <v>5302</v>
      </c>
      <c r="O3257" t="s">
        <v>5311</v>
      </c>
      <c r="P3257" t="s">
        <v>224</v>
      </c>
      <c r="Q3257" t="s">
        <v>5237</v>
      </c>
      <c r="R3257" t="s">
        <v>226</v>
      </c>
      <c r="S3257" t="s">
        <v>227</v>
      </c>
      <c r="T3257">
        <v>5.2999999999999999E-2</v>
      </c>
      <c r="V3257">
        <v>1.7999999999999999E-2</v>
      </c>
      <c r="W3257">
        <v>0.05</v>
      </c>
      <c r="X3257" t="s">
        <v>281</v>
      </c>
      <c r="Y3257" t="s">
        <v>243</v>
      </c>
      <c r="Z3257" t="s">
        <v>4062</v>
      </c>
      <c r="AA3257" t="s">
        <v>3947</v>
      </c>
      <c r="AC3257" t="s">
        <v>5238</v>
      </c>
      <c r="AD3257" t="e">
        <f>-Site:Sacramento River</f>
        <v>#NAME?</v>
      </c>
      <c r="AE3257" t="s">
        <v>4066</v>
      </c>
      <c r="AF3257" t="s">
        <v>736</v>
      </c>
      <c r="AG3257" t="s">
        <v>4064</v>
      </c>
      <c r="AH3257" t="s">
        <v>4067</v>
      </c>
      <c r="AJ3257" t="s">
        <v>237</v>
      </c>
      <c r="AK3257">
        <v>38.060001</v>
      </c>
      <c r="AL3257">
        <v>-121.80999755859401</v>
      </c>
      <c r="AM3257" t="s">
        <v>732</v>
      </c>
      <c r="AN3257" t="s">
        <v>239</v>
      </c>
      <c r="AO3257" t="s">
        <v>732</v>
      </c>
      <c r="AP3257" t="s">
        <v>4068</v>
      </c>
      <c r="AQ3257" t="s">
        <v>242</v>
      </c>
      <c r="AR3257" t="s">
        <v>5237</v>
      </c>
      <c r="AS3257" t="s">
        <v>239</v>
      </c>
      <c r="AT3257" t="s">
        <v>239</v>
      </c>
      <c r="AU3257">
        <v>1</v>
      </c>
      <c r="AW3257" t="s">
        <v>4069</v>
      </c>
      <c r="AX3257" t="s">
        <v>732</v>
      </c>
      <c r="AY3257" t="s">
        <v>109</v>
      </c>
      <c r="AZ3257" t="s">
        <v>5146</v>
      </c>
      <c r="BA3257" t="s">
        <v>788</v>
      </c>
      <c r="BB3257">
        <v>-88</v>
      </c>
      <c r="BC3257" t="s">
        <v>221</v>
      </c>
      <c r="BF3257">
        <v>9.6</v>
      </c>
      <c r="BG3257" t="s">
        <v>221</v>
      </c>
      <c r="BP3257" t="s">
        <v>1233</v>
      </c>
      <c r="BQ3257">
        <v>67</v>
      </c>
      <c r="BR3257" t="s">
        <v>357</v>
      </c>
      <c r="BS3257">
        <v>5</v>
      </c>
      <c r="BZ3257" t="s">
        <v>607</v>
      </c>
      <c r="CA3257" t="s">
        <v>5311</v>
      </c>
    </row>
    <row r="3258" spans="1:79" hidden="1" x14ac:dyDescent="0.25">
      <c r="A3258" t="s">
        <v>4056</v>
      </c>
      <c r="B3258" t="s">
        <v>4057</v>
      </c>
      <c r="C3258" t="s">
        <v>5232</v>
      </c>
      <c r="D3258" t="s">
        <v>5312</v>
      </c>
      <c r="E3258" t="s">
        <v>5313</v>
      </c>
      <c r="F3258" s="1">
        <v>38953</v>
      </c>
      <c r="G3258" s="4">
        <v>0.3659722222222222</v>
      </c>
      <c r="H3258" t="s">
        <v>3944</v>
      </c>
      <c r="I3258">
        <v>1</v>
      </c>
      <c r="J3258" t="s">
        <v>221</v>
      </c>
      <c r="K3258" t="s">
        <v>222</v>
      </c>
      <c r="L3258">
        <v>1</v>
      </c>
      <c r="M3258">
        <v>1</v>
      </c>
      <c r="N3258" t="s">
        <v>5302</v>
      </c>
      <c r="O3258" t="s">
        <v>5314</v>
      </c>
      <c r="P3258" t="s">
        <v>224</v>
      </c>
      <c r="Q3258" t="s">
        <v>5237</v>
      </c>
      <c r="R3258" t="s">
        <v>226</v>
      </c>
      <c r="S3258" t="s">
        <v>227</v>
      </c>
      <c r="T3258">
        <v>8.3000000000000004E-2</v>
      </c>
      <c r="V3258">
        <v>1.7999999999999999E-2</v>
      </c>
      <c r="W3258">
        <v>0.05</v>
      </c>
      <c r="X3258" t="s">
        <v>281</v>
      </c>
      <c r="Y3258" t="s">
        <v>243</v>
      </c>
      <c r="Z3258" t="s">
        <v>4062</v>
      </c>
      <c r="AA3258" t="s">
        <v>3947</v>
      </c>
      <c r="AC3258" t="s">
        <v>5238</v>
      </c>
      <c r="AD3258" t="e">
        <f>-Site:Suisun Bay</f>
        <v>#NAME?</v>
      </c>
      <c r="AE3258" t="s">
        <v>4066</v>
      </c>
      <c r="AF3258" t="s">
        <v>736</v>
      </c>
      <c r="AG3258" t="s">
        <v>4064</v>
      </c>
      <c r="AH3258" t="s">
        <v>4067</v>
      </c>
      <c r="AJ3258" t="s">
        <v>237</v>
      </c>
      <c r="AK3258">
        <v>38.060001</v>
      </c>
      <c r="AL3258">
        <v>-121.94000244140599</v>
      </c>
      <c r="AM3258" t="s">
        <v>732</v>
      </c>
      <c r="AN3258" t="s">
        <v>239</v>
      </c>
      <c r="AO3258" t="s">
        <v>732</v>
      </c>
      <c r="AP3258" t="s">
        <v>4068</v>
      </c>
      <c r="AQ3258" t="s">
        <v>242</v>
      </c>
      <c r="AR3258" t="s">
        <v>5237</v>
      </c>
      <c r="AS3258" t="s">
        <v>239</v>
      </c>
      <c r="AT3258" t="s">
        <v>239</v>
      </c>
      <c r="AU3258">
        <v>1</v>
      </c>
      <c r="AW3258" t="s">
        <v>4069</v>
      </c>
      <c r="AX3258" t="s">
        <v>732</v>
      </c>
      <c r="AY3258" t="s">
        <v>109</v>
      </c>
      <c r="AZ3258" t="s">
        <v>5146</v>
      </c>
      <c r="BA3258" t="s">
        <v>788</v>
      </c>
      <c r="BB3258">
        <v>-88</v>
      </c>
      <c r="BC3258" t="s">
        <v>221</v>
      </c>
      <c r="BF3258">
        <v>1.6</v>
      </c>
      <c r="BG3258" t="s">
        <v>221</v>
      </c>
      <c r="BP3258" t="s">
        <v>1254</v>
      </c>
      <c r="BQ3258">
        <v>95</v>
      </c>
      <c r="BR3258" t="s">
        <v>607</v>
      </c>
      <c r="BS3258">
        <v>2</v>
      </c>
      <c r="BZ3258" t="s">
        <v>607</v>
      </c>
      <c r="CA3258" t="s">
        <v>5314</v>
      </c>
    </row>
    <row r="3259" spans="1:79" hidden="1" x14ac:dyDescent="0.25">
      <c r="A3259" t="s">
        <v>4056</v>
      </c>
      <c r="B3259" t="s">
        <v>4057</v>
      </c>
      <c r="C3259" t="s">
        <v>5232</v>
      </c>
      <c r="D3259" t="s">
        <v>5315</v>
      </c>
      <c r="E3259" t="s">
        <v>5316</v>
      </c>
      <c r="F3259" s="1">
        <v>38954</v>
      </c>
      <c r="G3259" s="4">
        <v>0.4916666666666667</v>
      </c>
      <c r="H3259" t="s">
        <v>3944</v>
      </c>
      <c r="I3259">
        <v>1</v>
      </c>
      <c r="J3259" t="s">
        <v>221</v>
      </c>
      <c r="K3259" t="s">
        <v>222</v>
      </c>
      <c r="L3259">
        <v>1</v>
      </c>
      <c r="M3259">
        <v>1</v>
      </c>
      <c r="N3259" t="s">
        <v>5302</v>
      </c>
      <c r="O3259" t="s">
        <v>5317</v>
      </c>
      <c r="P3259" t="s">
        <v>224</v>
      </c>
      <c r="Q3259" t="s">
        <v>5237</v>
      </c>
      <c r="R3259" t="s">
        <v>226</v>
      </c>
      <c r="S3259" t="s">
        <v>227</v>
      </c>
      <c r="T3259">
        <v>0.104</v>
      </c>
      <c r="V3259">
        <v>1.7999999999999999E-2</v>
      </c>
      <c r="W3259">
        <v>0.05</v>
      </c>
      <c r="X3259" t="s">
        <v>281</v>
      </c>
      <c r="Y3259" t="s">
        <v>243</v>
      </c>
      <c r="Z3259" t="s">
        <v>4062</v>
      </c>
      <c r="AA3259" t="s">
        <v>3947</v>
      </c>
      <c r="AC3259" t="s">
        <v>5238</v>
      </c>
      <c r="AD3259" t="e">
        <f>-Site:Suisun Bay</f>
        <v>#NAME?</v>
      </c>
      <c r="AE3259" t="s">
        <v>4066</v>
      </c>
      <c r="AF3259" t="s">
        <v>736</v>
      </c>
      <c r="AG3259" t="s">
        <v>4064</v>
      </c>
      <c r="AH3259" t="s">
        <v>4067</v>
      </c>
      <c r="AJ3259" t="s">
        <v>237</v>
      </c>
      <c r="AK3259">
        <v>38.080002</v>
      </c>
      <c r="AL3259">
        <v>-122.029998779297</v>
      </c>
      <c r="AM3259" t="s">
        <v>732</v>
      </c>
      <c r="AN3259" t="s">
        <v>239</v>
      </c>
      <c r="AO3259" t="s">
        <v>732</v>
      </c>
      <c r="AP3259" t="s">
        <v>4068</v>
      </c>
      <c r="AQ3259" t="s">
        <v>242</v>
      </c>
      <c r="AR3259" t="s">
        <v>5237</v>
      </c>
      <c r="AS3259" t="s">
        <v>239</v>
      </c>
      <c r="AT3259" t="s">
        <v>239</v>
      </c>
      <c r="AU3259">
        <v>1</v>
      </c>
      <c r="AW3259" t="s">
        <v>4069</v>
      </c>
      <c r="AX3259" t="s">
        <v>732</v>
      </c>
      <c r="AY3259" t="s">
        <v>109</v>
      </c>
      <c r="AZ3259" t="s">
        <v>5146</v>
      </c>
      <c r="BA3259" t="s">
        <v>788</v>
      </c>
      <c r="BB3259">
        <v>-88</v>
      </c>
      <c r="BC3259" t="s">
        <v>221</v>
      </c>
      <c r="BF3259">
        <v>6.3</v>
      </c>
      <c r="BG3259" t="s">
        <v>221</v>
      </c>
      <c r="BP3259" t="s">
        <v>1254</v>
      </c>
      <c r="BQ3259">
        <v>95</v>
      </c>
      <c r="BR3259" t="s">
        <v>607</v>
      </c>
      <c r="BS3259">
        <v>2</v>
      </c>
      <c r="BZ3259" t="s">
        <v>607</v>
      </c>
      <c r="CA3259" t="s">
        <v>5317</v>
      </c>
    </row>
    <row r="3260" spans="1:79" hidden="1" x14ac:dyDescent="0.25">
      <c r="A3260" t="s">
        <v>4056</v>
      </c>
      <c r="B3260" t="s">
        <v>4057</v>
      </c>
      <c r="C3260" t="s">
        <v>5232</v>
      </c>
      <c r="D3260" t="s">
        <v>5318</v>
      </c>
      <c r="E3260" t="s">
        <v>5319</v>
      </c>
      <c r="F3260" s="1">
        <v>38954</v>
      </c>
      <c r="G3260" s="4">
        <v>0.3430555555555555</v>
      </c>
      <c r="H3260" t="s">
        <v>3944</v>
      </c>
      <c r="I3260">
        <v>1</v>
      </c>
      <c r="J3260" t="s">
        <v>221</v>
      </c>
      <c r="K3260" t="s">
        <v>222</v>
      </c>
      <c r="L3260">
        <v>1</v>
      </c>
      <c r="M3260">
        <v>1</v>
      </c>
      <c r="N3260" t="s">
        <v>5302</v>
      </c>
      <c r="O3260" t="s">
        <v>5320</v>
      </c>
      <c r="P3260" t="s">
        <v>224</v>
      </c>
      <c r="Q3260" t="s">
        <v>5237</v>
      </c>
      <c r="R3260" t="s">
        <v>226</v>
      </c>
      <c r="S3260" t="s">
        <v>227</v>
      </c>
      <c r="T3260">
        <v>8.2000000000000003E-2</v>
      </c>
      <c r="V3260">
        <v>1.7999999999999999E-2</v>
      </c>
      <c r="W3260">
        <v>0.05</v>
      </c>
      <c r="X3260" t="s">
        <v>281</v>
      </c>
      <c r="Y3260" t="s">
        <v>243</v>
      </c>
      <c r="Z3260" t="s">
        <v>4062</v>
      </c>
      <c r="AA3260" t="s">
        <v>3947</v>
      </c>
      <c r="AC3260" t="s">
        <v>5238</v>
      </c>
      <c r="AD3260" t="e">
        <f>-Site:Suisun Bay</f>
        <v>#NAME?</v>
      </c>
      <c r="AE3260" t="s">
        <v>4066</v>
      </c>
      <c r="AF3260" t="s">
        <v>736</v>
      </c>
      <c r="AG3260" t="s">
        <v>4064</v>
      </c>
      <c r="AH3260" t="s">
        <v>4067</v>
      </c>
      <c r="AJ3260" t="s">
        <v>237</v>
      </c>
      <c r="AK3260">
        <v>38.040000999999997</v>
      </c>
      <c r="AL3260">
        <v>-122.120002746582</v>
      </c>
      <c r="AM3260" t="s">
        <v>732</v>
      </c>
      <c r="AN3260" t="s">
        <v>239</v>
      </c>
      <c r="AO3260" t="s">
        <v>732</v>
      </c>
      <c r="AP3260" t="s">
        <v>4068</v>
      </c>
      <c r="AQ3260" t="s">
        <v>242</v>
      </c>
      <c r="AR3260" t="s">
        <v>5237</v>
      </c>
      <c r="AS3260" t="s">
        <v>239</v>
      </c>
      <c r="AT3260" t="s">
        <v>239</v>
      </c>
      <c r="AU3260">
        <v>1</v>
      </c>
      <c r="AW3260" t="s">
        <v>4069</v>
      </c>
      <c r="AX3260" t="s">
        <v>732</v>
      </c>
      <c r="AY3260" t="s">
        <v>109</v>
      </c>
      <c r="AZ3260" t="s">
        <v>5146</v>
      </c>
      <c r="BA3260" t="s">
        <v>788</v>
      </c>
      <c r="BB3260">
        <v>-88</v>
      </c>
      <c r="BC3260" t="s">
        <v>221</v>
      </c>
      <c r="BF3260">
        <v>11.8</v>
      </c>
      <c r="BG3260" t="s">
        <v>221</v>
      </c>
      <c r="BP3260" t="s">
        <v>1254</v>
      </c>
      <c r="BQ3260">
        <v>95</v>
      </c>
      <c r="BR3260" t="s">
        <v>607</v>
      </c>
      <c r="BS3260">
        <v>2</v>
      </c>
      <c r="BZ3260" t="s">
        <v>607</v>
      </c>
      <c r="CA3260" t="s">
        <v>5320</v>
      </c>
    </row>
    <row r="3261" spans="1:79" hidden="1" x14ac:dyDescent="0.25">
      <c r="A3261" t="s">
        <v>4056</v>
      </c>
      <c r="B3261" t="s">
        <v>4057</v>
      </c>
      <c r="C3261" t="s">
        <v>5232</v>
      </c>
      <c r="D3261" t="s">
        <v>5321</v>
      </c>
      <c r="E3261" t="s">
        <v>5322</v>
      </c>
      <c r="F3261" s="1">
        <v>38954</v>
      </c>
      <c r="G3261" s="4">
        <v>0.42152777777777778</v>
      </c>
      <c r="H3261" t="s">
        <v>3944</v>
      </c>
      <c r="I3261">
        <v>1</v>
      </c>
      <c r="J3261" t="s">
        <v>221</v>
      </c>
      <c r="K3261" t="s">
        <v>222</v>
      </c>
      <c r="L3261">
        <v>1</v>
      </c>
      <c r="M3261">
        <v>1</v>
      </c>
      <c r="N3261" t="s">
        <v>5302</v>
      </c>
      <c r="O3261" t="s">
        <v>5323</v>
      </c>
      <c r="P3261" t="s">
        <v>224</v>
      </c>
      <c r="Q3261" t="s">
        <v>5237</v>
      </c>
      <c r="R3261" t="s">
        <v>226</v>
      </c>
      <c r="S3261" t="s">
        <v>227</v>
      </c>
      <c r="T3261">
        <v>0.106</v>
      </c>
      <c r="V3261">
        <v>1.7999999999999999E-2</v>
      </c>
      <c r="W3261">
        <v>0.05</v>
      </c>
      <c r="X3261" t="s">
        <v>281</v>
      </c>
      <c r="Y3261" t="s">
        <v>243</v>
      </c>
      <c r="Z3261" t="s">
        <v>4062</v>
      </c>
      <c r="AA3261" t="s">
        <v>3947</v>
      </c>
      <c r="AC3261" t="s">
        <v>5238</v>
      </c>
      <c r="AD3261" t="e">
        <f>-Site:Suisun Bay</f>
        <v>#NAME?</v>
      </c>
      <c r="AE3261" t="s">
        <v>4066</v>
      </c>
      <c r="AF3261" t="s">
        <v>736</v>
      </c>
      <c r="AG3261" t="s">
        <v>4064</v>
      </c>
      <c r="AH3261" t="s">
        <v>4067</v>
      </c>
      <c r="AJ3261" t="s">
        <v>237</v>
      </c>
      <c r="AK3261">
        <v>38.060001</v>
      </c>
      <c r="AL3261">
        <v>-122.06999969482401</v>
      </c>
      <c r="AM3261" t="s">
        <v>732</v>
      </c>
      <c r="AN3261" t="s">
        <v>239</v>
      </c>
      <c r="AO3261" t="s">
        <v>732</v>
      </c>
      <c r="AP3261" t="s">
        <v>4068</v>
      </c>
      <c r="AQ3261" t="s">
        <v>242</v>
      </c>
      <c r="AR3261" t="s">
        <v>5237</v>
      </c>
      <c r="AS3261" t="s">
        <v>239</v>
      </c>
      <c r="AT3261" t="s">
        <v>239</v>
      </c>
      <c r="AU3261">
        <v>1</v>
      </c>
      <c r="AW3261" t="s">
        <v>4069</v>
      </c>
      <c r="AX3261" t="s">
        <v>732</v>
      </c>
      <c r="AY3261" t="s">
        <v>109</v>
      </c>
      <c r="AZ3261" t="s">
        <v>5146</v>
      </c>
      <c r="BA3261" t="s">
        <v>788</v>
      </c>
      <c r="BB3261">
        <v>-88</v>
      </c>
      <c r="BC3261" t="s">
        <v>221</v>
      </c>
      <c r="BF3261">
        <v>8.3000000000000007</v>
      </c>
      <c r="BG3261" t="s">
        <v>221</v>
      </c>
      <c r="BP3261" t="s">
        <v>1254</v>
      </c>
      <c r="BQ3261">
        <v>95</v>
      </c>
      <c r="BR3261" t="s">
        <v>607</v>
      </c>
      <c r="BS3261">
        <v>2</v>
      </c>
      <c r="BZ3261" t="s">
        <v>607</v>
      </c>
      <c r="CA3261" t="s">
        <v>5323</v>
      </c>
    </row>
    <row r="3262" spans="1:79" x14ac:dyDescent="0.25">
      <c r="A3262" t="s">
        <v>4056</v>
      </c>
      <c r="B3262" t="s">
        <v>4057</v>
      </c>
      <c r="C3262" t="s">
        <v>5324</v>
      </c>
      <c r="D3262" t="s">
        <v>4125</v>
      </c>
      <c r="E3262" t="s">
        <v>4126</v>
      </c>
      <c r="F3262" s="1">
        <v>39301</v>
      </c>
      <c r="G3262" s="4">
        <v>0.6118055555555556</v>
      </c>
      <c r="H3262" t="s">
        <v>3944</v>
      </c>
      <c r="I3262">
        <v>1</v>
      </c>
      <c r="J3262" t="s">
        <v>221</v>
      </c>
      <c r="K3262" t="s">
        <v>222</v>
      </c>
      <c r="L3262">
        <v>1</v>
      </c>
      <c r="M3262">
        <v>1</v>
      </c>
      <c r="N3262" t="s">
        <v>5325</v>
      </c>
      <c r="O3262" t="s">
        <v>5326</v>
      </c>
      <c r="P3262" t="s">
        <v>224</v>
      </c>
      <c r="Q3262" t="s">
        <v>5237</v>
      </c>
      <c r="R3262" t="s">
        <v>226</v>
      </c>
      <c r="S3262" t="s">
        <v>227</v>
      </c>
      <c r="T3262">
        <v>7.3999999999999996E-2</v>
      </c>
      <c r="V3262">
        <v>0.02</v>
      </c>
      <c r="W3262">
        <v>0.05</v>
      </c>
      <c r="X3262" t="s">
        <v>281</v>
      </c>
      <c r="Y3262" t="s">
        <v>243</v>
      </c>
      <c r="Z3262" t="s">
        <v>4062</v>
      </c>
      <c r="AA3262" t="s">
        <v>3947</v>
      </c>
      <c r="AC3262" t="s">
        <v>5238</v>
      </c>
      <c r="AD3262" t="s">
        <v>5327</v>
      </c>
      <c r="AE3262" t="s">
        <v>4066</v>
      </c>
      <c r="AF3262" t="s">
        <v>736</v>
      </c>
      <c r="AG3262" t="s">
        <v>4064</v>
      </c>
      <c r="AH3262" t="s">
        <v>4067</v>
      </c>
      <c r="AJ3262" t="s">
        <v>237</v>
      </c>
      <c r="AK3262">
        <v>38.021000000000001</v>
      </c>
      <c r="AL3262">
        <v>-121.80500030517599</v>
      </c>
      <c r="AM3262" t="s">
        <v>732</v>
      </c>
      <c r="AN3262" t="s">
        <v>239</v>
      </c>
      <c r="AO3262" t="s">
        <v>732</v>
      </c>
      <c r="AP3262" t="s">
        <v>5328</v>
      </c>
      <c r="AQ3262" t="s">
        <v>242</v>
      </c>
      <c r="AR3262" t="s">
        <v>5237</v>
      </c>
      <c r="AS3262" t="s">
        <v>239</v>
      </c>
      <c r="AT3262" t="s">
        <v>239</v>
      </c>
      <c r="AU3262">
        <v>1</v>
      </c>
      <c r="AW3262" t="s">
        <v>4069</v>
      </c>
      <c r="AX3262" t="s">
        <v>732</v>
      </c>
      <c r="AY3262" t="s">
        <v>109</v>
      </c>
      <c r="AZ3262" t="s">
        <v>5146</v>
      </c>
      <c r="BA3262" t="s">
        <v>788</v>
      </c>
      <c r="BB3262">
        <v>-88</v>
      </c>
      <c r="BC3262" t="s">
        <v>221</v>
      </c>
      <c r="BF3262">
        <v>16.2</v>
      </c>
      <c r="BG3262" t="s">
        <v>221</v>
      </c>
      <c r="BP3262" t="s">
        <v>4111</v>
      </c>
      <c r="BQ3262">
        <v>13</v>
      </c>
      <c r="BR3262" t="s">
        <v>357</v>
      </c>
      <c r="BS3262">
        <v>5</v>
      </c>
      <c r="BZ3262" t="s">
        <v>607</v>
      </c>
      <c r="CA3262" t="s">
        <v>5326</v>
      </c>
    </row>
    <row r="3263" spans="1:79" hidden="1" x14ac:dyDescent="0.25">
      <c r="A3263" t="s">
        <v>4056</v>
      </c>
      <c r="B3263" t="s">
        <v>4057</v>
      </c>
      <c r="C3263" t="s">
        <v>5324</v>
      </c>
      <c r="D3263" t="s">
        <v>4128</v>
      </c>
      <c r="E3263" t="s">
        <v>4129</v>
      </c>
      <c r="F3263" s="1">
        <v>39301</v>
      </c>
      <c r="G3263" s="4">
        <v>0.45347222222222222</v>
      </c>
      <c r="H3263" t="s">
        <v>3944</v>
      </c>
      <c r="I3263">
        <v>1</v>
      </c>
      <c r="J3263" t="s">
        <v>221</v>
      </c>
      <c r="K3263" t="s">
        <v>222</v>
      </c>
      <c r="L3263">
        <v>1</v>
      </c>
      <c r="M3263">
        <v>1</v>
      </c>
      <c r="N3263" t="s">
        <v>5325</v>
      </c>
      <c r="O3263" t="s">
        <v>5329</v>
      </c>
      <c r="P3263" t="s">
        <v>224</v>
      </c>
      <c r="Q3263" t="s">
        <v>5237</v>
      </c>
      <c r="R3263" t="s">
        <v>226</v>
      </c>
      <c r="S3263" t="s">
        <v>227</v>
      </c>
      <c r="T3263">
        <v>0.06</v>
      </c>
      <c r="V3263">
        <v>0.02</v>
      </c>
      <c r="W3263">
        <v>0.05</v>
      </c>
      <c r="X3263" t="s">
        <v>281</v>
      </c>
      <c r="Y3263" t="s">
        <v>243</v>
      </c>
      <c r="Z3263" t="s">
        <v>4062</v>
      </c>
      <c r="AA3263" t="s">
        <v>3947</v>
      </c>
      <c r="AC3263" t="s">
        <v>5238</v>
      </c>
      <c r="AD3263" t="s">
        <v>5330</v>
      </c>
      <c r="AE3263" t="s">
        <v>4066</v>
      </c>
      <c r="AF3263" t="s">
        <v>736</v>
      </c>
      <c r="AG3263" t="s">
        <v>4064</v>
      </c>
      <c r="AH3263" t="s">
        <v>4067</v>
      </c>
      <c r="AJ3263" t="s">
        <v>237</v>
      </c>
      <c r="AK3263">
        <v>38.060001</v>
      </c>
      <c r="AL3263">
        <v>-121.80999755859401</v>
      </c>
      <c r="AM3263" t="s">
        <v>732</v>
      </c>
      <c r="AN3263" t="s">
        <v>239</v>
      </c>
      <c r="AO3263" t="s">
        <v>732</v>
      </c>
      <c r="AP3263" t="s">
        <v>5328</v>
      </c>
      <c r="AQ3263" t="s">
        <v>242</v>
      </c>
      <c r="AR3263" t="s">
        <v>5237</v>
      </c>
      <c r="AS3263" t="s">
        <v>239</v>
      </c>
      <c r="AT3263" t="s">
        <v>239</v>
      </c>
      <c r="AU3263">
        <v>1</v>
      </c>
      <c r="AW3263" t="s">
        <v>4069</v>
      </c>
      <c r="AX3263" t="s">
        <v>732</v>
      </c>
      <c r="AY3263" t="s">
        <v>109</v>
      </c>
      <c r="AZ3263" t="s">
        <v>5146</v>
      </c>
      <c r="BA3263" t="s">
        <v>788</v>
      </c>
      <c r="BB3263">
        <v>-88</v>
      </c>
      <c r="BC3263" t="s">
        <v>221</v>
      </c>
      <c r="BF3263">
        <v>9.8000000000000007</v>
      </c>
      <c r="BG3263" t="s">
        <v>221</v>
      </c>
      <c r="BP3263" t="s">
        <v>1233</v>
      </c>
      <c r="BQ3263">
        <v>67</v>
      </c>
      <c r="BR3263" t="s">
        <v>357</v>
      </c>
      <c r="BS3263">
        <v>5</v>
      </c>
      <c r="BZ3263" t="s">
        <v>607</v>
      </c>
      <c r="CA3263" t="s">
        <v>5329</v>
      </c>
    </row>
    <row r="3264" spans="1:79" hidden="1" x14ac:dyDescent="0.25">
      <c r="A3264" t="s">
        <v>4056</v>
      </c>
      <c r="B3264" t="s">
        <v>4057</v>
      </c>
      <c r="C3264" t="s">
        <v>5324</v>
      </c>
      <c r="D3264" t="s">
        <v>5331</v>
      </c>
      <c r="E3264" t="s">
        <v>5332</v>
      </c>
      <c r="F3264" s="1">
        <v>39302</v>
      </c>
      <c r="G3264" s="4">
        <v>0.55486111111111114</v>
      </c>
      <c r="H3264" t="s">
        <v>3944</v>
      </c>
      <c r="I3264">
        <v>1</v>
      </c>
      <c r="J3264" t="s">
        <v>221</v>
      </c>
      <c r="K3264" t="s">
        <v>222</v>
      </c>
      <c r="L3264">
        <v>1</v>
      </c>
      <c r="M3264">
        <v>1</v>
      </c>
      <c r="N3264" t="s">
        <v>5325</v>
      </c>
      <c r="O3264" t="s">
        <v>5333</v>
      </c>
      <c r="P3264" t="s">
        <v>224</v>
      </c>
      <c r="Q3264" t="s">
        <v>5237</v>
      </c>
      <c r="R3264" t="s">
        <v>226</v>
      </c>
      <c r="S3264" t="s">
        <v>227</v>
      </c>
      <c r="T3264">
        <v>0.121</v>
      </c>
      <c r="V3264">
        <v>0.02</v>
      </c>
      <c r="W3264">
        <v>0.05</v>
      </c>
      <c r="X3264" t="s">
        <v>281</v>
      </c>
      <c r="Y3264" t="s">
        <v>243</v>
      </c>
      <c r="Z3264" t="s">
        <v>4062</v>
      </c>
      <c r="AA3264" t="s">
        <v>3947</v>
      </c>
      <c r="AC3264" t="s">
        <v>5238</v>
      </c>
      <c r="AD3264" t="s">
        <v>5334</v>
      </c>
      <c r="AE3264" t="s">
        <v>4066</v>
      </c>
      <c r="AF3264" t="s">
        <v>736</v>
      </c>
      <c r="AG3264" t="s">
        <v>4064</v>
      </c>
      <c r="AH3264" t="s">
        <v>4067</v>
      </c>
      <c r="AJ3264" t="s">
        <v>237</v>
      </c>
      <c r="AK3264">
        <v>38.099997999999999</v>
      </c>
      <c r="AL3264">
        <v>-122.05999755859401</v>
      </c>
      <c r="AM3264" t="s">
        <v>732</v>
      </c>
      <c r="AN3264" t="s">
        <v>239</v>
      </c>
      <c r="AO3264" t="s">
        <v>732</v>
      </c>
      <c r="AP3264" t="s">
        <v>5328</v>
      </c>
      <c r="AQ3264" t="s">
        <v>242</v>
      </c>
      <c r="AR3264" t="s">
        <v>5237</v>
      </c>
      <c r="AS3264" t="s">
        <v>239</v>
      </c>
      <c r="AT3264" t="s">
        <v>239</v>
      </c>
      <c r="AU3264">
        <v>1</v>
      </c>
      <c r="AW3264" t="s">
        <v>4069</v>
      </c>
      <c r="AX3264" t="s">
        <v>732</v>
      </c>
      <c r="AY3264" t="s">
        <v>109</v>
      </c>
      <c r="AZ3264" t="s">
        <v>5146</v>
      </c>
      <c r="BA3264" t="s">
        <v>788</v>
      </c>
      <c r="BB3264">
        <v>-88</v>
      </c>
      <c r="BC3264" t="s">
        <v>221</v>
      </c>
      <c r="BF3264">
        <v>9.8000000000000007</v>
      </c>
      <c r="BG3264" t="s">
        <v>221</v>
      </c>
      <c r="BP3264" t="s">
        <v>1254</v>
      </c>
      <c r="BQ3264">
        <v>95</v>
      </c>
      <c r="BR3264" t="s">
        <v>607</v>
      </c>
      <c r="BS3264">
        <v>2</v>
      </c>
      <c r="BZ3264" t="s">
        <v>607</v>
      </c>
      <c r="CA3264" t="s">
        <v>5333</v>
      </c>
    </row>
    <row r="3265" spans="1:79" hidden="1" x14ac:dyDescent="0.25">
      <c r="A3265" t="s">
        <v>4056</v>
      </c>
      <c r="B3265" t="s">
        <v>4057</v>
      </c>
      <c r="C3265" t="s">
        <v>5324</v>
      </c>
      <c r="D3265" t="s">
        <v>5335</v>
      </c>
      <c r="E3265" t="s">
        <v>5336</v>
      </c>
      <c r="F3265" s="1">
        <v>39302</v>
      </c>
      <c r="G3265" s="4">
        <v>0.35555555555555557</v>
      </c>
      <c r="H3265" t="s">
        <v>3944</v>
      </c>
      <c r="I3265">
        <v>1</v>
      </c>
      <c r="J3265" t="s">
        <v>221</v>
      </c>
      <c r="K3265" t="s">
        <v>222</v>
      </c>
      <c r="L3265">
        <v>1</v>
      </c>
      <c r="M3265">
        <v>1</v>
      </c>
      <c r="N3265" t="s">
        <v>5325</v>
      </c>
      <c r="O3265" t="s">
        <v>5337</v>
      </c>
      <c r="P3265" t="s">
        <v>224</v>
      </c>
      <c r="Q3265" t="s">
        <v>5237</v>
      </c>
      <c r="R3265" t="s">
        <v>226</v>
      </c>
      <c r="S3265" t="s">
        <v>227</v>
      </c>
      <c r="T3265">
        <v>0.02</v>
      </c>
      <c r="V3265">
        <v>0.02</v>
      </c>
      <c r="W3265">
        <v>0.05</v>
      </c>
      <c r="X3265" t="s">
        <v>228</v>
      </c>
      <c r="Y3265" t="s">
        <v>243</v>
      </c>
      <c r="Z3265" t="s">
        <v>4062</v>
      </c>
      <c r="AA3265" t="s">
        <v>3947</v>
      </c>
      <c r="AC3265" t="s">
        <v>5238</v>
      </c>
      <c r="AD3265" t="s">
        <v>5334</v>
      </c>
      <c r="AE3265" t="s">
        <v>4066</v>
      </c>
      <c r="AF3265" t="s">
        <v>736</v>
      </c>
      <c r="AG3265" t="s">
        <v>4064</v>
      </c>
      <c r="AH3265" t="s">
        <v>4067</v>
      </c>
      <c r="AJ3265" t="s">
        <v>237</v>
      </c>
      <c r="AK3265">
        <v>38.07</v>
      </c>
      <c r="AL3265">
        <v>-122</v>
      </c>
      <c r="AM3265" t="s">
        <v>732</v>
      </c>
      <c r="AN3265" t="s">
        <v>239</v>
      </c>
      <c r="AO3265" t="s">
        <v>732</v>
      </c>
      <c r="AP3265" t="s">
        <v>5328</v>
      </c>
      <c r="AQ3265" t="s">
        <v>242</v>
      </c>
      <c r="AR3265" t="s">
        <v>5237</v>
      </c>
      <c r="AS3265" t="s">
        <v>239</v>
      </c>
      <c r="AT3265" t="s">
        <v>239</v>
      </c>
      <c r="AU3265">
        <v>1</v>
      </c>
      <c r="AW3265" t="s">
        <v>4069</v>
      </c>
      <c r="AX3265" t="s">
        <v>732</v>
      </c>
      <c r="AY3265" t="s">
        <v>109</v>
      </c>
      <c r="AZ3265" t="s">
        <v>5146</v>
      </c>
      <c r="BA3265" t="s">
        <v>788</v>
      </c>
      <c r="BB3265">
        <v>-88</v>
      </c>
      <c r="BC3265" t="s">
        <v>221</v>
      </c>
      <c r="BF3265">
        <v>3.4</v>
      </c>
      <c r="BG3265" t="s">
        <v>221</v>
      </c>
      <c r="BP3265" t="s">
        <v>1254</v>
      </c>
      <c r="BQ3265">
        <v>95</v>
      </c>
      <c r="BR3265" t="s">
        <v>607</v>
      </c>
      <c r="BS3265">
        <v>2</v>
      </c>
      <c r="BZ3265" t="s">
        <v>607</v>
      </c>
      <c r="CA3265" t="s">
        <v>5337</v>
      </c>
    </row>
    <row r="3266" spans="1:79" hidden="1" x14ac:dyDescent="0.25">
      <c r="A3266" t="s">
        <v>4056</v>
      </c>
      <c r="B3266" t="s">
        <v>4057</v>
      </c>
      <c r="C3266" t="s">
        <v>5324</v>
      </c>
      <c r="D3266" t="s">
        <v>5338</v>
      </c>
      <c r="E3266" t="s">
        <v>5339</v>
      </c>
      <c r="F3266" s="1">
        <v>39302</v>
      </c>
      <c r="G3266" s="4">
        <v>0.46597222222222223</v>
      </c>
      <c r="H3266" t="s">
        <v>3944</v>
      </c>
      <c r="I3266">
        <v>1</v>
      </c>
      <c r="J3266" t="s">
        <v>221</v>
      </c>
      <c r="K3266" t="s">
        <v>222</v>
      </c>
      <c r="L3266">
        <v>1</v>
      </c>
      <c r="M3266">
        <v>1</v>
      </c>
      <c r="N3266" t="s">
        <v>5325</v>
      </c>
      <c r="O3266" t="s">
        <v>5340</v>
      </c>
      <c r="P3266" t="s">
        <v>224</v>
      </c>
      <c r="Q3266" t="s">
        <v>5237</v>
      </c>
      <c r="R3266" t="s">
        <v>226</v>
      </c>
      <c r="S3266" t="s">
        <v>227</v>
      </c>
      <c r="T3266">
        <v>2.8000000000000001E-2</v>
      </c>
      <c r="V3266">
        <v>0.02</v>
      </c>
      <c r="W3266">
        <v>0.05</v>
      </c>
      <c r="X3266" t="s">
        <v>905</v>
      </c>
      <c r="Y3266" t="s">
        <v>243</v>
      </c>
      <c r="Z3266" t="s">
        <v>4062</v>
      </c>
      <c r="AA3266" t="s">
        <v>3947</v>
      </c>
      <c r="AC3266" t="s">
        <v>5238</v>
      </c>
      <c r="AD3266" t="s">
        <v>5334</v>
      </c>
      <c r="AE3266" t="s">
        <v>4066</v>
      </c>
      <c r="AF3266" t="s">
        <v>736</v>
      </c>
      <c r="AG3266" t="s">
        <v>4064</v>
      </c>
      <c r="AH3266" t="s">
        <v>4067</v>
      </c>
      <c r="AJ3266" t="s">
        <v>237</v>
      </c>
      <c r="AK3266">
        <v>38.110000999999997</v>
      </c>
      <c r="AL3266">
        <v>-122.050003051758</v>
      </c>
      <c r="AM3266" t="s">
        <v>732</v>
      </c>
      <c r="AN3266" t="s">
        <v>239</v>
      </c>
      <c r="AO3266" t="s">
        <v>732</v>
      </c>
      <c r="AP3266" t="s">
        <v>5328</v>
      </c>
      <c r="AQ3266" t="s">
        <v>242</v>
      </c>
      <c r="AR3266" t="s">
        <v>5237</v>
      </c>
      <c r="AS3266" t="s">
        <v>239</v>
      </c>
      <c r="AT3266" t="s">
        <v>239</v>
      </c>
      <c r="AU3266">
        <v>1</v>
      </c>
      <c r="AW3266" t="s">
        <v>4069</v>
      </c>
      <c r="AX3266" t="s">
        <v>732</v>
      </c>
      <c r="AY3266" t="s">
        <v>109</v>
      </c>
      <c r="AZ3266" t="s">
        <v>5146</v>
      </c>
      <c r="BA3266" t="s">
        <v>788</v>
      </c>
      <c r="BB3266">
        <v>-88</v>
      </c>
      <c r="BC3266" t="s">
        <v>221</v>
      </c>
      <c r="BF3266">
        <v>3.4</v>
      </c>
      <c r="BG3266" t="s">
        <v>221</v>
      </c>
      <c r="BP3266" t="s">
        <v>1254</v>
      </c>
      <c r="BQ3266">
        <v>95</v>
      </c>
      <c r="BR3266" t="s">
        <v>607</v>
      </c>
      <c r="BS3266">
        <v>2</v>
      </c>
      <c r="BZ3266" t="s">
        <v>607</v>
      </c>
      <c r="CA3266" t="s">
        <v>5340</v>
      </c>
    </row>
    <row r="3267" spans="1:79" hidden="1" x14ac:dyDescent="0.25">
      <c r="A3267" t="s">
        <v>4056</v>
      </c>
      <c r="B3267" t="s">
        <v>4057</v>
      </c>
      <c r="C3267" t="s">
        <v>5324</v>
      </c>
      <c r="D3267" t="s">
        <v>5341</v>
      </c>
      <c r="E3267" t="s">
        <v>5342</v>
      </c>
      <c r="F3267" s="1">
        <v>39303</v>
      </c>
      <c r="G3267" s="4">
        <v>0.46180555555555558</v>
      </c>
      <c r="H3267" t="s">
        <v>3944</v>
      </c>
      <c r="I3267">
        <v>1</v>
      </c>
      <c r="J3267" t="s">
        <v>221</v>
      </c>
      <c r="K3267" t="s">
        <v>222</v>
      </c>
      <c r="L3267">
        <v>1</v>
      </c>
      <c r="M3267">
        <v>1</v>
      </c>
      <c r="N3267" t="s">
        <v>5343</v>
      </c>
      <c r="O3267" t="s">
        <v>5344</v>
      </c>
      <c r="P3267" t="s">
        <v>224</v>
      </c>
      <c r="Q3267" t="s">
        <v>5237</v>
      </c>
      <c r="R3267" t="s">
        <v>226</v>
      </c>
      <c r="S3267" t="s">
        <v>227</v>
      </c>
      <c r="T3267">
        <v>0.108</v>
      </c>
      <c r="V3267">
        <v>0.02</v>
      </c>
      <c r="W3267">
        <v>0.05</v>
      </c>
      <c r="X3267" t="s">
        <v>281</v>
      </c>
      <c r="Y3267" t="s">
        <v>243</v>
      </c>
      <c r="Z3267" t="s">
        <v>4062</v>
      </c>
      <c r="AA3267" t="s">
        <v>3947</v>
      </c>
      <c r="AC3267" t="s">
        <v>5238</v>
      </c>
      <c r="AD3267" t="s">
        <v>5345</v>
      </c>
      <c r="AE3267" t="s">
        <v>4066</v>
      </c>
      <c r="AF3267" t="s">
        <v>736</v>
      </c>
      <c r="AG3267" t="s">
        <v>4064</v>
      </c>
      <c r="AH3267" t="s">
        <v>4067</v>
      </c>
      <c r="AJ3267" t="s">
        <v>237</v>
      </c>
      <c r="AK3267">
        <v>38.040000999999997</v>
      </c>
      <c r="AL3267">
        <v>-122.379997253418</v>
      </c>
      <c r="AM3267" t="s">
        <v>732</v>
      </c>
      <c r="AN3267" t="s">
        <v>239</v>
      </c>
      <c r="AO3267" t="s">
        <v>732</v>
      </c>
      <c r="AP3267" t="s">
        <v>5328</v>
      </c>
      <c r="AQ3267" t="s">
        <v>242</v>
      </c>
      <c r="AR3267" t="s">
        <v>5237</v>
      </c>
      <c r="AS3267" t="s">
        <v>239</v>
      </c>
      <c r="AT3267" t="s">
        <v>239</v>
      </c>
      <c r="AU3267">
        <v>1</v>
      </c>
      <c r="AW3267" t="s">
        <v>4069</v>
      </c>
      <c r="AX3267" t="s">
        <v>732</v>
      </c>
      <c r="AY3267" t="s">
        <v>109</v>
      </c>
      <c r="AZ3267" t="s">
        <v>5146</v>
      </c>
      <c r="BA3267" t="s">
        <v>788</v>
      </c>
      <c r="BB3267">
        <v>-88</v>
      </c>
      <c r="BC3267" t="s">
        <v>221</v>
      </c>
      <c r="BF3267">
        <v>5.0999999999999996</v>
      </c>
      <c r="BG3267" t="s">
        <v>221</v>
      </c>
      <c r="BP3267" t="s">
        <v>4070</v>
      </c>
      <c r="BQ3267">
        <v>41</v>
      </c>
      <c r="BR3267" t="s">
        <v>607</v>
      </c>
      <c r="BS3267">
        <v>2</v>
      </c>
      <c r="BZ3267" t="s">
        <v>607</v>
      </c>
      <c r="CA3267" t="s">
        <v>5344</v>
      </c>
    </row>
    <row r="3268" spans="1:79" hidden="1" x14ac:dyDescent="0.25">
      <c r="A3268" t="s">
        <v>4056</v>
      </c>
      <c r="B3268" t="s">
        <v>4057</v>
      </c>
      <c r="C3268" t="s">
        <v>5324</v>
      </c>
      <c r="D3268" t="s">
        <v>5346</v>
      </c>
      <c r="E3268" t="s">
        <v>5347</v>
      </c>
      <c r="F3268" s="1">
        <v>39303</v>
      </c>
      <c r="G3268" s="4">
        <v>0.34375</v>
      </c>
      <c r="H3268" t="s">
        <v>3944</v>
      </c>
      <c r="I3268">
        <v>1</v>
      </c>
      <c r="J3268" t="s">
        <v>221</v>
      </c>
      <c r="K3268" t="s">
        <v>222</v>
      </c>
      <c r="L3268">
        <v>1</v>
      </c>
      <c r="M3268">
        <v>1</v>
      </c>
      <c r="N3268" t="s">
        <v>5343</v>
      </c>
      <c r="O3268" t="s">
        <v>5348</v>
      </c>
      <c r="P3268" t="s">
        <v>224</v>
      </c>
      <c r="Q3268" t="s">
        <v>5237</v>
      </c>
      <c r="R3268" t="s">
        <v>226</v>
      </c>
      <c r="S3268" t="s">
        <v>227</v>
      </c>
      <c r="T3268">
        <v>9.7000000000000003E-2</v>
      </c>
      <c r="V3268">
        <v>0.02</v>
      </c>
      <c r="W3268">
        <v>0.05</v>
      </c>
      <c r="X3268" t="s">
        <v>281</v>
      </c>
      <c r="Y3268" t="s">
        <v>243</v>
      </c>
      <c r="Z3268" t="s">
        <v>4062</v>
      </c>
      <c r="AA3268" t="s">
        <v>3947</v>
      </c>
      <c r="AC3268" t="s">
        <v>5238</v>
      </c>
      <c r="AD3268" t="s">
        <v>5345</v>
      </c>
      <c r="AE3268" t="s">
        <v>4066</v>
      </c>
      <c r="AF3268" t="s">
        <v>736</v>
      </c>
      <c r="AG3268" t="s">
        <v>4064</v>
      </c>
      <c r="AH3268" t="s">
        <v>4067</v>
      </c>
      <c r="AJ3268" t="s">
        <v>237</v>
      </c>
      <c r="AK3268">
        <v>38.029998999999997</v>
      </c>
      <c r="AL3268">
        <v>-122.290000915527</v>
      </c>
      <c r="AM3268" t="s">
        <v>732</v>
      </c>
      <c r="AN3268" t="s">
        <v>239</v>
      </c>
      <c r="AO3268" t="s">
        <v>732</v>
      </c>
      <c r="AP3268" t="s">
        <v>5328</v>
      </c>
      <c r="AQ3268" t="s">
        <v>242</v>
      </c>
      <c r="AR3268" t="s">
        <v>5237</v>
      </c>
      <c r="AS3268" t="s">
        <v>239</v>
      </c>
      <c r="AT3268" t="s">
        <v>239</v>
      </c>
      <c r="AU3268">
        <v>1</v>
      </c>
      <c r="AW3268" t="s">
        <v>4069</v>
      </c>
      <c r="AX3268" t="s">
        <v>732</v>
      </c>
      <c r="AY3268" t="s">
        <v>109</v>
      </c>
      <c r="AZ3268" t="s">
        <v>5146</v>
      </c>
      <c r="BA3268" t="s">
        <v>788</v>
      </c>
      <c r="BB3268">
        <v>-88</v>
      </c>
      <c r="BC3268" t="s">
        <v>221</v>
      </c>
      <c r="BF3268">
        <v>2.8</v>
      </c>
      <c r="BG3268" t="s">
        <v>221</v>
      </c>
      <c r="BP3268" t="s">
        <v>4111</v>
      </c>
      <c r="BQ3268">
        <v>13</v>
      </c>
      <c r="BR3268" t="s">
        <v>607</v>
      </c>
      <c r="BS3268">
        <v>2</v>
      </c>
      <c r="BZ3268" t="s">
        <v>607</v>
      </c>
      <c r="CA3268" t="s">
        <v>5348</v>
      </c>
    </row>
    <row r="3269" spans="1:79" hidden="1" x14ac:dyDescent="0.25">
      <c r="A3269" t="s">
        <v>4056</v>
      </c>
      <c r="B3269" t="s">
        <v>4057</v>
      </c>
      <c r="C3269" t="s">
        <v>5324</v>
      </c>
      <c r="D3269" t="s">
        <v>5349</v>
      </c>
      <c r="E3269" t="s">
        <v>5350</v>
      </c>
      <c r="F3269" s="1">
        <v>39303</v>
      </c>
      <c r="G3269" s="4">
        <v>0.57430555555555551</v>
      </c>
      <c r="H3269" t="s">
        <v>3944</v>
      </c>
      <c r="I3269">
        <v>1</v>
      </c>
      <c r="J3269" t="s">
        <v>221</v>
      </c>
      <c r="K3269" t="s">
        <v>222</v>
      </c>
      <c r="L3269">
        <v>1</v>
      </c>
      <c r="M3269">
        <v>1</v>
      </c>
      <c r="N3269" t="s">
        <v>5343</v>
      </c>
      <c r="O3269" t="s">
        <v>5351</v>
      </c>
      <c r="P3269" t="s">
        <v>224</v>
      </c>
      <c r="Q3269" t="s">
        <v>5237</v>
      </c>
      <c r="R3269" t="s">
        <v>226</v>
      </c>
      <c r="S3269" t="s">
        <v>227</v>
      </c>
      <c r="T3269">
        <v>0.11</v>
      </c>
      <c r="V3269">
        <v>0.02</v>
      </c>
      <c r="W3269">
        <v>0.05</v>
      </c>
      <c r="X3269" t="s">
        <v>281</v>
      </c>
      <c r="Y3269" t="s">
        <v>243</v>
      </c>
      <c r="Z3269" t="s">
        <v>4062</v>
      </c>
      <c r="AA3269" t="s">
        <v>3947</v>
      </c>
      <c r="AC3269" t="s">
        <v>5238</v>
      </c>
      <c r="AD3269" t="s">
        <v>5345</v>
      </c>
      <c r="AE3269" t="s">
        <v>4066</v>
      </c>
      <c r="AF3269" t="s">
        <v>736</v>
      </c>
      <c r="AG3269" t="s">
        <v>4064</v>
      </c>
      <c r="AH3269" t="s">
        <v>4067</v>
      </c>
      <c r="AJ3269" t="s">
        <v>237</v>
      </c>
      <c r="AK3269">
        <v>38.080002</v>
      </c>
      <c r="AL3269">
        <v>-122.41000366210901</v>
      </c>
      <c r="AM3269" t="s">
        <v>732</v>
      </c>
      <c r="AN3269" t="s">
        <v>239</v>
      </c>
      <c r="AO3269" t="s">
        <v>732</v>
      </c>
      <c r="AP3269" t="s">
        <v>5328</v>
      </c>
      <c r="AQ3269" t="s">
        <v>242</v>
      </c>
      <c r="AR3269" t="s">
        <v>5237</v>
      </c>
      <c r="AS3269" t="s">
        <v>239</v>
      </c>
      <c r="AT3269" t="s">
        <v>239</v>
      </c>
      <c r="AU3269">
        <v>1</v>
      </c>
      <c r="AW3269" t="s">
        <v>4069</v>
      </c>
      <c r="AX3269" t="s">
        <v>732</v>
      </c>
      <c r="AY3269" t="s">
        <v>109</v>
      </c>
      <c r="AZ3269" t="s">
        <v>5146</v>
      </c>
      <c r="BA3269" t="s">
        <v>788</v>
      </c>
      <c r="BB3269">
        <v>-88</v>
      </c>
      <c r="BC3269" t="s">
        <v>221</v>
      </c>
      <c r="BF3269">
        <v>3.2</v>
      </c>
      <c r="BG3269" t="s">
        <v>221</v>
      </c>
      <c r="BP3269" t="s">
        <v>4070</v>
      </c>
      <c r="BQ3269">
        <v>41</v>
      </c>
      <c r="BR3269" t="s">
        <v>607</v>
      </c>
      <c r="BS3269">
        <v>2</v>
      </c>
      <c r="BZ3269" t="s">
        <v>607</v>
      </c>
      <c r="CA3269" t="s">
        <v>5351</v>
      </c>
    </row>
    <row r="3270" spans="1:79" hidden="1" x14ac:dyDescent="0.25">
      <c r="A3270" t="s">
        <v>4056</v>
      </c>
      <c r="B3270" t="s">
        <v>4057</v>
      </c>
      <c r="C3270" t="s">
        <v>5324</v>
      </c>
      <c r="D3270" t="s">
        <v>5352</v>
      </c>
      <c r="E3270" t="s">
        <v>5353</v>
      </c>
      <c r="F3270" s="1">
        <v>39304</v>
      </c>
      <c r="G3270" s="4">
        <v>0.5444444444444444</v>
      </c>
      <c r="H3270" t="s">
        <v>3944</v>
      </c>
      <c r="I3270">
        <v>1</v>
      </c>
      <c r="J3270" t="s">
        <v>221</v>
      </c>
      <c r="K3270" t="s">
        <v>222</v>
      </c>
      <c r="L3270">
        <v>1</v>
      </c>
      <c r="M3270">
        <v>1</v>
      </c>
      <c r="N3270" t="s">
        <v>5325</v>
      </c>
      <c r="O3270" t="s">
        <v>5354</v>
      </c>
      <c r="P3270" t="s">
        <v>224</v>
      </c>
      <c r="Q3270" t="s">
        <v>5237</v>
      </c>
      <c r="R3270" t="s">
        <v>226</v>
      </c>
      <c r="S3270" t="s">
        <v>227</v>
      </c>
      <c r="T3270">
        <v>8.5000000000000006E-2</v>
      </c>
      <c r="V3270">
        <v>0.02</v>
      </c>
      <c r="W3270">
        <v>0.05</v>
      </c>
      <c r="X3270" t="s">
        <v>281</v>
      </c>
      <c r="Y3270" t="s">
        <v>243</v>
      </c>
      <c r="Z3270" t="s">
        <v>4062</v>
      </c>
      <c r="AA3270" t="s">
        <v>3947</v>
      </c>
      <c r="AC3270" t="s">
        <v>5238</v>
      </c>
      <c r="AD3270" t="s">
        <v>5355</v>
      </c>
      <c r="AE3270" t="s">
        <v>4066</v>
      </c>
      <c r="AF3270" t="s">
        <v>736</v>
      </c>
      <c r="AG3270" t="s">
        <v>4064</v>
      </c>
      <c r="AH3270" t="s">
        <v>4067</v>
      </c>
      <c r="AJ3270" t="s">
        <v>237</v>
      </c>
      <c r="AK3270">
        <v>37.869999</v>
      </c>
      <c r="AL3270">
        <v>-122.41000366210901</v>
      </c>
      <c r="AM3270" t="s">
        <v>732</v>
      </c>
      <c r="AN3270" t="s">
        <v>239</v>
      </c>
      <c r="AO3270" t="s">
        <v>732</v>
      </c>
      <c r="AP3270" t="s">
        <v>5328</v>
      </c>
      <c r="AQ3270" t="s">
        <v>242</v>
      </c>
      <c r="AR3270" t="s">
        <v>5237</v>
      </c>
      <c r="AS3270" t="s">
        <v>239</v>
      </c>
      <c r="AT3270" t="s">
        <v>239</v>
      </c>
      <c r="AU3270">
        <v>1</v>
      </c>
      <c r="AW3270" t="s">
        <v>4069</v>
      </c>
      <c r="AX3270" t="s">
        <v>732</v>
      </c>
      <c r="AY3270" t="s">
        <v>109</v>
      </c>
      <c r="AZ3270" t="s">
        <v>5146</v>
      </c>
      <c r="BA3270" t="s">
        <v>788</v>
      </c>
      <c r="BB3270">
        <v>-88</v>
      </c>
      <c r="BC3270" t="s">
        <v>221</v>
      </c>
      <c r="BF3270">
        <v>15.6</v>
      </c>
      <c r="BG3270" t="s">
        <v>221</v>
      </c>
      <c r="BP3270" t="s">
        <v>4190</v>
      </c>
      <c r="BQ3270">
        <v>75</v>
      </c>
      <c r="BR3270" t="s">
        <v>607</v>
      </c>
      <c r="BS3270">
        <v>2</v>
      </c>
      <c r="BZ3270" t="s">
        <v>607</v>
      </c>
      <c r="CA3270" t="s">
        <v>5354</v>
      </c>
    </row>
    <row r="3271" spans="1:79" hidden="1" x14ac:dyDescent="0.25">
      <c r="A3271" t="s">
        <v>4056</v>
      </c>
      <c r="B3271" t="s">
        <v>4057</v>
      </c>
      <c r="C3271" t="s">
        <v>5324</v>
      </c>
      <c r="D3271" t="s">
        <v>4059</v>
      </c>
      <c r="E3271" t="s">
        <v>4060</v>
      </c>
      <c r="F3271" s="1">
        <v>39304</v>
      </c>
      <c r="G3271" s="4">
        <v>0.39513888888888887</v>
      </c>
      <c r="H3271" t="s">
        <v>3944</v>
      </c>
      <c r="I3271">
        <v>1</v>
      </c>
      <c r="J3271" t="s">
        <v>221</v>
      </c>
      <c r="K3271" t="s">
        <v>222</v>
      </c>
      <c r="L3271">
        <v>1</v>
      </c>
      <c r="M3271">
        <v>1</v>
      </c>
      <c r="N3271" t="s">
        <v>5343</v>
      </c>
      <c r="O3271" t="s">
        <v>5356</v>
      </c>
      <c r="P3271" t="s">
        <v>224</v>
      </c>
      <c r="Q3271" t="s">
        <v>5237</v>
      </c>
      <c r="R3271" t="s">
        <v>226</v>
      </c>
      <c r="S3271" t="s">
        <v>227</v>
      </c>
      <c r="T3271">
        <v>8.4000000000000005E-2</v>
      </c>
      <c r="V3271">
        <v>0.02</v>
      </c>
      <c r="W3271">
        <v>0.05</v>
      </c>
      <c r="X3271" t="s">
        <v>281</v>
      </c>
      <c r="Y3271" t="s">
        <v>243</v>
      </c>
      <c r="Z3271" t="s">
        <v>4062</v>
      </c>
      <c r="AA3271" t="s">
        <v>3947</v>
      </c>
      <c r="AC3271" t="s">
        <v>5238</v>
      </c>
      <c r="AD3271" t="s">
        <v>5357</v>
      </c>
      <c r="AE3271" t="s">
        <v>4066</v>
      </c>
      <c r="AF3271" t="s">
        <v>736</v>
      </c>
      <c r="AG3271" t="s">
        <v>4064</v>
      </c>
      <c r="AH3271" t="s">
        <v>4067</v>
      </c>
      <c r="AJ3271" t="s">
        <v>237</v>
      </c>
      <c r="AK3271">
        <v>37.863998000000002</v>
      </c>
      <c r="AL3271">
        <v>-122.673332214355</v>
      </c>
      <c r="AM3271" t="s">
        <v>732</v>
      </c>
      <c r="AN3271" t="s">
        <v>239</v>
      </c>
      <c r="AO3271" t="s">
        <v>732</v>
      </c>
      <c r="AP3271" t="s">
        <v>5328</v>
      </c>
      <c r="AQ3271" t="s">
        <v>242</v>
      </c>
      <c r="AR3271" t="s">
        <v>5237</v>
      </c>
      <c r="AS3271" t="s">
        <v>239</v>
      </c>
      <c r="AT3271" t="s">
        <v>239</v>
      </c>
      <c r="AU3271">
        <v>1</v>
      </c>
      <c r="AW3271" t="s">
        <v>4069</v>
      </c>
      <c r="AX3271" t="s">
        <v>732</v>
      </c>
      <c r="AY3271" t="s">
        <v>109</v>
      </c>
      <c r="AZ3271" t="s">
        <v>5146</v>
      </c>
      <c r="BA3271" t="s">
        <v>788</v>
      </c>
      <c r="BB3271">
        <v>-88</v>
      </c>
      <c r="BC3271" t="s">
        <v>221</v>
      </c>
      <c r="BF3271">
        <v>29.8</v>
      </c>
      <c r="BG3271" t="s">
        <v>221</v>
      </c>
      <c r="BP3271" t="s">
        <v>4070</v>
      </c>
      <c r="BQ3271">
        <v>41</v>
      </c>
      <c r="BR3271" t="s">
        <v>607</v>
      </c>
      <c r="BS3271">
        <v>2</v>
      </c>
      <c r="BZ3271" t="s">
        <v>607</v>
      </c>
      <c r="CA3271" t="s">
        <v>5356</v>
      </c>
    </row>
    <row r="3272" spans="1:79" hidden="1" x14ac:dyDescent="0.25">
      <c r="A3272" t="s">
        <v>4056</v>
      </c>
      <c r="B3272" t="s">
        <v>4057</v>
      </c>
      <c r="C3272" t="s">
        <v>5324</v>
      </c>
      <c r="D3272" t="s">
        <v>5358</v>
      </c>
      <c r="E3272" t="s">
        <v>5359</v>
      </c>
      <c r="F3272" s="1">
        <v>39307</v>
      </c>
      <c r="G3272" s="4">
        <v>0.35833333333333334</v>
      </c>
      <c r="H3272" t="s">
        <v>3944</v>
      </c>
      <c r="I3272">
        <v>1</v>
      </c>
      <c r="J3272" t="s">
        <v>221</v>
      </c>
      <c r="K3272" t="s">
        <v>222</v>
      </c>
      <c r="L3272">
        <v>1</v>
      </c>
      <c r="M3272">
        <v>1</v>
      </c>
      <c r="N3272" t="s">
        <v>5325</v>
      </c>
      <c r="O3272" t="s">
        <v>5360</v>
      </c>
      <c r="P3272" t="s">
        <v>224</v>
      </c>
      <c r="Q3272" t="s">
        <v>5237</v>
      </c>
      <c r="R3272" t="s">
        <v>226</v>
      </c>
      <c r="S3272" t="s">
        <v>227</v>
      </c>
      <c r="T3272">
        <v>2.9000000000000001E-2</v>
      </c>
      <c r="V3272">
        <v>0.02</v>
      </c>
      <c r="W3272">
        <v>0.05</v>
      </c>
      <c r="X3272" t="s">
        <v>905</v>
      </c>
      <c r="Y3272" t="s">
        <v>243</v>
      </c>
      <c r="Z3272" t="s">
        <v>4062</v>
      </c>
      <c r="AA3272" t="s">
        <v>3947</v>
      </c>
      <c r="AC3272" t="s">
        <v>5238</v>
      </c>
      <c r="AD3272" t="s">
        <v>5355</v>
      </c>
      <c r="AE3272" t="s">
        <v>4066</v>
      </c>
      <c r="AF3272" t="s">
        <v>736</v>
      </c>
      <c r="AG3272" t="s">
        <v>4064</v>
      </c>
      <c r="AH3272" t="s">
        <v>4067</v>
      </c>
      <c r="AJ3272" t="s">
        <v>237</v>
      </c>
      <c r="AK3272">
        <v>37.830002</v>
      </c>
      <c r="AL3272">
        <v>-122.330001831055</v>
      </c>
      <c r="AM3272" t="s">
        <v>732</v>
      </c>
      <c r="AN3272" t="s">
        <v>239</v>
      </c>
      <c r="AO3272" t="s">
        <v>732</v>
      </c>
      <c r="AP3272" t="s">
        <v>5328</v>
      </c>
      <c r="AQ3272" t="s">
        <v>242</v>
      </c>
      <c r="AR3272" t="s">
        <v>5237</v>
      </c>
      <c r="AS3272" t="s">
        <v>239</v>
      </c>
      <c r="AT3272" t="s">
        <v>239</v>
      </c>
      <c r="AU3272">
        <v>1</v>
      </c>
      <c r="AW3272" t="s">
        <v>4069</v>
      </c>
      <c r="AX3272" t="s">
        <v>732</v>
      </c>
      <c r="AY3272" t="s">
        <v>109</v>
      </c>
      <c r="AZ3272" t="s">
        <v>5146</v>
      </c>
      <c r="BA3272" t="s">
        <v>788</v>
      </c>
      <c r="BB3272">
        <v>-88</v>
      </c>
      <c r="BC3272" t="s">
        <v>221</v>
      </c>
      <c r="BF3272">
        <v>2.1</v>
      </c>
      <c r="BG3272" t="s">
        <v>221</v>
      </c>
      <c r="BP3272" t="s">
        <v>4088</v>
      </c>
      <c r="BQ3272">
        <v>1</v>
      </c>
      <c r="BR3272" t="s">
        <v>607</v>
      </c>
      <c r="BS3272">
        <v>2</v>
      </c>
      <c r="BZ3272" t="s">
        <v>607</v>
      </c>
      <c r="CA3272" t="s">
        <v>5360</v>
      </c>
    </row>
    <row r="3273" spans="1:79" hidden="1" x14ac:dyDescent="0.25">
      <c r="A3273" t="s">
        <v>4056</v>
      </c>
      <c r="B3273" t="s">
        <v>4057</v>
      </c>
      <c r="C3273" t="s">
        <v>5324</v>
      </c>
      <c r="D3273" t="s">
        <v>4100</v>
      </c>
      <c r="E3273" t="s">
        <v>4101</v>
      </c>
      <c r="F3273" s="1">
        <v>39307</v>
      </c>
      <c r="G3273" s="4">
        <v>0.4694444444444445</v>
      </c>
      <c r="H3273" t="s">
        <v>3944</v>
      </c>
      <c r="I3273">
        <v>1</v>
      </c>
      <c r="J3273" t="s">
        <v>221</v>
      </c>
      <c r="K3273" t="s">
        <v>222</v>
      </c>
      <c r="L3273">
        <v>1</v>
      </c>
      <c r="M3273">
        <v>1</v>
      </c>
      <c r="N3273" t="s">
        <v>5343</v>
      </c>
      <c r="O3273" t="s">
        <v>5361</v>
      </c>
      <c r="P3273" t="s">
        <v>224</v>
      </c>
      <c r="Q3273" t="s">
        <v>5237</v>
      </c>
      <c r="R3273" t="s">
        <v>226</v>
      </c>
      <c r="S3273" t="s">
        <v>227</v>
      </c>
      <c r="T3273">
        <v>4.8000000000000001E-2</v>
      </c>
      <c r="V3273">
        <v>0.02</v>
      </c>
      <c r="W3273">
        <v>0.05</v>
      </c>
      <c r="X3273" t="s">
        <v>905</v>
      </c>
      <c r="Y3273" t="s">
        <v>243</v>
      </c>
      <c r="Z3273" t="s">
        <v>4062</v>
      </c>
      <c r="AA3273" t="s">
        <v>3947</v>
      </c>
      <c r="AC3273" t="s">
        <v>5238</v>
      </c>
      <c r="AD3273" t="s">
        <v>5362</v>
      </c>
      <c r="AE3273" t="s">
        <v>4066</v>
      </c>
      <c r="AF3273" t="s">
        <v>736</v>
      </c>
      <c r="AG3273" t="s">
        <v>4064</v>
      </c>
      <c r="AH3273" t="s">
        <v>4067</v>
      </c>
      <c r="AJ3273" t="s">
        <v>237</v>
      </c>
      <c r="AK3273">
        <v>37.821998999999998</v>
      </c>
      <c r="AL3273">
        <v>-122.34999847412099</v>
      </c>
      <c r="AM3273" t="s">
        <v>732</v>
      </c>
      <c r="AN3273" t="s">
        <v>239</v>
      </c>
      <c r="AO3273" t="s">
        <v>732</v>
      </c>
      <c r="AP3273" t="s">
        <v>5328</v>
      </c>
      <c r="AQ3273" t="s">
        <v>242</v>
      </c>
      <c r="AR3273" t="s">
        <v>5237</v>
      </c>
      <c r="AS3273" t="s">
        <v>239</v>
      </c>
      <c r="AT3273" t="s">
        <v>239</v>
      </c>
      <c r="AU3273">
        <v>1</v>
      </c>
      <c r="AW3273" t="s">
        <v>4069</v>
      </c>
      <c r="AX3273" t="s">
        <v>732</v>
      </c>
      <c r="AY3273" t="s">
        <v>109</v>
      </c>
      <c r="AZ3273" t="s">
        <v>5146</v>
      </c>
      <c r="BA3273" t="s">
        <v>788</v>
      </c>
      <c r="BB3273">
        <v>-88</v>
      </c>
      <c r="BC3273" t="s">
        <v>221</v>
      </c>
      <c r="BF3273">
        <v>7</v>
      </c>
      <c r="BG3273" t="s">
        <v>221</v>
      </c>
      <c r="BP3273" t="s">
        <v>4088</v>
      </c>
      <c r="BQ3273">
        <v>1</v>
      </c>
      <c r="BR3273" t="s">
        <v>607</v>
      </c>
      <c r="BS3273">
        <v>2</v>
      </c>
      <c r="BZ3273" t="s">
        <v>607</v>
      </c>
      <c r="CA3273" t="s">
        <v>5361</v>
      </c>
    </row>
    <row r="3274" spans="1:79" hidden="1" x14ac:dyDescent="0.25">
      <c r="A3274" t="s">
        <v>4056</v>
      </c>
      <c r="B3274" t="s">
        <v>4057</v>
      </c>
      <c r="C3274" t="s">
        <v>5324</v>
      </c>
      <c r="D3274" t="s">
        <v>5363</v>
      </c>
      <c r="E3274" t="s">
        <v>5364</v>
      </c>
      <c r="F3274" s="1">
        <v>39307</v>
      </c>
      <c r="G3274" s="4">
        <v>0.59166666666666667</v>
      </c>
      <c r="H3274" t="s">
        <v>3944</v>
      </c>
      <c r="I3274">
        <v>1</v>
      </c>
      <c r="J3274" t="s">
        <v>221</v>
      </c>
      <c r="K3274" t="s">
        <v>222</v>
      </c>
      <c r="L3274">
        <v>1</v>
      </c>
      <c r="M3274">
        <v>1</v>
      </c>
      <c r="N3274" t="s">
        <v>5325</v>
      </c>
      <c r="O3274" t="s">
        <v>5365</v>
      </c>
      <c r="P3274" t="s">
        <v>224</v>
      </c>
      <c r="Q3274" t="s">
        <v>5237</v>
      </c>
      <c r="R3274" t="s">
        <v>226</v>
      </c>
      <c r="S3274" t="s">
        <v>227</v>
      </c>
      <c r="T3274">
        <v>0.127</v>
      </c>
      <c r="V3274">
        <v>0.02</v>
      </c>
      <c r="W3274">
        <v>0.05</v>
      </c>
      <c r="X3274" t="s">
        <v>281</v>
      </c>
      <c r="Y3274" t="s">
        <v>243</v>
      </c>
      <c r="Z3274" t="s">
        <v>4062</v>
      </c>
      <c r="AA3274" t="s">
        <v>3947</v>
      </c>
      <c r="AC3274" t="s">
        <v>5238</v>
      </c>
      <c r="AD3274" t="s">
        <v>5355</v>
      </c>
      <c r="AE3274" t="s">
        <v>4066</v>
      </c>
      <c r="AF3274" t="s">
        <v>736</v>
      </c>
      <c r="AG3274" t="s">
        <v>4064</v>
      </c>
      <c r="AH3274" t="s">
        <v>4067</v>
      </c>
      <c r="AJ3274" t="s">
        <v>237</v>
      </c>
      <c r="AK3274">
        <v>37.689999</v>
      </c>
      <c r="AL3274">
        <v>-122.23999786377</v>
      </c>
      <c r="AM3274" t="s">
        <v>732</v>
      </c>
      <c r="AN3274" t="s">
        <v>239</v>
      </c>
      <c r="AO3274" t="s">
        <v>732</v>
      </c>
      <c r="AP3274" t="s">
        <v>5328</v>
      </c>
      <c r="AQ3274" t="s">
        <v>242</v>
      </c>
      <c r="AR3274" t="s">
        <v>5237</v>
      </c>
      <c r="AS3274" t="s">
        <v>239</v>
      </c>
      <c r="AT3274" t="s">
        <v>239</v>
      </c>
      <c r="AU3274">
        <v>1</v>
      </c>
      <c r="AW3274" t="s">
        <v>4069</v>
      </c>
      <c r="AX3274" t="s">
        <v>732</v>
      </c>
      <c r="AY3274" t="s">
        <v>109</v>
      </c>
      <c r="AZ3274" t="s">
        <v>5146</v>
      </c>
      <c r="BA3274" t="s">
        <v>788</v>
      </c>
      <c r="BB3274">
        <v>-88</v>
      </c>
      <c r="BC3274" t="s">
        <v>221</v>
      </c>
      <c r="BF3274">
        <v>3.7</v>
      </c>
      <c r="BG3274" t="s">
        <v>221</v>
      </c>
      <c r="BP3274" t="s">
        <v>4088</v>
      </c>
      <c r="BQ3274">
        <v>1</v>
      </c>
      <c r="BR3274" t="s">
        <v>607</v>
      </c>
      <c r="BS3274">
        <v>2</v>
      </c>
      <c r="BZ3274" t="s">
        <v>607</v>
      </c>
      <c r="CA3274" t="s">
        <v>5365</v>
      </c>
    </row>
    <row r="3275" spans="1:79" hidden="1" x14ac:dyDescent="0.25">
      <c r="A3275" t="s">
        <v>4056</v>
      </c>
      <c r="B3275" t="s">
        <v>4057</v>
      </c>
      <c r="C3275" t="s">
        <v>5324</v>
      </c>
      <c r="D3275" t="s">
        <v>5366</v>
      </c>
      <c r="E3275" t="s">
        <v>5367</v>
      </c>
      <c r="F3275" s="1">
        <v>39308</v>
      </c>
      <c r="G3275" s="4">
        <v>0.49652777777777773</v>
      </c>
      <c r="H3275" t="s">
        <v>3944</v>
      </c>
      <c r="I3275">
        <v>1</v>
      </c>
      <c r="J3275" t="s">
        <v>221</v>
      </c>
      <c r="K3275" t="s">
        <v>222</v>
      </c>
      <c r="L3275">
        <v>1</v>
      </c>
      <c r="M3275">
        <v>1</v>
      </c>
      <c r="N3275" t="s">
        <v>5368</v>
      </c>
      <c r="O3275" t="s">
        <v>5369</v>
      </c>
      <c r="P3275" t="s">
        <v>224</v>
      </c>
      <c r="Q3275" t="s">
        <v>5237</v>
      </c>
      <c r="R3275" t="s">
        <v>226</v>
      </c>
      <c r="S3275" t="s">
        <v>227</v>
      </c>
      <c r="T3275">
        <v>0.13400000000000001</v>
      </c>
      <c r="V3275">
        <v>0.02</v>
      </c>
      <c r="W3275">
        <v>0.05</v>
      </c>
      <c r="X3275" t="s">
        <v>281</v>
      </c>
      <c r="Y3275" t="s">
        <v>243</v>
      </c>
      <c r="Z3275" t="s">
        <v>4062</v>
      </c>
      <c r="AA3275" t="s">
        <v>3947</v>
      </c>
      <c r="AC3275" t="s">
        <v>5238</v>
      </c>
      <c r="AD3275" t="s">
        <v>5370</v>
      </c>
      <c r="AE3275" t="s">
        <v>4066</v>
      </c>
      <c r="AF3275" t="s">
        <v>736</v>
      </c>
      <c r="AG3275" t="s">
        <v>4064</v>
      </c>
      <c r="AH3275" t="s">
        <v>4067</v>
      </c>
      <c r="AJ3275" t="s">
        <v>237</v>
      </c>
      <c r="AK3275">
        <v>37.619999</v>
      </c>
      <c r="AL3275">
        <v>-122.300003051758</v>
      </c>
      <c r="AM3275" t="s">
        <v>732</v>
      </c>
      <c r="AN3275" t="s">
        <v>239</v>
      </c>
      <c r="AO3275" t="s">
        <v>732</v>
      </c>
      <c r="AP3275" t="s">
        <v>5328</v>
      </c>
      <c r="AQ3275" t="s">
        <v>242</v>
      </c>
      <c r="AR3275" t="s">
        <v>5237</v>
      </c>
      <c r="AS3275" t="s">
        <v>239</v>
      </c>
      <c r="AT3275" t="s">
        <v>239</v>
      </c>
      <c r="AU3275">
        <v>1</v>
      </c>
      <c r="AW3275" t="s">
        <v>4069</v>
      </c>
      <c r="AX3275" t="s">
        <v>732</v>
      </c>
      <c r="AY3275" t="s">
        <v>109</v>
      </c>
      <c r="AZ3275" t="s">
        <v>5146</v>
      </c>
      <c r="BA3275" t="s">
        <v>788</v>
      </c>
      <c r="BB3275">
        <v>-88</v>
      </c>
      <c r="BC3275" t="s">
        <v>221</v>
      </c>
      <c r="BF3275">
        <v>13.4</v>
      </c>
      <c r="BG3275" t="s">
        <v>221</v>
      </c>
      <c r="BP3275" t="s">
        <v>4084</v>
      </c>
      <c r="BQ3275">
        <v>81</v>
      </c>
      <c r="BR3275" t="s">
        <v>607</v>
      </c>
      <c r="BS3275">
        <v>2</v>
      </c>
      <c r="BZ3275" t="s">
        <v>607</v>
      </c>
      <c r="CA3275" t="s">
        <v>5369</v>
      </c>
    </row>
    <row r="3276" spans="1:79" hidden="1" x14ac:dyDescent="0.25">
      <c r="A3276" t="s">
        <v>4056</v>
      </c>
      <c r="B3276" t="s">
        <v>4057</v>
      </c>
      <c r="C3276" t="s">
        <v>5324</v>
      </c>
      <c r="D3276" t="s">
        <v>5371</v>
      </c>
      <c r="E3276" t="s">
        <v>5372</v>
      </c>
      <c r="F3276" s="1">
        <v>39308</v>
      </c>
      <c r="G3276" s="4">
        <v>0.60555555555555551</v>
      </c>
      <c r="H3276" t="s">
        <v>3944</v>
      </c>
      <c r="I3276">
        <v>1</v>
      </c>
      <c r="J3276" t="s">
        <v>221</v>
      </c>
      <c r="K3276" t="s">
        <v>222</v>
      </c>
      <c r="L3276">
        <v>1</v>
      </c>
      <c r="M3276">
        <v>1</v>
      </c>
      <c r="N3276" t="s">
        <v>5368</v>
      </c>
      <c r="O3276" t="s">
        <v>5373</v>
      </c>
      <c r="P3276" t="s">
        <v>224</v>
      </c>
      <c r="Q3276" t="s">
        <v>5237</v>
      </c>
      <c r="R3276" t="s">
        <v>226</v>
      </c>
      <c r="S3276" t="s">
        <v>227</v>
      </c>
      <c r="T3276">
        <v>0.14399999999999999</v>
      </c>
      <c r="V3276">
        <v>0.02</v>
      </c>
      <c r="W3276">
        <v>0.05</v>
      </c>
      <c r="X3276" t="s">
        <v>281</v>
      </c>
      <c r="Y3276" t="s">
        <v>243</v>
      </c>
      <c r="Z3276" t="s">
        <v>4062</v>
      </c>
      <c r="AA3276" t="s">
        <v>3947</v>
      </c>
      <c r="AC3276" t="s">
        <v>5238</v>
      </c>
      <c r="AD3276" t="s">
        <v>5370</v>
      </c>
      <c r="AE3276" t="s">
        <v>4066</v>
      </c>
      <c r="AF3276" t="s">
        <v>736</v>
      </c>
      <c r="AG3276" t="s">
        <v>4064</v>
      </c>
      <c r="AH3276" t="s">
        <v>4067</v>
      </c>
      <c r="AJ3276" t="s">
        <v>237</v>
      </c>
      <c r="AK3276">
        <v>37.580002</v>
      </c>
      <c r="AL3276">
        <v>-122.23000335693401</v>
      </c>
      <c r="AM3276" t="s">
        <v>732</v>
      </c>
      <c r="AN3276" t="s">
        <v>239</v>
      </c>
      <c r="AO3276" t="s">
        <v>732</v>
      </c>
      <c r="AP3276" t="s">
        <v>5328</v>
      </c>
      <c r="AQ3276" t="s">
        <v>242</v>
      </c>
      <c r="AR3276" t="s">
        <v>5237</v>
      </c>
      <c r="AS3276" t="s">
        <v>239</v>
      </c>
      <c r="AT3276" t="s">
        <v>239</v>
      </c>
      <c r="AU3276">
        <v>1</v>
      </c>
      <c r="AW3276" t="s">
        <v>4069</v>
      </c>
      <c r="AX3276" t="s">
        <v>732</v>
      </c>
      <c r="AY3276" t="s">
        <v>109</v>
      </c>
      <c r="AZ3276" t="s">
        <v>5146</v>
      </c>
      <c r="BA3276" t="s">
        <v>788</v>
      </c>
      <c r="BB3276">
        <v>-88</v>
      </c>
      <c r="BC3276" t="s">
        <v>221</v>
      </c>
      <c r="BF3276">
        <v>15.8</v>
      </c>
      <c r="BG3276" t="s">
        <v>221</v>
      </c>
      <c r="BP3276" t="s">
        <v>4084</v>
      </c>
      <c r="BQ3276">
        <v>81</v>
      </c>
      <c r="BR3276" t="s">
        <v>607</v>
      </c>
      <c r="BS3276">
        <v>2</v>
      </c>
      <c r="BZ3276" t="s">
        <v>607</v>
      </c>
      <c r="CA3276" t="s">
        <v>5373</v>
      </c>
    </row>
    <row r="3277" spans="1:79" hidden="1" x14ac:dyDescent="0.25">
      <c r="A3277" t="s">
        <v>4056</v>
      </c>
      <c r="B3277" t="s">
        <v>4057</v>
      </c>
      <c r="C3277" t="s">
        <v>5324</v>
      </c>
      <c r="D3277" t="s">
        <v>5374</v>
      </c>
      <c r="E3277" t="s">
        <v>5375</v>
      </c>
      <c r="F3277" s="1">
        <v>39308</v>
      </c>
      <c r="G3277" s="4">
        <v>0.35902777777777778</v>
      </c>
      <c r="H3277" t="s">
        <v>3944</v>
      </c>
      <c r="I3277">
        <v>1</v>
      </c>
      <c r="J3277" t="s">
        <v>221</v>
      </c>
      <c r="K3277" t="s">
        <v>222</v>
      </c>
      <c r="L3277">
        <v>1</v>
      </c>
      <c r="M3277">
        <v>1</v>
      </c>
      <c r="N3277" t="s">
        <v>5368</v>
      </c>
      <c r="O3277" t="s">
        <v>5376</v>
      </c>
      <c r="P3277" t="s">
        <v>224</v>
      </c>
      <c r="Q3277" t="s">
        <v>5237</v>
      </c>
      <c r="R3277" t="s">
        <v>226</v>
      </c>
      <c r="S3277" t="s">
        <v>227</v>
      </c>
      <c r="T3277">
        <v>0.13800000000000001</v>
      </c>
      <c r="V3277">
        <v>0.02</v>
      </c>
      <c r="W3277">
        <v>0.05</v>
      </c>
      <c r="X3277" t="s">
        <v>281</v>
      </c>
      <c r="Y3277" t="s">
        <v>243</v>
      </c>
      <c r="Z3277" t="s">
        <v>4062</v>
      </c>
      <c r="AA3277" t="s">
        <v>3947</v>
      </c>
      <c r="AC3277" t="s">
        <v>5238</v>
      </c>
      <c r="AD3277" t="s">
        <v>5370</v>
      </c>
      <c r="AE3277" t="s">
        <v>4066</v>
      </c>
      <c r="AF3277" t="s">
        <v>736</v>
      </c>
      <c r="AG3277" t="s">
        <v>4064</v>
      </c>
      <c r="AH3277" t="s">
        <v>4067</v>
      </c>
      <c r="AJ3277" t="s">
        <v>237</v>
      </c>
      <c r="AK3277">
        <v>37.599997999999999</v>
      </c>
      <c r="AL3277">
        <v>-122.279998779297</v>
      </c>
      <c r="AM3277" t="s">
        <v>732</v>
      </c>
      <c r="AN3277" t="s">
        <v>239</v>
      </c>
      <c r="AO3277" t="s">
        <v>732</v>
      </c>
      <c r="AP3277" t="s">
        <v>5328</v>
      </c>
      <c r="AQ3277" t="s">
        <v>242</v>
      </c>
      <c r="AR3277" t="s">
        <v>5237</v>
      </c>
      <c r="AS3277" t="s">
        <v>239</v>
      </c>
      <c r="AT3277" t="s">
        <v>239</v>
      </c>
      <c r="AU3277">
        <v>1</v>
      </c>
      <c r="AW3277" t="s">
        <v>4069</v>
      </c>
      <c r="AX3277" t="s">
        <v>732</v>
      </c>
      <c r="AY3277" t="s">
        <v>109</v>
      </c>
      <c r="AZ3277" t="s">
        <v>5146</v>
      </c>
      <c r="BA3277" t="s">
        <v>788</v>
      </c>
      <c r="BB3277">
        <v>-88</v>
      </c>
      <c r="BC3277" t="s">
        <v>221</v>
      </c>
      <c r="BF3277">
        <v>2.4</v>
      </c>
      <c r="BG3277" t="s">
        <v>221</v>
      </c>
      <c r="BP3277" t="s">
        <v>4084</v>
      </c>
      <c r="BQ3277">
        <v>81</v>
      </c>
      <c r="BR3277" t="s">
        <v>607</v>
      </c>
      <c r="BS3277">
        <v>2</v>
      </c>
      <c r="BZ3277" t="s">
        <v>607</v>
      </c>
      <c r="CA3277" t="s">
        <v>5376</v>
      </c>
    </row>
    <row r="3278" spans="1:79" hidden="1" x14ac:dyDescent="0.25">
      <c r="A3278" t="s">
        <v>4056</v>
      </c>
      <c r="B3278" t="s">
        <v>4057</v>
      </c>
      <c r="C3278" t="s">
        <v>5324</v>
      </c>
      <c r="D3278" t="s">
        <v>5377</v>
      </c>
      <c r="E3278" t="s">
        <v>5378</v>
      </c>
      <c r="F3278" s="1">
        <v>39309</v>
      </c>
      <c r="G3278" s="4">
        <v>0.57430555555555551</v>
      </c>
      <c r="H3278" t="s">
        <v>3944</v>
      </c>
      <c r="I3278">
        <v>1</v>
      </c>
      <c r="J3278" t="s">
        <v>221</v>
      </c>
      <c r="K3278" t="s">
        <v>222</v>
      </c>
      <c r="L3278">
        <v>1</v>
      </c>
      <c r="M3278">
        <v>1</v>
      </c>
      <c r="N3278" t="s">
        <v>5368</v>
      </c>
      <c r="O3278" t="s">
        <v>5379</v>
      </c>
      <c r="P3278" t="s">
        <v>224</v>
      </c>
      <c r="Q3278" t="s">
        <v>5237</v>
      </c>
      <c r="R3278" t="s">
        <v>226</v>
      </c>
      <c r="S3278" t="s">
        <v>227</v>
      </c>
      <c r="T3278">
        <v>0.24399999999999999</v>
      </c>
      <c r="V3278">
        <v>0.02</v>
      </c>
      <c r="W3278">
        <v>0.05</v>
      </c>
      <c r="X3278" t="s">
        <v>281</v>
      </c>
      <c r="Y3278" t="s">
        <v>243</v>
      </c>
      <c r="Z3278" t="s">
        <v>4062</v>
      </c>
      <c r="AA3278" t="s">
        <v>3947</v>
      </c>
      <c r="AC3278" t="s">
        <v>5238</v>
      </c>
      <c r="AD3278" t="s">
        <v>5380</v>
      </c>
      <c r="AE3278" t="s">
        <v>4066</v>
      </c>
      <c r="AF3278" t="s">
        <v>736</v>
      </c>
      <c r="AG3278" t="s">
        <v>4064</v>
      </c>
      <c r="AH3278" t="s">
        <v>4067</v>
      </c>
      <c r="AJ3278" t="s">
        <v>237</v>
      </c>
      <c r="AK3278">
        <v>37.470001000000003</v>
      </c>
      <c r="AL3278">
        <v>-122.06999969482401</v>
      </c>
      <c r="AM3278" t="s">
        <v>732</v>
      </c>
      <c r="AN3278" t="s">
        <v>239</v>
      </c>
      <c r="AO3278" t="s">
        <v>732</v>
      </c>
      <c r="AP3278" t="s">
        <v>5328</v>
      </c>
      <c r="AQ3278" t="s">
        <v>242</v>
      </c>
      <c r="AR3278" t="s">
        <v>5237</v>
      </c>
      <c r="AS3278" t="s">
        <v>239</v>
      </c>
      <c r="AT3278" t="s">
        <v>239</v>
      </c>
      <c r="AU3278">
        <v>1</v>
      </c>
      <c r="AW3278" t="s">
        <v>4069</v>
      </c>
      <c r="AX3278" t="s">
        <v>732</v>
      </c>
      <c r="AY3278" t="s">
        <v>109</v>
      </c>
      <c r="AZ3278" t="s">
        <v>5146</v>
      </c>
      <c r="BA3278" t="s">
        <v>788</v>
      </c>
      <c r="BB3278">
        <v>-88</v>
      </c>
      <c r="BC3278" t="s">
        <v>221</v>
      </c>
      <c r="BF3278">
        <v>6.7</v>
      </c>
      <c r="BG3278" t="s">
        <v>221</v>
      </c>
      <c r="BP3278" t="s">
        <v>4178</v>
      </c>
      <c r="BQ3278">
        <v>85</v>
      </c>
      <c r="BR3278" t="s">
        <v>607</v>
      </c>
      <c r="BS3278">
        <v>2</v>
      </c>
      <c r="BZ3278" t="s">
        <v>607</v>
      </c>
      <c r="CA3278" t="s">
        <v>5379</v>
      </c>
    </row>
    <row r="3279" spans="1:79" hidden="1" x14ac:dyDescent="0.25">
      <c r="A3279" t="s">
        <v>4056</v>
      </c>
      <c r="B3279" t="s">
        <v>4057</v>
      </c>
      <c r="C3279" t="s">
        <v>5324</v>
      </c>
      <c r="D3279" t="s">
        <v>5381</v>
      </c>
      <c r="E3279" t="s">
        <v>5382</v>
      </c>
      <c r="F3279" s="1">
        <v>39309</v>
      </c>
      <c r="G3279" s="4">
        <v>0.37291666666666662</v>
      </c>
      <c r="H3279" t="s">
        <v>3944</v>
      </c>
      <c r="I3279">
        <v>1</v>
      </c>
      <c r="J3279" t="s">
        <v>221</v>
      </c>
      <c r="K3279" t="s">
        <v>222</v>
      </c>
      <c r="L3279">
        <v>1</v>
      </c>
      <c r="M3279">
        <v>1</v>
      </c>
      <c r="N3279" t="s">
        <v>5368</v>
      </c>
      <c r="O3279" t="s">
        <v>5383</v>
      </c>
      <c r="P3279" t="s">
        <v>224</v>
      </c>
      <c r="Q3279" t="s">
        <v>5237</v>
      </c>
      <c r="R3279" t="s">
        <v>226</v>
      </c>
      <c r="S3279" t="s">
        <v>227</v>
      </c>
      <c r="T3279">
        <v>0.308</v>
      </c>
      <c r="V3279">
        <v>0.02</v>
      </c>
      <c r="W3279">
        <v>0.05</v>
      </c>
      <c r="X3279" t="s">
        <v>281</v>
      </c>
      <c r="Y3279" t="s">
        <v>243</v>
      </c>
      <c r="Z3279" t="s">
        <v>4062</v>
      </c>
      <c r="AA3279" t="s">
        <v>3947</v>
      </c>
      <c r="AC3279" t="s">
        <v>5238</v>
      </c>
      <c r="AD3279" t="s">
        <v>5380</v>
      </c>
      <c r="AE3279" t="s">
        <v>4066</v>
      </c>
      <c r="AF3279" t="s">
        <v>736</v>
      </c>
      <c r="AG3279" t="s">
        <v>4064</v>
      </c>
      <c r="AH3279" t="s">
        <v>4067</v>
      </c>
      <c r="AJ3279" t="s">
        <v>237</v>
      </c>
      <c r="AK3279">
        <v>37.490001999999997</v>
      </c>
      <c r="AL3279">
        <v>-122.09999847412099</v>
      </c>
      <c r="AM3279" t="s">
        <v>732</v>
      </c>
      <c r="AN3279" t="s">
        <v>239</v>
      </c>
      <c r="AO3279" t="s">
        <v>732</v>
      </c>
      <c r="AP3279" t="s">
        <v>5328</v>
      </c>
      <c r="AQ3279" t="s">
        <v>242</v>
      </c>
      <c r="AR3279" t="s">
        <v>5237</v>
      </c>
      <c r="AS3279" t="s">
        <v>239</v>
      </c>
      <c r="AT3279" t="s">
        <v>239</v>
      </c>
      <c r="AU3279">
        <v>1</v>
      </c>
      <c r="AW3279" t="s">
        <v>4069</v>
      </c>
      <c r="AX3279" t="s">
        <v>732</v>
      </c>
      <c r="AY3279" t="s">
        <v>109</v>
      </c>
      <c r="AZ3279" t="s">
        <v>5146</v>
      </c>
      <c r="BA3279" t="s">
        <v>788</v>
      </c>
      <c r="BB3279">
        <v>-88</v>
      </c>
      <c r="BC3279" t="s">
        <v>221</v>
      </c>
      <c r="BF3279">
        <v>3.7</v>
      </c>
      <c r="BG3279" t="s">
        <v>221</v>
      </c>
      <c r="BP3279" t="s">
        <v>4084</v>
      </c>
      <c r="BQ3279">
        <v>81</v>
      </c>
      <c r="BR3279" t="s">
        <v>607</v>
      </c>
      <c r="BS3279">
        <v>2</v>
      </c>
      <c r="BZ3279" t="s">
        <v>607</v>
      </c>
      <c r="CA3279" t="s">
        <v>5383</v>
      </c>
    </row>
    <row r="3280" spans="1:79" hidden="1" x14ac:dyDescent="0.25">
      <c r="A3280" t="s">
        <v>4056</v>
      </c>
      <c r="B3280" t="s">
        <v>4057</v>
      </c>
      <c r="C3280" t="s">
        <v>5324</v>
      </c>
      <c r="D3280" t="s">
        <v>5384</v>
      </c>
      <c r="E3280" t="s">
        <v>5385</v>
      </c>
      <c r="F3280" s="1">
        <v>39309</v>
      </c>
      <c r="G3280" s="4">
        <v>0.47152777777777777</v>
      </c>
      <c r="H3280" t="s">
        <v>3944</v>
      </c>
      <c r="I3280">
        <v>1</v>
      </c>
      <c r="J3280" t="s">
        <v>221</v>
      </c>
      <c r="K3280" t="s">
        <v>222</v>
      </c>
      <c r="L3280">
        <v>1</v>
      </c>
      <c r="M3280">
        <v>1</v>
      </c>
      <c r="N3280" t="s">
        <v>5368</v>
      </c>
      <c r="O3280" t="s">
        <v>5386</v>
      </c>
      <c r="P3280" t="s">
        <v>224</v>
      </c>
      <c r="Q3280" t="s">
        <v>5237</v>
      </c>
      <c r="R3280" t="s">
        <v>226</v>
      </c>
      <c r="S3280" t="s">
        <v>227</v>
      </c>
      <c r="T3280">
        <v>0.191</v>
      </c>
      <c r="V3280">
        <v>0.02</v>
      </c>
      <c r="W3280">
        <v>0.05</v>
      </c>
      <c r="X3280" t="s">
        <v>281</v>
      </c>
      <c r="Y3280" t="s">
        <v>243</v>
      </c>
      <c r="Z3280" t="s">
        <v>4062</v>
      </c>
      <c r="AA3280" t="s">
        <v>3947</v>
      </c>
      <c r="AC3280" t="s">
        <v>5238</v>
      </c>
      <c r="AD3280" t="s">
        <v>5380</v>
      </c>
      <c r="AE3280" t="s">
        <v>4066</v>
      </c>
      <c r="AF3280" t="s">
        <v>736</v>
      </c>
      <c r="AG3280" t="s">
        <v>4064</v>
      </c>
      <c r="AH3280" t="s">
        <v>4067</v>
      </c>
      <c r="AJ3280" t="s">
        <v>237</v>
      </c>
      <c r="AK3280">
        <v>37.490001999999997</v>
      </c>
      <c r="AL3280">
        <v>-122.08999633789099</v>
      </c>
      <c r="AM3280" t="s">
        <v>732</v>
      </c>
      <c r="AN3280" t="s">
        <v>239</v>
      </c>
      <c r="AO3280" t="s">
        <v>732</v>
      </c>
      <c r="AP3280" t="s">
        <v>5328</v>
      </c>
      <c r="AQ3280" t="s">
        <v>242</v>
      </c>
      <c r="AR3280" t="s">
        <v>5237</v>
      </c>
      <c r="AS3280" t="s">
        <v>239</v>
      </c>
      <c r="AT3280" t="s">
        <v>239</v>
      </c>
      <c r="AU3280">
        <v>1</v>
      </c>
      <c r="AW3280" t="s">
        <v>4069</v>
      </c>
      <c r="AX3280" t="s">
        <v>732</v>
      </c>
      <c r="AY3280" t="s">
        <v>109</v>
      </c>
      <c r="AZ3280" t="s">
        <v>5146</v>
      </c>
      <c r="BA3280" t="s">
        <v>788</v>
      </c>
      <c r="BB3280">
        <v>-88</v>
      </c>
      <c r="BC3280" t="s">
        <v>221</v>
      </c>
      <c r="BF3280">
        <v>3.4</v>
      </c>
      <c r="BG3280" t="s">
        <v>221</v>
      </c>
      <c r="BP3280" t="s">
        <v>4088</v>
      </c>
      <c r="BQ3280">
        <v>1</v>
      </c>
      <c r="BR3280" t="s">
        <v>607</v>
      </c>
      <c r="BS3280">
        <v>2</v>
      </c>
      <c r="BZ3280" t="s">
        <v>607</v>
      </c>
      <c r="CA3280" t="s">
        <v>5386</v>
      </c>
    </row>
    <row r="3281" spans="1:79" hidden="1" x14ac:dyDescent="0.25">
      <c r="A3281" t="s">
        <v>4056</v>
      </c>
      <c r="B3281" t="s">
        <v>4057</v>
      </c>
      <c r="C3281" t="s">
        <v>5324</v>
      </c>
      <c r="D3281" t="s">
        <v>5387</v>
      </c>
      <c r="E3281" t="s">
        <v>5388</v>
      </c>
      <c r="F3281" s="1">
        <v>39310</v>
      </c>
      <c r="G3281" s="4">
        <v>0.4826388888888889</v>
      </c>
      <c r="H3281" t="s">
        <v>3944</v>
      </c>
      <c r="I3281">
        <v>1</v>
      </c>
      <c r="J3281" t="s">
        <v>221</v>
      </c>
      <c r="K3281" t="s">
        <v>222</v>
      </c>
      <c r="L3281">
        <v>1</v>
      </c>
      <c r="M3281">
        <v>1</v>
      </c>
      <c r="N3281" t="s">
        <v>5368</v>
      </c>
      <c r="O3281" t="s">
        <v>5389</v>
      </c>
      <c r="P3281" t="s">
        <v>224</v>
      </c>
      <c r="Q3281" t="s">
        <v>5237</v>
      </c>
      <c r="R3281" t="s">
        <v>226</v>
      </c>
      <c r="S3281" t="s">
        <v>227</v>
      </c>
      <c r="T3281">
        <v>0.224</v>
      </c>
      <c r="V3281">
        <v>0.02</v>
      </c>
      <c r="W3281">
        <v>0.05</v>
      </c>
      <c r="X3281" t="s">
        <v>281</v>
      </c>
      <c r="Y3281" t="s">
        <v>243</v>
      </c>
      <c r="Z3281" t="s">
        <v>4062</v>
      </c>
      <c r="AA3281" t="s">
        <v>3947</v>
      </c>
      <c r="AC3281" t="s">
        <v>5238</v>
      </c>
      <c r="AD3281" t="s">
        <v>5380</v>
      </c>
      <c r="AE3281" t="s">
        <v>4066</v>
      </c>
      <c r="AF3281" t="s">
        <v>736</v>
      </c>
      <c r="AG3281" t="s">
        <v>4064</v>
      </c>
      <c r="AH3281" t="s">
        <v>4067</v>
      </c>
      <c r="AJ3281" t="s">
        <v>237</v>
      </c>
      <c r="AK3281">
        <v>37.5</v>
      </c>
      <c r="AL3281">
        <v>-122.120002746582</v>
      </c>
      <c r="AM3281" t="s">
        <v>732</v>
      </c>
      <c r="AN3281" t="s">
        <v>239</v>
      </c>
      <c r="AO3281" t="s">
        <v>732</v>
      </c>
      <c r="AP3281" t="s">
        <v>5328</v>
      </c>
      <c r="AQ3281" t="s">
        <v>242</v>
      </c>
      <c r="AR3281" t="s">
        <v>5237</v>
      </c>
      <c r="AS3281" t="s">
        <v>239</v>
      </c>
      <c r="AT3281" t="s">
        <v>239</v>
      </c>
      <c r="AU3281">
        <v>1</v>
      </c>
      <c r="AW3281" t="s">
        <v>4069</v>
      </c>
      <c r="AX3281" t="s">
        <v>732</v>
      </c>
      <c r="AY3281" t="s">
        <v>109</v>
      </c>
      <c r="AZ3281" t="s">
        <v>5146</v>
      </c>
      <c r="BA3281" t="s">
        <v>788</v>
      </c>
      <c r="BB3281">
        <v>-88</v>
      </c>
      <c r="BC3281" t="s">
        <v>221</v>
      </c>
      <c r="BF3281">
        <v>15.2</v>
      </c>
      <c r="BG3281" t="s">
        <v>221</v>
      </c>
      <c r="BP3281" t="s">
        <v>4084</v>
      </c>
      <c r="BQ3281">
        <v>81</v>
      </c>
      <c r="BR3281" t="s">
        <v>607</v>
      </c>
      <c r="BS3281">
        <v>2</v>
      </c>
      <c r="BZ3281" t="s">
        <v>607</v>
      </c>
      <c r="CA3281" t="s">
        <v>5389</v>
      </c>
    </row>
    <row r="3282" spans="1:79" hidden="1" x14ac:dyDescent="0.25">
      <c r="A3282" t="s">
        <v>4056</v>
      </c>
      <c r="B3282" t="s">
        <v>4057</v>
      </c>
      <c r="C3282" t="s">
        <v>5324</v>
      </c>
      <c r="D3282" t="s">
        <v>5390</v>
      </c>
      <c r="E3282" t="s">
        <v>5391</v>
      </c>
      <c r="F3282" s="1">
        <v>39310</v>
      </c>
      <c r="G3282" s="4">
        <v>0.57986111111111105</v>
      </c>
      <c r="H3282" t="s">
        <v>3944</v>
      </c>
      <c r="I3282">
        <v>1</v>
      </c>
      <c r="J3282" t="s">
        <v>221</v>
      </c>
      <c r="K3282" t="s">
        <v>222</v>
      </c>
      <c r="L3282">
        <v>1</v>
      </c>
      <c r="M3282">
        <v>1</v>
      </c>
      <c r="N3282" t="s">
        <v>5368</v>
      </c>
      <c r="O3282" t="s">
        <v>5392</v>
      </c>
      <c r="P3282" t="s">
        <v>224</v>
      </c>
      <c r="Q3282" t="s">
        <v>5237</v>
      </c>
      <c r="R3282" t="s">
        <v>226</v>
      </c>
      <c r="S3282" t="s">
        <v>227</v>
      </c>
      <c r="T3282">
        <v>0.20100000000000001</v>
      </c>
      <c r="V3282">
        <v>0.02</v>
      </c>
      <c r="W3282">
        <v>0.05</v>
      </c>
      <c r="X3282" t="s">
        <v>281</v>
      </c>
      <c r="Y3282" t="s">
        <v>243</v>
      </c>
      <c r="Z3282" t="s">
        <v>4062</v>
      </c>
      <c r="AA3282" t="s">
        <v>3947</v>
      </c>
      <c r="AC3282" t="s">
        <v>5238</v>
      </c>
      <c r="AD3282" t="s">
        <v>5380</v>
      </c>
      <c r="AE3282" t="s">
        <v>4066</v>
      </c>
      <c r="AF3282" t="s">
        <v>736</v>
      </c>
      <c r="AG3282" t="s">
        <v>4064</v>
      </c>
      <c r="AH3282" t="s">
        <v>4067</v>
      </c>
      <c r="AJ3282" t="s">
        <v>237</v>
      </c>
      <c r="AK3282">
        <v>37.490001999999997</v>
      </c>
      <c r="AL3282">
        <v>-122.08999633789099</v>
      </c>
      <c r="AM3282" t="s">
        <v>732</v>
      </c>
      <c r="AN3282" t="s">
        <v>239</v>
      </c>
      <c r="AO3282" t="s">
        <v>732</v>
      </c>
      <c r="AP3282" t="s">
        <v>5328</v>
      </c>
      <c r="AQ3282" t="s">
        <v>242</v>
      </c>
      <c r="AR3282" t="s">
        <v>5237</v>
      </c>
      <c r="AS3282" t="s">
        <v>239</v>
      </c>
      <c r="AT3282" t="s">
        <v>239</v>
      </c>
      <c r="AU3282">
        <v>1</v>
      </c>
      <c r="AW3282" t="s">
        <v>4069</v>
      </c>
      <c r="AX3282" t="s">
        <v>732</v>
      </c>
      <c r="AY3282" t="s">
        <v>109</v>
      </c>
      <c r="AZ3282" t="s">
        <v>5146</v>
      </c>
      <c r="BA3282" t="s">
        <v>788</v>
      </c>
      <c r="BB3282">
        <v>-88</v>
      </c>
      <c r="BC3282" t="s">
        <v>221</v>
      </c>
      <c r="BF3282">
        <v>7</v>
      </c>
      <c r="BG3282" t="s">
        <v>221</v>
      </c>
      <c r="BP3282" t="s">
        <v>4088</v>
      </c>
      <c r="BQ3282">
        <v>1</v>
      </c>
      <c r="BR3282" t="s">
        <v>607</v>
      </c>
      <c r="BS3282">
        <v>2</v>
      </c>
      <c r="BZ3282" t="s">
        <v>607</v>
      </c>
      <c r="CA3282" t="s">
        <v>5392</v>
      </c>
    </row>
    <row r="3283" spans="1:79" hidden="1" x14ac:dyDescent="0.25">
      <c r="A3283" t="s">
        <v>4056</v>
      </c>
      <c r="B3283" t="s">
        <v>4057</v>
      </c>
      <c r="C3283" t="s">
        <v>5324</v>
      </c>
      <c r="D3283" t="s">
        <v>4081</v>
      </c>
      <c r="E3283" t="s">
        <v>4082</v>
      </c>
      <c r="F3283" s="1">
        <v>39310</v>
      </c>
      <c r="G3283" s="4">
        <v>0.34722222222222227</v>
      </c>
      <c r="H3283" t="s">
        <v>3944</v>
      </c>
      <c r="I3283">
        <v>1</v>
      </c>
      <c r="J3283" t="s">
        <v>221</v>
      </c>
      <c r="K3283" t="s">
        <v>222</v>
      </c>
      <c r="L3283">
        <v>1</v>
      </c>
      <c r="M3283">
        <v>1</v>
      </c>
      <c r="N3283" t="s">
        <v>5368</v>
      </c>
      <c r="O3283" t="s">
        <v>5393</v>
      </c>
      <c r="P3283" t="s">
        <v>224</v>
      </c>
      <c r="Q3283" t="s">
        <v>5237</v>
      </c>
      <c r="R3283" t="s">
        <v>226</v>
      </c>
      <c r="S3283" t="s">
        <v>227</v>
      </c>
      <c r="T3283">
        <v>0.26600000000000001</v>
      </c>
      <c r="V3283">
        <v>0.02</v>
      </c>
      <c r="W3283">
        <v>0.05</v>
      </c>
      <c r="X3283" t="s">
        <v>281</v>
      </c>
      <c r="Y3283" t="s">
        <v>243</v>
      </c>
      <c r="Z3283" t="s">
        <v>4062</v>
      </c>
      <c r="AA3283" t="s">
        <v>3947</v>
      </c>
      <c r="AC3283" t="s">
        <v>5238</v>
      </c>
      <c r="AD3283" t="s">
        <v>5394</v>
      </c>
      <c r="AE3283" t="s">
        <v>4066</v>
      </c>
      <c r="AF3283" t="s">
        <v>736</v>
      </c>
      <c r="AG3283" t="s">
        <v>4064</v>
      </c>
      <c r="AH3283" t="s">
        <v>4067</v>
      </c>
      <c r="AJ3283" t="s">
        <v>237</v>
      </c>
      <c r="AK3283">
        <v>37.514000000000003</v>
      </c>
      <c r="AL3283">
        <v>-122.13500213623</v>
      </c>
      <c r="AM3283" t="s">
        <v>732</v>
      </c>
      <c r="AN3283" t="s">
        <v>239</v>
      </c>
      <c r="AO3283" t="s">
        <v>732</v>
      </c>
      <c r="AP3283" t="s">
        <v>5328</v>
      </c>
      <c r="AQ3283" t="s">
        <v>242</v>
      </c>
      <c r="AR3283" t="s">
        <v>5237</v>
      </c>
      <c r="AS3283" t="s">
        <v>239</v>
      </c>
      <c r="AT3283" t="s">
        <v>239</v>
      </c>
      <c r="AU3283">
        <v>1</v>
      </c>
      <c r="AW3283" t="s">
        <v>4069</v>
      </c>
      <c r="AX3283" t="s">
        <v>732</v>
      </c>
      <c r="AY3283" t="s">
        <v>109</v>
      </c>
      <c r="AZ3283" t="s">
        <v>5146</v>
      </c>
      <c r="BA3283" t="s">
        <v>788</v>
      </c>
      <c r="BB3283">
        <v>-88</v>
      </c>
      <c r="BC3283" t="s">
        <v>221</v>
      </c>
      <c r="BF3283">
        <v>7.9</v>
      </c>
      <c r="BG3283" t="s">
        <v>221</v>
      </c>
      <c r="BP3283" t="s">
        <v>4084</v>
      </c>
      <c r="BQ3283">
        <v>81</v>
      </c>
      <c r="BR3283" t="s">
        <v>607</v>
      </c>
      <c r="BS3283">
        <v>2</v>
      </c>
      <c r="BZ3283" t="s">
        <v>607</v>
      </c>
      <c r="CA3283" t="s">
        <v>5393</v>
      </c>
    </row>
    <row r="3284" spans="1:79" hidden="1" x14ac:dyDescent="0.25">
      <c r="A3284" t="s">
        <v>4056</v>
      </c>
      <c r="B3284" t="s">
        <v>4057</v>
      </c>
      <c r="C3284" t="s">
        <v>5395</v>
      </c>
      <c r="D3284" t="s">
        <v>4128</v>
      </c>
      <c r="E3284" t="s">
        <v>4129</v>
      </c>
      <c r="F3284" s="1">
        <v>39638</v>
      </c>
      <c r="G3284" s="4">
        <v>0.45694444444444443</v>
      </c>
      <c r="H3284" t="s">
        <v>3944</v>
      </c>
      <c r="I3284">
        <v>1</v>
      </c>
      <c r="J3284" t="s">
        <v>221</v>
      </c>
      <c r="K3284" t="s">
        <v>222</v>
      </c>
      <c r="L3284">
        <v>1</v>
      </c>
      <c r="M3284">
        <v>1</v>
      </c>
      <c r="N3284" t="s">
        <v>5396</v>
      </c>
      <c r="O3284" t="s">
        <v>5397</v>
      </c>
      <c r="P3284" t="s">
        <v>224</v>
      </c>
      <c r="Q3284" t="s">
        <v>5237</v>
      </c>
      <c r="R3284" t="s">
        <v>226</v>
      </c>
      <c r="S3284" t="s">
        <v>227</v>
      </c>
      <c r="T3284">
        <v>0.115</v>
      </c>
      <c r="V3284">
        <v>1.7999999999999999E-2</v>
      </c>
      <c r="W3284">
        <v>0.05</v>
      </c>
      <c r="X3284" t="s">
        <v>281</v>
      </c>
      <c r="Y3284" t="s">
        <v>243</v>
      </c>
      <c r="Z3284" t="s">
        <v>4062</v>
      </c>
      <c r="AA3284" t="s">
        <v>3947</v>
      </c>
      <c r="AF3284" t="s">
        <v>736</v>
      </c>
      <c r="AG3284" t="s">
        <v>4064</v>
      </c>
      <c r="AH3284" t="s">
        <v>4067</v>
      </c>
      <c r="AJ3284" t="s">
        <v>237</v>
      </c>
      <c r="AK3284">
        <v>38.060001</v>
      </c>
      <c r="AL3284">
        <v>-121.80999755859401</v>
      </c>
      <c r="AM3284" t="s">
        <v>5398</v>
      </c>
      <c r="AN3284" t="s">
        <v>239</v>
      </c>
      <c r="AO3284" t="s">
        <v>240</v>
      </c>
      <c r="AP3284" t="s">
        <v>4068</v>
      </c>
      <c r="AQ3284" t="s">
        <v>242</v>
      </c>
      <c r="AR3284" t="s">
        <v>5237</v>
      </c>
      <c r="AS3284" t="s">
        <v>239</v>
      </c>
      <c r="AT3284" t="s">
        <v>239</v>
      </c>
      <c r="AU3284">
        <v>1</v>
      </c>
      <c r="AW3284" t="s">
        <v>4069</v>
      </c>
      <c r="AX3284" t="s">
        <v>732</v>
      </c>
      <c r="AY3284" t="s">
        <v>109</v>
      </c>
      <c r="AZ3284" t="s">
        <v>5399</v>
      </c>
      <c r="BA3284" t="s">
        <v>788</v>
      </c>
      <c r="BB3284">
        <v>-88</v>
      </c>
      <c r="BC3284" t="s">
        <v>221</v>
      </c>
      <c r="BF3284">
        <v>9</v>
      </c>
      <c r="BG3284" t="s">
        <v>221</v>
      </c>
      <c r="BP3284" t="s">
        <v>1233</v>
      </c>
      <c r="BQ3284">
        <v>67</v>
      </c>
      <c r="BR3284" t="s">
        <v>357</v>
      </c>
      <c r="BS3284">
        <v>5</v>
      </c>
      <c r="BZ3284" t="s">
        <v>607</v>
      </c>
      <c r="CA3284" t="s">
        <v>5400</v>
      </c>
    </row>
    <row r="3285" spans="1:79" x14ac:dyDescent="0.25">
      <c r="A3285" t="s">
        <v>4056</v>
      </c>
      <c r="B3285" t="s">
        <v>4057</v>
      </c>
      <c r="C3285" t="s">
        <v>5395</v>
      </c>
      <c r="D3285" t="s">
        <v>4125</v>
      </c>
      <c r="E3285" t="s">
        <v>4126</v>
      </c>
      <c r="F3285" s="1">
        <v>39638</v>
      </c>
      <c r="G3285" s="4">
        <v>0.61875000000000002</v>
      </c>
      <c r="H3285" t="s">
        <v>3944</v>
      </c>
      <c r="I3285">
        <v>1</v>
      </c>
      <c r="J3285" t="s">
        <v>221</v>
      </c>
      <c r="K3285" t="s">
        <v>222</v>
      </c>
      <c r="L3285">
        <v>1</v>
      </c>
      <c r="M3285">
        <v>1</v>
      </c>
      <c r="N3285" t="s">
        <v>5396</v>
      </c>
      <c r="O3285" t="s">
        <v>5401</v>
      </c>
      <c r="P3285" t="s">
        <v>224</v>
      </c>
      <c r="Q3285" t="s">
        <v>5237</v>
      </c>
      <c r="R3285" t="s">
        <v>226</v>
      </c>
      <c r="S3285" t="s">
        <v>227</v>
      </c>
      <c r="T3285">
        <v>0.127</v>
      </c>
      <c r="V3285">
        <v>1.7999999999999999E-2</v>
      </c>
      <c r="W3285">
        <v>0.05</v>
      </c>
      <c r="X3285" t="s">
        <v>281</v>
      </c>
      <c r="Y3285" t="s">
        <v>243</v>
      </c>
      <c r="Z3285" t="s">
        <v>4062</v>
      </c>
      <c r="AA3285" t="s">
        <v>3947</v>
      </c>
      <c r="AF3285" t="s">
        <v>736</v>
      </c>
      <c r="AG3285" t="s">
        <v>4064</v>
      </c>
      <c r="AH3285" t="s">
        <v>4067</v>
      </c>
      <c r="AJ3285" t="s">
        <v>237</v>
      </c>
      <c r="AK3285">
        <v>38.021000000000001</v>
      </c>
      <c r="AL3285">
        <v>-121.80500030517599</v>
      </c>
      <c r="AM3285" t="s">
        <v>5398</v>
      </c>
      <c r="AN3285" t="s">
        <v>239</v>
      </c>
      <c r="AO3285" t="s">
        <v>240</v>
      </c>
      <c r="AP3285" t="s">
        <v>4068</v>
      </c>
      <c r="AQ3285" t="s">
        <v>242</v>
      </c>
      <c r="AR3285" t="s">
        <v>5237</v>
      </c>
      <c r="AS3285" t="s">
        <v>239</v>
      </c>
      <c r="AT3285" t="s">
        <v>239</v>
      </c>
      <c r="AU3285">
        <v>1</v>
      </c>
      <c r="AW3285" t="s">
        <v>4069</v>
      </c>
      <c r="AX3285" t="s">
        <v>732</v>
      </c>
      <c r="AY3285" t="s">
        <v>109</v>
      </c>
      <c r="AZ3285" t="s">
        <v>5399</v>
      </c>
      <c r="BA3285" t="s">
        <v>788</v>
      </c>
      <c r="BB3285">
        <v>-88</v>
      </c>
      <c r="BC3285" t="s">
        <v>221</v>
      </c>
      <c r="BF3285">
        <v>8.8000000000000007</v>
      </c>
      <c r="BG3285" t="s">
        <v>221</v>
      </c>
      <c r="BP3285" t="s">
        <v>4111</v>
      </c>
      <c r="BQ3285">
        <v>13</v>
      </c>
      <c r="BR3285" t="s">
        <v>357</v>
      </c>
      <c r="BS3285">
        <v>5</v>
      </c>
      <c r="BZ3285" t="s">
        <v>607</v>
      </c>
      <c r="CA3285" t="s">
        <v>5402</v>
      </c>
    </row>
    <row r="3286" spans="1:79" hidden="1" x14ac:dyDescent="0.25">
      <c r="A3286" t="s">
        <v>4056</v>
      </c>
      <c r="B3286" t="s">
        <v>4057</v>
      </c>
      <c r="C3286" t="s">
        <v>5395</v>
      </c>
      <c r="D3286" t="s">
        <v>5403</v>
      </c>
      <c r="E3286" t="s">
        <v>5404</v>
      </c>
      <c r="F3286" s="1">
        <v>39639</v>
      </c>
      <c r="G3286" s="4">
        <v>0.49791666666666662</v>
      </c>
      <c r="H3286" t="s">
        <v>3944</v>
      </c>
      <c r="I3286">
        <v>1</v>
      </c>
      <c r="J3286" t="s">
        <v>221</v>
      </c>
      <c r="K3286" t="s">
        <v>222</v>
      </c>
      <c r="L3286">
        <v>1</v>
      </c>
      <c r="M3286">
        <v>1</v>
      </c>
      <c r="N3286" t="s">
        <v>5396</v>
      </c>
      <c r="O3286" t="s">
        <v>5405</v>
      </c>
      <c r="P3286" t="s">
        <v>224</v>
      </c>
      <c r="Q3286" t="s">
        <v>5237</v>
      </c>
      <c r="R3286" t="s">
        <v>226</v>
      </c>
      <c r="S3286" t="s">
        <v>227</v>
      </c>
      <c r="T3286">
        <v>0.11700000000000001</v>
      </c>
      <c r="V3286">
        <v>1.7999999999999999E-2</v>
      </c>
      <c r="W3286">
        <v>0.05</v>
      </c>
      <c r="X3286" t="s">
        <v>281</v>
      </c>
      <c r="Y3286" t="s">
        <v>243</v>
      </c>
      <c r="Z3286" t="s">
        <v>4062</v>
      </c>
      <c r="AA3286" t="s">
        <v>3947</v>
      </c>
      <c r="AF3286" t="s">
        <v>736</v>
      </c>
      <c r="AG3286" t="s">
        <v>4064</v>
      </c>
      <c r="AH3286" t="s">
        <v>4067</v>
      </c>
      <c r="AJ3286" t="s">
        <v>237</v>
      </c>
      <c r="AK3286">
        <v>38.07</v>
      </c>
      <c r="AL3286">
        <v>-121.970001220703</v>
      </c>
      <c r="AM3286" t="s">
        <v>5398</v>
      </c>
      <c r="AN3286" t="s">
        <v>239</v>
      </c>
      <c r="AO3286" t="s">
        <v>240</v>
      </c>
      <c r="AP3286" t="s">
        <v>4068</v>
      </c>
      <c r="AQ3286" t="s">
        <v>242</v>
      </c>
      <c r="AR3286" t="s">
        <v>5237</v>
      </c>
      <c r="AS3286" t="s">
        <v>239</v>
      </c>
      <c r="AT3286" t="s">
        <v>239</v>
      </c>
      <c r="AU3286">
        <v>1</v>
      </c>
      <c r="AW3286" t="s">
        <v>4069</v>
      </c>
      <c r="AX3286" t="s">
        <v>732</v>
      </c>
      <c r="AY3286" t="s">
        <v>109</v>
      </c>
      <c r="AZ3286" t="s">
        <v>5399</v>
      </c>
      <c r="BA3286" t="s">
        <v>788</v>
      </c>
      <c r="BB3286">
        <v>-88</v>
      </c>
      <c r="BC3286" t="s">
        <v>221</v>
      </c>
      <c r="BF3286">
        <v>4.3</v>
      </c>
      <c r="BG3286" t="s">
        <v>221</v>
      </c>
      <c r="BP3286" t="s">
        <v>1254</v>
      </c>
      <c r="BQ3286">
        <v>95</v>
      </c>
      <c r="BR3286" t="s">
        <v>607</v>
      </c>
      <c r="BS3286">
        <v>2</v>
      </c>
      <c r="BZ3286" t="s">
        <v>607</v>
      </c>
      <c r="CA3286" t="s">
        <v>5406</v>
      </c>
    </row>
    <row r="3287" spans="1:79" hidden="1" x14ac:dyDescent="0.25">
      <c r="A3287" t="s">
        <v>4056</v>
      </c>
      <c r="B3287" t="s">
        <v>4057</v>
      </c>
      <c r="C3287" t="s">
        <v>5395</v>
      </c>
      <c r="D3287" t="s">
        <v>5407</v>
      </c>
      <c r="E3287" t="s">
        <v>5408</v>
      </c>
      <c r="F3287" s="1">
        <v>39639</v>
      </c>
      <c r="G3287" s="4">
        <v>0.36944444444444446</v>
      </c>
      <c r="H3287" t="s">
        <v>3944</v>
      </c>
      <c r="I3287">
        <v>1</v>
      </c>
      <c r="J3287" t="s">
        <v>221</v>
      </c>
      <c r="K3287" t="s">
        <v>222</v>
      </c>
      <c r="L3287">
        <v>1</v>
      </c>
      <c r="M3287">
        <v>1</v>
      </c>
      <c r="N3287" t="s">
        <v>5396</v>
      </c>
      <c r="O3287" t="s">
        <v>5409</v>
      </c>
      <c r="P3287" t="s">
        <v>224</v>
      </c>
      <c r="Q3287" t="s">
        <v>5237</v>
      </c>
      <c r="R3287" t="s">
        <v>226</v>
      </c>
      <c r="S3287" t="s">
        <v>227</v>
      </c>
      <c r="T3287">
        <v>0.13900000000000001</v>
      </c>
      <c r="V3287">
        <v>1.7999999999999999E-2</v>
      </c>
      <c r="W3287">
        <v>0.05</v>
      </c>
      <c r="X3287" t="s">
        <v>281</v>
      </c>
      <c r="Y3287" t="s">
        <v>243</v>
      </c>
      <c r="Z3287" t="s">
        <v>4062</v>
      </c>
      <c r="AA3287" t="s">
        <v>3947</v>
      </c>
      <c r="AF3287" t="s">
        <v>736</v>
      </c>
      <c r="AG3287" t="s">
        <v>4064</v>
      </c>
      <c r="AH3287" t="s">
        <v>4067</v>
      </c>
      <c r="AJ3287" t="s">
        <v>237</v>
      </c>
      <c r="AK3287">
        <v>38.080002</v>
      </c>
      <c r="AL3287">
        <v>-122.040000915527</v>
      </c>
      <c r="AM3287" t="s">
        <v>5398</v>
      </c>
      <c r="AN3287" t="s">
        <v>239</v>
      </c>
      <c r="AO3287" t="s">
        <v>240</v>
      </c>
      <c r="AP3287" t="s">
        <v>4068</v>
      </c>
      <c r="AQ3287" t="s">
        <v>242</v>
      </c>
      <c r="AR3287" t="s">
        <v>5237</v>
      </c>
      <c r="AS3287" t="s">
        <v>239</v>
      </c>
      <c r="AT3287" t="s">
        <v>239</v>
      </c>
      <c r="AU3287">
        <v>1</v>
      </c>
      <c r="AW3287" t="s">
        <v>4069</v>
      </c>
      <c r="AX3287" t="s">
        <v>732</v>
      </c>
      <c r="AY3287" t="s">
        <v>109</v>
      </c>
      <c r="AZ3287" t="s">
        <v>5399</v>
      </c>
      <c r="BA3287" t="s">
        <v>788</v>
      </c>
      <c r="BB3287">
        <v>-88</v>
      </c>
      <c r="BC3287" t="s">
        <v>221</v>
      </c>
      <c r="BF3287">
        <v>3.5</v>
      </c>
      <c r="BG3287" t="s">
        <v>221</v>
      </c>
      <c r="BP3287" t="s">
        <v>1254</v>
      </c>
      <c r="BQ3287">
        <v>95</v>
      </c>
      <c r="BR3287" t="s">
        <v>607</v>
      </c>
      <c r="BS3287">
        <v>2</v>
      </c>
      <c r="BZ3287" t="s">
        <v>607</v>
      </c>
      <c r="CA3287" t="s">
        <v>5410</v>
      </c>
    </row>
    <row r="3288" spans="1:79" hidden="1" x14ac:dyDescent="0.25">
      <c r="A3288" t="s">
        <v>4056</v>
      </c>
      <c r="B3288" t="s">
        <v>4057</v>
      </c>
      <c r="C3288" t="s">
        <v>5395</v>
      </c>
      <c r="D3288" t="s">
        <v>5411</v>
      </c>
      <c r="E3288" t="s">
        <v>5412</v>
      </c>
      <c r="F3288" s="1">
        <v>39639</v>
      </c>
      <c r="G3288" s="4">
        <v>0.61458333333333337</v>
      </c>
      <c r="H3288" t="s">
        <v>3944</v>
      </c>
      <c r="I3288">
        <v>1</v>
      </c>
      <c r="J3288" t="s">
        <v>221</v>
      </c>
      <c r="K3288" t="s">
        <v>222</v>
      </c>
      <c r="L3288">
        <v>1</v>
      </c>
      <c r="M3288">
        <v>1</v>
      </c>
      <c r="N3288" t="s">
        <v>5396</v>
      </c>
      <c r="O3288" t="s">
        <v>5413</v>
      </c>
      <c r="P3288" t="s">
        <v>224</v>
      </c>
      <c r="Q3288" t="s">
        <v>5237</v>
      </c>
      <c r="R3288" t="s">
        <v>226</v>
      </c>
      <c r="S3288" t="s">
        <v>227</v>
      </c>
      <c r="T3288">
        <v>0.16</v>
      </c>
      <c r="V3288">
        <v>1.7999999999999999E-2</v>
      </c>
      <c r="W3288">
        <v>0.05</v>
      </c>
      <c r="X3288" t="s">
        <v>281</v>
      </c>
      <c r="Y3288" t="s">
        <v>243</v>
      </c>
      <c r="Z3288" t="s">
        <v>4062</v>
      </c>
      <c r="AA3288" t="s">
        <v>3947</v>
      </c>
      <c r="AF3288" t="s">
        <v>736</v>
      </c>
      <c r="AG3288" t="s">
        <v>4064</v>
      </c>
      <c r="AH3288" t="s">
        <v>4067</v>
      </c>
      <c r="AJ3288" t="s">
        <v>237</v>
      </c>
      <c r="AK3288">
        <v>38.049999</v>
      </c>
      <c r="AL3288">
        <v>-122.08999633789099</v>
      </c>
      <c r="AM3288" t="s">
        <v>5398</v>
      </c>
      <c r="AN3288" t="s">
        <v>239</v>
      </c>
      <c r="AO3288" t="s">
        <v>240</v>
      </c>
      <c r="AP3288" t="s">
        <v>4068</v>
      </c>
      <c r="AQ3288" t="s">
        <v>242</v>
      </c>
      <c r="AR3288" t="s">
        <v>5237</v>
      </c>
      <c r="AS3288" t="s">
        <v>239</v>
      </c>
      <c r="AT3288" t="s">
        <v>239</v>
      </c>
      <c r="AU3288">
        <v>1</v>
      </c>
      <c r="AW3288" t="s">
        <v>4069</v>
      </c>
      <c r="AX3288" t="s">
        <v>732</v>
      </c>
      <c r="AY3288" t="s">
        <v>109</v>
      </c>
      <c r="AZ3288" t="s">
        <v>5399</v>
      </c>
      <c r="BA3288" t="s">
        <v>788</v>
      </c>
      <c r="BB3288">
        <v>-88</v>
      </c>
      <c r="BC3288" t="s">
        <v>221</v>
      </c>
      <c r="BF3288">
        <v>15.5</v>
      </c>
      <c r="BG3288" t="s">
        <v>221</v>
      </c>
      <c r="BP3288" t="s">
        <v>1254</v>
      </c>
      <c r="BQ3288">
        <v>95</v>
      </c>
      <c r="BR3288" t="s">
        <v>607</v>
      </c>
      <c r="BS3288">
        <v>2</v>
      </c>
      <c r="BZ3288" t="s">
        <v>607</v>
      </c>
      <c r="CA3288" t="s">
        <v>5414</v>
      </c>
    </row>
    <row r="3289" spans="1:79" hidden="1" x14ac:dyDescent="0.25">
      <c r="A3289" t="s">
        <v>4056</v>
      </c>
      <c r="B3289" t="s">
        <v>4057</v>
      </c>
      <c r="C3289" t="s">
        <v>5395</v>
      </c>
      <c r="D3289" t="s">
        <v>5415</v>
      </c>
      <c r="E3289" t="s">
        <v>5416</v>
      </c>
      <c r="F3289" s="1">
        <v>39640</v>
      </c>
      <c r="G3289" s="4">
        <v>0.62152777777777779</v>
      </c>
      <c r="H3289" t="s">
        <v>3944</v>
      </c>
      <c r="I3289">
        <v>1</v>
      </c>
      <c r="J3289" t="s">
        <v>221</v>
      </c>
      <c r="K3289" t="s">
        <v>222</v>
      </c>
      <c r="L3289">
        <v>1</v>
      </c>
      <c r="M3289">
        <v>1</v>
      </c>
      <c r="N3289" t="s">
        <v>5396</v>
      </c>
      <c r="O3289" t="s">
        <v>5417</v>
      </c>
      <c r="P3289" t="s">
        <v>224</v>
      </c>
      <c r="Q3289" t="s">
        <v>5237</v>
      </c>
      <c r="R3289" t="s">
        <v>226</v>
      </c>
      <c r="S3289" t="s">
        <v>227</v>
      </c>
      <c r="T3289">
        <v>0.13200000000000001</v>
      </c>
      <c r="V3289">
        <v>1.7999999999999999E-2</v>
      </c>
      <c r="W3289">
        <v>0.05</v>
      </c>
      <c r="X3289" t="s">
        <v>281</v>
      </c>
      <c r="Y3289" t="s">
        <v>243</v>
      </c>
      <c r="Z3289" t="s">
        <v>4062</v>
      </c>
      <c r="AA3289" t="s">
        <v>3947</v>
      </c>
      <c r="AF3289" t="s">
        <v>736</v>
      </c>
      <c r="AG3289" t="s">
        <v>4064</v>
      </c>
      <c r="AH3289" t="s">
        <v>4067</v>
      </c>
      <c r="AJ3289" t="s">
        <v>237</v>
      </c>
      <c r="AK3289">
        <v>38.029998999999997</v>
      </c>
      <c r="AL3289">
        <v>-122.370002746582</v>
      </c>
      <c r="AM3289" t="s">
        <v>5398</v>
      </c>
      <c r="AN3289" t="s">
        <v>239</v>
      </c>
      <c r="AO3289" t="s">
        <v>240</v>
      </c>
      <c r="AP3289" t="s">
        <v>4068</v>
      </c>
      <c r="AQ3289" t="s">
        <v>242</v>
      </c>
      <c r="AR3289" t="s">
        <v>5237</v>
      </c>
      <c r="AS3289" t="s">
        <v>239</v>
      </c>
      <c r="AT3289" t="s">
        <v>239</v>
      </c>
      <c r="AU3289">
        <v>1</v>
      </c>
      <c r="AW3289" t="s">
        <v>4069</v>
      </c>
      <c r="AX3289" t="s">
        <v>732</v>
      </c>
      <c r="AY3289" t="s">
        <v>109</v>
      </c>
      <c r="AZ3289" t="s">
        <v>5399</v>
      </c>
      <c r="BA3289" t="s">
        <v>788</v>
      </c>
      <c r="BB3289">
        <v>-88</v>
      </c>
      <c r="BC3289" t="s">
        <v>221</v>
      </c>
      <c r="BF3289">
        <v>10.4</v>
      </c>
      <c r="BG3289" t="s">
        <v>221</v>
      </c>
      <c r="BP3289" t="s">
        <v>4111</v>
      </c>
      <c r="BQ3289">
        <v>13</v>
      </c>
      <c r="BR3289" t="s">
        <v>607</v>
      </c>
      <c r="BS3289">
        <v>2</v>
      </c>
      <c r="BZ3289" t="s">
        <v>607</v>
      </c>
      <c r="CA3289" t="s">
        <v>5418</v>
      </c>
    </row>
    <row r="3290" spans="1:79" hidden="1" x14ac:dyDescent="0.25">
      <c r="A3290" t="s">
        <v>4056</v>
      </c>
      <c r="B3290" t="s">
        <v>4057</v>
      </c>
      <c r="C3290" t="s">
        <v>5395</v>
      </c>
      <c r="D3290" t="s">
        <v>5419</v>
      </c>
      <c r="E3290" t="s">
        <v>5420</v>
      </c>
      <c r="F3290" s="1">
        <v>39640</v>
      </c>
      <c r="G3290" s="4">
        <v>0.43958333333333338</v>
      </c>
      <c r="H3290" t="s">
        <v>3944</v>
      </c>
      <c r="I3290">
        <v>1</v>
      </c>
      <c r="J3290" t="s">
        <v>221</v>
      </c>
      <c r="K3290" t="s">
        <v>222</v>
      </c>
      <c r="L3290">
        <v>1</v>
      </c>
      <c r="M3290">
        <v>1</v>
      </c>
      <c r="N3290" t="s">
        <v>5396</v>
      </c>
      <c r="O3290" t="s">
        <v>5421</v>
      </c>
      <c r="P3290" t="s">
        <v>224</v>
      </c>
      <c r="Q3290" t="s">
        <v>5237</v>
      </c>
      <c r="R3290" t="s">
        <v>226</v>
      </c>
      <c r="S3290" t="s">
        <v>227</v>
      </c>
      <c r="T3290">
        <v>0.126</v>
      </c>
      <c r="V3290">
        <v>1.7999999999999999E-2</v>
      </c>
      <c r="W3290">
        <v>0.05</v>
      </c>
      <c r="X3290" t="s">
        <v>281</v>
      </c>
      <c r="Y3290" t="s">
        <v>243</v>
      </c>
      <c r="Z3290" t="s">
        <v>4062</v>
      </c>
      <c r="AA3290" t="s">
        <v>3947</v>
      </c>
      <c r="AF3290" t="s">
        <v>736</v>
      </c>
      <c r="AG3290" t="s">
        <v>4064</v>
      </c>
      <c r="AH3290" t="s">
        <v>4067</v>
      </c>
      <c r="AJ3290" t="s">
        <v>237</v>
      </c>
      <c r="AK3290">
        <v>38.049999</v>
      </c>
      <c r="AL3290">
        <v>-122.33999633789099</v>
      </c>
      <c r="AM3290" t="s">
        <v>5398</v>
      </c>
      <c r="AN3290" t="s">
        <v>239</v>
      </c>
      <c r="AO3290" t="s">
        <v>240</v>
      </c>
      <c r="AP3290" t="s">
        <v>4068</v>
      </c>
      <c r="AQ3290" t="s">
        <v>242</v>
      </c>
      <c r="AR3290" t="s">
        <v>5237</v>
      </c>
      <c r="AS3290" t="s">
        <v>239</v>
      </c>
      <c r="AT3290" t="s">
        <v>239</v>
      </c>
      <c r="AU3290">
        <v>1</v>
      </c>
      <c r="AW3290" t="s">
        <v>4069</v>
      </c>
      <c r="AX3290" t="s">
        <v>732</v>
      </c>
      <c r="AY3290" t="s">
        <v>109</v>
      </c>
      <c r="AZ3290" t="s">
        <v>5399</v>
      </c>
      <c r="BA3290" t="s">
        <v>788</v>
      </c>
      <c r="BB3290">
        <v>-88</v>
      </c>
      <c r="BC3290" t="s">
        <v>221</v>
      </c>
      <c r="BF3290">
        <v>7.6</v>
      </c>
      <c r="BG3290" t="s">
        <v>221</v>
      </c>
      <c r="BP3290" t="s">
        <v>4111</v>
      </c>
      <c r="BQ3290">
        <v>13</v>
      </c>
      <c r="BR3290" t="s">
        <v>607</v>
      </c>
      <c r="BS3290">
        <v>2</v>
      </c>
      <c r="BZ3290" t="s">
        <v>607</v>
      </c>
      <c r="CA3290" t="s">
        <v>5422</v>
      </c>
    </row>
    <row r="3291" spans="1:79" hidden="1" x14ac:dyDescent="0.25">
      <c r="A3291" t="s">
        <v>4056</v>
      </c>
      <c r="B3291" t="s">
        <v>4057</v>
      </c>
      <c r="C3291" t="s">
        <v>5395</v>
      </c>
      <c r="D3291" t="s">
        <v>4059</v>
      </c>
      <c r="E3291" t="s">
        <v>4060</v>
      </c>
      <c r="F3291" s="1">
        <v>39643</v>
      </c>
      <c r="G3291" s="4">
        <v>0.38472222222222219</v>
      </c>
      <c r="H3291" t="s">
        <v>3944</v>
      </c>
      <c r="I3291">
        <v>1</v>
      </c>
      <c r="J3291" t="s">
        <v>221</v>
      </c>
      <c r="K3291" t="s">
        <v>222</v>
      </c>
      <c r="L3291">
        <v>1</v>
      </c>
      <c r="M3291">
        <v>1</v>
      </c>
      <c r="N3291" t="s">
        <v>5423</v>
      </c>
      <c r="O3291" t="s">
        <v>5424</v>
      </c>
      <c r="P3291" t="s">
        <v>224</v>
      </c>
      <c r="Q3291" t="s">
        <v>5237</v>
      </c>
      <c r="R3291" t="s">
        <v>226</v>
      </c>
      <c r="S3291" t="s">
        <v>227</v>
      </c>
      <c r="T3291">
        <v>7.2999999999999995E-2</v>
      </c>
      <c r="V3291">
        <v>1.7999999999999999E-2</v>
      </c>
      <c r="W3291">
        <v>0.05</v>
      </c>
      <c r="X3291" t="s">
        <v>281</v>
      </c>
      <c r="Y3291" t="s">
        <v>1226</v>
      </c>
      <c r="Z3291" t="s">
        <v>4062</v>
      </c>
      <c r="AA3291" t="s">
        <v>3947</v>
      </c>
      <c r="AE3291" t="s">
        <v>5425</v>
      </c>
      <c r="AF3291" t="s">
        <v>736</v>
      </c>
      <c r="AG3291" t="s">
        <v>4064</v>
      </c>
      <c r="AH3291" t="s">
        <v>4067</v>
      </c>
      <c r="AJ3291" t="s">
        <v>237</v>
      </c>
      <c r="AK3291">
        <v>37.863998000000002</v>
      </c>
      <c r="AL3291">
        <v>-122.673332214355</v>
      </c>
      <c r="AM3291" t="s">
        <v>5398</v>
      </c>
      <c r="AN3291" t="s">
        <v>239</v>
      </c>
      <c r="AO3291" t="s">
        <v>240</v>
      </c>
      <c r="AP3291" t="s">
        <v>4068</v>
      </c>
      <c r="AQ3291" t="s">
        <v>242</v>
      </c>
      <c r="AR3291" t="s">
        <v>5237</v>
      </c>
      <c r="AS3291" t="s">
        <v>239</v>
      </c>
      <c r="AT3291" t="s">
        <v>239</v>
      </c>
      <c r="AU3291">
        <v>1</v>
      </c>
      <c r="AW3291" t="s">
        <v>4069</v>
      </c>
      <c r="AX3291" t="s">
        <v>732</v>
      </c>
      <c r="AY3291" t="s">
        <v>1351</v>
      </c>
      <c r="AZ3291" t="s">
        <v>5399</v>
      </c>
      <c r="BA3291" t="s">
        <v>788</v>
      </c>
      <c r="BB3291">
        <v>-88</v>
      </c>
      <c r="BC3291" t="s">
        <v>221</v>
      </c>
      <c r="BF3291">
        <v>30</v>
      </c>
      <c r="BG3291" t="s">
        <v>221</v>
      </c>
      <c r="BP3291" t="s">
        <v>4070</v>
      </c>
      <c r="BQ3291">
        <v>41</v>
      </c>
      <c r="BR3291" t="s">
        <v>607</v>
      </c>
      <c r="BS3291">
        <v>2</v>
      </c>
      <c r="BZ3291" t="s">
        <v>607</v>
      </c>
      <c r="CA3291" t="s">
        <v>5426</v>
      </c>
    </row>
    <row r="3292" spans="1:79" hidden="1" x14ac:dyDescent="0.25">
      <c r="A3292" t="s">
        <v>4056</v>
      </c>
      <c r="B3292" t="s">
        <v>4057</v>
      </c>
      <c r="C3292" t="s">
        <v>5395</v>
      </c>
      <c r="D3292" t="s">
        <v>5427</v>
      </c>
      <c r="E3292" t="s">
        <v>5428</v>
      </c>
      <c r="F3292" s="1">
        <v>39643</v>
      </c>
      <c r="G3292" s="4">
        <v>0.63194444444444442</v>
      </c>
      <c r="H3292" t="s">
        <v>3944</v>
      </c>
      <c r="I3292">
        <v>1</v>
      </c>
      <c r="J3292" t="s">
        <v>221</v>
      </c>
      <c r="K3292" t="s">
        <v>222</v>
      </c>
      <c r="L3292">
        <v>1</v>
      </c>
      <c r="M3292">
        <v>1</v>
      </c>
      <c r="N3292" t="s">
        <v>5423</v>
      </c>
      <c r="O3292" t="s">
        <v>5429</v>
      </c>
      <c r="P3292" t="s">
        <v>224</v>
      </c>
      <c r="Q3292" t="s">
        <v>5237</v>
      </c>
      <c r="R3292" t="s">
        <v>226</v>
      </c>
      <c r="S3292" t="s">
        <v>227</v>
      </c>
      <c r="T3292">
        <v>0.10100000000000001</v>
      </c>
      <c r="V3292">
        <v>1.7999999999999999E-2</v>
      </c>
      <c r="W3292">
        <v>0.05</v>
      </c>
      <c r="X3292" t="s">
        <v>281</v>
      </c>
      <c r="Y3292" t="s">
        <v>243</v>
      </c>
      <c r="Z3292" t="s">
        <v>4062</v>
      </c>
      <c r="AA3292" t="s">
        <v>3947</v>
      </c>
      <c r="AE3292" t="s">
        <v>5425</v>
      </c>
      <c r="AF3292" t="s">
        <v>736</v>
      </c>
      <c r="AG3292" t="s">
        <v>4064</v>
      </c>
      <c r="AH3292" t="s">
        <v>4067</v>
      </c>
      <c r="AJ3292" t="s">
        <v>237</v>
      </c>
      <c r="AK3292">
        <v>37.840000000000003</v>
      </c>
      <c r="AL3292">
        <v>-122.41000366210901</v>
      </c>
      <c r="AM3292" t="s">
        <v>5398</v>
      </c>
      <c r="AN3292" t="s">
        <v>239</v>
      </c>
      <c r="AO3292" t="s">
        <v>240</v>
      </c>
      <c r="AP3292" t="s">
        <v>4068</v>
      </c>
      <c r="AQ3292" t="s">
        <v>242</v>
      </c>
      <c r="AR3292" t="s">
        <v>5237</v>
      </c>
      <c r="AS3292" t="s">
        <v>239</v>
      </c>
      <c r="AT3292" t="s">
        <v>239</v>
      </c>
      <c r="AU3292">
        <v>1</v>
      </c>
      <c r="AW3292" t="s">
        <v>4069</v>
      </c>
      <c r="AX3292" t="s">
        <v>732</v>
      </c>
      <c r="AY3292" t="s">
        <v>1351</v>
      </c>
      <c r="AZ3292" t="s">
        <v>5399</v>
      </c>
      <c r="BA3292" t="s">
        <v>788</v>
      </c>
      <c r="BB3292">
        <v>-88</v>
      </c>
      <c r="BC3292" t="s">
        <v>221</v>
      </c>
      <c r="BF3292">
        <v>36</v>
      </c>
      <c r="BG3292" t="s">
        <v>221</v>
      </c>
      <c r="BP3292" t="s">
        <v>4190</v>
      </c>
      <c r="BQ3292">
        <v>75</v>
      </c>
      <c r="BR3292" t="s">
        <v>607</v>
      </c>
      <c r="BS3292">
        <v>2</v>
      </c>
      <c r="BZ3292" t="s">
        <v>607</v>
      </c>
      <c r="CA3292" t="s">
        <v>5430</v>
      </c>
    </row>
    <row r="3293" spans="1:79" hidden="1" x14ac:dyDescent="0.25">
      <c r="A3293" t="s">
        <v>4056</v>
      </c>
      <c r="B3293" t="s">
        <v>4057</v>
      </c>
      <c r="C3293" t="s">
        <v>5395</v>
      </c>
      <c r="D3293" t="s">
        <v>5431</v>
      </c>
      <c r="E3293" t="s">
        <v>5432</v>
      </c>
      <c r="F3293" s="1">
        <v>39643</v>
      </c>
      <c r="G3293" s="4">
        <v>0.52430555555555558</v>
      </c>
      <c r="H3293" t="s">
        <v>3944</v>
      </c>
      <c r="I3293">
        <v>1</v>
      </c>
      <c r="J3293" t="s">
        <v>221</v>
      </c>
      <c r="K3293" t="s">
        <v>222</v>
      </c>
      <c r="L3293">
        <v>1</v>
      </c>
      <c r="M3293">
        <v>1</v>
      </c>
      <c r="N3293" t="s">
        <v>5396</v>
      </c>
      <c r="O3293" t="s">
        <v>5433</v>
      </c>
      <c r="P3293" t="s">
        <v>224</v>
      </c>
      <c r="Q3293" t="s">
        <v>5237</v>
      </c>
      <c r="R3293" t="s">
        <v>226</v>
      </c>
      <c r="S3293" t="s">
        <v>227</v>
      </c>
      <c r="T3293">
        <v>0.183</v>
      </c>
      <c r="V3293">
        <v>1.7999999999999999E-2</v>
      </c>
      <c r="W3293">
        <v>0.05</v>
      </c>
      <c r="X3293" t="s">
        <v>281</v>
      </c>
      <c r="Y3293" t="s">
        <v>243</v>
      </c>
      <c r="Z3293" t="s">
        <v>4062</v>
      </c>
      <c r="AA3293" t="s">
        <v>3947</v>
      </c>
      <c r="AF3293" t="s">
        <v>736</v>
      </c>
      <c r="AG3293" t="s">
        <v>4064</v>
      </c>
      <c r="AH3293" t="s">
        <v>4067</v>
      </c>
      <c r="AJ3293" t="s">
        <v>237</v>
      </c>
      <c r="AK3293">
        <v>38.049999</v>
      </c>
      <c r="AL3293">
        <v>-122.40000152587901</v>
      </c>
      <c r="AM3293" t="s">
        <v>5398</v>
      </c>
      <c r="AN3293" t="s">
        <v>239</v>
      </c>
      <c r="AO3293" t="s">
        <v>240</v>
      </c>
      <c r="AP3293" t="s">
        <v>4068</v>
      </c>
      <c r="AQ3293" t="s">
        <v>242</v>
      </c>
      <c r="AR3293" t="s">
        <v>5237</v>
      </c>
      <c r="AS3293" t="s">
        <v>239</v>
      </c>
      <c r="AT3293" t="s">
        <v>239</v>
      </c>
      <c r="AU3293">
        <v>1</v>
      </c>
      <c r="AW3293" t="s">
        <v>4069</v>
      </c>
      <c r="AX3293" t="s">
        <v>732</v>
      </c>
      <c r="AY3293" t="s">
        <v>109</v>
      </c>
      <c r="AZ3293" t="s">
        <v>5399</v>
      </c>
      <c r="BA3293" t="s">
        <v>788</v>
      </c>
      <c r="BB3293">
        <v>-88</v>
      </c>
      <c r="BC3293" t="s">
        <v>221</v>
      </c>
      <c r="BF3293">
        <v>3.9</v>
      </c>
      <c r="BG3293" t="s">
        <v>221</v>
      </c>
      <c r="BP3293" t="s">
        <v>4070</v>
      </c>
      <c r="BQ3293">
        <v>41</v>
      </c>
      <c r="BR3293" t="s">
        <v>607</v>
      </c>
      <c r="BS3293">
        <v>2</v>
      </c>
      <c r="BZ3293" t="s">
        <v>607</v>
      </c>
      <c r="CA3293" t="s">
        <v>5434</v>
      </c>
    </row>
    <row r="3294" spans="1:79" hidden="1" x14ac:dyDescent="0.25">
      <c r="A3294" t="s">
        <v>4056</v>
      </c>
      <c r="B3294" t="s">
        <v>4057</v>
      </c>
      <c r="C3294" t="s">
        <v>5395</v>
      </c>
      <c r="D3294" t="s">
        <v>5435</v>
      </c>
      <c r="E3294" t="s">
        <v>5436</v>
      </c>
      <c r="F3294" s="1">
        <v>39644</v>
      </c>
      <c r="G3294" s="4">
        <v>0.59444444444444444</v>
      </c>
      <c r="H3294" t="s">
        <v>3944</v>
      </c>
      <c r="I3294">
        <v>1</v>
      </c>
      <c r="J3294" t="s">
        <v>221</v>
      </c>
      <c r="K3294" t="s">
        <v>222</v>
      </c>
      <c r="L3294">
        <v>1</v>
      </c>
      <c r="M3294">
        <v>1</v>
      </c>
      <c r="N3294" t="s">
        <v>5423</v>
      </c>
      <c r="O3294" t="s">
        <v>5437</v>
      </c>
      <c r="P3294" t="s">
        <v>224</v>
      </c>
      <c r="Q3294" t="s">
        <v>5237</v>
      </c>
      <c r="R3294" t="s">
        <v>226</v>
      </c>
      <c r="S3294" t="s">
        <v>227</v>
      </c>
      <c r="T3294">
        <v>0.127</v>
      </c>
      <c r="V3294">
        <v>1.7999999999999999E-2</v>
      </c>
      <c r="W3294">
        <v>0.05</v>
      </c>
      <c r="X3294" t="s">
        <v>281</v>
      </c>
      <c r="Y3294" t="s">
        <v>243</v>
      </c>
      <c r="Z3294" t="s">
        <v>4062</v>
      </c>
      <c r="AA3294" t="s">
        <v>3947</v>
      </c>
      <c r="AE3294" t="s">
        <v>5425</v>
      </c>
      <c r="AF3294" t="s">
        <v>736</v>
      </c>
      <c r="AG3294" t="s">
        <v>4064</v>
      </c>
      <c r="AH3294" t="s">
        <v>4067</v>
      </c>
      <c r="AJ3294" t="s">
        <v>237</v>
      </c>
      <c r="AK3294">
        <v>37.68</v>
      </c>
      <c r="AL3294">
        <v>-122.30999755859401</v>
      </c>
      <c r="AM3294" t="s">
        <v>5398</v>
      </c>
      <c r="AN3294" t="s">
        <v>239</v>
      </c>
      <c r="AO3294" t="s">
        <v>240</v>
      </c>
      <c r="AP3294" t="s">
        <v>4068</v>
      </c>
      <c r="AQ3294" t="s">
        <v>242</v>
      </c>
      <c r="AR3294" t="s">
        <v>5237</v>
      </c>
      <c r="AS3294" t="s">
        <v>239</v>
      </c>
      <c r="AT3294" t="s">
        <v>239</v>
      </c>
      <c r="AU3294">
        <v>1</v>
      </c>
      <c r="AW3294" t="s">
        <v>4069</v>
      </c>
      <c r="AX3294" t="s">
        <v>732</v>
      </c>
      <c r="AY3294" t="s">
        <v>1351</v>
      </c>
      <c r="AZ3294" t="s">
        <v>5399</v>
      </c>
      <c r="BA3294" t="s">
        <v>788</v>
      </c>
      <c r="BB3294">
        <v>-88</v>
      </c>
      <c r="BC3294" t="s">
        <v>221</v>
      </c>
      <c r="BF3294">
        <v>4.2</v>
      </c>
      <c r="BG3294" t="s">
        <v>221</v>
      </c>
      <c r="BP3294" t="s">
        <v>4084</v>
      </c>
      <c r="BQ3294">
        <v>81</v>
      </c>
      <c r="BR3294" t="s">
        <v>607</v>
      </c>
      <c r="BS3294">
        <v>2</v>
      </c>
      <c r="BZ3294" t="s">
        <v>607</v>
      </c>
      <c r="CA3294" t="s">
        <v>5438</v>
      </c>
    </row>
    <row r="3295" spans="1:79" hidden="1" x14ac:dyDescent="0.25">
      <c r="A3295" t="s">
        <v>4056</v>
      </c>
      <c r="B3295" t="s">
        <v>4057</v>
      </c>
      <c r="C3295" t="s">
        <v>5395</v>
      </c>
      <c r="D3295" t="s">
        <v>5439</v>
      </c>
      <c r="E3295" t="s">
        <v>5440</v>
      </c>
      <c r="F3295" s="1">
        <v>39644</v>
      </c>
      <c r="G3295" s="4">
        <v>0.49305555555555558</v>
      </c>
      <c r="H3295" t="s">
        <v>3944</v>
      </c>
      <c r="I3295">
        <v>1</v>
      </c>
      <c r="J3295" t="s">
        <v>221</v>
      </c>
      <c r="K3295" t="s">
        <v>222</v>
      </c>
      <c r="L3295">
        <v>1</v>
      </c>
      <c r="M3295">
        <v>1</v>
      </c>
      <c r="N3295" t="s">
        <v>5423</v>
      </c>
      <c r="O3295" t="s">
        <v>5441</v>
      </c>
      <c r="P3295" t="s">
        <v>224</v>
      </c>
      <c r="Q3295" t="s">
        <v>5237</v>
      </c>
      <c r="R3295" t="s">
        <v>226</v>
      </c>
      <c r="S3295" t="s">
        <v>227</v>
      </c>
      <c r="V3295">
        <v>1.7999999999999999E-2</v>
      </c>
      <c r="W3295">
        <v>0.05</v>
      </c>
      <c r="X3295" t="s">
        <v>228</v>
      </c>
      <c r="Y3295" t="s">
        <v>243</v>
      </c>
      <c r="Z3295" t="s">
        <v>4062</v>
      </c>
      <c r="AA3295" t="s">
        <v>3947</v>
      </c>
      <c r="AE3295" t="s">
        <v>5425</v>
      </c>
      <c r="AF3295" t="s">
        <v>736</v>
      </c>
      <c r="AG3295" t="s">
        <v>4064</v>
      </c>
      <c r="AH3295" t="s">
        <v>4067</v>
      </c>
      <c r="AJ3295" t="s">
        <v>237</v>
      </c>
      <c r="AK3295">
        <v>37.709999000000003</v>
      </c>
      <c r="AL3295">
        <v>-122.330001831055</v>
      </c>
      <c r="AM3295" t="s">
        <v>5398</v>
      </c>
      <c r="AN3295" t="s">
        <v>239</v>
      </c>
      <c r="AO3295" t="s">
        <v>240</v>
      </c>
      <c r="AP3295" t="s">
        <v>4068</v>
      </c>
      <c r="AQ3295" t="s">
        <v>242</v>
      </c>
      <c r="AR3295" t="s">
        <v>5237</v>
      </c>
      <c r="AS3295" t="s">
        <v>239</v>
      </c>
      <c r="AT3295" t="s">
        <v>239</v>
      </c>
      <c r="AU3295">
        <v>1</v>
      </c>
      <c r="AW3295" t="s">
        <v>4069</v>
      </c>
      <c r="AX3295" t="s">
        <v>732</v>
      </c>
      <c r="AY3295" t="s">
        <v>1351</v>
      </c>
      <c r="AZ3295" t="s">
        <v>5399</v>
      </c>
      <c r="BA3295" t="s">
        <v>788</v>
      </c>
      <c r="BB3295">
        <v>-88</v>
      </c>
      <c r="BC3295" t="s">
        <v>221</v>
      </c>
      <c r="BF3295">
        <v>12.1</v>
      </c>
      <c r="BG3295" t="s">
        <v>221</v>
      </c>
      <c r="BP3295" t="s">
        <v>4190</v>
      </c>
      <c r="BQ3295">
        <v>75</v>
      </c>
      <c r="BR3295" t="s">
        <v>607</v>
      </c>
      <c r="BS3295">
        <v>2</v>
      </c>
      <c r="BZ3295" t="s">
        <v>607</v>
      </c>
      <c r="CA3295" t="s">
        <v>5442</v>
      </c>
    </row>
    <row r="3296" spans="1:79" hidden="1" x14ac:dyDescent="0.25">
      <c r="A3296" t="s">
        <v>4056</v>
      </c>
      <c r="B3296" t="s">
        <v>4057</v>
      </c>
      <c r="C3296" t="s">
        <v>5395</v>
      </c>
      <c r="D3296" t="s">
        <v>4100</v>
      </c>
      <c r="E3296" t="s">
        <v>4101</v>
      </c>
      <c r="F3296" s="1">
        <v>39644</v>
      </c>
      <c r="G3296" s="4">
        <v>0.33055555555555555</v>
      </c>
      <c r="H3296" t="s">
        <v>3944</v>
      </c>
      <c r="I3296">
        <v>1</v>
      </c>
      <c r="J3296" t="s">
        <v>221</v>
      </c>
      <c r="K3296" t="s">
        <v>222</v>
      </c>
      <c r="L3296">
        <v>1</v>
      </c>
      <c r="M3296">
        <v>1</v>
      </c>
      <c r="N3296" t="s">
        <v>5423</v>
      </c>
      <c r="O3296" t="s">
        <v>5443</v>
      </c>
      <c r="P3296" t="s">
        <v>224</v>
      </c>
      <c r="Q3296" t="s">
        <v>5237</v>
      </c>
      <c r="R3296" t="s">
        <v>226</v>
      </c>
      <c r="S3296" t="s">
        <v>227</v>
      </c>
      <c r="T3296">
        <v>9.8000000000000004E-2</v>
      </c>
      <c r="V3296">
        <v>1.7999999999999999E-2</v>
      </c>
      <c r="W3296">
        <v>0.05</v>
      </c>
      <c r="X3296" t="s">
        <v>281</v>
      </c>
      <c r="Y3296" t="s">
        <v>243</v>
      </c>
      <c r="Z3296" t="s">
        <v>4062</v>
      </c>
      <c r="AA3296" t="s">
        <v>3947</v>
      </c>
      <c r="AE3296" t="s">
        <v>5425</v>
      </c>
      <c r="AF3296" t="s">
        <v>736</v>
      </c>
      <c r="AG3296" t="s">
        <v>4064</v>
      </c>
      <c r="AH3296" t="s">
        <v>4067</v>
      </c>
      <c r="AJ3296" t="s">
        <v>237</v>
      </c>
      <c r="AK3296">
        <v>37.821998999999998</v>
      </c>
      <c r="AL3296">
        <v>-122.34999847412099</v>
      </c>
      <c r="AM3296" t="s">
        <v>5398</v>
      </c>
      <c r="AN3296" t="s">
        <v>239</v>
      </c>
      <c r="AO3296" t="s">
        <v>240</v>
      </c>
      <c r="AP3296" t="s">
        <v>4068</v>
      </c>
      <c r="AQ3296" t="s">
        <v>242</v>
      </c>
      <c r="AR3296" t="s">
        <v>5237</v>
      </c>
      <c r="AS3296" t="s">
        <v>239</v>
      </c>
      <c r="AT3296" t="s">
        <v>239</v>
      </c>
      <c r="AU3296">
        <v>1</v>
      </c>
      <c r="AW3296" t="s">
        <v>4069</v>
      </c>
      <c r="AX3296" t="s">
        <v>732</v>
      </c>
      <c r="AY3296" t="s">
        <v>1351</v>
      </c>
      <c r="AZ3296" t="s">
        <v>5399</v>
      </c>
      <c r="BA3296" t="s">
        <v>788</v>
      </c>
      <c r="BB3296">
        <v>-88</v>
      </c>
      <c r="BC3296" t="s">
        <v>221</v>
      </c>
      <c r="BF3296">
        <v>6.7</v>
      </c>
      <c r="BG3296" t="s">
        <v>221</v>
      </c>
      <c r="BP3296" t="s">
        <v>4088</v>
      </c>
      <c r="BQ3296">
        <v>1</v>
      </c>
      <c r="BR3296" t="s">
        <v>607</v>
      </c>
      <c r="BS3296">
        <v>2</v>
      </c>
      <c r="BZ3296" t="s">
        <v>607</v>
      </c>
      <c r="CA3296" t="s">
        <v>5444</v>
      </c>
    </row>
    <row r="3297" spans="1:79" hidden="1" x14ac:dyDescent="0.25">
      <c r="A3297" t="s">
        <v>4056</v>
      </c>
      <c r="B3297" t="s">
        <v>4057</v>
      </c>
      <c r="C3297" t="s">
        <v>5395</v>
      </c>
      <c r="D3297" t="s">
        <v>5445</v>
      </c>
      <c r="E3297" t="s">
        <v>5446</v>
      </c>
      <c r="F3297" s="1">
        <v>39645</v>
      </c>
      <c r="G3297" s="4">
        <v>0.36319444444444443</v>
      </c>
      <c r="H3297" t="s">
        <v>3944</v>
      </c>
      <c r="I3297">
        <v>1</v>
      </c>
      <c r="J3297" t="s">
        <v>221</v>
      </c>
      <c r="K3297" t="s">
        <v>222</v>
      </c>
      <c r="L3297">
        <v>1</v>
      </c>
      <c r="M3297">
        <v>1</v>
      </c>
      <c r="N3297" t="s">
        <v>5423</v>
      </c>
      <c r="O3297" t="s">
        <v>5447</v>
      </c>
      <c r="P3297" t="s">
        <v>224</v>
      </c>
      <c r="Q3297" t="s">
        <v>5237</v>
      </c>
      <c r="R3297" t="s">
        <v>226</v>
      </c>
      <c r="S3297" t="s">
        <v>227</v>
      </c>
      <c r="T3297">
        <v>0.28399999999999997</v>
      </c>
      <c r="V3297">
        <v>1.7999999999999999E-2</v>
      </c>
      <c r="W3297">
        <v>0.05</v>
      </c>
      <c r="X3297" t="s">
        <v>281</v>
      </c>
      <c r="Y3297" t="s">
        <v>243</v>
      </c>
      <c r="Z3297" t="s">
        <v>4062</v>
      </c>
      <c r="AA3297" t="s">
        <v>3947</v>
      </c>
      <c r="AE3297" t="s">
        <v>5425</v>
      </c>
      <c r="AF3297" t="s">
        <v>736</v>
      </c>
      <c r="AG3297" t="s">
        <v>4064</v>
      </c>
      <c r="AH3297" t="s">
        <v>4067</v>
      </c>
      <c r="AJ3297" t="s">
        <v>237</v>
      </c>
      <c r="AK3297">
        <v>37.479999999999997</v>
      </c>
      <c r="AL3297">
        <v>-122.080001831055</v>
      </c>
      <c r="AM3297" t="s">
        <v>5398</v>
      </c>
      <c r="AN3297" t="s">
        <v>239</v>
      </c>
      <c r="AO3297" t="s">
        <v>240</v>
      </c>
      <c r="AP3297" t="s">
        <v>4068</v>
      </c>
      <c r="AQ3297" t="s">
        <v>242</v>
      </c>
      <c r="AR3297" t="s">
        <v>5237</v>
      </c>
      <c r="AS3297" t="s">
        <v>239</v>
      </c>
      <c r="AT3297" t="s">
        <v>239</v>
      </c>
      <c r="AU3297">
        <v>1</v>
      </c>
      <c r="AW3297" t="s">
        <v>4069</v>
      </c>
      <c r="AX3297" t="s">
        <v>732</v>
      </c>
      <c r="AY3297" t="s">
        <v>1351</v>
      </c>
      <c r="AZ3297" t="s">
        <v>5399</v>
      </c>
      <c r="BA3297" t="s">
        <v>788</v>
      </c>
      <c r="BB3297">
        <v>-88</v>
      </c>
      <c r="BC3297" t="s">
        <v>221</v>
      </c>
      <c r="BF3297">
        <v>6.7</v>
      </c>
      <c r="BG3297" t="s">
        <v>221</v>
      </c>
      <c r="BP3297" t="s">
        <v>4088</v>
      </c>
      <c r="BQ3297">
        <v>1</v>
      </c>
      <c r="BR3297" t="s">
        <v>607</v>
      </c>
      <c r="BS3297">
        <v>2</v>
      </c>
      <c r="BZ3297" t="s">
        <v>607</v>
      </c>
      <c r="CA3297" t="s">
        <v>5448</v>
      </c>
    </row>
    <row r="3298" spans="1:79" hidden="1" x14ac:dyDescent="0.25">
      <c r="A3298" t="s">
        <v>4056</v>
      </c>
      <c r="B3298" t="s">
        <v>4057</v>
      </c>
      <c r="C3298" t="s">
        <v>5395</v>
      </c>
      <c r="D3298" t="s">
        <v>5449</v>
      </c>
      <c r="E3298" t="s">
        <v>5450</v>
      </c>
      <c r="F3298" s="1">
        <v>39645</v>
      </c>
      <c r="G3298" s="4">
        <v>0.46875</v>
      </c>
      <c r="H3298" t="s">
        <v>3944</v>
      </c>
      <c r="I3298">
        <v>1</v>
      </c>
      <c r="J3298" t="s">
        <v>221</v>
      </c>
      <c r="K3298" t="s">
        <v>222</v>
      </c>
      <c r="L3298">
        <v>1</v>
      </c>
      <c r="M3298">
        <v>1</v>
      </c>
      <c r="N3298" t="s">
        <v>5396</v>
      </c>
      <c r="O3298" t="s">
        <v>5451</v>
      </c>
      <c r="P3298" t="s">
        <v>224</v>
      </c>
      <c r="Q3298" t="s">
        <v>5237</v>
      </c>
      <c r="R3298" t="s">
        <v>226</v>
      </c>
      <c r="S3298" t="s">
        <v>227</v>
      </c>
      <c r="T3298">
        <v>0.14000000000000001</v>
      </c>
      <c r="V3298">
        <v>1.7999999999999999E-2</v>
      </c>
      <c r="W3298">
        <v>0.05</v>
      </c>
      <c r="X3298" t="s">
        <v>281</v>
      </c>
      <c r="Y3298" t="s">
        <v>243</v>
      </c>
      <c r="Z3298" t="s">
        <v>4062</v>
      </c>
      <c r="AA3298" t="s">
        <v>3947</v>
      </c>
      <c r="AF3298" t="s">
        <v>736</v>
      </c>
      <c r="AG3298" t="s">
        <v>4064</v>
      </c>
      <c r="AH3298" t="s">
        <v>4067</v>
      </c>
      <c r="AJ3298" t="s">
        <v>237</v>
      </c>
      <c r="AK3298">
        <v>37.490001999999997</v>
      </c>
      <c r="AL3298">
        <v>-122.08999633789099</v>
      </c>
      <c r="AM3298" t="s">
        <v>5398</v>
      </c>
      <c r="AN3298" t="s">
        <v>239</v>
      </c>
      <c r="AO3298" t="s">
        <v>240</v>
      </c>
      <c r="AP3298" t="s">
        <v>4068</v>
      </c>
      <c r="AQ3298" t="s">
        <v>242</v>
      </c>
      <c r="AR3298" t="s">
        <v>5237</v>
      </c>
      <c r="AS3298" t="s">
        <v>239</v>
      </c>
      <c r="AT3298" t="s">
        <v>239</v>
      </c>
      <c r="AU3298">
        <v>1</v>
      </c>
      <c r="AW3298" t="s">
        <v>4069</v>
      </c>
      <c r="AX3298" t="s">
        <v>732</v>
      </c>
      <c r="AY3298" t="s">
        <v>109</v>
      </c>
      <c r="AZ3298" t="s">
        <v>5399</v>
      </c>
      <c r="BA3298" t="s">
        <v>788</v>
      </c>
      <c r="BB3298">
        <v>-88</v>
      </c>
      <c r="BC3298" t="s">
        <v>221</v>
      </c>
      <c r="BF3298">
        <v>6.7</v>
      </c>
      <c r="BG3298" t="s">
        <v>221</v>
      </c>
      <c r="BP3298" t="s">
        <v>4088</v>
      </c>
      <c r="BQ3298">
        <v>1</v>
      </c>
      <c r="BR3298" t="s">
        <v>607</v>
      </c>
      <c r="BS3298">
        <v>2</v>
      </c>
      <c r="BZ3298" t="s">
        <v>607</v>
      </c>
      <c r="CA3298" t="s">
        <v>5452</v>
      </c>
    </row>
    <row r="3299" spans="1:79" hidden="1" x14ac:dyDescent="0.25">
      <c r="A3299" t="s">
        <v>4056</v>
      </c>
      <c r="B3299" t="s">
        <v>4057</v>
      </c>
      <c r="C3299" t="s">
        <v>5395</v>
      </c>
      <c r="D3299" t="s">
        <v>5453</v>
      </c>
      <c r="E3299" t="s">
        <v>5454</v>
      </c>
      <c r="F3299" s="1">
        <v>39645</v>
      </c>
      <c r="G3299" s="4">
        <v>0.54722222222222217</v>
      </c>
      <c r="H3299" t="s">
        <v>3944</v>
      </c>
      <c r="I3299">
        <v>1</v>
      </c>
      <c r="J3299" t="s">
        <v>221</v>
      </c>
      <c r="K3299" t="s">
        <v>222</v>
      </c>
      <c r="L3299">
        <v>1</v>
      </c>
      <c r="M3299">
        <v>1</v>
      </c>
      <c r="N3299" t="s">
        <v>5396</v>
      </c>
      <c r="O3299" t="s">
        <v>5455</v>
      </c>
      <c r="P3299" t="s">
        <v>224</v>
      </c>
      <c r="Q3299" t="s">
        <v>5237</v>
      </c>
      <c r="R3299" t="s">
        <v>226</v>
      </c>
      <c r="S3299" t="s">
        <v>227</v>
      </c>
      <c r="T3299">
        <v>0.13900000000000001</v>
      </c>
      <c r="V3299">
        <v>1.7999999999999999E-2</v>
      </c>
      <c r="W3299">
        <v>0.05</v>
      </c>
      <c r="X3299" t="s">
        <v>281</v>
      </c>
      <c r="Y3299" t="s">
        <v>243</v>
      </c>
      <c r="Z3299" t="s">
        <v>4062</v>
      </c>
      <c r="AA3299" t="s">
        <v>3947</v>
      </c>
      <c r="AF3299" t="s">
        <v>736</v>
      </c>
      <c r="AG3299" t="s">
        <v>4064</v>
      </c>
      <c r="AH3299" t="s">
        <v>4067</v>
      </c>
      <c r="AJ3299" t="s">
        <v>237</v>
      </c>
      <c r="AK3299">
        <v>37.490001999999997</v>
      </c>
      <c r="AL3299">
        <v>-122.09999847412099</v>
      </c>
      <c r="AM3299" t="s">
        <v>5398</v>
      </c>
      <c r="AN3299" t="s">
        <v>239</v>
      </c>
      <c r="AO3299" t="s">
        <v>240</v>
      </c>
      <c r="AP3299" t="s">
        <v>4068</v>
      </c>
      <c r="AQ3299" t="s">
        <v>242</v>
      </c>
      <c r="AR3299" t="s">
        <v>5237</v>
      </c>
      <c r="AS3299" t="s">
        <v>239</v>
      </c>
      <c r="AT3299" t="s">
        <v>239</v>
      </c>
      <c r="AU3299">
        <v>1</v>
      </c>
      <c r="AW3299" t="s">
        <v>4069</v>
      </c>
      <c r="AX3299" t="s">
        <v>732</v>
      </c>
      <c r="AY3299" t="s">
        <v>109</v>
      </c>
      <c r="AZ3299" t="s">
        <v>5399</v>
      </c>
      <c r="BA3299" t="s">
        <v>788</v>
      </c>
      <c r="BB3299">
        <v>-88</v>
      </c>
      <c r="BC3299" t="s">
        <v>221</v>
      </c>
      <c r="BF3299">
        <v>5.3</v>
      </c>
      <c r="BG3299" t="s">
        <v>221</v>
      </c>
      <c r="BP3299" t="s">
        <v>4084</v>
      </c>
      <c r="BQ3299">
        <v>81</v>
      </c>
      <c r="BR3299" t="s">
        <v>607</v>
      </c>
      <c r="BS3299">
        <v>2</v>
      </c>
      <c r="BZ3299" t="s">
        <v>607</v>
      </c>
      <c r="CA3299" t="s">
        <v>5456</v>
      </c>
    </row>
    <row r="3300" spans="1:79" hidden="1" x14ac:dyDescent="0.25">
      <c r="A3300" t="s">
        <v>4056</v>
      </c>
      <c r="B3300" t="s">
        <v>4057</v>
      </c>
      <c r="C3300" t="s">
        <v>5395</v>
      </c>
      <c r="D3300" t="s">
        <v>5457</v>
      </c>
      <c r="E3300" t="s">
        <v>5458</v>
      </c>
      <c r="F3300" s="1">
        <v>39645</v>
      </c>
      <c r="G3300" s="4">
        <v>0.64236111111111105</v>
      </c>
      <c r="H3300" t="s">
        <v>3944</v>
      </c>
      <c r="I3300">
        <v>1</v>
      </c>
      <c r="J3300" t="s">
        <v>221</v>
      </c>
      <c r="K3300" t="s">
        <v>222</v>
      </c>
      <c r="L3300">
        <v>1</v>
      </c>
      <c r="M3300">
        <v>1</v>
      </c>
      <c r="N3300" t="s">
        <v>5423</v>
      </c>
      <c r="O3300" t="s">
        <v>5459</v>
      </c>
      <c r="P3300" t="s">
        <v>224</v>
      </c>
      <c r="Q3300" t="s">
        <v>5237</v>
      </c>
      <c r="R3300" t="s">
        <v>226</v>
      </c>
      <c r="S3300" t="s">
        <v>227</v>
      </c>
      <c r="T3300">
        <v>0.161</v>
      </c>
      <c r="V3300">
        <v>1.7999999999999999E-2</v>
      </c>
      <c r="W3300">
        <v>0.05</v>
      </c>
      <c r="X3300" t="s">
        <v>281</v>
      </c>
      <c r="Y3300" t="s">
        <v>243</v>
      </c>
      <c r="Z3300" t="s">
        <v>4062</v>
      </c>
      <c r="AA3300" t="s">
        <v>3947</v>
      </c>
      <c r="AE3300" t="s">
        <v>5425</v>
      </c>
      <c r="AF3300" t="s">
        <v>736</v>
      </c>
      <c r="AG3300" t="s">
        <v>4064</v>
      </c>
      <c r="AH3300" t="s">
        <v>4067</v>
      </c>
      <c r="AJ3300" t="s">
        <v>237</v>
      </c>
      <c r="AK3300">
        <v>37.5</v>
      </c>
      <c r="AL3300">
        <v>-122.120002746582</v>
      </c>
      <c r="AM3300" t="s">
        <v>5398</v>
      </c>
      <c r="AN3300" t="s">
        <v>239</v>
      </c>
      <c r="AO3300" t="s">
        <v>240</v>
      </c>
      <c r="AP3300" t="s">
        <v>4068</v>
      </c>
      <c r="AQ3300" t="s">
        <v>242</v>
      </c>
      <c r="AR3300" t="s">
        <v>5237</v>
      </c>
      <c r="AS3300" t="s">
        <v>239</v>
      </c>
      <c r="AT3300" t="s">
        <v>239</v>
      </c>
      <c r="AU3300">
        <v>1</v>
      </c>
      <c r="AW3300" t="s">
        <v>4069</v>
      </c>
      <c r="AX3300" t="s">
        <v>732</v>
      </c>
      <c r="AY3300" t="s">
        <v>1351</v>
      </c>
      <c r="AZ3300" t="s">
        <v>5399</v>
      </c>
      <c r="BA3300" t="s">
        <v>788</v>
      </c>
      <c r="BB3300">
        <v>-88</v>
      </c>
      <c r="BC3300" t="s">
        <v>221</v>
      </c>
      <c r="BF3300">
        <v>15.9</v>
      </c>
      <c r="BG3300" t="s">
        <v>221</v>
      </c>
      <c r="BP3300" t="s">
        <v>4084</v>
      </c>
      <c r="BQ3300">
        <v>81</v>
      </c>
      <c r="BR3300" t="s">
        <v>607</v>
      </c>
      <c r="BS3300">
        <v>2</v>
      </c>
      <c r="BZ3300" t="s">
        <v>607</v>
      </c>
      <c r="CA3300" t="s">
        <v>5460</v>
      </c>
    </row>
    <row r="3301" spans="1:79" hidden="1" x14ac:dyDescent="0.25">
      <c r="A3301" t="s">
        <v>4056</v>
      </c>
      <c r="B3301" t="s">
        <v>4057</v>
      </c>
      <c r="C3301" t="s">
        <v>5395</v>
      </c>
      <c r="D3301" t="s">
        <v>5461</v>
      </c>
      <c r="E3301" t="s">
        <v>5462</v>
      </c>
      <c r="F3301" s="1">
        <v>39646</v>
      </c>
      <c r="G3301" s="4">
        <v>0.55972222222222223</v>
      </c>
      <c r="H3301" t="s">
        <v>3944</v>
      </c>
      <c r="I3301">
        <v>1</v>
      </c>
      <c r="J3301" t="s">
        <v>221</v>
      </c>
      <c r="K3301" t="s">
        <v>222</v>
      </c>
      <c r="L3301">
        <v>1</v>
      </c>
      <c r="M3301">
        <v>1</v>
      </c>
      <c r="N3301" t="s">
        <v>5423</v>
      </c>
      <c r="O3301" t="s">
        <v>5463</v>
      </c>
      <c r="P3301" t="s">
        <v>224</v>
      </c>
      <c r="Q3301" t="s">
        <v>5237</v>
      </c>
      <c r="R3301" t="s">
        <v>226</v>
      </c>
      <c r="S3301" t="s">
        <v>227</v>
      </c>
      <c r="T3301">
        <v>3.5999999999999997E-2</v>
      </c>
      <c r="V3301">
        <v>1.7999999999999999E-2</v>
      </c>
      <c r="W3301">
        <v>0.05</v>
      </c>
      <c r="X3301" t="s">
        <v>905</v>
      </c>
      <c r="Y3301" t="s">
        <v>243</v>
      </c>
      <c r="Z3301" t="s">
        <v>4062</v>
      </c>
      <c r="AA3301" t="s">
        <v>3947</v>
      </c>
      <c r="AE3301" t="s">
        <v>5425</v>
      </c>
      <c r="AF3301" t="s">
        <v>736</v>
      </c>
      <c r="AG3301" t="s">
        <v>4064</v>
      </c>
      <c r="AH3301" t="s">
        <v>4067</v>
      </c>
      <c r="AJ3301" t="s">
        <v>237</v>
      </c>
      <c r="AK3301">
        <v>37.560001</v>
      </c>
      <c r="AL3301">
        <v>-122.19000244140599</v>
      </c>
      <c r="AM3301" t="s">
        <v>5398</v>
      </c>
      <c r="AN3301" t="s">
        <v>239</v>
      </c>
      <c r="AO3301" t="s">
        <v>240</v>
      </c>
      <c r="AP3301" t="s">
        <v>4068</v>
      </c>
      <c r="AQ3301" t="s">
        <v>242</v>
      </c>
      <c r="AR3301" t="s">
        <v>5237</v>
      </c>
      <c r="AS3301" t="s">
        <v>239</v>
      </c>
      <c r="AT3301" t="s">
        <v>239</v>
      </c>
      <c r="AU3301">
        <v>1</v>
      </c>
      <c r="AW3301" t="s">
        <v>4069</v>
      </c>
      <c r="AX3301" t="s">
        <v>732</v>
      </c>
      <c r="AY3301" t="s">
        <v>1351</v>
      </c>
      <c r="AZ3301" t="s">
        <v>5399</v>
      </c>
      <c r="BA3301" t="s">
        <v>788</v>
      </c>
      <c r="BB3301">
        <v>-88</v>
      </c>
      <c r="BC3301" t="s">
        <v>221</v>
      </c>
      <c r="BF3301">
        <v>4.2</v>
      </c>
      <c r="BG3301" t="s">
        <v>221</v>
      </c>
      <c r="BP3301" t="s">
        <v>4084</v>
      </c>
      <c r="BQ3301">
        <v>81</v>
      </c>
      <c r="BR3301" t="s">
        <v>607</v>
      </c>
      <c r="BS3301">
        <v>2</v>
      </c>
      <c r="BZ3301" t="s">
        <v>607</v>
      </c>
      <c r="CA3301" t="s">
        <v>5464</v>
      </c>
    </row>
    <row r="3302" spans="1:79" hidden="1" x14ac:dyDescent="0.25">
      <c r="A3302" t="s">
        <v>4056</v>
      </c>
      <c r="B3302" t="s">
        <v>4057</v>
      </c>
      <c r="C3302" t="s">
        <v>5395</v>
      </c>
      <c r="D3302" t="s">
        <v>5465</v>
      </c>
      <c r="E3302" t="s">
        <v>5466</v>
      </c>
      <c r="F3302" s="1">
        <v>39646</v>
      </c>
      <c r="G3302" s="4">
        <v>0.4680555555555555</v>
      </c>
      <c r="H3302" t="s">
        <v>3944</v>
      </c>
      <c r="I3302">
        <v>1</v>
      </c>
      <c r="J3302" t="s">
        <v>221</v>
      </c>
      <c r="K3302" t="s">
        <v>222</v>
      </c>
      <c r="L3302">
        <v>1</v>
      </c>
      <c r="M3302">
        <v>1</v>
      </c>
      <c r="N3302" t="s">
        <v>5423</v>
      </c>
      <c r="O3302" t="s">
        <v>5467</v>
      </c>
      <c r="P3302" t="s">
        <v>224</v>
      </c>
      <c r="Q3302" t="s">
        <v>5237</v>
      </c>
      <c r="R3302" t="s">
        <v>226</v>
      </c>
      <c r="S3302" t="s">
        <v>227</v>
      </c>
      <c r="T3302">
        <v>0.14499999999999999</v>
      </c>
      <c r="V3302">
        <v>1.7999999999999999E-2</v>
      </c>
      <c r="W3302">
        <v>0.05</v>
      </c>
      <c r="X3302" t="s">
        <v>281</v>
      </c>
      <c r="Y3302" t="s">
        <v>243</v>
      </c>
      <c r="Z3302" t="s">
        <v>4062</v>
      </c>
      <c r="AA3302" t="s">
        <v>3947</v>
      </c>
      <c r="AE3302" t="s">
        <v>5425</v>
      </c>
      <c r="AF3302" t="s">
        <v>736</v>
      </c>
      <c r="AG3302" t="s">
        <v>4064</v>
      </c>
      <c r="AH3302" t="s">
        <v>4067</v>
      </c>
      <c r="AJ3302" t="s">
        <v>237</v>
      </c>
      <c r="AK3302">
        <v>37.619999</v>
      </c>
      <c r="AL3302">
        <v>-122.23000335693401</v>
      </c>
      <c r="AM3302" t="s">
        <v>5398</v>
      </c>
      <c r="AN3302" t="s">
        <v>239</v>
      </c>
      <c r="AO3302" t="s">
        <v>240</v>
      </c>
      <c r="AP3302" t="s">
        <v>4068</v>
      </c>
      <c r="AQ3302" t="s">
        <v>242</v>
      </c>
      <c r="AR3302" t="s">
        <v>5237</v>
      </c>
      <c r="AS3302" t="s">
        <v>239</v>
      </c>
      <c r="AT3302" t="s">
        <v>239</v>
      </c>
      <c r="AU3302">
        <v>1</v>
      </c>
      <c r="AW3302" t="s">
        <v>4069</v>
      </c>
      <c r="AX3302" t="s">
        <v>732</v>
      </c>
      <c r="AY3302" t="s">
        <v>1351</v>
      </c>
      <c r="AZ3302" t="s">
        <v>5399</v>
      </c>
      <c r="BA3302" t="s">
        <v>788</v>
      </c>
      <c r="BB3302">
        <v>-88</v>
      </c>
      <c r="BC3302" t="s">
        <v>221</v>
      </c>
      <c r="BF3302">
        <v>2.8</v>
      </c>
      <c r="BG3302" t="s">
        <v>221</v>
      </c>
      <c r="BP3302" t="s">
        <v>4084</v>
      </c>
      <c r="BQ3302">
        <v>81</v>
      </c>
      <c r="BR3302" t="s">
        <v>607</v>
      </c>
      <c r="BS3302">
        <v>2</v>
      </c>
      <c r="BZ3302" t="s">
        <v>607</v>
      </c>
      <c r="CA3302" t="s">
        <v>5468</v>
      </c>
    </row>
    <row r="3303" spans="1:79" hidden="1" x14ac:dyDescent="0.25">
      <c r="A3303" t="s">
        <v>4056</v>
      </c>
      <c r="B3303" t="s">
        <v>4057</v>
      </c>
      <c r="C3303" t="s">
        <v>5395</v>
      </c>
      <c r="D3303" t="s">
        <v>5469</v>
      </c>
      <c r="E3303" t="s">
        <v>5470</v>
      </c>
      <c r="F3303" s="1">
        <v>39646</v>
      </c>
      <c r="G3303" s="4">
        <v>0.3743055555555555</v>
      </c>
      <c r="H3303" t="s">
        <v>3944</v>
      </c>
      <c r="I3303">
        <v>1</v>
      </c>
      <c r="J3303" t="s">
        <v>221</v>
      </c>
      <c r="K3303" t="s">
        <v>222</v>
      </c>
      <c r="L3303">
        <v>1</v>
      </c>
      <c r="M3303">
        <v>1</v>
      </c>
      <c r="N3303" t="s">
        <v>5423</v>
      </c>
      <c r="O3303" t="s">
        <v>5471</v>
      </c>
      <c r="P3303" t="s">
        <v>224</v>
      </c>
      <c r="Q3303" t="s">
        <v>5237</v>
      </c>
      <c r="R3303" t="s">
        <v>226</v>
      </c>
      <c r="S3303" t="s">
        <v>227</v>
      </c>
      <c r="T3303">
        <v>0.17199999999999999</v>
      </c>
      <c r="V3303">
        <v>1.7999999999999999E-2</v>
      </c>
      <c r="W3303">
        <v>0.05</v>
      </c>
      <c r="X3303" t="s">
        <v>281</v>
      </c>
      <c r="Y3303" t="s">
        <v>243</v>
      </c>
      <c r="Z3303" t="s">
        <v>4062</v>
      </c>
      <c r="AA3303" t="s">
        <v>3947</v>
      </c>
      <c r="AE3303" t="s">
        <v>5425</v>
      </c>
      <c r="AF3303" t="s">
        <v>736</v>
      </c>
      <c r="AG3303" t="s">
        <v>4064</v>
      </c>
      <c r="AH3303" t="s">
        <v>4067</v>
      </c>
      <c r="AJ3303" t="s">
        <v>237</v>
      </c>
      <c r="AK3303">
        <v>37.599997999999999</v>
      </c>
      <c r="AL3303">
        <v>-122.300003051758</v>
      </c>
      <c r="AM3303" t="s">
        <v>5398</v>
      </c>
      <c r="AN3303" t="s">
        <v>239</v>
      </c>
      <c r="AO3303" t="s">
        <v>240</v>
      </c>
      <c r="AP3303" t="s">
        <v>4068</v>
      </c>
      <c r="AQ3303" t="s">
        <v>242</v>
      </c>
      <c r="AR3303" t="s">
        <v>5237</v>
      </c>
      <c r="AS3303" t="s">
        <v>239</v>
      </c>
      <c r="AT3303" t="s">
        <v>239</v>
      </c>
      <c r="AU3303">
        <v>1</v>
      </c>
      <c r="AW3303" t="s">
        <v>4069</v>
      </c>
      <c r="AX3303" t="s">
        <v>732</v>
      </c>
      <c r="AY3303" t="s">
        <v>1351</v>
      </c>
      <c r="AZ3303" t="s">
        <v>5399</v>
      </c>
      <c r="BA3303" t="s">
        <v>788</v>
      </c>
      <c r="BB3303">
        <v>-88</v>
      </c>
      <c r="BC3303" t="s">
        <v>221</v>
      </c>
      <c r="BF3303">
        <v>3</v>
      </c>
      <c r="BG3303" t="s">
        <v>221</v>
      </c>
      <c r="BP3303" t="s">
        <v>4084</v>
      </c>
      <c r="BQ3303">
        <v>81</v>
      </c>
      <c r="BR3303" t="s">
        <v>607</v>
      </c>
      <c r="BS3303">
        <v>2</v>
      </c>
      <c r="BZ3303" t="s">
        <v>607</v>
      </c>
      <c r="CA3303" t="s">
        <v>5472</v>
      </c>
    </row>
    <row r="3304" spans="1:79" hidden="1" x14ac:dyDescent="0.25">
      <c r="A3304" t="s">
        <v>4056</v>
      </c>
      <c r="B3304" t="s">
        <v>4057</v>
      </c>
      <c r="C3304" t="s">
        <v>5395</v>
      </c>
      <c r="D3304" t="s">
        <v>5473</v>
      </c>
      <c r="E3304" t="s">
        <v>5474</v>
      </c>
      <c r="F3304" s="1">
        <v>39647</v>
      </c>
      <c r="G3304" s="4">
        <v>0.36805555555555558</v>
      </c>
      <c r="H3304" t="s">
        <v>3944</v>
      </c>
      <c r="I3304">
        <v>1</v>
      </c>
      <c r="J3304" t="s">
        <v>221</v>
      </c>
      <c r="K3304" t="s">
        <v>222</v>
      </c>
      <c r="L3304">
        <v>1</v>
      </c>
      <c r="M3304">
        <v>1</v>
      </c>
      <c r="N3304" t="s">
        <v>5423</v>
      </c>
      <c r="O3304" t="s">
        <v>5475</v>
      </c>
      <c r="P3304" t="s">
        <v>224</v>
      </c>
      <c r="Q3304" t="s">
        <v>5237</v>
      </c>
      <c r="R3304" t="s">
        <v>226</v>
      </c>
      <c r="S3304" t="s">
        <v>227</v>
      </c>
      <c r="T3304">
        <v>0.23300000000000001</v>
      </c>
      <c r="V3304">
        <v>1.7999999999999999E-2</v>
      </c>
      <c r="W3304">
        <v>0.05</v>
      </c>
      <c r="X3304" t="s">
        <v>281</v>
      </c>
      <c r="Y3304" t="s">
        <v>243</v>
      </c>
      <c r="Z3304" t="s">
        <v>4062</v>
      </c>
      <c r="AA3304" t="s">
        <v>3947</v>
      </c>
      <c r="AE3304" t="s">
        <v>5425</v>
      </c>
      <c r="AF3304" t="s">
        <v>736</v>
      </c>
      <c r="AG3304" t="s">
        <v>4064</v>
      </c>
      <c r="AH3304" t="s">
        <v>4067</v>
      </c>
      <c r="AJ3304" t="s">
        <v>237</v>
      </c>
      <c r="AK3304">
        <v>37.5</v>
      </c>
      <c r="AL3304">
        <v>-122.09999847412099</v>
      </c>
      <c r="AM3304" t="s">
        <v>5398</v>
      </c>
      <c r="AN3304" t="s">
        <v>239</v>
      </c>
      <c r="AO3304" t="s">
        <v>240</v>
      </c>
      <c r="AP3304" t="s">
        <v>4068</v>
      </c>
      <c r="AQ3304" t="s">
        <v>242</v>
      </c>
      <c r="AR3304" t="s">
        <v>5237</v>
      </c>
      <c r="AS3304" t="s">
        <v>239</v>
      </c>
      <c r="AT3304" t="s">
        <v>239</v>
      </c>
      <c r="AU3304">
        <v>1</v>
      </c>
      <c r="AW3304" t="s">
        <v>4069</v>
      </c>
      <c r="AX3304" t="s">
        <v>732</v>
      </c>
      <c r="AY3304" t="s">
        <v>1351</v>
      </c>
      <c r="AZ3304" t="s">
        <v>5399</v>
      </c>
      <c r="BA3304" t="s">
        <v>788</v>
      </c>
      <c r="BB3304">
        <v>-88</v>
      </c>
      <c r="BC3304" t="s">
        <v>221</v>
      </c>
      <c r="BF3304">
        <v>9.6</v>
      </c>
      <c r="BG3304" t="s">
        <v>221</v>
      </c>
      <c r="BP3304" t="s">
        <v>4088</v>
      </c>
      <c r="BQ3304">
        <v>1</v>
      </c>
      <c r="BR3304" t="s">
        <v>607</v>
      </c>
      <c r="BS3304">
        <v>2</v>
      </c>
      <c r="BZ3304" t="s">
        <v>607</v>
      </c>
      <c r="CA3304" t="s">
        <v>5476</v>
      </c>
    </row>
    <row r="3305" spans="1:79" hidden="1" x14ac:dyDescent="0.25">
      <c r="A3305" t="s">
        <v>4056</v>
      </c>
      <c r="B3305" t="s">
        <v>4057</v>
      </c>
      <c r="C3305" t="s">
        <v>5395</v>
      </c>
      <c r="D3305" t="s">
        <v>4081</v>
      </c>
      <c r="E3305" t="s">
        <v>4082</v>
      </c>
      <c r="F3305" s="1">
        <v>39647</v>
      </c>
      <c r="G3305" s="4">
        <v>0.52500000000000002</v>
      </c>
      <c r="H3305" t="s">
        <v>3944</v>
      </c>
      <c r="I3305">
        <v>1</v>
      </c>
      <c r="J3305" t="s">
        <v>221</v>
      </c>
      <c r="K3305" t="s">
        <v>222</v>
      </c>
      <c r="L3305">
        <v>1</v>
      </c>
      <c r="M3305">
        <v>1</v>
      </c>
      <c r="N3305" t="s">
        <v>5423</v>
      </c>
      <c r="O3305" t="s">
        <v>5477</v>
      </c>
      <c r="P3305" t="s">
        <v>224</v>
      </c>
      <c r="Q3305" t="s">
        <v>5237</v>
      </c>
      <c r="R3305" t="s">
        <v>226</v>
      </c>
      <c r="S3305" t="s">
        <v>227</v>
      </c>
      <c r="T3305">
        <v>0.16400000000000001</v>
      </c>
      <c r="V3305">
        <v>1.7999999999999999E-2</v>
      </c>
      <c r="W3305">
        <v>0.05</v>
      </c>
      <c r="X3305" t="s">
        <v>281</v>
      </c>
      <c r="Y3305" t="s">
        <v>243</v>
      </c>
      <c r="Z3305" t="s">
        <v>4062</v>
      </c>
      <c r="AA3305" t="s">
        <v>3947</v>
      </c>
      <c r="AE3305" t="s">
        <v>5425</v>
      </c>
      <c r="AF3305" t="s">
        <v>736</v>
      </c>
      <c r="AG3305" t="s">
        <v>4064</v>
      </c>
      <c r="AH3305" t="s">
        <v>4067</v>
      </c>
      <c r="AJ3305" t="s">
        <v>237</v>
      </c>
      <c r="AK3305">
        <v>37.514000000000003</v>
      </c>
      <c r="AL3305">
        <v>-122.13500213623</v>
      </c>
      <c r="AM3305" t="s">
        <v>5398</v>
      </c>
      <c r="AN3305" t="s">
        <v>239</v>
      </c>
      <c r="AO3305" t="s">
        <v>240</v>
      </c>
      <c r="AP3305" t="s">
        <v>4068</v>
      </c>
      <c r="AQ3305" t="s">
        <v>242</v>
      </c>
      <c r="AR3305" t="s">
        <v>5237</v>
      </c>
      <c r="AS3305" t="s">
        <v>239</v>
      </c>
      <c r="AT3305" t="s">
        <v>239</v>
      </c>
      <c r="AU3305">
        <v>1</v>
      </c>
      <c r="AW3305" t="s">
        <v>4069</v>
      </c>
      <c r="AX3305" t="s">
        <v>732</v>
      </c>
      <c r="AY3305" t="s">
        <v>1351</v>
      </c>
      <c r="AZ3305" t="s">
        <v>5399</v>
      </c>
      <c r="BA3305" t="s">
        <v>788</v>
      </c>
      <c r="BB3305">
        <v>-88</v>
      </c>
      <c r="BC3305" t="s">
        <v>221</v>
      </c>
      <c r="BF3305">
        <v>5.9</v>
      </c>
      <c r="BG3305" t="s">
        <v>221</v>
      </c>
      <c r="BP3305" t="s">
        <v>4084</v>
      </c>
      <c r="BQ3305">
        <v>81</v>
      </c>
      <c r="BR3305" t="s">
        <v>607</v>
      </c>
      <c r="BS3305">
        <v>2</v>
      </c>
      <c r="BZ3305" t="s">
        <v>607</v>
      </c>
      <c r="CA3305" t="s">
        <v>5478</v>
      </c>
    </row>
    <row r="3306" spans="1:79" hidden="1" x14ac:dyDescent="0.25">
      <c r="A3306" t="s">
        <v>4056</v>
      </c>
      <c r="B3306" t="s">
        <v>4057</v>
      </c>
      <c r="C3306" t="s">
        <v>5479</v>
      </c>
      <c r="D3306" t="s">
        <v>5480</v>
      </c>
      <c r="E3306" t="s">
        <v>5481</v>
      </c>
      <c r="F3306" s="1">
        <v>40049</v>
      </c>
      <c r="G3306" s="4">
        <v>0.69467592592592586</v>
      </c>
      <c r="H3306" t="s">
        <v>3944</v>
      </c>
      <c r="I3306">
        <v>1</v>
      </c>
      <c r="J3306" t="s">
        <v>221</v>
      </c>
      <c r="K3306" t="s">
        <v>222</v>
      </c>
      <c r="L3306">
        <v>1</v>
      </c>
      <c r="M3306">
        <v>1</v>
      </c>
      <c r="N3306" t="s">
        <v>5482</v>
      </c>
      <c r="O3306" t="s">
        <v>5483</v>
      </c>
      <c r="P3306" t="s">
        <v>224</v>
      </c>
      <c r="Q3306" t="s">
        <v>5484</v>
      </c>
      <c r="R3306" t="s">
        <v>226</v>
      </c>
      <c r="S3306" t="s">
        <v>227</v>
      </c>
      <c r="T3306">
        <v>0.20100000000000001</v>
      </c>
      <c r="V3306">
        <v>0.04</v>
      </c>
      <c r="W3306">
        <v>0.2</v>
      </c>
      <c r="X3306" t="s">
        <v>281</v>
      </c>
      <c r="Y3306" t="s">
        <v>243</v>
      </c>
      <c r="Z3306" t="s">
        <v>5485</v>
      </c>
      <c r="AA3306" t="s">
        <v>3947</v>
      </c>
      <c r="AB3306" t="s">
        <v>5072</v>
      </c>
      <c r="AC3306" t="s">
        <v>5486</v>
      </c>
      <c r="AE3306" t="s">
        <v>5487</v>
      </c>
      <c r="AF3306" t="s">
        <v>736</v>
      </c>
      <c r="AG3306" t="s">
        <v>4064</v>
      </c>
      <c r="AH3306" t="s">
        <v>4067</v>
      </c>
      <c r="AJ3306" t="s">
        <v>237</v>
      </c>
      <c r="AK3306">
        <v>37.5</v>
      </c>
      <c r="AL3306">
        <v>-122.120002746582</v>
      </c>
      <c r="AM3306" t="s">
        <v>5398</v>
      </c>
      <c r="AN3306" t="s">
        <v>239</v>
      </c>
      <c r="AO3306" t="s">
        <v>240</v>
      </c>
      <c r="AP3306" t="s">
        <v>4068</v>
      </c>
      <c r="AQ3306" t="s">
        <v>242</v>
      </c>
      <c r="AR3306" t="s">
        <v>5484</v>
      </c>
      <c r="AS3306" t="s">
        <v>239</v>
      </c>
      <c r="AT3306" t="s">
        <v>239</v>
      </c>
      <c r="AU3306">
        <v>1</v>
      </c>
      <c r="AW3306" t="s">
        <v>4069</v>
      </c>
      <c r="AX3306" t="s">
        <v>4069</v>
      </c>
      <c r="AY3306" t="s">
        <v>109</v>
      </c>
      <c r="AZ3306" t="s">
        <v>5488</v>
      </c>
      <c r="BA3306" t="s">
        <v>788</v>
      </c>
      <c r="BB3306">
        <v>-88</v>
      </c>
      <c r="BC3306" t="s">
        <v>221</v>
      </c>
      <c r="BF3306">
        <v>8</v>
      </c>
      <c r="BG3306" t="s">
        <v>221</v>
      </c>
      <c r="BP3306" t="s">
        <v>4084</v>
      </c>
      <c r="BQ3306">
        <v>81</v>
      </c>
      <c r="BR3306" t="s">
        <v>607</v>
      </c>
      <c r="BS3306">
        <v>2</v>
      </c>
      <c r="BZ3306" t="s">
        <v>607</v>
      </c>
      <c r="CA3306" t="s">
        <v>5489</v>
      </c>
    </row>
    <row r="3307" spans="1:79" hidden="1" x14ac:dyDescent="0.25">
      <c r="A3307" t="s">
        <v>4056</v>
      </c>
      <c r="B3307" t="s">
        <v>4057</v>
      </c>
      <c r="C3307" t="s">
        <v>5479</v>
      </c>
      <c r="D3307" t="s">
        <v>5490</v>
      </c>
      <c r="E3307" t="s">
        <v>5491</v>
      </c>
      <c r="F3307" s="1">
        <v>40049</v>
      </c>
      <c r="G3307" s="4">
        <v>0.54236111111111118</v>
      </c>
      <c r="H3307" t="s">
        <v>3944</v>
      </c>
      <c r="I3307">
        <v>1</v>
      </c>
      <c r="J3307" t="s">
        <v>221</v>
      </c>
      <c r="K3307" t="s">
        <v>222</v>
      </c>
      <c r="L3307">
        <v>1</v>
      </c>
      <c r="M3307">
        <v>1</v>
      </c>
      <c r="N3307" t="s">
        <v>5482</v>
      </c>
      <c r="O3307" t="s">
        <v>5492</v>
      </c>
      <c r="P3307" t="s">
        <v>224</v>
      </c>
      <c r="Q3307" t="s">
        <v>5484</v>
      </c>
      <c r="R3307" t="s">
        <v>226</v>
      </c>
      <c r="S3307" t="s">
        <v>227</v>
      </c>
      <c r="T3307">
        <v>0.20100000000000001</v>
      </c>
      <c r="V3307">
        <v>0.04</v>
      </c>
      <c r="W3307">
        <v>0.2</v>
      </c>
      <c r="X3307" t="s">
        <v>281</v>
      </c>
      <c r="Y3307" t="s">
        <v>243</v>
      </c>
      <c r="Z3307" t="s">
        <v>5485</v>
      </c>
      <c r="AA3307" t="s">
        <v>3947</v>
      </c>
      <c r="AB3307" t="s">
        <v>5072</v>
      </c>
      <c r="AE3307" t="s">
        <v>5487</v>
      </c>
      <c r="AF3307" t="s">
        <v>736</v>
      </c>
      <c r="AG3307" t="s">
        <v>4064</v>
      </c>
      <c r="AH3307" t="s">
        <v>4067</v>
      </c>
      <c r="AJ3307" t="s">
        <v>237</v>
      </c>
      <c r="AK3307">
        <v>37.470001000000003</v>
      </c>
      <c r="AL3307">
        <v>-122.06999969482401</v>
      </c>
      <c r="AM3307" t="s">
        <v>5398</v>
      </c>
      <c r="AN3307" t="s">
        <v>239</v>
      </c>
      <c r="AO3307" t="s">
        <v>240</v>
      </c>
      <c r="AP3307" t="s">
        <v>4068</v>
      </c>
      <c r="AQ3307" t="s">
        <v>242</v>
      </c>
      <c r="AR3307" t="s">
        <v>5484</v>
      </c>
      <c r="AS3307" t="s">
        <v>239</v>
      </c>
      <c r="AT3307" t="s">
        <v>239</v>
      </c>
      <c r="AU3307">
        <v>1</v>
      </c>
      <c r="AW3307" t="s">
        <v>4069</v>
      </c>
      <c r="AX3307" t="s">
        <v>4069</v>
      </c>
      <c r="AY3307" t="s">
        <v>109</v>
      </c>
      <c r="AZ3307" t="s">
        <v>5488</v>
      </c>
      <c r="BA3307" t="s">
        <v>788</v>
      </c>
      <c r="BB3307">
        <v>-88</v>
      </c>
      <c r="BC3307" t="s">
        <v>221</v>
      </c>
      <c r="BF3307">
        <v>2</v>
      </c>
      <c r="BG3307" t="s">
        <v>221</v>
      </c>
      <c r="BP3307" t="s">
        <v>4178</v>
      </c>
      <c r="BQ3307">
        <v>85</v>
      </c>
      <c r="BR3307" t="s">
        <v>607</v>
      </c>
      <c r="BS3307">
        <v>2</v>
      </c>
      <c r="BZ3307" t="s">
        <v>607</v>
      </c>
      <c r="CA3307" t="s">
        <v>5493</v>
      </c>
    </row>
    <row r="3308" spans="1:79" hidden="1" x14ac:dyDescent="0.25">
      <c r="A3308" t="s">
        <v>4056</v>
      </c>
      <c r="B3308" t="s">
        <v>4057</v>
      </c>
      <c r="C3308" t="s">
        <v>5479</v>
      </c>
      <c r="D3308" t="s">
        <v>5494</v>
      </c>
      <c r="E3308" t="s">
        <v>5495</v>
      </c>
      <c r="F3308" s="1">
        <v>40050</v>
      </c>
      <c r="G3308" s="4">
        <v>0.65</v>
      </c>
      <c r="H3308" t="s">
        <v>3944</v>
      </c>
      <c r="I3308">
        <v>1</v>
      </c>
      <c r="J3308" t="s">
        <v>221</v>
      </c>
      <c r="K3308" t="s">
        <v>222</v>
      </c>
      <c r="L3308">
        <v>1</v>
      </c>
      <c r="M3308">
        <v>1</v>
      </c>
      <c r="N3308" t="s">
        <v>5482</v>
      </c>
      <c r="O3308" t="s">
        <v>5496</v>
      </c>
      <c r="P3308" t="s">
        <v>224</v>
      </c>
      <c r="Q3308" t="s">
        <v>5484</v>
      </c>
      <c r="R3308" t="s">
        <v>226</v>
      </c>
      <c r="S3308" t="s">
        <v>227</v>
      </c>
      <c r="T3308">
        <v>0.22700000000000001</v>
      </c>
      <c r="V3308">
        <v>0.04</v>
      </c>
      <c r="W3308">
        <v>0.2</v>
      </c>
      <c r="X3308" t="s">
        <v>281</v>
      </c>
      <c r="Y3308" t="s">
        <v>243</v>
      </c>
      <c r="Z3308" t="s">
        <v>5485</v>
      </c>
      <c r="AA3308" t="s">
        <v>3947</v>
      </c>
      <c r="AB3308" t="s">
        <v>5072</v>
      </c>
      <c r="AE3308" t="s">
        <v>5487</v>
      </c>
      <c r="AF3308" t="s">
        <v>736</v>
      </c>
      <c r="AG3308" t="s">
        <v>4064</v>
      </c>
      <c r="AH3308" t="s">
        <v>4067</v>
      </c>
      <c r="AJ3308" t="s">
        <v>237</v>
      </c>
      <c r="AK3308">
        <v>37.490001999999997</v>
      </c>
      <c r="AL3308">
        <v>-122.080001831055</v>
      </c>
      <c r="AM3308" t="s">
        <v>5398</v>
      </c>
      <c r="AN3308" t="s">
        <v>239</v>
      </c>
      <c r="AO3308" t="s">
        <v>240</v>
      </c>
      <c r="AP3308" t="s">
        <v>4068</v>
      </c>
      <c r="AQ3308" t="s">
        <v>242</v>
      </c>
      <c r="AR3308" t="s">
        <v>5484</v>
      </c>
      <c r="AS3308" t="s">
        <v>239</v>
      </c>
      <c r="AT3308" t="s">
        <v>239</v>
      </c>
      <c r="AU3308">
        <v>1</v>
      </c>
      <c r="AW3308" t="s">
        <v>4069</v>
      </c>
      <c r="AX3308" t="s">
        <v>4069</v>
      </c>
      <c r="AY3308" t="s">
        <v>109</v>
      </c>
      <c r="AZ3308" t="s">
        <v>5488</v>
      </c>
      <c r="BA3308" t="s">
        <v>788</v>
      </c>
      <c r="BB3308">
        <v>-88</v>
      </c>
      <c r="BC3308" t="s">
        <v>221</v>
      </c>
      <c r="BF3308">
        <v>4</v>
      </c>
      <c r="BG3308" t="s">
        <v>221</v>
      </c>
      <c r="BP3308" t="s">
        <v>4088</v>
      </c>
      <c r="BQ3308">
        <v>1</v>
      </c>
      <c r="BR3308" t="s">
        <v>607</v>
      </c>
      <c r="BS3308">
        <v>2</v>
      </c>
      <c r="BZ3308" t="s">
        <v>607</v>
      </c>
      <c r="CA3308" t="s">
        <v>5497</v>
      </c>
    </row>
    <row r="3309" spans="1:79" hidden="1" x14ac:dyDescent="0.25">
      <c r="A3309" t="s">
        <v>4056</v>
      </c>
      <c r="B3309" t="s">
        <v>4057</v>
      </c>
      <c r="C3309" t="s">
        <v>5479</v>
      </c>
      <c r="D3309" t="s">
        <v>5498</v>
      </c>
      <c r="E3309" t="s">
        <v>5499</v>
      </c>
      <c r="F3309" s="1">
        <v>40050</v>
      </c>
      <c r="G3309" s="4">
        <v>0.43055555555555558</v>
      </c>
      <c r="H3309" t="s">
        <v>3944</v>
      </c>
      <c r="I3309">
        <v>1</v>
      </c>
      <c r="J3309" t="s">
        <v>221</v>
      </c>
      <c r="K3309" t="s">
        <v>222</v>
      </c>
      <c r="L3309">
        <v>1</v>
      </c>
      <c r="M3309">
        <v>1</v>
      </c>
      <c r="N3309" t="s">
        <v>5482</v>
      </c>
      <c r="O3309" t="s">
        <v>5500</v>
      </c>
      <c r="P3309" t="s">
        <v>224</v>
      </c>
      <c r="Q3309" t="s">
        <v>5484</v>
      </c>
      <c r="R3309" t="s">
        <v>226</v>
      </c>
      <c r="S3309" t="s">
        <v>227</v>
      </c>
      <c r="T3309">
        <v>0.22600000000000001</v>
      </c>
      <c r="V3309">
        <v>0.04</v>
      </c>
      <c r="W3309">
        <v>0.2</v>
      </c>
      <c r="X3309" t="s">
        <v>281</v>
      </c>
      <c r="Y3309" t="s">
        <v>243</v>
      </c>
      <c r="Z3309" t="s">
        <v>5485</v>
      </c>
      <c r="AA3309" t="s">
        <v>3947</v>
      </c>
      <c r="AB3309" t="s">
        <v>5072</v>
      </c>
      <c r="AE3309" t="s">
        <v>5487</v>
      </c>
      <c r="AF3309" t="s">
        <v>736</v>
      </c>
      <c r="AG3309" t="s">
        <v>4064</v>
      </c>
      <c r="AH3309" t="s">
        <v>4067</v>
      </c>
      <c r="AJ3309" t="s">
        <v>237</v>
      </c>
      <c r="AK3309">
        <v>37.5</v>
      </c>
      <c r="AL3309">
        <v>-122.110000610352</v>
      </c>
      <c r="AM3309" t="s">
        <v>5398</v>
      </c>
      <c r="AN3309" t="s">
        <v>239</v>
      </c>
      <c r="AO3309" t="s">
        <v>240</v>
      </c>
      <c r="AP3309" t="s">
        <v>4068</v>
      </c>
      <c r="AQ3309" t="s">
        <v>242</v>
      </c>
      <c r="AR3309" t="s">
        <v>5484</v>
      </c>
      <c r="AS3309" t="s">
        <v>239</v>
      </c>
      <c r="AT3309" t="s">
        <v>239</v>
      </c>
      <c r="AU3309">
        <v>1</v>
      </c>
      <c r="AW3309" t="s">
        <v>4069</v>
      </c>
      <c r="AX3309" t="s">
        <v>4069</v>
      </c>
      <c r="AY3309" t="s">
        <v>109</v>
      </c>
      <c r="AZ3309" t="s">
        <v>5488</v>
      </c>
      <c r="BA3309" t="s">
        <v>788</v>
      </c>
      <c r="BB3309">
        <v>-88</v>
      </c>
      <c r="BC3309" t="s">
        <v>221</v>
      </c>
      <c r="BF3309">
        <v>13</v>
      </c>
      <c r="BG3309" t="s">
        <v>221</v>
      </c>
      <c r="BP3309" t="s">
        <v>4088</v>
      </c>
      <c r="BQ3309">
        <v>1</v>
      </c>
      <c r="BR3309" t="s">
        <v>607</v>
      </c>
      <c r="BS3309">
        <v>2</v>
      </c>
      <c r="BZ3309" t="s">
        <v>607</v>
      </c>
      <c r="CA3309" t="s">
        <v>5501</v>
      </c>
    </row>
    <row r="3310" spans="1:79" hidden="1" x14ac:dyDescent="0.25">
      <c r="A3310" t="s">
        <v>4056</v>
      </c>
      <c r="B3310" t="s">
        <v>4057</v>
      </c>
      <c r="C3310" t="s">
        <v>5479</v>
      </c>
      <c r="D3310" t="s">
        <v>5502</v>
      </c>
      <c r="E3310" t="s">
        <v>5503</v>
      </c>
      <c r="F3310" s="1">
        <v>40050</v>
      </c>
      <c r="G3310" s="4">
        <v>0.53611111111111109</v>
      </c>
      <c r="H3310" t="s">
        <v>3944</v>
      </c>
      <c r="I3310">
        <v>1</v>
      </c>
      <c r="J3310" t="s">
        <v>221</v>
      </c>
      <c r="K3310" t="s">
        <v>222</v>
      </c>
      <c r="L3310">
        <v>1</v>
      </c>
      <c r="M3310">
        <v>1</v>
      </c>
      <c r="N3310" t="s">
        <v>5482</v>
      </c>
      <c r="O3310" t="s">
        <v>5504</v>
      </c>
      <c r="P3310" t="s">
        <v>224</v>
      </c>
      <c r="Q3310" t="s">
        <v>5484</v>
      </c>
      <c r="R3310" t="s">
        <v>226</v>
      </c>
      <c r="S3310" t="s">
        <v>227</v>
      </c>
      <c r="T3310">
        <v>0.219</v>
      </c>
      <c r="V3310">
        <v>0.04</v>
      </c>
      <c r="W3310">
        <v>0.2</v>
      </c>
      <c r="X3310" t="s">
        <v>281</v>
      </c>
      <c r="Y3310" t="s">
        <v>243</v>
      </c>
      <c r="Z3310" t="s">
        <v>5485</v>
      </c>
      <c r="AA3310" t="s">
        <v>3947</v>
      </c>
      <c r="AB3310" t="s">
        <v>5072</v>
      </c>
      <c r="AE3310" t="s">
        <v>5487</v>
      </c>
      <c r="AF3310" t="s">
        <v>736</v>
      </c>
      <c r="AG3310" t="s">
        <v>4064</v>
      </c>
      <c r="AH3310" t="s">
        <v>4067</v>
      </c>
      <c r="AJ3310" t="s">
        <v>237</v>
      </c>
      <c r="AK3310">
        <v>37.490001999999997</v>
      </c>
      <c r="AL3310">
        <v>-122.080001831055</v>
      </c>
      <c r="AM3310" t="s">
        <v>5398</v>
      </c>
      <c r="AN3310" t="s">
        <v>239</v>
      </c>
      <c r="AO3310" t="s">
        <v>240</v>
      </c>
      <c r="AP3310" t="s">
        <v>4068</v>
      </c>
      <c r="AQ3310" t="s">
        <v>242</v>
      </c>
      <c r="AR3310" t="s">
        <v>5484</v>
      </c>
      <c r="AS3310" t="s">
        <v>239</v>
      </c>
      <c r="AT3310" t="s">
        <v>239</v>
      </c>
      <c r="AU3310">
        <v>1</v>
      </c>
      <c r="AW3310" t="s">
        <v>4069</v>
      </c>
      <c r="AX3310" t="s">
        <v>4069</v>
      </c>
      <c r="AY3310" t="s">
        <v>109</v>
      </c>
      <c r="AZ3310" t="s">
        <v>5488</v>
      </c>
      <c r="BA3310" t="s">
        <v>788</v>
      </c>
      <c r="BB3310">
        <v>-88</v>
      </c>
      <c r="BC3310" t="s">
        <v>221</v>
      </c>
      <c r="BF3310">
        <v>8</v>
      </c>
      <c r="BG3310" t="s">
        <v>221</v>
      </c>
      <c r="BP3310" t="s">
        <v>4088</v>
      </c>
      <c r="BQ3310">
        <v>1</v>
      </c>
      <c r="BR3310" t="s">
        <v>607</v>
      </c>
      <c r="BS3310">
        <v>2</v>
      </c>
      <c r="BZ3310" t="s">
        <v>607</v>
      </c>
      <c r="CA3310" t="s">
        <v>5505</v>
      </c>
    </row>
    <row r="3311" spans="1:79" hidden="1" x14ac:dyDescent="0.25">
      <c r="A3311" t="s">
        <v>4056</v>
      </c>
      <c r="B3311" t="s">
        <v>4057</v>
      </c>
      <c r="C3311" t="s">
        <v>5479</v>
      </c>
      <c r="D3311" t="s">
        <v>5506</v>
      </c>
      <c r="E3311" t="s">
        <v>5507</v>
      </c>
      <c r="F3311" s="1">
        <v>40051</v>
      </c>
      <c r="G3311" s="4">
        <v>0.53819444444444442</v>
      </c>
      <c r="H3311" t="s">
        <v>3944</v>
      </c>
      <c r="I3311">
        <v>1</v>
      </c>
      <c r="J3311" t="s">
        <v>221</v>
      </c>
      <c r="K3311" t="s">
        <v>222</v>
      </c>
      <c r="L3311">
        <v>1</v>
      </c>
      <c r="M3311">
        <v>1</v>
      </c>
      <c r="N3311" t="s">
        <v>5508</v>
      </c>
      <c r="O3311" t="s">
        <v>5509</v>
      </c>
      <c r="P3311" t="s">
        <v>224</v>
      </c>
      <c r="Q3311" t="s">
        <v>5484</v>
      </c>
      <c r="R3311" t="s">
        <v>226</v>
      </c>
      <c r="S3311" t="s">
        <v>227</v>
      </c>
      <c r="T3311">
        <v>0.13500000000000001</v>
      </c>
      <c r="V3311">
        <v>0.04</v>
      </c>
      <c r="W3311">
        <v>0.2</v>
      </c>
      <c r="X3311" t="s">
        <v>905</v>
      </c>
      <c r="Y3311" t="s">
        <v>243</v>
      </c>
      <c r="Z3311" t="s">
        <v>4062</v>
      </c>
      <c r="AA3311" t="s">
        <v>3947</v>
      </c>
      <c r="AB3311" t="s">
        <v>5072</v>
      </c>
      <c r="AF3311" t="s">
        <v>736</v>
      </c>
      <c r="AG3311" t="s">
        <v>4064</v>
      </c>
      <c r="AH3311" t="s">
        <v>4067</v>
      </c>
      <c r="AJ3311" t="s">
        <v>237</v>
      </c>
      <c r="AK3311">
        <v>37.520000000000003</v>
      </c>
      <c r="AL3311">
        <v>-122.139999389648</v>
      </c>
      <c r="AM3311" t="s">
        <v>5398</v>
      </c>
      <c r="AN3311" t="s">
        <v>239</v>
      </c>
      <c r="AO3311" t="s">
        <v>240</v>
      </c>
      <c r="AP3311" t="s">
        <v>4068</v>
      </c>
      <c r="AQ3311" t="s">
        <v>242</v>
      </c>
      <c r="AR3311" t="s">
        <v>5484</v>
      </c>
      <c r="AS3311" t="s">
        <v>239</v>
      </c>
      <c r="AT3311" t="s">
        <v>239</v>
      </c>
      <c r="AU3311">
        <v>1</v>
      </c>
      <c r="AW3311" t="s">
        <v>4069</v>
      </c>
      <c r="AX3311" t="s">
        <v>4069</v>
      </c>
      <c r="AY3311" t="s">
        <v>109</v>
      </c>
      <c r="AZ3311" t="s">
        <v>5488</v>
      </c>
      <c r="BA3311" t="s">
        <v>788</v>
      </c>
      <c r="BB3311">
        <v>-88</v>
      </c>
      <c r="BC3311" t="s">
        <v>221</v>
      </c>
      <c r="BF3311">
        <v>4</v>
      </c>
      <c r="BG3311" t="s">
        <v>221</v>
      </c>
      <c r="BP3311" t="s">
        <v>4084</v>
      </c>
      <c r="BQ3311">
        <v>81</v>
      </c>
      <c r="BR3311" t="s">
        <v>607</v>
      </c>
      <c r="BS3311">
        <v>2</v>
      </c>
      <c r="BZ3311" t="s">
        <v>607</v>
      </c>
      <c r="CA3311" t="s">
        <v>5510</v>
      </c>
    </row>
    <row r="3312" spans="1:79" hidden="1" x14ac:dyDescent="0.25">
      <c r="A3312" t="s">
        <v>4056</v>
      </c>
      <c r="B3312" t="s">
        <v>4057</v>
      </c>
      <c r="C3312" t="s">
        <v>5479</v>
      </c>
      <c r="D3312" t="s">
        <v>4081</v>
      </c>
      <c r="E3312" t="s">
        <v>4082</v>
      </c>
      <c r="F3312" s="1">
        <v>40051</v>
      </c>
      <c r="G3312" s="4">
        <v>0.43055555555555558</v>
      </c>
      <c r="H3312" t="s">
        <v>3944</v>
      </c>
      <c r="I3312">
        <v>1</v>
      </c>
      <c r="J3312" t="s">
        <v>221</v>
      </c>
      <c r="K3312" t="s">
        <v>222</v>
      </c>
      <c r="L3312">
        <v>1</v>
      </c>
      <c r="M3312">
        <v>1</v>
      </c>
      <c r="N3312" t="s">
        <v>5482</v>
      </c>
      <c r="O3312" t="s">
        <v>5511</v>
      </c>
      <c r="P3312" t="s">
        <v>224</v>
      </c>
      <c r="Q3312" t="s">
        <v>5484</v>
      </c>
      <c r="R3312" t="s">
        <v>226</v>
      </c>
      <c r="S3312" t="s">
        <v>227</v>
      </c>
      <c r="T3312">
        <v>0.17599999999999999</v>
      </c>
      <c r="V3312">
        <v>0.04</v>
      </c>
      <c r="W3312">
        <v>0.2</v>
      </c>
      <c r="X3312" t="s">
        <v>905</v>
      </c>
      <c r="Y3312" t="s">
        <v>243</v>
      </c>
      <c r="Z3312" t="s">
        <v>5485</v>
      </c>
      <c r="AA3312" t="s">
        <v>3947</v>
      </c>
      <c r="AB3312" t="s">
        <v>5072</v>
      </c>
      <c r="AE3312" t="s">
        <v>5487</v>
      </c>
      <c r="AF3312" t="s">
        <v>736</v>
      </c>
      <c r="AG3312" t="s">
        <v>4064</v>
      </c>
      <c r="AH3312" t="s">
        <v>4067</v>
      </c>
      <c r="AJ3312" t="s">
        <v>237</v>
      </c>
      <c r="AK3312">
        <v>37.514000000000003</v>
      </c>
      <c r="AL3312">
        <v>-122.13500213623</v>
      </c>
      <c r="AM3312" t="s">
        <v>5398</v>
      </c>
      <c r="AN3312" t="s">
        <v>239</v>
      </c>
      <c r="AO3312" t="s">
        <v>240</v>
      </c>
      <c r="AP3312" t="s">
        <v>4068</v>
      </c>
      <c r="AQ3312" t="s">
        <v>242</v>
      </c>
      <c r="AR3312" t="s">
        <v>5484</v>
      </c>
      <c r="AS3312" t="s">
        <v>239</v>
      </c>
      <c r="AT3312" t="s">
        <v>239</v>
      </c>
      <c r="AU3312">
        <v>1</v>
      </c>
      <c r="AW3312" t="s">
        <v>4069</v>
      </c>
      <c r="AX3312" t="s">
        <v>4069</v>
      </c>
      <c r="AY3312" t="s">
        <v>109</v>
      </c>
      <c r="AZ3312" t="s">
        <v>5488</v>
      </c>
      <c r="BA3312" t="s">
        <v>788</v>
      </c>
      <c r="BB3312">
        <v>-88</v>
      </c>
      <c r="BC3312" t="s">
        <v>221</v>
      </c>
      <c r="BF3312">
        <v>5</v>
      </c>
      <c r="BG3312" t="s">
        <v>221</v>
      </c>
      <c r="BP3312" t="s">
        <v>4084</v>
      </c>
      <c r="BQ3312">
        <v>81</v>
      </c>
      <c r="BR3312" t="s">
        <v>607</v>
      </c>
      <c r="BS3312">
        <v>2</v>
      </c>
      <c r="BZ3312" t="s">
        <v>607</v>
      </c>
      <c r="CA3312" t="s">
        <v>5512</v>
      </c>
    </row>
    <row r="3313" spans="1:79" hidden="1" x14ac:dyDescent="0.25">
      <c r="A3313" t="s">
        <v>4056</v>
      </c>
      <c r="B3313" t="s">
        <v>4057</v>
      </c>
      <c r="C3313" t="s">
        <v>5479</v>
      </c>
      <c r="D3313" t="s">
        <v>5513</v>
      </c>
      <c r="E3313" t="s">
        <v>5514</v>
      </c>
      <c r="F3313" s="1">
        <v>40052</v>
      </c>
      <c r="G3313" s="4">
        <v>0.48090277777777773</v>
      </c>
      <c r="H3313" t="s">
        <v>3944</v>
      </c>
      <c r="I3313">
        <v>1</v>
      </c>
      <c r="J3313" t="s">
        <v>221</v>
      </c>
      <c r="K3313" t="s">
        <v>222</v>
      </c>
      <c r="L3313">
        <v>1</v>
      </c>
      <c r="M3313">
        <v>1</v>
      </c>
      <c r="N3313" t="s">
        <v>5482</v>
      </c>
      <c r="O3313" t="s">
        <v>5515</v>
      </c>
      <c r="P3313" t="s">
        <v>224</v>
      </c>
      <c r="Q3313" t="s">
        <v>5484</v>
      </c>
      <c r="R3313" t="s">
        <v>226</v>
      </c>
      <c r="S3313" t="s">
        <v>227</v>
      </c>
      <c r="T3313">
        <v>0.16</v>
      </c>
      <c r="V3313">
        <v>0.04</v>
      </c>
      <c r="W3313">
        <v>0.2</v>
      </c>
      <c r="X3313" t="s">
        <v>905</v>
      </c>
      <c r="Y3313" t="s">
        <v>243</v>
      </c>
      <c r="Z3313" t="s">
        <v>5485</v>
      </c>
      <c r="AA3313" t="s">
        <v>3947</v>
      </c>
      <c r="AB3313" t="s">
        <v>5072</v>
      </c>
      <c r="AC3313" t="s">
        <v>5516</v>
      </c>
      <c r="AE3313" t="s">
        <v>5487</v>
      </c>
      <c r="AF3313" t="s">
        <v>736</v>
      </c>
      <c r="AG3313" t="s">
        <v>4064</v>
      </c>
      <c r="AH3313" t="s">
        <v>4067</v>
      </c>
      <c r="AJ3313" t="s">
        <v>237</v>
      </c>
      <c r="AK3313">
        <v>37.659999999999997</v>
      </c>
      <c r="AL3313">
        <v>-122.23000335693401</v>
      </c>
      <c r="AM3313" t="s">
        <v>5398</v>
      </c>
      <c r="AN3313" t="s">
        <v>239</v>
      </c>
      <c r="AO3313" t="s">
        <v>240</v>
      </c>
      <c r="AP3313" t="s">
        <v>4068</v>
      </c>
      <c r="AQ3313" t="s">
        <v>242</v>
      </c>
      <c r="AR3313" t="s">
        <v>5484</v>
      </c>
      <c r="AS3313" t="s">
        <v>239</v>
      </c>
      <c r="AT3313" t="s">
        <v>239</v>
      </c>
      <c r="AU3313">
        <v>1</v>
      </c>
      <c r="AW3313" t="s">
        <v>4069</v>
      </c>
      <c r="AX3313" t="s">
        <v>4069</v>
      </c>
      <c r="AY3313" t="s">
        <v>109</v>
      </c>
      <c r="AZ3313" t="s">
        <v>5488</v>
      </c>
      <c r="BA3313" t="s">
        <v>788</v>
      </c>
      <c r="BB3313">
        <v>-88</v>
      </c>
      <c r="BC3313" t="s">
        <v>221</v>
      </c>
      <c r="BF3313">
        <v>3</v>
      </c>
      <c r="BG3313" t="s">
        <v>221</v>
      </c>
      <c r="BP3313" t="s">
        <v>4088</v>
      </c>
      <c r="BQ3313">
        <v>1</v>
      </c>
      <c r="BR3313" t="s">
        <v>607</v>
      </c>
      <c r="BS3313">
        <v>2</v>
      </c>
      <c r="BZ3313" t="s">
        <v>607</v>
      </c>
      <c r="CA3313" t="s">
        <v>5517</v>
      </c>
    </row>
    <row r="3314" spans="1:79" hidden="1" x14ac:dyDescent="0.25">
      <c r="A3314" t="s">
        <v>4056</v>
      </c>
      <c r="B3314" t="s">
        <v>4057</v>
      </c>
      <c r="C3314" t="s">
        <v>5479</v>
      </c>
      <c r="D3314" t="s">
        <v>5518</v>
      </c>
      <c r="E3314" t="s">
        <v>5519</v>
      </c>
      <c r="F3314" s="1">
        <v>40052</v>
      </c>
      <c r="G3314" s="4">
        <v>0.625</v>
      </c>
      <c r="H3314" t="s">
        <v>3944</v>
      </c>
      <c r="I3314">
        <v>1</v>
      </c>
      <c r="J3314" t="s">
        <v>221</v>
      </c>
      <c r="K3314" t="s">
        <v>222</v>
      </c>
      <c r="L3314">
        <v>1</v>
      </c>
      <c r="M3314">
        <v>1</v>
      </c>
      <c r="N3314" t="s">
        <v>5508</v>
      </c>
      <c r="O3314" t="s">
        <v>5520</v>
      </c>
      <c r="P3314" t="s">
        <v>224</v>
      </c>
      <c r="Q3314" t="s">
        <v>5484</v>
      </c>
      <c r="R3314" t="s">
        <v>226</v>
      </c>
      <c r="S3314" t="s">
        <v>227</v>
      </c>
      <c r="T3314">
        <v>9.2999999999999999E-2</v>
      </c>
      <c r="V3314">
        <v>0.04</v>
      </c>
      <c r="W3314">
        <v>0.2</v>
      </c>
      <c r="X3314" t="s">
        <v>905</v>
      </c>
      <c r="Y3314" t="s">
        <v>243</v>
      </c>
      <c r="Z3314" t="s">
        <v>4062</v>
      </c>
      <c r="AA3314" t="s">
        <v>3947</v>
      </c>
      <c r="AB3314" t="s">
        <v>5072</v>
      </c>
      <c r="AF3314" t="s">
        <v>736</v>
      </c>
      <c r="AG3314" t="s">
        <v>4064</v>
      </c>
      <c r="AH3314" t="s">
        <v>4067</v>
      </c>
      <c r="AJ3314" t="s">
        <v>237</v>
      </c>
      <c r="AK3314">
        <v>37.740001999999997</v>
      </c>
      <c r="AL3314">
        <v>-122.360000610352</v>
      </c>
      <c r="AM3314" t="s">
        <v>5398</v>
      </c>
      <c r="AN3314" t="s">
        <v>239</v>
      </c>
      <c r="AO3314" t="s">
        <v>240</v>
      </c>
      <c r="AP3314" t="s">
        <v>4068</v>
      </c>
      <c r="AQ3314" t="s">
        <v>242</v>
      </c>
      <c r="AR3314" t="s">
        <v>5484</v>
      </c>
      <c r="AS3314" t="s">
        <v>239</v>
      </c>
      <c r="AT3314" t="s">
        <v>239</v>
      </c>
      <c r="AU3314">
        <v>1</v>
      </c>
      <c r="AW3314" t="s">
        <v>4069</v>
      </c>
      <c r="AX3314" t="s">
        <v>4069</v>
      </c>
      <c r="AY3314" t="s">
        <v>109</v>
      </c>
      <c r="AZ3314" t="s">
        <v>5488</v>
      </c>
      <c r="BA3314" t="s">
        <v>788</v>
      </c>
      <c r="BB3314">
        <v>-88</v>
      </c>
      <c r="BC3314" t="s">
        <v>221</v>
      </c>
      <c r="BF3314">
        <v>15</v>
      </c>
      <c r="BG3314" t="s">
        <v>221</v>
      </c>
      <c r="BP3314" t="s">
        <v>4190</v>
      </c>
      <c r="BQ3314">
        <v>75</v>
      </c>
      <c r="BR3314" t="s">
        <v>607</v>
      </c>
      <c r="BS3314">
        <v>2</v>
      </c>
      <c r="BZ3314" t="s">
        <v>607</v>
      </c>
      <c r="CA3314" t="s">
        <v>5521</v>
      </c>
    </row>
    <row r="3315" spans="1:79" hidden="1" x14ac:dyDescent="0.25">
      <c r="A3315" t="s">
        <v>4056</v>
      </c>
      <c r="B3315" t="s">
        <v>4057</v>
      </c>
      <c r="C3315" t="s">
        <v>5479</v>
      </c>
      <c r="D3315" t="s">
        <v>5522</v>
      </c>
      <c r="E3315" t="s">
        <v>5523</v>
      </c>
      <c r="F3315" s="1">
        <v>40052</v>
      </c>
      <c r="G3315" s="4">
        <v>0.37708333333333338</v>
      </c>
      <c r="H3315" t="s">
        <v>3944</v>
      </c>
      <c r="I3315">
        <v>1</v>
      </c>
      <c r="J3315" t="s">
        <v>221</v>
      </c>
      <c r="K3315" t="s">
        <v>222</v>
      </c>
      <c r="L3315">
        <v>1</v>
      </c>
      <c r="M3315">
        <v>1</v>
      </c>
      <c r="N3315" t="s">
        <v>5482</v>
      </c>
      <c r="O3315" t="s">
        <v>5524</v>
      </c>
      <c r="P3315" t="s">
        <v>224</v>
      </c>
      <c r="Q3315" t="s">
        <v>5484</v>
      </c>
      <c r="R3315" t="s">
        <v>226</v>
      </c>
      <c r="S3315" t="s">
        <v>227</v>
      </c>
      <c r="T3315">
        <v>0.158</v>
      </c>
      <c r="V3315">
        <v>0.04</v>
      </c>
      <c r="W3315">
        <v>0.2</v>
      </c>
      <c r="X3315" t="s">
        <v>905</v>
      </c>
      <c r="Y3315" t="s">
        <v>243</v>
      </c>
      <c r="Z3315" t="s">
        <v>5485</v>
      </c>
      <c r="AA3315" t="s">
        <v>3947</v>
      </c>
      <c r="AB3315" t="s">
        <v>5072</v>
      </c>
      <c r="AE3315" t="s">
        <v>5487</v>
      </c>
      <c r="AF3315" t="s">
        <v>736</v>
      </c>
      <c r="AG3315" t="s">
        <v>4064</v>
      </c>
      <c r="AH3315" t="s">
        <v>4067</v>
      </c>
      <c r="AJ3315" t="s">
        <v>237</v>
      </c>
      <c r="AK3315">
        <v>37.639999000000003</v>
      </c>
      <c r="AL3315">
        <v>-122.25</v>
      </c>
      <c r="AM3315" t="s">
        <v>5398</v>
      </c>
      <c r="AN3315" t="s">
        <v>239</v>
      </c>
      <c r="AO3315" t="s">
        <v>240</v>
      </c>
      <c r="AP3315" t="s">
        <v>4068</v>
      </c>
      <c r="AQ3315" t="s">
        <v>242</v>
      </c>
      <c r="AR3315" t="s">
        <v>5484</v>
      </c>
      <c r="AS3315" t="s">
        <v>239</v>
      </c>
      <c r="AT3315" t="s">
        <v>239</v>
      </c>
      <c r="AU3315">
        <v>1</v>
      </c>
      <c r="AW3315" t="s">
        <v>4069</v>
      </c>
      <c r="AX3315" t="s">
        <v>4069</v>
      </c>
      <c r="AY3315" t="s">
        <v>109</v>
      </c>
      <c r="AZ3315" t="s">
        <v>5488</v>
      </c>
      <c r="BA3315" t="s">
        <v>788</v>
      </c>
      <c r="BB3315">
        <v>-88</v>
      </c>
      <c r="BC3315" t="s">
        <v>221</v>
      </c>
      <c r="BF3315">
        <v>4</v>
      </c>
      <c r="BG3315" t="s">
        <v>221</v>
      </c>
      <c r="BP3315" t="s">
        <v>4084</v>
      </c>
      <c r="BQ3315">
        <v>81</v>
      </c>
      <c r="BR3315" t="s">
        <v>607</v>
      </c>
      <c r="BS3315">
        <v>2</v>
      </c>
      <c r="BZ3315" t="s">
        <v>607</v>
      </c>
      <c r="CA3315" t="s">
        <v>5525</v>
      </c>
    </row>
    <row r="3316" spans="1:79" hidden="1" x14ac:dyDescent="0.25">
      <c r="A3316" t="s">
        <v>4056</v>
      </c>
      <c r="B3316" t="s">
        <v>4057</v>
      </c>
      <c r="C3316" t="s">
        <v>5479</v>
      </c>
      <c r="D3316" t="s">
        <v>4059</v>
      </c>
      <c r="E3316" t="s">
        <v>4060</v>
      </c>
      <c r="F3316" s="1">
        <v>40053</v>
      </c>
      <c r="G3316" s="4">
        <v>0.4375</v>
      </c>
      <c r="H3316" t="s">
        <v>3944</v>
      </c>
      <c r="I3316">
        <v>1</v>
      </c>
      <c r="J3316" t="s">
        <v>221</v>
      </c>
      <c r="K3316" t="s">
        <v>222</v>
      </c>
      <c r="L3316">
        <v>1</v>
      </c>
      <c r="M3316">
        <v>1</v>
      </c>
      <c r="N3316" t="s">
        <v>5482</v>
      </c>
      <c r="O3316" t="s">
        <v>5526</v>
      </c>
      <c r="P3316" t="s">
        <v>224</v>
      </c>
      <c r="Q3316" t="s">
        <v>5484</v>
      </c>
      <c r="R3316" t="s">
        <v>226</v>
      </c>
      <c r="S3316" t="s">
        <v>227</v>
      </c>
      <c r="T3316">
        <v>7.0000000000000007E-2</v>
      </c>
      <c r="V3316">
        <v>0.04</v>
      </c>
      <c r="W3316">
        <v>0.2</v>
      </c>
      <c r="X3316" t="s">
        <v>905</v>
      </c>
      <c r="Y3316" t="s">
        <v>243</v>
      </c>
      <c r="Z3316" t="s">
        <v>5485</v>
      </c>
      <c r="AA3316" t="s">
        <v>3947</v>
      </c>
      <c r="AB3316" t="s">
        <v>5072</v>
      </c>
      <c r="AE3316" t="s">
        <v>5487</v>
      </c>
      <c r="AF3316" t="s">
        <v>736</v>
      </c>
      <c r="AG3316" t="s">
        <v>4064</v>
      </c>
      <c r="AH3316" t="s">
        <v>4067</v>
      </c>
      <c r="AJ3316" t="s">
        <v>237</v>
      </c>
      <c r="AK3316">
        <v>37.863998000000002</v>
      </c>
      <c r="AL3316">
        <v>-122.673332214355</v>
      </c>
      <c r="AM3316" t="s">
        <v>5398</v>
      </c>
      <c r="AN3316" t="s">
        <v>239</v>
      </c>
      <c r="AO3316" t="s">
        <v>240</v>
      </c>
      <c r="AP3316" t="s">
        <v>4068</v>
      </c>
      <c r="AQ3316" t="s">
        <v>242</v>
      </c>
      <c r="AR3316" t="s">
        <v>5484</v>
      </c>
      <c r="AS3316" t="s">
        <v>239</v>
      </c>
      <c r="AT3316" t="s">
        <v>239</v>
      </c>
      <c r="AU3316">
        <v>1</v>
      </c>
      <c r="AW3316" t="s">
        <v>4069</v>
      </c>
      <c r="AX3316" t="s">
        <v>4069</v>
      </c>
      <c r="AY3316" t="s">
        <v>109</v>
      </c>
      <c r="AZ3316" t="s">
        <v>5488</v>
      </c>
      <c r="BA3316" t="s">
        <v>788</v>
      </c>
      <c r="BB3316">
        <v>-88</v>
      </c>
      <c r="BC3316" t="s">
        <v>221</v>
      </c>
      <c r="BF3316">
        <v>29</v>
      </c>
      <c r="BG3316" t="s">
        <v>221</v>
      </c>
      <c r="BP3316" t="s">
        <v>4070</v>
      </c>
      <c r="BQ3316">
        <v>41</v>
      </c>
      <c r="BR3316" t="s">
        <v>607</v>
      </c>
      <c r="BS3316">
        <v>2</v>
      </c>
      <c r="BZ3316" t="s">
        <v>607</v>
      </c>
      <c r="CA3316" t="s">
        <v>5527</v>
      </c>
    </row>
    <row r="3317" spans="1:79" hidden="1" x14ac:dyDescent="0.25">
      <c r="A3317" t="s">
        <v>4056</v>
      </c>
      <c r="B3317" t="s">
        <v>4057</v>
      </c>
      <c r="C3317" t="s">
        <v>5479</v>
      </c>
      <c r="D3317" t="s">
        <v>5528</v>
      </c>
      <c r="E3317" t="s">
        <v>5529</v>
      </c>
      <c r="F3317" s="1">
        <v>40053</v>
      </c>
      <c r="G3317" s="4">
        <v>0.62638888888888888</v>
      </c>
      <c r="H3317" t="s">
        <v>3944</v>
      </c>
      <c r="I3317">
        <v>1</v>
      </c>
      <c r="J3317" t="s">
        <v>221</v>
      </c>
      <c r="K3317" t="s">
        <v>222</v>
      </c>
      <c r="L3317">
        <v>1</v>
      </c>
      <c r="M3317">
        <v>1</v>
      </c>
      <c r="N3317" t="s">
        <v>5482</v>
      </c>
      <c r="O3317" t="s">
        <v>5530</v>
      </c>
      <c r="P3317" t="s">
        <v>224</v>
      </c>
      <c r="Q3317" t="s">
        <v>5484</v>
      </c>
      <c r="R3317" t="s">
        <v>226</v>
      </c>
      <c r="S3317" t="s">
        <v>227</v>
      </c>
      <c r="T3317">
        <v>0.09</v>
      </c>
      <c r="V3317">
        <v>0.04</v>
      </c>
      <c r="W3317">
        <v>0.2</v>
      </c>
      <c r="X3317" t="s">
        <v>905</v>
      </c>
      <c r="Y3317" t="s">
        <v>243</v>
      </c>
      <c r="Z3317" t="s">
        <v>5485</v>
      </c>
      <c r="AA3317" t="s">
        <v>3947</v>
      </c>
      <c r="AB3317" t="s">
        <v>5072</v>
      </c>
      <c r="AE3317" t="s">
        <v>5487</v>
      </c>
      <c r="AF3317" t="s">
        <v>736</v>
      </c>
      <c r="AG3317" t="s">
        <v>4064</v>
      </c>
      <c r="AH3317" t="s">
        <v>4067</v>
      </c>
      <c r="AJ3317" t="s">
        <v>237</v>
      </c>
      <c r="AK3317">
        <v>37.779998999999997</v>
      </c>
      <c r="AL3317">
        <v>-122.370002746582</v>
      </c>
      <c r="AM3317" t="s">
        <v>5398</v>
      </c>
      <c r="AN3317" t="s">
        <v>239</v>
      </c>
      <c r="AO3317" t="s">
        <v>240</v>
      </c>
      <c r="AP3317" t="s">
        <v>4068</v>
      </c>
      <c r="AQ3317" t="s">
        <v>242</v>
      </c>
      <c r="AR3317" t="s">
        <v>5484</v>
      </c>
      <c r="AS3317" t="s">
        <v>239</v>
      </c>
      <c r="AT3317" t="s">
        <v>239</v>
      </c>
      <c r="AU3317">
        <v>1</v>
      </c>
      <c r="AW3317" t="s">
        <v>4069</v>
      </c>
      <c r="AX3317" t="s">
        <v>4069</v>
      </c>
      <c r="AY3317" t="s">
        <v>109</v>
      </c>
      <c r="AZ3317" t="s">
        <v>5488</v>
      </c>
      <c r="BA3317" t="s">
        <v>788</v>
      </c>
      <c r="BB3317">
        <v>-88</v>
      </c>
      <c r="BC3317" t="s">
        <v>221</v>
      </c>
      <c r="BF3317">
        <v>16</v>
      </c>
      <c r="BG3317" t="s">
        <v>221</v>
      </c>
      <c r="BP3317" t="s">
        <v>4190</v>
      </c>
      <c r="BQ3317">
        <v>75</v>
      </c>
      <c r="BR3317" t="s">
        <v>607</v>
      </c>
      <c r="BS3317">
        <v>2</v>
      </c>
      <c r="BZ3317" t="s">
        <v>607</v>
      </c>
      <c r="CA3317" t="s">
        <v>5531</v>
      </c>
    </row>
    <row r="3318" spans="1:79" hidden="1" x14ac:dyDescent="0.25">
      <c r="A3318" t="s">
        <v>4056</v>
      </c>
      <c r="B3318" t="s">
        <v>4057</v>
      </c>
      <c r="C3318" t="s">
        <v>5479</v>
      </c>
      <c r="D3318" t="s">
        <v>4100</v>
      </c>
      <c r="E3318" t="s">
        <v>4101</v>
      </c>
      <c r="F3318" s="1">
        <v>40056</v>
      </c>
      <c r="G3318" s="4">
        <v>0.39513888888888887</v>
      </c>
      <c r="H3318" t="s">
        <v>3944</v>
      </c>
      <c r="I3318">
        <v>1</v>
      </c>
      <c r="J3318" t="s">
        <v>221</v>
      </c>
      <c r="K3318" t="s">
        <v>222</v>
      </c>
      <c r="L3318">
        <v>1</v>
      </c>
      <c r="M3318">
        <v>1</v>
      </c>
      <c r="N3318" t="s">
        <v>5482</v>
      </c>
      <c r="O3318" t="s">
        <v>5532</v>
      </c>
      <c r="P3318" t="s">
        <v>224</v>
      </c>
      <c r="Q3318" t="s">
        <v>5484</v>
      </c>
      <c r="R3318" t="s">
        <v>226</v>
      </c>
      <c r="S3318" t="s">
        <v>227</v>
      </c>
      <c r="T3318">
        <v>0.109</v>
      </c>
      <c r="V3318">
        <v>0.04</v>
      </c>
      <c r="W3318">
        <v>0.2</v>
      </c>
      <c r="X3318" t="s">
        <v>905</v>
      </c>
      <c r="Y3318" t="s">
        <v>243</v>
      </c>
      <c r="Z3318" t="s">
        <v>5485</v>
      </c>
      <c r="AA3318" t="s">
        <v>3947</v>
      </c>
      <c r="AB3318" t="s">
        <v>5072</v>
      </c>
      <c r="AE3318" t="s">
        <v>5487</v>
      </c>
      <c r="AF3318" t="s">
        <v>736</v>
      </c>
      <c r="AG3318" t="s">
        <v>4064</v>
      </c>
      <c r="AH3318" t="s">
        <v>4067</v>
      </c>
      <c r="AJ3318" t="s">
        <v>237</v>
      </c>
      <c r="AK3318">
        <v>37.821998999999998</v>
      </c>
      <c r="AL3318">
        <v>-122.34999847412099</v>
      </c>
      <c r="AM3318" t="s">
        <v>5398</v>
      </c>
      <c r="AN3318" t="s">
        <v>239</v>
      </c>
      <c r="AO3318" t="s">
        <v>240</v>
      </c>
      <c r="AP3318" t="s">
        <v>4068</v>
      </c>
      <c r="AQ3318" t="s">
        <v>242</v>
      </c>
      <c r="AR3318" t="s">
        <v>5484</v>
      </c>
      <c r="AS3318" t="s">
        <v>239</v>
      </c>
      <c r="AT3318" t="s">
        <v>239</v>
      </c>
      <c r="AU3318">
        <v>1</v>
      </c>
      <c r="AW3318" t="s">
        <v>4069</v>
      </c>
      <c r="AX3318" t="s">
        <v>4069</v>
      </c>
      <c r="AY3318" t="s">
        <v>109</v>
      </c>
      <c r="AZ3318" t="s">
        <v>5488</v>
      </c>
      <c r="BA3318" t="s">
        <v>788</v>
      </c>
      <c r="BB3318">
        <v>-88</v>
      </c>
      <c r="BC3318" t="s">
        <v>221</v>
      </c>
      <c r="BF3318">
        <v>7</v>
      </c>
      <c r="BG3318" t="s">
        <v>221</v>
      </c>
      <c r="BP3318" t="s">
        <v>4088</v>
      </c>
      <c r="BQ3318">
        <v>1</v>
      </c>
      <c r="BR3318" t="s">
        <v>607</v>
      </c>
      <c r="BS3318">
        <v>2</v>
      </c>
      <c r="BZ3318" t="s">
        <v>607</v>
      </c>
      <c r="CA3318" t="s">
        <v>5533</v>
      </c>
    </row>
    <row r="3319" spans="1:79" hidden="1" x14ac:dyDescent="0.25">
      <c r="A3319" t="s">
        <v>4056</v>
      </c>
      <c r="B3319" t="s">
        <v>4057</v>
      </c>
      <c r="C3319" t="s">
        <v>5479</v>
      </c>
      <c r="D3319" t="s">
        <v>5534</v>
      </c>
      <c r="E3319" t="s">
        <v>5535</v>
      </c>
      <c r="F3319" s="1">
        <v>40056</v>
      </c>
      <c r="G3319" s="4">
        <v>0.53680555555555554</v>
      </c>
      <c r="H3319" t="s">
        <v>3944</v>
      </c>
      <c r="I3319">
        <v>1</v>
      </c>
      <c r="J3319" t="s">
        <v>221</v>
      </c>
      <c r="K3319" t="s">
        <v>222</v>
      </c>
      <c r="L3319">
        <v>1</v>
      </c>
      <c r="M3319">
        <v>1</v>
      </c>
      <c r="N3319" t="s">
        <v>5482</v>
      </c>
      <c r="O3319" t="s">
        <v>5536</v>
      </c>
      <c r="P3319" t="s">
        <v>224</v>
      </c>
      <c r="Q3319" t="s">
        <v>5484</v>
      </c>
      <c r="R3319" t="s">
        <v>226</v>
      </c>
      <c r="S3319" t="s">
        <v>227</v>
      </c>
      <c r="T3319">
        <v>0.10299999999999999</v>
      </c>
      <c r="V3319">
        <v>0.04</v>
      </c>
      <c r="W3319">
        <v>0.2</v>
      </c>
      <c r="X3319" t="s">
        <v>905</v>
      </c>
      <c r="Y3319" t="s">
        <v>243</v>
      </c>
      <c r="Z3319" t="s">
        <v>5485</v>
      </c>
      <c r="AA3319" t="s">
        <v>3947</v>
      </c>
      <c r="AB3319" t="s">
        <v>5072</v>
      </c>
      <c r="AE3319" t="s">
        <v>5487</v>
      </c>
      <c r="AF3319" t="s">
        <v>736</v>
      </c>
      <c r="AG3319" t="s">
        <v>4064</v>
      </c>
      <c r="AH3319" t="s">
        <v>4067</v>
      </c>
      <c r="AJ3319" t="s">
        <v>237</v>
      </c>
      <c r="AK3319">
        <v>37.919998</v>
      </c>
      <c r="AL3319">
        <v>-122.449996948242</v>
      </c>
      <c r="AM3319" t="s">
        <v>5398</v>
      </c>
      <c r="AN3319" t="s">
        <v>239</v>
      </c>
      <c r="AO3319" t="s">
        <v>240</v>
      </c>
      <c r="AP3319" t="s">
        <v>4068</v>
      </c>
      <c r="AQ3319" t="s">
        <v>242</v>
      </c>
      <c r="AR3319" t="s">
        <v>5484</v>
      </c>
      <c r="AS3319" t="s">
        <v>239</v>
      </c>
      <c r="AT3319" t="s">
        <v>239</v>
      </c>
      <c r="AU3319">
        <v>1</v>
      </c>
      <c r="AW3319" t="s">
        <v>4069</v>
      </c>
      <c r="AX3319" t="s">
        <v>4069</v>
      </c>
      <c r="AY3319" t="s">
        <v>109</v>
      </c>
      <c r="AZ3319" t="s">
        <v>5488</v>
      </c>
      <c r="BA3319" t="s">
        <v>788</v>
      </c>
      <c r="BB3319">
        <v>-88</v>
      </c>
      <c r="BC3319" t="s">
        <v>221</v>
      </c>
      <c r="BF3319">
        <v>13</v>
      </c>
      <c r="BG3319" t="s">
        <v>221</v>
      </c>
      <c r="BP3319" t="s">
        <v>4070</v>
      </c>
      <c r="BQ3319">
        <v>41</v>
      </c>
      <c r="BR3319" t="s">
        <v>607</v>
      </c>
      <c r="BS3319">
        <v>2</v>
      </c>
      <c r="BZ3319" t="s">
        <v>607</v>
      </c>
      <c r="CA3319" t="s">
        <v>5537</v>
      </c>
    </row>
    <row r="3320" spans="1:79" hidden="1" x14ac:dyDescent="0.25">
      <c r="A3320" t="s">
        <v>4056</v>
      </c>
      <c r="B3320" t="s">
        <v>4057</v>
      </c>
      <c r="C3320" t="s">
        <v>5479</v>
      </c>
      <c r="D3320" t="s">
        <v>5538</v>
      </c>
      <c r="E3320" t="s">
        <v>5539</v>
      </c>
      <c r="F3320" s="1">
        <v>40057</v>
      </c>
      <c r="G3320" s="4">
        <v>0.63124999999999998</v>
      </c>
      <c r="H3320" t="s">
        <v>3944</v>
      </c>
      <c r="I3320">
        <v>1</v>
      </c>
      <c r="J3320" t="s">
        <v>221</v>
      </c>
      <c r="K3320" t="s">
        <v>222</v>
      </c>
      <c r="L3320">
        <v>1</v>
      </c>
      <c r="M3320">
        <v>1</v>
      </c>
      <c r="N3320" t="s">
        <v>5508</v>
      </c>
      <c r="O3320" t="s">
        <v>5540</v>
      </c>
      <c r="P3320" t="s">
        <v>224</v>
      </c>
      <c r="Q3320" t="s">
        <v>5484</v>
      </c>
      <c r="R3320" t="s">
        <v>226</v>
      </c>
      <c r="S3320" t="s">
        <v>227</v>
      </c>
      <c r="T3320">
        <v>0.11799999999999999</v>
      </c>
      <c r="V3320">
        <v>0.04</v>
      </c>
      <c r="W3320">
        <v>0.2</v>
      </c>
      <c r="X3320" t="s">
        <v>905</v>
      </c>
      <c r="Y3320" t="s">
        <v>243</v>
      </c>
      <c r="Z3320" t="s">
        <v>4062</v>
      </c>
      <c r="AA3320" t="s">
        <v>3947</v>
      </c>
      <c r="AF3320" t="s">
        <v>736</v>
      </c>
      <c r="AG3320" t="s">
        <v>4064</v>
      </c>
      <c r="AH3320" t="s">
        <v>4067</v>
      </c>
      <c r="AJ3320" t="s">
        <v>237</v>
      </c>
      <c r="AK3320">
        <v>38.020000000000003</v>
      </c>
      <c r="AL3320">
        <v>-122.419998168945</v>
      </c>
      <c r="AM3320" t="s">
        <v>5398</v>
      </c>
      <c r="AN3320" t="s">
        <v>239</v>
      </c>
      <c r="AO3320" t="s">
        <v>240</v>
      </c>
      <c r="AP3320" t="s">
        <v>4068</v>
      </c>
      <c r="AQ3320" t="s">
        <v>242</v>
      </c>
      <c r="AR3320" t="s">
        <v>5484</v>
      </c>
      <c r="AS3320" t="s">
        <v>239</v>
      </c>
      <c r="AT3320" t="s">
        <v>239</v>
      </c>
      <c r="AU3320">
        <v>1</v>
      </c>
      <c r="AW3320" t="s">
        <v>4069</v>
      </c>
      <c r="AX3320" t="s">
        <v>4069</v>
      </c>
      <c r="AY3320" t="s">
        <v>109</v>
      </c>
      <c r="AZ3320" t="s">
        <v>5488</v>
      </c>
      <c r="BA3320" t="s">
        <v>788</v>
      </c>
      <c r="BB3320">
        <v>-88</v>
      </c>
      <c r="BC3320" t="s">
        <v>221</v>
      </c>
      <c r="BF3320">
        <v>7</v>
      </c>
      <c r="BG3320" t="s">
        <v>221</v>
      </c>
      <c r="BP3320" t="s">
        <v>4070</v>
      </c>
      <c r="BQ3320">
        <v>41</v>
      </c>
      <c r="BR3320" t="s">
        <v>607</v>
      </c>
      <c r="BS3320">
        <v>2</v>
      </c>
      <c r="BZ3320" t="s">
        <v>607</v>
      </c>
      <c r="CA3320" t="s">
        <v>5541</v>
      </c>
    </row>
    <row r="3321" spans="1:79" hidden="1" x14ac:dyDescent="0.25">
      <c r="A3321" t="s">
        <v>4056</v>
      </c>
      <c r="B3321" t="s">
        <v>4057</v>
      </c>
      <c r="C3321" t="s">
        <v>5479</v>
      </c>
      <c r="D3321" t="s">
        <v>5542</v>
      </c>
      <c r="E3321" t="s">
        <v>5543</v>
      </c>
      <c r="F3321" s="1">
        <v>40057</v>
      </c>
      <c r="G3321" s="4">
        <v>0.53236111111111117</v>
      </c>
      <c r="H3321" t="s">
        <v>3944</v>
      </c>
      <c r="I3321">
        <v>1</v>
      </c>
      <c r="J3321" t="s">
        <v>221</v>
      </c>
      <c r="K3321" t="s">
        <v>222</v>
      </c>
      <c r="L3321">
        <v>1</v>
      </c>
      <c r="M3321">
        <v>1</v>
      </c>
      <c r="N3321" t="s">
        <v>5508</v>
      </c>
      <c r="O3321" t="s">
        <v>5544</v>
      </c>
      <c r="P3321" t="s">
        <v>224</v>
      </c>
      <c r="Q3321" t="s">
        <v>5484</v>
      </c>
      <c r="R3321" t="s">
        <v>226</v>
      </c>
      <c r="S3321" t="s">
        <v>227</v>
      </c>
      <c r="T3321">
        <v>0.111</v>
      </c>
      <c r="V3321">
        <v>0.04</v>
      </c>
      <c r="W3321">
        <v>0.2</v>
      </c>
      <c r="X3321" t="s">
        <v>905</v>
      </c>
      <c r="Y3321" t="s">
        <v>243</v>
      </c>
      <c r="Z3321" t="s">
        <v>4062</v>
      </c>
      <c r="AA3321" t="s">
        <v>3947</v>
      </c>
      <c r="AF3321" t="s">
        <v>736</v>
      </c>
      <c r="AG3321" t="s">
        <v>4064</v>
      </c>
      <c r="AH3321" t="s">
        <v>4067</v>
      </c>
      <c r="AJ3321" t="s">
        <v>237</v>
      </c>
      <c r="AK3321">
        <v>38.020000000000003</v>
      </c>
      <c r="AL3321">
        <v>-122.449996948242</v>
      </c>
      <c r="AM3321" t="s">
        <v>5398</v>
      </c>
      <c r="AN3321" t="s">
        <v>239</v>
      </c>
      <c r="AO3321" t="s">
        <v>240</v>
      </c>
      <c r="AP3321" t="s">
        <v>4068</v>
      </c>
      <c r="AQ3321" t="s">
        <v>242</v>
      </c>
      <c r="AR3321" t="s">
        <v>5484</v>
      </c>
      <c r="AS3321" t="s">
        <v>239</v>
      </c>
      <c r="AT3321" t="s">
        <v>239</v>
      </c>
      <c r="AU3321">
        <v>1</v>
      </c>
      <c r="AW3321" t="s">
        <v>4069</v>
      </c>
      <c r="AX3321" t="s">
        <v>4069</v>
      </c>
      <c r="AY3321" t="s">
        <v>109</v>
      </c>
      <c r="AZ3321" t="s">
        <v>5488</v>
      </c>
      <c r="BA3321" t="s">
        <v>788</v>
      </c>
      <c r="BB3321">
        <v>-88</v>
      </c>
      <c r="BC3321" t="s">
        <v>221</v>
      </c>
      <c r="BF3321">
        <v>4</v>
      </c>
      <c r="BG3321" t="s">
        <v>221</v>
      </c>
      <c r="BP3321" t="s">
        <v>4070</v>
      </c>
      <c r="BQ3321">
        <v>41</v>
      </c>
      <c r="BR3321" t="s">
        <v>607</v>
      </c>
      <c r="BS3321">
        <v>2</v>
      </c>
      <c r="BZ3321" t="s">
        <v>607</v>
      </c>
      <c r="CA3321" t="s">
        <v>5545</v>
      </c>
    </row>
    <row r="3322" spans="1:79" hidden="1" x14ac:dyDescent="0.25">
      <c r="A3322" t="s">
        <v>4056</v>
      </c>
      <c r="B3322" t="s">
        <v>4057</v>
      </c>
      <c r="C3322" t="s">
        <v>5479</v>
      </c>
      <c r="D3322" t="s">
        <v>5546</v>
      </c>
      <c r="E3322" t="s">
        <v>5547</v>
      </c>
      <c r="F3322" s="1">
        <v>40057</v>
      </c>
      <c r="G3322" s="4">
        <v>0.38194444444444442</v>
      </c>
      <c r="H3322" t="s">
        <v>3944</v>
      </c>
      <c r="I3322">
        <v>1</v>
      </c>
      <c r="J3322" t="s">
        <v>221</v>
      </c>
      <c r="K3322" t="s">
        <v>222</v>
      </c>
      <c r="L3322">
        <v>1</v>
      </c>
      <c r="M3322">
        <v>1</v>
      </c>
      <c r="N3322" t="s">
        <v>5508</v>
      </c>
      <c r="O3322" t="s">
        <v>5548</v>
      </c>
      <c r="P3322" t="s">
        <v>224</v>
      </c>
      <c r="Q3322" t="s">
        <v>5484</v>
      </c>
      <c r="R3322" t="s">
        <v>226</v>
      </c>
      <c r="S3322" t="s">
        <v>227</v>
      </c>
      <c r="T3322">
        <v>0.10299999999999999</v>
      </c>
      <c r="V3322">
        <v>0.04</v>
      </c>
      <c r="W3322">
        <v>0.2</v>
      </c>
      <c r="X3322" t="s">
        <v>905</v>
      </c>
      <c r="Y3322" t="s">
        <v>243</v>
      </c>
      <c r="Z3322" t="s">
        <v>4062</v>
      </c>
      <c r="AA3322" t="s">
        <v>3947</v>
      </c>
      <c r="AF3322" t="s">
        <v>736</v>
      </c>
      <c r="AG3322" t="s">
        <v>4064</v>
      </c>
      <c r="AH3322" t="s">
        <v>4067</v>
      </c>
      <c r="AJ3322" t="s">
        <v>237</v>
      </c>
      <c r="AK3322">
        <v>37.979999999999997</v>
      </c>
      <c r="AL3322">
        <v>-122.419998168945</v>
      </c>
      <c r="AM3322" t="s">
        <v>5398</v>
      </c>
      <c r="AN3322" t="s">
        <v>239</v>
      </c>
      <c r="AO3322" t="s">
        <v>240</v>
      </c>
      <c r="AP3322" t="s">
        <v>4068</v>
      </c>
      <c r="AQ3322" t="s">
        <v>242</v>
      </c>
      <c r="AR3322" t="s">
        <v>5484</v>
      </c>
      <c r="AS3322" t="s">
        <v>239</v>
      </c>
      <c r="AT3322" t="s">
        <v>239</v>
      </c>
      <c r="AU3322">
        <v>1</v>
      </c>
      <c r="AW3322" t="s">
        <v>4069</v>
      </c>
      <c r="AX3322" t="s">
        <v>4069</v>
      </c>
      <c r="AY3322" t="s">
        <v>109</v>
      </c>
      <c r="AZ3322" t="s">
        <v>5488</v>
      </c>
      <c r="BA3322" t="s">
        <v>788</v>
      </c>
      <c r="BB3322">
        <v>-88</v>
      </c>
      <c r="BC3322" t="s">
        <v>221</v>
      </c>
      <c r="BF3322">
        <v>4</v>
      </c>
      <c r="BG3322" t="s">
        <v>221</v>
      </c>
      <c r="BP3322" t="s">
        <v>4111</v>
      </c>
      <c r="BQ3322">
        <v>13</v>
      </c>
      <c r="BR3322" t="s">
        <v>607</v>
      </c>
      <c r="BS3322">
        <v>2</v>
      </c>
      <c r="BZ3322" t="s">
        <v>607</v>
      </c>
      <c r="CA3322" t="s">
        <v>5549</v>
      </c>
    </row>
    <row r="3323" spans="1:79" hidden="1" x14ac:dyDescent="0.25">
      <c r="A3323" t="s">
        <v>4056</v>
      </c>
      <c r="B3323" t="s">
        <v>4057</v>
      </c>
      <c r="C3323" t="s">
        <v>5479</v>
      </c>
      <c r="D3323" t="s">
        <v>5550</v>
      </c>
      <c r="E3323" t="s">
        <v>5551</v>
      </c>
      <c r="F3323" s="1">
        <v>40058</v>
      </c>
      <c r="G3323" s="4">
        <v>0.69877314814814817</v>
      </c>
      <c r="H3323" t="s">
        <v>3944</v>
      </c>
      <c r="I3323">
        <v>1</v>
      </c>
      <c r="J3323" t="s">
        <v>221</v>
      </c>
      <c r="K3323" t="s">
        <v>222</v>
      </c>
      <c r="L3323">
        <v>1</v>
      </c>
      <c r="M3323">
        <v>1</v>
      </c>
      <c r="N3323" t="s">
        <v>5508</v>
      </c>
      <c r="O3323" t="s">
        <v>5552</v>
      </c>
      <c r="P3323" t="s">
        <v>224</v>
      </c>
      <c r="Q3323" t="s">
        <v>5484</v>
      </c>
      <c r="R3323" t="s">
        <v>226</v>
      </c>
      <c r="S3323" t="s">
        <v>227</v>
      </c>
      <c r="T3323">
        <v>0.14699999999999999</v>
      </c>
      <c r="V3323">
        <v>0.04</v>
      </c>
      <c r="W3323">
        <v>0.2</v>
      </c>
      <c r="X3323" t="s">
        <v>905</v>
      </c>
      <c r="Y3323" t="s">
        <v>243</v>
      </c>
      <c r="Z3323" t="s">
        <v>4062</v>
      </c>
      <c r="AA3323" t="s">
        <v>3947</v>
      </c>
      <c r="AF3323" t="s">
        <v>736</v>
      </c>
      <c r="AG3323" t="s">
        <v>4064</v>
      </c>
      <c r="AH3323" t="s">
        <v>4067</v>
      </c>
      <c r="AJ3323" t="s">
        <v>237</v>
      </c>
      <c r="AK3323">
        <v>38.060001</v>
      </c>
      <c r="AL3323">
        <v>-121.949996948242</v>
      </c>
      <c r="AM3323" t="s">
        <v>5398</v>
      </c>
      <c r="AN3323" t="s">
        <v>239</v>
      </c>
      <c r="AO3323" t="s">
        <v>240</v>
      </c>
      <c r="AP3323" t="s">
        <v>4068</v>
      </c>
      <c r="AQ3323" t="s">
        <v>242</v>
      </c>
      <c r="AR3323" t="s">
        <v>5484</v>
      </c>
      <c r="AS3323" t="s">
        <v>239</v>
      </c>
      <c r="AT3323" t="s">
        <v>239</v>
      </c>
      <c r="AU3323">
        <v>1</v>
      </c>
      <c r="AW3323" t="s">
        <v>4069</v>
      </c>
      <c r="AX3323" t="s">
        <v>4069</v>
      </c>
      <c r="AY3323" t="s">
        <v>109</v>
      </c>
      <c r="AZ3323" t="s">
        <v>5488</v>
      </c>
      <c r="BA3323" t="s">
        <v>788</v>
      </c>
      <c r="BB3323">
        <v>-88</v>
      </c>
      <c r="BC3323" t="s">
        <v>221</v>
      </c>
      <c r="BF3323">
        <v>6</v>
      </c>
      <c r="BG3323" t="s">
        <v>221</v>
      </c>
      <c r="BP3323" t="s">
        <v>1254</v>
      </c>
      <c r="BQ3323">
        <v>95</v>
      </c>
      <c r="BR3323" t="s">
        <v>607</v>
      </c>
      <c r="BS3323">
        <v>2</v>
      </c>
      <c r="BZ3323" t="s">
        <v>607</v>
      </c>
      <c r="CA3323" t="s">
        <v>5553</v>
      </c>
    </row>
    <row r="3324" spans="1:79" hidden="1" x14ac:dyDescent="0.25">
      <c r="A3324" t="s">
        <v>4056</v>
      </c>
      <c r="B3324" t="s">
        <v>4057</v>
      </c>
      <c r="C3324" t="s">
        <v>5479</v>
      </c>
      <c r="D3324" t="s">
        <v>5554</v>
      </c>
      <c r="E3324" t="s">
        <v>5555</v>
      </c>
      <c r="F3324" s="1">
        <v>40058</v>
      </c>
      <c r="G3324" s="4">
        <v>0.45</v>
      </c>
      <c r="H3324" t="s">
        <v>3944</v>
      </c>
      <c r="I3324">
        <v>1</v>
      </c>
      <c r="J3324" t="s">
        <v>221</v>
      </c>
      <c r="K3324" t="s">
        <v>222</v>
      </c>
      <c r="L3324">
        <v>1</v>
      </c>
      <c r="M3324">
        <v>1</v>
      </c>
      <c r="N3324" t="s">
        <v>5508</v>
      </c>
      <c r="O3324" t="s">
        <v>5556</v>
      </c>
      <c r="P3324" t="s">
        <v>224</v>
      </c>
      <c r="Q3324" t="s">
        <v>5484</v>
      </c>
      <c r="R3324" t="s">
        <v>226</v>
      </c>
      <c r="S3324" t="s">
        <v>227</v>
      </c>
      <c r="T3324">
        <v>0.152</v>
      </c>
      <c r="V3324">
        <v>0.04</v>
      </c>
      <c r="W3324">
        <v>0.2</v>
      </c>
      <c r="X3324" t="s">
        <v>905</v>
      </c>
      <c r="Y3324" t="s">
        <v>243</v>
      </c>
      <c r="Z3324" t="s">
        <v>4062</v>
      </c>
      <c r="AA3324" t="s">
        <v>3947</v>
      </c>
      <c r="AF3324" t="s">
        <v>736</v>
      </c>
      <c r="AG3324" t="s">
        <v>4064</v>
      </c>
      <c r="AH3324" t="s">
        <v>4067</v>
      </c>
      <c r="AJ3324" t="s">
        <v>237</v>
      </c>
      <c r="AK3324">
        <v>38.110000999999997</v>
      </c>
      <c r="AL3324">
        <v>-122.05999755859401</v>
      </c>
      <c r="AM3324" t="s">
        <v>5398</v>
      </c>
      <c r="AN3324" t="s">
        <v>239</v>
      </c>
      <c r="AO3324" t="s">
        <v>240</v>
      </c>
      <c r="AP3324" t="s">
        <v>4068</v>
      </c>
      <c r="AQ3324" t="s">
        <v>242</v>
      </c>
      <c r="AR3324" t="s">
        <v>5484</v>
      </c>
      <c r="AS3324" t="s">
        <v>239</v>
      </c>
      <c r="AT3324" t="s">
        <v>239</v>
      </c>
      <c r="AU3324">
        <v>1</v>
      </c>
      <c r="AW3324" t="s">
        <v>4069</v>
      </c>
      <c r="AX3324" t="s">
        <v>4069</v>
      </c>
      <c r="AY3324" t="s">
        <v>109</v>
      </c>
      <c r="AZ3324" t="s">
        <v>5488</v>
      </c>
      <c r="BA3324" t="s">
        <v>788</v>
      </c>
      <c r="BB3324">
        <v>-88</v>
      </c>
      <c r="BC3324" t="s">
        <v>221</v>
      </c>
      <c r="BF3324">
        <v>2</v>
      </c>
      <c r="BG3324" t="s">
        <v>221</v>
      </c>
      <c r="BP3324" t="s">
        <v>1254</v>
      </c>
      <c r="BQ3324">
        <v>95</v>
      </c>
      <c r="BR3324" t="s">
        <v>607</v>
      </c>
      <c r="BS3324">
        <v>2</v>
      </c>
      <c r="BZ3324" t="s">
        <v>607</v>
      </c>
      <c r="CA3324" t="s">
        <v>5557</v>
      </c>
    </row>
    <row r="3325" spans="1:79" hidden="1" x14ac:dyDescent="0.25">
      <c r="A3325" t="s">
        <v>4056</v>
      </c>
      <c r="B3325" t="s">
        <v>4057</v>
      </c>
      <c r="C3325" t="s">
        <v>5479</v>
      </c>
      <c r="D3325" t="s">
        <v>5558</v>
      </c>
      <c r="E3325" t="s">
        <v>5559</v>
      </c>
      <c r="F3325" s="1">
        <v>40058</v>
      </c>
      <c r="G3325" s="4">
        <v>0.57128472222222226</v>
      </c>
      <c r="H3325" t="s">
        <v>3944</v>
      </c>
      <c r="I3325">
        <v>1</v>
      </c>
      <c r="J3325" t="s">
        <v>221</v>
      </c>
      <c r="K3325" t="s">
        <v>222</v>
      </c>
      <c r="L3325">
        <v>1</v>
      </c>
      <c r="M3325">
        <v>1</v>
      </c>
      <c r="N3325" t="s">
        <v>5508</v>
      </c>
      <c r="O3325" t="s">
        <v>5560</v>
      </c>
      <c r="P3325" t="s">
        <v>224</v>
      </c>
      <c r="Q3325" t="s">
        <v>5484</v>
      </c>
      <c r="R3325" t="s">
        <v>226</v>
      </c>
      <c r="S3325" t="s">
        <v>227</v>
      </c>
      <c r="T3325">
        <v>0.11899999999999999</v>
      </c>
      <c r="V3325">
        <v>0.04</v>
      </c>
      <c r="W3325">
        <v>0.2</v>
      </c>
      <c r="X3325" t="s">
        <v>905</v>
      </c>
      <c r="Y3325" t="s">
        <v>243</v>
      </c>
      <c r="Z3325" t="s">
        <v>4062</v>
      </c>
      <c r="AA3325" t="s">
        <v>3947</v>
      </c>
      <c r="AC3325" t="s">
        <v>5561</v>
      </c>
      <c r="AF3325" t="s">
        <v>736</v>
      </c>
      <c r="AG3325" t="s">
        <v>4064</v>
      </c>
      <c r="AH3325" t="s">
        <v>4067</v>
      </c>
      <c r="AJ3325" t="s">
        <v>237</v>
      </c>
      <c r="AK3325">
        <v>38.049999</v>
      </c>
      <c r="AL3325">
        <v>-121.98000335693401</v>
      </c>
      <c r="AM3325" t="s">
        <v>5398</v>
      </c>
      <c r="AN3325" t="s">
        <v>239</v>
      </c>
      <c r="AO3325" t="s">
        <v>240</v>
      </c>
      <c r="AP3325" t="s">
        <v>4068</v>
      </c>
      <c r="AQ3325" t="s">
        <v>242</v>
      </c>
      <c r="AR3325" t="s">
        <v>5484</v>
      </c>
      <c r="AS3325" t="s">
        <v>239</v>
      </c>
      <c r="AT3325" t="s">
        <v>239</v>
      </c>
      <c r="AU3325">
        <v>1</v>
      </c>
      <c r="AW3325" t="s">
        <v>4069</v>
      </c>
      <c r="AX3325" t="s">
        <v>4069</v>
      </c>
      <c r="AY3325" t="s">
        <v>109</v>
      </c>
      <c r="AZ3325" t="s">
        <v>5488</v>
      </c>
      <c r="BA3325" t="s">
        <v>788</v>
      </c>
      <c r="BB3325">
        <v>-88</v>
      </c>
      <c r="BC3325" t="s">
        <v>221</v>
      </c>
      <c r="BF3325">
        <v>7</v>
      </c>
      <c r="BG3325" t="s">
        <v>221</v>
      </c>
      <c r="BP3325" t="s">
        <v>4111</v>
      </c>
      <c r="BQ3325">
        <v>13</v>
      </c>
      <c r="BR3325" t="s">
        <v>607</v>
      </c>
      <c r="BS3325">
        <v>2</v>
      </c>
      <c r="BZ3325" t="s">
        <v>607</v>
      </c>
      <c r="CA3325" t="s">
        <v>5562</v>
      </c>
    </row>
    <row r="3326" spans="1:79" x14ac:dyDescent="0.25">
      <c r="A3326" t="s">
        <v>4056</v>
      </c>
      <c r="B3326" t="s">
        <v>4057</v>
      </c>
      <c r="C3326" t="s">
        <v>5479</v>
      </c>
      <c r="D3326" t="s">
        <v>4125</v>
      </c>
      <c r="E3326" t="s">
        <v>4126</v>
      </c>
      <c r="F3326" s="1">
        <v>40059</v>
      </c>
      <c r="G3326" s="4">
        <v>0.5229166666666667</v>
      </c>
      <c r="H3326" t="s">
        <v>3944</v>
      </c>
      <c r="I3326">
        <v>1</v>
      </c>
      <c r="J3326" t="s">
        <v>221</v>
      </c>
      <c r="K3326" t="s">
        <v>222</v>
      </c>
      <c r="L3326">
        <v>1</v>
      </c>
      <c r="M3326">
        <v>1</v>
      </c>
      <c r="N3326" t="s">
        <v>5508</v>
      </c>
      <c r="O3326" t="s">
        <v>5563</v>
      </c>
      <c r="P3326" t="s">
        <v>224</v>
      </c>
      <c r="Q3326" t="s">
        <v>5484</v>
      </c>
      <c r="R3326" t="s">
        <v>226</v>
      </c>
      <c r="S3326" t="s">
        <v>227</v>
      </c>
      <c r="T3326">
        <v>9.4E-2</v>
      </c>
      <c r="V3326">
        <v>0.04</v>
      </c>
      <c r="W3326">
        <v>0.2</v>
      </c>
      <c r="X3326" t="s">
        <v>905</v>
      </c>
      <c r="Y3326" t="s">
        <v>243</v>
      </c>
      <c r="Z3326" t="s">
        <v>4062</v>
      </c>
      <c r="AA3326" t="s">
        <v>3947</v>
      </c>
      <c r="AB3326" t="s">
        <v>5072</v>
      </c>
      <c r="AF3326" t="s">
        <v>736</v>
      </c>
      <c r="AG3326" t="s">
        <v>4064</v>
      </c>
      <c r="AH3326" t="s">
        <v>4067</v>
      </c>
      <c r="AJ3326" t="s">
        <v>237</v>
      </c>
      <c r="AK3326">
        <v>38.021000000000001</v>
      </c>
      <c r="AL3326">
        <v>-121.80500030517599</v>
      </c>
      <c r="AM3326" t="s">
        <v>5398</v>
      </c>
      <c r="AN3326" t="s">
        <v>239</v>
      </c>
      <c r="AO3326" t="s">
        <v>240</v>
      </c>
      <c r="AP3326" t="s">
        <v>4068</v>
      </c>
      <c r="AQ3326" t="s">
        <v>242</v>
      </c>
      <c r="AR3326" t="s">
        <v>5484</v>
      </c>
      <c r="AS3326" t="s">
        <v>239</v>
      </c>
      <c r="AT3326" t="s">
        <v>239</v>
      </c>
      <c r="AU3326">
        <v>1</v>
      </c>
      <c r="AW3326" t="s">
        <v>4069</v>
      </c>
      <c r="AX3326" t="s">
        <v>4069</v>
      </c>
      <c r="AY3326" t="s">
        <v>109</v>
      </c>
      <c r="AZ3326" t="s">
        <v>5488</v>
      </c>
      <c r="BA3326" t="s">
        <v>788</v>
      </c>
      <c r="BB3326">
        <v>-88</v>
      </c>
      <c r="BC3326" t="s">
        <v>221</v>
      </c>
      <c r="BF3326">
        <v>7</v>
      </c>
      <c r="BG3326" t="s">
        <v>221</v>
      </c>
      <c r="BP3326" t="s">
        <v>4111</v>
      </c>
      <c r="BQ3326">
        <v>13</v>
      </c>
      <c r="BR3326" t="s">
        <v>357</v>
      </c>
      <c r="BS3326">
        <v>5</v>
      </c>
      <c r="BZ3326" t="s">
        <v>607</v>
      </c>
      <c r="CA3326" t="s">
        <v>5564</v>
      </c>
    </row>
    <row r="3327" spans="1:79" hidden="1" x14ac:dyDescent="0.25">
      <c r="A3327" t="s">
        <v>4056</v>
      </c>
      <c r="B3327" t="s">
        <v>4057</v>
      </c>
      <c r="C3327" t="s">
        <v>5479</v>
      </c>
      <c r="D3327" t="s">
        <v>4128</v>
      </c>
      <c r="E3327" t="s">
        <v>4129</v>
      </c>
      <c r="F3327" s="1">
        <v>40059</v>
      </c>
      <c r="G3327" s="4">
        <v>0.4152777777777778</v>
      </c>
      <c r="H3327" t="s">
        <v>3944</v>
      </c>
      <c r="I3327">
        <v>1</v>
      </c>
      <c r="J3327" t="s">
        <v>221</v>
      </c>
      <c r="K3327" t="s">
        <v>222</v>
      </c>
      <c r="L3327">
        <v>1</v>
      </c>
      <c r="M3327">
        <v>1</v>
      </c>
      <c r="N3327" t="s">
        <v>5508</v>
      </c>
      <c r="O3327" t="s">
        <v>5565</v>
      </c>
      <c r="P3327" t="s">
        <v>224</v>
      </c>
      <c r="Q3327" t="s">
        <v>5484</v>
      </c>
      <c r="R3327" t="s">
        <v>226</v>
      </c>
      <c r="S3327" t="s">
        <v>227</v>
      </c>
      <c r="V3327">
        <v>0.04</v>
      </c>
      <c r="W3327">
        <v>0.2</v>
      </c>
      <c r="X3327" t="s">
        <v>228</v>
      </c>
      <c r="Y3327" t="s">
        <v>243</v>
      </c>
      <c r="Z3327" t="s">
        <v>4062</v>
      </c>
      <c r="AA3327" t="s">
        <v>3947</v>
      </c>
      <c r="AF3327" t="s">
        <v>736</v>
      </c>
      <c r="AG3327" t="s">
        <v>4064</v>
      </c>
      <c r="AH3327" t="s">
        <v>4067</v>
      </c>
      <c r="AJ3327" t="s">
        <v>237</v>
      </c>
      <c r="AK3327">
        <v>38.060001</v>
      </c>
      <c r="AL3327">
        <v>-121.80999755859401</v>
      </c>
      <c r="AM3327" t="s">
        <v>5398</v>
      </c>
      <c r="AN3327" t="s">
        <v>239</v>
      </c>
      <c r="AO3327" t="s">
        <v>240</v>
      </c>
      <c r="AP3327" t="s">
        <v>4068</v>
      </c>
      <c r="AQ3327" t="s">
        <v>242</v>
      </c>
      <c r="AR3327" t="s">
        <v>5484</v>
      </c>
      <c r="AS3327" t="s">
        <v>239</v>
      </c>
      <c r="AT3327" t="s">
        <v>239</v>
      </c>
      <c r="AU3327">
        <v>1</v>
      </c>
      <c r="AW3327" t="s">
        <v>4069</v>
      </c>
      <c r="AX3327" t="s">
        <v>4069</v>
      </c>
      <c r="AY3327" t="s">
        <v>109</v>
      </c>
      <c r="AZ3327" t="s">
        <v>5488</v>
      </c>
      <c r="BA3327" t="s">
        <v>788</v>
      </c>
      <c r="BB3327">
        <v>-88</v>
      </c>
      <c r="BC3327" t="s">
        <v>221</v>
      </c>
      <c r="BF3327">
        <v>9</v>
      </c>
      <c r="BG3327" t="s">
        <v>221</v>
      </c>
      <c r="BP3327" t="s">
        <v>1233</v>
      </c>
      <c r="BQ3327">
        <v>67</v>
      </c>
      <c r="BR3327" t="s">
        <v>357</v>
      </c>
      <c r="BS3327">
        <v>5</v>
      </c>
      <c r="BZ3327" t="s">
        <v>607</v>
      </c>
      <c r="CA3327" t="s">
        <v>5566</v>
      </c>
    </row>
    <row r="3328" spans="1:79" hidden="1" x14ac:dyDescent="0.25">
      <c r="A3328" t="s">
        <v>4056</v>
      </c>
      <c r="B3328" t="s">
        <v>4057</v>
      </c>
      <c r="C3328" t="s">
        <v>5479</v>
      </c>
      <c r="D3328" t="s">
        <v>5567</v>
      </c>
      <c r="E3328" t="s">
        <v>5568</v>
      </c>
      <c r="F3328" s="1">
        <v>40121</v>
      </c>
      <c r="G3328" s="4">
        <v>0</v>
      </c>
      <c r="H3328" t="s">
        <v>1220</v>
      </c>
      <c r="I3328">
        <v>1</v>
      </c>
      <c r="J3328" t="s">
        <v>221</v>
      </c>
      <c r="K3328" t="s">
        <v>222</v>
      </c>
      <c r="L3328">
        <v>1</v>
      </c>
      <c r="M3328">
        <v>1</v>
      </c>
      <c r="N3328" t="s">
        <v>5482</v>
      </c>
      <c r="O3328" t="s">
        <v>5482</v>
      </c>
      <c r="P3328" t="s">
        <v>224</v>
      </c>
      <c r="Q3328" t="s">
        <v>5484</v>
      </c>
      <c r="R3328" t="s">
        <v>226</v>
      </c>
      <c r="S3328" t="s">
        <v>227</v>
      </c>
      <c r="T3328">
        <v>0.14599999999999999</v>
      </c>
      <c r="V3328">
        <v>0.04</v>
      </c>
      <c r="W3328">
        <v>0.2</v>
      </c>
      <c r="X3328" t="s">
        <v>905</v>
      </c>
      <c r="Y3328" t="s">
        <v>243</v>
      </c>
      <c r="Z3328" t="s">
        <v>5485</v>
      </c>
      <c r="AA3328" t="s">
        <v>3947</v>
      </c>
      <c r="AE3328" t="s">
        <v>5487</v>
      </c>
      <c r="AF3328" t="s">
        <v>736</v>
      </c>
      <c r="AG3328" t="s">
        <v>4064</v>
      </c>
      <c r="AH3328" t="s">
        <v>4067</v>
      </c>
      <c r="AJ3328" t="s">
        <v>237</v>
      </c>
      <c r="AM3328" t="s">
        <v>732</v>
      </c>
      <c r="AN3328" t="s">
        <v>239</v>
      </c>
      <c r="AO3328" t="s">
        <v>732</v>
      </c>
      <c r="AP3328" t="s">
        <v>4068</v>
      </c>
      <c r="AQ3328" t="s">
        <v>242</v>
      </c>
      <c r="AR3328" t="s">
        <v>5484</v>
      </c>
      <c r="AS3328" t="s">
        <v>239</v>
      </c>
      <c r="AT3328" t="s">
        <v>239</v>
      </c>
      <c r="AU3328">
        <v>1</v>
      </c>
      <c r="AW3328" t="s">
        <v>4069</v>
      </c>
      <c r="AX3328" t="s">
        <v>4069</v>
      </c>
      <c r="AY3328" t="s">
        <v>109</v>
      </c>
      <c r="CA3328" t="s">
        <v>5569</v>
      </c>
    </row>
    <row r="3329" spans="1:79" hidden="1" x14ac:dyDescent="0.25">
      <c r="A3329" t="s">
        <v>4056</v>
      </c>
      <c r="B3329" t="s">
        <v>4057</v>
      </c>
      <c r="C3329" t="s">
        <v>5479</v>
      </c>
      <c r="D3329" t="s">
        <v>5570</v>
      </c>
      <c r="E3329" t="s">
        <v>5571</v>
      </c>
      <c r="F3329" s="1">
        <v>40134</v>
      </c>
      <c r="G3329" s="4">
        <v>0</v>
      </c>
      <c r="H3329" t="s">
        <v>1220</v>
      </c>
      <c r="I3329">
        <v>1</v>
      </c>
      <c r="J3329" t="s">
        <v>221</v>
      </c>
      <c r="K3329" t="s">
        <v>222</v>
      </c>
      <c r="L3329">
        <v>1</v>
      </c>
      <c r="M3329">
        <v>1</v>
      </c>
      <c r="N3329" t="s">
        <v>5508</v>
      </c>
      <c r="O3329" t="s">
        <v>5508</v>
      </c>
      <c r="P3329" t="s">
        <v>224</v>
      </c>
      <c r="Q3329" t="s">
        <v>5484</v>
      </c>
      <c r="R3329" t="s">
        <v>226</v>
      </c>
      <c r="S3329" t="s">
        <v>227</v>
      </c>
      <c r="T3329">
        <v>0.12</v>
      </c>
      <c r="V3329">
        <v>0.04</v>
      </c>
      <c r="W3329">
        <v>0.2</v>
      </c>
      <c r="X3329" t="s">
        <v>905</v>
      </c>
      <c r="Y3329" t="s">
        <v>243</v>
      </c>
      <c r="Z3329" t="s">
        <v>4062</v>
      </c>
      <c r="AA3329" t="s">
        <v>3947</v>
      </c>
      <c r="AF3329" t="s">
        <v>736</v>
      </c>
      <c r="AG3329" t="s">
        <v>4064</v>
      </c>
      <c r="AH3329" t="s">
        <v>4067</v>
      </c>
      <c r="AJ3329" t="s">
        <v>237</v>
      </c>
      <c r="AM3329" t="s">
        <v>732</v>
      </c>
      <c r="AN3329" t="s">
        <v>239</v>
      </c>
      <c r="AO3329" t="s">
        <v>732</v>
      </c>
      <c r="AP3329" t="s">
        <v>4068</v>
      </c>
      <c r="AQ3329" t="s">
        <v>242</v>
      </c>
      <c r="AR3329" t="s">
        <v>5484</v>
      </c>
      <c r="AS3329" t="s">
        <v>239</v>
      </c>
      <c r="AT3329" t="s">
        <v>239</v>
      </c>
      <c r="AU3329">
        <v>1</v>
      </c>
      <c r="AW3329" t="s">
        <v>4069</v>
      </c>
      <c r="AX3329" t="s">
        <v>4069</v>
      </c>
      <c r="AY3329" t="s">
        <v>109</v>
      </c>
      <c r="CA3329" t="s">
        <v>5569</v>
      </c>
    </row>
    <row r="3330" spans="1:79" hidden="1" x14ac:dyDescent="0.25">
      <c r="A3330" t="s">
        <v>4056</v>
      </c>
      <c r="B3330" t="s">
        <v>4057</v>
      </c>
      <c r="C3330" t="s">
        <v>5572</v>
      </c>
      <c r="D3330" t="s">
        <v>4081</v>
      </c>
      <c r="E3330" t="s">
        <v>4082</v>
      </c>
      <c r="F3330" s="1">
        <v>40414</v>
      </c>
      <c r="G3330" s="4">
        <v>0.32291666666666669</v>
      </c>
      <c r="H3330" t="s">
        <v>3944</v>
      </c>
      <c r="I3330">
        <v>1</v>
      </c>
      <c r="J3330" t="s">
        <v>221</v>
      </c>
      <c r="K3330" t="s">
        <v>222</v>
      </c>
      <c r="L3330">
        <v>1</v>
      </c>
      <c r="M3330">
        <v>1</v>
      </c>
      <c r="N3330" t="s">
        <v>5573</v>
      </c>
      <c r="O3330" t="s">
        <v>5574</v>
      </c>
      <c r="P3330" t="s">
        <v>224</v>
      </c>
      <c r="Q3330" t="s">
        <v>5575</v>
      </c>
      <c r="R3330" t="s">
        <v>226</v>
      </c>
      <c r="S3330" t="s">
        <v>227</v>
      </c>
      <c r="T3330">
        <v>0.16400000000000001</v>
      </c>
      <c r="V3330">
        <v>0.04</v>
      </c>
      <c r="W3330">
        <v>0.2</v>
      </c>
      <c r="X3330" t="s">
        <v>905</v>
      </c>
      <c r="Y3330" t="s">
        <v>243</v>
      </c>
      <c r="Z3330" t="s">
        <v>4062</v>
      </c>
      <c r="AA3330" t="s">
        <v>3947</v>
      </c>
      <c r="AF3330" t="s">
        <v>736</v>
      </c>
      <c r="AG3330" t="s">
        <v>4064</v>
      </c>
      <c r="AH3330" t="s">
        <v>4067</v>
      </c>
      <c r="AJ3330" t="s">
        <v>237</v>
      </c>
      <c r="AK3330">
        <v>37.514000000000003</v>
      </c>
      <c r="AL3330">
        <v>-122.13500213623</v>
      </c>
      <c r="AM3330" t="s">
        <v>5398</v>
      </c>
      <c r="AN3330" t="s">
        <v>239</v>
      </c>
      <c r="AO3330" t="s">
        <v>240</v>
      </c>
      <c r="AP3330" t="s">
        <v>4068</v>
      </c>
      <c r="AQ3330" t="s">
        <v>242</v>
      </c>
      <c r="AR3330" t="s">
        <v>5575</v>
      </c>
      <c r="AS3330" t="s">
        <v>239</v>
      </c>
      <c r="AT3330" t="s">
        <v>239</v>
      </c>
      <c r="AU3330">
        <v>1</v>
      </c>
      <c r="AW3330" t="s">
        <v>4069</v>
      </c>
      <c r="AX3330" t="s">
        <v>4069</v>
      </c>
      <c r="AY3330" t="s">
        <v>109</v>
      </c>
      <c r="AZ3330" t="s">
        <v>5488</v>
      </c>
      <c r="BA3330" t="s">
        <v>788</v>
      </c>
      <c r="BB3330">
        <v>-88</v>
      </c>
      <c r="BC3330" t="s">
        <v>221</v>
      </c>
      <c r="BF3330">
        <v>7.3</v>
      </c>
      <c r="BG3330" t="s">
        <v>221</v>
      </c>
      <c r="BP3330" t="s">
        <v>4084</v>
      </c>
      <c r="BQ3330">
        <v>81</v>
      </c>
      <c r="BR3330" t="s">
        <v>607</v>
      </c>
      <c r="BS3330">
        <v>2</v>
      </c>
      <c r="BZ3330" t="s">
        <v>607</v>
      </c>
      <c r="CA3330" t="s">
        <v>5576</v>
      </c>
    </row>
    <row r="3331" spans="1:79" hidden="1" x14ac:dyDescent="0.25">
      <c r="A3331" t="s">
        <v>4056</v>
      </c>
      <c r="B3331" t="s">
        <v>4057</v>
      </c>
      <c r="C3331" t="s">
        <v>5572</v>
      </c>
      <c r="D3331" t="s">
        <v>5577</v>
      </c>
      <c r="E3331" t="s">
        <v>5578</v>
      </c>
      <c r="F3331" s="1">
        <v>40414</v>
      </c>
      <c r="G3331" s="4">
        <v>0.51666666666666672</v>
      </c>
      <c r="H3331" t="s">
        <v>3944</v>
      </c>
      <c r="I3331">
        <v>1</v>
      </c>
      <c r="J3331" t="s">
        <v>221</v>
      </c>
      <c r="K3331" t="s">
        <v>222</v>
      </c>
      <c r="L3331">
        <v>1</v>
      </c>
      <c r="M3331">
        <v>1</v>
      </c>
      <c r="N3331" t="s">
        <v>5573</v>
      </c>
      <c r="O3331" t="s">
        <v>5579</v>
      </c>
      <c r="P3331" t="s">
        <v>224</v>
      </c>
      <c r="Q3331" t="s">
        <v>5575</v>
      </c>
      <c r="R3331" t="s">
        <v>226</v>
      </c>
      <c r="S3331" t="s">
        <v>227</v>
      </c>
      <c r="T3331">
        <v>0.16400000000000001</v>
      </c>
      <c r="V3331">
        <v>0.04</v>
      </c>
      <c r="W3331">
        <v>0.2</v>
      </c>
      <c r="X3331" t="s">
        <v>905</v>
      </c>
      <c r="Y3331" t="s">
        <v>243</v>
      </c>
      <c r="Z3331" t="s">
        <v>4062</v>
      </c>
      <c r="AA3331" t="s">
        <v>3947</v>
      </c>
      <c r="AC3331" t="s">
        <v>5580</v>
      </c>
      <c r="AF3331" t="s">
        <v>736</v>
      </c>
      <c r="AG3331" t="s">
        <v>4064</v>
      </c>
      <c r="AH3331" t="s">
        <v>4067</v>
      </c>
      <c r="AJ3331" t="s">
        <v>237</v>
      </c>
      <c r="AK3331">
        <v>37.489528999999997</v>
      </c>
      <c r="AL3331">
        <v>-122.104522705078</v>
      </c>
      <c r="AM3331" t="s">
        <v>5398</v>
      </c>
      <c r="AN3331" t="s">
        <v>239</v>
      </c>
      <c r="AO3331" t="s">
        <v>240</v>
      </c>
      <c r="AP3331" t="s">
        <v>4068</v>
      </c>
      <c r="AQ3331" t="s">
        <v>242</v>
      </c>
      <c r="AR3331" t="s">
        <v>5575</v>
      </c>
      <c r="AS3331" t="s">
        <v>239</v>
      </c>
      <c r="AT3331" t="s">
        <v>239</v>
      </c>
      <c r="AU3331">
        <v>1</v>
      </c>
      <c r="AW3331" t="s">
        <v>4069</v>
      </c>
      <c r="AX3331" t="s">
        <v>4069</v>
      </c>
      <c r="AY3331" t="s">
        <v>109</v>
      </c>
      <c r="AZ3331" t="s">
        <v>5488</v>
      </c>
      <c r="BA3331" t="s">
        <v>788</v>
      </c>
      <c r="BB3331">
        <v>-88</v>
      </c>
      <c r="BC3331" t="s">
        <v>221</v>
      </c>
      <c r="BF3331">
        <v>4</v>
      </c>
      <c r="BG3331" t="s">
        <v>221</v>
      </c>
      <c r="CA3331" t="s">
        <v>5581</v>
      </c>
    </row>
    <row r="3332" spans="1:79" hidden="1" x14ac:dyDescent="0.25">
      <c r="A3332" t="s">
        <v>4056</v>
      </c>
      <c r="B3332" t="s">
        <v>4057</v>
      </c>
      <c r="C3332" t="s">
        <v>5572</v>
      </c>
      <c r="D3332" t="s">
        <v>5582</v>
      </c>
      <c r="E3332" t="s">
        <v>5583</v>
      </c>
      <c r="F3332" s="1">
        <v>40414</v>
      </c>
      <c r="G3332" s="4">
        <v>0.6166666666666667</v>
      </c>
      <c r="H3332" t="s">
        <v>3944</v>
      </c>
      <c r="I3332">
        <v>1</v>
      </c>
      <c r="J3332" t="s">
        <v>221</v>
      </c>
      <c r="K3332" t="s">
        <v>222</v>
      </c>
      <c r="L3332">
        <v>1</v>
      </c>
      <c r="M3332">
        <v>1</v>
      </c>
      <c r="N3332" t="s">
        <v>5573</v>
      </c>
      <c r="O3332" t="s">
        <v>5584</v>
      </c>
      <c r="P3332" t="s">
        <v>224</v>
      </c>
      <c r="Q3332" t="s">
        <v>5575</v>
      </c>
      <c r="R3332" t="s">
        <v>226</v>
      </c>
      <c r="S3332" t="s">
        <v>227</v>
      </c>
      <c r="T3332">
        <v>0.17399999999999999</v>
      </c>
      <c r="V3332">
        <v>0.04</v>
      </c>
      <c r="W3332">
        <v>0.2</v>
      </c>
      <c r="X3332" t="s">
        <v>905</v>
      </c>
      <c r="Y3332" t="s">
        <v>243</v>
      </c>
      <c r="Z3332" t="s">
        <v>4062</v>
      </c>
      <c r="AA3332" t="s">
        <v>3947</v>
      </c>
      <c r="AF3332" t="s">
        <v>736</v>
      </c>
      <c r="AG3332" t="s">
        <v>4064</v>
      </c>
      <c r="AH3332" t="s">
        <v>4067</v>
      </c>
      <c r="AJ3332" t="s">
        <v>237</v>
      </c>
      <c r="AK3332">
        <v>37.49295</v>
      </c>
      <c r="AL3332">
        <v>-122.09905242919901</v>
      </c>
      <c r="AM3332" t="s">
        <v>5398</v>
      </c>
      <c r="AN3332" t="s">
        <v>239</v>
      </c>
      <c r="AO3332" t="s">
        <v>240</v>
      </c>
      <c r="AP3332" t="s">
        <v>4068</v>
      </c>
      <c r="AQ3332" t="s">
        <v>242</v>
      </c>
      <c r="AR3332" t="s">
        <v>5575</v>
      </c>
      <c r="AS3332" t="s">
        <v>239</v>
      </c>
      <c r="AT3332" t="s">
        <v>239</v>
      </c>
      <c r="AU3332">
        <v>1</v>
      </c>
      <c r="AW3332" t="s">
        <v>4069</v>
      </c>
      <c r="AX3332" t="s">
        <v>4069</v>
      </c>
      <c r="AY3332" t="s">
        <v>109</v>
      </c>
      <c r="AZ3332" t="s">
        <v>5488</v>
      </c>
      <c r="BA3332" t="s">
        <v>788</v>
      </c>
      <c r="BB3332">
        <v>-88</v>
      </c>
      <c r="BC3332" t="s">
        <v>221</v>
      </c>
      <c r="BF3332">
        <v>6.5</v>
      </c>
      <c r="BG3332" t="s">
        <v>221</v>
      </c>
      <c r="CA3332" t="s">
        <v>5585</v>
      </c>
    </row>
    <row r="3333" spans="1:79" hidden="1" x14ac:dyDescent="0.25">
      <c r="A3333" t="s">
        <v>4056</v>
      </c>
      <c r="B3333" t="s">
        <v>4057</v>
      </c>
      <c r="C3333" t="s">
        <v>5572</v>
      </c>
      <c r="D3333" t="s">
        <v>5586</v>
      </c>
      <c r="E3333" t="s">
        <v>5587</v>
      </c>
      <c r="F3333" s="1">
        <v>40415</v>
      </c>
      <c r="G3333" s="4">
        <v>0.52777777777777779</v>
      </c>
      <c r="H3333" t="s">
        <v>3944</v>
      </c>
      <c r="I3333">
        <v>1</v>
      </c>
      <c r="J3333" t="s">
        <v>221</v>
      </c>
      <c r="K3333" t="s">
        <v>222</v>
      </c>
      <c r="L3333">
        <v>1</v>
      </c>
      <c r="M3333">
        <v>1</v>
      </c>
      <c r="N3333" t="s">
        <v>5573</v>
      </c>
      <c r="O3333" t="s">
        <v>5588</v>
      </c>
      <c r="P3333" t="s">
        <v>224</v>
      </c>
      <c r="Q3333" t="s">
        <v>5575</v>
      </c>
      <c r="R3333" t="s">
        <v>226</v>
      </c>
      <c r="S3333" t="s">
        <v>227</v>
      </c>
      <c r="T3333">
        <v>0.14699999999999999</v>
      </c>
      <c r="V3333">
        <v>0.04</v>
      </c>
      <c r="W3333">
        <v>0.2</v>
      </c>
      <c r="X3333" t="s">
        <v>905</v>
      </c>
      <c r="Y3333" t="s">
        <v>243</v>
      </c>
      <c r="Z3333" t="s">
        <v>4062</v>
      </c>
      <c r="AA3333" t="s">
        <v>3947</v>
      </c>
      <c r="AF3333" t="s">
        <v>736</v>
      </c>
      <c r="AG3333" t="s">
        <v>4064</v>
      </c>
      <c r="AH3333" t="s">
        <v>4067</v>
      </c>
      <c r="AJ3333" t="s">
        <v>237</v>
      </c>
      <c r="AK3333">
        <v>37.491982</v>
      </c>
      <c r="AL3333">
        <v>-122.09230041503901</v>
      </c>
      <c r="AM3333" t="s">
        <v>5398</v>
      </c>
      <c r="AN3333" t="s">
        <v>239</v>
      </c>
      <c r="AO3333" t="s">
        <v>240</v>
      </c>
      <c r="AP3333" t="s">
        <v>4068</v>
      </c>
      <c r="AQ3333" t="s">
        <v>242</v>
      </c>
      <c r="AR3333" t="s">
        <v>5575</v>
      </c>
      <c r="AS3333" t="s">
        <v>239</v>
      </c>
      <c r="AT3333" t="s">
        <v>239</v>
      </c>
      <c r="AU3333">
        <v>1</v>
      </c>
      <c r="AW3333" t="s">
        <v>4069</v>
      </c>
      <c r="AX3333" t="s">
        <v>4069</v>
      </c>
      <c r="AY3333" t="s">
        <v>109</v>
      </c>
      <c r="AZ3333" t="s">
        <v>5488</v>
      </c>
      <c r="BA3333" t="s">
        <v>788</v>
      </c>
      <c r="BB3333">
        <v>-88</v>
      </c>
      <c r="BC3333" t="s">
        <v>221</v>
      </c>
      <c r="BF3333">
        <v>5.8</v>
      </c>
      <c r="BG3333" t="s">
        <v>221</v>
      </c>
      <c r="CA3333" t="s">
        <v>5589</v>
      </c>
    </row>
    <row r="3334" spans="1:79" hidden="1" x14ac:dyDescent="0.25">
      <c r="A3334" t="s">
        <v>4056</v>
      </c>
      <c r="B3334" t="s">
        <v>4057</v>
      </c>
      <c r="C3334" t="s">
        <v>5572</v>
      </c>
      <c r="D3334" t="s">
        <v>5590</v>
      </c>
      <c r="E3334" t="s">
        <v>5591</v>
      </c>
      <c r="F3334" s="1">
        <v>40415</v>
      </c>
      <c r="G3334" s="4">
        <v>0.43541666666666662</v>
      </c>
      <c r="H3334" t="s">
        <v>3944</v>
      </c>
      <c r="I3334">
        <v>1</v>
      </c>
      <c r="J3334" t="s">
        <v>221</v>
      </c>
      <c r="K3334" t="s">
        <v>222</v>
      </c>
      <c r="L3334">
        <v>1</v>
      </c>
      <c r="M3334">
        <v>1</v>
      </c>
      <c r="N3334" t="s">
        <v>5573</v>
      </c>
      <c r="O3334" t="s">
        <v>5592</v>
      </c>
      <c r="P3334" t="s">
        <v>224</v>
      </c>
      <c r="Q3334" t="s">
        <v>5575</v>
      </c>
      <c r="R3334" t="s">
        <v>226</v>
      </c>
      <c r="S3334" t="s">
        <v>227</v>
      </c>
      <c r="T3334">
        <v>0.193</v>
      </c>
      <c r="V3334">
        <v>0.04</v>
      </c>
      <c r="W3334">
        <v>0.2</v>
      </c>
      <c r="X3334" t="s">
        <v>905</v>
      </c>
      <c r="Y3334" t="s">
        <v>243</v>
      </c>
      <c r="Z3334" t="s">
        <v>4062</v>
      </c>
      <c r="AA3334" t="s">
        <v>3947</v>
      </c>
      <c r="AF3334" t="s">
        <v>736</v>
      </c>
      <c r="AG3334" t="s">
        <v>4064</v>
      </c>
      <c r="AH3334" t="s">
        <v>4067</v>
      </c>
      <c r="AJ3334" t="s">
        <v>237</v>
      </c>
      <c r="AK3334">
        <v>37.477730000000001</v>
      </c>
      <c r="AL3334">
        <v>-122.07276916503901</v>
      </c>
      <c r="AM3334" t="s">
        <v>5398</v>
      </c>
      <c r="AN3334" t="s">
        <v>239</v>
      </c>
      <c r="AO3334" t="s">
        <v>240</v>
      </c>
      <c r="AP3334" t="s">
        <v>4068</v>
      </c>
      <c r="AQ3334" t="s">
        <v>242</v>
      </c>
      <c r="AR3334" t="s">
        <v>5575</v>
      </c>
      <c r="AS3334" t="s">
        <v>239</v>
      </c>
      <c r="AT3334" t="s">
        <v>239</v>
      </c>
      <c r="AU3334">
        <v>1</v>
      </c>
      <c r="AW3334" t="s">
        <v>4069</v>
      </c>
      <c r="AX3334" t="s">
        <v>4069</v>
      </c>
      <c r="AY3334" t="s">
        <v>109</v>
      </c>
      <c r="AZ3334" t="s">
        <v>5488</v>
      </c>
      <c r="BA3334" t="s">
        <v>788</v>
      </c>
      <c r="BB3334">
        <v>-88</v>
      </c>
      <c r="BC3334" t="s">
        <v>221</v>
      </c>
      <c r="BF3334">
        <v>4</v>
      </c>
      <c r="BG3334" t="s">
        <v>221</v>
      </c>
      <c r="CA3334" t="s">
        <v>5593</v>
      </c>
    </row>
    <row r="3335" spans="1:79" hidden="1" x14ac:dyDescent="0.25">
      <c r="A3335" t="s">
        <v>4056</v>
      </c>
      <c r="B3335" t="s">
        <v>4057</v>
      </c>
      <c r="C3335" t="s">
        <v>5572</v>
      </c>
      <c r="D3335" t="s">
        <v>5594</v>
      </c>
      <c r="E3335" t="s">
        <v>5595</v>
      </c>
      <c r="F3335" s="1">
        <v>40415</v>
      </c>
      <c r="G3335" s="4">
        <v>0.31319444444444444</v>
      </c>
      <c r="H3335" t="s">
        <v>3944</v>
      </c>
      <c r="I3335">
        <v>1</v>
      </c>
      <c r="J3335" t="s">
        <v>221</v>
      </c>
      <c r="K3335" t="s">
        <v>222</v>
      </c>
      <c r="L3335">
        <v>1</v>
      </c>
      <c r="M3335">
        <v>1</v>
      </c>
      <c r="N3335" t="s">
        <v>5573</v>
      </c>
      <c r="O3335" t="s">
        <v>5596</v>
      </c>
      <c r="P3335" t="s">
        <v>224</v>
      </c>
      <c r="Q3335" t="s">
        <v>5575</v>
      </c>
      <c r="R3335" t="s">
        <v>226</v>
      </c>
      <c r="S3335" t="s">
        <v>227</v>
      </c>
      <c r="T3335">
        <v>0.23699999999999999</v>
      </c>
      <c r="V3335">
        <v>0.04</v>
      </c>
      <c r="W3335">
        <v>0.2</v>
      </c>
      <c r="X3335" t="s">
        <v>281</v>
      </c>
      <c r="Y3335" t="s">
        <v>243</v>
      </c>
      <c r="Z3335" t="s">
        <v>4062</v>
      </c>
      <c r="AA3335" t="s">
        <v>3947</v>
      </c>
      <c r="AF3335" t="s">
        <v>736</v>
      </c>
      <c r="AG3335" t="s">
        <v>4064</v>
      </c>
      <c r="AH3335" t="s">
        <v>4067</v>
      </c>
      <c r="AJ3335" t="s">
        <v>237</v>
      </c>
      <c r="AK3335">
        <v>37.488917999999998</v>
      </c>
      <c r="AL3335">
        <v>-122.084999084473</v>
      </c>
      <c r="AM3335" t="s">
        <v>5398</v>
      </c>
      <c r="AN3335" t="s">
        <v>239</v>
      </c>
      <c r="AO3335" t="s">
        <v>240</v>
      </c>
      <c r="AP3335" t="s">
        <v>4068</v>
      </c>
      <c r="AQ3335" t="s">
        <v>242</v>
      </c>
      <c r="AR3335" t="s">
        <v>5575</v>
      </c>
      <c r="AS3335" t="s">
        <v>239</v>
      </c>
      <c r="AT3335" t="s">
        <v>239</v>
      </c>
      <c r="AU3335">
        <v>1</v>
      </c>
      <c r="AW3335" t="s">
        <v>4069</v>
      </c>
      <c r="AX3335" t="s">
        <v>4069</v>
      </c>
      <c r="AY3335" t="s">
        <v>109</v>
      </c>
      <c r="AZ3335" t="s">
        <v>5488</v>
      </c>
      <c r="BA3335" t="s">
        <v>788</v>
      </c>
      <c r="BB3335">
        <v>-88</v>
      </c>
      <c r="BC3335" t="s">
        <v>221</v>
      </c>
      <c r="BF3335">
        <v>4</v>
      </c>
      <c r="BG3335" t="s">
        <v>221</v>
      </c>
      <c r="CA3335" t="s">
        <v>5597</v>
      </c>
    </row>
    <row r="3336" spans="1:79" hidden="1" x14ac:dyDescent="0.25">
      <c r="A3336" t="s">
        <v>4056</v>
      </c>
      <c r="B3336" t="s">
        <v>4057</v>
      </c>
      <c r="C3336" t="s">
        <v>5572</v>
      </c>
      <c r="D3336" t="s">
        <v>5598</v>
      </c>
      <c r="E3336" t="s">
        <v>5599</v>
      </c>
      <c r="F3336" s="1">
        <v>40416</v>
      </c>
      <c r="G3336" s="4">
        <v>0.31944444444444448</v>
      </c>
      <c r="H3336" t="s">
        <v>3944</v>
      </c>
      <c r="I3336">
        <v>1</v>
      </c>
      <c r="J3336" t="s">
        <v>221</v>
      </c>
      <c r="K3336" t="s">
        <v>222</v>
      </c>
      <c r="L3336">
        <v>1</v>
      </c>
      <c r="M3336">
        <v>1</v>
      </c>
      <c r="N3336" t="s">
        <v>5573</v>
      </c>
      <c r="O3336" t="s">
        <v>5600</v>
      </c>
      <c r="P3336" t="s">
        <v>224</v>
      </c>
      <c r="Q3336" t="s">
        <v>5575</v>
      </c>
      <c r="R3336" t="s">
        <v>226</v>
      </c>
      <c r="S3336" t="s">
        <v>227</v>
      </c>
      <c r="T3336">
        <v>0.161</v>
      </c>
      <c r="V3336">
        <v>0.04</v>
      </c>
      <c r="W3336">
        <v>0.2</v>
      </c>
      <c r="X3336" t="s">
        <v>905</v>
      </c>
      <c r="Y3336" t="s">
        <v>243</v>
      </c>
      <c r="Z3336" t="s">
        <v>4062</v>
      </c>
      <c r="AA3336" t="s">
        <v>3947</v>
      </c>
      <c r="AF3336" t="s">
        <v>736</v>
      </c>
      <c r="AG3336" t="s">
        <v>4064</v>
      </c>
      <c r="AH3336" t="s">
        <v>4067</v>
      </c>
      <c r="AJ3336" t="s">
        <v>237</v>
      </c>
      <c r="AK3336">
        <v>37.566929000000002</v>
      </c>
      <c r="AL3336">
        <v>-122.21849822998</v>
      </c>
      <c r="AM3336" t="s">
        <v>5398</v>
      </c>
      <c r="AN3336" t="s">
        <v>239</v>
      </c>
      <c r="AO3336" t="s">
        <v>240</v>
      </c>
      <c r="AP3336" t="s">
        <v>4068</v>
      </c>
      <c r="AQ3336" t="s">
        <v>242</v>
      </c>
      <c r="AR3336" t="s">
        <v>5575</v>
      </c>
      <c r="AS3336" t="s">
        <v>239</v>
      </c>
      <c r="AT3336" t="s">
        <v>239</v>
      </c>
      <c r="AU3336">
        <v>1</v>
      </c>
      <c r="AW3336" t="s">
        <v>4069</v>
      </c>
      <c r="AX3336" t="s">
        <v>4069</v>
      </c>
      <c r="AY3336" t="s">
        <v>109</v>
      </c>
      <c r="AZ3336" t="s">
        <v>5488</v>
      </c>
      <c r="BA3336" t="s">
        <v>788</v>
      </c>
      <c r="BB3336">
        <v>-88</v>
      </c>
      <c r="BC3336" t="s">
        <v>221</v>
      </c>
      <c r="BF3336">
        <v>13.5</v>
      </c>
      <c r="BG3336" t="s">
        <v>221</v>
      </c>
      <c r="CA3336" t="s">
        <v>5601</v>
      </c>
    </row>
    <row r="3337" spans="1:79" hidden="1" x14ac:dyDescent="0.25">
      <c r="A3337" t="s">
        <v>4056</v>
      </c>
      <c r="B3337" t="s">
        <v>4057</v>
      </c>
      <c r="C3337" t="s">
        <v>5572</v>
      </c>
      <c r="D3337" t="s">
        <v>5602</v>
      </c>
      <c r="E3337" t="s">
        <v>5603</v>
      </c>
      <c r="F3337" s="1">
        <v>40416</v>
      </c>
      <c r="G3337" s="4">
        <v>0.42291666666666666</v>
      </c>
      <c r="H3337" t="s">
        <v>3944</v>
      </c>
      <c r="I3337">
        <v>1</v>
      </c>
      <c r="J3337" t="s">
        <v>221</v>
      </c>
      <c r="K3337" t="s">
        <v>222</v>
      </c>
      <c r="L3337">
        <v>1</v>
      </c>
      <c r="M3337">
        <v>1</v>
      </c>
      <c r="N3337" t="s">
        <v>5573</v>
      </c>
      <c r="O3337" t="s">
        <v>5604</v>
      </c>
      <c r="P3337" t="s">
        <v>224</v>
      </c>
      <c r="Q3337" t="s">
        <v>5575</v>
      </c>
      <c r="R3337" t="s">
        <v>226</v>
      </c>
      <c r="S3337" t="s">
        <v>227</v>
      </c>
      <c r="T3337">
        <v>8.8999999999999996E-2</v>
      </c>
      <c r="V3337">
        <v>0.04</v>
      </c>
      <c r="W3337">
        <v>0.2</v>
      </c>
      <c r="X3337" t="s">
        <v>905</v>
      </c>
      <c r="Y3337" t="s">
        <v>243</v>
      </c>
      <c r="Z3337" t="s">
        <v>4062</v>
      </c>
      <c r="AA3337" t="s">
        <v>3947</v>
      </c>
      <c r="AF3337" t="s">
        <v>736</v>
      </c>
      <c r="AG3337" t="s">
        <v>4064</v>
      </c>
      <c r="AH3337" t="s">
        <v>4067</v>
      </c>
      <c r="AJ3337" t="s">
        <v>237</v>
      </c>
      <c r="AK3337">
        <v>37.613602</v>
      </c>
      <c r="AL3337">
        <v>-122.32492828369099</v>
      </c>
      <c r="AM3337" t="s">
        <v>5398</v>
      </c>
      <c r="AN3337" t="s">
        <v>239</v>
      </c>
      <c r="AO3337" t="s">
        <v>240</v>
      </c>
      <c r="AP3337" t="s">
        <v>4068</v>
      </c>
      <c r="AQ3337" t="s">
        <v>242</v>
      </c>
      <c r="AR3337" t="s">
        <v>5575</v>
      </c>
      <c r="AS3337" t="s">
        <v>239</v>
      </c>
      <c r="AT3337" t="s">
        <v>239</v>
      </c>
      <c r="AU3337">
        <v>1</v>
      </c>
      <c r="AW3337" t="s">
        <v>4069</v>
      </c>
      <c r="AX3337" t="s">
        <v>4069</v>
      </c>
      <c r="AY3337" t="s">
        <v>109</v>
      </c>
      <c r="AZ3337" t="s">
        <v>5488</v>
      </c>
      <c r="BA3337" t="s">
        <v>788</v>
      </c>
      <c r="BB3337">
        <v>-88</v>
      </c>
      <c r="BC3337" t="s">
        <v>221</v>
      </c>
      <c r="BF3337">
        <v>4.5</v>
      </c>
      <c r="BG3337" t="s">
        <v>221</v>
      </c>
      <c r="CA3337" t="s">
        <v>5605</v>
      </c>
    </row>
    <row r="3338" spans="1:79" hidden="1" x14ac:dyDescent="0.25">
      <c r="A3338" t="s">
        <v>4056</v>
      </c>
      <c r="B3338" t="s">
        <v>4057</v>
      </c>
      <c r="C3338" t="s">
        <v>5572</v>
      </c>
      <c r="D3338" t="s">
        <v>5606</v>
      </c>
      <c r="E3338" t="s">
        <v>5607</v>
      </c>
      <c r="F3338" s="1">
        <v>40416</v>
      </c>
      <c r="G3338" s="4">
        <v>0.56805555555555554</v>
      </c>
      <c r="H3338" t="s">
        <v>3944</v>
      </c>
      <c r="I3338">
        <v>1</v>
      </c>
      <c r="J3338" t="s">
        <v>221</v>
      </c>
      <c r="K3338" t="s">
        <v>222</v>
      </c>
      <c r="L3338">
        <v>1</v>
      </c>
      <c r="M3338">
        <v>1</v>
      </c>
      <c r="N3338" t="s">
        <v>5573</v>
      </c>
      <c r="O3338" t="s">
        <v>5608</v>
      </c>
      <c r="P3338" t="s">
        <v>224</v>
      </c>
      <c r="Q3338" t="s">
        <v>5575</v>
      </c>
      <c r="R3338" t="s">
        <v>226</v>
      </c>
      <c r="S3338" t="s">
        <v>227</v>
      </c>
      <c r="T3338">
        <v>0.13300000000000001</v>
      </c>
      <c r="V3338">
        <v>0.04</v>
      </c>
      <c r="W3338">
        <v>0.2</v>
      </c>
      <c r="X3338" t="s">
        <v>905</v>
      </c>
      <c r="Y3338" t="s">
        <v>243</v>
      </c>
      <c r="Z3338" t="s">
        <v>4062</v>
      </c>
      <c r="AA3338" t="s">
        <v>3947</v>
      </c>
      <c r="AF3338" t="s">
        <v>736</v>
      </c>
      <c r="AG3338" t="s">
        <v>4064</v>
      </c>
      <c r="AH3338" t="s">
        <v>4067</v>
      </c>
      <c r="AJ3338" t="s">
        <v>237</v>
      </c>
      <c r="AK3338">
        <v>37.617981</v>
      </c>
      <c r="AL3338">
        <v>-122.217582702637</v>
      </c>
      <c r="AM3338" t="s">
        <v>5398</v>
      </c>
      <c r="AN3338" t="s">
        <v>239</v>
      </c>
      <c r="AO3338" t="s">
        <v>240</v>
      </c>
      <c r="AP3338" t="s">
        <v>4068</v>
      </c>
      <c r="AQ3338" t="s">
        <v>242</v>
      </c>
      <c r="AR3338" t="s">
        <v>5575</v>
      </c>
      <c r="AS3338" t="s">
        <v>239</v>
      </c>
      <c r="AT3338" t="s">
        <v>239</v>
      </c>
      <c r="AU3338">
        <v>1</v>
      </c>
      <c r="AW3338" t="s">
        <v>4069</v>
      </c>
      <c r="AX3338" t="s">
        <v>4069</v>
      </c>
      <c r="AY3338" t="s">
        <v>109</v>
      </c>
      <c r="AZ3338" t="s">
        <v>5488</v>
      </c>
      <c r="BA3338" t="s">
        <v>788</v>
      </c>
      <c r="BB3338">
        <v>-88</v>
      </c>
      <c r="BC3338" t="s">
        <v>221</v>
      </c>
      <c r="BF3338">
        <v>3.5</v>
      </c>
      <c r="BG3338" t="s">
        <v>221</v>
      </c>
      <c r="CA3338" t="s">
        <v>5609</v>
      </c>
    </row>
    <row r="3339" spans="1:79" hidden="1" x14ac:dyDescent="0.25">
      <c r="A3339" t="s">
        <v>4056</v>
      </c>
      <c r="B3339" t="s">
        <v>4057</v>
      </c>
      <c r="C3339" t="s">
        <v>5572</v>
      </c>
      <c r="D3339" t="s">
        <v>5610</v>
      </c>
      <c r="E3339" t="s">
        <v>5611</v>
      </c>
      <c r="F3339" s="1">
        <v>40417</v>
      </c>
      <c r="G3339" s="4">
        <v>0.48333333333333334</v>
      </c>
      <c r="H3339" t="s">
        <v>3944</v>
      </c>
      <c r="I3339">
        <v>1</v>
      </c>
      <c r="J3339" t="s">
        <v>221</v>
      </c>
      <c r="K3339" t="s">
        <v>222</v>
      </c>
      <c r="L3339">
        <v>1</v>
      </c>
      <c r="M3339">
        <v>1</v>
      </c>
      <c r="N3339" t="s">
        <v>5573</v>
      </c>
      <c r="O3339" t="s">
        <v>5612</v>
      </c>
      <c r="P3339" t="s">
        <v>224</v>
      </c>
      <c r="Q3339" t="s">
        <v>5575</v>
      </c>
      <c r="R3339" t="s">
        <v>226</v>
      </c>
      <c r="S3339" t="s">
        <v>227</v>
      </c>
      <c r="T3339">
        <v>0.10100000000000001</v>
      </c>
      <c r="V3339">
        <v>0.04</v>
      </c>
      <c r="W3339">
        <v>0.2</v>
      </c>
      <c r="X3339" t="s">
        <v>905</v>
      </c>
      <c r="Y3339" t="s">
        <v>243</v>
      </c>
      <c r="Z3339" t="s">
        <v>4062</v>
      </c>
      <c r="AA3339" t="s">
        <v>3947</v>
      </c>
      <c r="AF3339" t="s">
        <v>736</v>
      </c>
      <c r="AG3339" t="s">
        <v>4064</v>
      </c>
      <c r="AH3339" t="s">
        <v>4067</v>
      </c>
      <c r="AJ3339" t="s">
        <v>237</v>
      </c>
      <c r="AK3339">
        <v>37.747269000000003</v>
      </c>
      <c r="AL3339">
        <v>-122.273979187012</v>
      </c>
      <c r="AM3339" t="s">
        <v>5398</v>
      </c>
      <c r="AN3339" t="s">
        <v>239</v>
      </c>
      <c r="AO3339" t="s">
        <v>240</v>
      </c>
      <c r="AP3339" t="s">
        <v>4068</v>
      </c>
      <c r="AQ3339" t="s">
        <v>242</v>
      </c>
      <c r="AR3339" t="s">
        <v>5575</v>
      </c>
      <c r="AS3339" t="s">
        <v>239</v>
      </c>
      <c r="AT3339" t="s">
        <v>239</v>
      </c>
      <c r="AU3339">
        <v>1</v>
      </c>
      <c r="AW3339" t="s">
        <v>4069</v>
      </c>
      <c r="AX3339" t="s">
        <v>4069</v>
      </c>
      <c r="AY3339" t="s">
        <v>109</v>
      </c>
      <c r="AZ3339" t="s">
        <v>5488</v>
      </c>
      <c r="BA3339" t="s">
        <v>788</v>
      </c>
      <c r="BB3339">
        <v>-88</v>
      </c>
      <c r="BC3339" t="s">
        <v>221</v>
      </c>
      <c r="BF3339">
        <v>3</v>
      </c>
      <c r="BG3339" t="s">
        <v>221</v>
      </c>
      <c r="CA3339" t="s">
        <v>5613</v>
      </c>
    </row>
    <row r="3340" spans="1:79" hidden="1" x14ac:dyDescent="0.25">
      <c r="A3340" t="s">
        <v>4056</v>
      </c>
      <c r="B3340" t="s">
        <v>4057</v>
      </c>
      <c r="C3340" t="s">
        <v>5572</v>
      </c>
      <c r="D3340" t="s">
        <v>4100</v>
      </c>
      <c r="E3340" t="s">
        <v>4101</v>
      </c>
      <c r="F3340" s="1">
        <v>40417</v>
      </c>
      <c r="G3340" s="4">
        <v>0.59375</v>
      </c>
      <c r="H3340" t="s">
        <v>3944</v>
      </c>
      <c r="I3340">
        <v>1</v>
      </c>
      <c r="J3340" t="s">
        <v>221</v>
      </c>
      <c r="K3340" t="s">
        <v>222</v>
      </c>
      <c r="L3340">
        <v>1</v>
      </c>
      <c r="M3340">
        <v>1</v>
      </c>
      <c r="N3340" t="s">
        <v>5573</v>
      </c>
      <c r="O3340" t="s">
        <v>5614</v>
      </c>
      <c r="P3340" t="s">
        <v>224</v>
      </c>
      <c r="Q3340" t="s">
        <v>5575</v>
      </c>
      <c r="R3340" t="s">
        <v>226</v>
      </c>
      <c r="S3340" t="s">
        <v>227</v>
      </c>
      <c r="T3340">
        <v>0.14399999999999999</v>
      </c>
      <c r="V3340">
        <v>0.04</v>
      </c>
      <c r="W3340">
        <v>0.2</v>
      </c>
      <c r="X3340" t="s">
        <v>905</v>
      </c>
      <c r="Y3340" t="s">
        <v>243</v>
      </c>
      <c r="Z3340" t="s">
        <v>4062</v>
      </c>
      <c r="AA3340" t="s">
        <v>3947</v>
      </c>
      <c r="AF3340" t="s">
        <v>736</v>
      </c>
      <c r="AG3340" t="s">
        <v>4064</v>
      </c>
      <c r="AH3340" t="s">
        <v>4067</v>
      </c>
      <c r="AJ3340" t="s">
        <v>237</v>
      </c>
      <c r="AK3340">
        <v>37.821998999999998</v>
      </c>
      <c r="AL3340">
        <v>-122.34999847412099</v>
      </c>
      <c r="AM3340" t="s">
        <v>5398</v>
      </c>
      <c r="AN3340" t="s">
        <v>239</v>
      </c>
      <c r="AO3340" t="s">
        <v>240</v>
      </c>
      <c r="AP3340" t="s">
        <v>4068</v>
      </c>
      <c r="AQ3340" t="s">
        <v>242</v>
      </c>
      <c r="AR3340" t="s">
        <v>5575</v>
      </c>
      <c r="AS3340" t="s">
        <v>239</v>
      </c>
      <c r="AT3340" t="s">
        <v>239</v>
      </c>
      <c r="AU3340">
        <v>1</v>
      </c>
      <c r="AW3340" t="s">
        <v>4069</v>
      </c>
      <c r="AX3340" t="s">
        <v>4069</v>
      </c>
      <c r="AY3340" t="s">
        <v>109</v>
      </c>
      <c r="AZ3340" t="s">
        <v>5488</v>
      </c>
      <c r="BA3340" t="s">
        <v>788</v>
      </c>
      <c r="BB3340">
        <v>-88</v>
      </c>
      <c r="BC3340" t="s">
        <v>221</v>
      </c>
      <c r="BF3340">
        <v>7.5</v>
      </c>
      <c r="BG3340" t="s">
        <v>221</v>
      </c>
      <c r="BP3340" t="s">
        <v>4088</v>
      </c>
      <c r="BQ3340">
        <v>1</v>
      </c>
      <c r="BR3340" t="s">
        <v>607</v>
      </c>
      <c r="BS3340">
        <v>2</v>
      </c>
      <c r="BZ3340" t="s">
        <v>607</v>
      </c>
      <c r="CA3340" t="s">
        <v>5615</v>
      </c>
    </row>
    <row r="3341" spans="1:79" hidden="1" x14ac:dyDescent="0.25">
      <c r="A3341" t="s">
        <v>4056</v>
      </c>
      <c r="B3341" t="s">
        <v>4057</v>
      </c>
      <c r="C3341" t="s">
        <v>5572</v>
      </c>
      <c r="D3341" t="s">
        <v>5616</v>
      </c>
      <c r="E3341" t="s">
        <v>5617</v>
      </c>
      <c r="F3341" s="1">
        <v>40417</v>
      </c>
      <c r="G3341" s="4">
        <v>0.37361111111111112</v>
      </c>
      <c r="H3341" t="s">
        <v>3944</v>
      </c>
      <c r="I3341">
        <v>1</v>
      </c>
      <c r="J3341" t="s">
        <v>221</v>
      </c>
      <c r="K3341" t="s">
        <v>222</v>
      </c>
      <c r="L3341">
        <v>1</v>
      </c>
      <c r="M3341">
        <v>1</v>
      </c>
      <c r="N3341" t="s">
        <v>5573</v>
      </c>
      <c r="O3341" t="s">
        <v>5618</v>
      </c>
      <c r="P3341" t="s">
        <v>224</v>
      </c>
      <c r="Q3341" t="s">
        <v>5575</v>
      </c>
      <c r="R3341" t="s">
        <v>226</v>
      </c>
      <c r="S3341" t="s">
        <v>227</v>
      </c>
      <c r="T3341">
        <v>0.16400000000000001</v>
      </c>
      <c r="V3341">
        <v>0.04</v>
      </c>
      <c r="W3341">
        <v>0.2</v>
      </c>
      <c r="X3341" t="s">
        <v>905</v>
      </c>
      <c r="Y3341" t="s">
        <v>243</v>
      </c>
      <c r="Z3341" t="s">
        <v>4062</v>
      </c>
      <c r="AA3341" t="s">
        <v>3947</v>
      </c>
      <c r="AF3341" t="s">
        <v>736</v>
      </c>
      <c r="AG3341" t="s">
        <v>4064</v>
      </c>
      <c r="AH3341" t="s">
        <v>4067</v>
      </c>
      <c r="AJ3341" t="s">
        <v>237</v>
      </c>
      <c r="AK3341">
        <v>37.682029999999997</v>
      </c>
      <c r="AL3341">
        <v>-122.349319458008</v>
      </c>
      <c r="AM3341" t="s">
        <v>5398</v>
      </c>
      <c r="AN3341" t="s">
        <v>239</v>
      </c>
      <c r="AO3341" t="s">
        <v>240</v>
      </c>
      <c r="AP3341" t="s">
        <v>4068</v>
      </c>
      <c r="AQ3341" t="s">
        <v>242</v>
      </c>
      <c r="AR3341" t="s">
        <v>5575</v>
      </c>
      <c r="AS3341" t="s">
        <v>239</v>
      </c>
      <c r="AT3341" t="s">
        <v>239</v>
      </c>
      <c r="AU3341">
        <v>1</v>
      </c>
      <c r="AW3341" t="s">
        <v>4069</v>
      </c>
      <c r="AX3341" t="s">
        <v>4069</v>
      </c>
      <c r="AY3341" t="s">
        <v>109</v>
      </c>
      <c r="AZ3341" t="s">
        <v>5488</v>
      </c>
      <c r="BA3341" t="s">
        <v>788</v>
      </c>
      <c r="BB3341">
        <v>-88</v>
      </c>
      <c r="BC3341" t="s">
        <v>221</v>
      </c>
      <c r="BF3341">
        <v>8.5</v>
      </c>
      <c r="BG3341" t="s">
        <v>221</v>
      </c>
      <c r="CA3341" t="s">
        <v>5619</v>
      </c>
    </row>
    <row r="3342" spans="1:79" hidden="1" x14ac:dyDescent="0.25">
      <c r="A3342" t="s">
        <v>4056</v>
      </c>
      <c r="B3342" t="s">
        <v>4057</v>
      </c>
      <c r="C3342" t="s">
        <v>5572</v>
      </c>
      <c r="D3342" t="s">
        <v>4059</v>
      </c>
      <c r="E3342" t="s">
        <v>4060</v>
      </c>
      <c r="F3342" s="1">
        <v>40420</v>
      </c>
      <c r="G3342" s="4">
        <v>0.31736111111111115</v>
      </c>
      <c r="H3342" t="s">
        <v>3944</v>
      </c>
      <c r="I3342">
        <v>1</v>
      </c>
      <c r="J3342" t="s">
        <v>221</v>
      </c>
      <c r="K3342" t="s">
        <v>222</v>
      </c>
      <c r="L3342">
        <v>1</v>
      </c>
      <c r="M3342">
        <v>1</v>
      </c>
      <c r="N3342" t="s">
        <v>5573</v>
      </c>
      <c r="O3342" t="s">
        <v>5620</v>
      </c>
      <c r="P3342" t="s">
        <v>224</v>
      </c>
      <c r="Q3342" t="s">
        <v>5575</v>
      </c>
      <c r="R3342" t="s">
        <v>226</v>
      </c>
      <c r="S3342" t="s">
        <v>227</v>
      </c>
      <c r="T3342">
        <v>9.0999999999999998E-2</v>
      </c>
      <c r="V3342">
        <v>0.04</v>
      </c>
      <c r="W3342">
        <v>0.2</v>
      </c>
      <c r="X3342" t="s">
        <v>905</v>
      </c>
      <c r="Y3342" t="s">
        <v>243</v>
      </c>
      <c r="Z3342" t="s">
        <v>4062</v>
      </c>
      <c r="AA3342" t="s">
        <v>3947</v>
      </c>
      <c r="AF3342" t="s">
        <v>736</v>
      </c>
      <c r="AG3342" t="s">
        <v>4064</v>
      </c>
      <c r="AH3342" t="s">
        <v>4067</v>
      </c>
      <c r="AJ3342" t="s">
        <v>237</v>
      </c>
      <c r="AK3342">
        <v>37.863998000000002</v>
      </c>
      <c r="AL3342">
        <v>-122.673332214355</v>
      </c>
      <c r="AM3342" t="s">
        <v>5398</v>
      </c>
      <c r="AN3342" t="s">
        <v>239</v>
      </c>
      <c r="AO3342" t="s">
        <v>240</v>
      </c>
      <c r="AP3342" t="s">
        <v>4068</v>
      </c>
      <c r="AQ3342" t="s">
        <v>242</v>
      </c>
      <c r="AR3342" t="s">
        <v>5575</v>
      </c>
      <c r="AS3342" t="s">
        <v>239</v>
      </c>
      <c r="AT3342" t="s">
        <v>239</v>
      </c>
      <c r="AU3342">
        <v>1</v>
      </c>
      <c r="AW3342" t="s">
        <v>4069</v>
      </c>
      <c r="AX3342" t="s">
        <v>4069</v>
      </c>
      <c r="AY3342" t="s">
        <v>109</v>
      </c>
      <c r="AZ3342" t="s">
        <v>5488</v>
      </c>
      <c r="BA3342" t="s">
        <v>788</v>
      </c>
      <c r="BB3342">
        <v>-88</v>
      </c>
      <c r="BC3342" t="s">
        <v>221</v>
      </c>
      <c r="BF3342">
        <v>11</v>
      </c>
      <c r="BG3342" t="s">
        <v>221</v>
      </c>
      <c r="BP3342" t="s">
        <v>4070</v>
      </c>
      <c r="BQ3342">
        <v>41</v>
      </c>
      <c r="BR3342" t="s">
        <v>607</v>
      </c>
      <c r="BS3342">
        <v>2</v>
      </c>
      <c r="BZ3342" t="s">
        <v>607</v>
      </c>
      <c r="CA3342" t="s">
        <v>5621</v>
      </c>
    </row>
    <row r="3343" spans="1:79" hidden="1" x14ac:dyDescent="0.25">
      <c r="A3343" t="s">
        <v>4056</v>
      </c>
      <c r="B3343" t="s">
        <v>4057</v>
      </c>
      <c r="C3343" t="s">
        <v>5572</v>
      </c>
      <c r="D3343" t="s">
        <v>5622</v>
      </c>
      <c r="E3343" t="s">
        <v>5623</v>
      </c>
      <c r="F3343" s="1">
        <v>40420</v>
      </c>
      <c r="G3343" s="4">
        <v>0.53472222222222221</v>
      </c>
      <c r="H3343" t="s">
        <v>3944</v>
      </c>
      <c r="I3343">
        <v>1</v>
      </c>
      <c r="J3343" t="s">
        <v>221</v>
      </c>
      <c r="K3343" t="s">
        <v>222</v>
      </c>
      <c r="L3343">
        <v>1</v>
      </c>
      <c r="M3343">
        <v>1</v>
      </c>
      <c r="N3343" t="s">
        <v>5573</v>
      </c>
      <c r="O3343" t="s">
        <v>5624</v>
      </c>
      <c r="P3343" t="s">
        <v>224</v>
      </c>
      <c r="Q3343" t="s">
        <v>5575</v>
      </c>
      <c r="R3343" t="s">
        <v>226</v>
      </c>
      <c r="S3343" t="s">
        <v>227</v>
      </c>
      <c r="T3343">
        <v>0.1</v>
      </c>
      <c r="V3343">
        <v>0.04</v>
      </c>
      <c r="W3343">
        <v>0.2</v>
      </c>
      <c r="X3343" t="s">
        <v>905</v>
      </c>
      <c r="Y3343" t="s">
        <v>243</v>
      </c>
      <c r="Z3343" t="s">
        <v>4062</v>
      </c>
      <c r="AA3343" t="s">
        <v>3947</v>
      </c>
      <c r="AF3343" t="s">
        <v>736</v>
      </c>
      <c r="AG3343" t="s">
        <v>4064</v>
      </c>
      <c r="AH3343" t="s">
        <v>4067</v>
      </c>
      <c r="AJ3343" t="s">
        <v>237</v>
      </c>
      <c r="AK3343">
        <v>37.914828999999997</v>
      </c>
      <c r="AL3343">
        <v>-122.425102233887</v>
      </c>
      <c r="AM3343" t="s">
        <v>5398</v>
      </c>
      <c r="AN3343" t="s">
        <v>239</v>
      </c>
      <c r="AO3343" t="s">
        <v>240</v>
      </c>
      <c r="AP3343" t="s">
        <v>4068</v>
      </c>
      <c r="AQ3343" t="s">
        <v>242</v>
      </c>
      <c r="AR3343" t="s">
        <v>5575</v>
      </c>
      <c r="AS3343" t="s">
        <v>239</v>
      </c>
      <c r="AT3343" t="s">
        <v>239</v>
      </c>
      <c r="AU3343">
        <v>1</v>
      </c>
      <c r="AW3343" t="s">
        <v>4069</v>
      </c>
      <c r="AX3343" t="s">
        <v>4069</v>
      </c>
      <c r="AY3343" t="s">
        <v>109</v>
      </c>
      <c r="AZ3343" t="s">
        <v>5488</v>
      </c>
      <c r="BA3343" t="s">
        <v>788</v>
      </c>
      <c r="BB3343">
        <v>-88</v>
      </c>
      <c r="BC3343" t="s">
        <v>221</v>
      </c>
      <c r="BF3343">
        <v>12</v>
      </c>
      <c r="BG3343" t="s">
        <v>221</v>
      </c>
      <c r="CA3343" t="s">
        <v>5625</v>
      </c>
    </row>
    <row r="3344" spans="1:79" hidden="1" x14ac:dyDescent="0.25">
      <c r="A3344" t="s">
        <v>4056</v>
      </c>
      <c r="B3344" t="s">
        <v>4057</v>
      </c>
      <c r="C3344" t="s">
        <v>5572</v>
      </c>
      <c r="D3344" t="s">
        <v>5626</v>
      </c>
      <c r="E3344" t="s">
        <v>5627</v>
      </c>
      <c r="F3344" s="1">
        <v>40421</v>
      </c>
      <c r="G3344" s="4">
        <v>0.3263888888888889</v>
      </c>
      <c r="H3344" t="s">
        <v>3944</v>
      </c>
      <c r="I3344">
        <v>1</v>
      </c>
      <c r="J3344" t="s">
        <v>221</v>
      </c>
      <c r="K3344" t="s">
        <v>222</v>
      </c>
      <c r="L3344">
        <v>1</v>
      </c>
      <c r="M3344">
        <v>1</v>
      </c>
      <c r="N3344" t="s">
        <v>5628</v>
      </c>
      <c r="O3344" t="s">
        <v>5629</v>
      </c>
      <c r="P3344" t="s">
        <v>224</v>
      </c>
      <c r="Q3344" t="s">
        <v>5575</v>
      </c>
      <c r="R3344" t="s">
        <v>226</v>
      </c>
      <c r="S3344" t="s">
        <v>227</v>
      </c>
      <c r="T3344">
        <v>8.2000000000000003E-2</v>
      </c>
      <c r="V3344">
        <v>0.04</v>
      </c>
      <c r="W3344">
        <v>0.2</v>
      </c>
      <c r="X3344" t="s">
        <v>905</v>
      </c>
      <c r="Y3344" t="s">
        <v>243</v>
      </c>
      <c r="Z3344" t="s">
        <v>4062</v>
      </c>
      <c r="AA3344" t="s">
        <v>3947</v>
      </c>
      <c r="AF3344" t="s">
        <v>736</v>
      </c>
      <c r="AG3344" t="s">
        <v>4064</v>
      </c>
      <c r="AH3344" t="s">
        <v>4067</v>
      </c>
      <c r="AJ3344" t="s">
        <v>237</v>
      </c>
      <c r="AK3344">
        <v>38.027779000000002</v>
      </c>
      <c r="AL3344">
        <v>-122.31268310546901</v>
      </c>
      <c r="AM3344" t="s">
        <v>5398</v>
      </c>
      <c r="AN3344" t="s">
        <v>239</v>
      </c>
      <c r="AO3344" t="s">
        <v>240</v>
      </c>
      <c r="AP3344" t="s">
        <v>4068</v>
      </c>
      <c r="AQ3344" t="s">
        <v>242</v>
      </c>
      <c r="AR3344" t="s">
        <v>5575</v>
      </c>
      <c r="AS3344" t="s">
        <v>239</v>
      </c>
      <c r="AT3344" t="s">
        <v>239</v>
      </c>
      <c r="AU3344">
        <v>1</v>
      </c>
      <c r="AW3344" t="s">
        <v>4069</v>
      </c>
      <c r="AX3344" t="s">
        <v>4069</v>
      </c>
      <c r="AY3344" t="s">
        <v>109</v>
      </c>
      <c r="AZ3344" t="s">
        <v>5488</v>
      </c>
      <c r="BA3344" t="s">
        <v>788</v>
      </c>
      <c r="BB3344">
        <v>-88</v>
      </c>
      <c r="BC3344" t="s">
        <v>221</v>
      </c>
      <c r="BF3344">
        <v>3.5</v>
      </c>
      <c r="BG3344" t="s">
        <v>221</v>
      </c>
      <c r="CA3344" t="s">
        <v>5630</v>
      </c>
    </row>
    <row r="3345" spans="1:79" hidden="1" x14ac:dyDescent="0.25">
      <c r="A3345" t="s">
        <v>4056</v>
      </c>
      <c r="B3345" t="s">
        <v>4057</v>
      </c>
      <c r="C3345" t="s">
        <v>5572</v>
      </c>
      <c r="D3345" t="s">
        <v>5631</v>
      </c>
      <c r="E3345" t="s">
        <v>5632</v>
      </c>
      <c r="F3345" s="1">
        <v>40421</v>
      </c>
      <c r="G3345" s="4">
        <v>0.4909722222222222</v>
      </c>
      <c r="H3345" t="s">
        <v>3944</v>
      </c>
      <c r="I3345">
        <v>1</v>
      </c>
      <c r="J3345" t="s">
        <v>221</v>
      </c>
      <c r="K3345" t="s">
        <v>222</v>
      </c>
      <c r="L3345">
        <v>1</v>
      </c>
      <c r="M3345">
        <v>1</v>
      </c>
      <c r="N3345" t="s">
        <v>5628</v>
      </c>
      <c r="O3345" t="s">
        <v>5633</v>
      </c>
      <c r="P3345" t="s">
        <v>224</v>
      </c>
      <c r="Q3345" t="s">
        <v>5575</v>
      </c>
      <c r="R3345" t="s">
        <v>226</v>
      </c>
      <c r="S3345" t="s">
        <v>227</v>
      </c>
      <c r="T3345">
        <v>7.4999999999999997E-2</v>
      </c>
      <c r="V3345">
        <v>0.04</v>
      </c>
      <c r="W3345">
        <v>0.2</v>
      </c>
      <c r="X3345" t="s">
        <v>905</v>
      </c>
      <c r="Y3345" t="s">
        <v>243</v>
      </c>
      <c r="Z3345" t="s">
        <v>4062</v>
      </c>
      <c r="AA3345" t="s">
        <v>3947</v>
      </c>
      <c r="AF3345" t="s">
        <v>736</v>
      </c>
      <c r="AG3345" t="s">
        <v>4064</v>
      </c>
      <c r="AH3345" t="s">
        <v>4067</v>
      </c>
      <c r="AJ3345" t="s">
        <v>237</v>
      </c>
      <c r="AK3345">
        <v>38.046000999999997</v>
      </c>
      <c r="AL3345">
        <v>-122.35727691650401</v>
      </c>
      <c r="AM3345" t="s">
        <v>5398</v>
      </c>
      <c r="AN3345" t="s">
        <v>239</v>
      </c>
      <c r="AO3345" t="s">
        <v>240</v>
      </c>
      <c r="AP3345" t="s">
        <v>4068</v>
      </c>
      <c r="AQ3345" t="s">
        <v>242</v>
      </c>
      <c r="AR3345" t="s">
        <v>5575</v>
      </c>
      <c r="AS3345" t="s">
        <v>239</v>
      </c>
      <c r="AT3345" t="s">
        <v>239</v>
      </c>
      <c r="AU3345">
        <v>1</v>
      </c>
      <c r="AW3345" t="s">
        <v>4069</v>
      </c>
      <c r="AX3345" t="s">
        <v>4069</v>
      </c>
      <c r="AY3345" t="s">
        <v>109</v>
      </c>
      <c r="AZ3345" t="s">
        <v>5488</v>
      </c>
      <c r="BA3345" t="s">
        <v>788</v>
      </c>
      <c r="BB3345">
        <v>-88</v>
      </c>
      <c r="BC3345" t="s">
        <v>221</v>
      </c>
      <c r="BF3345">
        <v>8</v>
      </c>
      <c r="BG3345" t="s">
        <v>221</v>
      </c>
      <c r="CA3345" t="s">
        <v>5634</v>
      </c>
    </row>
    <row r="3346" spans="1:79" hidden="1" x14ac:dyDescent="0.25">
      <c r="A3346" t="s">
        <v>4056</v>
      </c>
      <c r="B3346" t="s">
        <v>4057</v>
      </c>
      <c r="C3346" t="s">
        <v>5572</v>
      </c>
      <c r="D3346" t="s">
        <v>5635</v>
      </c>
      <c r="E3346" t="s">
        <v>5636</v>
      </c>
      <c r="F3346" s="1">
        <v>40421</v>
      </c>
      <c r="G3346" s="4">
        <v>0.28472222222222221</v>
      </c>
      <c r="H3346" t="s">
        <v>3944</v>
      </c>
      <c r="I3346">
        <v>1</v>
      </c>
      <c r="J3346" t="s">
        <v>221</v>
      </c>
      <c r="K3346" t="s">
        <v>222</v>
      </c>
      <c r="L3346">
        <v>1</v>
      </c>
      <c r="M3346">
        <v>1</v>
      </c>
      <c r="N3346" t="s">
        <v>5628</v>
      </c>
      <c r="O3346" t="s">
        <v>5637</v>
      </c>
      <c r="P3346" t="s">
        <v>224</v>
      </c>
      <c r="Q3346" t="s">
        <v>5575</v>
      </c>
      <c r="R3346" t="s">
        <v>226</v>
      </c>
      <c r="S3346" t="s">
        <v>227</v>
      </c>
      <c r="T3346">
        <v>5.3999999999999999E-2</v>
      </c>
      <c r="V3346">
        <v>0.04</v>
      </c>
      <c r="W3346">
        <v>0.2</v>
      </c>
      <c r="X3346" t="s">
        <v>905</v>
      </c>
      <c r="Y3346" t="s">
        <v>243</v>
      </c>
      <c r="Z3346" t="s">
        <v>4062</v>
      </c>
      <c r="AA3346" t="s">
        <v>3947</v>
      </c>
      <c r="AF3346" t="s">
        <v>736</v>
      </c>
      <c r="AG3346" t="s">
        <v>4064</v>
      </c>
      <c r="AH3346" t="s">
        <v>4067</v>
      </c>
      <c r="AJ3346" t="s">
        <v>237</v>
      </c>
      <c r="AK3346">
        <v>38.046920999999998</v>
      </c>
      <c r="AL3346">
        <v>-122.44508361816401</v>
      </c>
      <c r="AM3346" t="s">
        <v>5398</v>
      </c>
      <c r="AN3346" t="s">
        <v>239</v>
      </c>
      <c r="AO3346" t="s">
        <v>240</v>
      </c>
      <c r="AP3346" t="s">
        <v>4068</v>
      </c>
      <c r="AQ3346" t="s">
        <v>242</v>
      </c>
      <c r="AR3346" t="s">
        <v>5575</v>
      </c>
      <c r="AS3346" t="s">
        <v>239</v>
      </c>
      <c r="AT3346" t="s">
        <v>239</v>
      </c>
      <c r="AU3346">
        <v>1</v>
      </c>
      <c r="AW3346" t="s">
        <v>4069</v>
      </c>
      <c r="AX3346" t="s">
        <v>4069</v>
      </c>
      <c r="AY3346" t="s">
        <v>109</v>
      </c>
      <c r="AZ3346" t="s">
        <v>5488</v>
      </c>
      <c r="BA3346" t="s">
        <v>788</v>
      </c>
      <c r="BB3346">
        <v>-88</v>
      </c>
      <c r="BC3346" t="s">
        <v>221</v>
      </c>
      <c r="BF3346">
        <v>3</v>
      </c>
      <c r="BG3346" t="s">
        <v>221</v>
      </c>
      <c r="CA3346" t="s">
        <v>5638</v>
      </c>
    </row>
    <row r="3347" spans="1:79" hidden="1" x14ac:dyDescent="0.25">
      <c r="A3347" t="s">
        <v>4056</v>
      </c>
      <c r="B3347" t="s">
        <v>4057</v>
      </c>
      <c r="C3347" t="s">
        <v>5572</v>
      </c>
      <c r="D3347" t="s">
        <v>5639</v>
      </c>
      <c r="E3347" t="s">
        <v>5640</v>
      </c>
      <c r="F3347" s="1">
        <v>40422</v>
      </c>
      <c r="G3347" s="4">
        <v>0.56597222222222221</v>
      </c>
      <c r="H3347" t="s">
        <v>3944</v>
      </c>
      <c r="I3347">
        <v>1</v>
      </c>
      <c r="J3347" t="s">
        <v>221</v>
      </c>
      <c r="K3347" t="s">
        <v>222</v>
      </c>
      <c r="L3347">
        <v>1</v>
      </c>
      <c r="M3347">
        <v>1</v>
      </c>
      <c r="N3347" t="s">
        <v>5628</v>
      </c>
      <c r="O3347" t="s">
        <v>5641</v>
      </c>
      <c r="P3347" t="s">
        <v>224</v>
      </c>
      <c r="Q3347" t="s">
        <v>5575</v>
      </c>
      <c r="R3347" t="s">
        <v>226</v>
      </c>
      <c r="S3347" t="s">
        <v>227</v>
      </c>
      <c r="T3347">
        <v>7.6999999999999999E-2</v>
      </c>
      <c r="V3347">
        <v>0.04</v>
      </c>
      <c r="W3347">
        <v>0.2</v>
      </c>
      <c r="X3347" t="s">
        <v>905</v>
      </c>
      <c r="Y3347" t="s">
        <v>243</v>
      </c>
      <c r="Z3347" t="s">
        <v>4062</v>
      </c>
      <c r="AA3347" t="s">
        <v>3947</v>
      </c>
      <c r="AC3347" t="s">
        <v>5642</v>
      </c>
      <c r="AF3347" t="s">
        <v>736</v>
      </c>
      <c r="AG3347" t="s">
        <v>4064</v>
      </c>
      <c r="AH3347" t="s">
        <v>4067</v>
      </c>
      <c r="AJ3347" t="s">
        <v>237</v>
      </c>
      <c r="AK3347">
        <v>38.061870999999996</v>
      </c>
      <c r="AL3347">
        <v>-122.02468109130901</v>
      </c>
      <c r="AM3347" t="s">
        <v>5398</v>
      </c>
      <c r="AN3347" t="s">
        <v>239</v>
      </c>
      <c r="AO3347" t="s">
        <v>240</v>
      </c>
      <c r="AP3347" t="s">
        <v>4068</v>
      </c>
      <c r="AQ3347" t="s">
        <v>242</v>
      </c>
      <c r="AR3347" t="s">
        <v>5575</v>
      </c>
      <c r="AS3347" t="s">
        <v>239</v>
      </c>
      <c r="AT3347" t="s">
        <v>239</v>
      </c>
      <c r="AU3347">
        <v>1</v>
      </c>
      <c r="AW3347" t="s">
        <v>4069</v>
      </c>
      <c r="AX3347" t="s">
        <v>4069</v>
      </c>
      <c r="AY3347" t="s">
        <v>109</v>
      </c>
      <c r="AZ3347" t="s">
        <v>5488</v>
      </c>
      <c r="BA3347" t="s">
        <v>788</v>
      </c>
      <c r="BB3347">
        <v>-88</v>
      </c>
      <c r="BC3347" t="s">
        <v>221</v>
      </c>
      <c r="BF3347">
        <v>12</v>
      </c>
      <c r="BG3347" t="s">
        <v>221</v>
      </c>
      <c r="CA3347" t="s">
        <v>5643</v>
      </c>
    </row>
    <row r="3348" spans="1:79" hidden="1" x14ac:dyDescent="0.25">
      <c r="A3348" t="s">
        <v>4056</v>
      </c>
      <c r="B3348" t="s">
        <v>4057</v>
      </c>
      <c r="C3348" t="s">
        <v>5572</v>
      </c>
      <c r="D3348" t="s">
        <v>5644</v>
      </c>
      <c r="E3348" t="s">
        <v>5645</v>
      </c>
      <c r="F3348" s="1">
        <v>40422</v>
      </c>
      <c r="G3348" s="4">
        <v>0.29722222222222222</v>
      </c>
      <c r="H3348" t="s">
        <v>3944</v>
      </c>
      <c r="I3348">
        <v>1</v>
      </c>
      <c r="J3348" t="s">
        <v>221</v>
      </c>
      <c r="K3348" t="s">
        <v>222</v>
      </c>
      <c r="L3348">
        <v>1</v>
      </c>
      <c r="M3348">
        <v>1</v>
      </c>
      <c r="N3348" t="s">
        <v>5628</v>
      </c>
      <c r="O3348" t="s">
        <v>5646</v>
      </c>
      <c r="P3348" t="s">
        <v>224</v>
      </c>
      <c r="Q3348" t="s">
        <v>5575</v>
      </c>
      <c r="R3348" t="s">
        <v>226</v>
      </c>
      <c r="S3348" t="s">
        <v>227</v>
      </c>
      <c r="T3348">
        <v>7.0000000000000007E-2</v>
      </c>
      <c r="V3348">
        <v>0.04</v>
      </c>
      <c r="W3348">
        <v>0.2</v>
      </c>
      <c r="X3348" t="s">
        <v>905</v>
      </c>
      <c r="Y3348" t="s">
        <v>243</v>
      </c>
      <c r="Z3348" t="s">
        <v>4062</v>
      </c>
      <c r="AA3348" t="s">
        <v>3947</v>
      </c>
      <c r="AF3348" t="s">
        <v>736</v>
      </c>
      <c r="AG3348" t="s">
        <v>4064</v>
      </c>
      <c r="AH3348" t="s">
        <v>4067</v>
      </c>
      <c r="AJ3348" t="s">
        <v>237</v>
      </c>
      <c r="AK3348">
        <v>38.096169000000003</v>
      </c>
      <c r="AL3348">
        <v>-122.02732849121099</v>
      </c>
      <c r="AM3348" t="s">
        <v>5398</v>
      </c>
      <c r="AN3348" t="s">
        <v>239</v>
      </c>
      <c r="AO3348" t="s">
        <v>240</v>
      </c>
      <c r="AP3348" t="s">
        <v>4068</v>
      </c>
      <c r="AQ3348" t="s">
        <v>242</v>
      </c>
      <c r="AR3348" t="s">
        <v>5575</v>
      </c>
      <c r="AS3348" t="s">
        <v>239</v>
      </c>
      <c r="AT3348" t="s">
        <v>239</v>
      </c>
      <c r="AU3348">
        <v>1</v>
      </c>
      <c r="AW3348" t="s">
        <v>4069</v>
      </c>
      <c r="AX3348" t="s">
        <v>4069</v>
      </c>
      <c r="AY3348" t="s">
        <v>109</v>
      </c>
      <c r="AZ3348" t="s">
        <v>5488</v>
      </c>
      <c r="BA3348" t="s">
        <v>788</v>
      </c>
      <c r="BB3348">
        <v>-88</v>
      </c>
      <c r="BC3348" t="s">
        <v>221</v>
      </c>
      <c r="BF3348">
        <v>7.5</v>
      </c>
      <c r="BG3348" t="s">
        <v>221</v>
      </c>
      <c r="CA3348" t="s">
        <v>5647</v>
      </c>
    </row>
    <row r="3349" spans="1:79" hidden="1" x14ac:dyDescent="0.25">
      <c r="A3349" t="s">
        <v>4056</v>
      </c>
      <c r="B3349" t="s">
        <v>4057</v>
      </c>
      <c r="C3349" t="s">
        <v>5572</v>
      </c>
      <c r="D3349" t="s">
        <v>5648</v>
      </c>
      <c r="E3349" t="s">
        <v>5649</v>
      </c>
      <c r="F3349" s="1">
        <v>40422</v>
      </c>
      <c r="G3349" s="4">
        <v>0.42430555555555555</v>
      </c>
      <c r="H3349" t="s">
        <v>3944</v>
      </c>
      <c r="I3349">
        <v>1</v>
      </c>
      <c r="J3349" t="s">
        <v>221</v>
      </c>
      <c r="K3349" t="s">
        <v>222</v>
      </c>
      <c r="L3349">
        <v>1</v>
      </c>
      <c r="M3349">
        <v>1</v>
      </c>
      <c r="N3349" t="s">
        <v>5628</v>
      </c>
      <c r="O3349" t="s">
        <v>5650</v>
      </c>
      <c r="P3349" t="s">
        <v>224</v>
      </c>
      <c r="Q3349" t="s">
        <v>5575</v>
      </c>
      <c r="R3349" t="s">
        <v>226</v>
      </c>
      <c r="S3349" t="s">
        <v>227</v>
      </c>
      <c r="T3349">
        <v>6.4000000000000001E-2</v>
      </c>
      <c r="V3349">
        <v>0.04</v>
      </c>
      <c r="W3349">
        <v>0.2</v>
      </c>
      <c r="X3349" t="s">
        <v>905</v>
      </c>
      <c r="Y3349" t="s">
        <v>243</v>
      </c>
      <c r="Z3349" t="s">
        <v>4062</v>
      </c>
      <c r="AA3349" t="s">
        <v>3947</v>
      </c>
      <c r="AF3349" t="s">
        <v>736</v>
      </c>
      <c r="AG3349" t="s">
        <v>4064</v>
      </c>
      <c r="AH3349" t="s">
        <v>4067</v>
      </c>
      <c r="AJ3349" t="s">
        <v>237</v>
      </c>
      <c r="AK3349">
        <v>38.074181000000003</v>
      </c>
      <c r="AL3349">
        <v>-122.070426940918</v>
      </c>
      <c r="AM3349" t="s">
        <v>5398</v>
      </c>
      <c r="AN3349" t="s">
        <v>239</v>
      </c>
      <c r="AO3349" t="s">
        <v>240</v>
      </c>
      <c r="AP3349" t="s">
        <v>4068</v>
      </c>
      <c r="AQ3349" t="s">
        <v>242</v>
      </c>
      <c r="AR3349" t="s">
        <v>5575</v>
      </c>
      <c r="AS3349" t="s">
        <v>239</v>
      </c>
      <c r="AT3349" t="s">
        <v>239</v>
      </c>
      <c r="AU3349">
        <v>1</v>
      </c>
      <c r="AW3349" t="s">
        <v>4069</v>
      </c>
      <c r="AX3349" t="s">
        <v>4069</v>
      </c>
      <c r="AY3349" t="s">
        <v>109</v>
      </c>
      <c r="AZ3349" t="s">
        <v>5488</v>
      </c>
      <c r="BA3349" t="s">
        <v>788</v>
      </c>
      <c r="BB3349">
        <v>-88</v>
      </c>
      <c r="BC3349" t="s">
        <v>221</v>
      </c>
      <c r="BF3349">
        <v>3</v>
      </c>
      <c r="BG3349" t="s">
        <v>221</v>
      </c>
      <c r="CA3349" t="s">
        <v>5651</v>
      </c>
    </row>
    <row r="3350" spans="1:79" x14ac:dyDescent="0.25">
      <c r="A3350" t="s">
        <v>4056</v>
      </c>
      <c r="B3350" t="s">
        <v>4057</v>
      </c>
      <c r="C3350" t="s">
        <v>5572</v>
      </c>
      <c r="D3350" t="s">
        <v>4125</v>
      </c>
      <c r="E3350" t="s">
        <v>4126</v>
      </c>
      <c r="F3350" s="1">
        <v>40423</v>
      </c>
      <c r="G3350" s="4">
        <v>0.4604166666666667</v>
      </c>
      <c r="H3350" t="s">
        <v>3944</v>
      </c>
      <c r="I3350">
        <v>1</v>
      </c>
      <c r="J3350" t="s">
        <v>221</v>
      </c>
      <c r="K3350" t="s">
        <v>222</v>
      </c>
      <c r="L3350">
        <v>1</v>
      </c>
      <c r="M3350">
        <v>1</v>
      </c>
      <c r="N3350" t="s">
        <v>5628</v>
      </c>
      <c r="O3350" t="s">
        <v>5652</v>
      </c>
      <c r="P3350" t="s">
        <v>224</v>
      </c>
      <c r="Q3350" t="s">
        <v>5575</v>
      </c>
      <c r="R3350" t="s">
        <v>226</v>
      </c>
      <c r="S3350" t="s">
        <v>227</v>
      </c>
      <c r="T3350">
        <v>6.7000000000000004E-2</v>
      </c>
      <c r="V3350">
        <v>0.04</v>
      </c>
      <c r="W3350">
        <v>0.2</v>
      </c>
      <c r="X3350" t="s">
        <v>905</v>
      </c>
      <c r="Y3350" t="s">
        <v>243</v>
      </c>
      <c r="Z3350" t="s">
        <v>4062</v>
      </c>
      <c r="AA3350" t="s">
        <v>3947</v>
      </c>
      <c r="AF3350" t="s">
        <v>736</v>
      </c>
      <c r="AG3350" t="s">
        <v>4064</v>
      </c>
      <c r="AH3350" t="s">
        <v>4067</v>
      </c>
      <c r="AJ3350" t="s">
        <v>237</v>
      </c>
      <c r="AK3350">
        <v>38.021000000000001</v>
      </c>
      <c r="AL3350">
        <v>-121.80500030517599</v>
      </c>
      <c r="AM3350" t="s">
        <v>5398</v>
      </c>
      <c r="AN3350" t="s">
        <v>239</v>
      </c>
      <c r="AO3350" t="s">
        <v>240</v>
      </c>
      <c r="AP3350" t="s">
        <v>4068</v>
      </c>
      <c r="AQ3350" t="s">
        <v>242</v>
      </c>
      <c r="AR3350" t="s">
        <v>5575</v>
      </c>
      <c r="AS3350" t="s">
        <v>239</v>
      </c>
      <c r="AT3350" t="s">
        <v>239</v>
      </c>
      <c r="AU3350">
        <v>1</v>
      </c>
      <c r="AW3350" t="s">
        <v>4069</v>
      </c>
      <c r="AX3350" t="s">
        <v>4069</v>
      </c>
      <c r="AY3350" t="s">
        <v>109</v>
      </c>
      <c r="AZ3350" t="s">
        <v>5488</v>
      </c>
      <c r="BA3350" t="s">
        <v>788</v>
      </c>
      <c r="BB3350">
        <v>-88</v>
      </c>
      <c r="BC3350" t="s">
        <v>221</v>
      </c>
      <c r="BF3350">
        <v>9.5</v>
      </c>
      <c r="BG3350" t="s">
        <v>221</v>
      </c>
      <c r="BP3350" t="s">
        <v>4111</v>
      </c>
      <c r="BQ3350">
        <v>13</v>
      </c>
      <c r="BR3350" t="s">
        <v>357</v>
      </c>
      <c r="BS3350">
        <v>5</v>
      </c>
      <c r="BZ3350" t="s">
        <v>607</v>
      </c>
      <c r="CA3350" t="s">
        <v>5653</v>
      </c>
    </row>
    <row r="3351" spans="1:79" hidden="1" x14ac:dyDescent="0.25">
      <c r="A3351" t="s">
        <v>4056</v>
      </c>
      <c r="B3351" t="s">
        <v>4057</v>
      </c>
      <c r="C3351" t="s">
        <v>5572</v>
      </c>
      <c r="D3351" t="s">
        <v>4128</v>
      </c>
      <c r="E3351" t="s">
        <v>4129</v>
      </c>
      <c r="F3351" s="1">
        <v>40423</v>
      </c>
      <c r="G3351" s="4">
        <v>0.32777777777777778</v>
      </c>
      <c r="H3351" t="s">
        <v>3944</v>
      </c>
      <c r="I3351">
        <v>1</v>
      </c>
      <c r="J3351" t="s">
        <v>221</v>
      </c>
      <c r="K3351" t="s">
        <v>222</v>
      </c>
      <c r="L3351">
        <v>1</v>
      </c>
      <c r="M3351">
        <v>1</v>
      </c>
      <c r="N3351" t="s">
        <v>5628</v>
      </c>
      <c r="O3351" t="s">
        <v>5654</v>
      </c>
      <c r="P3351" t="s">
        <v>224</v>
      </c>
      <c r="Q3351" t="s">
        <v>5575</v>
      </c>
      <c r="R3351" t="s">
        <v>226</v>
      </c>
      <c r="S3351" t="s">
        <v>227</v>
      </c>
      <c r="T3351">
        <v>6.6000000000000003E-2</v>
      </c>
      <c r="V3351">
        <v>0.04</v>
      </c>
      <c r="W3351">
        <v>0.2</v>
      </c>
      <c r="X3351" t="s">
        <v>905</v>
      </c>
      <c r="Y3351" t="s">
        <v>243</v>
      </c>
      <c r="Z3351" t="s">
        <v>4062</v>
      </c>
      <c r="AA3351" t="s">
        <v>3947</v>
      </c>
      <c r="AF3351" t="s">
        <v>736</v>
      </c>
      <c r="AG3351" t="s">
        <v>4064</v>
      </c>
      <c r="AH3351" t="s">
        <v>4067</v>
      </c>
      <c r="AJ3351" t="s">
        <v>237</v>
      </c>
      <c r="AK3351">
        <v>38.060001</v>
      </c>
      <c r="AL3351">
        <v>-121.80999755859401</v>
      </c>
      <c r="AM3351" t="s">
        <v>5398</v>
      </c>
      <c r="AN3351" t="s">
        <v>239</v>
      </c>
      <c r="AO3351" t="s">
        <v>240</v>
      </c>
      <c r="AP3351" t="s">
        <v>4068</v>
      </c>
      <c r="AQ3351" t="s">
        <v>242</v>
      </c>
      <c r="AR3351" t="s">
        <v>5575</v>
      </c>
      <c r="AS3351" t="s">
        <v>239</v>
      </c>
      <c r="AT3351" t="s">
        <v>239</v>
      </c>
      <c r="AU3351">
        <v>1</v>
      </c>
      <c r="AW3351" t="s">
        <v>4069</v>
      </c>
      <c r="AX3351" t="s">
        <v>4069</v>
      </c>
      <c r="AY3351" t="s">
        <v>109</v>
      </c>
      <c r="AZ3351" t="s">
        <v>5488</v>
      </c>
      <c r="BA3351" t="s">
        <v>788</v>
      </c>
      <c r="BB3351">
        <v>-88</v>
      </c>
      <c r="BC3351" t="s">
        <v>221</v>
      </c>
      <c r="BF3351">
        <v>9.5</v>
      </c>
      <c r="BG3351" t="s">
        <v>221</v>
      </c>
      <c r="BP3351" t="s">
        <v>1233</v>
      </c>
      <c r="BQ3351">
        <v>67</v>
      </c>
      <c r="BR3351" t="s">
        <v>357</v>
      </c>
      <c r="BS3351">
        <v>5</v>
      </c>
      <c r="BZ3351" t="s">
        <v>607</v>
      </c>
      <c r="CA3351" t="s">
        <v>5655</v>
      </c>
    </row>
    <row r="3352" spans="1:79" hidden="1" x14ac:dyDescent="0.25">
      <c r="A3352" t="s">
        <v>4056</v>
      </c>
      <c r="B3352" t="s">
        <v>4057</v>
      </c>
      <c r="C3352" t="s">
        <v>5656</v>
      </c>
      <c r="D3352" t="s">
        <v>5657</v>
      </c>
      <c r="E3352" t="s">
        <v>5658</v>
      </c>
      <c r="F3352" s="1">
        <v>40799</v>
      </c>
      <c r="G3352" s="4">
        <v>0.32153935185185184</v>
      </c>
      <c r="H3352" t="s">
        <v>3944</v>
      </c>
      <c r="I3352">
        <v>1</v>
      </c>
      <c r="J3352" t="s">
        <v>221</v>
      </c>
      <c r="K3352" t="s">
        <v>222</v>
      </c>
      <c r="L3352">
        <v>1</v>
      </c>
      <c r="M3352">
        <v>1</v>
      </c>
      <c r="N3352" t="s">
        <v>5659</v>
      </c>
      <c r="O3352" t="s">
        <v>5660</v>
      </c>
      <c r="P3352" t="s">
        <v>224</v>
      </c>
      <c r="Q3352" t="s">
        <v>5575</v>
      </c>
      <c r="R3352" t="s">
        <v>226</v>
      </c>
      <c r="S3352" t="s">
        <v>227</v>
      </c>
      <c r="T3352">
        <v>0.215</v>
      </c>
      <c r="V3352">
        <v>7.0000000000000007E-2</v>
      </c>
      <c r="W3352">
        <v>0.21</v>
      </c>
      <c r="X3352" t="s">
        <v>281</v>
      </c>
      <c r="Y3352" t="s">
        <v>243</v>
      </c>
      <c r="Z3352" t="s">
        <v>4062</v>
      </c>
      <c r="AA3352" t="s">
        <v>3947</v>
      </c>
      <c r="AC3352" t="s">
        <v>5661</v>
      </c>
      <c r="AE3352" t="s">
        <v>5662</v>
      </c>
      <c r="AF3352" t="s">
        <v>736</v>
      </c>
      <c r="AG3352" t="s">
        <v>4064</v>
      </c>
      <c r="AH3352" t="s">
        <v>4067</v>
      </c>
      <c r="AJ3352" t="s">
        <v>237</v>
      </c>
      <c r="AK3352">
        <v>37.480201999999998</v>
      </c>
      <c r="AL3352">
        <v>-122.077583312988</v>
      </c>
      <c r="AM3352" t="s">
        <v>5398</v>
      </c>
      <c r="AN3352" t="s">
        <v>239</v>
      </c>
      <c r="AO3352" t="s">
        <v>240</v>
      </c>
      <c r="AP3352" t="s">
        <v>5328</v>
      </c>
      <c r="AQ3352" t="s">
        <v>242</v>
      </c>
      <c r="AR3352" t="s">
        <v>5575</v>
      </c>
      <c r="AS3352" t="s">
        <v>239</v>
      </c>
      <c r="AT3352" t="s">
        <v>239</v>
      </c>
      <c r="AU3352">
        <v>1</v>
      </c>
      <c r="AW3352" t="s">
        <v>4069</v>
      </c>
      <c r="AX3352" t="s">
        <v>4069</v>
      </c>
      <c r="AY3352" t="s">
        <v>109</v>
      </c>
      <c r="AZ3352" t="s">
        <v>5146</v>
      </c>
      <c r="BA3352" t="s">
        <v>788</v>
      </c>
      <c r="BB3352">
        <v>-88</v>
      </c>
      <c r="BC3352" t="s">
        <v>221</v>
      </c>
      <c r="BF3352">
        <v>5</v>
      </c>
      <c r="BG3352" t="s">
        <v>221</v>
      </c>
      <c r="CA3352" t="s">
        <v>5663</v>
      </c>
    </row>
    <row r="3353" spans="1:79" hidden="1" x14ac:dyDescent="0.25">
      <c r="A3353" t="s">
        <v>4056</v>
      </c>
      <c r="B3353" t="s">
        <v>4057</v>
      </c>
      <c r="C3353" t="s">
        <v>5656</v>
      </c>
      <c r="D3353" t="s">
        <v>5664</v>
      </c>
      <c r="E3353" t="s">
        <v>5665</v>
      </c>
      <c r="F3353" s="1">
        <v>40799</v>
      </c>
      <c r="G3353" s="4">
        <v>0.54931712962962964</v>
      </c>
      <c r="H3353" t="s">
        <v>3944</v>
      </c>
      <c r="I3353">
        <v>1</v>
      </c>
      <c r="J3353" t="s">
        <v>221</v>
      </c>
      <c r="K3353" t="s">
        <v>222</v>
      </c>
      <c r="L3353">
        <v>1</v>
      </c>
      <c r="M3353">
        <v>1</v>
      </c>
      <c r="N3353" t="s">
        <v>5659</v>
      </c>
      <c r="O3353" t="s">
        <v>5666</v>
      </c>
      <c r="P3353" t="s">
        <v>224</v>
      </c>
      <c r="Q3353" t="s">
        <v>5575</v>
      </c>
      <c r="R3353" t="s">
        <v>226</v>
      </c>
      <c r="S3353" t="s">
        <v>227</v>
      </c>
      <c r="T3353">
        <v>0.16900000000000001</v>
      </c>
      <c r="V3353">
        <v>7.0000000000000007E-2</v>
      </c>
      <c r="W3353">
        <v>0.20899999999999999</v>
      </c>
      <c r="X3353" t="s">
        <v>905</v>
      </c>
      <c r="Y3353" t="s">
        <v>243</v>
      </c>
      <c r="Z3353" t="s">
        <v>4062</v>
      </c>
      <c r="AA3353" t="s">
        <v>3947</v>
      </c>
      <c r="AC3353" t="s">
        <v>5661</v>
      </c>
      <c r="AE3353" t="s">
        <v>5662</v>
      </c>
      <c r="AF3353" t="s">
        <v>736</v>
      </c>
      <c r="AG3353" t="s">
        <v>4064</v>
      </c>
      <c r="AH3353" t="s">
        <v>4067</v>
      </c>
      <c r="AJ3353" t="s">
        <v>237</v>
      </c>
      <c r="AK3353">
        <v>37.478050000000003</v>
      </c>
      <c r="AL3353">
        <v>-122.090850830078</v>
      </c>
      <c r="AM3353" t="s">
        <v>5398</v>
      </c>
      <c r="AN3353" t="s">
        <v>239</v>
      </c>
      <c r="AO3353" t="s">
        <v>240</v>
      </c>
      <c r="AP3353" t="s">
        <v>5328</v>
      </c>
      <c r="AQ3353" t="s">
        <v>242</v>
      </c>
      <c r="AR3353" t="s">
        <v>5575</v>
      </c>
      <c r="AS3353" t="s">
        <v>239</v>
      </c>
      <c r="AT3353" t="s">
        <v>239</v>
      </c>
      <c r="AU3353">
        <v>1</v>
      </c>
      <c r="AW3353" t="s">
        <v>4069</v>
      </c>
      <c r="AX3353" t="s">
        <v>4069</v>
      </c>
      <c r="AY3353" t="s">
        <v>109</v>
      </c>
      <c r="AZ3353" t="s">
        <v>5146</v>
      </c>
      <c r="BA3353" t="s">
        <v>788</v>
      </c>
      <c r="BB3353">
        <v>-88</v>
      </c>
      <c r="BC3353" t="s">
        <v>221</v>
      </c>
      <c r="BF3353">
        <v>6.1</v>
      </c>
      <c r="BG3353" t="s">
        <v>221</v>
      </c>
      <c r="CA3353" t="s">
        <v>5667</v>
      </c>
    </row>
    <row r="3354" spans="1:79" hidden="1" x14ac:dyDescent="0.25">
      <c r="A3354" t="s">
        <v>4056</v>
      </c>
      <c r="B3354" t="s">
        <v>4057</v>
      </c>
      <c r="C3354" t="s">
        <v>5656</v>
      </c>
      <c r="D3354" t="s">
        <v>5668</v>
      </c>
      <c r="E3354" t="s">
        <v>5669</v>
      </c>
      <c r="F3354" s="1">
        <v>40799</v>
      </c>
      <c r="G3354" s="4">
        <v>0.45694444444444443</v>
      </c>
      <c r="H3354" t="s">
        <v>3944</v>
      </c>
      <c r="I3354">
        <v>1</v>
      </c>
      <c r="J3354" t="s">
        <v>221</v>
      </c>
      <c r="K3354" t="s">
        <v>222</v>
      </c>
      <c r="L3354">
        <v>1</v>
      </c>
      <c r="M3354">
        <v>1</v>
      </c>
      <c r="N3354" t="s">
        <v>5670</v>
      </c>
      <c r="O3354" t="s">
        <v>5671</v>
      </c>
      <c r="P3354" t="s">
        <v>224</v>
      </c>
      <c r="Q3354" t="s">
        <v>5575</v>
      </c>
      <c r="R3354" t="s">
        <v>226</v>
      </c>
      <c r="S3354" t="s">
        <v>227</v>
      </c>
      <c r="T3354">
        <v>0.191</v>
      </c>
      <c r="V3354">
        <v>7.0000000000000007E-2</v>
      </c>
      <c r="W3354">
        <v>0.21</v>
      </c>
      <c r="X3354" t="s">
        <v>905</v>
      </c>
      <c r="Y3354" t="s">
        <v>5672</v>
      </c>
      <c r="Z3354" t="s">
        <v>5485</v>
      </c>
      <c r="AA3354" t="s">
        <v>5673</v>
      </c>
      <c r="AE3354" t="s">
        <v>5674</v>
      </c>
      <c r="AF3354" t="s">
        <v>736</v>
      </c>
      <c r="AG3354" t="s">
        <v>4064</v>
      </c>
      <c r="AH3354" t="s">
        <v>4067</v>
      </c>
      <c r="AJ3354" t="s">
        <v>237</v>
      </c>
      <c r="AK3354">
        <v>37.468330000000002</v>
      </c>
      <c r="AL3354">
        <v>-122.064323425293</v>
      </c>
      <c r="AM3354" t="s">
        <v>5398</v>
      </c>
      <c r="AN3354" t="s">
        <v>239</v>
      </c>
      <c r="AO3354" t="s">
        <v>240</v>
      </c>
      <c r="AP3354" t="s">
        <v>4068</v>
      </c>
      <c r="AQ3354" t="s">
        <v>242</v>
      </c>
      <c r="AR3354" t="s">
        <v>5575</v>
      </c>
      <c r="AS3354" t="s">
        <v>239</v>
      </c>
      <c r="AT3354" t="s">
        <v>239</v>
      </c>
      <c r="AU3354">
        <v>1</v>
      </c>
      <c r="AW3354" t="s">
        <v>4069</v>
      </c>
      <c r="AX3354" t="s">
        <v>4069</v>
      </c>
      <c r="AY3354" t="s">
        <v>109</v>
      </c>
      <c r="AZ3354" t="s">
        <v>5146</v>
      </c>
      <c r="BA3354" t="s">
        <v>788</v>
      </c>
      <c r="BB3354">
        <v>-88</v>
      </c>
      <c r="BC3354" t="s">
        <v>221</v>
      </c>
      <c r="BF3354">
        <v>2.4</v>
      </c>
      <c r="BG3354" t="s">
        <v>221</v>
      </c>
      <c r="CA3354" t="s">
        <v>5675</v>
      </c>
    </row>
    <row r="3355" spans="1:79" hidden="1" x14ac:dyDescent="0.25">
      <c r="A3355" t="s">
        <v>4056</v>
      </c>
      <c r="B3355" t="s">
        <v>4057</v>
      </c>
      <c r="C3355" t="s">
        <v>5656</v>
      </c>
      <c r="D3355" t="s">
        <v>5676</v>
      </c>
      <c r="E3355" t="s">
        <v>5677</v>
      </c>
      <c r="F3355" s="1">
        <v>40800</v>
      </c>
      <c r="G3355" s="4">
        <v>0.45347222222222222</v>
      </c>
      <c r="H3355" t="s">
        <v>3944</v>
      </c>
      <c r="I3355">
        <v>1</v>
      </c>
      <c r="J3355" t="s">
        <v>221</v>
      </c>
      <c r="K3355" t="s">
        <v>222</v>
      </c>
      <c r="L3355">
        <v>1</v>
      </c>
      <c r="M3355">
        <v>1</v>
      </c>
      <c r="N3355" t="s">
        <v>5670</v>
      </c>
      <c r="O3355" t="s">
        <v>5678</v>
      </c>
      <c r="P3355" t="s">
        <v>224</v>
      </c>
      <c r="Q3355" t="s">
        <v>5575</v>
      </c>
      <c r="R3355" t="s">
        <v>226</v>
      </c>
      <c r="S3355" t="s">
        <v>227</v>
      </c>
      <c r="T3355">
        <v>0.32</v>
      </c>
      <c r="V3355">
        <v>7.0000000000000007E-2</v>
      </c>
      <c r="W3355">
        <v>0.21</v>
      </c>
      <c r="X3355" t="s">
        <v>281</v>
      </c>
      <c r="Y3355" t="s">
        <v>5679</v>
      </c>
      <c r="Z3355" t="s">
        <v>5485</v>
      </c>
      <c r="AA3355" t="s">
        <v>5680</v>
      </c>
      <c r="AE3355" t="s">
        <v>5674</v>
      </c>
      <c r="AF3355" t="s">
        <v>736</v>
      </c>
      <c r="AG3355" t="s">
        <v>4064</v>
      </c>
      <c r="AH3355" t="s">
        <v>4067</v>
      </c>
      <c r="AJ3355" t="s">
        <v>237</v>
      </c>
      <c r="AK3355">
        <v>37.492531</v>
      </c>
      <c r="AL3355">
        <v>-122.092651367188</v>
      </c>
      <c r="AM3355" t="s">
        <v>5398</v>
      </c>
      <c r="AN3355" t="s">
        <v>239</v>
      </c>
      <c r="AO3355" t="s">
        <v>240</v>
      </c>
      <c r="AP3355" t="s">
        <v>4068</v>
      </c>
      <c r="AQ3355" t="s">
        <v>242</v>
      </c>
      <c r="AR3355" t="s">
        <v>5575</v>
      </c>
      <c r="AS3355" t="s">
        <v>239</v>
      </c>
      <c r="AT3355" t="s">
        <v>239</v>
      </c>
      <c r="AU3355">
        <v>1</v>
      </c>
      <c r="AW3355" t="s">
        <v>4069</v>
      </c>
      <c r="AX3355" t="s">
        <v>4069</v>
      </c>
      <c r="AY3355" t="s">
        <v>109</v>
      </c>
      <c r="AZ3355" t="s">
        <v>5146</v>
      </c>
      <c r="BA3355" t="s">
        <v>788</v>
      </c>
      <c r="BB3355">
        <v>-88</v>
      </c>
      <c r="BC3355" t="s">
        <v>221</v>
      </c>
      <c r="BF3355">
        <v>5</v>
      </c>
      <c r="BG3355" t="s">
        <v>221</v>
      </c>
      <c r="CA3355" t="s">
        <v>5681</v>
      </c>
    </row>
    <row r="3356" spans="1:79" hidden="1" x14ac:dyDescent="0.25">
      <c r="A3356" t="s">
        <v>4056</v>
      </c>
      <c r="B3356" t="s">
        <v>4057</v>
      </c>
      <c r="C3356" t="s">
        <v>5656</v>
      </c>
      <c r="D3356" t="s">
        <v>5682</v>
      </c>
      <c r="E3356" t="s">
        <v>5683</v>
      </c>
      <c r="F3356" s="1">
        <v>40800</v>
      </c>
      <c r="G3356" s="4">
        <v>0.53472222222222221</v>
      </c>
      <c r="H3356" t="s">
        <v>3944</v>
      </c>
      <c r="I3356">
        <v>1</v>
      </c>
      <c r="J3356" t="s">
        <v>221</v>
      </c>
      <c r="K3356" t="s">
        <v>222</v>
      </c>
      <c r="L3356">
        <v>1</v>
      </c>
      <c r="M3356">
        <v>1</v>
      </c>
      <c r="N3356" t="s">
        <v>5670</v>
      </c>
      <c r="O3356" t="s">
        <v>5684</v>
      </c>
      <c r="P3356" t="s">
        <v>224</v>
      </c>
      <c r="Q3356" t="s">
        <v>5575</v>
      </c>
      <c r="R3356" t="s">
        <v>226</v>
      </c>
      <c r="S3356" t="s">
        <v>227</v>
      </c>
      <c r="T3356">
        <v>0.21199999999999999</v>
      </c>
      <c r="V3356">
        <v>7.0000000000000007E-2</v>
      </c>
      <c r="W3356">
        <v>0.21</v>
      </c>
      <c r="X3356" t="s">
        <v>281</v>
      </c>
      <c r="Y3356" t="s">
        <v>5679</v>
      </c>
      <c r="Z3356" t="s">
        <v>5485</v>
      </c>
      <c r="AA3356" t="s">
        <v>5680</v>
      </c>
      <c r="AE3356" t="s">
        <v>5674</v>
      </c>
      <c r="AF3356" t="s">
        <v>736</v>
      </c>
      <c r="AG3356" t="s">
        <v>4064</v>
      </c>
      <c r="AH3356" t="s">
        <v>4067</v>
      </c>
      <c r="AJ3356" t="s">
        <v>237</v>
      </c>
      <c r="AK3356">
        <v>37.489151</v>
      </c>
      <c r="AL3356">
        <v>-122.116897583008</v>
      </c>
      <c r="AM3356" t="s">
        <v>5398</v>
      </c>
      <c r="AN3356" t="s">
        <v>239</v>
      </c>
      <c r="AO3356" t="s">
        <v>240</v>
      </c>
      <c r="AP3356" t="s">
        <v>4068</v>
      </c>
      <c r="AQ3356" t="s">
        <v>242</v>
      </c>
      <c r="AR3356" t="s">
        <v>5575</v>
      </c>
      <c r="AS3356" t="s">
        <v>239</v>
      </c>
      <c r="AT3356" t="s">
        <v>239</v>
      </c>
      <c r="AU3356">
        <v>1</v>
      </c>
      <c r="AW3356" t="s">
        <v>4069</v>
      </c>
      <c r="AX3356" t="s">
        <v>4069</v>
      </c>
      <c r="AY3356" t="s">
        <v>109</v>
      </c>
      <c r="AZ3356" t="s">
        <v>5146</v>
      </c>
      <c r="BA3356" t="s">
        <v>788</v>
      </c>
      <c r="BB3356">
        <v>-88</v>
      </c>
      <c r="BC3356" t="s">
        <v>221</v>
      </c>
      <c r="BF3356">
        <v>3.4</v>
      </c>
      <c r="BG3356" t="s">
        <v>221</v>
      </c>
      <c r="CA3356" t="s">
        <v>5685</v>
      </c>
    </row>
    <row r="3357" spans="1:79" hidden="1" x14ac:dyDescent="0.25">
      <c r="A3357" t="s">
        <v>4056</v>
      </c>
      <c r="B3357" t="s">
        <v>4057</v>
      </c>
      <c r="C3357" t="s">
        <v>5656</v>
      </c>
      <c r="D3357" t="s">
        <v>4081</v>
      </c>
      <c r="E3357" t="s">
        <v>4082</v>
      </c>
      <c r="F3357" s="1">
        <v>40800</v>
      </c>
      <c r="G3357" s="4">
        <v>0.30138888888888887</v>
      </c>
      <c r="H3357" t="s">
        <v>3944</v>
      </c>
      <c r="I3357">
        <v>1</v>
      </c>
      <c r="J3357" t="s">
        <v>221</v>
      </c>
      <c r="K3357" t="s">
        <v>222</v>
      </c>
      <c r="L3357">
        <v>1</v>
      </c>
      <c r="M3357">
        <v>1</v>
      </c>
      <c r="N3357" t="s">
        <v>5659</v>
      </c>
      <c r="O3357" t="s">
        <v>5686</v>
      </c>
      <c r="P3357" t="s">
        <v>224</v>
      </c>
      <c r="Q3357" t="s">
        <v>5575</v>
      </c>
      <c r="R3357" t="s">
        <v>226</v>
      </c>
      <c r="S3357" t="s">
        <v>227</v>
      </c>
      <c r="T3357">
        <v>0.16500000000000001</v>
      </c>
      <c r="V3357">
        <v>7.0000000000000007E-2</v>
      </c>
      <c r="W3357">
        <v>0.20899999999999999</v>
      </c>
      <c r="X3357" t="s">
        <v>905</v>
      </c>
      <c r="Y3357" t="s">
        <v>243</v>
      </c>
      <c r="Z3357" t="s">
        <v>4062</v>
      </c>
      <c r="AA3357" t="s">
        <v>3947</v>
      </c>
      <c r="AE3357" t="s">
        <v>5662</v>
      </c>
      <c r="AF3357" t="s">
        <v>736</v>
      </c>
      <c r="AG3357" t="s">
        <v>4064</v>
      </c>
      <c r="AH3357" t="s">
        <v>4067</v>
      </c>
      <c r="AJ3357" t="s">
        <v>237</v>
      </c>
      <c r="AK3357">
        <v>37.514000000000003</v>
      </c>
      <c r="AL3357">
        <v>-122.13500213623</v>
      </c>
      <c r="AM3357" t="s">
        <v>5398</v>
      </c>
      <c r="AN3357" t="s">
        <v>239</v>
      </c>
      <c r="AO3357" t="s">
        <v>240</v>
      </c>
      <c r="AP3357" t="s">
        <v>5328</v>
      </c>
      <c r="AQ3357" t="s">
        <v>242</v>
      </c>
      <c r="AR3357" t="s">
        <v>5575</v>
      </c>
      <c r="AS3357" t="s">
        <v>239</v>
      </c>
      <c r="AT3357" t="s">
        <v>239</v>
      </c>
      <c r="AU3357">
        <v>1</v>
      </c>
      <c r="AW3357" t="s">
        <v>4069</v>
      </c>
      <c r="AX3357" t="s">
        <v>4069</v>
      </c>
      <c r="AY3357" t="s">
        <v>109</v>
      </c>
      <c r="AZ3357" t="s">
        <v>5146</v>
      </c>
      <c r="BA3357" t="s">
        <v>788</v>
      </c>
      <c r="BB3357">
        <v>-88</v>
      </c>
      <c r="BC3357" t="s">
        <v>221</v>
      </c>
      <c r="BF3357">
        <v>2</v>
      </c>
      <c r="BG3357" t="s">
        <v>221</v>
      </c>
      <c r="BP3357" t="s">
        <v>4084</v>
      </c>
      <c r="BQ3357">
        <v>81</v>
      </c>
      <c r="BR3357" t="s">
        <v>607</v>
      </c>
      <c r="BS3357">
        <v>2</v>
      </c>
      <c r="BZ3357" t="s">
        <v>607</v>
      </c>
      <c r="CA3357" t="s">
        <v>5687</v>
      </c>
    </row>
    <row r="3358" spans="1:79" hidden="1" x14ac:dyDescent="0.25">
      <c r="A3358" t="s">
        <v>4056</v>
      </c>
      <c r="B3358" t="s">
        <v>4057</v>
      </c>
      <c r="C3358" t="s">
        <v>5656</v>
      </c>
      <c r="D3358" t="s">
        <v>5688</v>
      </c>
      <c r="E3358" t="s">
        <v>5689</v>
      </c>
      <c r="F3358" s="1">
        <v>40801</v>
      </c>
      <c r="G3358" s="4">
        <v>0.52432870370370377</v>
      </c>
      <c r="H3358" t="s">
        <v>3944</v>
      </c>
      <c r="I3358">
        <v>1</v>
      </c>
      <c r="J3358" t="s">
        <v>221</v>
      </c>
      <c r="K3358" t="s">
        <v>222</v>
      </c>
      <c r="L3358">
        <v>1</v>
      </c>
      <c r="M3358">
        <v>1</v>
      </c>
      <c r="N3358" t="s">
        <v>5670</v>
      </c>
      <c r="O3358" t="s">
        <v>5690</v>
      </c>
      <c r="P3358" t="s">
        <v>224</v>
      </c>
      <c r="Q3358" t="s">
        <v>5575</v>
      </c>
      <c r="R3358" t="s">
        <v>226</v>
      </c>
      <c r="S3358" t="s">
        <v>227</v>
      </c>
      <c r="T3358">
        <v>0.20699999999999999</v>
      </c>
      <c r="V3358">
        <v>7.0000000000000007E-2</v>
      </c>
      <c r="W3358">
        <v>0.21</v>
      </c>
      <c r="X3358" t="s">
        <v>905</v>
      </c>
      <c r="Y3358" t="s">
        <v>5672</v>
      </c>
      <c r="Z3358" t="s">
        <v>5485</v>
      </c>
      <c r="AA3358" t="s">
        <v>5673</v>
      </c>
      <c r="AC3358" t="s">
        <v>5661</v>
      </c>
      <c r="AE3358" t="s">
        <v>5674</v>
      </c>
      <c r="AF3358" t="s">
        <v>736</v>
      </c>
      <c r="AG3358" t="s">
        <v>4064</v>
      </c>
      <c r="AH3358" t="s">
        <v>4067</v>
      </c>
      <c r="AJ3358" t="s">
        <v>237</v>
      </c>
      <c r="AK3358">
        <v>37.693699000000002</v>
      </c>
      <c r="AL3358">
        <v>-122.222846984863</v>
      </c>
      <c r="AM3358" t="s">
        <v>5398</v>
      </c>
      <c r="AN3358" t="s">
        <v>239</v>
      </c>
      <c r="AO3358" t="s">
        <v>240</v>
      </c>
      <c r="AP3358" t="s">
        <v>4068</v>
      </c>
      <c r="AQ3358" t="s">
        <v>242</v>
      </c>
      <c r="AR3358" t="s">
        <v>5575</v>
      </c>
      <c r="AS3358" t="s">
        <v>239</v>
      </c>
      <c r="AT3358" t="s">
        <v>239</v>
      </c>
      <c r="AU3358">
        <v>1</v>
      </c>
      <c r="AW3358" t="s">
        <v>4069</v>
      </c>
      <c r="AX3358" t="s">
        <v>4069</v>
      </c>
      <c r="AY3358" t="s">
        <v>109</v>
      </c>
      <c r="AZ3358" t="s">
        <v>5146</v>
      </c>
      <c r="BA3358" t="s">
        <v>788</v>
      </c>
      <c r="BB3358">
        <v>-88</v>
      </c>
      <c r="BC3358" t="s">
        <v>221</v>
      </c>
      <c r="BF3358">
        <v>3</v>
      </c>
      <c r="BG3358" t="s">
        <v>221</v>
      </c>
      <c r="CA3358" t="s">
        <v>5691</v>
      </c>
    </row>
    <row r="3359" spans="1:79" hidden="1" x14ac:dyDescent="0.25">
      <c r="A3359" t="s">
        <v>4056</v>
      </c>
      <c r="B3359" t="s">
        <v>4057</v>
      </c>
      <c r="C3359" t="s">
        <v>5656</v>
      </c>
      <c r="D3359" t="s">
        <v>5692</v>
      </c>
      <c r="E3359" t="s">
        <v>5693</v>
      </c>
      <c r="F3359" s="1">
        <v>40801</v>
      </c>
      <c r="G3359" s="4">
        <v>0.43056712962962962</v>
      </c>
      <c r="H3359" t="s">
        <v>3944</v>
      </c>
      <c r="I3359">
        <v>1</v>
      </c>
      <c r="J3359" t="s">
        <v>221</v>
      </c>
      <c r="K3359" t="s">
        <v>222</v>
      </c>
      <c r="L3359">
        <v>1</v>
      </c>
      <c r="M3359">
        <v>1</v>
      </c>
      <c r="N3359" t="s">
        <v>5670</v>
      </c>
      <c r="O3359" t="s">
        <v>5694</v>
      </c>
      <c r="P3359" t="s">
        <v>224</v>
      </c>
      <c r="Q3359" t="s">
        <v>5575</v>
      </c>
      <c r="R3359" t="s">
        <v>226</v>
      </c>
      <c r="S3359" t="s">
        <v>227</v>
      </c>
      <c r="T3359">
        <v>0.21199999999999999</v>
      </c>
      <c r="V3359">
        <v>7.0000000000000007E-2</v>
      </c>
      <c r="W3359">
        <v>0.21</v>
      </c>
      <c r="X3359" t="s">
        <v>281</v>
      </c>
      <c r="Y3359" t="s">
        <v>5679</v>
      </c>
      <c r="Z3359" t="s">
        <v>5485</v>
      </c>
      <c r="AA3359" t="s">
        <v>5680</v>
      </c>
      <c r="AC3359" t="s">
        <v>5661</v>
      </c>
      <c r="AE3359" t="s">
        <v>5674</v>
      </c>
      <c r="AF3359" t="s">
        <v>736</v>
      </c>
      <c r="AG3359" t="s">
        <v>4064</v>
      </c>
      <c r="AH3359" t="s">
        <v>4067</v>
      </c>
      <c r="AJ3359" t="s">
        <v>237</v>
      </c>
      <c r="AK3359">
        <v>37.617579999999997</v>
      </c>
      <c r="AL3359">
        <v>-122.259231567383</v>
      </c>
      <c r="AM3359" t="s">
        <v>5398</v>
      </c>
      <c r="AN3359" t="s">
        <v>239</v>
      </c>
      <c r="AO3359" t="s">
        <v>240</v>
      </c>
      <c r="AP3359" t="s">
        <v>4068</v>
      </c>
      <c r="AQ3359" t="s">
        <v>242</v>
      </c>
      <c r="AR3359" t="s">
        <v>5575</v>
      </c>
      <c r="AS3359" t="s">
        <v>239</v>
      </c>
      <c r="AT3359" t="s">
        <v>239</v>
      </c>
      <c r="AU3359">
        <v>1</v>
      </c>
      <c r="AW3359" t="s">
        <v>4069</v>
      </c>
      <c r="AX3359" t="s">
        <v>4069</v>
      </c>
      <c r="AY3359" t="s">
        <v>109</v>
      </c>
      <c r="AZ3359" t="s">
        <v>5146</v>
      </c>
      <c r="BA3359" t="s">
        <v>788</v>
      </c>
      <c r="BB3359">
        <v>-88</v>
      </c>
      <c r="BC3359" t="s">
        <v>221</v>
      </c>
      <c r="BF3359">
        <v>4</v>
      </c>
      <c r="BG3359" t="s">
        <v>221</v>
      </c>
      <c r="CA3359" t="s">
        <v>5695</v>
      </c>
    </row>
    <row r="3360" spans="1:79" hidden="1" x14ac:dyDescent="0.25">
      <c r="A3360" t="s">
        <v>4056</v>
      </c>
      <c r="B3360" t="s">
        <v>4057</v>
      </c>
      <c r="C3360" t="s">
        <v>5656</v>
      </c>
      <c r="D3360" t="s">
        <v>5696</v>
      </c>
      <c r="E3360" t="s">
        <v>5697</v>
      </c>
      <c r="F3360" s="1">
        <v>40801</v>
      </c>
      <c r="G3360" s="4">
        <v>0.33682870370370371</v>
      </c>
      <c r="H3360" t="s">
        <v>3944</v>
      </c>
      <c r="I3360">
        <v>1</v>
      </c>
      <c r="J3360" t="s">
        <v>221</v>
      </c>
      <c r="K3360" t="s">
        <v>222</v>
      </c>
      <c r="L3360">
        <v>1</v>
      </c>
      <c r="M3360">
        <v>1</v>
      </c>
      <c r="N3360" t="s">
        <v>5670</v>
      </c>
      <c r="O3360" t="s">
        <v>5698</v>
      </c>
      <c r="P3360" t="s">
        <v>224</v>
      </c>
      <c r="Q3360" t="s">
        <v>5575</v>
      </c>
      <c r="R3360" t="s">
        <v>226</v>
      </c>
      <c r="S3360" t="s">
        <v>227</v>
      </c>
      <c r="T3360">
        <v>0.14799999999999999</v>
      </c>
      <c r="V3360">
        <v>7.0000000000000007E-2</v>
      </c>
      <c r="W3360">
        <v>0.21</v>
      </c>
      <c r="X3360" t="s">
        <v>905</v>
      </c>
      <c r="Y3360" t="s">
        <v>5672</v>
      </c>
      <c r="Z3360" t="s">
        <v>5485</v>
      </c>
      <c r="AA3360" t="s">
        <v>5673</v>
      </c>
      <c r="AC3360" t="s">
        <v>5661</v>
      </c>
      <c r="AE3360" t="s">
        <v>5674</v>
      </c>
      <c r="AF3360" t="s">
        <v>736</v>
      </c>
      <c r="AG3360" t="s">
        <v>4064</v>
      </c>
      <c r="AH3360" t="s">
        <v>4067</v>
      </c>
      <c r="AJ3360" t="s">
        <v>237</v>
      </c>
      <c r="AK3360">
        <v>37.54092</v>
      </c>
      <c r="AL3360">
        <v>-122.16819763183599</v>
      </c>
      <c r="AM3360" t="s">
        <v>5398</v>
      </c>
      <c r="AN3360" t="s">
        <v>239</v>
      </c>
      <c r="AO3360" t="s">
        <v>240</v>
      </c>
      <c r="AP3360" t="s">
        <v>4068</v>
      </c>
      <c r="AQ3360" t="s">
        <v>242</v>
      </c>
      <c r="AR3360" t="s">
        <v>5575</v>
      </c>
      <c r="AS3360" t="s">
        <v>239</v>
      </c>
      <c r="AT3360" t="s">
        <v>239</v>
      </c>
      <c r="AU3360">
        <v>1</v>
      </c>
      <c r="AW3360" t="s">
        <v>4069</v>
      </c>
      <c r="AX3360" t="s">
        <v>4069</v>
      </c>
      <c r="AY3360" t="s">
        <v>109</v>
      </c>
      <c r="AZ3360" t="s">
        <v>5146</v>
      </c>
      <c r="BA3360" t="s">
        <v>788</v>
      </c>
      <c r="BB3360">
        <v>-88</v>
      </c>
      <c r="BC3360" t="s">
        <v>221</v>
      </c>
      <c r="BF3360">
        <v>3</v>
      </c>
      <c r="BG3360" t="s">
        <v>221</v>
      </c>
      <c r="CA3360" t="s">
        <v>5699</v>
      </c>
    </row>
    <row r="3361" spans="1:79" hidden="1" x14ac:dyDescent="0.25">
      <c r="A3361" t="s">
        <v>4056</v>
      </c>
      <c r="B3361" t="s">
        <v>4057</v>
      </c>
      <c r="C3361" t="s">
        <v>5656</v>
      </c>
      <c r="D3361" t="s">
        <v>5700</v>
      </c>
      <c r="E3361" t="s">
        <v>5701</v>
      </c>
      <c r="F3361" s="1">
        <v>40802</v>
      </c>
      <c r="G3361" s="4">
        <v>0.33888888888888885</v>
      </c>
      <c r="H3361" t="s">
        <v>3944</v>
      </c>
      <c r="I3361">
        <v>1</v>
      </c>
      <c r="J3361" t="s">
        <v>221</v>
      </c>
      <c r="K3361" t="s">
        <v>222</v>
      </c>
      <c r="L3361">
        <v>1</v>
      </c>
      <c r="M3361">
        <v>1</v>
      </c>
      <c r="N3361" t="s">
        <v>5670</v>
      </c>
      <c r="O3361" t="s">
        <v>5702</v>
      </c>
      <c r="P3361" t="s">
        <v>224</v>
      </c>
      <c r="Q3361" t="s">
        <v>5575</v>
      </c>
      <c r="R3361" t="s">
        <v>226</v>
      </c>
      <c r="S3361" t="s">
        <v>227</v>
      </c>
      <c r="T3361">
        <v>0.16700000000000001</v>
      </c>
      <c r="V3361">
        <v>7.0000000000000007E-2</v>
      </c>
      <c r="W3361">
        <v>0.21</v>
      </c>
      <c r="X3361" t="s">
        <v>905</v>
      </c>
      <c r="Y3361" t="s">
        <v>5672</v>
      </c>
      <c r="Z3361" t="s">
        <v>5485</v>
      </c>
      <c r="AA3361" t="s">
        <v>5673</v>
      </c>
      <c r="AE3361" t="s">
        <v>5674</v>
      </c>
      <c r="AF3361" t="s">
        <v>736</v>
      </c>
      <c r="AG3361" t="s">
        <v>4064</v>
      </c>
      <c r="AH3361" t="s">
        <v>4067</v>
      </c>
      <c r="AJ3361" t="s">
        <v>237</v>
      </c>
      <c r="AK3361">
        <v>37.690029000000003</v>
      </c>
      <c r="AL3361">
        <v>-122.29173278808599</v>
      </c>
      <c r="AM3361" t="s">
        <v>5398</v>
      </c>
      <c r="AN3361" t="s">
        <v>239</v>
      </c>
      <c r="AO3361" t="s">
        <v>240</v>
      </c>
      <c r="AP3361" t="s">
        <v>4068</v>
      </c>
      <c r="AQ3361" t="s">
        <v>242</v>
      </c>
      <c r="AR3361" t="s">
        <v>5575</v>
      </c>
      <c r="AS3361" t="s">
        <v>239</v>
      </c>
      <c r="AT3361" t="s">
        <v>239</v>
      </c>
      <c r="AU3361">
        <v>1</v>
      </c>
      <c r="AW3361" t="s">
        <v>4069</v>
      </c>
      <c r="AX3361" t="s">
        <v>4069</v>
      </c>
      <c r="AY3361" t="s">
        <v>109</v>
      </c>
      <c r="AZ3361" t="s">
        <v>5146</v>
      </c>
      <c r="BA3361" t="s">
        <v>788</v>
      </c>
      <c r="BB3361">
        <v>-88</v>
      </c>
      <c r="BC3361" t="s">
        <v>221</v>
      </c>
      <c r="BF3361">
        <v>6</v>
      </c>
      <c r="BG3361" t="s">
        <v>221</v>
      </c>
      <c r="CA3361" t="s">
        <v>5703</v>
      </c>
    </row>
    <row r="3362" spans="1:79" hidden="1" x14ac:dyDescent="0.25">
      <c r="A3362" t="s">
        <v>4056</v>
      </c>
      <c r="B3362" t="s">
        <v>4057</v>
      </c>
      <c r="C3362" t="s">
        <v>5656</v>
      </c>
      <c r="D3362" t="s">
        <v>4100</v>
      </c>
      <c r="E3362" t="s">
        <v>4101</v>
      </c>
      <c r="F3362" s="1">
        <v>40802</v>
      </c>
      <c r="G3362" s="4">
        <v>0.44444444444444442</v>
      </c>
      <c r="H3362" t="s">
        <v>3944</v>
      </c>
      <c r="I3362">
        <v>1</v>
      </c>
      <c r="J3362" t="s">
        <v>221</v>
      </c>
      <c r="K3362" t="s">
        <v>222</v>
      </c>
      <c r="L3362">
        <v>1</v>
      </c>
      <c r="M3362">
        <v>1</v>
      </c>
      <c r="N3362" t="s">
        <v>5670</v>
      </c>
      <c r="O3362" t="s">
        <v>5704</v>
      </c>
      <c r="P3362" t="s">
        <v>224</v>
      </c>
      <c r="Q3362" t="s">
        <v>5575</v>
      </c>
      <c r="R3362" t="s">
        <v>226</v>
      </c>
      <c r="S3362" t="s">
        <v>227</v>
      </c>
      <c r="T3362">
        <v>0.13300000000000001</v>
      </c>
      <c r="V3362">
        <v>7.0000000000000007E-2</v>
      </c>
      <c r="W3362">
        <v>0.21</v>
      </c>
      <c r="X3362" t="s">
        <v>905</v>
      </c>
      <c r="Y3362" t="s">
        <v>5672</v>
      </c>
      <c r="Z3362" t="s">
        <v>5485</v>
      </c>
      <c r="AA3362" t="s">
        <v>5673</v>
      </c>
      <c r="AE3362" t="s">
        <v>5674</v>
      </c>
      <c r="AF3362" t="s">
        <v>736</v>
      </c>
      <c r="AG3362" t="s">
        <v>4064</v>
      </c>
      <c r="AH3362" t="s">
        <v>4067</v>
      </c>
      <c r="AJ3362" t="s">
        <v>237</v>
      </c>
      <c r="AK3362">
        <v>37.821998999999998</v>
      </c>
      <c r="AL3362">
        <v>-122.34999847412099</v>
      </c>
      <c r="AM3362" t="s">
        <v>5398</v>
      </c>
      <c r="AN3362" t="s">
        <v>239</v>
      </c>
      <c r="AO3362" t="s">
        <v>240</v>
      </c>
      <c r="AP3362" t="s">
        <v>4068</v>
      </c>
      <c r="AQ3362" t="s">
        <v>242</v>
      </c>
      <c r="AR3362" t="s">
        <v>5575</v>
      </c>
      <c r="AS3362" t="s">
        <v>239</v>
      </c>
      <c r="AT3362" t="s">
        <v>239</v>
      </c>
      <c r="AU3362">
        <v>1</v>
      </c>
      <c r="AW3362" t="s">
        <v>4069</v>
      </c>
      <c r="AX3362" t="s">
        <v>4069</v>
      </c>
      <c r="AY3362" t="s">
        <v>109</v>
      </c>
      <c r="AZ3362" t="s">
        <v>5146</v>
      </c>
      <c r="BA3362" t="s">
        <v>788</v>
      </c>
      <c r="BB3362">
        <v>-88</v>
      </c>
      <c r="BC3362" t="s">
        <v>221</v>
      </c>
      <c r="BF3362">
        <v>7.5</v>
      </c>
      <c r="BG3362" t="s">
        <v>221</v>
      </c>
      <c r="BP3362" t="s">
        <v>4088</v>
      </c>
      <c r="BQ3362">
        <v>1</v>
      </c>
      <c r="BR3362" t="s">
        <v>607</v>
      </c>
      <c r="BS3362">
        <v>2</v>
      </c>
      <c r="BZ3362" t="s">
        <v>607</v>
      </c>
      <c r="CA3362" t="s">
        <v>5705</v>
      </c>
    </row>
    <row r="3363" spans="1:79" hidden="1" x14ac:dyDescent="0.25">
      <c r="A3363" t="s">
        <v>4056</v>
      </c>
      <c r="B3363" t="s">
        <v>4057</v>
      </c>
      <c r="C3363" t="s">
        <v>5656</v>
      </c>
      <c r="D3363" t="s">
        <v>5706</v>
      </c>
      <c r="E3363" t="s">
        <v>5707</v>
      </c>
      <c r="F3363" s="1">
        <v>40802</v>
      </c>
      <c r="G3363" s="4">
        <v>0.54513888888888895</v>
      </c>
      <c r="H3363" t="s">
        <v>3944</v>
      </c>
      <c r="I3363">
        <v>1</v>
      </c>
      <c r="J3363" t="s">
        <v>221</v>
      </c>
      <c r="K3363" t="s">
        <v>222</v>
      </c>
      <c r="L3363">
        <v>1</v>
      </c>
      <c r="M3363">
        <v>1</v>
      </c>
      <c r="N3363" t="s">
        <v>5670</v>
      </c>
      <c r="O3363" t="s">
        <v>5708</v>
      </c>
      <c r="P3363" t="s">
        <v>224</v>
      </c>
      <c r="Q3363" t="s">
        <v>5575</v>
      </c>
      <c r="R3363" t="s">
        <v>226</v>
      </c>
      <c r="S3363" t="s">
        <v>227</v>
      </c>
      <c r="T3363">
        <v>0.184</v>
      </c>
      <c r="V3363">
        <v>7.0000000000000007E-2</v>
      </c>
      <c r="W3363">
        <v>0.21</v>
      </c>
      <c r="X3363" t="s">
        <v>905</v>
      </c>
      <c r="Y3363" t="s">
        <v>5672</v>
      </c>
      <c r="Z3363" t="s">
        <v>5485</v>
      </c>
      <c r="AA3363" t="s">
        <v>5673</v>
      </c>
      <c r="AE3363" t="s">
        <v>5674</v>
      </c>
      <c r="AF3363" t="s">
        <v>736</v>
      </c>
      <c r="AG3363" t="s">
        <v>4064</v>
      </c>
      <c r="AH3363" t="s">
        <v>4067</v>
      </c>
      <c r="AJ3363" t="s">
        <v>237</v>
      </c>
      <c r="AK3363">
        <v>37.871718999999999</v>
      </c>
      <c r="AL3363">
        <v>-122.368980407715</v>
      </c>
      <c r="AM3363" t="s">
        <v>5398</v>
      </c>
      <c r="AN3363" t="s">
        <v>239</v>
      </c>
      <c r="AO3363" t="s">
        <v>240</v>
      </c>
      <c r="AP3363" t="s">
        <v>4068</v>
      </c>
      <c r="AQ3363" t="s">
        <v>242</v>
      </c>
      <c r="AR3363" t="s">
        <v>5575</v>
      </c>
      <c r="AS3363" t="s">
        <v>239</v>
      </c>
      <c r="AT3363" t="s">
        <v>239</v>
      </c>
      <c r="AU3363">
        <v>1</v>
      </c>
      <c r="AW3363" t="s">
        <v>4069</v>
      </c>
      <c r="AX3363" t="s">
        <v>4069</v>
      </c>
      <c r="AY3363" t="s">
        <v>109</v>
      </c>
      <c r="AZ3363" t="s">
        <v>5146</v>
      </c>
      <c r="BA3363" t="s">
        <v>788</v>
      </c>
      <c r="BB3363">
        <v>-88</v>
      </c>
      <c r="BC3363" t="s">
        <v>221</v>
      </c>
      <c r="BF3363">
        <v>4.2</v>
      </c>
      <c r="BG3363" t="s">
        <v>221</v>
      </c>
      <c r="CA3363" t="s">
        <v>5709</v>
      </c>
    </row>
    <row r="3364" spans="1:79" hidden="1" x14ac:dyDescent="0.25">
      <c r="A3364" t="s">
        <v>4056</v>
      </c>
      <c r="B3364" t="s">
        <v>4057</v>
      </c>
      <c r="C3364" t="s">
        <v>5656</v>
      </c>
      <c r="D3364" t="s">
        <v>4059</v>
      </c>
      <c r="E3364" t="s">
        <v>4060</v>
      </c>
      <c r="F3364" s="1">
        <v>40805</v>
      </c>
      <c r="G3364" s="4">
        <v>0.30277777777777776</v>
      </c>
      <c r="H3364" t="s">
        <v>3944</v>
      </c>
      <c r="I3364">
        <v>1</v>
      </c>
      <c r="J3364" t="s">
        <v>221</v>
      </c>
      <c r="K3364" t="s">
        <v>222</v>
      </c>
      <c r="L3364">
        <v>1</v>
      </c>
      <c r="M3364">
        <v>1</v>
      </c>
      <c r="N3364" t="s">
        <v>5710</v>
      </c>
      <c r="O3364" t="s">
        <v>5711</v>
      </c>
      <c r="P3364" t="s">
        <v>224</v>
      </c>
      <c r="Q3364" t="s">
        <v>5575</v>
      </c>
      <c r="R3364" t="s">
        <v>226</v>
      </c>
      <c r="S3364" t="s">
        <v>227</v>
      </c>
      <c r="V3364">
        <v>7.5999999999999998E-2</v>
      </c>
      <c r="W3364">
        <v>0.216</v>
      </c>
      <c r="X3364" t="s">
        <v>228</v>
      </c>
      <c r="Y3364" t="s">
        <v>243</v>
      </c>
      <c r="Z3364" t="s">
        <v>5485</v>
      </c>
      <c r="AA3364" t="s">
        <v>3947</v>
      </c>
      <c r="AE3364" t="s">
        <v>5712</v>
      </c>
      <c r="AF3364" t="s">
        <v>736</v>
      </c>
      <c r="AG3364" t="s">
        <v>4064</v>
      </c>
      <c r="AH3364" t="s">
        <v>4067</v>
      </c>
      <c r="AJ3364" t="s">
        <v>237</v>
      </c>
      <c r="AK3364">
        <v>37.863998000000002</v>
      </c>
      <c r="AL3364">
        <v>-122.673332214355</v>
      </c>
      <c r="AM3364" t="s">
        <v>5398</v>
      </c>
      <c r="AN3364" t="s">
        <v>239</v>
      </c>
      <c r="AO3364" t="s">
        <v>240</v>
      </c>
      <c r="AP3364" t="s">
        <v>4068</v>
      </c>
      <c r="AQ3364" t="s">
        <v>242</v>
      </c>
      <c r="AR3364" t="s">
        <v>5575</v>
      </c>
      <c r="AS3364" t="s">
        <v>239</v>
      </c>
      <c r="AT3364" t="s">
        <v>239</v>
      </c>
      <c r="AU3364">
        <v>1</v>
      </c>
      <c r="AW3364" t="s">
        <v>4069</v>
      </c>
      <c r="AX3364" t="s">
        <v>4069</v>
      </c>
      <c r="AY3364" t="s">
        <v>109</v>
      </c>
      <c r="AZ3364" t="s">
        <v>5146</v>
      </c>
      <c r="BA3364" t="s">
        <v>788</v>
      </c>
      <c r="BB3364">
        <v>-88</v>
      </c>
      <c r="BC3364" t="s">
        <v>221</v>
      </c>
      <c r="BF3364">
        <v>31.5</v>
      </c>
      <c r="BG3364" t="s">
        <v>221</v>
      </c>
      <c r="BP3364" t="s">
        <v>4070</v>
      </c>
      <c r="BQ3364">
        <v>41</v>
      </c>
      <c r="BR3364" t="s">
        <v>607</v>
      </c>
      <c r="BS3364">
        <v>2</v>
      </c>
      <c r="BZ3364" t="s">
        <v>607</v>
      </c>
      <c r="CA3364" t="s">
        <v>5713</v>
      </c>
    </row>
    <row r="3365" spans="1:79" hidden="1" x14ac:dyDescent="0.25">
      <c r="A3365" t="s">
        <v>4056</v>
      </c>
      <c r="B3365" t="s">
        <v>4057</v>
      </c>
      <c r="C3365" t="s">
        <v>5656</v>
      </c>
      <c r="D3365" t="s">
        <v>5714</v>
      </c>
      <c r="E3365" t="s">
        <v>5715</v>
      </c>
      <c r="F3365" s="1">
        <v>40805</v>
      </c>
      <c r="G3365" s="4">
        <v>0.43888888888888888</v>
      </c>
      <c r="H3365" t="s">
        <v>3944</v>
      </c>
      <c r="I3365">
        <v>1</v>
      </c>
      <c r="J3365" t="s">
        <v>221</v>
      </c>
      <c r="K3365" t="s">
        <v>222</v>
      </c>
      <c r="L3365">
        <v>1</v>
      </c>
      <c r="M3365">
        <v>1</v>
      </c>
      <c r="N3365" t="s">
        <v>5710</v>
      </c>
      <c r="O3365" t="s">
        <v>5716</v>
      </c>
      <c r="P3365" t="s">
        <v>224</v>
      </c>
      <c r="Q3365" t="s">
        <v>5575</v>
      </c>
      <c r="R3365" t="s">
        <v>226</v>
      </c>
      <c r="S3365" t="s">
        <v>227</v>
      </c>
      <c r="V3365">
        <v>7.0000000000000007E-2</v>
      </c>
      <c r="W3365">
        <v>0.2</v>
      </c>
      <c r="X3365" t="s">
        <v>228</v>
      </c>
      <c r="Y3365" t="s">
        <v>243</v>
      </c>
      <c r="Z3365" t="s">
        <v>5485</v>
      </c>
      <c r="AA3365" t="s">
        <v>3947</v>
      </c>
      <c r="AE3365" t="s">
        <v>5712</v>
      </c>
      <c r="AF3365" t="s">
        <v>736</v>
      </c>
      <c r="AG3365" t="s">
        <v>4064</v>
      </c>
      <c r="AH3365" t="s">
        <v>4067</v>
      </c>
      <c r="AJ3365" t="s">
        <v>237</v>
      </c>
      <c r="AK3365">
        <v>37.864029000000002</v>
      </c>
      <c r="AL3365">
        <v>-122.484298706055</v>
      </c>
      <c r="AM3365" t="s">
        <v>5398</v>
      </c>
      <c r="AN3365" t="s">
        <v>239</v>
      </c>
      <c r="AO3365" t="s">
        <v>240</v>
      </c>
      <c r="AP3365" t="s">
        <v>4068</v>
      </c>
      <c r="AQ3365" t="s">
        <v>242</v>
      </c>
      <c r="AR3365" t="s">
        <v>5575</v>
      </c>
      <c r="AS3365" t="s">
        <v>239</v>
      </c>
      <c r="AT3365" t="s">
        <v>239</v>
      </c>
      <c r="AU3365">
        <v>1</v>
      </c>
      <c r="AW3365" t="s">
        <v>4069</v>
      </c>
      <c r="AX3365" t="s">
        <v>4069</v>
      </c>
      <c r="AY3365" t="s">
        <v>109</v>
      </c>
      <c r="AZ3365" t="s">
        <v>5146</v>
      </c>
      <c r="BA3365" t="s">
        <v>788</v>
      </c>
      <c r="BB3365">
        <v>-88</v>
      </c>
      <c r="BC3365" t="s">
        <v>221</v>
      </c>
      <c r="BF3365">
        <v>6</v>
      </c>
      <c r="BG3365" t="s">
        <v>221</v>
      </c>
      <c r="CA3365" t="s">
        <v>5717</v>
      </c>
    </row>
    <row r="3366" spans="1:79" hidden="1" x14ac:dyDescent="0.25">
      <c r="A3366" t="s">
        <v>4056</v>
      </c>
      <c r="B3366" t="s">
        <v>4057</v>
      </c>
      <c r="C3366" t="s">
        <v>5656</v>
      </c>
      <c r="D3366" t="s">
        <v>5718</v>
      </c>
      <c r="E3366" t="s">
        <v>5719</v>
      </c>
      <c r="F3366" s="1">
        <v>40806</v>
      </c>
      <c r="G3366" s="4">
        <v>0.42083333333333334</v>
      </c>
      <c r="H3366" t="s">
        <v>3944</v>
      </c>
      <c r="I3366">
        <v>1</v>
      </c>
      <c r="J3366" t="s">
        <v>221</v>
      </c>
      <c r="K3366" t="s">
        <v>222</v>
      </c>
      <c r="L3366">
        <v>1</v>
      </c>
      <c r="M3366">
        <v>1</v>
      </c>
      <c r="N3366" t="s">
        <v>5710</v>
      </c>
      <c r="O3366" t="s">
        <v>5720</v>
      </c>
      <c r="P3366" t="s">
        <v>224</v>
      </c>
      <c r="Q3366" t="s">
        <v>5575</v>
      </c>
      <c r="R3366" t="s">
        <v>226</v>
      </c>
      <c r="S3366" t="s">
        <v>227</v>
      </c>
      <c r="V3366">
        <v>7.0000000000000007E-2</v>
      </c>
      <c r="W3366">
        <v>0.2</v>
      </c>
      <c r="X3366" t="s">
        <v>228</v>
      </c>
      <c r="Y3366" t="s">
        <v>243</v>
      </c>
      <c r="Z3366" t="s">
        <v>5485</v>
      </c>
      <c r="AA3366" t="s">
        <v>3947</v>
      </c>
      <c r="AE3366" t="s">
        <v>5712</v>
      </c>
      <c r="AF3366" t="s">
        <v>736</v>
      </c>
      <c r="AG3366" t="s">
        <v>4064</v>
      </c>
      <c r="AH3366" t="s">
        <v>4067</v>
      </c>
      <c r="AJ3366" t="s">
        <v>237</v>
      </c>
      <c r="AK3366">
        <v>38.085479999999997</v>
      </c>
      <c r="AL3366">
        <v>-122.38516998291</v>
      </c>
      <c r="AM3366" t="s">
        <v>5398</v>
      </c>
      <c r="AN3366" t="s">
        <v>239</v>
      </c>
      <c r="AO3366" t="s">
        <v>240</v>
      </c>
      <c r="AP3366" t="s">
        <v>4068</v>
      </c>
      <c r="AQ3366" t="s">
        <v>242</v>
      </c>
      <c r="AR3366" t="s">
        <v>5575</v>
      </c>
      <c r="AS3366" t="s">
        <v>239</v>
      </c>
      <c r="AT3366" t="s">
        <v>239</v>
      </c>
      <c r="AU3366">
        <v>1</v>
      </c>
      <c r="AW3366" t="s">
        <v>4069</v>
      </c>
      <c r="AX3366" t="s">
        <v>4069</v>
      </c>
      <c r="AY3366" t="s">
        <v>109</v>
      </c>
      <c r="AZ3366" t="s">
        <v>5146</v>
      </c>
      <c r="BA3366" t="s">
        <v>788</v>
      </c>
      <c r="BB3366">
        <v>-88</v>
      </c>
      <c r="BC3366" t="s">
        <v>221</v>
      </c>
      <c r="BF3366">
        <v>3</v>
      </c>
      <c r="BG3366" t="s">
        <v>221</v>
      </c>
      <c r="CA3366" t="s">
        <v>5721</v>
      </c>
    </row>
    <row r="3367" spans="1:79" hidden="1" x14ac:dyDescent="0.25">
      <c r="A3367" t="s">
        <v>4056</v>
      </c>
      <c r="B3367" t="s">
        <v>4057</v>
      </c>
      <c r="C3367" t="s">
        <v>5656</v>
      </c>
      <c r="D3367" t="s">
        <v>5722</v>
      </c>
      <c r="E3367" t="s">
        <v>5723</v>
      </c>
      <c r="F3367" s="1">
        <v>40806</v>
      </c>
      <c r="G3367" s="4">
        <v>0.50416666666666665</v>
      </c>
      <c r="H3367" t="s">
        <v>3944</v>
      </c>
      <c r="I3367">
        <v>1</v>
      </c>
      <c r="J3367" t="s">
        <v>221</v>
      </c>
      <c r="K3367" t="s">
        <v>222</v>
      </c>
      <c r="L3367">
        <v>1</v>
      </c>
      <c r="M3367">
        <v>1</v>
      </c>
      <c r="N3367" t="s">
        <v>5710</v>
      </c>
      <c r="O3367" t="s">
        <v>5724</v>
      </c>
      <c r="P3367" t="s">
        <v>224</v>
      </c>
      <c r="Q3367" t="s">
        <v>5575</v>
      </c>
      <c r="R3367" t="s">
        <v>226</v>
      </c>
      <c r="S3367" t="s">
        <v>227</v>
      </c>
      <c r="V3367">
        <v>7.0000000000000007E-2</v>
      </c>
      <c r="W3367">
        <v>0.2</v>
      </c>
      <c r="X3367" t="s">
        <v>228</v>
      </c>
      <c r="Y3367" t="s">
        <v>243</v>
      </c>
      <c r="Z3367" t="s">
        <v>5485</v>
      </c>
      <c r="AA3367" t="s">
        <v>3947</v>
      </c>
      <c r="AE3367" t="s">
        <v>5712</v>
      </c>
      <c r="AF3367" t="s">
        <v>736</v>
      </c>
      <c r="AG3367" t="s">
        <v>4064</v>
      </c>
      <c r="AH3367" t="s">
        <v>4067</v>
      </c>
      <c r="AJ3367" t="s">
        <v>237</v>
      </c>
      <c r="AK3367">
        <v>38.042549000000001</v>
      </c>
      <c r="AL3367">
        <v>-122.34017944335901</v>
      </c>
      <c r="AM3367" t="s">
        <v>5398</v>
      </c>
      <c r="AN3367" t="s">
        <v>239</v>
      </c>
      <c r="AO3367" t="s">
        <v>240</v>
      </c>
      <c r="AP3367" t="s">
        <v>4068</v>
      </c>
      <c r="AQ3367" t="s">
        <v>242</v>
      </c>
      <c r="AR3367" t="s">
        <v>5575</v>
      </c>
      <c r="AS3367" t="s">
        <v>239</v>
      </c>
      <c r="AT3367" t="s">
        <v>239</v>
      </c>
      <c r="AU3367">
        <v>1</v>
      </c>
      <c r="AW3367" t="s">
        <v>4069</v>
      </c>
      <c r="AX3367" t="s">
        <v>4069</v>
      </c>
      <c r="AY3367" t="s">
        <v>109</v>
      </c>
      <c r="AZ3367" t="s">
        <v>5146</v>
      </c>
      <c r="BA3367" t="s">
        <v>788</v>
      </c>
      <c r="BB3367">
        <v>-88</v>
      </c>
      <c r="BC3367" t="s">
        <v>221</v>
      </c>
      <c r="BF3367">
        <v>10</v>
      </c>
      <c r="BG3367" t="s">
        <v>221</v>
      </c>
      <c r="CA3367" t="s">
        <v>5725</v>
      </c>
    </row>
    <row r="3368" spans="1:79" hidden="1" x14ac:dyDescent="0.25">
      <c r="A3368" t="s">
        <v>4056</v>
      </c>
      <c r="B3368" t="s">
        <v>4057</v>
      </c>
      <c r="C3368" t="s">
        <v>5656</v>
      </c>
      <c r="D3368" t="s">
        <v>5726</v>
      </c>
      <c r="E3368" t="s">
        <v>5727</v>
      </c>
      <c r="F3368" s="1">
        <v>40806</v>
      </c>
      <c r="G3368" s="4">
        <v>0.31666666666666665</v>
      </c>
      <c r="H3368" t="s">
        <v>3944</v>
      </c>
      <c r="I3368">
        <v>1</v>
      </c>
      <c r="J3368" t="s">
        <v>221</v>
      </c>
      <c r="K3368" t="s">
        <v>222</v>
      </c>
      <c r="L3368">
        <v>1</v>
      </c>
      <c r="M3368">
        <v>1</v>
      </c>
      <c r="N3368" t="s">
        <v>5710</v>
      </c>
      <c r="O3368" t="s">
        <v>5728</v>
      </c>
      <c r="P3368" t="s">
        <v>224</v>
      </c>
      <c r="Q3368" t="s">
        <v>5575</v>
      </c>
      <c r="R3368" t="s">
        <v>226</v>
      </c>
      <c r="S3368" t="s">
        <v>227</v>
      </c>
      <c r="V3368">
        <v>7.0000000000000007E-2</v>
      </c>
      <c r="W3368">
        <v>0.2</v>
      </c>
      <c r="X3368" t="s">
        <v>228</v>
      </c>
      <c r="Y3368" t="s">
        <v>243</v>
      </c>
      <c r="Z3368" t="s">
        <v>5485</v>
      </c>
      <c r="AA3368" t="s">
        <v>3947</v>
      </c>
      <c r="AE3368" t="s">
        <v>5712</v>
      </c>
      <c r="AF3368" t="s">
        <v>736</v>
      </c>
      <c r="AG3368" t="s">
        <v>4064</v>
      </c>
      <c r="AH3368" t="s">
        <v>4067</v>
      </c>
      <c r="AJ3368" t="s">
        <v>237</v>
      </c>
      <c r="AK3368">
        <v>38.011218999999997</v>
      </c>
      <c r="AL3368">
        <v>-122.46102142334</v>
      </c>
      <c r="AM3368" t="s">
        <v>5398</v>
      </c>
      <c r="AN3368" t="s">
        <v>239</v>
      </c>
      <c r="AO3368" t="s">
        <v>240</v>
      </c>
      <c r="AP3368" t="s">
        <v>4068</v>
      </c>
      <c r="AQ3368" t="s">
        <v>242</v>
      </c>
      <c r="AR3368" t="s">
        <v>5575</v>
      </c>
      <c r="AS3368" t="s">
        <v>239</v>
      </c>
      <c r="AT3368" t="s">
        <v>239</v>
      </c>
      <c r="AU3368">
        <v>1</v>
      </c>
      <c r="AW3368" t="s">
        <v>4069</v>
      </c>
      <c r="AX3368" t="s">
        <v>4069</v>
      </c>
      <c r="AY3368" t="s">
        <v>109</v>
      </c>
      <c r="AZ3368" t="s">
        <v>5146</v>
      </c>
      <c r="BA3368" t="s">
        <v>788</v>
      </c>
      <c r="BB3368">
        <v>-88</v>
      </c>
      <c r="BC3368" t="s">
        <v>221</v>
      </c>
      <c r="BF3368">
        <v>2.7</v>
      </c>
      <c r="BG3368" t="s">
        <v>221</v>
      </c>
      <c r="CA3368" t="s">
        <v>5729</v>
      </c>
    </row>
    <row r="3369" spans="1:79" hidden="1" x14ac:dyDescent="0.25">
      <c r="A3369" t="s">
        <v>4056</v>
      </c>
      <c r="B3369" t="s">
        <v>4057</v>
      </c>
      <c r="C3369" t="s">
        <v>5656</v>
      </c>
      <c r="D3369" t="s">
        <v>5730</v>
      </c>
      <c r="E3369" t="s">
        <v>5731</v>
      </c>
      <c r="F3369" s="1">
        <v>40807</v>
      </c>
      <c r="G3369" s="4">
        <v>0.29722222222222222</v>
      </c>
      <c r="H3369" t="s">
        <v>3944</v>
      </c>
      <c r="I3369">
        <v>1</v>
      </c>
      <c r="J3369" t="s">
        <v>221</v>
      </c>
      <c r="K3369" t="s">
        <v>222</v>
      </c>
      <c r="L3369">
        <v>1</v>
      </c>
      <c r="M3369">
        <v>1</v>
      </c>
      <c r="N3369" t="s">
        <v>5710</v>
      </c>
      <c r="O3369" t="s">
        <v>5732</v>
      </c>
      <c r="P3369" t="s">
        <v>224</v>
      </c>
      <c r="Q3369" t="s">
        <v>5575</v>
      </c>
      <c r="R3369" t="s">
        <v>226</v>
      </c>
      <c r="S3369" t="s">
        <v>227</v>
      </c>
      <c r="V3369">
        <v>7.0000000000000007E-2</v>
      </c>
      <c r="W3369">
        <v>0.2</v>
      </c>
      <c r="X3369" t="s">
        <v>228</v>
      </c>
      <c r="Y3369" t="s">
        <v>243</v>
      </c>
      <c r="Z3369" t="s">
        <v>5485</v>
      </c>
      <c r="AA3369" t="s">
        <v>3947</v>
      </c>
      <c r="AE3369" t="s">
        <v>5712</v>
      </c>
      <c r="AF3369" t="s">
        <v>736</v>
      </c>
      <c r="AG3369" t="s">
        <v>4064</v>
      </c>
      <c r="AH3369" t="s">
        <v>4067</v>
      </c>
      <c r="AJ3369" t="s">
        <v>237</v>
      </c>
      <c r="AK3369">
        <v>38.095821000000001</v>
      </c>
      <c r="AL3369">
        <v>-122.06300354003901</v>
      </c>
      <c r="AM3369" t="s">
        <v>5398</v>
      </c>
      <c r="AN3369" t="s">
        <v>239</v>
      </c>
      <c r="AO3369" t="s">
        <v>240</v>
      </c>
      <c r="AP3369" t="s">
        <v>4068</v>
      </c>
      <c r="AQ3369" t="s">
        <v>242</v>
      </c>
      <c r="AR3369" t="s">
        <v>5575</v>
      </c>
      <c r="AS3369" t="s">
        <v>239</v>
      </c>
      <c r="AT3369" t="s">
        <v>239</v>
      </c>
      <c r="AU3369">
        <v>1</v>
      </c>
      <c r="AW3369" t="s">
        <v>4069</v>
      </c>
      <c r="AX3369" t="s">
        <v>4069</v>
      </c>
      <c r="AY3369" t="s">
        <v>109</v>
      </c>
      <c r="AZ3369" t="s">
        <v>5146</v>
      </c>
      <c r="BA3369" t="s">
        <v>788</v>
      </c>
      <c r="BB3369">
        <v>-88</v>
      </c>
      <c r="BC3369" t="s">
        <v>221</v>
      </c>
      <c r="BF3369">
        <v>10</v>
      </c>
      <c r="BG3369" t="s">
        <v>221</v>
      </c>
      <c r="CA3369" t="s">
        <v>5733</v>
      </c>
    </row>
    <row r="3370" spans="1:79" hidden="1" x14ac:dyDescent="0.25">
      <c r="A3370" t="s">
        <v>4056</v>
      </c>
      <c r="B3370" t="s">
        <v>4057</v>
      </c>
      <c r="C3370" t="s">
        <v>5656</v>
      </c>
      <c r="D3370" t="s">
        <v>5734</v>
      </c>
      <c r="E3370" t="s">
        <v>5735</v>
      </c>
      <c r="F3370" s="1">
        <v>40807</v>
      </c>
      <c r="G3370" s="4">
        <v>0.46666666666666662</v>
      </c>
      <c r="H3370" t="s">
        <v>3944</v>
      </c>
      <c r="I3370">
        <v>1</v>
      </c>
      <c r="J3370" t="s">
        <v>221</v>
      </c>
      <c r="K3370" t="s">
        <v>222</v>
      </c>
      <c r="L3370">
        <v>1</v>
      </c>
      <c r="M3370">
        <v>1</v>
      </c>
      <c r="N3370" t="s">
        <v>5710</v>
      </c>
      <c r="O3370" t="s">
        <v>5736</v>
      </c>
      <c r="P3370" t="s">
        <v>224</v>
      </c>
      <c r="Q3370" t="s">
        <v>5575</v>
      </c>
      <c r="R3370" t="s">
        <v>226</v>
      </c>
      <c r="S3370" t="s">
        <v>227</v>
      </c>
      <c r="V3370">
        <v>7.0000000000000007E-2</v>
      </c>
      <c r="W3370">
        <v>0.2</v>
      </c>
      <c r="X3370" t="s">
        <v>228</v>
      </c>
      <c r="Y3370" t="s">
        <v>243</v>
      </c>
      <c r="Z3370" t="s">
        <v>5485</v>
      </c>
      <c r="AA3370" t="s">
        <v>3947</v>
      </c>
      <c r="AE3370" t="s">
        <v>5712</v>
      </c>
      <c r="AF3370" t="s">
        <v>736</v>
      </c>
      <c r="AG3370" t="s">
        <v>4064</v>
      </c>
      <c r="AH3370" t="s">
        <v>4067</v>
      </c>
      <c r="AJ3370" t="s">
        <v>237</v>
      </c>
      <c r="AK3370">
        <v>38.076400999999997</v>
      </c>
      <c r="AL3370">
        <v>-121.990516662598</v>
      </c>
      <c r="AM3370" t="s">
        <v>5398</v>
      </c>
      <c r="AN3370" t="s">
        <v>239</v>
      </c>
      <c r="AO3370" t="s">
        <v>240</v>
      </c>
      <c r="AP3370" t="s">
        <v>4068</v>
      </c>
      <c r="AQ3370" t="s">
        <v>242</v>
      </c>
      <c r="AR3370" t="s">
        <v>5575</v>
      </c>
      <c r="AS3370" t="s">
        <v>239</v>
      </c>
      <c r="AT3370" t="s">
        <v>239</v>
      </c>
      <c r="AU3370">
        <v>1</v>
      </c>
      <c r="AW3370" t="s">
        <v>4069</v>
      </c>
      <c r="AX3370" t="s">
        <v>4069</v>
      </c>
      <c r="AY3370" t="s">
        <v>109</v>
      </c>
      <c r="AZ3370" t="s">
        <v>5146</v>
      </c>
      <c r="BA3370" t="s">
        <v>788</v>
      </c>
      <c r="BB3370">
        <v>-88</v>
      </c>
      <c r="BC3370" t="s">
        <v>221</v>
      </c>
      <c r="BF3370">
        <v>5.7</v>
      </c>
      <c r="BG3370" t="s">
        <v>221</v>
      </c>
      <c r="CA3370" t="s">
        <v>5737</v>
      </c>
    </row>
    <row r="3371" spans="1:79" hidden="1" x14ac:dyDescent="0.25">
      <c r="A3371" t="s">
        <v>4056</v>
      </c>
      <c r="B3371" t="s">
        <v>4057</v>
      </c>
      <c r="C3371" t="s">
        <v>5656</v>
      </c>
      <c r="D3371" t="s">
        <v>5738</v>
      </c>
      <c r="E3371" t="s">
        <v>5739</v>
      </c>
      <c r="F3371" s="1">
        <v>40807</v>
      </c>
      <c r="G3371" s="4">
        <v>0.39097222222222222</v>
      </c>
      <c r="H3371" t="s">
        <v>3944</v>
      </c>
      <c r="I3371">
        <v>1</v>
      </c>
      <c r="J3371" t="s">
        <v>221</v>
      </c>
      <c r="K3371" t="s">
        <v>222</v>
      </c>
      <c r="L3371">
        <v>1</v>
      </c>
      <c r="M3371">
        <v>1</v>
      </c>
      <c r="N3371" t="s">
        <v>5710</v>
      </c>
      <c r="O3371" t="s">
        <v>5740</v>
      </c>
      <c r="P3371" t="s">
        <v>224</v>
      </c>
      <c r="Q3371" t="s">
        <v>5575</v>
      </c>
      <c r="R3371" t="s">
        <v>226</v>
      </c>
      <c r="S3371" t="s">
        <v>227</v>
      </c>
      <c r="V3371">
        <v>7.0000000000000007E-2</v>
      </c>
      <c r="W3371">
        <v>0.2</v>
      </c>
      <c r="X3371" t="s">
        <v>228</v>
      </c>
      <c r="Y3371" t="s">
        <v>243</v>
      </c>
      <c r="Z3371" t="s">
        <v>5485</v>
      </c>
      <c r="AA3371" t="s">
        <v>3947</v>
      </c>
      <c r="AE3371" t="s">
        <v>5712</v>
      </c>
      <c r="AF3371" t="s">
        <v>736</v>
      </c>
      <c r="AG3371" t="s">
        <v>4064</v>
      </c>
      <c r="AH3371" t="s">
        <v>4067</v>
      </c>
      <c r="AJ3371" t="s">
        <v>237</v>
      </c>
      <c r="AK3371">
        <v>38.127270000000003</v>
      </c>
      <c r="AL3371">
        <v>-122.053550720215</v>
      </c>
      <c r="AM3371" t="s">
        <v>5398</v>
      </c>
      <c r="AN3371" t="s">
        <v>239</v>
      </c>
      <c r="AO3371" t="s">
        <v>240</v>
      </c>
      <c r="AP3371" t="s">
        <v>4068</v>
      </c>
      <c r="AQ3371" t="s">
        <v>242</v>
      </c>
      <c r="AR3371" t="s">
        <v>5575</v>
      </c>
      <c r="AS3371" t="s">
        <v>239</v>
      </c>
      <c r="AT3371" t="s">
        <v>239</v>
      </c>
      <c r="AU3371">
        <v>1</v>
      </c>
      <c r="AW3371" t="s">
        <v>4069</v>
      </c>
      <c r="AX3371" t="s">
        <v>4069</v>
      </c>
      <c r="AY3371" t="s">
        <v>109</v>
      </c>
      <c r="AZ3371" t="s">
        <v>5146</v>
      </c>
      <c r="BA3371" t="s">
        <v>788</v>
      </c>
      <c r="BB3371">
        <v>-88</v>
      </c>
      <c r="BC3371" t="s">
        <v>221</v>
      </c>
      <c r="BF3371">
        <v>2</v>
      </c>
      <c r="BG3371" t="s">
        <v>221</v>
      </c>
      <c r="CA3371" t="s">
        <v>5741</v>
      </c>
    </row>
    <row r="3372" spans="1:79" x14ac:dyDescent="0.25">
      <c r="A3372" t="s">
        <v>4056</v>
      </c>
      <c r="B3372" t="s">
        <v>4057</v>
      </c>
      <c r="C3372" t="s">
        <v>5656</v>
      </c>
      <c r="D3372" t="s">
        <v>4125</v>
      </c>
      <c r="E3372" t="s">
        <v>4126</v>
      </c>
      <c r="F3372" s="1">
        <v>40808</v>
      </c>
      <c r="G3372" s="4">
        <v>0.43759259259259259</v>
      </c>
      <c r="H3372" t="s">
        <v>3944</v>
      </c>
      <c r="I3372">
        <v>1</v>
      </c>
      <c r="J3372" t="s">
        <v>221</v>
      </c>
      <c r="K3372" t="s">
        <v>222</v>
      </c>
      <c r="L3372">
        <v>1</v>
      </c>
      <c r="M3372">
        <v>1</v>
      </c>
      <c r="N3372" t="s">
        <v>5710</v>
      </c>
      <c r="O3372" t="s">
        <v>5742</v>
      </c>
      <c r="P3372" t="s">
        <v>224</v>
      </c>
      <c r="Q3372" t="s">
        <v>5575</v>
      </c>
      <c r="R3372" t="s">
        <v>226</v>
      </c>
      <c r="S3372" t="s">
        <v>227</v>
      </c>
      <c r="T3372">
        <v>0.125</v>
      </c>
      <c r="V3372">
        <v>7.0000000000000007E-2</v>
      </c>
      <c r="W3372">
        <v>0.2</v>
      </c>
      <c r="X3372" t="s">
        <v>905</v>
      </c>
      <c r="Y3372" t="s">
        <v>243</v>
      </c>
      <c r="Z3372" t="s">
        <v>5485</v>
      </c>
      <c r="AA3372" t="s">
        <v>3947</v>
      </c>
      <c r="AC3372" t="s">
        <v>5661</v>
      </c>
      <c r="AE3372" t="s">
        <v>5712</v>
      </c>
      <c r="AF3372" t="s">
        <v>736</v>
      </c>
      <c r="AG3372" t="s">
        <v>4064</v>
      </c>
      <c r="AH3372" t="s">
        <v>4067</v>
      </c>
      <c r="AJ3372" t="s">
        <v>237</v>
      </c>
      <c r="AK3372">
        <v>38.021000000000001</v>
      </c>
      <c r="AL3372">
        <v>-121.80500030517599</v>
      </c>
      <c r="AM3372" t="s">
        <v>5398</v>
      </c>
      <c r="AN3372" t="s">
        <v>239</v>
      </c>
      <c r="AO3372" t="s">
        <v>240</v>
      </c>
      <c r="AP3372" t="s">
        <v>4068</v>
      </c>
      <c r="AQ3372" t="s">
        <v>242</v>
      </c>
      <c r="AR3372" t="s">
        <v>5575</v>
      </c>
      <c r="AS3372" t="s">
        <v>239</v>
      </c>
      <c r="AT3372" t="s">
        <v>239</v>
      </c>
      <c r="AU3372">
        <v>1</v>
      </c>
      <c r="AW3372" t="s">
        <v>4069</v>
      </c>
      <c r="AX3372" t="s">
        <v>4069</v>
      </c>
      <c r="AY3372" t="s">
        <v>109</v>
      </c>
      <c r="AZ3372" t="s">
        <v>5146</v>
      </c>
      <c r="BA3372" t="s">
        <v>788</v>
      </c>
      <c r="BB3372">
        <v>-88</v>
      </c>
      <c r="BC3372" t="s">
        <v>221</v>
      </c>
      <c r="BF3372">
        <v>11.8</v>
      </c>
      <c r="BG3372" t="s">
        <v>221</v>
      </c>
      <c r="BP3372" t="s">
        <v>4111</v>
      </c>
      <c r="BQ3372">
        <v>13</v>
      </c>
      <c r="BR3372" t="s">
        <v>357</v>
      </c>
      <c r="BS3372">
        <v>5</v>
      </c>
      <c r="BZ3372" t="s">
        <v>607</v>
      </c>
      <c r="CA3372" t="s">
        <v>5743</v>
      </c>
    </row>
    <row r="3373" spans="1:79" hidden="1" x14ac:dyDescent="0.25">
      <c r="A3373" t="s">
        <v>4056</v>
      </c>
      <c r="B3373" t="s">
        <v>4057</v>
      </c>
      <c r="C3373" t="s">
        <v>5656</v>
      </c>
      <c r="D3373" t="s">
        <v>4128</v>
      </c>
      <c r="E3373" t="s">
        <v>4129</v>
      </c>
      <c r="F3373" s="1">
        <v>40808</v>
      </c>
      <c r="G3373" s="4">
        <v>0.34652777777777777</v>
      </c>
      <c r="H3373" t="s">
        <v>3944</v>
      </c>
      <c r="I3373">
        <v>1</v>
      </c>
      <c r="J3373" t="s">
        <v>221</v>
      </c>
      <c r="K3373" t="s">
        <v>222</v>
      </c>
      <c r="L3373">
        <v>1</v>
      </c>
      <c r="M3373">
        <v>1</v>
      </c>
      <c r="N3373" t="s">
        <v>5710</v>
      </c>
      <c r="O3373" t="s">
        <v>5744</v>
      </c>
      <c r="P3373" t="s">
        <v>224</v>
      </c>
      <c r="Q3373" t="s">
        <v>5575</v>
      </c>
      <c r="R3373" t="s">
        <v>226</v>
      </c>
      <c r="S3373" t="s">
        <v>227</v>
      </c>
      <c r="V3373">
        <v>7.0000000000000007E-2</v>
      </c>
      <c r="W3373">
        <v>0.2</v>
      </c>
      <c r="X3373" t="s">
        <v>228</v>
      </c>
      <c r="Y3373" t="s">
        <v>243</v>
      </c>
      <c r="Z3373" t="s">
        <v>5485</v>
      </c>
      <c r="AA3373" t="s">
        <v>3947</v>
      </c>
      <c r="AE3373" t="s">
        <v>5712</v>
      </c>
      <c r="AF3373" t="s">
        <v>736</v>
      </c>
      <c r="AG3373" t="s">
        <v>4064</v>
      </c>
      <c r="AH3373" t="s">
        <v>4067</v>
      </c>
      <c r="AJ3373" t="s">
        <v>237</v>
      </c>
      <c r="AK3373">
        <v>38.060001</v>
      </c>
      <c r="AL3373">
        <v>-121.80999755859401</v>
      </c>
      <c r="AM3373" t="s">
        <v>5398</v>
      </c>
      <c r="AN3373" t="s">
        <v>239</v>
      </c>
      <c r="AO3373" t="s">
        <v>240</v>
      </c>
      <c r="AP3373" t="s">
        <v>4068</v>
      </c>
      <c r="AQ3373" t="s">
        <v>242</v>
      </c>
      <c r="AR3373" t="s">
        <v>5575</v>
      </c>
      <c r="AS3373" t="s">
        <v>239</v>
      </c>
      <c r="AT3373" t="s">
        <v>239</v>
      </c>
      <c r="AU3373">
        <v>1</v>
      </c>
      <c r="AW3373" t="s">
        <v>4069</v>
      </c>
      <c r="AX3373" t="s">
        <v>4069</v>
      </c>
      <c r="AY3373" t="s">
        <v>109</v>
      </c>
      <c r="AZ3373" t="s">
        <v>5146</v>
      </c>
      <c r="BA3373" t="s">
        <v>788</v>
      </c>
      <c r="BB3373">
        <v>-88</v>
      </c>
      <c r="BC3373" t="s">
        <v>221</v>
      </c>
      <c r="BF3373">
        <v>9.6999999999999993</v>
      </c>
      <c r="BG3373" t="s">
        <v>221</v>
      </c>
      <c r="BP3373" t="s">
        <v>1233</v>
      </c>
      <c r="BQ3373">
        <v>67</v>
      </c>
      <c r="BR3373" t="s">
        <v>357</v>
      </c>
      <c r="BS3373">
        <v>5</v>
      </c>
      <c r="BZ3373" t="s">
        <v>607</v>
      </c>
      <c r="CA3373" t="s">
        <v>5745</v>
      </c>
    </row>
    <row r="3374" spans="1:79" hidden="1" x14ac:dyDescent="0.25">
      <c r="A3374" t="s">
        <v>4056</v>
      </c>
      <c r="B3374" t="s">
        <v>4057</v>
      </c>
      <c r="C3374" t="s">
        <v>5746</v>
      </c>
      <c r="D3374" t="s">
        <v>5747</v>
      </c>
      <c r="E3374" t="s">
        <v>5748</v>
      </c>
      <c r="F3374" s="1">
        <v>41485</v>
      </c>
      <c r="G3374" s="4">
        <v>0.46180555555555558</v>
      </c>
      <c r="H3374" t="s">
        <v>3944</v>
      </c>
      <c r="I3374">
        <v>1</v>
      </c>
      <c r="J3374" t="s">
        <v>221</v>
      </c>
      <c r="K3374" t="s">
        <v>222</v>
      </c>
      <c r="L3374">
        <v>1</v>
      </c>
      <c r="M3374">
        <v>1</v>
      </c>
      <c r="N3374" t="s">
        <v>5749</v>
      </c>
      <c r="O3374" t="s">
        <v>5750</v>
      </c>
      <c r="P3374" t="s">
        <v>224</v>
      </c>
      <c r="Q3374" t="s">
        <v>5575</v>
      </c>
      <c r="R3374" t="s">
        <v>226</v>
      </c>
      <c r="S3374" t="s">
        <v>227</v>
      </c>
      <c r="T3374">
        <v>0.26</v>
      </c>
      <c r="V3374">
        <v>7.0000000000000007E-2</v>
      </c>
      <c r="W3374">
        <v>0.21</v>
      </c>
      <c r="X3374" t="s">
        <v>281</v>
      </c>
      <c r="Y3374" t="s">
        <v>243</v>
      </c>
      <c r="Z3374" t="s">
        <v>5485</v>
      </c>
      <c r="AA3374" t="s">
        <v>3947</v>
      </c>
      <c r="AE3374" t="s">
        <v>5751</v>
      </c>
      <c r="AF3374" t="s">
        <v>736</v>
      </c>
      <c r="AG3374" t="s">
        <v>4064</v>
      </c>
      <c r="AH3374" t="s">
        <v>4067</v>
      </c>
      <c r="AJ3374" t="s">
        <v>237</v>
      </c>
      <c r="AK3374">
        <v>37.473765999999998</v>
      </c>
      <c r="AL3374">
        <v>-122.094291687012</v>
      </c>
      <c r="AM3374" t="s">
        <v>5398</v>
      </c>
      <c r="AN3374" t="s">
        <v>239</v>
      </c>
      <c r="AO3374" t="s">
        <v>240</v>
      </c>
      <c r="AP3374" t="s">
        <v>5328</v>
      </c>
      <c r="AQ3374" t="s">
        <v>242</v>
      </c>
      <c r="AR3374" t="s">
        <v>5575</v>
      </c>
      <c r="AS3374" t="s">
        <v>239</v>
      </c>
      <c r="AT3374" t="s">
        <v>239</v>
      </c>
      <c r="AU3374">
        <v>1</v>
      </c>
      <c r="AW3374" t="s">
        <v>4069</v>
      </c>
      <c r="AX3374" t="s">
        <v>4069</v>
      </c>
      <c r="AY3374" t="s">
        <v>109</v>
      </c>
      <c r="BP3374" t="s">
        <v>4084</v>
      </c>
      <c r="BQ3374">
        <v>81</v>
      </c>
      <c r="BR3374" t="s">
        <v>607</v>
      </c>
      <c r="BS3374">
        <v>2</v>
      </c>
      <c r="BZ3374" t="s">
        <v>607</v>
      </c>
      <c r="CA3374" t="s">
        <v>5752</v>
      </c>
    </row>
    <row r="3375" spans="1:79" hidden="1" x14ac:dyDescent="0.25">
      <c r="A3375" t="s">
        <v>4056</v>
      </c>
      <c r="B3375" t="s">
        <v>4057</v>
      </c>
      <c r="C3375" t="s">
        <v>5746</v>
      </c>
      <c r="D3375" t="s">
        <v>5753</v>
      </c>
      <c r="E3375" t="s">
        <v>5754</v>
      </c>
      <c r="F3375" s="1">
        <v>41485</v>
      </c>
      <c r="G3375" s="4">
        <v>0.31875000000000003</v>
      </c>
      <c r="H3375" t="s">
        <v>3944</v>
      </c>
      <c r="I3375">
        <v>1</v>
      </c>
      <c r="J3375" t="s">
        <v>221</v>
      </c>
      <c r="K3375" t="s">
        <v>222</v>
      </c>
      <c r="L3375">
        <v>1</v>
      </c>
      <c r="M3375">
        <v>1</v>
      </c>
      <c r="N3375" t="s">
        <v>5749</v>
      </c>
      <c r="O3375" t="s">
        <v>5755</v>
      </c>
      <c r="P3375" t="s">
        <v>224</v>
      </c>
      <c r="Q3375" t="s">
        <v>5575</v>
      </c>
      <c r="R3375" t="s">
        <v>226</v>
      </c>
      <c r="S3375" t="s">
        <v>227</v>
      </c>
      <c r="T3375">
        <v>0.251</v>
      </c>
      <c r="V3375">
        <v>7.0000000000000007E-2</v>
      </c>
      <c r="W3375">
        <v>0.21</v>
      </c>
      <c r="X3375" t="s">
        <v>281</v>
      </c>
      <c r="Y3375" t="s">
        <v>243</v>
      </c>
      <c r="Z3375" t="s">
        <v>5485</v>
      </c>
      <c r="AA3375" t="s">
        <v>3947</v>
      </c>
      <c r="AE3375" t="s">
        <v>5751</v>
      </c>
      <c r="AF3375" t="s">
        <v>736</v>
      </c>
      <c r="AG3375" t="s">
        <v>4064</v>
      </c>
      <c r="AH3375" t="s">
        <v>4067</v>
      </c>
      <c r="AJ3375" t="s">
        <v>237</v>
      </c>
      <c r="AK3375">
        <v>37.487822999999999</v>
      </c>
      <c r="AL3375">
        <v>-122.09487152099599</v>
      </c>
      <c r="AM3375" t="s">
        <v>5398</v>
      </c>
      <c r="AN3375" t="s">
        <v>239</v>
      </c>
      <c r="AO3375" t="s">
        <v>240</v>
      </c>
      <c r="AP3375" t="s">
        <v>5328</v>
      </c>
      <c r="AQ3375" t="s">
        <v>242</v>
      </c>
      <c r="AR3375" t="s">
        <v>5575</v>
      </c>
      <c r="AS3375" t="s">
        <v>239</v>
      </c>
      <c r="AT3375" t="s">
        <v>239</v>
      </c>
      <c r="AU3375">
        <v>1</v>
      </c>
      <c r="AW3375" t="s">
        <v>4069</v>
      </c>
      <c r="AX3375" t="s">
        <v>4069</v>
      </c>
      <c r="AY3375" t="s">
        <v>109</v>
      </c>
      <c r="BP3375" t="s">
        <v>4088</v>
      </c>
      <c r="BQ3375">
        <v>1</v>
      </c>
      <c r="BR3375" t="s">
        <v>607</v>
      </c>
      <c r="BS3375">
        <v>2</v>
      </c>
      <c r="BZ3375" t="s">
        <v>607</v>
      </c>
      <c r="CA3375" t="s">
        <v>5756</v>
      </c>
    </row>
    <row r="3376" spans="1:79" hidden="1" x14ac:dyDescent="0.25">
      <c r="A3376" t="s">
        <v>4056</v>
      </c>
      <c r="B3376" t="s">
        <v>4057</v>
      </c>
      <c r="C3376" t="s">
        <v>5746</v>
      </c>
      <c r="D3376" t="s">
        <v>5757</v>
      </c>
      <c r="E3376" t="s">
        <v>5758</v>
      </c>
      <c r="F3376" s="1">
        <v>41485</v>
      </c>
      <c r="G3376" s="4">
        <v>0.5131944444444444</v>
      </c>
      <c r="H3376" t="s">
        <v>3944</v>
      </c>
      <c r="I3376">
        <v>1</v>
      </c>
      <c r="J3376" t="s">
        <v>221</v>
      </c>
      <c r="K3376" t="s">
        <v>222</v>
      </c>
      <c r="L3376">
        <v>1</v>
      </c>
      <c r="M3376">
        <v>1</v>
      </c>
      <c r="N3376" t="s">
        <v>5749</v>
      </c>
      <c r="O3376" t="s">
        <v>5759</v>
      </c>
      <c r="P3376" t="s">
        <v>224</v>
      </c>
      <c r="Q3376" t="s">
        <v>5575</v>
      </c>
      <c r="R3376" t="s">
        <v>226</v>
      </c>
      <c r="S3376" t="s">
        <v>227</v>
      </c>
      <c r="T3376">
        <v>0.25600000000000001</v>
      </c>
      <c r="V3376">
        <v>7.0000000000000007E-2</v>
      </c>
      <c r="W3376">
        <v>0.21</v>
      </c>
      <c r="X3376" t="s">
        <v>281</v>
      </c>
      <c r="Y3376" t="s">
        <v>243</v>
      </c>
      <c r="Z3376" t="s">
        <v>5485</v>
      </c>
      <c r="AA3376" t="s">
        <v>3947</v>
      </c>
      <c r="AE3376" t="s">
        <v>5751</v>
      </c>
      <c r="AF3376" t="s">
        <v>736</v>
      </c>
      <c r="AG3376" t="s">
        <v>4064</v>
      </c>
      <c r="AH3376" t="s">
        <v>4067</v>
      </c>
      <c r="AJ3376" t="s">
        <v>237</v>
      </c>
      <c r="AK3376">
        <v>37.484833000000002</v>
      </c>
      <c r="AL3376">
        <v>-122.086135864258</v>
      </c>
      <c r="AM3376" t="s">
        <v>5398</v>
      </c>
      <c r="AN3376" t="s">
        <v>239</v>
      </c>
      <c r="AO3376" t="s">
        <v>240</v>
      </c>
      <c r="AP3376" t="s">
        <v>5328</v>
      </c>
      <c r="AQ3376" t="s">
        <v>242</v>
      </c>
      <c r="AR3376" t="s">
        <v>5575</v>
      </c>
      <c r="AS3376" t="s">
        <v>239</v>
      </c>
      <c r="AT3376" t="s">
        <v>239</v>
      </c>
      <c r="AU3376">
        <v>1</v>
      </c>
      <c r="AW3376" t="s">
        <v>4069</v>
      </c>
      <c r="AX3376" t="s">
        <v>4069</v>
      </c>
      <c r="AY3376" t="s">
        <v>109</v>
      </c>
      <c r="BP3376" t="s">
        <v>4088</v>
      </c>
      <c r="BQ3376">
        <v>1</v>
      </c>
      <c r="BR3376" t="s">
        <v>607</v>
      </c>
      <c r="BS3376">
        <v>2</v>
      </c>
      <c r="BZ3376" t="s">
        <v>607</v>
      </c>
      <c r="CA3376" t="s">
        <v>5760</v>
      </c>
    </row>
    <row r="3377" spans="1:79" hidden="1" x14ac:dyDescent="0.25">
      <c r="A3377" t="s">
        <v>4056</v>
      </c>
      <c r="B3377" t="s">
        <v>4057</v>
      </c>
      <c r="C3377" t="s">
        <v>5746</v>
      </c>
      <c r="D3377" t="s">
        <v>5761</v>
      </c>
      <c r="E3377" t="s">
        <v>5762</v>
      </c>
      <c r="F3377" s="1">
        <v>41486</v>
      </c>
      <c r="G3377" s="4">
        <v>0.41111111111111115</v>
      </c>
      <c r="H3377" t="s">
        <v>3944</v>
      </c>
      <c r="I3377">
        <v>1</v>
      </c>
      <c r="J3377" t="s">
        <v>221</v>
      </c>
      <c r="K3377" t="s">
        <v>222</v>
      </c>
      <c r="L3377">
        <v>1</v>
      </c>
      <c r="M3377">
        <v>1</v>
      </c>
      <c r="N3377" t="s">
        <v>5749</v>
      </c>
      <c r="O3377" t="s">
        <v>5763</v>
      </c>
      <c r="P3377" t="s">
        <v>224</v>
      </c>
      <c r="Q3377" t="s">
        <v>5575</v>
      </c>
      <c r="R3377" t="s">
        <v>226</v>
      </c>
      <c r="S3377" t="s">
        <v>227</v>
      </c>
      <c r="T3377">
        <v>0.151</v>
      </c>
      <c r="V3377">
        <v>7.0000000000000007E-2</v>
      </c>
      <c r="W3377">
        <v>0.21</v>
      </c>
      <c r="X3377" t="s">
        <v>905</v>
      </c>
      <c r="Y3377" t="s">
        <v>243</v>
      </c>
      <c r="Z3377" t="s">
        <v>5485</v>
      </c>
      <c r="AA3377" t="s">
        <v>3947</v>
      </c>
      <c r="AE3377" t="s">
        <v>5751</v>
      </c>
      <c r="AF3377" t="s">
        <v>736</v>
      </c>
      <c r="AG3377" t="s">
        <v>4064</v>
      </c>
      <c r="AH3377" t="s">
        <v>4067</v>
      </c>
      <c r="AJ3377" t="s">
        <v>237</v>
      </c>
      <c r="AK3377">
        <v>37.495815</v>
      </c>
      <c r="AL3377">
        <v>-122.104286193848</v>
      </c>
      <c r="AM3377" t="s">
        <v>5398</v>
      </c>
      <c r="AN3377" t="s">
        <v>239</v>
      </c>
      <c r="AO3377" t="s">
        <v>240</v>
      </c>
      <c r="AP3377" t="s">
        <v>5328</v>
      </c>
      <c r="AQ3377" t="s">
        <v>242</v>
      </c>
      <c r="AR3377" t="s">
        <v>5575</v>
      </c>
      <c r="AS3377" t="s">
        <v>239</v>
      </c>
      <c r="AT3377" t="s">
        <v>239</v>
      </c>
      <c r="AU3377">
        <v>1</v>
      </c>
      <c r="AW3377" t="s">
        <v>4069</v>
      </c>
      <c r="AX3377" t="s">
        <v>4069</v>
      </c>
      <c r="AY3377" t="s">
        <v>109</v>
      </c>
      <c r="BP3377" t="s">
        <v>4088</v>
      </c>
      <c r="BQ3377">
        <v>1</v>
      </c>
      <c r="BR3377" t="s">
        <v>607</v>
      </c>
      <c r="BS3377">
        <v>2</v>
      </c>
      <c r="BZ3377" t="s">
        <v>607</v>
      </c>
      <c r="CA3377" t="s">
        <v>5764</v>
      </c>
    </row>
    <row r="3378" spans="1:79" hidden="1" x14ac:dyDescent="0.25">
      <c r="A3378" t="s">
        <v>4056</v>
      </c>
      <c r="B3378" t="s">
        <v>4057</v>
      </c>
      <c r="C3378" t="s">
        <v>5746</v>
      </c>
      <c r="D3378" t="s">
        <v>4081</v>
      </c>
      <c r="E3378" t="s">
        <v>4082</v>
      </c>
      <c r="F3378" s="1">
        <v>41486</v>
      </c>
      <c r="G3378" s="4">
        <v>0.48749999999999999</v>
      </c>
      <c r="H3378" t="s">
        <v>3944</v>
      </c>
      <c r="I3378">
        <v>1</v>
      </c>
      <c r="J3378" t="s">
        <v>221</v>
      </c>
      <c r="K3378" t="s">
        <v>222</v>
      </c>
      <c r="L3378">
        <v>1</v>
      </c>
      <c r="M3378">
        <v>1</v>
      </c>
      <c r="N3378" t="s">
        <v>5765</v>
      </c>
      <c r="O3378" t="s">
        <v>5766</v>
      </c>
      <c r="P3378" t="s">
        <v>224</v>
      </c>
      <c r="Q3378" t="s">
        <v>5575</v>
      </c>
      <c r="R3378" t="s">
        <v>226</v>
      </c>
      <c r="S3378" t="s">
        <v>227</v>
      </c>
      <c r="T3378">
        <v>0.32800000000000001</v>
      </c>
      <c r="V3378">
        <v>7.0000000000000007E-2</v>
      </c>
      <c r="W3378">
        <v>0.21</v>
      </c>
      <c r="X3378" t="s">
        <v>281</v>
      </c>
      <c r="Y3378" t="s">
        <v>5679</v>
      </c>
      <c r="Z3378" t="s">
        <v>5485</v>
      </c>
      <c r="AA3378" t="s">
        <v>5680</v>
      </c>
      <c r="AE3378" t="s">
        <v>5767</v>
      </c>
      <c r="AF3378" t="s">
        <v>736</v>
      </c>
      <c r="AG3378" t="s">
        <v>4064</v>
      </c>
      <c r="AH3378" t="s">
        <v>4067</v>
      </c>
      <c r="AJ3378" t="s">
        <v>237</v>
      </c>
      <c r="AK3378">
        <v>37.514000000000003</v>
      </c>
      <c r="AL3378">
        <v>-122.13500213623</v>
      </c>
      <c r="AM3378" t="s">
        <v>5398</v>
      </c>
      <c r="AN3378" t="s">
        <v>239</v>
      </c>
      <c r="AO3378" t="s">
        <v>240</v>
      </c>
      <c r="AP3378" t="s">
        <v>5328</v>
      </c>
      <c r="AQ3378" t="s">
        <v>242</v>
      </c>
      <c r="AR3378" t="s">
        <v>5575</v>
      </c>
      <c r="AS3378" t="s">
        <v>239</v>
      </c>
      <c r="AT3378" t="s">
        <v>239</v>
      </c>
      <c r="AU3378">
        <v>1</v>
      </c>
      <c r="AW3378" t="s">
        <v>4069</v>
      </c>
      <c r="AX3378" t="s">
        <v>4069</v>
      </c>
      <c r="AY3378" t="s">
        <v>109</v>
      </c>
      <c r="BP3378" t="s">
        <v>4084</v>
      </c>
      <c r="BQ3378">
        <v>81</v>
      </c>
      <c r="BR3378" t="s">
        <v>607</v>
      </c>
      <c r="BS3378">
        <v>2</v>
      </c>
      <c r="BZ3378" t="s">
        <v>607</v>
      </c>
      <c r="CA3378" t="s">
        <v>5768</v>
      </c>
    </row>
    <row r="3379" spans="1:79" hidden="1" x14ac:dyDescent="0.25">
      <c r="A3379" t="s">
        <v>4056</v>
      </c>
      <c r="B3379" t="s">
        <v>4057</v>
      </c>
      <c r="C3379" t="s">
        <v>5746</v>
      </c>
      <c r="D3379" t="s">
        <v>5769</v>
      </c>
      <c r="E3379" t="s">
        <v>5770</v>
      </c>
      <c r="F3379" s="1">
        <v>41486</v>
      </c>
      <c r="G3379" s="4">
        <v>0.30069444444444443</v>
      </c>
      <c r="H3379" t="s">
        <v>3944</v>
      </c>
      <c r="I3379">
        <v>1</v>
      </c>
      <c r="J3379" t="s">
        <v>221</v>
      </c>
      <c r="K3379" t="s">
        <v>222</v>
      </c>
      <c r="L3379">
        <v>1</v>
      </c>
      <c r="M3379">
        <v>1</v>
      </c>
      <c r="N3379" t="s">
        <v>5749</v>
      </c>
      <c r="O3379" t="s">
        <v>5771</v>
      </c>
      <c r="P3379" t="s">
        <v>224</v>
      </c>
      <c r="Q3379" t="s">
        <v>5575</v>
      </c>
      <c r="R3379" t="s">
        <v>226</v>
      </c>
      <c r="S3379" t="s">
        <v>227</v>
      </c>
      <c r="T3379">
        <v>0.214</v>
      </c>
      <c r="V3379">
        <v>7.0000000000000007E-2</v>
      </c>
      <c r="W3379">
        <v>0.21</v>
      </c>
      <c r="X3379" t="s">
        <v>281</v>
      </c>
      <c r="Y3379" t="s">
        <v>243</v>
      </c>
      <c r="Z3379" t="s">
        <v>5485</v>
      </c>
      <c r="AA3379" t="s">
        <v>3947</v>
      </c>
      <c r="AE3379" t="s">
        <v>5751</v>
      </c>
      <c r="AF3379" t="s">
        <v>736</v>
      </c>
      <c r="AG3379" t="s">
        <v>4064</v>
      </c>
      <c r="AH3379" t="s">
        <v>4067</v>
      </c>
      <c r="AJ3379" t="s">
        <v>237</v>
      </c>
      <c r="AK3379">
        <v>37.484046999999997</v>
      </c>
      <c r="AL3379">
        <v>-122.118446350098</v>
      </c>
      <c r="AM3379" t="s">
        <v>5398</v>
      </c>
      <c r="AN3379" t="s">
        <v>239</v>
      </c>
      <c r="AO3379" t="s">
        <v>240</v>
      </c>
      <c r="AP3379" t="s">
        <v>5328</v>
      </c>
      <c r="AQ3379" t="s">
        <v>242</v>
      </c>
      <c r="AR3379" t="s">
        <v>5575</v>
      </c>
      <c r="AS3379" t="s">
        <v>239</v>
      </c>
      <c r="AT3379" t="s">
        <v>239</v>
      </c>
      <c r="AU3379">
        <v>1</v>
      </c>
      <c r="AW3379" t="s">
        <v>4069</v>
      </c>
      <c r="AX3379" t="s">
        <v>4069</v>
      </c>
      <c r="AY3379" t="s">
        <v>109</v>
      </c>
      <c r="BP3379" t="s">
        <v>4084</v>
      </c>
      <c r="BQ3379">
        <v>81</v>
      </c>
      <c r="BR3379" t="s">
        <v>607</v>
      </c>
      <c r="BS3379">
        <v>2</v>
      </c>
      <c r="BZ3379" t="s">
        <v>607</v>
      </c>
      <c r="CA3379" t="s">
        <v>5772</v>
      </c>
    </row>
    <row r="3380" spans="1:79" hidden="1" x14ac:dyDescent="0.25">
      <c r="A3380" t="s">
        <v>4056</v>
      </c>
      <c r="B3380" t="s">
        <v>4057</v>
      </c>
      <c r="C3380" t="s">
        <v>5746</v>
      </c>
      <c r="D3380" t="s">
        <v>5773</v>
      </c>
      <c r="E3380" t="s">
        <v>5774</v>
      </c>
      <c r="F3380" s="1">
        <v>41487</v>
      </c>
      <c r="G3380" s="4">
        <v>0.39861111111111108</v>
      </c>
      <c r="H3380" t="s">
        <v>3944</v>
      </c>
      <c r="I3380">
        <v>1</v>
      </c>
      <c r="J3380" t="s">
        <v>221</v>
      </c>
      <c r="K3380" t="s">
        <v>222</v>
      </c>
      <c r="L3380">
        <v>1</v>
      </c>
      <c r="M3380">
        <v>1</v>
      </c>
      <c r="N3380" t="s">
        <v>5749</v>
      </c>
      <c r="O3380" t="s">
        <v>5775</v>
      </c>
      <c r="P3380" t="s">
        <v>224</v>
      </c>
      <c r="Q3380" t="s">
        <v>5575</v>
      </c>
      <c r="R3380" t="s">
        <v>226</v>
      </c>
      <c r="S3380" t="s">
        <v>227</v>
      </c>
      <c r="T3380">
        <v>0.21199999999999999</v>
      </c>
      <c r="V3380">
        <v>7.0000000000000007E-2</v>
      </c>
      <c r="W3380">
        <v>0.21</v>
      </c>
      <c r="X3380" t="s">
        <v>281</v>
      </c>
      <c r="Y3380" t="s">
        <v>243</v>
      </c>
      <c r="Z3380" t="s">
        <v>5485</v>
      </c>
      <c r="AA3380" t="s">
        <v>3947</v>
      </c>
      <c r="AE3380" t="s">
        <v>5751</v>
      </c>
      <c r="AF3380" t="s">
        <v>736</v>
      </c>
      <c r="AG3380" t="s">
        <v>4064</v>
      </c>
      <c r="AH3380" t="s">
        <v>4067</v>
      </c>
      <c r="AJ3380" t="s">
        <v>237</v>
      </c>
      <c r="AK3380">
        <v>37.613303999999999</v>
      </c>
      <c r="AL3380">
        <v>-122.20156860351599</v>
      </c>
      <c r="AM3380" t="s">
        <v>5398</v>
      </c>
      <c r="AN3380" t="s">
        <v>239</v>
      </c>
      <c r="AO3380" t="s">
        <v>240</v>
      </c>
      <c r="AP3380" t="s">
        <v>5328</v>
      </c>
      <c r="AQ3380" t="s">
        <v>242</v>
      </c>
      <c r="AR3380" t="s">
        <v>5575</v>
      </c>
      <c r="AS3380" t="s">
        <v>239</v>
      </c>
      <c r="AT3380" t="s">
        <v>239</v>
      </c>
      <c r="AU3380">
        <v>1</v>
      </c>
      <c r="AW3380" t="s">
        <v>4069</v>
      </c>
      <c r="AX3380" t="s">
        <v>4069</v>
      </c>
      <c r="AY3380" t="s">
        <v>109</v>
      </c>
      <c r="BP3380" t="s">
        <v>4088</v>
      </c>
      <c r="BQ3380">
        <v>1</v>
      </c>
      <c r="BR3380" t="s">
        <v>607</v>
      </c>
      <c r="BS3380">
        <v>2</v>
      </c>
      <c r="BZ3380" t="s">
        <v>607</v>
      </c>
      <c r="CA3380" t="s">
        <v>5776</v>
      </c>
    </row>
    <row r="3381" spans="1:79" hidden="1" x14ac:dyDescent="0.25">
      <c r="A3381" t="s">
        <v>4056</v>
      </c>
      <c r="B3381" t="s">
        <v>4057</v>
      </c>
      <c r="C3381" t="s">
        <v>5746</v>
      </c>
      <c r="D3381" t="s">
        <v>5777</v>
      </c>
      <c r="E3381" t="s">
        <v>5778</v>
      </c>
      <c r="F3381" s="1">
        <v>41487</v>
      </c>
      <c r="G3381" s="4">
        <v>0.29930555555555555</v>
      </c>
      <c r="H3381" t="s">
        <v>3944</v>
      </c>
      <c r="I3381">
        <v>1</v>
      </c>
      <c r="J3381" t="s">
        <v>221</v>
      </c>
      <c r="K3381" t="s">
        <v>222</v>
      </c>
      <c r="L3381">
        <v>1</v>
      </c>
      <c r="M3381">
        <v>1</v>
      </c>
      <c r="N3381" t="s">
        <v>5749</v>
      </c>
      <c r="O3381" t="s">
        <v>5779</v>
      </c>
      <c r="P3381" t="s">
        <v>224</v>
      </c>
      <c r="Q3381" t="s">
        <v>5575</v>
      </c>
      <c r="R3381" t="s">
        <v>226</v>
      </c>
      <c r="S3381" t="s">
        <v>227</v>
      </c>
      <c r="T3381">
        <v>0.24199999999999999</v>
      </c>
      <c r="V3381">
        <v>7.0000000000000007E-2</v>
      </c>
      <c r="W3381">
        <v>0.21</v>
      </c>
      <c r="X3381" t="s">
        <v>281</v>
      </c>
      <c r="Y3381" t="s">
        <v>243</v>
      </c>
      <c r="Z3381" t="s">
        <v>5485</v>
      </c>
      <c r="AA3381" t="s">
        <v>3947</v>
      </c>
      <c r="AE3381" t="s">
        <v>5751</v>
      </c>
      <c r="AF3381" t="s">
        <v>736</v>
      </c>
      <c r="AG3381" t="s">
        <v>4064</v>
      </c>
      <c r="AH3381" t="s">
        <v>4067</v>
      </c>
      <c r="AJ3381" t="s">
        <v>237</v>
      </c>
      <c r="AK3381">
        <v>37.525379000000001</v>
      </c>
      <c r="AL3381">
        <v>-122.15203857421901</v>
      </c>
      <c r="AM3381" t="s">
        <v>5398</v>
      </c>
      <c r="AN3381" t="s">
        <v>239</v>
      </c>
      <c r="AO3381" t="s">
        <v>240</v>
      </c>
      <c r="AP3381" t="s">
        <v>5328</v>
      </c>
      <c r="AQ3381" t="s">
        <v>242</v>
      </c>
      <c r="AR3381" t="s">
        <v>5575</v>
      </c>
      <c r="AS3381" t="s">
        <v>239</v>
      </c>
      <c r="AT3381" t="s">
        <v>239</v>
      </c>
      <c r="AU3381">
        <v>1</v>
      </c>
      <c r="AW3381" t="s">
        <v>4069</v>
      </c>
      <c r="AX3381" t="s">
        <v>4069</v>
      </c>
      <c r="AY3381" t="s">
        <v>109</v>
      </c>
      <c r="BP3381" t="s">
        <v>4084</v>
      </c>
      <c r="BQ3381">
        <v>81</v>
      </c>
      <c r="BR3381" t="s">
        <v>607</v>
      </c>
      <c r="BS3381">
        <v>2</v>
      </c>
      <c r="BZ3381" t="s">
        <v>607</v>
      </c>
      <c r="CA3381" t="s">
        <v>5780</v>
      </c>
    </row>
    <row r="3382" spans="1:79" hidden="1" x14ac:dyDescent="0.25">
      <c r="A3382" t="s">
        <v>4056</v>
      </c>
      <c r="B3382" t="s">
        <v>4057</v>
      </c>
      <c r="C3382" t="s">
        <v>5746</v>
      </c>
      <c r="D3382" t="s">
        <v>5781</v>
      </c>
      <c r="E3382" t="s">
        <v>5782</v>
      </c>
      <c r="F3382" s="1">
        <v>41487</v>
      </c>
      <c r="G3382" s="4">
        <v>0.52847222222222223</v>
      </c>
      <c r="H3382" t="s">
        <v>3944</v>
      </c>
      <c r="I3382">
        <v>1</v>
      </c>
      <c r="J3382" t="s">
        <v>221</v>
      </c>
      <c r="K3382" t="s">
        <v>222</v>
      </c>
      <c r="L3382">
        <v>1</v>
      </c>
      <c r="M3382">
        <v>1</v>
      </c>
      <c r="N3382" t="s">
        <v>5749</v>
      </c>
      <c r="O3382" t="s">
        <v>5783</v>
      </c>
      <c r="P3382" t="s">
        <v>224</v>
      </c>
      <c r="Q3382" t="s">
        <v>5575</v>
      </c>
      <c r="R3382" t="s">
        <v>226</v>
      </c>
      <c r="S3382" t="s">
        <v>227</v>
      </c>
      <c r="T3382">
        <v>0.23200000000000001</v>
      </c>
      <c r="V3382">
        <v>7.0000000000000007E-2</v>
      </c>
      <c r="W3382">
        <v>0.21</v>
      </c>
      <c r="X3382" t="s">
        <v>281</v>
      </c>
      <c r="Y3382" t="s">
        <v>243</v>
      </c>
      <c r="Z3382" t="s">
        <v>5485</v>
      </c>
      <c r="AA3382" t="s">
        <v>3947</v>
      </c>
      <c r="AE3382" t="s">
        <v>5751</v>
      </c>
      <c r="AF3382" t="s">
        <v>736</v>
      </c>
      <c r="AG3382" t="s">
        <v>4064</v>
      </c>
      <c r="AH3382" t="s">
        <v>4067</v>
      </c>
      <c r="AJ3382" t="s">
        <v>237</v>
      </c>
      <c r="AK3382">
        <v>37.620139999999999</v>
      </c>
      <c r="AL3382">
        <v>-122.23307800293</v>
      </c>
      <c r="AM3382" t="s">
        <v>5398</v>
      </c>
      <c r="AN3382" t="s">
        <v>239</v>
      </c>
      <c r="AO3382" t="s">
        <v>240</v>
      </c>
      <c r="AP3382" t="s">
        <v>5328</v>
      </c>
      <c r="AQ3382" t="s">
        <v>242</v>
      </c>
      <c r="AR3382" t="s">
        <v>5575</v>
      </c>
      <c r="AS3382" t="s">
        <v>239</v>
      </c>
      <c r="AT3382" t="s">
        <v>239</v>
      </c>
      <c r="AU3382">
        <v>1</v>
      </c>
      <c r="AW3382" t="s">
        <v>4069</v>
      </c>
      <c r="AX3382" t="s">
        <v>4069</v>
      </c>
      <c r="AY3382" t="s">
        <v>109</v>
      </c>
      <c r="BP3382" t="s">
        <v>4084</v>
      </c>
      <c r="BQ3382">
        <v>81</v>
      </c>
      <c r="BR3382" t="s">
        <v>607</v>
      </c>
      <c r="BS3382">
        <v>2</v>
      </c>
      <c r="BZ3382" t="s">
        <v>607</v>
      </c>
      <c r="CA3382" t="s">
        <v>5784</v>
      </c>
    </row>
    <row r="3383" spans="1:79" hidden="1" x14ac:dyDescent="0.25">
      <c r="A3383" t="s">
        <v>4056</v>
      </c>
      <c r="B3383" t="s">
        <v>4057</v>
      </c>
      <c r="C3383" t="s">
        <v>5746</v>
      </c>
      <c r="D3383" t="s">
        <v>5785</v>
      </c>
      <c r="E3383" t="s">
        <v>5786</v>
      </c>
      <c r="F3383" s="1">
        <v>41488</v>
      </c>
      <c r="G3383" s="4">
        <v>0.30277777777777776</v>
      </c>
      <c r="H3383" t="s">
        <v>3944</v>
      </c>
      <c r="I3383">
        <v>1</v>
      </c>
      <c r="J3383" t="s">
        <v>221</v>
      </c>
      <c r="K3383" t="s">
        <v>222</v>
      </c>
      <c r="L3383">
        <v>1</v>
      </c>
      <c r="M3383">
        <v>1</v>
      </c>
      <c r="N3383" t="s">
        <v>5787</v>
      </c>
      <c r="O3383" t="s">
        <v>5788</v>
      </c>
      <c r="P3383" t="s">
        <v>224</v>
      </c>
      <c r="Q3383" t="s">
        <v>5575</v>
      </c>
      <c r="R3383" t="s">
        <v>226</v>
      </c>
      <c r="S3383" t="s">
        <v>227</v>
      </c>
      <c r="T3383">
        <v>0.182</v>
      </c>
      <c r="V3383">
        <v>7.0000000000000007E-2</v>
      </c>
      <c r="W3383">
        <v>0.21</v>
      </c>
      <c r="X3383" t="s">
        <v>905</v>
      </c>
      <c r="Y3383" t="s">
        <v>243</v>
      </c>
      <c r="Z3383" t="s">
        <v>4062</v>
      </c>
      <c r="AA3383" t="s">
        <v>3947</v>
      </c>
      <c r="AF3383" t="s">
        <v>736</v>
      </c>
      <c r="AG3383" t="s">
        <v>4064</v>
      </c>
      <c r="AH3383" t="s">
        <v>4067</v>
      </c>
      <c r="AJ3383" t="s">
        <v>237</v>
      </c>
      <c r="AK3383">
        <v>37.72551</v>
      </c>
      <c r="AL3383">
        <v>-122.27367401123</v>
      </c>
      <c r="AM3383" t="s">
        <v>5398</v>
      </c>
      <c r="AN3383" t="s">
        <v>239</v>
      </c>
      <c r="AO3383" t="s">
        <v>240</v>
      </c>
      <c r="AP3383" t="s">
        <v>5328</v>
      </c>
      <c r="AQ3383" t="s">
        <v>242</v>
      </c>
      <c r="AR3383" t="s">
        <v>5575</v>
      </c>
      <c r="AS3383" t="s">
        <v>239</v>
      </c>
      <c r="AT3383" t="s">
        <v>239</v>
      </c>
      <c r="AU3383">
        <v>1</v>
      </c>
      <c r="AW3383" t="s">
        <v>4069</v>
      </c>
      <c r="AX3383" t="s">
        <v>4069</v>
      </c>
      <c r="AY3383" t="s">
        <v>109</v>
      </c>
      <c r="BP3383" t="s">
        <v>4088</v>
      </c>
      <c r="BQ3383">
        <v>1</v>
      </c>
      <c r="BR3383" t="s">
        <v>607</v>
      </c>
      <c r="BS3383">
        <v>2</v>
      </c>
      <c r="BZ3383" t="s">
        <v>607</v>
      </c>
      <c r="CA3383" t="s">
        <v>5789</v>
      </c>
    </row>
    <row r="3384" spans="1:79" hidden="1" x14ac:dyDescent="0.25">
      <c r="A3384" t="s">
        <v>4056</v>
      </c>
      <c r="B3384" t="s">
        <v>4057</v>
      </c>
      <c r="C3384" t="s">
        <v>5746</v>
      </c>
      <c r="D3384" t="s">
        <v>4100</v>
      </c>
      <c r="E3384" t="s">
        <v>4101</v>
      </c>
      <c r="F3384" s="1">
        <v>41488</v>
      </c>
      <c r="G3384" s="4">
        <v>0.4770833333333333</v>
      </c>
      <c r="H3384" t="s">
        <v>3944</v>
      </c>
      <c r="I3384">
        <v>1</v>
      </c>
      <c r="J3384" t="s">
        <v>221</v>
      </c>
      <c r="K3384" t="s">
        <v>222</v>
      </c>
      <c r="L3384">
        <v>1</v>
      </c>
      <c r="M3384">
        <v>1</v>
      </c>
      <c r="N3384" t="s">
        <v>5749</v>
      </c>
      <c r="O3384" t="s">
        <v>5790</v>
      </c>
      <c r="P3384" t="s">
        <v>224</v>
      </c>
      <c r="Q3384" t="s">
        <v>5575</v>
      </c>
      <c r="R3384" t="s">
        <v>226</v>
      </c>
      <c r="S3384" t="s">
        <v>227</v>
      </c>
      <c r="T3384">
        <v>0.185</v>
      </c>
      <c r="V3384">
        <v>7.0000000000000007E-2</v>
      </c>
      <c r="W3384">
        <v>0.21</v>
      </c>
      <c r="X3384" t="s">
        <v>905</v>
      </c>
      <c r="Y3384" t="s">
        <v>243</v>
      </c>
      <c r="Z3384" t="s">
        <v>5485</v>
      </c>
      <c r="AA3384" t="s">
        <v>3947</v>
      </c>
      <c r="AE3384" t="s">
        <v>5751</v>
      </c>
      <c r="AF3384" t="s">
        <v>736</v>
      </c>
      <c r="AG3384" t="s">
        <v>4064</v>
      </c>
      <c r="AH3384" t="s">
        <v>4067</v>
      </c>
      <c r="AJ3384" t="s">
        <v>237</v>
      </c>
      <c r="AK3384">
        <v>37.821998999999998</v>
      </c>
      <c r="AL3384">
        <v>-122.34999847412099</v>
      </c>
      <c r="AM3384" t="s">
        <v>5398</v>
      </c>
      <c r="AN3384" t="s">
        <v>239</v>
      </c>
      <c r="AO3384" t="s">
        <v>240</v>
      </c>
      <c r="AP3384" t="s">
        <v>5328</v>
      </c>
      <c r="AQ3384" t="s">
        <v>242</v>
      </c>
      <c r="AR3384" t="s">
        <v>5575</v>
      </c>
      <c r="AS3384" t="s">
        <v>239</v>
      </c>
      <c r="AT3384" t="s">
        <v>239</v>
      </c>
      <c r="AU3384">
        <v>1</v>
      </c>
      <c r="AW3384" t="s">
        <v>4069</v>
      </c>
      <c r="AX3384" t="s">
        <v>4069</v>
      </c>
      <c r="AY3384" t="s">
        <v>109</v>
      </c>
      <c r="BP3384" t="s">
        <v>4088</v>
      </c>
      <c r="BQ3384">
        <v>1</v>
      </c>
      <c r="BR3384" t="s">
        <v>607</v>
      </c>
      <c r="BS3384">
        <v>2</v>
      </c>
      <c r="BZ3384" t="s">
        <v>607</v>
      </c>
      <c r="CA3384" t="s">
        <v>5791</v>
      </c>
    </row>
    <row r="3385" spans="1:79" hidden="1" x14ac:dyDescent="0.25">
      <c r="A3385" t="s">
        <v>4056</v>
      </c>
      <c r="B3385" t="s">
        <v>4057</v>
      </c>
      <c r="C3385" t="s">
        <v>5746</v>
      </c>
      <c r="D3385" t="s">
        <v>5792</v>
      </c>
      <c r="E3385" t="s">
        <v>5793</v>
      </c>
      <c r="F3385" s="1">
        <v>41488</v>
      </c>
      <c r="G3385" s="4">
        <v>0.39583333333333331</v>
      </c>
      <c r="H3385" t="s">
        <v>3944</v>
      </c>
      <c r="I3385">
        <v>1</v>
      </c>
      <c r="J3385" t="s">
        <v>221</v>
      </c>
      <c r="K3385" t="s">
        <v>222</v>
      </c>
      <c r="L3385">
        <v>1</v>
      </c>
      <c r="M3385">
        <v>1</v>
      </c>
      <c r="N3385" t="s">
        <v>5787</v>
      </c>
      <c r="O3385" t="s">
        <v>5794</v>
      </c>
      <c r="P3385" t="s">
        <v>224</v>
      </c>
      <c r="Q3385" t="s">
        <v>5575</v>
      </c>
      <c r="R3385" t="s">
        <v>226</v>
      </c>
      <c r="S3385" t="s">
        <v>227</v>
      </c>
      <c r="T3385">
        <v>0.13600000000000001</v>
      </c>
      <c r="V3385">
        <v>7.0000000000000007E-2</v>
      </c>
      <c r="W3385">
        <v>0.21</v>
      </c>
      <c r="X3385" t="s">
        <v>905</v>
      </c>
      <c r="Y3385" t="s">
        <v>243</v>
      </c>
      <c r="Z3385" t="s">
        <v>4062</v>
      </c>
      <c r="AA3385" t="s">
        <v>3947</v>
      </c>
      <c r="AF3385" t="s">
        <v>736</v>
      </c>
      <c r="AG3385" t="s">
        <v>4064</v>
      </c>
      <c r="AH3385" t="s">
        <v>4067</v>
      </c>
      <c r="AJ3385" t="s">
        <v>237</v>
      </c>
      <c r="AK3385">
        <v>37.789898000000001</v>
      </c>
      <c r="AL3385">
        <v>-122.34503173828099</v>
      </c>
      <c r="AM3385" t="s">
        <v>5398</v>
      </c>
      <c r="AN3385" t="s">
        <v>239</v>
      </c>
      <c r="AO3385" t="s">
        <v>240</v>
      </c>
      <c r="AP3385" t="s">
        <v>5328</v>
      </c>
      <c r="AQ3385" t="s">
        <v>242</v>
      </c>
      <c r="AR3385" t="s">
        <v>5575</v>
      </c>
      <c r="AS3385" t="s">
        <v>239</v>
      </c>
      <c r="AT3385" t="s">
        <v>239</v>
      </c>
      <c r="AU3385">
        <v>1</v>
      </c>
      <c r="AW3385" t="s">
        <v>4069</v>
      </c>
      <c r="AX3385" t="s">
        <v>4069</v>
      </c>
      <c r="AY3385" t="s">
        <v>109</v>
      </c>
      <c r="BP3385" t="s">
        <v>4190</v>
      </c>
      <c r="BQ3385">
        <v>75</v>
      </c>
      <c r="BR3385" t="s">
        <v>607</v>
      </c>
      <c r="BS3385">
        <v>2</v>
      </c>
      <c r="BZ3385" t="s">
        <v>607</v>
      </c>
      <c r="CA3385" t="s">
        <v>5795</v>
      </c>
    </row>
    <row r="3386" spans="1:79" hidden="1" x14ac:dyDescent="0.25">
      <c r="A3386" t="s">
        <v>4056</v>
      </c>
      <c r="B3386" t="s">
        <v>4057</v>
      </c>
      <c r="C3386" t="s">
        <v>5746</v>
      </c>
      <c r="D3386" t="s">
        <v>5796</v>
      </c>
      <c r="E3386" t="s">
        <v>5797</v>
      </c>
      <c r="F3386" s="1">
        <v>41491</v>
      </c>
      <c r="G3386" s="4">
        <v>0.47013888888888888</v>
      </c>
      <c r="H3386" t="s">
        <v>3944</v>
      </c>
      <c r="I3386">
        <v>1</v>
      </c>
      <c r="J3386" t="s">
        <v>221</v>
      </c>
      <c r="K3386" t="s">
        <v>222</v>
      </c>
      <c r="L3386">
        <v>1</v>
      </c>
      <c r="M3386">
        <v>1</v>
      </c>
      <c r="N3386" t="s">
        <v>5749</v>
      </c>
      <c r="O3386" t="s">
        <v>5798</v>
      </c>
      <c r="P3386" t="s">
        <v>224</v>
      </c>
      <c r="Q3386" t="s">
        <v>5575</v>
      </c>
      <c r="R3386" t="s">
        <v>226</v>
      </c>
      <c r="S3386" t="s">
        <v>227</v>
      </c>
      <c r="T3386">
        <v>0.22700000000000001</v>
      </c>
      <c r="V3386">
        <v>7.0000000000000007E-2</v>
      </c>
      <c r="W3386">
        <v>0.21</v>
      </c>
      <c r="X3386" t="s">
        <v>281</v>
      </c>
      <c r="Y3386" t="s">
        <v>243</v>
      </c>
      <c r="Z3386" t="s">
        <v>5485</v>
      </c>
      <c r="AA3386" t="s">
        <v>3947</v>
      </c>
      <c r="AE3386" t="s">
        <v>5751</v>
      </c>
      <c r="AF3386" t="s">
        <v>736</v>
      </c>
      <c r="AG3386" t="s">
        <v>4064</v>
      </c>
      <c r="AH3386" t="s">
        <v>4067</v>
      </c>
      <c r="AJ3386" t="s">
        <v>237</v>
      </c>
      <c r="AK3386">
        <v>37.853340000000003</v>
      </c>
      <c r="AL3386">
        <v>-122.346389770508</v>
      </c>
      <c r="AM3386" t="s">
        <v>5398</v>
      </c>
      <c r="AN3386" t="s">
        <v>239</v>
      </c>
      <c r="AO3386" t="s">
        <v>240</v>
      </c>
      <c r="AP3386" t="s">
        <v>5328</v>
      </c>
      <c r="AQ3386" t="s">
        <v>242</v>
      </c>
      <c r="AR3386" t="s">
        <v>5575</v>
      </c>
      <c r="AS3386" t="s">
        <v>239</v>
      </c>
      <c r="AT3386" t="s">
        <v>239</v>
      </c>
      <c r="AU3386">
        <v>1</v>
      </c>
      <c r="AW3386" t="s">
        <v>4069</v>
      </c>
      <c r="AX3386" t="s">
        <v>4069</v>
      </c>
      <c r="AY3386" t="s">
        <v>109</v>
      </c>
      <c r="BP3386" t="s">
        <v>4088</v>
      </c>
      <c r="BQ3386">
        <v>1</v>
      </c>
      <c r="BR3386" t="s">
        <v>607</v>
      </c>
      <c r="BS3386">
        <v>2</v>
      </c>
      <c r="BZ3386" t="s">
        <v>607</v>
      </c>
      <c r="CA3386" t="s">
        <v>5799</v>
      </c>
    </row>
    <row r="3387" spans="1:79" hidden="1" x14ac:dyDescent="0.25">
      <c r="A3387" t="s">
        <v>4056</v>
      </c>
      <c r="B3387" t="s">
        <v>4057</v>
      </c>
      <c r="C3387" t="s">
        <v>5746</v>
      </c>
      <c r="D3387" t="s">
        <v>4059</v>
      </c>
      <c r="E3387" t="s">
        <v>4060</v>
      </c>
      <c r="F3387" s="1">
        <v>41491</v>
      </c>
      <c r="G3387" s="4">
        <v>0.34861111111111115</v>
      </c>
      <c r="H3387" t="s">
        <v>3944</v>
      </c>
      <c r="I3387">
        <v>1</v>
      </c>
      <c r="J3387" t="s">
        <v>221</v>
      </c>
      <c r="K3387" t="s">
        <v>222</v>
      </c>
      <c r="L3387">
        <v>1</v>
      </c>
      <c r="M3387">
        <v>1</v>
      </c>
      <c r="N3387" t="s">
        <v>5800</v>
      </c>
      <c r="O3387" t="s">
        <v>5801</v>
      </c>
      <c r="P3387" t="s">
        <v>224</v>
      </c>
      <c r="Q3387" t="s">
        <v>5575</v>
      </c>
      <c r="R3387" t="s">
        <v>226</v>
      </c>
      <c r="S3387" t="s">
        <v>227</v>
      </c>
      <c r="T3387">
        <v>0.115</v>
      </c>
      <c r="V3387">
        <v>7.0000000000000007E-2</v>
      </c>
      <c r="W3387">
        <v>0.21</v>
      </c>
      <c r="X3387" t="s">
        <v>905</v>
      </c>
      <c r="Y3387" t="s">
        <v>243</v>
      </c>
      <c r="Z3387" t="s">
        <v>4062</v>
      </c>
      <c r="AA3387" t="s">
        <v>3947</v>
      </c>
      <c r="AE3387" t="s">
        <v>5802</v>
      </c>
      <c r="AF3387" t="s">
        <v>736</v>
      </c>
      <c r="AG3387" t="s">
        <v>4064</v>
      </c>
      <c r="AH3387" t="s">
        <v>4067</v>
      </c>
      <c r="AJ3387" t="s">
        <v>237</v>
      </c>
      <c r="AK3387">
        <v>37.863998000000002</v>
      </c>
      <c r="AL3387">
        <v>-122.673332214355</v>
      </c>
      <c r="AM3387" t="s">
        <v>5398</v>
      </c>
      <c r="AN3387" t="s">
        <v>239</v>
      </c>
      <c r="AO3387" t="s">
        <v>240</v>
      </c>
      <c r="AP3387" t="s">
        <v>5328</v>
      </c>
      <c r="AQ3387" t="s">
        <v>242</v>
      </c>
      <c r="AR3387" t="s">
        <v>5575</v>
      </c>
      <c r="AS3387" t="s">
        <v>239</v>
      </c>
      <c r="AT3387" t="s">
        <v>239</v>
      </c>
      <c r="AU3387">
        <v>1</v>
      </c>
      <c r="AW3387" t="s">
        <v>4069</v>
      </c>
      <c r="AX3387" t="s">
        <v>4069</v>
      </c>
      <c r="AY3387" t="s">
        <v>109</v>
      </c>
      <c r="BP3387" t="s">
        <v>4070</v>
      </c>
      <c r="BQ3387">
        <v>41</v>
      </c>
      <c r="BR3387" t="s">
        <v>607</v>
      </c>
      <c r="BS3387">
        <v>2</v>
      </c>
      <c r="BZ3387" t="s">
        <v>607</v>
      </c>
      <c r="CA3387" t="s">
        <v>5803</v>
      </c>
    </row>
    <row r="3388" spans="1:79" hidden="1" x14ac:dyDescent="0.25">
      <c r="A3388" t="s">
        <v>4056</v>
      </c>
      <c r="B3388" t="s">
        <v>4057</v>
      </c>
      <c r="C3388" t="s">
        <v>5746</v>
      </c>
      <c r="D3388" t="s">
        <v>5804</v>
      </c>
      <c r="E3388" t="s">
        <v>5805</v>
      </c>
      <c r="F3388" s="1">
        <v>41492</v>
      </c>
      <c r="G3388" s="4">
        <v>0.44166666666666665</v>
      </c>
      <c r="H3388" t="s">
        <v>3944</v>
      </c>
      <c r="I3388">
        <v>1</v>
      </c>
      <c r="J3388" t="s">
        <v>221</v>
      </c>
      <c r="K3388" t="s">
        <v>222</v>
      </c>
      <c r="L3388">
        <v>1</v>
      </c>
      <c r="M3388">
        <v>1</v>
      </c>
      <c r="N3388" t="s">
        <v>5787</v>
      </c>
      <c r="O3388" t="s">
        <v>5806</v>
      </c>
      <c r="P3388" t="s">
        <v>224</v>
      </c>
      <c r="Q3388" t="s">
        <v>5575</v>
      </c>
      <c r="R3388" t="s">
        <v>226</v>
      </c>
      <c r="S3388" t="s">
        <v>227</v>
      </c>
      <c r="T3388">
        <v>0.157</v>
      </c>
      <c r="V3388">
        <v>7.0000000000000007E-2</v>
      </c>
      <c r="W3388">
        <v>0.21</v>
      </c>
      <c r="X3388" t="s">
        <v>905</v>
      </c>
      <c r="Y3388" t="s">
        <v>243</v>
      </c>
      <c r="Z3388" t="s">
        <v>4062</v>
      </c>
      <c r="AA3388" t="s">
        <v>3947</v>
      </c>
      <c r="AF3388" t="s">
        <v>736</v>
      </c>
      <c r="AG3388" t="s">
        <v>4064</v>
      </c>
      <c r="AH3388" t="s">
        <v>4067</v>
      </c>
      <c r="AJ3388" t="s">
        <v>237</v>
      </c>
      <c r="AK3388">
        <v>38.005474</v>
      </c>
      <c r="AL3388">
        <v>-122.38677978515599</v>
      </c>
      <c r="AM3388" t="s">
        <v>5398</v>
      </c>
      <c r="AN3388" t="s">
        <v>239</v>
      </c>
      <c r="AO3388" t="s">
        <v>240</v>
      </c>
      <c r="AP3388" t="s">
        <v>5328</v>
      </c>
      <c r="AQ3388" t="s">
        <v>242</v>
      </c>
      <c r="AR3388" t="s">
        <v>5575</v>
      </c>
      <c r="AS3388" t="s">
        <v>239</v>
      </c>
      <c r="AT3388" t="s">
        <v>239</v>
      </c>
      <c r="AU3388">
        <v>1</v>
      </c>
      <c r="AW3388" t="s">
        <v>4069</v>
      </c>
      <c r="AX3388" t="s">
        <v>4069</v>
      </c>
      <c r="AY3388" t="s">
        <v>109</v>
      </c>
      <c r="BP3388" t="s">
        <v>4111</v>
      </c>
      <c r="BQ3388">
        <v>13</v>
      </c>
      <c r="BR3388" t="s">
        <v>607</v>
      </c>
      <c r="BS3388">
        <v>2</v>
      </c>
      <c r="BZ3388" t="s">
        <v>607</v>
      </c>
      <c r="CA3388" t="s">
        <v>5807</v>
      </c>
    </row>
    <row r="3389" spans="1:79" hidden="1" x14ac:dyDescent="0.25">
      <c r="A3389" t="s">
        <v>4056</v>
      </c>
      <c r="B3389" t="s">
        <v>4057</v>
      </c>
      <c r="C3389" t="s">
        <v>5746</v>
      </c>
      <c r="D3389" t="s">
        <v>5808</v>
      </c>
      <c r="E3389" t="s">
        <v>5809</v>
      </c>
      <c r="F3389" s="1">
        <v>41492</v>
      </c>
      <c r="G3389" s="4">
        <v>0.30069444444444443</v>
      </c>
      <c r="H3389" t="s">
        <v>3944</v>
      </c>
      <c r="I3389">
        <v>1</v>
      </c>
      <c r="J3389" t="s">
        <v>221</v>
      </c>
      <c r="K3389" t="s">
        <v>222</v>
      </c>
      <c r="L3389">
        <v>1</v>
      </c>
      <c r="M3389">
        <v>1</v>
      </c>
      <c r="N3389" t="s">
        <v>5787</v>
      </c>
      <c r="O3389" t="s">
        <v>5810</v>
      </c>
      <c r="P3389" t="s">
        <v>224</v>
      </c>
      <c r="Q3389" t="s">
        <v>5575</v>
      </c>
      <c r="R3389" t="s">
        <v>226</v>
      </c>
      <c r="S3389" t="s">
        <v>227</v>
      </c>
      <c r="T3389">
        <v>0.14599999999999999</v>
      </c>
      <c r="V3389">
        <v>7.0000000000000007E-2</v>
      </c>
      <c r="W3389">
        <v>0.21</v>
      </c>
      <c r="X3389" t="s">
        <v>905</v>
      </c>
      <c r="Y3389" t="s">
        <v>243</v>
      </c>
      <c r="Z3389" t="s">
        <v>4062</v>
      </c>
      <c r="AA3389" t="s">
        <v>3947</v>
      </c>
      <c r="AF3389" t="s">
        <v>736</v>
      </c>
      <c r="AG3389" t="s">
        <v>4064</v>
      </c>
      <c r="AH3389" t="s">
        <v>4067</v>
      </c>
      <c r="AJ3389" t="s">
        <v>237</v>
      </c>
      <c r="AK3389">
        <v>38.017014000000003</v>
      </c>
      <c r="AL3389">
        <v>-122.42147064209</v>
      </c>
      <c r="AM3389" t="s">
        <v>5398</v>
      </c>
      <c r="AN3389" t="s">
        <v>239</v>
      </c>
      <c r="AO3389" t="s">
        <v>240</v>
      </c>
      <c r="AP3389" t="s">
        <v>5328</v>
      </c>
      <c r="AQ3389" t="s">
        <v>242</v>
      </c>
      <c r="AR3389" t="s">
        <v>5575</v>
      </c>
      <c r="AS3389" t="s">
        <v>239</v>
      </c>
      <c r="AT3389" t="s">
        <v>239</v>
      </c>
      <c r="AU3389">
        <v>1</v>
      </c>
      <c r="AW3389" t="s">
        <v>4069</v>
      </c>
      <c r="AX3389" t="s">
        <v>4069</v>
      </c>
      <c r="AY3389" t="s">
        <v>109</v>
      </c>
      <c r="BP3389" t="s">
        <v>4070</v>
      </c>
      <c r="BQ3389">
        <v>41</v>
      </c>
      <c r="BR3389" t="s">
        <v>607</v>
      </c>
      <c r="BS3389">
        <v>2</v>
      </c>
      <c r="BZ3389" t="s">
        <v>607</v>
      </c>
      <c r="CA3389" t="s">
        <v>5811</v>
      </c>
    </row>
    <row r="3390" spans="1:79" hidden="1" x14ac:dyDescent="0.25">
      <c r="A3390" t="s">
        <v>4056</v>
      </c>
      <c r="B3390" t="s">
        <v>4057</v>
      </c>
      <c r="C3390" t="s">
        <v>5746</v>
      </c>
      <c r="D3390" t="s">
        <v>5812</v>
      </c>
      <c r="E3390" t="s">
        <v>5813</v>
      </c>
      <c r="F3390" s="1">
        <v>41492</v>
      </c>
      <c r="G3390" s="4">
        <v>0.54999999999999993</v>
      </c>
      <c r="H3390" t="s">
        <v>3944</v>
      </c>
      <c r="I3390">
        <v>1</v>
      </c>
      <c r="J3390" t="s">
        <v>221</v>
      </c>
      <c r="K3390" t="s">
        <v>222</v>
      </c>
      <c r="L3390">
        <v>1</v>
      </c>
      <c r="M3390">
        <v>1</v>
      </c>
      <c r="N3390" t="s">
        <v>5787</v>
      </c>
      <c r="O3390" t="s">
        <v>5814</v>
      </c>
      <c r="P3390" t="s">
        <v>224</v>
      </c>
      <c r="Q3390" t="s">
        <v>5575</v>
      </c>
      <c r="R3390" t="s">
        <v>226</v>
      </c>
      <c r="S3390" t="s">
        <v>227</v>
      </c>
      <c r="T3390">
        <v>0.188</v>
      </c>
      <c r="V3390">
        <v>7.0000000000000007E-2</v>
      </c>
      <c r="W3390">
        <v>0.21</v>
      </c>
      <c r="X3390" t="s">
        <v>905</v>
      </c>
      <c r="Y3390" t="s">
        <v>243</v>
      </c>
      <c r="Z3390" t="s">
        <v>4062</v>
      </c>
      <c r="AA3390" t="s">
        <v>3947</v>
      </c>
      <c r="AF3390" t="s">
        <v>736</v>
      </c>
      <c r="AG3390" t="s">
        <v>4064</v>
      </c>
      <c r="AH3390" t="s">
        <v>4067</v>
      </c>
      <c r="AJ3390" t="s">
        <v>237</v>
      </c>
      <c r="AK3390">
        <v>38.035767</v>
      </c>
      <c r="AL3390">
        <v>-122.30249786377</v>
      </c>
      <c r="AM3390" t="s">
        <v>5398</v>
      </c>
      <c r="AN3390" t="s">
        <v>239</v>
      </c>
      <c r="AO3390" t="s">
        <v>240</v>
      </c>
      <c r="AP3390" t="s">
        <v>5328</v>
      </c>
      <c r="AQ3390" t="s">
        <v>242</v>
      </c>
      <c r="AR3390" t="s">
        <v>5575</v>
      </c>
      <c r="AS3390" t="s">
        <v>239</v>
      </c>
      <c r="AT3390" t="s">
        <v>239</v>
      </c>
      <c r="AU3390">
        <v>1</v>
      </c>
      <c r="AW3390" t="s">
        <v>4069</v>
      </c>
      <c r="AX3390" t="s">
        <v>4069</v>
      </c>
      <c r="AY3390" t="s">
        <v>109</v>
      </c>
      <c r="BP3390" t="s">
        <v>4111</v>
      </c>
      <c r="BQ3390">
        <v>13</v>
      </c>
      <c r="BR3390" t="s">
        <v>607</v>
      </c>
      <c r="BS3390">
        <v>2</v>
      </c>
      <c r="BZ3390" t="s">
        <v>607</v>
      </c>
      <c r="CA3390" t="s">
        <v>5815</v>
      </c>
    </row>
    <row r="3391" spans="1:79" hidden="1" x14ac:dyDescent="0.25">
      <c r="A3391" t="s">
        <v>4056</v>
      </c>
      <c r="B3391" t="s">
        <v>4057</v>
      </c>
      <c r="C3391" t="s">
        <v>5746</v>
      </c>
      <c r="D3391" t="s">
        <v>5816</v>
      </c>
      <c r="E3391" t="s">
        <v>5817</v>
      </c>
      <c r="F3391" s="1">
        <v>41493</v>
      </c>
      <c r="G3391" s="4">
        <v>0.32430555555555557</v>
      </c>
      <c r="H3391" t="s">
        <v>3944</v>
      </c>
      <c r="I3391">
        <v>1</v>
      </c>
      <c r="J3391" t="s">
        <v>221</v>
      </c>
      <c r="K3391" t="s">
        <v>222</v>
      </c>
      <c r="L3391">
        <v>1</v>
      </c>
      <c r="M3391">
        <v>1</v>
      </c>
      <c r="N3391" t="s">
        <v>5787</v>
      </c>
      <c r="O3391" t="s">
        <v>5818</v>
      </c>
      <c r="P3391" t="s">
        <v>224</v>
      </c>
      <c r="Q3391" t="s">
        <v>5575</v>
      </c>
      <c r="R3391" t="s">
        <v>226</v>
      </c>
      <c r="S3391" t="s">
        <v>227</v>
      </c>
      <c r="T3391">
        <v>0.16700000000000001</v>
      </c>
      <c r="V3391">
        <v>7.0000000000000007E-2</v>
      </c>
      <c r="W3391">
        <v>0.21</v>
      </c>
      <c r="X3391" t="s">
        <v>905</v>
      </c>
      <c r="Y3391" t="s">
        <v>243</v>
      </c>
      <c r="Z3391" t="s">
        <v>4062</v>
      </c>
      <c r="AA3391" t="s">
        <v>3947</v>
      </c>
      <c r="AF3391" t="s">
        <v>736</v>
      </c>
      <c r="AG3391" t="s">
        <v>4064</v>
      </c>
      <c r="AH3391" t="s">
        <v>4067</v>
      </c>
      <c r="AJ3391" t="s">
        <v>237</v>
      </c>
      <c r="AK3391">
        <v>38.086131999999999</v>
      </c>
      <c r="AL3391">
        <v>-122.050895690918</v>
      </c>
      <c r="AM3391" t="s">
        <v>5398</v>
      </c>
      <c r="AN3391" t="s">
        <v>239</v>
      </c>
      <c r="AO3391" t="s">
        <v>240</v>
      </c>
      <c r="AP3391" t="s">
        <v>5328</v>
      </c>
      <c r="AQ3391" t="s">
        <v>242</v>
      </c>
      <c r="AR3391" t="s">
        <v>5575</v>
      </c>
      <c r="AS3391" t="s">
        <v>239</v>
      </c>
      <c r="AT3391" t="s">
        <v>239</v>
      </c>
      <c r="AU3391">
        <v>1</v>
      </c>
      <c r="AW3391" t="s">
        <v>4069</v>
      </c>
      <c r="AX3391" t="s">
        <v>4069</v>
      </c>
      <c r="AY3391" t="s">
        <v>109</v>
      </c>
      <c r="BP3391" t="s">
        <v>1254</v>
      </c>
      <c r="BQ3391">
        <v>95</v>
      </c>
      <c r="BR3391" t="s">
        <v>607</v>
      </c>
      <c r="BS3391">
        <v>2</v>
      </c>
      <c r="BZ3391" t="s">
        <v>607</v>
      </c>
      <c r="CA3391" t="s">
        <v>5819</v>
      </c>
    </row>
    <row r="3392" spans="1:79" hidden="1" x14ac:dyDescent="0.25">
      <c r="A3392" t="s">
        <v>4056</v>
      </c>
      <c r="B3392" t="s">
        <v>4057</v>
      </c>
      <c r="C3392" t="s">
        <v>5746</v>
      </c>
      <c r="D3392" t="s">
        <v>5820</v>
      </c>
      <c r="E3392" t="s">
        <v>5821</v>
      </c>
      <c r="F3392" s="1">
        <v>41493</v>
      </c>
      <c r="G3392" s="4">
        <v>0.5180555555555556</v>
      </c>
      <c r="H3392" t="s">
        <v>3944</v>
      </c>
      <c r="I3392">
        <v>1</v>
      </c>
      <c r="J3392" t="s">
        <v>221</v>
      </c>
      <c r="K3392" t="s">
        <v>222</v>
      </c>
      <c r="L3392">
        <v>1</v>
      </c>
      <c r="M3392">
        <v>1</v>
      </c>
      <c r="N3392" t="s">
        <v>5787</v>
      </c>
      <c r="O3392" t="s">
        <v>5822</v>
      </c>
      <c r="P3392" t="s">
        <v>224</v>
      </c>
      <c r="Q3392" t="s">
        <v>5575</v>
      </c>
      <c r="R3392" t="s">
        <v>226</v>
      </c>
      <c r="S3392" t="s">
        <v>227</v>
      </c>
      <c r="V3392">
        <v>7.0000000000000007E-2</v>
      </c>
      <c r="W3392">
        <v>0.21</v>
      </c>
      <c r="X3392" t="s">
        <v>228</v>
      </c>
      <c r="Y3392" t="s">
        <v>243</v>
      </c>
      <c r="Z3392" t="s">
        <v>4062</v>
      </c>
      <c r="AA3392" t="s">
        <v>3947</v>
      </c>
      <c r="AF3392" t="s">
        <v>736</v>
      </c>
      <c r="AG3392" t="s">
        <v>4064</v>
      </c>
      <c r="AH3392" t="s">
        <v>4067</v>
      </c>
      <c r="AJ3392" t="s">
        <v>237</v>
      </c>
      <c r="AK3392">
        <v>38.075015999999998</v>
      </c>
      <c r="AL3392">
        <v>-121.948860168457</v>
      </c>
      <c r="AM3392" t="s">
        <v>5398</v>
      </c>
      <c r="AN3392" t="s">
        <v>239</v>
      </c>
      <c r="AO3392" t="s">
        <v>240</v>
      </c>
      <c r="AP3392" t="s">
        <v>5328</v>
      </c>
      <c r="AQ3392" t="s">
        <v>242</v>
      </c>
      <c r="AR3392" t="s">
        <v>5575</v>
      </c>
      <c r="AS3392" t="s">
        <v>239</v>
      </c>
      <c r="AT3392" t="s">
        <v>239</v>
      </c>
      <c r="AU3392">
        <v>1</v>
      </c>
      <c r="AW3392" t="s">
        <v>4069</v>
      </c>
      <c r="AX3392" t="s">
        <v>4069</v>
      </c>
      <c r="AY3392" t="s">
        <v>109</v>
      </c>
      <c r="BP3392" t="s">
        <v>1254</v>
      </c>
      <c r="BQ3392">
        <v>95</v>
      </c>
      <c r="BR3392" t="s">
        <v>607</v>
      </c>
      <c r="BS3392">
        <v>2</v>
      </c>
      <c r="BZ3392" t="s">
        <v>607</v>
      </c>
      <c r="CA3392" t="s">
        <v>5823</v>
      </c>
    </row>
    <row r="3393" spans="1:79" hidden="1" x14ac:dyDescent="0.25">
      <c r="A3393" t="s">
        <v>4056</v>
      </c>
      <c r="B3393" t="s">
        <v>4057</v>
      </c>
      <c r="C3393" t="s">
        <v>5746</v>
      </c>
      <c r="D3393" t="s">
        <v>5824</v>
      </c>
      <c r="E3393" t="s">
        <v>5825</v>
      </c>
      <c r="F3393" s="1">
        <v>41493</v>
      </c>
      <c r="G3393" s="4">
        <v>0.40625</v>
      </c>
      <c r="H3393" t="s">
        <v>3944</v>
      </c>
      <c r="I3393">
        <v>1</v>
      </c>
      <c r="J3393" t="s">
        <v>221</v>
      </c>
      <c r="K3393" t="s">
        <v>222</v>
      </c>
      <c r="L3393">
        <v>1</v>
      </c>
      <c r="M3393">
        <v>1</v>
      </c>
      <c r="N3393" t="s">
        <v>5765</v>
      </c>
      <c r="O3393" t="s">
        <v>5826</v>
      </c>
      <c r="P3393" t="s">
        <v>224</v>
      </c>
      <c r="Q3393" t="s">
        <v>5575</v>
      </c>
      <c r="R3393" t="s">
        <v>226</v>
      </c>
      <c r="S3393" t="s">
        <v>227</v>
      </c>
      <c r="T3393">
        <v>0.214</v>
      </c>
      <c r="V3393">
        <v>7.0000000000000007E-2</v>
      </c>
      <c r="W3393">
        <v>0.21</v>
      </c>
      <c r="X3393" t="s">
        <v>281</v>
      </c>
      <c r="Y3393" t="s">
        <v>5679</v>
      </c>
      <c r="Z3393" t="s">
        <v>5485</v>
      </c>
      <c r="AA3393" t="s">
        <v>5680</v>
      </c>
      <c r="AC3393" t="s">
        <v>5827</v>
      </c>
      <c r="AE3393" t="s">
        <v>5767</v>
      </c>
      <c r="AF3393" t="s">
        <v>736</v>
      </c>
      <c r="AG3393" t="s">
        <v>4064</v>
      </c>
      <c r="AH3393" t="s">
        <v>4067</v>
      </c>
      <c r="AJ3393" t="s">
        <v>237</v>
      </c>
      <c r="AK3393">
        <v>38.039749</v>
      </c>
      <c r="AL3393">
        <v>-122.116317749023</v>
      </c>
      <c r="AM3393" t="s">
        <v>5398</v>
      </c>
      <c r="AN3393" t="s">
        <v>239</v>
      </c>
      <c r="AO3393" t="s">
        <v>240</v>
      </c>
      <c r="AP3393" t="s">
        <v>5328</v>
      </c>
      <c r="AQ3393" t="s">
        <v>242</v>
      </c>
      <c r="AR3393" t="s">
        <v>5575</v>
      </c>
      <c r="AS3393" t="s">
        <v>239</v>
      </c>
      <c r="AT3393" t="s">
        <v>239</v>
      </c>
      <c r="AU3393">
        <v>1</v>
      </c>
      <c r="AW3393" t="s">
        <v>4069</v>
      </c>
      <c r="AX3393" t="s">
        <v>4069</v>
      </c>
      <c r="AY3393" t="s">
        <v>109</v>
      </c>
      <c r="BP3393" t="s">
        <v>4111</v>
      </c>
      <c r="BQ3393">
        <v>13</v>
      </c>
      <c r="BR3393" t="s">
        <v>607</v>
      </c>
      <c r="BS3393">
        <v>2</v>
      </c>
      <c r="BZ3393" t="s">
        <v>607</v>
      </c>
      <c r="CA3393" t="s">
        <v>5828</v>
      </c>
    </row>
    <row r="3394" spans="1:79" x14ac:dyDescent="0.25">
      <c r="A3394" t="s">
        <v>4056</v>
      </c>
      <c r="B3394" t="s">
        <v>4057</v>
      </c>
      <c r="C3394" t="s">
        <v>5746</v>
      </c>
      <c r="D3394" t="s">
        <v>4125</v>
      </c>
      <c r="E3394" t="s">
        <v>4126</v>
      </c>
      <c r="F3394" s="1">
        <v>41494</v>
      </c>
      <c r="G3394" s="4">
        <v>0.3756944444444445</v>
      </c>
      <c r="H3394" t="s">
        <v>3944</v>
      </c>
      <c r="I3394">
        <v>1</v>
      </c>
      <c r="J3394" t="s">
        <v>221</v>
      </c>
      <c r="K3394" t="s">
        <v>222</v>
      </c>
      <c r="L3394">
        <v>1</v>
      </c>
      <c r="M3394">
        <v>1</v>
      </c>
      <c r="N3394" t="s">
        <v>5787</v>
      </c>
      <c r="O3394" t="s">
        <v>5829</v>
      </c>
      <c r="P3394" t="s">
        <v>224</v>
      </c>
      <c r="Q3394" t="s">
        <v>5575</v>
      </c>
      <c r="R3394" t="s">
        <v>226</v>
      </c>
      <c r="S3394" t="s">
        <v>227</v>
      </c>
      <c r="T3394">
        <v>0.123</v>
      </c>
      <c r="V3394">
        <v>7.0000000000000007E-2</v>
      </c>
      <c r="W3394">
        <v>0.21</v>
      </c>
      <c r="X3394" t="s">
        <v>905</v>
      </c>
      <c r="Y3394" t="s">
        <v>243</v>
      </c>
      <c r="Z3394" t="s">
        <v>4062</v>
      </c>
      <c r="AA3394" t="s">
        <v>3947</v>
      </c>
      <c r="AF3394" t="s">
        <v>736</v>
      </c>
      <c r="AG3394" t="s">
        <v>4064</v>
      </c>
      <c r="AH3394" t="s">
        <v>4067</v>
      </c>
      <c r="AJ3394" t="s">
        <v>237</v>
      </c>
      <c r="AK3394">
        <v>38.021000000000001</v>
      </c>
      <c r="AL3394">
        <v>-121.80500030517599</v>
      </c>
      <c r="AM3394" t="s">
        <v>5398</v>
      </c>
      <c r="AN3394" t="s">
        <v>239</v>
      </c>
      <c r="AO3394" t="s">
        <v>240</v>
      </c>
      <c r="AP3394" t="s">
        <v>5328</v>
      </c>
      <c r="AQ3394" t="s">
        <v>242</v>
      </c>
      <c r="AR3394" t="s">
        <v>5575</v>
      </c>
      <c r="AS3394" t="s">
        <v>239</v>
      </c>
      <c r="AT3394" t="s">
        <v>239</v>
      </c>
      <c r="AU3394">
        <v>1</v>
      </c>
      <c r="AW3394" t="s">
        <v>4069</v>
      </c>
      <c r="AX3394" t="s">
        <v>4069</v>
      </c>
      <c r="AY3394" t="s">
        <v>109</v>
      </c>
      <c r="BP3394" t="s">
        <v>4111</v>
      </c>
      <c r="BQ3394">
        <v>13</v>
      </c>
      <c r="BR3394" t="s">
        <v>357</v>
      </c>
      <c r="BS3394">
        <v>5</v>
      </c>
      <c r="BZ3394" t="s">
        <v>607</v>
      </c>
      <c r="CA3394" t="s">
        <v>5830</v>
      </c>
    </row>
    <row r="3395" spans="1:79" hidden="1" x14ac:dyDescent="0.25">
      <c r="A3395" t="s">
        <v>4056</v>
      </c>
      <c r="B3395" t="s">
        <v>4057</v>
      </c>
      <c r="C3395" t="s">
        <v>5746</v>
      </c>
      <c r="D3395" t="s">
        <v>4128</v>
      </c>
      <c r="E3395" t="s">
        <v>4129</v>
      </c>
      <c r="F3395" s="1">
        <v>41494</v>
      </c>
      <c r="G3395" s="4">
        <v>0.31319444444444444</v>
      </c>
      <c r="H3395" t="s">
        <v>3944</v>
      </c>
      <c r="I3395">
        <v>1</v>
      </c>
      <c r="J3395" t="s">
        <v>221</v>
      </c>
      <c r="K3395" t="s">
        <v>222</v>
      </c>
      <c r="L3395">
        <v>1</v>
      </c>
      <c r="M3395">
        <v>1</v>
      </c>
      <c r="N3395" t="s">
        <v>5787</v>
      </c>
      <c r="O3395" t="s">
        <v>5831</v>
      </c>
      <c r="P3395" t="s">
        <v>224</v>
      </c>
      <c r="Q3395" t="s">
        <v>5575</v>
      </c>
      <c r="R3395" t="s">
        <v>226</v>
      </c>
      <c r="S3395" t="s">
        <v>227</v>
      </c>
      <c r="T3395">
        <v>9.7000000000000003E-2</v>
      </c>
      <c r="V3395">
        <v>7.0000000000000007E-2</v>
      </c>
      <c r="W3395">
        <v>0.21</v>
      </c>
      <c r="X3395" t="s">
        <v>905</v>
      </c>
      <c r="Y3395" t="s">
        <v>243</v>
      </c>
      <c r="Z3395" t="s">
        <v>4062</v>
      </c>
      <c r="AA3395" t="s">
        <v>3947</v>
      </c>
      <c r="AF3395" t="s">
        <v>736</v>
      </c>
      <c r="AG3395" t="s">
        <v>4064</v>
      </c>
      <c r="AH3395" t="s">
        <v>4067</v>
      </c>
      <c r="AJ3395" t="s">
        <v>237</v>
      </c>
      <c r="AK3395">
        <v>38.060001</v>
      </c>
      <c r="AL3395">
        <v>-121.80999755859401</v>
      </c>
      <c r="AM3395" t="s">
        <v>5398</v>
      </c>
      <c r="AN3395" t="s">
        <v>239</v>
      </c>
      <c r="AO3395" t="s">
        <v>240</v>
      </c>
      <c r="AP3395" t="s">
        <v>5328</v>
      </c>
      <c r="AQ3395" t="s">
        <v>242</v>
      </c>
      <c r="AR3395" t="s">
        <v>5575</v>
      </c>
      <c r="AS3395" t="s">
        <v>239</v>
      </c>
      <c r="AT3395" t="s">
        <v>239</v>
      </c>
      <c r="AU3395">
        <v>1</v>
      </c>
      <c r="AW3395" t="s">
        <v>4069</v>
      </c>
      <c r="AX3395" t="s">
        <v>4069</v>
      </c>
      <c r="AY3395" t="s">
        <v>109</v>
      </c>
      <c r="BP3395" t="s">
        <v>1233</v>
      </c>
      <c r="BQ3395">
        <v>67</v>
      </c>
      <c r="BR3395" t="s">
        <v>357</v>
      </c>
      <c r="BS3395">
        <v>5</v>
      </c>
      <c r="BZ3395" t="s">
        <v>607</v>
      </c>
      <c r="CA3395" t="s">
        <v>5832</v>
      </c>
    </row>
    <row r="3396" spans="1:79" hidden="1" x14ac:dyDescent="0.25">
      <c r="A3396" t="s">
        <v>4056</v>
      </c>
      <c r="B3396" t="s">
        <v>4057</v>
      </c>
      <c r="C3396" t="s">
        <v>5833</v>
      </c>
      <c r="D3396" t="s">
        <v>5834</v>
      </c>
      <c r="E3396" t="s">
        <v>5835</v>
      </c>
      <c r="F3396" s="1">
        <v>42242</v>
      </c>
      <c r="G3396" s="4">
        <v>0.42222222222222222</v>
      </c>
      <c r="H3396" t="s">
        <v>3944</v>
      </c>
      <c r="I3396">
        <v>1</v>
      </c>
      <c r="J3396" t="s">
        <v>221</v>
      </c>
      <c r="K3396" t="s">
        <v>222</v>
      </c>
      <c r="L3396">
        <v>1</v>
      </c>
      <c r="M3396">
        <v>1</v>
      </c>
      <c r="N3396" t="s">
        <v>5836</v>
      </c>
      <c r="O3396" t="s">
        <v>5837</v>
      </c>
      <c r="P3396" t="s">
        <v>224</v>
      </c>
      <c r="Q3396" t="s">
        <v>5575</v>
      </c>
      <c r="R3396" t="s">
        <v>226</v>
      </c>
      <c r="S3396" t="s">
        <v>227</v>
      </c>
      <c r="T3396">
        <v>0.13300000000000001</v>
      </c>
      <c r="V3396">
        <v>1.2999999999999999E-2</v>
      </c>
      <c r="W3396">
        <v>0.04</v>
      </c>
      <c r="X3396" t="s">
        <v>281</v>
      </c>
      <c r="Y3396" t="s">
        <v>243</v>
      </c>
      <c r="Z3396" t="s">
        <v>5485</v>
      </c>
      <c r="AA3396" t="s">
        <v>3947</v>
      </c>
      <c r="AE3396" t="s">
        <v>5838</v>
      </c>
      <c r="AF3396" t="s">
        <v>736</v>
      </c>
      <c r="AG3396" t="s">
        <v>4064</v>
      </c>
      <c r="AH3396" t="s">
        <v>4067</v>
      </c>
      <c r="AJ3396" t="s">
        <v>237</v>
      </c>
      <c r="AK3396">
        <v>37.473663000000002</v>
      </c>
      <c r="AL3396">
        <v>-122.069374084473</v>
      </c>
      <c r="AM3396" t="s">
        <v>5398</v>
      </c>
      <c r="AN3396" t="s">
        <v>239</v>
      </c>
      <c r="AO3396" t="s">
        <v>240</v>
      </c>
      <c r="AP3396" t="s">
        <v>5328</v>
      </c>
      <c r="AQ3396" t="s">
        <v>242</v>
      </c>
      <c r="AR3396" t="s">
        <v>5575</v>
      </c>
      <c r="AS3396" t="s">
        <v>239</v>
      </c>
      <c r="AT3396" t="s">
        <v>239</v>
      </c>
      <c r="AU3396">
        <v>1</v>
      </c>
      <c r="AW3396" t="s">
        <v>4069</v>
      </c>
      <c r="AX3396" t="s">
        <v>4069</v>
      </c>
      <c r="AY3396" t="s">
        <v>109</v>
      </c>
      <c r="BP3396" t="s">
        <v>4088</v>
      </c>
      <c r="BQ3396">
        <v>1</v>
      </c>
      <c r="BR3396" t="s">
        <v>607</v>
      </c>
      <c r="BS3396">
        <v>2</v>
      </c>
      <c r="BZ3396" t="s">
        <v>249</v>
      </c>
      <c r="CA3396" t="s">
        <v>5839</v>
      </c>
    </row>
    <row r="3397" spans="1:79" hidden="1" x14ac:dyDescent="0.25">
      <c r="A3397" t="s">
        <v>4056</v>
      </c>
      <c r="B3397" t="s">
        <v>4057</v>
      </c>
      <c r="C3397" t="s">
        <v>5833</v>
      </c>
      <c r="D3397" t="s">
        <v>5840</v>
      </c>
      <c r="E3397" t="s">
        <v>5841</v>
      </c>
      <c r="F3397" s="1">
        <v>42242</v>
      </c>
      <c r="G3397" s="4">
        <v>0.50902777777777775</v>
      </c>
      <c r="H3397" t="s">
        <v>3944</v>
      </c>
      <c r="I3397">
        <v>1</v>
      </c>
      <c r="J3397" t="s">
        <v>221</v>
      </c>
      <c r="K3397" t="s">
        <v>222</v>
      </c>
      <c r="L3397">
        <v>1</v>
      </c>
      <c r="M3397">
        <v>1</v>
      </c>
      <c r="N3397" t="s">
        <v>5836</v>
      </c>
      <c r="O3397" t="s">
        <v>5842</v>
      </c>
      <c r="P3397" t="s">
        <v>224</v>
      </c>
      <c r="Q3397" t="s">
        <v>5575</v>
      </c>
      <c r="R3397" t="s">
        <v>226</v>
      </c>
      <c r="S3397" t="s">
        <v>227</v>
      </c>
      <c r="T3397">
        <v>0.125</v>
      </c>
      <c r="V3397">
        <v>1.2999999999999999E-2</v>
      </c>
      <c r="W3397">
        <v>0.04</v>
      </c>
      <c r="X3397" t="s">
        <v>281</v>
      </c>
      <c r="Y3397" t="s">
        <v>243</v>
      </c>
      <c r="Z3397" t="s">
        <v>5485</v>
      </c>
      <c r="AA3397" t="s">
        <v>3947</v>
      </c>
      <c r="AE3397" t="s">
        <v>5838</v>
      </c>
      <c r="AF3397" t="s">
        <v>736</v>
      </c>
      <c r="AG3397" t="s">
        <v>4064</v>
      </c>
      <c r="AH3397" t="s">
        <v>4067</v>
      </c>
      <c r="AJ3397" t="s">
        <v>237</v>
      </c>
      <c r="AK3397">
        <v>37.489024999999998</v>
      </c>
      <c r="AL3397">
        <v>-122.085891723633</v>
      </c>
      <c r="AM3397" t="s">
        <v>5398</v>
      </c>
      <c r="AN3397" t="s">
        <v>239</v>
      </c>
      <c r="AO3397" t="s">
        <v>240</v>
      </c>
      <c r="AP3397" t="s">
        <v>5328</v>
      </c>
      <c r="AQ3397" t="s">
        <v>242</v>
      </c>
      <c r="AR3397" t="s">
        <v>5575</v>
      </c>
      <c r="AS3397" t="s">
        <v>239</v>
      </c>
      <c r="AT3397" t="s">
        <v>239</v>
      </c>
      <c r="AU3397">
        <v>1</v>
      </c>
      <c r="AW3397" t="s">
        <v>4069</v>
      </c>
      <c r="AX3397" t="s">
        <v>4069</v>
      </c>
      <c r="AY3397" t="s">
        <v>109</v>
      </c>
      <c r="BP3397" t="s">
        <v>4088</v>
      </c>
      <c r="BQ3397">
        <v>1</v>
      </c>
      <c r="BR3397" t="s">
        <v>607</v>
      </c>
      <c r="BS3397">
        <v>2</v>
      </c>
      <c r="BZ3397" t="s">
        <v>249</v>
      </c>
      <c r="CA3397" t="s">
        <v>5843</v>
      </c>
    </row>
    <row r="3398" spans="1:79" hidden="1" x14ac:dyDescent="0.25">
      <c r="A3398" t="s">
        <v>4056</v>
      </c>
      <c r="B3398" t="s">
        <v>4057</v>
      </c>
      <c r="C3398" t="s">
        <v>5833</v>
      </c>
      <c r="D3398" t="s">
        <v>4081</v>
      </c>
      <c r="E3398" t="s">
        <v>4082</v>
      </c>
      <c r="F3398" s="1">
        <v>42242</v>
      </c>
      <c r="G3398" s="4">
        <v>0.37291666666666662</v>
      </c>
      <c r="H3398" t="s">
        <v>3944</v>
      </c>
      <c r="I3398">
        <v>1</v>
      </c>
      <c r="J3398" t="s">
        <v>221</v>
      </c>
      <c r="K3398" t="s">
        <v>222</v>
      </c>
      <c r="L3398">
        <v>1</v>
      </c>
      <c r="M3398">
        <v>1</v>
      </c>
      <c r="N3398" t="s">
        <v>5836</v>
      </c>
      <c r="O3398" t="s">
        <v>5844</v>
      </c>
      <c r="P3398" t="s">
        <v>224</v>
      </c>
      <c r="Q3398" t="s">
        <v>5575</v>
      </c>
      <c r="R3398" t="s">
        <v>226</v>
      </c>
      <c r="S3398" t="s">
        <v>227</v>
      </c>
      <c r="T3398">
        <v>0.121</v>
      </c>
      <c r="V3398">
        <v>1.2999999999999999E-2</v>
      </c>
      <c r="W3398">
        <v>0.04</v>
      </c>
      <c r="X3398" t="s">
        <v>281</v>
      </c>
      <c r="Y3398" t="s">
        <v>243</v>
      </c>
      <c r="Z3398" t="s">
        <v>5485</v>
      </c>
      <c r="AA3398" t="s">
        <v>3947</v>
      </c>
      <c r="AE3398" t="s">
        <v>5838</v>
      </c>
      <c r="AF3398" t="s">
        <v>736</v>
      </c>
      <c r="AG3398" t="s">
        <v>4064</v>
      </c>
      <c r="AH3398" t="s">
        <v>4067</v>
      </c>
      <c r="AJ3398" t="s">
        <v>237</v>
      </c>
      <c r="AK3398">
        <v>37.514000000000003</v>
      </c>
      <c r="AL3398">
        <v>-122.13500213623</v>
      </c>
      <c r="AM3398" t="s">
        <v>5398</v>
      </c>
      <c r="AN3398" t="s">
        <v>239</v>
      </c>
      <c r="AO3398" t="s">
        <v>240</v>
      </c>
      <c r="AP3398" t="s">
        <v>5328</v>
      </c>
      <c r="AQ3398" t="s">
        <v>242</v>
      </c>
      <c r="AR3398" t="s">
        <v>5575</v>
      </c>
      <c r="AS3398" t="s">
        <v>239</v>
      </c>
      <c r="AT3398" t="s">
        <v>239</v>
      </c>
      <c r="AU3398">
        <v>1</v>
      </c>
      <c r="AW3398" t="s">
        <v>4069</v>
      </c>
      <c r="AX3398" t="s">
        <v>4069</v>
      </c>
      <c r="AY3398" t="s">
        <v>109</v>
      </c>
      <c r="BP3398" t="s">
        <v>4084</v>
      </c>
      <c r="BQ3398">
        <v>81</v>
      </c>
      <c r="BR3398" t="s">
        <v>607</v>
      </c>
      <c r="BS3398">
        <v>2</v>
      </c>
      <c r="BZ3398" t="s">
        <v>607</v>
      </c>
      <c r="CA3398" t="s">
        <v>5845</v>
      </c>
    </row>
    <row r="3399" spans="1:79" hidden="1" x14ac:dyDescent="0.25">
      <c r="A3399" t="s">
        <v>4056</v>
      </c>
      <c r="B3399" t="s">
        <v>4057</v>
      </c>
      <c r="C3399" t="s">
        <v>5833</v>
      </c>
      <c r="D3399" t="s">
        <v>5846</v>
      </c>
      <c r="E3399" t="s">
        <v>5847</v>
      </c>
      <c r="F3399" s="1">
        <v>42242</v>
      </c>
      <c r="G3399" s="4">
        <v>0.46875</v>
      </c>
      <c r="H3399" t="s">
        <v>3944</v>
      </c>
      <c r="I3399">
        <v>1</v>
      </c>
      <c r="J3399" t="s">
        <v>221</v>
      </c>
      <c r="K3399" t="s">
        <v>222</v>
      </c>
      <c r="L3399">
        <v>1</v>
      </c>
      <c r="M3399">
        <v>1</v>
      </c>
      <c r="N3399" t="s">
        <v>5836</v>
      </c>
      <c r="O3399" t="s">
        <v>5848</v>
      </c>
      <c r="P3399" t="s">
        <v>224</v>
      </c>
      <c r="Q3399" t="s">
        <v>5575</v>
      </c>
      <c r="R3399" t="s">
        <v>226</v>
      </c>
      <c r="S3399" t="s">
        <v>227</v>
      </c>
      <c r="T3399">
        <v>0.11899999999999999</v>
      </c>
      <c r="V3399">
        <v>1.2999999999999999E-2</v>
      </c>
      <c r="W3399">
        <v>0.04</v>
      </c>
      <c r="X3399" t="s">
        <v>281</v>
      </c>
      <c r="Y3399" t="s">
        <v>243</v>
      </c>
      <c r="Z3399" t="s">
        <v>5485</v>
      </c>
      <c r="AA3399" t="s">
        <v>3947</v>
      </c>
      <c r="AE3399" t="s">
        <v>5838</v>
      </c>
      <c r="AF3399" t="s">
        <v>736</v>
      </c>
      <c r="AG3399" t="s">
        <v>4064</v>
      </c>
      <c r="AH3399" t="s">
        <v>4067</v>
      </c>
      <c r="AJ3399" t="s">
        <v>237</v>
      </c>
      <c r="AK3399">
        <v>37.485207000000003</v>
      </c>
      <c r="AL3399">
        <v>-122.08901214599599</v>
      </c>
      <c r="AM3399" t="s">
        <v>5398</v>
      </c>
      <c r="AN3399" t="s">
        <v>239</v>
      </c>
      <c r="AO3399" t="s">
        <v>240</v>
      </c>
      <c r="AP3399" t="s">
        <v>5328</v>
      </c>
      <c r="AQ3399" t="s">
        <v>242</v>
      </c>
      <c r="AR3399" t="s">
        <v>5575</v>
      </c>
      <c r="AS3399" t="s">
        <v>239</v>
      </c>
      <c r="AT3399" t="s">
        <v>239</v>
      </c>
      <c r="AU3399">
        <v>1</v>
      </c>
      <c r="AW3399" t="s">
        <v>4069</v>
      </c>
      <c r="AX3399" t="s">
        <v>4069</v>
      </c>
      <c r="AY3399" t="s">
        <v>109</v>
      </c>
      <c r="BP3399" t="s">
        <v>4088</v>
      </c>
      <c r="BQ3399">
        <v>1</v>
      </c>
      <c r="BR3399" t="s">
        <v>607</v>
      </c>
      <c r="BS3399">
        <v>2</v>
      </c>
      <c r="BZ3399" t="s">
        <v>249</v>
      </c>
      <c r="CA3399" t="s">
        <v>5849</v>
      </c>
    </row>
    <row r="3400" spans="1:79" hidden="1" x14ac:dyDescent="0.25">
      <c r="A3400" t="s">
        <v>4056</v>
      </c>
      <c r="B3400" t="s">
        <v>4057</v>
      </c>
      <c r="C3400" t="s">
        <v>5833</v>
      </c>
      <c r="D3400" t="s">
        <v>5850</v>
      </c>
      <c r="E3400" t="s">
        <v>5851</v>
      </c>
      <c r="F3400" s="1">
        <v>42242</v>
      </c>
      <c r="G3400" s="4">
        <v>0.54305555555555551</v>
      </c>
      <c r="H3400" t="s">
        <v>3944</v>
      </c>
      <c r="I3400">
        <v>1</v>
      </c>
      <c r="J3400" t="s">
        <v>221</v>
      </c>
      <c r="K3400" t="s">
        <v>222</v>
      </c>
      <c r="L3400">
        <v>1</v>
      </c>
      <c r="M3400">
        <v>1</v>
      </c>
      <c r="N3400" t="s">
        <v>5836</v>
      </c>
      <c r="O3400" t="s">
        <v>5852</v>
      </c>
      <c r="P3400" t="s">
        <v>224</v>
      </c>
      <c r="Q3400" t="s">
        <v>5575</v>
      </c>
      <c r="R3400" t="s">
        <v>226</v>
      </c>
      <c r="S3400" t="s">
        <v>227</v>
      </c>
      <c r="T3400">
        <v>0.126</v>
      </c>
      <c r="V3400">
        <v>1.2999999999999999E-2</v>
      </c>
      <c r="W3400">
        <v>0.04</v>
      </c>
      <c r="X3400" t="s">
        <v>281</v>
      </c>
      <c r="Y3400" t="s">
        <v>243</v>
      </c>
      <c r="Z3400" t="s">
        <v>5485</v>
      </c>
      <c r="AA3400" t="s">
        <v>3947</v>
      </c>
      <c r="AE3400" t="s">
        <v>5838</v>
      </c>
      <c r="AF3400" t="s">
        <v>736</v>
      </c>
      <c r="AG3400" t="s">
        <v>4064</v>
      </c>
      <c r="AH3400" t="s">
        <v>4067</v>
      </c>
      <c r="AJ3400" t="s">
        <v>237</v>
      </c>
      <c r="AK3400">
        <v>37.495781000000001</v>
      </c>
      <c r="AL3400">
        <v>-122.09341430664099</v>
      </c>
      <c r="AM3400" t="s">
        <v>5398</v>
      </c>
      <c r="AN3400" t="s">
        <v>239</v>
      </c>
      <c r="AO3400" t="s">
        <v>240</v>
      </c>
      <c r="AP3400" t="s">
        <v>5328</v>
      </c>
      <c r="AQ3400" t="s">
        <v>242</v>
      </c>
      <c r="AR3400" t="s">
        <v>5575</v>
      </c>
      <c r="AS3400" t="s">
        <v>239</v>
      </c>
      <c r="AT3400" t="s">
        <v>239</v>
      </c>
      <c r="AU3400">
        <v>1</v>
      </c>
      <c r="AW3400" t="s">
        <v>4069</v>
      </c>
      <c r="AX3400" t="s">
        <v>4069</v>
      </c>
      <c r="AY3400" t="s">
        <v>109</v>
      </c>
      <c r="BP3400" t="s">
        <v>4088</v>
      </c>
      <c r="BQ3400">
        <v>1</v>
      </c>
      <c r="BR3400" t="s">
        <v>607</v>
      </c>
      <c r="BS3400">
        <v>2</v>
      </c>
      <c r="BZ3400" t="s">
        <v>249</v>
      </c>
      <c r="CA3400" t="s">
        <v>5853</v>
      </c>
    </row>
    <row r="3401" spans="1:79" hidden="1" x14ac:dyDescent="0.25">
      <c r="A3401" t="s">
        <v>4056</v>
      </c>
      <c r="B3401" t="s">
        <v>4057</v>
      </c>
      <c r="C3401" t="s">
        <v>5833</v>
      </c>
      <c r="D3401" t="s">
        <v>5854</v>
      </c>
      <c r="E3401" t="s">
        <v>5855</v>
      </c>
      <c r="F3401" s="1">
        <v>42242</v>
      </c>
      <c r="G3401" s="4">
        <v>0.59166666666666667</v>
      </c>
      <c r="H3401" t="s">
        <v>3944</v>
      </c>
      <c r="I3401">
        <v>1</v>
      </c>
      <c r="J3401" t="s">
        <v>221</v>
      </c>
      <c r="K3401" t="s">
        <v>222</v>
      </c>
      <c r="L3401">
        <v>1</v>
      </c>
      <c r="M3401">
        <v>1</v>
      </c>
      <c r="N3401" t="s">
        <v>5836</v>
      </c>
      <c r="O3401" t="s">
        <v>5856</v>
      </c>
      <c r="P3401" t="s">
        <v>224</v>
      </c>
      <c r="Q3401" t="s">
        <v>5575</v>
      </c>
      <c r="R3401" t="s">
        <v>226</v>
      </c>
      <c r="S3401" t="s">
        <v>227</v>
      </c>
      <c r="T3401">
        <v>0.124</v>
      </c>
      <c r="V3401">
        <v>1.2999999999999999E-2</v>
      </c>
      <c r="W3401">
        <v>0.04</v>
      </c>
      <c r="X3401" t="s">
        <v>281</v>
      </c>
      <c r="Y3401" t="s">
        <v>243</v>
      </c>
      <c r="Z3401" t="s">
        <v>5485</v>
      </c>
      <c r="AA3401" t="s">
        <v>3947</v>
      </c>
      <c r="AE3401" t="s">
        <v>5838</v>
      </c>
      <c r="AF3401" t="s">
        <v>736</v>
      </c>
      <c r="AG3401" t="s">
        <v>4064</v>
      </c>
      <c r="AH3401" t="s">
        <v>4067</v>
      </c>
      <c r="AJ3401" t="s">
        <v>237</v>
      </c>
      <c r="AK3401">
        <v>37.490608000000002</v>
      </c>
      <c r="AL3401">
        <v>-122.10451507568401</v>
      </c>
      <c r="AM3401" t="s">
        <v>5398</v>
      </c>
      <c r="AN3401" t="s">
        <v>239</v>
      </c>
      <c r="AO3401" t="s">
        <v>240</v>
      </c>
      <c r="AP3401" t="s">
        <v>5328</v>
      </c>
      <c r="AQ3401" t="s">
        <v>242</v>
      </c>
      <c r="AR3401" t="s">
        <v>5575</v>
      </c>
      <c r="AS3401" t="s">
        <v>239</v>
      </c>
      <c r="AT3401" t="s">
        <v>239</v>
      </c>
      <c r="AU3401">
        <v>1</v>
      </c>
      <c r="AW3401" t="s">
        <v>4069</v>
      </c>
      <c r="AX3401" t="s">
        <v>4069</v>
      </c>
      <c r="AY3401" t="s">
        <v>109</v>
      </c>
      <c r="BP3401" t="s">
        <v>4084</v>
      </c>
      <c r="BQ3401">
        <v>81</v>
      </c>
      <c r="BR3401" t="s">
        <v>607</v>
      </c>
      <c r="BS3401">
        <v>2</v>
      </c>
      <c r="BZ3401" t="s">
        <v>249</v>
      </c>
      <c r="CA3401" t="s">
        <v>5857</v>
      </c>
    </row>
    <row r="3402" spans="1:79" hidden="1" x14ac:dyDescent="0.25">
      <c r="A3402" t="s">
        <v>4056</v>
      </c>
      <c r="B3402" t="s">
        <v>4057</v>
      </c>
      <c r="C3402" t="s">
        <v>5833</v>
      </c>
      <c r="D3402" t="s">
        <v>5858</v>
      </c>
      <c r="E3402" t="s">
        <v>5859</v>
      </c>
      <c r="F3402" s="1">
        <v>42243</v>
      </c>
      <c r="G3402" s="4">
        <v>0.43472222222222223</v>
      </c>
      <c r="H3402" t="s">
        <v>3944</v>
      </c>
      <c r="I3402">
        <v>1</v>
      </c>
      <c r="J3402" t="s">
        <v>221</v>
      </c>
      <c r="K3402" t="s">
        <v>222</v>
      </c>
      <c r="L3402">
        <v>1</v>
      </c>
      <c r="M3402">
        <v>1</v>
      </c>
      <c r="N3402" t="s">
        <v>5836</v>
      </c>
      <c r="O3402" t="s">
        <v>5860</v>
      </c>
      <c r="P3402" t="s">
        <v>224</v>
      </c>
      <c r="Q3402" t="s">
        <v>5575</v>
      </c>
      <c r="R3402" t="s">
        <v>226</v>
      </c>
      <c r="S3402" t="s">
        <v>227</v>
      </c>
      <c r="T3402">
        <v>0.126</v>
      </c>
      <c r="V3402">
        <v>1.2999999999999999E-2</v>
      </c>
      <c r="W3402">
        <v>0.04</v>
      </c>
      <c r="X3402" t="s">
        <v>281</v>
      </c>
      <c r="Y3402" t="s">
        <v>243</v>
      </c>
      <c r="Z3402" t="s">
        <v>5485</v>
      </c>
      <c r="AA3402" t="s">
        <v>3947</v>
      </c>
      <c r="AE3402" t="s">
        <v>5838</v>
      </c>
      <c r="AF3402" t="s">
        <v>736</v>
      </c>
      <c r="AG3402" t="s">
        <v>4064</v>
      </c>
      <c r="AH3402" t="s">
        <v>4067</v>
      </c>
      <c r="AJ3402" t="s">
        <v>237</v>
      </c>
      <c r="AK3402">
        <v>37.633468999999998</v>
      </c>
      <c r="AL3402">
        <v>-122.263671875</v>
      </c>
      <c r="AM3402" t="s">
        <v>5398</v>
      </c>
      <c r="AN3402" t="s">
        <v>239</v>
      </c>
      <c r="AO3402" t="s">
        <v>240</v>
      </c>
      <c r="AP3402" t="s">
        <v>5328</v>
      </c>
      <c r="AQ3402" t="s">
        <v>242</v>
      </c>
      <c r="AR3402" t="s">
        <v>5575</v>
      </c>
      <c r="AS3402" t="s">
        <v>239</v>
      </c>
      <c r="AT3402" t="s">
        <v>239</v>
      </c>
      <c r="AU3402">
        <v>1</v>
      </c>
      <c r="AW3402" t="s">
        <v>4069</v>
      </c>
      <c r="AX3402" t="s">
        <v>4069</v>
      </c>
      <c r="AY3402" t="s">
        <v>109</v>
      </c>
      <c r="BP3402" t="s">
        <v>4084</v>
      </c>
      <c r="BQ3402">
        <v>81</v>
      </c>
      <c r="BR3402" t="s">
        <v>607</v>
      </c>
      <c r="BS3402">
        <v>2</v>
      </c>
      <c r="BZ3402" t="s">
        <v>249</v>
      </c>
      <c r="CA3402" t="s">
        <v>5861</v>
      </c>
    </row>
    <row r="3403" spans="1:79" hidden="1" x14ac:dyDescent="0.25">
      <c r="A3403" t="s">
        <v>4056</v>
      </c>
      <c r="B3403" t="s">
        <v>4057</v>
      </c>
      <c r="C3403" t="s">
        <v>5833</v>
      </c>
      <c r="D3403" t="s">
        <v>4100</v>
      </c>
      <c r="E3403" t="s">
        <v>4101</v>
      </c>
      <c r="F3403" s="1">
        <v>42243</v>
      </c>
      <c r="G3403" s="4">
        <v>0.54027777777777775</v>
      </c>
      <c r="H3403" t="s">
        <v>3944</v>
      </c>
      <c r="I3403">
        <v>1</v>
      </c>
      <c r="J3403" t="s">
        <v>221</v>
      </c>
      <c r="K3403" t="s">
        <v>222</v>
      </c>
      <c r="L3403">
        <v>1</v>
      </c>
      <c r="M3403">
        <v>1</v>
      </c>
      <c r="N3403" t="s">
        <v>5862</v>
      </c>
      <c r="O3403" t="s">
        <v>5863</v>
      </c>
      <c r="P3403" t="s">
        <v>224</v>
      </c>
      <c r="Q3403" t="s">
        <v>5575</v>
      </c>
      <c r="R3403" t="s">
        <v>226</v>
      </c>
      <c r="S3403" t="s">
        <v>227</v>
      </c>
      <c r="V3403">
        <v>7.0000000000000007E-2</v>
      </c>
      <c r="W3403">
        <v>0.21</v>
      </c>
      <c r="X3403" t="s">
        <v>228</v>
      </c>
      <c r="Y3403" t="s">
        <v>243</v>
      </c>
      <c r="Z3403" t="s">
        <v>5485</v>
      </c>
      <c r="AA3403" t="s">
        <v>3947</v>
      </c>
      <c r="AE3403" t="s">
        <v>5838</v>
      </c>
      <c r="AF3403" t="s">
        <v>736</v>
      </c>
      <c r="AG3403" t="s">
        <v>4064</v>
      </c>
      <c r="AH3403" t="s">
        <v>4067</v>
      </c>
      <c r="AJ3403" t="s">
        <v>237</v>
      </c>
      <c r="AK3403">
        <v>37.821998999999998</v>
      </c>
      <c r="AL3403">
        <v>-122.34999847412099</v>
      </c>
      <c r="AM3403" t="s">
        <v>5398</v>
      </c>
      <c r="AN3403" t="s">
        <v>239</v>
      </c>
      <c r="AO3403" t="s">
        <v>240</v>
      </c>
      <c r="AP3403" t="s">
        <v>5328</v>
      </c>
      <c r="AQ3403" t="s">
        <v>242</v>
      </c>
      <c r="AR3403" t="s">
        <v>5575</v>
      </c>
      <c r="AS3403" t="s">
        <v>239</v>
      </c>
      <c r="AT3403" t="s">
        <v>239</v>
      </c>
      <c r="AU3403">
        <v>1</v>
      </c>
      <c r="AW3403" t="s">
        <v>4069</v>
      </c>
      <c r="AX3403" t="s">
        <v>4069</v>
      </c>
      <c r="AY3403" t="s">
        <v>109</v>
      </c>
      <c r="BP3403" t="s">
        <v>4088</v>
      </c>
      <c r="BQ3403">
        <v>1</v>
      </c>
      <c r="BR3403" t="s">
        <v>607</v>
      </c>
      <c r="BS3403">
        <v>2</v>
      </c>
      <c r="BZ3403" t="s">
        <v>607</v>
      </c>
      <c r="CA3403" t="s">
        <v>5864</v>
      </c>
    </row>
    <row r="3404" spans="1:79" hidden="1" x14ac:dyDescent="0.25">
      <c r="A3404" t="s">
        <v>4056</v>
      </c>
      <c r="B3404" t="s">
        <v>4057</v>
      </c>
      <c r="C3404" t="s">
        <v>5833</v>
      </c>
      <c r="D3404" t="s">
        <v>5865</v>
      </c>
      <c r="E3404" t="s">
        <v>5866</v>
      </c>
      <c r="F3404" s="1">
        <v>42243</v>
      </c>
      <c r="G3404" s="4">
        <v>0.48680555555555555</v>
      </c>
      <c r="H3404" t="s">
        <v>3944</v>
      </c>
      <c r="I3404">
        <v>1</v>
      </c>
      <c r="J3404" t="s">
        <v>221</v>
      </c>
      <c r="K3404" t="s">
        <v>222</v>
      </c>
      <c r="L3404">
        <v>1</v>
      </c>
      <c r="M3404">
        <v>1</v>
      </c>
      <c r="N3404" t="s">
        <v>5862</v>
      </c>
      <c r="O3404" t="s">
        <v>5867</v>
      </c>
      <c r="P3404" t="s">
        <v>224</v>
      </c>
      <c r="Q3404" t="s">
        <v>5575</v>
      </c>
      <c r="R3404" t="s">
        <v>226</v>
      </c>
      <c r="S3404" t="s">
        <v>227</v>
      </c>
      <c r="T3404">
        <v>9.2999999999999999E-2</v>
      </c>
      <c r="V3404">
        <v>7.0000000000000007E-2</v>
      </c>
      <c r="W3404">
        <v>0.21</v>
      </c>
      <c r="X3404" t="s">
        <v>905</v>
      </c>
      <c r="Y3404" t="s">
        <v>243</v>
      </c>
      <c r="Z3404" t="s">
        <v>5485</v>
      </c>
      <c r="AA3404" t="s">
        <v>3947</v>
      </c>
      <c r="AE3404" t="s">
        <v>5838</v>
      </c>
      <c r="AF3404" t="s">
        <v>736</v>
      </c>
      <c r="AG3404" t="s">
        <v>4064</v>
      </c>
      <c r="AH3404" t="s">
        <v>4067</v>
      </c>
      <c r="AJ3404" t="s">
        <v>237</v>
      </c>
      <c r="AK3404">
        <v>37.675190000000001</v>
      </c>
      <c r="AL3404">
        <v>-122.354141235352</v>
      </c>
      <c r="AM3404" t="s">
        <v>5398</v>
      </c>
      <c r="AN3404" t="s">
        <v>239</v>
      </c>
      <c r="AO3404" t="s">
        <v>240</v>
      </c>
      <c r="AP3404" t="s">
        <v>5328</v>
      </c>
      <c r="AQ3404" t="s">
        <v>242</v>
      </c>
      <c r="AR3404" t="s">
        <v>5575</v>
      </c>
      <c r="AS3404" t="s">
        <v>239</v>
      </c>
      <c r="AT3404" t="s">
        <v>239</v>
      </c>
      <c r="AU3404">
        <v>1</v>
      </c>
      <c r="AW3404" t="s">
        <v>4069</v>
      </c>
      <c r="AX3404" t="s">
        <v>4069</v>
      </c>
      <c r="AY3404" t="s">
        <v>109</v>
      </c>
      <c r="BP3404" t="s">
        <v>4084</v>
      </c>
      <c r="BQ3404">
        <v>81</v>
      </c>
      <c r="BR3404" t="s">
        <v>607</v>
      </c>
      <c r="BS3404">
        <v>2</v>
      </c>
      <c r="BZ3404" t="s">
        <v>249</v>
      </c>
      <c r="CA3404" t="s">
        <v>5868</v>
      </c>
    </row>
    <row r="3405" spans="1:79" hidden="1" x14ac:dyDescent="0.25">
      <c r="A3405" t="s">
        <v>4056</v>
      </c>
      <c r="B3405" t="s">
        <v>4057</v>
      </c>
      <c r="C3405" t="s">
        <v>5833</v>
      </c>
      <c r="D3405" t="s">
        <v>5869</v>
      </c>
      <c r="E3405" t="s">
        <v>5870</v>
      </c>
      <c r="F3405" s="1">
        <v>42243</v>
      </c>
      <c r="G3405" s="4">
        <v>0.39652777777777781</v>
      </c>
      <c r="H3405" t="s">
        <v>3944</v>
      </c>
      <c r="I3405">
        <v>1</v>
      </c>
      <c r="J3405" t="s">
        <v>221</v>
      </c>
      <c r="K3405" t="s">
        <v>222</v>
      </c>
      <c r="L3405">
        <v>1</v>
      </c>
      <c r="M3405">
        <v>1</v>
      </c>
      <c r="N3405" t="s">
        <v>5836</v>
      </c>
      <c r="O3405" t="s">
        <v>5871</v>
      </c>
      <c r="P3405" t="s">
        <v>224</v>
      </c>
      <c r="Q3405" t="s">
        <v>5575</v>
      </c>
      <c r="R3405" t="s">
        <v>226</v>
      </c>
      <c r="S3405" t="s">
        <v>227</v>
      </c>
      <c r="T3405">
        <v>0.13100000000000001</v>
      </c>
      <c r="V3405">
        <v>1.2999999999999999E-2</v>
      </c>
      <c r="W3405">
        <v>0.04</v>
      </c>
      <c r="X3405" t="s">
        <v>281</v>
      </c>
      <c r="Y3405" t="s">
        <v>243</v>
      </c>
      <c r="Z3405" t="s">
        <v>5485</v>
      </c>
      <c r="AA3405" t="s">
        <v>3947</v>
      </c>
      <c r="AE3405" t="s">
        <v>5838</v>
      </c>
      <c r="AF3405" t="s">
        <v>736</v>
      </c>
      <c r="AG3405" t="s">
        <v>4064</v>
      </c>
      <c r="AH3405" t="s">
        <v>4067</v>
      </c>
      <c r="AJ3405" t="s">
        <v>237</v>
      </c>
      <c r="AK3405">
        <v>37.599468000000002</v>
      </c>
      <c r="AL3405">
        <v>-122.19667816162099</v>
      </c>
      <c r="AM3405" t="s">
        <v>5398</v>
      </c>
      <c r="AN3405" t="s">
        <v>239</v>
      </c>
      <c r="AO3405" t="s">
        <v>240</v>
      </c>
      <c r="AP3405" t="s">
        <v>5328</v>
      </c>
      <c r="AQ3405" t="s">
        <v>242</v>
      </c>
      <c r="AR3405" t="s">
        <v>5575</v>
      </c>
      <c r="AS3405" t="s">
        <v>239</v>
      </c>
      <c r="AT3405" t="s">
        <v>239</v>
      </c>
      <c r="AU3405">
        <v>1</v>
      </c>
      <c r="AW3405" t="s">
        <v>4069</v>
      </c>
      <c r="AX3405" t="s">
        <v>4069</v>
      </c>
      <c r="AY3405" t="s">
        <v>109</v>
      </c>
      <c r="BP3405" t="s">
        <v>4084</v>
      </c>
      <c r="BQ3405">
        <v>81</v>
      </c>
      <c r="BR3405" t="s">
        <v>607</v>
      </c>
      <c r="BS3405">
        <v>2</v>
      </c>
      <c r="BZ3405" t="s">
        <v>249</v>
      </c>
      <c r="CA3405" t="s">
        <v>5872</v>
      </c>
    </row>
    <row r="3406" spans="1:79" hidden="1" x14ac:dyDescent="0.25">
      <c r="A3406" t="s">
        <v>4056</v>
      </c>
      <c r="B3406" t="s">
        <v>4057</v>
      </c>
      <c r="C3406" t="s">
        <v>5833</v>
      </c>
      <c r="D3406" t="s">
        <v>5873</v>
      </c>
      <c r="E3406" t="s">
        <v>5874</v>
      </c>
      <c r="F3406" s="1">
        <v>42243</v>
      </c>
      <c r="G3406" s="4">
        <v>0.36319444444444443</v>
      </c>
      <c r="H3406" t="s">
        <v>3944</v>
      </c>
      <c r="I3406">
        <v>1</v>
      </c>
      <c r="J3406" t="s">
        <v>221</v>
      </c>
      <c r="K3406" t="s">
        <v>222</v>
      </c>
      <c r="L3406">
        <v>1</v>
      </c>
      <c r="M3406">
        <v>1</v>
      </c>
      <c r="N3406" t="s">
        <v>5836</v>
      </c>
      <c r="O3406" t="s">
        <v>5875</v>
      </c>
      <c r="P3406" t="s">
        <v>224</v>
      </c>
      <c r="Q3406" t="s">
        <v>5575</v>
      </c>
      <c r="R3406" t="s">
        <v>226</v>
      </c>
      <c r="S3406" t="s">
        <v>227</v>
      </c>
      <c r="T3406">
        <v>0.12</v>
      </c>
      <c r="V3406">
        <v>1.2999999999999999E-2</v>
      </c>
      <c r="W3406">
        <v>0.04</v>
      </c>
      <c r="X3406" t="s">
        <v>281</v>
      </c>
      <c r="Y3406" t="s">
        <v>243</v>
      </c>
      <c r="Z3406" t="s">
        <v>5485</v>
      </c>
      <c r="AA3406" t="s">
        <v>3947</v>
      </c>
      <c r="AE3406" t="s">
        <v>5838</v>
      </c>
      <c r="AF3406" t="s">
        <v>736</v>
      </c>
      <c r="AG3406" t="s">
        <v>4064</v>
      </c>
      <c r="AH3406" t="s">
        <v>4067</v>
      </c>
      <c r="AJ3406" t="s">
        <v>237</v>
      </c>
      <c r="AK3406">
        <v>37.578921999999999</v>
      </c>
      <c r="AL3406">
        <v>-122.21930694580099</v>
      </c>
      <c r="AM3406" t="s">
        <v>5398</v>
      </c>
      <c r="AN3406" t="s">
        <v>239</v>
      </c>
      <c r="AO3406" t="s">
        <v>240</v>
      </c>
      <c r="AP3406" t="s">
        <v>5328</v>
      </c>
      <c r="AQ3406" t="s">
        <v>242</v>
      </c>
      <c r="AR3406" t="s">
        <v>5575</v>
      </c>
      <c r="AS3406" t="s">
        <v>239</v>
      </c>
      <c r="AT3406" t="s">
        <v>239</v>
      </c>
      <c r="AU3406">
        <v>1</v>
      </c>
      <c r="AW3406" t="s">
        <v>4069</v>
      </c>
      <c r="AX3406" t="s">
        <v>4069</v>
      </c>
      <c r="AY3406" t="s">
        <v>109</v>
      </c>
      <c r="BP3406" t="s">
        <v>4084</v>
      </c>
      <c r="BQ3406">
        <v>81</v>
      </c>
      <c r="BR3406" t="s">
        <v>607</v>
      </c>
      <c r="BS3406">
        <v>2</v>
      </c>
      <c r="BZ3406" t="s">
        <v>249</v>
      </c>
      <c r="CA3406" t="s">
        <v>5876</v>
      </c>
    </row>
    <row r="3407" spans="1:79" hidden="1" x14ac:dyDescent="0.25">
      <c r="A3407" t="s">
        <v>4056</v>
      </c>
      <c r="B3407" t="s">
        <v>4057</v>
      </c>
      <c r="C3407" t="s">
        <v>5833</v>
      </c>
      <c r="D3407" t="s">
        <v>4059</v>
      </c>
      <c r="E3407" t="s">
        <v>4060</v>
      </c>
      <c r="F3407" s="1">
        <v>42244</v>
      </c>
      <c r="G3407" s="4">
        <v>0.30486111111111108</v>
      </c>
      <c r="H3407" t="s">
        <v>3944</v>
      </c>
      <c r="I3407">
        <v>1</v>
      </c>
      <c r="J3407" t="s">
        <v>221</v>
      </c>
      <c r="K3407" t="s">
        <v>222</v>
      </c>
      <c r="L3407">
        <v>1</v>
      </c>
      <c r="M3407">
        <v>1</v>
      </c>
      <c r="N3407" t="s">
        <v>5862</v>
      </c>
      <c r="O3407" t="s">
        <v>5877</v>
      </c>
      <c r="P3407" t="s">
        <v>224</v>
      </c>
      <c r="Q3407" t="s">
        <v>5575</v>
      </c>
      <c r="R3407" t="s">
        <v>226</v>
      </c>
      <c r="S3407" t="s">
        <v>227</v>
      </c>
      <c r="V3407">
        <v>7.0000000000000007E-2</v>
      </c>
      <c r="W3407">
        <v>0.21</v>
      </c>
      <c r="X3407" t="s">
        <v>228</v>
      </c>
      <c r="Y3407" t="s">
        <v>243</v>
      </c>
      <c r="Z3407" t="s">
        <v>5485</v>
      </c>
      <c r="AA3407" t="s">
        <v>3947</v>
      </c>
      <c r="AE3407" t="s">
        <v>5838</v>
      </c>
      <c r="AF3407" t="s">
        <v>736</v>
      </c>
      <c r="AG3407" t="s">
        <v>4064</v>
      </c>
      <c r="AH3407" t="s">
        <v>4067</v>
      </c>
      <c r="AJ3407" t="s">
        <v>237</v>
      </c>
      <c r="AK3407">
        <v>37.863998000000002</v>
      </c>
      <c r="AL3407">
        <v>-122.673332214355</v>
      </c>
      <c r="AM3407" t="s">
        <v>5398</v>
      </c>
      <c r="AN3407" t="s">
        <v>239</v>
      </c>
      <c r="AO3407" t="s">
        <v>240</v>
      </c>
      <c r="AP3407" t="s">
        <v>5328</v>
      </c>
      <c r="AQ3407" t="s">
        <v>242</v>
      </c>
      <c r="AR3407" t="s">
        <v>5575</v>
      </c>
      <c r="AS3407" t="s">
        <v>239</v>
      </c>
      <c r="AT3407" t="s">
        <v>239</v>
      </c>
      <c r="AU3407">
        <v>1</v>
      </c>
      <c r="AW3407" t="s">
        <v>4069</v>
      </c>
      <c r="AX3407" t="s">
        <v>4069</v>
      </c>
      <c r="AY3407" t="s">
        <v>109</v>
      </c>
      <c r="BP3407" t="s">
        <v>4070</v>
      </c>
      <c r="BQ3407">
        <v>41</v>
      </c>
      <c r="BR3407" t="s">
        <v>607</v>
      </c>
      <c r="BS3407">
        <v>2</v>
      </c>
      <c r="BZ3407" t="s">
        <v>607</v>
      </c>
      <c r="CA3407" t="s">
        <v>5878</v>
      </c>
    </row>
    <row r="3408" spans="1:79" hidden="1" x14ac:dyDescent="0.25">
      <c r="A3408" t="s">
        <v>4056</v>
      </c>
      <c r="B3408" t="s">
        <v>4057</v>
      </c>
      <c r="C3408" t="s">
        <v>5833</v>
      </c>
      <c r="D3408" t="s">
        <v>5879</v>
      </c>
      <c r="E3408" t="s">
        <v>5880</v>
      </c>
      <c r="F3408" s="1">
        <v>42244</v>
      </c>
      <c r="G3408" s="4">
        <v>0.42708333333333331</v>
      </c>
      <c r="H3408" t="s">
        <v>3944</v>
      </c>
      <c r="I3408">
        <v>1</v>
      </c>
      <c r="J3408" t="s">
        <v>221</v>
      </c>
      <c r="K3408" t="s">
        <v>222</v>
      </c>
      <c r="L3408">
        <v>1</v>
      </c>
      <c r="M3408">
        <v>1</v>
      </c>
      <c r="N3408" t="s">
        <v>5862</v>
      </c>
      <c r="O3408" t="s">
        <v>5881</v>
      </c>
      <c r="P3408" t="s">
        <v>224</v>
      </c>
      <c r="Q3408" t="s">
        <v>5575</v>
      </c>
      <c r="R3408" t="s">
        <v>226</v>
      </c>
      <c r="S3408" t="s">
        <v>227</v>
      </c>
      <c r="T3408">
        <v>7.3999999999999996E-2</v>
      </c>
      <c r="V3408">
        <v>7.0000000000000007E-2</v>
      </c>
      <c r="W3408">
        <v>0.21</v>
      </c>
      <c r="X3408" t="s">
        <v>905</v>
      </c>
      <c r="Y3408" t="s">
        <v>243</v>
      </c>
      <c r="Z3408" t="s">
        <v>5485</v>
      </c>
      <c r="AA3408" t="s">
        <v>3947</v>
      </c>
      <c r="AE3408" t="s">
        <v>5838</v>
      </c>
      <c r="AF3408" t="s">
        <v>736</v>
      </c>
      <c r="AG3408" t="s">
        <v>4064</v>
      </c>
      <c r="AH3408" t="s">
        <v>4067</v>
      </c>
      <c r="AJ3408" t="s">
        <v>237</v>
      </c>
      <c r="AK3408">
        <v>37.728099999999998</v>
      </c>
      <c r="AL3408">
        <v>-122.306358337402</v>
      </c>
      <c r="AM3408" t="s">
        <v>5398</v>
      </c>
      <c r="AN3408" t="s">
        <v>239</v>
      </c>
      <c r="AO3408" t="s">
        <v>240</v>
      </c>
      <c r="AP3408" t="s">
        <v>5328</v>
      </c>
      <c r="AQ3408" t="s">
        <v>242</v>
      </c>
      <c r="AR3408" t="s">
        <v>5575</v>
      </c>
      <c r="AS3408" t="s">
        <v>239</v>
      </c>
      <c r="AT3408" t="s">
        <v>239</v>
      </c>
      <c r="AU3408">
        <v>1</v>
      </c>
      <c r="AW3408" t="s">
        <v>4069</v>
      </c>
      <c r="AX3408" t="s">
        <v>4069</v>
      </c>
      <c r="AY3408" t="s">
        <v>109</v>
      </c>
      <c r="BP3408" t="s">
        <v>4190</v>
      </c>
      <c r="BQ3408">
        <v>75</v>
      </c>
      <c r="BR3408" t="s">
        <v>607</v>
      </c>
      <c r="BS3408">
        <v>2</v>
      </c>
      <c r="BZ3408" t="s">
        <v>249</v>
      </c>
      <c r="CA3408" t="s">
        <v>5882</v>
      </c>
    </row>
    <row r="3409" spans="1:79" hidden="1" x14ac:dyDescent="0.25">
      <c r="A3409" t="s">
        <v>4056</v>
      </c>
      <c r="B3409" t="s">
        <v>4057</v>
      </c>
      <c r="C3409" t="s">
        <v>5833</v>
      </c>
      <c r="D3409" t="s">
        <v>5883</v>
      </c>
      <c r="E3409" t="s">
        <v>5884</v>
      </c>
      <c r="F3409" s="1">
        <v>42244</v>
      </c>
      <c r="G3409" s="4">
        <v>0.53402777777777777</v>
      </c>
      <c r="H3409" t="s">
        <v>3944</v>
      </c>
      <c r="I3409">
        <v>1</v>
      </c>
      <c r="J3409" t="s">
        <v>221</v>
      </c>
      <c r="K3409" t="s">
        <v>222</v>
      </c>
      <c r="L3409">
        <v>1</v>
      </c>
      <c r="M3409">
        <v>1</v>
      </c>
      <c r="N3409" t="s">
        <v>5862</v>
      </c>
      <c r="O3409" t="s">
        <v>5885</v>
      </c>
      <c r="P3409" t="s">
        <v>224</v>
      </c>
      <c r="Q3409" t="s">
        <v>5575</v>
      </c>
      <c r="R3409" t="s">
        <v>226</v>
      </c>
      <c r="S3409" t="s">
        <v>227</v>
      </c>
      <c r="V3409">
        <v>7.0000000000000007E-2</v>
      </c>
      <c r="W3409">
        <v>0.21</v>
      </c>
      <c r="X3409" t="s">
        <v>228</v>
      </c>
      <c r="Y3409" t="s">
        <v>243</v>
      </c>
      <c r="Z3409" t="s">
        <v>5485</v>
      </c>
      <c r="AA3409" t="s">
        <v>3947</v>
      </c>
      <c r="AE3409" t="s">
        <v>5838</v>
      </c>
      <c r="AF3409" t="s">
        <v>736</v>
      </c>
      <c r="AG3409" t="s">
        <v>4064</v>
      </c>
      <c r="AH3409" t="s">
        <v>4067</v>
      </c>
      <c r="AJ3409" t="s">
        <v>237</v>
      </c>
      <c r="AK3409">
        <v>37.890514000000003</v>
      </c>
      <c r="AL3409">
        <v>-122.37311553955099</v>
      </c>
      <c r="AM3409" t="s">
        <v>5398</v>
      </c>
      <c r="AN3409" t="s">
        <v>239</v>
      </c>
      <c r="AO3409" t="s">
        <v>240</v>
      </c>
      <c r="AP3409" t="s">
        <v>5328</v>
      </c>
      <c r="AQ3409" t="s">
        <v>242</v>
      </c>
      <c r="AR3409" t="s">
        <v>5575</v>
      </c>
      <c r="AS3409" t="s">
        <v>239</v>
      </c>
      <c r="AT3409" t="s">
        <v>239</v>
      </c>
      <c r="AU3409">
        <v>1</v>
      </c>
      <c r="AW3409" t="s">
        <v>4069</v>
      </c>
      <c r="AX3409" t="s">
        <v>4069</v>
      </c>
      <c r="AY3409" t="s">
        <v>109</v>
      </c>
      <c r="BP3409" t="s">
        <v>4111</v>
      </c>
      <c r="BQ3409">
        <v>13</v>
      </c>
      <c r="BR3409" t="s">
        <v>607</v>
      </c>
      <c r="BS3409">
        <v>2</v>
      </c>
      <c r="BZ3409" t="s">
        <v>249</v>
      </c>
      <c r="CA3409" t="s">
        <v>5886</v>
      </c>
    </row>
    <row r="3410" spans="1:79" hidden="1" x14ac:dyDescent="0.25">
      <c r="A3410" t="s">
        <v>4056</v>
      </c>
      <c r="B3410" t="s">
        <v>4057</v>
      </c>
      <c r="C3410" t="s">
        <v>5833</v>
      </c>
      <c r="D3410" t="s">
        <v>5887</v>
      </c>
      <c r="E3410" t="s">
        <v>5888</v>
      </c>
      <c r="F3410" s="1">
        <v>42247</v>
      </c>
      <c r="G3410" s="4">
        <v>0.39999999999999997</v>
      </c>
      <c r="H3410" t="s">
        <v>3944</v>
      </c>
      <c r="I3410">
        <v>1</v>
      </c>
      <c r="J3410" t="s">
        <v>221</v>
      </c>
      <c r="K3410" t="s">
        <v>222</v>
      </c>
      <c r="L3410">
        <v>1</v>
      </c>
      <c r="M3410">
        <v>1</v>
      </c>
      <c r="N3410" t="s">
        <v>5862</v>
      </c>
      <c r="O3410" t="s">
        <v>5889</v>
      </c>
      <c r="P3410" t="s">
        <v>224</v>
      </c>
      <c r="Q3410" t="s">
        <v>5575</v>
      </c>
      <c r="R3410" t="s">
        <v>226</v>
      </c>
      <c r="S3410" t="s">
        <v>227</v>
      </c>
      <c r="T3410">
        <v>8.5999999999999993E-2</v>
      </c>
      <c r="V3410">
        <v>7.0000000000000007E-2</v>
      </c>
      <c r="W3410">
        <v>0.21</v>
      </c>
      <c r="X3410" t="s">
        <v>905</v>
      </c>
      <c r="Y3410" t="s">
        <v>243</v>
      </c>
      <c r="Z3410" t="s">
        <v>5485</v>
      </c>
      <c r="AA3410" t="s">
        <v>3947</v>
      </c>
      <c r="AE3410" t="s">
        <v>5838</v>
      </c>
      <c r="AF3410" t="s">
        <v>736</v>
      </c>
      <c r="AG3410" t="s">
        <v>4064</v>
      </c>
      <c r="AH3410" t="s">
        <v>4067</v>
      </c>
      <c r="AJ3410" t="s">
        <v>237</v>
      </c>
      <c r="AK3410">
        <v>38.059277000000002</v>
      </c>
      <c r="AL3410">
        <v>-122.431533813477</v>
      </c>
      <c r="AM3410" t="s">
        <v>5398</v>
      </c>
      <c r="AN3410" t="s">
        <v>239</v>
      </c>
      <c r="AO3410" t="s">
        <v>240</v>
      </c>
      <c r="AP3410" t="s">
        <v>5328</v>
      </c>
      <c r="AQ3410" t="s">
        <v>242</v>
      </c>
      <c r="AR3410" t="s">
        <v>5575</v>
      </c>
      <c r="AS3410" t="s">
        <v>239</v>
      </c>
      <c r="AT3410" t="s">
        <v>239</v>
      </c>
      <c r="AU3410">
        <v>1</v>
      </c>
      <c r="AW3410" t="s">
        <v>4069</v>
      </c>
      <c r="AX3410" t="s">
        <v>4069</v>
      </c>
      <c r="AY3410" t="s">
        <v>109</v>
      </c>
      <c r="BP3410" t="s">
        <v>4070</v>
      </c>
      <c r="BQ3410">
        <v>41</v>
      </c>
      <c r="BR3410" t="s">
        <v>607</v>
      </c>
      <c r="BS3410">
        <v>2</v>
      </c>
      <c r="BZ3410" t="s">
        <v>249</v>
      </c>
      <c r="CA3410" t="s">
        <v>5890</v>
      </c>
    </row>
    <row r="3411" spans="1:79" hidden="1" x14ac:dyDescent="0.25">
      <c r="A3411" t="s">
        <v>4056</v>
      </c>
      <c r="B3411" t="s">
        <v>4057</v>
      </c>
      <c r="C3411" t="s">
        <v>5833</v>
      </c>
      <c r="D3411" t="s">
        <v>5891</v>
      </c>
      <c r="E3411" t="s">
        <v>5892</v>
      </c>
      <c r="F3411" s="1">
        <v>42247</v>
      </c>
      <c r="G3411" s="4">
        <v>0.53819444444444442</v>
      </c>
      <c r="H3411" t="s">
        <v>3944</v>
      </c>
      <c r="I3411">
        <v>1</v>
      </c>
      <c r="J3411" t="s">
        <v>221</v>
      </c>
      <c r="K3411" t="s">
        <v>222</v>
      </c>
      <c r="L3411">
        <v>1</v>
      </c>
      <c r="M3411">
        <v>1</v>
      </c>
      <c r="N3411" t="s">
        <v>5862</v>
      </c>
      <c r="O3411" t="s">
        <v>5893</v>
      </c>
      <c r="P3411" t="s">
        <v>224</v>
      </c>
      <c r="Q3411" t="s">
        <v>5575</v>
      </c>
      <c r="R3411" t="s">
        <v>226</v>
      </c>
      <c r="S3411" t="s">
        <v>227</v>
      </c>
      <c r="T3411">
        <v>9.0999999999999998E-2</v>
      </c>
      <c r="V3411">
        <v>7.0000000000000007E-2</v>
      </c>
      <c r="W3411">
        <v>0.21</v>
      </c>
      <c r="X3411" t="s">
        <v>905</v>
      </c>
      <c r="Y3411" t="s">
        <v>243</v>
      </c>
      <c r="Z3411" t="s">
        <v>5485</v>
      </c>
      <c r="AA3411" t="s">
        <v>3947</v>
      </c>
      <c r="AE3411" t="s">
        <v>5838</v>
      </c>
      <c r="AF3411" t="s">
        <v>736</v>
      </c>
      <c r="AG3411" t="s">
        <v>4064</v>
      </c>
      <c r="AH3411" t="s">
        <v>4067</v>
      </c>
      <c r="AJ3411" t="s">
        <v>237</v>
      </c>
      <c r="AK3411">
        <v>38.087307000000003</v>
      </c>
      <c r="AL3411">
        <v>-122.395233154297</v>
      </c>
      <c r="AM3411" t="s">
        <v>5398</v>
      </c>
      <c r="AN3411" t="s">
        <v>239</v>
      </c>
      <c r="AO3411" t="s">
        <v>240</v>
      </c>
      <c r="AP3411" t="s">
        <v>5328</v>
      </c>
      <c r="AQ3411" t="s">
        <v>242</v>
      </c>
      <c r="AR3411" t="s">
        <v>5575</v>
      </c>
      <c r="AS3411" t="s">
        <v>239</v>
      </c>
      <c r="AT3411" t="s">
        <v>239</v>
      </c>
      <c r="AU3411">
        <v>1</v>
      </c>
      <c r="AW3411" t="s">
        <v>4069</v>
      </c>
      <c r="AX3411" t="s">
        <v>4069</v>
      </c>
      <c r="AY3411" t="s">
        <v>109</v>
      </c>
      <c r="BP3411" t="s">
        <v>4198</v>
      </c>
      <c r="BQ3411">
        <v>97</v>
      </c>
      <c r="BR3411" t="s">
        <v>607</v>
      </c>
      <c r="BS3411">
        <v>2</v>
      </c>
      <c r="BZ3411" t="s">
        <v>249</v>
      </c>
      <c r="CA3411" t="s">
        <v>5894</v>
      </c>
    </row>
    <row r="3412" spans="1:79" hidden="1" x14ac:dyDescent="0.25">
      <c r="A3412" t="s">
        <v>4056</v>
      </c>
      <c r="B3412" t="s">
        <v>4057</v>
      </c>
      <c r="C3412" t="s">
        <v>5833</v>
      </c>
      <c r="D3412" t="s">
        <v>5895</v>
      </c>
      <c r="E3412" t="s">
        <v>5896</v>
      </c>
      <c r="F3412" s="1">
        <v>42247</v>
      </c>
      <c r="G3412" s="4">
        <v>0.58194444444444449</v>
      </c>
      <c r="H3412" t="s">
        <v>3944</v>
      </c>
      <c r="I3412">
        <v>1</v>
      </c>
      <c r="J3412" t="s">
        <v>221</v>
      </c>
      <c r="K3412" t="s">
        <v>222</v>
      </c>
      <c r="L3412">
        <v>1</v>
      </c>
      <c r="M3412">
        <v>1</v>
      </c>
      <c r="N3412" t="s">
        <v>5862</v>
      </c>
      <c r="O3412" t="s">
        <v>5897</v>
      </c>
      <c r="P3412" t="s">
        <v>224</v>
      </c>
      <c r="Q3412" t="s">
        <v>5575</v>
      </c>
      <c r="R3412" t="s">
        <v>226</v>
      </c>
      <c r="S3412" t="s">
        <v>227</v>
      </c>
      <c r="T3412">
        <v>8.5000000000000006E-2</v>
      </c>
      <c r="V3412">
        <v>7.0000000000000007E-2</v>
      </c>
      <c r="W3412">
        <v>0.21</v>
      </c>
      <c r="X3412" t="s">
        <v>905</v>
      </c>
      <c r="Y3412" t="s">
        <v>243</v>
      </c>
      <c r="Z3412" t="s">
        <v>5485</v>
      </c>
      <c r="AA3412" t="s">
        <v>3947</v>
      </c>
      <c r="AE3412" t="s">
        <v>5838</v>
      </c>
      <c r="AF3412" t="s">
        <v>736</v>
      </c>
      <c r="AG3412" t="s">
        <v>4064</v>
      </c>
      <c r="AH3412" t="s">
        <v>4067</v>
      </c>
      <c r="AJ3412" t="s">
        <v>237</v>
      </c>
      <c r="AK3412">
        <v>38.074782999999996</v>
      </c>
      <c r="AL3412">
        <v>-122.348030090332</v>
      </c>
      <c r="AM3412" t="s">
        <v>5398</v>
      </c>
      <c r="AN3412" t="s">
        <v>239</v>
      </c>
      <c r="AO3412" t="s">
        <v>240</v>
      </c>
      <c r="AP3412" t="s">
        <v>5328</v>
      </c>
      <c r="AQ3412" t="s">
        <v>242</v>
      </c>
      <c r="AR3412" t="s">
        <v>5575</v>
      </c>
      <c r="AS3412" t="s">
        <v>239</v>
      </c>
      <c r="AT3412" t="s">
        <v>239</v>
      </c>
      <c r="AU3412">
        <v>1</v>
      </c>
      <c r="AW3412" t="s">
        <v>4069</v>
      </c>
      <c r="AX3412" t="s">
        <v>4069</v>
      </c>
      <c r="AY3412" t="s">
        <v>109</v>
      </c>
      <c r="BP3412" t="s">
        <v>1254</v>
      </c>
      <c r="BQ3412">
        <v>95</v>
      </c>
      <c r="BR3412" t="s">
        <v>607</v>
      </c>
      <c r="BS3412">
        <v>2</v>
      </c>
      <c r="BZ3412" t="s">
        <v>249</v>
      </c>
      <c r="CA3412" t="s">
        <v>5898</v>
      </c>
    </row>
    <row r="3413" spans="1:79" hidden="1" x14ac:dyDescent="0.25">
      <c r="A3413" t="s">
        <v>4056</v>
      </c>
      <c r="B3413" t="s">
        <v>4057</v>
      </c>
      <c r="C3413" t="s">
        <v>5833</v>
      </c>
      <c r="D3413" t="s">
        <v>4128</v>
      </c>
      <c r="E3413" t="s">
        <v>4129</v>
      </c>
      <c r="F3413" s="1">
        <v>42248</v>
      </c>
      <c r="G3413" s="4">
        <v>0.43472222222222223</v>
      </c>
      <c r="H3413" t="s">
        <v>3944</v>
      </c>
      <c r="I3413">
        <v>1</v>
      </c>
      <c r="J3413" t="s">
        <v>221</v>
      </c>
      <c r="K3413" t="s">
        <v>222</v>
      </c>
      <c r="L3413">
        <v>1</v>
      </c>
      <c r="M3413">
        <v>1</v>
      </c>
      <c r="N3413" t="s">
        <v>5862</v>
      </c>
      <c r="O3413" t="s">
        <v>5899</v>
      </c>
      <c r="P3413" t="s">
        <v>224</v>
      </c>
      <c r="Q3413" t="s">
        <v>5575</v>
      </c>
      <c r="R3413" t="s">
        <v>226</v>
      </c>
      <c r="S3413" t="s">
        <v>227</v>
      </c>
      <c r="T3413">
        <v>8.3000000000000004E-2</v>
      </c>
      <c r="V3413">
        <v>7.0000000000000007E-2</v>
      </c>
      <c r="W3413">
        <v>0.21</v>
      </c>
      <c r="X3413" t="s">
        <v>905</v>
      </c>
      <c r="Y3413" t="s">
        <v>243</v>
      </c>
      <c r="Z3413" t="s">
        <v>5485</v>
      </c>
      <c r="AA3413" t="s">
        <v>3947</v>
      </c>
      <c r="AE3413" t="s">
        <v>5838</v>
      </c>
      <c r="AF3413" t="s">
        <v>736</v>
      </c>
      <c r="AG3413" t="s">
        <v>4064</v>
      </c>
      <c r="AH3413" t="s">
        <v>4067</v>
      </c>
      <c r="AJ3413" t="s">
        <v>237</v>
      </c>
      <c r="AK3413">
        <v>38.060001</v>
      </c>
      <c r="AL3413">
        <v>-121.80999755859401</v>
      </c>
      <c r="AM3413" t="s">
        <v>5398</v>
      </c>
      <c r="AN3413" t="s">
        <v>239</v>
      </c>
      <c r="AO3413" t="s">
        <v>240</v>
      </c>
      <c r="AP3413" t="s">
        <v>5328</v>
      </c>
      <c r="AQ3413" t="s">
        <v>242</v>
      </c>
      <c r="AR3413" t="s">
        <v>5575</v>
      </c>
      <c r="AS3413" t="s">
        <v>239</v>
      </c>
      <c r="AT3413" t="s">
        <v>239</v>
      </c>
      <c r="AU3413">
        <v>1</v>
      </c>
      <c r="AW3413" t="s">
        <v>4069</v>
      </c>
      <c r="AX3413" t="s">
        <v>4069</v>
      </c>
      <c r="AY3413" t="s">
        <v>109</v>
      </c>
      <c r="BP3413" t="s">
        <v>1233</v>
      </c>
      <c r="BQ3413">
        <v>67</v>
      </c>
      <c r="BR3413" t="s">
        <v>357</v>
      </c>
      <c r="BS3413">
        <v>5</v>
      </c>
      <c r="BZ3413" t="s">
        <v>607</v>
      </c>
      <c r="CA3413" t="s">
        <v>5900</v>
      </c>
    </row>
    <row r="3414" spans="1:79" x14ac:dyDescent="0.25">
      <c r="A3414" t="s">
        <v>4056</v>
      </c>
      <c r="B3414" t="s">
        <v>4057</v>
      </c>
      <c r="C3414" t="s">
        <v>5833</v>
      </c>
      <c r="D3414" t="s">
        <v>4125</v>
      </c>
      <c r="E3414" t="s">
        <v>4126</v>
      </c>
      <c r="F3414" s="1">
        <v>42248</v>
      </c>
      <c r="G3414" s="4">
        <v>0.52708333333333335</v>
      </c>
      <c r="H3414" t="s">
        <v>3944</v>
      </c>
      <c r="I3414">
        <v>1</v>
      </c>
      <c r="J3414" t="s">
        <v>221</v>
      </c>
      <c r="K3414" t="s">
        <v>222</v>
      </c>
      <c r="L3414">
        <v>1</v>
      </c>
      <c r="M3414">
        <v>1</v>
      </c>
      <c r="N3414" t="s">
        <v>5862</v>
      </c>
      <c r="O3414" t="s">
        <v>5901</v>
      </c>
      <c r="P3414" t="s">
        <v>224</v>
      </c>
      <c r="Q3414" t="s">
        <v>5575</v>
      </c>
      <c r="R3414" t="s">
        <v>226</v>
      </c>
      <c r="S3414" t="s">
        <v>227</v>
      </c>
      <c r="T3414">
        <v>7.1999999999999995E-2</v>
      </c>
      <c r="V3414">
        <v>7.0000000000000007E-2</v>
      </c>
      <c r="W3414">
        <v>0.21</v>
      </c>
      <c r="X3414" t="s">
        <v>905</v>
      </c>
      <c r="Y3414" t="s">
        <v>243</v>
      </c>
      <c r="Z3414" t="s">
        <v>5485</v>
      </c>
      <c r="AA3414" t="s">
        <v>3947</v>
      </c>
      <c r="AE3414" t="s">
        <v>5838</v>
      </c>
      <c r="AF3414" t="s">
        <v>736</v>
      </c>
      <c r="AG3414" t="s">
        <v>4064</v>
      </c>
      <c r="AH3414" t="s">
        <v>4067</v>
      </c>
      <c r="AJ3414" t="s">
        <v>237</v>
      </c>
      <c r="AK3414">
        <v>38.021000000000001</v>
      </c>
      <c r="AL3414">
        <v>-121.80500030517599</v>
      </c>
      <c r="AM3414" t="s">
        <v>5398</v>
      </c>
      <c r="AN3414" t="s">
        <v>239</v>
      </c>
      <c r="AO3414" t="s">
        <v>240</v>
      </c>
      <c r="AP3414" t="s">
        <v>5328</v>
      </c>
      <c r="AQ3414" t="s">
        <v>242</v>
      </c>
      <c r="AR3414" t="s">
        <v>5575</v>
      </c>
      <c r="AS3414" t="s">
        <v>239</v>
      </c>
      <c r="AT3414" t="s">
        <v>239</v>
      </c>
      <c r="AU3414">
        <v>1</v>
      </c>
      <c r="AW3414" t="s">
        <v>4069</v>
      </c>
      <c r="AX3414" t="s">
        <v>4069</v>
      </c>
      <c r="AY3414" t="s">
        <v>109</v>
      </c>
      <c r="BP3414" t="s">
        <v>4111</v>
      </c>
      <c r="BQ3414">
        <v>13</v>
      </c>
      <c r="BR3414" t="s">
        <v>357</v>
      </c>
      <c r="BS3414">
        <v>5</v>
      </c>
      <c r="BZ3414" t="s">
        <v>607</v>
      </c>
      <c r="CA3414" t="s">
        <v>5902</v>
      </c>
    </row>
    <row r="3415" spans="1:79" hidden="1" x14ac:dyDescent="0.25">
      <c r="A3415" t="s">
        <v>4056</v>
      </c>
      <c r="B3415" t="s">
        <v>4057</v>
      </c>
      <c r="C3415" t="s">
        <v>5833</v>
      </c>
      <c r="D3415" t="s">
        <v>5903</v>
      </c>
      <c r="E3415" t="s">
        <v>5904</v>
      </c>
      <c r="F3415" s="1">
        <v>42248</v>
      </c>
      <c r="G3415" s="4">
        <v>0.27638888888888885</v>
      </c>
      <c r="H3415" t="s">
        <v>3944</v>
      </c>
      <c r="I3415">
        <v>1</v>
      </c>
      <c r="J3415" t="s">
        <v>221</v>
      </c>
      <c r="K3415" t="s">
        <v>222</v>
      </c>
      <c r="L3415">
        <v>1</v>
      </c>
      <c r="M3415">
        <v>1</v>
      </c>
      <c r="N3415" t="s">
        <v>5862</v>
      </c>
      <c r="O3415" t="s">
        <v>5905</v>
      </c>
      <c r="P3415" t="s">
        <v>224</v>
      </c>
      <c r="Q3415" t="s">
        <v>5575</v>
      </c>
      <c r="R3415" t="s">
        <v>226</v>
      </c>
      <c r="S3415" t="s">
        <v>227</v>
      </c>
      <c r="T3415">
        <v>0.107</v>
      </c>
      <c r="V3415">
        <v>7.0000000000000007E-2</v>
      </c>
      <c r="W3415">
        <v>0.21</v>
      </c>
      <c r="X3415" t="s">
        <v>905</v>
      </c>
      <c r="Y3415" t="s">
        <v>243</v>
      </c>
      <c r="Z3415" t="s">
        <v>5485</v>
      </c>
      <c r="AA3415" t="s">
        <v>3947</v>
      </c>
      <c r="AE3415" t="s">
        <v>5838</v>
      </c>
      <c r="AF3415" t="s">
        <v>736</v>
      </c>
      <c r="AG3415" t="s">
        <v>4064</v>
      </c>
      <c r="AH3415" t="s">
        <v>4067</v>
      </c>
      <c r="AJ3415" t="s">
        <v>237</v>
      </c>
      <c r="AK3415">
        <v>38.092193999999999</v>
      </c>
      <c r="AL3415">
        <v>-122.05808258056599</v>
      </c>
      <c r="AM3415" t="s">
        <v>5398</v>
      </c>
      <c r="AN3415" t="s">
        <v>239</v>
      </c>
      <c r="AO3415" t="s">
        <v>240</v>
      </c>
      <c r="AP3415" t="s">
        <v>5328</v>
      </c>
      <c r="AQ3415" t="s">
        <v>242</v>
      </c>
      <c r="AR3415" t="s">
        <v>5575</v>
      </c>
      <c r="AS3415" t="s">
        <v>239</v>
      </c>
      <c r="AT3415" t="s">
        <v>239</v>
      </c>
      <c r="AU3415">
        <v>1</v>
      </c>
      <c r="AW3415" t="s">
        <v>4069</v>
      </c>
      <c r="AX3415" t="s">
        <v>4069</v>
      </c>
      <c r="AY3415" t="s">
        <v>109</v>
      </c>
      <c r="BP3415" t="s">
        <v>1254</v>
      </c>
      <c r="BQ3415">
        <v>95</v>
      </c>
      <c r="BR3415" t="s">
        <v>607</v>
      </c>
      <c r="BS3415">
        <v>2</v>
      </c>
      <c r="BZ3415" t="s">
        <v>249</v>
      </c>
      <c r="CA3415" t="s">
        <v>5906</v>
      </c>
    </row>
    <row r="3416" spans="1:79" hidden="1" x14ac:dyDescent="0.25">
      <c r="A3416" t="s">
        <v>4056</v>
      </c>
      <c r="B3416" t="s">
        <v>4057</v>
      </c>
      <c r="C3416" t="s">
        <v>5833</v>
      </c>
      <c r="D3416" t="s">
        <v>5907</v>
      </c>
      <c r="E3416" t="s">
        <v>5908</v>
      </c>
      <c r="F3416" s="1">
        <v>42248</v>
      </c>
      <c r="G3416" s="4">
        <v>0.32500000000000001</v>
      </c>
      <c r="H3416" t="s">
        <v>3944</v>
      </c>
      <c r="I3416">
        <v>1</v>
      </c>
      <c r="J3416" t="s">
        <v>221</v>
      </c>
      <c r="K3416" t="s">
        <v>222</v>
      </c>
      <c r="L3416">
        <v>1</v>
      </c>
      <c r="M3416">
        <v>1</v>
      </c>
      <c r="N3416" t="s">
        <v>5862</v>
      </c>
      <c r="O3416" t="s">
        <v>5909</v>
      </c>
      <c r="P3416" t="s">
        <v>224</v>
      </c>
      <c r="Q3416" t="s">
        <v>5575</v>
      </c>
      <c r="R3416" t="s">
        <v>226</v>
      </c>
      <c r="S3416" t="s">
        <v>227</v>
      </c>
      <c r="T3416">
        <v>9.5000000000000001E-2</v>
      </c>
      <c r="V3416">
        <v>7.0000000000000007E-2</v>
      </c>
      <c r="W3416">
        <v>0.21</v>
      </c>
      <c r="X3416" t="s">
        <v>905</v>
      </c>
      <c r="Y3416" t="s">
        <v>243</v>
      </c>
      <c r="Z3416" t="s">
        <v>5485</v>
      </c>
      <c r="AA3416" t="s">
        <v>3947</v>
      </c>
      <c r="AE3416" t="s">
        <v>5838</v>
      </c>
      <c r="AF3416" t="s">
        <v>736</v>
      </c>
      <c r="AG3416" t="s">
        <v>4064</v>
      </c>
      <c r="AH3416" t="s">
        <v>4067</v>
      </c>
      <c r="AJ3416" t="s">
        <v>237</v>
      </c>
      <c r="AK3416">
        <v>38.108142999999998</v>
      </c>
      <c r="AL3416">
        <v>-122.022018432617</v>
      </c>
      <c r="AM3416" t="s">
        <v>5398</v>
      </c>
      <c r="AN3416" t="s">
        <v>239</v>
      </c>
      <c r="AO3416" t="s">
        <v>240</v>
      </c>
      <c r="AP3416" t="s">
        <v>5328</v>
      </c>
      <c r="AQ3416" t="s">
        <v>242</v>
      </c>
      <c r="AR3416" t="s">
        <v>5575</v>
      </c>
      <c r="AS3416" t="s">
        <v>239</v>
      </c>
      <c r="AT3416" t="s">
        <v>239</v>
      </c>
      <c r="AU3416">
        <v>1</v>
      </c>
      <c r="AW3416" t="s">
        <v>4069</v>
      </c>
      <c r="AX3416" t="s">
        <v>4069</v>
      </c>
      <c r="AY3416" t="s">
        <v>109</v>
      </c>
      <c r="BP3416" t="s">
        <v>1254</v>
      </c>
      <c r="BQ3416">
        <v>95</v>
      </c>
      <c r="BR3416" t="s">
        <v>607</v>
      </c>
      <c r="BS3416">
        <v>2</v>
      </c>
      <c r="BZ3416" t="s">
        <v>249</v>
      </c>
      <c r="CA3416" t="s">
        <v>5910</v>
      </c>
    </row>
    <row r="3417" spans="1:79" hidden="1" x14ac:dyDescent="0.25">
      <c r="A3417" t="s">
        <v>4056</v>
      </c>
      <c r="B3417" t="s">
        <v>4057</v>
      </c>
      <c r="C3417" t="s">
        <v>5833</v>
      </c>
      <c r="D3417" t="s">
        <v>5911</v>
      </c>
      <c r="E3417" t="s">
        <v>5912</v>
      </c>
      <c r="F3417" s="1">
        <v>42248</v>
      </c>
      <c r="G3417" s="4">
        <v>0.36736111111111108</v>
      </c>
      <c r="H3417" t="s">
        <v>3944</v>
      </c>
      <c r="I3417">
        <v>1</v>
      </c>
      <c r="J3417" t="s">
        <v>221</v>
      </c>
      <c r="K3417" t="s">
        <v>222</v>
      </c>
      <c r="L3417">
        <v>1</v>
      </c>
      <c r="M3417">
        <v>1</v>
      </c>
      <c r="N3417" t="s">
        <v>5862</v>
      </c>
      <c r="O3417" t="s">
        <v>5913</v>
      </c>
      <c r="P3417" t="s">
        <v>224</v>
      </c>
      <c r="Q3417" t="s">
        <v>5575</v>
      </c>
      <c r="R3417" t="s">
        <v>226</v>
      </c>
      <c r="S3417" t="s">
        <v>227</v>
      </c>
      <c r="T3417">
        <v>0.10299999999999999</v>
      </c>
      <c r="V3417">
        <v>7.0000000000000007E-2</v>
      </c>
      <c r="W3417">
        <v>0.21</v>
      </c>
      <c r="X3417" t="s">
        <v>905</v>
      </c>
      <c r="Y3417" t="s">
        <v>243</v>
      </c>
      <c r="Z3417" t="s">
        <v>5485</v>
      </c>
      <c r="AA3417" t="s">
        <v>3947</v>
      </c>
      <c r="AE3417" t="s">
        <v>5838</v>
      </c>
      <c r="AF3417" t="s">
        <v>736</v>
      </c>
      <c r="AG3417" t="s">
        <v>4064</v>
      </c>
      <c r="AH3417" t="s">
        <v>4067</v>
      </c>
      <c r="AJ3417" t="s">
        <v>237</v>
      </c>
      <c r="AK3417">
        <v>38.052982</v>
      </c>
      <c r="AL3417">
        <v>-121.97698211669901</v>
      </c>
      <c r="AM3417" t="s">
        <v>5398</v>
      </c>
      <c r="AN3417" t="s">
        <v>239</v>
      </c>
      <c r="AO3417" t="s">
        <v>240</v>
      </c>
      <c r="AP3417" t="s">
        <v>5328</v>
      </c>
      <c r="AQ3417" t="s">
        <v>242</v>
      </c>
      <c r="AR3417" t="s">
        <v>5575</v>
      </c>
      <c r="AS3417" t="s">
        <v>239</v>
      </c>
      <c r="AT3417" t="s">
        <v>239</v>
      </c>
      <c r="AU3417">
        <v>1</v>
      </c>
      <c r="AW3417" t="s">
        <v>4069</v>
      </c>
      <c r="AX3417" t="s">
        <v>4069</v>
      </c>
      <c r="AY3417" t="s">
        <v>109</v>
      </c>
      <c r="BP3417" t="s">
        <v>4111</v>
      </c>
      <c r="BQ3417">
        <v>13</v>
      </c>
      <c r="BR3417" t="s">
        <v>607</v>
      </c>
      <c r="BS3417">
        <v>2</v>
      </c>
      <c r="BZ3417" t="s">
        <v>249</v>
      </c>
      <c r="CA3417" t="s">
        <v>5914</v>
      </c>
    </row>
    <row r="3418" spans="1:79" hidden="1" x14ac:dyDescent="0.25">
      <c r="A3418" t="s">
        <v>4056</v>
      </c>
      <c r="B3418" t="s">
        <v>4057</v>
      </c>
      <c r="C3418" t="s">
        <v>5915</v>
      </c>
      <c r="D3418" t="s">
        <v>5916</v>
      </c>
      <c r="E3418" t="s">
        <v>5917</v>
      </c>
      <c r="F3418" s="1">
        <v>42976</v>
      </c>
      <c r="G3418" s="4">
        <v>0.53333333333333333</v>
      </c>
      <c r="H3418" t="s">
        <v>3944</v>
      </c>
      <c r="I3418">
        <v>1</v>
      </c>
      <c r="J3418" t="s">
        <v>221</v>
      </c>
      <c r="K3418" t="s">
        <v>222</v>
      </c>
      <c r="L3418">
        <v>1</v>
      </c>
      <c r="M3418">
        <v>1</v>
      </c>
      <c r="N3418" t="s">
        <v>5918</v>
      </c>
      <c r="O3418" t="s">
        <v>5919</v>
      </c>
      <c r="P3418" t="s">
        <v>224</v>
      </c>
      <c r="Q3418" t="s">
        <v>5920</v>
      </c>
      <c r="R3418" t="s">
        <v>226</v>
      </c>
      <c r="S3418" t="s">
        <v>227</v>
      </c>
      <c r="T3418">
        <v>0.47599999999999998</v>
      </c>
      <c r="V3418">
        <v>1.4999999999999999E-2</v>
      </c>
      <c r="W3418">
        <v>0.05</v>
      </c>
      <c r="X3418" t="s">
        <v>281</v>
      </c>
      <c r="Y3418" t="s">
        <v>5921</v>
      </c>
      <c r="Z3418" t="s">
        <v>4062</v>
      </c>
      <c r="AA3418" t="s">
        <v>5680</v>
      </c>
      <c r="AF3418" t="s">
        <v>736</v>
      </c>
      <c r="AG3418" t="s">
        <v>4064</v>
      </c>
      <c r="AH3418" t="s">
        <v>5922</v>
      </c>
      <c r="AJ3418" t="s">
        <v>237</v>
      </c>
      <c r="AK3418">
        <v>37.469597</v>
      </c>
      <c r="AL3418">
        <v>-122.065673828125</v>
      </c>
      <c r="AM3418" t="s">
        <v>5398</v>
      </c>
      <c r="AN3418" t="s">
        <v>239</v>
      </c>
      <c r="AO3418" t="s">
        <v>240</v>
      </c>
      <c r="AP3418" t="s">
        <v>5328</v>
      </c>
      <c r="AQ3418" t="s">
        <v>242</v>
      </c>
      <c r="AR3418" t="s">
        <v>5920</v>
      </c>
      <c r="AS3418" t="s">
        <v>239</v>
      </c>
      <c r="AT3418" t="s">
        <v>239</v>
      </c>
      <c r="AU3418">
        <v>5</v>
      </c>
      <c r="AW3418" t="s">
        <v>134</v>
      </c>
      <c r="AX3418" t="s">
        <v>134</v>
      </c>
      <c r="AY3418" t="s">
        <v>109</v>
      </c>
      <c r="CA3418" t="s">
        <v>5923</v>
      </c>
    </row>
    <row r="3419" spans="1:79" hidden="1" x14ac:dyDescent="0.25">
      <c r="A3419" t="s">
        <v>4056</v>
      </c>
      <c r="B3419" t="s">
        <v>4057</v>
      </c>
      <c r="C3419" t="s">
        <v>5915</v>
      </c>
      <c r="D3419" t="s">
        <v>5924</v>
      </c>
      <c r="E3419" t="s">
        <v>5925</v>
      </c>
      <c r="F3419" s="1">
        <v>42976</v>
      </c>
      <c r="G3419" s="4">
        <v>0.43888888888888888</v>
      </c>
      <c r="H3419" t="s">
        <v>3944</v>
      </c>
      <c r="I3419">
        <v>1</v>
      </c>
      <c r="J3419" t="s">
        <v>221</v>
      </c>
      <c r="K3419" t="s">
        <v>222</v>
      </c>
      <c r="L3419">
        <v>1</v>
      </c>
      <c r="M3419">
        <v>1</v>
      </c>
      <c r="N3419" t="s">
        <v>5918</v>
      </c>
      <c r="O3419" t="s">
        <v>5926</v>
      </c>
      <c r="P3419" t="s">
        <v>224</v>
      </c>
      <c r="Q3419" t="s">
        <v>5920</v>
      </c>
      <c r="R3419" t="s">
        <v>226</v>
      </c>
      <c r="S3419" t="s">
        <v>227</v>
      </c>
      <c r="T3419">
        <v>0.26300000000000001</v>
      </c>
      <c r="V3419">
        <v>1.4999999999999999E-2</v>
      </c>
      <c r="W3419">
        <v>0.05</v>
      </c>
      <c r="X3419" t="s">
        <v>281</v>
      </c>
      <c r="Y3419" t="s">
        <v>5921</v>
      </c>
      <c r="Z3419" t="s">
        <v>4062</v>
      </c>
      <c r="AA3419" t="s">
        <v>5680</v>
      </c>
      <c r="AF3419" t="s">
        <v>736</v>
      </c>
      <c r="AG3419" t="s">
        <v>4064</v>
      </c>
      <c r="AH3419" t="s">
        <v>5922</v>
      </c>
      <c r="AJ3419" t="s">
        <v>237</v>
      </c>
      <c r="AK3419">
        <v>37.489296000000003</v>
      </c>
      <c r="AL3419">
        <v>-122.081184387207</v>
      </c>
      <c r="AM3419" t="s">
        <v>5398</v>
      </c>
      <c r="AN3419" t="s">
        <v>239</v>
      </c>
      <c r="AO3419" t="s">
        <v>240</v>
      </c>
      <c r="AP3419" t="s">
        <v>5328</v>
      </c>
      <c r="AQ3419" t="s">
        <v>242</v>
      </c>
      <c r="AR3419" t="s">
        <v>5920</v>
      </c>
      <c r="AS3419" t="s">
        <v>239</v>
      </c>
      <c r="AT3419" t="s">
        <v>239</v>
      </c>
      <c r="AU3419">
        <v>5</v>
      </c>
      <c r="AW3419" t="s">
        <v>134</v>
      </c>
      <c r="AX3419" t="s">
        <v>134</v>
      </c>
      <c r="AY3419" t="s">
        <v>109</v>
      </c>
      <c r="CA3419" t="s">
        <v>5927</v>
      </c>
    </row>
    <row r="3420" spans="1:79" hidden="1" x14ac:dyDescent="0.25">
      <c r="A3420" t="s">
        <v>4056</v>
      </c>
      <c r="B3420" t="s">
        <v>4057</v>
      </c>
      <c r="C3420" t="s">
        <v>5915</v>
      </c>
      <c r="D3420" t="s">
        <v>5928</v>
      </c>
      <c r="E3420" t="s">
        <v>5929</v>
      </c>
      <c r="F3420" s="1">
        <v>42976</v>
      </c>
      <c r="G3420" s="4">
        <v>0.57638888888888895</v>
      </c>
      <c r="H3420" t="s">
        <v>3944</v>
      </c>
      <c r="I3420">
        <v>1</v>
      </c>
      <c r="J3420" t="s">
        <v>221</v>
      </c>
      <c r="K3420" t="s">
        <v>222</v>
      </c>
      <c r="L3420">
        <v>1</v>
      </c>
      <c r="M3420">
        <v>1</v>
      </c>
      <c r="N3420" t="s">
        <v>5918</v>
      </c>
      <c r="O3420" t="s">
        <v>5930</v>
      </c>
      <c r="P3420" t="s">
        <v>224</v>
      </c>
      <c r="Q3420" t="s">
        <v>5920</v>
      </c>
      <c r="R3420" t="s">
        <v>226</v>
      </c>
      <c r="S3420" t="s">
        <v>227</v>
      </c>
      <c r="T3420">
        <v>0.34100000000000003</v>
      </c>
      <c r="V3420">
        <v>1.4999999999999999E-2</v>
      </c>
      <c r="W3420">
        <v>0.05</v>
      </c>
      <c r="X3420" t="s">
        <v>281</v>
      </c>
      <c r="Y3420" t="s">
        <v>5921</v>
      </c>
      <c r="Z3420" t="s">
        <v>4062</v>
      </c>
      <c r="AA3420" t="s">
        <v>5680</v>
      </c>
      <c r="AF3420" t="s">
        <v>736</v>
      </c>
      <c r="AG3420" t="s">
        <v>4064</v>
      </c>
      <c r="AH3420" t="s">
        <v>5922</v>
      </c>
      <c r="AJ3420" t="s">
        <v>237</v>
      </c>
      <c r="AK3420">
        <v>37.475749999999998</v>
      </c>
      <c r="AL3420">
        <v>-122.070587158203</v>
      </c>
      <c r="AM3420" t="s">
        <v>5398</v>
      </c>
      <c r="AN3420" t="s">
        <v>239</v>
      </c>
      <c r="AO3420" t="s">
        <v>240</v>
      </c>
      <c r="AP3420" t="s">
        <v>5328</v>
      </c>
      <c r="AQ3420" t="s">
        <v>242</v>
      </c>
      <c r="AR3420" t="s">
        <v>5920</v>
      </c>
      <c r="AS3420" t="s">
        <v>239</v>
      </c>
      <c r="AT3420" t="s">
        <v>239</v>
      </c>
      <c r="AU3420">
        <v>5</v>
      </c>
      <c r="AW3420" t="s">
        <v>134</v>
      </c>
      <c r="AX3420" t="s">
        <v>134</v>
      </c>
      <c r="AY3420" t="s">
        <v>109</v>
      </c>
      <c r="CA3420" t="s">
        <v>5931</v>
      </c>
    </row>
    <row r="3421" spans="1:79" hidden="1" x14ac:dyDescent="0.25">
      <c r="A3421" t="s">
        <v>4056</v>
      </c>
      <c r="B3421" t="s">
        <v>4057</v>
      </c>
      <c r="C3421" t="s">
        <v>5915</v>
      </c>
      <c r="D3421" t="s">
        <v>5932</v>
      </c>
      <c r="E3421" t="s">
        <v>5933</v>
      </c>
      <c r="F3421" s="1">
        <v>42976</v>
      </c>
      <c r="G3421" s="4">
        <v>0.48541666666666666</v>
      </c>
      <c r="H3421" t="s">
        <v>3944</v>
      </c>
      <c r="I3421">
        <v>1</v>
      </c>
      <c r="J3421" t="s">
        <v>221</v>
      </c>
      <c r="K3421" t="s">
        <v>222</v>
      </c>
      <c r="L3421">
        <v>1</v>
      </c>
      <c r="M3421">
        <v>1</v>
      </c>
      <c r="N3421" t="s">
        <v>5918</v>
      </c>
      <c r="O3421" t="s">
        <v>5934</v>
      </c>
      <c r="P3421" t="s">
        <v>224</v>
      </c>
      <c r="Q3421" t="s">
        <v>5920</v>
      </c>
      <c r="R3421" t="s">
        <v>226</v>
      </c>
      <c r="S3421" t="s">
        <v>227</v>
      </c>
      <c r="T3421">
        <v>0.28199999999999997</v>
      </c>
      <c r="V3421">
        <v>1.4999999999999999E-2</v>
      </c>
      <c r="W3421">
        <v>0.05</v>
      </c>
      <c r="X3421" t="s">
        <v>281</v>
      </c>
      <c r="Y3421" t="s">
        <v>5921</v>
      </c>
      <c r="Z3421" t="s">
        <v>4062</v>
      </c>
      <c r="AA3421" t="s">
        <v>5680</v>
      </c>
      <c r="AF3421" t="s">
        <v>736</v>
      </c>
      <c r="AG3421" t="s">
        <v>4064</v>
      </c>
      <c r="AH3421" t="s">
        <v>5922</v>
      </c>
      <c r="AJ3421" t="s">
        <v>237</v>
      </c>
      <c r="AK3421">
        <v>37.491951</v>
      </c>
      <c r="AL3421">
        <v>-122.083869934082</v>
      </c>
      <c r="AM3421" t="s">
        <v>5398</v>
      </c>
      <c r="AN3421" t="s">
        <v>239</v>
      </c>
      <c r="AO3421" t="s">
        <v>240</v>
      </c>
      <c r="AP3421" t="s">
        <v>5328</v>
      </c>
      <c r="AQ3421" t="s">
        <v>242</v>
      </c>
      <c r="AR3421" t="s">
        <v>5920</v>
      </c>
      <c r="AS3421" t="s">
        <v>239</v>
      </c>
      <c r="AT3421" t="s">
        <v>239</v>
      </c>
      <c r="AU3421">
        <v>5</v>
      </c>
      <c r="AW3421" t="s">
        <v>134</v>
      </c>
      <c r="AX3421" t="s">
        <v>134</v>
      </c>
      <c r="AY3421" t="s">
        <v>109</v>
      </c>
      <c r="CA3421" t="s">
        <v>5935</v>
      </c>
    </row>
    <row r="3422" spans="1:79" hidden="1" x14ac:dyDescent="0.25">
      <c r="A3422" t="s">
        <v>4056</v>
      </c>
      <c r="B3422" t="s">
        <v>4057</v>
      </c>
      <c r="C3422" t="s">
        <v>5915</v>
      </c>
      <c r="D3422" t="s">
        <v>4081</v>
      </c>
      <c r="E3422" t="s">
        <v>4082</v>
      </c>
      <c r="F3422" s="1">
        <v>42976</v>
      </c>
      <c r="G3422" s="4">
        <v>0.31180555555555556</v>
      </c>
      <c r="H3422" t="s">
        <v>3944</v>
      </c>
      <c r="I3422">
        <v>1</v>
      </c>
      <c r="J3422" t="s">
        <v>221</v>
      </c>
      <c r="K3422" t="s">
        <v>222</v>
      </c>
      <c r="L3422">
        <v>1</v>
      </c>
      <c r="M3422">
        <v>1</v>
      </c>
      <c r="N3422" t="s">
        <v>5918</v>
      </c>
      <c r="O3422" t="s">
        <v>5936</v>
      </c>
      <c r="P3422" t="s">
        <v>224</v>
      </c>
      <c r="Q3422" t="s">
        <v>5920</v>
      </c>
      <c r="R3422" t="s">
        <v>226</v>
      </c>
      <c r="S3422" t="s">
        <v>227</v>
      </c>
      <c r="T3422">
        <v>0.218</v>
      </c>
      <c r="V3422">
        <v>1.4999999999999999E-2</v>
      </c>
      <c r="W3422">
        <v>0.05</v>
      </c>
      <c r="X3422" t="s">
        <v>281</v>
      </c>
      <c r="Y3422" t="s">
        <v>5921</v>
      </c>
      <c r="Z3422" t="s">
        <v>4062</v>
      </c>
      <c r="AA3422" t="s">
        <v>5680</v>
      </c>
      <c r="AF3422" t="s">
        <v>736</v>
      </c>
      <c r="AG3422" t="s">
        <v>4064</v>
      </c>
      <c r="AH3422" t="s">
        <v>5922</v>
      </c>
      <c r="AJ3422" t="s">
        <v>237</v>
      </c>
      <c r="AK3422">
        <v>37.514000000000003</v>
      </c>
      <c r="AL3422">
        <v>-122.13500213623</v>
      </c>
      <c r="AM3422" t="s">
        <v>5398</v>
      </c>
      <c r="AN3422" t="s">
        <v>239</v>
      </c>
      <c r="AO3422" t="s">
        <v>240</v>
      </c>
      <c r="AP3422" t="s">
        <v>5328</v>
      </c>
      <c r="AQ3422" t="s">
        <v>242</v>
      </c>
      <c r="AR3422" t="s">
        <v>5920</v>
      </c>
      <c r="AS3422" t="s">
        <v>239</v>
      </c>
      <c r="AT3422" t="s">
        <v>239</v>
      </c>
      <c r="AU3422">
        <v>5</v>
      </c>
      <c r="AW3422" t="s">
        <v>134</v>
      </c>
      <c r="AX3422" t="s">
        <v>134</v>
      </c>
      <c r="AY3422" t="s">
        <v>109</v>
      </c>
      <c r="BP3422" t="s">
        <v>4084</v>
      </c>
      <c r="BQ3422">
        <v>81</v>
      </c>
      <c r="BR3422" t="s">
        <v>607</v>
      </c>
      <c r="BS3422">
        <v>2</v>
      </c>
      <c r="BZ3422" t="s">
        <v>607</v>
      </c>
      <c r="CA3422" t="s">
        <v>5937</v>
      </c>
    </row>
    <row r="3423" spans="1:79" hidden="1" x14ac:dyDescent="0.25">
      <c r="A3423" t="s">
        <v>4056</v>
      </c>
      <c r="B3423" t="s">
        <v>4057</v>
      </c>
      <c r="C3423" t="s">
        <v>5915</v>
      </c>
      <c r="D3423" t="s">
        <v>5938</v>
      </c>
      <c r="E3423" t="s">
        <v>5939</v>
      </c>
      <c r="F3423" s="1">
        <v>42976</v>
      </c>
      <c r="G3423" s="4">
        <v>0.62083333333333335</v>
      </c>
      <c r="H3423" t="s">
        <v>3944</v>
      </c>
      <c r="I3423">
        <v>1</v>
      </c>
      <c r="J3423" t="s">
        <v>221</v>
      </c>
      <c r="K3423" t="s">
        <v>222</v>
      </c>
      <c r="L3423">
        <v>1</v>
      </c>
      <c r="M3423">
        <v>1</v>
      </c>
      <c r="N3423" t="s">
        <v>5918</v>
      </c>
      <c r="O3423" t="s">
        <v>5940</v>
      </c>
      <c r="P3423" t="s">
        <v>224</v>
      </c>
      <c r="Q3423" t="s">
        <v>5920</v>
      </c>
      <c r="R3423" t="s">
        <v>226</v>
      </c>
      <c r="S3423" t="s">
        <v>227</v>
      </c>
      <c r="T3423">
        <v>0.22600000000000001</v>
      </c>
      <c r="V3423">
        <v>1.4999999999999999E-2</v>
      </c>
      <c r="W3423">
        <v>0.05</v>
      </c>
      <c r="X3423" t="s">
        <v>281</v>
      </c>
      <c r="Y3423" t="s">
        <v>5921</v>
      </c>
      <c r="Z3423" t="s">
        <v>4062</v>
      </c>
      <c r="AA3423" t="s">
        <v>5680</v>
      </c>
      <c r="AF3423" t="s">
        <v>736</v>
      </c>
      <c r="AG3423" t="s">
        <v>4064</v>
      </c>
      <c r="AH3423" t="s">
        <v>5922</v>
      </c>
      <c r="AJ3423" t="s">
        <v>237</v>
      </c>
      <c r="AK3423">
        <v>37.493899999999996</v>
      </c>
      <c r="AL3423">
        <v>-122.105278015137</v>
      </c>
      <c r="AM3423" t="s">
        <v>5398</v>
      </c>
      <c r="AN3423" t="s">
        <v>239</v>
      </c>
      <c r="AO3423" t="s">
        <v>240</v>
      </c>
      <c r="AP3423" t="s">
        <v>5328</v>
      </c>
      <c r="AQ3423" t="s">
        <v>242</v>
      </c>
      <c r="AR3423" t="s">
        <v>5920</v>
      </c>
      <c r="AS3423" t="s">
        <v>239</v>
      </c>
      <c r="AT3423" t="s">
        <v>239</v>
      </c>
      <c r="AU3423">
        <v>5</v>
      </c>
      <c r="AW3423" t="s">
        <v>134</v>
      </c>
      <c r="AX3423" t="s">
        <v>134</v>
      </c>
      <c r="AY3423" t="s">
        <v>109</v>
      </c>
      <c r="CA3423" t="s">
        <v>5941</v>
      </c>
    </row>
    <row r="3424" spans="1:79" hidden="1" x14ac:dyDescent="0.25">
      <c r="A3424" t="s">
        <v>4056</v>
      </c>
      <c r="B3424" t="s">
        <v>4057</v>
      </c>
      <c r="C3424" t="s">
        <v>5915</v>
      </c>
      <c r="D3424" t="s">
        <v>5942</v>
      </c>
      <c r="E3424" t="s">
        <v>5943</v>
      </c>
      <c r="F3424" s="1">
        <v>42977</v>
      </c>
      <c r="G3424" s="4">
        <v>0.40763888888888888</v>
      </c>
      <c r="H3424" t="s">
        <v>3944</v>
      </c>
      <c r="I3424">
        <v>1</v>
      </c>
      <c r="J3424" t="s">
        <v>221</v>
      </c>
      <c r="K3424" t="s">
        <v>222</v>
      </c>
      <c r="L3424">
        <v>1</v>
      </c>
      <c r="M3424">
        <v>1</v>
      </c>
      <c r="N3424" t="s">
        <v>5918</v>
      </c>
      <c r="O3424" t="s">
        <v>5944</v>
      </c>
      <c r="P3424" t="s">
        <v>224</v>
      </c>
      <c r="Q3424" t="s">
        <v>5920</v>
      </c>
      <c r="R3424" t="s">
        <v>226</v>
      </c>
      <c r="S3424" t="s">
        <v>227</v>
      </c>
      <c r="T3424">
        <v>0.17199999999999999</v>
      </c>
      <c r="V3424">
        <v>1.4999999999999999E-2</v>
      </c>
      <c r="W3424">
        <v>0.05</v>
      </c>
      <c r="X3424" t="s">
        <v>281</v>
      </c>
      <c r="Y3424" t="s">
        <v>5921</v>
      </c>
      <c r="Z3424" t="s">
        <v>4062</v>
      </c>
      <c r="AA3424" t="s">
        <v>5680</v>
      </c>
      <c r="AF3424" t="s">
        <v>736</v>
      </c>
      <c r="AG3424" t="s">
        <v>4064</v>
      </c>
      <c r="AH3424" t="s">
        <v>5922</v>
      </c>
      <c r="AJ3424" t="s">
        <v>237</v>
      </c>
      <c r="AK3424">
        <v>37.629772000000003</v>
      </c>
      <c r="AL3424">
        <v>-122.21384429931599</v>
      </c>
      <c r="AM3424" t="s">
        <v>5398</v>
      </c>
      <c r="AN3424" t="s">
        <v>239</v>
      </c>
      <c r="AO3424" t="s">
        <v>240</v>
      </c>
      <c r="AP3424" t="s">
        <v>5328</v>
      </c>
      <c r="AQ3424" t="s">
        <v>242</v>
      </c>
      <c r="AR3424" t="s">
        <v>5920</v>
      </c>
      <c r="AS3424" t="s">
        <v>239</v>
      </c>
      <c r="AT3424" t="s">
        <v>239</v>
      </c>
      <c r="AU3424">
        <v>5</v>
      </c>
      <c r="AW3424" t="s">
        <v>134</v>
      </c>
      <c r="AX3424" t="s">
        <v>134</v>
      </c>
      <c r="AY3424" t="s">
        <v>109</v>
      </c>
      <c r="CA3424" t="s">
        <v>5945</v>
      </c>
    </row>
    <row r="3425" spans="1:79" hidden="1" x14ac:dyDescent="0.25">
      <c r="A3425" t="s">
        <v>4056</v>
      </c>
      <c r="B3425" t="s">
        <v>4057</v>
      </c>
      <c r="C3425" t="s">
        <v>5915</v>
      </c>
      <c r="D3425" t="s">
        <v>5946</v>
      </c>
      <c r="E3425" t="s">
        <v>5947</v>
      </c>
      <c r="F3425" s="1">
        <v>42977</v>
      </c>
      <c r="G3425" s="4">
        <v>0.53194444444444444</v>
      </c>
      <c r="H3425" t="s">
        <v>3944</v>
      </c>
      <c r="I3425">
        <v>1</v>
      </c>
      <c r="J3425" t="s">
        <v>221</v>
      </c>
      <c r="K3425" t="s">
        <v>222</v>
      </c>
      <c r="L3425">
        <v>1</v>
      </c>
      <c r="M3425">
        <v>1</v>
      </c>
      <c r="N3425" t="s">
        <v>5918</v>
      </c>
      <c r="O3425" t="s">
        <v>5948</v>
      </c>
      <c r="P3425" t="s">
        <v>224</v>
      </c>
      <c r="Q3425" t="s">
        <v>5920</v>
      </c>
      <c r="R3425" t="s">
        <v>226</v>
      </c>
      <c r="S3425" t="s">
        <v>227</v>
      </c>
      <c r="T3425">
        <v>0.106</v>
      </c>
      <c r="V3425">
        <v>1.4999999999999999E-2</v>
      </c>
      <c r="W3425">
        <v>0.05</v>
      </c>
      <c r="X3425" t="s">
        <v>281</v>
      </c>
      <c r="Y3425" t="s">
        <v>5921</v>
      </c>
      <c r="Z3425" t="s">
        <v>4062</v>
      </c>
      <c r="AA3425" t="s">
        <v>5680</v>
      </c>
      <c r="AF3425" t="s">
        <v>736</v>
      </c>
      <c r="AG3425" t="s">
        <v>4064</v>
      </c>
      <c r="AH3425" t="s">
        <v>5922</v>
      </c>
      <c r="AJ3425" t="s">
        <v>237</v>
      </c>
      <c r="AK3425">
        <v>37.643436000000001</v>
      </c>
      <c r="AL3425">
        <v>-122.31729125976599</v>
      </c>
      <c r="AM3425" t="s">
        <v>5398</v>
      </c>
      <c r="AN3425" t="s">
        <v>239</v>
      </c>
      <c r="AO3425" t="s">
        <v>240</v>
      </c>
      <c r="AP3425" t="s">
        <v>5328</v>
      </c>
      <c r="AQ3425" t="s">
        <v>242</v>
      </c>
      <c r="AR3425" t="s">
        <v>5920</v>
      </c>
      <c r="AS3425" t="s">
        <v>239</v>
      </c>
      <c r="AT3425" t="s">
        <v>239</v>
      </c>
      <c r="AU3425">
        <v>5</v>
      </c>
      <c r="AW3425" t="s">
        <v>134</v>
      </c>
      <c r="AX3425" t="s">
        <v>134</v>
      </c>
      <c r="AY3425" t="s">
        <v>109</v>
      </c>
      <c r="CA3425" t="s">
        <v>5949</v>
      </c>
    </row>
    <row r="3426" spans="1:79" hidden="1" x14ac:dyDescent="0.25">
      <c r="A3426" t="s">
        <v>4056</v>
      </c>
      <c r="B3426" t="s">
        <v>4057</v>
      </c>
      <c r="C3426" t="s">
        <v>5915</v>
      </c>
      <c r="D3426" t="s">
        <v>5950</v>
      </c>
      <c r="E3426" t="s">
        <v>5951</v>
      </c>
      <c r="F3426" s="1">
        <v>42977</v>
      </c>
      <c r="G3426" s="4">
        <v>0.47291666666666665</v>
      </c>
      <c r="H3426" t="s">
        <v>3944</v>
      </c>
      <c r="I3426">
        <v>1</v>
      </c>
      <c r="J3426" t="s">
        <v>221</v>
      </c>
      <c r="K3426" t="s">
        <v>222</v>
      </c>
      <c r="L3426">
        <v>1</v>
      </c>
      <c r="M3426">
        <v>1</v>
      </c>
      <c r="N3426" t="s">
        <v>5918</v>
      </c>
      <c r="O3426" t="s">
        <v>5952</v>
      </c>
      <c r="P3426" t="s">
        <v>224</v>
      </c>
      <c r="Q3426" t="s">
        <v>5920</v>
      </c>
      <c r="R3426" t="s">
        <v>226</v>
      </c>
      <c r="S3426" t="s">
        <v>227</v>
      </c>
      <c r="T3426">
        <v>0.111</v>
      </c>
      <c r="V3426">
        <v>1.4999999999999999E-2</v>
      </c>
      <c r="W3426">
        <v>0.05</v>
      </c>
      <c r="X3426" t="s">
        <v>281</v>
      </c>
      <c r="Y3426" t="s">
        <v>5921</v>
      </c>
      <c r="Z3426" t="s">
        <v>4062</v>
      </c>
      <c r="AA3426" t="s">
        <v>5680</v>
      </c>
      <c r="AF3426" t="s">
        <v>736</v>
      </c>
      <c r="AG3426" t="s">
        <v>4064</v>
      </c>
      <c r="AH3426" t="s">
        <v>5922</v>
      </c>
      <c r="AJ3426" t="s">
        <v>237</v>
      </c>
      <c r="AK3426">
        <v>37.621245999999999</v>
      </c>
      <c r="AL3426">
        <v>-122.335723876953</v>
      </c>
      <c r="AM3426" t="s">
        <v>5398</v>
      </c>
      <c r="AN3426" t="s">
        <v>239</v>
      </c>
      <c r="AO3426" t="s">
        <v>240</v>
      </c>
      <c r="AP3426" t="s">
        <v>5328</v>
      </c>
      <c r="AQ3426" t="s">
        <v>242</v>
      </c>
      <c r="AR3426" t="s">
        <v>5920</v>
      </c>
      <c r="AS3426" t="s">
        <v>239</v>
      </c>
      <c r="AT3426" t="s">
        <v>239</v>
      </c>
      <c r="AU3426">
        <v>5</v>
      </c>
      <c r="AW3426" t="s">
        <v>134</v>
      </c>
      <c r="AX3426" t="s">
        <v>134</v>
      </c>
      <c r="AY3426" t="s">
        <v>109</v>
      </c>
      <c r="CA3426" t="s">
        <v>5953</v>
      </c>
    </row>
    <row r="3427" spans="1:79" hidden="1" x14ac:dyDescent="0.25">
      <c r="A3427" t="s">
        <v>4056</v>
      </c>
      <c r="B3427" t="s">
        <v>4057</v>
      </c>
      <c r="C3427" t="s">
        <v>5915</v>
      </c>
      <c r="D3427" t="s">
        <v>5954</v>
      </c>
      <c r="E3427" t="s">
        <v>5955</v>
      </c>
      <c r="F3427" s="1">
        <v>42977</v>
      </c>
      <c r="G3427" s="4">
        <v>0.37152777777777773</v>
      </c>
      <c r="H3427" t="s">
        <v>3944</v>
      </c>
      <c r="I3427">
        <v>1</v>
      </c>
      <c r="J3427" t="s">
        <v>221</v>
      </c>
      <c r="K3427" t="s">
        <v>222</v>
      </c>
      <c r="L3427">
        <v>1</v>
      </c>
      <c r="M3427">
        <v>1</v>
      </c>
      <c r="N3427" t="s">
        <v>5918</v>
      </c>
      <c r="O3427" t="s">
        <v>5956</v>
      </c>
      <c r="P3427" t="s">
        <v>224</v>
      </c>
      <c r="Q3427" t="s">
        <v>5920</v>
      </c>
      <c r="R3427" t="s">
        <v>226</v>
      </c>
      <c r="S3427" t="s">
        <v>227</v>
      </c>
      <c r="T3427">
        <v>0.109</v>
      </c>
      <c r="V3427">
        <v>1.4999999999999999E-2</v>
      </c>
      <c r="W3427">
        <v>0.05</v>
      </c>
      <c r="X3427" t="s">
        <v>281</v>
      </c>
      <c r="Y3427" t="s">
        <v>5921</v>
      </c>
      <c r="Z3427" t="s">
        <v>4062</v>
      </c>
      <c r="AA3427" t="s">
        <v>5680</v>
      </c>
      <c r="AF3427" t="s">
        <v>736</v>
      </c>
      <c r="AG3427" t="s">
        <v>4064</v>
      </c>
      <c r="AH3427" t="s">
        <v>5922</v>
      </c>
      <c r="AJ3427" t="s">
        <v>237</v>
      </c>
      <c r="AK3427">
        <v>37.624637999999997</v>
      </c>
      <c r="AL3427">
        <v>-122.262016296387</v>
      </c>
      <c r="AM3427" t="s">
        <v>5398</v>
      </c>
      <c r="AN3427" t="s">
        <v>239</v>
      </c>
      <c r="AO3427" t="s">
        <v>240</v>
      </c>
      <c r="AP3427" t="s">
        <v>5328</v>
      </c>
      <c r="AQ3427" t="s">
        <v>242</v>
      </c>
      <c r="AR3427" t="s">
        <v>5920</v>
      </c>
      <c r="AS3427" t="s">
        <v>239</v>
      </c>
      <c r="AT3427" t="s">
        <v>239</v>
      </c>
      <c r="AU3427">
        <v>5</v>
      </c>
      <c r="AW3427" t="s">
        <v>134</v>
      </c>
      <c r="AX3427" t="s">
        <v>134</v>
      </c>
      <c r="AY3427" t="s">
        <v>109</v>
      </c>
      <c r="CA3427" t="s">
        <v>5957</v>
      </c>
    </row>
    <row r="3428" spans="1:79" hidden="1" x14ac:dyDescent="0.25">
      <c r="A3428" t="s">
        <v>4056</v>
      </c>
      <c r="B3428" t="s">
        <v>4057</v>
      </c>
      <c r="C3428" t="s">
        <v>5915</v>
      </c>
      <c r="D3428" t="s">
        <v>4059</v>
      </c>
      <c r="E3428" t="s">
        <v>4060</v>
      </c>
      <c r="F3428" s="1">
        <v>42978</v>
      </c>
      <c r="G3428" s="4">
        <v>0.31875000000000003</v>
      </c>
      <c r="H3428" t="s">
        <v>3944</v>
      </c>
      <c r="I3428">
        <v>1</v>
      </c>
      <c r="J3428" t="s">
        <v>221</v>
      </c>
      <c r="K3428" t="s">
        <v>222</v>
      </c>
      <c r="L3428">
        <v>1</v>
      </c>
      <c r="M3428">
        <v>1</v>
      </c>
      <c r="N3428" t="s">
        <v>5918</v>
      </c>
      <c r="O3428" t="s">
        <v>5958</v>
      </c>
      <c r="P3428" t="s">
        <v>224</v>
      </c>
      <c r="Q3428" t="s">
        <v>5920</v>
      </c>
      <c r="R3428" t="s">
        <v>226</v>
      </c>
      <c r="S3428" t="s">
        <v>227</v>
      </c>
      <c r="T3428">
        <v>0.16900000000000001</v>
      </c>
      <c r="V3428">
        <v>1.4999999999999999E-2</v>
      </c>
      <c r="W3428">
        <v>0.05</v>
      </c>
      <c r="X3428" t="s">
        <v>281</v>
      </c>
      <c r="Y3428" t="s">
        <v>5921</v>
      </c>
      <c r="Z3428" t="s">
        <v>4062</v>
      </c>
      <c r="AA3428" t="s">
        <v>5680</v>
      </c>
      <c r="AF3428" t="s">
        <v>736</v>
      </c>
      <c r="AG3428" t="s">
        <v>4064</v>
      </c>
      <c r="AH3428" t="s">
        <v>5922</v>
      </c>
      <c r="AJ3428" t="s">
        <v>237</v>
      </c>
      <c r="AK3428">
        <v>37.863998000000002</v>
      </c>
      <c r="AL3428">
        <v>-122.673332214355</v>
      </c>
      <c r="AM3428" t="s">
        <v>5398</v>
      </c>
      <c r="AN3428" t="s">
        <v>239</v>
      </c>
      <c r="AO3428" t="s">
        <v>240</v>
      </c>
      <c r="AP3428" t="s">
        <v>5328</v>
      </c>
      <c r="AQ3428" t="s">
        <v>242</v>
      </c>
      <c r="AR3428" t="s">
        <v>5920</v>
      </c>
      <c r="AS3428" t="s">
        <v>239</v>
      </c>
      <c r="AT3428" t="s">
        <v>239</v>
      </c>
      <c r="AU3428">
        <v>5</v>
      </c>
      <c r="AW3428" t="s">
        <v>134</v>
      </c>
      <c r="AX3428" t="s">
        <v>134</v>
      </c>
      <c r="AY3428" t="s">
        <v>109</v>
      </c>
      <c r="BP3428" t="s">
        <v>4070</v>
      </c>
      <c r="BQ3428">
        <v>41</v>
      </c>
      <c r="BR3428" t="s">
        <v>607</v>
      </c>
      <c r="BS3428">
        <v>2</v>
      </c>
      <c r="BZ3428" t="s">
        <v>607</v>
      </c>
      <c r="CA3428" t="s">
        <v>5959</v>
      </c>
    </row>
    <row r="3429" spans="1:79" hidden="1" x14ac:dyDescent="0.25">
      <c r="A3429" t="s">
        <v>4056</v>
      </c>
      <c r="B3429" t="s">
        <v>4057</v>
      </c>
      <c r="C3429" t="s">
        <v>5915</v>
      </c>
      <c r="D3429" t="s">
        <v>5960</v>
      </c>
      <c r="E3429" t="s">
        <v>5961</v>
      </c>
      <c r="F3429" s="1">
        <v>42978</v>
      </c>
      <c r="G3429" s="4">
        <v>0.47430555555555554</v>
      </c>
      <c r="H3429" t="s">
        <v>3944</v>
      </c>
      <c r="I3429">
        <v>1</v>
      </c>
      <c r="J3429" t="s">
        <v>221</v>
      </c>
      <c r="K3429" t="s">
        <v>222</v>
      </c>
      <c r="L3429">
        <v>1</v>
      </c>
      <c r="M3429">
        <v>1</v>
      </c>
      <c r="N3429" t="s">
        <v>5918</v>
      </c>
      <c r="O3429" t="s">
        <v>5962</v>
      </c>
      <c r="P3429" t="s">
        <v>224</v>
      </c>
      <c r="Q3429" t="s">
        <v>5920</v>
      </c>
      <c r="R3429" t="s">
        <v>226</v>
      </c>
      <c r="S3429" t="s">
        <v>227</v>
      </c>
      <c r="T3429">
        <v>0.14199999999999999</v>
      </c>
      <c r="V3429">
        <v>1.4999999999999999E-2</v>
      </c>
      <c r="W3429">
        <v>0.05</v>
      </c>
      <c r="X3429" t="s">
        <v>281</v>
      </c>
      <c r="Y3429" t="s">
        <v>5921</v>
      </c>
      <c r="Z3429" t="s">
        <v>4062</v>
      </c>
      <c r="AA3429" t="s">
        <v>5680</v>
      </c>
      <c r="AF3429" t="s">
        <v>736</v>
      </c>
      <c r="AG3429" t="s">
        <v>4064</v>
      </c>
      <c r="AH3429" t="s">
        <v>5922</v>
      </c>
      <c r="AJ3429" t="s">
        <v>237</v>
      </c>
      <c r="AK3429">
        <v>37.828423000000001</v>
      </c>
      <c r="AL3429">
        <v>-122.38950347900401</v>
      </c>
      <c r="AM3429" t="s">
        <v>5398</v>
      </c>
      <c r="AN3429" t="s">
        <v>239</v>
      </c>
      <c r="AO3429" t="s">
        <v>240</v>
      </c>
      <c r="AP3429" t="s">
        <v>5328</v>
      </c>
      <c r="AQ3429" t="s">
        <v>242</v>
      </c>
      <c r="AR3429" t="s">
        <v>5920</v>
      </c>
      <c r="AS3429" t="s">
        <v>239</v>
      </c>
      <c r="AT3429" t="s">
        <v>239</v>
      </c>
      <c r="AU3429">
        <v>5</v>
      </c>
      <c r="AW3429" t="s">
        <v>134</v>
      </c>
      <c r="AX3429" t="s">
        <v>134</v>
      </c>
      <c r="AY3429" t="s">
        <v>109</v>
      </c>
      <c r="CA3429" t="s">
        <v>5963</v>
      </c>
    </row>
    <row r="3430" spans="1:79" hidden="1" x14ac:dyDescent="0.25">
      <c r="A3430" t="s">
        <v>4056</v>
      </c>
      <c r="B3430" t="s">
        <v>4057</v>
      </c>
      <c r="C3430" t="s">
        <v>5915</v>
      </c>
      <c r="D3430" t="s">
        <v>4059</v>
      </c>
      <c r="E3430" t="s">
        <v>4060</v>
      </c>
      <c r="F3430" s="1">
        <v>42978</v>
      </c>
      <c r="G3430" s="4">
        <v>0.31875000000000003</v>
      </c>
      <c r="H3430" t="s">
        <v>3944</v>
      </c>
      <c r="I3430">
        <v>1</v>
      </c>
      <c r="J3430" t="s">
        <v>221</v>
      </c>
      <c r="K3430" t="s">
        <v>222</v>
      </c>
      <c r="L3430">
        <v>1</v>
      </c>
      <c r="M3430">
        <v>1</v>
      </c>
      <c r="N3430" t="s">
        <v>5918</v>
      </c>
      <c r="O3430" t="s">
        <v>5964</v>
      </c>
      <c r="P3430" t="s">
        <v>224</v>
      </c>
      <c r="Q3430" t="s">
        <v>5920</v>
      </c>
      <c r="R3430" t="s">
        <v>226</v>
      </c>
      <c r="S3430" t="s">
        <v>227</v>
      </c>
      <c r="T3430">
        <v>0.14399999999999999</v>
      </c>
      <c r="V3430">
        <v>1.4999999999999999E-2</v>
      </c>
      <c r="W3430">
        <v>0.05</v>
      </c>
      <c r="X3430" t="s">
        <v>281</v>
      </c>
      <c r="Y3430" t="s">
        <v>5921</v>
      </c>
      <c r="Z3430" t="s">
        <v>4062</v>
      </c>
      <c r="AA3430" t="s">
        <v>5680</v>
      </c>
      <c r="AF3430" t="s">
        <v>736</v>
      </c>
      <c r="AG3430" t="s">
        <v>4064</v>
      </c>
      <c r="AH3430" t="s">
        <v>5922</v>
      </c>
      <c r="AJ3430" t="s">
        <v>237</v>
      </c>
      <c r="AK3430">
        <v>37.863998000000002</v>
      </c>
      <c r="AL3430">
        <v>-122.673332214355</v>
      </c>
      <c r="AM3430" t="s">
        <v>5398</v>
      </c>
      <c r="AN3430" t="s">
        <v>239</v>
      </c>
      <c r="AO3430" t="s">
        <v>240</v>
      </c>
      <c r="AP3430" t="s">
        <v>5328</v>
      </c>
      <c r="AQ3430" t="s">
        <v>242</v>
      </c>
      <c r="AR3430" t="s">
        <v>5920</v>
      </c>
      <c r="AS3430" t="s">
        <v>239</v>
      </c>
      <c r="AT3430" t="s">
        <v>239</v>
      </c>
      <c r="AU3430">
        <v>5</v>
      </c>
      <c r="AW3430" t="s">
        <v>134</v>
      </c>
      <c r="AX3430" t="s">
        <v>134</v>
      </c>
      <c r="AY3430" t="s">
        <v>109</v>
      </c>
      <c r="BP3430" t="s">
        <v>4070</v>
      </c>
      <c r="BQ3430">
        <v>41</v>
      </c>
      <c r="BR3430" t="s">
        <v>607</v>
      </c>
      <c r="BS3430">
        <v>2</v>
      </c>
      <c r="BZ3430" t="s">
        <v>607</v>
      </c>
      <c r="CA3430" t="s">
        <v>5965</v>
      </c>
    </row>
    <row r="3431" spans="1:79" hidden="1" x14ac:dyDescent="0.25">
      <c r="A3431" t="s">
        <v>4056</v>
      </c>
      <c r="B3431" t="s">
        <v>4057</v>
      </c>
      <c r="C3431" t="s">
        <v>5915</v>
      </c>
      <c r="D3431" t="s">
        <v>4100</v>
      </c>
      <c r="E3431" t="s">
        <v>4101</v>
      </c>
      <c r="F3431" s="1">
        <v>42978</v>
      </c>
      <c r="G3431" s="4">
        <v>0.5625</v>
      </c>
      <c r="H3431" t="s">
        <v>3944</v>
      </c>
      <c r="I3431">
        <v>1</v>
      </c>
      <c r="J3431" t="s">
        <v>221</v>
      </c>
      <c r="K3431" t="s">
        <v>222</v>
      </c>
      <c r="L3431">
        <v>1</v>
      </c>
      <c r="M3431">
        <v>1</v>
      </c>
      <c r="N3431" t="s">
        <v>5918</v>
      </c>
      <c r="O3431" t="s">
        <v>5966</v>
      </c>
      <c r="P3431" t="s">
        <v>224</v>
      </c>
      <c r="Q3431" t="s">
        <v>5920</v>
      </c>
      <c r="R3431" t="s">
        <v>226</v>
      </c>
      <c r="S3431" t="s">
        <v>227</v>
      </c>
      <c r="T3431">
        <v>0.13</v>
      </c>
      <c r="V3431">
        <v>1.4999999999999999E-2</v>
      </c>
      <c r="W3431">
        <v>0.05</v>
      </c>
      <c r="X3431" t="s">
        <v>281</v>
      </c>
      <c r="Y3431" t="s">
        <v>5921</v>
      </c>
      <c r="Z3431" t="s">
        <v>4062</v>
      </c>
      <c r="AA3431" t="s">
        <v>5680</v>
      </c>
      <c r="AF3431" t="s">
        <v>736</v>
      </c>
      <c r="AG3431" t="s">
        <v>4064</v>
      </c>
      <c r="AH3431" t="s">
        <v>5922</v>
      </c>
      <c r="AJ3431" t="s">
        <v>237</v>
      </c>
      <c r="AK3431">
        <v>37.821998999999998</v>
      </c>
      <c r="AL3431">
        <v>-122.34999847412099</v>
      </c>
      <c r="AM3431" t="s">
        <v>5398</v>
      </c>
      <c r="AN3431" t="s">
        <v>239</v>
      </c>
      <c r="AO3431" t="s">
        <v>240</v>
      </c>
      <c r="AP3431" t="s">
        <v>5328</v>
      </c>
      <c r="AQ3431" t="s">
        <v>242</v>
      </c>
      <c r="AR3431" t="s">
        <v>5920</v>
      </c>
      <c r="AS3431" t="s">
        <v>239</v>
      </c>
      <c r="AT3431" t="s">
        <v>239</v>
      </c>
      <c r="AU3431">
        <v>5</v>
      </c>
      <c r="AW3431" t="s">
        <v>134</v>
      </c>
      <c r="AX3431" t="s">
        <v>134</v>
      </c>
      <c r="AY3431" t="s">
        <v>109</v>
      </c>
      <c r="BP3431" t="s">
        <v>4088</v>
      </c>
      <c r="BQ3431">
        <v>1</v>
      </c>
      <c r="BR3431" t="s">
        <v>607</v>
      </c>
      <c r="BS3431">
        <v>2</v>
      </c>
      <c r="BZ3431" t="s">
        <v>607</v>
      </c>
      <c r="CA3431" t="s">
        <v>5967</v>
      </c>
    </row>
    <row r="3432" spans="1:79" hidden="1" x14ac:dyDescent="0.25">
      <c r="A3432" t="s">
        <v>4056</v>
      </c>
      <c r="B3432" t="s">
        <v>4057</v>
      </c>
      <c r="C3432" t="s">
        <v>5915</v>
      </c>
      <c r="D3432" t="s">
        <v>5968</v>
      </c>
      <c r="E3432" t="s">
        <v>5969</v>
      </c>
      <c r="F3432" s="1">
        <v>42984</v>
      </c>
      <c r="G3432" s="4">
        <v>0.30694444444444441</v>
      </c>
      <c r="H3432" t="s">
        <v>3944</v>
      </c>
      <c r="I3432">
        <v>1</v>
      </c>
      <c r="J3432" t="s">
        <v>221</v>
      </c>
      <c r="K3432" t="s">
        <v>222</v>
      </c>
      <c r="L3432">
        <v>1</v>
      </c>
      <c r="M3432">
        <v>1</v>
      </c>
      <c r="N3432" t="s">
        <v>5918</v>
      </c>
      <c r="O3432" t="s">
        <v>5970</v>
      </c>
      <c r="P3432" t="s">
        <v>224</v>
      </c>
      <c r="Q3432" t="s">
        <v>5920</v>
      </c>
      <c r="R3432" t="s">
        <v>226</v>
      </c>
      <c r="S3432" t="s">
        <v>227</v>
      </c>
      <c r="T3432">
        <v>0.11</v>
      </c>
      <c r="V3432">
        <v>1.4999999999999999E-2</v>
      </c>
      <c r="W3432">
        <v>0.05</v>
      </c>
      <c r="X3432" t="s">
        <v>281</v>
      </c>
      <c r="Y3432" t="s">
        <v>5921</v>
      </c>
      <c r="Z3432" t="s">
        <v>4062</v>
      </c>
      <c r="AA3432" t="s">
        <v>5680</v>
      </c>
      <c r="AF3432" t="s">
        <v>736</v>
      </c>
      <c r="AG3432" t="s">
        <v>4064</v>
      </c>
      <c r="AH3432" t="s">
        <v>5922</v>
      </c>
      <c r="AJ3432" t="s">
        <v>237</v>
      </c>
      <c r="AK3432">
        <v>37.927138999999997</v>
      </c>
      <c r="AL3432">
        <v>-122.481117248535</v>
      </c>
      <c r="AM3432" t="s">
        <v>5398</v>
      </c>
      <c r="AN3432" t="s">
        <v>239</v>
      </c>
      <c r="AO3432" t="s">
        <v>240</v>
      </c>
      <c r="AP3432" t="s">
        <v>5328</v>
      </c>
      <c r="AQ3432" t="s">
        <v>242</v>
      </c>
      <c r="AR3432" t="s">
        <v>5920</v>
      </c>
      <c r="AS3432" t="s">
        <v>239</v>
      </c>
      <c r="AT3432" t="s">
        <v>239</v>
      </c>
      <c r="AU3432">
        <v>5</v>
      </c>
      <c r="AW3432" t="s">
        <v>134</v>
      </c>
      <c r="AX3432" t="s">
        <v>134</v>
      </c>
      <c r="AY3432" t="s">
        <v>109</v>
      </c>
      <c r="CA3432" t="s">
        <v>5971</v>
      </c>
    </row>
    <row r="3433" spans="1:79" hidden="1" x14ac:dyDescent="0.25">
      <c r="A3433" t="s">
        <v>4056</v>
      </c>
      <c r="B3433" t="s">
        <v>4057</v>
      </c>
      <c r="C3433" t="s">
        <v>5915</v>
      </c>
      <c r="D3433" t="s">
        <v>5972</v>
      </c>
      <c r="E3433" t="s">
        <v>5973</v>
      </c>
      <c r="F3433" s="1">
        <v>42984</v>
      </c>
      <c r="G3433" s="4">
        <v>0.55555555555555558</v>
      </c>
      <c r="H3433" t="s">
        <v>3944</v>
      </c>
      <c r="I3433">
        <v>1</v>
      </c>
      <c r="J3433" t="s">
        <v>221</v>
      </c>
      <c r="K3433" t="s">
        <v>222</v>
      </c>
      <c r="L3433">
        <v>1</v>
      </c>
      <c r="M3433">
        <v>1</v>
      </c>
      <c r="N3433" t="s">
        <v>5918</v>
      </c>
      <c r="O3433" t="s">
        <v>5974</v>
      </c>
      <c r="P3433" t="s">
        <v>224</v>
      </c>
      <c r="Q3433" t="s">
        <v>5920</v>
      </c>
      <c r="R3433" t="s">
        <v>226</v>
      </c>
      <c r="S3433" t="s">
        <v>227</v>
      </c>
      <c r="T3433">
        <v>0.15</v>
      </c>
      <c r="V3433">
        <v>1.4999999999999999E-2</v>
      </c>
      <c r="W3433">
        <v>5.0099999999999999E-2</v>
      </c>
      <c r="X3433" t="s">
        <v>281</v>
      </c>
      <c r="Y3433" t="s">
        <v>5921</v>
      </c>
      <c r="Z3433" t="s">
        <v>4062</v>
      </c>
      <c r="AA3433" t="s">
        <v>5680</v>
      </c>
      <c r="AD3433" t="s">
        <v>5975</v>
      </c>
      <c r="AF3433" t="s">
        <v>736</v>
      </c>
      <c r="AG3433" t="s">
        <v>4064</v>
      </c>
      <c r="AH3433" t="s">
        <v>5922</v>
      </c>
      <c r="AJ3433" t="s">
        <v>237</v>
      </c>
      <c r="AK3433">
        <v>38.037635999999999</v>
      </c>
      <c r="AL3433">
        <v>-122.36424255371099</v>
      </c>
      <c r="AM3433" t="s">
        <v>5398</v>
      </c>
      <c r="AN3433" t="s">
        <v>239</v>
      </c>
      <c r="AO3433" t="s">
        <v>240</v>
      </c>
      <c r="AP3433" t="s">
        <v>5328</v>
      </c>
      <c r="AQ3433" t="s">
        <v>242</v>
      </c>
      <c r="AR3433" t="s">
        <v>5920</v>
      </c>
      <c r="AS3433" t="s">
        <v>239</v>
      </c>
      <c r="AT3433" t="s">
        <v>239</v>
      </c>
      <c r="AU3433">
        <v>5</v>
      </c>
      <c r="AW3433" t="s">
        <v>134</v>
      </c>
      <c r="AX3433" t="s">
        <v>134</v>
      </c>
      <c r="AY3433" t="s">
        <v>109</v>
      </c>
      <c r="CA3433" t="s">
        <v>5976</v>
      </c>
    </row>
    <row r="3434" spans="1:79" hidden="1" x14ac:dyDescent="0.25">
      <c r="A3434" t="s">
        <v>4056</v>
      </c>
      <c r="B3434" t="s">
        <v>4057</v>
      </c>
      <c r="C3434" t="s">
        <v>5915</v>
      </c>
      <c r="D3434" t="s">
        <v>5977</v>
      </c>
      <c r="E3434" t="s">
        <v>5978</v>
      </c>
      <c r="F3434" s="1">
        <v>42984</v>
      </c>
      <c r="G3434" s="4">
        <v>0.49722222222222223</v>
      </c>
      <c r="H3434" t="s">
        <v>3944</v>
      </c>
      <c r="I3434">
        <v>1</v>
      </c>
      <c r="J3434" t="s">
        <v>221</v>
      </c>
      <c r="K3434" t="s">
        <v>222</v>
      </c>
      <c r="L3434">
        <v>1</v>
      </c>
      <c r="M3434">
        <v>1</v>
      </c>
      <c r="N3434" t="s">
        <v>5918</v>
      </c>
      <c r="O3434" t="s">
        <v>5979</v>
      </c>
      <c r="P3434" t="s">
        <v>224</v>
      </c>
      <c r="Q3434" t="s">
        <v>5920</v>
      </c>
      <c r="R3434" t="s">
        <v>226</v>
      </c>
      <c r="S3434" t="s">
        <v>227</v>
      </c>
      <c r="T3434">
        <v>0.13300000000000001</v>
      </c>
      <c r="V3434">
        <v>1.4999999999999999E-2</v>
      </c>
      <c r="W3434">
        <v>0.05</v>
      </c>
      <c r="X3434" t="s">
        <v>281</v>
      </c>
      <c r="Y3434" t="s">
        <v>5921</v>
      </c>
      <c r="Z3434" t="s">
        <v>4062</v>
      </c>
      <c r="AA3434" t="s">
        <v>5680</v>
      </c>
      <c r="AF3434" t="s">
        <v>736</v>
      </c>
      <c r="AG3434" t="s">
        <v>4064</v>
      </c>
      <c r="AH3434" t="s">
        <v>5922</v>
      </c>
      <c r="AJ3434" t="s">
        <v>237</v>
      </c>
      <c r="AK3434">
        <v>38.068328999999999</v>
      </c>
      <c r="AL3434">
        <v>-122.46669769287099</v>
      </c>
      <c r="AM3434" t="s">
        <v>5398</v>
      </c>
      <c r="AN3434" t="s">
        <v>239</v>
      </c>
      <c r="AO3434" t="s">
        <v>240</v>
      </c>
      <c r="AP3434" t="s">
        <v>5328</v>
      </c>
      <c r="AQ3434" t="s">
        <v>242</v>
      </c>
      <c r="AR3434" t="s">
        <v>5920</v>
      </c>
      <c r="AS3434" t="s">
        <v>239</v>
      </c>
      <c r="AT3434" t="s">
        <v>239</v>
      </c>
      <c r="AU3434">
        <v>5</v>
      </c>
      <c r="AW3434" t="s">
        <v>134</v>
      </c>
      <c r="AX3434" t="s">
        <v>134</v>
      </c>
      <c r="AY3434" t="s">
        <v>109</v>
      </c>
      <c r="CA3434" t="s">
        <v>5980</v>
      </c>
    </row>
    <row r="3435" spans="1:79" hidden="1" x14ac:dyDescent="0.25">
      <c r="A3435" t="s">
        <v>4056</v>
      </c>
      <c r="B3435" t="s">
        <v>4057</v>
      </c>
      <c r="C3435" t="s">
        <v>5915</v>
      </c>
      <c r="D3435" t="s">
        <v>5981</v>
      </c>
      <c r="E3435" t="s">
        <v>5982</v>
      </c>
      <c r="F3435" s="1">
        <v>42984</v>
      </c>
      <c r="G3435" s="4">
        <v>0.44930555555555557</v>
      </c>
      <c r="H3435" t="s">
        <v>3944</v>
      </c>
      <c r="I3435">
        <v>1</v>
      </c>
      <c r="J3435" t="s">
        <v>221</v>
      </c>
      <c r="K3435" t="s">
        <v>222</v>
      </c>
      <c r="L3435">
        <v>1</v>
      </c>
      <c r="M3435">
        <v>1</v>
      </c>
      <c r="N3435" t="s">
        <v>5918</v>
      </c>
      <c r="O3435" t="s">
        <v>5983</v>
      </c>
      <c r="P3435" t="s">
        <v>224</v>
      </c>
      <c r="Q3435" t="s">
        <v>5920</v>
      </c>
      <c r="R3435" t="s">
        <v>226</v>
      </c>
      <c r="S3435" t="s">
        <v>227</v>
      </c>
      <c r="T3435">
        <v>0.10199999999999999</v>
      </c>
      <c r="V3435">
        <v>1.4999999999999999E-2</v>
      </c>
      <c r="W3435">
        <v>0.05</v>
      </c>
      <c r="X3435" t="s">
        <v>281</v>
      </c>
      <c r="Y3435" t="s">
        <v>5921</v>
      </c>
      <c r="Z3435" t="s">
        <v>4062</v>
      </c>
      <c r="AA3435" t="s">
        <v>5680</v>
      </c>
      <c r="AF3435" t="s">
        <v>736</v>
      </c>
      <c r="AG3435" t="s">
        <v>4064</v>
      </c>
      <c r="AH3435" t="s">
        <v>5922</v>
      </c>
      <c r="AJ3435" t="s">
        <v>237</v>
      </c>
      <c r="AK3435">
        <v>38.022190000000002</v>
      </c>
      <c r="AL3435">
        <v>-122.393844604492</v>
      </c>
      <c r="AM3435" t="s">
        <v>5398</v>
      </c>
      <c r="AN3435" t="s">
        <v>239</v>
      </c>
      <c r="AO3435" t="s">
        <v>240</v>
      </c>
      <c r="AP3435" t="s">
        <v>5328</v>
      </c>
      <c r="AQ3435" t="s">
        <v>242</v>
      </c>
      <c r="AR3435" t="s">
        <v>5920</v>
      </c>
      <c r="AS3435" t="s">
        <v>239</v>
      </c>
      <c r="AT3435" t="s">
        <v>239</v>
      </c>
      <c r="AU3435">
        <v>5</v>
      </c>
      <c r="AW3435" t="s">
        <v>134</v>
      </c>
      <c r="AX3435" t="s">
        <v>134</v>
      </c>
      <c r="AY3435" t="s">
        <v>109</v>
      </c>
      <c r="CA3435" t="s">
        <v>5984</v>
      </c>
    </row>
    <row r="3436" spans="1:79" hidden="1" x14ac:dyDescent="0.25">
      <c r="A3436" t="s">
        <v>4056</v>
      </c>
      <c r="B3436" t="s">
        <v>4057</v>
      </c>
      <c r="C3436" t="s">
        <v>5915</v>
      </c>
      <c r="D3436" t="s">
        <v>4128</v>
      </c>
      <c r="E3436" t="s">
        <v>4129</v>
      </c>
      <c r="F3436" s="1">
        <v>42985</v>
      </c>
      <c r="G3436" s="4">
        <v>0.52083333333333337</v>
      </c>
      <c r="H3436" t="s">
        <v>3944</v>
      </c>
      <c r="I3436">
        <v>1</v>
      </c>
      <c r="J3436" t="s">
        <v>221</v>
      </c>
      <c r="K3436" t="s">
        <v>222</v>
      </c>
      <c r="L3436">
        <v>1</v>
      </c>
      <c r="M3436">
        <v>1</v>
      </c>
      <c r="N3436" t="s">
        <v>5918</v>
      </c>
      <c r="O3436" t="s">
        <v>5985</v>
      </c>
      <c r="P3436" t="s">
        <v>224</v>
      </c>
      <c r="Q3436" t="s">
        <v>5920</v>
      </c>
      <c r="R3436" t="s">
        <v>226</v>
      </c>
      <c r="S3436" t="s">
        <v>227</v>
      </c>
      <c r="T3436">
        <v>5.7700000000000001E-2</v>
      </c>
      <c r="V3436">
        <v>1.4999999999999999E-2</v>
      </c>
      <c r="W3436">
        <v>0.05</v>
      </c>
      <c r="X3436" t="s">
        <v>281</v>
      </c>
      <c r="Y3436" t="s">
        <v>5921</v>
      </c>
      <c r="Z3436" t="s">
        <v>4062</v>
      </c>
      <c r="AA3436" t="s">
        <v>5680</v>
      </c>
      <c r="AF3436" t="s">
        <v>736</v>
      </c>
      <c r="AG3436" t="s">
        <v>4064</v>
      </c>
      <c r="AH3436" t="s">
        <v>5922</v>
      </c>
      <c r="AJ3436" t="s">
        <v>237</v>
      </c>
      <c r="AK3436">
        <v>38.060001</v>
      </c>
      <c r="AL3436">
        <v>-121.80999755859401</v>
      </c>
      <c r="AM3436" t="s">
        <v>5398</v>
      </c>
      <c r="AN3436" t="s">
        <v>239</v>
      </c>
      <c r="AO3436" t="s">
        <v>240</v>
      </c>
      <c r="AP3436" t="s">
        <v>5328</v>
      </c>
      <c r="AQ3436" t="s">
        <v>242</v>
      </c>
      <c r="AR3436" t="s">
        <v>5920</v>
      </c>
      <c r="AS3436" t="s">
        <v>239</v>
      </c>
      <c r="AT3436" t="s">
        <v>239</v>
      </c>
      <c r="AU3436">
        <v>5</v>
      </c>
      <c r="AW3436" t="s">
        <v>134</v>
      </c>
      <c r="AX3436" t="s">
        <v>134</v>
      </c>
      <c r="AY3436" t="s">
        <v>109</v>
      </c>
      <c r="BP3436" t="s">
        <v>1233</v>
      </c>
      <c r="BQ3436">
        <v>67</v>
      </c>
      <c r="BR3436" t="s">
        <v>357</v>
      </c>
      <c r="BS3436">
        <v>5</v>
      </c>
      <c r="BZ3436" t="s">
        <v>607</v>
      </c>
      <c r="CA3436" t="s">
        <v>5986</v>
      </c>
    </row>
    <row r="3437" spans="1:79" x14ac:dyDescent="0.25">
      <c r="A3437" t="s">
        <v>4056</v>
      </c>
      <c r="B3437" t="s">
        <v>4057</v>
      </c>
      <c r="C3437" t="s">
        <v>5915</v>
      </c>
      <c r="D3437" t="s">
        <v>4125</v>
      </c>
      <c r="E3437" t="s">
        <v>4126</v>
      </c>
      <c r="F3437" s="1">
        <v>42985</v>
      </c>
      <c r="G3437" s="4">
        <v>0.59236111111111112</v>
      </c>
      <c r="H3437" t="s">
        <v>3944</v>
      </c>
      <c r="I3437">
        <v>1</v>
      </c>
      <c r="J3437" t="s">
        <v>221</v>
      </c>
      <c r="K3437" t="s">
        <v>222</v>
      </c>
      <c r="L3437">
        <v>1</v>
      </c>
      <c r="M3437">
        <v>1</v>
      </c>
      <c r="N3437" t="s">
        <v>5918</v>
      </c>
      <c r="O3437" t="s">
        <v>5987</v>
      </c>
      <c r="P3437" t="s">
        <v>224</v>
      </c>
      <c r="Q3437" t="s">
        <v>5920</v>
      </c>
      <c r="R3437" t="s">
        <v>226</v>
      </c>
      <c r="S3437" t="s">
        <v>227</v>
      </c>
      <c r="T3437">
        <v>6.6799999999999998E-2</v>
      </c>
      <c r="V3437">
        <v>1.4999999999999999E-2</v>
      </c>
      <c r="W3437">
        <v>0.05</v>
      </c>
      <c r="X3437" t="s">
        <v>281</v>
      </c>
      <c r="Y3437" t="s">
        <v>5921</v>
      </c>
      <c r="Z3437" t="s">
        <v>4062</v>
      </c>
      <c r="AA3437" t="s">
        <v>5680</v>
      </c>
      <c r="AF3437" t="s">
        <v>736</v>
      </c>
      <c r="AG3437" t="s">
        <v>4064</v>
      </c>
      <c r="AH3437" t="s">
        <v>5922</v>
      </c>
      <c r="AJ3437" t="s">
        <v>237</v>
      </c>
      <c r="AK3437">
        <v>38.021000000000001</v>
      </c>
      <c r="AL3437">
        <v>-121.80500030517599</v>
      </c>
      <c r="AM3437" t="s">
        <v>5398</v>
      </c>
      <c r="AN3437" t="s">
        <v>239</v>
      </c>
      <c r="AO3437" t="s">
        <v>240</v>
      </c>
      <c r="AP3437" t="s">
        <v>5328</v>
      </c>
      <c r="AQ3437" t="s">
        <v>242</v>
      </c>
      <c r="AR3437" t="s">
        <v>5920</v>
      </c>
      <c r="AS3437" t="s">
        <v>239</v>
      </c>
      <c r="AT3437" t="s">
        <v>239</v>
      </c>
      <c r="AU3437">
        <v>5</v>
      </c>
      <c r="AW3437" t="s">
        <v>134</v>
      </c>
      <c r="AX3437" t="s">
        <v>134</v>
      </c>
      <c r="AY3437" t="s">
        <v>109</v>
      </c>
      <c r="BP3437" t="s">
        <v>4111</v>
      </c>
      <c r="BQ3437">
        <v>13</v>
      </c>
      <c r="BR3437" t="s">
        <v>357</v>
      </c>
      <c r="BS3437">
        <v>5</v>
      </c>
      <c r="BZ3437" t="s">
        <v>607</v>
      </c>
      <c r="CA3437" t="s">
        <v>5988</v>
      </c>
    </row>
    <row r="3438" spans="1:79" hidden="1" x14ac:dyDescent="0.25">
      <c r="A3438" t="s">
        <v>4056</v>
      </c>
      <c r="B3438" t="s">
        <v>4057</v>
      </c>
      <c r="C3438" t="s">
        <v>5915</v>
      </c>
      <c r="D3438" t="s">
        <v>5989</v>
      </c>
      <c r="E3438" t="s">
        <v>5990</v>
      </c>
      <c r="F3438" s="1">
        <v>42985</v>
      </c>
      <c r="G3438" s="4">
        <v>0.30972222222222223</v>
      </c>
      <c r="H3438" t="s">
        <v>3944</v>
      </c>
      <c r="I3438">
        <v>1</v>
      </c>
      <c r="J3438" t="s">
        <v>221</v>
      </c>
      <c r="K3438" t="s">
        <v>222</v>
      </c>
      <c r="L3438">
        <v>1</v>
      </c>
      <c r="M3438">
        <v>1</v>
      </c>
      <c r="N3438" t="s">
        <v>5918</v>
      </c>
      <c r="O3438" t="s">
        <v>5991</v>
      </c>
      <c r="P3438" t="s">
        <v>224</v>
      </c>
      <c r="Q3438" t="s">
        <v>5920</v>
      </c>
      <c r="R3438" t="s">
        <v>226</v>
      </c>
      <c r="S3438" t="s">
        <v>227</v>
      </c>
      <c r="T3438">
        <v>7.2599999999999998E-2</v>
      </c>
      <c r="V3438">
        <v>1.4999999999999999E-2</v>
      </c>
      <c r="W3438">
        <v>0.05</v>
      </c>
      <c r="X3438" t="s">
        <v>281</v>
      </c>
      <c r="Y3438" t="s">
        <v>5921</v>
      </c>
      <c r="Z3438" t="s">
        <v>4062</v>
      </c>
      <c r="AA3438" t="s">
        <v>5680</v>
      </c>
      <c r="AF3438" t="s">
        <v>736</v>
      </c>
      <c r="AG3438" t="s">
        <v>4064</v>
      </c>
      <c r="AH3438" t="s">
        <v>5922</v>
      </c>
      <c r="AJ3438" t="s">
        <v>237</v>
      </c>
      <c r="AK3438">
        <v>38.067005000000002</v>
      </c>
      <c r="AL3438">
        <v>-122.093719482422</v>
      </c>
      <c r="AM3438" t="s">
        <v>5398</v>
      </c>
      <c r="AN3438" t="s">
        <v>239</v>
      </c>
      <c r="AO3438" t="s">
        <v>240</v>
      </c>
      <c r="AP3438" t="s">
        <v>5328</v>
      </c>
      <c r="AQ3438" t="s">
        <v>242</v>
      </c>
      <c r="AR3438" t="s">
        <v>5920</v>
      </c>
      <c r="AS3438" t="s">
        <v>239</v>
      </c>
      <c r="AT3438" t="s">
        <v>239</v>
      </c>
      <c r="AU3438">
        <v>5</v>
      </c>
      <c r="AW3438" t="s">
        <v>134</v>
      </c>
      <c r="AX3438" t="s">
        <v>134</v>
      </c>
      <c r="AY3438" t="s">
        <v>109</v>
      </c>
      <c r="CA3438" t="s">
        <v>5992</v>
      </c>
    </row>
    <row r="3439" spans="1:79" hidden="1" x14ac:dyDescent="0.25">
      <c r="A3439" t="s">
        <v>4056</v>
      </c>
      <c r="B3439" t="s">
        <v>4057</v>
      </c>
      <c r="C3439" t="s">
        <v>5915</v>
      </c>
      <c r="D3439" t="s">
        <v>5993</v>
      </c>
      <c r="E3439" t="s">
        <v>5994</v>
      </c>
      <c r="F3439" s="1">
        <v>42985</v>
      </c>
      <c r="G3439" s="4">
        <v>0.42152777777777778</v>
      </c>
      <c r="H3439" t="s">
        <v>3944</v>
      </c>
      <c r="I3439">
        <v>1</v>
      </c>
      <c r="J3439" t="s">
        <v>221</v>
      </c>
      <c r="K3439" t="s">
        <v>222</v>
      </c>
      <c r="L3439">
        <v>1</v>
      </c>
      <c r="M3439">
        <v>1</v>
      </c>
      <c r="N3439" t="s">
        <v>5918</v>
      </c>
      <c r="O3439" t="s">
        <v>5995</v>
      </c>
      <c r="P3439" t="s">
        <v>224</v>
      </c>
      <c r="Q3439" t="s">
        <v>5920</v>
      </c>
      <c r="R3439" t="s">
        <v>226</v>
      </c>
      <c r="S3439" t="s">
        <v>227</v>
      </c>
      <c r="T3439">
        <v>0.12</v>
      </c>
      <c r="V3439">
        <v>1.4999999999999999E-2</v>
      </c>
      <c r="W3439">
        <v>0.05</v>
      </c>
      <c r="X3439" t="s">
        <v>281</v>
      </c>
      <c r="Y3439" t="s">
        <v>5921</v>
      </c>
      <c r="Z3439" t="s">
        <v>4062</v>
      </c>
      <c r="AA3439" t="s">
        <v>5680</v>
      </c>
      <c r="AF3439" t="s">
        <v>736</v>
      </c>
      <c r="AG3439" t="s">
        <v>4064</v>
      </c>
      <c r="AH3439" t="s">
        <v>5922</v>
      </c>
      <c r="AJ3439" t="s">
        <v>237</v>
      </c>
      <c r="AK3439">
        <v>38.063183000000002</v>
      </c>
      <c r="AL3439">
        <v>-122.045333862305</v>
      </c>
      <c r="AM3439" t="s">
        <v>5398</v>
      </c>
      <c r="AN3439" t="s">
        <v>239</v>
      </c>
      <c r="AO3439" t="s">
        <v>240</v>
      </c>
      <c r="AP3439" t="s">
        <v>5328</v>
      </c>
      <c r="AQ3439" t="s">
        <v>242</v>
      </c>
      <c r="AR3439" t="s">
        <v>5920</v>
      </c>
      <c r="AS3439" t="s">
        <v>239</v>
      </c>
      <c r="AT3439" t="s">
        <v>239</v>
      </c>
      <c r="AU3439">
        <v>5</v>
      </c>
      <c r="AW3439" t="s">
        <v>134</v>
      </c>
      <c r="AX3439" t="s">
        <v>134</v>
      </c>
      <c r="AY3439" t="s">
        <v>109</v>
      </c>
      <c r="CA3439" t="s">
        <v>5996</v>
      </c>
    </row>
    <row r="3440" spans="1:79" hidden="1" x14ac:dyDescent="0.25">
      <c r="A3440" t="s">
        <v>4056</v>
      </c>
      <c r="B3440" t="s">
        <v>4057</v>
      </c>
      <c r="C3440" t="s">
        <v>5915</v>
      </c>
      <c r="D3440" t="s">
        <v>5997</v>
      </c>
      <c r="E3440" t="s">
        <v>5998</v>
      </c>
      <c r="F3440" s="1">
        <v>42985</v>
      </c>
      <c r="G3440" s="4">
        <v>0.47083333333333338</v>
      </c>
      <c r="H3440" t="s">
        <v>3944</v>
      </c>
      <c r="I3440">
        <v>1</v>
      </c>
      <c r="J3440" t="s">
        <v>221</v>
      </c>
      <c r="K3440" t="s">
        <v>222</v>
      </c>
      <c r="L3440">
        <v>1</v>
      </c>
      <c r="M3440">
        <v>1</v>
      </c>
      <c r="N3440" t="s">
        <v>5918</v>
      </c>
      <c r="O3440" t="s">
        <v>5999</v>
      </c>
      <c r="P3440" t="s">
        <v>224</v>
      </c>
      <c r="Q3440" t="s">
        <v>5920</v>
      </c>
      <c r="R3440" t="s">
        <v>226</v>
      </c>
      <c r="S3440" t="s">
        <v>227</v>
      </c>
      <c r="T3440">
        <v>6.7900000000000002E-2</v>
      </c>
      <c r="V3440">
        <v>1.4999999999999999E-2</v>
      </c>
      <c r="W3440">
        <v>0.05</v>
      </c>
      <c r="X3440" t="s">
        <v>281</v>
      </c>
      <c r="Y3440" t="s">
        <v>5921</v>
      </c>
      <c r="Z3440" t="s">
        <v>4062</v>
      </c>
      <c r="AA3440" t="s">
        <v>5680</v>
      </c>
      <c r="AF3440" t="s">
        <v>736</v>
      </c>
      <c r="AG3440" t="s">
        <v>4064</v>
      </c>
      <c r="AH3440" t="s">
        <v>5922</v>
      </c>
      <c r="AJ3440" t="s">
        <v>237</v>
      </c>
      <c r="AK3440">
        <v>38.050724000000002</v>
      </c>
      <c r="AL3440">
        <v>-121.94377899169901</v>
      </c>
      <c r="AM3440" t="s">
        <v>5398</v>
      </c>
      <c r="AN3440" t="s">
        <v>239</v>
      </c>
      <c r="AO3440" t="s">
        <v>240</v>
      </c>
      <c r="AP3440" t="s">
        <v>5328</v>
      </c>
      <c r="AQ3440" t="s">
        <v>242</v>
      </c>
      <c r="AR3440" t="s">
        <v>5920</v>
      </c>
      <c r="AS3440" t="s">
        <v>239</v>
      </c>
      <c r="AT3440" t="s">
        <v>239</v>
      </c>
      <c r="AU3440">
        <v>5</v>
      </c>
      <c r="AW3440" t="s">
        <v>134</v>
      </c>
      <c r="AX3440" t="s">
        <v>134</v>
      </c>
      <c r="AY3440" t="s">
        <v>109</v>
      </c>
      <c r="CA3440" t="s">
        <v>6000</v>
      </c>
    </row>
    <row r="3441" spans="1:79" hidden="1" x14ac:dyDescent="0.25">
      <c r="A3441" t="s">
        <v>6001</v>
      </c>
      <c r="B3441" t="s">
        <v>6002</v>
      </c>
      <c r="C3441" t="s">
        <v>6003</v>
      </c>
      <c r="D3441" t="s">
        <v>6004</v>
      </c>
      <c r="E3441" t="s">
        <v>6005</v>
      </c>
      <c r="F3441" s="1">
        <v>40190</v>
      </c>
      <c r="G3441" s="4">
        <v>0.28125</v>
      </c>
      <c r="H3441" t="s">
        <v>3702</v>
      </c>
      <c r="I3441">
        <v>-88</v>
      </c>
      <c r="J3441" t="s">
        <v>221</v>
      </c>
      <c r="K3441" t="s">
        <v>222</v>
      </c>
      <c r="L3441">
        <v>1</v>
      </c>
      <c r="M3441">
        <v>1</v>
      </c>
      <c r="N3441" t="s">
        <v>6006</v>
      </c>
      <c r="O3441" t="s">
        <v>6007</v>
      </c>
      <c r="P3441" t="s">
        <v>224</v>
      </c>
      <c r="Q3441" t="s">
        <v>6008</v>
      </c>
      <c r="R3441" t="s">
        <v>226</v>
      </c>
      <c r="S3441" t="s">
        <v>227</v>
      </c>
      <c r="T3441">
        <v>5.8000000000000003E-2</v>
      </c>
      <c r="V3441">
        <v>1.6E-2</v>
      </c>
      <c r="W3441">
        <v>4.7E-2</v>
      </c>
      <c r="X3441" t="s">
        <v>281</v>
      </c>
      <c r="Y3441" t="s">
        <v>243</v>
      </c>
      <c r="Z3441" t="s">
        <v>4062</v>
      </c>
      <c r="AA3441" t="s">
        <v>3947</v>
      </c>
      <c r="AD3441" t="s">
        <v>6009</v>
      </c>
      <c r="AF3441" t="s">
        <v>736</v>
      </c>
      <c r="AG3441" t="s">
        <v>158</v>
      </c>
      <c r="AH3441" t="s">
        <v>5922</v>
      </c>
      <c r="AJ3441" t="s">
        <v>237</v>
      </c>
      <c r="AK3441">
        <v>37.645358999999999</v>
      </c>
      <c r="AL3441">
        <v>-122.13629913330099</v>
      </c>
      <c r="AM3441" t="s">
        <v>6010</v>
      </c>
      <c r="AN3441" t="s">
        <v>239</v>
      </c>
      <c r="AO3441" t="s">
        <v>747</v>
      </c>
      <c r="AP3441" t="s">
        <v>6011</v>
      </c>
      <c r="AQ3441" t="s">
        <v>242</v>
      </c>
      <c r="AR3441" t="s">
        <v>6008</v>
      </c>
      <c r="AS3441" t="s">
        <v>239</v>
      </c>
      <c r="AT3441" t="s">
        <v>239</v>
      </c>
      <c r="AU3441">
        <v>1</v>
      </c>
      <c r="AW3441" t="s">
        <v>4069</v>
      </c>
      <c r="AX3441" t="s">
        <v>4069</v>
      </c>
      <c r="AY3441" t="s">
        <v>109</v>
      </c>
      <c r="BP3441" t="s">
        <v>4088</v>
      </c>
      <c r="BQ3441">
        <v>1</v>
      </c>
      <c r="BR3441" t="s">
        <v>607</v>
      </c>
      <c r="BS3441">
        <v>2</v>
      </c>
      <c r="BZ3441" t="s">
        <v>249</v>
      </c>
      <c r="CA3441" t="s">
        <v>6012</v>
      </c>
    </row>
    <row r="3442" spans="1:79" hidden="1" x14ac:dyDescent="0.25">
      <c r="A3442" t="s">
        <v>6001</v>
      </c>
      <c r="B3442" t="s">
        <v>6002</v>
      </c>
      <c r="C3442" t="s">
        <v>6003</v>
      </c>
      <c r="D3442" t="s">
        <v>6004</v>
      </c>
      <c r="E3442" t="s">
        <v>6005</v>
      </c>
      <c r="F3442" s="1">
        <v>40196</v>
      </c>
      <c r="G3442" s="4">
        <v>0.44305555555555554</v>
      </c>
      <c r="H3442" t="s">
        <v>3702</v>
      </c>
      <c r="I3442">
        <v>-88</v>
      </c>
      <c r="J3442" t="s">
        <v>221</v>
      </c>
      <c r="K3442" t="s">
        <v>222</v>
      </c>
      <c r="L3442">
        <v>1</v>
      </c>
      <c r="M3442">
        <v>1</v>
      </c>
      <c r="N3442" t="s">
        <v>6013</v>
      </c>
      <c r="O3442" t="s">
        <v>6014</v>
      </c>
      <c r="P3442" t="s">
        <v>224</v>
      </c>
      <c r="Q3442" t="s">
        <v>6008</v>
      </c>
      <c r="R3442" t="s">
        <v>226</v>
      </c>
      <c r="S3442" t="s">
        <v>227</v>
      </c>
      <c r="T3442">
        <v>0.10100000000000001</v>
      </c>
      <c r="V3442">
        <v>0.02</v>
      </c>
      <c r="W3442">
        <v>5.2999999999999999E-2</v>
      </c>
      <c r="X3442" t="s">
        <v>281</v>
      </c>
      <c r="Y3442" t="s">
        <v>243</v>
      </c>
      <c r="Z3442" t="s">
        <v>4062</v>
      </c>
      <c r="AA3442" t="s">
        <v>3947</v>
      </c>
      <c r="AD3442" t="s">
        <v>6015</v>
      </c>
      <c r="AF3442" t="s">
        <v>736</v>
      </c>
      <c r="AG3442" t="s">
        <v>158</v>
      </c>
      <c r="AH3442" t="s">
        <v>5922</v>
      </c>
      <c r="AJ3442" t="s">
        <v>237</v>
      </c>
      <c r="AK3442">
        <v>37.645358999999999</v>
      </c>
      <c r="AL3442">
        <v>-122.13629913330099</v>
      </c>
      <c r="AM3442" t="s">
        <v>6010</v>
      </c>
      <c r="AN3442" t="s">
        <v>239</v>
      </c>
      <c r="AO3442" t="s">
        <v>747</v>
      </c>
      <c r="AP3442" t="s">
        <v>6016</v>
      </c>
      <c r="AQ3442" t="s">
        <v>242</v>
      </c>
      <c r="AR3442" t="s">
        <v>6008</v>
      </c>
      <c r="AS3442" t="s">
        <v>239</v>
      </c>
      <c r="AT3442" t="s">
        <v>239</v>
      </c>
      <c r="AU3442">
        <v>1</v>
      </c>
      <c r="AW3442" t="s">
        <v>4069</v>
      </c>
      <c r="AX3442" t="s">
        <v>4069</v>
      </c>
      <c r="AY3442" t="s">
        <v>109</v>
      </c>
      <c r="BP3442" t="s">
        <v>4088</v>
      </c>
      <c r="BQ3442">
        <v>1</v>
      </c>
      <c r="BR3442" t="s">
        <v>607</v>
      </c>
      <c r="BS3442">
        <v>2</v>
      </c>
      <c r="BZ3442" t="s">
        <v>249</v>
      </c>
      <c r="CA3442" t="s">
        <v>6017</v>
      </c>
    </row>
    <row r="3443" spans="1:79" hidden="1" x14ac:dyDescent="0.25">
      <c r="A3443" t="s">
        <v>6001</v>
      </c>
      <c r="B3443" t="s">
        <v>6002</v>
      </c>
      <c r="C3443" t="s">
        <v>6003</v>
      </c>
      <c r="D3443" t="s">
        <v>6004</v>
      </c>
      <c r="E3443" t="s">
        <v>6005</v>
      </c>
      <c r="F3443" s="1">
        <v>40249</v>
      </c>
      <c r="G3443" s="4">
        <v>0.72499999999999998</v>
      </c>
      <c r="H3443" t="s">
        <v>3702</v>
      </c>
      <c r="I3443">
        <v>-88</v>
      </c>
      <c r="J3443" t="s">
        <v>221</v>
      </c>
      <c r="K3443" t="s">
        <v>222</v>
      </c>
      <c r="L3443">
        <v>1</v>
      </c>
      <c r="M3443">
        <v>1</v>
      </c>
      <c r="N3443" t="s">
        <v>6018</v>
      </c>
      <c r="O3443" t="s">
        <v>6019</v>
      </c>
      <c r="P3443" t="s">
        <v>224</v>
      </c>
      <c r="Q3443" t="s">
        <v>6008</v>
      </c>
      <c r="R3443" t="s">
        <v>226</v>
      </c>
      <c r="S3443" t="s">
        <v>227</v>
      </c>
      <c r="T3443">
        <v>0.05</v>
      </c>
      <c r="V3443">
        <v>1.4999999999999999E-2</v>
      </c>
      <c r="W3443">
        <v>4.4999999999999998E-2</v>
      </c>
      <c r="X3443" t="s">
        <v>281</v>
      </c>
      <c r="Y3443" t="s">
        <v>243</v>
      </c>
      <c r="Z3443" t="s">
        <v>4062</v>
      </c>
      <c r="AA3443" t="s">
        <v>3947</v>
      </c>
      <c r="AD3443" t="s">
        <v>6009</v>
      </c>
      <c r="AF3443" t="s">
        <v>736</v>
      </c>
      <c r="AG3443" t="s">
        <v>158</v>
      </c>
      <c r="AH3443" t="s">
        <v>5922</v>
      </c>
      <c r="AJ3443" t="s">
        <v>237</v>
      </c>
      <c r="AK3443">
        <v>37.645358999999999</v>
      </c>
      <c r="AL3443">
        <v>-122.13629913330099</v>
      </c>
      <c r="AM3443" t="s">
        <v>6010</v>
      </c>
      <c r="AN3443" t="s">
        <v>239</v>
      </c>
      <c r="AO3443" t="s">
        <v>747</v>
      </c>
      <c r="AP3443" t="s">
        <v>6016</v>
      </c>
      <c r="AQ3443" t="s">
        <v>242</v>
      </c>
      <c r="AR3443" t="s">
        <v>6008</v>
      </c>
      <c r="AS3443" t="s">
        <v>239</v>
      </c>
      <c r="AT3443" t="s">
        <v>239</v>
      </c>
      <c r="AU3443">
        <v>1</v>
      </c>
      <c r="AW3443" t="s">
        <v>4069</v>
      </c>
      <c r="AX3443" t="s">
        <v>4069</v>
      </c>
      <c r="AY3443" t="s">
        <v>109</v>
      </c>
      <c r="BP3443" t="s">
        <v>4088</v>
      </c>
      <c r="BQ3443">
        <v>1</v>
      </c>
      <c r="BR3443" t="s">
        <v>607</v>
      </c>
      <c r="BS3443">
        <v>2</v>
      </c>
      <c r="BZ3443" t="s">
        <v>249</v>
      </c>
      <c r="CA3443" t="s">
        <v>6020</v>
      </c>
    </row>
    <row r="3444" spans="1:79" hidden="1" x14ac:dyDescent="0.25">
      <c r="A3444" t="s">
        <v>6001</v>
      </c>
      <c r="B3444" t="s">
        <v>6002</v>
      </c>
      <c r="C3444" t="s">
        <v>6003</v>
      </c>
      <c r="D3444" t="s">
        <v>6004</v>
      </c>
      <c r="E3444" t="s">
        <v>6005</v>
      </c>
      <c r="F3444" s="1">
        <v>40279</v>
      </c>
      <c r="G3444" s="4">
        <v>0.58472222222222225</v>
      </c>
      <c r="H3444" t="s">
        <v>3702</v>
      </c>
      <c r="I3444">
        <v>-88</v>
      </c>
      <c r="J3444" t="s">
        <v>221</v>
      </c>
      <c r="K3444" t="s">
        <v>222</v>
      </c>
      <c r="L3444">
        <v>1</v>
      </c>
      <c r="M3444">
        <v>1</v>
      </c>
      <c r="N3444" t="s">
        <v>6021</v>
      </c>
      <c r="O3444" t="s">
        <v>6022</v>
      </c>
      <c r="P3444" t="s">
        <v>224</v>
      </c>
      <c r="Q3444" t="s">
        <v>6008</v>
      </c>
      <c r="R3444" t="s">
        <v>226</v>
      </c>
      <c r="S3444" t="s">
        <v>227</v>
      </c>
      <c r="T3444">
        <v>8.1000000000000003E-2</v>
      </c>
      <c r="V3444">
        <v>1.4999999999999999E-2</v>
      </c>
      <c r="W3444">
        <v>4.4999999999999998E-2</v>
      </c>
      <c r="X3444" t="s">
        <v>281</v>
      </c>
      <c r="Y3444" t="s">
        <v>243</v>
      </c>
      <c r="Z3444" t="s">
        <v>5485</v>
      </c>
      <c r="AA3444" t="s">
        <v>3947</v>
      </c>
      <c r="AE3444" t="s">
        <v>6023</v>
      </c>
      <c r="AF3444" t="s">
        <v>736</v>
      </c>
      <c r="AG3444" t="s">
        <v>158</v>
      </c>
      <c r="AH3444" t="s">
        <v>5922</v>
      </c>
      <c r="AJ3444" t="s">
        <v>237</v>
      </c>
      <c r="AK3444">
        <v>37.645358999999999</v>
      </c>
      <c r="AL3444">
        <v>-122.13629913330099</v>
      </c>
      <c r="AM3444" t="s">
        <v>6010</v>
      </c>
      <c r="AN3444" t="s">
        <v>239</v>
      </c>
      <c r="AO3444" t="s">
        <v>747</v>
      </c>
      <c r="AP3444" t="s">
        <v>6024</v>
      </c>
      <c r="AQ3444" t="s">
        <v>242</v>
      </c>
      <c r="AR3444" t="s">
        <v>6008</v>
      </c>
      <c r="AS3444" t="s">
        <v>239</v>
      </c>
      <c r="AT3444" t="s">
        <v>239</v>
      </c>
      <c r="AU3444">
        <v>1</v>
      </c>
      <c r="AW3444" t="s">
        <v>4069</v>
      </c>
      <c r="AX3444" t="s">
        <v>4069</v>
      </c>
      <c r="AY3444" t="s">
        <v>109</v>
      </c>
      <c r="BP3444" t="s">
        <v>4088</v>
      </c>
      <c r="BQ3444">
        <v>1</v>
      </c>
      <c r="BR3444" t="s">
        <v>607</v>
      </c>
      <c r="BS3444">
        <v>2</v>
      </c>
      <c r="BZ3444" t="s">
        <v>249</v>
      </c>
      <c r="CA3444" t="s">
        <v>6025</v>
      </c>
    </row>
    <row r="3445" spans="1:79" hidden="1" x14ac:dyDescent="0.25">
      <c r="A3445" t="s">
        <v>6001</v>
      </c>
      <c r="B3445" t="s">
        <v>6002</v>
      </c>
      <c r="C3445" t="s">
        <v>6003</v>
      </c>
      <c r="D3445" t="s">
        <v>6004</v>
      </c>
      <c r="E3445" t="s">
        <v>6005</v>
      </c>
      <c r="F3445" s="1">
        <v>40279</v>
      </c>
      <c r="G3445" s="4">
        <v>0.6645833333333333</v>
      </c>
      <c r="H3445" t="s">
        <v>3702</v>
      </c>
      <c r="I3445">
        <v>-88</v>
      </c>
      <c r="J3445" t="s">
        <v>221</v>
      </c>
      <c r="K3445" t="s">
        <v>222</v>
      </c>
      <c r="L3445">
        <v>1</v>
      </c>
      <c r="M3445">
        <v>1</v>
      </c>
      <c r="N3445" t="s">
        <v>6021</v>
      </c>
      <c r="O3445" t="s">
        <v>6026</v>
      </c>
      <c r="P3445" t="s">
        <v>224</v>
      </c>
      <c r="Q3445" t="s">
        <v>6008</v>
      </c>
      <c r="R3445" t="s">
        <v>226</v>
      </c>
      <c r="S3445" t="s">
        <v>227</v>
      </c>
      <c r="T3445">
        <v>2.8000000000000001E-2</v>
      </c>
      <c r="V3445">
        <v>1.4999999999999999E-2</v>
      </c>
      <c r="W3445">
        <v>4.4999999999999998E-2</v>
      </c>
      <c r="X3445" t="s">
        <v>905</v>
      </c>
      <c r="Y3445" t="s">
        <v>243</v>
      </c>
      <c r="Z3445" t="s">
        <v>5485</v>
      </c>
      <c r="AA3445" t="s">
        <v>3947</v>
      </c>
      <c r="AE3445" t="s">
        <v>6023</v>
      </c>
      <c r="AF3445" t="s">
        <v>736</v>
      </c>
      <c r="AG3445" t="s">
        <v>158</v>
      </c>
      <c r="AH3445" t="s">
        <v>5922</v>
      </c>
      <c r="AJ3445" t="s">
        <v>237</v>
      </c>
      <c r="AK3445">
        <v>37.645358999999999</v>
      </c>
      <c r="AL3445">
        <v>-122.13629913330099</v>
      </c>
      <c r="AM3445" t="s">
        <v>6010</v>
      </c>
      <c r="AN3445" t="s">
        <v>239</v>
      </c>
      <c r="AO3445" t="s">
        <v>747</v>
      </c>
      <c r="AP3445" t="s">
        <v>6024</v>
      </c>
      <c r="AQ3445" t="s">
        <v>242</v>
      </c>
      <c r="AR3445" t="s">
        <v>6008</v>
      </c>
      <c r="AS3445" t="s">
        <v>239</v>
      </c>
      <c r="AT3445" t="s">
        <v>239</v>
      </c>
      <c r="AU3445">
        <v>1</v>
      </c>
      <c r="AW3445" t="s">
        <v>4069</v>
      </c>
      <c r="AX3445" t="s">
        <v>4069</v>
      </c>
      <c r="AY3445" t="s">
        <v>109</v>
      </c>
      <c r="BP3445" t="s">
        <v>4088</v>
      </c>
      <c r="BQ3445">
        <v>1</v>
      </c>
      <c r="BR3445" t="s">
        <v>607</v>
      </c>
      <c r="BS3445">
        <v>2</v>
      </c>
      <c r="BZ3445" t="s">
        <v>249</v>
      </c>
      <c r="CA3445" t="s">
        <v>6027</v>
      </c>
    </row>
    <row r="3446" spans="1:79" hidden="1" x14ac:dyDescent="0.25">
      <c r="A3446" t="s">
        <v>6001</v>
      </c>
      <c r="B3446" t="s">
        <v>6002</v>
      </c>
      <c r="C3446" t="s">
        <v>6003</v>
      </c>
      <c r="D3446" t="s">
        <v>6004</v>
      </c>
      <c r="E3446" t="s">
        <v>6005</v>
      </c>
      <c r="F3446" s="1">
        <v>40279</v>
      </c>
      <c r="G3446" s="4">
        <v>0.6875</v>
      </c>
      <c r="H3446" t="s">
        <v>3702</v>
      </c>
      <c r="I3446">
        <v>-88</v>
      </c>
      <c r="J3446" t="s">
        <v>221</v>
      </c>
      <c r="K3446" t="s">
        <v>222</v>
      </c>
      <c r="L3446">
        <v>1</v>
      </c>
      <c r="M3446">
        <v>1</v>
      </c>
      <c r="N3446" t="s">
        <v>6021</v>
      </c>
      <c r="O3446" t="s">
        <v>6028</v>
      </c>
      <c r="P3446" t="s">
        <v>224</v>
      </c>
      <c r="Q3446" t="s">
        <v>6008</v>
      </c>
      <c r="R3446" t="s">
        <v>226</v>
      </c>
      <c r="S3446" t="s">
        <v>227</v>
      </c>
      <c r="T3446">
        <v>4.1000000000000002E-2</v>
      </c>
      <c r="V3446">
        <v>1.4999999999999999E-2</v>
      </c>
      <c r="W3446">
        <v>4.4999999999999998E-2</v>
      </c>
      <c r="X3446" t="s">
        <v>905</v>
      </c>
      <c r="Y3446" t="s">
        <v>243</v>
      </c>
      <c r="Z3446" t="s">
        <v>5485</v>
      </c>
      <c r="AA3446" t="s">
        <v>3947</v>
      </c>
      <c r="AE3446" t="s">
        <v>6023</v>
      </c>
      <c r="AF3446" t="s">
        <v>736</v>
      </c>
      <c r="AG3446" t="s">
        <v>158</v>
      </c>
      <c r="AH3446" t="s">
        <v>5922</v>
      </c>
      <c r="AJ3446" t="s">
        <v>237</v>
      </c>
      <c r="AK3446">
        <v>37.645358999999999</v>
      </c>
      <c r="AL3446">
        <v>-122.13629913330099</v>
      </c>
      <c r="AM3446" t="s">
        <v>6010</v>
      </c>
      <c r="AN3446" t="s">
        <v>239</v>
      </c>
      <c r="AO3446" t="s">
        <v>747</v>
      </c>
      <c r="AP3446" t="s">
        <v>6024</v>
      </c>
      <c r="AQ3446" t="s">
        <v>242</v>
      </c>
      <c r="AR3446" t="s">
        <v>6008</v>
      </c>
      <c r="AS3446" t="s">
        <v>239</v>
      </c>
      <c r="AT3446" t="s">
        <v>239</v>
      </c>
      <c r="AU3446">
        <v>1</v>
      </c>
      <c r="AW3446" t="s">
        <v>4069</v>
      </c>
      <c r="AX3446" t="s">
        <v>4069</v>
      </c>
      <c r="AY3446" t="s">
        <v>109</v>
      </c>
      <c r="BP3446" t="s">
        <v>4088</v>
      </c>
      <c r="BQ3446">
        <v>1</v>
      </c>
      <c r="BR3446" t="s">
        <v>607</v>
      </c>
      <c r="BS3446">
        <v>2</v>
      </c>
      <c r="BZ3446" t="s">
        <v>249</v>
      </c>
      <c r="CA3446" t="s">
        <v>6029</v>
      </c>
    </row>
    <row r="3447" spans="1:79" hidden="1" x14ac:dyDescent="0.25">
      <c r="A3447" t="s">
        <v>6001</v>
      </c>
      <c r="B3447" t="s">
        <v>6030</v>
      </c>
      <c r="C3447" t="s">
        <v>6031</v>
      </c>
      <c r="D3447" t="s">
        <v>6032</v>
      </c>
      <c r="E3447" t="s">
        <v>6033</v>
      </c>
      <c r="F3447" s="1">
        <v>40517</v>
      </c>
      <c r="G3447" s="4">
        <v>0.77916666666666667</v>
      </c>
      <c r="H3447" t="s">
        <v>3702</v>
      </c>
      <c r="I3447">
        <v>-88</v>
      </c>
      <c r="J3447" t="s">
        <v>221</v>
      </c>
      <c r="K3447" t="s">
        <v>222</v>
      </c>
      <c r="L3447">
        <v>1</v>
      </c>
      <c r="M3447">
        <v>1</v>
      </c>
      <c r="N3447" t="s">
        <v>6034</v>
      </c>
      <c r="O3447" t="s">
        <v>6035</v>
      </c>
      <c r="P3447" t="s">
        <v>224</v>
      </c>
      <c r="Q3447" t="s">
        <v>6036</v>
      </c>
      <c r="R3447" t="s">
        <v>226</v>
      </c>
      <c r="S3447" t="s">
        <v>227</v>
      </c>
      <c r="T3447">
        <v>0.158</v>
      </c>
      <c r="V3447">
        <v>1.6E-2</v>
      </c>
      <c r="W3447">
        <v>4.7E-2</v>
      </c>
      <c r="X3447" t="s">
        <v>281</v>
      </c>
      <c r="Y3447" t="s">
        <v>243</v>
      </c>
      <c r="Z3447" t="s">
        <v>4062</v>
      </c>
      <c r="AA3447" t="s">
        <v>3947</v>
      </c>
      <c r="AF3447" t="s">
        <v>736</v>
      </c>
      <c r="AG3447" t="s">
        <v>158</v>
      </c>
      <c r="AH3447" t="s">
        <v>5922</v>
      </c>
      <c r="AJ3447" t="s">
        <v>237</v>
      </c>
      <c r="AK3447">
        <v>37.921180999999997</v>
      </c>
      <c r="AL3447">
        <v>-122.36199951171901</v>
      </c>
      <c r="AM3447" t="s">
        <v>6037</v>
      </c>
      <c r="AN3447" t="s">
        <v>239</v>
      </c>
      <c r="AO3447" t="s">
        <v>747</v>
      </c>
      <c r="AP3447" t="s">
        <v>241</v>
      </c>
      <c r="AQ3447" t="s">
        <v>242</v>
      </c>
      <c r="AR3447" t="s">
        <v>6036</v>
      </c>
      <c r="AS3447" t="s">
        <v>239</v>
      </c>
      <c r="AT3447" t="s">
        <v>239</v>
      </c>
      <c r="AU3447">
        <v>1</v>
      </c>
      <c r="AW3447" t="s">
        <v>4069</v>
      </c>
      <c r="AX3447" t="s">
        <v>4069</v>
      </c>
      <c r="AY3447" t="s">
        <v>109</v>
      </c>
      <c r="BP3447" t="s">
        <v>4111</v>
      </c>
      <c r="BQ3447">
        <v>13</v>
      </c>
      <c r="BR3447" t="s">
        <v>607</v>
      </c>
      <c r="BS3447">
        <v>2</v>
      </c>
      <c r="BZ3447" t="s">
        <v>249</v>
      </c>
      <c r="CA3447" t="s">
        <v>6038</v>
      </c>
    </row>
    <row r="3448" spans="1:79" hidden="1" x14ac:dyDescent="0.25">
      <c r="A3448" t="s">
        <v>6001</v>
      </c>
      <c r="B3448" t="s">
        <v>6030</v>
      </c>
      <c r="C3448" t="s">
        <v>6031</v>
      </c>
      <c r="D3448" t="s">
        <v>6032</v>
      </c>
      <c r="E3448" t="s">
        <v>6033</v>
      </c>
      <c r="F3448" s="1">
        <v>40517</v>
      </c>
      <c r="G3448" s="4">
        <v>0.7402777777777777</v>
      </c>
      <c r="H3448" t="s">
        <v>3702</v>
      </c>
      <c r="I3448">
        <v>-88</v>
      </c>
      <c r="J3448" t="s">
        <v>221</v>
      </c>
      <c r="K3448" t="s">
        <v>222</v>
      </c>
      <c r="L3448">
        <v>1</v>
      </c>
      <c r="M3448">
        <v>1</v>
      </c>
      <c r="N3448" t="s">
        <v>6034</v>
      </c>
      <c r="O3448" t="s">
        <v>6039</v>
      </c>
      <c r="P3448" t="s">
        <v>224</v>
      </c>
      <c r="Q3448" t="s">
        <v>6036</v>
      </c>
      <c r="R3448" t="s">
        <v>226</v>
      </c>
      <c r="S3448" t="s">
        <v>227</v>
      </c>
      <c r="T3448">
        <v>0.13900000000000001</v>
      </c>
      <c r="V3448">
        <v>1.6E-2</v>
      </c>
      <c r="W3448">
        <v>4.7E-2</v>
      </c>
      <c r="X3448" t="s">
        <v>281</v>
      </c>
      <c r="Y3448" t="s">
        <v>243</v>
      </c>
      <c r="Z3448" t="s">
        <v>4062</v>
      </c>
      <c r="AA3448" t="s">
        <v>3947</v>
      </c>
      <c r="AF3448" t="s">
        <v>736</v>
      </c>
      <c r="AG3448" t="s">
        <v>158</v>
      </c>
      <c r="AH3448" t="s">
        <v>5922</v>
      </c>
      <c r="AJ3448" t="s">
        <v>237</v>
      </c>
      <c r="AK3448">
        <v>37.921180999999997</v>
      </c>
      <c r="AL3448">
        <v>-122.36199951171901</v>
      </c>
      <c r="AM3448" t="s">
        <v>6037</v>
      </c>
      <c r="AN3448" t="s">
        <v>239</v>
      </c>
      <c r="AO3448" t="s">
        <v>747</v>
      </c>
      <c r="AP3448" t="s">
        <v>241</v>
      </c>
      <c r="AQ3448" t="s">
        <v>242</v>
      </c>
      <c r="AR3448" t="s">
        <v>6036</v>
      </c>
      <c r="AS3448" t="s">
        <v>239</v>
      </c>
      <c r="AT3448" t="s">
        <v>239</v>
      </c>
      <c r="AU3448">
        <v>1</v>
      </c>
      <c r="AW3448" t="s">
        <v>4069</v>
      </c>
      <c r="AX3448" t="s">
        <v>4069</v>
      </c>
      <c r="AY3448" t="s">
        <v>109</v>
      </c>
      <c r="BP3448" t="s">
        <v>4111</v>
      </c>
      <c r="BQ3448">
        <v>13</v>
      </c>
      <c r="BR3448" t="s">
        <v>607</v>
      </c>
      <c r="BS3448">
        <v>2</v>
      </c>
      <c r="BZ3448" t="s">
        <v>249</v>
      </c>
      <c r="CA3448" t="s">
        <v>6040</v>
      </c>
    </row>
    <row r="3449" spans="1:79" hidden="1" x14ac:dyDescent="0.25">
      <c r="A3449" t="s">
        <v>6001</v>
      </c>
      <c r="B3449" t="s">
        <v>6030</v>
      </c>
      <c r="C3449" t="s">
        <v>6031</v>
      </c>
      <c r="D3449" t="s">
        <v>6041</v>
      </c>
      <c r="E3449" t="s">
        <v>6042</v>
      </c>
      <c r="F3449" s="1">
        <v>40540</v>
      </c>
      <c r="G3449" s="4">
        <v>0.94236111111111109</v>
      </c>
      <c r="H3449" t="s">
        <v>3702</v>
      </c>
      <c r="I3449">
        <v>-88</v>
      </c>
      <c r="J3449" t="s">
        <v>221</v>
      </c>
      <c r="K3449" t="s">
        <v>222</v>
      </c>
      <c r="L3449">
        <v>1</v>
      </c>
      <c r="M3449">
        <v>1</v>
      </c>
      <c r="N3449" t="s">
        <v>6043</v>
      </c>
      <c r="O3449" t="s">
        <v>6044</v>
      </c>
      <c r="P3449" t="s">
        <v>224</v>
      </c>
      <c r="Q3449" t="s">
        <v>6036</v>
      </c>
      <c r="R3449" t="s">
        <v>226</v>
      </c>
      <c r="S3449" t="s">
        <v>227</v>
      </c>
      <c r="T3449">
        <v>0.33200000000000002</v>
      </c>
      <c r="V3449">
        <v>7.9000000000000001E-2</v>
      </c>
      <c r="W3449">
        <v>0.23699999999999999</v>
      </c>
      <c r="X3449" t="s">
        <v>281</v>
      </c>
      <c r="Y3449" t="s">
        <v>1414</v>
      </c>
      <c r="Z3449" t="s">
        <v>4062</v>
      </c>
      <c r="AA3449" t="s">
        <v>3947</v>
      </c>
      <c r="AF3449" t="s">
        <v>736</v>
      </c>
      <c r="AG3449" t="s">
        <v>158</v>
      </c>
      <c r="AH3449" t="s">
        <v>5922</v>
      </c>
      <c r="AJ3449" t="s">
        <v>237</v>
      </c>
      <c r="AK3449">
        <v>37.969619999999999</v>
      </c>
      <c r="AL3449">
        <v>-122.05377960205099</v>
      </c>
      <c r="AM3449" t="s">
        <v>6010</v>
      </c>
      <c r="AN3449" t="s">
        <v>239</v>
      </c>
      <c r="AO3449" t="s">
        <v>747</v>
      </c>
      <c r="AP3449" t="s">
        <v>241</v>
      </c>
      <c r="AQ3449" t="s">
        <v>242</v>
      </c>
      <c r="AR3449" t="s">
        <v>6036</v>
      </c>
      <c r="AS3449" t="s">
        <v>239</v>
      </c>
      <c r="AT3449" t="s">
        <v>239</v>
      </c>
      <c r="AU3449">
        <v>5</v>
      </c>
      <c r="AW3449" t="s">
        <v>4069</v>
      </c>
      <c r="AX3449" t="s">
        <v>4069</v>
      </c>
      <c r="AY3449" t="s">
        <v>109</v>
      </c>
      <c r="BP3449" t="s">
        <v>4111</v>
      </c>
      <c r="BQ3449">
        <v>13</v>
      </c>
      <c r="BR3449" t="s">
        <v>607</v>
      </c>
      <c r="BS3449">
        <v>2</v>
      </c>
      <c r="BZ3449" t="s">
        <v>249</v>
      </c>
      <c r="CA3449" t="s">
        <v>6045</v>
      </c>
    </row>
    <row r="3450" spans="1:79" hidden="1" x14ac:dyDescent="0.25">
      <c r="A3450" t="s">
        <v>6001</v>
      </c>
      <c r="B3450" t="s">
        <v>6030</v>
      </c>
      <c r="C3450" t="s">
        <v>6031</v>
      </c>
      <c r="D3450" t="s">
        <v>6041</v>
      </c>
      <c r="E3450" t="s">
        <v>6042</v>
      </c>
      <c r="F3450" s="1">
        <v>40541</v>
      </c>
      <c r="G3450" s="4">
        <v>0.17013888888888887</v>
      </c>
      <c r="H3450" t="s">
        <v>3702</v>
      </c>
      <c r="I3450">
        <v>-88</v>
      </c>
      <c r="J3450" t="s">
        <v>221</v>
      </c>
      <c r="K3450" t="s">
        <v>222</v>
      </c>
      <c r="L3450">
        <v>1</v>
      </c>
      <c r="M3450">
        <v>1</v>
      </c>
      <c r="N3450" t="s">
        <v>6043</v>
      </c>
      <c r="O3450" t="s">
        <v>6046</v>
      </c>
      <c r="P3450" t="s">
        <v>224</v>
      </c>
      <c r="Q3450" t="s">
        <v>6036</v>
      </c>
      <c r="R3450" t="s">
        <v>226</v>
      </c>
      <c r="S3450" t="s">
        <v>227</v>
      </c>
      <c r="T3450">
        <v>0.25700000000000001</v>
      </c>
      <c r="V3450">
        <v>7.9000000000000001E-2</v>
      </c>
      <c r="W3450">
        <v>0.23699999999999999</v>
      </c>
      <c r="X3450" t="s">
        <v>281</v>
      </c>
      <c r="Y3450" t="s">
        <v>1414</v>
      </c>
      <c r="Z3450" t="s">
        <v>4062</v>
      </c>
      <c r="AA3450" t="s">
        <v>3947</v>
      </c>
      <c r="AF3450" t="s">
        <v>736</v>
      </c>
      <c r="AG3450" t="s">
        <v>158</v>
      </c>
      <c r="AH3450" t="s">
        <v>5922</v>
      </c>
      <c r="AJ3450" t="s">
        <v>237</v>
      </c>
      <c r="AK3450">
        <v>37.969619999999999</v>
      </c>
      <c r="AL3450">
        <v>-122.05377960205099</v>
      </c>
      <c r="AM3450" t="s">
        <v>6010</v>
      </c>
      <c r="AN3450" t="s">
        <v>239</v>
      </c>
      <c r="AO3450" t="s">
        <v>747</v>
      </c>
      <c r="AP3450" t="s">
        <v>241</v>
      </c>
      <c r="AQ3450" t="s">
        <v>242</v>
      </c>
      <c r="AR3450" t="s">
        <v>6036</v>
      </c>
      <c r="AS3450" t="s">
        <v>239</v>
      </c>
      <c r="AT3450" t="s">
        <v>239</v>
      </c>
      <c r="AU3450">
        <v>5</v>
      </c>
      <c r="AW3450" t="s">
        <v>4069</v>
      </c>
      <c r="AX3450" t="s">
        <v>4069</v>
      </c>
      <c r="AY3450" t="s">
        <v>109</v>
      </c>
      <c r="BP3450" t="s">
        <v>4111</v>
      </c>
      <c r="BQ3450">
        <v>13</v>
      </c>
      <c r="BR3450" t="s">
        <v>607</v>
      </c>
      <c r="BS3450">
        <v>2</v>
      </c>
      <c r="BZ3450" t="s">
        <v>249</v>
      </c>
      <c r="CA3450" t="s">
        <v>6047</v>
      </c>
    </row>
    <row r="3451" spans="1:79" hidden="1" x14ac:dyDescent="0.25">
      <c r="A3451" t="s">
        <v>6001</v>
      </c>
      <c r="B3451" t="s">
        <v>6030</v>
      </c>
      <c r="C3451" t="s">
        <v>6031</v>
      </c>
      <c r="D3451" t="s">
        <v>6041</v>
      </c>
      <c r="E3451" t="s">
        <v>6042</v>
      </c>
      <c r="F3451" s="1">
        <v>40541</v>
      </c>
      <c r="G3451" s="4">
        <v>0.40486111111111112</v>
      </c>
      <c r="H3451" t="s">
        <v>3702</v>
      </c>
      <c r="I3451">
        <v>-88</v>
      </c>
      <c r="J3451" t="s">
        <v>221</v>
      </c>
      <c r="K3451" t="s">
        <v>222</v>
      </c>
      <c r="L3451">
        <v>1</v>
      </c>
      <c r="M3451">
        <v>1</v>
      </c>
      <c r="N3451" t="s">
        <v>6043</v>
      </c>
      <c r="O3451" t="s">
        <v>6048</v>
      </c>
      <c r="P3451" t="s">
        <v>224</v>
      </c>
      <c r="Q3451" t="s">
        <v>6036</v>
      </c>
      <c r="R3451" t="s">
        <v>226</v>
      </c>
      <c r="S3451" t="s">
        <v>227</v>
      </c>
      <c r="T3451">
        <v>0.53300000000000003</v>
      </c>
      <c r="V3451">
        <v>7.9000000000000001E-2</v>
      </c>
      <c r="W3451">
        <v>0.23699999999999999</v>
      </c>
      <c r="X3451" t="s">
        <v>281</v>
      </c>
      <c r="Y3451" t="s">
        <v>1414</v>
      </c>
      <c r="Z3451" t="s">
        <v>4062</v>
      </c>
      <c r="AA3451" t="s">
        <v>3947</v>
      </c>
      <c r="AF3451" t="s">
        <v>736</v>
      </c>
      <c r="AG3451" t="s">
        <v>158</v>
      </c>
      <c r="AH3451" t="s">
        <v>5922</v>
      </c>
      <c r="AJ3451" t="s">
        <v>237</v>
      </c>
      <c r="AK3451">
        <v>37.969619999999999</v>
      </c>
      <c r="AL3451">
        <v>-122.05377960205099</v>
      </c>
      <c r="AM3451" t="s">
        <v>6010</v>
      </c>
      <c r="AN3451" t="s">
        <v>239</v>
      </c>
      <c r="AO3451" t="s">
        <v>747</v>
      </c>
      <c r="AP3451" t="s">
        <v>241</v>
      </c>
      <c r="AQ3451" t="s">
        <v>242</v>
      </c>
      <c r="AR3451" t="s">
        <v>6036</v>
      </c>
      <c r="AS3451" t="s">
        <v>239</v>
      </c>
      <c r="AT3451" t="s">
        <v>239</v>
      </c>
      <c r="AU3451">
        <v>5</v>
      </c>
      <c r="AW3451" t="s">
        <v>4069</v>
      </c>
      <c r="AX3451" t="s">
        <v>4069</v>
      </c>
      <c r="AY3451" t="s">
        <v>109</v>
      </c>
      <c r="BP3451" t="s">
        <v>4111</v>
      </c>
      <c r="BQ3451">
        <v>13</v>
      </c>
      <c r="BR3451" t="s">
        <v>607</v>
      </c>
      <c r="BS3451">
        <v>2</v>
      </c>
      <c r="BZ3451" t="s">
        <v>249</v>
      </c>
      <c r="CA3451" t="s">
        <v>6049</v>
      </c>
    </row>
    <row r="3452" spans="1:79" hidden="1" x14ac:dyDescent="0.25">
      <c r="A3452" t="s">
        <v>6001</v>
      </c>
      <c r="B3452" t="s">
        <v>6030</v>
      </c>
      <c r="C3452" t="s">
        <v>6031</v>
      </c>
      <c r="D3452" t="s">
        <v>6041</v>
      </c>
      <c r="E3452" t="s">
        <v>6042</v>
      </c>
      <c r="F3452" s="1">
        <v>40541</v>
      </c>
      <c r="G3452" s="4">
        <v>1.0416666666666666E-2</v>
      </c>
      <c r="H3452" t="s">
        <v>3702</v>
      </c>
      <c r="I3452">
        <v>-88</v>
      </c>
      <c r="J3452" t="s">
        <v>221</v>
      </c>
      <c r="K3452" t="s">
        <v>222</v>
      </c>
      <c r="L3452">
        <v>1</v>
      </c>
      <c r="M3452">
        <v>1</v>
      </c>
      <c r="N3452" t="s">
        <v>6043</v>
      </c>
      <c r="O3452" t="s">
        <v>6050</v>
      </c>
      <c r="P3452" t="s">
        <v>224</v>
      </c>
      <c r="Q3452" t="s">
        <v>6036</v>
      </c>
      <c r="R3452" t="s">
        <v>226</v>
      </c>
      <c r="S3452" t="s">
        <v>227</v>
      </c>
      <c r="T3452">
        <v>0.247</v>
      </c>
      <c r="V3452">
        <v>7.9000000000000001E-2</v>
      </c>
      <c r="W3452">
        <v>0.23699999999999999</v>
      </c>
      <c r="X3452" t="s">
        <v>281</v>
      </c>
      <c r="Y3452" t="s">
        <v>1414</v>
      </c>
      <c r="Z3452" t="s">
        <v>4062</v>
      </c>
      <c r="AA3452" t="s">
        <v>3947</v>
      </c>
      <c r="AF3452" t="s">
        <v>736</v>
      </c>
      <c r="AG3452" t="s">
        <v>158</v>
      </c>
      <c r="AH3452" t="s">
        <v>5922</v>
      </c>
      <c r="AJ3452" t="s">
        <v>237</v>
      </c>
      <c r="AK3452">
        <v>37.969619999999999</v>
      </c>
      <c r="AL3452">
        <v>-122.05377960205099</v>
      </c>
      <c r="AM3452" t="s">
        <v>6010</v>
      </c>
      <c r="AN3452" t="s">
        <v>239</v>
      </c>
      <c r="AO3452" t="s">
        <v>747</v>
      </c>
      <c r="AP3452" t="s">
        <v>241</v>
      </c>
      <c r="AQ3452" t="s">
        <v>242</v>
      </c>
      <c r="AR3452" t="s">
        <v>6036</v>
      </c>
      <c r="AS3452" t="s">
        <v>239</v>
      </c>
      <c r="AT3452" t="s">
        <v>239</v>
      </c>
      <c r="AU3452">
        <v>5</v>
      </c>
      <c r="AW3452" t="s">
        <v>4069</v>
      </c>
      <c r="AX3452" t="s">
        <v>4069</v>
      </c>
      <c r="AY3452" t="s">
        <v>109</v>
      </c>
      <c r="BP3452" t="s">
        <v>4111</v>
      </c>
      <c r="BQ3452">
        <v>13</v>
      </c>
      <c r="BR3452" t="s">
        <v>607</v>
      </c>
      <c r="BS3452">
        <v>2</v>
      </c>
      <c r="BZ3452" t="s">
        <v>249</v>
      </c>
      <c r="CA3452" t="s">
        <v>6051</v>
      </c>
    </row>
    <row r="3453" spans="1:79" hidden="1" x14ac:dyDescent="0.25">
      <c r="A3453" t="s">
        <v>6001</v>
      </c>
      <c r="B3453" t="s">
        <v>6030</v>
      </c>
      <c r="C3453" t="s">
        <v>6031</v>
      </c>
      <c r="D3453" t="s">
        <v>6041</v>
      </c>
      <c r="E3453" t="s">
        <v>6042</v>
      </c>
      <c r="F3453" s="1">
        <v>40541</v>
      </c>
      <c r="G3453" s="4">
        <v>0.10486111111111111</v>
      </c>
      <c r="H3453" t="s">
        <v>3702</v>
      </c>
      <c r="I3453">
        <v>-88</v>
      </c>
      <c r="J3453" t="s">
        <v>221</v>
      </c>
      <c r="K3453" t="s">
        <v>222</v>
      </c>
      <c r="L3453">
        <v>1</v>
      </c>
      <c r="M3453">
        <v>1</v>
      </c>
      <c r="N3453" t="s">
        <v>6043</v>
      </c>
      <c r="O3453" t="s">
        <v>6052</v>
      </c>
      <c r="P3453" t="s">
        <v>224</v>
      </c>
      <c r="Q3453" t="s">
        <v>6036</v>
      </c>
      <c r="R3453" t="s">
        <v>226</v>
      </c>
      <c r="S3453" t="s">
        <v>227</v>
      </c>
      <c r="T3453">
        <v>0.114</v>
      </c>
      <c r="V3453">
        <v>7.9000000000000001E-2</v>
      </c>
      <c r="W3453">
        <v>0.23699999999999999</v>
      </c>
      <c r="X3453" t="s">
        <v>905</v>
      </c>
      <c r="Y3453" t="s">
        <v>1414</v>
      </c>
      <c r="Z3453" t="s">
        <v>4062</v>
      </c>
      <c r="AA3453" t="s">
        <v>3947</v>
      </c>
      <c r="AF3453" t="s">
        <v>736</v>
      </c>
      <c r="AG3453" t="s">
        <v>158</v>
      </c>
      <c r="AH3453" t="s">
        <v>5922</v>
      </c>
      <c r="AJ3453" t="s">
        <v>237</v>
      </c>
      <c r="AK3453">
        <v>37.969619999999999</v>
      </c>
      <c r="AL3453">
        <v>-122.05377960205099</v>
      </c>
      <c r="AM3453" t="s">
        <v>6010</v>
      </c>
      <c r="AN3453" t="s">
        <v>239</v>
      </c>
      <c r="AO3453" t="s">
        <v>747</v>
      </c>
      <c r="AP3453" t="s">
        <v>241</v>
      </c>
      <c r="AQ3453" t="s">
        <v>242</v>
      </c>
      <c r="AR3453" t="s">
        <v>6036</v>
      </c>
      <c r="AS3453" t="s">
        <v>239</v>
      </c>
      <c r="AT3453" t="s">
        <v>239</v>
      </c>
      <c r="AU3453">
        <v>5</v>
      </c>
      <c r="AW3453" t="s">
        <v>4069</v>
      </c>
      <c r="AX3453" t="s">
        <v>4069</v>
      </c>
      <c r="AY3453" t="s">
        <v>109</v>
      </c>
      <c r="BP3453" t="s">
        <v>4111</v>
      </c>
      <c r="BQ3453">
        <v>13</v>
      </c>
      <c r="BR3453" t="s">
        <v>607</v>
      </c>
      <c r="BS3453">
        <v>2</v>
      </c>
      <c r="BZ3453" t="s">
        <v>249</v>
      </c>
      <c r="CA3453" t="s">
        <v>6053</v>
      </c>
    </row>
    <row r="3454" spans="1:79" hidden="1" x14ac:dyDescent="0.25">
      <c r="A3454" t="s">
        <v>6001</v>
      </c>
      <c r="B3454" t="s">
        <v>6030</v>
      </c>
      <c r="C3454" t="s">
        <v>6031</v>
      </c>
      <c r="D3454" t="s">
        <v>6041</v>
      </c>
      <c r="E3454" t="s">
        <v>6042</v>
      </c>
      <c r="F3454" s="1">
        <v>40541</v>
      </c>
      <c r="G3454" s="4">
        <v>0.51250000000000007</v>
      </c>
      <c r="H3454" t="s">
        <v>3702</v>
      </c>
      <c r="I3454">
        <v>-88</v>
      </c>
      <c r="J3454" t="s">
        <v>221</v>
      </c>
      <c r="K3454" t="s">
        <v>222</v>
      </c>
      <c r="L3454">
        <v>1</v>
      </c>
      <c r="M3454">
        <v>1</v>
      </c>
      <c r="N3454" t="s">
        <v>6043</v>
      </c>
      <c r="O3454" t="s">
        <v>6054</v>
      </c>
      <c r="P3454" t="s">
        <v>224</v>
      </c>
      <c r="Q3454" t="s">
        <v>6036</v>
      </c>
      <c r="R3454" t="s">
        <v>226</v>
      </c>
      <c r="S3454" t="s">
        <v>227</v>
      </c>
      <c r="T3454">
        <v>0.42099999999999999</v>
      </c>
      <c r="V3454">
        <v>7.9000000000000001E-2</v>
      </c>
      <c r="W3454">
        <v>0.23699999999999999</v>
      </c>
      <c r="X3454" t="s">
        <v>281</v>
      </c>
      <c r="Y3454" t="s">
        <v>1414</v>
      </c>
      <c r="Z3454" t="s">
        <v>4062</v>
      </c>
      <c r="AA3454" t="s">
        <v>3947</v>
      </c>
      <c r="AF3454" t="s">
        <v>736</v>
      </c>
      <c r="AG3454" t="s">
        <v>158</v>
      </c>
      <c r="AH3454" t="s">
        <v>5922</v>
      </c>
      <c r="AJ3454" t="s">
        <v>237</v>
      </c>
      <c r="AK3454">
        <v>37.969619999999999</v>
      </c>
      <c r="AL3454">
        <v>-122.05377960205099</v>
      </c>
      <c r="AM3454" t="s">
        <v>6010</v>
      </c>
      <c r="AN3454" t="s">
        <v>239</v>
      </c>
      <c r="AO3454" t="s">
        <v>747</v>
      </c>
      <c r="AP3454" t="s">
        <v>241</v>
      </c>
      <c r="AQ3454" t="s">
        <v>242</v>
      </c>
      <c r="AR3454" t="s">
        <v>6036</v>
      </c>
      <c r="AS3454" t="s">
        <v>239</v>
      </c>
      <c r="AT3454" t="s">
        <v>239</v>
      </c>
      <c r="AU3454">
        <v>5</v>
      </c>
      <c r="AW3454" t="s">
        <v>4069</v>
      </c>
      <c r="AX3454" t="s">
        <v>4069</v>
      </c>
      <c r="AY3454" t="s">
        <v>109</v>
      </c>
      <c r="BP3454" t="s">
        <v>4111</v>
      </c>
      <c r="BQ3454">
        <v>13</v>
      </c>
      <c r="BR3454" t="s">
        <v>607</v>
      </c>
      <c r="BS3454">
        <v>2</v>
      </c>
      <c r="BZ3454" t="s">
        <v>249</v>
      </c>
      <c r="CA3454" t="s">
        <v>6055</v>
      </c>
    </row>
    <row r="3455" spans="1:79" hidden="1" x14ac:dyDescent="0.25">
      <c r="A3455" t="s">
        <v>6001</v>
      </c>
      <c r="B3455" t="s">
        <v>6030</v>
      </c>
      <c r="C3455" t="s">
        <v>6031</v>
      </c>
      <c r="D3455" t="s">
        <v>6056</v>
      </c>
      <c r="E3455" t="s">
        <v>6057</v>
      </c>
      <c r="F3455" s="1">
        <v>40626</v>
      </c>
      <c r="G3455" s="4">
        <v>0.55625000000000002</v>
      </c>
      <c r="H3455" t="s">
        <v>3702</v>
      </c>
      <c r="I3455">
        <v>-88</v>
      </c>
      <c r="J3455" t="s">
        <v>221</v>
      </c>
      <c r="K3455" t="s">
        <v>222</v>
      </c>
      <c r="L3455">
        <v>1</v>
      </c>
      <c r="M3455">
        <v>1</v>
      </c>
      <c r="N3455" t="s">
        <v>6058</v>
      </c>
      <c r="O3455" t="s">
        <v>6059</v>
      </c>
      <c r="P3455" t="s">
        <v>224</v>
      </c>
      <c r="Q3455" t="s">
        <v>6036</v>
      </c>
      <c r="R3455" t="s">
        <v>226</v>
      </c>
      <c r="S3455" t="s">
        <v>227</v>
      </c>
      <c r="T3455">
        <v>0.32200000000000001</v>
      </c>
      <c r="V3455">
        <v>1.6E-2</v>
      </c>
      <c r="W3455">
        <v>4.7E-2</v>
      </c>
      <c r="X3455" t="s">
        <v>281</v>
      </c>
      <c r="Y3455" t="s">
        <v>243</v>
      </c>
      <c r="Z3455" t="s">
        <v>4062</v>
      </c>
      <c r="AA3455" t="s">
        <v>3947</v>
      </c>
      <c r="AF3455" t="s">
        <v>736</v>
      </c>
      <c r="AG3455" t="s">
        <v>158</v>
      </c>
      <c r="AH3455" t="s">
        <v>5922</v>
      </c>
      <c r="AJ3455" t="s">
        <v>237</v>
      </c>
      <c r="AK3455">
        <v>37.990723000000003</v>
      </c>
      <c r="AL3455">
        <v>-121.69612121582</v>
      </c>
      <c r="AM3455" t="s">
        <v>6010</v>
      </c>
      <c r="AN3455" t="s">
        <v>239</v>
      </c>
      <c r="AO3455" t="s">
        <v>747</v>
      </c>
      <c r="AP3455" t="s">
        <v>241</v>
      </c>
      <c r="AQ3455" t="s">
        <v>242</v>
      </c>
      <c r="AR3455" t="s">
        <v>6036</v>
      </c>
      <c r="AS3455" t="s">
        <v>239</v>
      </c>
      <c r="AT3455" t="s">
        <v>239</v>
      </c>
      <c r="AU3455">
        <v>1</v>
      </c>
      <c r="AW3455" t="s">
        <v>4069</v>
      </c>
      <c r="AX3455" t="s">
        <v>4069</v>
      </c>
      <c r="AY3455" t="s">
        <v>109</v>
      </c>
      <c r="BP3455" t="s">
        <v>4111</v>
      </c>
      <c r="BQ3455">
        <v>13</v>
      </c>
      <c r="BR3455" t="s">
        <v>357</v>
      </c>
      <c r="BS3455">
        <v>5</v>
      </c>
      <c r="BZ3455" t="s">
        <v>607</v>
      </c>
      <c r="CA3455" t="s">
        <v>6060</v>
      </c>
    </row>
    <row r="3456" spans="1:79" hidden="1" x14ac:dyDescent="0.25">
      <c r="A3456" t="s">
        <v>6001</v>
      </c>
      <c r="B3456" t="s">
        <v>6030</v>
      </c>
      <c r="C3456" t="s">
        <v>6031</v>
      </c>
      <c r="D3456" t="s">
        <v>6056</v>
      </c>
      <c r="E3456" t="s">
        <v>6057</v>
      </c>
      <c r="F3456" s="1">
        <v>40626</v>
      </c>
      <c r="G3456" s="4">
        <v>0.6381944444444444</v>
      </c>
      <c r="H3456" t="s">
        <v>3702</v>
      </c>
      <c r="I3456">
        <v>-88</v>
      </c>
      <c r="J3456" t="s">
        <v>221</v>
      </c>
      <c r="K3456" t="s">
        <v>222</v>
      </c>
      <c r="L3456">
        <v>1</v>
      </c>
      <c r="M3456">
        <v>1</v>
      </c>
      <c r="N3456" t="s">
        <v>6058</v>
      </c>
      <c r="O3456" t="s">
        <v>6061</v>
      </c>
      <c r="P3456" t="s">
        <v>224</v>
      </c>
      <c r="Q3456" t="s">
        <v>6036</v>
      </c>
      <c r="R3456" t="s">
        <v>226</v>
      </c>
      <c r="S3456" t="s">
        <v>227</v>
      </c>
      <c r="T3456">
        <v>0.42899999999999999</v>
      </c>
      <c r="V3456">
        <v>1.6E-2</v>
      </c>
      <c r="W3456">
        <v>4.7E-2</v>
      </c>
      <c r="X3456" t="s">
        <v>281</v>
      </c>
      <c r="Y3456" t="s">
        <v>243</v>
      </c>
      <c r="Z3456" t="s">
        <v>4062</v>
      </c>
      <c r="AA3456" t="s">
        <v>3947</v>
      </c>
      <c r="AF3456" t="s">
        <v>736</v>
      </c>
      <c r="AG3456" t="s">
        <v>158</v>
      </c>
      <c r="AH3456" t="s">
        <v>5922</v>
      </c>
      <c r="AJ3456" t="s">
        <v>237</v>
      </c>
      <c r="AK3456">
        <v>37.990723000000003</v>
      </c>
      <c r="AL3456">
        <v>-121.69612121582</v>
      </c>
      <c r="AM3456" t="s">
        <v>6010</v>
      </c>
      <c r="AN3456" t="s">
        <v>239</v>
      </c>
      <c r="AO3456" t="s">
        <v>747</v>
      </c>
      <c r="AP3456" t="s">
        <v>241</v>
      </c>
      <c r="AQ3456" t="s">
        <v>242</v>
      </c>
      <c r="AR3456" t="s">
        <v>6036</v>
      </c>
      <c r="AS3456" t="s">
        <v>239</v>
      </c>
      <c r="AT3456" t="s">
        <v>239</v>
      </c>
      <c r="AU3456">
        <v>1</v>
      </c>
      <c r="AW3456" t="s">
        <v>4069</v>
      </c>
      <c r="AX3456" t="s">
        <v>4069</v>
      </c>
      <c r="AY3456" t="s">
        <v>109</v>
      </c>
      <c r="BP3456" t="s">
        <v>4111</v>
      </c>
      <c r="BQ3456">
        <v>13</v>
      </c>
      <c r="BR3456" t="s">
        <v>357</v>
      </c>
      <c r="BS3456">
        <v>5</v>
      </c>
      <c r="BZ3456" t="s">
        <v>607</v>
      </c>
      <c r="CA3456" t="s">
        <v>6062</v>
      </c>
    </row>
    <row r="3457" spans="1:79" hidden="1" x14ac:dyDescent="0.25">
      <c r="A3457" t="s">
        <v>6001</v>
      </c>
      <c r="B3457" t="s">
        <v>6030</v>
      </c>
      <c r="C3457" t="s">
        <v>6031</v>
      </c>
      <c r="D3457" t="s">
        <v>6056</v>
      </c>
      <c r="E3457" t="s">
        <v>6057</v>
      </c>
      <c r="F3457" s="1">
        <v>40626</v>
      </c>
      <c r="G3457" s="4">
        <v>0.72916666666666663</v>
      </c>
      <c r="H3457" t="s">
        <v>3702</v>
      </c>
      <c r="I3457">
        <v>-88</v>
      </c>
      <c r="J3457" t="s">
        <v>221</v>
      </c>
      <c r="K3457" t="s">
        <v>222</v>
      </c>
      <c r="L3457">
        <v>1</v>
      </c>
      <c r="M3457">
        <v>1</v>
      </c>
      <c r="N3457" t="s">
        <v>6058</v>
      </c>
      <c r="O3457" t="s">
        <v>6063</v>
      </c>
      <c r="P3457" t="s">
        <v>224</v>
      </c>
      <c r="Q3457" t="s">
        <v>6036</v>
      </c>
      <c r="R3457" t="s">
        <v>226</v>
      </c>
      <c r="S3457" t="s">
        <v>227</v>
      </c>
      <c r="T3457">
        <v>0.497</v>
      </c>
      <c r="V3457">
        <v>1.6E-2</v>
      </c>
      <c r="W3457">
        <v>4.7E-2</v>
      </c>
      <c r="X3457" t="s">
        <v>281</v>
      </c>
      <c r="Y3457" t="s">
        <v>243</v>
      </c>
      <c r="Z3457" t="s">
        <v>4062</v>
      </c>
      <c r="AA3457" t="s">
        <v>3947</v>
      </c>
      <c r="AF3457" t="s">
        <v>736</v>
      </c>
      <c r="AG3457" t="s">
        <v>158</v>
      </c>
      <c r="AH3457" t="s">
        <v>5922</v>
      </c>
      <c r="AJ3457" t="s">
        <v>237</v>
      </c>
      <c r="AK3457">
        <v>37.990723000000003</v>
      </c>
      <c r="AL3457">
        <v>-121.69612121582</v>
      </c>
      <c r="AM3457" t="s">
        <v>6010</v>
      </c>
      <c r="AN3457" t="s">
        <v>239</v>
      </c>
      <c r="AO3457" t="s">
        <v>747</v>
      </c>
      <c r="AP3457" t="s">
        <v>241</v>
      </c>
      <c r="AQ3457" t="s">
        <v>242</v>
      </c>
      <c r="AR3457" t="s">
        <v>6036</v>
      </c>
      <c r="AS3457" t="s">
        <v>239</v>
      </c>
      <c r="AT3457" t="s">
        <v>239</v>
      </c>
      <c r="AU3457">
        <v>1</v>
      </c>
      <c r="AW3457" t="s">
        <v>4069</v>
      </c>
      <c r="AX3457" t="s">
        <v>4069</v>
      </c>
      <c r="AY3457" t="s">
        <v>109</v>
      </c>
      <c r="BP3457" t="s">
        <v>4111</v>
      </c>
      <c r="BQ3457">
        <v>13</v>
      </c>
      <c r="BR3457" t="s">
        <v>357</v>
      </c>
      <c r="BS3457">
        <v>5</v>
      </c>
      <c r="BZ3457" t="s">
        <v>607</v>
      </c>
      <c r="CA3457" t="s">
        <v>6064</v>
      </c>
    </row>
    <row r="3458" spans="1:79" hidden="1" x14ac:dyDescent="0.25">
      <c r="A3458" t="s">
        <v>6001</v>
      </c>
      <c r="B3458" t="s">
        <v>6030</v>
      </c>
      <c r="C3458" t="s">
        <v>6031</v>
      </c>
      <c r="D3458" t="s">
        <v>6056</v>
      </c>
      <c r="E3458" t="s">
        <v>6057</v>
      </c>
      <c r="F3458" s="1">
        <v>40626</v>
      </c>
      <c r="G3458" s="4">
        <v>0.6118055555555556</v>
      </c>
      <c r="H3458" t="s">
        <v>3702</v>
      </c>
      <c r="I3458">
        <v>-88</v>
      </c>
      <c r="J3458" t="s">
        <v>221</v>
      </c>
      <c r="K3458" t="s">
        <v>222</v>
      </c>
      <c r="L3458">
        <v>1</v>
      </c>
      <c r="M3458">
        <v>1</v>
      </c>
      <c r="N3458" t="s">
        <v>6058</v>
      </c>
      <c r="O3458" t="s">
        <v>6065</v>
      </c>
      <c r="P3458" t="s">
        <v>224</v>
      </c>
      <c r="Q3458" t="s">
        <v>6036</v>
      </c>
      <c r="R3458" t="s">
        <v>226</v>
      </c>
      <c r="S3458" t="s">
        <v>227</v>
      </c>
      <c r="T3458">
        <v>0.27600000000000002</v>
      </c>
      <c r="V3458">
        <v>1.6E-2</v>
      </c>
      <c r="W3458">
        <v>4.7E-2</v>
      </c>
      <c r="X3458" t="s">
        <v>281</v>
      </c>
      <c r="Y3458" t="s">
        <v>243</v>
      </c>
      <c r="Z3458" t="s">
        <v>4062</v>
      </c>
      <c r="AA3458" t="s">
        <v>3947</v>
      </c>
      <c r="AF3458" t="s">
        <v>736</v>
      </c>
      <c r="AG3458" t="s">
        <v>158</v>
      </c>
      <c r="AH3458" t="s">
        <v>5922</v>
      </c>
      <c r="AJ3458" t="s">
        <v>237</v>
      </c>
      <c r="AK3458">
        <v>37.990723000000003</v>
      </c>
      <c r="AL3458">
        <v>-121.69612121582</v>
      </c>
      <c r="AM3458" t="s">
        <v>6010</v>
      </c>
      <c r="AN3458" t="s">
        <v>239</v>
      </c>
      <c r="AO3458" t="s">
        <v>747</v>
      </c>
      <c r="AP3458" t="s">
        <v>241</v>
      </c>
      <c r="AQ3458" t="s">
        <v>242</v>
      </c>
      <c r="AR3458" t="s">
        <v>6036</v>
      </c>
      <c r="AS3458" t="s">
        <v>239</v>
      </c>
      <c r="AT3458" t="s">
        <v>239</v>
      </c>
      <c r="AU3458">
        <v>1</v>
      </c>
      <c r="AW3458" t="s">
        <v>4069</v>
      </c>
      <c r="AX3458" t="s">
        <v>4069</v>
      </c>
      <c r="AY3458" t="s">
        <v>109</v>
      </c>
      <c r="BP3458" t="s">
        <v>4111</v>
      </c>
      <c r="BQ3458">
        <v>13</v>
      </c>
      <c r="BR3458" t="s">
        <v>357</v>
      </c>
      <c r="BS3458">
        <v>5</v>
      </c>
      <c r="BZ3458" t="s">
        <v>607</v>
      </c>
      <c r="CA3458" t="s">
        <v>6066</v>
      </c>
    </row>
    <row r="3459" spans="1:79" hidden="1" x14ac:dyDescent="0.25">
      <c r="A3459" t="s">
        <v>6001</v>
      </c>
      <c r="B3459" t="s">
        <v>6030</v>
      </c>
      <c r="C3459" t="s">
        <v>6031</v>
      </c>
      <c r="D3459" t="s">
        <v>6056</v>
      </c>
      <c r="E3459" t="s">
        <v>6057</v>
      </c>
      <c r="F3459" s="1">
        <v>40626</v>
      </c>
      <c r="G3459" s="4">
        <v>0.74583333333333324</v>
      </c>
      <c r="H3459" t="s">
        <v>3702</v>
      </c>
      <c r="I3459">
        <v>-88</v>
      </c>
      <c r="J3459" t="s">
        <v>221</v>
      </c>
      <c r="K3459" t="s">
        <v>222</v>
      </c>
      <c r="L3459">
        <v>1</v>
      </c>
      <c r="M3459">
        <v>1</v>
      </c>
      <c r="N3459" t="s">
        <v>6058</v>
      </c>
      <c r="O3459" t="s">
        <v>6067</v>
      </c>
      <c r="P3459" t="s">
        <v>224</v>
      </c>
      <c r="Q3459" t="s">
        <v>6036</v>
      </c>
      <c r="R3459" t="s">
        <v>226</v>
      </c>
      <c r="S3459" t="s">
        <v>227</v>
      </c>
      <c r="T3459">
        <v>0.55500000000000005</v>
      </c>
      <c r="V3459">
        <v>1.6E-2</v>
      </c>
      <c r="W3459">
        <v>4.7E-2</v>
      </c>
      <c r="X3459" t="s">
        <v>281</v>
      </c>
      <c r="Y3459" t="s">
        <v>243</v>
      </c>
      <c r="Z3459" t="s">
        <v>4062</v>
      </c>
      <c r="AA3459" t="s">
        <v>3947</v>
      </c>
      <c r="AF3459" t="s">
        <v>736</v>
      </c>
      <c r="AG3459" t="s">
        <v>158</v>
      </c>
      <c r="AH3459" t="s">
        <v>5922</v>
      </c>
      <c r="AJ3459" t="s">
        <v>237</v>
      </c>
      <c r="AK3459">
        <v>37.990723000000003</v>
      </c>
      <c r="AL3459">
        <v>-121.69612121582</v>
      </c>
      <c r="AM3459" t="s">
        <v>6010</v>
      </c>
      <c r="AN3459" t="s">
        <v>239</v>
      </c>
      <c r="AO3459" t="s">
        <v>747</v>
      </c>
      <c r="AP3459" t="s">
        <v>241</v>
      </c>
      <c r="AQ3459" t="s">
        <v>242</v>
      </c>
      <c r="AR3459" t="s">
        <v>6036</v>
      </c>
      <c r="AS3459" t="s">
        <v>239</v>
      </c>
      <c r="AT3459" t="s">
        <v>239</v>
      </c>
      <c r="AU3459">
        <v>1</v>
      </c>
      <c r="AW3459" t="s">
        <v>4069</v>
      </c>
      <c r="AX3459" t="s">
        <v>4069</v>
      </c>
      <c r="AY3459" t="s">
        <v>109</v>
      </c>
      <c r="BP3459" t="s">
        <v>4111</v>
      </c>
      <c r="BQ3459">
        <v>13</v>
      </c>
      <c r="BR3459" t="s">
        <v>357</v>
      </c>
      <c r="BS3459">
        <v>5</v>
      </c>
      <c r="BZ3459" t="s">
        <v>607</v>
      </c>
      <c r="CA3459" t="s">
        <v>6068</v>
      </c>
    </row>
    <row r="3460" spans="1:79" hidden="1" x14ac:dyDescent="0.25">
      <c r="A3460" t="s">
        <v>6001</v>
      </c>
      <c r="B3460" t="s">
        <v>6030</v>
      </c>
      <c r="C3460" t="s">
        <v>6031</v>
      </c>
      <c r="D3460" t="s">
        <v>6056</v>
      </c>
      <c r="E3460" t="s">
        <v>6057</v>
      </c>
      <c r="F3460" s="1">
        <v>40626</v>
      </c>
      <c r="G3460" s="4">
        <v>0.82638888888888884</v>
      </c>
      <c r="H3460" t="s">
        <v>3702</v>
      </c>
      <c r="I3460">
        <v>-88</v>
      </c>
      <c r="J3460" t="s">
        <v>221</v>
      </c>
      <c r="K3460" t="s">
        <v>222</v>
      </c>
      <c r="L3460">
        <v>1</v>
      </c>
      <c r="M3460">
        <v>1</v>
      </c>
      <c r="N3460" t="s">
        <v>6058</v>
      </c>
      <c r="O3460" t="s">
        <v>6069</v>
      </c>
      <c r="P3460" t="s">
        <v>224</v>
      </c>
      <c r="Q3460" t="s">
        <v>6036</v>
      </c>
      <c r="R3460" t="s">
        <v>226</v>
      </c>
      <c r="S3460" t="s">
        <v>227</v>
      </c>
      <c r="T3460">
        <v>0.39900000000000002</v>
      </c>
      <c r="V3460">
        <v>1.6E-2</v>
      </c>
      <c r="W3460">
        <v>4.7E-2</v>
      </c>
      <c r="X3460" t="s">
        <v>281</v>
      </c>
      <c r="Y3460" t="s">
        <v>243</v>
      </c>
      <c r="Z3460" t="s">
        <v>4062</v>
      </c>
      <c r="AA3460" t="s">
        <v>3947</v>
      </c>
      <c r="AF3460" t="s">
        <v>736</v>
      </c>
      <c r="AG3460" t="s">
        <v>158</v>
      </c>
      <c r="AH3460" t="s">
        <v>5922</v>
      </c>
      <c r="AJ3460" t="s">
        <v>237</v>
      </c>
      <c r="AK3460">
        <v>37.990723000000003</v>
      </c>
      <c r="AL3460">
        <v>-121.69612121582</v>
      </c>
      <c r="AM3460" t="s">
        <v>6010</v>
      </c>
      <c r="AN3460" t="s">
        <v>239</v>
      </c>
      <c r="AO3460" t="s">
        <v>747</v>
      </c>
      <c r="AP3460" t="s">
        <v>241</v>
      </c>
      <c r="AQ3460" t="s">
        <v>242</v>
      </c>
      <c r="AR3460" t="s">
        <v>6036</v>
      </c>
      <c r="AS3460" t="s">
        <v>239</v>
      </c>
      <c r="AT3460" t="s">
        <v>239</v>
      </c>
      <c r="AU3460">
        <v>1</v>
      </c>
      <c r="AW3460" t="s">
        <v>4069</v>
      </c>
      <c r="AX3460" t="s">
        <v>4069</v>
      </c>
      <c r="AY3460" t="s">
        <v>109</v>
      </c>
      <c r="BP3460" t="s">
        <v>4111</v>
      </c>
      <c r="BQ3460">
        <v>13</v>
      </c>
      <c r="BR3460" t="s">
        <v>357</v>
      </c>
      <c r="BS3460">
        <v>5</v>
      </c>
      <c r="BZ3460" t="s">
        <v>607</v>
      </c>
      <c r="CA3460" t="s">
        <v>6070</v>
      </c>
    </row>
    <row r="3461" spans="1:79" hidden="1" x14ac:dyDescent="0.25">
      <c r="A3461" t="s">
        <v>6001</v>
      </c>
      <c r="B3461" t="s">
        <v>6030</v>
      </c>
      <c r="C3461" t="s">
        <v>6031</v>
      </c>
      <c r="D3461" t="s">
        <v>6056</v>
      </c>
      <c r="E3461" t="s">
        <v>6057</v>
      </c>
      <c r="F3461" s="1">
        <v>40626</v>
      </c>
      <c r="G3461" s="4">
        <v>0.83958333333333324</v>
      </c>
      <c r="H3461" t="s">
        <v>3702</v>
      </c>
      <c r="I3461">
        <v>-88</v>
      </c>
      <c r="J3461" t="s">
        <v>221</v>
      </c>
      <c r="K3461" t="s">
        <v>222</v>
      </c>
      <c r="L3461">
        <v>1</v>
      </c>
      <c r="M3461">
        <v>1</v>
      </c>
      <c r="N3461" t="s">
        <v>6058</v>
      </c>
      <c r="O3461" t="s">
        <v>6071</v>
      </c>
      <c r="P3461" t="s">
        <v>224</v>
      </c>
      <c r="Q3461" t="s">
        <v>6036</v>
      </c>
      <c r="R3461" t="s">
        <v>226</v>
      </c>
      <c r="S3461" t="s">
        <v>227</v>
      </c>
      <c r="T3461">
        <v>0.39100000000000001</v>
      </c>
      <c r="V3461">
        <v>1.6E-2</v>
      </c>
      <c r="W3461">
        <v>4.7E-2</v>
      </c>
      <c r="X3461" t="s">
        <v>281</v>
      </c>
      <c r="Y3461" t="s">
        <v>243</v>
      </c>
      <c r="Z3461" t="s">
        <v>4062</v>
      </c>
      <c r="AA3461" t="s">
        <v>3947</v>
      </c>
      <c r="AF3461" t="s">
        <v>736</v>
      </c>
      <c r="AG3461" t="s">
        <v>158</v>
      </c>
      <c r="AH3461" t="s">
        <v>5922</v>
      </c>
      <c r="AJ3461" t="s">
        <v>237</v>
      </c>
      <c r="AK3461">
        <v>37.990723000000003</v>
      </c>
      <c r="AL3461">
        <v>-121.69612121582</v>
      </c>
      <c r="AM3461" t="s">
        <v>6010</v>
      </c>
      <c r="AN3461" t="s">
        <v>239</v>
      </c>
      <c r="AO3461" t="s">
        <v>747</v>
      </c>
      <c r="AP3461" t="s">
        <v>241</v>
      </c>
      <c r="AQ3461" t="s">
        <v>242</v>
      </c>
      <c r="AR3461" t="s">
        <v>6036</v>
      </c>
      <c r="AS3461" t="s">
        <v>239</v>
      </c>
      <c r="AT3461" t="s">
        <v>239</v>
      </c>
      <c r="AU3461">
        <v>1</v>
      </c>
      <c r="AW3461" t="s">
        <v>4069</v>
      </c>
      <c r="AX3461" t="s">
        <v>4069</v>
      </c>
      <c r="AY3461" t="s">
        <v>109</v>
      </c>
      <c r="BP3461" t="s">
        <v>4111</v>
      </c>
      <c r="BQ3461">
        <v>13</v>
      </c>
      <c r="BR3461" t="s">
        <v>357</v>
      </c>
      <c r="BS3461">
        <v>5</v>
      </c>
      <c r="BZ3461" t="s">
        <v>607</v>
      </c>
      <c r="CA3461" t="s">
        <v>6072</v>
      </c>
    </row>
    <row r="3462" spans="1:79" hidden="1" x14ac:dyDescent="0.25">
      <c r="A3462" t="s">
        <v>6001</v>
      </c>
      <c r="B3462" t="s">
        <v>6030</v>
      </c>
      <c r="C3462" t="s">
        <v>6031</v>
      </c>
      <c r="D3462" t="s">
        <v>6056</v>
      </c>
      <c r="E3462" t="s">
        <v>6057</v>
      </c>
      <c r="F3462" s="1">
        <v>40626</v>
      </c>
      <c r="G3462" s="4">
        <v>0.84652777777777777</v>
      </c>
      <c r="H3462" t="s">
        <v>3702</v>
      </c>
      <c r="I3462">
        <v>-88</v>
      </c>
      <c r="J3462" t="s">
        <v>221</v>
      </c>
      <c r="K3462" t="s">
        <v>222</v>
      </c>
      <c r="L3462">
        <v>1</v>
      </c>
      <c r="M3462">
        <v>1</v>
      </c>
      <c r="N3462" t="s">
        <v>6058</v>
      </c>
      <c r="O3462" t="s">
        <v>6073</v>
      </c>
      <c r="P3462" t="s">
        <v>224</v>
      </c>
      <c r="Q3462" t="s">
        <v>6036</v>
      </c>
      <c r="R3462" t="s">
        <v>226</v>
      </c>
      <c r="S3462" t="s">
        <v>227</v>
      </c>
      <c r="T3462">
        <v>0.38800000000000001</v>
      </c>
      <c r="V3462">
        <v>1.6E-2</v>
      </c>
      <c r="W3462">
        <v>4.7E-2</v>
      </c>
      <c r="X3462" t="s">
        <v>281</v>
      </c>
      <c r="Y3462" t="s">
        <v>243</v>
      </c>
      <c r="Z3462" t="s">
        <v>4062</v>
      </c>
      <c r="AA3462" t="s">
        <v>3947</v>
      </c>
      <c r="AF3462" t="s">
        <v>736</v>
      </c>
      <c r="AG3462" t="s">
        <v>158</v>
      </c>
      <c r="AH3462" t="s">
        <v>5922</v>
      </c>
      <c r="AJ3462" t="s">
        <v>237</v>
      </c>
      <c r="AK3462">
        <v>37.990723000000003</v>
      </c>
      <c r="AL3462">
        <v>-121.69612121582</v>
      </c>
      <c r="AM3462" t="s">
        <v>6010</v>
      </c>
      <c r="AN3462" t="s">
        <v>239</v>
      </c>
      <c r="AO3462" t="s">
        <v>747</v>
      </c>
      <c r="AP3462" t="s">
        <v>241</v>
      </c>
      <c r="AQ3462" t="s">
        <v>242</v>
      </c>
      <c r="AR3462" t="s">
        <v>6036</v>
      </c>
      <c r="AS3462" t="s">
        <v>239</v>
      </c>
      <c r="AT3462" t="s">
        <v>239</v>
      </c>
      <c r="AU3462">
        <v>1</v>
      </c>
      <c r="AW3462" t="s">
        <v>4069</v>
      </c>
      <c r="AX3462" t="s">
        <v>4069</v>
      </c>
      <c r="AY3462" t="s">
        <v>109</v>
      </c>
      <c r="BP3462" t="s">
        <v>4111</v>
      </c>
      <c r="BQ3462">
        <v>13</v>
      </c>
      <c r="BR3462" t="s">
        <v>357</v>
      </c>
      <c r="BS3462">
        <v>5</v>
      </c>
      <c r="BZ3462" t="s">
        <v>607</v>
      </c>
      <c r="CA3462" t="s">
        <v>6074</v>
      </c>
    </row>
    <row r="3463" spans="1:79" hidden="1" x14ac:dyDescent="0.25">
      <c r="A3463" t="s">
        <v>6001</v>
      </c>
      <c r="B3463" t="s">
        <v>6030</v>
      </c>
      <c r="C3463" t="s">
        <v>6031</v>
      </c>
      <c r="D3463" t="s">
        <v>6032</v>
      </c>
      <c r="E3463" t="s">
        <v>6033</v>
      </c>
      <c r="F3463" s="1">
        <v>40626</v>
      </c>
      <c r="G3463" s="4">
        <v>0.37291666666666662</v>
      </c>
      <c r="H3463" t="s">
        <v>3702</v>
      </c>
      <c r="I3463">
        <v>-88</v>
      </c>
      <c r="J3463" t="s">
        <v>221</v>
      </c>
      <c r="K3463" t="s">
        <v>222</v>
      </c>
      <c r="L3463">
        <v>1</v>
      </c>
      <c r="M3463">
        <v>1</v>
      </c>
      <c r="N3463" t="s">
        <v>6058</v>
      </c>
      <c r="O3463" t="s">
        <v>6075</v>
      </c>
      <c r="P3463" t="s">
        <v>224</v>
      </c>
      <c r="Q3463" t="s">
        <v>6036</v>
      </c>
      <c r="R3463" t="s">
        <v>226</v>
      </c>
      <c r="S3463" t="s">
        <v>227</v>
      </c>
      <c r="T3463">
        <v>0.17100000000000001</v>
      </c>
      <c r="V3463">
        <v>1.6E-2</v>
      </c>
      <c r="W3463">
        <v>4.7E-2</v>
      </c>
      <c r="X3463" t="s">
        <v>281</v>
      </c>
      <c r="Y3463" t="s">
        <v>243</v>
      </c>
      <c r="Z3463" t="s">
        <v>4062</v>
      </c>
      <c r="AA3463" t="s">
        <v>3947</v>
      </c>
      <c r="AF3463" t="s">
        <v>736</v>
      </c>
      <c r="AG3463" t="s">
        <v>158</v>
      </c>
      <c r="AH3463" t="s">
        <v>5922</v>
      </c>
      <c r="AJ3463" t="s">
        <v>237</v>
      </c>
      <c r="AK3463">
        <v>37.921180999999997</v>
      </c>
      <c r="AL3463">
        <v>-122.36199951171901</v>
      </c>
      <c r="AM3463" t="s">
        <v>6037</v>
      </c>
      <c r="AN3463" t="s">
        <v>239</v>
      </c>
      <c r="AO3463" t="s">
        <v>747</v>
      </c>
      <c r="AP3463" t="s">
        <v>241</v>
      </c>
      <c r="AQ3463" t="s">
        <v>242</v>
      </c>
      <c r="AR3463" t="s">
        <v>6036</v>
      </c>
      <c r="AS3463" t="s">
        <v>239</v>
      </c>
      <c r="AT3463" t="s">
        <v>239</v>
      </c>
      <c r="AU3463">
        <v>1</v>
      </c>
      <c r="AW3463" t="s">
        <v>4069</v>
      </c>
      <c r="AX3463" t="s">
        <v>4069</v>
      </c>
      <c r="AY3463" t="s">
        <v>109</v>
      </c>
      <c r="BP3463" t="s">
        <v>4111</v>
      </c>
      <c r="BQ3463">
        <v>13</v>
      </c>
      <c r="BR3463" t="s">
        <v>607</v>
      </c>
      <c r="BS3463">
        <v>2</v>
      </c>
      <c r="BZ3463" t="s">
        <v>249</v>
      </c>
      <c r="CA3463" t="s">
        <v>6076</v>
      </c>
    </row>
    <row r="3464" spans="1:79" hidden="1" x14ac:dyDescent="0.25">
      <c r="A3464" t="s">
        <v>6001</v>
      </c>
      <c r="B3464" t="s">
        <v>6030</v>
      </c>
      <c r="C3464" t="s">
        <v>6031</v>
      </c>
      <c r="D3464" t="s">
        <v>6032</v>
      </c>
      <c r="E3464" t="s">
        <v>6033</v>
      </c>
      <c r="F3464" s="1">
        <v>40626</v>
      </c>
      <c r="G3464" s="4">
        <v>0.41666666666666669</v>
      </c>
      <c r="H3464" t="s">
        <v>3702</v>
      </c>
      <c r="I3464">
        <v>-88</v>
      </c>
      <c r="J3464" t="s">
        <v>221</v>
      </c>
      <c r="K3464" t="s">
        <v>222</v>
      </c>
      <c r="L3464">
        <v>1</v>
      </c>
      <c r="M3464">
        <v>1</v>
      </c>
      <c r="N3464" t="s">
        <v>6058</v>
      </c>
      <c r="O3464" t="s">
        <v>6077</v>
      </c>
      <c r="P3464" t="s">
        <v>224</v>
      </c>
      <c r="Q3464" t="s">
        <v>6036</v>
      </c>
      <c r="R3464" t="s">
        <v>226</v>
      </c>
      <c r="S3464" t="s">
        <v>227</v>
      </c>
      <c r="T3464">
        <v>0.126</v>
      </c>
      <c r="V3464">
        <v>1.6E-2</v>
      </c>
      <c r="W3464">
        <v>4.7E-2</v>
      </c>
      <c r="X3464" t="s">
        <v>281</v>
      </c>
      <c r="Y3464" t="s">
        <v>243</v>
      </c>
      <c r="Z3464" t="s">
        <v>4062</v>
      </c>
      <c r="AA3464" t="s">
        <v>3947</v>
      </c>
      <c r="AF3464" t="s">
        <v>736</v>
      </c>
      <c r="AG3464" t="s">
        <v>158</v>
      </c>
      <c r="AH3464" t="s">
        <v>5922</v>
      </c>
      <c r="AJ3464" t="s">
        <v>237</v>
      </c>
      <c r="AK3464">
        <v>37.921180999999997</v>
      </c>
      <c r="AL3464">
        <v>-122.36199951171901</v>
      </c>
      <c r="AM3464" t="s">
        <v>6037</v>
      </c>
      <c r="AN3464" t="s">
        <v>239</v>
      </c>
      <c r="AO3464" t="s">
        <v>747</v>
      </c>
      <c r="AP3464" t="s">
        <v>241</v>
      </c>
      <c r="AQ3464" t="s">
        <v>242</v>
      </c>
      <c r="AR3464" t="s">
        <v>6036</v>
      </c>
      <c r="AS3464" t="s">
        <v>239</v>
      </c>
      <c r="AT3464" t="s">
        <v>239</v>
      </c>
      <c r="AU3464">
        <v>1</v>
      </c>
      <c r="AW3464" t="s">
        <v>4069</v>
      </c>
      <c r="AX3464" t="s">
        <v>4069</v>
      </c>
      <c r="AY3464" t="s">
        <v>109</v>
      </c>
      <c r="BP3464" t="s">
        <v>4111</v>
      </c>
      <c r="BQ3464">
        <v>13</v>
      </c>
      <c r="BR3464" t="s">
        <v>607</v>
      </c>
      <c r="BS3464">
        <v>2</v>
      </c>
      <c r="BZ3464" t="s">
        <v>249</v>
      </c>
      <c r="CA3464" t="s">
        <v>6078</v>
      </c>
    </row>
    <row r="3465" spans="1:79" hidden="1" x14ac:dyDescent="0.25">
      <c r="A3465" t="s">
        <v>6001</v>
      </c>
      <c r="B3465" t="s">
        <v>6030</v>
      </c>
      <c r="C3465" t="s">
        <v>6031</v>
      </c>
      <c r="D3465" t="s">
        <v>6056</v>
      </c>
      <c r="E3465" t="s">
        <v>6057</v>
      </c>
      <c r="F3465" s="1">
        <v>40626</v>
      </c>
      <c r="G3465" s="4">
        <v>0.43402777777777773</v>
      </c>
      <c r="H3465" t="s">
        <v>3702</v>
      </c>
      <c r="I3465">
        <v>-88</v>
      </c>
      <c r="J3465" t="s">
        <v>221</v>
      </c>
      <c r="K3465" t="s">
        <v>222</v>
      </c>
      <c r="L3465">
        <v>1</v>
      </c>
      <c r="M3465">
        <v>1</v>
      </c>
      <c r="N3465" t="s">
        <v>6058</v>
      </c>
      <c r="O3465" t="s">
        <v>6079</v>
      </c>
      <c r="P3465" t="s">
        <v>224</v>
      </c>
      <c r="Q3465" t="s">
        <v>6036</v>
      </c>
      <c r="R3465" t="s">
        <v>226</v>
      </c>
      <c r="S3465" t="s">
        <v>227</v>
      </c>
      <c r="T3465">
        <v>0.42599999999999999</v>
      </c>
      <c r="V3465">
        <v>1.6E-2</v>
      </c>
      <c r="W3465">
        <v>4.7E-2</v>
      </c>
      <c r="X3465" t="s">
        <v>281</v>
      </c>
      <c r="Y3465" t="s">
        <v>243</v>
      </c>
      <c r="Z3465" t="s">
        <v>4062</v>
      </c>
      <c r="AA3465" t="s">
        <v>3947</v>
      </c>
      <c r="AF3465" t="s">
        <v>736</v>
      </c>
      <c r="AG3465" t="s">
        <v>158</v>
      </c>
      <c r="AH3465" t="s">
        <v>5922</v>
      </c>
      <c r="AJ3465" t="s">
        <v>237</v>
      </c>
      <c r="AK3465">
        <v>37.990723000000003</v>
      </c>
      <c r="AL3465">
        <v>-121.69612121582</v>
      </c>
      <c r="AM3465" t="s">
        <v>6010</v>
      </c>
      <c r="AN3465" t="s">
        <v>239</v>
      </c>
      <c r="AO3465" t="s">
        <v>747</v>
      </c>
      <c r="AP3465" t="s">
        <v>241</v>
      </c>
      <c r="AQ3465" t="s">
        <v>242</v>
      </c>
      <c r="AR3465" t="s">
        <v>6036</v>
      </c>
      <c r="AS3465" t="s">
        <v>239</v>
      </c>
      <c r="AT3465" t="s">
        <v>239</v>
      </c>
      <c r="AU3465">
        <v>1</v>
      </c>
      <c r="AW3465" t="s">
        <v>4069</v>
      </c>
      <c r="AX3465" t="s">
        <v>4069</v>
      </c>
      <c r="AY3465" t="s">
        <v>109</v>
      </c>
      <c r="BP3465" t="s">
        <v>4111</v>
      </c>
      <c r="BQ3465">
        <v>13</v>
      </c>
      <c r="BR3465" t="s">
        <v>357</v>
      </c>
      <c r="BS3465">
        <v>5</v>
      </c>
      <c r="BZ3465" t="s">
        <v>607</v>
      </c>
      <c r="CA3465" t="s">
        <v>6080</v>
      </c>
    </row>
    <row r="3466" spans="1:79" hidden="1" x14ac:dyDescent="0.25">
      <c r="A3466" t="s">
        <v>6001</v>
      </c>
      <c r="B3466" t="s">
        <v>6030</v>
      </c>
      <c r="C3466" t="s">
        <v>6031</v>
      </c>
      <c r="D3466" t="s">
        <v>6056</v>
      </c>
      <c r="E3466" t="s">
        <v>6057</v>
      </c>
      <c r="F3466" s="1">
        <v>40626</v>
      </c>
      <c r="G3466" s="4">
        <v>0.5444444444444444</v>
      </c>
      <c r="H3466" t="s">
        <v>3702</v>
      </c>
      <c r="I3466">
        <v>-88</v>
      </c>
      <c r="J3466" t="s">
        <v>221</v>
      </c>
      <c r="K3466" t="s">
        <v>222</v>
      </c>
      <c r="L3466">
        <v>1</v>
      </c>
      <c r="M3466">
        <v>1</v>
      </c>
      <c r="N3466" t="s">
        <v>6058</v>
      </c>
      <c r="O3466" t="s">
        <v>6081</v>
      </c>
      <c r="P3466" t="s">
        <v>224</v>
      </c>
      <c r="Q3466" t="s">
        <v>6036</v>
      </c>
      <c r="R3466" t="s">
        <v>226</v>
      </c>
      <c r="S3466" t="s">
        <v>227</v>
      </c>
      <c r="T3466">
        <v>0.32800000000000001</v>
      </c>
      <c r="V3466">
        <v>1.6E-2</v>
      </c>
      <c r="W3466">
        <v>4.7E-2</v>
      </c>
      <c r="X3466" t="s">
        <v>281</v>
      </c>
      <c r="Y3466" t="s">
        <v>243</v>
      </c>
      <c r="Z3466" t="s">
        <v>4062</v>
      </c>
      <c r="AA3466" t="s">
        <v>3947</v>
      </c>
      <c r="AF3466" t="s">
        <v>736</v>
      </c>
      <c r="AG3466" t="s">
        <v>158</v>
      </c>
      <c r="AH3466" t="s">
        <v>5922</v>
      </c>
      <c r="AJ3466" t="s">
        <v>237</v>
      </c>
      <c r="AK3466">
        <v>37.990723000000003</v>
      </c>
      <c r="AL3466">
        <v>-121.69612121582</v>
      </c>
      <c r="AM3466" t="s">
        <v>6010</v>
      </c>
      <c r="AN3466" t="s">
        <v>239</v>
      </c>
      <c r="AO3466" t="s">
        <v>747</v>
      </c>
      <c r="AP3466" t="s">
        <v>241</v>
      </c>
      <c r="AQ3466" t="s">
        <v>242</v>
      </c>
      <c r="AR3466" t="s">
        <v>6036</v>
      </c>
      <c r="AS3466" t="s">
        <v>239</v>
      </c>
      <c r="AT3466" t="s">
        <v>239</v>
      </c>
      <c r="AU3466">
        <v>1</v>
      </c>
      <c r="AW3466" t="s">
        <v>4069</v>
      </c>
      <c r="AX3466" t="s">
        <v>4069</v>
      </c>
      <c r="AY3466" t="s">
        <v>109</v>
      </c>
      <c r="BP3466" t="s">
        <v>4111</v>
      </c>
      <c r="BQ3466">
        <v>13</v>
      </c>
      <c r="BR3466" t="s">
        <v>357</v>
      </c>
      <c r="BS3466">
        <v>5</v>
      </c>
      <c r="BZ3466" t="s">
        <v>607</v>
      </c>
      <c r="CA3466" t="s">
        <v>6082</v>
      </c>
    </row>
    <row r="3467" spans="1:79" hidden="1" x14ac:dyDescent="0.25">
      <c r="A3467" t="s">
        <v>6001</v>
      </c>
      <c r="B3467" t="s">
        <v>6030</v>
      </c>
      <c r="C3467" t="s">
        <v>6031</v>
      </c>
      <c r="D3467" t="s">
        <v>6032</v>
      </c>
      <c r="E3467" t="s">
        <v>6033</v>
      </c>
      <c r="F3467" s="1">
        <v>40626</v>
      </c>
      <c r="G3467" s="4">
        <v>0.46736111111111112</v>
      </c>
      <c r="H3467" t="s">
        <v>3702</v>
      </c>
      <c r="I3467">
        <v>-88</v>
      </c>
      <c r="J3467" t="s">
        <v>221</v>
      </c>
      <c r="K3467" t="s">
        <v>222</v>
      </c>
      <c r="L3467">
        <v>1</v>
      </c>
      <c r="M3467">
        <v>1</v>
      </c>
      <c r="N3467" t="s">
        <v>6058</v>
      </c>
      <c r="O3467" t="s">
        <v>6083</v>
      </c>
      <c r="P3467" t="s">
        <v>224</v>
      </c>
      <c r="Q3467" t="s">
        <v>6036</v>
      </c>
      <c r="R3467" t="s">
        <v>226</v>
      </c>
      <c r="S3467" t="s">
        <v>227</v>
      </c>
      <c r="T3467">
        <v>5.8000000000000003E-2</v>
      </c>
      <c r="V3467">
        <v>1.6E-2</v>
      </c>
      <c r="W3467">
        <v>4.7E-2</v>
      </c>
      <c r="X3467" t="s">
        <v>281</v>
      </c>
      <c r="Y3467" t="s">
        <v>243</v>
      </c>
      <c r="Z3467" t="s">
        <v>4062</v>
      </c>
      <c r="AA3467" t="s">
        <v>3947</v>
      </c>
      <c r="AF3467" t="s">
        <v>736</v>
      </c>
      <c r="AG3467" t="s">
        <v>158</v>
      </c>
      <c r="AH3467" t="s">
        <v>5922</v>
      </c>
      <c r="AJ3467" t="s">
        <v>237</v>
      </c>
      <c r="AK3467">
        <v>37.921180999999997</v>
      </c>
      <c r="AL3467">
        <v>-122.36199951171901</v>
      </c>
      <c r="AM3467" t="s">
        <v>6037</v>
      </c>
      <c r="AN3467" t="s">
        <v>239</v>
      </c>
      <c r="AO3467" t="s">
        <v>747</v>
      </c>
      <c r="AP3467" t="s">
        <v>241</v>
      </c>
      <c r="AQ3467" t="s">
        <v>242</v>
      </c>
      <c r="AR3467" t="s">
        <v>6036</v>
      </c>
      <c r="AS3467" t="s">
        <v>239</v>
      </c>
      <c r="AT3467" t="s">
        <v>239</v>
      </c>
      <c r="AU3467">
        <v>1</v>
      </c>
      <c r="AW3467" t="s">
        <v>4069</v>
      </c>
      <c r="AX3467" t="s">
        <v>4069</v>
      </c>
      <c r="AY3467" t="s">
        <v>109</v>
      </c>
      <c r="BP3467" t="s">
        <v>4111</v>
      </c>
      <c r="BQ3467">
        <v>13</v>
      </c>
      <c r="BR3467" t="s">
        <v>607</v>
      </c>
      <c r="BS3467">
        <v>2</v>
      </c>
      <c r="BZ3467" t="s">
        <v>249</v>
      </c>
      <c r="CA3467" t="s">
        <v>6084</v>
      </c>
    </row>
    <row r="3468" spans="1:79" hidden="1" x14ac:dyDescent="0.25">
      <c r="A3468" t="s">
        <v>6001</v>
      </c>
      <c r="B3468" t="s">
        <v>6030</v>
      </c>
      <c r="C3468" t="s">
        <v>6031</v>
      </c>
      <c r="D3468" t="s">
        <v>6032</v>
      </c>
      <c r="E3468" t="s">
        <v>6033</v>
      </c>
      <c r="F3468" s="1">
        <v>40626</v>
      </c>
      <c r="G3468" s="4">
        <v>0.51041666666666663</v>
      </c>
      <c r="H3468" t="s">
        <v>3702</v>
      </c>
      <c r="I3468">
        <v>-88</v>
      </c>
      <c r="J3468" t="s">
        <v>221</v>
      </c>
      <c r="K3468" t="s">
        <v>222</v>
      </c>
      <c r="L3468">
        <v>1</v>
      </c>
      <c r="M3468">
        <v>1</v>
      </c>
      <c r="N3468" t="s">
        <v>6058</v>
      </c>
      <c r="O3468" t="s">
        <v>6085</v>
      </c>
      <c r="P3468" t="s">
        <v>224</v>
      </c>
      <c r="Q3468" t="s">
        <v>6036</v>
      </c>
      <c r="R3468" t="s">
        <v>226</v>
      </c>
      <c r="S3468" t="s">
        <v>227</v>
      </c>
      <c r="T3468">
        <v>0.10199999999999999</v>
      </c>
      <c r="V3468">
        <v>1.6E-2</v>
      </c>
      <c r="W3468">
        <v>4.7E-2</v>
      </c>
      <c r="X3468" t="s">
        <v>281</v>
      </c>
      <c r="Y3468" t="s">
        <v>243</v>
      </c>
      <c r="Z3468" t="s">
        <v>4062</v>
      </c>
      <c r="AA3468" t="s">
        <v>3947</v>
      </c>
      <c r="AF3468" t="s">
        <v>736</v>
      </c>
      <c r="AG3468" t="s">
        <v>158</v>
      </c>
      <c r="AH3468" t="s">
        <v>5922</v>
      </c>
      <c r="AJ3468" t="s">
        <v>237</v>
      </c>
      <c r="AK3468">
        <v>37.921180999999997</v>
      </c>
      <c r="AL3468">
        <v>-122.36199951171901</v>
      </c>
      <c r="AM3468" t="s">
        <v>6037</v>
      </c>
      <c r="AN3468" t="s">
        <v>239</v>
      </c>
      <c r="AO3468" t="s">
        <v>747</v>
      </c>
      <c r="AP3468" t="s">
        <v>241</v>
      </c>
      <c r="AQ3468" t="s">
        <v>242</v>
      </c>
      <c r="AR3468" t="s">
        <v>6036</v>
      </c>
      <c r="AS3468" t="s">
        <v>239</v>
      </c>
      <c r="AT3468" t="s">
        <v>239</v>
      </c>
      <c r="AU3468">
        <v>1</v>
      </c>
      <c r="AW3468" t="s">
        <v>4069</v>
      </c>
      <c r="AX3468" t="s">
        <v>4069</v>
      </c>
      <c r="AY3468" t="s">
        <v>109</v>
      </c>
      <c r="BP3468" t="s">
        <v>4111</v>
      </c>
      <c r="BQ3468">
        <v>13</v>
      </c>
      <c r="BR3468" t="s">
        <v>607</v>
      </c>
      <c r="BS3468">
        <v>2</v>
      </c>
      <c r="BZ3468" t="s">
        <v>249</v>
      </c>
      <c r="CA3468" t="s">
        <v>6086</v>
      </c>
    </row>
    <row r="3469" spans="1:79" hidden="1" x14ac:dyDescent="0.25">
      <c r="A3469" t="s">
        <v>6001</v>
      </c>
      <c r="B3469" t="s">
        <v>6030</v>
      </c>
      <c r="C3469" t="s">
        <v>6031</v>
      </c>
      <c r="D3469" t="s">
        <v>6056</v>
      </c>
      <c r="E3469" t="s">
        <v>6057</v>
      </c>
      <c r="F3469" s="1">
        <v>40626</v>
      </c>
      <c r="G3469" s="4">
        <v>0.44166666666666665</v>
      </c>
      <c r="H3469" t="s">
        <v>3702</v>
      </c>
      <c r="I3469">
        <v>-88</v>
      </c>
      <c r="J3469" t="s">
        <v>221</v>
      </c>
      <c r="K3469" t="s">
        <v>222</v>
      </c>
      <c r="L3469">
        <v>1</v>
      </c>
      <c r="M3469">
        <v>1</v>
      </c>
      <c r="N3469" t="s">
        <v>6058</v>
      </c>
      <c r="O3469" t="s">
        <v>6087</v>
      </c>
      <c r="P3469" t="s">
        <v>224</v>
      </c>
      <c r="Q3469" t="s">
        <v>6036</v>
      </c>
      <c r="R3469" t="s">
        <v>226</v>
      </c>
      <c r="S3469" t="s">
        <v>227</v>
      </c>
      <c r="T3469">
        <v>0.41799999999999998</v>
      </c>
      <c r="V3469">
        <v>1.6E-2</v>
      </c>
      <c r="W3469">
        <v>4.7E-2</v>
      </c>
      <c r="X3469" t="s">
        <v>281</v>
      </c>
      <c r="Y3469" t="s">
        <v>243</v>
      </c>
      <c r="Z3469" t="s">
        <v>4062</v>
      </c>
      <c r="AA3469" t="s">
        <v>3947</v>
      </c>
      <c r="AF3469" t="s">
        <v>736</v>
      </c>
      <c r="AG3469" t="s">
        <v>158</v>
      </c>
      <c r="AH3469" t="s">
        <v>5922</v>
      </c>
      <c r="AJ3469" t="s">
        <v>237</v>
      </c>
      <c r="AK3469">
        <v>37.990723000000003</v>
      </c>
      <c r="AL3469">
        <v>-121.69612121582</v>
      </c>
      <c r="AM3469" t="s">
        <v>6010</v>
      </c>
      <c r="AN3469" t="s">
        <v>239</v>
      </c>
      <c r="AO3469" t="s">
        <v>747</v>
      </c>
      <c r="AP3469" t="s">
        <v>241</v>
      </c>
      <c r="AQ3469" t="s">
        <v>242</v>
      </c>
      <c r="AR3469" t="s">
        <v>6036</v>
      </c>
      <c r="AS3469" t="s">
        <v>239</v>
      </c>
      <c r="AT3469" t="s">
        <v>239</v>
      </c>
      <c r="AU3469">
        <v>1</v>
      </c>
      <c r="AW3469" t="s">
        <v>4069</v>
      </c>
      <c r="AX3469" t="s">
        <v>4069</v>
      </c>
      <c r="AY3469" t="s">
        <v>109</v>
      </c>
      <c r="BP3469" t="s">
        <v>4111</v>
      </c>
      <c r="BQ3469">
        <v>13</v>
      </c>
      <c r="BR3469" t="s">
        <v>357</v>
      </c>
      <c r="BS3469">
        <v>5</v>
      </c>
      <c r="BZ3469" t="s">
        <v>607</v>
      </c>
      <c r="CA3469" t="s">
        <v>6088</v>
      </c>
    </row>
    <row r="3470" spans="1:79" hidden="1" x14ac:dyDescent="0.25">
      <c r="A3470" t="s">
        <v>6001</v>
      </c>
      <c r="B3470" t="s">
        <v>6030</v>
      </c>
      <c r="C3470" t="s">
        <v>6031</v>
      </c>
      <c r="D3470" t="s">
        <v>6056</v>
      </c>
      <c r="E3470" t="s">
        <v>6057</v>
      </c>
      <c r="F3470" s="1">
        <v>40626</v>
      </c>
      <c r="G3470" s="4">
        <v>0.52500000000000002</v>
      </c>
      <c r="H3470" t="s">
        <v>3702</v>
      </c>
      <c r="I3470">
        <v>-88</v>
      </c>
      <c r="J3470" t="s">
        <v>221</v>
      </c>
      <c r="K3470" t="s">
        <v>222</v>
      </c>
      <c r="L3470">
        <v>1</v>
      </c>
      <c r="M3470">
        <v>1</v>
      </c>
      <c r="N3470" t="s">
        <v>6058</v>
      </c>
      <c r="O3470" t="s">
        <v>6089</v>
      </c>
      <c r="P3470" t="s">
        <v>224</v>
      </c>
      <c r="Q3470" t="s">
        <v>6036</v>
      </c>
      <c r="R3470" t="s">
        <v>226</v>
      </c>
      <c r="S3470" t="s">
        <v>227</v>
      </c>
      <c r="T3470">
        <v>0.39600000000000002</v>
      </c>
      <c r="V3470">
        <v>1.6E-2</v>
      </c>
      <c r="W3470">
        <v>4.7E-2</v>
      </c>
      <c r="X3470" t="s">
        <v>281</v>
      </c>
      <c r="Y3470" t="s">
        <v>243</v>
      </c>
      <c r="Z3470" t="s">
        <v>4062</v>
      </c>
      <c r="AA3470" t="s">
        <v>3947</v>
      </c>
      <c r="AF3470" t="s">
        <v>736</v>
      </c>
      <c r="AG3470" t="s">
        <v>158</v>
      </c>
      <c r="AH3470" t="s">
        <v>5922</v>
      </c>
      <c r="AJ3470" t="s">
        <v>237</v>
      </c>
      <c r="AK3470">
        <v>37.990723000000003</v>
      </c>
      <c r="AL3470">
        <v>-121.69612121582</v>
      </c>
      <c r="AM3470" t="s">
        <v>6010</v>
      </c>
      <c r="AN3470" t="s">
        <v>239</v>
      </c>
      <c r="AO3470" t="s">
        <v>747</v>
      </c>
      <c r="AP3470" t="s">
        <v>241</v>
      </c>
      <c r="AQ3470" t="s">
        <v>242</v>
      </c>
      <c r="AR3470" t="s">
        <v>6036</v>
      </c>
      <c r="AS3470" t="s">
        <v>239</v>
      </c>
      <c r="AT3470" t="s">
        <v>239</v>
      </c>
      <c r="AU3470">
        <v>1</v>
      </c>
      <c r="AW3470" t="s">
        <v>4069</v>
      </c>
      <c r="AX3470" t="s">
        <v>4069</v>
      </c>
      <c r="AY3470" t="s">
        <v>109</v>
      </c>
      <c r="BP3470" t="s">
        <v>4111</v>
      </c>
      <c r="BQ3470">
        <v>13</v>
      </c>
      <c r="BR3470" t="s">
        <v>357</v>
      </c>
      <c r="BS3470">
        <v>5</v>
      </c>
      <c r="BZ3470" t="s">
        <v>607</v>
      </c>
      <c r="CA3470" t="s">
        <v>6090</v>
      </c>
    </row>
    <row r="3471" spans="1:79" hidden="1" x14ac:dyDescent="0.25">
      <c r="A3471" t="s">
        <v>6001</v>
      </c>
      <c r="B3471" t="s">
        <v>6030</v>
      </c>
      <c r="C3471" t="s">
        <v>6031</v>
      </c>
      <c r="D3471" t="s">
        <v>6056</v>
      </c>
      <c r="E3471" t="s">
        <v>6057</v>
      </c>
      <c r="F3471" s="1">
        <v>40626</v>
      </c>
      <c r="G3471" s="4">
        <v>0.57152777777777775</v>
      </c>
      <c r="H3471" t="s">
        <v>3702</v>
      </c>
      <c r="I3471">
        <v>-88</v>
      </c>
      <c r="J3471" t="s">
        <v>221</v>
      </c>
      <c r="K3471" t="s">
        <v>222</v>
      </c>
      <c r="L3471">
        <v>1</v>
      </c>
      <c r="M3471">
        <v>1</v>
      </c>
      <c r="N3471" t="s">
        <v>6058</v>
      </c>
      <c r="O3471" t="s">
        <v>6091</v>
      </c>
      <c r="P3471" t="s">
        <v>224</v>
      </c>
      <c r="Q3471" t="s">
        <v>6036</v>
      </c>
      <c r="R3471" t="s">
        <v>226</v>
      </c>
      <c r="S3471" t="s">
        <v>227</v>
      </c>
      <c r="T3471">
        <v>0.27900000000000003</v>
      </c>
      <c r="V3471">
        <v>1.6E-2</v>
      </c>
      <c r="W3471">
        <v>4.7E-2</v>
      </c>
      <c r="X3471" t="s">
        <v>281</v>
      </c>
      <c r="Y3471" t="s">
        <v>243</v>
      </c>
      <c r="Z3471" t="s">
        <v>4062</v>
      </c>
      <c r="AA3471" t="s">
        <v>3947</v>
      </c>
      <c r="AF3471" t="s">
        <v>736</v>
      </c>
      <c r="AG3471" t="s">
        <v>158</v>
      </c>
      <c r="AH3471" t="s">
        <v>5922</v>
      </c>
      <c r="AJ3471" t="s">
        <v>237</v>
      </c>
      <c r="AK3471">
        <v>37.990723000000003</v>
      </c>
      <c r="AL3471">
        <v>-121.69612121582</v>
      </c>
      <c r="AM3471" t="s">
        <v>6010</v>
      </c>
      <c r="AN3471" t="s">
        <v>239</v>
      </c>
      <c r="AO3471" t="s">
        <v>747</v>
      </c>
      <c r="AP3471" t="s">
        <v>241</v>
      </c>
      <c r="AQ3471" t="s">
        <v>242</v>
      </c>
      <c r="AR3471" t="s">
        <v>6036</v>
      </c>
      <c r="AS3471" t="s">
        <v>239</v>
      </c>
      <c r="AT3471" t="s">
        <v>239</v>
      </c>
      <c r="AU3471">
        <v>1</v>
      </c>
      <c r="AW3471" t="s">
        <v>4069</v>
      </c>
      <c r="AX3471" t="s">
        <v>4069</v>
      </c>
      <c r="AY3471" t="s">
        <v>109</v>
      </c>
      <c r="BP3471" t="s">
        <v>4111</v>
      </c>
      <c r="BQ3471">
        <v>13</v>
      </c>
      <c r="BR3471" t="s">
        <v>357</v>
      </c>
      <c r="BS3471">
        <v>5</v>
      </c>
      <c r="BZ3471" t="s">
        <v>607</v>
      </c>
      <c r="CA3471" t="s">
        <v>6092</v>
      </c>
    </row>
    <row r="3472" spans="1:79" hidden="1" x14ac:dyDescent="0.25">
      <c r="A3472" t="s">
        <v>6001</v>
      </c>
      <c r="B3472" t="s">
        <v>6030</v>
      </c>
      <c r="C3472" t="s">
        <v>6031</v>
      </c>
      <c r="D3472" t="s">
        <v>6032</v>
      </c>
      <c r="E3472" t="s">
        <v>6033</v>
      </c>
      <c r="F3472" s="1">
        <v>40626</v>
      </c>
      <c r="G3472" s="4">
        <v>0.49305555555555558</v>
      </c>
      <c r="H3472" t="s">
        <v>3702</v>
      </c>
      <c r="I3472">
        <v>-88</v>
      </c>
      <c r="J3472" t="s">
        <v>221</v>
      </c>
      <c r="K3472" t="s">
        <v>222</v>
      </c>
      <c r="L3472">
        <v>1</v>
      </c>
      <c r="M3472">
        <v>1</v>
      </c>
      <c r="N3472" t="s">
        <v>6058</v>
      </c>
      <c r="O3472" t="s">
        <v>6093</v>
      </c>
      <c r="P3472" t="s">
        <v>224</v>
      </c>
      <c r="Q3472" t="s">
        <v>6036</v>
      </c>
      <c r="R3472" t="s">
        <v>226</v>
      </c>
      <c r="S3472" t="s">
        <v>227</v>
      </c>
      <c r="T3472">
        <v>7.8E-2</v>
      </c>
      <c r="V3472">
        <v>1.6E-2</v>
      </c>
      <c r="W3472">
        <v>4.7E-2</v>
      </c>
      <c r="X3472" t="s">
        <v>281</v>
      </c>
      <c r="Y3472" t="s">
        <v>243</v>
      </c>
      <c r="Z3472" t="s">
        <v>4062</v>
      </c>
      <c r="AA3472" t="s">
        <v>3947</v>
      </c>
      <c r="AF3472" t="s">
        <v>736</v>
      </c>
      <c r="AG3472" t="s">
        <v>158</v>
      </c>
      <c r="AH3472" t="s">
        <v>5922</v>
      </c>
      <c r="AJ3472" t="s">
        <v>237</v>
      </c>
      <c r="AK3472">
        <v>37.921180999999997</v>
      </c>
      <c r="AL3472">
        <v>-122.36199951171901</v>
      </c>
      <c r="AM3472" t="s">
        <v>6037</v>
      </c>
      <c r="AN3472" t="s">
        <v>239</v>
      </c>
      <c r="AO3472" t="s">
        <v>747</v>
      </c>
      <c r="AP3472" t="s">
        <v>241</v>
      </c>
      <c r="AQ3472" t="s">
        <v>242</v>
      </c>
      <c r="AR3472" t="s">
        <v>6036</v>
      </c>
      <c r="AS3472" t="s">
        <v>239</v>
      </c>
      <c r="AT3472" t="s">
        <v>239</v>
      </c>
      <c r="AU3472">
        <v>1</v>
      </c>
      <c r="AW3472" t="s">
        <v>4069</v>
      </c>
      <c r="AX3472" t="s">
        <v>4069</v>
      </c>
      <c r="AY3472" t="s">
        <v>109</v>
      </c>
      <c r="BP3472" t="s">
        <v>4111</v>
      </c>
      <c r="BQ3472">
        <v>13</v>
      </c>
      <c r="BR3472" t="s">
        <v>607</v>
      </c>
      <c r="BS3472">
        <v>2</v>
      </c>
      <c r="BZ3472" t="s">
        <v>249</v>
      </c>
      <c r="CA3472" t="s">
        <v>6094</v>
      </c>
    </row>
    <row r="3473" spans="1:79" hidden="1" x14ac:dyDescent="0.25">
      <c r="A3473" t="s">
        <v>6001</v>
      </c>
      <c r="B3473" t="s">
        <v>6095</v>
      </c>
      <c r="C3473" t="s">
        <v>6096</v>
      </c>
      <c r="D3473" t="s">
        <v>6097</v>
      </c>
      <c r="E3473" t="s">
        <v>6098</v>
      </c>
      <c r="F3473" s="1">
        <v>40929</v>
      </c>
      <c r="G3473" s="4">
        <v>0.57638888888888895</v>
      </c>
      <c r="H3473" t="s">
        <v>3702</v>
      </c>
      <c r="I3473">
        <v>-88</v>
      </c>
      <c r="J3473" t="s">
        <v>221</v>
      </c>
      <c r="K3473" t="s">
        <v>745</v>
      </c>
      <c r="L3473">
        <v>1</v>
      </c>
      <c r="M3473">
        <v>1</v>
      </c>
      <c r="N3473" t="s">
        <v>6099</v>
      </c>
      <c r="O3473" t="s">
        <v>6100</v>
      </c>
      <c r="P3473" t="s">
        <v>224</v>
      </c>
      <c r="Q3473" t="s">
        <v>6036</v>
      </c>
      <c r="R3473" t="s">
        <v>226</v>
      </c>
      <c r="S3473" t="s">
        <v>227</v>
      </c>
      <c r="T3473">
        <v>0.77200000000000002</v>
      </c>
      <c r="V3473">
        <v>2.4E-2</v>
      </c>
      <c r="W3473">
        <v>7.1999999999999995E-2</v>
      </c>
      <c r="X3473" t="s">
        <v>281</v>
      </c>
      <c r="Y3473" t="s">
        <v>243</v>
      </c>
      <c r="Z3473" t="s">
        <v>4062</v>
      </c>
      <c r="AA3473" t="s">
        <v>3947</v>
      </c>
      <c r="AF3473" t="s">
        <v>736</v>
      </c>
      <c r="AG3473" t="s">
        <v>158</v>
      </c>
      <c r="AH3473" t="s">
        <v>5922</v>
      </c>
      <c r="AJ3473" t="s">
        <v>237</v>
      </c>
      <c r="AK3473">
        <v>37.373562</v>
      </c>
      <c r="AL3473">
        <v>-121.932830810547</v>
      </c>
      <c r="AM3473" t="s">
        <v>6101</v>
      </c>
      <c r="AN3473" t="s">
        <v>239</v>
      </c>
      <c r="AO3473" t="s">
        <v>747</v>
      </c>
      <c r="AP3473" t="s">
        <v>4068</v>
      </c>
      <c r="AQ3473" t="s">
        <v>242</v>
      </c>
      <c r="AR3473" t="s">
        <v>6036</v>
      </c>
      <c r="AS3473" t="s">
        <v>239</v>
      </c>
      <c r="AT3473" t="s">
        <v>239</v>
      </c>
      <c r="AU3473">
        <v>1</v>
      </c>
      <c r="AV3473">
        <v>0</v>
      </c>
      <c r="AW3473" t="s">
        <v>4069</v>
      </c>
      <c r="AX3473" t="s">
        <v>4069</v>
      </c>
      <c r="AY3473" t="s">
        <v>109</v>
      </c>
      <c r="BP3473" t="s">
        <v>4178</v>
      </c>
      <c r="BQ3473">
        <v>85</v>
      </c>
      <c r="BR3473" t="s">
        <v>607</v>
      </c>
      <c r="BS3473">
        <v>2</v>
      </c>
      <c r="BZ3473" t="s">
        <v>607</v>
      </c>
      <c r="CA3473" t="s">
        <v>6102</v>
      </c>
    </row>
    <row r="3474" spans="1:79" hidden="1" x14ac:dyDescent="0.25">
      <c r="A3474" t="s">
        <v>6001</v>
      </c>
      <c r="B3474" t="s">
        <v>6095</v>
      </c>
      <c r="C3474" t="s">
        <v>6103</v>
      </c>
      <c r="D3474" t="s">
        <v>6056</v>
      </c>
      <c r="E3474" t="s">
        <v>6057</v>
      </c>
      <c r="F3474" s="1">
        <v>40929</v>
      </c>
      <c r="G3474" s="4">
        <v>5.2083333333333336E-2</v>
      </c>
      <c r="H3474" t="s">
        <v>3702</v>
      </c>
      <c r="I3474">
        <v>-88</v>
      </c>
      <c r="J3474" t="s">
        <v>221</v>
      </c>
      <c r="K3474" t="s">
        <v>745</v>
      </c>
      <c r="L3474">
        <v>1</v>
      </c>
      <c r="M3474">
        <v>1</v>
      </c>
      <c r="N3474" t="s">
        <v>6099</v>
      </c>
      <c r="O3474" t="s">
        <v>6104</v>
      </c>
      <c r="P3474" t="s">
        <v>224</v>
      </c>
      <c r="Q3474" t="s">
        <v>6036</v>
      </c>
      <c r="R3474" t="s">
        <v>226</v>
      </c>
      <c r="S3474" t="s">
        <v>227</v>
      </c>
      <c r="T3474">
        <v>0.48299999999999998</v>
      </c>
      <c r="V3474">
        <v>2.4E-2</v>
      </c>
      <c r="W3474">
        <v>7.1999999999999995E-2</v>
      </c>
      <c r="X3474" t="s">
        <v>281</v>
      </c>
      <c r="Y3474" t="s">
        <v>243</v>
      </c>
      <c r="Z3474" t="s">
        <v>4062</v>
      </c>
      <c r="AA3474" t="s">
        <v>3947</v>
      </c>
      <c r="AF3474" t="s">
        <v>736</v>
      </c>
      <c r="AG3474" t="s">
        <v>158</v>
      </c>
      <c r="AH3474" t="s">
        <v>6105</v>
      </c>
      <c r="AJ3474" t="s">
        <v>6106</v>
      </c>
      <c r="AK3474">
        <v>37.990723000000003</v>
      </c>
      <c r="AL3474">
        <v>-121.69612121582</v>
      </c>
      <c r="AM3474" t="s">
        <v>3512</v>
      </c>
      <c r="AN3474" t="s">
        <v>239</v>
      </c>
      <c r="AO3474" t="s">
        <v>6107</v>
      </c>
      <c r="AP3474" t="s">
        <v>4068</v>
      </c>
      <c r="AQ3474" t="s">
        <v>242</v>
      </c>
      <c r="AR3474" t="s">
        <v>6036</v>
      </c>
      <c r="AS3474" t="s">
        <v>239</v>
      </c>
      <c r="AT3474" t="s">
        <v>239</v>
      </c>
      <c r="AU3474">
        <v>1</v>
      </c>
      <c r="AV3474">
        <v>0</v>
      </c>
      <c r="AW3474" t="s">
        <v>4069</v>
      </c>
      <c r="AX3474" t="s">
        <v>4069</v>
      </c>
      <c r="AY3474" t="s">
        <v>109</v>
      </c>
      <c r="BP3474" t="s">
        <v>4111</v>
      </c>
      <c r="BQ3474">
        <v>13</v>
      </c>
      <c r="BR3474" t="s">
        <v>357</v>
      </c>
      <c r="BS3474">
        <v>5</v>
      </c>
      <c r="BZ3474" t="s">
        <v>607</v>
      </c>
      <c r="CA3474" t="s">
        <v>6108</v>
      </c>
    </row>
    <row r="3475" spans="1:79" hidden="1" x14ac:dyDescent="0.25">
      <c r="A3475" t="s">
        <v>6001</v>
      </c>
      <c r="B3475" t="s">
        <v>6095</v>
      </c>
      <c r="C3475" t="s">
        <v>6109</v>
      </c>
      <c r="D3475" t="s">
        <v>6110</v>
      </c>
      <c r="E3475" t="s">
        <v>6111</v>
      </c>
      <c r="F3475" s="1">
        <v>40968</v>
      </c>
      <c r="G3475" s="4">
        <v>0.34375</v>
      </c>
      <c r="H3475" t="s">
        <v>3702</v>
      </c>
      <c r="I3475">
        <v>-88</v>
      </c>
      <c r="J3475" t="s">
        <v>221</v>
      </c>
      <c r="K3475" t="s">
        <v>745</v>
      </c>
      <c r="L3475">
        <v>1</v>
      </c>
      <c r="M3475">
        <v>1</v>
      </c>
      <c r="N3475" t="s">
        <v>6112</v>
      </c>
      <c r="O3475" t="s">
        <v>6113</v>
      </c>
      <c r="P3475" t="s">
        <v>224</v>
      </c>
      <c r="Q3475" t="s">
        <v>6036</v>
      </c>
      <c r="R3475" t="s">
        <v>226</v>
      </c>
      <c r="S3475" t="s">
        <v>227</v>
      </c>
      <c r="T3475">
        <v>0.186</v>
      </c>
      <c r="V3475">
        <v>2.4E-2</v>
      </c>
      <c r="W3475">
        <v>7.1999999999999995E-2</v>
      </c>
      <c r="X3475" t="s">
        <v>281</v>
      </c>
      <c r="Y3475" t="s">
        <v>243</v>
      </c>
      <c r="Z3475" t="s">
        <v>4062</v>
      </c>
      <c r="AA3475" t="s">
        <v>3947</v>
      </c>
      <c r="AF3475" t="s">
        <v>736</v>
      </c>
      <c r="AG3475" t="s">
        <v>158</v>
      </c>
      <c r="AH3475" t="s">
        <v>5922</v>
      </c>
      <c r="AJ3475" t="s">
        <v>6106</v>
      </c>
      <c r="AK3475">
        <v>37.726120000000002</v>
      </c>
      <c r="AL3475">
        <v>-122.16269683837901</v>
      </c>
      <c r="AM3475" t="s">
        <v>3512</v>
      </c>
      <c r="AN3475" t="s">
        <v>239</v>
      </c>
      <c r="AO3475" t="s">
        <v>6107</v>
      </c>
      <c r="AP3475" t="s">
        <v>4068</v>
      </c>
      <c r="AQ3475" t="s">
        <v>242</v>
      </c>
      <c r="AR3475" t="s">
        <v>6036</v>
      </c>
      <c r="AS3475" t="s">
        <v>239</v>
      </c>
      <c r="AT3475" t="s">
        <v>239</v>
      </c>
      <c r="AU3475">
        <v>1</v>
      </c>
      <c r="AV3475">
        <v>0</v>
      </c>
      <c r="AW3475" t="s">
        <v>4069</v>
      </c>
      <c r="AX3475" t="s">
        <v>4069</v>
      </c>
      <c r="AY3475" t="s">
        <v>109</v>
      </c>
      <c r="BP3475" t="s">
        <v>4088</v>
      </c>
      <c r="BQ3475">
        <v>1</v>
      </c>
      <c r="BR3475" t="s">
        <v>607</v>
      </c>
      <c r="BS3475">
        <v>2</v>
      </c>
      <c r="BZ3475" t="s">
        <v>607</v>
      </c>
      <c r="CA3475" t="s">
        <v>6114</v>
      </c>
    </row>
    <row r="3476" spans="1:79" hidden="1" x14ac:dyDescent="0.25">
      <c r="A3476" t="s">
        <v>6001</v>
      </c>
      <c r="B3476" t="s">
        <v>6095</v>
      </c>
      <c r="C3476" t="s">
        <v>6109</v>
      </c>
      <c r="D3476" t="s">
        <v>6110</v>
      </c>
      <c r="E3476" t="s">
        <v>6111</v>
      </c>
      <c r="F3476" s="1">
        <v>40982</v>
      </c>
      <c r="G3476" s="4">
        <v>0.81597222222222221</v>
      </c>
      <c r="H3476" t="s">
        <v>3702</v>
      </c>
      <c r="I3476">
        <v>-88</v>
      </c>
      <c r="J3476" t="s">
        <v>221</v>
      </c>
      <c r="K3476" t="s">
        <v>745</v>
      </c>
      <c r="L3476">
        <v>1</v>
      </c>
      <c r="M3476">
        <v>1</v>
      </c>
      <c r="N3476" t="s">
        <v>6115</v>
      </c>
      <c r="O3476" t="s">
        <v>6116</v>
      </c>
      <c r="P3476" t="s">
        <v>224</v>
      </c>
      <c r="Q3476" t="s">
        <v>6036</v>
      </c>
      <c r="R3476" t="s">
        <v>226</v>
      </c>
      <c r="S3476" t="s">
        <v>227</v>
      </c>
      <c r="T3476">
        <v>6.8000000000000005E-2</v>
      </c>
      <c r="V3476">
        <v>2.4E-2</v>
      </c>
      <c r="W3476">
        <v>7.1999999999999995E-2</v>
      </c>
      <c r="X3476" t="s">
        <v>905</v>
      </c>
      <c r="Y3476" t="s">
        <v>243</v>
      </c>
      <c r="Z3476" t="s">
        <v>4062</v>
      </c>
      <c r="AA3476" t="s">
        <v>3947</v>
      </c>
      <c r="AF3476" t="s">
        <v>736</v>
      </c>
      <c r="AG3476" t="s">
        <v>158</v>
      </c>
      <c r="AH3476" t="s">
        <v>5922</v>
      </c>
      <c r="AJ3476" t="s">
        <v>6106</v>
      </c>
      <c r="AK3476">
        <v>37.726120000000002</v>
      </c>
      <c r="AL3476">
        <v>-122.16269683837901</v>
      </c>
      <c r="AM3476" t="s">
        <v>3512</v>
      </c>
      <c r="AN3476" t="s">
        <v>239</v>
      </c>
      <c r="AO3476" t="s">
        <v>6107</v>
      </c>
      <c r="AP3476" t="s">
        <v>4068</v>
      </c>
      <c r="AQ3476" t="s">
        <v>242</v>
      </c>
      <c r="AR3476" t="s">
        <v>6036</v>
      </c>
      <c r="AS3476" t="s">
        <v>239</v>
      </c>
      <c r="AT3476" t="s">
        <v>239</v>
      </c>
      <c r="AU3476">
        <v>1</v>
      </c>
      <c r="AV3476">
        <v>0</v>
      </c>
      <c r="AW3476" t="s">
        <v>4069</v>
      </c>
      <c r="AX3476" t="s">
        <v>4069</v>
      </c>
      <c r="AY3476" t="s">
        <v>109</v>
      </c>
      <c r="BP3476" t="s">
        <v>4088</v>
      </c>
      <c r="BQ3476">
        <v>1</v>
      </c>
      <c r="BR3476" t="s">
        <v>607</v>
      </c>
      <c r="BS3476">
        <v>2</v>
      </c>
      <c r="BZ3476" t="s">
        <v>607</v>
      </c>
      <c r="CA3476" t="s">
        <v>6117</v>
      </c>
    </row>
    <row r="3477" spans="1:79" hidden="1" x14ac:dyDescent="0.25">
      <c r="A3477" t="s">
        <v>6001</v>
      </c>
      <c r="B3477" t="s">
        <v>6095</v>
      </c>
      <c r="C3477" t="s">
        <v>6096</v>
      </c>
      <c r="D3477" t="s">
        <v>6097</v>
      </c>
      <c r="E3477" t="s">
        <v>6098</v>
      </c>
      <c r="F3477" s="1">
        <v>40984</v>
      </c>
      <c r="G3477" s="4">
        <v>0.44791666666666669</v>
      </c>
      <c r="H3477" t="s">
        <v>3702</v>
      </c>
      <c r="I3477">
        <v>-88</v>
      </c>
      <c r="J3477" t="s">
        <v>221</v>
      </c>
      <c r="K3477" t="s">
        <v>745</v>
      </c>
      <c r="L3477">
        <v>1</v>
      </c>
      <c r="M3477">
        <v>1</v>
      </c>
      <c r="N3477" t="s">
        <v>6115</v>
      </c>
      <c r="O3477" t="s">
        <v>6118</v>
      </c>
      <c r="P3477" t="s">
        <v>224</v>
      </c>
      <c r="Q3477" t="s">
        <v>6036</v>
      </c>
      <c r="R3477" t="s">
        <v>226</v>
      </c>
      <c r="S3477" t="s">
        <v>227</v>
      </c>
      <c r="T3477">
        <v>1.04</v>
      </c>
      <c r="V3477">
        <v>2.4E-2</v>
      </c>
      <c r="W3477">
        <v>7.1999999999999995E-2</v>
      </c>
      <c r="X3477" t="s">
        <v>281</v>
      </c>
      <c r="Y3477" t="s">
        <v>243</v>
      </c>
      <c r="Z3477" t="s">
        <v>4062</v>
      </c>
      <c r="AA3477" t="s">
        <v>3947</v>
      </c>
      <c r="AF3477" t="s">
        <v>736</v>
      </c>
      <c r="AG3477" t="s">
        <v>158</v>
      </c>
      <c r="AH3477" t="s">
        <v>5922</v>
      </c>
      <c r="AJ3477" t="s">
        <v>237</v>
      </c>
      <c r="AK3477">
        <v>37.373562</v>
      </c>
      <c r="AL3477">
        <v>-121.932830810547</v>
      </c>
      <c r="AM3477" t="s">
        <v>6101</v>
      </c>
      <c r="AN3477" t="s">
        <v>239</v>
      </c>
      <c r="AO3477" t="s">
        <v>747</v>
      </c>
      <c r="AP3477" t="s">
        <v>4068</v>
      </c>
      <c r="AQ3477" t="s">
        <v>242</v>
      </c>
      <c r="AR3477" t="s">
        <v>6036</v>
      </c>
      <c r="AS3477" t="s">
        <v>239</v>
      </c>
      <c r="AT3477" t="s">
        <v>239</v>
      </c>
      <c r="AU3477">
        <v>1</v>
      </c>
      <c r="AV3477">
        <v>0</v>
      </c>
      <c r="AW3477" t="s">
        <v>4069</v>
      </c>
      <c r="AX3477" t="s">
        <v>4069</v>
      </c>
      <c r="AY3477" t="s">
        <v>109</v>
      </c>
      <c r="BP3477" t="s">
        <v>4178</v>
      </c>
      <c r="BQ3477">
        <v>85</v>
      </c>
      <c r="BR3477" t="s">
        <v>607</v>
      </c>
      <c r="BS3477">
        <v>2</v>
      </c>
      <c r="BZ3477" t="s">
        <v>607</v>
      </c>
      <c r="CA3477" t="s">
        <v>6119</v>
      </c>
    </row>
    <row r="3478" spans="1:79" hidden="1" x14ac:dyDescent="0.25">
      <c r="A3478" t="s">
        <v>6001</v>
      </c>
      <c r="B3478" t="s">
        <v>6095</v>
      </c>
      <c r="C3478" t="s">
        <v>6109</v>
      </c>
      <c r="D3478" t="s">
        <v>6110</v>
      </c>
      <c r="E3478" t="s">
        <v>6111</v>
      </c>
      <c r="F3478" s="1">
        <v>40984</v>
      </c>
      <c r="G3478" s="4">
        <v>0.9375</v>
      </c>
      <c r="H3478" t="s">
        <v>3702</v>
      </c>
      <c r="I3478">
        <v>-88</v>
      </c>
      <c r="J3478" t="s">
        <v>221</v>
      </c>
      <c r="K3478" t="s">
        <v>745</v>
      </c>
      <c r="L3478">
        <v>1</v>
      </c>
      <c r="M3478">
        <v>1</v>
      </c>
      <c r="N3478" t="s">
        <v>6115</v>
      </c>
      <c r="O3478" t="s">
        <v>6120</v>
      </c>
      <c r="P3478" t="s">
        <v>224</v>
      </c>
      <c r="Q3478" t="s">
        <v>6036</v>
      </c>
      <c r="R3478" t="s">
        <v>226</v>
      </c>
      <c r="S3478" t="s">
        <v>227</v>
      </c>
      <c r="T3478">
        <v>0.10100000000000001</v>
      </c>
      <c r="V3478">
        <v>2.4E-2</v>
      </c>
      <c r="W3478">
        <v>7.1999999999999995E-2</v>
      </c>
      <c r="X3478" t="s">
        <v>281</v>
      </c>
      <c r="Y3478" t="s">
        <v>243</v>
      </c>
      <c r="Z3478" t="s">
        <v>4062</v>
      </c>
      <c r="AA3478" t="s">
        <v>3947</v>
      </c>
      <c r="AF3478" t="s">
        <v>736</v>
      </c>
      <c r="AG3478" t="s">
        <v>158</v>
      </c>
      <c r="AH3478" t="s">
        <v>5922</v>
      </c>
      <c r="AJ3478" t="s">
        <v>6106</v>
      </c>
      <c r="AK3478">
        <v>37.726120000000002</v>
      </c>
      <c r="AL3478">
        <v>-122.16269683837901</v>
      </c>
      <c r="AM3478" t="s">
        <v>3512</v>
      </c>
      <c r="AN3478" t="s">
        <v>239</v>
      </c>
      <c r="AO3478" t="s">
        <v>6107</v>
      </c>
      <c r="AP3478" t="s">
        <v>4068</v>
      </c>
      <c r="AQ3478" t="s">
        <v>242</v>
      </c>
      <c r="AR3478" t="s">
        <v>6036</v>
      </c>
      <c r="AS3478" t="s">
        <v>239</v>
      </c>
      <c r="AT3478" t="s">
        <v>239</v>
      </c>
      <c r="AU3478">
        <v>1</v>
      </c>
      <c r="AV3478">
        <v>0</v>
      </c>
      <c r="AW3478" t="s">
        <v>4069</v>
      </c>
      <c r="AX3478" t="s">
        <v>4069</v>
      </c>
      <c r="AY3478" t="s">
        <v>109</v>
      </c>
      <c r="BP3478" t="s">
        <v>4088</v>
      </c>
      <c r="BQ3478">
        <v>1</v>
      </c>
      <c r="BR3478" t="s">
        <v>607</v>
      </c>
      <c r="BS3478">
        <v>2</v>
      </c>
      <c r="BZ3478" t="s">
        <v>607</v>
      </c>
      <c r="CA3478" t="s">
        <v>6121</v>
      </c>
    </row>
    <row r="3479" spans="1:79" hidden="1" x14ac:dyDescent="0.25">
      <c r="A3479" t="s">
        <v>6001</v>
      </c>
      <c r="B3479" t="s">
        <v>6095</v>
      </c>
      <c r="C3479" t="s">
        <v>6103</v>
      </c>
      <c r="D3479" t="s">
        <v>6056</v>
      </c>
      <c r="E3479" t="s">
        <v>6057</v>
      </c>
      <c r="F3479" s="1">
        <v>40985</v>
      </c>
      <c r="G3479" s="4">
        <v>0.28125</v>
      </c>
      <c r="H3479" t="s">
        <v>3702</v>
      </c>
      <c r="I3479">
        <v>-88</v>
      </c>
      <c r="J3479" t="s">
        <v>221</v>
      </c>
      <c r="K3479" t="s">
        <v>745</v>
      </c>
      <c r="L3479">
        <v>1</v>
      </c>
      <c r="M3479">
        <v>1</v>
      </c>
      <c r="N3479" t="s">
        <v>6115</v>
      </c>
      <c r="O3479" t="s">
        <v>6122</v>
      </c>
      <c r="P3479" t="s">
        <v>224</v>
      </c>
      <c r="Q3479" t="s">
        <v>6036</v>
      </c>
      <c r="R3479" t="s">
        <v>226</v>
      </c>
      <c r="S3479" t="s">
        <v>227</v>
      </c>
      <c r="T3479">
        <v>0.80200000000000005</v>
      </c>
      <c r="V3479">
        <v>2.4E-2</v>
      </c>
      <c r="W3479">
        <v>7.1999999999999995E-2</v>
      </c>
      <c r="X3479" t="s">
        <v>281</v>
      </c>
      <c r="Y3479" t="s">
        <v>243</v>
      </c>
      <c r="Z3479" t="s">
        <v>4062</v>
      </c>
      <c r="AA3479" t="s">
        <v>3947</v>
      </c>
      <c r="AF3479" t="s">
        <v>736</v>
      </c>
      <c r="AG3479" t="s">
        <v>158</v>
      </c>
      <c r="AH3479" t="s">
        <v>6105</v>
      </c>
      <c r="AJ3479" t="s">
        <v>6106</v>
      </c>
      <c r="AK3479">
        <v>37.990723000000003</v>
      </c>
      <c r="AL3479">
        <v>-121.69612121582</v>
      </c>
      <c r="AM3479" t="s">
        <v>3512</v>
      </c>
      <c r="AN3479" t="s">
        <v>239</v>
      </c>
      <c r="AO3479" t="s">
        <v>6107</v>
      </c>
      <c r="AP3479" t="s">
        <v>4068</v>
      </c>
      <c r="AQ3479" t="s">
        <v>242</v>
      </c>
      <c r="AR3479" t="s">
        <v>6036</v>
      </c>
      <c r="AS3479" t="s">
        <v>239</v>
      </c>
      <c r="AT3479" t="s">
        <v>239</v>
      </c>
      <c r="AU3479">
        <v>1</v>
      </c>
      <c r="AV3479">
        <v>0</v>
      </c>
      <c r="AW3479" t="s">
        <v>4069</v>
      </c>
      <c r="AX3479" t="s">
        <v>4069</v>
      </c>
      <c r="AY3479" t="s">
        <v>109</v>
      </c>
      <c r="BP3479" t="s">
        <v>4111</v>
      </c>
      <c r="BQ3479">
        <v>13</v>
      </c>
      <c r="BR3479" t="s">
        <v>357</v>
      </c>
      <c r="BS3479">
        <v>5</v>
      </c>
      <c r="BZ3479" t="s">
        <v>607</v>
      </c>
      <c r="CA3479" t="s">
        <v>6123</v>
      </c>
    </row>
    <row r="3480" spans="1:79" hidden="1" x14ac:dyDescent="0.25">
      <c r="A3480" t="s">
        <v>6001</v>
      </c>
      <c r="B3480" t="s">
        <v>6095</v>
      </c>
      <c r="C3480" t="s">
        <v>6109</v>
      </c>
      <c r="D3480" t="s">
        <v>6124</v>
      </c>
      <c r="E3480" t="s">
        <v>6125</v>
      </c>
      <c r="F3480" s="1">
        <v>40993</v>
      </c>
      <c r="G3480" s="4">
        <v>1.0416666666666666E-2</v>
      </c>
      <c r="H3480" t="s">
        <v>3702</v>
      </c>
      <c r="I3480">
        <v>-88</v>
      </c>
      <c r="J3480" t="s">
        <v>221</v>
      </c>
      <c r="K3480" t="s">
        <v>745</v>
      </c>
      <c r="L3480">
        <v>1</v>
      </c>
      <c r="M3480">
        <v>1</v>
      </c>
      <c r="N3480" t="s">
        <v>6126</v>
      </c>
      <c r="O3480" t="s">
        <v>6127</v>
      </c>
      <c r="P3480" t="s">
        <v>224</v>
      </c>
      <c r="Q3480" t="s">
        <v>6036</v>
      </c>
      <c r="R3480" t="s">
        <v>226</v>
      </c>
      <c r="S3480" t="s">
        <v>227</v>
      </c>
      <c r="T3480">
        <v>0.308</v>
      </c>
      <c r="V3480">
        <v>2.4E-2</v>
      </c>
      <c r="W3480">
        <v>7.1999999999999995E-2</v>
      </c>
      <c r="X3480" t="s">
        <v>281</v>
      </c>
      <c r="Y3480" t="s">
        <v>243</v>
      </c>
      <c r="Z3480" t="s">
        <v>4062</v>
      </c>
      <c r="AA3480" t="s">
        <v>3947</v>
      </c>
      <c r="AF3480" t="s">
        <v>736</v>
      </c>
      <c r="AG3480" t="s">
        <v>158</v>
      </c>
      <c r="AH3480" t="s">
        <v>5922</v>
      </c>
      <c r="AJ3480" t="s">
        <v>6106</v>
      </c>
      <c r="AK3480">
        <v>37.394730000000003</v>
      </c>
      <c r="AL3480">
        <v>-122.010444641113</v>
      </c>
      <c r="AM3480" t="s">
        <v>3512</v>
      </c>
      <c r="AN3480" t="s">
        <v>239</v>
      </c>
      <c r="AO3480" t="s">
        <v>6107</v>
      </c>
      <c r="AP3480" t="s">
        <v>4068</v>
      </c>
      <c r="AQ3480" t="s">
        <v>242</v>
      </c>
      <c r="AR3480" t="s">
        <v>6036</v>
      </c>
      <c r="AS3480" t="s">
        <v>239</v>
      </c>
      <c r="AT3480" t="s">
        <v>239</v>
      </c>
      <c r="AU3480">
        <v>1</v>
      </c>
      <c r="AV3480">
        <v>0</v>
      </c>
      <c r="AW3480" t="s">
        <v>4069</v>
      </c>
      <c r="AX3480" t="s">
        <v>4069</v>
      </c>
      <c r="AY3480" t="s">
        <v>109</v>
      </c>
      <c r="BP3480" t="s">
        <v>4178</v>
      </c>
      <c r="BQ3480">
        <v>85</v>
      </c>
      <c r="BR3480" t="s">
        <v>607</v>
      </c>
      <c r="BS3480">
        <v>2</v>
      </c>
      <c r="BZ3480" t="s">
        <v>607</v>
      </c>
      <c r="CA3480" t="s">
        <v>6128</v>
      </c>
    </row>
    <row r="3481" spans="1:79" hidden="1" x14ac:dyDescent="0.25">
      <c r="A3481" t="s">
        <v>6001</v>
      </c>
      <c r="B3481" t="s">
        <v>6095</v>
      </c>
      <c r="C3481" t="s">
        <v>6096</v>
      </c>
      <c r="D3481" t="s">
        <v>6097</v>
      </c>
      <c r="E3481" t="s">
        <v>6098</v>
      </c>
      <c r="F3481" s="1">
        <v>40995</v>
      </c>
      <c r="G3481" s="4">
        <v>0.3298611111111111</v>
      </c>
      <c r="H3481" t="s">
        <v>3702</v>
      </c>
      <c r="I3481">
        <v>-88</v>
      </c>
      <c r="J3481" t="s">
        <v>221</v>
      </c>
      <c r="K3481" t="s">
        <v>745</v>
      </c>
      <c r="L3481">
        <v>1</v>
      </c>
      <c r="M3481">
        <v>1</v>
      </c>
      <c r="N3481" t="s">
        <v>6126</v>
      </c>
      <c r="O3481" t="s">
        <v>6129</v>
      </c>
      <c r="P3481" t="s">
        <v>224</v>
      </c>
      <c r="Q3481" t="s">
        <v>6036</v>
      </c>
      <c r="R3481" t="s">
        <v>226</v>
      </c>
      <c r="S3481" t="s">
        <v>227</v>
      </c>
      <c r="T3481">
        <v>1.32</v>
      </c>
      <c r="V3481">
        <v>2.4E-2</v>
      </c>
      <c r="W3481">
        <v>7.1999999999999995E-2</v>
      </c>
      <c r="X3481" t="s">
        <v>281</v>
      </c>
      <c r="Y3481" t="s">
        <v>243</v>
      </c>
      <c r="Z3481" t="s">
        <v>4062</v>
      </c>
      <c r="AA3481" t="s">
        <v>3947</v>
      </c>
      <c r="AF3481" t="s">
        <v>736</v>
      </c>
      <c r="AG3481" t="s">
        <v>158</v>
      </c>
      <c r="AH3481" t="s">
        <v>5922</v>
      </c>
      <c r="AJ3481" t="s">
        <v>237</v>
      </c>
      <c r="AK3481">
        <v>37.373562</v>
      </c>
      <c r="AL3481">
        <v>-121.932830810547</v>
      </c>
      <c r="AM3481" t="s">
        <v>6101</v>
      </c>
      <c r="AN3481" t="s">
        <v>239</v>
      </c>
      <c r="AO3481" t="s">
        <v>747</v>
      </c>
      <c r="AP3481" t="s">
        <v>4068</v>
      </c>
      <c r="AQ3481" t="s">
        <v>242</v>
      </c>
      <c r="AR3481" t="s">
        <v>6036</v>
      </c>
      <c r="AS3481" t="s">
        <v>239</v>
      </c>
      <c r="AT3481" t="s">
        <v>239</v>
      </c>
      <c r="AU3481">
        <v>1</v>
      </c>
      <c r="AV3481">
        <v>0</v>
      </c>
      <c r="AW3481" t="s">
        <v>4069</v>
      </c>
      <c r="AX3481" t="s">
        <v>4069</v>
      </c>
      <c r="AY3481" t="s">
        <v>109</v>
      </c>
      <c r="BP3481" t="s">
        <v>4178</v>
      </c>
      <c r="BQ3481">
        <v>85</v>
      </c>
      <c r="BR3481" t="s">
        <v>607</v>
      </c>
      <c r="BS3481">
        <v>2</v>
      </c>
      <c r="BZ3481" t="s">
        <v>607</v>
      </c>
      <c r="CA3481" t="s">
        <v>6130</v>
      </c>
    </row>
    <row r="3482" spans="1:79" hidden="1" x14ac:dyDescent="0.25">
      <c r="A3482" t="s">
        <v>6001</v>
      </c>
      <c r="B3482" t="s">
        <v>6095</v>
      </c>
      <c r="C3482" t="s">
        <v>6109</v>
      </c>
      <c r="D3482" t="s">
        <v>6124</v>
      </c>
      <c r="E3482" t="s">
        <v>6125</v>
      </c>
      <c r="F3482" s="1">
        <v>41012</v>
      </c>
      <c r="G3482" s="4">
        <v>0.23611111111111113</v>
      </c>
      <c r="H3482" t="s">
        <v>3702</v>
      </c>
      <c r="I3482">
        <v>-88</v>
      </c>
      <c r="J3482" t="s">
        <v>221</v>
      </c>
      <c r="K3482" t="s">
        <v>745</v>
      </c>
      <c r="L3482">
        <v>1</v>
      </c>
      <c r="M3482">
        <v>1</v>
      </c>
      <c r="N3482" t="s">
        <v>6131</v>
      </c>
      <c r="O3482" t="s">
        <v>6132</v>
      </c>
      <c r="P3482" t="s">
        <v>224</v>
      </c>
      <c r="Q3482" t="s">
        <v>6036</v>
      </c>
      <c r="R3482" t="s">
        <v>226</v>
      </c>
      <c r="S3482" t="s">
        <v>227</v>
      </c>
      <c r="T3482">
        <v>0.32500000000000001</v>
      </c>
      <c r="V3482">
        <v>2.4E-2</v>
      </c>
      <c r="W3482">
        <v>7.1999999999999995E-2</v>
      </c>
      <c r="X3482" t="s">
        <v>281</v>
      </c>
      <c r="Y3482" t="s">
        <v>243</v>
      </c>
      <c r="Z3482" t="s">
        <v>4062</v>
      </c>
      <c r="AA3482" t="s">
        <v>3947</v>
      </c>
      <c r="AF3482" t="s">
        <v>736</v>
      </c>
      <c r="AG3482" t="s">
        <v>158</v>
      </c>
      <c r="AH3482" t="s">
        <v>5922</v>
      </c>
      <c r="AJ3482" t="s">
        <v>6106</v>
      </c>
      <c r="AK3482">
        <v>37.394730000000003</v>
      </c>
      <c r="AL3482">
        <v>-122.010444641113</v>
      </c>
      <c r="AM3482" t="s">
        <v>3512</v>
      </c>
      <c r="AN3482" t="s">
        <v>239</v>
      </c>
      <c r="AO3482" t="s">
        <v>6107</v>
      </c>
      <c r="AP3482" t="s">
        <v>4068</v>
      </c>
      <c r="AQ3482" t="s">
        <v>242</v>
      </c>
      <c r="AR3482" t="s">
        <v>6036</v>
      </c>
      <c r="AS3482" t="s">
        <v>239</v>
      </c>
      <c r="AT3482" t="s">
        <v>239</v>
      </c>
      <c r="AU3482">
        <v>1</v>
      </c>
      <c r="AV3482">
        <v>0</v>
      </c>
      <c r="AW3482" t="s">
        <v>4069</v>
      </c>
      <c r="AX3482" t="s">
        <v>4069</v>
      </c>
      <c r="AY3482" t="s">
        <v>109</v>
      </c>
      <c r="BP3482" t="s">
        <v>4178</v>
      </c>
      <c r="BQ3482">
        <v>85</v>
      </c>
      <c r="BR3482" t="s">
        <v>607</v>
      </c>
      <c r="BS3482">
        <v>2</v>
      </c>
      <c r="BZ3482" t="s">
        <v>607</v>
      </c>
      <c r="CA3482" t="s">
        <v>6133</v>
      </c>
    </row>
    <row r="3483" spans="1:79" hidden="1" x14ac:dyDescent="0.25">
      <c r="A3483" t="s">
        <v>6001</v>
      </c>
      <c r="B3483" t="s">
        <v>6095</v>
      </c>
      <c r="C3483" t="s">
        <v>6109</v>
      </c>
      <c r="D3483" t="s">
        <v>6110</v>
      </c>
      <c r="E3483" t="s">
        <v>6111</v>
      </c>
      <c r="F3483" s="1">
        <v>41012</v>
      </c>
      <c r="G3483" s="4">
        <v>5.5555555555555552E-2</v>
      </c>
      <c r="H3483" t="s">
        <v>3702</v>
      </c>
      <c r="I3483">
        <v>-88</v>
      </c>
      <c r="J3483" t="s">
        <v>221</v>
      </c>
      <c r="K3483" t="s">
        <v>745</v>
      </c>
      <c r="L3483">
        <v>1</v>
      </c>
      <c r="M3483">
        <v>1</v>
      </c>
      <c r="N3483" t="s">
        <v>6131</v>
      </c>
      <c r="O3483" t="s">
        <v>6134</v>
      </c>
      <c r="P3483" t="s">
        <v>224</v>
      </c>
      <c r="Q3483" t="s">
        <v>6036</v>
      </c>
      <c r="R3483" t="s">
        <v>226</v>
      </c>
      <c r="S3483" t="s">
        <v>227</v>
      </c>
      <c r="T3483">
        <v>0.161</v>
      </c>
      <c r="V3483">
        <v>2.4E-2</v>
      </c>
      <c r="W3483">
        <v>7.1999999999999995E-2</v>
      </c>
      <c r="X3483" t="s">
        <v>281</v>
      </c>
      <c r="Y3483" t="s">
        <v>243</v>
      </c>
      <c r="Z3483" t="s">
        <v>4062</v>
      </c>
      <c r="AA3483" t="s">
        <v>3947</v>
      </c>
      <c r="AF3483" t="s">
        <v>736</v>
      </c>
      <c r="AG3483" t="s">
        <v>158</v>
      </c>
      <c r="AH3483" t="s">
        <v>5922</v>
      </c>
      <c r="AJ3483" t="s">
        <v>6106</v>
      </c>
      <c r="AK3483">
        <v>37.726120000000002</v>
      </c>
      <c r="AL3483">
        <v>-122.16269683837901</v>
      </c>
      <c r="AM3483" t="s">
        <v>3512</v>
      </c>
      <c r="AN3483" t="s">
        <v>239</v>
      </c>
      <c r="AO3483" t="s">
        <v>6107</v>
      </c>
      <c r="AP3483" t="s">
        <v>4068</v>
      </c>
      <c r="AQ3483" t="s">
        <v>242</v>
      </c>
      <c r="AR3483" t="s">
        <v>6036</v>
      </c>
      <c r="AS3483" t="s">
        <v>239</v>
      </c>
      <c r="AT3483" t="s">
        <v>239</v>
      </c>
      <c r="AU3483">
        <v>1</v>
      </c>
      <c r="AV3483">
        <v>0</v>
      </c>
      <c r="AW3483" t="s">
        <v>4069</v>
      </c>
      <c r="AX3483" t="s">
        <v>4069</v>
      </c>
      <c r="AY3483" t="s">
        <v>109</v>
      </c>
      <c r="BP3483" t="s">
        <v>4088</v>
      </c>
      <c r="BQ3483">
        <v>1</v>
      </c>
      <c r="BR3483" t="s">
        <v>607</v>
      </c>
      <c r="BS3483">
        <v>2</v>
      </c>
      <c r="BZ3483" t="s">
        <v>607</v>
      </c>
      <c r="CA3483" t="s">
        <v>6135</v>
      </c>
    </row>
    <row r="3484" spans="1:79" hidden="1" x14ac:dyDescent="0.25">
      <c r="A3484" t="s">
        <v>6001</v>
      </c>
      <c r="B3484" t="s">
        <v>6136</v>
      </c>
      <c r="C3484" t="s">
        <v>6137</v>
      </c>
      <c r="D3484" t="s">
        <v>6110</v>
      </c>
      <c r="E3484" t="s">
        <v>6111</v>
      </c>
      <c r="F3484" s="1">
        <v>41234</v>
      </c>
      <c r="G3484" s="4">
        <v>0.27083333333333331</v>
      </c>
      <c r="H3484" t="s">
        <v>6138</v>
      </c>
      <c r="I3484">
        <v>-88</v>
      </c>
      <c r="J3484" t="s">
        <v>221</v>
      </c>
      <c r="K3484" t="s">
        <v>745</v>
      </c>
      <c r="L3484">
        <v>1</v>
      </c>
      <c r="M3484">
        <v>1</v>
      </c>
      <c r="N3484" t="s">
        <v>6139</v>
      </c>
      <c r="O3484" t="s">
        <v>6140</v>
      </c>
      <c r="P3484" t="s">
        <v>224</v>
      </c>
      <c r="Q3484" t="s">
        <v>6008</v>
      </c>
      <c r="R3484" t="s">
        <v>226</v>
      </c>
      <c r="S3484" t="s">
        <v>227</v>
      </c>
      <c r="T3484">
        <v>0.19</v>
      </c>
      <c r="V3484">
        <v>0.06</v>
      </c>
      <c r="W3484">
        <v>0.1</v>
      </c>
      <c r="X3484" t="s">
        <v>281</v>
      </c>
      <c r="Y3484" t="s">
        <v>5021</v>
      </c>
      <c r="Z3484" t="s">
        <v>4062</v>
      </c>
      <c r="AA3484" t="s">
        <v>3947</v>
      </c>
      <c r="AF3484" t="s">
        <v>736</v>
      </c>
      <c r="AG3484" t="s">
        <v>158</v>
      </c>
      <c r="AH3484" t="s">
        <v>6105</v>
      </c>
      <c r="AJ3484" t="s">
        <v>6106</v>
      </c>
      <c r="AK3484">
        <v>37.726120000000002</v>
      </c>
      <c r="AL3484">
        <v>-122.16269683837901</v>
      </c>
      <c r="AM3484" t="s">
        <v>3512</v>
      </c>
      <c r="AN3484" t="s">
        <v>239</v>
      </c>
      <c r="AO3484" t="s">
        <v>6107</v>
      </c>
      <c r="AP3484" t="s">
        <v>1562</v>
      </c>
      <c r="AQ3484" t="s">
        <v>242</v>
      </c>
      <c r="AR3484" t="s">
        <v>6008</v>
      </c>
      <c r="AS3484" t="s">
        <v>239</v>
      </c>
      <c r="AT3484" t="s">
        <v>239</v>
      </c>
      <c r="AU3484">
        <v>1</v>
      </c>
      <c r="AW3484" t="s">
        <v>1319</v>
      </c>
      <c r="AX3484" t="s">
        <v>1319</v>
      </c>
      <c r="AY3484" t="s">
        <v>109</v>
      </c>
      <c r="BP3484" t="s">
        <v>4088</v>
      </c>
      <c r="BQ3484">
        <v>1</v>
      </c>
      <c r="BR3484" t="s">
        <v>607</v>
      </c>
      <c r="BS3484">
        <v>2</v>
      </c>
      <c r="BZ3484" t="s">
        <v>607</v>
      </c>
      <c r="CA3484" t="s">
        <v>6141</v>
      </c>
    </row>
    <row r="3485" spans="1:79" hidden="1" x14ac:dyDescent="0.25">
      <c r="A3485" t="s">
        <v>6001</v>
      </c>
      <c r="B3485" t="s">
        <v>6136</v>
      </c>
      <c r="C3485" t="s">
        <v>6142</v>
      </c>
      <c r="D3485" t="s">
        <v>6143</v>
      </c>
      <c r="E3485" t="s">
        <v>6144</v>
      </c>
      <c r="F3485" s="1">
        <v>41241</v>
      </c>
      <c r="G3485" s="4">
        <v>0.76041666666666663</v>
      </c>
      <c r="H3485" t="s">
        <v>6145</v>
      </c>
      <c r="I3485">
        <v>-88</v>
      </c>
      <c r="J3485" t="s">
        <v>221</v>
      </c>
      <c r="K3485" t="s">
        <v>745</v>
      </c>
      <c r="L3485">
        <v>1</v>
      </c>
      <c r="M3485">
        <v>1</v>
      </c>
      <c r="N3485" t="s">
        <v>6139</v>
      </c>
      <c r="O3485" t="s">
        <v>6146</v>
      </c>
      <c r="P3485" t="s">
        <v>224</v>
      </c>
      <c r="Q3485" t="s">
        <v>6008</v>
      </c>
      <c r="R3485" t="s">
        <v>226</v>
      </c>
      <c r="S3485" t="s">
        <v>227</v>
      </c>
      <c r="T3485">
        <v>0.26</v>
      </c>
      <c r="V3485">
        <v>0.06</v>
      </c>
      <c r="W3485">
        <v>1</v>
      </c>
      <c r="X3485" t="s">
        <v>905</v>
      </c>
      <c r="Y3485" t="s">
        <v>5021</v>
      </c>
      <c r="Z3485" t="s">
        <v>4062</v>
      </c>
      <c r="AA3485" t="s">
        <v>3947</v>
      </c>
      <c r="AF3485" t="s">
        <v>736</v>
      </c>
      <c r="AG3485" t="s">
        <v>158</v>
      </c>
      <c r="AH3485" t="s">
        <v>5922</v>
      </c>
      <c r="AJ3485" t="s">
        <v>6106</v>
      </c>
      <c r="AK3485">
        <v>37.953896</v>
      </c>
      <c r="AL3485">
        <v>-122.373893737793</v>
      </c>
      <c r="AM3485" t="s">
        <v>3512</v>
      </c>
      <c r="AN3485" t="s">
        <v>239</v>
      </c>
      <c r="AO3485" t="s">
        <v>6107</v>
      </c>
      <c r="AP3485" t="s">
        <v>241</v>
      </c>
      <c r="AQ3485" t="s">
        <v>242</v>
      </c>
      <c r="AR3485" t="s">
        <v>6008</v>
      </c>
      <c r="AS3485" t="s">
        <v>239</v>
      </c>
      <c r="AT3485" t="s">
        <v>239</v>
      </c>
      <c r="AU3485">
        <v>1</v>
      </c>
      <c r="AW3485" t="s">
        <v>1319</v>
      </c>
      <c r="AX3485" t="s">
        <v>1319</v>
      </c>
      <c r="AY3485" t="s">
        <v>109</v>
      </c>
      <c r="BP3485" t="s">
        <v>4111</v>
      </c>
      <c r="BQ3485">
        <v>13</v>
      </c>
      <c r="BR3485" t="s">
        <v>607</v>
      </c>
      <c r="BS3485">
        <v>2</v>
      </c>
      <c r="BZ3485" t="s">
        <v>249</v>
      </c>
      <c r="CA3485" t="s">
        <v>6147</v>
      </c>
    </row>
    <row r="3486" spans="1:79" hidden="1" x14ac:dyDescent="0.25">
      <c r="A3486" t="s">
        <v>6001</v>
      </c>
      <c r="B3486" t="s">
        <v>6136</v>
      </c>
      <c r="C3486" t="s">
        <v>6148</v>
      </c>
      <c r="D3486" t="s">
        <v>6056</v>
      </c>
      <c r="E3486" t="s">
        <v>6057</v>
      </c>
      <c r="F3486" s="1">
        <v>41242</v>
      </c>
      <c r="G3486" s="4">
        <v>0.4993055555555555</v>
      </c>
      <c r="H3486" t="s">
        <v>3702</v>
      </c>
      <c r="I3486">
        <v>-88</v>
      </c>
      <c r="J3486" t="s">
        <v>221</v>
      </c>
      <c r="K3486" t="s">
        <v>745</v>
      </c>
      <c r="L3486">
        <v>1</v>
      </c>
      <c r="M3486">
        <v>1</v>
      </c>
      <c r="N3486" t="s">
        <v>6139</v>
      </c>
      <c r="O3486" t="s">
        <v>6149</v>
      </c>
      <c r="P3486" t="s">
        <v>224</v>
      </c>
      <c r="Q3486" t="s">
        <v>6008</v>
      </c>
      <c r="R3486" t="s">
        <v>226</v>
      </c>
      <c r="S3486" t="s">
        <v>227</v>
      </c>
      <c r="T3486">
        <v>1.2</v>
      </c>
      <c r="V3486">
        <v>0.06</v>
      </c>
      <c r="W3486">
        <v>0.1</v>
      </c>
      <c r="X3486" t="s">
        <v>281</v>
      </c>
      <c r="Y3486" t="s">
        <v>5021</v>
      </c>
      <c r="Z3486" t="s">
        <v>4062</v>
      </c>
      <c r="AA3486" t="s">
        <v>3947</v>
      </c>
      <c r="AF3486" t="s">
        <v>736</v>
      </c>
      <c r="AG3486" t="s">
        <v>158</v>
      </c>
      <c r="AH3486" t="s">
        <v>6105</v>
      </c>
      <c r="AJ3486" t="s">
        <v>6106</v>
      </c>
      <c r="AK3486">
        <v>37.990723000000003</v>
      </c>
      <c r="AL3486">
        <v>-121.69612121582</v>
      </c>
      <c r="AM3486" t="s">
        <v>3512</v>
      </c>
      <c r="AN3486" t="s">
        <v>239</v>
      </c>
      <c r="AO3486" t="s">
        <v>6150</v>
      </c>
      <c r="AP3486" t="s">
        <v>1562</v>
      </c>
      <c r="AQ3486" t="s">
        <v>242</v>
      </c>
      <c r="AR3486" t="s">
        <v>6008</v>
      </c>
      <c r="AS3486" t="s">
        <v>239</v>
      </c>
      <c r="AT3486" t="s">
        <v>239</v>
      </c>
      <c r="AU3486">
        <v>1</v>
      </c>
      <c r="AW3486" t="s">
        <v>1319</v>
      </c>
      <c r="AX3486" t="s">
        <v>1319</v>
      </c>
      <c r="AY3486" t="s">
        <v>109</v>
      </c>
      <c r="BP3486" t="s">
        <v>4111</v>
      </c>
      <c r="BQ3486">
        <v>13</v>
      </c>
      <c r="BR3486" t="s">
        <v>357</v>
      </c>
      <c r="BS3486">
        <v>5</v>
      </c>
      <c r="BZ3486" t="s">
        <v>607</v>
      </c>
      <c r="CA3486" t="s">
        <v>6151</v>
      </c>
    </row>
    <row r="3487" spans="1:79" hidden="1" x14ac:dyDescent="0.25">
      <c r="A3487" t="s">
        <v>6001</v>
      </c>
      <c r="B3487" t="s">
        <v>6136</v>
      </c>
      <c r="C3487" t="s">
        <v>6142</v>
      </c>
      <c r="D3487" t="s">
        <v>6143</v>
      </c>
      <c r="E3487" t="s">
        <v>6144</v>
      </c>
      <c r="F3487" s="1">
        <v>41243</v>
      </c>
      <c r="G3487" s="4">
        <v>0.47291666666666665</v>
      </c>
      <c r="H3487" t="s">
        <v>6145</v>
      </c>
      <c r="I3487">
        <v>-88</v>
      </c>
      <c r="J3487" t="s">
        <v>221</v>
      </c>
      <c r="K3487" t="s">
        <v>745</v>
      </c>
      <c r="L3487">
        <v>1</v>
      </c>
      <c r="M3487">
        <v>1</v>
      </c>
      <c r="N3487" t="s">
        <v>6139</v>
      </c>
      <c r="O3487" t="s">
        <v>6152</v>
      </c>
      <c r="P3487" t="s">
        <v>224</v>
      </c>
      <c r="Q3487" t="s">
        <v>6008</v>
      </c>
      <c r="R3487" t="s">
        <v>226</v>
      </c>
      <c r="S3487" t="s">
        <v>227</v>
      </c>
      <c r="T3487">
        <v>0.26</v>
      </c>
      <c r="V3487">
        <v>0.06</v>
      </c>
      <c r="W3487">
        <v>0.1</v>
      </c>
      <c r="X3487" t="s">
        <v>281</v>
      </c>
      <c r="Y3487" t="s">
        <v>5021</v>
      </c>
      <c r="Z3487" t="s">
        <v>4062</v>
      </c>
      <c r="AA3487" t="s">
        <v>3947</v>
      </c>
      <c r="AF3487" t="s">
        <v>736</v>
      </c>
      <c r="AG3487" t="s">
        <v>158</v>
      </c>
      <c r="AH3487" t="s">
        <v>5922</v>
      </c>
      <c r="AJ3487" t="s">
        <v>6106</v>
      </c>
      <c r="AK3487">
        <v>37.953896</v>
      </c>
      <c r="AL3487">
        <v>-122.373893737793</v>
      </c>
      <c r="AM3487" t="s">
        <v>3512</v>
      </c>
      <c r="AN3487" t="s">
        <v>239</v>
      </c>
      <c r="AO3487" t="s">
        <v>6107</v>
      </c>
      <c r="AP3487" t="s">
        <v>241</v>
      </c>
      <c r="AQ3487" t="s">
        <v>242</v>
      </c>
      <c r="AR3487" t="s">
        <v>6008</v>
      </c>
      <c r="AS3487" t="s">
        <v>239</v>
      </c>
      <c r="AT3487" t="s">
        <v>239</v>
      </c>
      <c r="AU3487">
        <v>1</v>
      </c>
      <c r="AW3487" t="s">
        <v>1319</v>
      </c>
      <c r="AX3487" t="s">
        <v>1319</v>
      </c>
      <c r="AY3487" t="s">
        <v>109</v>
      </c>
      <c r="BP3487" t="s">
        <v>4111</v>
      </c>
      <c r="BQ3487">
        <v>13</v>
      </c>
      <c r="BR3487" t="s">
        <v>607</v>
      </c>
      <c r="BS3487">
        <v>2</v>
      </c>
      <c r="BZ3487" t="s">
        <v>249</v>
      </c>
      <c r="CA3487" t="s">
        <v>6153</v>
      </c>
    </row>
    <row r="3488" spans="1:79" hidden="1" x14ac:dyDescent="0.25">
      <c r="A3488" t="s">
        <v>6001</v>
      </c>
      <c r="B3488" t="s">
        <v>6136</v>
      </c>
      <c r="C3488" t="s">
        <v>6154</v>
      </c>
      <c r="D3488" t="s">
        <v>6097</v>
      </c>
      <c r="E3488" t="s">
        <v>6098</v>
      </c>
      <c r="F3488" s="1">
        <v>41243</v>
      </c>
      <c r="G3488" s="4">
        <v>0.84652777777777777</v>
      </c>
      <c r="H3488" t="s">
        <v>3702</v>
      </c>
      <c r="I3488">
        <v>-88</v>
      </c>
      <c r="J3488" t="s">
        <v>221</v>
      </c>
      <c r="K3488" t="s">
        <v>745</v>
      </c>
      <c r="L3488">
        <v>1</v>
      </c>
      <c r="M3488">
        <v>1</v>
      </c>
      <c r="N3488" t="s">
        <v>6139</v>
      </c>
      <c r="O3488" t="s">
        <v>6155</v>
      </c>
      <c r="P3488" t="s">
        <v>224</v>
      </c>
      <c r="Q3488" t="s">
        <v>6008</v>
      </c>
      <c r="R3488" t="s">
        <v>226</v>
      </c>
      <c r="S3488" t="s">
        <v>227</v>
      </c>
      <c r="T3488">
        <v>0.4</v>
      </c>
      <c r="V3488">
        <v>0.06</v>
      </c>
      <c r="W3488">
        <v>0.1</v>
      </c>
      <c r="X3488" t="s">
        <v>281</v>
      </c>
      <c r="Y3488" t="s">
        <v>5021</v>
      </c>
      <c r="Z3488" t="s">
        <v>4062</v>
      </c>
      <c r="AA3488" t="s">
        <v>3947</v>
      </c>
      <c r="AF3488" t="s">
        <v>736</v>
      </c>
      <c r="AG3488" t="s">
        <v>158</v>
      </c>
      <c r="AH3488" t="s">
        <v>6156</v>
      </c>
      <c r="AJ3488" t="s">
        <v>237</v>
      </c>
      <c r="AK3488">
        <v>37.373562</v>
      </c>
      <c r="AL3488">
        <v>-121.932830810547</v>
      </c>
      <c r="AM3488" t="s">
        <v>6101</v>
      </c>
      <c r="AN3488" t="s">
        <v>239</v>
      </c>
      <c r="AO3488" t="s">
        <v>747</v>
      </c>
      <c r="AP3488" t="s">
        <v>241</v>
      </c>
      <c r="AQ3488" t="s">
        <v>242</v>
      </c>
      <c r="AR3488" t="s">
        <v>6008</v>
      </c>
      <c r="AS3488" t="s">
        <v>239</v>
      </c>
      <c r="AT3488" t="s">
        <v>239</v>
      </c>
      <c r="AU3488">
        <v>1</v>
      </c>
      <c r="AW3488" t="s">
        <v>1319</v>
      </c>
      <c r="AX3488" t="s">
        <v>1319</v>
      </c>
      <c r="AY3488" t="s">
        <v>109</v>
      </c>
      <c r="BP3488" t="s">
        <v>4178</v>
      </c>
      <c r="BQ3488">
        <v>85</v>
      </c>
      <c r="BR3488" t="s">
        <v>607</v>
      </c>
      <c r="BS3488">
        <v>2</v>
      </c>
      <c r="BZ3488" t="s">
        <v>607</v>
      </c>
      <c r="CA3488" t="s">
        <v>6157</v>
      </c>
    </row>
    <row r="3489" spans="1:79" hidden="1" x14ac:dyDescent="0.25">
      <c r="A3489" t="s">
        <v>6001</v>
      </c>
      <c r="B3489" t="s">
        <v>6136</v>
      </c>
      <c r="C3489" t="s">
        <v>6142</v>
      </c>
      <c r="D3489" t="s">
        <v>6124</v>
      </c>
      <c r="E3489" t="s">
        <v>6125</v>
      </c>
      <c r="F3489" s="1">
        <v>41243</v>
      </c>
      <c r="G3489" s="4">
        <v>0.30902777777777779</v>
      </c>
      <c r="H3489" t="s">
        <v>6138</v>
      </c>
      <c r="I3489">
        <v>-88</v>
      </c>
      <c r="J3489" t="s">
        <v>221</v>
      </c>
      <c r="K3489" t="s">
        <v>745</v>
      </c>
      <c r="L3489">
        <v>1</v>
      </c>
      <c r="M3489">
        <v>1</v>
      </c>
      <c r="N3489" t="s">
        <v>6139</v>
      </c>
      <c r="O3489" t="s">
        <v>6158</v>
      </c>
      <c r="P3489" t="s">
        <v>224</v>
      </c>
      <c r="Q3489" t="s">
        <v>6008</v>
      </c>
      <c r="R3489" t="s">
        <v>226</v>
      </c>
      <c r="S3489" t="s">
        <v>227</v>
      </c>
      <c r="T3489">
        <v>0.35</v>
      </c>
      <c r="V3489">
        <v>0.06</v>
      </c>
      <c r="W3489">
        <v>0.1</v>
      </c>
      <c r="X3489" t="s">
        <v>281</v>
      </c>
      <c r="Y3489" t="s">
        <v>5021</v>
      </c>
      <c r="Z3489" t="s">
        <v>4062</v>
      </c>
      <c r="AA3489" t="s">
        <v>3947</v>
      </c>
      <c r="AF3489" t="s">
        <v>736</v>
      </c>
      <c r="AG3489" t="s">
        <v>158</v>
      </c>
      <c r="AH3489" t="s">
        <v>5922</v>
      </c>
      <c r="AJ3489" t="s">
        <v>6106</v>
      </c>
      <c r="AK3489">
        <v>37.394730000000003</v>
      </c>
      <c r="AL3489">
        <v>-122.010444641113</v>
      </c>
      <c r="AM3489" t="s">
        <v>3512</v>
      </c>
      <c r="AN3489" t="s">
        <v>239</v>
      </c>
      <c r="AO3489" t="s">
        <v>6107</v>
      </c>
      <c r="AP3489" t="s">
        <v>241</v>
      </c>
      <c r="AQ3489" t="s">
        <v>242</v>
      </c>
      <c r="AR3489" t="s">
        <v>6008</v>
      </c>
      <c r="AS3489" t="s">
        <v>239</v>
      </c>
      <c r="AT3489" t="s">
        <v>239</v>
      </c>
      <c r="AU3489">
        <v>1</v>
      </c>
      <c r="AW3489" t="s">
        <v>1319</v>
      </c>
      <c r="AX3489" t="s">
        <v>1319</v>
      </c>
      <c r="AY3489" t="s">
        <v>109</v>
      </c>
      <c r="BP3489" t="s">
        <v>4178</v>
      </c>
      <c r="BQ3489">
        <v>85</v>
      </c>
      <c r="BR3489" t="s">
        <v>607</v>
      </c>
      <c r="BS3489">
        <v>2</v>
      </c>
      <c r="BZ3489" t="s">
        <v>607</v>
      </c>
      <c r="CA3489" t="s">
        <v>6159</v>
      </c>
    </row>
    <row r="3490" spans="1:79" hidden="1" x14ac:dyDescent="0.25">
      <c r="A3490" t="s">
        <v>6001</v>
      </c>
      <c r="B3490" t="s">
        <v>6136</v>
      </c>
      <c r="C3490" t="s">
        <v>6148</v>
      </c>
      <c r="D3490" t="s">
        <v>6056</v>
      </c>
      <c r="E3490" t="s">
        <v>6057</v>
      </c>
      <c r="F3490" s="1">
        <v>41244</v>
      </c>
      <c r="G3490" s="4">
        <v>0.43333333333333335</v>
      </c>
      <c r="H3490" t="s">
        <v>3702</v>
      </c>
      <c r="I3490">
        <v>-88</v>
      </c>
      <c r="J3490" t="s">
        <v>221</v>
      </c>
      <c r="K3490" t="s">
        <v>745</v>
      </c>
      <c r="L3490">
        <v>1</v>
      </c>
      <c r="M3490">
        <v>1</v>
      </c>
      <c r="N3490" t="s">
        <v>6160</v>
      </c>
      <c r="O3490" t="s">
        <v>6161</v>
      </c>
      <c r="P3490" t="s">
        <v>224</v>
      </c>
      <c r="Q3490" t="s">
        <v>6008</v>
      </c>
      <c r="R3490" t="s">
        <v>226</v>
      </c>
      <c r="S3490" t="s">
        <v>227</v>
      </c>
      <c r="T3490">
        <v>0.61</v>
      </c>
      <c r="V3490">
        <v>0.06</v>
      </c>
      <c r="W3490">
        <v>0.1</v>
      </c>
      <c r="X3490" t="s">
        <v>281</v>
      </c>
      <c r="Y3490" t="s">
        <v>5021</v>
      </c>
      <c r="Z3490" t="s">
        <v>4062</v>
      </c>
      <c r="AA3490" t="s">
        <v>3947</v>
      </c>
      <c r="AE3490" t="s">
        <v>6162</v>
      </c>
      <c r="AF3490" t="s">
        <v>736</v>
      </c>
      <c r="AG3490" t="s">
        <v>158</v>
      </c>
      <c r="AH3490" t="s">
        <v>6105</v>
      </c>
      <c r="AJ3490" t="s">
        <v>6106</v>
      </c>
      <c r="AK3490">
        <v>37.990723000000003</v>
      </c>
      <c r="AL3490">
        <v>-121.69612121582</v>
      </c>
      <c r="AM3490" t="s">
        <v>3512</v>
      </c>
      <c r="AN3490" t="s">
        <v>239</v>
      </c>
      <c r="AO3490" t="s">
        <v>6150</v>
      </c>
      <c r="AP3490" t="s">
        <v>1562</v>
      </c>
      <c r="AQ3490" t="s">
        <v>242</v>
      </c>
      <c r="AR3490" t="s">
        <v>6008</v>
      </c>
      <c r="AS3490" t="s">
        <v>239</v>
      </c>
      <c r="AT3490" t="s">
        <v>239</v>
      </c>
      <c r="AU3490">
        <v>1</v>
      </c>
      <c r="AW3490" t="s">
        <v>1319</v>
      </c>
      <c r="AX3490" t="s">
        <v>1319</v>
      </c>
      <c r="AY3490" t="s">
        <v>1351</v>
      </c>
      <c r="BP3490" t="s">
        <v>4111</v>
      </c>
      <c r="BQ3490">
        <v>13</v>
      </c>
      <c r="BR3490" t="s">
        <v>357</v>
      </c>
      <c r="BS3490">
        <v>5</v>
      </c>
      <c r="BZ3490" t="s">
        <v>607</v>
      </c>
      <c r="CA3490" t="s">
        <v>6163</v>
      </c>
    </row>
    <row r="3491" spans="1:79" hidden="1" x14ac:dyDescent="0.25">
      <c r="A3491" t="s">
        <v>6001</v>
      </c>
      <c r="B3491" t="s">
        <v>6136</v>
      </c>
      <c r="C3491" t="s">
        <v>6137</v>
      </c>
      <c r="D3491" t="s">
        <v>6110</v>
      </c>
      <c r="E3491" t="s">
        <v>6111</v>
      </c>
      <c r="F3491" s="1">
        <v>41244</v>
      </c>
      <c r="G3491" s="4">
        <v>0.4284722222222222</v>
      </c>
      <c r="H3491" t="s">
        <v>6138</v>
      </c>
      <c r="I3491">
        <v>-88</v>
      </c>
      <c r="J3491" t="s">
        <v>221</v>
      </c>
      <c r="K3491" t="s">
        <v>745</v>
      </c>
      <c r="L3491">
        <v>1</v>
      </c>
      <c r="M3491">
        <v>1</v>
      </c>
      <c r="N3491" t="s">
        <v>6160</v>
      </c>
      <c r="O3491" t="s">
        <v>6164</v>
      </c>
      <c r="P3491" t="s">
        <v>224</v>
      </c>
      <c r="Q3491" t="s">
        <v>6008</v>
      </c>
      <c r="R3491" t="s">
        <v>226</v>
      </c>
      <c r="S3491" t="s">
        <v>227</v>
      </c>
      <c r="T3491">
        <v>0.17</v>
      </c>
      <c r="V3491">
        <v>0.06</v>
      </c>
      <c r="W3491">
        <v>0.1</v>
      </c>
      <c r="X3491" t="s">
        <v>281</v>
      </c>
      <c r="Y3491" t="s">
        <v>5021</v>
      </c>
      <c r="Z3491" t="s">
        <v>4062</v>
      </c>
      <c r="AA3491" t="s">
        <v>3947</v>
      </c>
      <c r="AE3491" t="s">
        <v>6162</v>
      </c>
      <c r="AF3491" t="s">
        <v>736</v>
      </c>
      <c r="AG3491" t="s">
        <v>158</v>
      </c>
      <c r="AH3491" t="s">
        <v>6105</v>
      </c>
      <c r="AJ3491" t="s">
        <v>6106</v>
      </c>
      <c r="AK3491">
        <v>37.726120000000002</v>
      </c>
      <c r="AL3491">
        <v>-122.16269683837901</v>
      </c>
      <c r="AM3491" t="s">
        <v>3512</v>
      </c>
      <c r="AN3491" t="s">
        <v>239</v>
      </c>
      <c r="AO3491" t="s">
        <v>6107</v>
      </c>
      <c r="AP3491" t="s">
        <v>1562</v>
      </c>
      <c r="AQ3491" t="s">
        <v>242</v>
      </c>
      <c r="AR3491" t="s">
        <v>6008</v>
      </c>
      <c r="AS3491" t="s">
        <v>239</v>
      </c>
      <c r="AT3491" t="s">
        <v>239</v>
      </c>
      <c r="AU3491">
        <v>1</v>
      </c>
      <c r="AW3491" t="s">
        <v>1319</v>
      </c>
      <c r="AX3491" t="s">
        <v>1319</v>
      </c>
      <c r="AY3491" t="s">
        <v>1351</v>
      </c>
      <c r="BP3491" t="s">
        <v>4088</v>
      </c>
      <c r="BQ3491">
        <v>1</v>
      </c>
      <c r="BR3491" t="s">
        <v>607</v>
      </c>
      <c r="BS3491">
        <v>2</v>
      </c>
      <c r="BZ3491" t="s">
        <v>607</v>
      </c>
      <c r="CA3491" t="s">
        <v>6165</v>
      </c>
    </row>
    <row r="3492" spans="1:79" hidden="1" x14ac:dyDescent="0.25">
      <c r="A3492" t="s">
        <v>6001</v>
      </c>
      <c r="B3492" t="s">
        <v>6136</v>
      </c>
      <c r="C3492" t="s">
        <v>6142</v>
      </c>
      <c r="D3492" t="s">
        <v>6124</v>
      </c>
      <c r="E3492" t="s">
        <v>6125</v>
      </c>
      <c r="F3492" s="1">
        <v>41245</v>
      </c>
      <c r="G3492" s="4">
        <v>0.60763888888888895</v>
      </c>
      <c r="H3492" t="s">
        <v>6138</v>
      </c>
      <c r="I3492">
        <v>-88</v>
      </c>
      <c r="J3492" t="s">
        <v>221</v>
      </c>
      <c r="K3492" t="s">
        <v>745</v>
      </c>
      <c r="L3492">
        <v>1</v>
      </c>
      <c r="M3492">
        <v>1</v>
      </c>
      <c r="N3492" t="s">
        <v>6160</v>
      </c>
      <c r="O3492" t="s">
        <v>6166</v>
      </c>
      <c r="P3492" t="s">
        <v>224</v>
      </c>
      <c r="Q3492" t="s">
        <v>6008</v>
      </c>
      <c r="R3492" t="s">
        <v>226</v>
      </c>
      <c r="S3492" t="s">
        <v>227</v>
      </c>
      <c r="T3492">
        <v>0.39</v>
      </c>
      <c r="V3492">
        <v>0.06</v>
      </c>
      <c r="W3492">
        <v>0.1</v>
      </c>
      <c r="X3492" t="s">
        <v>281</v>
      </c>
      <c r="Y3492" t="s">
        <v>5021</v>
      </c>
      <c r="Z3492" t="s">
        <v>4062</v>
      </c>
      <c r="AA3492" t="s">
        <v>3947</v>
      </c>
      <c r="AE3492" t="s">
        <v>6162</v>
      </c>
      <c r="AF3492" t="s">
        <v>736</v>
      </c>
      <c r="AG3492" t="s">
        <v>158</v>
      </c>
      <c r="AH3492" t="s">
        <v>5922</v>
      </c>
      <c r="AJ3492" t="s">
        <v>6106</v>
      </c>
      <c r="AK3492">
        <v>37.394730000000003</v>
      </c>
      <c r="AL3492">
        <v>-122.010444641113</v>
      </c>
      <c r="AM3492" t="s">
        <v>3512</v>
      </c>
      <c r="AN3492" t="s">
        <v>239</v>
      </c>
      <c r="AO3492" t="s">
        <v>6107</v>
      </c>
      <c r="AP3492" t="s">
        <v>241</v>
      </c>
      <c r="AQ3492" t="s">
        <v>242</v>
      </c>
      <c r="AR3492" t="s">
        <v>6008</v>
      </c>
      <c r="AS3492" t="s">
        <v>239</v>
      </c>
      <c r="AT3492" t="s">
        <v>239</v>
      </c>
      <c r="AU3492">
        <v>1</v>
      </c>
      <c r="AW3492" t="s">
        <v>1319</v>
      </c>
      <c r="AX3492" t="s">
        <v>1319</v>
      </c>
      <c r="AY3492" t="s">
        <v>1351</v>
      </c>
      <c r="BP3492" t="s">
        <v>4178</v>
      </c>
      <c r="BQ3492">
        <v>85</v>
      </c>
      <c r="BR3492" t="s">
        <v>607</v>
      </c>
      <c r="BS3492">
        <v>2</v>
      </c>
      <c r="BZ3492" t="s">
        <v>607</v>
      </c>
      <c r="CA3492" t="s">
        <v>6167</v>
      </c>
    </row>
    <row r="3493" spans="1:79" hidden="1" x14ac:dyDescent="0.25">
      <c r="A3493" t="s">
        <v>6001</v>
      </c>
      <c r="B3493" t="s">
        <v>6136</v>
      </c>
      <c r="C3493" t="s">
        <v>6142</v>
      </c>
      <c r="D3493" t="s">
        <v>6168</v>
      </c>
      <c r="E3493" t="s">
        <v>6169</v>
      </c>
      <c r="F3493" s="1">
        <v>41255</v>
      </c>
      <c r="G3493" s="4">
        <v>0</v>
      </c>
      <c r="H3493" t="s">
        <v>732</v>
      </c>
      <c r="I3493">
        <v>-88</v>
      </c>
      <c r="J3493" t="s">
        <v>221</v>
      </c>
      <c r="K3493" t="s">
        <v>222</v>
      </c>
      <c r="L3493">
        <v>1</v>
      </c>
      <c r="M3493">
        <v>1</v>
      </c>
      <c r="N3493" t="s">
        <v>6160</v>
      </c>
      <c r="O3493" t="s">
        <v>6170</v>
      </c>
      <c r="P3493" t="s">
        <v>224</v>
      </c>
      <c r="Q3493" t="s">
        <v>6008</v>
      </c>
      <c r="R3493" t="s">
        <v>226</v>
      </c>
      <c r="S3493" t="s">
        <v>227</v>
      </c>
      <c r="T3493">
        <v>0.19</v>
      </c>
      <c r="V3493">
        <v>0.06</v>
      </c>
      <c r="W3493">
        <v>0.1</v>
      </c>
      <c r="X3493" t="s">
        <v>281</v>
      </c>
      <c r="Y3493" t="s">
        <v>6171</v>
      </c>
      <c r="Z3493" t="s">
        <v>4062</v>
      </c>
      <c r="AA3493" t="s">
        <v>5680</v>
      </c>
      <c r="AE3493" t="s">
        <v>6162</v>
      </c>
      <c r="AF3493" t="s">
        <v>736</v>
      </c>
      <c r="AG3493" t="s">
        <v>1220</v>
      </c>
      <c r="AH3493" t="s">
        <v>732</v>
      </c>
      <c r="AJ3493" t="s">
        <v>732</v>
      </c>
      <c r="AM3493" t="s">
        <v>732</v>
      </c>
      <c r="AN3493" t="s">
        <v>239</v>
      </c>
      <c r="AO3493" t="s">
        <v>732</v>
      </c>
      <c r="AP3493" t="s">
        <v>732</v>
      </c>
      <c r="AQ3493" t="s">
        <v>242</v>
      </c>
      <c r="AR3493" t="s">
        <v>6008</v>
      </c>
      <c r="AS3493" t="s">
        <v>239</v>
      </c>
      <c r="AT3493" t="s">
        <v>239</v>
      </c>
      <c r="AU3493">
        <v>1</v>
      </c>
      <c r="AW3493" t="s">
        <v>1319</v>
      </c>
      <c r="AX3493" t="s">
        <v>1319</v>
      </c>
      <c r="AY3493" t="s">
        <v>1351</v>
      </c>
      <c r="CA3493" t="s">
        <v>6170</v>
      </c>
    </row>
    <row r="3494" spans="1:79" hidden="1" x14ac:dyDescent="0.25">
      <c r="A3494" t="s">
        <v>6001</v>
      </c>
      <c r="B3494" t="s">
        <v>6136</v>
      </c>
      <c r="C3494" t="s">
        <v>6142</v>
      </c>
      <c r="D3494" t="s">
        <v>6172</v>
      </c>
      <c r="E3494" t="s">
        <v>6173</v>
      </c>
      <c r="F3494" s="1">
        <v>41264</v>
      </c>
      <c r="G3494" s="4">
        <v>0</v>
      </c>
      <c r="H3494" t="s">
        <v>732</v>
      </c>
      <c r="I3494">
        <v>-88</v>
      </c>
      <c r="J3494" t="s">
        <v>221</v>
      </c>
      <c r="K3494" t="s">
        <v>222</v>
      </c>
      <c r="L3494">
        <v>1</v>
      </c>
      <c r="M3494">
        <v>1</v>
      </c>
      <c r="N3494" t="s">
        <v>6174</v>
      </c>
      <c r="O3494" t="s">
        <v>6175</v>
      </c>
      <c r="P3494" t="s">
        <v>224</v>
      </c>
      <c r="Q3494" t="s">
        <v>6008</v>
      </c>
      <c r="R3494" t="s">
        <v>226</v>
      </c>
      <c r="S3494" t="s">
        <v>227</v>
      </c>
      <c r="T3494">
        <v>0.52</v>
      </c>
      <c r="V3494">
        <v>0.06</v>
      </c>
      <c r="W3494">
        <v>0.1</v>
      </c>
      <c r="X3494" t="s">
        <v>281</v>
      </c>
      <c r="Y3494" t="s">
        <v>6171</v>
      </c>
      <c r="Z3494" t="s">
        <v>4062</v>
      </c>
      <c r="AA3494" t="s">
        <v>5680</v>
      </c>
      <c r="AE3494" t="s">
        <v>6162</v>
      </c>
      <c r="AF3494" t="s">
        <v>736</v>
      </c>
      <c r="AG3494" t="s">
        <v>1220</v>
      </c>
      <c r="AH3494" t="s">
        <v>732</v>
      </c>
      <c r="AJ3494" t="s">
        <v>732</v>
      </c>
      <c r="AM3494" t="s">
        <v>732</v>
      </c>
      <c r="AN3494" t="s">
        <v>239</v>
      </c>
      <c r="AO3494" t="s">
        <v>732</v>
      </c>
      <c r="AP3494" t="s">
        <v>732</v>
      </c>
      <c r="AQ3494" t="s">
        <v>242</v>
      </c>
      <c r="AR3494" t="s">
        <v>6008</v>
      </c>
      <c r="AS3494" t="s">
        <v>239</v>
      </c>
      <c r="AT3494" t="s">
        <v>239</v>
      </c>
      <c r="AU3494">
        <v>1</v>
      </c>
      <c r="AW3494" t="s">
        <v>1319</v>
      </c>
      <c r="AX3494" t="s">
        <v>1319</v>
      </c>
      <c r="AY3494" t="s">
        <v>1351</v>
      </c>
      <c r="CA3494" t="s">
        <v>6175</v>
      </c>
    </row>
    <row r="3495" spans="1:79" hidden="1" x14ac:dyDescent="0.25">
      <c r="A3495" t="s">
        <v>6001</v>
      </c>
      <c r="B3495" t="s">
        <v>6136</v>
      </c>
      <c r="C3495" t="s">
        <v>6148</v>
      </c>
      <c r="D3495" t="s">
        <v>6056</v>
      </c>
      <c r="E3495" t="s">
        <v>6057</v>
      </c>
      <c r="F3495" s="1">
        <v>41265</v>
      </c>
      <c r="G3495" s="4">
        <v>0.92638888888888893</v>
      </c>
      <c r="H3495" t="s">
        <v>3702</v>
      </c>
      <c r="I3495">
        <v>-88</v>
      </c>
      <c r="J3495" t="s">
        <v>221</v>
      </c>
      <c r="K3495" t="s">
        <v>745</v>
      </c>
      <c r="L3495">
        <v>1</v>
      </c>
      <c r="M3495">
        <v>1</v>
      </c>
      <c r="N3495" t="s">
        <v>6176</v>
      </c>
      <c r="O3495" t="s">
        <v>6177</v>
      </c>
      <c r="P3495" t="s">
        <v>224</v>
      </c>
      <c r="Q3495" t="s">
        <v>6008</v>
      </c>
      <c r="R3495" t="s">
        <v>226</v>
      </c>
      <c r="S3495" t="s">
        <v>227</v>
      </c>
      <c r="T3495">
        <v>0.56000000000000005</v>
      </c>
      <c r="V3495">
        <v>0.06</v>
      </c>
      <c r="W3495">
        <v>0.1</v>
      </c>
      <c r="X3495" t="s">
        <v>281</v>
      </c>
      <c r="Y3495" t="s">
        <v>5021</v>
      </c>
      <c r="Z3495" t="s">
        <v>4062</v>
      </c>
      <c r="AA3495" t="s">
        <v>3947</v>
      </c>
      <c r="AE3495" t="s">
        <v>6162</v>
      </c>
      <c r="AF3495" t="s">
        <v>736</v>
      </c>
      <c r="AG3495" t="s">
        <v>158</v>
      </c>
      <c r="AH3495" t="s">
        <v>6105</v>
      </c>
      <c r="AJ3495" t="s">
        <v>6106</v>
      </c>
      <c r="AK3495">
        <v>37.990723000000003</v>
      </c>
      <c r="AL3495">
        <v>-121.69612121582</v>
      </c>
      <c r="AM3495" t="s">
        <v>3512</v>
      </c>
      <c r="AN3495" t="s">
        <v>239</v>
      </c>
      <c r="AO3495" t="s">
        <v>6150</v>
      </c>
      <c r="AP3495" t="s">
        <v>1562</v>
      </c>
      <c r="AQ3495" t="s">
        <v>242</v>
      </c>
      <c r="AR3495" t="s">
        <v>6008</v>
      </c>
      <c r="AS3495" t="s">
        <v>239</v>
      </c>
      <c r="AT3495" t="s">
        <v>239</v>
      </c>
      <c r="AU3495">
        <v>1</v>
      </c>
      <c r="AW3495" t="s">
        <v>1319</v>
      </c>
      <c r="AX3495" t="s">
        <v>1319</v>
      </c>
      <c r="AY3495" t="s">
        <v>1351</v>
      </c>
      <c r="BP3495" t="s">
        <v>4111</v>
      </c>
      <c r="BQ3495">
        <v>13</v>
      </c>
      <c r="BR3495" t="s">
        <v>357</v>
      </c>
      <c r="BS3495">
        <v>5</v>
      </c>
      <c r="BZ3495" t="s">
        <v>607</v>
      </c>
      <c r="CA3495" t="s">
        <v>6178</v>
      </c>
    </row>
    <row r="3496" spans="1:79" hidden="1" x14ac:dyDescent="0.25">
      <c r="A3496" t="s">
        <v>6001</v>
      </c>
      <c r="B3496" t="s">
        <v>6136</v>
      </c>
      <c r="C3496" t="s">
        <v>6154</v>
      </c>
      <c r="D3496" t="s">
        <v>6097</v>
      </c>
      <c r="E3496" t="s">
        <v>6098</v>
      </c>
      <c r="F3496" s="1">
        <v>41265</v>
      </c>
      <c r="G3496" s="4">
        <v>0.71944444444444444</v>
      </c>
      <c r="H3496" t="s">
        <v>3702</v>
      </c>
      <c r="I3496">
        <v>-88</v>
      </c>
      <c r="J3496" t="s">
        <v>221</v>
      </c>
      <c r="K3496" t="s">
        <v>745</v>
      </c>
      <c r="L3496">
        <v>1</v>
      </c>
      <c r="M3496">
        <v>1</v>
      </c>
      <c r="N3496" t="s">
        <v>6176</v>
      </c>
      <c r="O3496" t="s">
        <v>6179</v>
      </c>
      <c r="P3496" t="s">
        <v>224</v>
      </c>
      <c r="Q3496" t="s">
        <v>6008</v>
      </c>
      <c r="R3496" t="s">
        <v>226</v>
      </c>
      <c r="S3496" t="s">
        <v>227</v>
      </c>
      <c r="T3496">
        <v>0.54</v>
      </c>
      <c r="V3496">
        <v>0.06</v>
      </c>
      <c r="W3496">
        <v>0.1</v>
      </c>
      <c r="X3496" t="s">
        <v>281</v>
      </c>
      <c r="Y3496" t="s">
        <v>5021</v>
      </c>
      <c r="Z3496" t="s">
        <v>4062</v>
      </c>
      <c r="AA3496" t="s">
        <v>3947</v>
      </c>
      <c r="AE3496" t="s">
        <v>6162</v>
      </c>
      <c r="AF3496" t="s">
        <v>736</v>
      </c>
      <c r="AG3496" t="s">
        <v>158</v>
      </c>
      <c r="AH3496" t="s">
        <v>6156</v>
      </c>
      <c r="AJ3496" t="s">
        <v>237</v>
      </c>
      <c r="AK3496">
        <v>37.373562</v>
      </c>
      <c r="AL3496">
        <v>-121.932830810547</v>
      </c>
      <c r="AM3496" t="s">
        <v>6101</v>
      </c>
      <c r="AN3496" t="s">
        <v>239</v>
      </c>
      <c r="AO3496" t="s">
        <v>747</v>
      </c>
      <c r="AP3496" t="s">
        <v>241</v>
      </c>
      <c r="AQ3496" t="s">
        <v>242</v>
      </c>
      <c r="AR3496" t="s">
        <v>6008</v>
      </c>
      <c r="AS3496" t="s">
        <v>239</v>
      </c>
      <c r="AT3496" t="s">
        <v>239</v>
      </c>
      <c r="AU3496">
        <v>1</v>
      </c>
      <c r="AW3496" t="s">
        <v>1319</v>
      </c>
      <c r="AX3496" t="s">
        <v>1319</v>
      </c>
      <c r="AY3496" t="s">
        <v>1351</v>
      </c>
      <c r="BP3496" t="s">
        <v>4178</v>
      </c>
      <c r="BQ3496">
        <v>85</v>
      </c>
      <c r="BR3496" t="s">
        <v>607</v>
      </c>
      <c r="BS3496">
        <v>2</v>
      </c>
      <c r="BZ3496" t="s">
        <v>607</v>
      </c>
      <c r="CA3496" t="s">
        <v>6180</v>
      </c>
    </row>
    <row r="3497" spans="1:79" hidden="1" x14ac:dyDescent="0.25">
      <c r="A3497" t="s">
        <v>6001</v>
      </c>
      <c r="B3497" t="s">
        <v>6136</v>
      </c>
      <c r="C3497" t="s">
        <v>6142</v>
      </c>
      <c r="D3497" t="s">
        <v>6181</v>
      </c>
      <c r="E3497" t="s">
        <v>6182</v>
      </c>
      <c r="F3497" s="1">
        <v>41277</v>
      </c>
      <c r="G3497" s="4">
        <v>0</v>
      </c>
      <c r="H3497" t="s">
        <v>732</v>
      </c>
      <c r="I3497">
        <v>-88</v>
      </c>
      <c r="J3497" t="s">
        <v>221</v>
      </c>
      <c r="K3497" t="s">
        <v>222</v>
      </c>
      <c r="L3497">
        <v>1</v>
      </c>
      <c r="M3497">
        <v>1</v>
      </c>
      <c r="N3497" t="s">
        <v>6176</v>
      </c>
      <c r="O3497" t="s">
        <v>6183</v>
      </c>
      <c r="P3497" t="s">
        <v>224</v>
      </c>
      <c r="Q3497" t="s">
        <v>6008</v>
      </c>
      <c r="R3497" t="s">
        <v>226</v>
      </c>
      <c r="S3497" t="s">
        <v>227</v>
      </c>
      <c r="V3497">
        <v>0.06</v>
      </c>
      <c r="W3497">
        <v>0.1</v>
      </c>
      <c r="X3497" t="s">
        <v>228</v>
      </c>
      <c r="Y3497" t="s">
        <v>6171</v>
      </c>
      <c r="Z3497" t="s">
        <v>4062</v>
      </c>
      <c r="AA3497" t="s">
        <v>5680</v>
      </c>
      <c r="AE3497" t="s">
        <v>6162</v>
      </c>
      <c r="AF3497" t="s">
        <v>736</v>
      </c>
      <c r="AG3497" t="s">
        <v>1220</v>
      </c>
      <c r="AH3497" t="s">
        <v>732</v>
      </c>
      <c r="AJ3497" t="s">
        <v>732</v>
      </c>
      <c r="AM3497" t="s">
        <v>732</v>
      </c>
      <c r="AN3497" t="s">
        <v>239</v>
      </c>
      <c r="AO3497" t="s">
        <v>732</v>
      </c>
      <c r="AP3497" t="s">
        <v>732</v>
      </c>
      <c r="AQ3497" t="s">
        <v>242</v>
      </c>
      <c r="AR3497" t="s">
        <v>6008</v>
      </c>
      <c r="AS3497" t="s">
        <v>239</v>
      </c>
      <c r="AT3497" t="s">
        <v>239</v>
      </c>
      <c r="AU3497">
        <v>1</v>
      </c>
      <c r="AW3497" t="s">
        <v>1319</v>
      </c>
      <c r="AX3497" t="s">
        <v>1319</v>
      </c>
      <c r="AY3497" t="s">
        <v>1351</v>
      </c>
      <c r="CA3497" t="s">
        <v>6183</v>
      </c>
    </row>
    <row r="3498" spans="1:79" hidden="1" x14ac:dyDescent="0.25">
      <c r="A3498" t="s">
        <v>6001</v>
      </c>
      <c r="B3498" t="s">
        <v>6136</v>
      </c>
      <c r="C3498" t="s">
        <v>6142</v>
      </c>
      <c r="D3498" t="s">
        <v>6143</v>
      </c>
      <c r="E3498" t="s">
        <v>6144</v>
      </c>
      <c r="F3498" s="1">
        <v>41339</v>
      </c>
      <c r="G3498" s="4">
        <v>0.21597222222222223</v>
      </c>
      <c r="H3498" t="s">
        <v>6145</v>
      </c>
      <c r="I3498">
        <v>-88</v>
      </c>
      <c r="J3498" t="s">
        <v>221</v>
      </c>
      <c r="K3498" t="s">
        <v>745</v>
      </c>
      <c r="L3498">
        <v>1</v>
      </c>
      <c r="M3498">
        <v>1</v>
      </c>
      <c r="N3498" t="s">
        <v>6184</v>
      </c>
      <c r="O3498" t="s">
        <v>6185</v>
      </c>
      <c r="P3498" t="s">
        <v>224</v>
      </c>
      <c r="Q3498" t="s">
        <v>6008</v>
      </c>
      <c r="R3498" t="s">
        <v>226</v>
      </c>
      <c r="S3498" t="s">
        <v>227</v>
      </c>
      <c r="T3498">
        <v>0.56000000000000005</v>
      </c>
      <c r="V3498">
        <v>0.06</v>
      </c>
      <c r="W3498">
        <v>1</v>
      </c>
      <c r="X3498" t="s">
        <v>905</v>
      </c>
      <c r="Y3498" t="s">
        <v>5021</v>
      </c>
      <c r="Z3498" t="s">
        <v>4062</v>
      </c>
      <c r="AA3498" t="s">
        <v>3947</v>
      </c>
      <c r="AF3498" t="s">
        <v>736</v>
      </c>
      <c r="AG3498" t="s">
        <v>158</v>
      </c>
      <c r="AH3498" t="s">
        <v>5922</v>
      </c>
      <c r="AJ3498" t="s">
        <v>6106</v>
      </c>
      <c r="AK3498">
        <v>37.953896</v>
      </c>
      <c r="AL3498">
        <v>-122.373893737793</v>
      </c>
      <c r="AM3498" t="s">
        <v>3512</v>
      </c>
      <c r="AN3498" t="s">
        <v>239</v>
      </c>
      <c r="AO3498" t="s">
        <v>6107</v>
      </c>
      <c r="AP3498" t="s">
        <v>241</v>
      </c>
      <c r="AQ3498" t="s">
        <v>242</v>
      </c>
      <c r="AR3498" t="s">
        <v>6008</v>
      </c>
      <c r="AS3498" t="s">
        <v>239</v>
      </c>
      <c r="AT3498" t="s">
        <v>239</v>
      </c>
      <c r="AU3498">
        <v>1</v>
      </c>
      <c r="AW3498" t="s">
        <v>1319</v>
      </c>
      <c r="AX3498" t="s">
        <v>1319</v>
      </c>
      <c r="AY3498" t="s">
        <v>109</v>
      </c>
      <c r="BP3498" t="s">
        <v>4111</v>
      </c>
      <c r="BQ3498">
        <v>13</v>
      </c>
      <c r="BR3498" t="s">
        <v>607</v>
      </c>
      <c r="BS3498">
        <v>2</v>
      </c>
      <c r="BZ3498" t="s">
        <v>249</v>
      </c>
      <c r="CA3498" t="s">
        <v>6186</v>
      </c>
    </row>
    <row r="3499" spans="1:79" hidden="1" x14ac:dyDescent="0.25">
      <c r="A3499" t="s">
        <v>6001</v>
      </c>
      <c r="B3499" t="s">
        <v>6136</v>
      </c>
      <c r="C3499" t="s">
        <v>6137</v>
      </c>
      <c r="D3499" t="s">
        <v>6110</v>
      </c>
      <c r="E3499" t="s">
        <v>6111</v>
      </c>
      <c r="F3499" s="1">
        <v>41368</v>
      </c>
      <c r="G3499" s="4">
        <v>0.62847222222222221</v>
      </c>
      <c r="H3499" t="s">
        <v>6138</v>
      </c>
      <c r="I3499">
        <v>-88</v>
      </c>
      <c r="J3499" t="s">
        <v>221</v>
      </c>
      <c r="K3499" t="s">
        <v>745</v>
      </c>
      <c r="L3499">
        <v>1</v>
      </c>
      <c r="M3499">
        <v>1</v>
      </c>
      <c r="N3499" t="s">
        <v>6187</v>
      </c>
      <c r="O3499" t="s">
        <v>6188</v>
      </c>
      <c r="P3499" t="s">
        <v>224</v>
      </c>
      <c r="Q3499" t="s">
        <v>6008</v>
      </c>
      <c r="R3499" t="s">
        <v>226</v>
      </c>
      <c r="S3499" t="s">
        <v>227</v>
      </c>
      <c r="T3499">
        <v>0.16</v>
      </c>
      <c r="V3499">
        <v>0.06</v>
      </c>
      <c r="W3499">
        <v>0.1</v>
      </c>
      <c r="X3499" t="s">
        <v>281</v>
      </c>
      <c r="Y3499" t="s">
        <v>5021</v>
      </c>
      <c r="Z3499" t="s">
        <v>4062</v>
      </c>
      <c r="AA3499" t="s">
        <v>3947</v>
      </c>
      <c r="AF3499" t="s">
        <v>736</v>
      </c>
      <c r="AG3499" t="s">
        <v>158</v>
      </c>
      <c r="AH3499" t="s">
        <v>6105</v>
      </c>
      <c r="AJ3499" t="s">
        <v>6106</v>
      </c>
      <c r="AK3499">
        <v>37.726120000000002</v>
      </c>
      <c r="AL3499">
        <v>-122.16269683837901</v>
      </c>
      <c r="AM3499" t="s">
        <v>3512</v>
      </c>
      <c r="AN3499" t="s">
        <v>239</v>
      </c>
      <c r="AO3499" t="s">
        <v>6107</v>
      </c>
      <c r="AP3499" t="s">
        <v>1562</v>
      </c>
      <c r="AQ3499" t="s">
        <v>242</v>
      </c>
      <c r="AR3499" t="s">
        <v>6008</v>
      </c>
      <c r="AS3499" t="s">
        <v>239</v>
      </c>
      <c r="AT3499" t="s">
        <v>239</v>
      </c>
      <c r="AU3499">
        <v>1</v>
      </c>
      <c r="AW3499" t="s">
        <v>1319</v>
      </c>
      <c r="AX3499" t="s">
        <v>1319</v>
      </c>
      <c r="AY3499" t="s">
        <v>109</v>
      </c>
      <c r="BP3499" t="s">
        <v>4088</v>
      </c>
      <c r="BQ3499">
        <v>1</v>
      </c>
      <c r="BR3499" t="s">
        <v>607</v>
      </c>
      <c r="BS3499">
        <v>2</v>
      </c>
      <c r="BZ3499" t="s">
        <v>607</v>
      </c>
      <c r="CA3499" t="s">
        <v>6189</v>
      </c>
    </row>
    <row r="3500" spans="1:79" hidden="1" x14ac:dyDescent="0.25">
      <c r="A3500" t="s">
        <v>6001</v>
      </c>
      <c r="B3500" t="s">
        <v>6136</v>
      </c>
      <c r="C3500" t="s">
        <v>6154</v>
      </c>
      <c r="D3500" t="s">
        <v>6097</v>
      </c>
      <c r="E3500" t="s">
        <v>6098</v>
      </c>
      <c r="F3500" s="1">
        <v>41368</v>
      </c>
      <c r="G3500" s="4">
        <v>0.55833333333333335</v>
      </c>
      <c r="H3500" t="s">
        <v>3702</v>
      </c>
      <c r="I3500">
        <v>-88</v>
      </c>
      <c r="J3500" t="s">
        <v>221</v>
      </c>
      <c r="K3500" t="s">
        <v>745</v>
      </c>
      <c r="L3500">
        <v>1</v>
      </c>
      <c r="M3500">
        <v>1</v>
      </c>
      <c r="N3500" t="s">
        <v>6187</v>
      </c>
      <c r="O3500" t="s">
        <v>6190</v>
      </c>
      <c r="P3500" t="s">
        <v>224</v>
      </c>
      <c r="Q3500" t="s">
        <v>6008</v>
      </c>
      <c r="R3500" t="s">
        <v>226</v>
      </c>
      <c r="S3500" t="s">
        <v>227</v>
      </c>
      <c r="T3500">
        <v>3.2</v>
      </c>
      <c r="V3500">
        <v>0.06</v>
      </c>
      <c r="W3500">
        <v>0.1</v>
      </c>
      <c r="X3500" t="s">
        <v>281</v>
      </c>
      <c r="Y3500" t="s">
        <v>5021</v>
      </c>
      <c r="Z3500" t="s">
        <v>4062</v>
      </c>
      <c r="AA3500" t="s">
        <v>3947</v>
      </c>
      <c r="AF3500" t="s">
        <v>736</v>
      </c>
      <c r="AG3500" t="s">
        <v>158</v>
      </c>
      <c r="AH3500" t="s">
        <v>6156</v>
      </c>
      <c r="AJ3500" t="s">
        <v>237</v>
      </c>
      <c r="AK3500">
        <v>37.373562</v>
      </c>
      <c r="AL3500">
        <v>-121.932830810547</v>
      </c>
      <c r="AM3500" t="s">
        <v>238</v>
      </c>
      <c r="AN3500" t="s">
        <v>239</v>
      </c>
      <c r="AO3500" t="s">
        <v>747</v>
      </c>
      <c r="AP3500" t="s">
        <v>241</v>
      </c>
      <c r="AQ3500" t="s">
        <v>242</v>
      </c>
      <c r="AR3500" t="s">
        <v>6008</v>
      </c>
      <c r="AS3500" t="s">
        <v>239</v>
      </c>
      <c r="AT3500" t="s">
        <v>239</v>
      </c>
      <c r="AU3500">
        <v>1</v>
      </c>
      <c r="AW3500" t="s">
        <v>1319</v>
      </c>
      <c r="AX3500" t="s">
        <v>1319</v>
      </c>
      <c r="AY3500" t="s">
        <v>109</v>
      </c>
      <c r="BP3500" t="s">
        <v>4178</v>
      </c>
      <c r="BQ3500">
        <v>85</v>
      </c>
      <c r="BR3500" t="s">
        <v>607</v>
      </c>
      <c r="BS3500">
        <v>2</v>
      </c>
      <c r="BZ3500" t="s">
        <v>607</v>
      </c>
      <c r="CA3500" t="s">
        <v>6191</v>
      </c>
    </row>
    <row r="3501" spans="1:79" hidden="1" x14ac:dyDescent="0.25">
      <c r="A3501" t="s">
        <v>6001</v>
      </c>
      <c r="B3501" t="s">
        <v>6136</v>
      </c>
      <c r="C3501" t="s">
        <v>6148</v>
      </c>
      <c r="D3501" t="s">
        <v>6056</v>
      </c>
      <c r="E3501" t="s">
        <v>6057</v>
      </c>
      <c r="F3501" s="1">
        <v>41369</v>
      </c>
      <c r="G3501" s="4">
        <v>2.0833333333333332E-2</v>
      </c>
      <c r="H3501" t="s">
        <v>3702</v>
      </c>
      <c r="I3501">
        <v>-88</v>
      </c>
      <c r="J3501" t="s">
        <v>221</v>
      </c>
      <c r="K3501" t="s">
        <v>745</v>
      </c>
      <c r="L3501">
        <v>1</v>
      </c>
      <c r="M3501">
        <v>1</v>
      </c>
      <c r="N3501" t="s">
        <v>6187</v>
      </c>
      <c r="O3501" t="s">
        <v>6192</v>
      </c>
      <c r="P3501" t="s">
        <v>224</v>
      </c>
      <c r="Q3501" t="s">
        <v>6008</v>
      </c>
      <c r="R3501" t="s">
        <v>226</v>
      </c>
      <c r="S3501" t="s">
        <v>227</v>
      </c>
      <c r="T3501">
        <v>0.51</v>
      </c>
      <c r="V3501">
        <v>0.06</v>
      </c>
      <c r="W3501">
        <v>0.1</v>
      </c>
      <c r="X3501" t="s">
        <v>281</v>
      </c>
      <c r="Y3501" t="s">
        <v>5021</v>
      </c>
      <c r="Z3501" t="s">
        <v>4062</v>
      </c>
      <c r="AA3501" t="s">
        <v>3947</v>
      </c>
      <c r="AF3501" t="s">
        <v>736</v>
      </c>
      <c r="AG3501" t="s">
        <v>158</v>
      </c>
      <c r="AH3501" t="s">
        <v>6105</v>
      </c>
      <c r="AJ3501" t="s">
        <v>6106</v>
      </c>
      <c r="AK3501">
        <v>37.990723000000003</v>
      </c>
      <c r="AL3501">
        <v>-121.69612121582</v>
      </c>
      <c r="AM3501" t="s">
        <v>3512</v>
      </c>
      <c r="AN3501" t="s">
        <v>239</v>
      </c>
      <c r="AO3501" t="s">
        <v>6150</v>
      </c>
      <c r="AP3501" t="s">
        <v>1562</v>
      </c>
      <c r="AQ3501" t="s">
        <v>242</v>
      </c>
      <c r="AR3501" t="s">
        <v>6008</v>
      </c>
      <c r="AS3501" t="s">
        <v>239</v>
      </c>
      <c r="AT3501" t="s">
        <v>239</v>
      </c>
      <c r="AU3501">
        <v>1</v>
      </c>
      <c r="AW3501" t="s">
        <v>1319</v>
      </c>
      <c r="AX3501" t="s">
        <v>1319</v>
      </c>
      <c r="AY3501" t="s">
        <v>109</v>
      </c>
      <c r="BP3501" t="s">
        <v>4111</v>
      </c>
      <c r="BQ3501">
        <v>13</v>
      </c>
      <c r="BR3501" t="s">
        <v>357</v>
      </c>
      <c r="BS3501">
        <v>5</v>
      </c>
      <c r="BZ3501" t="s">
        <v>607</v>
      </c>
      <c r="CA3501" t="s">
        <v>6193</v>
      </c>
    </row>
    <row r="3502" spans="1:79" hidden="1" x14ac:dyDescent="0.25">
      <c r="A3502" t="s">
        <v>6001</v>
      </c>
      <c r="B3502" t="s">
        <v>6194</v>
      </c>
      <c r="C3502" t="s">
        <v>6195</v>
      </c>
      <c r="D3502" t="s">
        <v>6143</v>
      </c>
      <c r="E3502" t="s">
        <v>6144</v>
      </c>
      <c r="F3502" s="1">
        <v>41597</v>
      </c>
      <c r="G3502" s="4">
        <v>0.83611111111111114</v>
      </c>
      <c r="H3502" t="s">
        <v>6145</v>
      </c>
      <c r="I3502">
        <v>-88</v>
      </c>
      <c r="J3502" t="s">
        <v>221</v>
      </c>
      <c r="K3502" t="s">
        <v>745</v>
      </c>
      <c r="L3502">
        <v>1</v>
      </c>
      <c r="M3502">
        <v>1</v>
      </c>
      <c r="N3502" t="s">
        <v>6196</v>
      </c>
      <c r="O3502" t="s">
        <v>6197</v>
      </c>
      <c r="P3502" t="s">
        <v>224</v>
      </c>
      <c r="Q3502" t="s">
        <v>6008</v>
      </c>
      <c r="R3502" t="s">
        <v>226</v>
      </c>
      <c r="S3502" t="s">
        <v>227</v>
      </c>
      <c r="T3502">
        <v>0.61</v>
      </c>
      <c r="V3502">
        <v>0.06</v>
      </c>
      <c r="W3502">
        <v>0.1</v>
      </c>
      <c r="X3502" t="s">
        <v>281</v>
      </c>
      <c r="Y3502" t="s">
        <v>243</v>
      </c>
      <c r="Z3502" t="s">
        <v>4062</v>
      </c>
      <c r="AA3502" t="s">
        <v>3947</v>
      </c>
      <c r="AE3502" t="s">
        <v>6198</v>
      </c>
      <c r="AF3502" t="s">
        <v>736</v>
      </c>
      <c r="AG3502" t="s">
        <v>158</v>
      </c>
      <c r="AH3502" t="s">
        <v>5922</v>
      </c>
      <c r="AJ3502" t="s">
        <v>6106</v>
      </c>
      <c r="AK3502">
        <v>37.953896</v>
      </c>
      <c r="AL3502">
        <v>-122.373893737793</v>
      </c>
      <c r="AM3502" t="s">
        <v>3512</v>
      </c>
      <c r="AN3502" t="s">
        <v>239</v>
      </c>
      <c r="AO3502" t="s">
        <v>6107</v>
      </c>
      <c r="AP3502" t="s">
        <v>241</v>
      </c>
      <c r="AQ3502" t="s">
        <v>242</v>
      </c>
      <c r="AR3502" t="s">
        <v>6008</v>
      </c>
      <c r="AS3502" t="s">
        <v>239</v>
      </c>
      <c r="AT3502" t="s">
        <v>239</v>
      </c>
      <c r="AU3502">
        <v>1</v>
      </c>
      <c r="AW3502" t="s">
        <v>1319</v>
      </c>
      <c r="AX3502" t="s">
        <v>1319</v>
      </c>
      <c r="AY3502" t="s">
        <v>1351</v>
      </c>
      <c r="BP3502" t="s">
        <v>4111</v>
      </c>
      <c r="BQ3502">
        <v>13</v>
      </c>
      <c r="BR3502" t="s">
        <v>607</v>
      </c>
      <c r="BS3502">
        <v>2</v>
      </c>
      <c r="BZ3502" t="s">
        <v>249</v>
      </c>
      <c r="CA3502" t="s">
        <v>6199</v>
      </c>
    </row>
    <row r="3503" spans="1:79" hidden="1" x14ac:dyDescent="0.25">
      <c r="A3503" t="s">
        <v>6001</v>
      </c>
      <c r="B3503" t="s">
        <v>6194</v>
      </c>
      <c r="C3503" t="s">
        <v>6200</v>
      </c>
      <c r="D3503" t="s">
        <v>6097</v>
      </c>
      <c r="E3503" t="s">
        <v>6098</v>
      </c>
      <c r="F3503" s="1">
        <v>41598</v>
      </c>
      <c r="G3503" s="4">
        <v>0.40138888888888885</v>
      </c>
      <c r="H3503" t="s">
        <v>3702</v>
      </c>
      <c r="I3503">
        <v>-88</v>
      </c>
      <c r="J3503" t="s">
        <v>221</v>
      </c>
      <c r="K3503" t="s">
        <v>745</v>
      </c>
      <c r="L3503">
        <v>1</v>
      </c>
      <c r="M3503">
        <v>1</v>
      </c>
      <c r="N3503" t="s">
        <v>6196</v>
      </c>
      <c r="O3503" t="s">
        <v>6201</v>
      </c>
      <c r="P3503" t="s">
        <v>224</v>
      </c>
      <c r="Q3503" t="s">
        <v>6008</v>
      </c>
      <c r="R3503" t="s">
        <v>226</v>
      </c>
      <c r="S3503" t="s">
        <v>227</v>
      </c>
      <c r="T3503">
        <v>1.5</v>
      </c>
      <c r="V3503">
        <v>0.06</v>
      </c>
      <c r="W3503">
        <v>0.1</v>
      </c>
      <c r="X3503" t="s">
        <v>281</v>
      </c>
      <c r="Y3503" t="s">
        <v>243</v>
      </c>
      <c r="Z3503" t="s">
        <v>4062</v>
      </c>
      <c r="AA3503" t="s">
        <v>3947</v>
      </c>
      <c r="AE3503" t="s">
        <v>6198</v>
      </c>
      <c r="AF3503" t="s">
        <v>736</v>
      </c>
      <c r="AG3503" t="s">
        <v>158</v>
      </c>
      <c r="AH3503" t="s">
        <v>6156</v>
      </c>
      <c r="AJ3503" t="s">
        <v>237</v>
      </c>
      <c r="AK3503">
        <v>37.373562</v>
      </c>
      <c r="AL3503">
        <v>-121.932830810547</v>
      </c>
      <c r="AM3503" t="s">
        <v>6101</v>
      </c>
      <c r="AN3503" t="s">
        <v>239</v>
      </c>
      <c r="AO3503" t="s">
        <v>747</v>
      </c>
      <c r="AP3503" t="s">
        <v>241</v>
      </c>
      <c r="AQ3503" t="s">
        <v>242</v>
      </c>
      <c r="AR3503" t="s">
        <v>6008</v>
      </c>
      <c r="AS3503" t="s">
        <v>239</v>
      </c>
      <c r="AT3503" t="s">
        <v>239</v>
      </c>
      <c r="AU3503">
        <v>1</v>
      </c>
      <c r="AW3503" t="s">
        <v>1319</v>
      </c>
      <c r="AX3503" t="s">
        <v>1319</v>
      </c>
      <c r="AY3503" t="s">
        <v>1351</v>
      </c>
      <c r="BP3503" t="s">
        <v>4178</v>
      </c>
      <c r="BQ3503">
        <v>85</v>
      </c>
      <c r="BR3503" t="s">
        <v>607</v>
      </c>
      <c r="BS3503">
        <v>2</v>
      </c>
      <c r="BZ3503" t="s">
        <v>607</v>
      </c>
      <c r="CA3503" t="s">
        <v>6202</v>
      </c>
    </row>
    <row r="3504" spans="1:79" hidden="1" x14ac:dyDescent="0.25">
      <c r="A3504" t="s">
        <v>6001</v>
      </c>
      <c r="B3504" t="s">
        <v>6194</v>
      </c>
      <c r="C3504" t="s">
        <v>6195</v>
      </c>
      <c r="D3504" t="s">
        <v>6143</v>
      </c>
      <c r="E3504" t="s">
        <v>6144</v>
      </c>
      <c r="F3504" s="1">
        <v>41672</v>
      </c>
      <c r="G3504" s="4">
        <v>0.4236111111111111</v>
      </c>
      <c r="H3504" t="s">
        <v>6145</v>
      </c>
      <c r="I3504">
        <v>-88</v>
      </c>
      <c r="J3504" t="s">
        <v>221</v>
      </c>
      <c r="K3504" t="s">
        <v>745</v>
      </c>
      <c r="L3504">
        <v>1</v>
      </c>
      <c r="M3504">
        <v>1</v>
      </c>
      <c r="N3504" t="s">
        <v>6203</v>
      </c>
      <c r="O3504" t="s">
        <v>6204</v>
      </c>
      <c r="P3504" t="s">
        <v>224</v>
      </c>
      <c r="Q3504" t="s">
        <v>6008</v>
      </c>
      <c r="R3504" t="s">
        <v>226</v>
      </c>
      <c r="S3504" t="s">
        <v>227</v>
      </c>
      <c r="T3504">
        <v>0.43</v>
      </c>
      <c r="V3504">
        <v>0.06</v>
      </c>
      <c r="W3504">
        <v>0.1</v>
      </c>
      <c r="X3504" t="s">
        <v>281</v>
      </c>
      <c r="Y3504" t="s">
        <v>243</v>
      </c>
      <c r="Z3504" t="s">
        <v>4062</v>
      </c>
      <c r="AA3504" t="s">
        <v>3947</v>
      </c>
      <c r="AE3504" t="s">
        <v>6198</v>
      </c>
      <c r="AF3504" t="s">
        <v>736</v>
      </c>
      <c r="AG3504" t="s">
        <v>158</v>
      </c>
      <c r="AH3504" t="s">
        <v>5922</v>
      </c>
      <c r="AJ3504" t="s">
        <v>6106</v>
      </c>
      <c r="AK3504">
        <v>37.953896</v>
      </c>
      <c r="AL3504">
        <v>-122.373893737793</v>
      </c>
      <c r="AM3504" t="s">
        <v>3512</v>
      </c>
      <c r="AN3504" t="s">
        <v>239</v>
      </c>
      <c r="AO3504" t="s">
        <v>6107</v>
      </c>
      <c r="AP3504" t="s">
        <v>241</v>
      </c>
      <c r="AQ3504" t="s">
        <v>242</v>
      </c>
      <c r="AR3504" t="s">
        <v>6008</v>
      </c>
      <c r="AS3504" t="s">
        <v>239</v>
      </c>
      <c r="AT3504" t="s">
        <v>239</v>
      </c>
      <c r="AU3504">
        <v>1</v>
      </c>
      <c r="AW3504" t="s">
        <v>1319</v>
      </c>
      <c r="AX3504" t="s">
        <v>1319</v>
      </c>
      <c r="AY3504" t="s">
        <v>1351</v>
      </c>
      <c r="BP3504" t="s">
        <v>4111</v>
      </c>
      <c r="BQ3504">
        <v>13</v>
      </c>
      <c r="BR3504" t="s">
        <v>607</v>
      </c>
      <c r="BS3504">
        <v>2</v>
      </c>
      <c r="BZ3504" t="s">
        <v>249</v>
      </c>
      <c r="CA3504" t="s">
        <v>6205</v>
      </c>
    </row>
    <row r="3505" spans="1:79" hidden="1" x14ac:dyDescent="0.25">
      <c r="A3505" t="s">
        <v>6001</v>
      </c>
      <c r="B3505" t="s">
        <v>6194</v>
      </c>
      <c r="C3505" t="s">
        <v>6195</v>
      </c>
      <c r="D3505" t="s">
        <v>6124</v>
      </c>
      <c r="E3505" t="s">
        <v>6125</v>
      </c>
      <c r="F3505" s="1">
        <v>41676</v>
      </c>
      <c r="G3505" s="4">
        <v>0.44791666666666669</v>
      </c>
      <c r="H3505" t="s">
        <v>6138</v>
      </c>
      <c r="I3505">
        <v>-88</v>
      </c>
      <c r="J3505" t="s">
        <v>221</v>
      </c>
      <c r="K3505" t="s">
        <v>745</v>
      </c>
      <c r="L3505">
        <v>1</v>
      </c>
      <c r="M3505">
        <v>1</v>
      </c>
      <c r="N3505" t="s">
        <v>6206</v>
      </c>
      <c r="O3505" t="s">
        <v>6207</v>
      </c>
      <c r="P3505" t="s">
        <v>224</v>
      </c>
      <c r="Q3505" t="s">
        <v>6008</v>
      </c>
      <c r="R3505" t="s">
        <v>226</v>
      </c>
      <c r="S3505" t="s">
        <v>227</v>
      </c>
      <c r="T3505">
        <v>0.24</v>
      </c>
      <c r="V3505">
        <v>0.06</v>
      </c>
      <c r="W3505">
        <v>0.1</v>
      </c>
      <c r="X3505" t="s">
        <v>281</v>
      </c>
      <c r="Y3505" t="s">
        <v>243</v>
      </c>
      <c r="Z3505" t="s">
        <v>4062</v>
      </c>
      <c r="AA3505" t="s">
        <v>3947</v>
      </c>
      <c r="AE3505" t="s">
        <v>6198</v>
      </c>
      <c r="AF3505" t="s">
        <v>736</v>
      </c>
      <c r="AG3505" t="s">
        <v>158</v>
      </c>
      <c r="AH3505" t="s">
        <v>5922</v>
      </c>
      <c r="AJ3505" t="s">
        <v>237</v>
      </c>
      <c r="AK3505">
        <v>37.394730000000003</v>
      </c>
      <c r="AL3505">
        <v>-122.010444641113</v>
      </c>
      <c r="AM3505" t="s">
        <v>6208</v>
      </c>
      <c r="AN3505" t="s">
        <v>239</v>
      </c>
      <c r="AO3505" t="s">
        <v>6107</v>
      </c>
      <c r="AP3505" t="s">
        <v>241</v>
      </c>
      <c r="AQ3505" t="s">
        <v>242</v>
      </c>
      <c r="AR3505" t="s">
        <v>6008</v>
      </c>
      <c r="AS3505" t="s">
        <v>239</v>
      </c>
      <c r="AT3505" t="s">
        <v>239</v>
      </c>
      <c r="AU3505">
        <v>1</v>
      </c>
      <c r="AW3505" t="s">
        <v>1319</v>
      </c>
      <c r="AX3505" t="s">
        <v>1319</v>
      </c>
      <c r="AY3505" t="s">
        <v>1351</v>
      </c>
      <c r="BP3505" t="s">
        <v>4178</v>
      </c>
      <c r="BQ3505">
        <v>85</v>
      </c>
      <c r="BR3505" t="s">
        <v>607</v>
      </c>
      <c r="BS3505">
        <v>2</v>
      </c>
      <c r="BZ3505" t="s">
        <v>607</v>
      </c>
      <c r="CA3505" t="s">
        <v>6209</v>
      </c>
    </row>
    <row r="3506" spans="1:79" hidden="1" x14ac:dyDescent="0.25">
      <c r="A3506" t="s">
        <v>6001</v>
      </c>
      <c r="B3506" t="s">
        <v>6194</v>
      </c>
      <c r="C3506" t="s">
        <v>6210</v>
      </c>
      <c r="D3506" t="s">
        <v>6056</v>
      </c>
      <c r="E3506" t="s">
        <v>6057</v>
      </c>
      <c r="F3506" s="1">
        <v>41676</v>
      </c>
      <c r="G3506" s="4">
        <v>0.86805555555555547</v>
      </c>
      <c r="H3506" t="s">
        <v>3702</v>
      </c>
      <c r="I3506">
        <v>-88</v>
      </c>
      <c r="J3506" t="s">
        <v>221</v>
      </c>
      <c r="K3506" t="s">
        <v>745</v>
      </c>
      <c r="L3506">
        <v>1</v>
      </c>
      <c r="M3506">
        <v>1</v>
      </c>
      <c r="N3506" t="s">
        <v>6206</v>
      </c>
      <c r="O3506" t="s">
        <v>6211</v>
      </c>
      <c r="P3506" t="s">
        <v>224</v>
      </c>
      <c r="Q3506" t="s">
        <v>6008</v>
      </c>
      <c r="R3506" t="s">
        <v>226</v>
      </c>
      <c r="S3506" t="s">
        <v>227</v>
      </c>
      <c r="T3506">
        <v>0.42</v>
      </c>
      <c r="V3506">
        <v>0.06</v>
      </c>
      <c r="W3506">
        <v>0.1</v>
      </c>
      <c r="X3506" t="s">
        <v>281</v>
      </c>
      <c r="Y3506" t="s">
        <v>243</v>
      </c>
      <c r="Z3506" t="s">
        <v>4062</v>
      </c>
      <c r="AA3506" t="s">
        <v>3947</v>
      </c>
      <c r="AE3506" t="s">
        <v>6198</v>
      </c>
      <c r="AF3506" t="s">
        <v>736</v>
      </c>
      <c r="AG3506" t="s">
        <v>158</v>
      </c>
      <c r="AH3506" t="s">
        <v>6105</v>
      </c>
      <c r="AJ3506" t="s">
        <v>6106</v>
      </c>
      <c r="AK3506">
        <v>37.990723000000003</v>
      </c>
      <c r="AL3506">
        <v>-121.69612121582</v>
      </c>
      <c r="AM3506" t="s">
        <v>3512</v>
      </c>
      <c r="AN3506" t="s">
        <v>239</v>
      </c>
      <c r="AO3506" t="s">
        <v>6150</v>
      </c>
      <c r="AP3506" t="s">
        <v>1562</v>
      </c>
      <c r="AQ3506" t="s">
        <v>242</v>
      </c>
      <c r="AR3506" t="s">
        <v>6008</v>
      </c>
      <c r="AS3506" t="s">
        <v>239</v>
      </c>
      <c r="AT3506" t="s">
        <v>239</v>
      </c>
      <c r="AU3506">
        <v>1</v>
      </c>
      <c r="AW3506" t="s">
        <v>1319</v>
      </c>
      <c r="AX3506" t="s">
        <v>1319</v>
      </c>
      <c r="AY3506" t="s">
        <v>1351</v>
      </c>
      <c r="BP3506" t="s">
        <v>4111</v>
      </c>
      <c r="BQ3506">
        <v>13</v>
      </c>
      <c r="BR3506" t="s">
        <v>357</v>
      </c>
      <c r="BS3506">
        <v>5</v>
      </c>
      <c r="BZ3506" t="s">
        <v>607</v>
      </c>
      <c r="CA3506" t="s">
        <v>6212</v>
      </c>
    </row>
    <row r="3507" spans="1:79" hidden="1" x14ac:dyDescent="0.25">
      <c r="A3507" t="s">
        <v>6001</v>
      </c>
      <c r="B3507" t="s">
        <v>6194</v>
      </c>
      <c r="C3507" t="s">
        <v>6200</v>
      </c>
      <c r="D3507" t="s">
        <v>6097</v>
      </c>
      <c r="E3507" t="s">
        <v>6098</v>
      </c>
      <c r="F3507" s="1">
        <v>41676</v>
      </c>
      <c r="G3507" s="4">
        <v>0.81111111111111101</v>
      </c>
      <c r="H3507" t="s">
        <v>3702</v>
      </c>
      <c r="I3507">
        <v>-88</v>
      </c>
      <c r="J3507" t="s">
        <v>221</v>
      </c>
      <c r="K3507" t="s">
        <v>745</v>
      </c>
      <c r="L3507">
        <v>1</v>
      </c>
      <c r="M3507">
        <v>1</v>
      </c>
      <c r="N3507" t="s">
        <v>6206</v>
      </c>
      <c r="O3507" t="s">
        <v>6213</v>
      </c>
      <c r="P3507" t="s">
        <v>224</v>
      </c>
      <c r="Q3507" t="s">
        <v>6008</v>
      </c>
      <c r="R3507" t="s">
        <v>226</v>
      </c>
      <c r="S3507" t="s">
        <v>227</v>
      </c>
      <c r="T3507">
        <v>0.6</v>
      </c>
      <c r="V3507">
        <v>0.06</v>
      </c>
      <c r="W3507">
        <v>0.1</v>
      </c>
      <c r="X3507" t="s">
        <v>281</v>
      </c>
      <c r="Y3507" t="s">
        <v>243</v>
      </c>
      <c r="Z3507" t="s">
        <v>4062</v>
      </c>
      <c r="AA3507" t="s">
        <v>3947</v>
      </c>
      <c r="AE3507" t="s">
        <v>6198</v>
      </c>
      <c r="AF3507" t="s">
        <v>736</v>
      </c>
      <c r="AG3507" t="s">
        <v>158</v>
      </c>
      <c r="AH3507" t="s">
        <v>6156</v>
      </c>
      <c r="AJ3507" t="s">
        <v>237</v>
      </c>
      <c r="AK3507">
        <v>37.373562</v>
      </c>
      <c r="AL3507">
        <v>-121.932830810547</v>
      </c>
      <c r="AM3507" t="s">
        <v>6101</v>
      </c>
      <c r="AN3507" t="s">
        <v>239</v>
      </c>
      <c r="AO3507" t="s">
        <v>747</v>
      </c>
      <c r="AP3507" t="s">
        <v>241</v>
      </c>
      <c r="AQ3507" t="s">
        <v>242</v>
      </c>
      <c r="AR3507" t="s">
        <v>6008</v>
      </c>
      <c r="AS3507" t="s">
        <v>239</v>
      </c>
      <c r="AT3507" t="s">
        <v>239</v>
      </c>
      <c r="AU3507">
        <v>1</v>
      </c>
      <c r="AW3507" t="s">
        <v>1319</v>
      </c>
      <c r="AX3507" t="s">
        <v>1319</v>
      </c>
      <c r="AY3507" t="s">
        <v>1351</v>
      </c>
      <c r="BP3507" t="s">
        <v>4178</v>
      </c>
      <c r="BQ3507">
        <v>85</v>
      </c>
      <c r="BR3507" t="s">
        <v>607</v>
      </c>
      <c r="BS3507">
        <v>2</v>
      </c>
      <c r="BZ3507" t="s">
        <v>607</v>
      </c>
      <c r="CA3507" t="s">
        <v>6214</v>
      </c>
    </row>
    <row r="3508" spans="1:79" hidden="1" x14ac:dyDescent="0.25">
      <c r="A3508" t="s">
        <v>6001</v>
      </c>
      <c r="B3508" t="s">
        <v>6194</v>
      </c>
      <c r="C3508" t="s">
        <v>6215</v>
      </c>
      <c r="D3508" t="s">
        <v>6110</v>
      </c>
      <c r="E3508" t="s">
        <v>6111</v>
      </c>
      <c r="F3508" s="1">
        <v>41676</v>
      </c>
      <c r="G3508" s="4">
        <v>0.71875</v>
      </c>
      <c r="H3508" t="s">
        <v>6138</v>
      </c>
      <c r="I3508">
        <v>-88</v>
      </c>
      <c r="J3508" t="s">
        <v>221</v>
      </c>
      <c r="K3508" t="s">
        <v>745</v>
      </c>
      <c r="L3508">
        <v>1</v>
      </c>
      <c r="M3508">
        <v>1</v>
      </c>
      <c r="N3508" t="s">
        <v>6216</v>
      </c>
      <c r="O3508" t="s">
        <v>6217</v>
      </c>
      <c r="P3508" t="s">
        <v>224</v>
      </c>
      <c r="Q3508" t="s">
        <v>6008</v>
      </c>
      <c r="R3508" t="s">
        <v>226</v>
      </c>
      <c r="S3508" t="s">
        <v>227</v>
      </c>
      <c r="T3508">
        <v>0.18</v>
      </c>
      <c r="V3508">
        <v>0.06</v>
      </c>
      <c r="W3508">
        <v>0.1</v>
      </c>
      <c r="X3508" t="s">
        <v>281</v>
      </c>
      <c r="Y3508" t="s">
        <v>243</v>
      </c>
      <c r="Z3508" t="s">
        <v>4062</v>
      </c>
      <c r="AA3508" t="s">
        <v>3947</v>
      </c>
      <c r="AE3508" t="s">
        <v>6198</v>
      </c>
      <c r="AF3508" t="s">
        <v>736</v>
      </c>
      <c r="AG3508" t="s">
        <v>158</v>
      </c>
      <c r="AH3508" t="s">
        <v>6105</v>
      </c>
      <c r="AJ3508" t="s">
        <v>6106</v>
      </c>
      <c r="AK3508">
        <v>37.726120000000002</v>
      </c>
      <c r="AL3508">
        <v>-122.16269683837901</v>
      </c>
      <c r="AM3508" t="s">
        <v>3512</v>
      </c>
      <c r="AN3508" t="s">
        <v>239</v>
      </c>
      <c r="AO3508" t="s">
        <v>6107</v>
      </c>
      <c r="AP3508" t="s">
        <v>1562</v>
      </c>
      <c r="AQ3508" t="s">
        <v>242</v>
      </c>
      <c r="AR3508" t="s">
        <v>6008</v>
      </c>
      <c r="AS3508" t="s">
        <v>239</v>
      </c>
      <c r="AT3508" t="s">
        <v>239</v>
      </c>
      <c r="AU3508">
        <v>1</v>
      </c>
      <c r="AW3508" t="s">
        <v>1319</v>
      </c>
      <c r="AX3508" t="s">
        <v>1319</v>
      </c>
      <c r="AY3508" t="s">
        <v>1351</v>
      </c>
      <c r="BP3508" t="s">
        <v>4088</v>
      </c>
      <c r="BQ3508">
        <v>1</v>
      </c>
      <c r="BR3508" t="s">
        <v>607</v>
      </c>
      <c r="BS3508">
        <v>2</v>
      </c>
      <c r="BZ3508" t="s">
        <v>607</v>
      </c>
      <c r="CA3508" t="s">
        <v>6218</v>
      </c>
    </row>
    <row r="3509" spans="1:79" hidden="1" x14ac:dyDescent="0.25">
      <c r="A3509" t="s">
        <v>6001</v>
      </c>
      <c r="B3509" t="s">
        <v>6194</v>
      </c>
      <c r="C3509" t="s">
        <v>6195</v>
      </c>
      <c r="D3509" t="s">
        <v>6143</v>
      </c>
      <c r="E3509" t="s">
        <v>6144</v>
      </c>
      <c r="F3509" s="1">
        <v>41676</v>
      </c>
      <c r="G3509" s="4">
        <v>0.12152777777777778</v>
      </c>
      <c r="H3509" t="s">
        <v>6145</v>
      </c>
      <c r="I3509">
        <v>-88</v>
      </c>
      <c r="J3509" t="s">
        <v>221</v>
      </c>
      <c r="K3509" t="s">
        <v>745</v>
      </c>
      <c r="L3509">
        <v>1</v>
      </c>
      <c r="M3509">
        <v>1</v>
      </c>
      <c r="N3509" t="s">
        <v>6206</v>
      </c>
      <c r="O3509" t="s">
        <v>6219</v>
      </c>
      <c r="P3509" t="s">
        <v>224</v>
      </c>
      <c r="Q3509" t="s">
        <v>6008</v>
      </c>
      <c r="R3509" t="s">
        <v>226</v>
      </c>
      <c r="S3509" t="s">
        <v>227</v>
      </c>
      <c r="T3509">
        <v>0.44</v>
      </c>
      <c r="V3509">
        <v>0.06</v>
      </c>
      <c r="W3509">
        <v>0.1</v>
      </c>
      <c r="X3509" t="s">
        <v>281</v>
      </c>
      <c r="Y3509" t="s">
        <v>243</v>
      </c>
      <c r="Z3509" t="s">
        <v>4062</v>
      </c>
      <c r="AA3509" t="s">
        <v>3947</v>
      </c>
      <c r="AE3509" t="s">
        <v>6198</v>
      </c>
      <c r="AF3509" t="s">
        <v>736</v>
      </c>
      <c r="AG3509" t="s">
        <v>158</v>
      </c>
      <c r="AH3509" t="s">
        <v>5922</v>
      </c>
      <c r="AJ3509" t="s">
        <v>6106</v>
      </c>
      <c r="AK3509">
        <v>37.953896</v>
      </c>
      <c r="AL3509">
        <v>-122.373893737793</v>
      </c>
      <c r="AM3509" t="s">
        <v>3512</v>
      </c>
      <c r="AN3509" t="s">
        <v>239</v>
      </c>
      <c r="AO3509" t="s">
        <v>6107</v>
      </c>
      <c r="AP3509" t="s">
        <v>241</v>
      </c>
      <c r="AQ3509" t="s">
        <v>242</v>
      </c>
      <c r="AR3509" t="s">
        <v>6008</v>
      </c>
      <c r="AS3509" t="s">
        <v>239</v>
      </c>
      <c r="AT3509" t="s">
        <v>239</v>
      </c>
      <c r="AU3509">
        <v>1</v>
      </c>
      <c r="AW3509" t="s">
        <v>1319</v>
      </c>
      <c r="AX3509" t="s">
        <v>1319</v>
      </c>
      <c r="AY3509" t="s">
        <v>1351</v>
      </c>
      <c r="BP3509" t="s">
        <v>4111</v>
      </c>
      <c r="BQ3509">
        <v>13</v>
      </c>
      <c r="BR3509" t="s">
        <v>607</v>
      </c>
      <c r="BS3509">
        <v>2</v>
      </c>
      <c r="BZ3509" t="s">
        <v>249</v>
      </c>
      <c r="CA3509" t="s">
        <v>6220</v>
      </c>
    </row>
    <row r="3510" spans="1:79" hidden="1" x14ac:dyDescent="0.25">
      <c r="A3510" t="s">
        <v>6001</v>
      </c>
      <c r="B3510" t="s">
        <v>6194</v>
      </c>
      <c r="C3510" t="s">
        <v>6195</v>
      </c>
      <c r="D3510" t="s">
        <v>6143</v>
      </c>
      <c r="E3510" t="s">
        <v>6144</v>
      </c>
      <c r="F3510" s="1">
        <v>41678</v>
      </c>
      <c r="G3510" s="4">
        <v>0.1125</v>
      </c>
      <c r="H3510" t="s">
        <v>6145</v>
      </c>
      <c r="I3510">
        <v>-88</v>
      </c>
      <c r="J3510" t="s">
        <v>221</v>
      </c>
      <c r="K3510" t="s">
        <v>745</v>
      </c>
      <c r="L3510">
        <v>1</v>
      </c>
      <c r="M3510">
        <v>1</v>
      </c>
      <c r="N3510" t="s">
        <v>6206</v>
      </c>
      <c r="O3510" t="s">
        <v>6221</v>
      </c>
      <c r="P3510" t="s">
        <v>224</v>
      </c>
      <c r="Q3510" t="s">
        <v>6008</v>
      </c>
      <c r="R3510" t="s">
        <v>226</v>
      </c>
      <c r="S3510" t="s">
        <v>227</v>
      </c>
      <c r="T3510">
        <v>0.21</v>
      </c>
      <c r="V3510">
        <v>0.06</v>
      </c>
      <c r="W3510">
        <v>0.1</v>
      </c>
      <c r="X3510" t="s">
        <v>281</v>
      </c>
      <c r="Y3510" t="s">
        <v>243</v>
      </c>
      <c r="Z3510" t="s">
        <v>4062</v>
      </c>
      <c r="AA3510" t="s">
        <v>3947</v>
      </c>
      <c r="AE3510" t="s">
        <v>6198</v>
      </c>
      <c r="AF3510" t="s">
        <v>736</v>
      </c>
      <c r="AG3510" t="s">
        <v>158</v>
      </c>
      <c r="AH3510" t="s">
        <v>5922</v>
      </c>
      <c r="AJ3510" t="s">
        <v>6106</v>
      </c>
      <c r="AK3510">
        <v>37.953896</v>
      </c>
      <c r="AL3510">
        <v>-122.373893737793</v>
      </c>
      <c r="AM3510" t="s">
        <v>3512</v>
      </c>
      <c r="AN3510" t="s">
        <v>239</v>
      </c>
      <c r="AO3510" t="s">
        <v>6107</v>
      </c>
      <c r="AP3510" t="s">
        <v>241</v>
      </c>
      <c r="AQ3510" t="s">
        <v>242</v>
      </c>
      <c r="AR3510" t="s">
        <v>6008</v>
      </c>
      <c r="AS3510" t="s">
        <v>239</v>
      </c>
      <c r="AT3510" t="s">
        <v>239</v>
      </c>
      <c r="AU3510">
        <v>1</v>
      </c>
      <c r="AW3510" t="s">
        <v>1319</v>
      </c>
      <c r="AX3510" t="s">
        <v>1319</v>
      </c>
      <c r="AY3510" t="s">
        <v>1351</v>
      </c>
      <c r="BP3510" t="s">
        <v>4111</v>
      </c>
      <c r="BQ3510">
        <v>13</v>
      </c>
      <c r="BR3510" t="s">
        <v>607</v>
      </c>
      <c r="BS3510">
        <v>2</v>
      </c>
      <c r="BZ3510" t="s">
        <v>249</v>
      </c>
      <c r="CA3510" t="s">
        <v>6222</v>
      </c>
    </row>
    <row r="3511" spans="1:79" hidden="1" x14ac:dyDescent="0.25">
      <c r="A3511" t="s">
        <v>6001</v>
      </c>
      <c r="B3511" t="s">
        <v>6194</v>
      </c>
      <c r="C3511" t="s">
        <v>6215</v>
      </c>
      <c r="D3511" t="s">
        <v>6110</v>
      </c>
      <c r="E3511" t="s">
        <v>6111</v>
      </c>
      <c r="F3511" s="1">
        <v>41679</v>
      </c>
      <c r="G3511" s="4">
        <v>0.71875</v>
      </c>
      <c r="H3511" t="s">
        <v>6138</v>
      </c>
      <c r="I3511">
        <v>-88</v>
      </c>
      <c r="J3511" t="s">
        <v>221</v>
      </c>
      <c r="K3511" t="s">
        <v>745</v>
      </c>
      <c r="L3511">
        <v>1</v>
      </c>
      <c r="M3511">
        <v>1</v>
      </c>
      <c r="N3511" t="s">
        <v>6216</v>
      </c>
      <c r="O3511" t="s">
        <v>6223</v>
      </c>
      <c r="P3511" t="s">
        <v>224</v>
      </c>
      <c r="Q3511" t="s">
        <v>6008</v>
      </c>
      <c r="R3511" t="s">
        <v>226</v>
      </c>
      <c r="S3511" t="s">
        <v>227</v>
      </c>
      <c r="T3511">
        <v>0.16</v>
      </c>
      <c r="V3511">
        <v>0.06</v>
      </c>
      <c r="W3511">
        <v>0.1</v>
      </c>
      <c r="X3511" t="s">
        <v>281</v>
      </c>
      <c r="Y3511" t="s">
        <v>243</v>
      </c>
      <c r="Z3511" t="s">
        <v>4062</v>
      </c>
      <c r="AA3511" t="s">
        <v>3947</v>
      </c>
      <c r="AE3511" t="s">
        <v>6198</v>
      </c>
      <c r="AF3511" t="s">
        <v>736</v>
      </c>
      <c r="AG3511" t="s">
        <v>158</v>
      </c>
      <c r="AH3511" t="s">
        <v>6105</v>
      </c>
      <c r="AJ3511" t="s">
        <v>6106</v>
      </c>
      <c r="AK3511">
        <v>37.726120000000002</v>
      </c>
      <c r="AL3511">
        <v>-122.16269683837901</v>
      </c>
      <c r="AM3511" t="s">
        <v>3512</v>
      </c>
      <c r="AN3511" t="s">
        <v>239</v>
      </c>
      <c r="AO3511" t="s">
        <v>6107</v>
      </c>
      <c r="AP3511" t="s">
        <v>1562</v>
      </c>
      <c r="AQ3511" t="s">
        <v>242</v>
      </c>
      <c r="AR3511" t="s">
        <v>6008</v>
      </c>
      <c r="AS3511" t="s">
        <v>239</v>
      </c>
      <c r="AT3511" t="s">
        <v>239</v>
      </c>
      <c r="AU3511">
        <v>1</v>
      </c>
      <c r="AW3511" t="s">
        <v>1319</v>
      </c>
      <c r="AX3511" t="s">
        <v>1319</v>
      </c>
      <c r="AY3511" t="s">
        <v>1351</v>
      </c>
      <c r="BP3511" t="s">
        <v>4088</v>
      </c>
      <c r="BQ3511">
        <v>1</v>
      </c>
      <c r="BR3511" t="s">
        <v>607</v>
      </c>
      <c r="BS3511">
        <v>2</v>
      </c>
      <c r="BZ3511" t="s">
        <v>607</v>
      </c>
      <c r="CA3511" t="s">
        <v>6224</v>
      </c>
    </row>
    <row r="3512" spans="1:79" hidden="1" x14ac:dyDescent="0.25">
      <c r="A3512" t="s">
        <v>6001</v>
      </c>
      <c r="B3512" t="s">
        <v>6194</v>
      </c>
      <c r="C3512" t="s">
        <v>6210</v>
      </c>
      <c r="D3512" t="s">
        <v>6056</v>
      </c>
      <c r="E3512" t="s">
        <v>6057</v>
      </c>
      <c r="F3512" s="1">
        <v>41679</v>
      </c>
      <c r="G3512" s="4">
        <v>0.65277777777777779</v>
      </c>
      <c r="H3512" t="s">
        <v>3702</v>
      </c>
      <c r="I3512">
        <v>-88</v>
      </c>
      <c r="J3512" t="s">
        <v>221</v>
      </c>
      <c r="K3512" t="s">
        <v>745</v>
      </c>
      <c r="L3512">
        <v>1</v>
      </c>
      <c r="M3512">
        <v>1</v>
      </c>
      <c r="N3512" t="s">
        <v>6216</v>
      </c>
      <c r="O3512" t="s">
        <v>6225</v>
      </c>
      <c r="P3512" t="s">
        <v>224</v>
      </c>
      <c r="Q3512" t="s">
        <v>6008</v>
      </c>
      <c r="R3512" t="s">
        <v>226</v>
      </c>
      <c r="S3512" t="s">
        <v>227</v>
      </c>
      <c r="T3512">
        <v>0.59</v>
      </c>
      <c r="V3512">
        <v>0.06</v>
      </c>
      <c r="W3512">
        <v>0.1</v>
      </c>
      <c r="X3512" t="s">
        <v>281</v>
      </c>
      <c r="Y3512" t="s">
        <v>243</v>
      </c>
      <c r="Z3512" t="s">
        <v>4062</v>
      </c>
      <c r="AA3512" t="s">
        <v>3947</v>
      </c>
      <c r="AE3512" t="s">
        <v>6198</v>
      </c>
      <c r="AF3512" t="s">
        <v>736</v>
      </c>
      <c r="AG3512" t="s">
        <v>158</v>
      </c>
      <c r="AH3512" t="s">
        <v>6105</v>
      </c>
      <c r="AJ3512" t="s">
        <v>6106</v>
      </c>
      <c r="AK3512">
        <v>37.990723000000003</v>
      </c>
      <c r="AL3512">
        <v>-121.69612121582</v>
      </c>
      <c r="AM3512" t="s">
        <v>3512</v>
      </c>
      <c r="AN3512" t="s">
        <v>239</v>
      </c>
      <c r="AO3512" t="s">
        <v>6150</v>
      </c>
      <c r="AP3512" t="s">
        <v>1562</v>
      </c>
      <c r="AQ3512" t="s">
        <v>242</v>
      </c>
      <c r="AR3512" t="s">
        <v>6008</v>
      </c>
      <c r="AS3512" t="s">
        <v>239</v>
      </c>
      <c r="AT3512" t="s">
        <v>239</v>
      </c>
      <c r="AU3512">
        <v>1</v>
      </c>
      <c r="AW3512" t="s">
        <v>1319</v>
      </c>
      <c r="AX3512" t="s">
        <v>1319</v>
      </c>
      <c r="AY3512" t="s">
        <v>1351</v>
      </c>
      <c r="BP3512" t="s">
        <v>4111</v>
      </c>
      <c r="BQ3512">
        <v>13</v>
      </c>
      <c r="BR3512" t="s">
        <v>357</v>
      </c>
      <c r="BS3512">
        <v>5</v>
      </c>
      <c r="BZ3512" t="s">
        <v>607</v>
      </c>
      <c r="CA3512" t="s">
        <v>6226</v>
      </c>
    </row>
    <row r="3513" spans="1:79" hidden="1" x14ac:dyDescent="0.25">
      <c r="A3513" t="s">
        <v>6001</v>
      </c>
      <c r="B3513" t="s">
        <v>6194</v>
      </c>
      <c r="C3513" t="s">
        <v>6195</v>
      </c>
      <c r="D3513" t="s">
        <v>6143</v>
      </c>
      <c r="E3513" t="s">
        <v>6144</v>
      </c>
      <c r="F3513" s="1">
        <v>41696</v>
      </c>
      <c r="G3513" s="4">
        <v>0.79305555555555562</v>
      </c>
      <c r="H3513" t="s">
        <v>6145</v>
      </c>
      <c r="I3513">
        <v>-88</v>
      </c>
      <c r="J3513" t="s">
        <v>221</v>
      </c>
      <c r="K3513" t="s">
        <v>745</v>
      </c>
      <c r="L3513">
        <v>1</v>
      </c>
      <c r="M3513">
        <v>1</v>
      </c>
      <c r="N3513" t="s">
        <v>6227</v>
      </c>
      <c r="O3513" t="s">
        <v>6228</v>
      </c>
      <c r="P3513" t="s">
        <v>224</v>
      </c>
      <c r="Q3513" t="s">
        <v>6008</v>
      </c>
      <c r="R3513" t="s">
        <v>226</v>
      </c>
      <c r="S3513" t="s">
        <v>227</v>
      </c>
      <c r="T3513">
        <v>0.16</v>
      </c>
      <c r="V3513">
        <v>0.06</v>
      </c>
      <c r="W3513">
        <v>0.1</v>
      </c>
      <c r="X3513" t="s">
        <v>281</v>
      </c>
      <c r="Y3513" t="s">
        <v>243</v>
      </c>
      <c r="Z3513" t="s">
        <v>4062</v>
      </c>
      <c r="AA3513" t="s">
        <v>3947</v>
      </c>
      <c r="AE3513" t="s">
        <v>6229</v>
      </c>
      <c r="AF3513" t="s">
        <v>736</v>
      </c>
      <c r="AG3513" t="s">
        <v>158</v>
      </c>
      <c r="AH3513" t="s">
        <v>5922</v>
      </c>
      <c r="AJ3513" t="s">
        <v>6106</v>
      </c>
      <c r="AK3513">
        <v>37.953896</v>
      </c>
      <c r="AL3513">
        <v>-122.373893737793</v>
      </c>
      <c r="AM3513" t="s">
        <v>3512</v>
      </c>
      <c r="AN3513" t="s">
        <v>239</v>
      </c>
      <c r="AO3513" t="s">
        <v>6107</v>
      </c>
      <c r="AP3513" t="s">
        <v>241</v>
      </c>
      <c r="AQ3513" t="s">
        <v>242</v>
      </c>
      <c r="AR3513" t="s">
        <v>6008</v>
      </c>
      <c r="AS3513" t="s">
        <v>239</v>
      </c>
      <c r="AT3513" t="s">
        <v>239</v>
      </c>
      <c r="AU3513">
        <v>1</v>
      </c>
      <c r="AW3513" t="s">
        <v>1319</v>
      </c>
      <c r="AX3513" t="s">
        <v>1319</v>
      </c>
      <c r="AY3513" t="s">
        <v>1351</v>
      </c>
      <c r="BP3513" t="s">
        <v>4111</v>
      </c>
      <c r="BQ3513">
        <v>13</v>
      </c>
      <c r="BR3513" t="s">
        <v>607</v>
      </c>
      <c r="BS3513">
        <v>2</v>
      </c>
      <c r="BZ3513" t="s">
        <v>249</v>
      </c>
      <c r="CA3513" t="s">
        <v>6230</v>
      </c>
    </row>
    <row r="3514" spans="1:79" hidden="1" x14ac:dyDescent="0.25">
      <c r="A3514" t="s">
        <v>6001</v>
      </c>
      <c r="B3514" t="s">
        <v>6194</v>
      </c>
      <c r="C3514" t="s">
        <v>6195</v>
      </c>
      <c r="D3514" t="s">
        <v>6124</v>
      </c>
      <c r="E3514" t="s">
        <v>6125</v>
      </c>
      <c r="F3514" s="1">
        <v>41696</v>
      </c>
      <c r="G3514" s="4">
        <v>0.8125</v>
      </c>
      <c r="H3514" t="s">
        <v>6138</v>
      </c>
      <c r="I3514">
        <v>-88</v>
      </c>
      <c r="J3514" t="s">
        <v>221</v>
      </c>
      <c r="K3514" t="s">
        <v>745</v>
      </c>
      <c r="L3514">
        <v>1</v>
      </c>
      <c r="M3514">
        <v>1</v>
      </c>
      <c r="N3514" t="s">
        <v>6227</v>
      </c>
      <c r="O3514" t="s">
        <v>6231</v>
      </c>
      <c r="P3514" t="s">
        <v>224</v>
      </c>
      <c r="Q3514" t="s">
        <v>6008</v>
      </c>
      <c r="R3514" t="s">
        <v>226</v>
      </c>
      <c r="S3514" t="s">
        <v>227</v>
      </c>
      <c r="T3514">
        <v>0.28000000000000003</v>
      </c>
      <c r="V3514">
        <v>0.06</v>
      </c>
      <c r="W3514">
        <v>0.1</v>
      </c>
      <c r="X3514" t="s">
        <v>281</v>
      </c>
      <c r="Y3514" t="s">
        <v>243</v>
      </c>
      <c r="Z3514" t="s">
        <v>4062</v>
      </c>
      <c r="AA3514" t="s">
        <v>3947</v>
      </c>
      <c r="AE3514" t="s">
        <v>6229</v>
      </c>
      <c r="AF3514" t="s">
        <v>736</v>
      </c>
      <c r="AG3514" t="s">
        <v>158</v>
      </c>
      <c r="AH3514" t="s">
        <v>5922</v>
      </c>
      <c r="AJ3514" t="s">
        <v>237</v>
      </c>
      <c r="AK3514">
        <v>37.394730000000003</v>
      </c>
      <c r="AL3514">
        <v>-122.010444641113</v>
      </c>
      <c r="AM3514" t="s">
        <v>6208</v>
      </c>
      <c r="AN3514" t="s">
        <v>239</v>
      </c>
      <c r="AO3514" t="s">
        <v>6107</v>
      </c>
      <c r="AP3514" t="s">
        <v>241</v>
      </c>
      <c r="AQ3514" t="s">
        <v>242</v>
      </c>
      <c r="AR3514" t="s">
        <v>6008</v>
      </c>
      <c r="AS3514" t="s">
        <v>239</v>
      </c>
      <c r="AT3514" t="s">
        <v>239</v>
      </c>
      <c r="AU3514">
        <v>1</v>
      </c>
      <c r="AW3514" t="s">
        <v>1319</v>
      </c>
      <c r="AX3514" t="s">
        <v>1319</v>
      </c>
      <c r="AY3514" t="s">
        <v>1351</v>
      </c>
      <c r="BP3514" t="s">
        <v>4178</v>
      </c>
      <c r="BQ3514">
        <v>85</v>
      </c>
      <c r="BR3514" t="s">
        <v>607</v>
      </c>
      <c r="BS3514">
        <v>2</v>
      </c>
      <c r="BZ3514" t="s">
        <v>607</v>
      </c>
      <c r="CA3514" t="s">
        <v>6232</v>
      </c>
    </row>
    <row r="3515" spans="1:79" hidden="1" x14ac:dyDescent="0.25">
      <c r="A3515" t="s">
        <v>6001</v>
      </c>
      <c r="B3515" t="s">
        <v>6194</v>
      </c>
      <c r="C3515" t="s">
        <v>6215</v>
      </c>
      <c r="D3515" t="s">
        <v>6110</v>
      </c>
      <c r="E3515" t="s">
        <v>6111</v>
      </c>
      <c r="F3515" s="1">
        <v>41697</v>
      </c>
      <c r="G3515" s="4">
        <v>0.4375</v>
      </c>
      <c r="H3515" t="s">
        <v>6138</v>
      </c>
      <c r="I3515">
        <v>-88</v>
      </c>
      <c r="J3515" t="s">
        <v>221</v>
      </c>
      <c r="K3515" t="s">
        <v>745</v>
      </c>
      <c r="L3515">
        <v>1</v>
      </c>
      <c r="M3515">
        <v>1</v>
      </c>
      <c r="N3515" t="s">
        <v>6233</v>
      </c>
      <c r="O3515" t="s">
        <v>6234</v>
      </c>
      <c r="P3515" t="s">
        <v>224</v>
      </c>
      <c r="Q3515" t="s">
        <v>6008</v>
      </c>
      <c r="R3515" t="s">
        <v>226</v>
      </c>
      <c r="S3515" t="s">
        <v>227</v>
      </c>
      <c r="T3515">
        <v>0.26</v>
      </c>
      <c r="V3515">
        <v>0.06</v>
      </c>
      <c r="W3515">
        <v>0.1</v>
      </c>
      <c r="X3515" t="s">
        <v>281</v>
      </c>
      <c r="Y3515" t="s">
        <v>243</v>
      </c>
      <c r="Z3515" t="s">
        <v>4062</v>
      </c>
      <c r="AA3515" t="s">
        <v>3947</v>
      </c>
      <c r="AE3515" t="s">
        <v>6198</v>
      </c>
      <c r="AF3515" t="s">
        <v>736</v>
      </c>
      <c r="AG3515" t="s">
        <v>158</v>
      </c>
      <c r="AH3515" t="s">
        <v>6105</v>
      </c>
      <c r="AJ3515" t="s">
        <v>6106</v>
      </c>
      <c r="AK3515">
        <v>37.726120000000002</v>
      </c>
      <c r="AL3515">
        <v>-122.16269683837901</v>
      </c>
      <c r="AM3515" t="s">
        <v>3512</v>
      </c>
      <c r="AN3515" t="s">
        <v>239</v>
      </c>
      <c r="AO3515" t="s">
        <v>6107</v>
      </c>
      <c r="AP3515" t="s">
        <v>1562</v>
      </c>
      <c r="AQ3515" t="s">
        <v>242</v>
      </c>
      <c r="AR3515" t="s">
        <v>6008</v>
      </c>
      <c r="AS3515" t="s">
        <v>239</v>
      </c>
      <c r="AT3515" t="s">
        <v>239</v>
      </c>
      <c r="AU3515">
        <v>1</v>
      </c>
      <c r="AW3515" t="s">
        <v>1319</v>
      </c>
      <c r="AX3515" t="s">
        <v>1319</v>
      </c>
      <c r="AY3515" t="s">
        <v>1351</v>
      </c>
      <c r="BP3515" t="s">
        <v>4088</v>
      </c>
      <c r="BQ3515">
        <v>1</v>
      </c>
      <c r="BR3515" t="s">
        <v>607</v>
      </c>
      <c r="BS3515">
        <v>2</v>
      </c>
      <c r="BZ3515" t="s">
        <v>607</v>
      </c>
      <c r="CA3515" t="s">
        <v>6235</v>
      </c>
    </row>
    <row r="3516" spans="1:79" hidden="1" x14ac:dyDescent="0.25">
      <c r="A3516" t="s">
        <v>6001</v>
      </c>
      <c r="B3516" t="s">
        <v>6194</v>
      </c>
      <c r="C3516" t="s">
        <v>6215</v>
      </c>
      <c r="D3516" t="s">
        <v>6110</v>
      </c>
      <c r="E3516" t="s">
        <v>6111</v>
      </c>
      <c r="F3516" s="1">
        <v>41698</v>
      </c>
      <c r="G3516" s="4">
        <v>0.73611111111111116</v>
      </c>
      <c r="H3516" t="s">
        <v>6138</v>
      </c>
      <c r="I3516">
        <v>-88</v>
      </c>
      <c r="J3516" t="s">
        <v>221</v>
      </c>
      <c r="K3516" t="s">
        <v>745</v>
      </c>
      <c r="L3516">
        <v>1</v>
      </c>
      <c r="M3516">
        <v>1</v>
      </c>
      <c r="N3516" t="s">
        <v>6233</v>
      </c>
      <c r="O3516" t="s">
        <v>6236</v>
      </c>
      <c r="P3516" t="s">
        <v>224</v>
      </c>
      <c r="Q3516" t="s">
        <v>6008</v>
      </c>
      <c r="R3516" t="s">
        <v>226</v>
      </c>
      <c r="S3516" t="s">
        <v>227</v>
      </c>
      <c r="T3516">
        <v>0.18</v>
      </c>
      <c r="V3516">
        <v>0.06</v>
      </c>
      <c r="W3516">
        <v>0.1</v>
      </c>
      <c r="X3516" t="s">
        <v>281</v>
      </c>
      <c r="Y3516" t="s">
        <v>6237</v>
      </c>
      <c r="Z3516" t="s">
        <v>4062</v>
      </c>
      <c r="AA3516" t="s">
        <v>5680</v>
      </c>
      <c r="AE3516" t="s">
        <v>6198</v>
      </c>
      <c r="AF3516" t="s">
        <v>736</v>
      </c>
      <c r="AG3516" t="s">
        <v>158</v>
      </c>
      <c r="AH3516" t="s">
        <v>6105</v>
      </c>
      <c r="AJ3516" t="s">
        <v>6106</v>
      </c>
      <c r="AK3516">
        <v>37.726120000000002</v>
      </c>
      <c r="AL3516">
        <v>-122.16269683837901</v>
      </c>
      <c r="AM3516" t="s">
        <v>3512</v>
      </c>
      <c r="AN3516" t="s">
        <v>239</v>
      </c>
      <c r="AO3516" t="s">
        <v>6107</v>
      </c>
      <c r="AP3516" t="s">
        <v>1562</v>
      </c>
      <c r="AQ3516" t="s">
        <v>242</v>
      </c>
      <c r="AR3516" t="s">
        <v>6008</v>
      </c>
      <c r="AS3516" t="s">
        <v>239</v>
      </c>
      <c r="AT3516" t="s">
        <v>239</v>
      </c>
      <c r="AU3516">
        <v>1</v>
      </c>
      <c r="AW3516" t="s">
        <v>1319</v>
      </c>
      <c r="AX3516" t="s">
        <v>1319</v>
      </c>
      <c r="AY3516" t="s">
        <v>1351</v>
      </c>
      <c r="BP3516" t="s">
        <v>4088</v>
      </c>
      <c r="BQ3516">
        <v>1</v>
      </c>
      <c r="BR3516" t="s">
        <v>607</v>
      </c>
      <c r="BS3516">
        <v>2</v>
      </c>
      <c r="BZ3516" t="s">
        <v>607</v>
      </c>
      <c r="CA3516" t="s">
        <v>6238</v>
      </c>
    </row>
    <row r="3517" spans="1:79" hidden="1" x14ac:dyDescent="0.25">
      <c r="A3517" t="s">
        <v>6001</v>
      </c>
      <c r="B3517" t="s">
        <v>6194</v>
      </c>
      <c r="C3517" t="s">
        <v>6195</v>
      </c>
      <c r="D3517" t="s">
        <v>6124</v>
      </c>
      <c r="E3517" t="s">
        <v>6125</v>
      </c>
      <c r="F3517" s="1">
        <v>41698</v>
      </c>
      <c r="G3517" s="4">
        <v>0.28402777777777777</v>
      </c>
      <c r="H3517" t="s">
        <v>6138</v>
      </c>
      <c r="I3517">
        <v>-88</v>
      </c>
      <c r="J3517" t="s">
        <v>221</v>
      </c>
      <c r="K3517" t="s">
        <v>745</v>
      </c>
      <c r="L3517">
        <v>1</v>
      </c>
      <c r="M3517">
        <v>1</v>
      </c>
      <c r="N3517" t="s">
        <v>6233</v>
      </c>
      <c r="O3517" t="s">
        <v>6239</v>
      </c>
      <c r="P3517" t="s">
        <v>224</v>
      </c>
      <c r="Q3517" t="s">
        <v>6008</v>
      </c>
      <c r="R3517" t="s">
        <v>226</v>
      </c>
      <c r="S3517" t="s">
        <v>227</v>
      </c>
      <c r="T3517">
        <v>0.5</v>
      </c>
      <c r="V3517">
        <v>0.06</v>
      </c>
      <c r="W3517">
        <v>0.1</v>
      </c>
      <c r="X3517" t="s">
        <v>281</v>
      </c>
      <c r="Y3517" t="s">
        <v>243</v>
      </c>
      <c r="Z3517" t="s">
        <v>4062</v>
      </c>
      <c r="AA3517" t="s">
        <v>3947</v>
      </c>
      <c r="AE3517" t="s">
        <v>6198</v>
      </c>
      <c r="AF3517" t="s">
        <v>736</v>
      </c>
      <c r="AG3517" t="s">
        <v>158</v>
      </c>
      <c r="AH3517" t="s">
        <v>5922</v>
      </c>
      <c r="AJ3517" t="s">
        <v>237</v>
      </c>
      <c r="AK3517">
        <v>37.394730000000003</v>
      </c>
      <c r="AL3517">
        <v>-122.010444641113</v>
      </c>
      <c r="AM3517" t="s">
        <v>6208</v>
      </c>
      <c r="AN3517" t="s">
        <v>239</v>
      </c>
      <c r="AO3517" t="s">
        <v>6107</v>
      </c>
      <c r="AP3517" t="s">
        <v>241</v>
      </c>
      <c r="AQ3517" t="s">
        <v>242</v>
      </c>
      <c r="AR3517" t="s">
        <v>6008</v>
      </c>
      <c r="AS3517" t="s">
        <v>239</v>
      </c>
      <c r="AT3517" t="s">
        <v>239</v>
      </c>
      <c r="AU3517">
        <v>1</v>
      </c>
      <c r="AW3517" t="s">
        <v>1319</v>
      </c>
      <c r="AX3517" t="s">
        <v>1319</v>
      </c>
      <c r="AY3517" t="s">
        <v>1351</v>
      </c>
      <c r="BP3517" t="s">
        <v>4178</v>
      </c>
      <c r="BQ3517">
        <v>85</v>
      </c>
      <c r="BR3517" t="s">
        <v>607</v>
      </c>
      <c r="BS3517">
        <v>2</v>
      </c>
      <c r="BZ3517" t="s">
        <v>607</v>
      </c>
      <c r="CA3517" t="s">
        <v>6240</v>
      </c>
    </row>
    <row r="3518" spans="1:79" hidden="1" x14ac:dyDescent="0.25">
      <c r="A3518" t="s">
        <v>6001</v>
      </c>
      <c r="B3518" t="s">
        <v>6194</v>
      </c>
      <c r="C3518" t="s">
        <v>6200</v>
      </c>
      <c r="D3518" t="s">
        <v>6097</v>
      </c>
      <c r="E3518" t="s">
        <v>6098</v>
      </c>
      <c r="F3518" s="1">
        <v>41698</v>
      </c>
      <c r="G3518" s="4">
        <v>0.64722222222222225</v>
      </c>
      <c r="H3518" t="s">
        <v>3702</v>
      </c>
      <c r="I3518">
        <v>-88</v>
      </c>
      <c r="J3518" t="s">
        <v>221</v>
      </c>
      <c r="K3518" t="s">
        <v>745</v>
      </c>
      <c r="L3518">
        <v>1</v>
      </c>
      <c r="M3518">
        <v>1</v>
      </c>
      <c r="N3518" t="s">
        <v>6233</v>
      </c>
      <c r="O3518" t="s">
        <v>6241</v>
      </c>
      <c r="P3518" t="s">
        <v>224</v>
      </c>
      <c r="Q3518" t="s">
        <v>6008</v>
      </c>
      <c r="R3518" t="s">
        <v>226</v>
      </c>
      <c r="S3518" t="s">
        <v>227</v>
      </c>
      <c r="T3518">
        <v>0.34</v>
      </c>
      <c r="V3518">
        <v>0.06</v>
      </c>
      <c r="W3518">
        <v>0.1</v>
      </c>
      <c r="X3518" t="s">
        <v>281</v>
      </c>
      <c r="Y3518" t="s">
        <v>6237</v>
      </c>
      <c r="Z3518" t="s">
        <v>4062</v>
      </c>
      <c r="AA3518" t="s">
        <v>5680</v>
      </c>
      <c r="AE3518" t="s">
        <v>6198</v>
      </c>
      <c r="AF3518" t="s">
        <v>736</v>
      </c>
      <c r="AG3518" t="s">
        <v>158</v>
      </c>
      <c r="AH3518" t="s">
        <v>6156</v>
      </c>
      <c r="AJ3518" t="s">
        <v>237</v>
      </c>
      <c r="AK3518">
        <v>37.373562</v>
      </c>
      <c r="AL3518">
        <v>-121.932830810547</v>
      </c>
      <c r="AM3518" t="s">
        <v>6101</v>
      </c>
      <c r="AN3518" t="s">
        <v>239</v>
      </c>
      <c r="AO3518" t="s">
        <v>747</v>
      </c>
      <c r="AP3518" t="s">
        <v>241</v>
      </c>
      <c r="AQ3518" t="s">
        <v>242</v>
      </c>
      <c r="AR3518" t="s">
        <v>6008</v>
      </c>
      <c r="AS3518" t="s">
        <v>239</v>
      </c>
      <c r="AT3518" t="s">
        <v>239</v>
      </c>
      <c r="AU3518">
        <v>1</v>
      </c>
      <c r="AW3518" t="s">
        <v>1319</v>
      </c>
      <c r="AX3518" t="s">
        <v>1319</v>
      </c>
      <c r="AY3518" t="s">
        <v>1351</v>
      </c>
      <c r="BP3518" t="s">
        <v>4178</v>
      </c>
      <c r="BQ3518">
        <v>85</v>
      </c>
      <c r="BR3518" t="s">
        <v>607</v>
      </c>
      <c r="BS3518">
        <v>2</v>
      </c>
      <c r="BZ3518" t="s">
        <v>607</v>
      </c>
      <c r="CA3518" t="s">
        <v>6242</v>
      </c>
    </row>
    <row r="3519" spans="1:79" hidden="1" x14ac:dyDescent="0.25">
      <c r="A3519" t="s">
        <v>6001</v>
      </c>
      <c r="B3519" t="s">
        <v>6194</v>
      </c>
      <c r="C3519" t="s">
        <v>6195</v>
      </c>
      <c r="D3519" t="s">
        <v>6124</v>
      </c>
      <c r="E3519" t="s">
        <v>6125</v>
      </c>
      <c r="F3519" s="1">
        <v>41727</v>
      </c>
      <c r="G3519" s="4">
        <v>0.57500000000000007</v>
      </c>
      <c r="H3519" t="s">
        <v>6138</v>
      </c>
      <c r="I3519">
        <v>-88</v>
      </c>
      <c r="J3519" t="s">
        <v>221</v>
      </c>
      <c r="K3519" t="s">
        <v>745</v>
      </c>
      <c r="L3519">
        <v>1</v>
      </c>
      <c r="M3519">
        <v>1</v>
      </c>
      <c r="N3519" t="s">
        <v>6243</v>
      </c>
      <c r="O3519" t="s">
        <v>6244</v>
      </c>
      <c r="P3519" t="s">
        <v>224</v>
      </c>
      <c r="Q3519" t="s">
        <v>6008</v>
      </c>
      <c r="R3519" t="s">
        <v>226</v>
      </c>
      <c r="S3519" t="s">
        <v>227</v>
      </c>
      <c r="T3519">
        <v>1.8</v>
      </c>
      <c r="V3519">
        <v>0.06</v>
      </c>
      <c r="W3519">
        <v>0.1</v>
      </c>
      <c r="X3519" t="s">
        <v>281</v>
      </c>
      <c r="Y3519" t="s">
        <v>6237</v>
      </c>
      <c r="Z3519" t="s">
        <v>4062</v>
      </c>
      <c r="AA3519" t="s">
        <v>5680</v>
      </c>
      <c r="AE3519" t="s">
        <v>6198</v>
      </c>
      <c r="AF3519" t="s">
        <v>736</v>
      </c>
      <c r="AG3519" t="s">
        <v>158</v>
      </c>
      <c r="AH3519" t="s">
        <v>5922</v>
      </c>
      <c r="AJ3519" t="s">
        <v>237</v>
      </c>
      <c r="AK3519">
        <v>37.394730000000003</v>
      </c>
      <c r="AL3519">
        <v>-122.010444641113</v>
      </c>
      <c r="AM3519" t="s">
        <v>6208</v>
      </c>
      <c r="AN3519" t="s">
        <v>239</v>
      </c>
      <c r="AO3519" t="s">
        <v>6107</v>
      </c>
      <c r="AP3519" t="s">
        <v>241</v>
      </c>
      <c r="AQ3519" t="s">
        <v>242</v>
      </c>
      <c r="AR3519" t="s">
        <v>6008</v>
      </c>
      <c r="AS3519" t="s">
        <v>239</v>
      </c>
      <c r="AT3519" t="s">
        <v>239</v>
      </c>
      <c r="AU3519">
        <v>1</v>
      </c>
      <c r="AW3519" t="s">
        <v>1319</v>
      </c>
      <c r="AX3519" t="s">
        <v>1319</v>
      </c>
      <c r="AY3519" t="s">
        <v>1351</v>
      </c>
      <c r="BP3519" t="s">
        <v>4178</v>
      </c>
      <c r="BQ3519">
        <v>85</v>
      </c>
      <c r="BR3519" t="s">
        <v>607</v>
      </c>
      <c r="BS3519">
        <v>2</v>
      </c>
      <c r="BZ3519" t="s">
        <v>607</v>
      </c>
      <c r="CA3519" t="s">
        <v>6245</v>
      </c>
    </row>
    <row r="3520" spans="1:79" hidden="1" x14ac:dyDescent="0.25">
      <c r="A3520" t="s">
        <v>6001</v>
      </c>
      <c r="B3520" t="s">
        <v>6194</v>
      </c>
      <c r="C3520" t="s">
        <v>6195</v>
      </c>
      <c r="D3520" t="s">
        <v>6124</v>
      </c>
      <c r="E3520" t="s">
        <v>6125</v>
      </c>
      <c r="F3520" s="1">
        <v>41729</v>
      </c>
      <c r="G3520" s="4">
        <v>0.7055555555555556</v>
      </c>
      <c r="H3520" t="s">
        <v>6138</v>
      </c>
      <c r="I3520">
        <v>-88</v>
      </c>
      <c r="J3520" t="s">
        <v>221</v>
      </c>
      <c r="K3520" t="s">
        <v>745</v>
      </c>
      <c r="L3520">
        <v>1</v>
      </c>
      <c r="M3520">
        <v>1</v>
      </c>
      <c r="N3520" t="s">
        <v>6243</v>
      </c>
      <c r="O3520" t="s">
        <v>6246</v>
      </c>
      <c r="P3520" t="s">
        <v>224</v>
      </c>
      <c r="Q3520" t="s">
        <v>6008</v>
      </c>
      <c r="R3520" t="s">
        <v>226</v>
      </c>
      <c r="S3520" t="s">
        <v>227</v>
      </c>
      <c r="T3520">
        <v>0.45</v>
      </c>
      <c r="V3520">
        <v>0.06</v>
      </c>
      <c r="W3520">
        <v>0.1</v>
      </c>
      <c r="X3520" t="s">
        <v>281</v>
      </c>
      <c r="Y3520" t="s">
        <v>6237</v>
      </c>
      <c r="Z3520" t="s">
        <v>4062</v>
      </c>
      <c r="AA3520" t="s">
        <v>5680</v>
      </c>
      <c r="AE3520" t="s">
        <v>6198</v>
      </c>
      <c r="AF3520" t="s">
        <v>736</v>
      </c>
      <c r="AG3520" t="s">
        <v>158</v>
      </c>
      <c r="AH3520" t="s">
        <v>5922</v>
      </c>
      <c r="AJ3520" t="s">
        <v>237</v>
      </c>
      <c r="AK3520">
        <v>37.394730000000003</v>
      </c>
      <c r="AL3520">
        <v>-122.010444641113</v>
      </c>
      <c r="AM3520" t="s">
        <v>6208</v>
      </c>
      <c r="AN3520" t="s">
        <v>239</v>
      </c>
      <c r="AO3520" t="s">
        <v>6107</v>
      </c>
      <c r="AP3520" t="s">
        <v>241</v>
      </c>
      <c r="AQ3520" t="s">
        <v>242</v>
      </c>
      <c r="AR3520" t="s">
        <v>6008</v>
      </c>
      <c r="AS3520" t="s">
        <v>239</v>
      </c>
      <c r="AT3520" t="s">
        <v>239</v>
      </c>
      <c r="AU3520">
        <v>1</v>
      </c>
      <c r="AW3520" t="s">
        <v>1319</v>
      </c>
      <c r="AX3520" t="s">
        <v>1319</v>
      </c>
      <c r="AY3520" t="s">
        <v>1351</v>
      </c>
      <c r="BP3520" t="s">
        <v>4178</v>
      </c>
      <c r="BQ3520">
        <v>85</v>
      </c>
      <c r="BR3520" t="s">
        <v>607</v>
      </c>
      <c r="BS3520">
        <v>2</v>
      </c>
      <c r="BZ3520" t="s">
        <v>607</v>
      </c>
      <c r="CA3520" t="s">
        <v>6247</v>
      </c>
    </row>
    <row r="3521" spans="1:79" hidden="1" x14ac:dyDescent="0.25">
      <c r="A3521" t="s">
        <v>6001</v>
      </c>
      <c r="B3521" t="s">
        <v>6194</v>
      </c>
      <c r="C3521" t="s">
        <v>6200</v>
      </c>
      <c r="D3521" t="s">
        <v>6097</v>
      </c>
      <c r="E3521" t="s">
        <v>6098</v>
      </c>
      <c r="F3521" s="1">
        <v>41730</v>
      </c>
      <c r="G3521" s="4">
        <v>5.5555555555555558E-3</v>
      </c>
      <c r="H3521" t="s">
        <v>3702</v>
      </c>
      <c r="I3521">
        <v>-88</v>
      </c>
      <c r="J3521" t="s">
        <v>221</v>
      </c>
      <c r="K3521" t="s">
        <v>745</v>
      </c>
      <c r="L3521">
        <v>1</v>
      </c>
      <c r="M3521">
        <v>1</v>
      </c>
      <c r="N3521" t="s">
        <v>6243</v>
      </c>
      <c r="O3521" t="s">
        <v>6248</v>
      </c>
      <c r="P3521" t="s">
        <v>224</v>
      </c>
      <c r="Q3521" t="s">
        <v>6008</v>
      </c>
      <c r="R3521" t="s">
        <v>226</v>
      </c>
      <c r="S3521" t="s">
        <v>227</v>
      </c>
      <c r="T3521">
        <v>0.95</v>
      </c>
      <c r="V3521">
        <v>0.06</v>
      </c>
      <c r="W3521">
        <v>0.1</v>
      </c>
      <c r="X3521" t="s">
        <v>281</v>
      </c>
      <c r="Y3521" t="s">
        <v>6237</v>
      </c>
      <c r="Z3521" t="s">
        <v>4062</v>
      </c>
      <c r="AA3521" t="s">
        <v>5680</v>
      </c>
      <c r="AE3521" t="s">
        <v>6198</v>
      </c>
      <c r="AF3521" t="s">
        <v>736</v>
      </c>
      <c r="AG3521" t="s">
        <v>158</v>
      </c>
      <c r="AH3521" t="s">
        <v>6156</v>
      </c>
      <c r="AJ3521" t="s">
        <v>237</v>
      </c>
      <c r="AK3521">
        <v>37.373562</v>
      </c>
      <c r="AL3521">
        <v>-121.932830810547</v>
      </c>
      <c r="AM3521" t="s">
        <v>6101</v>
      </c>
      <c r="AN3521" t="s">
        <v>239</v>
      </c>
      <c r="AO3521" t="s">
        <v>747</v>
      </c>
      <c r="AP3521" t="s">
        <v>241</v>
      </c>
      <c r="AQ3521" t="s">
        <v>242</v>
      </c>
      <c r="AR3521" t="s">
        <v>6008</v>
      </c>
      <c r="AS3521" t="s">
        <v>239</v>
      </c>
      <c r="AT3521" t="s">
        <v>239</v>
      </c>
      <c r="AU3521">
        <v>1</v>
      </c>
      <c r="AW3521" t="s">
        <v>1319</v>
      </c>
      <c r="AX3521" t="s">
        <v>1319</v>
      </c>
      <c r="AY3521" t="s">
        <v>1351</v>
      </c>
      <c r="BP3521" t="s">
        <v>4178</v>
      </c>
      <c r="BQ3521">
        <v>85</v>
      </c>
      <c r="BR3521" t="s">
        <v>607</v>
      </c>
      <c r="BS3521">
        <v>2</v>
      </c>
      <c r="BZ3521" t="s">
        <v>607</v>
      </c>
      <c r="CA3521" t="s">
        <v>6249</v>
      </c>
    </row>
    <row r="3522" spans="1:79" hidden="1" x14ac:dyDescent="0.25">
      <c r="A3522" t="s">
        <v>6001</v>
      </c>
      <c r="B3522" t="s">
        <v>6194</v>
      </c>
      <c r="C3522" t="s">
        <v>6195</v>
      </c>
      <c r="D3522" t="s">
        <v>6124</v>
      </c>
      <c r="E3522" t="s">
        <v>6125</v>
      </c>
      <c r="F3522" s="1">
        <v>41730</v>
      </c>
      <c r="G3522" s="4">
        <v>0.85</v>
      </c>
      <c r="H3522" t="s">
        <v>6138</v>
      </c>
      <c r="I3522">
        <v>-88</v>
      </c>
      <c r="J3522" t="s">
        <v>221</v>
      </c>
      <c r="K3522" t="s">
        <v>745</v>
      </c>
      <c r="L3522">
        <v>1</v>
      </c>
      <c r="M3522">
        <v>1</v>
      </c>
      <c r="N3522" t="s">
        <v>6250</v>
      </c>
      <c r="O3522" t="s">
        <v>6251</v>
      </c>
      <c r="P3522" t="s">
        <v>224</v>
      </c>
      <c r="Q3522" t="s">
        <v>6008</v>
      </c>
      <c r="R3522" t="s">
        <v>226</v>
      </c>
      <c r="S3522" t="s">
        <v>227</v>
      </c>
      <c r="T3522">
        <v>0.56000000000000005</v>
      </c>
      <c r="V3522">
        <v>0.06</v>
      </c>
      <c r="W3522">
        <v>0.1</v>
      </c>
      <c r="X3522" t="s">
        <v>281</v>
      </c>
      <c r="Y3522" t="s">
        <v>6237</v>
      </c>
      <c r="Z3522" t="s">
        <v>4062</v>
      </c>
      <c r="AA3522" t="s">
        <v>5680</v>
      </c>
      <c r="AE3522" t="s">
        <v>6198</v>
      </c>
      <c r="AF3522" t="s">
        <v>736</v>
      </c>
      <c r="AG3522" t="s">
        <v>158</v>
      </c>
      <c r="AH3522" t="s">
        <v>5922</v>
      </c>
      <c r="AJ3522" t="s">
        <v>237</v>
      </c>
      <c r="AK3522">
        <v>37.394730000000003</v>
      </c>
      <c r="AL3522">
        <v>-122.010444641113</v>
      </c>
      <c r="AM3522" t="s">
        <v>6208</v>
      </c>
      <c r="AN3522" t="s">
        <v>239</v>
      </c>
      <c r="AO3522" t="s">
        <v>6107</v>
      </c>
      <c r="AP3522" t="s">
        <v>241</v>
      </c>
      <c r="AQ3522" t="s">
        <v>242</v>
      </c>
      <c r="AR3522" t="s">
        <v>6008</v>
      </c>
      <c r="AS3522" t="s">
        <v>239</v>
      </c>
      <c r="AT3522" t="s">
        <v>239</v>
      </c>
      <c r="AU3522">
        <v>1</v>
      </c>
      <c r="AW3522" t="s">
        <v>1319</v>
      </c>
      <c r="AX3522" t="s">
        <v>1319</v>
      </c>
      <c r="AY3522" t="s">
        <v>1351</v>
      </c>
      <c r="BP3522" t="s">
        <v>4178</v>
      </c>
      <c r="BQ3522">
        <v>85</v>
      </c>
      <c r="BR3522" t="s">
        <v>607</v>
      </c>
      <c r="BS3522">
        <v>2</v>
      </c>
      <c r="BZ3522" t="s">
        <v>607</v>
      </c>
      <c r="CA3522" t="s">
        <v>6252</v>
      </c>
    </row>
    <row r="3523" spans="1:79" hidden="1" x14ac:dyDescent="0.25">
      <c r="A3523" t="s">
        <v>6253</v>
      </c>
      <c r="B3523" t="s">
        <v>6254</v>
      </c>
      <c r="C3523" t="s">
        <v>6255</v>
      </c>
      <c r="D3523" t="s">
        <v>6256</v>
      </c>
      <c r="E3523" t="s">
        <v>6257</v>
      </c>
      <c r="F3523" s="1">
        <v>39573</v>
      </c>
      <c r="G3523" s="4">
        <v>0.5</v>
      </c>
      <c r="H3523" t="s">
        <v>220</v>
      </c>
      <c r="I3523">
        <v>0.1</v>
      </c>
      <c r="J3523" t="s">
        <v>221</v>
      </c>
      <c r="K3523" t="s">
        <v>222</v>
      </c>
      <c r="L3523">
        <v>1</v>
      </c>
      <c r="M3523">
        <v>1</v>
      </c>
      <c r="N3523" t="s">
        <v>6258</v>
      </c>
      <c r="O3523" t="s">
        <v>6259</v>
      </c>
      <c r="P3523" t="s">
        <v>224</v>
      </c>
      <c r="Q3523" t="s">
        <v>6036</v>
      </c>
      <c r="R3523" t="s">
        <v>226</v>
      </c>
      <c r="S3523" t="s">
        <v>227</v>
      </c>
      <c r="T3523">
        <v>5.76</v>
      </c>
      <c r="V3523">
        <v>0.6</v>
      </c>
      <c r="W3523">
        <v>1</v>
      </c>
      <c r="X3523" t="s">
        <v>281</v>
      </c>
      <c r="Y3523" t="s">
        <v>243</v>
      </c>
      <c r="Z3523" t="s">
        <v>230</v>
      </c>
      <c r="AA3523" t="s">
        <v>3947</v>
      </c>
      <c r="AB3523" t="s">
        <v>6260</v>
      </c>
      <c r="AE3523" t="s">
        <v>6261</v>
      </c>
      <c r="AF3523" t="s">
        <v>134</v>
      </c>
      <c r="AG3523" t="s">
        <v>6262</v>
      </c>
      <c r="AH3523" t="s">
        <v>6263</v>
      </c>
      <c r="AJ3523" t="s">
        <v>237</v>
      </c>
      <c r="AK3523">
        <v>34.215023000000002</v>
      </c>
      <c r="AL3523">
        <v>-118.87899780273401</v>
      </c>
      <c r="AM3523" t="s">
        <v>238</v>
      </c>
      <c r="AN3523" t="s">
        <v>239</v>
      </c>
      <c r="AO3523" t="s">
        <v>240</v>
      </c>
      <c r="AP3523" t="s">
        <v>4068</v>
      </c>
      <c r="AQ3523" t="s">
        <v>242</v>
      </c>
      <c r="AR3523" t="s">
        <v>243</v>
      </c>
      <c r="AS3523" t="s">
        <v>239</v>
      </c>
      <c r="AT3523" t="s">
        <v>239</v>
      </c>
      <c r="AU3523">
        <v>1</v>
      </c>
      <c r="AW3523" t="s">
        <v>6263</v>
      </c>
      <c r="AX3523" t="s">
        <v>6263</v>
      </c>
      <c r="AY3523" t="s">
        <v>1351</v>
      </c>
      <c r="BP3523" t="s">
        <v>6264</v>
      </c>
      <c r="BQ3523">
        <v>111</v>
      </c>
      <c r="BR3523" t="s">
        <v>248</v>
      </c>
      <c r="BS3523">
        <v>4</v>
      </c>
      <c r="BZ3523" t="s">
        <v>249</v>
      </c>
    </row>
    <row r="3524" spans="1:79" hidden="1" x14ac:dyDescent="0.25">
      <c r="A3524" t="s">
        <v>6253</v>
      </c>
      <c r="B3524" t="s">
        <v>6254</v>
      </c>
      <c r="C3524" t="s">
        <v>6255</v>
      </c>
      <c r="D3524" t="s">
        <v>6265</v>
      </c>
      <c r="E3524" t="s">
        <v>6266</v>
      </c>
      <c r="F3524" s="1">
        <v>39575</v>
      </c>
      <c r="G3524" s="4">
        <v>0.58333333333333337</v>
      </c>
      <c r="H3524" t="s">
        <v>220</v>
      </c>
      <c r="I3524">
        <v>0.1</v>
      </c>
      <c r="J3524" t="s">
        <v>221</v>
      </c>
      <c r="K3524" t="s">
        <v>222</v>
      </c>
      <c r="L3524">
        <v>1</v>
      </c>
      <c r="M3524">
        <v>1</v>
      </c>
      <c r="N3524" t="s">
        <v>6267</v>
      </c>
      <c r="O3524" t="s">
        <v>6268</v>
      </c>
      <c r="P3524" t="s">
        <v>224</v>
      </c>
      <c r="Q3524" t="s">
        <v>6036</v>
      </c>
      <c r="R3524" t="s">
        <v>226</v>
      </c>
      <c r="S3524" t="s">
        <v>227</v>
      </c>
      <c r="T3524">
        <v>4.5599999999999996</v>
      </c>
      <c r="V3524">
        <v>0.6</v>
      </c>
      <c r="W3524">
        <v>1</v>
      </c>
      <c r="X3524" t="s">
        <v>281</v>
      </c>
      <c r="Y3524" t="s">
        <v>243</v>
      </c>
      <c r="Z3524" t="s">
        <v>230</v>
      </c>
      <c r="AA3524" t="s">
        <v>3947</v>
      </c>
      <c r="AE3524" t="s">
        <v>6261</v>
      </c>
      <c r="AF3524" t="s">
        <v>134</v>
      </c>
      <c r="AG3524" t="s">
        <v>6262</v>
      </c>
      <c r="AH3524" t="s">
        <v>6263</v>
      </c>
      <c r="AJ3524" t="s">
        <v>237</v>
      </c>
      <c r="AK3524">
        <v>34.190719999999999</v>
      </c>
      <c r="AL3524">
        <v>-119.00511169433599</v>
      </c>
      <c r="AM3524" t="s">
        <v>238</v>
      </c>
      <c r="AN3524" t="s">
        <v>239</v>
      </c>
      <c r="AO3524" t="s">
        <v>240</v>
      </c>
      <c r="AP3524" t="s">
        <v>4068</v>
      </c>
      <c r="AQ3524" t="s">
        <v>242</v>
      </c>
      <c r="AR3524" t="s">
        <v>243</v>
      </c>
      <c r="AS3524" t="s">
        <v>239</v>
      </c>
      <c r="AT3524" t="s">
        <v>239</v>
      </c>
      <c r="AU3524">
        <v>1</v>
      </c>
      <c r="AW3524" t="s">
        <v>6263</v>
      </c>
      <c r="AX3524" t="s">
        <v>6263</v>
      </c>
      <c r="AY3524" t="s">
        <v>1351</v>
      </c>
      <c r="BP3524" t="s">
        <v>6264</v>
      </c>
      <c r="BQ3524">
        <v>111</v>
      </c>
      <c r="BR3524" t="s">
        <v>248</v>
      </c>
      <c r="BS3524">
        <v>4</v>
      </c>
      <c r="BZ3524" t="s">
        <v>249</v>
      </c>
    </row>
    <row r="3525" spans="1:79" hidden="1" x14ac:dyDescent="0.25">
      <c r="A3525" t="s">
        <v>6253</v>
      </c>
      <c r="B3525" t="s">
        <v>6254</v>
      </c>
      <c r="C3525" t="s">
        <v>6255</v>
      </c>
      <c r="D3525" t="s">
        <v>6269</v>
      </c>
      <c r="E3525" t="s">
        <v>6270</v>
      </c>
      <c r="F3525" s="1">
        <v>39575</v>
      </c>
      <c r="G3525" s="4">
        <v>0.3125</v>
      </c>
      <c r="H3525" t="s">
        <v>220</v>
      </c>
      <c r="I3525">
        <v>0.1</v>
      </c>
      <c r="J3525" t="s">
        <v>221</v>
      </c>
      <c r="K3525" t="s">
        <v>222</v>
      </c>
      <c r="L3525">
        <v>1</v>
      </c>
      <c r="M3525">
        <v>1</v>
      </c>
      <c r="N3525" t="s">
        <v>6267</v>
      </c>
      <c r="O3525" t="s">
        <v>6271</v>
      </c>
      <c r="P3525" t="s">
        <v>224</v>
      </c>
      <c r="Q3525" t="s">
        <v>6036</v>
      </c>
      <c r="R3525" t="s">
        <v>226</v>
      </c>
      <c r="S3525" t="s">
        <v>227</v>
      </c>
      <c r="T3525">
        <v>58.9</v>
      </c>
      <c r="V3525">
        <v>0.6</v>
      </c>
      <c r="W3525">
        <v>1</v>
      </c>
      <c r="X3525" t="s">
        <v>281</v>
      </c>
      <c r="Y3525" t="s">
        <v>243</v>
      </c>
      <c r="Z3525" t="s">
        <v>230</v>
      </c>
      <c r="AA3525" t="s">
        <v>3947</v>
      </c>
      <c r="AE3525" t="s">
        <v>6261</v>
      </c>
      <c r="AF3525" t="s">
        <v>134</v>
      </c>
      <c r="AG3525" t="s">
        <v>6262</v>
      </c>
      <c r="AH3525" t="s">
        <v>6263</v>
      </c>
      <c r="AJ3525" t="s">
        <v>237</v>
      </c>
      <c r="AK3525">
        <v>34.265377000000001</v>
      </c>
      <c r="AL3525">
        <v>-119.09462738037099</v>
      </c>
      <c r="AM3525" t="s">
        <v>238</v>
      </c>
      <c r="AN3525" t="s">
        <v>239</v>
      </c>
      <c r="AO3525" t="s">
        <v>240</v>
      </c>
      <c r="AP3525" t="s">
        <v>4068</v>
      </c>
      <c r="AQ3525" t="s">
        <v>242</v>
      </c>
      <c r="AR3525" t="s">
        <v>243</v>
      </c>
      <c r="AS3525" t="s">
        <v>239</v>
      </c>
      <c r="AT3525" t="s">
        <v>239</v>
      </c>
      <c r="AU3525">
        <v>1</v>
      </c>
      <c r="AW3525" t="s">
        <v>6263</v>
      </c>
      <c r="AX3525" t="s">
        <v>6263</v>
      </c>
      <c r="AY3525" t="s">
        <v>1351</v>
      </c>
      <c r="BP3525" t="s">
        <v>6264</v>
      </c>
      <c r="BQ3525">
        <v>111</v>
      </c>
      <c r="BR3525" t="s">
        <v>248</v>
      </c>
      <c r="BS3525">
        <v>4</v>
      </c>
      <c r="BZ3525" t="s">
        <v>249</v>
      </c>
    </row>
    <row r="3526" spans="1:79" hidden="1" x14ac:dyDescent="0.25">
      <c r="A3526" t="s">
        <v>6253</v>
      </c>
      <c r="B3526" t="s">
        <v>6254</v>
      </c>
      <c r="C3526" t="s">
        <v>6255</v>
      </c>
      <c r="D3526" t="s">
        <v>6272</v>
      </c>
      <c r="E3526" t="s">
        <v>6273</v>
      </c>
      <c r="F3526" s="1">
        <v>39576</v>
      </c>
      <c r="G3526" s="4">
        <v>0.3125</v>
      </c>
      <c r="H3526" t="s">
        <v>220</v>
      </c>
      <c r="I3526">
        <v>0.1</v>
      </c>
      <c r="J3526" t="s">
        <v>221</v>
      </c>
      <c r="K3526" t="s">
        <v>222</v>
      </c>
      <c r="L3526">
        <v>1</v>
      </c>
      <c r="M3526">
        <v>1</v>
      </c>
      <c r="N3526" t="s">
        <v>6267</v>
      </c>
      <c r="O3526" t="s">
        <v>6274</v>
      </c>
      <c r="P3526" t="s">
        <v>224</v>
      </c>
      <c r="Q3526" t="s">
        <v>6036</v>
      </c>
      <c r="R3526" t="s">
        <v>226</v>
      </c>
      <c r="S3526" t="s">
        <v>227</v>
      </c>
      <c r="T3526">
        <v>5.28</v>
      </c>
      <c r="V3526">
        <v>0.6</v>
      </c>
      <c r="W3526">
        <v>1</v>
      </c>
      <c r="X3526" t="s">
        <v>281</v>
      </c>
      <c r="Y3526" t="s">
        <v>243</v>
      </c>
      <c r="Z3526" t="s">
        <v>230</v>
      </c>
      <c r="AA3526" t="s">
        <v>3947</v>
      </c>
      <c r="AE3526" t="s">
        <v>6261</v>
      </c>
      <c r="AF3526" t="s">
        <v>134</v>
      </c>
      <c r="AG3526" t="s">
        <v>6262</v>
      </c>
      <c r="AH3526" t="s">
        <v>6263</v>
      </c>
      <c r="AJ3526" t="s">
        <v>237</v>
      </c>
      <c r="AK3526">
        <v>34.232669999999999</v>
      </c>
      <c r="AL3526">
        <v>-118.953117370605</v>
      </c>
      <c r="AM3526" t="s">
        <v>238</v>
      </c>
      <c r="AN3526" t="s">
        <v>239</v>
      </c>
      <c r="AO3526" t="s">
        <v>240</v>
      </c>
      <c r="AP3526" t="s">
        <v>4068</v>
      </c>
      <c r="AQ3526" t="s">
        <v>242</v>
      </c>
      <c r="AR3526" t="s">
        <v>243</v>
      </c>
      <c r="AS3526" t="s">
        <v>239</v>
      </c>
      <c r="AT3526" t="s">
        <v>239</v>
      </c>
      <c r="AU3526">
        <v>1</v>
      </c>
      <c r="AW3526" t="s">
        <v>6263</v>
      </c>
      <c r="AX3526" t="s">
        <v>6263</v>
      </c>
      <c r="AY3526" t="s">
        <v>1351</v>
      </c>
      <c r="BP3526" t="s">
        <v>6264</v>
      </c>
      <c r="BQ3526">
        <v>111</v>
      </c>
      <c r="BR3526" t="s">
        <v>248</v>
      </c>
      <c r="BS3526">
        <v>4</v>
      </c>
      <c r="BZ3526" t="s">
        <v>249</v>
      </c>
    </row>
    <row r="3527" spans="1:79" hidden="1" x14ac:dyDescent="0.25">
      <c r="A3527" t="s">
        <v>6253</v>
      </c>
      <c r="B3527" t="s">
        <v>6254</v>
      </c>
      <c r="C3527" t="s">
        <v>6255</v>
      </c>
      <c r="D3527" t="s">
        <v>6275</v>
      </c>
      <c r="E3527" t="s">
        <v>6276</v>
      </c>
      <c r="F3527" s="1">
        <v>39580</v>
      </c>
      <c r="G3527" s="4">
        <v>0.57638888888888895</v>
      </c>
      <c r="H3527" t="s">
        <v>220</v>
      </c>
      <c r="I3527">
        <v>0.1</v>
      </c>
      <c r="J3527" t="s">
        <v>221</v>
      </c>
      <c r="K3527" t="s">
        <v>222</v>
      </c>
      <c r="L3527">
        <v>1</v>
      </c>
      <c r="M3527">
        <v>1</v>
      </c>
      <c r="N3527" t="s">
        <v>6258</v>
      </c>
      <c r="O3527" t="s">
        <v>6277</v>
      </c>
      <c r="P3527" t="s">
        <v>224</v>
      </c>
      <c r="Q3527" t="s">
        <v>6036</v>
      </c>
      <c r="R3527" t="s">
        <v>226</v>
      </c>
      <c r="S3527" t="s">
        <v>227</v>
      </c>
      <c r="V3527">
        <v>0.6</v>
      </c>
      <c r="W3527">
        <v>1</v>
      </c>
      <c r="X3527" t="s">
        <v>228</v>
      </c>
      <c r="Y3527" t="s">
        <v>243</v>
      </c>
      <c r="Z3527" t="s">
        <v>230</v>
      </c>
      <c r="AA3527" t="s">
        <v>3947</v>
      </c>
      <c r="AE3527" t="s">
        <v>6261</v>
      </c>
      <c r="AF3527" t="s">
        <v>134</v>
      </c>
      <c r="AG3527" t="s">
        <v>6262</v>
      </c>
      <c r="AH3527" t="s">
        <v>6263</v>
      </c>
      <c r="AJ3527" t="s">
        <v>237</v>
      </c>
      <c r="AK3527">
        <v>34.644351999999998</v>
      </c>
      <c r="AL3527">
        <v>-118.513717651367</v>
      </c>
      <c r="AM3527" t="s">
        <v>238</v>
      </c>
      <c r="AN3527" t="s">
        <v>239</v>
      </c>
      <c r="AO3527" t="s">
        <v>240</v>
      </c>
      <c r="AP3527" t="s">
        <v>4068</v>
      </c>
      <c r="AQ3527" t="s">
        <v>242</v>
      </c>
      <c r="AR3527" t="s">
        <v>243</v>
      </c>
      <c r="AS3527" t="s">
        <v>239</v>
      </c>
      <c r="AT3527" t="s">
        <v>239</v>
      </c>
      <c r="AU3527">
        <v>1</v>
      </c>
      <c r="AW3527" t="s">
        <v>6263</v>
      </c>
      <c r="AX3527" t="s">
        <v>6263</v>
      </c>
      <c r="AY3527" t="s">
        <v>1351</v>
      </c>
      <c r="BP3527" t="s">
        <v>248</v>
      </c>
      <c r="BQ3527">
        <v>37</v>
      </c>
      <c r="BR3527" t="s">
        <v>248</v>
      </c>
      <c r="BS3527">
        <v>4</v>
      </c>
      <c r="BZ3527" t="s">
        <v>249</v>
      </c>
    </row>
    <row r="3528" spans="1:79" hidden="1" x14ac:dyDescent="0.25">
      <c r="A3528" t="s">
        <v>6253</v>
      </c>
      <c r="B3528" t="s">
        <v>6254</v>
      </c>
      <c r="C3528" t="s">
        <v>6255</v>
      </c>
      <c r="D3528" t="s">
        <v>6278</v>
      </c>
      <c r="E3528" t="s">
        <v>6279</v>
      </c>
      <c r="F3528" s="1">
        <v>39581</v>
      </c>
      <c r="G3528" s="4">
        <v>0.52083333333333337</v>
      </c>
      <c r="H3528" t="s">
        <v>220</v>
      </c>
      <c r="I3528">
        <v>0.1</v>
      </c>
      <c r="J3528" t="s">
        <v>221</v>
      </c>
      <c r="K3528" t="s">
        <v>222</v>
      </c>
      <c r="L3528">
        <v>1</v>
      </c>
      <c r="M3528">
        <v>1</v>
      </c>
      <c r="N3528" t="s">
        <v>6267</v>
      </c>
      <c r="O3528" t="s">
        <v>6280</v>
      </c>
      <c r="P3528" t="s">
        <v>224</v>
      </c>
      <c r="Q3528" t="s">
        <v>6036</v>
      </c>
      <c r="R3528" t="s">
        <v>226</v>
      </c>
      <c r="S3528" t="s">
        <v>227</v>
      </c>
      <c r="T3528">
        <v>1.01</v>
      </c>
      <c r="V3528">
        <v>0.6</v>
      </c>
      <c r="W3528">
        <v>1</v>
      </c>
      <c r="X3528" t="s">
        <v>281</v>
      </c>
      <c r="Y3528" t="s">
        <v>243</v>
      </c>
      <c r="Z3528" t="s">
        <v>230</v>
      </c>
      <c r="AA3528" t="s">
        <v>3947</v>
      </c>
      <c r="AE3528" t="s">
        <v>6261</v>
      </c>
      <c r="AF3528" t="s">
        <v>134</v>
      </c>
      <c r="AG3528" t="s">
        <v>6262</v>
      </c>
      <c r="AH3528" t="s">
        <v>6263</v>
      </c>
      <c r="AJ3528" t="s">
        <v>237</v>
      </c>
      <c r="AK3528">
        <v>34.512023999999997</v>
      </c>
      <c r="AL3528">
        <v>-118.450386047363</v>
      </c>
      <c r="AM3528" t="s">
        <v>238</v>
      </c>
      <c r="AN3528" t="s">
        <v>239</v>
      </c>
      <c r="AO3528" t="s">
        <v>240</v>
      </c>
      <c r="AP3528" t="s">
        <v>4068</v>
      </c>
      <c r="AQ3528" t="s">
        <v>242</v>
      </c>
      <c r="AR3528" t="s">
        <v>243</v>
      </c>
      <c r="AS3528" t="s">
        <v>239</v>
      </c>
      <c r="AT3528" t="s">
        <v>239</v>
      </c>
      <c r="AU3528">
        <v>1</v>
      </c>
      <c r="AW3528" t="s">
        <v>6263</v>
      </c>
      <c r="AX3528" t="s">
        <v>6263</v>
      </c>
      <c r="AY3528" t="s">
        <v>1351</v>
      </c>
      <c r="BP3528" t="s">
        <v>248</v>
      </c>
      <c r="BQ3528">
        <v>37</v>
      </c>
      <c r="BR3528" t="s">
        <v>248</v>
      </c>
      <c r="BS3528">
        <v>4</v>
      </c>
      <c r="BZ3528" t="s">
        <v>249</v>
      </c>
    </row>
    <row r="3529" spans="1:79" hidden="1" x14ac:dyDescent="0.25">
      <c r="A3529" t="s">
        <v>6253</v>
      </c>
      <c r="B3529" t="s">
        <v>6254</v>
      </c>
      <c r="C3529" t="s">
        <v>6255</v>
      </c>
      <c r="D3529" t="s">
        <v>6281</v>
      </c>
      <c r="E3529" t="s">
        <v>6282</v>
      </c>
      <c r="F3529" s="1">
        <v>39581</v>
      </c>
      <c r="G3529" s="4">
        <v>0.79166666666666663</v>
      </c>
      <c r="H3529" t="s">
        <v>220</v>
      </c>
      <c r="I3529">
        <v>0.1</v>
      </c>
      <c r="J3529" t="s">
        <v>221</v>
      </c>
      <c r="K3529" t="s">
        <v>222</v>
      </c>
      <c r="L3529">
        <v>1</v>
      </c>
      <c r="M3529">
        <v>1</v>
      </c>
      <c r="N3529" t="s">
        <v>6267</v>
      </c>
      <c r="O3529" t="s">
        <v>6283</v>
      </c>
      <c r="P3529" t="s">
        <v>224</v>
      </c>
      <c r="Q3529" t="s">
        <v>6036</v>
      </c>
      <c r="R3529" t="s">
        <v>226</v>
      </c>
      <c r="S3529" t="s">
        <v>227</v>
      </c>
      <c r="T3529">
        <v>7.97</v>
      </c>
      <c r="V3529">
        <v>0.6</v>
      </c>
      <c r="W3529">
        <v>1</v>
      </c>
      <c r="X3529" t="s">
        <v>281</v>
      </c>
      <c r="Y3529" t="s">
        <v>243</v>
      </c>
      <c r="Z3529" t="s">
        <v>230</v>
      </c>
      <c r="AA3529" t="s">
        <v>3947</v>
      </c>
      <c r="AB3529" t="s">
        <v>6284</v>
      </c>
      <c r="AE3529" t="s">
        <v>6261</v>
      </c>
      <c r="AF3529" t="s">
        <v>134</v>
      </c>
      <c r="AG3529" t="s">
        <v>6262</v>
      </c>
      <c r="AH3529" t="s">
        <v>6263</v>
      </c>
      <c r="AJ3529" t="s">
        <v>237</v>
      </c>
      <c r="AK3529">
        <v>34.326461999999999</v>
      </c>
      <c r="AL3529">
        <v>-118.718208312988</v>
      </c>
      <c r="AM3529" t="s">
        <v>238</v>
      </c>
      <c r="AN3529" t="s">
        <v>239</v>
      </c>
      <c r="AO3529" t="s">
        <v>240</v>
      </c>
      <c r="AP3529" t="s">
        <v>4068</v>
      </c>
      <c r="AQ3529" t="s">
        <v>242</v>
      </c>
      <c r="AR3529" t="s">
        <v>243</v>
      </c>
      <c r="AS3529" t="s">
        <v>239</v>
      </c>
      <c r="AT3529" t="s">
        <v>239</v>
      </c>
      <c r="AU3529">
        <v>1</v>
      </c>
      <c r="AW3529" t="s">
        <v>6263</v>
      </c>
      <c r="AX3529" t="s">
        <v>6263</v>
      </c>
      <c r="AY3529" t="s">
        <v>1351</v>
      </c>
      <c r="BP3529" t="s">
        <v>6264</v>
      </c>
      <c r="BQ3529">
        <v>111</v>
      </c>
      <c r="BR3529" t="s">
        <v>248</v>
      </c>
      <c r="BS3529">
        <v>4</v>
      </c>
      <c r="BZ3529" t="s">
        <v>249</v>
      </c>
    </row>
    <row r="3530" spans="1:79" hidden="1" x14ac:dyDescent="0.25">
      <c r="A3530" t="s">
        <v>6253</v>
      </c>
      <c r="B3530" t="s">
        <v>6254</v>
      </c>
      <c r="C3530" t="s">
        <v>6255</v>
      </c>
      <c r="D3530" t="s">
        <v>6285</v>
      </c>
      <c r="E3530" t="s">
        <v>6286</v>
      </c>
      <c r="F3530" s="1">
        <v>39581</v>
      </c>
      <c r="G3530" s="4">
        <v>0.75</v>
      </c>
      <c r="H3530" t="s">
        <v>220</v>
      </c>
      <c r="I3530">
        <v>0.1</v>
      </c>
      <c r="J3530" t="s">
        <v>221</v>
      </c>
      <c r="K3530" t="s">
        <v>222</v>
      </c>
      <c r="L3530">
        <v>1</v>
      </c>
      <c r="M3530">
        <v>1</v>
      </c>
      <c r="N3530" t="s">
        <v>6267</v>
      </c>
      <c r="O3530" t="s">
        <v>6287</v>
      </c>
      <c r="P3530" t="s">
        <v>224</v>
      </c>
      <c r="Q3530" t="s">
        <v>6036</v>
      </c>
      <c r="R3530" t="s">
        <v>226</v>
      </c>
      <c r="S3530" t="s">
        <v>227</v>
      </c>
      <c r="T3530">
        <v>7.42</v>
      </c>
      <c r="V3530">
        <v>0.6</v>
      </c>
      <c r="W3530">
        <v>1</v>
      </c>
      <c r="X3530" t="s">
        <v>281</v>
      </c>
      <c r="Y3530" t="s">
        <v>243</v>
      </c>
      <c r="Z3530" t="s">
        <v>230</v>
      </c>
      <c r="AA3530" t="s">
        <v>3947</v>
      </c>
      <c r="AB3530" t="s">
        <v>6288</v>
      </c>
      <c r="AE3530" t="s">
        <v>6261</v>
      </c>
      <c r="AF3530" t="s">
        <v>134</v>
      </c>
      <c r="AG3530" t="s">
        <v>6262</v>
      </c>
      <c r="AH3530" t="s">
        <v>6263</v>
      </c>
      <c r="AJ3530" t="s">
        <v>237</v>
      </c>
      <c r="AK3530">
        <v>34.267845000000001</v>
      </c>
      <c r="AL3530">
        <v>-118.93781280517599</v>
      </c>
      <c r="AM3530" t="s">
        <v>238</v>
      </c>
      <c r="AN3530" t="s">
        <v>239</v>
      </c>
      <c r="AO3530" t="s">
        <v>240</v>
      </c>
      <c r="AP3530" t="s">
        <v>4068</v>
      </c>
      <c r="AQ3530" t="s">
        <v>242</v>
      </c>
      <c r="AR3530" t="s">
        <v>243</v>
      </c>
      <c r="AS3530" t="s">
        <v>239</v>
      </c>
      <c r="AT3530" t="s">
        <v>239</v>
      </c>
      <c r="AU3530">
        <v>1</v>
      </c>
      <c r="AW3530" t="s">
        <v>6263</v>
      </c>
      <c r="AX3530" t="s">
        <v>6263</v>
      </c>
      <c r="AY3530" t="s">
        <v>1351</v>
      </c>
      <c r="BP3530" t="s">
        <v>6264</v>
      </c>
      <c r="BQ3530">
        <v>111</v>
      </c>
      <c r="BR3530" t="s">
        <v>248</v>
      </c>
      <c r="BS3530">
        <v>4</v>
      </c>
      <c r="BZ3530" t="s">
        <v>249</v>
      </c>
    </row>
    <row r="3531" spans="1:79" hidden="1" x14ac:dyDescent="0.25">
      <c r="A3531" t="s">
        <v>6253</v>
      </c>
      <c r="B3531" t="s">
        <v>6254</v>
      </c>
      <c r="C3531" t="s">
        <v>6255</v>
      </c>
      <c r="D3531" t="s">
        <v>6289</v>
      </c>
      <c r="E3531" t="s">
        <v>6290</v>
      </c>
      <c r="F3531" s="1">
        <v>39582</v>
      </c>
      <c r="G3531" s="4">
        <v>0.52083333333333337</v>
      </c>
      <c r="H3531" t="s">
        <v>220</v>
      </c>
      <c r="I3531">
        <v>0.1</v>
      </c>
      <c r="J3531" t="s">
        <v>221</v>
      </c>
      <c r="K3531" t="s">
        <v>222</v>
      </c>
      <c r="L3531">
        <v>1</v>
      </c>
      <c r="M3531">
        <v>1</v>
      </c>
      <c r="N3531" t="s">
        <v>6258</v>
      </c>
      <c r="O3531" t="s">
        <v>6291</v>
      </c>
      <c r="P3531" t="s">
        <v>224</v>
      </c>
      <c r="Q3531" t="s">
        <v>6036</v>
      </c>
      <c r="R3531" t="s">
        <v>226</v>
      </c>
      <c r="S3531" t="s">
        <v>227</v>
      </c>
      <c r="T3531">
        <v>3.96</v>
      </c>
      <c r="V3531">
        <v>0.6</v>
      </c>
      <c r="W3531">
        <v>1</v>
      </c>
      <c r="X3531" t="s">
        <v>281</v>
      </c>
      <c r="Y3531" t="s">
        <v>243</v>
      </c>
      <c r="Z3531" t="s">
        <v>230</v>
      </c>
      <c r="AA3531" t="s">
        <v>3947</v>
      </c>
      <c r="AE3531" t="s">
        <v>6261</v>
      </c>
      <c r="AF3531" t="s">
        <v>134</v>
      </c>
      <c r="AG3531" t="s">
        <v>6262</v>
      </c>
      <c r="AH3531" t="s">
        <v>6263</v>
      </c>
      <c r="AJ3531" t="s">
        <v>237</v>
      </c>
      <c r="AK3531">
        <v>34.391787999999998</v>
      </c>
      <c r="AL3531">
        <v>-118.90285491943401</v>
      </c>
      <c r="AM3531" t="s">
        <v>238</v>
      </c>
      <c r="AN3531" t="s">
        <v>239</v>
      </c>
      <c r="AO3531" t="s">
        <v>240</v>
      </c>
      <c r="AP3531" t="s">
        <v>4068</v>
      </c>
      <c r="AQ3531" t="s">
        <v>242</v>
      </c>
      <c r="AR3531" t="s">
        <v>243</v>
      </c>
      <c r="AS3531" t="s">
        <v>239</v>
      </c>
      <c r="AT3531" t="s">
        <v>239</v>
      </c>
      <c r="AU3531">
        <v>1</v>
      </c>
      <c r="AW3531" t="s">
        <v>6263</v>
      </c>
      <c r="AX3531" t="s">
        <v>6263</v>
      </c>
      <c r="AY3531" t="s">
        <v>1351</v>
      </c>
      <c r="BP3531" t="s">
        <v>6264</v>
      </c>
      <c r="BQ3531">
        <v>111</v>
      </c>
      <c r="BR3531" t="s">
        <v>248</v>
      </c>
      <c r="BS3531">
        <v>4</v>
      </c>
      <c r="BZ3531" t="s">
        <v>249</v>
      </c>
    </row>
    <row r="3532" spans="1:79" hidden="1" x14ac:dyDescent="0.25">
      <c r="A3532" t="s">
        <v>6253</v>
      </c>
      <c r="B3532" t="s">
        <v>6254</v>
      </c>
      <c r="C3532" t="s">
        <v>6255</v>
      </c>
      <c r="D3532" t="s">
        <v>6292</v>
      </c>
      <c r="E3532" t="s">
        <v>6293</v>
      </c>
      <c r="F3532" s="1">
        <v>39582</v>
      </c>
      <c r="G3532" s="4">
        <v>0.75</v>
      </c>
      <c r="H3532" t="s">
        <v>220</v>
      </c>
      <c r="I3532">
        <v>0.1</v>
      </c>
      <c r="J3532" t="s">
        <v>221</v>
      </c>
      <c r="K3532" t="s">
        <v>222</v>
      </c>
      <c r="L3532">
        <v>1</v>
      </c>
      <c r="M3532">
        <v>1</v>
      </c>
      <c r="N3532" t="s">
        <v>6258</v>
      </c>
      <c r="O3532" t="s">
        <v>6294</v>
      </c>
      <c r="P3532" t="s">
        <v>224</v>
      </c>
      <c r="Q3532" t="s">
        <v>6036</v>
      </c>
      <c r="R3532" t="s">
        <v>226</v>
      </c>
      <c r="S3532" t="s">
        <v>227</v>
      </c>
      <c r="T3532">
        <v>2.34</v>
      </c>
      <c r="V3532">
        <v>0.6</v>
      </c>
      <c r="W3532">
        <v>1</v>
      </c>
      <c r="X3532" t="s">
        <v>281</v>
      </c>
      <c r="Y3532" t="s">
        <v>243</v>
      </c>
      <c r="Z3532" t="s">
        <v>230</v>
      </c>
      <c r="AA3532" t="s">
        <v>3947</v>
      </c>
      <c r="AE3532" t="s">
        <v>6261</v>
      </c>
      <c r="AF3532" t="s">
        <v>134</v>
      </c>
      <c r="AG3532" t="s">
        <v>6262</v>
      </c>
      <c r="AH3532" t="s">
        <v>6263</v>
      </c>
      <c r="AJ3532" t="s">
        <v>237</v>
      </c>
      <c r="AK3532">
        <v>34.367629999999998</v>
      </c>
      <c r="AL3532">
        <v>-119.05380249023401</v>
      </c>
      <c r="AM3532" t="s">
        <v>238</v>
      </c>
      <c r="AN3532" t="s">
        <v>239</v>
      </c>
      <c r="AO3532" t="s">
        <v>240</v>
      </c>
      <c r="AP3532" t="s">
        <v>4068</v>
      </c>
      <c r="AQ3532" t="s">
        <v>242</v>
      </c>
      <c r="AR3532" t="s">
        <v>243</v>
      </c>
      <c r="AS3532" t="s">
        <v>239</v>
      </c>
      <c r="AT3532" t="s">
        <v>239</v>
      </c>
      <c r="AU3532">
        <v>1</v>
      </c>
      <c r="AW3532" t="s">
        <v>6263</v>
      </c>
      <c r="AX3532" t="s">
        <v>6263</v>
      </c>
      <c r="AY3532" t="s">
        <v>1351</v>
      </c>
      <c r="BP3532" t="s">
        <v>6264</v>
      </c>
      <c r="BQ3532">
        <v>111</v>
      </c>
      <c r="BR3532" t="s">
        <v>248</v>
      </c>
      <c r="BS3532">
        <v>4</v>
      </c>
      <c r="BZ3532" t="s">
        <v>566</v>
      </c>
    </row>
    <row r="3533" spans="1:79" hidden="1" x14ac:dyDescent="0.25">
      <c r="A3533" t="s">
        <v>6253</v>
      </c>
      <c r="B3533" t="s">
        <v>6254</v>
      </c>
      <c r="C3533" t="s">
        <v>6255</v>
      </c>
      <c r="D3533" t="s">
        <v>6295</v>
      </c>
      <c r="E3533" t="s">
        <v>6296</v>
      </c>
      <c r="F3533" s="1">
        <v>39583</v>
      </c>
      <c r="G3533" s="4">
        <v>0.54166666666666663</v>
      </c>
      <c r="H3533" t="s">
        <v>220</v>
      </c>
      <c r="I3533">
        <v>0.1</v>
      </c>
      <c r="J3533" t="s">
        <v>221</v>
      </c>
      <c r="K3533" t="s">
        <v>222</v>
      </c>
      <c r="L3533">
        <v>1</v>
      </c>
      <c r="M3533">
        <v>1</v>
      </c>
      <c r="N3533" t="s">
        <v>6297</v>
      </c>
      <c r="O3533" t="s">
        <v>6298</v>
      </c>
      <c r="P3533" t="s">
        <v>224</v>
      </c>
      <c r="Q3533" t="s">
        <v>6036</v>
      </c>
      <c r="R3533" t="s">
        <v>226</v>
      </c>
      <c r="S3533" t="s">
        <v>227</v>
      </c>
      <c r="T3533">
        <v>9.9</v>
      </c>
      <c r="V3533">
        <v>0.66</v>
      </c>
      <c r="W3533">
        <v>0.66</v>
      </c>
      <c r="X3533" t="s">
        <v>281</v>
      </c>
      <c r="Y3533" t="s">
        <v>1414</v>
      </c>
      <c r="Z3533" t="s">
        <v>230</v>
      </c>
      <c r="AA3533" t="s">
        <v>3947</v>
      </c>
      <c r="AE3533" t="s">
        <v>6299</v>
      </c>
      <c r="AF3533" t="s">
        <v>134</v>
      </c>
      <c r="AG3533" t="s">
        <v>6262</v>
      </c>
      <c r="AH3533" t="s">
        <v>6263</v>
      </c>
      <c r="AJ3533" t="s">
        <v>237</v>
      </c>
      <c r="AK3533">
        <v>34.270843999999997</v>
      </c>
      <c r="AL3533">
        <v>-119.15240478515599</v>
      </c>
      <c r="AM3533" t="s">
        <v>238</v>
      </c>
      <c r="AN3533" t="s">
        <v>239</v>
      </c>
      <c r="AO3533" t="s">
        <v>240</v>
      </c>
      <c r="AP3533" t="s">
        <v>4068</v>
      </c>
      <c r="AQ3533" t="s">
        <v>242</v>
      </c>
      <c r="AR3533" t="s">
        <v>243</v>
      </c>
      <c r="AS3533" t="s">
        <v>239</v>
      </c>
      <c r="AT3533" t="s">
        <v>239</v>
      </c>
      <c r="AU3533">
        <v>10</v>
      </c>
      <c r="AW3533" t="s">
        <v>6300</v>
      </c>
      <c r="AX3533" t="s">
        <v>6263</v>
      </c>
      <c r="AY3533" t="s">
        <v>1351</v>
      </c>
      <c r="BP3533" t="s">
        <v>6264</v>
      </c>
      <c r="BQ3533">
        <v>111</v>
      </c>
      <c r="BR3533" t="s">
        <v>248</v>
      </c>
      <c r="BS3533">
        <v>4</v>
      </c>
      <c r="BZ3533" t="s">
        <v>249</v>
      </c>
    </row>
    <row r="3534" spans="1:79" hidden="1" x14ac:dyDescent="0.25">
      <c r="A3534" t="s">
        <v>6253</v>
      </c>
      <c r="B3534" t="s">
        <v>6254</v>
      </c>
      <c r="C3534" t="s">
        <v>6255</v>
      </c>
      <c r="D3534" t="s">
        <v>6301</v>
      </c>
      <c r="E3534" t="s">
        <v>6302</v>
      </c>
      <c r="F3534" s="1">
        <v>39587</v>
      </c>
      <c r="G3534" s="4">
        <v>0.66666666666666663</v>
      </c>
      <c r="H3534" t="s">
        <v>220</v>
      </c>
      <c r="I3534">
        <v>0.1</v>
      </c>
      <c r="J3534" t="s">
        <v>221</v>
      </c>
      <c r="K3534" t="s">
        <v>222</v>
      </c>
      <c r="L3534">
        <v>1</v>
      </c>
      <c r="M3534">
        <v>1</v>
      </c>
      <c r="N3534" t="s">
        <v>6267</v>
      </c>
      <c r="O3534" t="s">
        <v>6303</v>
      </c>
      <c r="P3534" t="s">
        <v>224</v>
      </c>
      <c r="Q3534" t="s">
        <v>6036</v>
      </c>
      <c r="R3534" t="s">
        <v>226</v>
      </c>
      <c r="S3534" t="s">
        <v>227</v>
      </c>
      <c r="T3534">
        <v>0.61</v>
      </c>
      <c r="V3534">
        <v>0.6</v>
      </c>
      <c r="W3534">
        <v>1</v>
      </c>
      <c r="X3534" t="s">
        <v>905</v>
      </c>
      <c r="Y3534" t="s">
        <v>243</v>
      </c>
      <c r="Z3534" t="s">
        <v>230</v>
      </c>
      <c r="AA3534" t="s">
        <v>3947</v>
      </c>
      <c r="AB3534" t="s">
        <v>6304</v>
      </c>
      <c r="AE3534" t="s">
        <v>6261</v>
      </c>
      <c r="AF3534" t="s">
        <v>134</v>
      </c>
      <c r="AG3534" t="s">
        <v>6262</v>
      </c>
      <c r="AH3534" t="s">
        <v>6263</v>
      </c>
      <c r="AJ3534" t="s">
        <v>237</v>
      </c>
      <c r="AK3534">
        <v>34.531204000000002</v>
      </c>
      <c r="AL3534">
        <v>-119.184219360352</v>
      </c>
      <c r="AM3534" t="s">
        <v>238</v>
      </c>
      <c r="AN3534" t="s">
        <v>239</v>
      </c>
      <c r="AO3534" t="s">
        <v>6305</v>
      </c>
      <c r="AP3534" t="s">
        <v>4068</v>
      </c>
      <c r="AQ3534" t="s">
        <v>242</v>
      </c>
      <c r="AR3534" t="s">
        <v>243</v>
      </c>
      <c r="AS3534" t="s">
        <v>239</v>
      </c>
      <c r="AT3534" t="s">
        <v>239</v>
      </c>
      <c r="AU3534">
        <v>1</v>
      </c>
      <c r="AW3534" t="s">
        <v>6263</v>
      </c>
      <c r="AX3534" t="s">
        <v>6263</v>
      </c>
      <c r="AY3534" t="s">
        <v>1351</v>
      </c>
      <c r="BP3534" t="s">
        <v>6264</v>
      </c>
      <c r="BQ3534">
        <v>111</v>
      </c>
      <c r="BR3534" t="s">
        <v>248</v>
      </c>
      <c r="BS3534">
        <v>4</v>
      </c>
      <c r="BZ3534" t="s">
        <v>249</v>
      </c>
    </row>
    <row r="3535" spans="1:79" hidden="1" x14ac:dyDescent="0.25">
      <c r="A3535" t="s">
        <v>6253</v>
      </c>
      <c r="B3535" t="s">
        <v>6254</v>
      </c>
      <c r="C3535" t="s">
        <v>6255</v>
      </c>
      <c r="D3535" t="s">
        <v>6306</v>
      </c>
      <c r="E3535" t="s">
        <v>6307</v>
      </c>
      <c r="F3535" s="1">
        <v>39587</v>
      </c>
      <c r="G3535" s="4">
        <v>0.58333333333333337</v>
      </c>
      <c r="H3535" t="s">
        <v>220</v>
      </c>
      <c r="I3535">
        <v>0.1</v>
      </c>
      <c r="J3535" t="s">
        <v>221</v>
      </c>
      <c r="K3535" t="s">
        <v>222</v>
      </c>
      <c r="L3535">
        <v>1</v>
      </c>
      <c r="M3535">
        <v>1</v>
      </c>
      <c r="N3535" t="s">
        <v>6267</v>
      </c>
      <c r="O3535" t="s">
        <v>6308</v>
      </c>
      <c r="P3535" t="s">
        <v>224</v>
      </c>
      <c r="Q3535" t="s">
        <v>6036</v>
      </c>
      <c r="R3535" t="s">
        <v>226</v>
      </c>
      <c r="S3535" t="s">
        <v>227</v>
      </c>
      <c r="T3535">
        <v>1.33</v>
      </c>
      <c r="V3535">
        <v>0.6</v>
      </c>
      <c r="W3535">
        <v>1</v>
      </c>
      <c r="X3535" t="s">
        <v>281</v>
      </c>
      <c r="Y3535" t="s">
        <v>243</v>
      </c>
      <c r="Z3535" t="s">
        <v>230</v>
      </c>
      <c r="AA3535" t="s">
        <v>3947</v>
      </c>
      <c r="AE3535" t="s">
        <v>6261</v>
      </c>
      <c r="AF3535" t="s">
        <v>134</v>
      </c>
      <c r="AG3535" t="s">
        <v>6262</v>
      </c>
      <c r="AH3535" t="s">
        <v>6263</v>
      </c>
      <c r="AJ3535" t="s">
        <v>237</v>
      </c>
      <c r="AK3535">
        <v>34.585171000000003</v>
      </c>
      <c r="AL3535">
        <v>-119.283638000488</v>
      </c>
      <c r="AM3535" t="s">
        <v>238</v>
      </c>
      <c r="AN3535" t="s">
        <v>239</v>
      </c>
      <c r="AO3535" t="s">
        <v>240</v>
      </c>
      <c r="AP3535" t="s">
        <v>4068</v>
      </c>
      <c r="AQ3535" t="s">
        <v>242</v>
      </c>
      <c r="AR3535" t="s">
        <v>243</v>
      </c>
      <c r="AS3535" t="s">
        <v>239</v>
      </c>
      <c r="AT3535" t="s">
        <v>239</v>
      </c>
      <c r="AU3535">
        <v>1</v>
      </c>
      <c r="AW3535" t="s">
        <v>6263</v>
      </c>
      <c r="AX3535" t="s">
        <v>6263</v>
      </c>
      <c r="AY3535" t="s">
        <v>1351</v>
      </c>
      <c r="BP3535" t="s">
        <v>6264</v>
      </c>
      <c r="BQ3535">
        <v>111</v>
      </c>
      <c r="BR3535" t="s">
        <v>248</v>
      </c>
      <c r="BS3535">
        <v>4</v>
      </c>
      <c r="BZ3535" t="s">
        <v>249</v>
      </c>
    </row>
    <row r="3536" spans="1:79" hidden="1" x14ac:dyDescent="0.25">
      <c r="A3536" t="s">
        <v>6253</v>
      </c>
      <c r="B3536" t="s">
        <v>6254</v>
      </c>
      <c r="C3536" t="s">
        <v>6255</v>
      </c>
      <c r="D3536" t="s">
        <v>6309</v>
      </c>
      <c r="E3536" t="s">
        <v>6310</v>
      </c>
      <c r="F3536" s="1">
        <v>39588</v>
      </c>
      <c r="G3536" s="4">
        <v>0.54166666666666663</v>
      </c>
      <c r="H3536" t="s">
        <v>220</v>
      </c>
      <c r="I3536">
        <v>0.1</v>
      </c>
      <c r="J3536" t="s">
        <v>221</v>
      </c>
      <c r="K3536" t="s">
        <v>222</v>
      </c>
      <c r="L3536">
        <v>1</v>
      </c>
      <c r="M3536">
        <v>1</v>
      </c>
      <c r="N3536" t="s">
        <v>6267</v>
      </c>
      <c r="O3536" t="s">
        <v>6311</v>
      </c>
      <c r="P3536" t="s">
        <v>224</v>
      </c>
      <c r="Q3536" t="s">
        <v>6036</v>
      </c>
      <c r="R3536" t="s">
        <v>226</v>
      </c>
      <c r="S3536" t="s">
        <v>227</v>
      </c>
      <c r="T3536">
        <v>0.89</v>
      </c>
      <c r="V3536">
        <v>0.6</v>
      </c>
      <c r="W3536">
        <v>1</v>
      </c>
      <c r="X3536" t="s">
        <v>905</v>
      </c>
      <c r="Y3536" t="s">
        <v>243</v>
      </c>
      <c r="Z3536" t="s">
        <v>230</v>
      </c>
      <c r="AA3536" t="s">
        <v>3947</v>
      </c>
      <c r="AE3536" t="s">
        <v>6261</v>
      </c>
      <c r="AF3536" t="s">
        <v>134</v>
      </c>
      <c r="AG3536" t="s">
        <v>6262</v>
      </c>
      <c r="AH3536" t="s">
        <v>6263</v>
      </c>
      <c r="AJ3536" t="s">
        <v>237</v>
      </c>
      <c r="AK3536">
        <v>34.662548000000001</v>
      </c>
      <c r="AL3536">
        <v>-119.052490234375</v>
      </c>
      <c r="AM3536" t="s">
        <v>238</v>
      </c>
      <c r="AN3536" t="s">
        <v>239</v>
      </c>
      <c r="AO3536" t="s">
        <v>240</v>
      </c>
      <c r="AP3536" t="s">
        <v>4068</v>
      </c>
      <c r="AQ3536" t="s">
        <v>242</v>
      </c>
      <c r="AR3536" t="s">
        <v>243</v>
      </c>
      <c r="AS3536" t="s">
        <v>239</v>
      </c>
      <c r="AT3536" t="s">
        <v>239</v>
      </c>
      <c r="AU3536">
        <v>1</v>
      </c>
      <c r="AW3536" t="s">
        <v>6263</v>
      </c>
      <c r="AX3536" t="s">
        <v>6263</v>
      </c>
      <c r="AY3536" t="s">
        <v>1351</v>
      </c>
      <c r="BP3536" t="s">
        <v>6264</v>
      </c>
      <c r="BQ3536">
        <v>111</v>
      </c>
      <c r="BR3536" t="s">
        <v>248</v>
      </c>
      <c r="BS3536">
        <v>4</v>
      </c>
      <c r="BZ3536" t="s">
        <v>249</v>
      </c>
    </row>
    <row r="3537" spans="1:78" hidden="1" x14ac:dyDescent="0.25">
      <c r="A3537" t="s">
        <v>6253</v>
      </c>
      <c r="B3537" t="s">
        <v>6254</v>
      </c>
      <c r="C3537" t="s">
        <v>6255</v>
      </c>
      <c r="D3537" t="s">
        <v>6312</v>
      </c>
      <c r="E3537" t="s">
        <v>6313</v>
      </c>
      <c r="F3537" s="1">
        <v>39589</v>
      </c>
      <c r="G3537" s="4">
        <v>0.29166666666666669</v>
      </c>
      <c r="H3537" t="s">
        <v>220</v>
      </c>
      <c r="I3537">
        <v>0.1</v>
      </c>
      <c r="J3537" t="s">
        <v>221</v>
      </c>
      <c r="K3537" t="s">
        <v>222</v>
      </c>
      <c r="L3537">
        <v>1</v>
      </c>
      <c r="M3537">
        <v>1</v>
      </c>
      <c r="N3537" t="s">
        <v>6267</v>
      </c>
      <c r="O3537" t="s">
        <v>6314</v>
      </c>
      <c r="P3537" t="s">
        <v>224</v>
      </c>
      <c r="Q3537" t="s">
        <v>6036</v>
      </c>
      <c r="R3537" t="s">
        <v>226</v>
      </c>
      <c r="S3537" t="s">
        <v>227</v>
      </c>
      <c r="T3537">
        <v>0.81</v>
      </c>
      <c r="V3537">
        <v>0.6</v>
      </c>
      <c r="W3537">
        <v>1</v>
      </c>
      <c r="X3537" t="s">
        <v>905</v>
      </c>
      <c r="Y3537" t="s">
        <v>243</v>
      </c>
      <c r="Z3537" t="s">
        <v>230</v>
      </c>
      <c r="AA3537" t="s">
        <v>3947</v>
      </c>
      <c r="AE3537" t="s">
        <v>6261</v>
      </c>
      <c r="AF3537" t="s">
        <v>134</v>
      </c>
      <c r="AG3537" t="s">
        <v>6262</v>
      </c>
      <c r="AH3537" t="s">
        <v>6263</v>
      </c>
      <c r="AJ3537" t="s">
        <v>237</v>
      </c>
      <c r="AK3537">
        <v>34.590786000000001</v>
      </c>
      <c r="AL3537">
        <v>-118.461700439453</v>
      </c>
      <c r="AM3537" t="s">
        <v>238</v>
      </c>
      <c r="AN3537" t="s">
        <v>239</v>
      </c>
      <c r="AO3537" t="s">
        <v>240</v>
      </c>
      <c r="AP3537" t="s">
        <v>4068</v>
      </c>
      <c r="AQ3537" t="s">
        <v>242</v>
      </c>
      <c r="AR3537" t="s">
        <v>243</v>
      </c>
      <c r="AS3537" t="s">
        <v>239</v>
      </c>
      <c r="AT3537" t="s">
        <v>239</v>
      </c>
      <c r="AU3537">
        <v>1</v>
      </c>
      <c r="AW3537" t="s">
        <v>6263</v>
      </c>
      <c r="AX3537" t="s">
        <v>6263</v>
      </c>
      <c r="AY3537" t="s">
        <v>1351</v>
      </c>
      <c r="BP3537" t="s">
        <v>248</v>
      </c>
      <c r="BQ3537">
        <v>37</v>
      </c>
      <c r="BR3537" t="s">
        <v>248</v>
      </c>
      <c r="BS3537">
        <v>4</v>
      </c>
      <c r="BZ3537" t="s">
        <v>6315</v>
      </c>
    </row>
    <row r="3538" spans="1:78" hidden="1" x14ac:dyDescent="0.25">
      <c r="A3538" t="s">
        <v>6253</v>
      </c>
      <c r="B3538" t="s">
        <v>6254</v>
      </c>
      <c r="C3538" t="s">
        <v>6255</v>
      </c>
      <c r="D3538" t="s">
        <v>6316</v>
      </c>
      <c r="E3538" t="s">
        <v>6317</v>
      </c>
      <c r="F3538" s="1">
        <v>39589</v>
      </c>
      <c r="G3538" s="4">
        <v>0.33333333333333331</v>
      </c>
      <c r="H3538" t="s">
        <v>220</v>
      </c>
      <c r="I3538">
        <v>0.1</v>
      </c>
      <c r="J3538" t="s">
        <v>221</v>
      </c>
      <c r="K3538" t="s">
        <v>222</v>
      </c>
      <c r="L3538">
        <v>1</v>
      </c>
      <c r="M3538">
        <v>1</v>
      </c>
      <c r="N3538" t="s">
        <v>6267</v>
      </c>
      <c r="O3538" t="s">
        <v>6318</v>
      </c>
      <c r="P3538" t="s">
        <v>224</v>
      </c>
      <c r="Q3538" t="s">
        <v>6036</v>
      </c>
      <c r="R3538" t="s">
        <v>226</v>
      </c>
      <c r="S3538" t="s">
        <v>227</v>
      </c>
      <c r="T3538">
        <v>2.04</v>
      </c>
      <c r="V3538">
        <v>0.6</v>
      </c>
      <c r="W3538">
        <v>1</v>
      </c>
      <c r="X3538" t="s">
        <v>281</v>
      </c>
      <c r="Y3538" t="s">
        <v>243</v>
      </c>
      <c r="Z3538" t="s">
        <v>230</v>
      </c>
      <c r="AA3538" t="s">
        <v>3947</v>
      </c>
      <c r="AE3538" t="s">
        <v>6261</v>
      </c>
      <c r="AF3538" t="s">
        <v>134</v>
      </c>
      <c r="AG3538" t="s">
        <v>6262</v>
      </c>
      <c r="AH3538" t="s">
        <v>6263</v>
      </c>
      <c r="AJ3538" t="s">
        <v>237</v>
      </c>
      <c r="AK3538">
        <v>34.364829999999998</v>
      </c>
      <c r="AL3538">
        <v>-119.31056976318401</v>
      </c>
      <c r="AM3538" t="s">
        <v>238</v>
      </c>
      <c r="AN3538" t="s">
        <v>239</v>
      </c>
      <c r="AO3538" t="s">
        <v>240</v>
      </c>
      <c r="AP3538" t="s">
        <v>4068</v>
      </c>
      <c r="AQ3538" t="s">
        <v>242</v>
      </c>
      <c r="AR3538" t="s">
        <v>243</v>
      </c>
      <c r="AS3538" t="s">
        <v>239</v>
      </c>
      <c r="AT3538" t="s">
        <v>239</v>
      </c>
      <c r="AU3538">
        <v>1</v>
      </c>
      <c r="AW3538" t="s">
        <v>6263</v>
      </c>
      <c r="AX3538" t="s">
        <v>6263</v>
      </c>
      <c r="AY3538" t="s">
        <v>1351</v>
      </c>
      <c r="BP3538" t="s">
        <v>6264</v>
      </c>
      <c r="BQ3538">
        <v>111</v>
      </c>
      <c r="BR3538" t="s">
        <v>248</v>
      </c>
      <c r="BS3538">
        <v>4</v>
      </c>
      <c r="BZ3538" t="s">
        <v>249</v>
      </c>
    </row>
    <row r="3539" spans="1:78" hidden="1" x14ac:dyDescent="0.25">
      <c r="A3539" t="s">
        <v>6253</v>
      </c>
      <c r="B3539" t="s">
        <v>6254</v>
      </c>
      <c r="C3539" t="s">
        <v>6255</v>
      </c>
      <c r="D3539" t="s">
        <v>6319</v>
      </c>
      <c r="E3539" t="s">
        <v>6320</v>
      </c>
      <c r="F3539" s="1">
        <v>39589</v>
      </c>
      <c r="G3539" s="4">
        <v>0.58333333333333337</v>
      </c>
      <c r="H3539" t="s">
        <v>220</v>
      </c>
      <c r="I3539">
        <v>0.1</v>
      </c>
      <c r="J3539" t="s">
        <v>221</v>
      </c>
      <c r="K3539" t="s">
        <v>222</v>
      </c>
      <c r="L3539">
        <v>1</v>
      </c>
      <c r="M3539">
        <v>1</v>
      </c>
      <c r="N3539" t="s">
        <v>6267</v>
      </c>
      <c r="O3539" t="s">
        <v>6321</v>
      </c>
      <c r="P3539" t="s">
        <v>224</v>
      </c>
      <c r="Q3539" t="s">
        <v>6036</v>
      </c>
      <c r="R3539" t="s">
        <v>226</v>
      </c>
      <c r="S3539" t="s">
        <v>227</v>
      </c>
      <c r="T3539">
        <v>5.64</v>
      </c>
      <c r="V3539">
        <v>0.6</v>
      </c>
      <c r="W3539">
        <v>1</v>
      </c>
      <c r="X3539" t="s">
        <v>281</v>
      </c>
      <c r="Y3539" t="s">
        <v>243</v>
      </c>
      <c r="Z3539" t="s">
        <v>230</v>
      </c>
      <c r="AA3539" t="s">
        <v>3947</v>
      </c>
      <c r="AE3539" t="s">
        <v>6261</v>
      </c>
      <c r="AF3539" t="s">
        <v>134</v>
      </c>
      <c r="AG3539" t="s">
        <v>6262</v>
      </c>
      <c r="AH3539" t="s">
        <v>6263</v>
      </c>
      <c r="AJ3539" t="s">
        <v>237</v>
      </c>
      <c r="AK3539">
        <v>34.345748999999998</v>
      </c>
      <c r="AL3539">
        <v>-118.56398773193401</v>
      </c>
      <c r="AM3539" t="s">
        <v>238</v>
      </c>
      <c r="AN3539" t="s">
        <v>239</v>
      </c>
      <c r="AO3539" t="s">
        <v>240</v>
      </c>
      <c r="AP3539" t="s">
        <v>4068</v>
      </c>
      <c r="AQ3539" t="s">
        <v>242</v>
      </c>
      <c r="AR3539" t="s">
        <v>243</v>
      </c>
      <c r="AS3539" t="s">
        <v>239</v>
      </c>
      <c r="AT3539" t="s">
        <v>239</v>
      </c>
      <c r="AU3539">
        <v>1</v>
      </c>
      <c r="AW3539" t="s">
        <v>6263</v>
      </c>
      <c r="AX3539" t="s">
        <v>6263</v>
      </c>
      <c r="AY3539" t="s">
        <v>1351</v>
      </c>
      <c r="BP3539" t="s">
        <v>248</v>
      </c>
      <c r="BQ3539">
        <v>37</v>
      </c>
      <c r="BR3539" t="s">
        <v>248</v>
      </c>
      <c r="BS3539">
        <v>4</v>
      </c>
      <c r="BZ3539" t="s">
        <v>6322</v>
      </c>
    </row>
    <row r="3540" spans="1:78" hidden="1" x14ac:dyDescent="0.25">
      <c r="A3540" t="s">
        <v>6253</v>
      </c>
      <c r="B3540" t="s">
        <v>6254</v>
      </c>
      <c r="C3540" t="s">
        <v>6255</v>
      </c>
      <c r="D3540" t="s">
        <v>6323</v>
      </c>
      <c r="E3540" t="s">
        <v>6324</v>
      </c>
      <c r="F3540" s="1">
        <v>39595</v>
      </c>
      <c r="G3540" s="4">
        <v>0.60416666666666663</v>
      </c>
      <c r="H3540" t="s">
        <v>220</v>
      </c>
      <c r="I3540">
        <v>0.1</v>
      </c>
      <c r="J3540" t="s">
        <v>221</v>
      </c>
      <c r="K3540" t="s">
        <v>222</v>
      </c>
      <c r="L3540">
        <v>1</v>
      </c>
      <c r="M3540">
        <v>1</v>
      </c>
      <c r="N3540" t="s">
        <v>6267</v>
      </c>
      <c r="O3540" t="s">
        <v>6325</v>
      </c>
      <c r="P3540" t="s">
        <v>224</v>
      </c>
      <c r="Q3540" t="s">
        <v>6036</v>
      </c>
      <c r="R3540" t="s">
        <v>226</v>
      </c>
      <c r="S3540" t="s">
        <v>227</v>
      </c>
      <c r="T3540">
        <v>2.5499999999999998</v>
      </c>
      <c r="V3540">
        <v>0.6</v>
      </c>
      <c r="W3540">
        <v>1</v>
      </c>
      <c r="X3540" t="s">
        <v>281</v>
      </c>
      <c r="Y3540" t="s">
        <v>243</v>
      </c>
      <c r="Z3540" t="s">
        <v>230</v>
      </c>
      <c r="AA3540" t="s">
        <v>3947</v>
      </c>
      <c r="AB3540" t="s">
        <v>6326</v>
      </c>
      <c r="AC3540" t="s">
        <v>6327</v>
      </c>
      <c r="AE3540" t="s">
        <v>6261</v>
      </c>
      <c r="AF3540" t="s">
        <v>134</v>
      </c>
      <c r="AG3540" t="s">
        <v>6262</v>
      </c>
      <c r="AH3540" t="s">
        <v>6263</v>
      </c>
      <c r="AJ3540" t="s">
        <v>237</v>
      </c>
      <c r="AK3540">
        <v>34.379657999999999</v>
      </c>
      <c r="AL3540">
        <v>-119.307510375977</v>
      </c>
      <c r="AM3540" t="s">
        <v>238</v>
      </c>
      <c r="AN3540" t="s">
        <v>239</v>
      </c>
      <c r="AO3540" t="s">
        <v>240</v>
      </c>
      <c r="AP3540" t="s">
        <v>4068</v>
      </c>
      <c r="AQ3540" t="s">
        <v>242</v>
      </c>
      <c r="AR3540" t="s">
        <v>243</v>
      </c>
      <c r="AS3540" t="s">
        <v>239</v>
      </c>
      <c r="AT3540" t="s">
        <v>239</v>
      </c>
      <c r="AU3540">
        <v>1</v>
      </c>
      <c r="AW3540" t="s">
        <v>6263</v>
      </c>
      <c r="AX3540" t="s">
        <v>6263</v>
      </c>
      <c r="AY3540" t="s">
        <v>1351</v>
      </c>
      <c r="BP3540" t="s">
        <v>6264</v>
      </c>
      <c r="BQ3540">
        <v>111</v>
      </c>
      <c r="BR3540" t="s">
        <v>248</v>
      </c>
      <c r="BS3540">
        <v>4</v>
      </c>
      <c r="BZ3540" t="s">
        <v>249</v>
      </c>
    </row>
    <row r="3541" spans="1:78" hidden="1" x14ac:dyDescent="0.25">
      <c r="A3541" t="s">
        <v>6253</v>
      </c>
      <c r="B3541" t="s">
        <v>6254</v>
      </c>
      <c r="C3541" t="s">
        <v>6255</v>
      </c>
      <c r="D3541" t="s">
        <v>6328</v>
      </c>
      <c r="E3541" t="s">
        <v>6329</v>
      </c>
      <c r="F3541" s="1">
        <v>39596</v>
      </c>
      <c r="G3541" s="4">
        <v>0.79166666666666663</v>
      </c>
      <c r="H3541" t="s">
        <v>220</v>
      </c>
      <c r="I3541">
        <v>0.1</v>
      </c>
      <c r="J3541" t="s">
        <v>221</v>
      </c>
      <c r="K3541" t="s">
        <v>222</v>
      </c>
      <c r="L3541">
        <v>1</v>
      </c>
      <c r="M3541">
        <v>1</v>
      </c>
      <c r="N3541" t="s">
        <v>6267</v>
      </c>
      <c r="O3541" t="s">
        <v>6330</v>
      </c>
      <c r="P3541" t="s">
        <v>224</v>
      </c>
      <c r="Q3541" t="s">
        <v>6036</v>
      </c>
      <c r="R3541" t="s">
        <v>226</v>
      </c>
      <c r="S3541" t="s">
        <v>227</v>
      </c>
      <c r="T3541">
        <v>3.56</v>
      </c>
      <c r="V3541">
        <v>0.6</v>
      </c>
      <c r="W3541">
        <v>1</v>
      </c>
      <c r="X3541" t="s">
        <v>281</v>
      </c>
      <c r="Y3541" t="s">
        <v>243</v>
      </c>
      <c r="Z3541" t="s">
        <v>230</v>
      </c>
      <c r="AA3541" t="s">
        <v>3947</v>
      </c>
      <c r="AE3541" t="s">
        <v>6261</v>
      </c>
      <c r="AF3541" t="s">
        <v>134</v>
      </c>
      <c r="AG3541" t="s">
        <v>6262</v>
      </c>
      <c r="AH3541" t="s">
        <v>6263</v>
      </c>
      <c r="AJ3541" t="s">
        <v>237</v>
      </c>
      <c r="AK3541">
        <v>34.411830999999999</v>
      </c>
      <c r="AL3541">
        <v>-119.27418518066401</v>
      </c>
      <c r="AM3541" t="s">
        <v>238</v>
      </c>
      <c r="AN3541" t="s">
        <v>239</v>
      </c>
      <c r="AO3541" t="s">
        <v>240</v>
      </c>
      <c r="AP3541" t="s">
        <v>4068</v>
      </c>
      <c r="AQ3541" t="s">
        <v>242</v>
      </c>
      <c r="AR3541" t="s">
        <v>243</v>
      </c>
      <c r="AS3541" t="s">
        <v>239</v>
      </c>
      <c r="AT3541" t="s">
        <v>239</v>
      </c>
      <c r="AU3541">
        <v>1</v>
      </c>
      <c r="AW3541" t="s">
        <v>6263</v>
      </c>
      <c r="AX3541" t="s">
        <v>6263</v>
      </c>
      <c r="AY3541" t="s">
        <v>1351</v>
      </c>
      <c r="BP3541" t="s">
        <v>6264</v>
      </c>
      <c r="BQ3541">
        <v>111</v>
      </c>
      <c r="BR3541" t="s">
        <v>248</v>
      </c>
      <c r="BS3541">
        <v>4</v>
      </c>
      <c r="BZ3541" t="s">
        <v>249</v>
      </c>
    </row>
    <row r="3542" spans="1:78" hidden="1" x14ac:dyDescent="0.25">
      <c r="A3542" t="s">
        <v>6253</v>
      </c>
      <c r="B3542" t="s">
        <v>6254</v>
      </c>
      <c r="C3542" t="s">
        <v>6255</v>
      </c>
      <c r="D3542" t="s">
        <v>6331</v>
      </c>
      <c r="E3542" t="s">
        <v>6332</v>
      </c>
      <c r="F3542" s="1">
        <v>39596</v>
      </c>
      <c r="G3542" s="4">
        <v>0.5625</v>
      </c>
      <c r="H3542" t="s">
        <v>220</v>
      </c>
      <c r="I3542">
        <v>0.1</v>
      </c>
      <c r="J3542" t="s">
        <v>221</v>
      </c>
      <c r="K3542" t="s">
        <v>222</v>
      </c>
      <c r="L3542">
        <v>1</v>
      </c>
      <c r="M3542">
        <v>1</v>
      </c>
      <c r="N3542" t="s">
        <v>6267</v>
      </c>
      <c r="O3542" t="s">
        <v>6333</v>
      </c>
      <c r="P3542" t="s">
        <v>224</v>
      </c>
      <c r="Q3542" t="s">
        <v>6036</v>
      </c>
      <c r="R3542" t="s">
        <v>226</v>
      </c>
      <c r="S3542" t="s">
        <v>227</v>
      </c>
      <c r="T3542">
        <v>1.41</v>
      </c>
      <c r="V3542">
        <v>0.6</v>
      </c>
      <c r="W3542">
        <v>1</v>
      </c>
      <c r="X3542" t="s">
        <v>281</v>
      </c>
      <c r="Y3542" t="s">
        <v>243</v>
      </c>
      <c r="Z3542" t="s">
        <v>230</v>
      </c>
      <c r="AA3542" t="s">
        <v>3947</v>
      </c>
      <c r="AE3542" t="s">
        <v>6261</v>
      </c>
      <c r="AF3542" t="s">
        <v>134</v>
      </c>
      <c r="AG3542" t="s">
        <v>6262</v>
      </c>
      <c r="AH3542" t="s">
        <v>6263</v>
      </c>
      <c r="AJ3542" t="s">
        <v>237</v>
      </c>
      <c r="AK3542">
        <v>34.446522000000002</v>
      </c>
      <c r="AL3542">
        <v>-119.292274475098</v>
      </c>
      <c r="AM3542" t="s">
        <v>238</v>
      </c>
      <c r="AN3542" t="s">
        <v>239</v>
      </c>
      <c r="AO3542" t="s">
        <v>240</v>
      </c>
      <c r="AP3542" t="s">
        <v>4068</v>
      </c>
      <c r="AQ3542" t="s">
        <v>242</v>
      </c>
      <c r="AR3542" t="s">
        <v>243</v>
      </c>
      <c r="AS3542" t="s">
        <v>239</v>
      </c>
      <c r="AT3542" t="s">
        <v>239</v>
      </c>
      <c r="AU3542">
        <v>1</v>
      </c>
      <c r="AW3542" t="s">
        <v>6263</v>
      </c>
      <c r="AX3542" t="s">
        <v>6263</v>
      </c>
      <c r="AY3542" t="s">
        <v>1351</v>
      </c>
      <c r="BP3542" t="s">
        <v>6264</v>
      </c>
      <c r="BQ3542">
        <v>111</v>
      </c>
      <c r="BR3542" t="s">
        <v>248</v>
      </c>
      <c r="BS3542">
        <v>4</v>
      </c>
      <c r="BZ3542" t="s">
        <v>6334</v>
      </c>
    </row>
    <row r="3543" spans="1:78" hidden="1" x14ac:dyDescent="0.25">
      <c r="A3543" t="s">
        <v>6253</v>
      </c>
      <c r="B3543" t="s">
        <v>6254</v>
      </c>
      <c r="C3543" t="s">
        <v>6255</v>
      </c>
      <c r="D3543" t="s">
        <v>6335</v>
      </c>
      <c r="E3543" t="s">
        <v>6336</v>
      </c>
      <c r="F3543" s="1">
        <v>39597</v>
      </c>
      <c r="G3543" s="4">
        <v>0.58333333333333337</v>
      </c>
      <c r="H3543" t="s">
        <v>220</v>
      </c>
      <c r="I3543">
        <v>0.1</v>
      </c>
      <c r="J3543" t="s">
        <v>221</v>
      </c>
      <c r="K3543" t="s">
        <v>222</v>
      </c>
      <c r="L3543">
        <v>1</v>
      </c>
      <c r="M3543">
        <v>1</v>
      </c>
      <c r="N3543" t="s">
        <v>6267</v>
      </c>
      <c r="O3543" t="s">
        <v>6337</v>
      </c>
      <c r="P3543" t="s">
        <v>224</v>
      </c>
      <c r="Q3543" t="s">
        <v>6036</v>
      </c>
      <c r="R3543" t="s">
        <v>226</v>
      </c>
      <c r="S3543" t="s">
        <v>227</v>
      </c>
      <c r="T3543">
        <v>0.88</v>
      </c>
      <c r="V3543">
        <v>0.6</v>
      </c>
      <c r="W3543">
        <v>1</v>
      </c>
      <c r="X3543" t="s">
        <v>905</v>
      </c>
      <c r="Y3543" t="s">
        <v>243</v>
      </c>
      <c r="Z3543" t="s">
        <v>230</v>
      </c>
      <c r="AA3543" t="s">
        <v>3947</v>
      </c>
      <c r="AE3543" t="s">
        <v>6261</v>
      </c>
      <c r="AF3543" t="s">
        <v>134</v>
      </c>
      <c r="AG3543" t="s">
        <v>6262</v>
      </c>
      <c r="AH3543" t="s">
        <v>6263</v>
      </c>
      <c r="AJ3543" t="s">
        <v>237</v>
      </c>
      <c r="AK3543">
        <v>34.463279999999997</v>
      </c>
      <c r="AL3543">
        <v>-119.345664978027</v>
      </c>
      <c r="AM3543" t="s">
        <v>238</v>
      </c>
      <c r="AN3543" t="s">
        <v>239</v>
      </c>
      <c r="AO3543" t="s">
        <v>240</v>
      </c>
      <c r="AP3543" t="s">
        <v>4068</v>
      </c>
      <c r="AQ3543" t="s">
        <v>242</v>
      </c>
      <c r="AR3543" t="s">
        <v>243</v>
      </c>
      <c r="AS3543" t="s">
        <v>239</v>
      </c>
      <c r="AT3543" t="s">
        <v>239</v>
      </c>
      <c r="AU3543">
        <v>1</v>
      </c>
      <c r="AW3543" t="s">
        <v>6263</v>
      </c>
      <c r="AX3543" t="s">
        <v>6263</v>
      </c>
      <c r="AY3543" t="s">
        <v>1351</v>
      </c>
      <c r="BP3543" t="s">
        <v>6264</v>
      </c>
      <c r="BQ3543">
        <v>111</v>
      </c>
      <c r="BR3543" t="s">
        <v>248</v>
      </c>
      <c r="BS3543">
        <v>4</v>
      </c>
      <c r="BZ3543" t="s">
        <v>6338</v>
      </c>
    </row>
    <row r="3544" spans="1:78" hidden="1" x14ac:dyDescent="0.25">
      <c r="A3544" t="s">
        <v>6253</v>
      </c>
      <c r="B3544" t="s">
        <v>6254</v>
      </c>
      <c r="C3544" t="s">
        <v>6255</v>
      </c>
      <c r="D3544" t="s">
        <v>6339</v>
      </c>
      <c r="E3544" t="s">
        <v>6340</v>
      </c>
      <c r="F3544" s="1">
        <v>39601</v>
      </c>
      <c r="G3544" s="4">
        <v>0.54166666666666663</v>
      </c>
      <c r="H3544" t="s">
        <v>220</v>
      </c>
      <c r="I3544">
        <v>0.1</v>
      </c>
      <c r="J3544" t="s">
        <v>221</v>
      </c>
      <c r="K3544" t="s">
        <v>222</v>
      </c>
      <c r="L3544">
        <v>1</v>
      </c>
      <c r="M3544">
        <v>1</v>
      </c>
      <c r="N3544" t="s">
        <v>6341</v>
      </c>
      <c r="O3544" t="s">
        <v>6342</v>
      </c>
      <c r="P3544" t="s">
        <v>224</v>
      </c>
      <c r="Q3544" t="s">
        <v>6036</v>
      </c>
      <c r="R3544" t="s">
        <v>226</v>
      </c>
      <c r="S3544" t="s">
        <v>227</v>
      </c>
      <c r="T3544">
        <v>2.76</v>
      </c>
      <c r="V3544">
        <v>0.6</v>
      </c>
      <c r="W3544">
        <v>1</v>
      </c>
      <c r="X3544" t="s">
        <v>281</v>
      </c>
      <c r="Y3544" t="s">
        <v>243</v>
      </c>
      <c r="Z3544" t="s">
        <v>230</v>
      </c>
      <c r="AA3544" t="s">
        <v>3947</v>
      </c>
      <c r="AF3544" t="s">
        <v>134</v>
      </c>
      <c r="AG3544" t="s">
        <v>6262</v>
      </c>
      <c r="AH3544" t="s">
        <v>6263</v>
      </c>
      <c r="AJ3544" t="s">
        <v>237</v>
      </c>
      <c r="AK3544">
        <v>34.114113000000003</v>
      </c>
      <c r="AL3544">
        <v>-118.77906799316401</v>
      </c>
      <c r="AM3544" t="s">
        <v>238</v>
      </c>
      <c r="AN3544" t="s">
        <v>239</v>
      </c>
      <c r="AO3544" t="s">
        <v>240</v>
      </c>
      <c r="AP3544" t="s">
        <v>4068</v>
      </c>
      <c r="AQ3544" t="s">
        <v>242</v>
      </c>
      <c r="AR3544" t="s">
        <v>243</v>
      </c>
      <c r="AS3544" t="s">
        <v>239</v>
      </c>
      <c r="AT3544" t="s">
        <v>239</v>
      </c>
      <c r="AU3544">
        <v>1</v>
      </c>
      <c r="AW3544" t="s">
        <v>6263</v>
      </c>
      <c r="AX3544" t="s">
        <v>6263</v>
      </c>
      <c r="AY3544" t="s">
        <v>109</v>
      </c>
      <c r="BP3544" t="s">
        <v>248</v>
      </c>
      <c r="BQ3544">
        <v>37</v>
      </c>
      <c r="BR3544" t="s">
        <v>248</v>
      </c>
      <c r="BS3544">
        <v>4</v>
      </c>
      <c r="BZ3544" t="s">
        <v>249</v>
      </c>
    </row>
    <row r="3545" spans="1:78" hidden="1" x14ac:dyDescent="0.25">
      <c r="A3545" t="s">
        <v>6253</v>
      </c>
      <c r="B3545" t="s">
        <v>6254</v>
      </c>
      <c r="C3545" t="s">
        <v>6255</v>
      </c>
      <c r="D3545" t="s">
        <v>6343</v>
      </c>
      <c r="E3545" t="s">
        <v>6344</v>
      </c>
      <c r="F3545" s="1">
        <v>39602</v>
      </c>
      <c r="G3545" s="4">
        <v>0.5625</v>
      </c>
      <c r="H3545" t="s">
        <v>220</v>
      </c>
      <c r="I3545">
        <v>0.1</v>
      </c>
      <c r="J3545" t="s">
        <v>221</v>
      </c>
      <c r="K3545" t="s">
        <v>222</v>
      </c>
      <c r="L3545">
        <v>1</v>
      </c>
      <c r="M3545">
        <v>1</v>
      </c>
      <c r="N3545" t="s">
        <v>6341</v>
      </c>
      <c r="O3545" t="s">
        <v>6345</v>
      </c>
      <c r="P3545" t="s">
        <v>224</v>
      </c>
      <c r="Q3545" t="s">
        <v>6036</v>
      </c>
      <c r="R3545" t="s">
        <v>226</v>
      </c>
      <c r="S3545" t="s">
        <v>227</v>
      </c>
      <c r="T3545">
        <v>1.82</v>
      </c>
      <c r="V3545">
        <v>0.6</v>
      </c>
      <c r="W3545">
        <v>1</v>
      </c>
      <c r="X3545" t="s">
        <v>281</v>
      </c>
      <c r="Y3545" t="s">
        <v>243</v>
      </c>
      <c r="Z3545" t="s">
        <v>230</v>
      </c>
      <c r="AA3545" t="s">
        <v>3947</v>
      </c>
      <c r="AF3545" t="s">
        <v>134</v>
      </c>
      <c r="AG3545" t="s">
        <v>6262</v>
      </c>
      <c r="AH3545" t="s">
        <v>6263</v>
      </c>
      <c r="AJ3545" t="s">
        <v>237</v>
      </c>
      <c r="AK3545">
        <v>34.078772999999998</v>
      </c>
      <c r="AL3545">
        <v>-118.82037353515599</v>
      </c>
      <c r="AM3545" t="s">
        <v>238</v>
      </c>
      <c r="AN3545" t="s">
        <v>239</v>
      </c>
      <c r="AO3545" t="s">
        <v>240</v>
      </c>
      <c r="AP3545" t="s">
        <v>4068</v>
      </c>
      <c r="AQ3545" t="s">
        <v>242</v>
      </c>
      <c r="AR3545" t="s">
        <v>243</v>
      </c>
      <c r="AS3545" t="s">
        <v>239</v>
      </c>
      <c r="AT3545" t="s">
        <v>239</v>
      </c>
      <c r="AU3545">
        <v>1</v>
      </c>
      <c r="AW3545" t="s">
        <v>6263</v>
      </c>
      <c r="AX3545" t="s">
        <v>6263</v>
      </c>
      <c r="AY3545" t="s">
        <v>109</v>
      </c>
      <c r="BP3545" t="s">
        <v>248</v>
      </c>
      <c r="BQ3545">
        <v>37</v>
      </c>
      <c r="BR3545" t="s">
        <v>248</v>
      </c>
      <c r="BS3545">
        <v>4</v>
      </c>
      <c r="BZ3545" t="s">
        <v>249</v>
      </c>
    </row>
    <row r="3546" spans="1:78" hidden="1" x14ac:dyDescent="0.25">
      <c r="A3546" t="s">
        <v>6253</v>
      </c>
      <c r="B3546" t="s">
        <v>6254</v>
      </c>
      <c r="C3546" t="s">
        <v>6255</v>
      </c>
      <c r="D3546" t="s">
        <v>6346</v>
      </c>
      <c r="E3546" t="s">
        <v>6347</v>
      </c>
      <c r="F3546" s="1">
        <v>39602</v>
      </c>
      <c r="G3546" s="4">
        <v>0.3125</v>
      </c>
      <c r="H3546" t="s">
        <v>220</v>
      </c>
      <c r="I3546">
        <v>0.1</v>
      </c>
      <c r="J3546" t="s">
        <v>221</v>
      </c>
      <c r="K3546" t="s">
        <v>222</v>
      </c>
      <c r="L3546">
        <v>1</v>
      </c>
      <c r="M3546">
        <v>1</v>
      </c>
      <c r="N3546" t="s">
        <v>6341</v>
      </c>
      <c r="O3546" t="s">
        <v>6348</v>
      </c>
      <c r="P3546" t="s">
        <v>224</v>
      </c>
      <c r="Q3546" t="s">
        <v>6036</v>
      </c>
      <c r="R3546" t="s">
        <v>226</v>
      </c>
      <c r="S3546" t="s">
        <v>227</v>
      </c>
      <c r="T3546">
        <v>9.0399999999999991</v>
      </c>
      <c r="V3546">
        <v>0.6</v>
      </c>
      <c r="W3546">
        <v>1</v>
      </c>
      <c r="X3546" t="s">
        <v>281</v>
      </c>
      <c r="Y3546" t="s">
        <v>243</v>
      </c>
      <c r="Z3546" t="s">
        <v>230</v>
      </c>
      <c r="AA3546" t="s">
        <v>3947</v>
      </c>
      <c r="AF3546" t="s">
        <v>134</v>
      </c>
      <c r="AG3546" t="s">
        <v>6262</v>
      </c>
      <c r="AH3546" t="s">
        <v>6263</v>
      </c>
      <c r="AJ3546" t="s">
        <v>237</v>
      </c>
      <c r="AK3546">
        <v>34.174534000000001</v>
      </c>
      <c r="AL3546">
        <v>-118.69879913330099</v>
      </c>
      <c r="AM3546" t="s">
        <v>238</v>
      </c>
      <c r="AN3546" t="s">
        <v>239</v>
      </c>
      <c r="AO3546" t="s">
        <v>240</v>
      </c>
      <c r="AP3546" t="s">
        <v>4068</v>
      </c>
      <c r="AQ3546" t="s">
        <v>242</v>
      </c>
      <c r="AR3546" t="s">
        <v>243</v>
      </c>
      <c r="AS3546" t="s">
        <v>239</v>
      </c>
      <c r="AT3546" t="s">
        <v>239</v>
      </c>
      <c r="AU3546">
        <v>1</v>
      </c>
      <c r="AW3546" t="s">
        <v>6263</v>
      </c>
      <c r="AX3546" t="s">
        <v>6263</v>
      </c>
      <c r="AY3546" t="s">
        <v>109</v>
      </c>
      <c r="BP3546" t="s">
        <v>6264</v>
      </c>
      <c r="BQ3546">
        <v>111</v>
      </c>
      <c r="BR3546" t="s">
        <v>248</v>
      </c>
      <c r="BS3546">
        <v>4</v>
      </c>
      <c r="BZ3546" t="s">
        <v>6349</v>
      </c>
    </row>
    <row r="3547" spans="1:78" hidden="1" x14ac:dyDescent="0.25">
      <c r="A3547" t="s">
        <v>6253</v>
      </c>
      <c r="B3547" t="s">
        <v>6254</v>
      </c>
      <c r="C3547" t="s">
        <v>6255</v>
      </c>
      <c r="D3547" t="s">
        <v>6350</v>
      </c>
      <c r="E3547" t="s">
        <v>6351</v>
      </c>
      <c r="F3547" s="1">
        <v>39603</v>
      </c>
      <c r="G3547" s="4">
        <v>0.3125</v>
      </c>
      <c r="H3547" t="s">
        <v>220</v>
      </c>
      <c r="I3547">
        <v>0.1</v>
      </c>
      <c r="J3547" t="s">
        <v>221</v>
      </c>
      <c r="K3547" t="s">
        <v>222</v>
      </c>
      <c r="L3547">
        <v>1</v>
      </c>
      <c r="M3547">
        <v>1</v>
      </c>
      <c r="N3547" t="s">
        <v>6341</v>
      </c>
      <c r="O3547" t="s">
        <v>6352</v>
      </c>
      <c r="P3547" t="s">
        <v>224</v>
      </c>
      <c r="Q3547" t="s">
        <v>6036</v>
      </c>
      <c r="R3547" t="s">
        <v>226</v>
      </c>
      <c r="S3547" t="s">
        <v>227</v>
      </c>
      <c r="T3547">
        <v>1.3</v>
      </c>
      <c r="V3547">
        <v>0.6</v>
      </c>
      <c r="W3547">
        <v>1</v>
      </c>
      <c r="X3547" t="s">
        <v>281</v>
      </c>
      <c r="Y3547" t="s">
        <v>243</v>
      </c>
      <c r="Z3547" t="s">
        <v>230</v>
      </c>
      <c r="AA3547" t="s">
        <v>3947</v>
      </c>
      <c r="AB3547" t="s">
        <v>6353</v>
      </c>
      <c r="AF3547" t="s">
        <v>134</v>
      </c>
      <c r="AG3547" t="s">
        <v>6262</v>
      </c>
      <c r="AH3547" t="s">
        <v>6263</v>
      </c>
      <c r="AJ3547" t="s">
        <v>237</v>
      </c>
      <c r="AK3547">
        <v>34.061332999999998</v>
      </c>
      <c r="AL3547">
        <v>-118.96490478515599</v>
      </c>
      <c r="AM3547" t="s">
        <v>238</v>
      </c>
      <c r="AN3547" t="s">
        <v>239</v>
      </c>
      <c r="AO3547" t="s">
        <v>240</v>
      </c>
      <c r="AP3547" t="s">
        <v>4068</v>
      </c>
      <c r="AQ3547" t="s">
        <v>242</v>
      </c>
      <c r="AR3547" t="s">
        <v>243</v>
      </c>
      <c r="AS3547" t="s">
        <v>239</v>
      </c>
      <c r="AT3547" t="s">
        <v>239</v>
      </c>
      <c r="AU3547">
        <v>1</v>
      </c>
      <c r="AW3547" t="s">
        <v>6263</v>
      </c>
      <c r="AX3547" t="s">
        <v>6263</v>
      </c>
      <c r="AY3547" t="s">
        <v>109</v>
      </c>
      <c r="BP3547" t="s">
        <v>6264</v>
      </c>
      <c r="BQ3547">
        <v>111</v>
      </c>
      <c r="BR3547" t="s">
        <v>248</v>
      </c>
      <c r="BS3547">
        <v>4</v>
      </c>
      <c r="BZ3547" t="s">
        <v>249</v>
      </c>
    </row>
    <row r="3548" spans="1:78" hidden="1" x14ac:dyDescent="0.25">
      <c r="A3548" t="s">
        <v>6253</v>
      </c>
      <c r="B3548" t="s">
        <v>6254</v>
      </c>
      <c r="C3548" t="s">
        <v>6255</v>
      </c>
      <c r="D3548" t="s">
        <v>6354</v>
      </c>
      <c r="E3548" t="s">
        <v>6355</v>
      </c>
      <c r="F3548" s="1">
        <v>39603</v>
      </c>
      <c r="G3548" s="4">
        <v>0.58333333333333337</v>
      </c>
      <c r="H3548" t="s">
        <v>220</v>
      </c>
      <c r="I3548">
        <v>0.1</v>
      </c>
      <c r="J3548" t="s">
        <v>221</v>
      </c>
      <c r="K3548" t="s">
        <v>222</v>
      </c>
      <c r="L3548">
        <v>1</v>
      </c>
      <c r="M3548">
        <v>1</v>
      </c>
      <c r="N3548" t="s">
        <v>6341</v>
      </c>
      <c r="O3548" t="s">
        <v>6356</v>
      </c>
      <c r="P3548" t="s">
        <v>224</v>
      </c>
      <c r="Q3548" t="s">
        <v>6036</v>
      </c>
      <c r="R3548" t="s">
        <v>226</v>
      </c>
      <c r="S3548" t="s">
        <v>227</v>
      </c>
      <c r="T3548">
        <v>0.98</v>
      </c>
      <c r="V3548">
        <v>0.6</v>
      </c>
      <c r="W3548">
        <v>1</v>
      </c>
      <c r="X3548" t="s">
        <v>905</v>
      </c>
      <c r="Y3548" t="s">
        <v>243</v>
      </c>
      <c r="Z3548" t="s">
        <v>230</v>
      </c>
      <c r="AA3548" t="s">
        <v>3947</v>
      </c>
      <c r="AF3548" t="s">
        <v>134</v>
      </c>
      <c r="AG3548" t="s">
        <v>6262</v>
      </c>
      <c r="AH3548" t="s">
        <v>6263</v>
      </c>
      <c r="AJ3548" t="s">
        <v>237</v>
      </c>
      <c r="AK3548">
        <v>34.090794000000002</v>
      </c>
      <c r="AL3548">
        <v>-118.949264526367</v>
      </c>
      <c r="AM3548" t="s">
        <v>238</v>
      </c>
      <c r="AN3548" t="s">
        <v>239</v>
      </c>
      <c r="AO3548" t="s">
        <v>240</v>
      </c>
      <c r="AP3548" t="s">
        <v>4068</v>
      </c>
      <c r="AQ3548" t="s">
        <v>242</v>
      </c>
      <c r="AR3548" t="s">
        <v>243</v>
      </c>
      <c r="AS3548" t="s">
        <v>239</v>
      </c>
      <c r="AT3548" t="s">
        <v>239</v>
      </c>
      <c r="AU3548">
        <v>1</v>
      </c>
      <c r="AW3548" t="s">
        <v>6263</v>
      </c>
      <c r="AX3548" t="s">
        <v>6263</v>
      </c>
      <c r="AY3548" t="s">
        <v>109</v>
      </c>
      <c r="BP3548" t="s">
        <v>6264</v>
      </c>
      <c r="BQ3548">
        <v>111</v>
      </c>
      <c r="BR3548" t="s">
        <v>248</v>
      </c>
      <c r="BS3548">
        <v>4</v>
      </c>
      <c r="BZ3548" t="s">
        <v>249</v>
      </c>
    </row>
    <row r="3549" spans="1:78" hidden="1" x14ac:dyDescent="0.25">
      <c r="A3549" t="s">
        <v>6253</v>
      </c>
      <c r="B3549" t="s">
        <v>6254</v>
      </c>
      <c r="C3549" t="s">
        <v>6255</v>
      </c>
      <c r="D3549" t="s">
        <v>6357</v>
      </c>
      <c r="E3549" t="s">
        <v>6358</v>
      </c>
      <c r="F3549" s="1">
        <v>39603</v>
      </c>
      <c r="G3549" s="4">
        <v>0.75</v>
      </c>
      <c r="H3549" t="s">
        <v>220</v>
      </c>
      <c r="I3549">
        <v>0.1</v>
      </c>
      <c r="J3549" t="s">
        <v>221</v>
      </c>
      <c r="K3549" t="s">
        <v>222</v>
      </c>
      <c r="L3549">
        <v>1</v>
      </c>
      <c r="M3549">
        <v>1</v>
      </c>
      <c r="N3549" t="s">
        <v>6341</v>
      </c>
      <c r="O3549" t="s">
        <v>6359</v>
      </c>
      <c r="P3549" t="s">
        <v>224</v>
      </c>
      <c r="Q3549" t="s">
        <v>6036</v>
      </c>
      <c r="R3549" t="s">
        <v>226</v>
      </c>
      <c r="S3549" t="s">
        <v>227</v>
      </c>
      <c r="T3549">
        <v>2.74</v>
      </c>
      <c r="V3549">
        <v>0.6</v>
      </c>
      <c r="W3549">
        <v>1</v>
      </c>
      <c r="X3549" t="s">
        <v>281</v>
      </c>
      <c r="Y3549" t="s">
        <v>243</v>
      </c>
      <c r="Z3549" t="s">
        <v>230</v>
      </c>
      <c r="AA3549" t="s">
        <v>3947</v>
      </c>
      <c r="AF3549" t="s">
        <v>134</v>
      </c>
      <c r="AG3549" t="s">
        <v>6262</v>
      </c>
      <c r="AH3549" t="s">
        <v>6263</v>
      </c>
      <c r="AJ3549" t="s">
        <v>237</v>
      </c>
      <c r="AK3549">
        <v>34.04298</v>
      </c>
      <c r="AL3549">
        <v>-118.872192382812</v>
      </c>
      <c r="AM3549" t="s">
        <v>238</v>
      </c>
      <c r="AN3549" t="s">
        <v>239</v>
      </c>
      <c r="AO3549" t="s">
        <v>240</v>
      </c>
      <c r="AP3549" t="s">
        <v>4068</v>
      </c>
      <c r="AQ3549" t="s">
        <v>242</v>
      </c>
      <c r="AR3549" t="s">
        <v>243</v>
      </c>
      <c r="AS3549" t="s">
        <v>239</v>
      </c>
      <c r="AT3549" t="s">
        <v>239</v>
      </c>
      <c r="AU3549">
        <v>1</v>
      </c>
      <c r="AW3549" t="s">
        <v>6263</v>
      </c>
      <c r="AX3549" t="s">
        <v>6263</v>
      </c>
      <c r="AY3549" t="s">
        <v>109</v>
      </c>
      <c r="BP3549" t="s">
        <v>248</v>
      </c>
      <c r="BQ3549">
        <v>37</v>
      </c>
      <c r="BR3549" t="s">
        <v>248</v>
      </c>
      <c r="BS3549">
        <v>4</v>
      </c>
      <c r="BZ3549" t="s">
        <v>6360</v>
      </c>
    </row>
    <row r="3550" spans="1:78" hidden="1" x14ac:dyDescent="0.25">
      <c r="A3550" t="s">
        <v>6253</v>
      </c>
      <c r="B3550" t="s">
        <v>6254</v>
      </c>
      <c r="C3550" t="s">
        <v>6255</v>
      </c>
      <c r="D3550" t="s">
        <v>6361</v>
      </c>
      <c r="E3550" t="s">
        <v>6362</v>
      </c>
      <c r="F3550" s="1">
        <v>39604</v>
      </c>
      <c r="G3550" s="4">
        <v>0.33333333333333331</v>
      </c>
      <c r="H3550" t="s">
        <v>220</v>
      </c>
      <c r="I3550">
        <v>0.1</v>
      </c>
      <c r="J3550" t="s">
        <v>221</v>
      </c>
      <c r="K3550" t="s">
        <v>222</v>
      </c>
      <c r="L3550">
        <v>1</v>
      </c>
      <c r="M3550">
        <v>1</v>
      </c>
      <c r="N3550" t="s">
        <v>6341</v>
      </c>
      <c r="O3550" t="s">
        <v>6363</v>
      </c>
      <c r="P3550" t="s">
        <v>224</v>
      </c>
      <c r="Q3550" t="s">
        <v>6036</v>
      </c>
      <c r="R3550" t="s">
        <v>226</v>
      </c>
      <c r="S3550" t="s">
        <v>227</v>
      </c>
      <c r="T3550">
        <v>3.24</v>
      </c>
      <c r="V3550">
        <v>0.6</v>
      </c>
      <c r="W3550">
        <v>1</v>
      </c>
      <c r="X3550" t="s">
        <v>281</v>
      </c>
      <c r="Y3550" t="s">
        <v>243</v>
      </c>
      <c r="Z3550" t="s">
        <v>230</v>
      </c>
      <c r="AA3550" t="s">
        <v>3947</v>
      </c>
      <c r="AB3550" t="s">
        <v>6364</v>
      </c>
      <c r="AF3550" t="s">
        <v>134</v>
      </c>
      <c r="AG3550" t="s">
        <v>6262</v>
      </c>
      <c r="AH3550" t="s">
        <v>6263</v>
      </c>
      <c r="AJ3550" t="s">
        <v>237</v>
      </c>
      <c r="AK3550">
        <v>34.116481999999998</v>
      </c>
      <c r="AL3550">
        <v>-118.66164398193401</v>
      </c>
      <c r="AM3550" t="s">
        <v>238</v>
      </c>
      <c r="AN3550" t="s">
        <v>239</v>
      </c>
      <c r="AO3550" t="s">
        <v>240</v>
      </c>
      <c r="AP3550" t="s">
        <v>4068</v>
      </c>
      <c r="AQ3550" t="s">
        <v>242</v>
      </c>
      <c r="AR3550" t="s">
        <v>243</v>
      </c>
      <c r="AS3550" t="s">
        <v>239</v>
      </c>
      <c r="AT3550" t="s">
        <v>239</v>
      </c>
      <c r="AU3550">
        <v>1</v>
      </c>
      <c r="AW3550" t="s">
        <v>6263</v>
      </c>
      <c r="AX3550" t="s">
        <v>6263</v>
      </c>
      <c r="AY3550" t="s">
        <v>109</v>
      </c>
      <c r="BP3550" t="s">
        <v>248</v>
      </c>
      <c r="BQ3550">
        <v>37</v>
      </c>
      <c r="BR3550" t="s">
        <v>248</v>
      </c>
      <c r="BS3550">
        <v>4</v>
      </c>
      <c r="BZ3550" t="s">
        <v>249</v>
      </c>
    </row>
    <row r="3551" spans="1:78" hidden="1" x14ac:dyDescent="0.25">
      <c r="A3551" t="s">
        <v>6253</v>
      </c>
      <c r="B3551" t="s">
        <v>6254</v>
      </c>
      <c r="C3551" t="s">
        <v>6255</v>
      </c>
      <c r="D3551" t="s">
        <v>6365</v>
      </c>
      <c r="E3551" t="s">
        <v>6366</v>
      </c>
      <c r="F3551" s="1">
        <v>39608</v>
      </c>
      <c r="G3551" s="4">
        <v>0.79166666666666663</v>
      </c>
      <c r="H3551" t="s">
        <v>220</v>
      </c>
      <c r="I3551">
        <v>0.1</v>
      </c>
      <c r="J3551" t="s">
        <v>221</v>
      </c>
      <c r="K3551" t="s">
        <v>222</v>
      </c>
      <c r="L3551">
        <v>1</v>
      </c>
      <c r="M3551">
        <v>1</v>
      </c>
      <c r="N3551" t="s">
        <v>6341</v>
      </c>
      <c r="O3551" t="s">
        <v>6367</v>
      </c>
      <c r="P3551" t="s">
        <v>224</v>
      </c>
      <c r="Q3551" t="s">
        <v>6036</v>
      </c>
      <c r="R3551" t="s">
        <v>226</v>
      </c>
      <c r="S3551" t="s">
        <v>227</v>
      </c>
      <c r="T3551">
        <v>2.95</v>
      </c>
      <c r="V3551">
        <v>0.6</v>
      </c>
      <c r="W3551">
        <v>1</v>
      </c>
      <c r="X3551" t="s">
        <v>281</v>
      </c>
      <c r="Y3551" t="s">
        <v>243</v>
      </c>
      <c r="Z3551" t="s">
        <v>230</v>
      </c>
      <c r="AA3551" t="s">
        <v>3947</v>
      </c>
      <c r="AF3551" t="s">
        <v>134</v>
      </c>
      <c r="AG3551" t="s">
        <v>6262</v>
      </c>
      <c r="AH3551" t="s">
        <v>6263</v>
      </c>
      <c r="AJ3551" t="s">
        <v>237</v>
      </c>
      <c r="AK3551">
        <v>34.502842000000001</v>
      </c>
      <c r="AL3551">
        <v>-119.36643981933599</v>
      </c>
      <c r="AM3551" t="s">
        <v>238</v>
      </c>
      <c r="AN3551" t="s">
        <v>239</v>
      </c>
      <c r="AO3551" t="s">
        <v>240</v>
      </c>
      <c r="AP3551" t="s">
        <v>4068</v>
      </c>
      <c r="AQ3551" t="s">
        <v>242</v>
      </c>
      <c r="AR3551" t="s">
        <v>243</v>
      </c>
      <c r="AS3551" t="s">
        <v>239</v>
      </c>
      <c r="AT3551" t="s">
        <v>239</v>
      </c>
      <c r="AU3551">
        <v>1</v>
      </c>
      <c r="AW3551" t="s">
        <v>6263</v>
      </c>
      <c r="AX3551" t="s">
        <v>6263</v>
      </c>
      <c r="AY3551" t="s">
        <v>109</v>
      </c>
      <c r="BP3551" t="s">
        <v>6264</v>
      </c>
      <c r="BQ3551">
        <v>111</v>
      </c>
      <c r="BR3551" t="s">
        <v>248</v>
      </c>
      <c r="BS3551">
        <v>4</v>
      </c>
      <c r="BZ3551" t="s">
        <v>249</v>
      </c>
    </row>
    <row r="3552" spans="1:78" hidden="1" x14ac:dyDescent="0.25">
      <c r="A3552" t="s">
        <v>6253</v>
      </c>
      <c r="B3552" t="s">
        <v>6254</v>
      </c>
      <c r="C3552" t="s">
        <v>6255</v>
      </c>
      <c r="D3552" t="s">
        <v>6368</v>
      </c>
      <c r="E3552" t="s">
        <v>6369</v>
      </c>
      <c r="F3552" s="1">
        <v>39609</v>
      </c>
      <c r="G3552" s="4">
        <v>0.79166666666666663</v>
      </c>
      <c r="H3552" t="s">
        <v>220</v>
      </c>
      <c r="I3552">
        <v>0.1</v>
      </c>
      <c r="J3552" t="s">
        <v>221</v>
      </c>
      <c r="K3552" t="s">
        <v>222</v>
      </c>
      <c r="L3552">
        <v>1</v>
      </c>
      <c r="M3552">
        <v>1</v>
      </c>
      <c r="N3552" t="s">
        <v>6341</v>
      </c>
      <c r="O3552" t="s">
        <v>6370</v>
      </c>
      <c r="P3552" t="s">
        <v>224</v>
      </c>
      <c r="Q3552" t="s">
        <v>6036</v>
      </c>
      <c r="R3552" t="s">
        <v>226</v>
      </c>
      <c r="S3552" t="s">
        <v>227</v>
      </c>
      <c r="T3552">
        <v>1.64</v>
      </c>
      <c r="V3552">
        <v>0.6</v>
      </c>
      <c r="W3552">
        <v>1</v>
      </c>
      <c r="X3552" t="s">
        <v>281</v>
      </c>
      <c r="Y3552" t="s">
        <v>243</v>
      </c>
      <c r="Z3552" t="s">
        <v>230</v>
      </c>
      <c r="AA3552" t="s">
        <v>3947</v>
      </c>
      <c r="AF3552" t="s">
        <v>134</v>
      </c>
      <c r="AG3552" t="s">
        <v>6262</v>
      </c>
      <c r="AH3552" t="s">
        <v>6263</v>
      </c>
      <c r="AJ3552" t="s">
        <v>237</v>
      </c>
      <c r="AK3552">
        <v>34.060642000000001</v>
      </c>
      <c r="AL3552">
        <v>-118.63755035400401</v>
      </c>
      <c r="AM3552" t="s">
        <v>238</v>
      </c>
      <c r="AN3552" t="s">
        <v>239</v>
      </c>
      <c r="AO3552" t="s">
        <v>240</v>
      </c>
      <c r="AP3552" t="s">
        <v>4068</v>
      </c>
      <c r="AQ3552" t="s">
        <v>242</v>
      </c>
      <c r="AR3552" t="s">
        <v>243</v>
      </c>
      <c r="AS3552" t="s">
        <v>239</v>
      </c>
      <c r="AT3552" t="s">
        <v>239</v>
      </c>
      <c r="AU3552">
        <v>1</v>
      </c>
      <c r="AW3552" t="s">
        <v>6263</v>
      </c>
      <c r="AX3552" t="s">
        <v>6263</v>
      </c>
      <c r="AY3552" t="s">
        <v>109</v>
      </c>
      <c r="BP3552" t="s">
        <v>248</v>
      </c>
      <c r="BQ3552">
        <v>37</v>
      </c>
      <c r="BR3552" t="s">
        <v>248</v>
      </c>
      <c r="BS3552">
        <v>4</v>
      </c>
      <c r="BZ3552" t="s">
        <v>6371</v>
      </c>
    </row>
    <row r="3553" spans="1:78" hidden="1" x14ac:dyDescent="0.25">
      <c r="A3553" t="s">
        <v>6253</v>
      </c>
      <c r="B3553" t="s">
        <v>6254</v>
      </c>
      <c r="C3553" t="s">
        <v>6255</v>
      </c>
      <c r="D3553" t="s">
        <v>6372</v>
      </c>
      <c r="E3553" t="s">
        <v>6373</v>
      </c>
      <c r="F3553" s="1">
        <v>39609</v>
      </c>
      <c r="G3553" s="4">
        <v>0.5625</v>
      </c>
      <c r="H3553" t="s">
        <v>220</v>
      </c>
      <c r="I3553">
        <v>0.1</v>
      </c>
      <c r="J3553" t="s">
        <v>221</v>
      </c>
      <c r="K3553" t="s">
        <v>222</v>
      </c>
      <c r="L3553">
        <v>1</v>
      </c>
      <c r="M3553">
        <v>1</v>
      </c>
      <c r="N3553" t="s">
        <v>6341</v>
      </c>
      <c r="O3553" t="s">
        <v>6374</v>
      </c>
      <c r="P3553" t="s">
        <v>224</v>
      </c>
      <c r="Q3553" t="s">
        <v>6036</v>
      </c>
      <c r="R3553" t="s">
        <v>226</v>
      </c>
      <c r="S3553" t="s">
        <v>227</v>
      </c>
      <c r="T3553">
        <v>4.33</v>
      </c>
      <c r="V3553">
        <v>0.6</v>
      </c>
      <c r="W3553">
        <v>1</v>
      </c>
      <c r="X3553" t="s">
        <v>281</v>
      </c>
      <c r="Y3553" t="s">
        <v>243</v>
      </c>
      <c r="Z3553" t="s">
        <v>230</v>
      </c>
      <c r="AA3553" t="s">
        <v>3947</v>
      </c>
      <c r="AF3553" t="s">
        <v>134</v>
      </c>
      <c r="AG3553" t="s">
        <v>6262</v>
      </c>
      <c r="AH3553" t="s">
        <v>6263</v>
      </c>
      <c r="AJ3553" t="s">
        <v>237</v>
      </c>
      <c r="AK3553">
        <v>34.037616999999997</v>
      </c>
      <c r="AL3553">
        <v>-118.750381469727</v>
      </c>
      <c r="AM3553" t="s">
        <v>238</v>
      </c>
      <c r="AN3553" t="s">
        <v>239</v>
      </c>
      <c r="AO3553" t="s">
        <v>240</v>
      </c>
      <c r="AP3553" t="s">
        <v>4068</v>
      </c>
      <c r="AQ3553" t="s">
        <v>242</v>
      </c>
      <c r="AR3553" t="s">
        <v>243</v>
      </c>
      <c r="AS3553" t="s">
        <v>239</v>
      </c>
      <c r="AT3553" t="s">
        <v>239</v>
      </c>
      <c r="AU3553">
        <v>1</v>
      </c>
      <c r="AW3553" t="s">
        <v>6263</v>
      </c>
      <c r="AX3553" t="s">
        <v>6263</v>
      </c>
      <c r="AY3553" t="s">
        <v>109</v>
      </c>
      <c r="BP3553" t="s">
        <v>248</v>
      </c>
      <c r="BQ3553">
        <v>37</v>
      </c>
      <c r="BR3553" t="s">
        <v>248</v>
      </c>
      <c r="BS3553">
        <v>4</v>
      </c>
      <c r="BZ3553" t="s">
        <v>249</v>
      </c>
    </row>
    <row r="3554" spans="1:78" hidden="1" x14ac:dyDescent="0.25">
      <c r="A3554" t="s">
        <v>6253</v>
      </c>
      <c r="B3554" t="s">
        <v>6254</v>
      </c>
      <c r="C3554" t="s">
        <v>6255</v>
      </c>
      <c r="D3554" t="s">
        <v>6375</v>
      </c>
      <c r="E3554" t="s">
        <v>6376</v>
      </c>
      <c r="F3554" s="1">
        <v>39617</v>
      </c>
      <c r="G3554" s="4">
        <v>0.54166666666666663</v>
      </c>
      <c r="H3554" t="s">
        <v>220</v>
      </c>
      <c r="I3554">
        <v>0.1</v>
      </c>
      <c r="J3554" t="s">
        <v>221</v>
      </c>
      <c r="K3554" t="s">
        <v>222</v>
      </c>
      <c r="L3554">
        <v>1</v>
      </c>
      <c r="M3554">
        <v>1</v>
      </c>
      <c r="N3554" t="s">
        <v>6377</v>
      </c>
      <c r="O3554" t="s">
        <v>6378</v>
      </c>
      <c r="P3554" t="s">
        <v>224</v>
      </c>
      <c r="Q3554" t="s">
        <v>6036</v>
      </c>
      <c r="R3554" t="s">
        <v>226</v>
      </c>
      <c r="S3554" t="s">
        <v>227</v>
      </c>
      <c r="T3554">
        <v>5.4</v>
      </c>
      <c r="V3554">
        <v>0.6</v>
      </c>
      <c r="W3554">
        <v>1</v>
      </c>
      <c r="X3554" t="s">
        <v>281</v>
      </c>
      <c r="Y3554" t="s">
        <v>243</v>
      </c>
      <c r="Z3554" t="s">
        <v>230</v>
      </c>
      <c r="AA3554" t="s">
        <v>3947</v>
      </c>
      <c r="AB3554" t="s">
        <v>6379</v>
      </c>
      <c r="AF3554" t="s">
        <v>134</v>
      </c>
      <c r="AG3554" t="s">
        <v>6262</v>
      </c>
      <c r="AH3554" t="s">
        <v>6263</v>
      </c>
      <c r="AJ3554" t="s">
        <v>237</v>
      </c>
      <c r="AK3554">
        <v>34.051445000000001</v>
      </c>
      <c r="AL3554">
        <v>-118.77622222900401</v>
      </c>
      <c r="AM3554" t="s">
        <v>238</v>
      </c>
      <c r="AN3554" t="s">
        <v>239</v>
      </c>
      <c r="AO3554" t="s">
        <v>240</v>
      </c>
      <c r="AP3554" t="s">
        <v>4068</v>
      </c>
      <c r="AQ3554" t="s">
        <v>242</v>
      </c>
      <c r="AR3554" t="s">
        <v>243</v>
      </c>
      <c r="AS3554" t="s">
        <v>239</v>
      </c>
      <c r="AT3554" t="s">
        <v>239</v>
      </c>
      <c r="AU3554">
        <v>1</v>
      </c>
      <c r="AW3554" t="s">
        <v>6263</v>
      </c>
      <c r="AX3554" t="s">
        <v>6263</v>
      </c>
      <c r="AY3554" t="s">
        <v>109</v>
      </c>
      <c r="BP3554" t="s">
        <v>248</v>
      </c>
      <c r="BQ3554">
        <v>37</v>
      </c>
      <c r="BR3554" t="s">
        <v>248</v>
      </c>
      <c r="BS3554">
        <v>4</v>
      </c>
      <c r="BZ3554" t="s">
        <v>6380</v>
      </c>
    </row>
    <row r="3555" spans="1:78" hidden="1" x14ac:dyDescent="0.25">
      <c r="A3555" t="s">
        <v>6253</v>
      </c>
      <c r="B3555" t="s">
        <v>6254</v>
      </c>
      <c r="C3555" t="s">
        <v>6255</v>
      </c>
      <c r="D3555" t="s">
        <v>6381</v>
      </c>
      <c r="E3555" t="s">
        <v>6382</v>
      </c>
      <c r="F3555" s="1">
        <v>39617</v>
      </c>
      <c r="G3555" s="4">
        <v>0.79166666666666663</v>
      </c>
      <c r="H3555" t="s">
        <v>220</v>
      </c>
      <c r="I3555">
        <v>0.1</v>
      </c>
      <c r="J3555" t="s">
        <v>221</v>
      </c>
      <c r="K3555" t="s">
        <v>222</v>
      </c>
      <c r="L3555">
        <v>1</v>
      </c>
      <c r="M3555">
        <v>1</v>
      </c>
      <c r="N3555" t="s">
        <v>6377</v>
      </c>
      <c r="O3555" t="s">
        <v>6383</v>
      </c>
      <c r="P3555" t="s">
        <v>224</v>
      </c>
      <c r="Q3555" t="s">
        <v>6036</v>
      </c>
      <c r="R3555" t="s">
        <v>226</v>
      </c>
      <c r="S3555" t="s">
        <v>227</v>
      </c>
      <c r="T3555">
        <v>2.4900000000000002</v>
      </c>
      <c r="V3555">
        <v>0.6</v>
      </c>
      <c r="W3555">
        <v>1</v>
      </c>
      <c r="X3555" t="s">
        <v>281</v>
      </c>
      <c r="Y3555" t="s">
        <v>243</v>
      </c>
      <c r="Z3555" t="s">
        <v>230</v>
      </c>
      <c r="AA3555" t="s">
        <v>3947</v>
      </c>
      <c r="AB3555" t="s">
        <v>6384</v>
      </c>
      <c r="AF3555" t="s">
        <v>134</v>
      </c>
      <c r="AG3555" t="s">
        <v>6262</v>
      </c>
      <c r="AH3555" t="s">
        <v>6263</v>
      </c>
      <c r="AJ3555" t="s">
        <v>237</v>
      </c>
      <c r="AK3555">
        <v>34.094200000000001</v>
      </c>
      <c r="AL3555">
        <v>-118.73235321044901</v>
      </c>
      <c r="AM3555" t="s">
        <v>238</v>
      </c>
      <c r="AN3555" t="s">
        <v>239</v>
      </c>
      <c r="AO3555" t="s">
        <v>240</v>
      </c>
      <c r="AP3555" t="s">
        <v>4068</v>
      </c>
      <c r="AQ3555" t="s">
        <v>242</v>
      </c>
      <c r="AR3555" t="s">
        <v>243</v>
      </c>
      <c r="AS3555" t="s">
        <v>239</v>
      </c>
      <c r="AT3555" t="s">
        <v>239</v>
      </c>
      <c r="AU3555">
        <v>1</v>
      </c>
      <c r="AW3555" t="s">
        <v>6263</v>
      </c>
      <c r="AX3555" t="s">
        <v>6263</v>
      </c>
      <c r="AY3555" t="s">
        <v>109</v>
      </c>
      <c r="BP3555" t="s">
        <v>248</v>
      </c>
      <c r="BQ3555">
        <v>37</v>
      </c>
      <c r="BR3555" t="s">
        <v>248</v>
      </c>
      <c r="BS3555">
        <v>4</v>
      </c>
      <c r="BZ3555" t="s">
        <v>249</v>
      </c>
    </row>
    <row r="3556" spans="1:78" hidden="1" x14ac:dyDescent="0.25">
      <c r="A3556" t="s">
        <v>6253</v>
      </c>
      <c r="B3556" t="s">
        <v>6254</v>
      </c>
      <c r="C3556" t="s">
        <v>6255</v>
      </c>
      <c r="D3556" t="s">
        <v>6385</v>
      </c>
      <c r="E3556" t="s">
        <v>6386</v>
      </c>
      <c r="F3556" s="1">
        <v>39618</v>
      </c>
      <c r="G3556" s="4">
        <v>0.54166666666666663</v>
      </c>
      <c r="H3556" t="s">
        <v>220</v>
      </c>
      <c r="I3556">
        <v>0.1</v>
      </c>
      <c r="J3556" t="s">
        <v>221</v>
      </c>
      <c r="K3556" t="s">
        <v>222</v>
      </c>
      <c r="L3556">
        <v>1</v>
      </c>
      <c r="M3556">
        <v>1</v>
      </c>
      <c r="N3556" t="s">
        <v>6377</v>
      </c>
      <c r="O3556" t="s">
        <v>6387</v>
      </c>
      <c r="P3556" t="s">
        <v>224</v>
      </c>
      <c r="Q3556" t="s">
        <v>6036</v>
      </c>
      <c r="R3556" t="s">
        <v>226</v>
      </c>
      <c r="S3556" t="s">
        <v>227</v>
      </c>
      <c r="T3556">
        <v>27.4</v>
      </c>
      <c r="V3556">
        <v>0.6</v>
      </c>
      <c r="W3556">
        <v>1</v>
      </c>
      <c r="X3556" t="s">
        <v>281</v>
      </c>
      <c r="Y3556" t="s">
        <v>243</v>
      </c>
      <c r="Z3556" t="s">
        <v>230</v>
      </c>
      <c r="AA3556" t="s">
        <v>3947</v>
      </c>
      <c r="AB3556" t="s">
        <v>6388</v>
      </c>
      <c r="AF3556" t="s">
        <v>134</v>
      </c>
      <c r="AG3556" t="s">
        <v>6262</v>
      </c>
      <c r="AH3556" t="s">
        <v>6263</v>
      </c>
      <c r="AJ3556" t="s">
        <v>237</v>
      </c>
      <c r="AK3556">
        <v>34.103897000000003</v>
      </c>
      <c r="AL3556">
        <v>-118.71271514892599</v>
      </c>
      <c r="AM3556" t="s">
        <v>238</v>
      </c>
      <c r="AN3556" t="s">
        <v>239</v>
      </c>
      <c r="AO3556" t="s">
        <v>240</v>
      </c>
      <c r="AP3556" t="s">
        <v>4068</v>
      </c>
      <c r="AQ3556" t="s">
        <v>242</v>
      </c>
      <c r="AR3556" t="s">
        <v>243</v>
      </c>
      <c r="AS3556" t="s">
        <v>239</v>
      </c>
      <c r="AT3556" t="s">
        <v>239</v>
      </c>
      <c r="AU3556">
        <v>1</v>
      </c>
      <c r="AW3556" t="s">
        <v>6263</v>
      </c>
      <c r="AX3556" t="s">
        <v>6263</v>
      </c>
      <c r="AY3556" t="s">
        <v>109</v>
      </c>
      <c r="BP3556" t="s">
        <v>248</v>
      </c>
      <c r="BQ3556">
        <v>37</v>
      </c>
      <c r="BR3556" t="s">
        <v>248</v>
      </c>
      <c r="BS3556">
        <v>4</v>
      </c>
      <c r="BZ3556" t="s">
        <v>249</v>
      </c>
    </row>
    <row r="3557" spans="1:78" hidden="1" x14ac:dyDescent="0.25">
      <c r="A3557" t="s">
        <v>6253</v>
      </c>
      <c r="B3557" t="s">
        <v>6389</v>
      </c>
      <c r="C3557" t="s">
        <v>6390</v>
      </c>
      <c r="D3557" t="s">
        <v>6391</v>
      </c>
      <c r="E3557" t="s">
        <v>6392</v>
      </c>
      <c r="F3557" s="1">
        <v>39933</v>
      </c>
      <c r="G3557" s="4">
        <v>0.375</v>
      </c>
      <c r="H3557" t="s">
        <v>220</v>
      </c>
      <c r="I3557">
        <v>0.1</v>
      </c>
      <c r="J3557" t="s">
        <v>221</v>
      </c>
      <c r="K3557" t="s">
        <v>222</v>
      </c>
      <c r="L3557">
        <v>1</v>
      </c>
      <c r="M3557">
        <v>1</v>
      </c>
      <c r="N3557" t="s">
        <v>6393</v>
      </c>
      <c r="O3557" t="s">
        <v>6394</v>
      </c>
      <c r="P3557" t="s">
        <v>224</v>
      </c>
      <c r="Q3557" t="s">
        <v>6036</v>
      </c>
      <c r="R3557" t="s">
        <v>226</v>
      </c>
      <c r="S3557" t="s">
        <v>227</v>
      </c>
      <c r="T3557">
        <v>2.4300000000000002</v>
      </c>
      <c r="V3557">
        <v>0.6</v>
      </c>
      <c r="W3557">
        <v>1</v>
      </c>
      <c r="X3557" t="s">
        <v>281</v>
      </c>
      <c r="Y3557" t="s">
        <v>243</v>
      </c>
      <c r="Z3557" t="s">
        <v>230</v>
      </c>
      <c r="AA3557" t="s">
        <v>3947</v>
      </c>
      <c r="AB3557" t="s">
        <v>6395</v>
      </c>
      <c r="AE3557" t="s">
        <v>6396</v>
      </c>
      <c r="AF3557" t="s">
        <v>134</v>
      </c>
      <c r="AG3557" t="s">
        <v>6262</v>
      </c>
      <c r="AH3557" t="s">
        <v>236</v>
      </c>
      <c r="AJ3557" t="s">
        <v>237</v>
      </c>
      <c r="AK3557">
        <v>33.606430000000003</v>
      </c>
      <c r="AL3557">
        <v>-117.446235656738</v>
      </c>
      <c r="AM3557" t="s">
        <v>238</v>
      </c>
      <c r="AN3557" t="s">
        <v>239</v>
      </c>
      <c r="AO3557" t="s">
        <v>240</v>
      </c>
      <c r="AP3557" t="s">
        <v>4068</v>
      </c>
      <c r="AQ3557" t="s">
        <v>242</v>
      </c>
      <c r="AR3557" t="s">
        <v>243</v>
      </c>
      <c r="AS3557" t="s">
        <v>239</v>
      </c>
      <c r="AT3557" t="s">
        <v>239</v>
      </c>
      <c r="AU3557">
        <v>1</v>
      </c>
      <c r="AW3557" t="s">
        <v>6263</v>
      </c>
      <c r="AX3557" t="s">
        <v>6263</v>
      </c>
      <c r="AY3557" t="s">
        <v>1351</v>
      </c>
      <c r="BP3557" t="s">
        <v>3534</v>
      </c>
      <c r="BQ3557">
        <v>59</v>
      </c>
      <c r="BR3557" t="s">
        <v>422</v>
      </c>
      <c r="BS3557">
        <v>9</v>
      </c>
      <c r="BZ3557" t="s">
        <v>249</v>
      </c>
    </row>
    <row r="3558" spans="1:78" hidden="1" x14ac:dyDescent="0.25">
      <c r="A3558" t="s">
        <v>6253</v>
      </c>
      <c r="B3558" t="s">
        <v>6389</v>
      </c>
      <c r="C3558" t="s">
        <v>6390</v>
      </c>
      <c r="D3558" t="s">
        <v>6397</v>
      </c>
      <c r="E3558" t="s">
        <v>6398</v>
      </c>
      <c r="F3558" s="1">
        <v>39933</v>
      </c>
      <c r="G3558" s="4">
        <v>0.375</v>
      </c>
      <c r="H3558" t="s">
        <v>220</v>
      </c>
      <c r="I3558">
        <v>0.1</v>
      </c>
      <c r="J3558" t="s">
        <v>221</v>
      </c>
      <c r="K3558" t="s">
        <v>222</v>
      </c>
      <c r="L3558">
        <v>1</v>
      </c>
      <c r="M3558">
        <v>1</v>
      </c>
      <c r="N3558" t="s">
        <v>6393</v>
      </c>
      <c r="O3558" t="s">
        <v>6399</v>
      </c>
      <c r="P3558" t="s">
        <v>224</v>
      </c>
      <c r="Q3558" t="s">
        <v>6036</v>
      </c>
      <c r="R3558" t="s">
        <v>226</v>
      </c>
      <c r="S3558" t="s">
        <v>227</v>
      </c>
      <c r="T3558">
        <v>9.3000000000000007</v>
      </c>
      <c r="V3558">
        <v>0.6</v>
      </c>
      <c r="W3558">
        <v>1</v>
      </c>
      <c r="X3558" t="s">
        <v>281</v>
      </c>
      <c r="Y3558" t="s">
        <v>243</v>
      </c>
      <c r="Z3558" t="s">
        <v>230</v>
      </c>
      <c r="AA3558" t="s">
        <v>3947</v>
      </c>
      <c r="AB3558" t="s">
        <v>6400</v>
      </c>
      <c r="AE3558" t="s">
        <v>6396</v>
      </c>
      <c r="AF3558" t="s">
        <v>134</v>
      </c>
      <c r="AG3558" t="s">
        <v>6262</v>
      </c>
      <c r="AH3558" t="s">
        <v>236</v>
      </c>
      <c r="AJ3558" t="s">
        <v>237</v>
      </c>
      <c r="AK3558">
        <v>33.502670000000002</v>
      </c>
      <c r="AL3558">
        <v>-117.64794921875</v>
      </c>
      <c r="AM3558" t="s">
        <v>238</v>
      </c>
      <c r="AN3558" t="s">
        <v>239</v>
      </c>
      <c r="AO3558" t="s">
        <v>240</v>
      </c>
      <c r="AP3558" t="s">
        <v>4068</v>
      </c>
      <c r="AQ3558" t="s">
        <v>242</v>
      </c>
      <c r="AR3558" t="s">
        <v>243</v>
      </c>
      <c r="AS3558" t="s">
        <v>239</v>
      </c>
      <c r="AT3558" t="s">
        <v>239</v>
      </c>
      <c r="AU3558">
        <v>1</v>
      </c>
      <c r="AW3558" t="s">
        <v>6263</v>
      </c>
      <c r="AX3558" t="s">
        <v>6263</v>
      </c>
      <c r="AY3558" t="s">
        <v>1351</v>
      </c>
      <c r="BP3558" t="s">
        <v>3534</v>
      </c>
      <c r="BQ3558">
        <v>59</v>
      </c>
      <c r="BR3558" t="s">
        <v>422</v>
      </c>
      <c r="BS3558">
        <v>9</v>
      </c>
      <c r="BZ3558" t="s">
        <v>249</v>
      </c>
    </row>
    <row r="3559" spans="1:78" hidden="1" x14ac:dyDescent="0.25">
      <c r="A3559" t="s">
        <v>6253</v>
      </c>
      <c r="B3559" t="s">
        <v>6389</v>
      </c>
      <c r="C3559" t="s">
        <v>6390</v>
      </c>
      <c r="D3559" t="s">
        <v>6401</v>
      </c>
      <c r="E3559" t="s">
        <v>6402</v>
      </c>
      <c r="F3559" s="1">
        <v>39937</v>
      </c>
      <c r="G3559" s="4">
        <v>0.60416666666666663</v>
      </c>
      <c r="H3559" t="s">
        <v>220</v>
      </c>
      <c r="I3559">
        <v>0.1</v>
      </c>
      <c r="J3559" t="s">
        <v>221</v>
      </c>
      <c r="K3559" t="s">
        <v>222</v>
      </c>
      <c r="L3559">
        <v>1</v>
      </c>
      <c r="M3559">
        <v>1</v>
      </c>
      <c r="N3559" t="s">
        <v>6393</v>
      </c>
      <c r="O3559" t="s">
        <v>6403</v>
      </c>
      <c r="P3559" t="s">
        <v>224</v>
      </c>
      <c r="Q3559" t="s">
        <v>6036</v>
      </c>
      <c r="R3559" t="s">
        <v>226</v>
      </c>
      <c r="S3559" t="s">
        <v>227</v>
      </c>
      <c r="T3559">
        <v>7.4</v>
      </c>
      <c r="V3559">
        <v>0.6</v>
      </c>
      <c r="W3559">
        <v>1</v>
      </c>
      <c r="X3559" t="s">
        <v>281</v>
      </c>
      <c r="Y3559" t="s">
        <v>770</v>
      </c>
      <c r="Z3559" t="s">
        <v>230</v>
      </c>
      <c r="AA3559" t="s">
        <v>3947</v>
      </c>
      <c r="AB3559" t="s">
        <v>6404</v>
      </c>
      <c r="AE3559" t="s">
        <v>6396</v>
      </c>
      <c r="AF3559" t="s">
        <v>134</v>
      </c>
      <c r="AG3559" t="s">
        <v>6262</v>
      </c>
      <c r="AH3559" t="s">
        <v>236</v>
      </c>
      <c r="AJ3559" t="s">
        <v>237</v>
      </c>
      <c r="AK3559">
        <v>33.050316000000002</v>
      </c>
      <c r="AL3559">
        <v>-117.22428894043</v>
      </c>
      <c r="AM3559" t="s">
        <v>238</v>
      </c>
      <c r="AN3559" t="s">
        <v>239</v>
      </c>
      <c r="AO3559" t="s">
        <v>240</v>
      </c>
      <c r="AP3559" t="s">
        <v>4068</v>
      </c>
      <c r="AQ3559" t="s">
        <v>242</v>
      </c>
      <c r="AR3559" t="s">
        <v>243</v>
      </c>
      <c r="AS3559" t="s">
        <v>239</v>
      </c>
      <c r="AT3559" t="s">
        <v>239</v>
      </c>
      <c r="AU3559">
        <v>1</v>
      </c>
      <c r="AW3559" t="s">
        <v>6263</v>
      </c>
      <c r="AX3559" t="s">
        <v>6263</v>
      </c>
      <c r="AY3559" t="s">
        <v>1351</v>
      </c>
      <c r="BP3559" t="s">
        <v>422</v>
      </c>
      <c r="BQ3559">
        <v>73</v>
      </c>
      <c r="BR3559" t="s">
        <v>422</v>
      </c>
      <c r="BS3559">
        <v>9</v>
      </c>
      <c r="BZ3559" t="s">
        <v>249</v>
      </c>
    </row>
    <row r="3560" spans="1:78" hidden="1" x14ac:dyDescent="0.25">
      <c r="A3560" t="s">
        <v>6253</v>
      </c>
      <c r="B3560" t="s">
        <v>6389</v>
      </c>
      <c r="C3560" t="s">
        <v>6390</v>
      </c>
      <c r="D3560" t="s">
        <v>6405</v>
      </c>
      <c r="E3560" t="s">
        <v>6406</v>
      </c>
      <c r="F3560" s="1">
        <v>39938</v>
      </c>
      <c r="G3560" s="4">
        <v>0.60416666666666663</v>
      </c>
      <c r="H3560" t="s">
        <v>220</v>
      </c>
      <c r="I3560">
        <v>0.1</v>
      </c>
      <c r="J3560" t="s">
        <v>221</v>
      </c>
      <c r="K3560" t="s">
        <v>222</v>
      </c>
      <c r="L3560">
        <v>1</v>
      </c>
      <c r="M3560">
        <v>1</v>
      </c>
      <c r="N3560" t="s">
        <v>6393</v>
      </c>
      <c r="O3560" t="s">
        <v>6407</v>
      </c>
      <c r="P3560" t="s">
        <v>224</v>
      </c>
      <c r="Q3560" t="s">
        <v>6036</v>
      </c>
      <c r="R3560" t="s">
        <v>226</v>
      </c>
      <c r="S3560" t="s">
        <v>227</v>
      </c>
      <c r="T3560">
        <v>2.5499999999999998</v>
      </c>
      <c r="V3560">
        <v>0.6</v>
      </c>
      <c r="W3560">
        <v>1</v>
      </c>
      <c r="X3560" t="s">
        <v>281</v>
      </c>
      <c r="Y3560" t="s">
        <v>243</v>
      </c>
      <c r="Z3560" t="s">
        <v>230</v>
      </c>
      <c r="AA3560" t="s">
        <v>3947</v>
      </c>
      <c r="AB3560" t="s">
        <v>6404</v>
      </c>
      <c r="AD3560" t="s">
        <v>6408</v>
      </c>
      <c r="AE3560" t="s">
        <v>6396</v>
      </c>
      <c r="AF3560" t="s">
        <v>134</v>
      </c>
      <c r="AG3560" t="s">
        <v>6262</v>
      </c>
      <c r="AH3560" t="s">
        <v>236</v>
      </c>
      <c r="AJ3560" t="s">
        <v>237</v>
      </c>
      <c r="AK3560">
        <v>32.791122000000001</v>
      </c>
      <c r="AL3560">
        <v>-116.61676788330099</v>
      </c>
      <c r="AM3560" t="s">
        <v>238</v>
      </c>
      <c r="AN3560" t="s">
        <v>239</v>
      </c>
      <c r="AO3560" t="s">
        <v>240</v>
      </c>
      <c r="AP3560" t="s">
        <v>4068</v>
      </c>
      <c r="AQ3560" t="s">
        <v>242</v>
      </c>
      <c r="AR3560" t="s">
        <v>243</v>
      </c>
      <c r="AS3560" t="s">
        <v>239</v>
      </c>
      <c r="AT3560" t="s">
        <v>239</v>
      </c>
      <c r="AU3560">
        <v>1</v>
      </c>
      <c r="AW3560" t="s">
        <v>6263</v>
      </c>
      <c r="AX3560" t="s">
        <v>6263</v>
      </c>
      <c r="AY3560" t="s">
        <v>1351</v>
      </c>
      <c r="BP3560" t="s">
        <v>422</v>
      </c>
      <c r="BQ3560">
        <v>73</v>
      </c>
      <c r="BR3560" t="s">
        <v>422</v>
      </c>
      <c r="BS3560">
        <v>9</v>
      </c>
      <c r="BZ3560" t="s">
        <v>249</v>
      </c>
    </row>
    <row r="3561" spans="1:78" hidden="1" x14ac:dyDescent="0.25">
      <c r="A3561" t="s">
        <v>6253</v>
      </c>
      <c r="B3561" t="s">
        <v>6389</v>
      </c>
      <c r="C3561" t="s">
        <v>6390</v>
      </c>
      <c r="D3561" t="s">
        <v>6409</v>
      </c>
      <c r="E3561" t="s">
        <v>6410</v>
      </c>
      <c r="F3561" s="1">
        <v>39938</v>
      </c>
      <c r="G3561" s="4">
        <v>0.59375</v>
      </c>
      <c r="H3561" t="s">
        <v>220</v>
      </c>
      <c r="I3561">
        <v>0.1</v>
      </c>
      <c r="J3561" t="s">
        <v>221</v>
      </c>
      <c r="K3561" t="s">
        <v>222</v>
      </c>
      <c r="L3561">
        <v>1</v>
      </c>
      <c r="M3561">
        <v>1</v>
      </c>
      <c r="N3561" t="s">
        <v>6393</v>
      </c>
      <c r="O3561" t="s">
        <v>6411</v>
      </c>
      <c r="P3561" t="s">
        <v>224</v>
      </c>
      <c r="Q3561" t="s">
        <v>6036</v>
      </c>
      <c r="R3561" t="s">
        <v>226</v>
      </c>
      <c r="S3561" t="s">
        <v>227</v>
      </c>
      <c r="T3561">
        <v>1.73</v>
      </c>
      <c r="V3561">
        <v>0.6</v>
      </c>
      <c r="W3561">
        <v>1</v>
      </c>
      <c r="X3561" t="s">
        <v>281</v>
      </c>
      <c r="Y3561" t="s">
        <v>243</v>
      </c>
      <c r="Z3561" t="s">
        <v>230</v>
      </c>
      <c r="AA3561" t="s">
        <v>3947</v>
      </c>
      <c r="AB3561" t="s">
        <v>6412</v>
      </c>
      <c r="AE3561" t="s">
        <v>6396</v>
      </c>
      <c r="AF3561" t="s">
        <v>134</v>
      </c>
      <c r="AG3561" t="s">
        <v>6262</v>
      </c>
      <c r="AH3561" t="s">
        <v>236</v>
      </c>
      <c r="AJ3561" t="s">
        <v>237</v>
      </c>
      <c r="AK3561">
        <v>32.781235000000002</v>
      </c>
      <c r="AL3561">
        <v>-116.63207244873</v>
      </c>
      <c r="AM3561" t="s">
        <v>238</v>
      </c>
      <c r="AN3561" t="s">
        <v>239</v>
      </c>
      <c r="AO3561" t="s">
        <v>240</v>
      </c>
      <c r="AP3561" t="s">
        <v>4068</v>
      </c>
      <c r="AQ3561" t="s">
        <v>242</v>
      </c>
      <c r="AR3561" t="s">
        <v>243</v>
      </c>
      <c r="AS3561" t="s">
        <v>239</v>
      </c>
      <c r="AT3561" t="s">
        <v>239</v>
      </c>
      <c r="AU3561">
        <v>1</v>
      </c>
      <c r="AW3561" t="s">
        <v>6263</v>
      </c>
      <c r="AX3561" t="s">
        <v>6263</v>
      </c>
      <c r="AY3561" t="s">
        <v>1351</v>
      </c>
      <c r="BP3561" t="s">
        <v>422</v>
      </c>
      <c r="BQ3561">
        <v>73</v>
      </c>
      <c r="BR3561" t="s">
        <v>422</v>
      </c>
      <c r="BS3561">
        <v>9</v>
      </c>
      <c r="BZ3561" t="s">
        <v>249</v>
      </c>
    </row>
    <row r="3562" spans="1:78" hidden="1" x14ac:dyDescent="0.25">
      <c r="A3562" t="s">
        <v>6253</v>
      </c>
      <c r="B3562" t="s">
        <v>6389</v>
      </c>
      <c r="C3562" t="s">
        <v>6390</v>
      </c>
      <c r="D3562" t="s">
        <v>6413</v>
      </c>
      <c r="E3562" t="s">
        <v>6414</v>
      </c>
      <c r="F3562" s="1">
        <v>39938</v>
      </c>
      <c r="G3562" s="4">
        <v>0.54166666666666663</v>
      </c>
      <c r="H3562" t="s">
        <v>220</v>
      </c>
      <c r="I3562">
        <v>0.1</v>
      </c>
      <c r="J3562" t="s">
        <v>221</v>
      </c>
      <c r="K3562" t="s">
        <v>222</v>
      </c>
      <c r="L3562">
        <v>1</v>
      </c>
      <c r="M3562">
        <v>1</v>
      </c>
      <c r="N3562" t="s">
        <v>6393</v>
      </c>
      <c r="O3562" t="s">
        <v>6415</v>
      </c>
      <c r="P3562" t="s">
        <v>224</v>
      </c>
      <c r="Q3562" t="s">
        <v>6036</v>
      </c>
      <c r="R3562" t="s">
        <v>226</v>
      </c>
      <c r="S3562" t="s">
        <v>227</v>
      </c>
      <c r="T3562">
        <v>2.2599999999999998</v>
      </c>
      <c r="V3562">
        <v>0.6</v>
      </c>
      <c r="W3562">
        <v>1</v>
      </c>
      <c r="X3562" t="s">
        <v>281</v>
      </c>
      <c r="Y3562" t="s">
        <v>243</v>
      </c>
      <c r="Z3562" t="s">
        <v>230</v>
      </c>
      <c r="AA3562" t="s">
        <v>3947</v>
      </c>
      <c r="AB3562" t="s">
        <v>6412</v>
      </c>
      <c r="AE3562" t="s">
        <v>6396</v>
      </c>
      <c r="AF3562" t="s">
        <v>134</v>
      </c>
      <c r="AG3562" t="s">
        <v>6262</v>
      </c>
      <c r="AH3562" t="s">
        <v>236</v>
      </c>
      <c r="AJ3562" t="s">
        <v>237</v>
      </c>
      <c r="AK3562">
        <v>32.761420999999999</v>
      </c>
      <c r="AL3562">
        <v>-116.642570495605</v>
      </c>
      <c r="AM3562" t="s">
        <v>238</v>
      </c>
      <c r="AN3562" t="s">
        <v>239</v>
      </c>
      <c r="AO3562" t="s">
        <v>240</v>
      </c>
      <c r="AP3562" t="s">
        <v>4068</v>
      </c>
      <c r="AQ3562" t="s">
        <v>242</v>
      </c>
      <c r="AR3562" t="s">
        <v>243</v>
      </c>
      <c r="AS3562" t="s">
        <v>239</v>
      </c>
      <c r="AT3562" t="s">
        <v>239</v>
      </c>
      <c r="AU3562">
        <v>1</v>
      </c>
      <c r="AW3562" t="s">
        <v>6263</v>
      </c>
      <c r="AX3562" t="s">
        <v>6263</v>
      </c>
      <c r="AY3562" t="s">
        <v>1351</v>
      </c>
      <c r="BP3562" t="s">
        <v>422</v>
      </c>
      <c r="BQ3562">
        <v>73</v>
      </c>
      <c r="BR3562" t="s">
        <v>422</v>
      </c>
      <c r="BS3562">
        <v>9</v>
      </c>
      <c r="BZ3562" t="s">
        <v>249</v>
      </c>
    </row>
    <row r="3563" spans="1:78" hidden="1" x14ac:dyDescent="0.25">
      <c r="A3563" t="s">
        <v>6253</v>
      </c>
      <c r="B3563" t="s">
        <v>6389</v>
      </c>
      <c r="C3563" t="s">
        <v>6390</v>
      </c>
      <c r="D3563" t="s">
        <v>6416</v>
      </c>
      <c r="E3563" t="s">
        <v>6417</v>
      </c>
      <c r="F3563" s="1">
        <v>39939</v>
      </c>
      <c r="G3563" s="4">
        <v>0.58333333333333337</v>
      </c>
      <c r="H3563" t="s">
        <v>220</v>
      </c>
      <c r="I3563">
        <v>0.1</v>
      </c>
      <c r="J3563" t="s">
        <v>221</v>
      </c>
      <c r="K3563" t="s">
        <v>222</v>
      </c>
      <c r="L3563">
        <v>1</v>
      </c>
      <c r="M3563">
        <v>1</v>
      </c>
      <c r="N3563" t="s">
        <v>6418</v>
      </c>
      <c r="O3563" t="s">
        <v>6419</v>
      </c>
      <c r="P3563" t="s">
        <v>224</v>
      </c>
      <c r="Q3563" t="s">
        <v>6036</v>
      </c>
      <c r="R3563" t="s">
        <v>226</v>
      </c>
      <c r="S3563" t="s">
        <v>227</v>
      </c>
      <c r="T3563">
        <v>5.43</v>
      </c>
      <c r="V3563">
        <v>0.6</v>
      </c>
      <c r="W3563">
        <v>1</v>
      </c>
      <c r="X3563" t="s">
        <v>281</v>
      </c>
      <c r="Y3563" t="s">
        <v>243</v>
      </c>
      <c r="Z3563" t="s">
        <v>230</v>
      </c>
      <c r="AA3563" t="s">
        <v>3947</v>
      </c>
      <c r="AB3563" t="s">
        <v>6420</v>
      </c>
      <c r="AE3563" t="s">
        <v>6396</v>
      </c>
      <c r="AF3563" t="s">
        <v>134</v>
      </c>
      <c r="AG3563" t="s">
        <v>6262</v>
      </c>
      <c r="AH3563" t="s">
        <v>236</v>
      </c>
      <c r="AJ3563" t="s">
        <v>237</v>
      </c>
      <c r="AK3563">
        <v>32.674548999999999</v>
      </c>
      <c r="AL3563">
        <v>-116.57778167724599</v>
      </c>
      <c r="AM3563" t="s">
        <v>238</v>
      </c>
      <c r="AN3563" t="s">
        <v>239</v>
      </c>
      <c r="AO3563" t="s">
        <v>240</v>
      </c>
      <c r="AP3563" t="s">
        <v>4068</v>
      </c>
      <c r="AQ3563" t="s">
        <v>242</v>
      </c>
      <c r="AR3563" t="s">
        <v>243</v>
      </c>
      <c r="AS3563" t="s">
        <v>239</v>
      </c>
      <c r="AT3563" t="s">
        <v>239</v>
      </c>
      <c r="AU3563">
        <v>1</v>
      </c>
      <c r="AW3563" t="s">
        <v>6263</v>
      </c>
      <c r="AX3563" t="s">
        <v>6263</v>
      </c>
      <c r="AY3563" t="s">
        <v>1351</v>
      </c>
      <c r="BP3563" t="s">
        <v>422</v>
      </c>
      <c r="BQ3563">
        <v>73</v>
      </c>
      <c r="BR3563" t="s">
        <v>422</v>
      </c>
      <c r="BS3563">
        <v>9</v>
      </c>
      <c r="BZ3563" t="s">
        <v>249</v>
      </c>
    </row>
    <row r="3564" spans="1:78" hidden="1" x14ac:dyDescent="0.25">
      <c r="A3564" t="s">
        <v>6253</v>
      </c>
      <c r="B3564" t="s">
        <v>6389</v>
      </c>
      <c r="C3564" t="s">
        <v>6390</v>
      </c>
      <c r="D3564" t="s">
        <v>6421</v>
      </c>
      <c r="E3564" t="s">
        <v>6422</v>
      </c>
      <c r="F3564" s="1">
        <v>39939</v>
      </c>
      <c r="G3564" s="4">
        <v>0.47916666666666669</v>
      </c>
      <c r="H3564" t="s">
        <v>220</v>
      </c>
      <c r="I3564">
        <v>0.1</v>
      </c>
      <c r="J3564" t="s">
        <v>221</v>
      </c>
      <c r="K3564" t="s">
        <v>222</v>
      </c>
      <c r="L3564">
        <v>1</v>
      </c>
      <c r="M3564">
        <v>1</v>
      </c>
      <c r="N3564" t="s">
        <v>6418</v>
      </c>
      <c r="O3564" t="s">
        <v>6423</v>
      </c>
      <c r="P3564" t="s">
        <v>224</v>
      </c>
      <c r="Q3564" t="s">
        <v>6036</v>
      </c>
      <c r="R3564" t="s">
        <v>226</v>
      </c>
      <c r="S3564" t="s">
        <v>227</v>
      </c>
      <c r="T3564">
        <v>2.16</v>
      </c>
      <c r="V3564">
        <v>0.6</v>
      </c>
      <c r="W3564">
        <v>1</v>
      </c>
      <c r="X3564" t="s">
        <v>281</v>
      </c>
      <c r="Y3564" t="s">
        <v>6424</v>
      </c>
      <c r="Z3564" t="s">
        <v>230</v>
      </c>
      <c r="AA3564" t="s">
        <v>6425</v>
      </c>
      <c r="AB3564" t="s">
        <v>6426</v>
      </c>
      <c r="AE3564" t="s">
        <v>6396</v>
      </c>
      <c r="AF3564" t="s">
        <v>134</v>
      </c>
      <c r="AG3564" t="s">
        <v>6262</v>
      </c>
      <c r="AH3564" t="s">
        <v>236</v>
      </c>
      <c r="AJ3564" t="s">
        <v>237</v>
      </c>
      <c r="AK3564">
        <v>32.862160000000003</v>
      </c>
      <c r="AL3564">
        <v>-116.520378112793</v>
      </c>
      <c r="AM3564" t="s">
        <v>238</v>
      </c>
      <c r="AN3564" t="s">
        <v>239</v>
      </c>
      <c r="AO3564" t="s">
        <v>240</v>
      </c>
      <c r="AP3564" t="s">
        <v>4068</v>
      </c>
      <c r="AQ3564" t="s">
        <v>242</v>
      </c>
      <c r="AR3564" t="s">
        <v>243</v>
      </c>
      <c r="AS3564" t="s">
        <v>239</v>
      </c>
      <c r="AT3564" t="s">
        <v>239</v>
      </c>
      <c r="AU3564">
        <v>1</v>
      </c>
      <c r="AW3564" t="s">
        <v>6263</v>
      </c>
      <c r="AX3564" t="s">
        <v>6263</v>
      </c>
      <c r="AY3564" t="s">
        <v>1351</v>
      </c>
      <c r="BP3564" t="s">
        <v>422</v>
      </c>
      <c r="BQ3564">
        <v>73</v>
      </c>
      <c r="BR3564" t="s">
        <v>422</v>
      </c>
      <c r="BS3564">
        <v>9</v>
      </c>
      <c r="BZ3564" t="s">
        <v>249</v>
      </c>
    </row>
    <row r="3565" spans="1:78" hidden="1" x14ac:dyDescent="0.25">
      <c r="A3565" t="s">
        <v>6253</v>
      </c>
      <c r="B3565" t="s">
        <v>6389</v>
      </c>
      <c r="C3565" t="s">
        <v>6390</v>
      </c>
      <c r="D3565" t="s">
        <v>6427</v>
      </c>
      <c r="E3565" t="s">
        <v>6428</v>
      </c>
      <c r="F3565" s="1">
        <v>39939</v>
      </c>
      <c r="G3565" s="4">
        <v>0.91666666666666663</v>
      </c>
      <c r="H3565" t="s">
        <v>220</v>
      </c>
      <c r="I3565">
        <v>0.1</v>
      </c>
      <c r="J3565" t="s">
        <v>221</v>
      </c>
      <c r="K3565" t="s">
        <v>222</v>
      </c>
      <c r="L3565">
        <v>1</v>
      </c>
      <c r="M3565">
        <v>1</v>
      </c>
      <c r="N3565" t="s">
        <v>6418</v>
      </c>
      <c r="O3565" t="s">
        <v>6429</v>
      </c>
      <c r="P3565" t="s">
        <v>224</v>
      </c>
      <c r="Q3565" t="s">
        <v>6036</v>
      </c>
      <c r="R3565" t="s">
        <v>226</v>
      </c>
      <c r="S3565" t="s">
        <v>227</v>
      </c>
      <c r="T3565">
        <v>3.89</v>
      </c>
      <c r="V3565">
        <v>0.6</v>
      </c>
      <c r="W3565">
        <v>1</v>
      </c>
      <c r="X3565" t="s">
        <v>281</v>
      </c>
      <c r="Y3565" t="s">
        <v>243</v>
      </c>
      <c r="Z3565" t="s">
        <v>230</v>
      </c>
      <c r="AA3565" t="s">
        <v>3947</v>
      </c>
      <c r="AB3565" t="s">
        <v>6430</v>
      </c>
      <c r="AE3565" t="s">
        <v>6396</v>
      </c>
      <c r="AF3565" t="s">
        <v>134</v>
      </c>
      <c r="AG3565" t="s">
        <v>6262</v>
      </c>
      <c r="AH3565" t="s">
        <v>236</v>
      </c>
      <c r="AJ3565" t="s">
        <v>237</v>
      </c>
      <c r="AK3565">
        <v>33.410319999999999</v>
      </c>
      <c r="AL3565">
        <v>-117.23903656005901</v>
      </c>
      <c r="AM3565" t="s">
        <v>238</v>
      </c>
      <c r="AN3565" t="s">
        <v>239</v>
      </c>
      <c r="AO3565" t="s">
        <v>240</v>
      </c>
      <c r="AP3565" t="s">
        <v>4068</v>
      </c>
      <c r="AQ3565" t="s">
        <v>242</v>
      </c>
      <c r="AR3565" t="s">
        <v>243</v>
      </c>
      <c r="AS3565" t="s">
        <v>239</v>
      </c>
      <c r="AT3565" t="s">
        <v>239</v>
      </c>
      <c r="AU3565">
        <v>1</v>
      </c>
      <c r="AW3565" t="s">
        <v>6263</v>
      </c>
      <c r="AX3565" t="s">
        <v>6263</v>
      </c>
      <c r="AY3565" t="s">
        <v>1351</v>
      </c>
      <c r="BP3565" t="s">
        <v>422</v>
      </c>
      <c r="BQ3565">
        <v>73</v>
      </c>
      <c r="BR3565" t="s">
        <v>422</v>
      </c>
      <c r="BS3565">
        <v>9</v>
      </c>
      <c r="BZ3565" t="s">
        <v>249</v>
      </c>
    </row>
    <row r="3566" spans="1:78" hidden="1" x14ac:dyDescent="0.25">
      <c r="A3566" t="s">
        <v>6253</v>
      </c>
      <c r="B3566" t="s">
        <v>6389</v>
      </c>
      <c r="C3566" t="s">
        <v>6390</v>
      </c>
      <c r="D3566" t="s">
        <v>6431</v>
      </c>
      <c r="E3566" t="s">
        <v>6432</v>
      </c>
      <c r="F3566" s="1">
        <v>39939</v>
      </c>
      <c r="G3566" s="4">
        <v>0.66666666666666663</v>
      </c>
      <c r="H3566" t="s">
        <v>220</v>
      </c>
      <c r="I3566">
        <v>0.1</v>
      </c>
      <c r="J3566" t="s">
        <v>221</v>
      </c>
      <c r="K3566" t="s">
        <v>222</v>
      </c>
      <c r="L3566">
        <v>1</v>
      </c>
      <c r="M3566">
        <v>1</v>
      </c>
      <c r="N3566" t="s">
        <v>6418</v>
      </c>
      <c r="O3566" t="s">
        <v>6433</v>
      </c>
      <c r="P3566" t="s">
        <v>224</v>
      </c>
      <c r="Q3566" t="s">
        <v>6036</v>
      </c>
      <c r="R3566" t="s">
        <v>226</v>
      </c>
      <c r="S3566" t="s">
        <v>227</v>
      </c>
      <c r="T3566">
        <v>5.26</v>
      </c>
      <c r="V3566">
        <v>0.6</v>
      </c>
      <c r="W3566">
        <v>1</v>
      </c>
      <c r="X3566" t="s">
        <v>281</v>
      </c>
      <c r="Y3566" t="s">
        <v>243</v>
      </c>
      <c r="Z3566" t="s">
        <v>230</v>
      </c>
      <c r="AA3566" t="s">
        <v>3947</v>
      </c>
      <c r="AB3566" t="s">
        <v>6430</v>
      </c>
      <c r="AE3566" t="s">
        <v>6396</v>
      </c>
      <c r="AF3566" t="s">
        <v>134</v>
      </c>
      <c r="AG3566" t="s">
        <v>6262</v>
      </c>
      <c r="AH3566" t="s">
        <v>236</v>
      </c>
      <c r="AJ3566" t="s">
        <v>237</v>
      </c>
      <c r="AK3566">
        <v>33.089584000000002</v>
      </c>
      <c r="AL3566">
        <v>-116.903205871582</v>
      </c>
      <c r="AM3566" t="s">
        <v>238</v>
      </c>
      <c r="AN3566" t="s">
        <v>239</v>
      </c>
      <c r="AO3566" t="s">
        <v>240</v>
      </c>
      <c r="AP3566" t="s">
        <v>4068</v>
      </c>
      <c r="AQ3566" t="s">
        <v>242</v>
      </c>
      <c r="AR3566" t="s">
        <v>243</v>
      </c>
      <c r="AS3566" t="s">
        <v>239</v>
      </c>
      <c r="AT3566" t="s">
        <v>239</v>
      </c>
      <c r="AU3566">
        <v>1</v>
      </c>
      <c r="AW3566" t="s">
        <v>6263</v>
      </c>
      <c r="AX3566" t="s">
        <v>6263</v>
      </c>
      <c r="AY3566" t="s">
        <v>1351</v>
      </c>
      <c r="BP3566" t="s">
        <v>422</v>
      </c>
      <c r="BQ3566">
        <v>73</v>
      </c>
      <c r="BR3566" t="s">
        <v>422</v>
      </c>
      <c r="BS3566">
        <v>9</v>
      </c>
      <c r="BZ3566" t="s">
        <v>249</v>
      </c>
    </row>
    <row r="3567" spans="1:78" hidden="1" x14ac:dyDescent="0.25">
      <c r="A3567" t="s">
        <v>6253</v>
      </c>
      <c r="B3567" t="s">
        <v>6389</v>
      </c>
      <c r="C3567" t="s">
        <v>6390</v>
      </c>
      <c r="D3567" t="s">
        <v>6434</v>
      </c>
      <c r="E3567" t="s">
        <v>6435</v>
      </c>
      <c r="F3567" s="1">
        <v>39940</v>
      </c>
      <c r="G3567" s="4">
        <v>0.45833333333333331</v>
      </c>
      <c r="H3567" t="s">
        <v>220</v>
      </c>
      <c r="I3567">
        <v>0.1</v>
      </c>
      <c r="J3567" t="s">
        <v>221</v>
      </c>
      <c r="K3567" t="s">
        <v>222</v>
      </c>
      <c r="L3567">
        <v>1</v>
      </c>
      <c r="M3567">
        <v>1</v>
      </c>
      <c r="N3567" t="s">
        <v>6418</v>
      </c>
      <c r="O3567" t="s">
        <v>6436</v>
      </c>
      <c r="P3567" t="s">
        <v>224</v>
      </c>
      <c r="Q3567" t="s">
        <v>6036</v>
      </c>
      <c r="R3567" t="s">
        <v>226</v>
      </c>
      <c r="S3567" t="s">
        <v>227</v>
      </c>
      <c r="T3567">
        <v>17.3</v>
      </c>
      <c r="V3567">
        <v>0.6</v>
      </c>
      <c r="W3567">
        <v>1</v>
      </c>
      <c r="X3567" t="s">
        <v>281</v>
      </c>
      <c r="Y3567" t="s">
        <v>243</v>
      </c>
      <c r="Z3567" t="s">
        <v>230</v>
      </c>
      <c r="AA3567" t="s">
        <v>3947</v>
      </c>
      <c r="AB3567" t="s">
        <v>6404</v>
      </c>
      <c r="AE3567" t="s">
        <v>6396</v>
      </c>
      <c r="AF3567" t="s">
        <v>134</v>
      </c>
      <c r="AG3567" t="s">
        <v>6262</v>
      </c>
      <c r="AH3567" t="s">
        <v>236</v>
      </c>
      <c r="AJ3567" t="s">
        <v>237</v>
      </c>
      <c r="AK3567">
        <v>33.564177999999998</v>
      </c>
      <c r="AL3567">
        <v>-117.71792602539099</v>
      </c>
      <c r="AM3567" t="s">
        <v>238</v>
      </c>
      <c r="AN3567" t="s">
        <v>239</v>
      </c>
      <c r="AO3567" t="s">
        <v>240</v>
      </c>
      <c r="AP3567" t="s">
        <v>4068</v>
      </c>
      <c r="AQ3567" t="s">
        <v>242</v>
      </c>
      <c r="AR3567" t="s">
        <v>243</v>
      </c>
      <c r="AS3567" t="s">
        <v>239</v>
      </c>
      <c r="AT3567" t="s">
        <v>239</v>
      </c>
      <c r="AU3567">
        <v>1</v>
      </c>
      <c r="AW3567" t="s">
        <v>6263</v>
      </c>
      <c r="AX3567" t="s">
        <v>6263</v>
      </c>
      <c r="AY3567" t="s">
        <v>1351</v>
      </c>
      <c r="BP3567" t="s">
        <v>3534</v>
      </c>
      <c r="BQ3567">
        <v>59</v>
      </c>
      <c r="BR3567" t="s">
        <v>422</v>
      </c>
      <c r="BS3567">
        <v>9</v>
      </c>
      <c r="BZ3567" t="s">
        <v>249</v>
      </c>
    </row>
    <row r="3568" spans="1:78" hidden="1" x14ac:dyDescent="0.25">
      <c r="A3568" t="s">
        <v>6253</v>
      </c>
      <c r="B3568" t="s">
        <v>6389</v>
      </c>
      <c r="C3568" t="s">
        <v>6390</v>
      </c>
      <c r="D3568" t="s">
        <v>6437</v>
      </c>
      <c r="E3568" t="s">
        <v>6438</v>
      </c>
      <c r="F3568" s="1">
        <v>39940</v>
      </c>
      <c r="G3568" s="4">
        <v>0.375</v>
      </c>
      <c r="H3568" t="s">
        <v>220</v>
      </c>
      <c r="I3568">
        <v>0.1</v>
      </c>
      <c r="J3568" t="s">
        <v>221</v>
      </c>
      <c r="K3568" t="s">
        <v>222</v>
      </c>
      <c r="L3568">
        <v>1</v>
      </c>
      <c r="M3568">
        <v>1</v>
      </c>
      <c r="N3568" t="s">
        <v>6418</v>
      </c>
      <c r="O3568" t="s">
        <v>6439</v>
      </c>
      <c r="P3568" t="s">
        <v>224</v>
      </c>
      <c r="Q3568" t="s">
        <v>6036</v>
      </c>
      <c r="R3568" t="s">
        <v>226</v>
      </c>
      <c r="S3568" t="s">
        <v>227</v>
      </c>
      <c r="T3568">
        <v>8.41</v>
      </c>
      <c r="V3568">
        <v>0.6</v>
      </c>
      <c r="W3568">
        <v>1</v>
      </c>
      <c r="X3568" t="s">
        <v>281</v>
      </c>
      <c r="Y3568" t="s">
        <v>243</v>
      </c>
      <c r="Z3568" t="s">
        <v>230</v>
      </c>
      <c r="AA3568" t="s">
        <v>3947</v>
      </c>
      <c r="AE3568" t="s">
        <v>6396</v>
      </c>
      <c r="AF3568" t="s">
        <v>134</v>
      </c>
      <c r="AG3568" t="s">
        <v>6262</v>
      </c>
      <c r="AH3568" t="s">
        <v>236</v>
      </c>
      <c r="AJ3568" t="s">
        <v>237</v>
      </c>
      <c r="AK3568">
        <v>33.559753000000001</v>
      </c>
      <c r="AL3568">
        <v>-117.772003173828</v>
      </c>
      <c r="AM3568" t="s">
        <v>238</v>
      </c>
      <c r="AN3568" t="s">
        <v>239</v>
      </c>
      <c r="AO3568" t="s">
        <v>240</v>
      </c>
      <c r="AP3568" t="s">
        <v>4068</v>
      </c>
      <c r="AQ3568" t="s">
        <v>242</v>
      </c>
      <c r="AR3568" t="s">
        <v>243</v>
      </c>
      <c r="AS3568" t="s">
        <v>239</v>
      </c>
      <c r="AT3568" t="s">
        <v>239</v>
      </c>
      <c r="AU3568">
        <v>1</v>
      </c>
      <c r="AW3568" t="s">
        <v>6263</v>
      </c>
      <c r="AX3568" t="s">
        <v>6263</v>
      </c>
      <c r="AY3568" t="s">
        <v>1351</v>
      </c>
      <c r="BP3568" t="s">
        <v>3534</v>
      </c>
      <c r="BQ3568">
        <v>59</v>
      </c>
      <c r="BR3568" t="s">
        <v>422</v>
      </c>
      <c r="BS3568">
        <v>9</v>
      </c>
      <c r="BZ3568" t="s">
        <v>249</v>
      </c>
    </row>
    <row r="3569" spans="1:78" hidden="1" x14ac:dyDescent="0.25">
      <c r="A3569" t="s">
        <v>6253</v>
      </c>
      <c r="B3569" t="s">
        <v>6254</v>
      </c>
      <c r="C3569" t="s">
        <v>6440</v>
      </c>
      <c r="D3569" t="s">
        <v>6441</v>
      </c>
      <c r="E3569" t="s">
        <v>6442</v>
      </c>
      <c r="F3569" s="1">
        <v>39944</v>
      </c>
      <c r="G3569" s="4">
        <v>0.625</v>
      </c>
      <c r="H3569" t="s">
        <v>220</v>
      </c>
      <c r="I3569">
        <v>0.1</v>
      </c>
      <c r="J3569" t="s">
        <v>221</v>
      </c>
      <c r="K3569" t="s">
        <v>222</v>
      </c>
      <c r="L3569">
        <v>1</v>
      </c>
      <c r="M3569">
        <v>1</v>
      </c>
      <c r="N3569" t="s">
        <v>6418</v>
      </c>
      <c r="O3569" t="s">
        <v>6443</v>
      </c>
      <c r="P3569" t="s">
        <v>224</v>
      </c>
      <c r="Q3569" t="s">
        <v>6036</v>
      </c>
      <c r="R3569" t="s">
        <v>226</v>
      </c>
      <c r="S3569" t="s">
        <v>227</v>
      </c>
      <c r="T3569">
        <v>5.97</v>
      </c>
      <c r="V3569">
        <v>0.6</v>
      </c>
      <c r="W3569">
        <v>1</v>
      </c>
      <c r="X3569" t="s">
        <v>281</v>
      </c>
      <c r="Y3569" t="s">
        <v>243</v>
      </c>
      <c r="Z3569" t="s">
        <v>230</v>
      </c>
      <c r="AA3569" t="s">
        <v>3947</v>
      </c>
      <c r="AE3569" t="s">
        <v>6396</v>
      </c>
      <c r="AF3569" t="s">
        <v>134</v>
      </c>
      <c r="AG3569" t="s">
        <v>6262</v>
      </c>
      <c r="AH3569" t="s">
        <v>6263</v>
      </c>
      <c r="AJ3569" t="s">
        <v>237</v>
      </c>
      <c r="AK3569">
        <v>34.049388999999998</v>
      </c>
      <c r="AL3569">
        <v>-118.69000244140599</v>
      </c>
      <c r="AM3569" t="s">
        <v>238</v>
      </c>
      <c r="AN3569" t="s">
        <v>239</v>
      </c>
      <c r="AO3569" t="s">
        <v>240</v>
      </c>
      <c r="AP3569" t="s">
        <v>4068</v>
      </c>
      <c r="AQ3569" t="s">
        <v>242</v>
      </c>
      <c r="AR3569" t="s">
        <v>243</v>
      </c>
      <c r="AS3569" t="s">
        <v>239</v>
      </c>
      <c r="AT3569" t="s">
        <v>239</v>
      </c>
      <c r="AU3569">
        <v>1</v>
      </c>
      <c r="AW3569" t="s">
        <v>6263</v>
      </c>
      <c r="AX3569" t="s">
        <v>6263</v>
      </c>
      <c r="AY3569" t="s">
        <v>1351</v>
      </c>
      <c r="BP3569" t="s">
        <v>248</v>
      </c>
      <c r="BQ3569">
        <v>37</v>
      </c>
      <c r="BR3569" t="s">
        <v>248</v>
      </c>
      <c r="BS3569">
        <v>4</v>
      </c>
      <c r="BZ3569" t="s">
        <v>249</v>
      </c>
    </row>
    <row r="3570" spans="1:78" hidden="1" x14ac:dyDescent="0.25">
      <c r="A3570" t="s">
        <v>6253</v>
      </c>
      <c r="B3570" t="s">
        <v>6389</v>
      </c>
      <c r="C3570" t="s">
        <v>6390</v>
      </c>
      <c r="D3570" t="s">
        <v>6444</v>
      </c>
      <c r="E3570" t="s">
        <v>6445</v>
      </c>
      <c r="F3570" s="1">
        <v>39944</v>
      </c>
      <c r="G3570" s="4">
        <v>0.64583333333333337</v>
      </c>
      <c r="H3570" t="s">
        <v>220</v>
      </c>
      <c r="I3570">
        <v>0.1</v>
      </c>
      <c r="J3570" t="s">
        <v>221</v>
      </c>
      <c r="K3570" t="s">
        <v>222</v>
      </c>
      <c r="L3570">
        <v>1</v>
      </c>
      <c r="M3570">
        <v>1</v>
      </c>
      <c r="N3570" t="s">
        <v>6393</v>
      </c>
      <c r="O3570" t="s">
        <v>6446</v>
      </c>
      <c r="P3570" t="s">
        <v>224</v>
      </c>
      <c r="Q3570" t="s">
        <v>6036</v>
      </c>
      <c r="R3570" t="s">
        <v>226</v>
      </c>
      <c r="S3570" t="s">
        <v>227</v>
      </c>
      <c r="T3570">
        <v>5.0599999999999996</v>
      </c>
      <c r="V3570">
        <v>0.6</v>
      </c>
      <c r="W3570">
        <v>1</v>
      </c>
      <c r="X3570" t="s">
        <v>281</v>
      </c>
      <c r="Y3570" t="s">
        <v>243</v>
      </c>
      <c r="Z3570" t="s">
        <v>230</v>
      </c>
      <c r="AA3570" t="s">
        <v>3947</v>
      </c>
      <c r="AB3570" t="s">
        <v>6404</v>
      </c>
      <c r="AE3570" t="s">
        <v>6396</v>
      </c>
      <c r="AF3570" t="s">
        <v>134</v>
      </c>
      <c r="AG3570" t="s">
        <v>6262</v>
      </c>
      <c r="AH3570" t="s">
        <v>236</v>
      </c>
      <c r="AJ3570" t="s">
        <v>237</v>
      </c>
      <c r="AK3570">
        <v>33.487243999999997</v>
      </c>
      <c r="AL3570">
        <v>-117.255378723145</v>
      </c>
      <c r="AM3570" t="s">
        <v>238</v>
      </c>
      <c r="AN3570" t="s">
        <v>239</v>
      </c>
      <c r="AO3570" t="s">
        <v>240</v>
      </c>
      <c r="AP3570" t="s">
        <v>4068</v>
      </c>
      <c r="AQ3570" t="s">
        <v>242</v>
      </c>
      <c r="AR3570" t="s">
        <v>243</v>
      </c>
      <c r="AS3570" t="s">
        <v>239</v>
      </c>
      <c r="AT3570" t="s">
        <v>239</v>
      </c>
      <c r="AU3570">
        <v>1</v>
      </c>
      <c r="AW3570" t="s">
        <v>6263</v>
      </c>
      <c r="AX3570" t="s">
        <v>6263</v>
      </c>
      <c r="AY3570" t="s">
        <v>1351</v>
      </c>
      <c r="BP3570" t="s">
        <v>3555</v>
      </c>
      <c r="BQ3570">
        <v>65</v>
      </c>
      <c r="BR3570" t="s">
        <v>422</v>
      </c>
      <c r="BS3570">
        <v>9</v>
      </c>
      <c r="BZ3570" t="s">
        <v>249</v>
      </c>
    </row>
    <row r="3571" spans="1:78" hidden="1" x14ac:dyDescent="0.25">
      <c r="A3571" t="s">
        <v>6253</v>
      </c>
      <c r="B3571" t="s">
        <v>6254</v>
      </c>
      <c r="C3571" t="s">
        <v>6440</v>
      </c>
      <c r="D3571" t="s">
        <v>6447</v>
      </c>
      <c r="E3571" t="s">
        <v>6448</v>
      </c>
      <c r="F3571" s="1">
        <v>39945</v>
      </c>
      <c r="G3571" s="4">
        <v>0.54166666666666663</v>
      </c>
      <c r="H3571" t="s">
        <v>220</v>
      </c>
      <c r="I3571">
        <v>0.1</v>
      </c>
      <c r="J3571" t="s">
        <v>221</v>
      </c>
      <c r="K3571" t="s">
        <v>222</v>
      </c>
      <c r="L3571">
        <v>1</v>
      </c>
      <c r="M3571">
        <v>1</v>
      </c>
      <c r="N3571" t="s">
        <v>6418</v>
      </c>
      <c r="O3571" t="s">
        <v>6449</v>
      </c>
      <c r="P3571" t="s">
        <v>224</v>
      </c>
      <c r="Q3571" t="s">
        <v>6036</v>
      </c>
      <c r="R3571" t="s">
        <v>226</v>
      </c>
      <c r="S3571" t="s">
        <v>227</v>
      </c>
      <c r="T3571">
        <v>37.1</v>
      </c>
      <c r="V3571">
        <v>0.6</v>
      </c>
      <c r="W3571">
        <v>1</v>
      </c>
      <c r="X3571" t="s">
        <v>281</v>
      </c>
      <c r="Y3571" t="s">
        <v>243</v>
      </c>
      <c r="Z3571" t="s">
        <v>230</v>
      </c>
      <c r="AA3571" t="s">
        <v>3947</v>
      </c>
      <c r="AE3571" t="s">
        <v>6396</v>
      </c>
      <c r="AF3571" t="s">
        <v>134</v>
      </c>
      <c r="AG3571" t="s">
        <v>6262</v>
      </c>
      <c r="AH3571" t="s">
        <v>6263</v>
      </c>
      <c r="AJ3571" t="s">
        <v>237</v>
      </c>
      <c r="AK3571">
        <v>34.143580999999998</v>
      </c>
      <c r="AL3571">
        <v>-118.75527191162099</v>
      </c>
      <c r="AM3571" t="s">
        <v>238</v>
      </c>
      <c r="AN3571" t="s">
        <v>239</v>
      </c>
      <c r="AO3571" t="s">
        <v>240</v>
      </c>
      <c r="AP3571" t="s">
        <v>4068</v>
      </c>
      <c r="AQ3571" t="s">
        <v>242</v>
      </c>
      <c r="AR3571" t="s">
        <v>243</v>
      </c>
      <c r="AS3571" t="s">
        <v>239</v>
      </c>
      <c r="AT3571" t="s">
        <v>239</v>
      </c>
      <c r="AU3571">
        <v>1</v>
      </c>
      <c r="AW3571" t="s">
        <v>6263</v>
      </c>
      <c r="AX3571" t="s">
        <v>6263</v>
      </c>
      <c r="AY3571" t="s">
        <v>1351</v>
      </c>
      <c r="BP3571" t="s">
        <v>6264</v>
      </c>
      <c r="BQ3571">
        <v>111</v>
      </c>
      <c r="BR3571" t="s">
        <v>248</v>
      </c>
      <c r="BS3571">
        <v>4</v>
      </c>
      <c r="BZ3571" t="s">
        <v>249</v>
      </c>
    </row>
    <row r="3572" spans="1:78" hidden="1" x14ac:dyDescent="0.25">
      <c r="A3572" t="s">
        <v>6253</v>
      </c>
      <c r="B3572" t="s">
        <v>6254</v>
      </c>
      <c r="C3572" t="s">
        <v>6440</v>
      </c>
      <c r="D3572" t="s">
        <v>6450</v>
      </c>
      <c r="E3572" t="s">
        <v>6451</v>
      </c>
      <c r="F3572" s="1">
        <v>39945</v>
      </c>
      <c r="G3572" s="4">
        <v>0.33333333333333331</v>
      </c>
      <c r="H3572" t="s">
        <v>220</v>
      </c>
      <c r="I3572">
        <v>0.1</v>
      </c>
      <c r="J3572" t="s">
        <v>221</v>
      </c>
      <c r="K3572" t="s">
        <v>222</v>
      </c>
      <c r="L3572">
        <v>1</v>
      </c>
      <c r="M3572">
        <v>1</v>
      </c>
      <c r="N3572" t="s">
        <v>6418</v>
      </c>
      <c r="O3572" t="s">
        <v>6452</v>
      </c>
      <c r="P3572" t="s">
        <v>224</v>
      </c>
      <c r="Q3572" t="s">
        <v>6036</v>
      </c>
      <c r="R3572" t="s">
        <v>226</v>
      </c>
      <c r="S3572" t="s">
        <v>227</v>
      </c>
      <c r="T3572">
        <v>7.26</v>
      </c>
      <c r="V3572">
        <v>0.6</v>
      </c>
      <c r="W3572">
        <v>1</v>
      </c>
      <c r="X3572" t="s">
        <v>281</v>
      </c>
      <c r="Y3572" t="s">
        <v>243</v>
      </c>
      <c r="Z3572" t="s">
        <v>230</v>
      </c>
      <c r="AA3572" t="s">
        <v>3947</v>
      </c>
      <c r="AE3572" t="s">
        <v>6396</v>
      </c>
      <c r="AF3572" t="s">
        <v>134</v>
      </c>
      <c r="AG3572" t="s">
        <v>6262</v>
      </c>
      <c r="AH3572" t="s">
        <v>6263</v>
      </c>
      <c r="AJ3572" t="s">
        <v>237</v>
      </c>
      <c r="AK3572">
        <v>34.177478999999998</v>
      </c>
      <c r="AL3572">
        <v>-118.76699829101599</v>
      </c>
      <c r="AM3572" t="s">
        <v>238</v>
      </c>
      <c r="AN3572" t="s">
        <v>239</v>
      </c>
      <c r="AO3572" t="s">
        <v>240</v>
      </c>
      <c r="AP3572" t="s">
        <v>4068</v>
      </c>
      <c r="AQ3572" t="s">
        <v>242</v>
      </c>
      <c r="AR3572" t="s">
        <v>243</v>
      </c>
      <c r="AS3572" t="s">
        <v>239</v>
      </c>
      <c r="AT3572" t="s">
        <v>239</v>
      </c>
      <c r="AU3572">
        <v>1</v>
      </c>
      <c r="AW3572" t="s">
        <v>6263</v>
      </c>
      <c r="AX3572" t="s">
        <v>6263</v>
      </c>
      <c r="AY3572" t="s">
        <v>1351</v>
      </c>
      <c r="BP3572" t="s">
        <v>6264</v>
      </c>
      <c r="BQ3572">
        <v>111</v>
      </c>
      <c r="BR3572" t="s">
        <v>248</v>
      </c>
      <c r="BS3572">
        <v>4</v>
      </c>
      <c r="BZ3572" t="s">
        <v>249</v>
      </c>
    </row>
    <row r="3573" spans="1:78" hidden="1" x14ac:dyDescent="0.25">
      <c r="A3573" t="s">
        <v>6253</v>
      </c>
      <c r="B3573" t="s">
        <v>6254</v>
      </c>
      <c r="C3573" t="s">
        <v>6440</v>
      </c>
      <c r="D3573" t="s">
        <v>6453</v>
      </c>
      <c r="E3573" t="s">
        <v>6454</v>
      </c>
      <c r="F3573" s="1">
        <v>39945</v>
      </c>
      <c r="G3573" s="4">
        <v>0.75</v>
      </c>
      <c r="H3573" t="s">
        <v>220</v>
      </c>
      <c r="I3573">
        <v>0.1</v>
      </c>
      <c r="J3573" t="s">
        <v>221</v>
      </c>
      <c r="K3573" t="s">
        <v>222</v>
      </c>
      <c r="L3573">
        <v>1</v>
      </c>
      <c r="M3573">
        <v>1</v>
      </c>
      <c r="N3573" t="s">
        <v>6418</v>
      </c>
      <c r="O3573" t="s">
        <v>6455</v>
      </c>
      <c r="P3573" t="s">
        <v>224</v>
      </c>
      <c r="Q3573" t="s">
        <v>6036</v>
      </c>
      <c r="R3573" t="s">
        <v>226</v>
      </c>
      <c r="S3573" t="s">
        <v>227</v>
      </c>
      <c r="T3573">
        <v>15.8</v>
      </c>
      <c r="V3573">
        <v>0.6</v>
      </c>
      <c r="W3573">
        <v>1</v>
      </c>
      <c r="X3573" t="s">
        <v>281</v>
      </c>
      <c r="Y3573" t="s">
        <v>243</v>
      </c>
      <c r="Z3573" t="s">
        <v>230</v>
      </c>
      <c r="AA3573" t="s">
        <v>3947</v>
      </c>
      <c r="AE3573" t="s">
        <v>6396</v>
      </c>
      <c r="AF3573" t="s">
        <v>134</v>
      </c>
      <c r="AG3573" t="s">
        <v>6262</v>
      </c>
      <c r="AH3573" t="s">
        <v>6263</v>
      </c>
      <c r="AJ3573" t="s">
        <v>237</v>
      </c>
      <c r="AK3573">
        <v>34.156979</v>
      </c>
      <c r="AL3573">
        <v>-118.758796691895</v>
      </c>
      <c r="AM3573" t="s">
        <v>238</v>
      </c>
      <c r="AN3573" t="s">
        <v>239</v>
      </c>
      <c r="AO3573" t="s">
        <v>240</v>
      </c>
      <c r="AP3573" t="s">
        <v>4068</v>
      </c>
      <c r="AQ3573" t="s">
        <v>242</v>
      </c>
      <c r="AR3573" t="s">
        <v>243</v>
      </c>
      <c r="AS3573" t="s">
        <v>239</v>
      </c>
      <c r="AT3573" t="s">
        <v>239</v>
      </c>
      <c r="AU3573">
        <v>1</v>
      </c>
      <c r="AW3573" t="s">
        <v>6263</v>
      </c>
      <c r="AX3573" t="s">
        <v>6263</v>
      </c>
      <c r="AY3573" t="s">
        <v>1351</v>
      </c>
      <c r="BP3573" t="s">
        <v>6264</v>
      </c>
      <c r="BQ3573">
        <v>111</v>
      </c>
      <c r="BR3573" t="s">
        <v>248</v>
      </c>
      <c r="BS3573">
        <v>4</v>
      </c>
      <c r="BZ3573" t="s">
        <v>249</v>
      </c>
    </row>
    <row r="3574" spans="1:78" hidden="1" x14ac:dyDescent="0.25">
      <c r="A3574" t="s">
        <v>6253</v>
      </c>
      <c r="B3574" t="s">
        <v>6389</v>
      </c>
      <c r="C3574" t="s">
        <v>6390</v>
      </c>
      <c r="D3574" t="s">
        <v>6456</v>
      </c>
      <c r="E3574" t="s">
        <v>6457</v>
      </c>
      <c r="F3574" s="1">
        <v>39945</v>
      </c>
      <c r="G3574" s="4">
        <v>0.47916666666666669</v>
      </c>
      <c r="H3574" t="s">
        <v>220</v>
      </c>
      <c r="I3574">
        <v>0.1</v>
      </c>
      <c r="J3574" t="s">
        <v>221</v>
      </c>
      <c r="K3574" t="s">
        <v>222</v>
      </c>
      <c r="L3574">
        <v>1</v>
      </c>
      <c r="M3574">
        <v>1</v>
      </c>
      <c r="N3574" t="s">
        <v>6393</v>
      </c>
      <c r="O3574" t="s">
        <v>6458</v>
      </c>
      <c r="P3574" t="s">
        <v>224</v>
      </c>
      <c r="Q3574" t="s">
        <v>6036</v>
      </c>
      <c r="R3574" t="s">
        <v>226</v>
      </c>
      <c r="S3574" t="s">
        <v>227</v>
      </c>
      <c r="T3574">
        <v>1.66</v>
      </c>
      <c r="V3574">
        <v>0.6</v>
      </c>
      <c r="W3574">
        <v>1</v>
      </c>
      <c r="X3574" t="s">
        <v>281</v>
      </c>
      <c r="Y3574" t="s">
        <v>243</v>
      </c>
      <c r="Z3574" t="s">
        <v>230</v>
      </c>
      <c r="AA3574" t="s">
        <v>3947</v>
      </c>
      <c r="AB3574" t="s">
        <v>6412</v>
      </c>
      <c r="AE3574" t="s">
        <v>6396</v>
      </c>
      <c r="AF3574" t="s">
        <v>134</v>
      </c>
      <c r="AG3574" t="s">
        <v>6262</v>
      </c>
      <c r="AH3574" t="s">
        <v>236</v>
      </c>
      <c r="AJ3574" t="s">
        <v>237</v>
      </c>
      <c r="AK3574">
        <v>33.076698</v>
      </c>
      <c r="AL3574">
        <v>-116.67455291748</v>
      </c>
      <c r="AM3574" t="s">
        <v>238</v>
      </c>
      <c r="AN3574" t="s">
        <v>239</v>
      </c>
      <c r="AO3574" t="s">
        <v>240</v>
      </c>
      <c r="AP3574" t="s">
        <v>4068</v>
      </c>
      <c r="AQ3574" t="s">
        <v>242</v>
      </c>
      <c r="AR3574" t="s">
        <v>243</v>
      </c>
      <c r="AS3574" t="s">
        <v>239</v>
      </c>
      <c r="AT3574" t="s">
        <v>239</v>
      </c>
      <c r="AU3574">
        <v>1</v>
      </c>
      <c r="AW3574" t="s">
        <v>6263</v>
      </c>
      <c r="AX3574" t="s">
        <v>6263</v>
      </c>
      <c r="AY3574" t="s">
        <v>1351</v>
      </c>
      <c r="BP3574" t="s">
        <v>422</v>
      </c>
      <c r="BQ3574">
        <v>73</v>
      </c>
      <c r="BR3574" t="s">
        <v>422</v>
      </c>
      <c r="BS3574">
        <v>9</v>
      </c>
      <c r="BZ3574" t="s">
        <v>249</v>
      </c>
    </row>
    <row r="3575" spans="1:78" hidden="1" x14ac:dyDescent="0.25">
      <c r="A3575" t="s">
        <v>6253</v>
      </c>
      <c r="B3575" t="s">
        <v>6389</v>
      </c>
      <c r="C3575" t="s">
        <v>6390</v>
      </c>
      <c r="D3575" t="s">
        <v>6459</v>
      </c>
      <c r="E3575" t="s">
        <v>6460</v>
      </c>
      <c r="F3575" s="1">
        <v>39945</v>
      </c>
      <c r="G3575" s="4">
        <v>0.65625</v>
      </c>
      <c r="H3575" t="s">
        <v>220</v>
      </c>
      <c r="I3575">
        <v>0.1</v>
      </c>
      <c r="J3575" t="s">
        <v>221</v>
      </c>
      <c r="K3575" t="s">
        <v>222</v>
      </c>
      <c r="L3575">
        <v>1</v>
      </c>
      <c r="M3575">
        <v>1</v>
      </c>
      <c r="N3575" t="s">
        <v>6393</v>
      </c>
      <c r="O3575" t="s">
        <v>6461</v>
      </c>
      <c r="P3575" t="s">
        <v>224</v>
      </c>
      <c r="Q3575" t="s">
        <v>6036</v>
      </c>
      <c r="R3575" t="s">
        <v>226</v>
      </c>
      <c r="S3575" t="s">
        <v>227</v>
      </c>
      <c r="T3575">
        <v>1.54</v>
      </c>
      <c r="V3575">
        <v>0.6</v>
      </c>
      <c r="W3575">
        <v>1</v>
      </c>
      <c r="X3575" t="s">
        <v>281</v>
      </c>
      <c r="Y3575" t="s">
        <v>243</v>
      </c>
      <c r="Z3575" t="s">
        <v>230</v>
      </c>
      <c r="AA3575" t="s">
        <v>3947</v>
      </c>
      <c r="AB3575" t="s">
        <v>6412</v>
      </c>
      <c r="AE3575" t="s">
        <v>6396</v>
      </c>
      <c r="AF3575" t="s">
        <v>134</v>
      </c>
      <c r="AG3575" t="s">
        <v>6262</v>
      </c>
      <c r="AH3575" t="s">
        <v>236</v>
      </c>
      <c r="AJ3575" t="s">
        <v>237</v>
      </c>
      <c r="AK3575">
        <v>32.992545999999997</v>
      </c>
      <c r="AL3575">
        <v>-116.71771240234401</v>
      </c>
      <c r="AM3575" t="s">
        <v>238</v>
      </c>
      <c r="AN3575" t="s">
        <v>239</v>
      </c>
      <c r="AO3575" t="s">
        <v>240</v>
      </c>
      <c r="AP3575" t="s">
        <v>4068</v>
      </c>
      <c r="AQ3575" t="s">
        <v>242</v>
      </c>
      <c r="AR3575" t="s">
        <v>243</v>
      </c>
      <c r="AS3575" t="s">
        <v>239</v>
      </c>
      <c r="AT3575" t="s">
        <v>239</v>
      </c>
      <c r="AU3575">
        <v>1</v>
      </c>
      <c r="AW3575" t="s">
        <v>6263</v>
      </c>
      <c r="AX3575" t="s">
        <v>6263</v>
      </c>
      <c r="AY3575" t="s">
        <v>1351</v>
      </c>
      <c r="BP3575" t="s">
        <v>422</v>
      </c>
      <c r="BQ3575">
        <v>73</v>
      </c>
      <c r="BR3575" t="s">
        <v>422</v>
      </c>
      <c r="BS3575">
        <v>9</v>
      </c>
      <c r="BZ3575" t="s">
        <v>249</v>
      </c>
    </row>
    <row r="3576" spans="1:78" hidden="1" x14ac:dyDescent="0.25">
      <c r="A3576" t="s">
        <v>6253</v>
      </c>
      <c r="B3576" t="s">
        <v>6254</v>
      </c>
      <c r="C3576" t="s">
        <v>6440</v>
      </c>
      <c r="D3576" t="s">
        <v>6462</v>
      </c>
      <c r="E3576" t="s">
        <v>6463</v>
      </c>
      <c r="F3576" s="1">
        <v>39946</v>
      </c>
      <c r="G3576" s="4">
        <v>0.58333333333333337</v>
      </c>
      <c r="H3576" t="s">
        <v>220</v>
      </c>
      <c r="I3576">
        <v>0.1</v>
      </c>
      <c r="J3576" t="s">
        <v>221</v>
      </c>
      <c r="K3576" t="s">
        <v>222</v>
      </c>
      <c r="L3576">
        <v>1</v>
      </c>
      <c r="M3576">
        <v>1</v>
      </c>
      <c r="N3576" t="s">
        <v>6393</v>
      </c>
      <c r="O3576" t="s">
        <v>6464</v>
      </c>
      <c r="P3576" t="s">
        <v>224</v>
      </c>
      <c r="Q3576" t="s">
        <v>6036</v>
      </c>
      <c r="R3576" t="s">
        <v>226</v>
      </c>
      <c r="S3576" t="s">
        <v>227</v>
      </c>
      <c r="T3576">
        <v>3.36</v>
      </c>
      <c r="V3576">
        <v>0.6</v>
      </c>
      <c r="W3576">
        <v>1</v>
      </c>
      <c r="X3576" t="s">
        <v>281</v>
      </c>
      <c r="Y3576" t="s">
        <v>243</v>
      </c>
      <c r="Z3576" t="s">
        <v>230</v>
      </c>
      <c r="AA3576" t="s">
        <v>3947</v>
      </c>
      <c r="AB3576" t="s">
        <v>6465</v>
      </c>
      <c r="AE3576" t="s">
        <v>6396</v>
      </c>
      <c r="AF3576" t="s">
        <v>134</v>
      </c>
      <c r="AG3576" t="s">
        <v>6262</v>
      </c>
      <c r="AH3576" t="s">
        <v>6263</v>
      </c>
      <c r="AJ3576" t="s">
        <v>237</v>
      </c>
      <c r="AK3576">
        <v>34.121879999999997</v>
      </c>
      <c r="AL3576">
        <v>-118.792404174805</v>
      </c>
      <c r="AM3576" t="s">
        <v>238</v>
      </c>
      <c r="AN3576" t="s">
        <v>239</v>
      </c>
      <c r="AO3576" t="s">
        <v>240</v>
      </c>
      <c r="AP3576" t="s">
        <v>4068</v>
      </c>
      <c r="AQ3576" t="s">
        <v>242</v>
      </c>
      <c r="AR3576" t="s">
        <v>243</v>
      </c>
      <c r="AS3576" t="s">
        <v>239</v>
      </c>
      <c r="AT3576" t="s">
        <v>239</v>
      </c>
      <c r="AU3576">
        <v>1</v>
      </c>
      <c r="AW3576" t="s">
        <v>6263</v>
      </c>
      <c r="AX3576" t="s">
        <v>6263</v>
      </c>
      <c r="AY3576" t="s">
        <v>1351</v>
      </c>
      <c r="BP3576" t="s">
        <v>6264</v>
      </c>
      <c r="BQ3576">
        <v>111</v>
      </c>
      <c r="BR3576" t="s">
        <v>248</v>
      </c>
      <c r="BS3576">
        <v>4</v>
      </c>
      <c r="BZ3576" t="s">
        <v>249</v>
      </c>
    </row>
    <row r="3577" spans="1:78" hidden="1" x14ac:dyDescent="0.25">
      <c r="A3577" t="s">
        <v>6253</v>
      </c>
      <c r="B3577" t="s">
        <v>6389</v>
      </c>
      <c r="C3577" t="s">
        <v>6390</v>
      </c>
      <c r="D3577" t="s">
        <v>6466</v>
      </c>
      <c r="E3577" t="s">
        <v>6467</v>
      </c>
      <c r="F3577" s="1">
        <v>39946</v>
      </c>
      <c r="G3577" s="4">
        <v>0.66666666666666663</v>
      </c>
      <c r="H3577" t="s">
        <v>220</v>
      </c>
      <c r="I3577">
        <v>0.1</v>
      </c>
      <c r="J3577" t="s">
        <v>221</v>
      </c>
      <c r="K3577" t="s">
        <v>222</v>
      </c>
      <c r="L3577">
        <v>1</v>
      </c>
      <c r="M3577">
        <v>1</v>
      </c>
      <c r="N3577" t="s">
        <v>6393</v>
      </c>
      <c r="O3577" t="s">
        <v>6468</v>
      </c>
      <c r="P3577" t="s">
        <v>224</v>
      </c>
      <c r="Q3577" t="s">
        <v>6036</v>
      </c>
      <c r="R3577" t="s">
        <v>226</v>
      </c>
      <c r="S3577" t="s">
        <v>227</v>
      </c>
      <c r="T3577">
        <v>2.4300000000000002</v>
      </c>
      <c r="V3577">
        <v>0.6</v>
      </c>
      <c r="W3577">
        <v>1</v>
      </c>
      <c r="X3577" t="s">
        <v>281</v>
      </c>
      <c r="Y3577" t="s">
        <v>243</v>
      </c>
      <c r="Z3577" t="s">
        <v>230</v>
      </c>
      <c r="AA3577" t="s">
        <v>3947</v>
      </c>
      <c r="AB3577" t="s">
        <v>6469</v>
      </c>
      <c r="AE3577" t="s">
        <v>6396</v>
      </c>
      <c r="AF3577" t="s">
        <v>134</v>
      </c>
      <c r="AG3577" t="s">
        <v>6262</v>
      </c>
      <c r="AH3577" t="s">
        <v>236</v>
      </c>
      <c r="AJ3577" t="s">
        <v>237</v>
      </c>
      <c r="AK3577">
        <v>33.529991000000003</v>
      </c>
      <c r="AL3577">
        <v>-117.408554077148</v>
      </c>
      <c r="AM3577" t="s">
        <v>238</v>
      </c>
      <c r="AN3577" t="s">
        <v>239</v>
      </c>
      <c r="AO3577" t="s">
        <v>240</v>
      </c>
      <c r="AP3577" t="s">
        <v>4068</v>
      </c>
      <c r="AQ3577" t="s">
        <v>242</v>
      </c>
      <c r="AR3577" t="s">
        <v>243</v>
      </c>
      <c r="AS3577" t="s">
        <v>239</v>
      </c>
      <c r="AT3577" t="s">
        <v>239</v>
      </c>
      <c r="AU3577">
        <v>1</v>
      </c>
      <c r="AW3577" t="s">
        <v>6263</v>
      </c>
      <c r="AX3577" t="s">
        <v>6263</v>
      </c>
      <c r="AY3577" t="s">
        <v>1351</v>
      </c>
      <c r="BP3577" t="s">
        <v>3555</v>
      </c>
      <c r="BQ3577">
        <v>65</v>
      </c>
      <c r="BR3577" t="s">
        <v>422</v>
      </c>
      <c r="BS3577">
        <v>9</v>
      </c>
      <c r="BZ3577" t="s">
        <v>249</v>
      </c>
    </row>
    <row r="3578" spans="1:78" hidden="1" x14ac:dyDescent="0.25">
      <c r="A3578" t="s">
        <v>6253</v>
      </c>
      <c r="B3578" t="s">
        <v>6254</v>
      </c>
      <c r="C3578" t="s">
        <v>6440</v>
      </c>
      <c r="D3578" t="s">
        <v>6470</v>
      </c>
      <c r="E3578" t="s">
        <v>6471</v>
      </c>
      <c r="F3578" s="1">
        <v>39946</v>
      </c>
      <c r="G3578" s="4">
        <v>0.5</v>
      </c>
      <c r="H3578" t="s">
        <v>220</v>
      </c>
      <c r="I3578">
        <v>0.1</v>
      </c>
      <c r="J3578" t="s">
        <v>221</v>
      </c>
      <c r="K3578" t="s">
        <v>222</v>
      </c>
      <c r="L3578">
        <v>1</v>
      </c>
      <c r="M3578">
        <v>1</v>
      </c>
      <c r="N3578" t="s">
        <v>6393</v>
      </c>
      <c r="O3578" t="s">
        <v>6472</v>
      </c>
      <c r="P3578" t="s">
        <v>224</v>
      </c>
      <c r="Q3578" t="s">
        <v>6036</v>
      </c>
      <c r="R3578" t="s">
        <v>226</v>
      </c>
      <c r="S3578" t="s">
        <v>227</v>
      </c>
      <c r="T3578">
        <v>6.8</v>
      </c>
      <c r="V3578">
        <v>0.6</v>
      </c>
      <c r="W3578">
        <v>1</v>
      </c>
      <c r="X3578" t="s">
        <v>281</v>
      </c>
      <c r="Y3578" t="s">
        <v>243</v>
      </c>
      <c r="Z3578" t="s">
        <v>230</v>
      </c>
      <c r="AA3578" t="s">
        <v>3947</v>
      </c>
      <c r="AE3578" t="s">
        <v>6396</v>
      </c>
      <c r="AF3578" t="s">
        <v>134</v>
      </c>
      <c r="AG3578" t="s">
        <v>6262</v>
      </c>
      <c r="AH3578" t="s">
        <v>6263</v>
      </c>
      <c r="AJ3578" t="s">
        <v>237</v>
      </c>
      <c r="AK3578">
        <v>34.184260999999999</v>
      </c>
      <c r="AL3578">
        <v>-118.790893554688</v>
      </c>
      <c r="AM3578" t="s">
        <v>238</v>
      </c>
      <c r="AN3578" t="s">
        <v>239</v>
      </c>
      <c r="AO3578" t="s">
        <v>240</v>
      </c>
      <c r="AP3578" t="s">
        <v>4068</v>
      </c>
      <c r="AQ3578" t="s">
        <v>242</v>
      </c>
      <c r="AR3578" t="s">
        <v>243</v>
      </c>
      <c r="AS3578" t="s">
        <v>239</v>
      </c>
      <c r="AT3578" t="s">
        <v>239</v>
      </c>
      <c r="AU3578">
        <v>1</v>
      </c>
      <c r="AW3578" t="s">
        <v>6263</v>
      </c>
      <c r="AX3578" t="s">
        <v>6263</v>
      </c>
      <c r="AY3578" t="s">
        <v>1351</v>
      </c>
      <c r="BP3578" t="s">
        <v>6264</v>
      </c>
      <c r="BQ3578">
        <v>111</v>
      </c>
      <c r="BR3578" t="s">
        <v>248</v>
      </c>
      <c r="BS3578">
        <v>4</v>
      </c>
      <c r="BZ3578" t="s">
        <v>249</v>
      </c>
    </row>
    <row r="3579" spans="1:78" hidden="1" x14ac:dyDescent="0.25">
      <c r="A3579" t="s">
        <v>6253</v>
      </c>
      <c r="B3579" t="s">
        <v>6389</v>
      </c>
      <c r="C3579" t="s">
        <v>6390</v>
      </c>
      <c r="D3579" t="s">
        <v>6473</v>
      </c>
      <c r="E3579" t="s">
        <v>6474</v>
      </c>
      <c r="F3579" s="1">
        <v>39946</v>
      </c>
      <c r="G3579" s="4">
        <v>0.54166666666666663</v>
      </c>
      <c r="H3579" t="s">
        <v>220</v>
      </c>
      <c r="I3579">
        <v>0.1</v>
      </c>
      <c r="J3579" t="s">
        <v>221</v>
      </c>
      <c r="K3579" t="s">
        <v>222</v>
      </c>
      <c r="L3579">
        <v>1</v>
      </c>
      <c r="M3579">
        <v>1</v>
      </c>
      <c r="N3579" t="s">
        <v>6393</v>
      </c>
      <c r="O3579" t="s">
        <v>6475</v>
      </c>
      <c r="P3579" t="s">
        <v>224</v>
      </c>
      <c r="Q3579" t="s">
        <v>6036</v>
      </c>
      <c r="R3579" t="s">
        <v>226</v>
      </c>
      <c r="S3579" t="s">
        <v>227</v>
      </c>
      <c r="T3579">
        <v>1.1499999999999999</v>
      </c>
      <c r="V3579">
        <v>0.6</v>
      </c>
      <c r="W3579">
        <v>1</v>
      </c>
      <c r="X3579" t="s">
        <v>281</v>
      </c>
      <c r="Y3579" t="s">
        <v>243</v>
      </c>
      <c r="Z3579" t="s">
        <v>230</v>
      </c>
      <c r="AA3579" t="s">
        <v>3947</v>
      </c>
      <c r="AB3579" t="s">
        <v>6476</v>
      </c>
      <c r="AE3579" t="s">
        <v>6396</v>
      </c>
      <c r="AF3579" t="s">
        <v>134</v>
      </c>
      <c r="AG3579" t="s">
        <v>6262</v>
      </c>
      <c r="AH3579" t="s">
        <v>236</v>
      </c>
      <c r="AJ3579" t="s">
        <v>237</v>
      </c>
      <c r="AK3579">
        <v>32.904750999999997</v>
      </c>
      <c r="AL3579">
        <v>-116.625007629395</v>
      </c>
      <c r="AM3579" t="s">
        <v>238</v>
      </c>
      <c r="AN3579" t="s">
        <v>239</v>
      </c>
      <c r="AO3579" t="s">
        <v>240</v>
      </c>
      <c r="AP3579" t="s">
        <v>4068</v>
      </c>
      <c r="AQ3579" t="s">
        <v>242</v>
      </c>
      <c r="AR3579" t="s">
        <v>243</v>
      </c>
      <c r="AS3579" t="s">
        <v>239</v>
      </c>
      <c r="AT3579" t="s">
        <v>239</v>
      </c>
      <c r="AU3579">
        <v>1</v>
      </c>
      <c r="AW3579" t="s">
        <v>6263</v>
      </c>
      <c r="AX3579" t="s">
        <v>6263</v>
      </c>
      <c r="AY3579" t="s">
        <v>1351</v>
      </c>
      <c r="BP3579" t="s">
        <v>422</v>
      </c>
      <c r="BQ3579">
        <v>73</v>
      </c>
      <c r="BR3579" t="s">
        <v>422</v>
      </c>
      <c r="BS3579">
        <v>9</v>
      </c>
      <c r="BZ3579" t="s">
        <v>249</v>
      </c>
    </row>
    <row r="3580" spans="1:78" hidden="1" x14ac:dyDescent="0.25">
      <c r="A3580" t="s">
        <v>6253</v>
      </c>
      <c r="B3580" t="s">
        <v>6254</v>
      </c>
      <c r="C3580" t="s">
        <v>6440</v>
      </c>
      <c r="D3580" t="s">
        <v>6477</v>
      </c>
      <c r="E3580" t="s">
        <v>6478</v>
      </c>
      <c r="F3580" s="1">
        <v>39947</v>
      </c>
      <c r="G3580" s="4">
        <v>0.375</v>
      </c>
      <c r="H3580" t="s">
        <v>220</v>
      </c>
      <c r="I3580">
        <v>0.1</v>
      </c>
      <c r="J3580" t="s">
        <v>221</v>
      </c>
      <c r="K3580" t="s">
        <v>222</v>
      </c>
      <c r="L3580">
        <v>1</v>
      </c>
      <c r="M3580">
        <v>1</v>
      </c>
      <c r="N3580" t="s">
        <v>6393</v>
      </c>
      <c r="O3580" t="s">
        <v>6479</v>
      </c>
      <c r="P3580" t="s">
        <v>224</v>
      </c>
      <c r="Q3580" t="s">
        <v>6036</v>
      </c>
      <c r="R3580" t="s">
        <v>226</v>
      </c>
      <c r="S3580" t="s">
        <v>227</v>
      </c>
      <c r="T3580">
        <v>2.89</v>
      </c>
      <c r="V3580">
        <v>0.6</v>
      </c>
      <c r="W3580">
        <v>1</v>
      </c>
      <c r="X3580" t="s">
        <v>281</v>
      </c>
      <c r="Y3580" t="s">
        <v>243</v>
      </c>
      <c r="Z3580" t="s">
        <v>230</v>
      </c>
      <c r="AA3580" t="s">
        <v>3947</v>
      </c>
      <c r="AE3580" t="s">
        <v>6396</v>
      </c>
      <c r="AF3580" t="s">
        <v>134</v>
      </c>
      <c r="AG3580" t="s">
        <v>6262</v>
      </c>
      <c r="AH3580" t="s">
        <v>6263</v>
      </c>
      <c r="AJ3580" t="s">
        <v>237</v>
      </c>
      <c r="AK3580">
        <v>34.064628999999996</v>
      </c>
      <c r="AL3580">
        <v>-118.58685302734401</v>
      </c>
      <c r="AM3580" t="s">
        <v>238</v>
      </c>
      <c r="AN3580" t="s">
        <v>239</v>
      </c>
      <c r="AO3580" t="s">
        <v>240</v>
      </c>
      <c r="AP3580" t="s">
        <v>4068</v>
      </c>
      <c r="AQ3580" t="s">
        <v>242</v>
      </c>
      <c r="AR3580" t="s">
        <v>243</v>
      </c>
      <c r="AS3580" t="s">
        <v>239</v>
      </c>
      <c r="AT3580" t="s">
        <v>239</v>
      </c>
      <c r="AU3580">
        <v>1</v>
      </c>
      <c r="AW3580" t="s">
        <v>6263</v>
      </c>
      <c r="AX3580" t="s">
        <v>6263</v>
      </c>
      <c r="AY3580" t="s">
        <v>1351</v>
      </c>
      <c r="BP3580" t="s">
        <v>248</v>
      </c>
      <c r="BQ3580">
        <v>37</v>
      </c>
      <c r="BR3580" t="s">
        <v>248</v>
      </c>
      <c r="BS3580">
        <v>4</v>
      </c>
      <c r="BZ3580" t="s">
        <v>249</v>
      </c>
    </row>
    <row r="3581" spans="1:78" hidden="1" x14ac:dyDescent="0.25">
      <c r="A3581" t="s">
        <v>6253</v>
      </c>
      <c r="B3581" t="s">
        <v>6389</v>
      </c>
      <c r="C3581" t="s">
        <v>6390</v>
      </c>
      <c r="D3581" t="s">
        <v>6480</v>
      </c>
      <c r="E3581" t="s">
        <v>6481</v>
      </c>
      <c r="F3581" s="1">
        <v>39947</v>
      </c>
      <c r="G3581" s="4">
        <v>0.375</v>
      </c>
      <c r="H3581" t="s">
        <v>220</v>
      </c>
      <c r="I3581">
        <v>0.1</v>
      </c>
      <c r="J3581" t="s">
        <v>221</v>
      </c>
      <c r="K3581" t="s">
        <v>222</v>
      </c>
      <c r="L3581">
        <v>1</v>
      </c>
      <c r="M3581">
        <v>1</v>
      </c>
      <c r="N3581" t="s">
        <v>6393</v>
      </c>
      <c r="O3581" t="s">
        <v>6482</v>
      </c>
      <c r="P3581" t="s">
        <v>224</v>
      </c>
      <c r="Q3581" t="s">
        <v>6036</v>
      </c>
      <c r="R3581" t="s">
        <v>226</v>
      </c>
      <c r="S3581" t="s">
        <v>227</v>
      </c>
      <c r="T3581">
        <v>1.43</v>
      </c>
      <c r="V3581">
        <v>0.6</v>
      </c>
      <c r="W3581">
        <v>1</v>
      </c>
      <c r="X3581" t="s">
        <v>281</v>
      </c>
      <c r="Y3581" t="s">
        <v>243</v>
      </c>
      <c r="Z3581" t="s">
        <v>230</v>
      </c>
      <c r="AA3581" t="s">
        <v>3947</v>
      </c>
      <c r="AB3581" t="s">
        <v>6404</v>
      </c>
      <c r="AE3581" t="s">
        <v>6396</v>
      </c>
      <c r="AF3581" t="s">
        <v>134</v>
      </c>
      <c r="AG3581" t="s">
        <v>6262</v>
      </c>
      <c r="AH3581" t="s">
        <v>236</v>
      </c>
      <c r="AJ3581" t="s">
        <v>237</v>
      </c>
      <c r="AK3581">
        <v>33.603698999999999</v>
      </c>
      <c r="AL3581">
        <v>-117.51000213623</v>
      </c>
      <c r="AM3581" t="s">
        <v>238</v>
      </c>
      <c r="AN3581" t="s">
        <v>239</v>
      </c>
      <c r="AO3581" t="s">
        <v>240</v>
      </c>
      <c r="AP3581" t="s">
        <v>4068</v>
      </c>
      <c r="AQ3581" t="s">
        <v>242</v>
      </c>
      <c r="AR3581" t="s">
        <v>243</v>
      </c>
      <c r="AS3581" t="s">
        <v>239</v>
      </c>
      <c r="AT3581" t="s">
        <v>239</v>
      </c>
      <c r="AU3581">
        <v>1</v>
      </c>
      <c r="AW3581" t="s">
        <v>6263</v>
      </c>
      <c r="AX3581" t="s">
        <v>6263</v>
      </c>
      <c r="AY3581" t="s">
        <v>1351</v>
      </c>
      <c r="BP3581" t="s">
        <v>3534</v>
      </c>
      <c r="BQ3581">
        <v>59</v>
      </c>
      <c r="BR3581" t="s">
        <v>422</v>
      </c>
      <c r="BS3581">
        <v>9</v>
      </c>
      <c r="BZ3581" t="s">
        <v>249</v>
      </c>
    </row>
    <row r="3582" spans="1:78" hidden="1" x14ac:dyDescent="0.25">
      <c r="A3582" t="s">
        <v>6253</v>
      </c>
      <c r="B3582" t="s">
        <v>6389</v>
      </c>
      <c r="C3582" t="s">
        <v>6390</v>
      </c>
      <c r="D3582" t="s">
        <v>6483</v>
      </c>
      <c r="E3582" t="s">
        <v>6484</v>
      </c>
      <c r="F3582" s="1">
        <v>39947</v>
      </c>
      <c r="G3582" s="4">
        <v>0.36458333333333331</v>
      </c>
      <c r="H3582" t="s">
        <v>220</v>
      </c>
      <c r="I3582">
        <v>0.1</v>
      </c>
      <c r="J3582" t="s">
        <v>221</v>
      </c>
      <c r="K3582" t="s">
        <v>222</v>
      </c>
      <c r="L3582">
        <v>1</v>
      </c>
      <c r="M3582">
        <v>1</v>
      </c>
      <c r="N3582" t="s">
        <v>6393</v>
      </c>
      <c r="O3582" t="s">
        <v>6485</v>
      </c>
      <c r="P3582" t="s">
        <v>224</v>
      </c>
      <c r="Q3582" t="s">
        <v>6036</v>
      </c>
      <c r="R3582" t="s">
        <v>226</v>
      </c>
      <c r="S3582" t="s">
        <v>227</v>
      </c>
      <c r="T3582">
        <v>25.2</v>
      </c>
      <c r="V3582">
        <v>0.6</v>
      </c>
      <c r="W3582">
        <v>1</v>
      </c>
      <c r="X3582" t="s">
        <v>281</v>
      </c>
      <c r="Y3582" t="s">
        <v>243</v>
      </c>
      <c r="Z3582" t="s">
        <v>230</v>
      </c>
      <c r="AA3582" t="s">
        <v>3947</v>
      </c>
      <c r="AB3582" t="s">
        <v>6486</v>
      </c>
      <c r="AE3582" t="s">
        <v>6396</v>
      </c>
      <c r="AF3582" t="s">
        <v>134</v>
      </c>
      <c r="AG3582" t="s">
        <v>6262</v>
      </c>
      <c r="AH3582" t="s">
        <v>236</v>
      </c>
      <c r="AJ3582" t="s">
        <v>237</v>
      </c>
      <c r="AK3582">
        <v>33.440024999999999</v>
      </c>
      <c r="AL3582">
        <v>-117.61937713623</v>
      </c>
      <c r="AM3582" t="s">
        <v>238</v>
      </c>
      <c r="AN3582" t="s">
        <v>239</v>
      </c>
      <c r="AO3582" t="s">
        <v>240</v>
      </c>
      <c r="AP3582" t="s">
        <v>4068</v>
      </c>
      <c r="AQ3582" t="s">
        <v>242</v>
      </c>
      <c r="AR3582" t="s">
        <v>243</v>
      </c>
      <c r="AS3582" t="s">
        <v>239</v>
      </c>
      <c r="AT3582" t="s">
        <v>239</v>
      </c>
      <c r="AU3582">
        <v>1</v>
      </c>
      <c r="AW3582" t="s">
        <v>6263</v>
      </c>
      <c r="AX3582" t="s">
        <v>6263</v>
      </c>
      <c r="AY3582" t="s">
        <v>1351</v>
      </c>
      <c r="BP3582" t="s">
        <v>3534</v>
      </c>
      <c r="BQ3582">
        <v>59</v>
      </c>
      <c r="BR3582" t="s">
        <v>422</v>
      </c>
      <c r="BS3582">
        <v>9</v>
      </c>
      <c r="BZ3582" t="s">
        <v>249</v>
      </c>
    </row>
    <row r="3583" spans="1:78" hidden="1" x14ac:dyDescent="0.25">
      <c r="A3583" t="s">
        <v>6253</v>
      </c>
      <c r="B3583" t="s">
        <v>6254</v>
      </c>
      <c r="C3583" t="s">
        <v>6440</v>
      </c>
      <c r="D3583" t="s">
        <v>6487</v>
      </c>
      <c r="E3583" t="s">
        <v>6488</v>
      </c>
      <c r="F3583" s="1">
        <v>39951</v>
      </c>
      <c r="G3583" s="4">
        <v>0.58333333333333337</v>
      </c>
      <c r="H3583" t="s">
        <v>220</v>
      </c>
      <c r="I3583">
        <v>0.1</v>
      </c>
      <c r="J3583" t="s">
        <v>221</v>
      </c>
      <c r="K3583" t="s">
        <v>222</v>
      </c>
      <c r="L3583">
        <v>1</v>
      </c>
      <c r="M3583">
        <v>1</v>
      </c>
      <c r="N3583" t="s">
        <v>6418</v>
      </c>
      <c r="O3583" t="s">
        <v>6489</v>
      </c>
      <c r="P3583" t="s">
        <v>224</v>
      </c>
      <c r="Q3583" t="s">
        <v>6036</v>
      </c>
      <c r="R3583" t="s">
        <v>226</v>
      </c>
      <c r="S3583" t="s">
        <v>227</v>
      </c>
      <c r="T3583">
        <v>11</v>
      </c>
      <c r="V3583">
        <v>0.6</v>
      </c>
      <c r="W3583">
        <v>1</v>
      </c>
      <c r="X3583" t="s">
        <v>281</v>
      </c>
      <c r="Y3583" t="s">
        <v>243</v>
      </c>
      <c r="Z3583" t="s">
        <v>230</v>
      </c>
      <c r="AA3583" t="s">
        <v>3947</v>
      </c>
      <c r="AB3583" t="s">
        <v>6490</v>
      </c>
      <c r="AE3583" t="s">
        <v>6396</v>
      </c>
      <c r="AF3583" t="s">
        <v>134</v>
      </c>
      <c r="AG3583" t="s">
        <v>6262</v>
      </c>
      <c r="AH3583" t="s">
        <v>6263</v>
      </c>
      <c r="AJ3583" t="s">
        <v>237</v>
      </c>
      <c r="AK3583">
        <v>34.129978000000001</v>
      </c>
      <c r="AL3583">
        <v>-118.756477355957</v>
      </c>
      <c r="AM3583" t="s">
        <v>238</v>
      </c>
      <c r="AN3583" t="s">
        <v>239</v>
      </c>
      <c r="AO3583" t="s">
        <v>240</v>
      </c>
      <c r="AP3583" t="s">
        <v>4068</v>
      </c>
      <c r="AQ3583" t="s">
        <v>242</v>
      </c>
      <c r="AR3583" t="s">
        <v>243</v>
      </c>
      <c r="AS3583" t="s">
        <v>239</v>
      </c>
      <c r="AT3583" t="s">
        <v>239</v>
      </c>
      <c r="AU3583">
        <v>1</v>
      </c>
      <c r="AW3583" t="s">
        <v>6263</v>
      </c>
      <c r="AX3583" t="s">
        <v>6263</v>
      </c>
      <c r="AY3583" t="s">
        <v>1351</v>
      </c>
      <c r="BP3583" t="s">
        <v>6264</v>
      </c>
      <c r="BQ3583">
        <v>111</v>
      </c>
      <c r="BR3583" t="s">
        <v>248</v>
      </c>
      <c r="BS3583">
        <v>4</v>
      </c>
      <c r="BZ3583" t="s">
        <v>249</v>
      </c>
    </row>
    <row r="3584" spans="1:78" hidden="1" x14ac:dyDescent="0.25">
      <c r="A3584" t="s">
        <v>6253</v>
      </c>
      <c r="B3584" t="s">
        <v>6254</v>
      </c>
      <c r="C3584" t="s">
        <v>6440</v>
      </c>
      <c r="D3584" t="s">
        <v>6491</v>
      </c>
      <c r="E3584" t="s">
        <v>6492</v>
      </c>
      <c r="F3584" s="1">
        <v>39952</v>
      </c>
      <c r="G3584" s="4">
        <v>0.54166666666666663</v>
      </c>
      <c r="H3584" t="s">
        <v>220</v>
      </c>
      <c r="I3584">
        <v>0.1</v>
      </c>
      <c r="J3584" t="s">
        <v>221</v>
      </c>
      <c r="K3584" t="s">
        <v>222</v>
      </c>
      <c r="L3584">
        <v>1</v>
      </c>
      <c r="M3584">
        <v>1</v>
      </c>
      <c r="N3584" t="s">
        <v>6418</v>
      </c>
      <c r="O3584" t="s">
        <v>6493</v>
      </c>
      <c r="P3584" t="s">
        <v>224</v>
      </c>
      <c r="Q3584" t="s">
        <v>6036</v>
      </c>
      <c r="R3584" t="s">
        <v>226</v>
      </c>
      <c r="S3584" t="s">
        <v>227</v>
      </c>
      <c r="T3584">
        <v>33.299999999999997</v>
      </c>
      <c r="V3584">
        <v>0.6</v>
      </c>
      <c r="W3584">
        <v>1</v>
      </c>
      <c r="X3584" t="s">
        <v>281</v>
      </c>
      <c r="Y3584" t="s">
        <v>243</v>
      </c>
      <c r="Z3584" t="s">
        <v>230</v>
      </c>
      <c r="AA3584" t="s">
        <v>3947</v>
      </c>
      <c r="AE3584" t="s">
        <v>6396</v>
      </c>
      <c r="AF3584" t="s">
        <v>134</v>
      </c>
      <c r="AG3584" t="s">
        <v>6262</v>
      </c>
      <c r="AH3584" t="s">
        <v>6263</v>
      </c>
      <c r="AJ3584" t="s">
        <v>237</v>
      </c>
      <c r="AK3584">
        <v>34.107410000000002</v>
      </c>
      <c r="AL3584">
        <v>-118.711799621582</v>
      </c>
      <c r="AM3584" t="s">
        <v>238</v>
      </c>
      <c r="AN3584" t="s">
        <v>239</v>
      </c>
      <c r="AO3584" t="s">
        <v>240</v>
      </c>
      <c r="AP3584" t="s">
        <v>4068</v>
      </c>
      <c r="AQ3584" t="s">
        <v>242</v>
      </c>
      <c r="AR3584" t="s">
        <v>243</v>
      </c>
      <c r="AS3584" t="s">
        <v>239</v>
      </c>
      <c r="AT3584" t="s">
        <v>239</v>
      </c>
      <c r="AU3584">
        <v>1</v>
      </c>
      <c r="AW3584" t="s">
        <v>6263</v>
      </c>
      <c r="AX3584" t="s">
        <v>6263</v>
      </c>
      <c r="AY3584" t="s">
        <v>1351</v>
      </c>
      <c r="BP3584" t="s">
        <v>248</v>
      </c>
      <c r="BQ3584">
        <v>37</v>
      </c>
      <c r="BR3584" t="s">
        <v>248</v>
      </c>
      <c r="BS3584">
        <v>4</v>
      </c>
      <c r="BZ3584" t="s">
        <v>249</v>
      </c>
    </row>
    <row r="3585" spans="1:78" hidden="1" x14ac:dyDescent="0.25">
      <c r="A3585" t="s">
        <v>6253</v>
      </c>
      <c r="B3585" t="s">
        <v>6254</v>
      </c>
      <c r="C3585" t="s">
        <v>6440</v>
      </c>
      <c r="D3585" t="s">
        <v>6494</v>
      </c>
      <c r="E3585" t="s">
        <v>6495</v>
      </c>
      <c r="F3585" s="1">
        <v>39952</v>
      </c>
      <c r="G3585" s="4">
        <v>0.625</v>
      </c>
      <c r="H3585" t="s">
        <v>220</v>
      </c>
      <c r="I3585">
        <v>0.1</v>
      </c>
      <c r="J3585" t="s">
        <v>221</v>
      </c>
      <c r="K3585" t="s">
        <v>222</v>
      </c>
      <c r="L3585">
        <v>1</v>
      </c>
      <c r="M3585">
        <v>1</v>
      </c>
      <c r="N3585" t="s">
        <v>6418</v>
      </c>
      <c r="O3585" t="s">
        <v>6496</v>
      </c>
      <c r="P3585" t="s">
        <v>224</v>
      </c>
      <c r="Q3585" t="s">
        <v>6036</v>
      </c>
      <c r="R3585" t="s">
        <v>226</v>
      </c>
      <c r="S3585" t="s">
        <v>227</v>
      </c>
      <c r="T3585">
        <v>30.9</v>
      </c>
      <c r="V3585">
        <v>0.6</v>
      </c>
      <c r="W3585">
        <v>1</v>
      </c>
      <c r="X3585" t="s">
        <v>281</v>
      </c>
      <c r="Y3585" t="s">
        <v>243</v>
      </c>
      <c r="Z3585" t="s">
        <v>230</v>
      </c>
      <c r="AA3585" t="s">
        <v>3947</v>
      </c>
      <c r="AE3585" t="s">
        <v>6396</v>
      </c>
      <c r="AF3585" t="s">
        <v>134</v>
      </c>
      <c r="AG3585" t="s">
        <v>6262</v>
      </c>
      <c r="AH3585" t="s">
        <v>6263</v>
      </c>
      <c r="AJ3585" t="s">
        <v>237</v>
      </c>
      <c r="AK3585">
        <v>34.126759</v>
      </c>
      <c r="AL3585">
        <v>-118.70684814453099</v>
      </c>
      <c r="AM3585" t="s">
        <v>238</v>
      </c>
      <c r="AN3585" t="s">
        <v>239</v>
      </c>
      <c r="AO3585" t="s">
        <v>240</v>
      </c>
      <c r="AP3585" t="s">
        <v>4068</v>
      </c>
      <c r="AQ3585" t="s">
        <v>242</v>
      </c>
      <c r="AR3585" t="s">
        <v>243</v>
      </c>
      <c r="AS3585" t="s">
        <v>239</v>
      </c>
      <c r="AT3585" t="s">
        <v>239</v>
      </c>
      <c r="AU3585">
        <v>1</v>
      </c>
      <c r="AW3585" t="s">
        <v>6263</v>
      </c>
      <c r="AX3585" t="s">
        <v>6263</v>
      </c>
      <c r="AY3585" t="s">
        <v>1351</v>
      </c>
      <c r="BP3585" t="s">
        <v>248</v>
      </c>
      <c r="BQ3585">
        <v>37</v>
      </c>
      <c r="BR3585" t="s">
        <v>248</v>
      </c>
      <c r="BS3585">
        <v>4</v>
      </c>
      <c r="BZ3585" t="s">
        <v>249</v>
      </c>
    </row>
    <row r="3586" spans="1:78" hidden="1" x14ac:dyDescent="0.25">
      <c r="A3586" t="s">
        <v>6253</v>
      </c>
      <c r="B3586" t="s">
        <v>6254</v>
      </c>
      <c r="C3586" t="s">
        <v>6440</v>
      </c>
      <c r="D3586" t="s">
        <v>6497</v>
      </c>
      <c r="E3586" t="s">
        <v>6498</v>
      </c>
      <c r="F3586" s="1">
        <v>39953</v>
      </c>
      <c r="G3586" s="4">
        <v>0.54166666666666663</v>
      </c>
      <c r="H3586" t="s">
        <v>220</v>
      </c>
      <c r="I3586">
        <v>0.1</v>
      </c>
      <c r="J3586" t="s">
        <v>221</v>
      </c>
      <c r="K3586" t="s">
        <v>222</v>
      </c>
      <c r="L3586">
        <v>1</v>
      </c>
      <c r="M3586">
        <v>1</v>
      </c>
      <c r="N3586" t="s">
        <v>6418</v>
      </c>
      <c r="O3586" t="s">
        <v>6499</v>
      </c>
      <c r="P3586" t="s">
        <v>224</v>
      </c>
      <c r="Q3586" t="s">
        <v>6036</v>
      </c>
      <c r="R3586" t="s">
        <v>226</v>
      </c>
      <c r="S3586" t="s">
        <v>227</v>
      </c>
      <c r="T3586">
        <v>129</v>
      </c>
      <c r="V3586">
        <v>0.6</v>
      </c>
      <c r="W3586">
        <v>1</v>
      </c>
      <c r="X3586" t="s">
        <v>281</v>
      </c>
      <c r="Y3586" t="s">
        <v>243</v>
      </c>
      <c r="Z3586" t="s">
        <v>230</v>
      </c>
      <c r="AA3586" t="s">
        <v>3947</v>
      </c>
      <c r="AB3586" t="s">
        <v>6500</v>
      </c>
      <c r="AE3586" t="s">
        <v>6396</v>
      </c>
      <c r="AF3586" t="s">
        <v>134</v>
      </c>
      <c r="AG3586" t="s">
        <v>6262</v>
      </c>
      <c r="AH3586" t="s">
        <v>6263</v>
      </c>
      <c r="AJ3586" t="s">
        <v>237</v>
      </c>
      <c r="AK3586">
        <v>34.149940000000001</v>
      </c>
      <c r="AL3586">
        <v>-118.69760131835901</v>
      </c>
      <c r="AM3586" t="s">
        <v>238</v>
      </c>
      <c r="AN3586" t="s">
        <v>239</v>
      </c>
      <c r="AO3586" t="s">
        <v>240</v>
      </c>
      <c r="AP3586" t="s">
        <v>4068</v>
      </c>
      <c r="AQ3586" t="s">
        <v>242</v>
      </c>
      <c r="AR3586" t="s">
        <v>243</v>
      </c>
      <c r="AS3586" t="s">
        <v>239</v>
      </c>
      <c r="AT3586" t="s">
        <v>239</v>
      </c>
      <c r="AU3586">
        <v>1</v>
      </c>
      <c r="AW3586" t="s">
        <v>6263</v>
      </c>
      <c r="AX3586" t="s">
        <v>6263</v>
      </c>
      <c r="AY3586" t="s">
        <v>1351</v>
      </c>
      <c r="BP3586" t="s">
        <v>248</v>
      </c>
      <c r="BQ3586">
        <v>37</v>
      </c>
      <c r="BR3586" t="s">
        <v>248</v>
      </c>
      <c r="BS3586">
        <v>4</v>
      </c>
      <c r="BZ3586" t="s">
        <v>249</v>
      </c>
    </row>
    <row r="3587" spans="1:78" hidden="1" x14ac:dyDescent="0.25">
      <c r="A3587" t="s">
        <v>6253</v>
      </c>
      <c r="B3587" t="s">
        <v>6254</v>
      </c>
      <c r="C3587" t="s">
        <v>6440</v>
      </c>
      <c r="D3587" t="s">
        <v>6501</v>
      </c>
      <c r="E3587" t="s">
        <v>6502</v>
      </c>
      <c r="F3587" s="1">
        <v>39953</v>
      </c>
      <c r="G3587" s="4">
        <v>0.5</v>
      </c>
      <c r="H3587" t="s">
        <v>220</v>
      </c>
      <c r="I3587">
        <v>0.1</v>
      </c>
      <c r="J3587" t="s">
        <v>221</v>
      </c>
      <c r="K3587" t="s">
        <v>222</v>
      </c>
      <c r="L3587">
        <v>1</v>
      </c>
      <c r="M3587">
        <v>1</v>
      </c>
      <c r="N3587" t="s">
        <v>6418</v>
      </c>
      <c r="O3587" t="s">
        <v>6503</v>
      </c>
      <c r="P3587" t="s">
        <v>224</v>
      </c>
      <c r="Q3587" t="s">
        <v>6036</v>
      </c>
      <c r="R3587" t="s">
        <v>226</v>
      </c>
      <c r="S3587" t="s">
        <v>227</v>
      </c>
      <c r="T3587">
        <v>20.7</v>
      </c>
      <c r="V3587">
        <v>0.6</v>
      </c>
      <c r="W3587">
        <v>1</v>
      </c>
      <c r="X3587" t="s">
        <v>281</v>
      </c>
      <c r="Y3587" t="s">
        <v>243</v>
      </c>
      <c r="Z3587" t="s">
        <v>230</v>
      </c>
      <c r="AA3587" t="s">
        <v>3947</v>
      </c>
      <c r="AE3587" t="s">
        <v>6396</v>
      </c>
      <c r="AF3587" t="s">
        <v>134</v>
      </c>
      <c r="AG3587" t="s">
        <v>6262</v>
      </c>
      <c r="AH3587" t="s">
        <v>6263</v>
      </c>
      <c r="AJ3587" t="s">
        <v>237</v>
      </c>
      <c r="AK3587">
        <v>34.409759999999999</v>
      </c>
      <c r="AL3587">
        <v>-118.93219757080099</v>
      </c>
      <c r="AM3587" t="s">
        <v>238</v>
      </c>
      <c r="AN3587" t="s">
        <v>239</v>
      </c>
      <c r="AO3587" t="s">
        <v>240</v>
      </c>
      <c r="AP3587" t="s">
        <v>4068</v>
      </c>
      <c r="AQ3587" t="s">
        <v>242</v>
      </c>
      <c r="AR3587" t="s">
        <v>243</v>
      </c>
      <c r="AS3587" t="s">
        <v>239</v>
      </c>
      <c r="AT3587" t="s">
        <v>239</v>
      </c>
      <c r="AU3587">
        <v>1</v>
      </c>
      <c r="AW3587" t="s">
        <v>6263</v>
      </c>
      <c r="AX3587" t="s">
        <v>6263</v>
      </c>
      <c r="AY3587" t="s">
        <v>1351</v>
      </c>
      <c r="BP3587" t="s">
        <v>6264</v>
      </c>
      <c r="BQ3587">
        <v>111</v>
      </c>
      <c r="BR3587" t="s">
        <v>248</v>
      </c>
      <c r="BS3587">
        <v>4</v>
      </c>
      <c r="BZ3587" t="s">
        <v>249</v>
      </c>
    </row>
    <row r="3588" spans="1:78" hidden="1" x14ac:dyDescent="0.25">
      <c r="A3588" t="s">
        <v>6253</v>
      </c>
      <c r="B3588" t="s">
        <v>6254</v>
      </c>
      <c r="C3588" t="s">
        <v>6440</v>
      </c>
      <c r="D3588" t="s">
        <v>6504</v>
      </c>
      <c r="E3588" t="s">
        <v>6505</v>
      </c>
      <c r="F3588" s="1">
        <v>39972</v>
      </c>
      <c r="G3588" s="4">
        <v>0.66666666666666663</v>
      </c>
      <c r="H3588" t="s">
        <v>220</v>
      </c>
      <c r="I3588">
        <v>0.1</v>
      </c>
      <c r="J3588" t="s">
        <v>221</v>
      </c>
      <c r="K3588" t="s">
        <v>222</v>
      </c>
      <c r="L3588">
        <v>1</v>
      </c>
      <c r="M3588">
        <v>1</v>
      </c>
      <c r="N3588" t="s">
        <v>6506</v>
      </c>
      <c r="O3588" t="s">
        <v>6507</v>
      </c>
      <c r="P3588" t="s">
        <v>224</v>
      </c>
      <c r="Q3588" t="s">
        <v>6036</v>
      </c>
      <c r="R3588" t="s">
        <v>226</v>
      </c>
      <c r="S3588" t="s">
        <v>227</v>
      </c>
      <c r="T3588">
        <v>5.16</v>
      </c>
      <c r="V3588">
        <v>0.6</v>
      </c>
      <c r="W3588">
        <v>1</v>
      </c>
      <c r="X3588" t="s">
        <v>281</v>
      </c>
      <c r="Y3588" t="s">
        <v>243</v>
      </c>
      <c r="Z3588" t="s">
        <v>230</v>
      </c>
      <c r="AA3588" t="s">
        <v>3947</v>
      </c>
      <c r="AE3588" t="s">
        <v>6508</v>
      </c>
      <c r="AF3588" t="s">
        <v>134</v>
      </c>
      <c r="AG3588" t="s">
        <v>6262</v>
      </c>
      <c r="AH3588" t="s">
        <v>6263</v>
      </c>
      <c r="AJ3588" t="s">
        <v>237</v>
      </c>
      <c r="AK3588">
        <v>34.402110999999998</v>
      </c>
      <c r="AL3588">
        <v>-118.784713745117</v>
      </c>
      <c r="AM3588" t="s">
        <v>238</v>
      </c>
      <c r="AN3588" t="s">
        <v>239</v>
      </c>
      <c r="AO3588" t="s">
        <v>240</v>
      </c>
      <c r="AP3588" t="s">
        <v>4068</v>
      </c>
      <c r="AQ3588" t="s">
        <v>242</v>
      </c>
      <c r="AR3588" t="s">
        <v>243</v>
      </c>
      <c r="AS3588" t="s">
        <v>239</v>
      </c>
      <c r="AT3588" t="s">
        <v>239</v>
      </c>
      <c r="AU3588">
        <v>1</v>
      </c>
      <c r="AW3588" t="s">
        <v>6263</v>
      </c>
      <c r="AX3588" t="s">
        <v>6263</v>
      </c>
      <c r="AY3588" t="s">
        <v>1351</v>
      </c>
      <c r="BP3588" t="s">
        <v>6264</v>
      </c>
      <c r="BQ3588">
        <v>111</v>
      </c>
      <c r="BR3588" t="s">
        <v>248</v>
      </c>
      <c r="BS3588">
        <v>4</v>
      </c>
      <c r="BZ3588" t="s">
        <v>249</v>
      </c>
    </row>
    <row r="3589" spans="1:78" hidden="1" x14ac:dyDescent="0.25">
      <c r="A3589" t="s">
        <v>6253</v>
      </c>
      <c r="B3589" t="s">
        <v>6254</v>
      </c>
      <c r="C3589" t="s">
        <v>6440</v>
      </c>
      <c r="D3589" t="s">
        <v>6509</v>
      </c>
      <c r="E3589" t="s">
        <v>6510</v>
      </c>
      <c r="F3589" s="1">
        <v>39972</v>
      </c>
      <c r="G3589" s="4">
        <v>0.58333333333333337</v>
      </c>
      <c r="H3589" t="s">
        <v>220</v>
      </c>
      <c r="I3589">
        <v>0.1</v>
      </c>
      <c r="J3589" t="s">
        <v>221</v>
      </c>
      <c r="K3589" t="s">
        <v>222</v>
      </c>
      <c r="L3589">
        <v>1</v>
      </c>
      <c r="M3589">
        <v>1</v>
      </c>
      <c r="N3589" t="s">
        <v>6506</v>
      </c>
      <c r="O3589" t="s">
        <v>6511</v>
      </c>
      <c r="P3589" t="s">
        <v>224</v>
      </c>
      <c r="Q3589" t="s">
        <v>6036</v>
      </c>
      <c r="R3589" t="s">
        <v>226</v>
      </c>
      <c r="S3589" t="s">
        <v>227</v>
      </c>
      <c r="T3589">
        <v>0.94</v>
      </c>
      <c r="V3589">
        <v>0.6</v>
      </c>
      <c r="W3589">
        <v>1</v>
      </c>
      <c r="X3589" t="s">
        <v>905</v>
      </c>
      <c r="Y3589" t="s">
        <v>243</v>
      </c>
      <c r="Z3589" t="s">
        <v>230</v>
      </c>
      <c r="AA3589" t="s">
        <v>3947</v>
      </c>
      <c r="AE3589" t="s">
        <v>6508</v>
      </c>
      <c r="AF3589" t="s">
        <v>134</v>
      </c>
      <c r="AG3589" t="s">
        <v>6262</v>
      </c>
      <c r="AH3589" t="s">
        <v>6263</v>
      </c>
      <c r="AJ3589" t="s">
        <v>237</v>
      </c>
      <c r="AK3589">
        <v>34.699429000000002</v>
      </c>
      <c r="AL3589">
        <v>-118.865287780762</v>
      </c>
      <c r="AM3589" t="s">
        <v>238</v>
      </c>
      <c r="AN3589" t="s">
        <v>239</v>
      </c>
      <c r="AO3589" t="s">
        <v>240</v>
      </c>
      <c r="AP3589" t="s">
        <v>4068</v>
      </c>
      <c r="AQ3589" t="s">
        <v>242</v>
      </c>
      <c r="AR3589" t="s">
        <v>243</v>
      </c>
      <c r="AS3589" t="s">
        <v>239</v>
      </c>
      <c r="AT3589" t="s">
        <v>239</v>
      </c>
      <c r="AU3589">
        <v>1</v>
      </c>
      <c r="AW3589" t="s">
        <v>6263</v>
      </c>
      <c r="AX3589" t="s">
        <v>6263</v>
      </c>
      <c r="AY3589" t="s">
        <v>1351</v>
      </c>
      <c r="BP3589" t="s">
        <v>6264</v>
      </c>
      <c r="BQ3589">
        <v>111</v>
      </c>
      <c r="BR3589" t="s">
        <v>248</v>
      </c>
      <c r="BS3589">
        <v>4</v>
      </c>
      <c r="BZ3589" t="s">
        <v>249</v>
      </c>
    </row>
    <row r="3590" spans="1:78" hidden="1" x14ac:dyDescent="0.25">
      <c r="A3590" t="s">
        <v>6253</v>
      </c>
      <c r="B3590" t="s">
        <v>6254</v>
      </c>
      <c r="C3590" t="s">
        <v>6440</v>
      </c>
      <c r="D3590" t="s">
        <v>6512</v>
      </c>
      <c r="E3590" t="s">
        <v>6513</v>
      </c>
      <c r="F3590" s="1">
        <v>39973</v>
      </c>
      <c r="G3590" s="4">
        <v>0.625</v>
      </c>
      <c r="H3590" t="s">
        <v>220</v>
      </c>
      <c r="I3590">
        <v>0.1</v>
      </c>
      <c r="J3590" t="s">
        <v>221</v>
      </c>
      <c r="K3590" t="s">
        <v>222</v>
      </c>
      <c r="L3590">
        <v>1</v>
      </c>
      <c r="M3590">
        <v>1</v>
      </c>
      <c r="N3590" t="s">
        <v>6506</v>
      </c>
      <c r="O3590" t="s">
        <v>6514</v>
      </c>
      <c r="P3590" t="s">
        <v>224</v>
      </c>
      <c r="Q3590" t="s">
        <v>6036</v>
      </c>
      <c r="R3590" t="s">
        <v>226</v>
      </c>
      <c r="S3590" t="s">
        <v>227</v>
      </c>
      <c r="T3590">
        <v>3.88</v>
      </c>
      <c r="V3590">
        <v>0.6</v>
      </c>
      <c r="W3590">
        <v>1</v>
      </c>
      <c r="X3590" t="s">
        <v>281</v>
      </c>
      <c r="Y3590" t="s">
        <v>243</v>
      </c>
      <c r="Z3590" t="s">
        <v>230</v>
      </c>
      <c r="AA3590" t="s">
        <v>3947</v>
      </c>
      <c r="AE3590" t="s">
        <v>6508</v>
      </c>
      <c r="AF3590" t="s">
        <v>134</v>
      </c>
      <c r="AG3590" t="s">
        <v>6262</v>
      </c>
      <c r="AH3590" t="s">
        <v>6263</v>
      </c>
      <c r="AJ3590" t="s">
        <v>237</v>
      </c>
      <c r="AK3590">
        <v>34.425227999999997</v>
      </c>
      <c r="AL3590">
        <v>-118.582000732422</v>
      </c>
      <c r="AM3590" t="s">
        <v>238</v>
      </c>
      <c r="AN3590" t="s">
        <v>239</v>
      </c>
      <c r="AO3590" t="s">
        <v>240</v>
      </c>
      <c r="AP3590" t="s">
        <v>4068</v>
      </c>
      <c r="AQ3590" t="s">
        <v>242</v>
      </c>
      <c r="AR3590" t="s">
        <v>243</v>
      </c>
      <c r="AS3590" t="s">
        <v>239</v>
      </c>
      <c r="AT3590" t="s">
        <v>239</v>
      </c>
      <c r="AU3590">
        <v>1</v>
      </c>
      <c r="AW3590" t="s">
        <v>6263</v>
      </c>
      <c r="AX3590" t="s">
        <v>6263</v>
      </c>
      <c r="AY3590" t="s">
        <v>1351</v>
      </c>
      <c r="BP3590" t="s">
        <v>248</v>
      </c>
      <c r="BQ3590">
        <v>37</v>
      </c>
      <c r="BR3590" t="s">
        <v>248</v>
      </c>
      <c r="BS3590">
        <v>4</v>
      </c>
      <c r="BZ3590" t="s">
        <v>249</v>
      </c>
    </row>
    <row r="3591" spans="1:78" hidden="1" x14ac:dyDescent="0.25">
      <c r="A3591" t="s">
        <v>6253</v>
      </c>
      <c r="B3591" t="s">
        <v>6254</v>
      </c>
      <c r="C3591" t="s">
        <v>6440</v>
      </c>
      <c r="D3591" t="s">
        <v>6515</v>
      </c>
      <c r="E3591" t="s">
        <v>6516</v>
      </c>
      <c r="F3591" s="1">
        <v>39973</v>
      </c>
      <c r="G3591" s="4">
        <v>0.70833333333333337</v>
      </c>
      <c r="H3591" t="s">
        <v>220</v>
      </c>
      <c r="I3591">
        <v>0.1</v>
      </c>
      <c r="J3591" t="s">
        <v>221</v>
      </c>
      <c r="K3591" t="s">
        <v>222</v>
      </c>
      <c r="L3591">
        <v>1</v>
      </c>
      <c r="M3591">
        <v>1</v>
      </c>
      <c r="N3591" t="s">
        <v>6506</v>
      </c>
      <c r="O3591" t="s">
        <v>6517</v>
      </c>
      <c r="P3591" t="s">
        <v>224</v>
      </c>
      <c r="Q3591" t="s">
        <v>6036</v>
      </c>
      <c r="R3591" t="s">
        <v>226</v>
      </c>
      <c r="S3591" t="s">
        <v>227</v>
      </c>
      <c r="T3591">
        <v>5.01</v>
      </c>
      <c r="V3591">
        <v>0.6</v>
      </c>
      <c r="W3591">
        <v>1</v>
      </c>
      <c r="X3591" t="s">
        <v>281</v>
      </c>
      <c r="Y3591" t="s">
        <v>243</v>
      </c>
      <c r="Z3591" t="s">
        <v>230</v>
      </c>
      <c r="AA3591" t="s">
        <v>3947</v>
      </c>
      <c r="AE3591" t="s">
        <v>6508</v>
      </c>
      <c r="AF3591" t="s">
        <v>134</v>
      </c>
      <c r="AG3591" t="s">
        <v>6262</v>
      </c>
      <c r="AH3591" t="s">
        <v>6263</v>
      </c>
      <c r="AJ3591" t="s">
        <v>237</v>
      </c>
      <c r="AK3591">
        <v>34.403030000000001</v>
      </c>
      <c r="AL3591">
        <v>-118.69049835205099</v>
      </c>
      <c r="AM3591" t="s">
        <v>238</v>
      </c>
      <c r="AN3591" t="s">
        <v>239</v>
      </c>
      <c r="AO3591" t="s">
        <v>240</v>
      </c>
      <c r="AP3591" t="s">
        <v>4068</v>
      </c>
      <c r="AQ3591" t="s">
        <v>242</v>
      </c>
      <c r="AR3591" t="s">
        <v>243</v>
      </c>
      <c r="AS3591" t="s">
        <v>239</v>
      </c>
      <c r="AT3591" t="s">
        <v>239</v>
      </c>
      <c r="AU3591">
        <v>1</v>
      </c>
      <c r="AW3591" t="s">
        <v>6263</v>
      </c>
      <c r="AX3591" t="s">
        <v>6263</v>
      </c>
      <c r="AY3591" t="s">
        <v>1351</v>
      </c>
      <c r="BP3591" t="s">
        <v>248</v>
      </c>
      <c r="BQ3591">
        <v>37</v>
      </c>
      <c r="BR3591" t="s">
        <v>248</v>
      </c>
      <c r="BS3591">
        <v>4</v>
      </c>
      <c r="BZ3591" t="s">
        <v>249</v>
      </c>
    </row>
    <row r="3592" spans="1:78" hidden="1" x14ac:dyDescent="0.25">
      <c r="A3592" t="s">
        <v>6253</v>
      </c>
      <c r="B3592" t="s">
        <v>6254</v>
      </c>
      <c r="C3592" t="s">
        <v>6440</v>
      </c>
      <c r="D3592" t="s">
        <v>6518</v>
      </c>
      <c r="E3592" t="s">
        <v>6519</v>
      </c>
      <c r="F3592" s="1">
        <v>39973</v>
      </c>
      <c r="G3592" s="4">
        <v>0.54166666666666663</v>
      </c>
      <c r="H3592" t="s">
        <v>220</v>
      </c>
      <c r="I3592">
        <v>0.1</v>
      </c>
      <c r="J3592" t="s">
        <v>221</v>
      </c>
      <c r="K3592" t="s">
        <v>222</v>
      </c>
      <c r="L3592">
        <v>1</v>
      </c>
      <c r="M3592">
        <v>1</v>
      </c>
      <c r="N3592" t="s">
        <v>6506</v>
      </c>
      <c r="O3592" t="s">
        <v>6520</v>
      </c>
      <c r="P3592" t="s">
        <v>224</v>
      </c>
      <c r="Q3592" t="s">
        <v>6036</v>
      </c>
      <c r="R3592" t="s">
        <v>226</v>
      </c>
      <c r="S3592" t="s">
        <v>227</v>
      </c>
      <c r="T3592">
        <v>6.25</v>
      </c>
      <c r="V3592">
        <v>0.6</v>
      </c>
      <c r="W3592">
        <v>1</v>
      </c>
      <c r="X3592" t="s">
        <v>281</v>
      </c>
      <c r="Y3592" t="s">
        <v>243</v>
      </c>
      <c r="Z3592" t="s">
        <v>230</v>
      </c>
      <c r="AA3592" t="s">
        <v>3947</v>
      </c>
      <c r="AE3592" t="s">
        <v>6508</v>
      </c>
      <c r="AF3592" t="s">
        <v>134</v>
      </c>
      <c r="AG3592" t="s">
        <v>6262</v>
      </c>
      <c r="AH3592" t="s">
        <v>6263</v>
      </c>
      <c r="AJ3592" t="s">
        <v>237</v>
      </c>
      <c r="AK3592">
        <v>34.402279</v>
      </c>
      <c r="AL3592">
        <v>-118.747100830078</v>
      </c>
      <c r="AM3592" t="s">
        <v>238</v>
      </c>
      <c r="AN3592" t="s">
        <v>239</v>
      </c>
      <c r="AO3592" t="s">
        <v>240</v>
      </c>
      <c r="AP3592" t="s">
        <v>4068</v>
      </c>
      <c r="AQ3592" t="s">
        <v>242</v>
      </c>
      <c r="AR3592" t="s">
        <v>243</v>
      </c>
      <c r="AS3592" t="s">
        <v>239</v>
      </c>
      <c r="AT3592" t="s">
        <v>239</v>
      </c>
      <c r="AU3592">
        <v>1</v>
      </c>
      <c r="AW3592" t="s">
        <v>6263</v>
      </c>
      <c r="AX3592" t="s">
        <v>6263</v>
      </c>
      <c r="AY3592" t="s">
        <v>1351</v>
      </c>
      <c r="BP3592" t="s">
        <v>6264</v>
      </c>
      <c r="BQ3592">
        <v>111</v>
      </c>
      <c r="BR3592" t="s">
        <v>248</v>
      </c>
      <c r="BS3592">
        <v>4</v>
      </c>
      <c r="BZ3592" t="s">
        <v>249</v>
      </c>
    </row>
    <row r="3593" spans="1:78" hidden="1" x14ac:dyDescent="0.25">
      <c r="A3593" t="s">
        <v>6253</v>
      </c>
      <c r="B3593" t="s">
        <v>6254</v>
      </c>
      <c r="C3593" t="s">
        <v>6440</v>
      </c>
      <c r="D3593" t="s">
        <v>6521</v>
      </c>
      <c r="E3593" t="s">
        <v>6522</v>
      </c>
      <c r="F3593" s="1">
        <v>39974</v>
      </c>
      <c r="G3593" s="4">
        <v>0.54166666666666663</v>
      </c>
      <c r="H3593" t="s">
        <v>220</v>
      </c>
      <c r="I3593">
        <v>0.1</v>
      </c>
      <c r="J3593" t="s">
        <v>221</v>
      </c>
      <c r="K3593" t="s">
        <v>222</v>
      </c>
      <c r="L3593">
        <v>1</v>
      </c>
      <c r="M3593">
        <v>1</v>
      </c>
      <c r="N3593" t="s">
        <v>6506</v>
      </c>
      <c r="O3593" t="s">
        <v>6523</v>
      </c>
      <c r="P3593" t="s">
        <v>224</v>
      </c>
      <c r="Q3593" t="s">
        <v>6036</v>
      </c>
      <c r="R3593" t="s">
        <v>226</v>
      </c>
      <c r="S3593" t="s">
        <v>227</v>
      </c>
      <c r="T3593">
        <v>1.82</v>
      </c>
      <c r="V3593">
        <v>0.6</v>
      </c>
      <c r="W3593">
        <v>1</v>
      </c>
      <c r="X3593" t="s">
        <v>281</v>
      </c>
      <c r="Y3593" t="s">
        <v>243</v>
      </c>
      <c r="Z3593" t="s">
        <v>230</v>
      </c>
      <c r="AA3593" t="s">
        <v>3947</v>
      </c>
      <c r="AE3593" t="s">
        <v>6508</v>
      </c>
      <c r="AF3593" t="s">
        <v>134</v>
      </c>
      <c r="AG3593" t="s">
        <v>6262</v>
      </c>
      <c r="AH3593" t="s">
        <v>6263</v>
      </c>
      <c r="AJ3593" t="s">
        <v>237</v>
      </c>
      <c r="AK3593">
        <v>34.559029000000002</v>
      </c>
      <c r="AL3593">
        <v>-119.26779937744099</v>
      </c>
      <c r="AM3593" t="s">
        <v>238</v>
      </c>
      <c r="AN3593" t="s">
        <v>239</v>
      </c>
      <c r="AO3593" t="s">
        <v>240</v>
      </c>
      <c r="AP3593" t="s">
        <v>4068</v>
      </c>
      <c r="AQ3593" t="s">
        <v>242</v>
      </c>
      <c r="AR3593" t="s">
        <v>243</v>
      </c>
      <c r="AS3593" t="s">
        <v>239</v>
      </c>
      <c r="AT3593" t="s">
        <v>239</v>
      </c>
      <c r="AU3593">
        <v>1</v>
      </c>
      <c r="AW3593" t="s">
        <v>6263</v>
      </c>
      <c r="AX3593" t="s">
        <v>6263</v>
      </c>
      <c r="AY3593" t="s">
        <v>1351</v>
      </c>
      <c r="BP3593" t="s">
        <v>6264</v>
      </c>
      <c r="BQ3593">
        <v>111</v>
      </c>
      <c r="BR3593" t="s">
        <v>248</v>
      </c>
      <c r="BS3593">
        <v>4</v>
      </c>
      <c r="BZ3593" t="s">
        <v>249</v>
      </c>
    </row>
    <row r="3594" spans="1:78" hidden="1" x14ac:dyDescent="0.25">
      <c r="A3594" t="s">
        <v>6253</v>
      </c>
      <c r="B3594" t="s">
        <v>6254</v>
      </c>
      <c r="C3594" t="s">
        <v>6440</v>
      </c>
      <c r="D3594" t="s">
        <v>6524</v>
      </c>
      <c r="E3594" t="s">
        <v>6525</v>
      </c>
      <c r="F3594" s="1">
        <v>39975</v>
      </c>
      <c r="G3594" s="4">
        <v>0.45833333333333331</v>
      </c>
      <c r="H3594" t="s">
        <v>220</v>
      </c>
      <c r="I3594">
        <v>0.1</v>
      </c>
      <c r="J3594" t="s">
        <v>221</v>
      </c>
      <c r="K3594" t="s">
        <v>222</v>
      </c>
      <c r="L3594">
        <v>1</v>
      </c>
      <c r="M3594">
        <v>1</v>
      </c>
      <c r="N3594" t="s">
        <v>6506</v>
      </c>
      <c r="O3594" t="s">
        <v>6526</v>
      </c>
      <c r="P3594" t="s">
        <v>224</v>
      </c>
      <c r="Q3594" t="s">
        <v>6036</v>
      </c>
      <c r="R3594" t="s">
        <v>226</v>
      </c>
      <c r="S3594" t="s">
        <v>227</v>
      </c>
      <c r="T3594">
        <v>1.59</v>
      </c>
      <c r="V3594">
        <v>0.6</v>
      </c>
      <c r="W3594">
        <v>1</v>
      </c>
      <c r="X3594" t="s">
        <v>281</v>
      </c>
      <c r="Y3594" t="s">
        <v>243</v>
      </c>
      <c r="Z3594" t="s">
        <v>230</v>
      </c>
      <c r="AA3594" t="s">
        <v>3947</v>
      </c>
      <c r="AE3594" t="s">
        <v>6508</v>
      </c>
      <c r="AF3594" t="s">
        <v>134</v>
      </c>
      <c r="AG3594" t="s">
        <v>6262</v>
      </c>
      <c r="AH3594" t="s">
        <v>6263</v>
      </c>
      <c r="AJ3594" t="s">
        <v>237</v>
      </c>
      <c r="AK3594">
        <v>34.601151000000002</v>
      </c>
      <c r="AL3594">
        <v>-118.557998657227</v>
      </c>
      <c r="AM3594" t="s">
        <v>238</v>
      </c>
      <c r="AN3594" t="s">
        <v>239</v>
      </c>
      <c r="AO3594" t="s">
        <v>240</v>
      </c>
      <c r="AP3594" t="s">
        <v>4068</v>
      </c>
      <c r="AQ3594" t="s">
        <v>242</v>
      </c>
      <c r="AR3594" t="s">
        <v>243</v>
      </c>
      <c r="AS3594" t="s">
        <v>239</v>
      </c>
      <c r="AT3594" t="s">
        <v>239</v>
      </c>
      <c r="AU3594">
        <v>1</v>
      </c>
      <c r="AW3594" t="s">
        <v>6263</v>
      </c>
      <c r="AX3594" t="s">
        <v>6263</v>
      </c>
      <c r="AY3594" t="s">
        <v>1351</v>
      </c>
      <c r="BP3594" t="s">
        <v>248</v>
      </c>
      <c r="BQ3594">
        <v>37</v>
      </c>
      <c r="BR3594" t="s">
        <v>248</v>
      </c>
      <c r="BS3594">
        <v>4</v>
      </c>
      <c r="BZ3594" t="s">
        <v>249</v>
      </c>
    </row>
    <row r="3595" spans="1:78" hidden="1" x14ac:dyDescent="0.25">
      <c r="A3595" t="s">
        <v>6253</v>
      </c>
      <c r="B3595" t="s">
        <v>6389</v>
      </c>
      <c r="C3595" t="s">
        <v>6527</v>
      </c>
      <c r="D3595" t="s">
        <v>6528</v>
      </c>
      <c r="E3595" t="s">
        <v>6529</v>
      </c>
      <c r="F3595" s="1">
        <v>40316</v>
      </c>
      <c r="G3595" s="4">
        <v>0.39583333333333331</v>
      </c>
      <c r="H3595" t="s">
        <v>220</v>
      </c>
      <c r="I3595">
        <v>0.1</v>
      </c>
      <c r="J3595" t="s">
        <v>221</v>
      </c>
      <c r="K3595" t="s">
        <v>222</v>
      </c>
      <c r="L3595">
        <v>1</v>
      </c>
      <c r="M3595">
        <v>1</v>
      </c>
      <c r="N3595" t="s">
        <v>6530</v>
      </c>
      <c r="O3595" t="s">
        <v>6531</v>
      </c>
      <c r="P3595" t="s">
        <v>224</v>
      </c>
      <c r="Q3595" t="s">
        <v>6036</v>
      </c>
      <c r="R3595" t="s">
        <v>226</v>
      </c>
      <c r="S3595" t="s">
        <v>227</v>
      </c>
      <c r="T3595">
        <v>14.9</v>
      </c>
      <c r="V3595">
        <v>0.6</v>
      </c>
      <c r="W3595">
        <v>1</v>
      </c>
      <c r="X3595" t="s">
        <v>281</v>
      </c>
      <c r="Y3595" t="s">
        <v>243</v>
      </c>
      <c r="Z3595" t="s">
        <v>230</v>
      </c>
      <c r="AA3595" t="s">
        <v>3947</v>
      </c>
      <c r="AC3595" t="s">
        <v>6532</v>
      </c>
      <c r="AE3595" t="s">
        <v>6533</v>
      </c>
      <c r="AF3595" t="s">
        <v>134</v>
      </c>
      <c r="AG3595" t="s">
        <v>6262</v>
      </c>
      <c r="AH3595" t="s">
        <v>236</v>
      </c>
      <c r="AJ3595" t="s">
        <v>237</v>
      </c>
      <c r="AK3595">
        <v>33.490391000000002</v>
      </c>
      <c r="AL3595">
        <v>-117.665321350098</v>
      </c>
      <c r="AM3595" t="s">
        <v>238</v>
      </c>
      <c r="AN3595" t="s">
        <v>239</v>
      </c>
      <c r="AO3595" t="s">
        <v>240</v>
      </c>
      <c r="AP3595" t="s">
        <v>241</v>
      </c>
      <c r="AQ3595" t="s">
        <v>242</v>
      </c>
      <c r="AR3595" t="s">
        <v>243</v>
      </c>
      <c r="AS3595" t="s">
        <v>239</v>
      </c>
      <c r="AT3595" t="s">
        <v>239</v>
      </c>
      <c r="AU3595">
        <v>1</v>
      </c>
      <c r="AW3595" t="s">
        <v>6263</v>
      </c>
      <c r="AX3595" t="s">
        <v>6263</v>
      </c>
      <c r="AY3595" t="s">
        <v>1351</v>
      </c>
      <c r="BP3595" t="s">
        <v>3534</v>
      </c>
      <c r="BQ3595">
        <v>59</v>
      </c>
      <c r="BR3595" t="s">
        <v>422</v>
      </c>
      <c r="BS3595">
        <v>9</v>
      </c>
      <c r="BZ3595" t="s">
        <v>249</v>
      </c>
    </row>
    <row r="3596" spans="1:78" hidden="1" x14ac:dyDescent="0.25">
      <c r="A3596" t="s">
        <v>6253</v>
      </c>
      <c r="B3596" t="s">
        <v>6389</v>
      </c>
      <c r="C3596" t="s">
        <v>6527</v>
      </c>
      <c r="D3596" t="s">
        <v>6534</v>
      </c>
      <c r="E3596" t="s">
        <v>6535</v>
      </c>
      <c r="F3596" s="1">
        <v>40316</v>
      </c>
      <c r="G3596" s="4">
        <v>0.41666666666666669</v>
      </c>
      <c r="H3596" t="s">
        <v>220</v>
      </c>
      <c r="I3596">
        <v>0.1</v>
      </c>
      <c r="J3596" t="s">
        <v>221</v>
      </c>
      <c r="K3596" t="s">
        <v>222</v>
      </c>
      <c r="L3596">
        <v>1</v>
      </c>
      <c r="M3596">
        <v>1</v>
      </c>
      <c r="N3596" t="s">
        <v>6530</v>
      </c>
      <c r="O3596" t="s">
        <v>6536</v>
      </c>
      <c r="P3596" t="s">
        <v>224</v>
      </c>
      <c r="Q3596" t="s">
        <v>6036</v>
      </c>
      <c r="R3596" t="s">
        <v>226</v>
      </c>
      <c r="S3596" t="s">
        <v>227</v>
      </c>
      <c r="T3596">
        <v>1.7</v>
      </c>
      <c r="V3596">
        <v>0.6</v>
      </c>
      <c r="W3596">
        <v>1</v>
      </c>
      <c r="X3596" t="s">
        <v>281</v>
      </c>
      <c r="Y3596" t="s">
        <v>243</v>
      </c>
      <c r="Z3596" t="s">
        <v>230</v>
      </c>
      <c r="AA3596" t="s">
        <v>3947</v>
      </c>
      <c r="AC3596" t="s">
        <v>6537</v>
      </c>
      <c r="AE3596" t="s">
        <v>6533</v>
      </c>
      <c r="AF3596" t="s">
        <v>134</v>
      </c>
      <c r="AG3596" t="s">
        <v>6262</v>
      </c>
      <c r="AH3596" t="s">
        <v>236</v>
      </c>
      <c r="AJ3596" t="s">
        <v>237</v>
      </c>
      <c r="AK3596">
        <v>33.514423000000001</v>
      </c>
      <c r="AL3596">
        <v>-117.626136779785</v>
      </c>
      <c r="AM3596" t="s">
        <v>238</v>
      </c>
      <c r="AN3596" t="s">
        <v>239</v>
      </c>
      <c r="AO3596" t="s">
        <v>240</v>
      </c>
      <c r="AP3596" t="s">
        <v>241</v>
      </c>
      <c r="AQ3596" t="s">
        <v>242</v>
      </c>
      <c r="AR3596" t="s">
        <v>243</v>
      </c>
      <c r="AS3596" t="s">
        <v>239</v>
      </c>
      <c r="AT3596" t="s">
        <v>239</v>
      </c>
      <c r="AU3596">
        <v>1</v>
      </c>
      <c r="AW3596" t="s">
        <v>6263</v>
      </c>
      <c r="AX3596" t="s">
        <v>6263</v>
      </c>
      <c r="AY3596" t="s">
        <v>1351</v>
      </c>
      <c r="BP3596" t="s">
        <v>3534</v>
      </c>
      <c r="BQ3596">
        <v>59</v>
      </c>
      <c r="BR3596" t="s">
        <v>422</v>
      </c>
      <c r="BS3596">
        <v>9</v>
      </c>
      <c r="BZ3596" t="s">
        <v>249</v>
      </c>
    </row>
    <row r="3597" spans="1:78" hidden="1" x14ac:dyDescent="0.25">
      <c r="A3597" t="s">
        <v>6253</v>
      </c>
      <c r="B3597" t="s">
        <v>6389</v>
      </c>
      <c r="C3597" t="s">
        <v>6527</v>
      </c>
      <c r="D3597" t="s">
        <v>6538</v>
      </c>
      <c r="E3597" t="s">
        <v>6539</v>
      </c>
      <c r="F3597" s="1">
        <v>40317</v>
      </c>
      <c r="G3597" s="4">
        <v>0.4375</v>
      </c>
      <c r="H3597" t="s">
        <v>220</v>
      </c>
      <c r="I3597">
        <v>0.1</v>
      </c>
      <c r="J3597" t="s">
        <v>221</v>
      </c>
      <c r="K3597" t="s">
        <v>222</v>
      </c>
      <c r="L3597">
        <v>1</v>
      </c>
      <c r="M3597">
        <v>1</v>
      </c>
      <c r="N3597" t="s">
        <v>6540</v>
      </c>
      <c r="O3597" t="s">
        <v>6541</v>
      </c>
      <c r="P3597" t="s">
        <v>224</v>
      </c>
      <c r="Q3597" t="s">
        <v>6036</v>
      </c>
      <c r="R3597" t="s">
        <v>226</v>
      </c>
      <c r="S3597" t="s">
        <v>227</v>
      </c>
      <c r="T3597">
        <v>5.76</v>
      </c>
      <c r="V3597">
        <v>0.6</v>
      </c>
      <c r="W3597">
        <v>1</v>
      </c>
      <c r="X3597" t="s">
        <v>281</v>
      </c>
      <c r="Y3597" t="s">
        <v>243</v>
      </c>
      <c r="Z3597" t="s">
        <v>230</v>
      </c>
      <c r="AA3597" t="s">
        <v>3947</v>
      </c>
      <c r="AC3597" t="s">
        <v>6542</v>
      </c>
      <c r="AE3597" t="s">
        <v>6543</v>
      </c>
      <c r="AF3597" t="s">
        <v>134</v>
      </c>
      <c r="AG3597" t="s">
        <v>6262</v>
      </c>
      <c r="AH3597" t="s">
        <v>236</v>
      </c>
      <c r="AJ3597" t="s">
        <v>237</v>
      </c>
      <c r="AK3597">
        <v>33.179797999999998</v>
      </c>
      <c r="AL3597">
        <v>-117.337356567383</v>
      </c>
      <c r="AM3597" t="s">
        <v>238</v>
      </c>
      <c r="AN3597" t="s">
        <v>239</v>
      </c>
      <c r="AO3597" t="s">
        <v>240</v>
      </c>
      <c r="AP3597" t="s">
        <v>241</v>
      </c>
      <c r="AQ3597" t="s">
        <v>242</v>
      </c>
      <c r="AR3597" t="s">
        <v>243</v>
      </c>
      <c r="AS3597" t="s">
        <v>239</v>
      </c>
      <c r="AT3597" t="s">
        <v>239</v>
      </c>
      <c r="AU3597">
        <v>1</v>
      </c>
      <c r="AW3597" t="s">
        <v>6263</v>
      </c>
      <c r="AX3597" t="s">
        <v>6263</v>
      </c>
      <c r="AY3597" t="s">
        <v>1351</v>
      </c>
      <c r="BP3597" t="s">
        <v>422</v>
      </c>
      <c r="BQ3597">
        <v>73</v>
      </c>
      <c r="BR3597" t="s">
        <v>422</v>
      </c>
      <c r="BS3597">
        <v>9</v>
      </c>
      <c r="BZ3597" t="s">
        <v>249</v>
      </c>
    </row>
    <row r="3598" spans="1:78" hidden="1" x14ac:dyDescent="0.25">
      <c r="A3598" t="s">
        <v>6253</v>
      </c>
      <c r="B3598" t="s">
        <v>6389</v>
      </c>
      <c r="C3598" t="s">
        <v>6527</v>
      </c>
      <c r="D3598" t="s">
        <v>6544</v>
      </c>
      <c r="E3598" t="s">
        <v>6545</v>
      </c>
      <c r="F3598" s="1">
        <v>40317</v>
      </c>
      <c r="G3598" s="4">
        <v>0.41666666666666669</v>
      </c>
      <c r="H3598" t="s">
        <v>220</v>
      </c>
      <c r="I3598">
        <v>0.1</v>
      </c>
      <c r="J3598" t="s">
        <v>221</v>
      </c>
      <c r="K3598" t="s">
        <v>222</v>
      </c>
      <c r="L3598">
        <v>1</v>
      </c>
      <c r="M3598">
        <v>1</v>
      </c>
      <c r="N3598" t="s">
        <v>6540</v>
      </c>
      <c r="O3598" t="s">
        <v>6546</v>
      </c>
      <c r="P3598" t="s">
        <v>224</v>
      </c>
      <c r="Q3598" t="s">
        <v>6036</v>
      </c>
      <c r="R3598" t="s">
        <v>226</v>
      </c>
      <c r="S3598" t="s">
        <v>227</v>
      </c>
      <c r="T3598">
        <v>3.75</v>
      </c>
      <c r="V3598">
        <v>0.6</v>
      </c>
      <c r="W3598">
        <v>1</v>
      </c>
      <c r="X3598" t="s">
        <v>281</v>
      </c>
      <c r="Y3598" t="s">
        <v>243</v>
      </c>
      <c r="Z3598" t="s">
        <v>230</v>
      </c>
      <c r="AA3598" t="s">
        <v>3947</v>
      </c>
      <c r="AC3598" t="s">
        <v>6547</v>
      </c>
      <c r="AE3598" t="s">
        <v>6543</v>
      </c>
      <c r="AF3598" t="s">
        <v>134</v>
      </c>
      <c r="AG3598" t="s">
        <v>6262</v>
      </c>
      <c r="AH3598" t="s">
        <v>236</v>
      </c>
      <c r="AJ3598" t="s">
        <v>237</v>
      </c>
      <c r="AK3598">
        <v>33.090865999999998</v>
      </c>
      <c r="AL3598">
        <v>-117.24469757080099</v>
      </c>
      <c r="AM3598" t="s">
        <v>238</v>
      </c>
      <c r="AN3598" t="s">
        <v>239</v>
      </c>
      <c r="AO3598" t="s">
        <v>240</v>
      </c>
      <c r="AP3598" t="s">
        <v>241</v>
      </c>
      <c r="AQ3598" t="s">
        <v>242</v>
      </c>
      <c r="AR3598" t="s">
        <v>243</v>
      </c>
      <c r="AS3598" t="s">
        <v>239</v>
      </c>
      <c r="AT3598" t="s">
        <v>239</v>
      </c>
      <c r="AU3598">
        <v>1</v>
      </c>
      <c r="AW3598" t="s">
        <v>6263</v>
      </c>
      <c r="AX3598" t="s">
        <v>6263</v>
      </c>
      <c r="AY3598" t="s">
        <v>1351</v>
      </c>
      <c r="BP3598" t="s">
        <v>422</v>
      </c>
      <c r="BQ3598">
        <v>73</v>
      </c>
      <c r="BR3598" t="s">
        <v>422</v>
      </c>
      <c r="BS3598">
        <v>9</v>
      </c>
      <c r="BZ3598" t="s">
        <v>249</v>
      </c>
    </row>
    <row r="3599" spans="1:78" hidden="1" x14ac:dyDescent="0.25">
      <c r="A3599" t="s">
        <v>6253</v>
      </c>
      <c r="B3599" t="s">
        <v>6389</v>
      </c>
      <c r="C3599" t="s">
        <v>6527</v>
      </c>
      <c r="D3599" t="s">
        <v>6548</v>
      </c>
      <c r="E3599" t="s">
        <v>6549</v>
      </c>
      <c r="F3599" s="1">
        <v>40318</v>
      </c>
      <c r="G3599" s="4">
        <v>0.41666666666666669</v>
      </c>
      <c r="H3599" t="s">
        <v>220</v>
      </c>
      <c r="I3599">
        <v>0.1</v>
      </c>
      <c r="J3599" t="s">
        <v>221</v>
      </c>
      <c r="K3599" t="s">
        <v>222</v>
      </c>
      <c r="L3599">
        <v>1</v>
      </c>
      <c r="M3599">
        <v>1</v>
      </c>
      <c r="N3599" t="s">
        <v>6540</v>
      </c>
      <c r="O3599" t="s">
        <v>6550</v>
      </c>
      <c r="P3599" t="s">
        <v>224</v>
      </c>
      <c r="Q3599" t="s">
        <v>6036</v>
      </c>
      <c r="R3599" t="s">
        <v>226</v>
      </c>
      <c r="S3599" t="s">
        <v>227</v>
      </c>
      <c r="T3599">
        <v>4.45</v>
      </c>
      <c r="V3599">
        <v>0.6</v>
      </c>
      <c r="W3599">
        <v>1</v>
      </c>
      <c r="X3599" t="s">
        <v>281</v>
      </c>
      <c r="Y3599" t="s">
        <v>243</v>
      </c>
      <c r="Z3599" t="s">
        <v>230</v>
      </c>
      <c r="AA3599" t="s">
        <v>3947</v>
      </c>
      <c r="AC3599" t="s">
        <v>6547</v>
      </c>
      <c r="AE3599" t="s">
        <v>6543</v>
      </c>
      <c r="AF3599" t="s">
        <v>134</v>
      </c>
      <c r="AG3599" t="s">
        <v>6262</v>
      </c>
      <c r="AH3599" t="s">
        <v>236</v>
      </c>
      <c r="AJ3599" t="s">
        <v>237</v>
      </c>
      <c r="AK3599">
        <v>33.088996999999999</v>
      </c>
      <c r="AL3599">
        <v>-117.137481689453</v>
      </c>
      <c r="AM3599" t="s">
        <v>238</v>
      </c>
      <c r="AN3599" t="s">
        <v>239</v>
      </c>
      <c r="AO3599" t="s">
        <v>240</v>
      </c>
      <c r="AP3599" t="s">
        <v>241</v>
      </c>
      <c r="AQ3599" t="s">
        <v>242</v>
      </c>
      <c r="AR3599" t="s">
        <v>243</v>
      </c>
      <c r="AS3599" t="s">
        <v>239</v>
      </c>
      <c r="AT3599" t="s">
        <v>239</v>
      </c>
      <c r="AU3599">
        <v>1</v>
      </c>
      <c r="AW3599" t="s">
        <v>6263</v>
      </c>
      <c r="AX3599" t="s">
        <v>6263</v>
      </c>
      <c r="AY3599" t="s">
        <v>1351</v>
      </c>
      <c r="BP3599" t="s">
        <v>422</v>
      </c>
      <c r="BQ3599">
        <v>73</v>
      </c>
      <c r="BR3599" t="s">
        <v>422</v>
      </c>
      <c r="BS3599">
        <v>9</v>
      </c>
      <c r="BZ3599" t="s">
        <v>249</v>
      </c>
    </row>
    <row r="3600" spans="1:78" hidden="1" x14ac:dyDescent="0.25">
      <c r="A3600" t="s">
        <v>6253</v>
      </c>
      <c r="B3600" t="s">
        <v>6389</v>
      </c>
      <c r="C3600" t="s">
        <v>6527</v>
      </c>
      <c r="D3600" t="s">
        <v>6551</v>
      </c>
      <c r="E3600" t="s">
        <v>6552</v>
      </c>
      <c r="F3600" s="1">
        <v>40318</v>
      </c>
      <c r="G3600" s="4">
        <v>0.41666666666666669</v>
      </c>
      <c r="H3600" t="s">
        <v>220</v>
      </c>
      <c r="I3600">
        <v>0.1</v>
      </c>
      <c r="J3600" t="s">
        <v>221</v>
      </c>
      <c r="K3600" t="s">
        <v>222</v>
      </c>
      <c r="L3600">
        <v>1</v>
      </c>
      <c r="M3600">
        <v>1</v>
      </c>
      <c r="N3600" t="s">
        <v>6540</v>
      </c>
      <c r="O3600" t="s">
        <v>6553</v>
      </c>
      <c r="P3600" t="s">
        <v>224</v>
      </c>
      <c r="Q3600" t="s">
        <v>6036</v>
      </c>
      <c r="R3600" t="s">
        <v>226</v>
      </c>
      <c r="S3600" t="s">
        <v>227</v>
      </c>
      <c r="T3600">
        <v>7.22</v>
      </c>
      <c r="V3600">
        <v>0.6</v>
      </c>
      <c r="W3600">
        <v>1</v>
      </c>
      <c r="X3600" t="s">
        <v>281</v>
      </c>
      <c r="Y3600" t="s">
        <v>243</v>
      </c>
      <c r="Z3600" t="s">
        <v>230</v>
      </c>
      <c r="AA3600" t="s">
        <v>3947</v>
      </c>
      <c r="AE3600" t="s">
        <v>6543</v>
      </c>
      <c r="AF3600" t="s">
        <v>134</v>
      </c>
      <c r="AG3600" t="s">
        <v>6262</v>
      </c>
      <c r="AH3600" t="s">
        <v>236</v>
      </c>
      <c r="AJ3600" t="s">
        <v>237</v>
      </c>
      <c r="AK3600">
        <v>32.811821000000002</v>
      </c>
      <c r="AL3600">
        <v>-116.97323608398401</v>
      </c>
      <c r="AM3600" t="s">
        <v>238</v>
      </c>
      <c r="AN3600" t="s">
        <v>239</v>
      </c>
      <c r="AO3600" t="s">
        <v>240</v>
      </c>
      <c r="AP3600" t="s">
        <v>241</v>
      </c>
      <c r="AQ3600" t="s">
        <v>242</v>
      </c>
      <c r="AR3600" t="s">
        <v>243</v>
      </c>
      <c r="AS3600" t="s">
        <v>239</v>
      </c>
      <c r="AT3600" t="s">
        <v>239</v>
      </c>
      <c r="AU3600">
        <v>1</v>
      </c>
      <c r="AW3600" t="s">
        <v>6263</v>
      </c>
      <c r="AX3600" t="s">
        <v>6263</v>
      </c>
      <c r="AY3600" t="s">
        <v>1351</v>
      </c>
      <c r="BP3600" t="s">
        <v>422</v>
      </c>
      <c r="BQ3600">
        <v>73</v>
      </c>
      <c r="BR3600" t="s">
        <v>422</v>
      </c>
      <c r="BS3600">
        <v>9</v>
      </c>
      <c r="BZ3600" t="s">
        <v>249</v>
      </c>
    </row>
    <row r="3601" spans="1:78" hidden="1" x14ac:dyDescent="0.25">
      <c r="A3601" t="s">
        <v>6253</v>
      </c>
      <c r="B3601" t="s">
        <v>6389</v>
      </c>
      <c r="C3601" t="s">
        <v>6527</v>
      </c>
      <c r="D3601" t="s">
        <v>6554</v>
      </c>
      <c r="E3601" t="s">
        <v>6555</v>
      </c>
      <c r="F3601" s="1">
        <v>40322</v>
      </c>
      <c r="G3601" s="4">
        <v>0.58333333333333337</v>
      </c>
      <c r="H3601" t="s">
        <v>220</v>
      </c>
      <c r="I3601">
        <v>0.1</v>
      </c>
      <c r="J3601" t="s">
        <v>221</v>
      </c>
      <c r="K3601" t="s">
        <v>222</v>
      </c>
      <c r="L3601">
        <v>1</v>
      </c>
      <c r="M3601">
        <v>1</v>
      </c>
      <c r="N3601" t="s">
        <v>6556</v>
      </c>
      <c r="O3601" t="s">
        <v>6557</v>
      </c>
      <c r="P3601" t="s">
        <v>224</v>
      </c>
      <c r="Q3601" t="s">
        <v>6036</v>
      </c>
      <c r="R3601" t="s">
        <v>226</v>
      </c>
      <c r="S3601" t="s">
        <v>227</v>
      </c>
      <c r="T3601">
        <v>3.2</v>
      </c>
      <c r="V3601">
        <v>0.6</v>
      </c>
      <c r="W3601">
        <v>1</v>
      </c>
      <c r="X3601" t="s">
        <v>281</v>
      </c>
      <c r="Y3601" t="s">
        <v>243</v>
      </c>
      <c r="Z3601" t="s">
        <v>230</v>
      </c>
      <c r="AA3601" t="s">
        <v>3947</v>
      </c>
      <c r="AC3601" t="s">
        <v>6558</v>
      </c>
      <c r="AF3601" t="s">
        <v>134</v>
      </c>
      <c r="AG3601" t="s">
        <v>6262</v>
      </c>
      <c r="AH3601" t="s">
        <v>236</v>
      </c>
      <c r="AJ3601" t="s">
        <v>237</v>
      </c>
      <c r="AK3601">
        <v>32.634815000000003</v>
      </c>
      <c r="AL3601">
        <v>-116.885414123535</v>
      </c>
      <c r="AM3601" t="s">
        <v>238</v>
      </c>
      <c r="AN3601" t="s">
        <v>239</v>
      </c>
      <c r="AO3601" t="s">
        <v>240</v>
      </c>
      <c r="AP3601" t="s">
        <v>241</v>
      </c>
      <c r="AQ3601" t="s">
        <v>242</v>
      </c>
      <c r="AR3601" t="s">
        <v>243</v>
      </c>
      <c r="AS3601" t="s">
        <v>239</v>
      </c>
      <c r="AT3601" t="s">
        <v>239</v>
      </c>
      <c r="AU3601">
        <v>1</v>
      </c>
      <c r="AW3601" t="s">
        <v>6263</v>
      </c>
      <c r="AX3601" t="s">
        <v>6263</v>
      </c>
      <c r="AY3601" t="s">
        <v>109</v>
      </c>
      <c r="BP3601" t="s">
        <v>422</v>
      </c>
      <c r="BQ3601">
        <v>73</v>
      </c>
      <c r="BR3601" t="s">
        <v>422</v>
      </c>
      <c r="BS3601">
        <v>9</v>
      </c>
      <c r="BZ3601" t="s">
        <v>249</v>
      </c>
    </row>
    <row r="3602" spans="1:78" hidden="1" x14ac:dyDescent="0.25">
      <c r="A3602" t="s">
        <v>6253</v>
      </c>
      <c r="B3602" t="s">
        <v>6389</v>
      </c>
      <c r="C3602" t="s">
        <v>6527</v>
      </c>
      <c r="D3602" t="s">
        <v>6559</v>
      </c>
      <c r="E3602" t="s">
        <v>6560</v>
      </c>
      <c r="F3602" s="1">
        <v>40322</v>
      </c>
      <c r="G3602" s="4">
        <v>0.54166666666666663</v>
      </c>
      <c r="H3602" t="s">
        <v>220</v>
      </c>
      <c r="I3602">
        <v>0.1</v>
      </c>
      <c r="J3602" t="s">
        <v>221</v>
      </c>
      <c r="K3602" t="s">
        <v>222</v>
      </c>
      <c r="L3602">
        <v>1</v>
      </c>
      <c r="M3602">
        <v>1</v>
      </c>
      <c r="N3602" t="s">
        <v>6556</v>
      </c>
      <c r="O3602" t="s">
        <v>6561</v>
      </c>
      <c r="P3602" t="s">
        <v>224</v>
      </c>
      <c r="Q3602" t="s">
        <v>6036</v>
      </c>
      <c r="R3602" t="s">
        <v>226</v>
      </c>
      <c r="S3602" t="s">
        <v>227</v>
      </c>
      <c r="T3602">
        <v>1.73</v>
      </c>
      <c r="V3602">
        <v>0.6</v>
      </c>
      <c r="W3602">
        <v>1</v>
      </c>
      <c r="X3602" t="s">
        <v>281</v>
      </c>
      <c r="Y3602" t="s">
        <v>243</v>
      </c>
      <c r="Z3602" t="s">
        <v>230</v>
      </c>
      <c r="AA3602" t="s">
        <v>3947</v>
      </c>
      <c r="AC3602" t="s">
        <v>6562</v>
      </c>
      <c r="AF3602" t="s">
        <v>134</v>
      </c>
      <c r="AG3602" t="s">
        <v>6262</v>
      </c>
      <c r="AH3602" t="s">
        <v>236</v>
      </c>
      <c r="AJ3602" t="s">
        <v>237</v>
      </c>
      <c r="AK3602">
        <v>32.656650999999997</v>
      </c>
      <c r="AL3602">
        <v>-116.68056488037099</v>
      </c>
      <c r="AM3602" t="s">
        <v>238</v>
      </c>
      <c r="AN3602" t="s">
        <v>239</v>
      </c>
      <c r="AO3602" t="s">
        <v>240</v>
      </c>
      <c r="AP3602" t="s">
        <v>241</v>
      </c>
      <c r="AQ3602" t="s">
        <v>242</v>
      </c>
      <c r="AR3602" t="s">
        <v>243</v>
      </c>
      <c r="AS3602" t="s">
        <v>239</v>
      </c>
      <c r="AT3602" t="s">
        <v>239</v>
      </c>
      <c r="AU3602">
        <v>1</v>
      </c>
      <c r="AW3602" t="s">
        <v>6263</v>
      </c>
      <c r="AX3602" t="s">
        <v>6263</v>
      </c>
      <c r="AY3602" t="s">
        <v>109</v>
      </c>
      <c r="BP3602" t="s">
        <v>422</v>
      </c>
      <c r="BQ3602">
        <v>73</v>
      </c>
      <c r="BR3602" t="s">
        <v>422</v>
      </c>
      <c r="BS3602">
        <v>9</v>
      </c>
      <c r="BZ3602" t="s">
        <v>249</v>
      </c>
    </row>
    <row r="3603" spans="1:78" hidden="1" x14ac:dyDescent="0.25">
      <c r="A3603" t="s">
        <v>6253</v>
      </c>
      <c r="B3603" t="s">
        <v>6389</v>
      </c>
      <c r="C3603" t="s">
        <v>6527</v>
      </c>
      <c r="D3603" t="s">
        <v>6563</v>
      </c>
      <c r="E3603" t="s">
        <v>6564</v>
      </c>
      <c r="F3603" s="1">
        <v>40323</v>
      </c>
      <c r="G3603" s="4">
        <v>0.41666666666666669</v>
      </c>
      <c r="H3603" t="s">
        <v>220</v>
      </c>
      <c r="I3603">
        <v>0.1</v>
      </c>
      <c r="J3603" t="s">
        <v>221</v>
      </c>
      <c r="K3603" t="s">
        <v>222</v>
      </c>
      <c r="L3603">
        <v>1</v>
      </c>
      <c r="M3603">
        <v>1</v>
      </c>
      <c r="N3603" t="s">
        <v>6556</v>
      </c>
      <c r="O3603" t="s">
        <v>6565</v>
      </c>
      <c r="P3603" t="s">
        <v>224</v>
      </c>
      <c r="Q3603" t="s">
        <v>6036</v>
      </c>
      <c r="R3603" t="s">
        <v>226</v>
      </c>
      <c r="S3603" t="s">
        <v>227</v>
      </c>
      <c r="T3603">
        <v>2.17</v>
      </c>
      <c r="V3603">
        <v>0.6</v>
      </c>
      <c r="W3603">
        <v>1</v>
      </c>
      <c r="X3603" t="s">
        <v>281</v>
      </c>
      <c r="Y3603" t="s">
        <v>243</v>
      </c>
      <c r="Z3603" t="s">
        <v>230</v>
      </c>
      <c r="AA3603" t="s">
        <v>3947</v>
      </c>
      <c r="AC3603" t="s">
        <v>6547</v>
      </c>
      <c r="AF3603" t="s">
        <v>134</v>
      </c>
      <c r="AG3603" t="s">
        <v>6262</v>
      </c>
      <c r="AH3603" t="s">
        <v>236</v>
      </c>
      <c r="AJ3603" t="s">
        <v>237</v>
      </c>
      <c r="AK3603">
        <v>33.405684999999998</v>
      </c>
      <c r="AL3603">
        <v>-117.24977111816401</v>
      </c>
      <c r="AM3603" t="s">
        <v>238</v>
      </c>
      <c r="AN3603" t="s">
        <v>239</v>
      </c>
      <c r="AO3603" t="s">
        <v>240</v>
      </c>
      <c r="AP3603" t="s">
        <v>241</v>
      </c>
      <c r="AQ3603" t="s">
        <v>242</v>
      </c>
      <c r="AR3603" t="s">
        <v>243</v>
      </c>
      <c r="AS3603" t="s">
        <v>239</v>
      </c>
      <c r="AT3603" t="s">
        <v>239</v>
      </c>
      <c r="AU3603">
        <v>1</v>
      </c>
      <c r="AW3603" t="s">
        <v>6263</v>
      </c>
      <c r="AX3603" t="s">
        <v>6263</v>
      </c>
      <c r="AY3603" t="s">
        <v>109</v>
      </c>
      <c r="BP3603" t="s">
        <v>422</v>
      </c>
      <c r="BQ3603">
        <v>73</v>
      </c>
      <c r="BR3603" t="s">
        <v>422</v>
      </c>
      <c r="BS3603">
        <v>9</v>
      </c>
      <c r="BZ3603" t="s">
        <v>249</v>
      </c>
    </row>
    <row r="3604" spans="1:78" hidden="1" x14ac:dyDescent="0.25">
      <c r="A3604" t="s">
        <v>6253</v>
      </c>
      <c r="B3604" t="s">
        <v>6389</v>
      </c>
      <c r="C3604" t="s">
        <v>6527</v>
      </c>
      <c r="D3604" t="s">
        <v>6566</v>
      </c>
      <c r="E3604" t="s">
        <v>6567</v>
      </c>
      <c r="F3604" s="1">
        <v>40323</v>
      </c>
      <c r="G3604" s="4">
        <v>0.41666666666666669</v>
      </c>
      <c r="H3604" t="s">
        <v>220</v>
      </c>
      <c r="I3604">
        <v>0.1</v>
      </c>
      <c r="J3604" t="s">
        <v>221</v>
      </c>
      <c r="K3604" t="s">
        <v>222</v>
      </c>
      <c r="L3604">
        <v>1</v>
      </c>
      <c r="M3604">
        <v>1</v>
      </c>
      <c r="N3604" t="s">
        <v>6556</v>
      </c>
      <c r="O3604" t="s">
        <v>6568</v>
      </c>
      <c r="P3604" t="s">
        <v>224</v>
      </c>
      <c r="Q3604" t="s">
        <v>6036</v>
      </c>
      <c r="R3604" t="s">
        <v>226</v>
      </c>
      <c r="S3604" t="s">
        <v>227</v>
      </c>
      <c r="T3604">
        <v>2.04</v>
      </c>
      <c r="V3604">
        <v>0.6</v>
      </c>
      <c r="W3604">
        <v>1</v>
      </c>
      <c r="X3604" t="s">
        <v>281</v>
      </c>
      <c r="Y3604" t="s">
        <v>243</v>
      </c>
      <c r="Z3604" t="s">
        <v>230</v>
      </c>
      <c r="AA3604" t="s">
        <v>3947</v>
      </c>
      <c r="AC3604" t="s">
        <v>6569</v>
      </c>
      <c r="AF3604" t="s">
        <v>134</v>
      </c>
      <c r="AG3604" t="s">
        <v>6262</v>
      </c>
      <c r="AH3604" t="s">
        <v>236</v>
      </c>
      <c r="AJ3604" t="s">
        <v>237</v>
      </c>
      <c r="AK3604">
        <v>33.340949999999999</v>
      </c>
      <c r="AL3604">
        <v>-117.33193969726599</v>
      </c>
      <c r="AM3604" t="s">
        <v>238</v>
      </c>
      <c r="AN3604" t="s">
        <v>239</v>
      </c>
      <c r="AO3604" t="s">
        <v>240</v>
      </c>
      <c r="AP3604" t="s">
        <v>241</v>
      </c>
      <c r="AQ3604" t="s">
        <v>242</v>
      </c>
      <c r="AR3604" t="s">
        <v>243</v>
      </c>
      <c r="AS3604" t="s">
        <v>239</v>
      </c>
      <c r="AT3604" t="s">
        <v>239</v>
      </c>
      <c r="AU3604">
        <v>1</v>
      </c>
      <c r="AW3604" t="s">
        <v>6263</v>
      </c>
      <c r="AX3604" t="s">
        <v>6263</v>
      </c>
      <c r="AY3604" t="s">
        <v>109</v>
      </c>
      <c r="BP3604" t="s">
        <v>422</v>
      </c>
      <c r="BQ3604">
        <v>73</v>
      </c>
      <c r="BR3604" t="s">
        <v>422</v>
      </c>
      <c r="BS3604">
        <v>9</v>
      </c>
      <c r="BZ3604" t="s">
        <v>6570</v>
      </c>
    </row>
    <row r="3605" spans="1:78" hidden="1" x14ac:dyDescent="0.25">
      <c r="A3605" t="s">
        <v>6253</v>
      </c>
      <c r="B3605" t="s">
        <v>6389</v>
      </c>
      <c r="C3605" t="s">
        <v>6527</v>
      </c>
      <c r="D3605" t="s">
        <v>6571</v>
      </c>
      <c r="E3605" t="s">
        <v>6572</v>
      </c>
      <c r="F3605" s="1">
        <v>40324</v>
      </c>
      <c r="G3605" s="4">
        <v>0.41666666666666669</v>
      </c>
      <c r="H3605" t="s">
        <v>220</v>
      </c>
      <c r="I3605">
        <v>0.1</v>
      </c>
      <c r="J3605" t="s">
        <v>221</v>
      </c>
      <c r="K3605" t="s">
        <v>222</v>
      </c>
      <c r="L3605">
        <v>1</v>
      </c>
      <c r="M3605">
        <v>1</v>
      </c>
      <c r="N3605" t="s">
        <v>6540</v>
      </c>
      <c r="O3605" t="s">
        <v>6573</v>
      </c>
      <c r="P3605" t="s">
        <v>224</v>
      </c>
      <c r="Q3605" t="s">
        <v>6036</v>
      </c>
      <c r="R3605" t="s">
        <v>226</v>
      </c>
      <c r="S3605" t="s">
        <v>227</v>
      </c>
      <c r="T3605">
        <v>7.36</v>
      </c>
      <c r="V3605">
        <v>0.6</v>
      </c>
      <c r="W3605">
        <v>1</v>
      </c>
      <c r="X3605" t="s">
        <v>281</v>
      </c>
      <c r="Y3605" t="s">
        <v>243</v>
      </c>
      <c r="Z3605" t="s">
        <v>230</v>
      </c>
      <c r="AA3605" t="s">
        <v>3947</v>
      </c>
      <c r="AC3605" t="s">
        <v>6547</v>
      </c>
      <c r="AE3605" t="s">
        <v>6543</v>
      </c>
      <c r="AF3605" t="s">
        <v>134</v>
      </c>
      <c r="AG3605" t="s">
        <v>6262</v>
      </c>
      <c r="AH3605" t="s">
        <v>236</v>
      </c>
      <c r="AJ3605" t="s">
        <v>237</v>
      </c>
      <c r="AK3605">
        <v>32.946365</v>
      </c>
      <c r="AL3605">
        <v>-117.098495483398</v>
      </c>
      <c r="AM3605" t="s">
        <v>238</v>
      </c>
      <c r="AN3605" t="s">
        <v>239</v>
      </c>
      <c r="AO3605" t="s">
        <v>240</v>
      </c>
      <c r="AP3605" t="s">
        <v>241</v>
      </c>
      <c r="AQ3605" t="s">
        <v>242</v>
      </c>
      <c r="AR3605" t="s">
        <v>243</v>
      </c>
      <c r="AS3605" t="s">
        <v>239</v>
      </c>
      <c r="AT3605" t="s">
        <v>239</v>
      </c>
      <c r="AU3605">
        <v>1</v>
      </c>
      <c r="AW3605" t="s">
        <v>6263</v>
      </c>
      <c r="AX3605" t="s">
        <v>6263</v>
      </c>
      <c r="AY3605" t="s">
        <v>1351</v>
      </c>
      <c r="BP3605" t="s">
        <v>422</v>
      </c>
      <c r="BQ3605">
        <v>73</v>
      </c>
      <c r="BR3605" t="s">
        <v>422</v>
      </c>
      <c r="BS3605">
        <v>9</v>
      </c>
      <c r="BZ3605" t="s">
        <v>249</v>
      </c>
    </row>
    <row r="3606" spans="1:78" hidden="1" x14ac:dyDescent="0.25">
      <c r="A3606" t="s">
        <v>6253</v>
      </c>
      <c r="B3606" t="s">
        <v>6389</v>
      </c>
      <c r="C3606" t="s">
        <v>6527</v>
      </c>
      <c r="D3606" t="s">
        <v>6574</v>
      </c>
      <c r="E3606" t="s">
        <v>6575</v>
      </c>
      <c r="F3606" s="1">
        <v>40324</v>
      </c>
      <c r="G3606" s="4">
        <v>0.41666666666666669</v>
      </c>
      <c r="H3606" t="s">
        <v>220</v>
      </c>
      <c r="I3606">
        <v>0.1</v>
      </c>
      <c r="J3606" t="s">
        <v>221</v>
      </c>
      <c r="K3606" t="s">
        <v>222</v>
      </c>
      <c r="L3606">
        <v>1</v>
      </c>
      <c r="M3606">
        <v>1</v>
      </c>
      <c r="N3606" t="s">
        <v>6540</v>
      </c>
      <c r="O3606" t="s">
        <v>6576</v>
      </c>
      <c r="P3606" t="s">
        <v>224</v>
      </c>
      <c r="Q3606" t="s">
        <v>6036</v>
      </c>
      <c r="R3606" t="s">
        <v>226</v>
      </c>
      <c r="S3606" t="s">
        <v>227</v>
      </c>
      <c r="T3606">
        <v>3.41</v>
      </c>
      <c r="V3606">
        <v>0.6</v>
      </c>
      <c r="W3606">
        <v>1</v>
      </c>
      <c r="X3606" t="s">
        <v>281</v>
      </c>
      <c r="Y3606" t="s">
        <v>243</v>
      </c>
      <c r="Z3606" t="s">
        <v>230</v>
      </c>
      <c r="AA3606" t="s">
        <v>3947</v>
      </c>
      <c r="AC3606" t="s">
        <v>6547</v>
      </c>
      <c r="AE3606" t="s">
        <v>6543</v>
      </c>
      <c r="AF3606" t="s">
        <v>134</v>
      </c>
      <c r="AG3606" t="s">
        <v>6262</v>
      </c>
      <c r="AH3606" t="s">
        <v>236</v>
      </c>
      <c r="AJ3606" t="s">
        <v>237</v>
      </c>
      <c r="AK3606">
        <v>32.647877000000001</v>
      </c>
      <c r="AL3606">
        <v>-116.869987487793</v>
      </c>
      <c r="AM3606" t="s">
        <v>238</v>
      </c>
      <c r="AN3606" t="s">
        <v>239</v>
      </c>
      <c r="AO3606" t="s">
        <v>240</v>
      </c>
      <c r="AP3606" t="s">
        <v>241</v>
      </c>
      <c r="AQ3606" t="s">
        <v>242</v>
      </c>
      <c r="AR3606" t="s">
        <v>243</v>
      </c>
      <c r="AS3606" t="s">
        <v>239</v>
      </c>
      <c r="AT3606" t="s">
        <v>239</v>
      </c>
      <c r="AU3606">
        <v>1</v>
      </c>
      <c r="AW3606" t="s">
        <v>6263</v>
      </c>
      <c r="AX3606" t="s">
        <v>6263</v>
      </c>
      <c r="AY3606" t="s">
        <v>1351</v>
      </c>
      <c r="BP3606" t="s">
        <v>422</v>
      </c>
      <c r="BQ3606">
        <v>73</v>
      </c>
      <c r="BR3606" t="s">
        <v>422</v>
      </c>
      <c r="BS3606">
        <v>9</v>
      </c>
      <c r="BZ3606" t="s">
        <v>249</v>
      </c>
    </row>
    <row r="3607" spans="1:78" hidden="1" x14ac:dyDescent="0.25">
      <c r="A3607" t="s">
        <v>6253</v>
      </c>
      <c r="B3607" t="s">
        <v>6389</v>
      </c>
      <c r="C3607" t="s">
        <v>6527</v>
      </c>
      <c r="D3607" t="s">
        <v>6577</v>
      </c>
      <c r="E3607" t="s">
        <v>6578</v>
      </c>
      <c r="F3607" s="1">
        <v>40325</v>
      </c>
      <c r="G3607" s="4">
        <v>0.41666666666666669</v>
      </c>
      <c r="H3607" t="s">
        <v>220</v>
      </c>
      <c r="I3607">
        <v>0.1</v>
      </c>
      <c r="J3607" t="s">
        <v>221</v>
      </c>
      <c r="K3607" t="s">
        <v>222</v>
      </c>
      <c r="L3607">
        <v>1</v>
      </c>
      <c r="M3607">
        <v>1</v>
      </c>
      <c r="N3607" t="s">
        <v>6556</v>
      </c>
      <c r="O3607" t="s">
        <v>6579</v>
      </c>
      <c r="P3607" t="s">
        <v>224</v>
      </c>
      <c r="Q3607" t="s">
        <v>6036</v>
      </c>
      <c r="R3607" t="s">
        <v>226</v>
      </c>
      <c r="S3607" t="s">
        <v>227</v>
      </c>
      <c r="T3607">
        <v>1.79</v>
      </c>
      <c r="V3607">
        <v>0.6</v>
      </c>
      <c r="W3607">
        <v>1</v>
      </c>
      <c r="X3607" t="s">
        <v>281</v>
      </c>
      <c r="Y3607" t="s">
        <v>243</v>
      </c>
      <c r="Z3607" t="s">
        <v>230</v>
      </c>
      <c r="AA3607" t="s">
        <v>3947</v>
      </c>
      <c r="AC3607" t="s">
        <v>6580</v>
      </c>
      <c r="AF3607" t="s">
        <v>134</v>
      </c>
      <c r="AG3607" t="s">
        <v>6262</v>
      </c>
      <c r="AH3607" t="s">
        <v>236</v>
      </c>
      <c r="AJ3607" t="s">
        <v>237</v>
      </c>
      <c r="AK3607">
        <v>33.423397000000001</v>
      </c>
      <c r="AL3607">
        <v>-117.204666137695</v>
      </c>
      <c r="AM3607" t="s">
        <v>238</v>
      </c>
      <c r="AN3607" t="s">
        <v>239</v>
      </c>
      <c r="AO3607" t="s">
        <v>240</v>
      </c>
      <c r="AP3607" t="s">
        <v>241</v>
      </c>
      <c r="AQ3607" t="s">
        <v>242</v>
      </c>
      <c r="AR3607" t="s">
        <v>243</v>
      </c>
      <c r="AS3607" t="s">
        <v>239</v>
      </c>
      <c r="AT3607" t="s">
        <v>239</v>
      </c>
      <c r="AU3607">
        <v>1</v>
      </c>
      <c r="AW3607" t="s">
        <v>6263</v>
      </c>
      <c r="AX3607" t="s">
        <v>6263</v>
      </c>
      <c r="AY3607" t="s">
        <v>109</v>
      </c>
      <c r="BP3607" t="s">
        <v>422</v>
      </c>
      <c r="BQ3607">
        <v>73</v>
      </c>
      <c r="BR3607" t="s">
        <v>422</v>
      </c>
      <c r="BS3607">
        <v>9</v>
      </c>
      <c r="BZ3607" t="s">
        <v>249</v>
      </c>
    </row>
    <row r="3608" spans="1:78" hidden="1" x14ac:dyDescent="0.25">
      <c r="A3608" t="s">
        <v>6253</v>
      </c>
      <c r="B3608" t="s">
        <v>6389</v>
      </c>
      <c r="C3608" t="s">
        <v>6527</v>
      </c>
      <c r="D3608" t="s">
        <v>6581</v>
      </c>
      <c r="E3608" t="s">
        <v>6582</v>
      </c>
      <c r="F3608" s="1">
        <v>40329</v>
      </c>
      <c r="G3608" s="4">
        <v>0.66666666666666663</v>
      </c>
      <c r="H3608" t="s">
        <v>220</v>
      </c>
      <c r="I3608">
        <v>0.1</v>
      </c>
      <c r="J3608" t="s">
        <v>221</v>
      </c>
      <c r="K3608" t="s">
        <v>222</v>
      </c>
      <c r="L3608">
        <v>1</v>
      </c>
      <c r="M3608">
        <v>1</v>
      </c>
      <c r="N3608" t="s">
        <v>6540</v>
      </c>
      <c r="O3608" t="s">
        <v>6583</v>
      </c>
      <c r="P3608" t="s">
        <v>224</v>
      </c>
      <c r="Q3608" t="s">
        <v>6036</v>
      </c>
      <c r="R3608" t="s">
        <v>226</v>
      </c>
      <c r="S3608" t="s">
        <v>227</v>
      </c>
      <c r="T3608">
        <v>0.77</v>
      </c>
      <c r="V3608">
        <v>0.6</v>
      </c>
      <c r="W3608">
        <v>1</v>
      </c>
      <c r="X3608" t="s">
        <v>905</v>
      </c>
      <c r="Y3608" t="s">
        <v>243</v>
      </c>
      <c r="Z3608" t="s">
        <v>230</v>
      </c>
      <c r="AA3608" t="s">
        <v>3947</v>
      </c>
      <c r="AC3608" t="s">
        <v>6584</v>
      </c>
      <c r="AE3608" t="s">
        <v>6543</v>
      </c>
      <c r="AF3608" t="s">
        <v>134</v>
      </c>
      <c r="AG3608" t="s">
        <v>6262</v>
      </c>
      <c r="AH3608" t="s">
        <v>236</v>
      </c>
      <c r="AJ3608" t="s">
        <v>237</v>
      </c>
      <c r="AK3608">
        <v>32.966754999999999</v>
      </c>
      <c r="AL3608">
        <v>-116.65274810791</v>
      </c>
      <c r="AM3608" t="s">
        <v>238</v>
      </c>
      <c r="AN3608" t="s">
        <v>239</v>
      </c>
      <c r="AO3608" t="s">
        <v>240</v>
      </c>
      <c r="AP3608" t="s">
        <v>241</v>
      </c>
      <c r="AQ3608" t="s">
        <v>242</v>
      </c>
      <c r="AR3608" t="s">
        <v>243</v>
      </c>
      <c r="AS3608" t="s">
        <v>239</v>
      </c>
      <c r="AT3608" t="s">
        <v>239</v>
      </c>
      <c r="AU3608">
        <v>1</v>
      </c>
      <c r="AW3608" t="s">
        <v>6263</v>
      </c>
      <c r="AX3608" t="s">
        <v>6263</v>
      </c>
      <c r="AY3608" t="s">
        <v>1351</v>
      </c>
      <c r="BP3608" t="s">
        <v>422</v>
      </c>
      <c r="BQ3608">
        <v>73</v>
      </c>
      <c r="BR3608" t="s">
        <v>422</v>
      </c>
      <c r="BS3608">
        <v>9</v>
      </c>
      <c r="BZ3608" t="s">
        <v>249</v>
      </c>
    </row>
    <row r="3609" spans="1:78" hidden="1" x14ac:dyDescent="0.25">
      <c r="A3609" t="s">
        <v>6253</v>
      </c>
      <c r="B3609" t="s">
        <v>6389</v>
      </c>
      <c r="C3609" t="s">
        <v>6527</v>
      </c>
      <c r="D3609" t="s">
        <v>6585</v>
      </c>
      <c r="E3609" t="s">
        <v>6586</v>
      </c>
      <c r="F3609" s="1">
        <v>40329</v>
      </c>
      <c r="G3609" s="4">
        <v>0.70833333333333337</v>
      </c>
      <c r="H3609" t="s">
        <v>220</v>
      </c>
      <c r="I3609">
        <v>0.1</v>
      </c>
      <c r="J3609" t="s">
        <v>221</v>
      </c>
      <c r="K3609" t="s">
        <v>222</v>
      </c>
      <c r="L3609">
        <v>1</v>
      </c>
      <c r="M3609">
        <v>1</v>
      </c>
      <c r="N3609" t="s">
        <v>6540</v>
      </c>
      <c r="O3609" t="s">
        <v>6587</v>
      </c>
      <c r="P3609" t="s">
        <v>224</v>
      </c>
      <c r="Q3609" t="s">
        <v>6036</v>
      </c>
      <c r="R3609" t="s">
        <v>226</v>
      </c>
      <c r="S3609" t="s">
        <v>227</v>
      </c>
      <c r="T3609">
        <v>1.25</v>
      </c>
      <c r="V3609">
        <v>0.6</v>
      </c>
      <c r="W3609">
        <v>1</v>
      </c>
      <c r="X3609" t="s">
        <v>281</v>
      </c>
      <c r="Y3609" t="s">
        <v>243</v>
      </c>
      <c r="Z3609" t="s">
        <v>230</v>
      </c>
      <c r="AA3609" t="s">
        <v>3947</v>
      </c>
      <c r="AC3609" t="s">
        <v>6588</v>
      </c>
      <c r="AE3609" t="s">
        <v>6543</v>
      </c>
      <c r="AF3609" t="s">
        <v>134</v>
      </c>
      <c r="AG3609" t="s">
        <v>6262</v>
      </c>
      <c r="AH3609" t="s">
        <v>236</v>
      </c>
      <c r="AJ3609" t="s">
        <v>237</v>
      </c>
      <c r="AK3609">
        <v>32.902824000000003</v>
      </c>
      <c r="AL3609">
        <v>-116.493370056152</v>
      </c>
      <c r="AM3609" t="s">
        <v>238</v>
      </c>
      <c r="AN3609" t="s">
        <v>239</v>
      </c>
      <c r="AO3609" t="s">
        <v>240</v>
      </c>
      <c r="AP3609" t="s">
        <v>241</v>
      </c>
      <c r="AQ3609" t="s">
        <v>242</v>
      </c>
      <c r="AR3609" t="s">
        <v>243</v>
      </c>
      <c r="AS3609" t="s">
        <v>239</v>
      </c>
      <c r="AT3609" t="s">
        <v>239</v>
      </c>
      <c r="AU3609">
        <v>1</v>
      </c>
      <c r="AW3609" t="s">
        <v>6263</v>
      </c>
      <c r="AX3609" t="s">
        <v>6263</v>
      </c>
      <c r="AY3609" t="s">
        <v>1351</v>
      </c>
      <c r="BP3609" t="s">
        <v>422</v>
      </c>
      <c r="BQ3609">
        <v>73</v>
      </c>
      <c r="BR3609" t="s">
        <v>422</v>
      </c>
      <c r="BS3609">
        <v>9</v>
      </c>
      <c r="BZ3609" t="s">
        <v>249</v>
      </c>
    </row>
    <row r="3610" spans="1:78" hidden="1" x14ac:dyDescent="0.25">
      <c r="A3610" t="s">
        <v>6253</v>
      </c>
      <c r="B3610" t="s">
        <v>6389</v>
      </c>
      <c r="C3610" t="s">
        <v>6527</v>
      </c>
      <c r="D3610" t="s">
        <v>6589</v>
      </c>
      <c r="E3610" t="s">
        <v>6590</v>
      </c>
      <c r="F3610" s="1">
        <v>40330</v>
      </c>
      <c r="G3610" s="4">
        <v>0.45833333333333331</v>
      </c>
      <c r="H3610" t="s">
        <v>220</v>
      </c>
      <c r="I3610">
        <v>0.1</v>
      </c>
      <c r="J3610" t="s">
        <v>221</v>
      </c>
      <c r="K3610" t="s">
        <v>222</v>
      </c>
      <c r="L3610">
        <v>1</v>
      </c>
      <c r="M3610">
        <v>1</v>
      </c>
      <c r="N3610" t="s">
        <v>6540</v>
      </c>
      <c r="O3610" t="s">
        <v>6591</v>
      </c>
      <c r="P3610" t="s">
        <v>224</v>
      </c>
      <c r="Q3610" t="s">
        <v>6036</v>
      </c>
      <c r="R3610" t="s">
        <v>226</v>
      </c>
      <c r="S3610" t="s">
        <v>227</v>
      </c>
      <c r="T3610">
        <v>1.06</v>
      </c>
      <c r="V3610">
        <v>0.6</v>
      </c>
      <c r="W3610">
        <v>1</v>
      </c>
      <c r="X3610" t="s">
        <v>281</v>
      </c>
      <c r="Y3610" t="s">
        <v>243</v>
      </c>
      <c r="Z3610" t="s">
        <v>230</v>
      </c>
      <c r="AA3610" t="s">
        <v>3947</v>
      </c>
      <c r="AC3610" t="s">
        <v>6592</v>
      </c>
      <c r="AE3610" t="s">
        <v>6543</v>
      </c>
      <c r="AF3610" t="s">
        <v>134</v>
      </c>
      <c r="AG3610" t="s">
        <v>6262</v>
      </c>
      <c r="AH3610" t="s">
        <v>236</v>
      </c>
      <c r="AJ3610" t="s">
        <v>237</v>
      </c>
      <c r="AK3610">
        <v>33.543441999999999</v>
      </c>
      <c r="AL3610">
        <v>-117.39739227294901</v>
      </c>
      <c r="AM3610" t="s">
        <v>238</v>
      </c>
      <c r="AN3610" t="s">
        <v>239</v>
      </c>
      <c r="AO3610" t="s">
        <v>240</v>
      </c>
      <c r="AP3610" t="s">
        <v>241</v>
      </c>
      <c r="AQ3610" t="s">
        <v>242</v>
      </c>
      <c r="AR3610" t="s">
        <v>243</v>
      </c>
      <c r="AS3610" t="s">
        <v>239</v>
      </c>
      <c r="AT3610" t="s">
        <v>239</v>
      </c>
      <c r="AU3610">
        <v>1</v>
      </c>
      <c r="AW3610" t="s">
        <v>6263</v>
      </c>
      <c r="AX3610" t="s">
        <v>6263</v>
      </c>
      <c r="AY3610" t="s">
        <v>1351</v>
      </c>
      <c r="BP3610" t="s">
        <v>3555</v>
      </c>
      <c r="BQ3610">
        <v>65</v>
      </c>
      <c r="BR3610" t="s">
        <v>422</v>
      </c>
      <c r="BS3610">
        <v>9</v>
      </c>
      <c r="BZ3610" t="s">
        <v>249</v>
      </c>
    </row>
    <row r="3611" spans="1:78" hidden="1" x14ac:dyDescent="0.25">
      <c r="A3611" t="s">
        <v>6253</v>
      </c>
      <c r="B3611" t="s">
        <v>6254</v>
      </c>
      <c r="C3611" t="s">
        <v>6593</v>
      </c>
      <c r="D3611" t="s">
        <v>6594</v>
      </c>
      <c r="E3611" t="s">
        <v>6595</v>
      </c>
      <c r="F3611" s="1">
        <v>40330</v>
      </c>
      <c r="G3611" s="4">
        <v>0.58333333333333337</v>
      </c>
      <c r="H3611" t="s">
        <v>220</v>
      </c>
      <c r="I3611">
        <v>0.1</v>
      </c>
      <c r="J3611" t="s">
        <v>221</v>
      </c>
      <c r="K3611" t="s">
        <v>222</v>
      </c>
      <c r="L3611">
        <v>1</v>
      </c>
      <c r="M3611">
        <v>1</v>
      </c>
      <c r="N3611" t="s">
        <v>6596</v>
      </c>
      <c r="O3611" t="s">
        <v>6597</v>
      </c>
      <c r="P3611" t="s">
        <v>224</v>
      </c>
      <c r="Q3611" t="s">
        <v>6036</v>
      </c>
      <c r="R3611" t="s">
        <v>226</v>
      </c>
      <c r="S3611" t="s">
        <v>227</v>
      </c>
      <c r="T3611">
        <v>2.25</v>
      </c>
      <c r="V3611">
        <v>0.6</v>
      </c>
      <c r="W3611">
        <v>1</v>
      </c>
      <c r="X3611" t="s">
        <v>281</v>
      </c>
      <c r="Y3611" t="s">
        <v>243</v>
      </c>
      <c r="Z3611" t="s">
        <v>230</v>
      </c>
      <c r="AA3611" t="s">
        <v>3947</v>
      </c>
      <c r="AE3611" t="s">
        <v>6598</v>
      </c>
      <c r="AF3611" t="s">
        <v>134</v>
      </c>
      <c r="AG3611" t="s">
        <v>6262</v>
      </c>
      <c r="AH3611" t="s">
        <v>6263</v>
      </c>
      <c r="AJ3611" t="s">
        <v>237</v>
      </c>
      <c r="AK3611">
        <v>34.369315999999998</v>
      </c>
      <c r="AL3611">
        <v>-118.98738861084</v>
      </c>
      <c r="AM3611" t="s">
        <v>238</v>
      </c>
      <c r="AN3611" t="s">
        <v>239</v>
      </c>
      <c r="AO3611" t="s">
        <v>240</v>
      </c>
      <c r="AP3611" t="s">
        <v>4068</v>
      </c>
      <c r="AQ3611" t="s">
        <v>242</v>
      </c>
      <c r="AR3611" t="s">
        <v>243</v>
      </c>
      <c r="AS3611" t="s">
        <v>239</v>
      </c>
      <c r="AT3611" t="s">
        <v>239</v>
      </c>
      <c r="AU3611">
        <v>1</v>
      </c>
      <c r="AW3611" t="s">
        <v>6263</v>
      </c>
      <c r="AX3611" t="s">
        <v>6263</v>
      </c>
      <c r="AY3611" t="s">
        <v>1351</v>
      </c>
      <c r="BP3611" t="s">
        <v>6264</v>
      </c>
      <c r="BQ3611">
        <v>111</v>
      </c>
      <c r="BR3611" t="s">
        <v>248</v>
      </c>
      <c r="BS3611">
        <v>4</v>
      </c>
      <c r="BZ3611" t="s">
        <v>249</v>
      </c>
    </row>
    <row r="3612" spans="1:78" hidden="1" x14ac:dyDescent="0.25">
      <c r="A3612" t="s">
        <v>6253</v>
      </c>
      <c r="B3612" t="s">
        <v>6389</v>
      </c>
      <c r="C3612" t="s">
        <v>6527</v>
      </c>
      <c r="D3612" t="s">
        <v>6599</v>
      </c>
      <c r="E3612" t="s">
        <v>6600</v>
      </c>
      <c r="F3612" s="1">
        <v>40330</v>
      </c>
      <c r="G3612" s="4">
        <v>0.54166666666666663</v>
      </c>
      <c r="H3612" t="s">
        <v>220</v>
      </c>
      <c r="I3612">
        <v>0.1</v>
      </c>
      <c r="J3612" t="s">
        <v>221</v>
      </c>
      <c r="K3612" t="s">
        <v>222</v>
      </c>
      <c r="L3612">
        <v>1</v>
      </c>
      <c r="M3612">
        <v>1</v>
      </c>
      <c r="N3612" t="s">
        <v>6540</v>
      </c>
      <c r="O3612" t="s">
        <v>6601</v>
      </c>
      <c r="P3612" t="s">
        <v>224</v>
      </c>
      <c r="Q3612" t="s">
        <v>6036</v>
      </c>
      <c r="R3612" t="s">
        <v>226</v>
      </c>
      <c r="S3612" t="s">
        <v>227</v>
      </c>
      <c r="T3612">
        <v>1.19</v>
      </c>
      <c r="V3612">
        <v>0.6</v>
      </c>
      <c r="W3612">
        <v>1</v>
      </c>
      <c r="X3612" t="s">
        <v>281</v>
      </c>
      <c r="Y3612" t="s">
        <v>243</v>
      </c>
      <c r="Z3612" t="s">
        <v>230</v>
      </c>
      <c r="AA3612" t="s">
        <v>3947</v>
      </c>
      <c r="AC3612" t="s">
        <v>6562</v>
      </c>
      <c r="AE3612" t="s">
        <v>6543</v>
      </c>
      <c r="AF3612" t="s">
        <v>134</v>
      </c>
      <c r="AG3612" t="s">
        <v>6262</v>
      </c>
      <c r="AH3612" t="s">
        <v>236</v>
      </c>
      <c r="AJ3612" t="s">
        <v>237</v>
      </c>
      <c r="AK3612">
        <v>33.555241000000002</v>
      </c>
      <c r="AL3612">
        <v>-117.39779663085901</v>
      </c>
      <c r="AM3612" t="s">
        <v>238</v>
      </c>
      <c r="AN3612" t="s">
        <v>239</v>
      </c>
      <c r="AO3612" t="s">
        <v>240</v>
      </c>
      <c r="AP3612" t="s">
        <v>241</v>
      </c>
      <c r="AQ3612" t="s">
        <v>242</v>
      </c>
      <c r="AR3612" t="s">
        <v>243</v>
      </c>
      <c r="AS3612" t="s">
        <v>239</v>
      </c>
      <c r="AT3612" t="s">
        <v>239</v>
      </c>
      <c r="AU3612">
        <v>1</v>
      </c>
      <c r="AW3612" t="s">
        <v>6263</v>
      </c>
      <c r="AX3612" t="s">
        <v>6263</v>
      </c>
      <c r="AY3612" t="s">
        <v>1351</v>
      </c>
      <c r="BP3612" t="s">
        <v>3555</v>
      </c>
      <c r="BQ3612">
        <v>65</v>
      </c>
      <c r="BR3612" t="s">
        <v>422</v>
      </c>
      <c r="BS3612">
        <v>9</v>
      </c>
      <c r="BZ3612" t="s">
        <v>6602</v>
      </c>
    </row>
    <row r="3613" spans="1:78" hidden="1" x14ac:dyDescent="0.25">
      <c r="A3613" t="s">
        <v>6253</v>
      </c>
      <c r="B3613" t="s">
        <v>6389</v>
      </c>
      <c r="C3613" t="s">
        <v>6527</v>
      </c>
      <c r="D3613" t="s">
        <v>6603</v>
      </c>
      <c r="E3613" t="s">
        <v>6604</v>
      </c>
      <c r="F3613" s="1">
        <v>40331</v>
      </c>
      <c r="G3613" s="4">
        <v>0.5</v>
      </c>
      <c r="H3613" t="s">
        <v>220</v>
      </c>
      <c r="I3613">
        <v>0.1</v>
      </c>
      <c r="J3613" t="s">
        <v>221</v>
      </c>
      <c r="K3613" t="s">
        <v>222</v>
      </c>
      <c r="L3613">
        <v>1</v>
      </c>
      <c r="M3613">
        <v>1</v>
      </c>
      <c r="N3613" t="s">
        <v>6596</v>
      </c>
      <c r="O3613" t="s">
        <v>6605</v>
      </c>
      <c r="P3613" t="s">
        <v>224</v>
      </c>
      <c r="Q3613" t="s">
        <v>6036</v>
      </c>
      <c r="R3613" t="s">
        <v>226</v>
      </c>
      <c r="S3613" t="s">
        <v>227</v>
      </c>
      <c r="V3613">
        <v>0.6</v>
      </c>
      <c r="W3613">
        <v>1</v>
      </c>
      <c r="X3613" t="s">
        <v>228</v>
      </c>
      <c r="Y3613" t="s">
        <v>243</v>
      </c>
      <c r="Z3613" t="s">
        <v>230</v>
      </c>
      <c r="AA3613" t="s">
        <v>3947</v>
      </c>
      <c r="AC3613" t="s">
        <v>6606</v>
      </c>
      <c r="AE3613" t="s">
        <v>6598</v>
      </c>
      <c r="AF3613" t="s">
        <v>134</v>
      </c>
      <c r="AG3613" t="s">
        <v>6262</v>
      </c>
      <c r="AH3613" t="s">
        <v>236</v>
      </c>
      <c r="AJ3613" t="s">
        <v>237</v>
      </c>
      <c r="AK3613">
        <v>33.516368999999997</v>
      </c>
      <c r="AL3613">
        <v>-117.74062347412099</v>
      </c>
      <c r="AM3613" t="s">
        <v>238</v>
      </c>
      <c r="AN3613" t="s">
        <v>239</v>
      </c>
      <c r="AO3613" t="s">
        <v>240</v>
      </c>
      <c r="AP3613" t="s">
        <v>241</v>
      </c>
      <c r="AQ3613" t="s">
        <v>242</v>
      </c>
      <c r="AR3613" t="s">
        <v>243</v>
      </c>
      <c r="AS3613" t="s">
        <v>239</v>
      </c>
      <c r="AT3613" t="s">
        <v>239</v>
      </c>
      <c r="AU3613">
        <v>1</v>
      </c>
      <c r="AW3613" t="s">
        <v>6263</v>
      </c>
      <c r="AX3613" t="s">
        <v>6263</v>
      </c>
      <c r="AY3613" t="s">
        <v>1351</v>
      </c>
      <c r="BP3613" t="s">
        <v>3534</v>
      </c>
      <c r="BQ3613">
        <v>59</v>
      </c>
      <c r="BR3613" t="s">
        <v>422</v>
      </c>
      <c r="BS3613">
        <v>9</v>
      </c>
      <c r="BZ3613" t="s">
        <v>249</v>
      </c>
    </row>
    <row r="3614" spans="1:78" hidden="1" x14ac:dyDescent="0.25">
      <c r="A3614" t="s">
        <v>6253</v>
      </c>
      <c r="B3614" t="s">
        <v>6389</v>
      </c>
      <c r="C3614" t="s">
        <v>6527</v>
      </c>
      <c r="D3614" t="s">
        <v>6607</v>
      </c>
      <c r="E3614" t="s">
        <v>6608</v>
      </c>
      <c r="F3614" s="1">
        <v>40331</v>
      </c>
      <c r="G3614" s="4">
        <v>0.41666666666666669</v>
      </c>
      <c r="H3614" t="s">
        <v>220</v>
      </c>
      <c r="I3614">
        <v>0.1</v>
      </c>
      <c r="J3614" t="s">
        <v>221</v>
      </c>
      <c r="K3614" t="s">
        <v>222</v>
      </c>
      <c r="L3614">
        <v>1</v>
      </c>
      <c r="M3614">
        <v>1</v>
      </c>
      <c r="N3614" t="s">
        <v>6596</v>
      </c>
      <c r="O3614" t="s">
        <v>6609</v>
      </c>
      <c r="P3614" t="s">
        <v>224</v>
      </c>
      <c r="Q3614" t="s">
        <v>6036</v>
      </c>
      <c r="R3614" t="s">
        <v>226</v>
      </c>
      <c r="S3614" t="s">
        <v>227</v>
      </c>
      <c r="T3614">
        <v>0.68</v>
      </c>
      <c r="V3614">
        <v>0.6</v>
      </c>
      <c r="W3614">
        <v>1</v>
      </c>
      <c r="X3614" t="s">
        <v>905</v>
      </c>
      <c r="Y3614" t="s">
        <v>243</v>
      </c>
      <c r="Z3614" t="s">
        <v>230</v>
      </c>
      <c r="AA3614" t="s">
        <v>3947</v>
      </c>
      <c r="AC3614" t="s">
        <v>6610</v>
      </c>
      <c r="AE3614" t="s">
        <v>6598</v>
      </c>
      <c r="AF3614" t="s">
        <v>134</v>
      </c>
      <c r="AG3614" t="s">
        <v>6262</v>
      </c>
      <c r="AH3614" t="s">
        <v>236</v>
      </c>
      <c r="AJ3614" t="s">
        <v>237</v>
      </c>
      <c r="AK3614">
        <v>32.961987000000001</v>
      </c>
      <c r="AL3614">
        <v>-116.750770568848</v>
      </c>
      <c r="AM3614" t="s">
        <v>238</v>
      </c>
      <c r="AN3614" t="s">
        <v>239</v>
      </c>
      <c r="AO3614" t="s">
        <v>240</v>
      </c>
      <c r="AP3614" t="s">
        <v>241</v>
      </c>
      <c r="AQ3614" t="s">
        <v>242</v>
      </c>
      <c r="AR3614" t="s">
        <v>243</v>
      </c>
      <c r="AS3614" t="s">
        <v>239</v>
      </c>
      <c r="AT3614" t="s">
        <v>239</v>
      </c>
      <c r="AU3614">
        <v>1</v>
      </c>
      <c r="AW3614" t="s">
        <v>6263</v>
      </c>
      <c r="AX3614" t="s">
        <v>6263</v>
      </c>
      <c r="AY3614" t="s">
        <v>1351</v>
      </c>
      <c r="BP3614" t="s">
        <v>422</v>
      </c>
      <c r="BQ3614">
        <v>73</v>
      </c>
      <c r="BR3614" t="s">
        <v>422</v>
      </c>
      <c r="BS3614">
        <v>9</v>
      </c>
      <c r="BZ3614" t="s">
        <v>249</v>
      </c>
    </row>
    <row r="3615" spans="1:78" hidden="1" x14ac:dyDescent="0.25">
      <c r="A3615" t="s">
        <v>6253</v>
      </c>
      <c r="B3615" t="s">
        <v>6254</v>
      </c>
      <c r="C3615" t="s">
        <v>6593</v>
      </c>
      <c r="D3615" t="s">
        <v>6611</v>
      </c>
      <c r="E3615" t="s">
        <v>6612</v>
      </c>
      <c r="F3615" s="1">
        <v>40331</v>
      </c>
      <c r="G3615" s="4">
        <v>0.41666666666666669</v>
      </c>
      <c r="H3615" t="s">
        <v>220</v>
      </c>
      <c r="I3615">
        <v>0.1</v>
      </c>
      <c r="J3615" t="s">
        <v>221</v>
      </c>
      <c r="K3615" t="s">
        <v>222</v>
      </c>
      <c r="L3615">
        <v>1</v>
      </c>
      <c r="M3615">
        <v>1</v>
      </c>
      <c r="N3615" t="s">
        <v>6596</v>
      </c>
      <c r="O3615" t="s">
        <v>6613</v>
      </c>
      <c r="P3615" t="s">
        <v>224</v>
      </c>
      <c r="Q3615" t="s">
        <v>6036</v>
      </c>
      <c r="R3615" t="s">
        <v>226</v>
      </c>
      <c r="S3615" t="s">
        <v>227</v>
      </c>
      <c r="V3615">
        <v>0.6</v>
      </c>
      <c r="W3615">
        <v>1</v>
      </c>
      <c r="X3615" t="s">
        <v>228</v>
      </c>
      <c r="Y3615" t="s">
        <v>243</v>
      </c>
      <c r="Z3615" t="s">
        <v>230</v>
      </c>
      <c r="AA3615" t="s">
        <v>3947</v>
      </c>
      <c r="AE3615" t="s">
        <v>6598</v>
      </c>
      <c r="AF3615" t="s">
        <v>134</v>
      </c>
      <c r="AG3615" t="s">
        <v>6262</v>
      </c>
      <c r="AH3615" t="s">
        <v>6263</v>
      </c>
      <c r="AJ3615" t="s">
        <v>237</v>
      </c>
      <c r="AK3615">
        <v>34.590789999999998</v>
      </c>
      <c r="AL3615">
        <v>-118.461700439453</v>
      </c>
      <c r="AM3615" t="s">
        <v>238</v>
      </c>
      <c r="AN3615" t="s">
        <v>239</v>
      </c>
      <c r="AO3615" t="s">
        <v>240</v>
      </c>
      <c r="AP3615" t="s">
        <v>4068</v>
      </c>
      <c r="AQ3615" t="s">
        <v>242</v>
      </c>
      <c r="AR3615" t="s">
        <v>243</v>
      </c>
      <c r="AS3615" t="s">
        <v>239</v>
      </c>
      <c r="AT3615" t="s">
        <v>239</v>
      </c>
      <c r="AU3615">
        <v>1</v>
      </c>
      <c r="AW3615" t="s">
        <v>6263</v>
      </c>
      <c r="AX3615" t="s">
        <v>6263</v>
      </c>
      <c r="AY3615" t="s">
        <v>1351</v>
      </c>
      <c r="BP3615" t="s">
        <v>248</v>
      </c>
      <c r="BQ3615">
        <v>37</v>
      </c>
      <c r="BR3615" t="s">
        <v>248</v>
      </c>
      <c r="BS3615">
        <v>4</v>
      </c>
      <c r="BZ3615" t="s">
        <v>6614</v>
      </c>
    </row>
    <row r="3616" spans="1:78" hidden="1" x14ac:dyDescent="0.25">
      <c r="A3616" t="s">
        <v>6253</v>
      </c>
      <c r="B3616" t="s">
        <v>6254</v>
      </c>
      <c r="C3616" t="s">
        <v>6593</v>
      </c>
      <c r="D3616" t="s">
        <v>6615</v>
      </c>
      <c r="E3616" t="s">
        <v>6616</v>
      </c>
      <c r="F3616" s="1">
        <v>40331</v>
      </c>
      <c r="G3616" s="4">
        <v>0.58333333333333337</v>
      </c>
      <c r="H3616" t="s">
        <v>220</v>
      </c>
      <c r="I3616">
        <v>0.1</v>
      </c>
      <c r="J3616" t="s">
        <v>221</v>
      </c>
      <c r="K3616" t="s">
        <v>222</v>
      </c>
      <c r="L3616">
        <v>1</v>
      </c>
      <c r="M3616">
        <v>1</v>
      </c>
      <c r="N3616" t="s">
        <v>6596</v>
      </c>
      <c r="O3616" t="s">
        <v>6617</v>
      </c>
      <c r="P3616" t="s">
        <v>224</v>
      </c>
      <c r="Q3616" t="s">
        <v>6036</v>
      </c>
      <c r="R3616" t="s">
        <v>226</v>
      </c>
      <c r="S3616" t="s">
        <v>227</v>
      </c>
      <c r="V3616">
        <v>0.6</v>
      </c>
      <c r="W3616">
        <v>1</v>
      </c>
      <c r="X3616" t="s">
        <v>228</v>
      </c>
      <c r="Y3616" t="s">
        <v>243</v>
      </c>
      <c r="Z3616" t="s">
        <v>230</v>
      </c>
      <c r="AA3616" t="s">
        <v>3947</v>
      </c>
      <c r="AE3616" t="s">
        <v>6598</v>
      </c>
      <c r="AF3616" t="s">
        <v>134</v>
      </c>
      <c r="AG3616" t="s">
        <v>6262</v>
      </c>
      <c r="AH3616" t="s">
        <v>6263</v>
      </c>
      <c r="AJ3616" t="s">
        <v>237</v>
      </c>
      <c r="AK3616">
        <v>34.644348000000001</v>
      </c>
      <c r="AL3616">
        <v>-118.513717651367</v>
      </c>
      <c r="AM3616" t="s">
        <v>238</v>
      </c>
      <c r="AN3616" t="s">
        <v>239</v>
      </c>
      <c r="AO3616" t="s">
        <v>240</v>
      </c>
      <c r="AP3616" t="s">
        <v>4068</v>
      </c>
      <c r="AQ3616" t="s">
        <v>242</v>
      </c>
      <c r="AR3616" t="s">
        <v>243</v>
      </c>
      <c r="AS3616" t="s">
        <v>239</v>
      </c>
      <c r="AT3616" t="s">
        <v>239</v>
      </c>
      <c r="AU3616">
        <v>1</v>
      </c>
      <c r="AW3616" t="s">
        <v>6263</v>
      </c>
      <c r="AX3616" t="s">
        <v>6263</v>
      </c>
      <c r="AY3616" t="s">
        <v>1351</v>
      </c>
      <c r="BP3616" t="s">
        <v>248</v>
      </c>
      <c r="BQ3616">
        <v>37</v>
      </c>
      <c r="BR3616" t="s">
        <v>248</v>
      </c>
      <c r="BS3616">
        <v>4</v>
      </c>
      <c r="BZ3616" t="s">
        <v>249</v>
      </c>
    </row>
    <row r="3617" spans="1:78" hidden="1" x14ac:dyDescent="0.25">
      <c r="A3617" t="s">
        <v>6253</v>
      </c>
      <c r="B3617" t="s">
        <v>6254</v>
      </c>
      <c r="C3617" t="s">
        <v>6593</v>
      </c>
      <c r="D3617" t="s">
        <v>6618</v>
      </c>
      <c r="E3617" t="s">
        <v>6619</v>
      </c>
      <c r="F3617" s="1">
        <v>40336</v>
      </c>
      <c r="G3617" s="4">
        <v>0.66666666666666663</v>
      </c>
      <c r="H3617" t="s">
        <v>220</v>
      </c>
      <c r="I3617">
        <v>0.1</v>
      </c>
      <c r="J3617" t="s">
        <v>221</v>
      </c>
      <c r="K3617" t="s">
        <v>222</v>
      </c>
      <c r="L3617">
        <v>1</v>
      </c>
      <c r="M3617">
        <v>1</v>
      </c>
      <c r="N3617" t="s">
        <v>6596</v>
      </c>
      <c r="O3617" t="s">
        <v>6620</v>
      </c>
      <c r="P3617" t="s">
        <v>224</v>
      </c>
      <c r="Q3617" t="s">
        <v>6036</v>
      </c>
      <c r="R3617" t="s">
        <v>226</v>
      </c>
      <c r="S3617" t="s">
        <v>227</v>
      </c>
      <c r="T3617">
        <v>0.71</v>
      </c>
      <c r="V3617">
        <v>0.6</v>
      </c>
      <c r="W3617">
        <v>1</v>
      </c>
      <c r="X3617" t="s">
        <v>905</v>
      </c>
      <c r="Y3617" t="s">
        <v>243</v>
      </c>
      <c r="Z3617" t="s">
        <v>230</v>
      </c>
      <c r="AA3617" t="s">
        <v>3947</v>
      </c>
      <c r="AE3617" t="s">
        <v>6598</v>
      </c>
      <c r="AF3617" t="s">
        <v>134</v>
      </c>
      <c r="AG3617" t="s">
        <v>6262</v>
      </c>
      <c r="AH3617" t="s">
        <v>6263</v>
      </c>
      <c r="AJ3617" t="s">
        <v>237</v>
      </c>
      <c r="AK3617">
        <v>34.563969</v>
      </c>
      <c r="AL3617">
        <v>-119.263046264648</v>
      </c>
      <c r="AM3617" t="s">
        <v>238</v>
      </c>
      <c r="AN3617" t="s">
        <v>239</v>
      </c>
      <c r="AO3617" t="s">
        <v>240</v>
      </c>
      <c r="AP3617" t="s">
        <v>4068</v>
      </c>
      <c r="AQ3617" t="s">
        <v>242</v>
      </c>
      <c r="AR3617" t="s">
        <v>243</v>
      </c>
      <c r="AS3617" t="s">
        <v>239</v>
      </c>
      <c r="AT3617" t="s">
        <v>239</v>
      </c>
      <c r="AU3617">
        <v>1</v>
      </c>
      <c r="AW3617" t="s">
        <v>6263</v>
      </c>
      <c r="AX3617" t="s">
        <v>6263</v>
      </c>
      <c r="AY3617" t="s">
        <v>1351</v>
      </c>
      <c r="BP3617" t="s">
        <v>6264</v>
      </c>
      <c r="BQ3617">
        <v>111</v>
      </c>
      <c r="BR3617" t="s">
        <v>248</v>
      </c>
      <c r="BS3617">
        <v>4</v>
      </c>
      <c r="BZ3617" t="s">
        <v>249</v>
      </c>
    </row>
    <row r="3618" spans="1:78" hidden="1" x14ac:dyDescent="0.25">
      <c r="A3618" t="s">
        <v>6253</v>
      </c>
      <c r="B3618" t="s">
        <v>6254</v>
      </c>
      <c r="C3618" t="s">
        <v>6593</v>
      </c>
      <c r="D3618" t="s">
        <v>6621</v>
      </c>
      <c r="E3618" t="s">
        <v>6622</v>
      </c>
      <c r="F3618" s="1">
        <v>40336</v>
      </c>
      <c r="G3618" s="4">
        <v>0.58333333333333337</v>
      </c>
      <c r="H3618" t="s">
        <v>220</v>
      </c>
      <c r="I3618">
        <v>0.1</v>
      </c>
      <c r="J3618" t="s">
        <v>221</v>
      </c>
      <c r="K3618" t="s">
        <v>222</v>
      </c>
      <c r="L3618">
        <v>1</v>
      </c>
      <c r="M3618">
        <v>1</v>
      </c>
      <c r="N3618" t="s">
        <v>6596</v>
      </c>
      <c r="O3618" t="s">
        <v>6623</v>
      </c>
      <c r="P3618" t="s">
        <v>224</v>
      </c>
      <c r="Q3618" t="s">
        <v>6036</v>
      </c>
      <c r="R3618" t="s">
        <v>226</v>
      </c>
      <c r="S3618" t="s">
        <v>227</v>
      </c>
      <c r="T3618">
        <v>2.3199999999999998</v>
      </c>
      <c r="V3618">
        <v>0.6</v>
      </c>
      <c r="W3618">
        <v>1</v>
      </c>
      <c r="X3618" t="s">
        <v>281</v>
      </c>
      <c r="Y3618" t="s">
        <v>243</v>
      </c>
      <c r="Z3618" t="s">
        <v>230</v>
      </c>
      <c r="AA3618" t="s">
        <v>3947</v>
      </c>
      <c r="AE3618" t="s">
        <v>6598</v>
      </c>
      <c r="AF3618" t="s">
        <v>134</v>
      </c>
      <c r="AG3618" t="s">
        <v>6262</v>
      </c>
      <c r="AH3618" t="s">
        <v>6263</v>
      </c>
      <c r="AJ3618" t="s">
        <v>237</v>
      </c>
      <c r="AK3618">
        <v>34.598351000000001</v>
      </c>
      <c r="AL3618">
        <v>-119.34799194335901</v>
      </c>
      <c r="AM3618" t="s">
        <v>238</v>
      </c>
      <c r="AN3618" t="s">
        <v>239</v>
      </c>
      <c r="AO3618" t="s">
        <v>240</v>
      </c>
      <c r="AP3618" t="s">
        <v>4068</v>
      </c>
      <c r="AQ3618" t="s">
        <v>242</v>
      </c>
      <c r="AR3618" t="s">
        <v>243</v>
      </c>
      <c r="AS3618" t="s">
        <v>239</v>
      </c>
      <c r="AT3618" t="s">
        <v>239</v>
      </c>
      <c r="AU3618">
        <v>1</v>
      </c>
      <c r="AW3618" t="s">
        <v>6263</v>
      </c>
      <c r="AX3618" t="s">
        <v>6263</v>
      </c>
      <c r="AY3618" t="s">
        <v>1351</v>
      </c>
      <c r="BP3618" t="s">
        <v>6264</v>
      </c>
      <c r="BQ3618">
        <v>111</v>
      </c>
      <c r="BR3618" t="s">
        <v>248</v>
      </c>
      <c r="BS3618">
        <v>4</v>
      </c>
      <c r="BZ3618" t="s">
        <v>249</v>
      </c>
    </row>
    <row r="3619" spans="1:78" hidden="1" x14ac:dyDescent="0.25">
      <c r="A3619" t="s">
        <v>6253</v>
      </c>
      <c r="B3619" t="s">
        <v>6254</v>
      </c>
      <c r="C3619" t="s">
        <v>6593</v>
      </c>
      <c r="D3619" t="s">
        <v>6624</v>
      </c>
      <c r="E3619" t="s">
        <v>6625</v>
      </c>
      <c r="F3619" s="1">
        <v>40337</v>
      </c>
      <c r="G3619" s="4">
        <v>0.54166666666666663</v>
      </c>
      <c r="H3619" t="s">
        <v>220</v>
      </c>
      <c r="I3619">
        <v>0.1</v>
      </c>
      <c r="J3619" t="s">
        <v>221</v>
      </c>
      <c r="K3619" t="s">
        <v>222</v>
      </c>
      <c r="L3619">
        <v>1</v>
      </c>
      <c r="M3619">
        <v>1</v>
      </c>
      <c r="N3619" t="s">
        <v>6540</v>
      </c>
      <c r="O3619" t="s">
        <v>6626</v>
      </c>
      <c r="P3619" t="s">
        <v>224</v>
      </c>
      <c r="Q3619" t="s">
        <v>6036</v>
      </c>
      <c r="R3619" t="s">
        <v>226</v>
      </c>
      <c r="S3619" t="s">
        <v>227</v>
      </c>
      <c r="T3619">
        <v>3.94</v>
      </c>
      <c r="V3619">
        <v>0.6</v>
      </c>
      <c r="W3619">
        <v>1</v>
      </c>
      <c r="X3619" t="s">
        <v>281</v>
      </c>
      <c r="Y3619" t="s">
        <v>243</v>
      </c>
      <c r="Z3619" t="s">
        <v>230</v>
      </c>
      <c r="AA3619" t="s">
        <v>3947</v>
      </c>
      <c r="AE3619" t="s">
        <v>6543</v>
      </c>
      <c r="AF3619" t="s">
        <v>134</v>
      </c>
      <c r="AG3619" t="s">
        <v>6262</v>
      </c>
      <c r="AH3619" t="s">
        <v>6263</v>
      </c>
      <c r="AJ3619" t="s">
        <v>237</v>
      </c>
      <c r="AK3619">
        <v>34.401901000000002</v>
      </c>
      <c r="AL3619">
        <v>-118.700523376465</v>
      </c>
      <c r="AM3619" t="s">
        <v>238</v>
      </c>
      <c r="AN3619" t="s">
        <v>239</v>
      </c>
      <c r="AO3619" t="s">
        <v>240</v>
      </c>
      <c r="AP3619" t="s">
        <v>4068</v>
      </c>
      <c r="AQ3619" t="s">
        <v>242</v>
      </c>
      <c r="AR3619" t="s">
        <v>243</v>
      </c>
      <c r="AS3619" t="s">
        <v>239</v>
      </c>
      <c r="AT3619" t="s">
        <v>239</v>
      </c>
      <c r="AU3619">
        <v>1</v>
      </c>
      <c r="AW3619" t="s">
        <v>6263</v>
      </c>
      <c r="AX3619" t="s">
        <v>6263</v>
      </c>
      <c r="AY3619" t="s">
        <v>1351</v>
      </c>
      <c r="BP3619" t="s">
        <v>6264</v>
      </c>
      <c r="BQ3619">
        <v>111</v>
      </c>
      <c r="BR3619" t="s">
        <v>248</v>
      </c>
      <c r="BS3619">
        <v>4</v>
      </c>
      <c r="BZ3619" t="s">
        <v>249</v>
      </c>
    </row>
    <row r="3620" spans="1:78" hidden="1" x14ac:dyDescent="0.25">
      <c r="A3620" t="s">
        <v>6253</v>
      </c>
      <c r="B3620" t="s">
        <v>6254</v>
      </c>
      <c r="C3620" t="s">
        <v>6593</v>
      </c>
      <c r="D3620" t="s">
        <v>6627</v>
      </c>
      <c r="E3620" t="s">
        <v>6628</v>
      </c>
      <c r="F3620" s="1">
        <v>40337</v>
      </c>
      <c r="G3620" s="4">
        <v>0.625</v>
      </c>
      <c r="H3620" t="s">
        <v>220</v>
      </c>
      <c r="I3620">
        <v>0.1</v>
      </c>
      <c r="J3620" t="s">
        <v>221</v>
      </c>
      <c r="K3620" t="s">
        <v>222</v>
      </c>
      <c r="L3620">
        <v>1</v>
      </c>
      <c r="M3620">
        <v>1</v>
      </c>
      <c r="N3620" t="s">
        <v>6540</v>
      </c>
      <c r="O3620" t="s">
        <v>6629</v>
      </c>
      <c r="P3620" t="s">
        <v>224</v>
      </c>
      <c r="Q3620" t="s">
        <v>6036</v>
      </c>
      <c r="R3620" t="s">
        <v>226</v>
      </c>
      <c r="S3620" t="s">
        <v>227</v>
      </c>
      <c r="T3620">
        <v>7.46</v>
      </c>
      <c r="V3620">
        <v>0.6</v>
      </c>
      <c r="W3620">
        <v>1</v>
      </c>
      <c r="X3620" t="s">
        <v>281</v>
      </c>
      <c r="Y3620" t="s">
        <v>243</v>
      </c>
      <c r="Z3620" t="s">
        <v>230</v>
      </c>
      <c r="AA3620" t="s">
        <v>3947</v>
      </c>
      <c r="AB3620" t="s">
        <v>6630</v>
      </c>
      <c r="AE3620" t="s">
        <v>6543</v>
      </c>
      <c r="AF3620" t="s">
        <v>134</v>
      </c>
      <c r="AG3620" t="s">
        <v>6262</v>
      </c>
      <c r="AH3620" t="s">
        <v>6263</v>
      </c>
      <c r="AJ3620" t="s">
        <v>237</v>
      </c>
      <c r="AK3620">
        <v>34.39996</v>
      </c>
      <c r="AL3620">
        <v>-118.72345733642599</v>
      </c>
      <c r="AM3620" t="s">
        <v>238</v>
      </c>
      <c r="AN3620" t="s">
        <v>239</v>
      </c>
      <c r="AO3620" t="s">
        <v>240</v>
      </c>
      <c r="AP3620" t="s">
        <v>4068</v>
      </c>
      <c r="AQ3620" t="s">
        <v>242</v>
      </c>
      <c r="AR3620" t="s">
        <v>243</v>
      </c>
      <c r="AS3620" t="s">
        <v>239</v>
      </c>
      <c r="AT3620" t="s">
        <v>239</v>
      </c>
      <c r="AU3620">
        <v>1</v>
      </c>
      <c r="AW3620" t="s">
        <v>6263</v>
      </c>
      <c r="AX3620" t="s">
        <v>6263</v>
      </c>
      <c r="AY3620" t="s">
        <v>1351</v>
      </c>
      <c r="BP3620" t="s">
        <v>6264</v>
      </c>
      <c r="BQ3620">
        <v>111</v>
      </c>
      <c r="BR3620" t="s">
        <v>248</v>
      </c>
      <c r="BS3620">
        <v>4</v>
      </c>
      <c r="BZ3620" t="s">
        <v>249</v>
      </c>
    </row>
    <row r="3621" spans="1:78" hidden="1" x14ac:dyDescent="0.25">
      <c r="A3621" t="s">
        <v>6253</v>
      </c>
      <c r="B3621" t="s">
        <v>6254</v>
      </c>
      <c r="C3621" t="s">
        <v>6593</v>
      </c>
      <c r="D3621" t="s">
        <v>6631</v>
      </c>
      <c r="E3621" t="s">
        <v>6632</v>
      </c>
      <c r="F3621" s="1">
        <v>40337</v>
      </c>
      <c r="G3621" s="4">
        <v>0.5</v>
      </c>
      <c r="H3621" t="s">
        <v>220</v>
      </c>
      <c r="I3621">
        <v>0.1</v>
      </c>
      <c r="J3621" t="s">
        <v>221</v>
      </c>
      <c r="K3621" t="s">
        <v>222</v>
      </c>
      <c r="L3621">
        <v>1</v>
      </c>
      <c r="M3621">
        <v>1</v>
      </c>
      <c r="N3621" t="s">
        <v>6540</v>
      </c>
      <c r="O3621" t="s">
        <v>6633</v>
      </c>
      <c r="P3621" t="s">
        <v>224</v>
      </c>
      <c r="Q3621" t="s">
        <v>6036</v>
      </c>
      <c r="R3621" t="s">
        <v>226</v>
      </c>
      <c r="S3621" t="s">
        <v>227</v>
      </c>
      <c r="T3621">
        <v>4.0199999999999996</v>
      </c>
      <c r="V3621">
        <v>0.6</v>
      </c>
      <c r="W3621">
        <v>1</v>
      </c>
      <c r="X3621" t="s">
        <v>281</v>
      </c>
      <c r="Y3621" t="s">
        <v>243</v>
      </c>
      <c r="Z3621" t="s">
        <v>230</v>
      </c>
      <c r="AA3621" t="s">
        <v>3947</v>
      </c>
      <c r="AE3621" t="s">
        <v>6543</v>
      </c>
      <c r="AF3621" t="s">
        <v>134</v>
      </c>
      <c r="AG3621" t="s">
        <v>6262</v>
      </c>
      <c r="AH3621" t="s">
        <v>6263</v>
      </c>
      <c r="AJ3621" t="s">
        <v>237</v>
      </c>
      <c r="AK3621">
        <v>34.397281999999997</v>
      </c>
      <c r="AL3621">
        <v>-118.710502624512</v>
      </c>
      <c r="AM3621" t="s">
        <v>238</v>
      </c>
      <c r="AN3621" t="s">
        <v>239</v>
      </c>
      <c r="AO3621" t="s">
        <v>240</v>
      </c>
      <c r="AP3621" t="s">
        <v>4068</v>
      </c>
      <c r="AQ3621" t="s">
        <v>242</v>
      </c>
      <c r="AR3621" t="s">
        <v>243</v>
      </c>
      <c r="AS3621" t="s">
        <v>239</v>
      </c>
      <c r="AT3621" t="s">
        <v>239</v>
      </c>
      <c r="AU3621">
        <v>1</v>
      </c>
      <c r="AW3621" t="s">
        <v>6263</v>
      </c>
      <c r="AX3621" t="s">
        <v>6263</v>
      </c>
      <c r="AY3621" t="s">
        <v>1351</v>
      </c>
      <c r="BP3621" t="s">
        <v>6264</v>
      </c>
      <c r="BQ3621">
        <v>111</v>
      </c>
      <c r="BR3621" t="s">
        <v>248</v>
      </c>
      <c r="BS3621">
        <v>4</v>
      </c>
      <c r="BZ3621" t="s">
        <v>249</v>
      </c>
    </row>
    <row r="3622" spans="1:78" hidden="1" x14ac:dyDescent="0.25">
      <c r="A3622" t="s">
        <v>6253</v>
      </c>
      <c r="B3622" t="s">
        <v>6254</v>
      </c>
      <c r="C3622" t="s">
        <v>6593</v>
      </c>
      <c r="D3622" t="s">
        <v>6634</v>
      </c>
      <c r="E3622" t="s">
        <v>6635</v>
      </c>
      <c r="F3622" s="1">
        <v>40338</v>
      </c>
      <c r="G3622" s="4">
        <v>0.58333333333333337</v>
      </c>
      <c r="H3622" t="s">
        <v>220</v>
      </c>
      <c r="I3622">
        <v>0.1</v>
      </c>
      <c r="J3622" t="s">
        <v>221</v>
      </c>
      <c r="K3622" t="s">
        <v>222</v>
      </c>
      <c r="L3622">
        <v>1</v>
      </c>
      <c r="M3622">
        <v>1</v>
      </c>
      <c r="N3622" t="s">
        <v>6596</v>
      </c>
      <c r="O3622" t="s">
        <v>6636</v>
      </c>
      <c r="P3622" t="s">
        <v>224</v>
      </c>
      <c r="Q3622" t="s">
        <v>6036</v>
      </c>
      <c r="R3622" t="s">
        <v>226</v>
      </c>
      <c r="S3622" t="s">
        <v>227</v>
      </c>
      <c r="T3622">
        <v>3.29</v>
      </c>
      <c r="V3622">
        <v>0.6</v>
      </c>
      <c r="W3622">
        <v>1</v>
      </c>
      <c r="X3622" t="s">
        <v>281</v>
      </c>
      <c r="Y3622" t="s">
        <v>243</v>
      </c>
      <c r="Z3622" t="s">
        <v>230</v>
      </c>
      <c r="AA3622" t="s">
        <v>3947</v>
      </c>
      <c r="AC3622" t="s">
        <v>6637</v>
      </c>
      <c r="AE3622" t="s">
        <v>6598</v>
      </c>
      <c r="AF3622" t="s">
        <v>134</v>
      </c>
      <c r="AG3622" t="s">
        <v>6262</v>
      </c>
      <c r="AH3622" t="s">
        <v>6263</v>
      </c>
      <c r="AJ3622" t="s">
        <v>237</v>
      </c>
      <c r="AK3622">
        <v>34.419640000000001</v>
      </c>
      <c r="AL3622">
        <v>-118.78768920898401</v>
      </c>
      <c r="AM3622" t="s">
        <v>238</v>
      </c>
      <c r="AN3622" t="s">
        <v>239</v>
      </c>
      <c r="AO3622" t="s">
        <v>240</v>
      </c>
      <c r="AP3622" t="s">
        <v>4068</v>
      </c>
      <c r="AQ3622" t="s">
        <v>242</v>
      </c>
      <c r="AR3622" t="s">
        <v>243</v>
      </c>
      <c r="AS3622" t="s">
        <v>239</v>
      </c>
      <c r="AT3622" t="s">
        <v>239</v>
      </c>
      <c r="AU3622">
        <v>1</v>
      </c>
      <c r="AW3622" t="s">
        <v>6263</v>
      </c>
      <c r="AX3622" t="s">
        <v>6263</v>
      </c>
      <c r="AY3622" t="s">
        <v>1351</v>
      </c>
      <c r="BP3622" t="s">
        <v>6264</v>
      </c>
      <c r="BQ3622">
        <v>111</v>
      </c>
      <c r="BR3622" t="s">
        <v>248</v>
      </c>
      <c r="BS3622">
        <v>4</v>
      </c>
      <c r="BZ3622" t="s">
        <v>249</v>
      </c>
    </row>
    <row r="3623" spans="1:78" hidden="1" x14ac:dyDescent="0.25">
      <c r="A3623" t="s">
        <v>6253</v>
      </c>
      <c r="B3623" t="s">
        <v>6254</v>
      </c>
      <c r="C3623" t="s">
        <v>6593</v>
      </c>
      <c r="D3623" t="s">
        <v>6638</v>
      </c>
      <c r="E3623" t="s">
        <v>6639</v>
      </c>
      <c r="F3623" s="1">
        <v>40338</v>
      </c>
      <c r="G3623" s="4">
        <v>0.375</v>
      </c>
      <c r="H3623" t="s">
        <v>220</v>
      </c>
      <c r="I3623">
        <v>0.1</v>
      </c>
      <c r="J3623" t="s">
        <v>221</v>
      </c>
      <c r="K3623" t="s">
        <v>222</v>
      </c>
      <c r="L3623">
        <v>1</v>
      </c>
      <c r="M3623">
        <v>1</v>
      </c>
      <c r="N3623" t="s">
        <v>6540</v>
      </c>
      <c r="O3623" t="s">
        <v>6640</v>
      </c>
      <c r="P3623" t="s">
        <v>224</v>
      </c>
      <c r="Q3623" t="s">
        <v>6036</v>
      </c>
      <c r="R3623" t="s">
        <v>226</v>
      </c>
      <c r="S3623" t="s">
        <v>227</v>
      </c>
      <c r="T3623">
        <v>1.49</v>
      </c>
      <c r="V3623">
        <v>0.6</v>
      </c>
      <c r="W3623">
        <v>1</v>
      </c>
      <c r="X3623" t="s">
        <v>281</v>
      </c>
      <c r="Y3623" t="s">
        <v>243</v>
      </c>
      <c r="Z3623" t="s">
        <v>230</v>
      </c>
      <c r="AA3623" t="s">
        <v>3947</v>
      </c>
      <c r="AB3623" t="s">
        <v>6641</v>
      </c>
      <c r="AE3623" t="s">
        <v>6543</v>
      </c>
      <c r="AF3623" t="s">
        <v>134</v>
      </c>
      <c r="AG3623" t="s">
        <v>6262</v>
      </c>
      <c r="AH3623" t="s">
        <v>6263</v>
      </c>
      <c r="AJ3623" t="s">
        <v>237</v>
      </c>
      <c r="AK3623">
        <v>34.424869999999999</v>
      </c>
      <c r="AL3623">
        <v>-118.56080627441401</v>
      </c>
      <c r="AM3623" t="s">
        <v>238</v>
      </c>
      <c r="AN3623" t="s">
        <v>239</v>
      </c>
      <c r="AO3623" t="s">
        <v>240</v>
      </c>
      <c r="AP3623" t="s">
        <v>4068</v>
      </c>
      <c r="AQ3623" t="s">
        <v>242</v>
      </c>
      <c r="AR3623" t="s">
        <v>243</v>
      </c>
      <c r="AS3623" t="s">
        <v>239</v>
      </c>
      <c r="AT3623" t="s">
        <v>239</v>
      </c>
      <c r="AU3623">
        <v>1</v>
      </c>
      <c r="AW3623" t="s">
        <v>6263</v>
      </c>
      <c r="AX3623" t="s">
        <v>6263</v>
      </c>
      <c r="AY3623" t="s">
        <v>1351</v>
      </c>
      <c r="BP3623" t="s">
        <v>248</v>
      </c>
      <c r="BQ3623">
        <v>37</v>
      </c>
      <c r="BR3623" t="s">
        <v>248</v>
      </c>
      <c r="BS3623">
        <v>4</v>
      </c>
      <c r="BZ3623" t="s">
        <v>249</v>
      </c>
    </row>
    <row r="3624" spans="1:78" hidden="1" x14ac:dyDescent="0.25">
      <c r="A3624" t="s">
        <v>6253</v>
      </c>
      <c r="B3624" t="s">
        <v>6254</v>
      </c>
      <c r="C3624" t="s">
        <v>6593</v>
      </c>
      <c r="D3624" t="s">
        <v>6642</v>
      </c>
      <c r="E3624" t="s">
        <v>6643</v>
      </c>
      <c r="F3624" s="1">
        <v>40339</v>
      </c>
      <c r="G3624" s="4">
        <v>0.33333333333333331</v>
      </c>
      <c r="H3624" t="s">
        <v>220</v>
      </c>
      <c r="I3624">
        <v>0.1</v>
      </c>
      <c r="J3624" t="s">
        <v>221</v>
      </c>
      <c r="K3624" t="s">
        <v>222</v>
      </c>
      <c r="L3624">
        <v>1</v>
      </c>
      <c r="M3624">
        <v>1</v>
      </c>
      <c r="N3624" t="s">
        <v>6596</v>
      </c>
      <c r="O3624" t="s">
        <v>6644</v>
      </c>
      <c r="P3624" t="s">
        <v>224</v>
      </c>
      <c r="Q3624" t="s">
        <v>6036</v>
      </c>
      <c r="R3624" t="s">
        <v>226</v>
      </c>
      <c r="S3624" t="s">
        <v>227</v>
      </c>
      <c r="T3624">
        <v>2.15</v>
      </c>
      <c r="V3624">
        <v>0.6</v>
      </c>
      <c r="W3624">
        <v>1</v>
      </c>
      <c r="X3624" t="s">
        <v>281</v>
      </c>
      <c r="Y3624" t="s">
        <v>243</v>
      </c>
      <c r="Z3624" t="s">
        <v>230</v>
      </c>
      <c r="AA3624" t="s">
        <v>3947</v>
      </c>
      <c r="AB3624" t="s">
        <v>6645</v>
      </c>
      <c r="AC3624" t="s">
        <v>6645</v>
      </c>
      <c r="AE3624" t="s">
        <v>6598</v>
      </c>
      <c r="AF3624" t="s">
        <v>134</v>
      </c>
      <c r="AG3624" t="s">
        <v>6262</v>
      </c>
      <c r="AH3624" t="s">
        <v>6263</v>
      </c>
      <c r="AJ3624" t="s">
        <v>237</v>
      </c>
      <c r="AK3624">
        <v>34.430481</v>
      </c>
      <c r="AL3624">
        <v>-118.83180236816401</v>
      </c>
      <c r="AM3624" t="s">
        <v>238</v>
      </c>
      <c r="AN3624" t="s">
        <v>239</v>
      </c>
      <c r="AO3624" t="s">
        <v>240</v>
      </c>
      <c r="AP3624" t="s">
        <v>4068</v>
      </c>
      <c r="AQ3624" t="s">
        <v>242</v>
      </c>
      <c r="AR3624" t="s">
        <v>243</v>
      </c>
      <c r="AS3624" t="s">
        <v>239</v>
      </c>
      <c r="AT3624" t="s">
        <v>239</v>
      </c>
      <c r="AU3624">
        <v>1</v>
      </c>
      <c r="AW3624" t="s">
        <v>6263</v>
      </c>
      <c r="AX3624" t="s">
        <v>6263</v>
      </c>
      <c r="AY3624" t="s">
        <v>1351</v>
      </c>
      <c r="BP3624" t="s">
        <v>6264</v>
      </c>
      <c r="BQ3624">
        <v>111</v>
      </c>
      <c r="BR3624" t="s">
        <v>248</v>
      </c>
      <c r="BS3624">
        <v>4</v>
      </c>
      <c r="BZ3624" t="s">
        <v>249</v>
      </c>
    </row>
    <row r="3625" spans="1:78" hidden="1" x14ac:dyDescent="0.25">
      <c r="A3625" t="s">
        <v>6253</v>
      </c>
      <c r="B3625" t="s">
        <v>6254</v>
      </c>
      <c r="C3625" t="s">
        <v>6593</v>
      </c>
      <c r="D3625" t="s">
        <v>6646</v>
      </c>
      <c r="E3625" t="s">
        <v>6647</v>
      </c>
      <c r="F3625" s="1">
        <v>40351</v>
      </c>
      <c r="G3625" s="4">
        <v>0.54166666666666663</v>
      </c>
      <c r="H3625" t="s">
        <v>220</v>
      </c>
      <c r="I3625">
        <v>0.1</v>
      </c>
      <c r="J3625" t="s">
        <v>221</v>
      </c>
      <c r="K3625" t="s">
        <v>222</v>
      </c>
      <c r="L3625">
        <v>1</v>
      </c>
      <c r="M3625">
        <v>1</v>
      </c>
      <c r="N3625" t="s">
        <v>6596</v>
      </c>
      <c r="O3625" t="s">
        <v>6648</v>
      </c>
      <c r="P3625" t="s">
        <v>224</v>
      </c>
      <c r="Q3625" t="s">
        <v>6036</v>
      </c>
      <c r="R3625" t="s">
        <v>226</v>
      </c>
      <c r="S3625" t="s">
        <v>227</v>
      </c>
      <c r="T3625">
        <v>0.9</v>
      </c>
      <c r="V3625">
        <v>0.6</v>
      </c>
      <c r="W3625">
        <v>1</v>
      </c>
      <c r="X3625" t="s">
        <v>905</v>
      </c>
      <c r="Y3625" t="s">
        <v>243</v>
      </c>
      <c r="Z3625" t="s">
        <v>230</v>
      </c>
      <c r="AA3625" t="s">
        <v>3947</v>
      </c>
      <c r="AB3625" t="s">
        <v>6649</v>
      </c>
      <c r="AE3625" t="s">
        <v>6598</v>
      </c>
      <c r="AF3625" t="s">
        <v>134</v>
      </c>
      <c r="AG3625" t="s">
        <v>6262</v>
      </c>
      <c r="AH3625" t="s">
        <v>6263</v>
      </c>
      <c r="AJ3625" t="s">
        <v>237</v>
      </c>
      <c r="AK3625">
        <v>34.05442</v>
      </c>
      <c r="AL3625">
        <v>-118.581756591797</v>
      </c>
      <c r="AM3625" t="s">
        <v>238</v>
      </c>
      <c r="AN3625" t="s">
        <v>239</v>
      </c>
      <c r="AO3625" t="s">
        <v>240</v>
      </c>
      <c r="AP3625" t="s">
        <v>4068</v>
      </c>
      <c r="AQ3625" t="s">
        <v>242</v>
      </c>
      <c r="AR3625" t="s">
        <v>243</v>
      </c>
      <c r="AS3625" t="s">
        <v>239</v>
      </c>
      <c r="AT3625" t="s">
        <v>239</v>
      </c>
      <c r="AU3625">
        <v>1</v>
      </c>
      <c r="AW3625" t="s">
        <v>6263</v>
      </c>
      <c r="AX3625" t="s">
        <v>6263</v>
      </c>
      <c r="AY3625" t="s">
        <v>1351</v>
      </c>
      <c r="BP3625" t="s">
        <v>248</v>
      </c>
      <c r="BQ3625">
        <v>37</v>
      </c>
      <c r="BR3625" t="s">
        <v>248</v>
      </c>
      <c r="BS3625">
        <v>4</v>
      </c>
      <c r="BZ3625" t="s">
        <v>249</v>
      </c>
    </row>
    <row r="3626" spans="1:78" hidden="1" x14ac:dyDescent="0.25">
      <c r="A3626" t="s">
        <v>6253</v>
      </c>
      <c r="B3626" t="s">
        <v>6254</v>
      </c>
      <c r="C3626" t="s">
        <v>6593</v>
      </c>
      <c r="D3626" t="s">
        <v>6650</v>
      </c>
      <c r="E3626" t="s">
        <v>6651</v>
      </c>
      <c r="F3626" s="1">
        <v>40351</v>
      </c>
      <c r="G3626" s="4">
        <v>0.70833333333333337</v>
      </c>
      <c r="H3626" t="s">
        <v>220</v>
      </c>
      <c r="I3626">
        <v>0.1</v>
      </c>
      <c r="J3626" t="s">
        <v>221</v>
      </c>
      <c r="K3626" t="s">
        <v>222</v>
      </c>
      <c r="L3626">
        <v>1</v>
      </c>
      <c r="M3626">
        <v>1</v>
      </c>
      <c r="N3626" t="s">
        <v>6596</v>
      </c>
      <c r="O3626" t="s">
        <v>6652</v>
      </c>
      <c r="P3626" t="s">
        <v>224</v>
      </c>
      <c r="Q3626" t="s">
        <v>6036</v>
      </c>
      <c r="R3626" t="s">
        <v>226</v>
      </c>
      <c r="S3626" t="s">
        <v>227</v>
      </c>
      <c r="T3626">
        <v>1.1299999999999999</v>
      </c>
      <c r="V3626">
        <v>0.6</v>
      </c>
      <c r="W3626">
        <v>1</v>
      </c>
      <c r="X3626" t="s">
        <v>281</v>
      </c>
      <c r="Y3626" t="s">
        <v>243</v>
      </c>
      <c r="Z3626" t="s">
        <v>230</v>
      </c>
      <c r="AA3626" t="s">
        <v>3947</v>
      </c>
      <c r="AB3626" t="s">
        <v>6653</v>
      </c>
      <c r="AE3626" t="s">
        <v>6598</v>
      </c>
      <c r="AF3626" t="s">
        <v>134</v>
      </c>
      <c r="AG3626" t="s">
        <v>6262</v>
      </c>
      <c r="AH3626" t="s">
        <v>6263</v>
      </c>
      <c r="AJ3626" t="s">
        <v>237</v>
      </c>
      <c r="AK3626">
        <v>34.114108999999999</v>
      </c>
      <c r="AL3626">
        <v>-118.77906799316401</v>
      </c>
      <c r="AM3626" t="s">
        <v>238</v>
      </c>
      <c r="AN3626" t="s">
        <v>239</v>
      </c>
      <c r="AO3626" t="s">
        <v>240</v>
      </c>
      <c r="AP3626" t="s">
        <v>4068</v>
      </c>
      <c r="AQ3626" t="s">
        <v>242</v>
      </c>
      <c r="AR3626" t="s">
        <v>243</v>
      </c>
      <c r="AS3626" t="s">
        <v>239</v>
      </c>
      <c r="AT3626" t="s">
        <v>239</v>
      </c>
      <c r="AU3626">
        <v>1</v>
      </c>
      <c r="AW3626" t="s">
        <v>6263</v>
      </c>
      <c r="AX3626" t="s">
        <v>6263</v>
      </c>
      <c r="AY3626" t="s">
        <v>1351</v>
      </c>
      <c r="BP3626" t="s">
        <v>248</v>
      </c>
      <c r="BQ3626">
        <v>37</v>
      </c>
      <c r="BR3626" t="s">
        <v>248</v>
      </c>
      <c r="BS3626">
        <v>4</v>
      </c>
      <c r="BZ3626" t="s">
        <v>249</v>
      </c>
    </row>
    <row r="3627" spans="1:78" hidden="1" x14ac:dyDescent="0.25">
      <c r="A3627" t="s">
        <v>6253</v>
      </c>
      <c r="B3627" t="s">
        <v>6254</v>
      </c>
      <c r="C3627" t="s">
        <v>6593</v>
      </c>
      <c r="D3627" t="s">
        <v>6654</v>
      </c>
      <c r="E3627" t="s">
        <v>6655</v>
      </c>
      <c r="F3627" s="1">
        <v>40352</v>
      </c>
      <c r="G3627" s="4">
        <v>0.75</v>
      </c>
      <c r="H3627" t="s">
        <v>220</v>
      </c>
      <c r="I3627">
        <v>0.1</v>
      </c>
      <c r="J3627" t="s">
        <v>221</v>
      </c>
      <c r="K3627" t="s">
        <v>222</v>
      </c>
      <c r="L3627">
        <v>1</v>
      </c>
      <c r="M3627">
        <v>1</v>
      </c>
      <c r="N3627" t="s">
        <v>6656</v>
      </c>
      <c r="O3627" t="s">
        <v>6657</v>
      </c>
      <c r="P3627" t="s">
        <v>224</v>
      </c>
      <c r="Q3627" t="s">
        <v>6036</v>
      </c>
      <c r="R3627" t="s">
        <v>226</v>
      </c>
      <c r="S3627" t="s">
        <v>227</v>
      </c>
      <c r="T3627">
        <v>26.2</v>
      </c>
      <c r="V3627">
        <v>0.6</v>
      </c>
      <c r="W3627">
        <v>1</v>
      </c>
      <c r="X3627" t="s">
        <v>281</v>
      </c>
      <c r="Y3627" t="s">
        <v>243</v>
      </c>
      <c r="Z3627" t="s">
        <v>230</v>
      </c>
      <c r="AA3627" t="s">
        <v>3947</v>
      </c>
      <c r="AB3627" t="s">
        <v>6658</v>
      </c>
      <c r="AF3627" t="s">
        <v>134</v>
      </c>
      <c r="AG3627" t="s">
        <v>6262</v>
      </c>
      <c r="AH3627" t="s">
        <v>6263</v>
      </c>
      <c r="AJ3627" t="s">
        <v>237</v>
      </c>
      <c r="AK3627">
        <v>34.121391000000003</v>
      </c>
      <c r="AL3627">
        <v>-118.70913696289099</v>
      </c>
      <c r="AM3627" t="s">
        <v>238</v>
      </c>
      <c r="AN3627" t="s">
        <v>239</v>
      </c>
      <c r="AO3627" t="s">
        <v>240</v>
      </c>
      <c r="AP3627" t="s">
        <v>4068</v>
      </c>
      <c r="AQ3627" t="s">
        <v>242</v>
      </c>
      <c r="AR3627" t="s">
        <v>243</v>
      </c>
      <c r="AS3627" t="s">
        <v>239</v>
      </c>
      <c r="AT3627" t="s">
        <v>239</v>
      </c>
      <c r="AU3627">
        <v>1</v>
      </c>
      <c r="AW3627" t="s">
        <v>6263</v>
      </c>
      <c r="AX3627" t="s">
        <v>6263</v>
      </c>
      <c r="AY3627" t="s">
        <v>109</v>
      </c>
      <c r="BP3627" t="s">
        <v>248</v>
      </c>
      <c r="BQ3627">
        <v>37</v>
      </c>
      <c r="BR3627" t="s">
        <v>248</v>
      </c>
      <c r="BS3627">
        <v>4</v>
      </c>
      <c r="BZ3627" t="s">
        <v>249</v>
      </c>
    </row>
    <row r="3628" spans="1:78" hidden="1" x14ac:dyDescent="0.25">
      <c r="A3628" t="s">
        <v>6253</v>
      </c>
      <c r="B3628" t="s">
        <v>6254</v>
      </c>
      <c r="C3628" t="s">
        <v>6593</v>
      </c>
      <c r="D3628" t="s">
        <v>6659</v>
      </c>
      <c r="E3628" t="s">
        <v>6660</v>
      </c>
      <c r="F3628" s="1">
        <v>40352</v>
      </c>
      <c r="G3628" s="4">
        <v>0.54166666666666663</v>
      </c>
      <c r="H3628" t="s">
        <v>220</v>
      </c>
      <c r="I3628">
        <v>0.1</v>
      </c>
      <c r="J3628" t="s">
        <v>221</v>
      </c>
      <c r="K3628" t="s">
        <v>222</v>
      </c>
      <c r="L3628">
        <v>1</v>
      </c>
      <c r="M3628">
        <v>1</v>
      </c>
      <c r="N3628" t="s">
        <v>6656</v>
      </c>
      <c r="O3628" t="s">
        <v>6661</v>
      </c>
      <c r="P3628" t="s">
        <v>224</v>
      </c>
      <c r="Q3628" t="s">
        <v>6036</v>
      </c>
      <c r="R3628" t="s">
        <v>226</v>
      </c>
      <c r="S3628" t="s">
        <v>227</v>
      </c>
      <c r="T3628">
        <v>5.4</v>
      </c>
      <c r="V3628">
        <v>0.6</v>
      </c>
      <c r="W3628">
        <v>1</v>
      </c>
      <c r="X3628" t="s">
        <v>281</v>
      </c>
      <c r="Y3628" t="s">
        <v>243</v>
      </c>
      <c r="Z3628" t="s">
        <v>230</v>
      </c>
      <c r="AA3628" t="s">
        <v>3947</v>
      </c>
      <c r="AF3628" t="s">
        <v>134</v>
      </c>
      <c r="AG3628" t="s">
        <v>6262</v>
      </c>
      <c r="AH3628" t="s">
        <v>6263</v>
      </c>
      <c r="AJ3628" t="s">
        <v>237</v>
      </c>
      <c r="AK3628">
        <v>34.06765</v>
      </c>
      <c r="AL3628">
        <v>-118.707038879395</v>
      </c>
      <c r="AM3628" t="s">
        <v>238</v>
      </c>
      <c r="AN3628" t="s">
        <v>239</v>
      </c>
      <c r="AO3628" t="s">
        <v>240</v>
      </c>
      <c r="AP3628" t="s">
        <v>4068</v>
      </c>
      <c r="AQ3628" t="s">
        <v>242</v>
      </c>
      <c r="AR3628" t="s">
        <v>243</v>
      </c>
      <c r="AS3628" t="s">
        <v>239</v>
      </c>
      <c r="AT3628" t="s">
        <v>239</v>
      </c>
      <c r="AU3628">
        <v>1</v>
      </c>
      <c r="AW3628" t="s">
        <v>6263</v>
      </c>
      <c r="AX3628" t="s">
        <v>6263</v>
      </c>
      <c r="AY3628" t="s">
        <v>109</v>
      </c>
      <c r="BP3628" t="s">
        <v>248</v>
      </c>
      <c r="BQ3628">
        <v>37</v>
      </c>
      <c r="BR3628" t="s">
        <v>248</v>
      </c>
      <c r="BS3628">
        <v>4</v>
      </c>
      <c r="BZ3628" t="s">
        <v>249</v>
      </c>
    </row>
    <row r="3629" spans="1:78" hidden="1" x14ac:dyDescent="0.25">
      <c r="A3629" t="s">
        <v>6253</v>
      </c>
      <c r="B3629" t="s">
        <v>6254</v>
      </c>
      <c r="C3629" t="s">
        <v>6593</v>
      </c>
      <c r="D3629" t="s">
        <v>6662</v>
      </c>
      <c r="E3629" t="s">
        <v>6663</v>
      </c>
      <c r="F3629" s="1">
        <v>40352</v>
      </c>
      <c r="G3629" s="4">
        <v>0.625</v>
      </c>
      <c r="H3629" t="s">
        <v>220</v>
      </c>
      <c r="I3629">
        <v>0.1</v>
      </c>
      <c r="J3629" t="s">
        <v>221</v>
      </c>
      <c r="K3629" t="s">
        <v>222</v>
      </c>
      <c r="L3629">
        <v>1</v>
      </c>
      <c r="M3629">
        <v>1</v>
      </c>
      <c r="N3629" t="s">
        <v>6656</v>
      </c>
      <c r="O3629" t="s">
        <v>6664</v>
      </c>
      <c r="P3629" t="s">
        <v>224</v>
      </c>
      <c r="Q3629" t="s">
        <v>6036</v>
      </c>
      <c r="R3629" t="s">
        <v>226</v>
      </c>
      <c r="S3629" t="s">
        <v>227</v>
      </c>
      <c r="T3629">
        <v>25</v>
      </c>
      <c r="V3629">
        <v>0.6</v>
      </c>
      <c r="W3629">
        <v>1</v>
      </c>
      <c r="X3629" t="s">
        <v>281</v>
      </c>
      <c r="Y3629" t="s">
        <v>243</v>
      </c>
      <c r="Z3629" t="s">
        <v>230</v>
      </c>
      <c r="AA3629" t="s">
        <v>3947</v>
      </c>
      <c r="AF3629" t="s">
        <v>134</v>
      </c>
      <c r="AG3629" t="s">
        <v>6262</v>
      </c>
      <c r="AH3629" t="s">
        <v>6263</v>
      </c>
      <c r="AJ3629" t="s">
        <v>237</v>
      </c>
      <c r="AK3629">
        <v>34.103901</v>
      </c>
      <c r="AL3629">
        <v>-118.71270751953099</v>
      </c>
      <c r="AM3629" t="s">
        <v>238</v>
      </c>
      <c r="AN3629" t="s">
        <v>239</v>
      </c>
      <c r="AO3629" t="s">
        <v>240</v>
      </c>
      <c r="AP3629" t="s">
        <v>4068</v>
      </c>
      <c r="AQ3629" t="s">
        <v>242</v>
      </c>
      <c r="AR3629" t="s">
        <v>243</v>
      </c>
      <c r="AS3629" t="s">
        <v>239</v>
      </c>
      <c r="AT3629" t="s">
        <v>239</v>
      </c>
      <c r="AU3629">
        <v>1</v>
      </c>
      <c r="AW3629" t="s">
        <v>6263</v>
      </c>
      <c r="AX3629" t="s">
        <v>6263</v>
      </c>
      <c r="AY3629" t="s">
        <v>109</v>
      </c>
      <c r="BP3629" t="s">
        <v>248</v>
      </c>
      <c r="BQ3629">
        <v>37</v>
      </c>
      <c r="BR3629" t="s">
        <v>248</v>
      </c>
      <c r="BS3629">
        <v>4</v>
      </c>
      <c r="BZ3629" t="s">
        <v>249</v>
      </c>
    </row>
    <row r="3630" spans="1:78" hidden="1" x14ac:dyDescent="0.25">
      <c r="A3630" t="s">
        <v>6253</v>
      </c>
      <c r="B3630" t="s">
        <v>6254</v>
      </c>
      <c r="C3630" t="s">
        <v>6593</v>
      </c>
      <c r="D3630" t="s">
        <v>6665</v>
      </c>
      <c r="E3630" t="s">
        <v>6666</v>
      </c>
      <c r="F3630" s="1">
        <v>40353</v>
      </c>
      <c r="G3630" s="4">
        <v>0.70833333333333337</v>
      </c>
      <c r="H3630" t="s">
        <v>220</v>
      </c>
      <c r="I3630">
        <v>0.1</v>
      </c>
      <c r="J3630" t="s">
        <v>221</v>
      </c>
      <c r="K3630" t="s">
        <v>222</v>
      </c>
      <c r="L3630">
        <v>1</v>
      </c>
      <c r="M3630">
        <v>1</v>
      </c>
      <c r="N3630" t="s">
        <v>6656</v>
      </c>
      <c r="O3630" t="s">
        <v>6667</v>
      </c>
      <c r="P3630" t="s">
        <v>224</v>
      </c>
      <c r="Q3630" t="s">
        <v>6036</v>
      </c>
      <c r="R3630" t="s">
        <v>226</v>
      </c>
      <c r="S3630" t="s">
        <v>227</v>
      </c>
      <c r="V3630">
        <v>0.6</v>
      </c>
      <c r="W3630">
        <v>1</v>
      </c>
      <c r="X3630" t="s">
        <v>228</v>
      </c>
      <c r="Y3630" t="s">
        <v>243</v>
      </c>
      <c r="Z3630" t="s">
        <v>230</v>
      </c>
      <c r="AA3630" t="s">
        <v>3947</v>
      </c>
      <c r="AB3630" t="s">
        <v>6668</v>
      </c>
      <c r="AF3630" t="s">
        <v>134</v>
      </c>
      <c r="AG3630" t="s">
        <v>6262</v>
      </c>
      <c r="AH3630" t="s">
        <v>6263</v>
      </c>
      <c r="AJ3630" t="s">
        <v>237</v>
      </c>
      <c r="AK3630">
        <v>34.562130000000003</v>
      </c>
      <c r="AL3630">
        <v>-119.12890625</v>
      </c>
      <c r="AM3630" t="s">
        <v>238</v>
      </c>
      <c r="AN3630" t="s">
        <v>239</v>
      </c>
      <c r="AO3630" t="s">
        <v>240</v>
      </c>
      <c r="AP3630" t="s">
        <v>4068</v>
      </c>
      <c r="AQ3630" t="s">
        <v>242</v>
      </c>
      <c r="AR3630" t="s">
        <v>243</v>
      </c>
      <c r="AS3630" t="s">
        <v>239</v>
      </c>
      <c r="AT3630" t="s">
        <v>239</v>
      </c>
      <c r="AU3630">
        <v>1</v>
      </c>
      <c r="AW3630" t="s">
        <v>6263</v>
      </c>
      <c r="AX3630" t="s">
        <v>6263</v>
      </c>
      <c r="AY3630" t="s">
        <v>109</v>
      </c>
      <c r="BP3630" t="s">
        <v>6264</v>
      </c>
      <c r="BQ3630">
        <v>111</v>
      </c>
      <c r="BR3630" t="s">
        <v>248</v>
      </c>
      <c r="BS3630">
        <v>4</v>
      </c>
      <c r="BZ3630" t="s">
        <v>249</v>
      </c>
    </row>
    <row r="3631" spans="1:78" hidden="1" x14ac:dyDescent="0.25">
      <c r="A3631" t="s">
        <v>6253</v>
      </c>
      <c r="B3631" t="s">
        <v>6254</v>
      </c>
      <c r="C3631" t="s">
        <v>6593</v>
      </c>
      <c r="D3631" t="s">
        <v>6669</v>
      </c>
      <c r="E3631" t="s">
        <v>6670</v>
      </c>
      <c r="F3631" s="1">
        <v>40353</v>
      </c>
      <c r="G3631" s="4">
        <v>0.54166666666666663</v>
      </c>
      <c r="H3631" t="s">
        <v>220</v>
      </c>
      <c r="I3631">
        <v>0.1</v>
      </c>
      <c r="J3631" t="s">
        <v>221</v>
      </c>
      <c r="K3631" t="s">
        <v>222</v>
      </c>
      <c r="L3631">
        <v>1</v>
      </c>
      <c r="M3631">
        <v>1</v>
      </c>
      <c r="N3631" t="s">
        <v>6656</v>
      </c>
      <c r="O3631" t="s">
        <v>6671</v>
      </c>
      <c r="P3631" t="s">
        <v>224</v>
      </c>
      <c r="Q3631" t="s">
        <v>6036</v>
      </c>
      <c r="R3631" t="s">
        <v>226</v>
      </c>
      <c r="S3631" t="s">
        <v>227</v>
      </c>
      <c r="T3631">
        <v>0.89</v>
      </c>
      <c r="V3631">
        <v>0.6</v>
      </c>
      <c r="W3631">
        <v>1</v>
      </c>
      <c r="X3631" t="s">
        <v>905</v>
      </c>
      <c r="Y3631" t="s">
        <v>243</v>
      </c>
      <c r="Z3631" t="s">
        <v>230</v>
      </c>
      <c r="AA3631" t="s">
        <v>3947</v>
      </c>
      <c r="AB3631" t="s">
        <v>6672</v>
      </c>
      <c r="AF3631" t="s">
        <v>134</v>
      </c>
      <c r="AG3631" t="s">
        <v>6262</v>
      </c>
      <c r="AH3631" t="s">
        <v>6263</v>
      </c>
      <c r="AJ3631" t="s">
        <v>237</v>
      </c>
      <c r="AK3631">
        <v>34.556679000000003</v>
      </c>
      <c r="AL3631">
        <v>-119.306289672852</v>
      </c>
      <c r="AM3631" t="s">
        <v>238</v>
      </c>
      <c r="AN3631" t="s">
        <v>239</v>
      </c>
      <c r="AO3631" t="s">
        <v>240</v>
      </c>
      <c r="AP3631" t="s">
        <v>4068</v>
      </c>
      <c r="AQ3631" t="s">
        <v>242</v>
      </c>
      <c r="AR3631" t="s">
        <v>243</v>
      </c>
      <c r="AS3631" t="s">
        <v>239</v>
      </c>
      <c r="AT3631" t="s">
        <v>239</v>
      </c>
      <c r="AU3631">
        <v>1</v>
      </c>
      <c r="AW3631" t="s">
        <v>6263</v>
      </c>
      <c r="AX3631" t="s">
        <v>6263</v>
      </c>
      <c r="AY3631" t="s">
        <v>109</v>
      </c>
      <c r="BP3631" t="s">
        <v>6264</v>
      </c>
      <c r="BQ3631">
        <v>111</v>
      </c>
      <c r="BR3631" t="s">
        <v>248</v>
      </c>
      <c r="BS3631">
        <v>4</v>
      </c>
      <c r="BZ3631" t="s">
        <v>6673</v>
      </c>
    </row>
    <row r="3632" spans="1:78" hidden="1" x14ac:dyDescent="0.25">
      <c r="A3632" t="s">
        <v>6253</v>
      </c>
      <c r="B3632" t="s">
        <v>6254</v>
      </c>
      <c r="C3632" t="s">
        <v>6593</v>
      </c>
      <c r="D3632" t="s">
        <v>6674</v>
      </c>
      <c r="E3632" t="s">
        <v>6675</v>
      </c>
      <c r="F3632" s="1">
        <v>40358</v>
      </c>
      <c r="G3632" s="4">
        <v>0.6875</v>
      </c>
      <c r="H3632" t="s">
        <v>220</v>
      </c>
      <c r="I3632">
        <v>0.1</v>
      </c>
      <c r="J3632" t="s">
        <v>221</v>
      </c>
      <c r="K3632" t="s">
        <v>222</v>
      </c>
      <c r="L3632">
        <v>1</v>
      </c>
      <c r="M3632">
        <v>1</v>
      </c>
      <c r="N3632" t="s">
        <v>6676</v>
      </c>
      <c r="O3632" t="s">
        <v>6677</v>
      </c>
      <c r="P3632" t="s">
        <v>224</v>
      </c>
      <c r="Q3632" t="s">
        <v>6036</v>
      </c>
      <c r="R3632" t="s">
        <v>226</v>
      </c>
      <c r="S3632" t="s">
        <v>227</v>
      </c>
      <c r="T3632">
        <v>0.85</v>
      </c>
      <c r="V3632">
        <v>0.6</v>
      </c>
      <c r="W3632">
        <v>1</v>
      </c>
      <c r="X3632" t="s">
        <v>905</v>
      </c>
      <c r="Y3632" t="s">
        <v>243</v>
      </c>
      <c r="Z3632" t="s">
        <v>230</v>
      </c>
      <c r="AA3632" t="s">
        <v>3947</v>
      </c>
      <c r="AB3632" t="s">
        <v>6678</v>
      </c>
      <c r="AF3632" t="s">
        <v>134</v>
      </c>
      <c r="AG3632" t="s">
        <v>6262</v>
      </c>
      <c r="AH3632" t="s">
        <v>6263</v>
      </c>
      <c r="AJ3632" t="s">
        <v>237</v>
      </c>
      <c r="AK3632">
        <v>34.716290000000001</v>
      </c>
      <c r="AL3632">
        <v>-119.01889801025401</v>
      </c>
      <c r="AM3632" t="s">
        <v>238</v>
      </c>
      <c r="AN3632" t="s">
        <v>239</v>
      </c>
      <c r="AO3632" t="s">
        <v>240</v>
      </c>
      <c r="AP3632" t="s">
        <v>4068</v>
      </c>
      <c r="AQ3632" t="s">
        <v>242</v>
      </c>
      <c r="AR3632" t="s">
        <v>243</v>
      </c>
      <c r="AS3632" t="s">
        <v>239</v>
      </c>
      <c r="AT3632" t="s">
        <v>239</v>
      </c>
      <c r="AU3632">
        <v>1</v>
      </c>
      <c r="AW3632" t="s">
        <v>6263</v>
      </c>
      <c r="AX3632" t="s">
        <v>6263</v>
      </c>
      <c r="AY3632" t="s">
        <v>109</v>
      </c>
      <c r="BP3632" t="s">
        <v>6264</v>
      </c>
      <c r="BQ3632">
        <v>111</v>
      </c>
      <c r="BR3632" t="s">
        <v>248</v>
      </c>
      <c r="BS3632">
        <v>4</v>
      </c>
      <c r="BZ3632" t="s">
        <v>249</v>
      </c>
    </row>
    <row r="3633" spans="1:78" hidden="1" x14ac:dyDescent="0.25">
      <c r="A3633" t="s">
        <v>6253</v>
      </c>
      <c r="B3633" t="s">
        <v>6254</v>
      </c>
      <c r="C3633" t="s">
        <v>6593</v>
      </c>
      <c r="D3633" t="s">
        <v>6679</v>
      </c>
      <c r="E3633" t="s">
        <v>6680</v>
      </c>
      <c r="F3633" s="1">
        <v>40358</v>
      </c>
      <c r="G3633" s="4">
        <v>0.5625</v>
      </c>
      <c r="H3633" t="s">
        <v>220</v>
      </c>
      <c r="I3633">
        <v>0.1</v>
      </c>
      <c r="J3633" t="s">
        <v>221</v>
      </c>
      <c r="K3633" t="s">
        <v>222</v>
      </c>
      <c r="L3633">
        <v>1</v>
      </c>
      <c r="M3633">
        <v>1</v>
      </c>
      <c r="N3633" t="s">
        <v>6676</v>
      </c>
      <c r="O3633" t="s">
        <v>6681</v>
      </c>
      <c r="P3633" t="s">
        <v>224</v>
      </c>
      <c r="Q3633" t="s">
        <v>6036</v>
      </c>
      <c r="R3633" t="s">
        <v>226</v>
      </c>
      <c r="S3633" t="s">
        <v>227</v>
      </c>
      <c r="T3633">
        <v>10.3</v>
      </c>
      <c r="V3633">
        <v>0.6</v>
      </c>
      <c r="W3633">
        <v>1</v>
      </c>
      <c r="X3633" t="s">
        <v>281</v>
      </c>
      <c r="Y3633" t="s">
        <v>243</v>
      </c>
      <c r="Z3633" t="s">
        <v>230</v>
      </c>
      <c r="AA3633" t="s">
        <v>3947</v>
      </c>
      <c r="AB3633" t="s">
        <v>6678</v>
      </c>
      <c r="AF3633" t="s">
        <v>134</v>
      </c>
      <c r="AG3633" t="s">
        <v>6262</v>
      </c>
      <c r="AH3633" t="s">
        <v>6263</v>
      </c>
      <c r="AJ3633" t="s">
        <v>237</v>
      </c>
      <c r="AK3633">
        <v>34.157798999999997</v>
      </c>
      <c r="AL3633">
        <v>-118.759727478027</v>
      </c>
      <c r="AM3633" t="s">
        <v>238</v>
      </c>
      <c r="AN3633" t="s">
        <v>239</v>
      </c>
      <c r="AO3633" t="s">
        <v>240</v>
      </c>
      <c r="AP3633" t="s">
        <v>4068</v>
      </c>
      <c r="AQ3633" t="s">
        <v>242</v>
      </c>
      <c r="AR3633" t="s">
        <v>243</v>
      </c>
      <c r="AS3633" t="s">
        <v>239</v>
      </c>
      <c r="AT3633" t="s">
        <v>239</v>
      </c>
      <c r="AU3633">
        <v>1</v>
      </c>
      <c r="AW3633" t="s">
        <v>6263</v>
      </c>
      <c r="AX3633" t="s">
        <v>6263</v>
      </c>
      <c r="AY3633" t="s">
        <v>109</v>
      </c>
      <c r="BP3633" t="s">
        <v>248</v>
      </c>
      <c r="BQ3633">
        <v>37</v>
      </c>
      <c r="BR3633" t="s">
        <v>248</v>
      </c>
      <c r="BS3633">
        <v>4</v>
      </c>
      <c r="BZ3633" t="s">
        <v>249</v>
      </c>
    </row>
    <row r="3634" spans="1:78" hidden="1" x14ac:dyDescent="0.25">
      <c r="A3634" t="s">
        <v>6253</v>
      </c>
      <c r="B3634" t="s">
        <v>6389</v>
      </c>
      <c r="C3634" t="s">
        <v>6682</v>
      </c>
      <c r="D3634" t="s">
        <v>6683</v>
      </c>
      <c r="E3634" t="s">
        <v>6684</v>
      </c>
      <c r="F3634" s="1">
        <v>40679</v>
      </c>
      <c r="G3634" s="4">
        <v>0.40625</v>
      </c>
      <c r="H3634" t="s">
        <v>220</v>
      </c>
      <c r="I3634">
        <v>0.1</v>
      </c>
      <c r="J3634" t="s">
        <v>221</v>
      </c>
      <c r="K3634" t="s">
        <v>222</v>
      </c>
      <c r="L3634">
        <v>1</v>
      </c>
      <c r="M3634">
        <v>1</v>
      </c>
      <c r="N3634" t="s">
        <v>6685</v>
      </c>
      <c r="O3634" t="s">
        <v>6686</v>
      </c>
      <c r="P3634" t="s">
        <v>224</v>
      </c>
      <c r="Q3634" t="s">
        <v>6036</v>
      </c>
      <c r="R3634" t="s">
        <v>226</v>
      </c>
      <c r="S3634" t="s">
        <v>227</v>
      </c>
      <c r="T3634">
        <v>0.82</v>
      </c>
      <c r="V3634">
        <v>0.6</v>
      </c>
      <c r="W3634">
        <v>1</v>
      </c>
      <c r="X3634" t="s">
        <v>905</v>
      </c>
      <c r="Y3634" t="s">
        <v>243</v>
      </c>
      <c r="Z3634" t="s">
        <v>230</v>
      </c>
      <c r="AA3634" t="s">
        <v>3947</v>
      </c>
      <c r="AE3634" t="s">
        <v>6687</v>
      </c>
      <c r="AF3634" t="s">
        <v>134</v>
      </c>
      <c r="AG3634" t="s">
        <v>6262</v>
      </c>
      <c r="AH3634" t="s">
        <v>236</v>
      </c>
      <c r="AJ3634" t="s">
        <v>237</v>
      </c>
      <c r="AK3634">
        <v>33.474860999999997</v>
      </c>
      <c r="AL3634">
        <v>-117.46604919433599</v>
      </c>
      <c r="AM3634" t="s">
        <v>238</v>
      </c>
      <c r="AN3634" t="s">
        <v>239</v>
      </c>
      <c r="AO3634" t="s">
        <v>240</v>
      </c>
      <c r="AP3634" t="s">
        <v>4068</v>
      </c>
      <c r="AQ3634" t="s">
        <v>242</v>
      </c>
      <c r="AR3634" t="s">
        <v>243</v>
      </c>
      <c r="AS3634" t="s">
        <v>239</v>
      </c>
      <c r="AT3634" t="s">
        <v>239</v>
      </c>
      <c r="AU3634">
        <v>1</v>
      </c>
      <c r="AW3634" t="s">
        <v>6263</v>
      </c>
      <c r="AX3634" t="s">
        <v>6263</v>
      </c>
      <c r="AY3634" t="s">
        <v>1351</v>
      </c>
      <c r="BP3634" t="s">
        <v>422</v>
      </c>
      <c r="BQ3634">
        <v>73</v>
      </c>
      <c r="BR3634" t="s">
        <v>422</v>
      </c>
      <c r="BS3634">
        <v>9</v>
      </c>
      <c r="BZ3634" t="s">
        <v>249</v>
      </c>
    </row>
    <row r="3635" spans="1:78" hidden="1" x14ac:dyDescent="0.25">
      <c r="A3635" t="s">
        <v>6253</v>
      </c>
      <c r="B3635" t="s">
        <v>6389</v>
      </c>
      <c r="C3635" t="s">
        <v>6682</v>
      </c>
      <c r="D3635" t="s">
        <v>6688</v>
      </c>
      <c r="E3635" t="s">
        <v>6689</v>
      </c>
      <c r="F3635" s="1">
        <v>40680</v>
      </c>
      <c r="G3635" s="4">
        <v>0.4465277777777778</v>
      </c>
      <c r="H3635" t="s">
        <v>220</v>
      </c>
      <c r="I3635">
        <v>0.1</v>
      </c>
      <c r="J3635" t="s">
        <v>221</v>
      </c>
      <c r="K3635" t="s">
        <v>222</v>
      </c>
      <c r="L3635">
        <v>1</v>
      </c>
      <c r="M3635">
        <v>1</v>
      </c>
      <c r="N3635" t="s">
        <v>6690</v>
      </c>
      <c r="O3635" t="s">
        <v>6691</v>
      </c>
      <c r="P3635" t="s">
        <v>224</v>
      </c>
      <c r="Q3635" t="s">
        <v>6036</v>
      </c>
      <c r="R3635" t="s">
        <v>226</v>
      </c>
      <c r="S3635" t="s">
        <v>227</v>
      </c>
      <c r="T3635">
        <v>2.36</v>
      </c>
      <c r="V3635">
        <v>0.6</v>
      </c>
      <c r="W3635">
        <v>1</v>
      </c>
      <c r="X3635" t="s">
        <v>281</v>
      </c>
      <c r="Y3635" t="s">
        <v>243</v>
      </c>
      <c r="Z3635" t="s">
        <v>230</v>
      </c>
      <c r="AA3635" t="s">
        <v>5680</v>
      </c>
      <c r="AB3635" t="s">
        <v>6692</v>
      </c>
      <c r="AE3635" t="s">
        <v>6693</v>
      </c>
      <c r="AF3635" t="s">
        <v>134</v>
      </c>
      <c r="AG3635" t="s">
        <v>6262</v>
      </c>
      <c r="AH3635" t="s">
        <v>236</v>
      </c>
      <c r="AJ3635" t="s">
        <v>237</v>
      </c>
      <c r="AK3635">
        <v>33.397106000000001</v>
      </c>
      <c r="AL3635">
        <v>-117.283645629883</v>
      </c>
      <c r="AM3635" t="s">
        <v>238</v>
      </c>
      <c r="AN3635" t="s">
        <v>239</v>
      </c>
      <c r="AO3635" t="s">
        <v>240</v>
      </c>
      <c r="AP3635" t="s">
        <v>4068</v>
      </c>
      <c r="AQ3635" t="s">
        <v>242</v>
      </c>
      <c r="AR3635" t="s">
        <v>243</v>
      </c>
      <c r="AS3635" t="s">
        <v>239</v>
      </c>
      <c r="AT3635" t="s">
        <v>239</v>
      </c>
      <c r="AU3635">
        <v>1</v>
      </c>
      <c r="AW3635" t="s">
        <v>6263</v>
      </c>
      <c r="AX3635" t="s">
        <v>6263</v>
      </c>
      <c r="AY3635" t="s">
        <v>1351</v>
      </c>
      <c r="BP3635" t="s">
        <v>422</v>
      </c>
      <c r="BQ3635">
        <v>73</v>
      </c>
      <c r="BR3635" t="s">
        <v>422</v>
      </c>
      <c r="BS3635">
        <v>9</v>
      </c>
      <c r="BZ3635" t="s">
        <v>249</v>
      </c>
    </row>
    <row r="3636" spans="1:78" hidden="1" x14ac:dyDescent="0.25">
      <c r="A3636" t="s">
        <v>6253</v>
      </c>
      <c r="B3636" t="s">
        <v>6389</v>
      </c>
      <c r="C3636" t="s">
        <v>6682</v>
      </c>
      <c r="D3636" t="s">
        <v>6694</v>
      </c>
      <c r="E3636" t="s">
        <v>6695</v>
      </c>
      <c r="F3636" s="1">
        <v>40680</v>
      </c>
      <c r="G3636" s="4">
        <v>0.39583333333333331</v>
      </c>
      <c r="H3636" t="s">
        <v>220</v>
      </c>
      <c r="I3636">
        <v>0.1</v>
      </c>
      <c r="J3636" t="s">
        <v>221</v>
      </c>
      <c r="K3636" t="s">
        <v>222</v>
      </c>
      <c r="L3636">
        <v>1</v>
      </c>
      <c r="M3636">
        <v>1</v>
      </c>
      <c r="N3636" t="s">
        <v>6690</v>
      </c>
      <c r="O3636" t="s">
        <v>6696</v>
      </c>
      <c r="P3636" t="s">
        <v>224</v>
      </c>
      <c r="Q3636" t="s">
        <v>6036</v>
      </c>
      <c r="R3636" t="s">
        <v>226</v>
      </c>
      <c r="S3636" t="s">
        <v>227</v>
      </c>
      <c r="T3636">
        <v>10.4</v>
      </c>
      <c r="V3636">
        <v>0.6</v>
      </c>
      <c r="W3636">
        <v>1</v>
      </c>
      <c r="X3636" t="s">
        <v>281</v>
      </c>
      <c r="Y3636" t="s">
        <v>243</v>
      </c>
      <c r="Z3636" t="s">
        <v>230</v>
      </c>
      <c r="AA3636" t="s">
        <v>5680</v>
      </c>
      <c r="AB3636" t="s">
        <v>6697</v>
      </c>
      <c r="AE3636" t="s">
        <v>6693</v>
      </c>
      <c r="AF3636" t="s">
        <v>134</v>
      </c>
      <c r="AG3636" t="s">
        <v>6262</v>
      </c>
      <c r="AH3636" t="s">
        <v>236</v>
      </c>
      <c r="AJ3636" t="s">
        <v>237</v>
      </c>
      <c r="AK3636">
        <v>33.531543999999997</v>
      </c>
      <c r="AL3636">
        <v>-117.74144744873</v>
      </c>
      <c r="AM3636" t="s">
        <v>238</v>
      </c>
      <c r="AN3636" t="s">
        <v>239</v>
      </c>
      <c r="AO3636" t="s">
        <v>240</v>
      </c>
      <c r="AP3636" t="s">
        <v>4068</v>
      </c>
      <c r="AQ3636" t="s">
        <v>242</v>
      </c>
      <c r="AR3636" t="s">
        <v>243</v>
      </c>
      <c r="AS3636" t="s">
        <v>239</v>
      </c>
      <c r="AT3636" t="s">
        <v>239</v>
      </c>
      <c r="AU3636">
        <v>1</v>
      </c>
      <c r="AW3636" t="s">
        <v>6263</v>
      </c>
      <c r="AX3636" t="s">
        <v>6263</v>
      </c>
      <c r="AY3636" t="s">
        <v>1351</v>
      </c>
      <c r="BP3636" t="s">
        <v>3534</v>
      </c>
      <c r="BQ3636">
        <v>59</v>
      </c>
      <c r="BR3636" t="s">
        <v>422</v>
      </c>
      <c r="BS3636">
        <v>9</v>
      </c>
      <c r="BZ3636" t="s">
        <v>249</v>
      </c>
    </row>
    <row r="3637" spans="1:78" hidden="1" x14ac:dyDescent="0.25">
      <c r="A3637" t="s">
        <v>6253</v>
      </c>
      <c r="B3637" t="s">
        <v>6389</v>
      </c>
      <c r="C3637" t="s">
        <v>6682</v>
      </c>
      <c r="D3637" t="s">
        <v>6698</v>
      </c>
      <c r="E3637" t="s">
        <v>6699</v>
      </c>
      <c r="F3637" s="1">
        <v>40681</v>
      </c>
      <c r="G3637" s="4">
        <v>0.5</v>
      </c>
      <c r="H3637" t="s">
        <v>220</v>
      </c>
      <c r="I3637">
        <v>0.1</v>
      </c>
      <c r="J3637" t="s">
        <v>221</v>
      </c>
      <c r="K3637" t="s">
        <v>222</v>
      </c>
      <c r="L3637">
        <v>1</v>
      </c>
      <c r="M3637">
        <v>1</v>
      </c>
      <c r="N3637" t="s">
        <v>6690</v>
      </c>
      <c r="O3637" t="s">
        <v>6700</v>
      </c>
      <c r="P3637" t="s">
        <v>224</v>
      </c>
      <c r="Q3637" t="s">
        <v>6036</v>
      </c>
      <c r="R3637" t="s">
        <v>226</v>
      </c>
      <c r="S3637" t="s">
        <v>227</v>
      </c>
      <c r="T3637">
        <v>0.71</v>
      </c>
      <c r="V3637">
        <v>0.6</v>
      </c>
      <c r="W3637">
        <v>1</v>
      </c>
      <c r="X3637" t="s">
        <v>905</v>
      </c>
      <c r="Y3637" t="s">
        <v>243</v>
      </c>
      <c r="Z3637" t="s">
        <v>230</v>
      </c>
      <c r="AA3637" t="s">
        <v>5680</v>
      </c>
      <c r="AB3637" t="s">
        <v>6701</v>
      </c>
      <c r="AE3637" t="s">
        <v>6693</v>
      </c>
      <c r="AF3637" t="s">
        <v>134</v>
      </c>
      <c r="AG3637" t="s">
        <v>6262</v>
      </c>
      <c r="AH3637" t="s">
        <v>236</v>
      </c>
      <c r="AJ3637" t="s">
        <v>237</v>
      </c>
      <c r="AK3637">
        <v>32.97974</v>
      </c>
      <c r="AL3637">
        <v>-116.742469787598</v>
      </c>
      <c r="AM3637" t="s">
        <v>238</v>
      </c>
      <c r="AN3637" t="s">
        <v>239</v>
      </c>
      <c r="AO3637" t="s">
        <v>240</v>
      </c>
      <c r="AP3637" t="s">
        <v>4068</v>
      </c>
      <c r="AQ3637" t="s">
        <v>242</v>
      </c>
      <c r="AR3637" t="s">
        <v>243</v>
      </c>
      <c r="AS3637" t="s">
        <v>239</v>
      </c>
      <c r="AT3637" t="s">
        <v>239</v>
      </c>
      <c r="AU3637">
        <v>1</v>
      </c>
      <c r="AW3637" t="s">
        <v>6263</v>
      </c>
      <c r="AX3637" t="s">
        <v>6263</v>
      </c>
      <c r="AY3637" t="s">
        <v>1351</v>
      </c>
      <c r="BP3637" t="s">
        <v>422</v>
      </c>
      <c r="BQ3637">
        <v>73</v>
      </c>
      <c r="BR3637" t="s">
        <v>422</v>
      </c>
      <c r="BS3637">
        <v>9</v>
      </c>
      <c r="BZ3637" t="s">
        <v>249</v>
      </c>
    </row>
    <row r="3638" spans="1:78" hidden="1" x14ac:dyDescent="0.25">
      <c r="A3638" t="s">
        <v>6253</v>
      </c>
      <c r="B3638" t="s">
        <v>6389</v>
      </c>
      <c r="C3638" t="s">
        <v>6682</v>
      </c>
      <c r="D3638" t="s">
        <v>6702</v>
      </c>
      <c r="E3638" t="s">
        <v>6703</v>
      </c>
      <c r="F3638" s="1">
        <v>40681</v>
      </c>
      <c r="G3638" s="4">
        <v>0.54166666666666663</v>
      </c>
      <c r="H3638" t="s">
        <v>220</v>
      </c>
      <c r="I3638">
        <v>0.1</v>
      </c>
      <c r="J3638" t="s">
        <v>221</v>
      </c>
      <c r="K3638" t="s">
        <v>222</v>
      </c>
      <c r="L3638">
        <v>1</v>
      </c>
      <c r="M3638">
        <v>1</v>
      </c>
      <c r="N3638" t="s">
        <v>6690</v>
      </c>
      <c r="O3638" t="s">
        <v>6704</v>
      </c>
      <c r="P3638" t="s">
        <v>224</v>
      </c>
      <c r="Q3638" t="s">
        <v>6036</v>
      </c>
      <c r="R3638" t="s">
        <v>226</v>
      </c>
      <c r="S3638" t="s">
        <v>227</v>
      </c>
      <c r="T3638">
        <v>0.92</v>
      </c>
      <c r="V3638">
        <v>0.6</v>
      </c>
      <c r="W3638">
        <v>1</v>
      </c>
      <c r="X3638" t="s">
        <v>905</v>
      </c>
      <c r="Y3638" t="s">
        <v>243</v>
      </c>
      <c r="Z3638" t="s">
        <v>230</v>
      </c>
      <c r="AA3638" t="s">
        <v>5680</v>
      </c>
      <c r="AE3638" t="s">
        <v>6693</v>
      </c>
      <c r="AF3638" t="s">
        <v>134</v>
      </c>
      <c r="AG3638" t="s">
        <v>6262</v>
      </c>
      <c r="AH3638" t="s">
        <v>236</v>
      </c>
      <c r="AJ3638" t="s">
        <v>237</v>
      </c>
      <c r="AK3638">
        <v>33.003127999999997</v>
      </c>
      <c r="AL3638">
        <v>-116.72918701171901</v>
      </c>
      <c r="AM3638" t="s">
        <v>238</v>
      </c>
      <c r="AN3638" t="s">
        <v>239</v>
      </c>
      <c r="AO3638" t="s">
        <v>240</v>
      </c>
      <c r="AP3638" t="s">
        <v>4068</v>
      </c>
      <c r="AQ3638" t="s">
        <v>242</v>
      </c>
      <c r="AR3638" t="s">
        <v>243</v>
      </c>
      <c r="AS3638" t="s">
        <v>239</v>
      </c>
      <c r="AT3638" t="s">
        <v>239</v>
      </c>
      <c r="AU3638">
        <v>1</v>
      </c>
      <c r="AW3638" t="s">
        <v>6263</v>
      </c>
      <c r="AX3638" t="s">
        <v>6263</v>
      </c>
      <c r="AY3638" t="s">
        <v>1351</v>
      </c>
      <c r="BP3638" t="s">
        <v>422</v>
      </c>
      <c r="BQ3638">
        <v>73</v>
      </c>
      <c r="BR3638" t="s">
        <v>422</v>
      </c>
      <c r="BS3638">
        <v>9</v>
      </c>
      <c r="BZ3638" t="s">
        <v>249</v>
      </c>
    </row>
    <row r="3639" spans="1:78" hidden="1" x14ac:dyDescent="0.25">
      <c r="A3639" t="s">
        <v>6253</v>
      </c>
      <c r="B3639" t="s">
        <v>6389</v>
      </c>
      <c r="C3639" t="s">
        <v>6682</v>
      </c>
      <c r="D3639" t="s">
        <v>6705</v>
      </c>
      <c r="E3639" t="s">
        <v>6706</v>
      </c>
      <c r="F3639" s="1">
        <v>40682</v>
      </c>
      <c r="G3639" s="4">
        <v>0.38541666666666669</v>
      </c>
      <c r="H3639" t="s">
        <v>220</v>
      </c>
      <c r="I3639">
        <v>0.1</v>
      </c>
      <c r="J3639" t="s">
        <v>221</v>
      </c>
      <c r="K3639" t="s">
        <v>222</v>
      </c>
      <c r="L3639">
        <v>1</v>
      </c>
      <c r="M3639">
        <v>1</v>
      </c>
      <c r="N3639" t="s">
        <v>6690</v>
      </c>
      <c r="O3639" t="s">
        <v>6707</v>
      </c>
      <c r="P3639" t="s">
        <v>224</v>
      </c>
      <c r="Q3639" t="s">
        <v>6036</v>
      </c>
      <c r="R3639" t="s">
        <v>226</v>
      </c>
      <c r="S3639" t="s">
        <v>227</v>
      </c>
      <c r="T3639">
        <v>11.3</v>
      </c>
      <c r="V3639">
        <v>0.6</v>
      </c>
      <c r="W3639">
        <v>1</v>
      </c>
      <c r="X3639" t="s">
        <v>281</v>
      </c>
      <c r="Y3639" t="s">
        <v>243</v>
      </c>
      <c r="Z3639" t="s">
        <v>230</v>
      </c>
      <c r="AA3639" t="s">
        <v>5680</v>
      </c>
      <c r="AB3639" t="s">
        <v>788</v>
      </c>
      <c r="AE3639" t="s">
        <v>6693</v>
      </c>
      <c r="AF3639" t="s">
        <v>134</v>
      </c>
      <c r="AG3639" t="s">
        <v>6262</v>
      </c>
      <c r="AH3639" t="s">
        <v>236</v>
      </c>
      <c r="AJ3639" t="s">
        <v>237</v>
      </c>
      <c r="AK3639">
        <v>33.550525999999998</v>
      </c>
      <c r="AL3639">
        <v>-117.675430297852</v>
      </c>
      <c r="AM3639" t="s">
        <v>238</v>
      </c>
      <c r="AN3639" t="s">
        <v>239</v>
      </c>
      <c r="AO3639" t="s">
        <v>240</v>
      </c>
      <c r="AP3639" t="s">
        <v>4068</v>
      </c>
      <c r="AQ3639" t="s">
        <v>242</v>
      </c>
      <c r="AR3639" t="s">
        <v>243</v>
      </c>
      <c r="AS3639" t="s">
        <v>239</v>
      </c>
      <c r="AT3639" t="s">
        <v>239</v>
      </c>
      <c r="AU3639">
        <v>1</v>
      </c>
      <c r="AW3639" t="s">
        <v>6263</v>
      </c>
      <c r="AX3639" t="s">
        <v>6263</v>
      </c>
      <c r="AY3639" t="s">
        <v>1351</v>
      </c>
      <c r="BP3639" t="s">
        <v>3534</v>
      </c>
      <c r="BQ3639">
        <v>59</v>
      </c>
      <c r="BR3639" t="s">
        <v>422</v>
      </c>
      <c r="BS3639">
        <v>9</v>
      </c>
      <c r="BZ3639" t="s">
        <v>249</v>
      </c>
    </row>
    <row r="3640" spans="1:78" hidden="1" x14ac:dyDescent="0.25">
      <c r="A3640" t="s">
        <v>6253</v>
      </c>
      <c r="B3640" t="s">
        <v>6389</v>
      </c>
      <c r="C3640" t="s">
        <v>6682</v>
      </c>
      <c r="D3640" t="s">
        <v>6708</v>
      </c>
      <c r="E3640" t="s">
        <v>6709</v>
      </c>
      <c r="F3640" s="1">
        <v>40682</v>
      </c>
      <c r="G3640" s="4">
        <v>0.39583333333333331</v>
      </c>
      <c r="H3640" t="s">
        <v>220</v>
      </c>
      <c r="I3640">
        <v>0.1</v>
      </c>
      <c r="J3640" t="s">
        <v>221</v>
      </c>
      <c r="K3640" t="s">
        <v>222</v>
      </c>
      <c r="L3640">
        <v>1</v>
      </c>
      <c r="M3640">
        <v>1</v>
      </c>
      <c r="N3640" t="s">
        <v>6690</v>
      </c>
      <c r="O3640" t="s">
        <v>6710</v>
      </c>
      <c r="P3640" t="s">
        <v>224</v>
      </c>
      <c r="Q3640" t="s">
        <v>6036</v>
      </c>
      <c r="R3640" t="s">
        <v>226</v>
      </c>
      <c r="S3640" t="s">
        <v>227</v>
      </c>
      <c r="T3640">
        <v>0.8</v>
      </c>
      <c r="V3640">
        <v>0.6</v>
      </c>
      <c r="W3640">
        <v>1</v>
      </c>
      <c r="X3640" t="s">
        <v>905</v>
      </c>
      <c r="Y3640" t="s">
        <v>243</v>
      </c>
      <c r="Z3640" t="s">
        <v>230</v>
      </c>
      <c r="AA3640" t="s">
        <v>5680</v>
      </c>
      <c r="AE3640" t="s">
        <v>6693</v>
      </c>
      <c r="AF3640" t="s">
        <v>134</v>
      </c>
      <c r="AG3640" t="s">
        <v>6262</v>
      </c>
      <c r="AH3640" t="s">
        <v>236</v>
      </c>
      <c r="AJ3640" t="s">
        <v>237</v>
      </c>
      <c r="AK3640">
        <v>33.603476999999998</v>
      </c>
      <c r="AL3640">
        <v>-117.45314788818401</v>
      </c>
      <c r="AM3640" t="s">
        <v>238</v>
      </c>
      <c r="AN3640" t="s">
        <v>239</v>
      </c>
      <c r="AO3640" t="s">
        <v>240</v>
      </c>
      <c r="AP3640" t="s">
        <v>4068</v>
      </c>
      <c r="AQ3640" t="s">
        <v>242</v>
      </c>
      <c r="AR3640" t="s">
        <v>243</v>
      </c>
      <c r="AS3640" t="s">
        <v>239</v>
      </c>
      <c r="AT3640" t="s">
        <v>239</v>
      </c>
      <c r="AU3640">
        <v>1</v>
      </c>
      <c r="AW3640" t="s">
        <v>6263</v>
      </c>
      <c r="AX3640" t="s">
        <v>6263</v>
      </c>
      <c r="AY3640" t="s">
        <v>1351</v>
      </c>
      <c r="BP3640" t="s">
        <v>3555</v>
      </c>
      <c r="BQ3640">
        <v>65</v>
      </c>
      <c r="BR3640" t="s">
        <v>422</v>
      </c>
      <c r="BS3640">
        <v>9</v>
      </c>
      <c r="BZ3640" t="s">
        <v>249</v>
      </c>
    </row>
    <row r="3641" spans="1:78" hidden="1" x14ac:dyDescent="0.25">
      <c r="A3641" t="s">
        <v>6253</v>
      </c>
      <c r="B3641" t="s">
        <v>6389</v>
      </c>
      <c r="C3641" t="s">
        <v>6682</v>
      </c>
      <c r="D3641" t="s">
        <v>6711</v>
      </c>
      <c r="E3641" t="s">
        <v>6712</v>
      </c>
      <c r="F3641" s="1">
        <v>40687</v>
      </c>
      <c r="G3641" s="4">
        <v>0.45833333333333331</v>
      </c>
      <c r="H3641" t="s">
        <v>220</v>
      </c>
      <c r="I3641">
        <v>0.1</v>
      </c>
      <c r="J3641" t="s">
        <v>221</v>
      </c>
      <c r="K3641" t="s">
        <v>222</v>
      </c>
      <c r="L3641">
        <v>1</v>
      </c>
      <c r="M3641">
        <v>1</v>
      </c>
      <c r="N3641" t="s">
        <v>6690</v>
      </c>
      <c r="O3641" t="s">
        <v>6713</v>
      </c>
      <c r="P3641" t="s">
        <v>224</v>
      </c>
      <c r="Q3641" t="s">
        <v>6036</v>
      </c>
      <c r="R3641" t="s">
        <v>226</v>
      </c>
      <c r="S3641" t="s">
        <v>227</v>
      </c>
      <c r="T3641">
        <v>0.98</v>
      </c>
      <c r="V3641">
        <v>0.6</v>
      </c>
      <c r="W3641">
        <v>1</v>
      </c>
      <c r="X3641" t="s">
        <v>905</v>
      </c>
      <c r="Y3641" t="s">
        <v>243</v>
      </c>
      <c r="Z3641" t="s">
        <v>230</v>
      </c>
      <c r="AA3641" t="s">
        <v>5680</v>
      </c>
      <c r="AB3641" t="s">
        <v>6714</v>
      </c>
      <c r="AE3641" t="s">
        <v>6693</v>
      </c>
      <c r="AF3641" t="s">
        <v>134</v>
      </c>
      <c r="AG3641" t="s">
        <v>6262</v>
      </c>
      <c r="AH3641" t="s">
        <v>236</v>
      </c>
      <c r="AJ3641" t="s">
        <v>237</v>
      </c>
      <c r="AK3641">
        <v>32.735477000000003</v>
      </c>
      <c r="AL3641">
        <v>-116.65267944335901</v>
      </c>
      <c r="AM3641" t="s">
        <v>238</v>
      </c>
      <c r="AN3641" t="s">
        <v>239</v>
      </c>
      <c r="AO3641" t="s">
        <v>240</v>
      </c>
      <c r="AP3641" t="s">
        <v>4068</v>
      </c>
      <c r="AQ3641" t="s">
        <v>242</v>
      </c>
      <c r="AR3641" t="s">
        <v>243</v>
      </c>
      <c r="AS3641" t="s">
        <v>239</v>
      </c>
      <c r="AT3641" t="s">
        <v>239</v>
      </c>
      <c r="AU3641">
        <v>1</v>
      </c>
      <c r="AW3641" t="s">
        <v>6263</v>
      </c>
      <c r="AX3641" t="s">
        <v>6263</v>
      </c>
      <c r="AY3641" t="s">
        <v>1351</v>
      </c>
      <c r="BP3641" t="s">
        <v>422</v>
      </c>
      <c r="BQ3641">
        <v>73</v>
      </c>
      <c r="BR3641" t="s">
        <v>422</v>
      </c>
      <c r="BS3641">
        <v>9</v>
      </c>
      <c r="BZ3641" t="s">
        <v>249</v>
      </c>
    </row>
    <row r="3642" spans="1:78" hidden="1" x14ac:dyDescent="0.25">
      <c r="A3642" t="s">
        <v>6253</v>
      </c>
      <c r="B3642" t="s">
        <v>6389</v>
      </c>
      <c r="C3642" t="s">
        <v>6682</v>
      </c>
      <c r="D3642" t="s">
        <v>6715</v>
      </c>
      <c r="E3642" t="s">
        <v>6716</v>
      </c>
      <c r="F3642" s="1">
        <v>40687</v>
      </c>
      <c r="G3642" s="4">
        <v>0.38472222222222219</v>
      </c>
      <c r="H3642" t="s">
        <v>220</v>
      </c>
      <c r="I3642">
        <v>0.1</v>
      </c>
      <c r="J3642" t="s">
        <v>221</v>
      </c>
      <c r="K3642" t="s">
        <v>222</v>
      </c>
      <c r="L3642">
        <v>1</v>
      </c>
      <c r="M3642">
        <v>1</v>
      </c>
      <c r="N3642" t="s">
        <v>6690</v>
      </c>
      <c r="O3642" t="s">
        <v>6717</v>
      </c>
      <c r="P3642" t="s">
        <v>224</v>
      </c>
      <c r="Q3642" t="s">
        <v>6036</v>
      </c>
      <c r="R3642" t="s">
        <v>226</v>
      </c>
      <c r="S3642" t="s">
        <v>227</v>
      </c>
      <c r="T3642">
        <v>4.47</v>
      </c>
      <c r="V3642">
        <v>0.6</v>
      </c>
      <c r="W3642">
        <v>1</v>
      </c>
      <c r="X3642" t="s">
        <v>281</v>
      </c>
      <c r="Y3642" t="s">
        <v>243</v>
      </c>
      <c r="Z3642" t="s">
        <v>230</v>
      </c>
      <c r="AA3642" t="s">
        <v>5680</v>
      </c>
      <c r="AE3642" t="s">
        <v>6693</v>
      </c>
      <c r="AF3642" t="s">
        <v>134</v>
      </c>
      <c r="AG3642" t="s">
        <v>6262</v>
      </c>
      <c r="AH3642" t="s">
        <v>236</v>
      </c>
      <c r="AJ3642" t="s">
        <v>237</v>
      </c>
      <c r="AK3642">
        <v>33.099181999999999</v>
      </c>
      <c r="AL3642">
        <v>-117.13014221191401</v>
      </c>
      <c r="AM3642" t="s">
        <v>238</v>
      </c>
      <c r="AN3642" t="s">
        <v>239</v>
      </c>
      <c r="AO3642" t="s">
        <v>240</v>
      </c>
      <c r="AP3642" t="s">
        <v>4068</v>
      </c>
      <c r="AQ3642" t="s">
        <v>242</v>
      </c>
      <c r="AR3642" t="s">
        <v>243</v>
      </c>
      <c r="AS3642" t="s">
        <v>239</v>
      </c>
      <c r="AT3642" t="s">
        <v>239</v>
      </c>
      <c r="AU3642">
        <v>1</v>
      </c>
      <c r="AW3642" t="s">
        <v>6263</v>
      </c>
      <c r="AX3642" t="s">
        <v>6263</v>
      </c>
      <c r="AY3642" t="s">
        <v>1351</v>
      </c>
      <c r="BP3642" t="s">
        <v>422</v>
      </c>
      <c r="BQ3642">
        <v>73</v>
      </c>
      <c r="BR3642" t="s">
        <v>422</v>
      </c>
      <c r="BS3642">
        <v>9</v>
      </c>
      <c r="BZ3642" t="s">
        <v>249</v>
      </c>
    </row>
    <row r="3643" spans="1:78" hidden="1" x14ac:dyDescent="0.25">
      <c r="A3643" t="s">
        <v>6253</v>
      </c>
      <c r="B3643" t="s">
        <v>6389</v>
      </c>
      <c r="C3643" t="s">
        <v>6682</v>
      </c>
      <c r="D3643" t="s">
        <v>6718</v>
      </c>
      <c r="E3643" t="s">
        <v>6719</v>
      </c>
      <c r="F3643" s="1">
        <v>40688</v>
      </c>
      <c r="G3643" s="4">
        <v>0.39583333333333331</v>
      </c>
      <c r="H3643" t="s">
        <v>220</v>
      </c>
      <c r="I3643">
        <v>0.1</v>
      </c>
      <c r="J3643" t="s">
        <v>221</v>
      </c>
      <c r="K3643" t="s">
        <v>222</v>
      </c>
      <c r="L3643">
        <v>1</v>
      </c>
      <c r="M3643">
        <v>1</v>
      </c>
      <c r="N3643" t="s">
        <v>6690</v>
      </c>
      <c r="O3643" t="s">
        <v>6720</v>
      </c>
      <c r="P3643" t="s">
        <v>224</v>
      </c>
      <c r="Q3643" t="s">
        <v>6036</v>
      </c>
      <c r="R3643" t="s">
        <v>226</v>
      </c>
      <c r="S3643" t="s">
        <v>227</v>
      </c>
      <c r="T3643">
        <v>0.93</v>
      </c>
      <c r="V3643">
        <v>0.6</v>
      </c>
      <c r="W3643">
        <v>1</v>
      </c>
      <c r="X3643" t="s">
        <v>905</v>
      </c>
      <c r="Y3643" t="s">
        <v>243</v>
      </c>
      <c r="Z3643" t="s">
        <v>230</v>
      </c>
      <c r="AA3643" t="s">
        <v>5680</v>
      </c>
      <c r="AE3643" t="s">
        <v>6693</v>
      </c>
      <c r="AF3643" t="s">
        <v>134</v>
      </c>
      <c r="AG3643" t="s">
        <v>6262</v>
      </c>
      <c r="AH3643" t="s">
        <v>236</v>
      </c>
      <c r="AJ3643" t="s">
        <v>237</v>
      </c>
      <c r="AK3643">
        <v>33.129742</v>
      </c>
      <c r="AL3643">
        <v>-116.63591766357401</v>
      </c>
      <c r="AM3643" t="s">
        <v>238</v>
      </c>
      <c r="AN3643" t="s">
        <v>239</v>
      </c>
      <c r="AO3643" t="s">
        <v>240</v>
      </c>
      <c r="AP3643" t="s">
        <v>4068</v>
      </c>
      <c r="AQ3643" t="s">
        <v>242</v>
      </c>
      <c r="AR3643" t="s">
        <v>243</v>
      </c>
      <c r="AS3643" t="s">
        <v>239</v>
      </c>
      <c r="AT3643" t="s">
        <v>239</v>
      </c>
      <c r="AU3643">
        <v>1</v>
      </c>
      <c r="AW3643" t="s">
        <v>6263</v>
      </c>
      <c r="AX3643" t="s">
        <v>6263</v>
      </c>
      <c r="AY3643" t="s">
        <v>1351</v>
      </c>
      <c r="BP3643" t="s">
        <v>422</v>
      </c>
      <c r="BQ3643">
        <v>73</v>
      </c>
      <c r="BR3643" t="s">
        <v>422</v>
      </c>
      <c r="BS3643">
        <v>9</v>
      </c>
      <c r="BZ3643" t="s">
        <v>249</v>
      </c>
    </row>
    <row r="3644" spans="1:78" hidden="1" x14ac:dyDescent="0.25">
      <c r="A3644" t="s">
        <v>6253</v>
      </c>
      <c r="B3644" t="s">
        <v>6389</v>
      </c>
      <c r="C3644" t="s">
        <v>6682</v>
      </c>
      <c r="D3644" t="s">
        <v>6721</v>
      </c>
      <c r="E3644" t="s">
        <v>6722</v>
      </c>
      <c r="F3644" s="1">
        <v>40689</v>
      </c>
      <c r="G3644" s="4">
        <v>0.4375</v>
      </c>
      <c r="H3644" t="s">
        <v>220</v>
      </c>
      <c r="I3644">
        <v>0.1</v>
      </c>
      <c r="J3644" t="s">
        <v>221</v>
      </c>
      <c r="K3644" t="s">
        <v>222</v>
      </c>
      <c r="L3644">
        <v>1</v>
      </c>
      <c r="M3644">
        <v>1</v>
      </c>
      <c r="N3644" t="s">
        <v>6723</v>
      </c>
      <c r="O3644" t="s">
        <v>6724</v>
      </c>
      <c r="P3644" t="s">
        <v>224</v>
      </c>
      <c r="Q3644" t="s">
        <v>6036</v>
      </c>
      <c r="R3644" t="s">
        <v>226</v>
      </c>
      <c r="S3644" t="s">
        <v>227</v>
      </c>
      <c r="T3644">
        <v>1</v>
      </c>
      <c r="V3644">
        <v>0.6</v>
      </c>
      <c r="W3644">
        <v>1</v>
      </c>
      <c r="X3644" t="s">
        <v>281</v>
      </c>
      <c r="Y3644" t="s">
        <v>243</v>
      </c>
      <c r="Z3644" t="s">
        <v>230</v>
      </c>
      <c r="AA3644" t="s">
        <v>3947</v>
      </c>
      <c r="AE3644" t="s">
        <v>6725</v>
      </c>
      <c r="AF3644" t="s">
        <v>134</v>
      </c>
      <c r="AG3644" t="s">
        <v>6262</v>
      </c>
      <c r="AH3644" t="s">
        <v>236</v>
      </c>
      <c r="AJ3644" t="s">
        <v>237</v>
      </c>
      <c r="AK3644">
        <v>33.531604999999999</v>
      </c>
      <c r="AL3644">
        <v>-117.41415405273401</v>
      </c>
      <c r="AM3644" t="s">
        <v>238</v>
      </c>
      <c r="AN3644" t="s">
        <v>239</v>
      </c>
      <c r="AO3644" t="s">
        <v>240</v>
      </c>
      <c r="AP3644" t="s">
        <v>4068</v>
      </c>
      <c r="AQ3644" t="s">
        <v>242</v>
      </c>
      <c r="AR3644" t="s">
        <v>243</v>
      </c>
      <c r="AS3644" t="s">
        <v>239</v>
      </c>
      <c r="AT3644" t="s">
        <v>239</v>
      </c>
      <c r="AU3644">
        <v>1</v>
      </c>
      <c r="AW3644" t="s">
        <v>6263</v>
      </c>
      <c r="AX3644" t="s">
        <v>6263</v>
      </c>
      <c r="AY3644" t="s">
        <v>1351</v>
      </c>
      <c r="BP3644" t="s">
        <v>3555</v>
      </c>
      <c r="BQ3644">
        <v>65</v>
      </c>
      <c r="BR3644" t="s">
        <v>422</v>
      </c>
      <c r="BS3644">
        <v>9</v>
      </c>
      <c r="BZ3644" t="s">
        <v>249</v>
      </c>
    </row>
    <row r="3645" spans="1:78" hidden="1" x14ac:dyDescent="0.25">
      <c r="A3645" t="s">
        <v>6253</v>
      </c>
      <c r="B3645" t="s">
        <v>6254</v>
      </c>
      <c r="C3645" t="s">
        <v>6726</v>
      </c>
      <c r="D3645" t="s">
        <v>6727</v>
      </c>
      <c r="E3645" t="s">
        <v>6728</v>
      </c>
      <c r="F3645" s="1">
        <v>40701</v>
      </c>
      <c r="G3645" s="4">
        <v>0.54166666666666663</v>
      </c>
      <c r="H3645" t="s">
        <v>220</v>
      </c>
      <c r="I3645">
        <v>0.1</v>
      </c>
      <c r="J3645" t="s">
        <v>221</v>
      </c>
      <c r="K3645" t="s">
        <v>222</v>
      </c>
      <c r="L3645">
        <v>1</v>
      </c>
      <c r="M3645">
        <v>1</v>
      </c>
      <c r="N3645" t="s">
        <v>6723</v>
      </c>
      <c r="O3645" t="s">
        <v>6729</v>
      </c>
      <c r="P3645" t="s">
        <v>224</v>
      </c>
      <c r="Q3645" t="s">
        <v>6036</v>
      </c>
      <c r="R3645" t="s">
        <v>226</v>
      </c>
      <c r="S3645" t="s">
        <v>227</v>
      </c>
      <c r="T3645">
        <v>37.5</v>
      </c>
      <c r="V3645">
        <v>0.6</v>
      </c>
      <c r="W3645">
        <v>1</v>
      </c>
      <c r="X3645" t="s">
        <v>281</v>
      </c>
      <c r="Y3645" t="s">
        <v>243</v>
      </c>
      <c r="Z3645" t="s">
        <v>230</v>
      </c>
      <c r="AA3645" t="s">
        <v>3947</v>
      </c>
      <c r="AC3645" t="s">
        <v>6730</v>
      </c>
      <c r="AE3645" t="s">
        <v>6725</v>
      </c>
      <c r="AF3645" t="s">
        <v>134</v>
      </c>
      <c r="AG3645" t="s">
        <v>6262</v>
      </c>
      <c r="AH3645" t="s">
        <v>6263</v>
      </c>
      <c r="AJ3645" t="s">
        <v>237</v>
      </c>
      <c r="AK3645">
        <v>34.125293999999997</v>
      </c>
      <c r="AL3645">
        <v>-118.708282470703</v>
      </c>
      <c r="AM3645" t="s">
        <v>238</v>
      </c>
      <c r="AN3645" t="s">
        <v>239</v>
      </c>
      <c r="AO3645" t="s">
        <v>240</v>
      </c>
      <c r="AP3645" t="s">
        <v>4068</v>
      </c>
      <c r="AQ3645" t="s">
        <v>242</v>
      </c>
      <c r="AR3645" t="s">
        <v>243</v>
      </c>
      <c r="AS3645" t="s">
        <v>239</v>
      </c>
      <c r="AT3645" t="s">
        <v>239</v>
      </c>
      <c r="AU3645">
        <v>1</v>
      </c>
      <c r="AW3645" t="s">
        <v>6263</v>
      </c>
      <c r="AX3645" t="s">
        <v>6263</v>
      </c>
      <c r="AY3645" t="s">
        <v>1351</v>
      </c>
      <c r="BP3645" t="s">
        <v>248</v>
      </c>
      <c r="BQ3645">
        <v>37</v>
      </c>
      <c r="BR3645" t="s">
        <v>248</v>
      </c>
      <c r="BS3645">
        <v>4</v>
      </c>
      <c r="BZ3645" t="s">
        <v>6727</v>
      </c>
    </row>
    <row r="3646" spans="1:78" hidden="1" x14ac:dyDescent="0.25">
      <c r="A3646" t="s">
        <v>6253</v>
      </c>
      <c r="B3646" t="s">
        <v>6254</v>
      </c>
      <c r="C3646" t="s">
        <v>6726</v>
      </c>
      <c r="D3646" t="s">
        <v>6731</v>
      </c>
      <c r="E3646" t="s">
        <v>6732</v>
      </c>
      <c r="F3646" s="1">
        <v>40702</v>
      </c>
      <c r="G3646" s="4">
        <v>0.66666666666666663</v>
      </c>
      <c r="H3646" t="s">
        <v>220</v>
      </c>
      <c r="I3646">
        <v>0.1</v>
      </c>
      <c r="J3646" t="s">
        <v>221</v>
      </c>
      <c r="K3646" t="s">
        <v>222</v>
      </c>
      <c r="L3646">
        <v>1</v>
      </c>
      <c r="M3646">
        <v>1</v>
      </c>
      <c r="N3646" t="s">
        <v>6723</v>
      </c>
      <c r="O3646" t="s">
        <v>6733</v>
      </c>
      <c r="P3646" t="s">
        <v>224</v>
      </c>
      <c r="Q3646" t="s">
        <v>6036</v>
      </c>
      <c r="R3646" t="s">
        <v>226</v>
      </c>
      <c r="S3646" t="s">
        <v>227</v>
      </c>
      <c r="T3646">
        <v>31</v>
      </c>
      <c r="V3646">
        <v>0.6</v>
      </c>
      <c r="W3646">
        <v>1</v>
      </c>
      <c r="X3646" t="s">
        <v>281</v>
      </c>
      <c r="Y3646" t="s">
        <v>243</v>
      </c>
      <c r="Z3646" t="s">
        <v>230</v>
      </c>
      <c r="AA3646" t="s">
        <v>3947</v>
      </c>
      <c r="AE3646" t="s">
        <v>6725</v>
      </c>
      <c r="AF3646" t="s">
        <v>134</v>
      </c>
      <c r="AG3646" t="s">
        <v>6262</v>
      </c>
      <c r="AH3646" t="s">
        <v>6263</v>
      </c>
      <c r="AJ3646" t="s">
        <v>237</v>
      </c>
      <c r="AK3646">
        <v>34.098751</v>
      </c>
      <c r="AL3646">
        <v>-118.715942382812</v>
      </c>
      <c r="AM3646" t="s">
        <v>238</v>
      </c>
      <c r="AN3646" t="s">
        <v>239</v>
      </c>
      <c r="AO3646" t="s">
        <v>240</v>
      </c>
      <c r="AP3646" t="s">
        <v>4068</v>
      </c>
      <c r="AQ3646" t="s">
        <v>242</v>
      </c>
      <c r="AR3646" t="s">
        <v>243</v>
      </c>
      <c r="AS3646" t="s">
        <v>239</v>
      </c>
      <c r="AT3646" t="s">
        <v>239</v>
      </c>
      <c r="AU3646">
        <v>1</v>
      </c>
      <c r="AW3646" t="s">
        <v>6263</v>
      </c>
      <c r="AX3646" t="s">
        <v>6263</v>
      </c>
      <c r="AY3646" t="s">
        <v>1351</v>
      </c>
      <c r="BP3646" t="s">
        <v>248</v>
      </c>
      <c r="BQ3646">
        <v>37</v>
      </c>
      <c r="BR3646" t="s">
        <v>248</v>
      </c>
      <c r="BS3646">
        <v>4</v>
      </c>
      <c r="BZ3646" t="s">
        <v>6734</v>
      </c>
    </row>
    <row r="3647" spans="1:78" hidden="1" x14ac:dyDescent="0.25">
      <c r="A3647" t="s">
        <v>6253</v>
      </c>
      <c r="B3647" t="s">
        <v>6254</v>
      </c>
      <c r="C3647" t="s">
        <v>6726</v>
      </c>
      <c r="D3647" t="s">
        <v>6735</v>
      </c>
      <c r="E3647" t="s">
        <v>6736</v>
      </c>
      <c r="F3647" s="1">
        <v>40702</v>
      </c>
      <c r="G3647" s="4">
        <v>0.54166666666666663</v>
      </c>
      <c r="H3647" t="s">
        <v>220</v>
      </c>
      <c r="I3647">
        <v>0.1</v>
      </c>
      <c r="J3647" t="s">
        <v>221</v>
      </c>
      <c r="K3647" t="s">
        <v>222</v>
      </c>
      <c r="L3647">
        <v>1</v>
      </c>
      <c r="M3647">
        <v>1</v>
      </c>
      <c r="N3647" t="s">
        <v>6723</v>
      </c>
      <c r="O3647" t="s">
        <v>6737</v>
      </c>
      <c r="P3647" t="s">
        <v>224</v>
      </c>
      <c r="Q3647" t="s">
        <v>6036</v>
      </c>
      <c r="R3647" t="s">
        <v>226</v>
      </c>
      <c r="S3647" t="s">
        <v>227</v>
      </c>
      <c r="T3647">
        <v>7.17</v>
      </c>
      <c r="V3647">
        <v>0.6</v>
      </c>
      <c r="W3647">
        <v>1</v>
      </c>
      <c r="X3647" t="s">
        <v>281</v>
      </c>
      <c r="Y3647" t="s">
        <v>243</v>
      </c>
      <c r="Z3647" t="s">
        <v>230</v>
      </c>
      <c r="AA3647" t="s">
        <v>3947</v>
      </c>
      <c r="AE3647" t="s">
        <v>6725</v>
      </c>
      <c r="AF3647" t="s">
        <v>134</v>
      </c>
      <c r="AG3647" t="s">
        <v>6262</v>
      </c>
      <c r="AH3647" t="s">
        <v>6263</v>
      </c>
      <c r="AJ3647" t="s">
        <v>237</v>
      </c>
      <c r="AK3647">
        <v>34.075400999999999</v>
      </c>
      <c r="AL3647">
        <v>-118.702919006348</v>
      </c>
      <c r="AM3647" t="s">
        <v>238</v>
      </c>
      <c r="AN3647" t="s">
        <v>239</v>
      </c>
      <c r="AO3647" t="s">
        <v>240</v>
      </c>
      <c r="AP3647" t="s">
        <v>4068</v>
      </c>
      <c r="AQ3647" t="s">
        <v>242</v>
      </c>
      <c r="AR3647" t="s">
        <v>243</v>
      </c>
      <c r="AS3647" t="s">
        <v>239</v>
      </c>
      <c r="AT3647" t="s">
        <v>239</v>
      </c>
      <c r="AU3647">
        <v>1</v>
      </c>
      <c r="AW3647" t="s">
        <v>6263</v>
      </c>
      <c r="AX3647" t="s">
        <v>6263</v>
      </c>
      <c r="AY3647" t="s">
        <v>1351</v>
      </c>
      <c r="BP3647" t="s">
        <v>248</v>
      </c>
      <c r="BQ3647">
        <v>37</v>
      </c>
      <c r="BR3647" t="s">
        <v>248</v>
      </c>
      <c r="BS3647">
        <v>4</v>
      </c>
      <c r="BZ3647" t="s">
        <v>6738</v>
      </c>
    </row>
    <row r="3648" spans="1:78" hidden="1" x14ac:dyDescent="0.25">
      <c r="A3648" t="s">
        <v>6253</v>
      </c>
      <c r="B3648" t="s">
        <v>6254</v>
      </c>
      <c r="C3648" t="s">
        <v>6726</v>
      </c>
      <c r="D3648" t="s">
        <v>6739</v>
      </c>
      <c r="E3648" t="s">
        <v>6740</v>
      </c>
      <c r="F3648" s="1">
        <v>40703</v>
      </c>
      <c r="G3648" s="4">
        <v>0.41666666666666669</v>
      </c>
      <c r="H3648" t="s">
        <v>220</v>
      </c>
      <c r="I3648">
        <v>0.1</v>
      </c>
      <c r="J3648" t="s">
        <v>221</v>
      </c>
      <c r="K3648" t="s">
        <v>222</v>
      </c>
      <c r="L3648">
        <v>1</v>
      </c>
      <c r="M3648">
        <v>1</v>
      </c>
      <c r="N3648" t="s">
        <v>6723</v>
      </c>
      <c r="O3648" t="s">
        <v>6741</v>
      </c>
      <c r="P3648" t="s">
        <v>224</v>
      </c>
      <c r="Q3648" t="s">
        <v>6036</v>
      </c>
      <c r="R3648" t="s">
        <v>226</v>
      </c>
      <c r="S3648" t="s">
        <v>227</v>
      </c>
      <c r="T3648">
        <v>5.39</v>
      </c>
      <c r="V3648">
        <v>0.6</v>
      </c>
      <c r="W3648">
        <v>1</v>
      </c>
      <c r="X3648" t="s">
        <v>281</v>
      </c>
      <c r="Y3648" t="s">
        <v>243</v>
      </c>
      <c r="Z3648" t="s">
        <v>230</v>
      </c>
      <c r="AA3648" t="s">
        <v>3947</v>
      </c>
      <c r="AE3648" t="s">
        <v>6725</v>
      </c>
      <c r="AF3648" t="s">
        <v>134</v>
      </c>
      <c r="AG3648" t="s">
        <v>6262</v>
      </c>
      <c r="AH3648" t="s">
        <v>6263</v>
      </c>
      <c r="AJ3648" t="s">
        <v>237</v>
      </c>
      <c r="AK3648">
        <v>34.125500000000002</v>
      </c>
      <c r="AL3648">
        <v>-118.753173828125</v>
      </c>
      <c r="AM3648" t="s">
        <v>238</v>
      </c>
      <c r="AN3648" t="s">
        <v>239</v>
      </c>
      <c r="AO3648" t="s">
        <v>240</v>
      </c>
      <c r="AP3648" t="s">
        <v>4068</v>
      </c>
      <c r="AQ3648" t="s">
        <v>242</v>
      </c>
      <c r="AR3648" t="s">
        <v>243</v>
      </c>
      <c r="AS3648" t="s">
        <v>239</v>
      </c>
      <c r="AT3648" t="s">
        <v>239</v>
      </c>
      <c r="AU3648">
        <v>1</v>
      </c>
      <c r="AW3648" t="s">
        <v>6263</v>
      </c>
      <c r="AX3648" t="s">
        <v>6263</v>
      </c>
      <c r="AY3648" t="s">
        <v>1351</v>
      </c>
      <c r="BP3648" t="s">
        <v>248</v>
      </c>
      <c r="BQ3648">
        <v>37</v>
      </c>
      <c r="BR3648" t="s">
        <v>248</v>
      </c>
      <c r="BS3648">
        <v>4</v>
      </c>
      <c r="BZ3648" t="s">
        <v>6742</v>
      </c>
    </row>
    <row r="3649" spans="1:78" hidden="1" x14ac:dyDescent="0.25">
      <c r="A3649" t="s">
        <v>6253</v>
      </c>
      <c r="B3649" t="s">
        <v>6254</v>
      </c>
      <c r="C3649" t="s">
        <v>6726</v>
      </c>
      <c r="D3649" t="s">
        <v>6743</v>
      </c>
      <c r="E3649" t="s">
        <v>6744</v>
      </c>
      <c r="F3649" s="1">
        <v>40707</v>
      </c>
      <c r="G3649" s="4">
        <v>0.70833333333333337</v>
      </c>
      <c r="H3649" t="s">
        <v>220</v>
      </c>
      <c r="I3649">
        <v>0.1</v>
      </c>
      <c r="J3649" t="s">
        <v>221</v>
      </c>
      <c r="K3649" t="s">
        <v>222</v>
      </c>
      <c r="L3649">
        <v>1</v>
      </c>
      <c r="M3649">
        <v>1</v>
      </c>
      <c r="N3649" t="s">
        <v>6745</v>
      </c>
      <c r="O3649" t="s">
        <v>6746</v>
      </c>
      <c r="P3649" t="s">
        <v>224</v>
      </c>
      <c r="Q3649" t="s">
        <v>6036</v>
      </c>
      <c r="R3649" t="s">
        <v>226</v>
      </c>
      <c r="S3649" t="s">
        <v>227</v>
      </c>
      <c r="T3649">
        <v>0.93</v>
      </c>
      <c r="V3649">
        <v>0.6</v>
      </c>
      <c r="W3649">
        <v>1</v>
      </c>
      <c r="X3649" t="s">
        <v>905</v>
      </c>
      <c r="Y3649" t="s">
        <v>243</v>
      </c>
      <c r="Z3649" t="s">
        <v>230</v>
      </c>
      <c r="AA3649" t="s">
        <v>3947</v>
      </c>
      <c r="AE3649" t="s">
        <v>6747</v>
      </c>
      <c r="AF3649" t="s">
        <v>134</v>
      </c>
      <c r="AG3649" t="s">
        <v>6262</v>
      </c>
      <c r="AH3649" t="s">
        <v>6263</v>
      </c>
      <c r="AJ3649" t="s">
        <v>237</v>
      </c>
      <c r="AK3649">
        <v>34.627625000000002</v>
      </c>
      <c r="AL3649">
        <v>-118.744033813477</v>
      </c>
      <c r="AM3649" t="s">
        <v>238</v>
      </c>
      <c r="AN3649" t="s">
        <v>239</v>
      </c>
      <c r="AO3649" t="s">
        <v>240</v>
      </c>
      <c r="AP3649" t="s">
        <v>4068</v>
      </c>
      <c r="AQ3649" t="s">
        <v>242</v>
      </c>
      <c r="AR3649" t="s">
        <v>243</v>
      </c>
      <c r="AS3649" t="s">
        <v>239</v>
      </c>
      <c r="AT3649" t="s">
        <v>239</v>
      </c>
      <c r="AU3649">
        <v>1</v>
      </c>
      <c r="AW3649" t="s">
        <v>6263</v>
      </c>
      <c r="AX3649" t="s">
        <v>6263</v>
      </c>
      <c r="AY3649" t="s">
        <v>1351</v>
      </c>
      <c r="BP3649" t="s">
        <v>248</v>
      </c>
      <c r="BQ3649">
        <v>37</v>
      </c>
      <c r="BR3649" t="s">
        <v>248</v>
      </c>
      <c r="BS3649">
        <v>4</v>
      </c>
      <c r="BZ3649" t="s">
        <v>6748</v>
      </c>
    </row>
    <row r="3650" spans="1:78" hidden="1" x14ac:dyDescent="0.25">
      <c r="A3650" t="s">
        <v>6253</v>
      </c>
      <c r="B3650" t="s">
        <v>6254</v>
      </c>
      <c r="C3650" t="s">
        <v>6726</v>
      </c>
      <c r="D3650" t="s">
        <v>6749</v>
      </c>
      <c r="E3650" t="s">
        <v>6750</v>
      </c>
      <c r="F3650" s="1">
        <v>40708</v>
      </c>
      <c r="G3650" s="4">
        <v>0.375</v>
      </c>
      <c r="H3650" t="s">
        <v>220</v>
      </c>
      <c r="I3650">
        <v>0.1</v>
      </c>
      <c r="J3650" t="s">
        <v>221</v>
      </c>
      <c r="K3650" t="s">
        <v>222</v>
      </c>
      <c r="L3650">
        <v>1</v>
      </c>
      <c r="M3650">
        <v>1</v>
      </c>
      <c r="N3650" t="s">
        <v>6745</v>
      </c>
      <c r="O3650" t="s">
        <v>6751</v>
      </c>
      <c r="P3650" t="s">
        <v>224</v>
      </c>
      <c r="Q3650" t="s">
        <v>6036</v>
      </c>
      <c r="R3650" t="s">
        <v>226</v>
      </c>
      <c r="S3650" t="s">
        <v>227</v>
      </c>
      <c r="T3650">
        <v>1.61</v>
      </c>
      <c r="V3650">
        <v>0.6</v>
      </c>
      <c r="W3650">
        <v>1</v>
      </c>
      <c r="X3650" t="s">
        <v>281</v>
      </c>
      <c r="Y3650" t="s">
        <v>243</v>
      </c>
      <c r="Z3650" t="s">
        <v>230</v>
      </c>
      <c r="AA3650" t="s">
        <v>3947</v>
      </c>
      <c r="AE3650" t="s">
        <v>6747</v>
      </c>
      <c r="AF3650" t="s">
        <v>134</v>
      </c>
      <c r="AG3650" t="s">
        <v>6262</v>
      </c>
      <c r="AH3650" t="s">
        <v>6263</v>
      </c>
      <c r="AJ3650" t="s">
        <v>237</v>
      </c>
      <c r="AK3650">
        <v>34.447780999999999</v>
      </c>
      <c r="AL3650">
        <v>-118.75489807128901</v>
      </c>
      <c r="AM3650" t="s">
        <v>238</v>
      </c>
      <c r="AN3650" t="s">
        <v>239</v>
      </c>
      <c r="AO3650" t="s">
        <v>240</v>
      </c>
      <c r="AP3650" t="s">
        <v>4068</v>
      </c>
      <c r="AQ3650" t="s">
        <v>242</v>
      </c>
      <c r="AR3650" t="s">
        <v>243</v>
      </c>
      <c r="AS3650" t="s">
        <v>239</v>
      </c>
      <c r="AT3650" t="s">
        <v>239</v>
      </c>
      <c r="AU3650">
        <v>1</v>
      </c>
      <c r="AW3650" t="s">
        <v>6263</v>
      </c>
      <c r="AX3650" t="s">
        <v>6263</v>
      </c>
      <c r="AY3650" t="s">
        <v>1351</v>
      </c>
      <c r="BP3650" t="s">
        <v>6264</v>
      </c>
      <c r="BQ3650">
        <v>111</v>
      </c>
      <c r="BR3650" t="s">
        <v>248</v>
      </c>
      <c r="BS3650">
        <v>4</v>
      </c>
      <c r="BZ3650" t="s">
        <v>6748</v>
      </c>
    </row>
    <row r="3651" spans="1:78" hidden="1" x14ac:dyDescent="0.25">
      <c r="A3651" t="s">
        <v>6253</v>
      </c>
      <c r="B3651" t="s">
        <v>6254</v>
      </c>
      <c r="C3651" t="s">
        <v>6726</v>
      </c>
      <c r="D3651" t="s">
        <v>6752</v>
      </c>
      <c r="E3651" t="s">
        <v>6753</v>
      </c>
      <c r="F3651" s="1">
        <v>40709</v>
      </c>
      <c r="G3651" s="4">
        <v>0.54166666666666663</v>
      </c>
      <c r="H3651" t="s">
        <v>220</v>
      </c>
      <c r="I3651">
        <v>0.1</v>
      </c>
      <c r="J3651" t="s">
        <v>221</v>
      </c>
      <c r="K3651" t="s">
        <v>222</v>
      </c>
      <c r="L3651">
        <v>1</v>
      </c>
      <c r="M3651">
        <v>1</v>
      </c>
      <c r="N3651" t="s">
        <v>6745</v>
      </c>
      <c r="O3651" t="s">
        <v>6754</v>
      </c>
      <c r="P3651" t="s">
        <v>224</v>
      </c>
      <c r="Q3651" t="s">
        <v>6036</v>
      </c>
      <c r="R3651" t="s">
        <v>226</v>
      </c>
      <c r="S3651" t="s">
        <v>227</v>
      </c>
      <c r="T3651">
        <v>1.26</v>
      </c>
      <c r="V3651">
        <v>0.6</v>
      </c>
      <c r="W3651">
        <v>1</v>
      </c>
      <c r="X3651" t="s">
        <v>281</v>
      </c>
      <c r="Y3651" t="s">
        <v>243</v>
      </c>
      <c r="Z3651" t="s">
        <v>230</v>
      </c>
      <c r="AA3651" t="s">
        <v>3947</v>
      </c>
      <c r="AB3651" t="s">
        <v>6755</v>
      </c>
      <c r="AE3651" t="s">
        <v>6747</v>
      </c>
      <c r="AF3651" t="s">
        <v>134</v>
      </c>
      <c r="AG3651" t="s">
        <v>6262</v>
      </c>
      <c r="AH3651" t="s">
        <v>6263</v>
      </c>
      <c r="AJ3651" t="s">
        <v>237</v>
      </c>
      <c r="AK3651">
        <v>34.404915000000003</v>
      </c>
      <c r="AL3651">
        <v>-118.93943786621099</v>
      </c>
      <c r="AM3651" t="s">
        <v>238</v>
      </c>
      <c r="AN3651" t="s">
        <v>239</v>
      </c>
      <c r="AO3651" t="s">
        <v>240</v>
      </c>
      <c r="AP3651" t="s">
        <v>4068</v>
      </c>
      <c r="AQ3651" t="s">
        <v>242</v>
      </c>
      <c r="AR3651" t="s">
        <v>243</v>
      </c>
      <c r="AS3651" t="s">
        <v>239</v>
      </c>
      <c r="AT3651" t="s">
        <v>239</v>
      </c>
      <c r="AU3651">
        <v>1</v>
      </c>
      <c r="AW3651" t="s">
        <v>6263</v>
      </c>
      <c r="AX3651" t="s">
        <v>6263</v>
      </c>
      <c r="AY3651" t="s">
        <v>1351</v>
      </c>
      <c r="BP3651" t="s">
        <v>6264</v>
      </c>
      <c r="BQ3651">
        <v>111</v>
      </c>
      <c r="BR3651" t="s">
        <v>248</v>
      </c>
      <c r="BS3651">
        <v>4</v>
      </c>
      <c r="BZ3651" t="s">
        <v>6756</v>
      </c>
    </row>
    <row r="3652" spans="1:78" hidden="1" x14ac:dyDescent="0.25">
      <c r="A3652" t="s">
        <v>6253</v>
      </c>
      <c r="B3652" t="s">
        <v>6254</v>
      </c>
      <c r="C3652" t="s">
        <v>6726</v>
      </c>
      <c r="D3652" t="s">
        <v>6757</v>
      </c>
      <c r="E3652" t="s">
        <v>6758</v>
      </c>
      <c r="F3652" s="1">
        <v>40709</v>
      </c>
      <c r="G3652" s="4">
        <v>0.75</v>
      </c>
      <c r="H3652" t="s">
        <v>220</v>
      </c>
      <c r="I3652">
        <v>0.1</v>
      </c>
      <c r="J3652" t="s">
        <v>221</v>
      </c>
      <c r="K3652" t="s">
        <v>222</v>
      </c>
      <c r="L3652">
        <v>1</v>
      </c>
      <c r="M3652">
        <v>1</v>
      </c>
      <c r="N3652" t="s">
        <v>6745</v>
      </c>
      <c r="O3652" t="s">
        <v>6759</v>
      </c>
      <c r="P3652" t="s">
        <v>224</v>
      </c>
      <c r="Q3652" t="s">
        <v>6036</v>
      </c>
      <c r="R3652" t="s">
        <v>226</v>
      </c>
      <c r="S3652" t="s">
        <v>227</v>
      </c>
      <c r="T3652">
        <v>5</v>
      </c>
      <c r="V3652">
        <v>0.6</v>
      </c>
      <c r="W3652">
        <v>1</v>
      </c>
      <c r="X3652" t="s">
        <v>281</v>
      </c>
      <c r="Y3652" t="s">
        <v>243</v>
      </c>
      <c r="Z3652" t="s">
        <v>230</v>
      </c>
      <c r="AA3652" t="s">
        <v>3947</v>
      </c>
      <c r="AE3652" t="s">
        <v>6747</v>
      </c>
      <c r="AF3652" t="s">
        <v>134</v>
      </c>
      <c r="AG3652" t="s">
        <v>6262</v>
      </c>
      <c r="AH3652" t="s">
        <v>6263</v>
      </c>
      <c r="AJ3652" t="s">
        <v>237</v>
      </c>
      <c r="AK3652">
        <v>34.172069999999998</v>
      </c>
      <c r="AL3652">
        <v>-118.76375579834</v>
      </c>
      <c r="AM3652" t="s">
        <v>238</v>
      </c>
      <c r="AN3652" t="s">
        <v>239</v>
      </c>
      <c r="AO3652" t="s">
        <v>240</v>
      </c>
      <c r="AP3652" t="s">
        <v>4068</v>
      </c>
      <c r="AQ3652" t="s">
        <v>242</v>
      </c>
      <c r="AR3652" t="s">
        <v>243</v>
      </c>
      <c r="AS3652" t="s">
        <v>239</v>
      </c>
      <c r="AT3652" t="s">
        <v>239</v>
      </c>
      <c r="AU3652">
        <v>1</v>
      </c>
      <c r="AW3652" t="s">
        <v>6263</v>
      </c>
      <c r="AX3652" t="s">
        <v>6263</v>
      </c>
      <c r="AY3652" t="s">
        <v>1351</v>
      </c>
      <c r="BP3652" t="s">
        <v>6264</v>
      </c>
      <c r="BQ3652">
        <v>111</v>
      </c>
      <c r="BR3652" t="s">
        <v>248</v>
      </c>
      <c r="BS3652">
        <v>4</v>
      </c>
      <c r="BZ3652" t="s">
        <v>6742</v>
      </c>
    </row>
    <row r="3653" spans="1:78" hidden="1" x14ac:dyDescent="0.25">
      <c r="A3653" t="s">
        <v>6253</v>
      </c>
      <c r="B3653" t="s">
        <v>6254</v>
      </c>
      <c r="C3653" t="s">
        <v>6726</v>
      </c>
      <c r="D3653" t="s">
        <v>6760</v>
      </c>
      <c r="E3653" t="s">
        <v>6761</v>
      </c>
      <c r="F3653" s="1">
        <v>40709</v>
      </c>
      <c r="G3653" s="4">
        <v>0.625</v>
      </c>
      <c r="H3653" t="s">
        <v>220</v>
      </c>
      <c r="I3653">
        <v>0.1</v>
      </c>
      <c r="J3653" t="s">
        <v>221</v>
      </c>
      <c r="K3653" t="s">
        <v>222</v>
      </c>
      <c r="L3653">
        <v>1</v>
      </c>
      <c r="M3653">
        <v>1</v>
      </c>
      <c r="N3653" t="s">
        <v>6745</v>
      </c>
      <c r="O3653" t="s">
        <v>6762</v>
      </c>
      <c r="P3653" t="s">
        <v>224</v>
      </c>
      <c r="Q3653" t="s">
        <v>6036</v>
      </c>
      <c r="R3653" t="s">
        <v>226</v>
      </c>
      <c r="S3653" t="s">
        <v>227</v>
      </c>
      <c r="T3653">
        <v>61.4</v>
      </c>
      <c r="V3653">
        <v>0.6</v>
      </c>
      <c r="W3653">
        <v>1</v>
      </c>
      <c r="X3653" t="s">
        <v>281</v>
      </c>
      <c r="Y3653" t="s">
        <v>243</v>
      </c>
      <c r="Z3653" t="s">
        <v>230</v>
      </c>
      <c r="AA3653" t="s">
        <v>3947</v>
      </c>
      <c r="AB3653" t="s">
        <v>6763</v>
      </c>
      <c r="AE3653" t="s">
        <v>6747</v>
      </c>
      <c r="AF3653" t="s">
        <v>134</v>
      </c>
      <c r="AG3653" t="s">
        <v>6262</v>
      </c>
      <c r="AH3653" t="s">
        <v>6263</v>
      </c>
      <c r="AJ3653" t="s">
        <v>237</v>
      </c>
      <c r="AK3653">
        <v>34.142681000000003</v>
      </c>
      <c r="AL3653">
        <v>-118.700897216797</v>
      </c>
      <c r="AM3653" t="s">
        <v>238</v>
      </c>
      <c r="AN3653" t="s">
        <v>239</v>
      </c>
      <c r="AO3653" t="s">
        <v>240</v>
      </c>
      <c r="AP3653" t="s">
        <v>4068</v>
      </c>
      <c r="AQ3653" t="s">
        <v>242</v>
      </c>
      <c r="AR3653" t="s">
        <v>243</v>
      </c>
      <c r="AS3653" t="s">
        <v>239</v>
      </c>
      <c r="AT3653" t="s">
        <v>239</v>
      </c>
      <c r="AU3653">
        <v>1</v>
      </c>
      <c r="AW3653" t="s">
        <v>6263</v>
      </c>
      <c r="AX3653" t="s">
        <v>6263</v>
      </c>
      <c r="AY3653" t="s">
        <v>1351</v>
      </c>
      <c r="BP3653" t="s">
        <v>248</v>
      </c>
      <c r="BQ3653">
        <v>37</v>
      </c>
      <c r="BR3653" t="s">
        <v>248</v>
      </c>
      <c r="BS3653">
        <v>4</v>
      </c>
      <c r="BZ3653" t="s">
        <v>6734</v>
      </c>
    </row>
    <row r="3654" spans="1:78" hidden="1" x14ac:dyDescent="0.25">
      <c r="A3654" t="s">
        <v>6253</v>
      </c>
      <c r="B3654" t="s">
        <v>6254</v>
      </c>
      <c r="C3654" t="s">
        <v>6726</v>
      </c>
      <c r="D3654" t="s">
        <v>6764</v>
      </c>
      <c r="E3654" t="s">
        <v>6765</v>
      </c>
      <c r="F3654" s="1">
        <v>40710</v>
      </c>
      <c r="G3654" s="4">
        <v>0.5</v>
      </c>
      <c r="H3654" t="s">
        <v>220</v>
      </c>
      <c r="I3654">
        <v>0.1</v>
      </c>
      <c r="J3654" t="s">
        <v>221</v>
      </c>
      <c r="K3654" t="s">
        <v>222</v>
      </c>
      <c r="L3654">
        <v>1</v>
      </c>
      <c r="M3654">
        <v>1</v>
      </c>
      <c r="N3654" t="s">
        <v>6745</v>
      </c>
      <c r="O3654" t="s">
        <v>6766</v>
      </c>
      <c r="P3654" t="s">
        <v>224</v>
      </c>
      <c r="Q3654" t="s">
        <v>6036</v>
      </c>
      <c r="R3654" t="s">
        <v>226</v>
      </c>
      <c r="S3654" t="s">
        <v>227</v>
      </c>
      <c r="V3654">
        <v>0.6</v>
      </c>
      <c r="W3654">
        <v>1</v>
      </c>
      <c r="X3654" t="s">
        <v>228</v>
      </c>
      <c r="Y3654" t="s">
        <v>243</v>
      </c>
      <c r="Z3654" t="s">
        <v>230</v>
      </c>
      <c r="AA3654" t="s">
        <v>3947</v>
      </c>
      <c r="AE3654" t="s">
        <v>6747</v>
      </c>
      <c r="AF3654" t="s">
        <v>134</v>
      </c>
      <c r="AG3654" t="s">
        <v>6262</v>
      </c>
      <c r="AH3654" t="s">
        <v>6263</v>
      </c>
      <c r="AJ3654" t="s">
        <v>237</v>
      </c>
      <c r="AK3654">
        <v>34.558852999999999</v>
      </c>
      <c r="AL3654">
        <v>-119.15456390380901</v>
      </c>
      <c r="AM3654" t="s">
        <v>238</v>
      </c>
      <c r="AN3654" t="s">
        <v>239</v>
      </c>
      <c r="AO3654" t="s">
        <v>240</v>
      </c>
      <c r="AP3654" t="s">
        <v>4068</v>
      </c>
      <c r="AQ3654" t="s">
        <v>242</v>
      </c>
      <c r="AR3654" t="s">
        <v>243</v>
      </c>
      <c r="AS3654" t="s">
        <v>239</v>
      </c>
      <c r="AT3654" t="s">
        <v>239</v>
      </c>
      <c r="AU3654">
        <v>1</v>
      </c>
      <c r="AW3654" t="s">
        <v>6263</v>
      </c>
      <c r="AX3654" t="s">
        <v>6263</v>
      </c>
      <c r="AY3654" t="s">
        <v>1351</v>
      </c>
      <c r="BP3654" t="s">
        <v>6264</v>
      </c>
      <c r="BQ3654">
        <v>111</v>
      </c>
      <c r="BR3654" t="s">
        <v>248</v>
      </c>
      <c r="BS3654">
        <v>4</v>
      </c>
      <c r="BZ3654" t="s">
        <v>6756</v>
      </c>
    </row>
    <row r="3655" spans="1:78" hidden="1" x14ac:dyDescent="0.25">
      <c r="A3655" t="s">
        <v>6253</v>
      </c>
      <c r="B3655" t="s">
        <v>6254</v>
      </c>
      <c r="C3655" t="s">
        <v>6726</v>
      </c>
      <c r="D3655" t="s">
        <v>6767</v>
      </c>
      <c r="E3655" t="s">
        <v>6768</v>
      </c>
      <c r="F3655" s="1">
        <v>40736</v>
      </c>
      <c r="G3655" s="4">
        <v>0.58333333333333337</v>
      </c>
      <c r="H3655" t="s">
        <v>220</v>
      </c>
      <c r="I3655">
        <v>0.1</v>
      </c>
      <c r="J3655" t="s">
        <v>221</v>
      </c>
      <c r="K3655" t="s">
        <v>222</v>
      </c>
      <c r="L3655">
        <v>1</v>
      </c>
      <c r="M3655">
        <v>1</v>
      </c>
      <c r="N3655" t="s">
        <v>6769</v>
      </c>
      <c r="O3655" t="s">
        <v>6770</v>
      </c>
      <c r="P3655" t="s">
        <v>224</v>
      </c>
      <c r="Q3655" t="s">
        <v>6036</v>
      </c>
      <c r="R3655" t="s">
        <v>226</v>
      </c>
      <c r="S3655" t="s">
        <v>227</v>
      </c>
      <c r="V3655">
        <v>0.6</v>
      </c>
      <c r="W3655">
        <v>1</v>
      </c>
      <c r="X3655" t="s">
        <v>228</v>
      </c>
      <c r="Y3655" t="s">
        <v>243</v>
      </c>
      <c r="Z3655" t="s">
        <v>230</v>
      </c>
      <c r="AA3655" t="s">
        <v>3947</v>
      </c>
      <c r="AB3655" t="s">
        <v>6771</v>
      </c>
      <c r="AE3655" t="s">
        <v>6772</v>
      </c>
      <c r="AF3655" t="s">
        <v>134</v>
      </c>
      <c r="AG3655" t="s">
        <v>6262</v>
      </c>
      <c r="AH3655" t="s">
        <v>6263</v>
      </c>
      <c r="AJ3655" t="s">
        <v>237</v>
      </c>
      <c r="AK3655">
        <v>34.569091999999998</v>
      </c>
      <c r="AL3655">
        <v>-118.392127990723</v>
      </c>
      <c r="AM3655" t="s">
        <v>238</v>
      </c>
      <c r="AN3655" t="s">
        <v>239</v>
      </c>
      <c r="AO3655" t="s">
        <v>240</v>
      </c>
      <c r="AP3655" t="s">
        <v>4068</v>
      </c>
      <c r="AQ3655" t="s">
        <v>242</v>
      </c>
      <c r="AR3655" t="s">
        <v>243</v>
      </c>
      <c r="AS3655" t="s">
        <v>239</v>
      </c>
      <c r="AT3655" t="s">
        <v>239</v>
      </c>
      <c r="AU3655">
        <v>1</v>
      </c>
      <c r="AW3655" t="s">
        <v>6263</v>
      </c>
      <c r="AX3655" t="s">
        <v>6263</v>
      </c>
      <c r="AY3655" t="s">
        <v>1351</v>
      </c>
      <c r="BP3655" t="s">
        <v>248</v>
      </c>
      <c r="BQ3655">
        <v>37</v>
      </c>
      <c r="BR3655" t="s">
        <v>248</v>
      </c>
      <c r="BS3655">
        <v>4</v>
      </c>
      <c r="BZ3655" t="s">
        <v>6773</v>
      </c>
    </row>
    <row r="3656" spans="1:78" hidden="1" x14ac:dyDescent="0.25">
      <c r="A3656" t="s">
        <v>6253</v>
      </c>
      <c r="B3656" t="s">
        <v>6254</v>
      </c>
      <c r="C3656" t="s">
        <v>6726</v>
      </c>
      <c r="D3656" t="s">
        <v>6774</v>
      </c>
      <c r="E3656" t="s">
        <v>6775</v>
      </c>
      <c r="F3656" s="1">
        <v>40737</v>
      </c>
      <c r="G3656" s="4">
        <v>0.45833333333333331</v>
      </c>
      <c r="H3656" t="s">
        <v>220</v>
      </c>
      <c r="I3656">
        <v>0.1</v>
      </c>
      <c r="J3656" t="s">
        <v>221</v>
      </c>
      <c r="K3656" t="s">
        <v>222</v>
      </c>
      <c r="L3656">
        <v>1</v>
      </c>
      <c r="M3656">
        <v>1</v>
      </c>
      <c r="N3656" t="s">
        <v>6769</v>
      </c>
      <c r="O3656" t="s">
        <v>6776</v>
      </c>
      <c r="P3656" t="s">
        <v>224</v>
      </c>
      <c r="Q3656" t="s">
        <v>6036</v>
      </c>
      <c r="R3656" t="s">
        <v>226</v>
      </c>
      <c r="S3656" t="s">
        <v>227</v>
      </c>
      <c r="T3656">
        <v>0.9</v>
      </c>
      <c r="V3656">
        <v>0.6</v>
      </c>
      <c r="W3656">
        <v>1</v>
      </c>
      <c r="X3656" t="s">
        <v>905</v>
      </c>
      <c r="Y3656" t="s">
        <v>243</v>
      </c>
      <c r="Z3656" t="s">
        <v>230</v>
      </c>
      <c r="AA3656" t="s">
        <v>3947</v>
      </c>
      <c r="AE3656" t="s">
        <v>6772</v>
      </c>
      <c r="AF3656" t="s">
        <v>134</v>
      </c>
      <c r="AG3656" t="s">
        <v>6262</v>
      </c>
      <c r="AH3656" t="s">
        <v>6263</v>
      </c>
      <c r="AJ3656" t="s">
        <v>237</v>
      </c>
      <c r="AK3656">
        <v>34.574902000000002</v>
      </c>
      <c r="AL3656">
        <v>-118.46002197265599</v>
      </c>
      <c r="AM3656" t="s">
        <v>238</v>
      </c>
      <c r="AN3656" t="s">
        <v>239</v>
      </c>
      <c r="AO3656" t="s">
        <v>240</v>
      </c>
      <c r="AP3656" t="s">
        <v>4068</v>
      </c>
      <c r="AQ3656" t="s">
        <v>242</v>
      </c>
      <c r="AR3656" t="s">
        <v>243</v>
      </c>
      <c r="AS3656" t="s">
        <v>239</v>
      </c>
      <c r="AT3656" t="s">
        <v>239</v>
      </c>
      <c r="AU3656">
        <v>1</v>
      </c>
      <c r="AW3656" t="s">
        <v>6263</v>
      </c>
      <c r="AX3656" t="s">
        <v>6263</v>
      </c>
      <c r="AY3656" t="s">
        <v>1351</v>
      </c>
      <c r="BP3656" t="s">
        <v>248</v>
      </c>
      <c r="BQ3656">
        <v>37</v>
      </c>
      <c r="BR3656" t="s">
        <v>248</v>
      </c>
      <c r="BS3656">
        <v>4</v>
      </c>
      <c r="BZ3656" t="s">
        <v>6777</v>
      </c>
    </row>
    <row r="3657" spans="1:78" hidden="1" x14ac:dyDescent="0.25">
      <c r="A3657" t="s">
        <v>6253</v>
      </c>
      <c r="B3657" t="s">
        <v>6389</v>
      </c>
      <c r="C3657" t="s">
        <v>6778</v>
      </c>
      <c r="D3657" t="s">
        <v>6779</v>
      </c>
      <c r="E3657" t="s">
        <v>6780</v>
      </c>
      <c r="F3657" s="1">
        <v>41052</v>
      </c>
      <c r="G3657" s="4">
        <v>0.625</v>
      </c>
      <c r="H3657" t="s">
        <v>220</v>
      </c>
      <c r="I3657">
        <v>0.1</v>
      </c>
      <c r="J3657" t="s">
        <v>221</v>
      </c>
      <c r="K3657" t="s">
        <v>222</v>
      </c>
      <c r="L3657">
        <v>1</v>
      </c>
      <c r="M3657">
        <v>1</v>
      </c>
      <c r="N3657" t="s">
        <v>6781</v>
      </c>
      <c r="O3657" t="s">
        <v>6782</v>
      </c>
      <c r="P3657" t="s">
        <v>224</v>
      </c>
      <c r="Q3657" t="s">
        <v>6036</v>
      </c>
      <c r="R3657" t="s">
        <v>226</v>
      </c>
      <c r="S3657" t="s">
        <v>227</v>
      </c>
      <c r="T3657">
        <v>1.72</v>
      </c>
      <c r="V3657">
        <v>0.6</v>
      </c>
      <c r="W3657">
        <v>1</v>
      </c>
      <c r="X3657" t="s">
        <v>281</v>
      </c>
      <c r="Y3657" t="s">
        <v>243</v>
      </c>
      <c r="Z3657" t="s">
        <v>230</v>
      </c>
      <c r="AA3657" t="s">
        <v>3947</v>
      </c>
      <c r="AB3657" t="s">
        <v>6783</v>
      </c>
      <c r="AE3657" t="s">
        <v>6784</v>
      </c>
      <c r="AF3657" t="s">
        <v>134</v>
      </c>
      <c r="AG3657" t="s">
        <v>6262</v>
      </c>
      <c r="AH3657" t="s">
        <v>236</v>
      </c>
      <c r="AJ3657" t="s">
        <v>237</v>
      </c>
      <c r="AK3657">
        <v>33.117783000000003</v>
      </c>
      <c r="AL3657">
        <v>-116.854446411133</v>
      </c>
      <c r="AM3657" t="s">
        <v>238</v>
      </c>
      <c r="AN3657" t="s">
        <v>239</v>
      </c>
      <c r="AO3657" t="s">
        <v>240</v>
      </c>
      <c r="AP3657" t="s">
        <v>1562</v>
      </c>
      <c r="AQ3657" t="s">
        <v>242</v>
      </c>
      <c r="AR3657" t="s">
        <v>243</v>
      </c>
      <c r="AS3657" t="s">
        <v>239</v>
      </c>
      <c r="AT3657" t="s">
        <v>239</v>
      </c>
      <c r="AU3657">
        <v>1</v>
      </c>
      <c r="AW3657" t="s">
        <v>6263</v>
      </c>
      <c r="AX3657" t="s">
        <v>6263</v>
      </c>
      <c r="AY3657" t="s">
        <v>1351</v>
      </c>
      <c r="BP3657" t="s">
        <v>422</v>
      </c>
      <c r="BQ3657">
        <v>73</v>
      </c>
      <c r="BR3657" t="s">
        <v>422</v>
      </c>
      <c r="BS3657">
        <v>9</v>
      </c>
      <c r="BZ3657" t="s">
        <v>249</v>
      </c>
    </row>
    <row r="3658" spans="1:78" hidden="1" x14ac:dyDescent="0.25">
      <c r="A3658" t="s">
        <v>6253</v>
      </c>
      <c r="B3658" t="s">
        <v>6389</v>
      </c>
      <c r="C3658" t="s">
        <v>6778</v>
      </c>
      <c r="D3658" t="s">
        <v>6785</v>
      </c>
      <c r="E3658" t="s">
        <v>6786</v>
      </c>
      <c r="F3658" s="1">
        <v>41052</v>
      </c>
      <c r="G3658" s="4">
        <v>0.63541666666666663</v>
      </c>
      <c r="H3658" t="s">
        <v>220</v>
      </c>
      <c r="I3658">
        <v>0.1</v>
      </c>
      <c r="J3658" t="s">
        <v>221</v>
      </c>
      <c r="K3658" t="s">
        <v>222</v>
      </c>
      <c r="L3658">
        <v>1</v>
      </c>
      <c r="M3658">
        <v>1</v>
      </c>
      <c r="N3658" t="s">
        <v>6781</v>
      </c>
      <c r="O3658" t="s">
        <v>6787</v>
      </c>
      <c r="P3658" t="s">
        <v>224</v>
      </c>
      <c r="Q3658" t="s">
        <v>6036</v>
      </c>
      <c r="R3658" t="s">
        <v>226</v>
      </c>
      <c r="S3658" t="s">
        <v>227</v>
      </c>
      <c r="T3658">
        <v>1.77</v>
      </c>
      <c r="V3658">
        <v>0.6</v>
      </c>
      <c r="W3658">
        <v>1</v>
      </c>
      <c r="X3658" t="s">
        <v>281</v>
      </c>
      <c r="Y3658" t="s">
        <v>243</v>
      </c>
      <c r="Z3658" t="s">
        <v>230</v>
      </c>
      <c r="AA3658" t="s">
        <v>3947</v>
      </c>
      <c r="AB3658" t="s">
        <v>6788</v>
      </c>
      <c r="AE3658" t="s">
        <v>6784</v>
      </c>
      <c r="AF3658" t="s">
        <v>134</v>
      </c>
      <c r="AG3658" t="s">
        <v>6262</v>
      </c>
      <c r="AH3658" t="s">
        <v>236</v>
      </c>
      <c r="AJ3658" t="s">
        <v>237</v>
      </c>
      <c r="AK3658">
        <v>33.264499999999998</v>
      </c>
      <c r="AL3658">
        <v>-116.813102722168</v>
      </c>
      <c r="AM3658" t="s">
        <v>238</v>
      </c>
      <c r="AN3658" t="s">
        <v>239</v>
      </c>
      <c r="AO3658" t="s">
        <v>240</v>
      </c>
      <c r="AP3658" t="s">
        <v>1562</v>
      </c>
      <c r="AQ3658" t="s">
        <v>242</v>
      </c>
      <c r="AR3658" t="s">
        <v>243</v>
      </c>
      <c r="AS3658" t="s">
        <v>239</v>
      </c>
      <c r="AT3658" t="s">
        <v>239</v>
      </c>
      <c r="AU3658">
        <v>1</v>
      </c>
      <c r="AW3658" t="s">
        <v>6263</v>
      </c>
      <c r="AX3658" t="s">
        <v>6263</v>
      </c>
      <c r="AY3658" t="s">
        <v>1351</v>
      </c>
      <c r="BP3658" t="s">
        <v>422</v>
      </c>
      <c r="BQ3658">
        <v>73</v>
      </c>
      <c r="BR3658" t="s">
        <v>422</v>
      </c>
      <c r="BS3658">
        <v>9</v>
      </c>
      <c r="BZ3658" t="s">
        <v>249</v>
      </c>
    </row>
    <row r="3659" spans="1:78" hidden="1" x14ac:dyDescent="0.25">
      <c r="A3659" t="s">
        <v>6253</v>
      </c>
      <c r="B3659" t="s">
        <v>6389</v>
      </c>
      <c r="C3659" t="s">
        <v>6778</v>
      </c>
      <c r="D3659" t="s">
        <v>6789</v>
      </c>
      <c r="E3659" t="s">
        <v>6790</v>
      </c>
      <c r="F3659" s="1">
        <v>41059</v>
      </c>
      <c r="G3659" s="4">
        <v>0.45833333333333331</v>
      </c>
      <c r="H3659" t="s">
        <v>220</v>
      </c>
      <c r="I3659">
        <v>0.1</v>
      </c>
      <c r="J3659" t="s">
        <v>221</v>
      </c>
      <c r="K3659" t="s">
        <v>222</v>
      </c>
      <c r="L3659">
        <v>1</v>
      </c>
      <c r="M3659">
        <v>1</v>
      </c>
      <c r="N3659" t="s">
        <v>6781</v>
      </c>
      <c r="O3659" t="s">
        <v>6791</v>
      </c>
      <c r="P3659" t="s">
        <v>224</v>
      </c>
      <c r="Q3659" t="s">
        <v>6036</v>
      </c>
      <c r="R3659" t="s">
        <v>226</v>
      </c>
      <c r="S3659" t="s">
        <v>227</v>
      </c>
      <c r="T3659">
        <v>1.27</v>
      </c>
      <c r="V3659">
        <v>0.6</v>
      </c>
      <c r="W3659">
        <v>1</v>
      </c>
      <c r="X3659" t="s">
        <v>281</v>
      </c>
      <c r="Y3659" t="s">
        <v>243</v>
      </c>
      <c r="Z3659" t="s">
        <v>230</v>
      </c>
      <c r="AA3659" t="s">
        <v>3947</v>
      </c>
      <c r="AB3659" t="s">
        <v>6792</v>
      </c>
      <c r="AE3659" t="s">
        <v>6784</v>
      </c>
      <c r="AF3659" t="s">
        <v>134</v>
      </c>
      <c r="AG3659" t="s">
        <v>6262</v>
      </c>
      <c r="AH3659" t="s">
        <v>236</v>
      </c>
      <c r="AJ3659" t="s">
        <v>237</v>
      </c>
      <c r="AK3659">
        <v>32.894218000000002</v>
      </c>
      <c r="AL3659">
        <v>-116.65843963623</v>
      </c>
      <c r="AM3659" t="s">
        <v>238</v>
      </c>
      <c r="AN3659" t="s">
        <v>239</v>
      </c>
      <c r="AO3659" t="s">
        <v>240</v>
      </c>
      <c r="AP3659" t="s">
        <v>1562</v>
      </c>
      <c r="AQ3659" t="s">
        <v>242</v>
      </c>
      <c r="AR3659" t="s">
        <v>243</v>
      </c>
      <c r="AS3659" t="s">
        <v>239</v>
      </c>
      <c r="AT3659" t="s">
        <v>239</v>
      </c>
      <c r="AU3659">
        <v>1</v>
      </c>
      <c r="AW3659" t="s">
        <v>6263</v>
      </c>
      <c r="AX3659" t="s">
        <v>6263</v>
      </c>
      <c r="AY3659" t="s">
        <v>1351</v>
      </c>
      <c r="BP3659" t="s">
        <v>422</v>
      </c>
      <c r="BQ3659">
        <v>73</v>
      </c>
      <c r="BR3659" t="s">
        <v>422</v>
      </c>
      <c r="BS3659">
        <v>9</v>
      </c>
      <c r="BZ3659" t="s">
        <v>249</v>
      </c>
    </row>
    <row r="3660" spans="1:78" hidden="1" x14ac:dyDescent="0.25">
      <c r="A3660" t="s">
        <v>6253</v>
      </c>
      <c r="B3660" t="s">
        <v>6389</v>
      </c>
      <c r="C3660" t="s">
        <v>6778</v>
      </c>
      <c r="D3660" t="s">
        <v>6793</v>
      </c>
      <c r="E3660" t="s">
        <v>6794</v>
      </c>
      <c r="F3660" s="1">
        <v>41059</v>
      </c>
      <c r="G3660" s="4">
        <v>0.47916666666666669</v>
      </c>
      <c r="H3660" t="s">
        <v>220</v>
      </c>
      <c r="I3660">
        <v>0.1</v>
      </c>
      <c r="J3660" t="s">
        <v>221</v>
      </c>
      <c r="K3660" t="s">
        <v>222</v>
      </c>
      <c r="L3660">
        <v>1</v>
      </c>
      <c r="M3660">
        <v>1</v>
      </c>
      <c r="N3660" t="s">
        <v>6781</v>
      </c>
      <c r="O3660" t="s">
        <v>6795</v>
      </c>
      <c r="P3660" t="s">
        <v>224</v>
      </c>
      <c r="Q3660" t="s">
        <v>6036</v>
      </c>
      <c r="R3660" t="s">
        <v>226</v>
      </c>
      <c r="S3660" t="s">
        <v>227</v>
      </c>
      <c r="T3660">
        <v>7.33</v>
      </c>
      <c r="V3660">
        <v>0.6</v>
      </c>
      <c r="W3660">
        <v>1</v>
      </c>
      <c r="X3660" t="s">
        <v>281</v>
      </c>
      <c r="Y3660" t="s">
        <v>243</v>
      </c>
      <c r="Z3660" t="s">
        <v>230</v>
      </c>
      <c r="AA3660" t="s">
        <v>3947</v>
      </c>
      <c r="AE3660" t="s">
        <v>6784</v>
      </c>
      <c r="AF3660" t="s">
        <v>134</v>
      </c>
      <c r="AG3660" t="s">
        <v>6262</v>
      </c>
      <c r="AH3660" t="s">
        <v>236</v>
      </c>
      <c r="AJ3660" t="s">
        <v>237</v>
      </c>
      <c r="AK3660">
        <v>33.477901000000003</v>
      </c>
      <c r="AL3660">
        <v>-117.678497314453</v>
      </c>
      <c r="AM3660" t="s">
        <v>238</v>
      </c>
      <c r="AN3660" t="s">
        <v>239</v>
      </c>
      <c r="AO3660" t="s">
        <v>240</v>
      </c>
      <c r="AP3660" t="s">
        <v>1562</v>
      </c>
      <c r="AQ3660" t="s">
        <v>242</v>
      </c>
      <c r="AR3660" t="s">
        <v>243</v>
      </c>
      <c r="AS3660" t="s">
        <v>239</v>
      </c>
      <c r="AT3660" t="s">
        <v>239</v>
      </c>
      <c r="AU3660">
        <v>1</v>
      </c>
      <c r="AW3660" t="s">
        <v>6263</v>
      </c>
      <c r="AX3660" t="s">
        <v>6263</v>
      </c>
      <c r="AY3660" t="s">
        <v>1351</v>
      </c>
      <c r="BP3660" t="s">
        <v>3534</v>
      </c>
      <c r="BQ3660">
        <v>59</v>
      </c>
      <c r="BR3660" t="s">
        <v>422</v>
      </c>
      <c r="BS3660">
        <v>9</v>
      </c>
      <c r="BZ3660" t="s">
        <v>249</v>
      </c>
    </row>
    <row r="3661" spans="1:78" hidden="1" x14ac:dyDescent="0.25">
      <c r="A3661" t="s">
        <v>6253</v>
      </c>
      <c r="B3661" t="s">
        <v>6389</v>
      </c>
      <c r="C3661" t="s">
        <v>6778</v>
      </c>
      <c r="D3661" t="s">
        <v>6796</v>
      </c>
      <c r="E3661" t="s">
        <v>6797</v>
      </c>
      <c r="F3661" s="1">
        <v>41060</v>
      </c>
      <c r="G3661" s="4">
        <v>0.39583333333333331</v>
      </c>
      <c r="H3661" t="s">
        <v>220</v>
      </c>
      <c r="I3661">
        <v>0.1</v>
      </c>
      <c r="J3661" t="s">
        <v>221</v>
      </c>
      <c r="K3661" t="s">
        <v>222</v>
      </c>
      <c r="L3661">
        <v>1</v>
      </c>
      <c r="M3661">
        <v>1</v>
      </c>
      <c r="N3661" t="s">
        <v>6781</v>
      </c>
      <c r="O3661" t="s">
        <v>6798</v>
      </c>
      <c r="P3661" t="s">
        <v>224</v>
      </c>
      <c r="Q3661" t="s">
        <v>6036</v>
      </c>
      <c r="R3661" t="s">
        <v>226</v>
      </c>
      <c r="S3661" t="s">
        <v>227</v>
      </c>
      <c r="T3661">
        <v>2.52</v>
      </c>
      <c r="V3661">
        <v>0.6</v>
      </c>
      <c r="W3661">
        <v>1</v>
      </c>
      <c r="X3661" t="s">
        <v>281</v>
      </c>
      <c r="Y3661" t="s">
        <v>243</v>
      </c>
      <c r="Z3661" t="s">
        <v>230</v>
      </c>
      <c r="AA3661" t="s">
        <v>3947</v>
      </c>
      <c r="AB3661" t="s">
        <v>6799</v>
      </c>
      <c r="AE3661" t="s">
        <v>6784</v>
      </c>
      <c r="AF3661" t="s">
        <v>134</v>
      </c>
      <c r="AG3661" t="s">
        <v>6262</v>
      </c>
      <c r="AH3661" t="s">
        <v>236</v>
      </c>
      <c r="AJ3661" t="s">
        <v>237</v>
      </c>
      <c r="AK3661">
        <v>33.509898999999997</v>
      </c>
      <c r="AL3661">
        <v>-117.634803771973</v>
      </c>
      <c r="AM3661" t="s">
        <v>238</v>
      </c>
      <c r="AN3661" t="s">
        <v>239</v>
      </c>
      <c r="AO3661" t="s">
        <v>240</v>
      </c>
      <c r="AP3661" t="s">
        <v>1562</v>
      </c>
      <c r="AQ3661" t="s">
        <v>242</v>
      </c>
      <c r="AR3661" t="s">
        <v>243</v>
      </c>
      <c r="AS3661" t="s">
        <v>239</v>
      </c>
      <c r="AT3661" t="s">
        <v>239</v>
      </c>
      <c r="AU3661">
        <v>1</v>
      </c>
      <c r="AW3661" t="s">
        <v>6263</v>
      </c>
      <c r="AX3661" t="s">
        <v>6263</v>
      </c>
      <c r="AY3661" t="s">
        <v>1351</v>
      </c>
      <c r="BP3661" t="s">
        <v>3534</v>
      </c>
      <c r="BQ3661">
        <v>59</v>
      </c>
      <c r="BR3661" t="s">
        <v>422</v>
      </c>
      <c r="BS3661">
        <v>9</v>
      </c>
      <c r="BZ3661" t="s">
        <v>249</v>
      </c>
    </row>
    <row r="3662" spans="1:78" hidden="1" x14ac:dyDescent="0.25">
      <c r="A3662" t="s">
        <v>6253</v>
      </c>
      <c r="B3662" t="s">
        <v>6389</v>
      </c>
      <c r="C3662" t="s">
        <v>6778</v>
      </c>
      <c r="D3662" t="s">
        <v>6800</v>
      </c>
      <c r="E3662" t="s">
        <v>6801</v>
      </c>
      <c r="F3662" s="1">
        <v>41060</v>
      </c>
      <c r="G3662" s="4">
        <v>0.44791666666666669</v>
      </c>
      <c r="H3662" t="s">
        <v>220</v>
      </c>
      <c r="I3662">
        <v>0.1</v>
      </c>
      <c r="J3662" t="s">
        <v>221</v>
      </c>
      <c r="K3662" t="s">
        <v>222</v>
      </c>
      <c r="L3662">
        <v>1</v>
      </c>
      <c r="M3662">
        <v>1</v>
      </c>
      <c r="N3662" t="s">
        <v>6781</v>
      </c>
      <c r="O3662" t="s">
        <v>6802</v>
      </c>
      <c r="P3662" t="s">
        <v>224</v>
      </c>
      <c r="Q3662" t="s">
        <v>6036</v>
      </c>
      <c r="R3662" t="s">
        <v>226</v>
      </c>
      <c r="S3662" t="s">
        <v>227</v>
      </c>
      <c r="T3662">
        <v>1.36</v>
      </c>
      <c r="V3662">
        <v>0.6</v>
      </c>
      <c r="W3662">
        <v>1</v>
      </c>
      <c r="X3662" t="s">
        <v>281</v>
      </c>
      <c r="Y3662" t="s">
        <v>243</v>
      </c>
      <c r="Z3662" t="s">
        <v>230</v>
      </c>
      <c r="AA3662" t="s">
        <v>3947</v>
      </c>
      <c r="AE3662" t="s">
        <v>6784</v>
      </c>
      <c r="AF3662" t="s">
        <v>134</v>
      </c>
      <c r="AG3662" t="s">
        <v>6262</v>
      </c>
      <c r="AH3662" t="s">
        <v>236</v>
      </c>
      <c r="AJ3662" t="s">
        <v>237</v>
      </c>
      <c r="AK3662">
        <v>33.553348999999997</v>
      </c>
      <c r="AL3662">
        <v>-117.395797729492</v>
      </c>
      <c r="AM3662" t="s">
        <v>238</v>
      </c>
      <c r="AN3662" t="s">
        <v>239</v>
      </c>
      <c r="AO3662" t="s">
        <v>240</v>
      </c>
      <c r="AP3662" t="s">
        <v>1562</v>
      </c>
      <c r="AQ3662" t="s">
        <v>242</v>
      </c>
      <c r="AR3662" t="s">
        <v>243</v>
      </c>
      <c r="AS3662" t="s">
        <v>239</v>
      </c>
      <c r="AT3662" t="s">
        <v>239</v>
      </c>
      <c r="AU3662">
        <v>1</v>
      </c>
      <c r="AW3662" t="s">
        <v>6263</v>
      </c>
      <c r="AX3662" t="s">
        <v>6263</v>
      </c>
      <c r="AY3662" t="s">
        <v>1351</v>
      </c>
      <c r="BP3662" t="s">
        <v>3555</v>
      </c>
      <c r="BQ3662">
        <v>65</v>
      </c>
      <c r="BR3662" t="s">
        <v>422</v>
      </c>
      <c r="BS3662">
        <v>9</v>
      </c>
      <c r="BZ3662" t="s">
        <v>6602</v>
      </c>
    </row>
    <row r="3663" spans="1:78" hidden="1" x14ac:dyDescent="0.25">
      <c r="A3663" t="s">
        <v>6253</v>
      </c>
      <c r="B3663" t="s">
        <v>6803</v>
      </c>
      <c r="C3663" t="s">
        <v>6804</v>
      </c>
      <c r="D3663" t="s">
        <v>6805</v>
      </c>
      <c r="E3663" t="s">
        <v>6806</v>
      </c>
      <c r="F3663" s="1">
        <v>41064</v>
      </c>
      <c r="G3663" s="4">
        <v>0.41666666666666669</v>
      </c>
      <c r="H3663" t="s">
        <v>220</v>
      </c>
      <c r="I3663">
        <v>0.1</v>
      </c>
      <c r="J3663" t="s">
        <v>221</v>
      </c>
      <c r="K3663" t="s">
        <v>222</v>
      </c>
      <c r="L3663">
        <v>1</v>
      </c>
      <c r="M3663">
        <v>1</v>
      </c>
      <c r="N3663" t="s">
        <v>6807</v>
      </c>
      <c r="O3663" t="s">
        <v>6808</v>
      </c>
      <c r="P3663" t="s">
        <v>224</v>
      </c>
      <c r="Q3663" t="s">
        <v>1216</v>
      </c>
      <c r="R3663" t="s">
        <v>226</v>
      </c>
      <c r="S3663" t="s">
        <v>227</v>
      </c>
      <c r="T3663">
        <v>0.2</v>
      </c>
      <c r="V3663">
        <v>0.1</v>
      </c>
      <c r="W3663">
        <v>1</v>
      </c>
      <c r="X3663" t="s">
        <v>905</v>
      </c>
      <c r="Y3663" t="s">
        <v>243</v>
      </c>
      <c r="Z3663" t="s">
        <v>230</v>
      </c>
      <c r="AA3663" t="s">
        <v>3947</v>
      </c>
      <c r="AE3663" t="s">
        <v>6809</v>
      </c>
      <c r="AF3663" t="s">
        <v>134</v>
      </c>
      <c r="AG3663" t="s">
        <v>6262</v>
      </c>
      <c r="AH3663" t="s">
        <v>6810</v>
      </c>
      <c r="AJ3663" t="s">
        <v>237</v>
      </c>
      <c r="AK3663">
        <v>33.794418</v>
      </c>
      <c r="AL3663">
        <v>-116.748207092285</v>
      </c>
      <c r="AM3663" t="s">
        <v>238</v>
      </c>
      <c r="AN3663" t="s">
        <v>239</v>
      </c>
      <c r="AO3663" t="s">
        <v>240</v>
      </c>
      <c r="AP3663" t="s">
        <v>241</v>
      </c>
      <c r="AQ3663" t="s">
        <v>242</v>
      </c>
      <c r="AR3663" t="s">
        <v>1216</v>
      </c>
      <c r="AS3663" t="s">
        <v>239</v>
      </c>
      <c r="AT3663" t="s">
        <v>239</v>
      </c>
      <c r="AU3663">
        <v>1</v>
      </c>
      <c r="AW3663" t="s">
        <v>3228</v>
      </c>
      <c r="AX3663" t="s">
        <v>3228</v>
      </c>
      <c r="AY3663" t="s">
        <v>109</v>
      </c>
      <c r="BP3663" t="s">
        <v>3555</v>
      </c>
      <c r="BQ3663">
        <v>65</v>
      </c>
      <c r="BR3663" t="s">
        <v>271</v>
      </c>
      <c r="BS3663">
        <v>8</v>
      </c>
      <c r="BZ3663" t="s">
        <v>249</v>
      </c>
    </row>
    <row r="3664" spans="1:78" hidden="1" x14ac:dyDescent="0.25">
      <c r="A3664" t="s">
        <v>6253</v>
      </c>
      <c r="B3664" t="s">
        <v>6803</v>
      </c>
      <c r="C3664" t="s">
        <v>6804</v>
      </c>
      <c r="D3664" t="s">
        <v>6811</v>
      </c>
      <c r="E3664" t="s">
        <v>6812</v>
      </c>
      <c r="F3664" s="1">
        <v>41064</v>
      </c>
      <c r="G3664" s="4">
        <v>0.625</v>
      </c>
      <c r="H3664" t="s">
        <v>220</v>
      </c>
      <c r="I3664">
        <v>0.1</v>
      </c>
      <c r="J3664" t="s">
        <v>221</v>
      </c>
      <c r="K3664" t="s">
        <v>222</v>
      </c>
      <c r="L3664">
        <v>1</v>
      </c>
      <c r="M3664">
        <v>1</v>
      </c>
      <c r="N3664" t="s">
        <v>6807</v>
      </c>
      <c r="O3664" t="s">
        <v>6813</v>
      </c>
      <c r="P3664" t="s">
        <v>224</v>
      </c>
      <c r="Q3664" t="s">
        <v>1216</v>
      </c>
      <c r="R3664" t="s">
        <v>226</v>
      </c>
      <c r="S3664" t="s">
        <v>227</v>
      </c>
      <c r="V3664">
        <v>0.1</v>
      </c>
      <c r="W3664">
        <v>1</v>
      </c>
      <c r="X3664" t="s">
        <v>228</v>
      </c>
      <c r="Y3664" t="s">
        <v>243</v>
      </c>
      <c r="Z3664" t="s">
        <v>230</v>
      </c>
      <c r="AA3664" t="s">
        <v>3947</v>
      </c>
      <c r="AE3664" t="s">
        <v>6809</v>
      </c>
      <c r="AF3664" t="s">
        <v>134</v>
      </c>
      <c r="AG3664" t="s">
        <v>6262</v>
      </c>
      <c r="AH3664" t="s">
        <v>6810</v>
      </c>
      <c r="AJ3664" t="s">
        <v>237</v>
      </c>
      <c r="AK3664">
        <v>33.743564999999997</v>
      </c>
      <c r="AL3664">
        <v>-116.71030426025401</v>
      </c>
      <c r="AM3664" t="s">
        <v>238</v>
      </c>
      <c r="AN3664" t="s">
        <v>239</v>
      </c>
      <c r="AO3664" t="s">
        <v>240</v>
      </c>
      <c r="AP3664" t="s">
        <v>241</v>
      </c>
      <c r="AQ3664" t="s">
        <v>242</v>
      </c>
      <c r="AR3664" t="s">
        <v>1216</v>
      </c>
      <c r="AS3664" t="s">
        <v>239</v>
      </c>
      <c r="AT3664" t="s">
        <v>239</v>
      </c>
      <c r="AU3664">
        <v>1</v>
      </c>
      <c r="AW3664" t="s">
        <v>3228</v>
      </c>
      <c r="AX3664" t="s">
        <v>3228</v>
      </c>
      <c r="AY3664" t="s">
        <v>109</v>
      </c>
      <c r="BP3664" t="s">
        <v>3555</v>
      </c>
      <c r="BQ3664">
        <v>65</v>
      </c>
      <c r="BR3664" t="s">
        <v>271</v>
      </c>
      <c r="BS3664">
        <v>8</v>
      </c>
      <c r="BZ3664" t="s">
        <v>249</v>
      </c>
    </row>
    <row r="3665" spans="1:78" hidden="1" x14ac:dyDescent="0.25">
      <c r="A3665" t="s">
        <v>6253</v>
      </c>
      <c r="B3665" t="s">
        <v>6803</v>
      </c>
      <c r="C3665" t="s">
        <v>6804</v>
      </c>
      <c r="D3665" t="s">
        <v>6814</v>
      </c>
      <c r="E3665" t="s">
        <v>6815</v>
      </c>
      <c r="F3665" s="1">
        <v>41065</v>
      </c>
      <c r="G3665" s="4">
        <v>0.41666666666666669</v>
      </c>
      <c r="H3665" t="s">
        <v>220</v>
      </c>
      <c r="I3665">
        <v>0.1</v>
      </c>
      <c r="J3665" t="s">
        <v>221</v>
      </c>
      <c r="K3665" t="s">
        <v>222</v>
      </c>
      <c r="L3665">
        <v>1</v>
      </c>
      <c r="M3665">
        <v>1</v>
      </c>
      <c r="N3665" t="s">
        <v>6807</v>
      </c>
      <c r="O3665" t="s">
        <v>6816</v>
      </c>
      <c r="P3665" t="s">
        <v>224</v>
      </c>
      <c r="Q3665" t="s">
        <v>1216</v>
      </c>
      <c r="R3665" t="s">
        <v>226</v>
      </c>
      <c r="S3665" t="s">
        <v>227</v>
      </c>
      <c r="T3665">
        <v>0.2</v>
      </c>
      <c r="V3665">
        <v>0.1</v>
      </c>
      <c r="W3665">
        <v>1</v>
      </c>
      <c r="X3665" t="s">
        <v>905</v>
      </c>
      <c r="Y3665" t="s">
        <v>243</v>
      </c>
      <c r="Z3665" t="s">
        <v>230</v>
      </c>
      <c r="AA3665" t="s">
        <v>3947</v>
      </c>
      <c r="AE3665" t="s">
        <v>6809</v>
      </c>
      <c r="AF3665" t="s">
        <v>134</v>
      </c>
      <c r="AG3665" t="s">
        <v>6262</v>
      </c>
      <c r="AH3665" t="s">
        <v>6810</v>
      </c>
      <c r="AJ3665" t="s">
        <v>237</v>
      </c>
      <c r="AK3665">
        <v>33.739066999999999</v>
      </c>
      <c r="AL3665">
        <v>-116.72515869140599</v>
      </c>
      <c r="AM3665" t="s">
        <v>238</v>
      </c>
      <c r="AN3665" t="s">
        <v>239</v>
      </c>
      <c r="AO3665" t="s">
        <v>240</v>
      </c>
      <c r="AP3665" t="s">
        <v>241</v>
      </c>
      <c r="AQ3665" t="s">
        <v>242</v>
      </c>
      <c r="AR3665" t="s">
        <v>1216</v>
      </c>
      <c r="AS3665" t="s">
        <v>239</v>
      </c>
      <c r="AT3665" t="s">
        <v>239</v>
      </c>
      <c r="AU3665">
        <v>1</v>
      </c>
      <c r="AW3665" t="s">
        <v>3228</v>
      </c>
      <c r="AX3665" t="s">
        <v>3228</v>
      </c>
      <c r="AY3665" t="s">
        <v>109</v>
      </c>
      <c r="BP3665" t="s">
        <v>3555</v>
      </c>
      <c r="BQ3665">
        <v>65</v>
      </c>
      <c r="BR3665" t="s">
        <v>271</v>
      </c>
      <c r="BS3665">
        <v>8</v>
      </c>
      <c r="BZ3665" t="s">
        <v>249</v>
      </c>
    </row>
    <row r="3666" spans="1:78" hidden="1" x14ac:dyDescent="0.25">
      <c r="A3666" t="s">
        <v>6253</v>
      </c>
      <c r="B3666" t="s">
        <v>6803</v>
      </c>
      <c r="C3666" t="s">
        <v>6804</v>
      </c>
      <c r="D3666" t="s">
        <v>6817</v>
      </c>
      <c r="E3666" t="s">
        <v>6818</v>
      </c>
      <c r="F3666" s="1">
        <v>41066</v>
      </c>
      <c r="G3666" s="4">
        <v>0.55069444444444449</v>
      </c>
      <c r="H3666" t="s">
        <v>220</v>
      </c>
      <c r="I3666">
        <v>0.1</v>
      </c>
      <c r="J3666" t="s">
        <v>221</v>
      </c>
      <c r="K3666" t="s">
        <v>222</v>
      </c>
      <c r="L3666">
        <v>1</v>
      </c>
      <c r="M3666">
        <v>1</v>
      </c>
      <c r="N3666" t="s">
        <v>6807</v>
      </c>
      <c r="O3666" t="s">
        <v>6819</v>
      </c>
      <c r="P3666" t="s">
        <v>224</v>
      </c>
      <c r="Q3666" t="s">
        <v>1216</v>
      </c>
      <c r="R3666" t="s">
        <v>226</v>
      </c>
      <c r="S3666" t="s">
        <v>227</v>
      </c>
      <c r="T3666">
        <v>0.4</v>
      </c>
      <c r="V3666">
        <v>0.1</v>
      </c>
      <c r="W3666">
        <v>1</v>
      </c>
      <c r="X3666" t="s">
        <v>905</v>
      </c>
      <c r="Y3666" t="s">
        <v>243</v>
      </c>
      <c r="Z3666" t="s">
        <v>230</v>
      </c>
      <c r="AA3666" t="s">
        <v>3947</v>
      </c>
      <c r="AB3666" t="s">
        <v>6820</v>
      </c>
      <c r="AE3666" t="s">
        <v>6809</v>
      </c>
      <c r="AF3666" t="s">
        <v>134</v>
      </c>
      <c r="AG3666" t="s">
        <v>6262</v>
      </c>
      <c r="AH3666" t="s">
        <v>6810</v>
      </c>
      <c r="AJ3666" t="s">
        <v>237</v>
      </c>
      <c r="AK3666">
        <v>34.245365</v>
      </c>
      <c r="AL3666">
        <v>-117.61053466796901</v>
      </c>
      <c r="AM3666" t="s">
        <v>238</v>
      </c>
      <c r="AN3666" t="s">
        <v>239</v>
      </c>
      <c r="AO3666" t="s">
        <v>240</v>
      </c>
      <c r="AP3666" t="s">
        <v>241</v>
      </c>
      <c r="AQ3666" t="s">
        <v>242</v>
      </c>
      <c r="AR3666" t="s">
        <v>1216</v>
      </c>
      <c r="AS3666" t="s">
        <v>239</v>
      </c>
      <c r="AT3666" t="s">
        <v>239</v>
      </c>
      <c r="AU3666">
        <v>1</v>
      </c>
      <c r="AW3666" t="s">
        <v>3228</v>
      </c>
      <c r="AX3666" t="s">
        <v>3228</v>
      </c>
      <c r="AY3666" t="s">
        <v>109</v>
      </c>
      <c r="BP3666" t="s">
        <v>6821</v>
      </c>
      <c r="BQ3666">
        <v>71</v>
      </c>
      <c r="BR3666" t="s">
        <v>271</v>
      </c>
      <c r="BS3666">
        <v>8</v>
      </c>
      <c r="BZ3666" t="s">
        <v>249</v>
      </c>
    </row>
    <row r="3667" spans="1:78" hidden="1" x14ac:dyDescent="0.25">
      <c r="A3667" t="s">
        <v>6253</v>
      </c>
      <c r="B3667" t="s">
        <v>6803</v>
      </c>
      <c r="C3667" t="s">
        <v>6804</v>
      </c>
      <c r="D3667" t="s">
        <v>6822</v>
      </c>
      <c r="E3667" t="s">
        <v>6823</v>
      </c>
      <c r="F3667" s="1">
        <v>41066</v>
      </c>
      <c r="G3667" s="4">
        <v>0.36805555555555558</v>
      </c>
      <c r="H3667" t="s">
        <v>220</v>
      </c>
      <c r="I3667">
        <v>0.1</v>
      </c>
      <c r="J3667" t="s">
        <v>221</v>
      </c>
      <c r="K3667" t="s">
        <v>222</v>
      </c>
      <c r="L3667">
        <v>1</v>
      </c>
      <c r="M3667">
        <v>1</v>
      </c>
      <c r="N3667" t="s">
        <v>6807</v>
      </c>
      <c r="O3667" t="s">
        <v>6824</v>
      </c>
      <c r="P3667" t="s">
        <v>224</v>
      </c>
      <c r="Q3667" t="s">
        <v>1216</v>
      </c>
      <c r="R3667" t="s">
        <v>226</v>
      </c>
      <c r="S3667" t="s">
        <v>227</v>
      </c>
      <c r="T3667">
        <v>0.2</v>
      </c>
      <c r="V3667">
        <v>0.1</v>
      </c>
      <c r="W3667">
        <v>1</v>
      </c>
      <c r="X3667" t="s">
        <v>905</v>
      </c>
      <c r="Y3667" t="s">
        <v>243</v>
      </c>
      <c r="Z3667" t="s">
        <v>230</v>
      </c>
      <c r="AA3667" t="s">
        <v>3947</v>
      </c>
      <c r="AB3667" t="s">
        <v>6825</v>
      </c>
      <c r="AE3667" t="s">
        <v>6809</v>
      </c>
      <c r="AF3667" t="s">
        <v>134</v>
      </c>
      <c r="AG3667" t="s">
        <v>6262</v>
      </c>
      <c r="AH3667" t="s">
        <v>6810</v>
      </c>
      <c r="AJ3667" t="s">
        <v>237</v>
      </c>
      <c r="AK3667">
        <v>34.248016</v>
      </c>
      <c r="AL3667">
        <v>-117.62685394287099</v>
      </c>
      <c r="AM3667" t="s">
        <v>238</v>
      </c>
      <c r="AN3667" t="s">
        <v>239</v>
      </c>
      <c r="AO3667" t="s">
        <v>240</v>
      </c>
      <c r="AP3667" t="s">
        <v>241</v>
      </c>
      <c r="AQ3667" t="s">
        <v>242</v>
      </c>
      <c r="AR3667" t="s">
        <v>1216</v>
      </c>
      <c r="AS3667" t="s">
        <v>239</v>
      </c>
      <c r="AT3667" t="s">
        <v>239</v>
      </c>
      <c r="AU3667">
        <v>1</v>
      </c>
      <c r="AW3667" t="s">
        <v>3228</v>
      </c>
      <c r="AX3667" t="s">
        <v>3228</v>
      </c>
      <c r="AY3667" t="s">
        <v>109</v>
      </c>
      <c r="BP3667" t="s">
        <v>6821</v>
      </c>
      <c r="BQ3667">
        <v>71</v>
      </c>
      <c r="BR3667" t="s">
        <v>271</v>
      </c>
      <c r="BS3667">
        <v>8</v>
      </c>
      <c r="BZ3667" t="s">
        <v>249</v>
      </c>
    </row>
    <row r="3668" spans="1:78" hidden="1" x14ac:dyDescent="0.25">
      <c r="A3668" t="s">
        <v>6253</v>
      </c>
      <c r="B3668" t="s">
        <v>6803</v>
      </c>
      <c r="C3668" t="s">
        <v>6804</v>
      </c>
      <c r="D3668" t="s">
        <v>6826</v>
      </c>
      <c r="E3668" t="s">
        <v>6827</v>
      </c>
      <c r="F3668" s="1">
        <v>41067</v>
      </c>
      <c r="G3668" s="4">
        <v>0.36805555555555558</v>
      </c>
      <c r="H3668" t="s">
        <v>220</v>
      </c>
      <c r="I3668">
        <v>0.1</v>
      </c>
      <c r="J3668" t="s">
        <v>221</v>
      </c>
      <c r="K3668" t="s">
        <v>222</v>
      </c>
      <c r="L3668">
        <v>1</v>
      </c>
      <c r="M3668">
        <v>1</v>
      </c>
      <c r="N3668" t="s">
        <v>6807</v>
      </c>
      <c r="O3668" t="s">
        <v>6828</v>
      </c>
      <c r="P3668" t="s">
        <v>224</v>
      </c>
      <c r="Q3668" t="s">
        <v>1216</v>
      </c>
      <c r="R3668" t="s">
        <v>226</v>
      </c>
      <c r="S3668" t="s">
        <v>227</v>
      </c>
      <c r="T3668">
        <v>2.8</v>
      </c>
      <c r="V3668">
        <v>0.1</v>
      </c>
      <c r="W3668">
        <v>1</v>
      </c>
      <c r="X3668" t="s">
        <v>281</v>
      </c>
      <c r="Y3668" t="s">
        <v>243</v>
      </c>
      <c r="Z3668" t="s">
        <v>230</v>
      </c>
      <c r="AA3668" t="s">
        <v>3947</v>
      </c>
      <c r="AB3668" t="s">
        <v>6829</v>
      </c>
      <c r="AE3668" t="s">
        <v>6809</v>
      </c>
      <c r="AF3668" t="s">
        <v>134</v>
      </c>
      <c r="AG3668" t="s">
        <v>6262</v>
      </c>
      <c r="AH3668" t="s">
        <v>6810</v>
      </c>
      <c r="AJ3668" t="s">
        <v>237</v>
      </c>
      <c r="AK3668">
        <v>33.648887999999999</v>
      </c>
      <c r="AL3668">
        <v>-117.698455810547</v>
      </c>
      <c r="AM3668" t="s">
        <v>238</v>
      </c>
      <c r="AN3668" t="s">
        <v>239</v>
      </c>
      <c r="AO3668" t="s">
        <v>240</v>
      </c>
      <c r="AP3668" t="s">
        <v>241</v>
      </c>
      <c r="AQ3668" t="s">
        <v>242</v>
      </c>
      <c r="AR3668" t="s">
        <v>1216</v>
      </c>
      <c r="AS3668" t="s">
        <v>239</v>
      </c>
      <c r="AT3668" t="s">
        <v>239</v>
      </c>
      <c r="AU3668">
        <v>1</v>
      </c>
      <c r="AW3668" t="s">
        <v>3228</v>
      </c>
      <c r="AX3668" t="s">
        <v>3228</v>
      </c>
      <c r="AY3668" t="s">
        <v>109</v>
      </c>
      <c r="BP3668" t="s">
        <v>3534</v>
      </c>
      <c r="BQ3668">
        <v>59</v>
      </c>
      <c r="BR3668" t="s">
        <v>271</v>
      </c>
      <c r="BS3668">
        <v>8</v>
      </c>
      <c r="BZ3668" t="s">
        <v>249</v>
      </c>
    </row>
    <row r="3669" spans="1:78" hidden="1" x14ac:dyDescent="0.25">
      <c r="A3669" t="s">
        <v>6253</v>
      </c>
      <c r="B3669" t="s">
        <v>6254</v>
      </c>
      <c r="C3669" t="s">
        <v>6830</v>
      </c>
      <c r="D3669" t="s">
        <v>6831</v>
      </c>
      <c r="E3669" t="s">
        <v>6832</v>
      </c>
      <c r="F3669" s="1">
        <v>41073</v>
      </c>
      <c r="G3669" s="4">
        <v>0.66666666666666663</v>
      </c>
      <c r="H3669" t="s">
        <v>220</v>
      </c>
      <c r="I3669">
        <v>0.1</v>
      </c>
      <c r="J3669" t="s">
        <v>221</v>
      </c>
      <c r="K3669" t="s">
        <v>222</v>
      </c>
      <c r="L3669">
        <v>1</v>
      </c>
      <c r="M3669">
        <v>1</v>
      </c>
      <c r="N3669" t="s">
        <v>6833</v>
      </c>
      <c r="O3669" t="s">
        <v>6834</v>
      </c>
      <c r="P3669" t="s">
        <v>224</v>
      </c>
      <c r="Q3669" t="s">
        <v>6036</v>
      </c>
      <c r="R3669" t="s">
        <v>226</v>
      </c>
      <c r="S3669" t="s">
        <v>227</v>
      </c>
      <c r="T3669">
        <v>0.93</v>
      </c>
      <c r="V3669">
        <v>0.6</v>
      </c>
      <c r="W3669">
        <v>1</v>
      </c>
      <c r="X3669" t="s">
        <v>905</v>
      </c>
      <c r="Y3669" t="s">
        <v>243</v>
      </c>
      <c r="Z3669" t="s">
        <v>230</v>
      </c>
      <c r="AA3669" t="s">
        <v>3947</v>
      </c>
      <c r="AE3669" t="s">
        <v>6835</v>
      </c>
      <c r="AF3669" t="s">
        <v>134</v>
      </c>
      <c r="AG3669" t="s">
        <v>6262</v>
      </c>
      <c r="AH3669" t="s">
        <v>6263</v>
      </c>
      <c r="AJ3669" t="s">
        <v>237</v>
      </c>
      <c r="AK3669">
        <v>34.609200000000001</v>
      </c>
      <c r="AL3669">
        <v>-118.75771331787099</v>
      </c>
      <c r="AM3669" t="s">
        <v>238</v>
      </c>
      <c r="AN3669" t="s">
        <v>239</v>
      </c>
      <c r="AO3669" t="s">
        <v>240</v>
      </c>
      <c r="AP3669" t="s">
        <v>4068</v>
      </c>
      <c r="AQ3669" t="s">
        <v>242</v>
      </c>
      <c r="AR3669" t="s">
        <v>243</v>
      </c>
      <c r="AS3669" t="s">
        <v>239</v>
      </c>
      <c r="AT3669" t="s">
        <v>239</v>
      </c>
      <c r="AU3669">
        <v>1</v>
      </c>
      <c r="AW3669" t="s">
        <v>6263</v>
      </c>
      <c r="AX3669" t="s">
        <v>6263</v>
      </c>
      <c r="AY3669" t="s">
        <v>1351</v>
      </c>
      <c r="BP3669" t="s">
        <v>260</v>
      </c>
      <c r="BQ3669">
        <v>37</v>
      </c>
      <c r="BR3669" t="s">
        <v>248</v>
      </c>
      <c r="BS3669">
        <v>4</v>
      </c>
      <c r="BZ3669" t="s">
        <v>249</v>
      </c>
    </row>
    <row r="3670" spans="1:78" hidden="1" x14ac:dyDescent="0.25">
      <c r="A3670" t="s">
        <v>6253</v>
      </c>
      <c r="B3670" t="s">
        <v>6254</v>
      </c>
      <c r="C3670" t="s">
        <v>6830</v>
      </c>
      <c r="D3670" t="s">
        <v>6836</v>
      </c>
      <c r="E3670" t="s">
        <v>6837</v>
      </c>
      <c r="F3670" s="1">
        <v>41073</v>
      </c>
      <c r="G3670" s="4">
        <v>0.54166666666666663</v>
      </c>
      <c r="H3670" t="s">
        <v>220</v>
      </c>
      <c r="I3670">
        <v>0.1</v>
      </c>
      <c r="J3670" t="s">
        <v>221</v>
      </c>
      <c r="K3670" t="s">
        <v>222</v>
      </c>
      <c r="L3670">
        <v>1</v>
      </c>
      <c r="M3670">
        <v>1</v>
      </c>
      <c r="N3670" t="s">
        <v>6833</v>
      </c>
      <c r="O3670" t="s">
        <v>6838</v>
      </c>
      <c r="P3670" t="s">
        <v>224</v>
      </c>
      <c r="Q3670" t="s">
        <v>6036</v>
      </c>
      <c r="R3670" t="s">
        <v>226</v>
      </c>
      <c r="S3670" t="s">
        <v>227</v>
      </c>
      <c r="V3670">
        <v>0.6</v>
      </c>
      <c r="W3670">
        <v>1</v>
      </c>
      <c r="X3670" t="s">
        <v>228</v>
      </c>
      <c r="Y3670" t="s">
        <v>243</v>
      </c>
      <c r="Z3670" t="s">
        <v>230</v>
      </c>
      <c r="AA3670" t="s">
        <v>3947</v>
      </c>
      <c r="AE3670" t="s">
        <v>6835</v>
      </c>
      <c r="AF3670" t="s">
        <v>134</v>
      </c>
      <c r="AG3670" t="s">
        <v>6262</v>
      </c>
      <c r="AH3670" t="s">
        <v>6263</v>
      </c>
      <c r="AJ3670" t="s">
        <v>237</v>
      </c>
      <c r="AK3670">
        <v>34.693866999999997</v>
      </c>
      <c r="AL3670">
        <v>-118.860801696777</v>
      </c>
      <c r="AM3670" t="s">
        <v>238</v>
      </c>
      <c r="AN3670" t="s">
        <v>239</v>
      </c>
      <c r="AO3670" t="s">
        <v>240</v>
      </c>
      <c r="AP3670" t="s">
        <v>4068</v>
      </c>
      <c r="AQ3670" t="s">
        <v>242</v>
      </c>
      <c r="AR3670" t="s">
        <v>243</v>
      </c>
      <c r="AS3670" t="s">
        <v>239</v>
      </c>
      <c r="AT3670" t="s">
        <v>239</v>
      </c>
      <c r="AU3670">
        <v>1</v>
      </c>
      <c r="AW3670" t="s">
        <v>6263</v>
      </c>
      <c r="AX3670" t="s">
        <v>6263</v>
      </c>
      <c r="AY3670" t="s">
        <v>1351</v>
      </c>
      <c r="BP3670" t="s">
        <v>247</v>
      </c>
      <c r="BQ3670">
        <v>111</v>
      </c>
      <c r="BR3670" t="s">
        <v>248</v>
      </c>
      <c r="BS3670">
        <v>4</v>
      </c>
      <c r="BZ3670" t="s">
        <v>249</v>
      </c>
    </row>
    <row r="3671" spans="1:78" hidden="1" x14ac:dyDescent="0.25">
      <c r="A3671" t="s">
        <v>6253</v>
      </c>
      <c r="B3671" t="s">
        <v>6254</v>
      </c>
      <c r="C3671" t="s">
        <v>6830</v>
      </c>
      <c r="D3671" t="s">
        <v>6839</v>
      </c>
      <c r="E3671" t="s">
        <v>6840</v>
      </c>
      <c r="F3671" s="1">
        <v>41074</v>
      </c>
      <c r="G3671" s="4">
        <v>0.33333333333333331</v>
      </c>
      <c r="H3671" t="s">
        <v>220</v>
      </c>
      <c r="I3671">
        <v>0.1</v>
      </c>
      <c r="J3671" t="s">
        <v>221</v>
      </c>
      <c r="K3671" t="s">
        <v>222</v>
      </c>
      <c r="L3671">
        <v>1</v>
      </c>
      <c r="M3671">
        <v>1</v>
      </c>
      <c r="N3671" t="s">
        <v>6833</v>
      </c>
      <c r="O3671" t="s">
        <v>6841</v>
      </c>
      <c r="P3671" t="s">
        <v>224</v>
      </c>
      <c r="Q3671" t="s">
        <v>6036</v>
      </c>
      <c r="R3671" t="s">
        <v>226</v>
      </c>
      <c r="S3671" t="s">
        <v>227</v>
      </c>
      <c r="T3671">
        <v>1.82</v>
      </c>
      <c r="V3671">
        <v>0.6</v>
      </c>
      <c r="W3671">
        <v>1</v>
      </c>
      <c r="X3671" t="s">
        <v>281</v>
      </c>
      <c r="Y3671" t="s">
        <v>243</v>
      </c>
      <c r="Z3671" t="s">
        <v>230</v>
      </c>
      <c r="AA3671" t="s">
        <v>3947</v>
      </c>
      <c r="AB3671" t="s">
        <v>6842</v>
      </c>
      <c r="AE3671" t="s">
        <v>6835</v>
      </c>
      <c r="AF3671" t="s">
        <v>134</v>
      </c>
      <c r="AG3671" t="s">
        <v>6262</v>
      </c>
      <c r="AH3671" t="s">
        <v>6263</v>
      </c>
      <c r="AJ3671" t="s">
        <v>237</v>
      </c>
      <c r="AK3671">
        <v>34.429634</v>
      </c>
      <c r="AL3671">
        <v>-118.92373657226599</v>
      </c>
      <c r="AM3671" t="s">
        <v>238</v>
      </c>
      <c r="AN3671" t="s">
        <v>239</v>
      </c>
      <c r="AO3671" t="s">
        <v>240</v>
      </c>
      <c r="AP3671" t="s">
        <v>4068</v>
      </c>
      <c r="AQ3671" t="s">
        <v>242</v>
      </c>
      <c r="AR3671" t="s">
        <v>243</v>
      </c>
      <c r="AS3671" t="s">
        <v>239</v>
      </c>
      <c r="AT3671" t="s">
        <v>239</v>
      </c>
      <c r="AU3671">
        <v>1</v>
      </c>
      <c r="AW3671" t="s">
        <v>6263</v>
      </c>
      <c r="AX3671" t="s">
        <v>6263</v>
      </c>
      <c r="AY3671" t="s">
        <v>1351</v>
      </c>
      <c r="BP3671" t="s">
        <v>247</v>
      </c>
      <c r="BQ3671">
        <v>111</v>
      </c>
      <c r="BR3671" t="s">
        <v>248</v>
      </c>
      <c r="BS3671">
        <v>4</v>
      </c>
      <c r="BZ3671" t="s">
        <v>249</v>
      </c>
    </row>
    <row r="3672" spans="1:78" hidden="1" x14ac:dyDescent="0.25">
      <c r="A3672" t="s">
        <v>6253</v>
      </c>
      <c r="B3672" t="s">
        <v>6254</v>
      </c>
      <c r="C3672" t="s">
        <v>6830</v>
      </c>
      <c r="D3672" t="s">
        <v>6843</v>
      </c>
      <c r="E3672" t="s">
        <v>6844</v>
      </c>
      <c r="F3672" s="1">
        <v>41078</v>
      </c>
      <c r="G3672" s="4">
        <v>0.66666666666666663</v>
      </c>
      <c r="H3672" t="s">
        <v>220</v>
      </c>
      <c r="I3672">
        <v>0.1</v>
      </c>
      <c r="J3672" t="s">
        <v>221</v>
      </c>
      <c r="K3672" t="s">
        <v>222</v>
      </c>
      <c r="L3672">
        <v>1</v>
      </c>
      <c r="M3672">
        <v>1</v>
      </c>
      <c r="N3672" t="s">
        <v>6833</v>
      </c>
      <c r="O3672" t="s">
        <v>6845</v>
      </c>
      <c r="P3672" t="s">
        <v>224</v>
      </c>
      <c r="Q3672" t="s">
        <v>6036</v>
      </c>
      <c r="R3672" t="s">
        <v>226</v>
      </c>
      <c r="S3672" t="s">
        <v>227</v>
      </c>
      <c r="T3672">
        <v>6.03</v>
      </c>
      <c r="V3672">
        <v>0.6</v>
      </c>
      <c r="W3672">
        <v>1</v>
      </c>
      <c r="X3672" t="s">
        <v>281</v>
      </c>
      <c r="Y3672" t="s">
        <v>243</v>
      </c>
      <c r="Z3672" t="s">
        <v>230</v>
      </c>
      <c r="AA3672" t="s">
        <v>3947</v>
      </c>
      <c r="AE3672" t="s">
        <v>6835</v>
      </c>
      <c r="AF3672" t="s">
        <v>134</v>
      </c>
      <c r="AG3672" t="s">
        <v>6262</v>
      </c>
      <c r="AH3672" t="s">
        <v>6263</v>
      </c>
      <c r="AJ3672" t="s">
        <v>237</v>
      </c>
      <c r="AK3672">
        <v>34.136634999999998</v>
      </c>
      <c r="AL3672">
        <v>-118.75725555419901</v>
      </c>
      <c r="AM3672" t="s">
        <v>238</v>
      </c>
      <c r="AN3672" t="s">
        <v>239</v>
      </c>
      <c r="AO3672" t="s">
        <v>240</v>
      </c>
      <c r="AP3672" t="s">
        <v>4068</v>
      </c>
      <c r="AQ3672" t="s">
        <v>242</v>
      </c>
      <c r="AR3672" t="s">
        <v>243</v>
      </c>
      <c r="AS3672" t="s">
        <v>239</v>
      </c>
      <c r="AT3672" t="s">
        <v>239</v>
      </c>
      <c r="AU3672">
        <v>1</v>
      </c>
      <c r="AW3672" t="s">
        <v>6263</v>
      </c>
      <c r="AX3672" t="s">
        <v>6263</v>
      </c>
      <c r="AY3672" t="s">
        <v>1351</v>
      </c>
      <c r="BP3672" t="s">
        <v>260</v>
      </c>
      <c r="BQ3672">
        <v>37</v>
      </c>
      <c r="BR3672" t="s">
        <v>248</v>
      </c>
      <c r="BS3672">
        <v>4</v>
      </c>
      <c r="BZ3672" t="s">
        <v>249</v>
      </c>
    </row>
    <row r="3673" spans="1:78" hidden="1" x14ac:dyDescent="0.25">
      <c r="A3673" t="s">
        <v>6253</v>
      </c>
      <c r="B3673" t="s">
        <v>6254</v>
      </c>
      <c r="C3673" t="s">
        <v>6830</v>
      </c>
      <c r="D3673" t="s">
        <v>6846</v>
      </c>
      <c r="E3673" t="s">
        <v>6847</v>
      </c>
      <c r="F3673" s="1">
        <v>41078</v>
      </c>
      <c r="G3673" s="4">
        <v>0.58333333333333337</v>
      </c>
      <c r="H3673" t="s">
        <v>220</v>
      </c>
      <c r="I3673">
        <v>0.1</v>
      </c>
      <c r="J3673" t="s">
        <v>221</v>
      </c>
      <c r="K3673" t="s">
        <v>222</v>
      </c>
      <c r="L3673">
        <v>1</v>
      </c>
      <c r="M3673">
        <v>1</v>
      </c>
      <c r="N3673" t="s">
        <v>6848</v>
      </c>
      <c r="O3673" t="s">
        <v>6849</v>
      </c>
      <c r="P3673" t="s">
        <v>224</v>
      </c>
      <c r="Q3673" t="s">
        <v>6036</v>
      </c>
      <c r="R3673" t="s">
        <v>226</v>
      </c>
      <c r="S3673" t="s">
        <v>227</v>
      </c>
      <c r="T3673">
        <v>12.3</v>
      </c>
      <c r="V3673">
        <v>0.66</v>
      </c>
      <c r="W3673">
        <v>0.66</v>
      </c>
      <c r="X3673" t="s">
        <v>281</v>
      </c>
      <c r="Y3673" t="s">
        <v>243</v>
      </c>
      <c r="Z3673" t="s">
        <v>230</v>
      </c>
      <c r="AA3673" t="s">
        <v>3947</v>
      </c>
      <c r="AB3673" t="s">
        <v>6850</v>
      </c>
      <c r="AE3673" t="s">
        <v>6851</v>
      </c>
      <c r="AF3673" t="s">
        <v>134</v>
      </c>
      <c r="AG3673" t="s">
        <v>6262</v>
      </c>
      <c r="AH3673" t="s">
        <v>6263</v>
      </c>
      <c r="AJ3673" t="s">
        <v>237</v>
      </c>
      <c r="AK3673">
        <v>34.163857</v>
      </c>
      <c r="AL3673">
        <v>-118.762046813965</v>
      </c>
      <c r="AM3673" t="s">
        <v>238</v>
      </c>
      <c r="AN3673" t="s">
        <v>239</v>
      </c>
      <c r="AO3673" t="s">
        <v>240</v>
      </c>
      <c r="AP3673" t="s">
        <v>4068</v>
      </c>
      <c r="AQ3673" t="s">
        <v>242</v>
      </c>
      <c r="AR3673" t="s">
        <v>243</v>
      </c>
      <c r="AS3673" t="s">
        <v>239</v>
      </c>
      <c r="AT3673" t="s">
        <v>239</v>
      </c>
      <c r="AU3673">
        <v>1</v>
      </c>
      <c r="AW3673" t="s">
        <v>6300</v>
      </c>
      <c r="AX3673" t="s">
        <v>6263</v>
      </c>
      <c r="AY3673" t="s">
        <v>1351</v>
      </c>
      <c r="BP3673" t="s">
        <v>260</v>
      </c>
      <c r="BQ3673">
        <v>37</v>
      </c>
      <c r="BR3673" t="s">
        <v>248</v>
      </c>
      <c r="BS3673">
        <v>4</v>
      </c>
      <c r="BZ3673" t="s">
        <v>249</v>
      </c>
    </row>
    <row r="3674" spans="1:78" hidden="1" x14ac:dyDescent="0.25">
      <c r="A3674" t="s">
        <v>6253</v>
      </c>
      <c r="B3674" t="s">
        <v>6254</v>
      </c>
      <c r="C3674" t="s">
        <v>6830</v>
      </c>
      <c r="D3674" t="s">
        <v>6852</v>
      </c>
      <c r="E3674" t="s">
        <v>6853</v>
      </c>
      <c r="F3674" s="1">
        <v>41079</v>
      </c>
      <c r="G3674" s="4">
        <v>0.33333333333333331</v>
      </c>
      <c r="H3674" t="s">
        <v>220</v>
      </c>
      <c r="I3674">
        <v>0.1</v>
      </c>
      <c r="J3674" t="s">
        <v>221</v>
      </c>
      <c r="K3674" t="s">
        <v>222</v>
      </c>
      <c r="L3674">
        <v>1</v>
      </c>
      <c r="M3674">
        <v>1</v>
      </c>
      <c r="N3674" t="s">
        <v>6848</v>
      </c>
      <c r="O3674" t="s">
        <v>6854</v>
      </c>
      <c r="P3674" t="s">
        <v>224</v>
      </c>
      <c r="Q3674" t="s">
        <v>6036</v>
      </c>
      <c r="R3674" t="s">
        <v>226</v>
      </c>
      <c r="S3674" t="s">
        <v>227</v>
      </c>
      <c r="V3674">
        <v>0.66</v>
      </c>
      <c r="W3674">
        <v>0.66</v>
      </c>
      <c r="X3674" t="s">
        <v>228</v>
      </c>
      <c r="Y3674" t="s">
        <v>243</v>
      </c>
      <c r="Z3674" t="s">
        <v>230</v>
      </c>
      <c r="AA3674" t="s">
        <v>3947</v>
      </c>
      <c r="AE3674" t="s">
        <v>6851</v>
      </c>
      <c r="AF3674" t="s">
        <v>134</v>
      </c>
      <c r="AG3674" t="s">
        <v>6262</v>
      </c>
      <c r="AH3674" t="s">
        <v>6263</v>
      </c>
      <c r="AJ3674" t="s">
        <v>237</v>
      </c>
      <c r="AK3674">
        <v>34.174458000000001</v>
      </c>
      <c r="AL3674">
        <v>-118.76389312744099</v>
      </c>
      <c r="AM3674" t="s">
        <v>238</v>
      </c>
      <c r="AN3674" t="s">
        <v>239</v>
      </c>
      <c r="AO3674" t="s">
        <v>240</v>
      </c>
      <c r="AP3674" t="s">
        <v>4068</v>
      </c>
      <c r="AQ3674" t="s">
        <v>242</v>
      </c>
      <c r="AR3674" t="s">
        <v>243</v>
      </c>
      <c r="AS3674" t="s">
        <v>239</v>
      </c>
      <c r="AT3674" t="s">
        <v>239</v>
      </c>
      <c r="AU3674">
        <v>1</v>
      </c>
      <c r="AW3674" t="s">
        <v>6300</v>
      </c>
      <c r="AX3674" t="s">
        <v>6263</v>
      </c>
      <c r="AY3674" t="s">
        <v>1351</v>
      </c>
      <c r="BP3674" t="s">
        <v>247</v>
      </c>
      <c r="BQ3674">
        <v>111</v>
      </c>
      <c r="BR3674" t="s">
        <v>248</v>
      </c>
      <c r="BS3674">
        <v>4</v>
      </c>
      <c r="BZ3674" t="s">
        <v>249</v>
      </c>
    </row>
    <row r="3675" spans="1:78" hidden="1" x14ac:dyDescent="0.25">
      <c r="A3675" t="s">
        <v>6253</v>
      </c>
      <c r="B3675" t="s">
        <v>6254</v>
      </c>
      <c r="C3675" t="s">
        <v>6830</v>
      </c>
      <c r="D3675" t="s">
        <v>6855</v>
      </c>
      <c r="E3675" t="s">
        <v>6856</v>
      </c>
      <c r="F3675" s="1">
        <v>41079</v>
      </c>
      <c r="G3675" s="4">
        <v>0.5</v>
      </c>
      <c r="H3675" t="s">
        <v>220</v>
      </c>
      <c r="I3675">
        <v>0.1</v>
      </c>
      <c r="J3675" t="s">
        <v>221</v>
      </c>
      <c r="K3675" t="s">
        <v>222</v>
      </c>
      <c r="L3675">
        <v>1</v>
      </c>
      <c r="M3675">
        <v>1</v>
      </c>
      <c r="N3675" t="s">
        <v>6848</v>
      </c>
      <c r="O3675" t="s">
        <v>6857</v>
      </c>
      <c r="P3675" t="s">
        <v>224</v>
      </c>
      <c r="Q3675" t="s">
        <v>6036</v>
      </c>
      <c r="R3675" t="s">
        <v>226</v>
      </c>
      <c r="S3675" t="s">
        <v>227</v>
      </c>
      <c r="T3675">
        <v>3.79</v>
      </c>
      <c r="V3675">
        <v>0.66</v>
      </c>
      <c r="W3675">
        <v>0.66</v>
      </c>
      <c r="X3675" t="s">
        <v>281</v>
      </c>
      <c r="Y3675" t="s">
        <v>243</v>
      </c>
      <c r="Z3675" t="s">
        <v>230</v>
      </c>
      <c r="AA3675" t="s">
        <v>3947</v>
      </c>
      <c r="AE3675" t="s">
        <v>6851</v>
      </c>
      <c r="AF3675" t="s">
        <v>134</v>
      </c>
      <c r="AG3675" t="s">
        <v>6262</v>
      </c>
      <c r="AH3675" t="s">
        <v>6263</v>
      </c>
      <c r="AJ3675" t="s">
        <v>237</v>
      </c>
      <c r="AK3675">
        <v>34.168739000000002</v>
      </c>
      <c r="AL3675">
        <v>-118.761711120605</v>
      </c>
      <c r="AM3675" t="s">
        <v>238</v>
      </c>
      <c r="AN3675" t="s">
        <v>239</v>
      </c>
      <c r="AO3675" t="s">
        <v>240</v>
      </c>
      <c r="AP3675" t="s">
        <v>4068</v>
      </c>
      <c r="AQ3675" t="s">
        <v>242</v>
      </c>
      <c r="AR3675" t="s">
        <v>243</v>
      </c>
      <c r="AS3675" t="s">
        <v>239</v>
      </c>
      <c r="AT3675" t="s">
        <v>239</v>
      </c>
      <c r="AU3675">
        <v>1</v>
      </c>
      <c r="AW3675" t="s">
        <v>6300</v>
      </c>
      <c r="AX3675" t="s">
        <v>6263</v>
      </c>
      <c r="AY3675" t="s">
        <v>1351</v>
      </c>
      <c r="BP3675" t="s">
        <v>247</v>
      </c>
      <c r="BQ3675">
        <v>111</v>
      </c>
      <c r="BR3675" t="s">
        <v>248</v>
      </c>
      <c r="BS3675">
        <v>4</v>
      </c>
      <c r="BZ3675" t="s">
        <v>249</v>
      </c>
    </row>
    <row r="3676" spans="1:78" hidden="1" x14ac:dyDescent="0.25">
      <c r="A3676" t="s">
        <v>6253</v>
      </c>
      <c r="B3676" t="s">
        <v>6254</v>
      </c>
      <c r="C3676" t="s">
        <v>6830</v>
      </c>
      <c r="D3676" t="s">
        <v>6858</v>
      </c>
      <c r="E3676" t="s">
        <v>6859</v>
      </c>
      <c r="F3676" s="1">
        <v>41079</v>
      </c>
      <c r="G3676" s="4">
        <v>0.66666666666666663</v>
      </c>
      <c r="H3676" t="s">
        <v>220</v>
      </c>
      <c r="I3676">
        <v>0.1</v>
      </c>
      <c r="J3676" t="s">
        <v>221</v>
      </c>
      <c r="K3676" t="s">
        <v>222</v>
      </c>
      <c r="L3676">
        <v>1</v>
      </c>
      <c r="M3676">
        <v>1</v>
      </c>
      <c r="N3676" t="s">
        <v>6848</v>
      </c>
      <c r="O3676" t="s">
        <v>6860</v>
      </c>
      <c r="P3676" t="s">
        <v>224</v>
      </c>
      <c r="Q3676" t="s">
        <v>6036</v>
      </c>
      <c r="R3676" t="s">
        <v>226</v>
      </c>
      <c r="S3676" t="s">
        <v>227</v>
      </c>
      <c r="T3676">
        <v>34.200000000000003</v>
      </c>
      <c r="V3676">
        <v>0.66</v>
      </c>
      <c r="W3676">
        <v>0.66</v>
      </c>
      <c r="X3676" t="s">
        <v>281</v>
      </c>
      <c r="Y3676" t="s">
        <v>243</v>
      </c>
      <c r="Z3676" t="s">
        <v>230</v>
      </c>
      <c r="AA3676" t="s">
        <v>3947</v>
      </c>
      <c r="AB3676" t="s">
        <v>6861</v>
      </c>
      <c r="AE3676" t="s">
        <v>6851</v>
      </c>
      <c r="AF3676" t="s">
        <v>134</v>
      </c>
      <c r="AG3676" t="s">
        <v>6262</v>
      </c>
      <c r="AH3676" t="s">
        <v>6263</v>
      </c>
      <c r="AJ3676" t="s">
        <v>237</v>
      </c>
      <c r="AK3676">
        <v>34.158248999999998</v>
      </c>
      <c r="AL3676">
        <v>-118.70012664794901</v>
      </c>
      <c r="AM3676" t="s">
        <v>238</v>
      </c>
      <c r="AN3676" t="s">
        <v>239</v>
      </c>
      <c r="AO3676" t="s">
        <v>240</v>
      </c>
      <c r="AP3676" t="s">
        <v>4068</v>
      </c>
      <c r="AQ3676" t="s">
        <v>242</v>
      </c>
      <c r="AR3676" t="s">
        <v>243</v>
      </c>
      <c r="AS3676" t="s">
        <v>239</v>
      </c>
      <c r="AT3676" t="s">
        <v>239</v>
      </c>
      <c r="AU3676">
        <v>1</v>
      </c>
      <c r="AW3676" t="s">
        <v>6300</v>
      </c>
      <c r="AX3676" t="s">
        <v>6263</v>
      </c>
      <c r="AY3676" t="s">
        <v>1351</v>
      </c>
      <c r="BP3676" t="s">
        <v>260</v>
      </c>
      <c r="BQ3676">
        <v>37</v>
      </c>
      <c r="BR3676" t="s">
        <v>248</v>
      </c>
      <c r="BS3676">
        <v>4</v>
      </c>
      <c r="BZ3676" t="s">
        <v>249</v>
      </c>
    </row>
    <row r="3677" spans="1:78" hidden="1" x14ac:dyDescent="0.25">
      <c r="A3677" t="s">
        <v>6253</v>
      </c>
      <c r="B3677" t="s">
        <v>6254</v>
      </c>
      <c r="C3677" t="s">
        <v>6830</v>
      </c>
      <c r="D3677" t="s">
        <v>6862</v>
      </c>
      <c r="E3677" t="s">
        <v>6863</v>
      </c>
      <c r="F3677" s="1">
        <v>41080</v>
      </c>
      <c r="G3677" s="4">
        <v>0.66666666666666663</v>
      </c>
      <c r="H3677" t="s">
        <v>220</v>
      </c>
      <c r="I3677">
        <v>0.1</v>
      </c>
      <c r="J3677" t="s">
        <v>221</v>
      </c>
      <c r="K3677" t="s">
        <v>222</v>
      </c>
      <c r="L3677">
        <v>1</v>
      </c>
      <c r="M3677">
        <v>1</v>
      </c>
      <c r="N3677" t="s">
        <v>6848</v>
      </c>
      <c r="O3677" t="s">
        <v>6864</v>
      </c>
      <c r="P3677" t="s">
        <v>224</v>
      </c>
      <c r="Q3677" t="s">
        <v>6036</v>
      </c>
      <c r="R3677" t="s">
        <v>226</v>
      </c>
      <c r="S3677" t="s">
        <v>227</v>
      </c>
      <c r="T3677">
        <v>34.1</v>
      </c>
      <c r="V3677">
        <v>0.66</v>
      </c>
      <c r="W3677">
        <v>0.66</v>
      </c>
      <c r="X3677" t="s">
        <v>281</v>
      </c>
      <c r="Y3677" t="s">
        <v>243</v>
      </c>
      <c r="Z3677" t="s">
        <v>230</v>
      </c>
      <c r="AA3677" t="s">
        <v>3947</v>
      </c>
      <c r="AB3677" t="s">
        <v>6865</v>
      </c>
      <c r="AE3677" t="s">
        <v>6851</v>
      </c>
      <c r="AF3677" t="s">
        <v>134</v>
      </c>
      <c r="AG3677" t="s">
        <v>6262</v>
      </c>
      <c r="AH3677" t="s">
        <v>6263</v>
      </c>
      <c r="AJ3677" t="s">
        <v>237</v>
      </c>
      <c r="AK3677">
        <v>34.139361999999998</v>
      </c>
      <c r="AL3677">
        <v>-118.703666687012</v>
      </c>
      <c r="AM3677" t="s">
        <v>238</v>
      </c>
      <c r="AN3677" t="s">
        <v>239</v>
      </c>
      <c r="AO3677" t="s">
        <v>240</v>
      </c>
      <c r="AP3677" t="s">
        <v>4068</v>
      </c>
      <c r="AQ3677" t="s">
        <v>242</v>
      </c>
      <c r="AR3677" t="s">
        <v>243</v>
      </c>
      <c r="AS3677" t="s">
        <v>239</v>
      </c>
      <c r="AT3677" t="s">
        <v>239</v>
      </c>
      <c r="AU3677">
        <v>1</v>
      </c>
      <c r="AW3677" t="s">
        <v>6300</v>
      </c>
      <c r="AX3677" t="s">
        <v>6263</v>
      </c>
      <c r="AY3677" t="s">
        <v>1351</v>
      </c>
      <c r="BP3677" t="s">
        <v>260</v>
      </c>
      <c r="BQ3677">
        <v>37</v>
      </c>
      <c r="BR3677" t="s">
        <v>248</v>
      </c>
      <c r="BS3677">
        <v>4</v>
      </c>
      <c r="BZ3677" t="s">
        <v>249</v>
      </c>
    </row>
    <row r="3678" spans="1:78" hidden="1" x14ac:dyDescent="0.25">
      <c r="A3678" t="s">
        <v>6253</v>
      </c>
      <c r="B3678" t="s">
        <v>6254</v>
      </c>
      <c r="C3678" t="s">
        <v>6830</v>
      </c>
      <c r="D3678" t="s">
        <v>6866</v>
      </c>
      <c r="E3678" t="s">
        <v>6867</v>
      </c>
      <c r="F3678" s="1">
        <v>41080</v>
      </c>
      <c r="G3678" s="4">
        <v>0.54166666666666663</v>
      </c>
      <c r="H3678" t="s">
        <v>220</v>
      </c>
      <c r="I3678">
        <v>0.1</v>
      </c>
      <c r="J3678" t="s">
        <v>221</v>
      </c>
      <c r="K3678" t="s">
        <v>222</v>
      </c>
      <c r="L3678">
        <v>1</v>
      </c>
      <c r="M3678">
        <v>1</v>
      </c>
      <c r="N3678" t="s">
        <v>6848</v>
      </c>
      <c r="O3678" t="s">
        <v>6868</v>
      </c>
      <c r="P3678" t="s">
        <v>224</v>
      </c>
      <c r="Q3678" t="s">
        <v>6036</v>
      </c>
      <c r="R3678" t="s">
        <v>226</v>
      </c>
      <c r="S3678" t="s">
        <v>227</v>
      </c>
      <c r="T3678">
        <v>23.4</v>
      </c>
      <c r="V3678">
        <v>0.66</v>
      </c>
      <c r="W3678">
        <v>0.66</v>
      </c>
      <c r="X3678" t="s">
        <v>281</v>
      </c>
      <c r="Y3678" t="s">
        <v>243</v>
      </c>
      <c r="Z3678" t="s">
        <v>230</v>
      </c>
      <c r="AA3678" t="s">
        <v>3947</v>
      </c>
      <c r="AB3678" t="s">
        <v>6865</v>
      </c>
      <c r="AE3678" t="s">
        <v>6851</v>
      </c>
      <c r="AF3678" t="s">
        <v>134</v>
      </c>
      <c r="AG3678" t="s">
        <v>6262</v>
      </c>
      <c r="AH3678" t="s">
        <v>6263</v>
      </c>
      <c r="AJ3678" t="s">
        <v>237</v>
      </c>
      <c r="AK3678">
        <v>34.133251000000001</v>
      </c>
      <c r="AL3678">
        <v>-118.70655822753901</v>
      </c>
      <c r="AM3678" t="s">
        <v>238</v>
      </c>
      <c r="AN3678" t="s">
        <v>239</v>
      </c>
      <c r="AO3678" t="s">
        <v>240</v>
      </c>
      <c r="AP3678" t="s">
        <v>4068</v>
      </c>
      <c r="AQ3678" t="s">
        <v>242</v>
      </c>
      <c r="AR3678" t="s">
        <v>243</v>
      </c>
      <c r="AS3678" t="s">
        <v>239</v>
      </c>
      <c r="AT3678" t="s">
        <v>239</v>
      </c>
      <c r="AU3678">
        <v>1</v>
      </c>
      <c r="AW3678" t="s">
        <v>6300</v>
      </c>
      <c r="AX3678" t="s">
        <v>6263</v>
      </c>
      <c r="AY3678" t="s">
        <v>1351</v>
      </c>
      <c r="BP3678" t="s">
        <v>260</v>
      </c>
      <c r="BQ3678">
        <v>37</v>
      </c>
      <c r="BR3678" t="s">
        <v>248</v>
      </c>
      <c r="BS3678">
        <v>4</v>
      </c>
      <c r="BZ3678" t="s">
        <v>249</v>
      </c>
    </row>
    <row r="3679" spans="1:78" hidden="1" x14ac:dyDescent="0.25">
      <c r="A3679" t="s">
        <v>6253</v>
      </c>
      <c r="B3679" t="s">
        <v>6254</v>
      </c>
      <c r="C3679" t="s">
        <v>6830</v>
      </c>
      <c r="D3679" t="s">
        <v>6869</v>
      </c>
      <c r="E3679" t="s">
        <v>6870</v>
      </c>
      <c r="F3679" s="1">
        <v>41080</v>
      </c>
      <c r="G3679" s="4">
        <v>0.33333333333333331</v>
      </c>
      <c r="H3679" t="s">
        <v>220</v>
      </c>
      <c r="I3679">
        <v>0.1</v>
      </c>
      <c r="J3679" t="s">
        <v>221</v>
      </c>
      <c r="K3679" t="s">
        <v>222</v>
      </c>
      <c r="L3679">
        <v>1</v>
      </c>
      <c r="M3679">
        <v>1</v>
      </c>
      <c r="N3679" t="s">
        <v>6833</v>
      </c>
      <c r="O3679" t="s">
        <v>6871</v>
      </c>
      <c r="P3679" t="s">
        <v>224</v>
      </c>
      <c r="Q3679" t="s">
        <v>6036</v>
      </c>
      <c r="R3679" t="s">
        <v>226</v>
      </c>
      <c r="S3679" t="s">
        <v>227</v>
      </c>
      <c r="T3679">
        <v>2.63</v>
      </c>
      <c r="V3679">
        <v>0.6</v>
      </c>
      <c r="W3679">
        <v>1</v>
      </c>
      <c r="X3679" t="s">
        <v>281</v>
      </c>
      <c r="Y3679" t="s">
        <v>243</v>
      </c>
      <c r="Z3679" t="s">
        <v>230</v>
      </c>
      <c r="AA3679" t="s">
        <v>3947</v>
      </c>
      <c r="AE3679" t="s">
        <v>6835</v>
      </c>
      <c r="AF3679" t="s">
        <v>134</v>
      </c>
      <c r="AG3679" t="s">
        <v>6262</v>
      </c>
      <c r="AH3679" t="s">
        <v>6263</v>
      </c>
      <c r="AJ3679" t="s">
        <v>237</v>
      </c>
      <c r="AK3679">
        <v>34.045532000000001</v>
      </c>
      <c r="AL3679">
        <v>-118.68732452392599</v>
      </c>
      <c r="AM3679" t="s">
        <v>238</v>
      </c>
      <c r="AN3679" t="s">
        <v>239</v>
      </c>
      <c r="AO3679" t="s">
        <v>240</v>
      </c>
      <c r="AP3679" t="s">
        <v>4068</v>
      </c>
      <c r="AQ3679" t="s">
        <v>242</v>
      </c>
      <c r="AR3679" t="s">
        <v>243</v>
      </c>
      <c r="AS3679" t="s">
        <v>239</v>
      </c>
      <c r="AT3679" t="s">
        <v>239</v>
      </c>
      <c r="AU3679">
        <v>1</v>
      </c>
      <c r="AW3679" t="s">
        <v>6263</v>
      </c>
      <c r="AX3679" t="s">
        <v>6263</v>
      </c>
      <c r="AY3679" t="s">
        <v>1351</v>
      </c>
      <c r="BP3679" t="s">
        <v>260</v>
      </c>
      <c r="BQ3679">
        <v>37</v>
      </c>
      <c r="BR3679" t="s">
        <v>248</v>
      </c>
      <c r="BS3679">
        <v>4</v>
      </c>
      <c r="BZ3679" t="s">
        <v>249</v>
      </c>
    </row>
    <row r="3680" spans="1:78" hidden="1" x14ac:dyDescent="0.25">
      <c r="A3680" t="s">
        <v>6253</v>
      </c>
      <c r="B3680" t="s">
        <v>6254</v>
      </c>
      <c r="C3680" t="s">
        <v>6830</v>
      </c>
      <c r="D3680" t="s">
        <v>6872</v>
      </c>
      <c r="E3680" t="s">
        <v>6873</v>
      </c>
      <c r="F3680" s="1">
        <v>41081</v>
      </c>
      <c r="G3680" s="4">
        <v>0.33333333333333331</v>
      </c>
      <c r="H3680" t="s">
        <v>220</v>
      </c>
      <c r="I3680">
        <v>0.1</v>
      </c>
      <c r="J3680" t="s">
        <v>221</v>
      </c>
      <c r="K3680" t="s">
        <v>222</v>
      </c>
      <c r="L3680">
        <v>1</v>
      </c>
      <c r="M3680">
        <v>1</v>
      </c>
      <c r="N3680" t="s">
        <v>6848</v>
      </c>
      <c r="O3680" t="s">
        <v>6874</v>
      </c>
      <c r="P3680" t="s">
        <v>224</v>
      </c>
      <c r="Q3680" t="s">
        <v>6036</v>
      </c>
      <c r="R3680" t="s">
        <v>226</v>
      </c>
      <c r="S3680" t="s">
        <v>227</v>
      </c>
      <c r="T3680">
        <v>6.65</v>
      </c>
      <c r="V3680">
        <v>0.66</v>
      </c>
      <c r="W3680">
        <v>0.66</v>
      </c>
      <c r="X3680" t="s">
        <v>281</v>
      </c>
      <c r="Y3680" t="s">
        <v>243</v>
      </c>
      <c r="Z3680" t="s">
        <v>230</v>
      </c>
      <c r="AA3680" t="s">
        <v>3947</v>
      </c>
      <c r="AB3680" t="s">
        <v>6875</v>
      </c>
      <c r="AE3680" t="s">
        <v>6851</v>
      </c>
      <c r="AF3680" t="s">
        <v>134</v>
      </c>
      <c r="AG3680" t="s">
        <v>6262</v>
      </c>
      <c r="AH3680" t="s">
        <v>6263</v>
      </c>
      <c r="AJ3680" t="s">
        <v>237</v>
      </c>
      <c r="AK3680">
        <v>34.165588</v>
      </c>
      <c r="AL3680">
        <v>-118.789184570312</v>
      </c>
      <c r="AM3680" t="s">
        <v>238</v>
      </c>
      <c r="AN3680" t="s">
        <v>239</v>
      </c>
      <c r="AO3680" t="s">
        <v>240</v>
      </c>
      <c r="AP3680" t="s">
        <v>4068</v>
      </c>
      <c r="AQ3680" t="s">
        <v>242</v>
      </c>
      <c r="AR3680" t="s">
        <v>243</v>
      </c>
      <c r="AS3680" t="s">
        <v>239</v>
      </c>
      <c r="AT3680" t="s">
        <v>239</v>
      </c>
      <c r="AU3680">
        <v>1</v>
      </c>
      <c r="AW3680" t="s">
        <v>6300</v>
      </c>
      <c r="AX3680" t="s">
        <v>6263</v>
      </c>
      <c r="AY3680" t="s">
        <v>1351</v>
      </c>
      <c r="BP3680" t="s">
        <v>260</v>
      </c>
      <c r="BQ3680">
        <v>37</v>
      </c>
      <c r="BR3680" t="s">
        <v>248</v>
      </c>
      <c r="BS3680">
        <v>4</v>
      </c>
      <c r="BZ3680" t="s">
        <v>249</v>
      </c>
    </row>
    <row r="3681" spans="1:78" hidden="1" x14ac:dyDescent="0.25">
      <c r="A3681" t="s">
        <v>6253</v>
      </c>
      <c r="B3681" t="s">
        <v>6254</v>
      </c>
      <c r="C3681" t="s">
        <v>6830</v>
      </c>
      <c r="D3681" t="s">
        <v>6876</v>
      </c>
      <c r="E3681" t="s">
        <v>6877</v>
      </c>
      <c r="F3681" s="1">
        <v>41085</v>
      </c>
      <c r="G3681" s="4">
        <v>0.625</v>
      </c>
      <c r="H3681" t="s">
        <v>220</v>
      </c>
      <c r="I3681">
        <v>0.1</v>
      </c>
      <c r="J3681" t="s">
        <v>221</v>
      </c>
      <c r="K3681" t="s">
        <v>222</v>
      </c>
      <c r="L3681">
        <v>1</v>
      </c>
      <c r="M3681">
        <v>1</v>
      </c>
      <c r="N3681" t="s">
        <v>6833</v>
      </c>
      <c r="O3681" t="s">
        <v>6878</v>
      </c>
      <c r="P3681" t="s">
        <v>224</v>
      </c>
      <c r="Q3681" t="s">
        <v>6036</v>
      </c>
      <c r="R3681" t="s">
        <v>226</v>
      </c>
      <c r="S3681" t="s">
        <v>227</v>
      </c>
      <c r="T3681">
        <v>6.53</v>
      </c>
      <c r="V3681">
        <v>0.6</v>
      </c>
      <c r="W3681">
        <v>1</v>
      </c>
      <c r="X3681" t="s">
        <v>281</v>
      </c>
      <c r="Y3681" t="s">
        <v>243</v>
      </c>
      <c r="Z3681" t="s">
        <v>230</v>
      </c>
      <c r="AA3681" t="s">
        <v>3947</v>
      </c>
      <c r="AB3681" t="s">
        <v>6879</v>
      </c>
      <c r="AC3681" t="s">
        <v>6880</v>
      </c>
      <c r="AE3681" t="s">
        <v>6835</v>
      </c>
      <c r="AF3681" t="s">
        <v>134</v>
      </c>
      <c r="AG3681" t="s">
        <v>6262</v>
      </c>
      <c r="AH3681" t="s">
        <v>6263</v>
      </c>
      <c r="AJ3681" t="s">
        <v>237</v>
      </c>
      <c r="AK3681">
        <v>34.082619000000001</v>
      </c>
      <c r="AL3681">
        <v>-118.70858001709</v>
      </c>
      <c r="AM3681" t="s">
        <v>238</v>
      </c>
      <c r="AN3681" t="s">
        <v>239</v>
      </c>
      <c r="AO3681" t="s">
        <v>240</v>
      </c>
      <c r="AP3681" t="s">
        <v>4068</v>
      </c>
      <c r="AQ3681" t="s">
        <v>242</v>
      </c>
      <c r="AR3681" t="s">
        <v>243</v>
      </c>
      <c r="AS3681" t="s">
        <v>239</v>
      </c>
      <c r="AT3681" t="s">
        <v>239</v>
      </c>
      <c r="AU3681">
        <v>1</v>
      </c>
      <c r="AW3681" t="s">
        <v>6263</v>
      </c>
      <c r="AX3681" t="s">
        <v>6263</v>
      </c>
      <c r="AY3681" t="s">
        <v>1351</v>
      </c>
      <c r="BP3681" t="s">
        <v>260</v>
      </c>
      <c r="BQ3681">
        <v>37</v>
      </c>
      <c r="BR3681" t="s">
        <v>248</v>
      </c>
      <c r="BS3681">
        <v>4</v>
      </c>
      <c r="BZ3681" t="s">
        <v>249</v>
      </c>
    </row>
    <row r="3682" spans="1:78" hidden="1" x14ac:dyDescent="0.25">
      <c r="A3682" t="s">
        <v>6253</v>
      </c>
      <c r="B3682" t="s">
        <v>6254</v>
      </c>
      <c r="C3682" t="s">
        <v>6830</v>
      </c>
      <c r="D3682" t="s">
        <v>6881</v>
      </c>
      <c r="E3682" t="s">
        <v>6882</v>
      </c>
      <c r="F3682" s="1">
        <v>41086</v>
      </c>
      <c r="G3682" s="4">
        <v>0.41666666666666669</v>
      </c>
      <c r="H3682" t="s">
        <v>220</v>
      </c>
      <c r="I3682">
        <v>0.1</v>
      </c>
      <c r="J3682" t="s">
        <v>221</v>
      </c>
      <c r="K3682" t="s">
        <v>222</v>
      </c>
      <c r="L3682">
        <v>1</v>
      </c>
      <c r="M3682">
        <v>1</v>
      </c>
      <c r="N3682" t="s">
        <v>6848</v>
      </c>
      <c r="O3682" t="s">
        <v>6883</v>
      </c>
      <c r="P3682" t="s">
        <v>224</v>
      </c>
      <c r="Q3682" t="s">
        <v>6036</v>
      </c>
      <c r="R3682" t="s">
        <v>226</v>
      </c>
      <c r="S3682" t="s">
        <v>227</v>
      </c>
      <c r="T3682">
        <v>22.1</v>
      </c>
      <c r="V3682">
        <v>0.66</v>
      </c>
      <c r="W3682">
        <v>0.66</v>
      </c>
      <c r="X3682" t="s">
        <v>281</v>
      </c>
      <c r="Y3682" t="s">
        <v>243</v>
      </c>
      <c r="Z3682" t="s">
        <v>230</v>
      </c>
      <c r="AA3682" t="s">
        <v>3947</v>
      </c>
      <c r="AB3682" t="s">
        <v>6884</v>
      </c>
      <c r="AE3682" t="s">
        <v>6851</v>
      </c>
      <c r="AF3682" t="s">
        <v>134</v>
      </c>
      <c r="AG3682" t="s">
        <v>6262</v>
      </c>
      <c r="AH3682" t="s">
        <v>6263</v>
      </c>
      <c r="AJ3682" t="s">
        <v>237</v>
      </c>
      <c r="AK3682">
        <v>34.096752000000002</v>
      </c>
      <c r="AL3682">
        <v>-118.71736907959</v>
      </c>
      <c r="AM3682" t="s">
        <v>238</v>
      </c>
      <c r="AN3682" t="s">
        <v>239</v>
      </c>
      <c r="AO3682" t="s">
        <v>240</v>
      </c>
      <c r="AP3682" t="s">
        <v>4068</v>
      </c>
      <c r="AQ3682" t="s">
        <v>242</v>
      </c>
      <c r="AR3682" t="s">
        <v>243</v>
      </c>
      <c r="AS3682" t="s">
        <v>239</v>
      </c>
      <c r="AT3682" t="s">
        <v>239</v>
      </c>
      <c r="AU3682">
        <v>1</v>
      </c>
      <c r="AW3682" t="s">
        <v>6300</v>
      </c>
      <c r="AX3682" t="s">
        <v>6263</v>
      </c>
      <c r="AY3682" t="s">
        <v>1351</v>
      </c>
      <c r="BP3682" t="s">
        <v>260</v>
      </c>
      <c r="BQ3682">
        <v>37</v>
      </c>
      <c r="BR3682" t="s">
        <v>248</v>
      </c>
      <c r="BS3682">
        <v>4</v>
      </c>
      <c r="BZ3682" t="s">
        <v>249</v>
      </c>
    </row>
    <row r="3683" spans="1:78" hidden="1" x14ac:dyDescent="0.25">
      <c r="A3683" t="s">
        <v>6253</v>
      </c>
      <c r="B3683" t="s">
        <v>6254</v>
      </c>
      <c r="C3683" t="s">
        <v>6830</v>
      </c>
      <c r="D3683" t="s">
        <v>6885</v>
      </c>
      <c r="E3683" t="s">
        <v>6886</v>
      </c>
      <c r="F3683" s="1">
        <v>41086</v>
      </c>
      <c r="G3683" s="4">
        <v>0.625</v>
      </c>
      <c r="H3683" t="s">
        <v>220</v>
      </c>
      <c r="I3683">
        <v>0.1</v>
      </c>
      <c r="J3683" t="s">
        <v>221</v>
      </c>
      <c r="K3683" t="s">
        <v>222</v>
      </c>
      <c r="L3683">
        <v>1</v>
      </c>
      <c r="M3683">
        <v>1</v>
      </c>
      <c r="N3683" t="s">
        <v>6833</v>
      </c>
      <c r="O3683" t="s">
        <v>6887</v>
      </c>
      <c r="P3683" t="s">
        <v>224</v>
      </c>
      <c r="Q3683" t="s">
        <v>6036</v>
      </c>
      <c r="R3683" t="s">
        <v>226</v>
      </c>
      <c r="S3683" t="s">
        <v>227</v>
      </c>
      <c r="T3683">
        <v>2.87</v>
      </c>
      <c r="V3683">
        <v>0.6</v>
      </c>
      <c r="W3683">
        <v>1</v>
      </c>
      <c r="X3683" t="s">
        <v>281</v>
      </c>
      <c r="Y3683" t="s">
        <v>243</v>
      </c>
      <c r="Z3683" t="s">
        <v>230</v>
      </c>
      <c r="AA3683" t="s">
        <v>3947</v>
      </c>
      <c r="AE3683" t="s">
        <v>6835</v>
      </c>
      <c r="AF3683" t="s">
        <v>134</v>
      </c>
      <c r="AG3683" t="s">
        <v>6262</v>
      </c>
      <c r="AH3683" t="s">
        <v>6263</v>
      </c>
      <c r="AJ3683" t="s">
        <v>237</v>
      </c>
      <c r="AK3683">
        <v>34.099899000000001</v>
      </c>
      <c r="AL3683">
        <v>-118.72304534912099</v>
      </c>
      <c r="AM3683" t="s">
        <v>238</v>
      </c>
      <c r="AN3683" t="s">
        <v>239</v>
      </c>
      <c r="AO3683" t="s">
        <v>240</v>
      </c>
      <c r="AP3683" t="s">
        <v>4068</v>
      </c>
      <c r="AQ3683" t="s">
        <v>242</v>
      </c>
      <c r="AR3683" t="s">
        <v>243</v>
      </c>
      <c r="AS3683" t="s">
        <v>239</v>
      </c>
      <c r="AT3683" t="s">
        <v>239</v>
      </c>
      <c r="AU3683">
        <v>1</v>
      </c>
      <c r="AW3683" t="s">
        <v>6263</v>
      </c>
      <c r="AX3683" t="s">
        <v>6263</v>
      </c>
      <c r="AY3683" t="s">
        <v>1351</v>
      </c>
      <c r="BP3683" t="s">
        <v>260</v>
      </c>
      <c r="BQ3683">
        <v>37</v>
      </c>
      <c r="BR3683" t="s">
        <v>248</v>
      </c>
      <c r="BS3683">
        <v>4</v>
      </c>
      <c r="BZ3683" t="s">
        <v>249</v>
      </c>
    </row>
    <row r="3684" spans="1:78" hidden="1" x14ac:dyDescent="0.25">
      <c r="A3684" t="s">
        <v>6253</v>
      </c>
      <c r="B3684" t="s">
        <v>6254</v>
      </c>
      <c r="C3684" t="s">
        <v>6830</v>
      </c>
      <c r="D3684" t="s">
        <v>6888</v>
      </c>
      <c r="E3684" t="s">
        <v>6889</v>
      </c>
      <c r="F3684" s="1">
        <v>41087</v>
      </c>
      <c r="G3684" s="4">
        <v>0.625</v>
      </c>
      <c r="H3684" t="s">
        <v>220</v>
      </c>
      <c r="I3684">
        <v>0.1</v>
      </c>
      <c r="J3684" t="s">
        <v>221</v>
      </c>
      <c r="K3684" t="s">
        <v>222</v>
      </c>
      <c r="L3684">
        <v>1</v>
      </c>
      <c r="M3684">
        <v>1</v>
      </c>
      <c r="N3684" t="s">
        <v>6833</v>
      </c>
      <c r="O3684" t="s">
        <v>6890</v>
      </c>
      <c r="P3684" t="s">
        <v>224</v>
      </c>
      <c r="Q3684" t="s">
        <v>6036</v>
      </c>
      <c r="R3684" t="s">
        <v>226</v>
      </c>
      <c r="S3684" t="s">
        <v>227</v>
      </c>
      <c r="V3684">
        <v>0.6</v>
      </c>
      <c r="W3684">
        <v>1</v>
      </c>
      <c r="X3684" t="s">
        <v>228</v>
      </c>
      <c r="Y3684" t="s">
        <v>243</v>
      </c>
      <c r="Z3684" t="s">
        <v>230</v>
      </c>
      <c r="AA3684" t="s">
        <v>3947</v>
      </c>
      <c r="AE3684" t="s">
        <v>6835</v>
      </c>
      <c r="AF3684" t="s">
        <v>134</v>
      </c>
      <c r="AG3684" t="s">
        <v>6262</v>
      </c>
      <c r="AH3684" t="s">
        <v>6263</v>
      </c>
      <c r="AJ3684" t="s">
        <v>237</v>
      </c>
      <c r="AK3684">
        <v>34.554642000000001</v>
      </c>
      <c r="AL3684">
        <v>-119.24050140380901</v>
      </c>
      <c r="AM3684" t="s">
        <v>238</v>
      </c>
      <c r="AN3684" t="s">
        <v>239</v>
      </c>
      <c r="AO3684" t="s">
        <v>240</v>
      </c>
      <c r="AP3684" t="s">
        <v>4068</v>
      </c>
      <c r="AQ3684" t="s">
        <v>242</v>
      </c>
      <c r="AR3684" t="s">
        <v>243</v>
      </c>
      <c r="AS3684" t="s">
        <v>239</v>
      </c>
      <c r="AT3684" t="s">
        <v>239</v>
      </c>
      <c r="AU3684">
        <v>1</v>
      </c>
      <c r="AW3684" t="s">
        <v>6263</v>
      </c>
      <c r="AX3684" t="s">
        <v>6263</v>
      </c>
      <c r="AY3684" t="s">
        <v>1351</v>
      </c>
      <c r="BP3684" t="s">
        <v>247</v>
      </c>
      <c r="BQ3684">
        <v>111</v>
      </c>
      <c r="BR3684" t="s">
        <v>248</v>
      </c>
      <c r="BS3684">
        <v>4</v>
      </c>
      <c r="BZ3684" t="s">
        <v>249</v>
      </c>
    </row>
    <row r="3685" spans="1:78" hidden="1" x14ac:dyDescent="0.25">
      <c r="A3685" t="s">
        <v>6253</v>
      </c>
      <c r="B3685" t="s">
        <v>6254</v>
      </c>
      <c r="C3685" t="s">
        <v>6830</v>
      </c>
      <c r="D3685" t="s">
        <v>6891</v>
      </c>
      <c r="E3685" t="s">
        <v>6892</v>
      </c>
      <c r="F3685" s="1">
        <v>41087</v>
      </c>
      <c r="G3685" s="4">
        <v>0.75</v>
      </c>
      <c r="H3685" t="s">
        <v>220</v>
      </c>
      <c r="I3685">
        <v>0.1</v>
      </c>
      <c r="J3685" t="s">
        <v>221</v>
      </c>
      <c r="K3685" t="s">
        <v>222</v>
      </c>
      <c r="L3685">
        <v>1</v>
      </c>
      <c r="M3685">
        <v>1</v>
      </c>
      <c r="N3685" t="s">
        <v>6833</v>
      </c>
      <c r="O3685" t="s">
        <v>6893</v>
      </c>
      <c r="P3685" t="s">
        <v>224</v>
      </c>
      <c r="Q3685" t="s">
        <v>6036</v>
      </c>
      <c r="R3685" t="s">
        <v>226</v>
      </c>
      <c r="S3685" t="s">
        <v>227</v>
      </c>
      <c r="T3685">
        <v>0.81</v>
      </c>
      <c r="V3685">
        <v>0.6</v>
      </c>
      <c r="W3685">
        <v>1</v>
      </c>
      <c r="X3685" t="s">
        <v>905</v>
      </c>
      <c r="Y3685" t="s">
        <v>243</v>
      </c>
      <c r="Z3685" t="s">
        <v>230</v>
      </c>
      <c r="AA3685" t="s">
        <v>3947</v>
      </c>
      <c r="AC3685" t="s">
        <v>6894</v>
      </c>
      <c r="AE3685" t="s">
        <v>6835</v>
      </c>
      <c r="AF3685" t="s">
        <v>134</v>
      </c>
      <c r="AG3685" t="s">
        <v>6262</v>
      </c>
      <c r="AH3685" t="s">
        <v>6263</v>
      </c>
      <c r="AJ3685" t="s">
        <v>237</v>
      </c>
      <c r="AK3685">
        <v>34.592232000000003</v>
      </c>
      <c r="AL3685">
        <v>-119.310340881348</v>
      </c>
      <c r="AM3685" t="s">
        <v>238</v>
      </c>
      <c r="AN3685" t="s">
        <v>239</v>
      </c>
      <c r="AO3685" t="s">
        <v>240</v>
      </c>
      <c r="AP3685" t="s">
        <v>4068</v>
      </c>
      <c r="AQ3685" t="s">
        <v>242</v>
      </c>
      <c r="AR3685" t="s">
        <v>243</v>
      </c>
      <c r="AS3685" t="s">
        <v>239</v>
      </c>
      <c r="AT3685" t="s">
        <v>239</v>
      </c>
      <c r="AU3685">
        <v>1</v>
      </c>
      <c r="AW3685" t="s">
        <v>6263</v>
      </c>
      <c r="AX3685" t="s">
        <v>6263</v>
      </c>
      <c r="AY3685" t="s">
        <v>1351</v>
      </c>
      <c r="BP3685" t="s">
        <v>247</v>
      </c>
      <c r="BQ3685">
        <v>111</v>
      </c>
      <c r="BR3685" t="s">
        <v>248</v>
      </c>
      <c r="BS3685">
        <v>4</v>
      </c>
      <c r="BZ3685" t="s">
        <v>249</v>
      </c>
    </row>
    <row r="3686" spans="1:78" hidden="1" x14ac:dyDescent="0.25">
      <c r="A3686" t="s">
        <v>6253</v>
      </c>
      <c r="B3686" t="s">
        <v>6254</v>
      </c>
      <c r="C3686" t="s">
        <v>6830</v>
      </c>
      <c r="D3686" t="s">
        <v>6895</v>
      </c>
      <c r="E3686" t="s">
        <v>6896</v>
      </c>
      <c r="F3686" s="1">
        <v>41087</v>
      </c>
      <c r="G3686" s="4">
        <v>0.54166666666666663</v>
      </c>
      <c r="H3686" t="s">
        <v>220</v>
      </c>
      <c r="I3686">
        <v>0.1</v>
      </c>
      <c r="J3686" t="s">
        <v>221</v>
      </c>
      <c r="K3686" t="s">
        <v>222</v>
      </c>
      <c r="L3686">
        <v>1</v>
      </c>
      <c r="M3686">
        <v>1</v>
      </c>
      <c r="N3686" t="s">
        <v>6833</v>
      </c>
      <c r="O3686" t="s">
        <v>6897</v>
      </c>
      <c r="P3686" t="s">
        <v>224</v>
      </c>
      <c r="Q3686" t="s">
        <v>6036</v>
      </c>
      <c r="R3686" t="s">
        <v>226</v>
      </c>
      <c r="S3686" t="s">
        <v>227</v>
      </c>
      <c r="T3686">
        <v>1.57</v>
      </c>
      <c r="V3686">
        <v>0.6</v>
      </c>
      <c r="W3686">
        <v>1</v>
      </c>
      <c r="X3686" t="s">
        <v>281</v>
      </c>
      <c r="Y3686" t="s">
        <v>243</v>
      </c>
      <c r="Z3686" t="s">
        <v>230</v>
      </c>
      <c r="AA3686" t="s">
        <v>3947</v>
      </c>
      <c r="AE3686" t="s">
        <v>6835</v>
      </c>
      <c r="AF3686" t="s">
        <v>134</v>
      </c>
      <c r="AG3686" t="s">
        <v>6262</v>
      </c>
      <c r="AH3686" t="s">
        <v>6263</v>
      </c>
      <c r="AJ3686" t="s">
        <v>237</v>
      </c>
      <c r="AK3686">
        <v>34.562080000000002</v>
      </c>
      <c r="AL3686">
        <v>-119.166641235352</v>
      </c>
      <c r="AM3686" t="s">
        <v>238</v>
      </c>
      <c r="AN3686" t="s">
        <v>239</v>
      </c>
      <c r="AO3686" t="s">
        <v>240</v>
      </c>
      <c r="AP3686" t="s">
        <v>4068</v>
      </c>
      <c r="AQ3686" t="s">
        <v>242</v>
      </c>
      <c r="AR3686" t="s">
        <v>243</v>
      </c>
      <c r="AS3686" t="s">
        <v>239</v>
      </c>
      <c r="AT3686" t="s">
        <v>239</v>
      </c>
      <c r="AU3686">
        <v>1</v>
      </c>
      <c r="AW3686" t="s">
        <v>6263</v>
      </c>
      <c r="AX3686" t="s">
        <v>6263</v>
      </c>
      <c r="AY3686" t="s">
        <v>1351</v>
      </c>
      <c r="BP3686" t="s">
        <v>247</v>
      </c>
      <c r="BQ3686">
        <v>111</v>
      </c>
      <c r="BR3686" t="s">
        <v>248</v>
      </c>
      <c r="BS3686">
        <v>4</v>
      </c>
      <c r="BZ3686" t="s">
        <v>249</v>
      </c>
    </row>
    <row r="3687" spans="1:78" hidden="1" x14ac:dyDescent="0.25">
      <c r="A3687" t="s">
        <v>6253</v>
      </c>
      <c r="B3687" t="s">
        <v>6803</v>
      </c>
      <c r="C3687" t="s">
        <v>6804</v>
      </c>
      <c r="D3687" t="s">
        <v>6898</v>
      </c>
      <c r="E3687" t="s">
        <v>6899</v>
      </c>
      <c r="F3687" s="1">
        <v>41099</v>
      </c>
      <c r="G3687" s="4">
        <v>0.43055555555555558</v>
      </c>
      <c r="H3687" t="s">
        <v>220</v>
      </c>
      <c r="I3687">
        <v>0.1</v>
      </c>
      <c r="J3687" t="s">
        <v>221</v>
      </c>
      <c r="K3687" t="s">
        <v>222</v>
      </c>
      <c r="L3687">
        <v>1</v>
      </c>
      <c r="M3687">
        <v>1</v>
      </c>
      <c r="N3687" t="s">
        <v>6900</v>
      </c>
      <c r="O3687" t="s">
        <v>6901</v>
      </c>
      <c r="P3687" t="s">
        <v>224</v>
      </c>
      <c r="Q3687" t="s">
        <v>1216</v>
      </c>
      <c r="R3687" t="s">
        <v>226</v>
      </c>
      <c r="S3687" t="s">
        <v>227</v>
      </c>
      <c r="T3687">
        <v>0.5</v>
      </c>
      <c r="V3687">
        <v>0.1</v>
      </c>
      <c r="W3687">
        <v>1</v>
      </c>
      <c r="X3687" t="s">
        <v>905</v>
      </c>
      <c r="Y3687" t="s">
        <v>243</v>
      </c>
      <c r="Z3687" t="s">
        <v>6902</v>
      </c>
      <c r="AA3687" t="s">
        <v>5680</v>
      </c>
      <c r="AE3687" t="s">
        <v>6903</v>
      </c>
      <c r="AF3687" t="s">
        <v>134</v>
      </c>
      <c r="AG3687" t="s">
        <v>6262</v>
      </c>
      <c r="AH3687" t="s">
        <v>6810</v>
      </c>
      <c r="AJ3687" t="s">
        <v>237</v>
      </c>
      <c r="AK3687">
        <v>33.986679000000002</v>
      </c>
      <c r="AL3687">
        <v>-117.142288208008</v>
      </c>
      <c r="AM3687" t="s">
        <v>238</v>
      </c>
      <c r="AN3687" t="s">
        <v>239</v>
      </c>
      <c r="AO3687" t="s">
        <v>240</v>
      </c>
      <c r="AP3687" t="s">
        <v>241</v>
      </c>
      <c r="AQ3687" t="s">
        <v>242</v>
      </c>
      <c r="AR3687" t="s">
        <v>1216</v>
      </c>
      <c r="AS3687" t="s">
        <v>239</v>
      </c>
      <c r="AT3687" t="s">
        <v>239</v>
      </c>
      <c r="AU3687">
        <v>1</v>
      </c>
      <c r="AW3687" t="s">
        <v>3228</v>
      </c>
      <c r="AX3687" t="s">
        <v>3228</v>
      </c>
      <c r="AY3687" t="s">
        <v>109</v>
      </c>
      <c r="BP3687" t="s">
        <v>3555</v>
      </c>
      <c r="BQ3687">
        <v>65</v>
      </c>
      <c r="BR3687" t="s">
        <v>271</v>
      </c>
      <c r="BS3687">
        <v>8</v>
      </c>
      <c r="BZ3687" t="s">
        <v>249</v>
      </c>
    </row>
    <row r="3688" spans="1:78" hidden="1" x14ac:dyDescent="0.25">
      <c r="A3688" t="s">
        <v>6253</v>
      </c>
      <c r="B3688" t="s">
        <v>6803</v>
      </c>
      <c r="C3688" t="s">
        <v>6804</v>
      </c>
      <c r="D3688" t="s">
        <v>6904</v>
      </c>
      <c r="E3688" t="s">
        <v>6905</v>
      </c>
      <c r="F3688" s="1">
        <v>41099</v>
      </c>
      <c r="G3688" s="4">
        <v>0.625</v>
      </c>
      <c r="H3688" t="s">
        <v>220</v>
      </c>
      <c r="I3688">
        <v>0.1</v>
      </c>
      <c r="J3688" t="s">
        <v>221</v>
      </c>
      <c r="K3688" t="s">
        <v>222</v>
      </c>
      <c r="L3688">
        <v>1</v>
      </c>
      <c r="M3688">
        <v>1</v>
      </c>
      <c r="N3688" t="s">
        <v>6900</v>
      </c>
      <c r="O3688" t="s">
        <v>6906</v>
      </c>
      <c r="P3688" t="s">
        <v>224</v>
      </c>
      <c r="Q3688" t="s">
        <v>1216</v>
      </c>
      <c r="R3688" t="s">
        <v>226</v>
      </c>
      <c r="S3688" t="s">
        <v>227</v>
      </c>
      <c r="V3688">
        <v>0.1</v>
      </c>
      <c r="W3688">
        <v>1</v>
      </c>
      <c r="X3688" t="s">
        <v>228</v>
      </c>
      <c r="Y3688" t="s">
        <v>243</v>
      </c>
      <c r="Z3688" t="s">
        <v>6902</v>
      </c>
      <c r="AA3688" t="s">
        <v>5680</v>
      </c>
      <c r="AE3688" t="s">
        <v>6903</v>
      </c>
      <c r="AF3688" t="s">
        <v>134</v>
      </c>
      <c r="AG3688" t="s">
        <v>6262</v>
      </c>
      <c r="AH3688" t="s">
        <v>6810</v>
      </c>
      <c r="AJ3688" t="s">
        <v>237</v>
      </c>
      <c r="AK3688">
        <v>34.111069000000001</v>
      </c>
      <c r="AL3688">
        <v>-117.14756011962901</v>
      </c>
      <c r="AM3688" t="s">
        <v>238</v>
      </c>
      <c r="AN3688" t="s">
        <v>239</v>
      </c>
      <c r="AO3688" t="s">
        <v>240</v>
      </c>
      <c r="AP3688" t="s">
        <v>241</v>
      </c>
      <c r="AQ3688" t="s">
        <v>242</v>
      </c>
      <c r="AR3688" t="s">
        <v>1216</v>
      </c>
      <c r="AS3688" t="s">
        <v>239</v>
      </c>
      <c r="AT3688" t="s">
        <v>239</v>
      </c>
      <c r="AU3688">
        <v>1</v>
      </c>
      <c r="AW3688" t="s">
        <v>3228</v>
      </c>
      <c r="AX3688" t="s">
        <v>3228</v>
      </c>
      <c r="AY3688" t="s">
        <v>109</v>
      </c>
      <c r="BP3688" t="s">
        <v>6821</v>
      </c>
      <c r="BQ3688">
        <v>71</v>
      </c>
      <c r="BR3688" t="s">
        <v>271</v>
      </c>
      <c r="BS3688">
        <v>8</v>
      </c>
      <c r="BZ3688" t="s">
        <v>249</v>
      </c>
    </row>
    <row r="3689" spans="1:78" hidden="1" x14ac:dyDescent="0.25">
      <c r="A3689" t="s">
        <v>6253</v>
      </c>
      <c r="B3689" t="s">
        <v>6803</v>
      </c>
      <c r="C3689" t="s">
        <v>6804</v>
      </c>
      <c r="D3689" t="s">
        <v>6907</v>
      </c>
      <c r="E3689" t="s">
        <v>6908</v>
      </c>
      <c r="F3689" s="1">
        <v>41100</v>
      </c>
      <c r="G3689" s="4">
        <v>0.45833333333333331</v>
      </c>
      <c r="H3689" t="s">
        <v>220</v>
      </c>
      <c r="I3689">
        <v>0.1</v>
      </c>
      <c r="J3689" t="s">
        <v>221</v>
      </c>
      <c r="K3689" t="s">
        <v>222</v>
      </c>
      <c r="L3689">
        <v>1</v>
      </c>
      <c r="M3689">
        <v>1</v>
      </c>
      <c r="N3689" t="s">
        <v>6900</v>
      </c>
      <c r="O3689" t="s">
        <v>6909</v>
      </c>
      <c r="P3689" t="s">
        <v>224</v>
      </c>
      <c r="Q3689" t="s">
        <v>1216</v>
      </c>
      <c r="R3689" t="s">
        <v>226</v>
      </c>
      <c r="S3689" t="s">
        <v>227</v>
      </c>
      <c r="V3689">
        <v>0.1</v>
      </c>
      <c r="W3689">
        <v>1</v>
      </c>
      <c r="X3689" t="s">
        <v>228</v>
      </c>
      <c r="Y3689" t="s">
        <v>243</v>
      </c>
      <c r="Z3689" t="s">
        <v>6902</v>
      </c>
      <c r="AA3689" t="s">
        <v>5680</v>
      </c>
      <c r="AE3689" t="s">
        <v>6903</v>
      </c>
      <c r="AF3689" t="s">
        <v>134</v>
      </c>
      <c r="AG3689" t="s">
        <v>6262</v>
      </c>
      <c r="AH3689" t="s">
        <v>6810</v>
      </c>
      <c r="AJ3689" t="s">
        <v>237</v>
      </c>
      <c r="AK3689">
        <v>34.184719000000001</v>
      </c>
      <c r="AL3689">
        <v>-116.89688110351599</v>
      </c>
      <c r="AM3689" t="s">
        <v>238</v>
      </c>
      <c r="AN3689" t="s">
        <v>239</v>
      </c>
      <c r="AO3689" t="s">
        <v>240</v>
      </c>
      <c r="AP3689" t="s">
        <v>241</v>
      </c>
      <c r="AQ3689" t="s">
        <v>242</v>
      </c>
      <c r="AR3689" t="s">
        <v>1216</v>
      </c>
      <c r="AS3689" t="s">
        <v>239</v>
      </c>
      <c r="AT3689" t="s">
        <v>239</v>
      </c>
      <c r="AU3689">
        <v>1</v>
      </c>
      <c r="AW3689" t="s">
        <v>3228</v>
      </c>
      <c r="AX3689" t="s">
        <v>3228</v>
      </c>
      <c r="AY3689" t="s">
        <v>109</v>
      </c>
      <c r="BP3689" t="s">
        <v>6821</v>
      </c>
      <c r="BQ3689">
        <v>71</v>
      </c>
      <c r="BR3689" t="s">
        <v>271</v>
      </c>
      <c r="BS3689">
        <v>8</v>
      </c>
      <c r="BZ3689" t="s">
        <v>249</v>
      </c>
    </row>
    <row r="3690" spans="1:78" hidden="1" x14ac:dyDescent="0.25">
      <c r="A3690" t="s">
        <v>6253</v>
      </c>
      <c r="B3690" t="s">
        <v>6803</v>
      </c>
      <c r="C3690" t="s">
        <v>6804</v>
      </c>
      <c r="D3690" t="s">
        <v>6910</v>
      </c>
      <c r="E3690" t="s">
        <v>6911</v>
      </c>
      <c r="F3690" s="1">
        <v>41100</v>
      </c>
      <c r="G3690" s="4">
        <v>0.57638888888888895</v>
      </c>
      <c r="H3690" t="s">
        <v>220</v>
      </c>
      <c r="I3690">
        <v>0.1</v>
      </c>
      <c r="J3690" t="s">
        <v>221</v>
      </c>
      <c r="K3690" t="s">
        <v>222</v>
      </c>
      <c r="L3690">
        <v>1</v>
      </c>
      <c r="M3690">
        <v>1</v>
      </c>
      <c r="N3690" t="s">
        <v>6900</v>
      </c>
      <c r="O3690" t="s">
        <v>6912</v>
      </c>
      <c r="P3690" t="s">
        <v>224</v>
      </c>
      <c r="Q3690" t="s">
        <v>1216</v>
      </c>
      <c r="R3690" t="s">
        <v>226</v>
      </c>
      <c r="S3690" t="s">
        <v>227</v>
      </c>
      <c r="V3690">
        <v>0.1</v>
      </c>
      <c r="W3690">
        <v>1</v>
      </c>
      <c r="X3690" t="s">
        <v>228</v>
      </c>
      <c r="Y3690" t="s">
        <v>243</v>
      </c>
      <c r="Z3690" t="s">
        <v>6902</v>
      </c>
      <c r="AA3690" t="s">
        <v>5680</v>
      </c>
      <c r="AB3690" t="s">
        <v>6913</v>
      </c>
      <c r="AE3690" t="s">
        <v>6903</v>
      </c>
      <c r="AF3690" t="s">
        <v>134</v>
      </c>
      <c r="AG3690" t="s">
        <v>6262</v>
      </c>
      <c r="AH3690" t="s">
        <v>6810</v>
      </c>
      <c r="AJ3690" t="s">
        <v>237</v>
      </c>
      <c r="AK3690">
        <v>34.169628000000003</v>
      </c>
      <c r="AL3690">
        <v>-116.825576782227</v>
      </c>
      <c r="AM3690" t="s">
        <v>238</v>
      </c>
      <c r="AN3690" t="s">
        <v>239</v>
      </c>
      <c r="AO3690" t="s">
        <v>240</v>
      </c>
      <c r="AP3690" t="s">
        <v>241</v>
      </c>
      <c r="AQ3690" t="s">
        <v>242</v>
      </c>
      <c r="AR3690" t="s">
        <v>1216</v>
      </c>
      <c r="AS3690" t="s">
        <v>239</v>
      </c>
      <c r="AT3690" t="s">
        <v>239</v>
      </c>
      <c r="AU3690">
        <v>1</v>
      </c>
      <c r="AW3690" t="s">
        <v>3228</v>
      </c>
      <c r="AX3690" t="s">
        <v>3228</v>
      </c>
      <c r="AY3690" t="s">
        <v>109</v>
      </c>
      <c r="BP3690" t="s">
        <v>6821</v>
      </c>
      <c r="BQ3690">
        <v>71</v>
      </c>
      <c r="BR3690" t="s">
        <v>271</v>
      </c>
      <c r="BS3690">
        <v>8</v>
      </c>
      <c r="BZ3690" t="s">
        <v>249</v>
      </c>
    </row>
    <row r="3691" spans="1:78" hidden="1" x14ac:dyDescent="0.25">
      <c r="A3691" t="s">
        <v>6253</v>
      </c>
      <c r="B3691" t="s">
        <v>6803</v>
      </c>
      <c r="C3691" t="s">
        <v>6804</v>
      </c>
      <c r="D3691" t="s">
        <v>6914</v>
      </c>
      <c r="E3691" t="s">
        <v>6915</v>
      </c>
      <c r="F3691" s="1">
        <v>41101</v>
      </c>
      <c r="G3691" s="4">
        <v>0.45833333333333331</v>
      </c>
      <c r="H3691" t="s">
        <v>220</v>
      </c>
      <c r="I3691">
        <v>0.1</v>
      </c>
      <c r="J3691" t="s">
        <v>221</v>
      </c>
      <c r="K3691" t="s">
        <v>222</v>
      </c>
      <c r="L3691">
        <v>1</v>
      </c>
      <c r="M3691">
        <v>1</v>
      </c>
      <c r="N3691" t="s">
        <v>6916</v>
      </c>
      <c r="O3691" t="s">
        <v>6917</v>
      </c>
      <c r="P3691" t="s">
        <v>224</v>
      </c>
      <c r="Q3691" t="s">
        <v>1216</v>
      </c>
      <c r="R3691" t="s">
        <v>226</v>
      </c>
      <c r="S3691" t="s">
        <v>227</v>
      </c>
      <c r="T3691">
        <v>3</v>
      </c>
      <c r="V3691">
        <v>0.1</v>
      </c>
      <c r="W3691">
        <v>1</v>
      </c>
      <c r="X3691" t="s">
        <v>281</v>
      </c>
      <c r="Y3691" t="s">
        <v>243</v>
      </c>
      <c r="Z3691" t="s">
        <v>6902</v>
      </c>
      <c r="AA3691" t="s">
        <v>5680</v>
      </c>
      <c r="AB3691" t="s">
        <v>6918</v>
      </c>
      <c r="AE3691" t="s">
        <v>6903</v>
      </c>
      <c r="AF3691" t="s">
        <v>134</v>
      </c>
      <c r="AG3691" t="s">
        <v>6262</v>
      </c>
      <c r="AH3691" t="s">
        <v>6810</v>
      </c>
      <c r="AJ3691" t="s">
        <v>237</v>
      </c>
      <c r="AK3691">
        <v>33.997619999999998</v>
      </c>
      <c r="AL3691">
        <v>-117.723266601562</v>
      </c>
      <c r="AM3691" t="s">
        <v>238</v>
      </c>
      <c r="AN3691" t="s">
        <v>239</v>
      </c>
      <c r="AO3691" t="s">
        <v>240</v>
      </c>
      <c r="AP3691" t="s">
        <v>241</v>
      </c>
      <c r="AQ3691" t="s">
        <v>242</v>
      </c>
      <c r="AR3691" t="s">
        <v>1216</v>
      </c>
      <c r="AS3691" t="s">
        <v>239</v>
      </c>
      <c r="AT3691" t="s">
        <v>239</v>
      </c>
      <c r="AU3691">
        <v>1</v>
      </c>
      <c r="AW3691" t="s">
        <v>3228</v>
      </c>
      <c r="AX3691" t="s">
        <v>3228</v>
      </c>
      <c r="AY3691" t="s">
        <v>109</v>
      </c>
      <c r="BP3691" t="s">
        <v>6821</v>
      </c>
      <c r="BQ3691">
        <v>71</v>
      </c>
      <c r="BR3691" t="s">
        <v>271</v>
      </c>
      <c r="BS3691">
        <v>8</v>
      </c>
      <c r="BZ3691" t="s">
        <v>249</v>
      </c>
    </row>
    <row r="3692" spans="1:78" hidden="1" x14ac:dyDescent="0.25">
      <c r="A3692" t="s">
        <v>6253</v>
      </c>
      <c r="B3692" t="s">
        <v>6803</v>
      </c>
      <c r="C3692" t="s">
        <v>6804</v>
      </c>
      <c r="D3692" t="s">
        <v>6919</v>
      </c>
      <c r="E3692" t="s">
        <v>6920</v>
      </c>
      <c r="F3692" s="1">
        <v>41101</v>
      </c>
      <c r="G3692" s="4">
        <v>0.625</v>
      </c>
      <c r="H3692" t="s">
        <v>220</v>
      </c>
      <c r="I3692">
        <v>0.1</v>
      </c>
      <c r="J3692" t="s">
        <v>221</v>
      </c>
      <c r="K3692" t="s">
        <v>222</v>
      </c>
      <c r="L3692">
        <v>1</v>
      </c>
      <c r="M3692">
        <v>1</v>
      </c>
      <c r="N3692" t="s">
        <v>6916</v>
      </c>
      <c r="O3692" t="s">
        <v>6921</v>
      </c>
      <c r="P3692" t="s">
        <v>224</v>
      </c>
      <c r="Q3692" t="s">
        <v>1216</v>
      </c>
      <c r="R3692" t="s">
        <v>226</v>
      </c>
      <c r="S3692" t="s">
        <v>227</v>
      </c>
      <c r="V3692">
        <v>0.1</v>
      </c>
      <c r="W3692">
        <v>1</v>
      </c>
      <c r="X3692" t="s">
        <v>228</v>
      </c>
      <c r="Y3692" t="s">
        <v>243</v>
      </c>
      <c r="Z3692" t="s">
        <v>6902</v>
      </c>
      <c r="AA3692" t="s">
        <v>5680</v>
      </c>
      <c r="AE3692" t="s">
        <v>6903</v>
      </c>
      <c r="AF3692" t="s">
        <v>134</v>
      </c>
      <c r="AG3692" t="s">
        <v>6262</v>
      </c>
      <c r="AH3692" t="s">
        <v>6810</v>
      </c>
      <c r="AJ3692" t="s">
        <v>237</v>
      </c>
      <c r="AK3692">
        <v>34.190182</v>
      </c>
      <c r="AL3692">
        <v>-117.272750854492</v>
      </c>
      <c r="AM3692" t="s">
        <v>238</v>
      </c>
      <c r="AN3692" t="s">
        <v>239</v>
      </c>
      <c r="AO3692" t="s">
        <v>240</v>
      </c>
      <c r="AP3692" t="s">
        <v>241</v>
      </c>
      <c r="AQ3692" t="s">
        <v>242</v>
      </c>
      <c r="AR3692" t="s">
        <v>1216</v>
      </c>
      <c r="AS3692" t="s">
        <v>239</v>
      </c>
      <c r="AT3692" t="s">
        <v>239</v>
      </c>
      <c r="AU3692">
        <v>1</v>
      </c>
      <c r="AW3692" t="s">
        <v>3228</v>
      </c>
      <c r="AX3692" t="s">
        <v>3228</v>
      </c>
      <c r="AY3692" t="s">
        <v>109</v>
      </c>
      <c r="BP3692" t="s">
        <v>6821</v>
      </c>
      <c r="BQ3692">
        <v>71</v>
      </c>
      <c r="BR3692" t="s">
        <v>271</v>
      </c>
      <c r="BS3692">
        <v>8</v>
      </c>
      <c r="BZ3692" t="s">
        <v>249</v>
      </c>
    </row>
    <row r="3693" spans="1:78" hidden="1" x14ac:dyDescent="0.25">
      <c r="A3693" t="s">
        <v>6253</v>
      </c>
      <c r="B3693" t="s">
        <v>6803</v>
      </c>
      <c r="C3693" t="s">
        <v>6804</v>
      </c>
      <c r="D3693" t="s">
        <v>6922</v>
      </c>
      <c r="E3693" t="s">
        <v>6923</v>
      </c>
      <c r="F3693" s="1">
        <v>41102</v>
      </c>
      <c r="G3693" s="4">
        <v>0.40277777777777773</v>
      </c>
      <c r="H3693" t="s">
        <v>220</v>
      </c>
      <c r="I3693">
        <v>0.1</v>
      </c>
      <c r="J3693" t="s">
        <v>221</v>
      </c>
      <c r="K3693" t="s">
        <v>222</v>
      </c>
      <c r="L3693">
        <v>1</v>
      </c>
      <c r="M3693">
        <v>1</v>
      </c>
      <c r="N3693" t="s">
        <v>6916</v>
      </c>
      <c r="O3693" t="s">
        <v>6924</v>
      </c>
      <c r="P3693" t="s">
        <v>224</v>
      </c>
      <c r="Q3693" t="s">
        <v>1216</v>
      </c>
      <c r="R3693" t="s">
        <v>226</v>
      </c>
      <c r="S3693" t="s">
        <v>227</v>
      </c>
      <c r="T3693">
        <v>0.5</v>
      </c>
      <c r="V3693">
        <v>0.1</v>
      </c>
      <c r="W3693">
        <v>1</v>
      </c>
      <c r="X3693" t="s">
        <v>905</v>
      </c>
      <c r="Y3693" t="s">
        <v>243</v>
      </c>
      <c r="Z3693" t="s">
        <v>6902</v>
      </c>
      <c r="AA3693" t="s">
        <v>5680</v>
      </c>
      <c r="AB3693" t="s">
        <v>6925</v>
      </c>
      <c r="AE3693" t="s">
        <v>6903</v>
      </c>
      <c r="AF3693" t="s">
        <v>134</v>
      </c>
      <c r="AG3693" t="s">
        <v>6262</v>
      </c>
      <c r="AH3693" t="s">
        <v>6810</v>
      </c>
      <c r="AJ3693" t="s">
        <v>237</v>
      </c>
      <c r="AK3693">
        <v>33.879620000000003</v>
      </c>
      <c r="AL3693">
        <v>-117.214027404785</v>
      </c>
      <c r="AM3693" t="s">
        <v>238</v>
      </c>
      <c r="AN3693" t="s">
        <v>239</v>
      </c>
      <c r="AO3693" t="s">
        <v>240</v>
      </c>
      <c r="AP3693" t="s">
        <v>241</v>
      </c>
      <c r="AQ3693" t="s">
        <v>242</v>
      </c>
      <c r="AR3693" t="s">
        <v>1216</v>
      </c>
      <c r="AS3693" t="s">
        <v>239</v>
      </c>
      <c r="AT3693" t="s">
        <v>239</v>
      </c>
      <c r="AU3693">
        <v>1</v>
      </c>
      <c r="AW3693" t="s">
        <v>3228</v>
      </c>
      <c r="AX3693" t="s">
        <v>3228</v>
      </c>
      <c r="AY3693" t="s">
        <v>109</v>
      </c>
      <c r="BP3693" t="s">
        <v>3555</v>
      </c>
      <c r="BQ3693">
        <v>65</v>
      </c>
      <c r="BR3693" t="s">
        <v>271</v>
      </c>
      <c r="BS3693">
        <v>8</v>
      </c>
      <c r="BZ3693" t="s">
        <v>249</v>
      </c>
    </row>
    <row r="3694" spans="1:78" hidden="1" x14ac:dyDescent="0.25">
      <c r="A3694" t="s">
        <v>6253</v>
      </c>
      <c r="B3694" t="s">
        <v>6803</v>
      </c>
      <c r="C3694" t="s">
        <v>6926</v>
      </c>
      <c r="D3694" t="s">
        <v>6927</v>
      </c>
      <c r="E3694" t="s">
        <v>6928</v>
      </c>
      <c r="F3694" s="1">
        <v>41428</v>
      </c>
      <c r="G3694" s="4">
        <v>0.375</v>
      </c>
      <c r="H3694" t="s">
        <v>220</v>
      </c>
      <c r="I3694">
        <v>0.1</v>
      </c>
      <c r="J3694" t="s">
        <v>221</v>
      </c>
      <c r="K3694" t="s">
        <v>222</v>
      </c>
      <c r="L3694">
        <v>1</v>
      </c>
      <c r="M3694">
        <v>1</v>
      </c>
      <c r="N3694" t="s">
        <v>6929</v>
      </c>
      <c r="O3694" t="s">
        <v>6930</v>
      </c>
      <c r="P3694" t="s">
        <v>224</v>
      </c>
      <c r="Q3694" t="s">
        <v>1216</v>
      </c>
      <c r="R3694" t="s">
        <v>226</v>
      </c>
      <c r="S3694" t="s">
        <v>227</v>
      </c>
      <c r="T3694">
        <v>1.4</v>
      </c>
      <c r="V3694">
        <v>0.1</v>
      </c>
      <c r="W3694">
        <v>1</v>
      </c>
      <c r="X3694" t="s">
        <v>281</v>
      </c>
      <c r="Y3694" t="s">
        <v>6931</v>
      </c>
      <c r="Z3694" t="s">
        <v>230</v>
      </c>
      <c r="AA3694" t="s">
        <v>5680</v>
      </c>
      <c r="AE3694" t="s">
        <v>6932</v>
      </c>
      <c r="AF3694" t="s">
        <v>134</v>
      </c>
      <c r="AG3694" t="s">
        <v>6262</v>
      </c>
      <c r="AH3694" t="s">
        <v>6810</v>
      </c>
      <c r="AJ3694" t="s">
        <v>237</v>
      </c>
      <c r="AK3694">
        <v>33.746558999999998</v>
      </c>
      <c r="AL3694">
        <v>-117.59351348877</v>
      </c>
      <c r="AM3694" t="s">
        <v>238</v>
      </c>
      <c r="AN3694" t="s">
        <v>239</v>
      </c>
      <c r="AO3694" t="s">
        <v>240</v>
      </c>
      <c r="AP3694" t="s">
        <v>241</v>
      </c>
      <c r="AQ3694" t="s">
        <v>242</v>
      </c>
      <c r="AR3694" t="s">
        <v>1216</v>
      </c>
      <c r="AS3694" t="s">
        <v>239</v>
      </c>
      <c r="AT3694" t="s">
        <v>239</v>
      </c>
      <c r="AU3694">
        <v>1</v>
      </c>
      <c r="AW3694" t="s">
        <v>3228</v>
      </c>
      <c r="AX3694" t="s">
        <v>3228</v>
      </c>
      <c r="AY3694" t="s">
        <v>109</v>
      </c>
      <c r="BP3694" t="s">
        <v>3534</v>
      </c>
      <c r="BQ3694">
        <v>59</v>
      </c>
      <c r="BR3694" t="s">
        <v>271</v>
      </c>
      <c r="BS3694">
        <v>8</v>
      </c>
      <c r="BZ3694" t="s">
        <v>249</v>
      </c>
    </row>
    <row r="3695" spans="1:78" hidden="1" x14ac:dyDescent="0.25">
      <c r="A3695" t="s">
        <v>6253</v>
      </c>
      <c r="B3695" t="s">
        <v>6254</v>
      </c>
      <c r="C3695" t="s">
        <v>6933</v>
      </c>
      <c r="D3695" t="s">
        <v>6934</v>
      </c>
      <c r="E3695" t="s">
        <v>6935</v>
      </c>
      <c r="F3695" s="1">
        <v>41428</v>
      </c>
      <c r="G3695" s="4">
        <v>0.58333333333333337</v>
      </c>
      <c r="H3695" t="s">
        <v>220</v>
      </c>
      <c r="I3695">
        <v>0.1</v>
      </c>
      <c r="J3695" t="s">
        <v>221</v>
      </c>
      <c r="K3695" t="s">
        <v>222</v>
      </c>
      <c r="L3695">
        <v>1</v>
      </c>
      <c r="M3695">
        <v>1</v>
      </c>
      <c r="N3695" t="s">
        <v>6936</v>
      </c>
      <c r="O3695" t="s">
        <v>6937</v>
      </c>
      <c r="P3695" t="s">
        <v>224</v>
      </c>
      <c r="Q3695" t="s">
        <v>6036</v>
      </c>
      <c r="R3695" t="s">
        <v>226</v>
      </c>
      <c r="S3695" t="s">
        <v>227</v>
      </c>
      <c r="T3695">
        <v>1.46</v>
      </c>
      <c r="V3695">
        <v>0.6</v>
      </c>
      <c r="W3695">
        <v>1</v>
      </c>
      <c r="X3695" t="s">
        <v>281</v>
      </c>
      <c r="Y3695" t="s">
        <v>243</v>
      </c>
      <c r="Z3695" t="s">
        <v>230</v>
      </c>
      <c r="AA3695" t="s">
        <v>3947</v>
      </c>
      <c r="AE3695" t="s">
        <v>6938</v>
      </c>
      <c r="AF3695" t="s">
        <v>134</v>
      </c>
      <c r="AG3695" t="s">
        <v>6262</v>
      </c>
      <c r="AH3695" t="s">
        <v>6263</v>
      </c>
      <c r="AJ3695" t="s">
        <v>237</v>
      </c>
      <c r="AK3695">
        <v>34.061492999999999</v>
      </c>
      <c r="AL3695">
        <v>-118.585342407227</v>
      </c>
      <c r="AM3695" t="s">
        <v>238</v>
      </c>
      <c r="AN3695" t="s">
        <v>239</v>
      </c>
      <c r="AO3695" t="s">
        <v>240</v>
      </c>
      <c r="AP3695" t="s">
        <v>4068</v>
      </c>
      <c r="AQ3695" t="s">
        <v>242</v>
      </c>
      <c r="AR3695" t="s">
        <v>243</v>
      </c>
      <c r="AS3695" t="s">
        <v>239</v>
      </c>
      <c r="AT3695" t="s">
        <v>239</v>
      </c>
      <c r="AU3695">
        <v>1</v>
      </c>
      <c r="AW3695" t="s">
        <v>6263</v>
      </c>
      <c r="AX3695" t="s">
        <v>6263</v>
      </c>
      <c r="AY3695" t="s">
        <v>1351</v>
      </c>
      <c r="BP3695" t="s">
        <v>260</v>
      </c>
      <c r="BQ3695">
        <v>37</v>
      </c>
      <c r="BR3695" t="s">
        <v>248</v>
      </c>
      <c r="BS3695">
        <v>4</v>
      </c>
      <c r="BZ3695" t="s">
        <v>249</v>
      </c>
    </row>
    <row r="3696" spans="1:78" hidden="1" x14ac:dyDescent="0.25">
      <c r="A3696" t="s">
        <v>6253</v>
      </c>
      <c r="B3696" t="s">
        <v>6803</v>
      </c>
      <c r="C3696" t="s">
        <v>6926</v>
      </c>
      <c r="D3696" t="s">
        <v>6939</v>
      </c>
      <c r="E3696" t="s">
        <v>6940</v>
      </c>
      <c r="F3696" s="1">
        <v>41428</v>
      </c>
      <c r="G3696" s="4">
        <v>0.58333333333333337</v>
      </c>
      <c r="H3696" t="s">
        <v>220</v>
      </c>
      <c r="I3696">
        <v>0.1</v>
      </c>
      <c r="J3696" t="s">
        <v>221</v>
      </c>
      <c r="K3696" t="s">
        <v>222</v>
      </c>
      <c r="L3696">
        <v>1</v>
      </c>
      <c r="M3696">
        <v>1</v>
      </c>
      <c r="N3696" t="s">
        <v>6929</v>
      </c>
      <c r="O3696" t="s">
        <v>6941</v>
      </c>
      <c r="P3696" t="s">
        <v>224</v>
      </c>
      <c r="Q3696" t="s">
        <v>1216</v>
      </c>
      <c r="R3696" t="s">
        <v>226</v>
      </c>
      <c r="S3696" t="s">
        <v>227</v>
      </c>
      <c r="T3696">
        <v>1.1000000000000001</v>
      </c>
      <c r="V3696">
        <v>0.1</v>
      </c>
      <c r="W3696">
        <v>1</v>
      </c>
      <c r="X3696" t="s">
        <v>281</v>
      </c>
      <c r="Y3696" t="s">
        <v>6931</v>
      </c>
      <c r="Z3696" t="s">
        <v>230</v>
      </c>
      <c r="AA3696" t="s">
        <v>5680</v>
      </c>
      <c r="AB3696" t="s">
        <v>6942</v>
      </c>
      <c r="AE3696" t="s">
        <v>6932</v>
      </c>
      <c r="AF3696" t="s">
        <v>134</v>
      </c>
      <c r="AG3696" t="s">
        <v>6262</v>
      </c>
      <c r="AH3696" t="s">
        <v>6810</v>
      </c>
      <c r="AJ3696" t="s">
        <v>237</v>
      </c>
      <c r="AK3696">
        <v>34.073345000000003</v>
      </c>
      <c r="AL3696">
        <v>-117.304328918457</v>
      </c>
      <c r="AM3696" t="s">
        <v>238</v>
      </c>
      <c r="AN3696" t="s">
        <v>239</v>
      </c>
      <c r="AO3696" t="s">
        <v>240</v>
      </c>
      <c r="AP3696" t="s">
        <v>241</v>
      </c>
      <c r="AQ3696" t="s">
        <v>242</v>
      </c>
      <c r="AR3696" t="s">
        <v>1216</v>
      </c>
      <c r="AS3696" t="s">
        <v>239</v>
      </c>
      <c r="AT3696" t="s">
        <v>239</v>
      </c>
      <c r="AU3696">
        <v>1</v>
      </c>
      <c r="AW3696" t="s">
        <v>3228</v>
      </c>
      <c r="AX3696" t="s">
        <v>3228</v>
      </c>
      <c r="AY3696" t="s">
        <v>109</v>
      </c>
      <c r="BP3696" t="s">
        <v>6821</v>
      </c>
      <c r="BQ3696">
        <v>71</v>
      </c>
      <c r="BR3696" t="s">
        <v>271</v>
      </c>
      <c r="BS3696">
        <v>8</v>
      </c>
      <c r="BZ3696" t="s">
        <v>249</v>
      </c>
    </row>
    <row r="3697" spans="1:78" hidden="1" x14ac:dyDescent="0.25">
      <c r="A3697" t="s">
        <v>6253</v>
      </c>
      <c r="B3697" t="s">
        <v>6803</v>
      </c>
      <c r="C3697" t="s">
        <v>6926</v>
      </c>
      <c r="D3697" t="s">
        <v>6943</v>
      </c>
      <c r="E3697" t="s">
        <v>6944</v>
      </c>
      <c r="F3697" s="1">
        <v>41429</v>
      </c>
      <c r="G3697" s="4">
        <v>0.35416666666666669</v>
      </c>
      <c r="H3697" t="s">
        <v>220</v>
      </c>
      <c r="I3697">
        <v>0.1</v>
      </c>
      <c r="J3697" t="s">
        <v>221</v>
      </c>
      <c r="K3697" t="s">
        <v>222</v>
      </c>
      <c r="L3697">
        <v>1</v>
      </c>
      <c r="M3697">
        <v>1</v>
      </c>
      <c r="N3697" t="s">
        <v>6929</v>
      </c>
      <c r="O3697" t="s">
        <v>6945</v>
      </c>
      <c r="P3697" t="s">
        <v>224</v>
      </c>
      <c r="Q3697" t="s">
        <v>1216</v>
      </c>
      <c r="R3697" t="s">
        <v>226</v>
      </c>
      <c r="S3697" t="s">
        <v>227</v>
      </c>
      <c r="T3697">
        <v>4.0999999999999996</v>
      </c>
      <c r="V3697">
        <v>0.1</v>
      </c>
      <c r="W3697">
        <v>1</v>
      </c>
      <c r="X3697" t="s">
        <v>281</v>
      </c>
      <c r="Y3697" t="s">
        <v>6931</v>
      </c>
      <c r="Z3697" t="s">
        <v>230</v>
      </c>
      <c r="AA3697" t="s">
        <v>5680</v>
      </c>
      <c r="AB3697" t="s">
        <v>6946</v>
      </c>
      <c r="AE3697" t="s">
        <v>6932</v>
      </c>
      <c r="AF3697" t="s">
        <v>134</v>
      </c>
      <c r="AG3697" t="s">
        <v>6262</v>
      </c>
      <c r="AH3697" t="s">
        <v>6810</v>
      </c>
      <c r="AJ3697" t="s">
        <v>237</v>
      </c>
      <c r="AK3697">
        <v>33.718665999999999</v>
      </c>
      <c r="AL3697">
        <v>-117.788284301758</v>
      </c>
      <c r="AM3697" t="s">
        <v>238</v>
      </c>
      <c r="AN3697" t="s">
        <v>239</v>
      </c>
      <c r="AO3697" t="s">
        <v>240</v>
      </c>
      <c r="AP3697" t="s">
        <v>241</v>
      </c>
      <c r="AQ3697" t="s">
        <v>242</v>
      </c>
      <c r="AR3697" t="s">
        <v>1216</v>
      </c>
      <c r="AS3697" t="s">
        <v>239</v>
      </c>
      <c r="AT3697" t="s">
        <v>239</v>
      </c>
      <c r="AU3697">
        <v>1</v>
      </c>
      <c r="AW3697" t="s">
        <v>3228</v>
      </c>
      <c r="AX3697" t="s">
        <v>3228</v>
      </c>
      <c r="AY3697" t="s">
        <v>109</v>
      </c>
      <c r="BP3697" t="s">
        <v>3534</v>
      </c>
      <c r="BQ3697">
        <v>59</v>
      </c>
      <c r="BR3697" t="s">
        <v>271</v>
      </c>
      <c r="BS3697">
        <v>8</v>
      </c>
      <c r="BZ3697" t="s">
        <v>249</v>
      </c>
    </row>
    <row r="3698" spans="1:78" hidden="1" x14ac:dyDescent="0.25">
      <c r="A3698" t="s">
        <v>6253</v>
      </c>
      <c r="B3698" t="s">
        <v>6803</v>
      </c>
      <c r="C3698" t="s">
        <v>6926</v>
      </c>
      <c r="D3698" t="s">
        <v>6947</v>
      </c>
      <c r="E3698" t="s">
        <v>6948</v>
      </c>
      <c r="F3698" s="1">
        <v>41429</v>
      </c>
      <c r="G3698" s="4">
        <v>0.5</v>
      </c>
      <c r="H3698" t="s">
        <v>220</v>
      </c>
      <c r="I3698">
        <v>0.1</v>
      </c>
      <c r="J3698" t="s">
        <v>221</v>
      </c>
      <c r="K3698" t="s">
        <v>222</v>
      </c>
      <c r="L3698">
        <v>1</v>
      </c>
      <c r="M3698">
        <v>1</v>
      </c>
      <c r="N3698" t="s">
        <v>6929</v>
      </c>
      <c r="O3698" t="s">
        <v>6949</v>
      </c>
      <c r="P3698" t="s">
        <v>224</v>
      </c>
      <c r="Q3698" t="s">
        <v>1216</v>
      </c>
      <c r="R3698" t="s">
        <v>226</v>
      </c>
      <c r="S3698" t="s">
        <v>227</v>
      </c>
      <c r="T3698">
        <v>1.8</v>
      </c>
      <c r="V3698">
        <v>0.1</v>
      </c>
      <c r="W3698">
        <v>1</v>
      </c>
      <c r="X3698" t="s">
        <v>281</v>
      </c>
      <c r="Y3698" t="s">
        <v>6931</v>
      </c>
      <c r="Z3698" t="s">
        <v>230</v>
      </c>
      <c r="AA3698" t="s">
        <v>5680</v>
      </c>
      <c r="AE3698" t="s">
        <v>6932</v>
      </c>
      <c r="AF3698" t="s">
        <v>134</v>
      </c>
      <c r="AG3698" t="s">
        <v>6262</v>
      </c>
      <c r="AH3698" t="s">
        <v>6810</v>
      </c>
      <c r="AJ3698" t="s">
        <v>237</v>
      </c>
      <c r="AK3698">
        <v>33.947333999999998</v>
      </c>
      <c r="AL3698">
        <v>-117.614059448242</v>
      </c>
      <c r="AM3698" t="s">
        <v>238</v>
      </c>
      <c r="AN3698" t="s">
        <v>239</v>
      </c>
      <c r="AO3698" t="s">
        <v>240</v>
      </c>
      <c r="AP3698" t="s">
        <v>241</v>
      </c>
      <c r="AQ3698" t="s">
        <v>242</v>
      </c>
      <c r="AR3698" t="s">
        <v>1216</v>
      </c>
      <c r="AS3698" t="s">
        <v>239</v>
      </c>
      <c r="AT3698" t="s">
        <v>239</v>
      </c>
      <c r="AU3698">
        <v>1</v>
      </c>
      <c r="AW3698" t="s">
        <v>3228</v>
      </c>
      <c r="AX3698" t="s">
        <v>3228</v>
      </c>
      <c r="AY3698" t="s">
        <v>109</v>
      </c>
      <c r="BP3698" t="s">
        <v>3555</v>
      </c>
      <c r="BQ3698">
        <v>65</v>
      </c>
      <c r="BR3698" t="s">
        <v>271</v>
      </c>
      <c r="BS3698">
        <v>8</v>
      </c>
      <c r="BZ3698" t="s">
        <v>249</v>
      </c>
    </row>
    <row r="3699" spans="1:78" hidden="1" x14ac:dyDescent="0.25">
      <c r="A3699" t="s">
        <v>6253</v>
      </c>
      <c r="B3699" t="s">
        <v>6254</v>
      </c>
      <c r="C3699" t="s">
        <v>6933</v>
      </c>
      <c r="D3699" t="s">
        <v>6950</v>
      </c>
      <c r="E3699" t="s">
        <v>6951</v>
      </c>
      <c r="F3699" s="1">
        <v>41429</v>
      </c>
      <c r="G3699" s="4">
        <v>0.33333333333333331</v>
      </c>
      <c r="H3699" t="s">
        <v>220</v>
      </c>
      <c r="I3699">
        <v>0.1</v>
      </c>
      <c r="J3699" t="s">
        <v>221</v>
      </c>
      <c r="K3699" t="s">
        <v>222</v>
      </c>
      <c r="L3699">
        <v>1</v>
      </c>
      <c r="M3699">
        <v>1</v>
      </c>
      <c r="N3699" t="s">
        <v>6936</v>
      </c>
      <c r="O3699" t="s">
        <v>6952</v>
      </c>
      <c r="P3699" t="s">
        <v>224</v>
      </c>
      <c r="Q3699" t="s">
        <v>6036</v>
      </c>
      <c r="R3699" t="s">
        <v>226</v>
      </c>
      <c r="S3699" t="s">
        <v>227</v>
      </c>
      <c r="T3699">
        <v>24.7</v>
      </c>
      <c r="V3699">
        <v>0.6</v>
      </c>
      <c r="W3699">
        <v>1</v>
      </c>
      <c r="X3699" t="s">
        <v>281</v>
      </c>
      <c r="Y3699" t="s">
        <v>243</v>
      </c>
      <c r="Z3699" t="s">
        <v>230</v>
      </c>
      <c r="AA3699" t="s">
        <v>3947</v>
      </c>
      <c r="AB3699" t="s">
        <v>6953</v>
      </c>
      <c r="AE3699" t="s">
        <v>6938</v>
      </c>
      <c r="AF3699" t="s">
        <v>134</v>
      </c>
      <c r="AG3699" t="s">
        <v>6262</v>
      </c>
      <c r="AH3699" t="s">
        <v>6263</v>
      </c>
      <c r="AJ3699" t="s">
        <v>237</v>
      </c>
      <c r="AK3699">
        <v>34.163218999999998</v>
      </c>
      <c r="AL3699">
        <v>-118.70077514648401</v>
      </c>
      <c r="AM3699" t="s">
        <v>238</v>
      </c>
      <c r="AN3699" t="s">
        <v>239</v>
      </c>
      <c r="AO3699" t="s">
        <v>240</v>
      </c>
      <c r="AP3699" t="s">
        <v>4068</v>
      </c>
      <c r="AQ3699" t="s">
        <v>242</v>
      </c>
      <c r="AR3699" t="s">
        <v>243</v>
      </c>
      <c r="AS3699" t="s">
        <v>239</v>
      </c>
      <c r="AT3699" t="s">
        <v>239</v>
      </c>
      <c r="AU3699">
        <v>1</v>
      </c>
      <c r="AW3699" t="s">
        <v>6263</v>
      </c>
      <c r="AX3699" t="s">
        <v>6263</v>
      </c>
      <c r="AY3699" t="s">
        <v>1351</v>
      </c>
      <c r="BP3699" t="s">
        <v>247</v>
      </c>
      <c r="BQ3699">
        <v>111</v>
      </c>
      <c r="BR3699" t="s">
        <v>248</v>
      </c>
      <c r="BS3699">
        <v>4</v>
      </c>
      <c r="BZ3699" t="s">
        <v>249</v>
      </c>
    </row>
    <row r="3700" spans="1:78" hidden="1" x14ac:dyDescent="0.25">
      <c r="A3700" t="s">
        <v>6253</v>
      </c>
      <c r="B3700" t="s">
        <v>6254</v>
      </c>
      <c r="C3700" t="s">
        <v>6933</v>
      </c>
      <c r="D3700" t="s">
        <v>6954</v>
      </c>
      <c r="E3700" t="s">
        <v>6955</v>
      </c>
      <c r="F3700" s="1">
        <v>41429</v>
      </c>
      <c r="G3700" s="4">
        <v>0.45833333333333331</v>
      </c>
      <c r="H3700" t="s">
        <v>220</v>
      </c>
      <c r="I3700">
        <v>0.1</v>
      </c>
      <c r="J3700" t="s">
        <v>221</v>
      </c>
      <c r="K3700" t="s">
        <v>222</v>
      </c>
      <c r="L3700">
        <v>1</v>
      </c>
      <c r="M3700">
        <v>1</v>
      </c>
      <c r="N3700" t="s">
        <v>6936</v>
      </c>
      <c r="O3700" t="s">
        <v>6956</v>
      </c>
      <c r="P3700" t="s">
        <v>224</v>
      </c>
      <c r="Q3700" t="s">
        <v>6036</v>
      </c>
      <c r="R3700" t="s">
        <v>226</v>
      </c>
      <c r="S3700" t="s">
        <v>227</v>
      </c>
      <c r="T3700">
        <v>7.13</v>
      </c>
      <c r="V3700">
        <v>0.6</v>
      </c>
      <c r="W3700">
        <v>1</v>
      </c>
      <c r="X3700" t="s">
        <v>281</v>
      </c>
      <c r="Y3700" t="s">
        <v>243</v>
      </c>
      <c r="Z3700" t="s">
        <v>230</v>
      </c>
      <c r="AA3700" t="s">
        <v>3947</v>
      </c>
      <c r="AB3700" t="s">
        <v>6861</v>
      </c>
      <c r="AC3700" t="s">
        <v>6957</v>
      </c>
      <c r="AE3700" t="s">
        <v>6938</v>
      </c>
      <c r="AF3700" t="s">
        <v>134</v>
      </c>
      <c r="AG3700" t="s">
        <v>6262</v>
      </c>
      <c r="AH3700" t="s">
        <v>6263</v>
      </c>
      <c r="AJ3700" t="s">
        <v>237</v>
      </c>
      <c r="AK3700">
        <v>34.168731999999999</v>
      </c>
      <c r="AL3700">
        <v>-118.70305633544901</v>
      </c>
      <c r="AM3700" t="s">
        <v>238</v>
      </c>
      <c r="AN3700" t="s">
        <v>239</v>
      </c>
      <c r="AO3700" t="s">
        <v>240</v>
      </c>
      <c r="AP3700" t="s">
        <v>4068</v>
      </c>
      <c r="AQ3700" t="s">
        <v>242</v>
      </c>
      <c r="AR3700" t="s">
        <v>243</v>
      </c>
      <c r="AS3700" t="s">
        <v>239</v>
      </c>
      <c r="AT3700" t="s">
        <v>239</v>
      </c>
      <c r="AU3700">
        <v>1</v>
      </c>
      <c r="AW3700" t="s">
        <v>6263</v>
      </c>
      <c r="AX3700" t="s">
        <v>6263</v>
      </c>
      <c r="AY3700" t="s">
        <v>1351</v>
      </c>
      <c r="BP3700" t="s">
        <v>247</v>
      </c>
      <c r="BQ3700">
        <v>111</v>
      </c>
      <c r="BR3700" t="s">
        <v>248</v>
      </c>
      <c r="BS3700">
        <v>4</v>
      </c>
      <c r="BZ3700" t="s">
        <v>249</v>
      </c>
    </row>
    <row r="3701" spans="1:78" hidden="1" x14ac:dyDescent="0.25">
      <c r="A3701" t="s">
        <v>6253</v>
      </c>
      <c r="B3701" t="s">
        <v>6254</v>
      </c>
      <c r="C3701" t="s">
        <v>6933</v>
      </c>
      <c r="D3701" t="s">
        <v>6958</v>
      </c>
      <c r="E3701" t="s">
        <v>6959</v>
      </c>
      <c r="F3701" s="1">
        <v>41429</v>
      </c>
      <c r="G3701" s="4">
        <v>0.625</v>
      </c>
      <c r="H3701" t="s">
        <v>220</v>
      </c>
      <c r="I3701">
        <v>0.1</v>
      </c>
      <c r="J3701" t="s">
        <v>221</v>
      </c>
      <c r="K3701" t="s">
        <v>222</v>
      </c>
      <c r="L3701">
        <v>1</v>
      </c>
      <c r="M3701">
        <v>1</v>
      </c>
      <c r="N3701" t="s">
        <v>6936</v>
      </c>
      <c r="O3701" t="s">
        <v>6960</v>
      </c>
      <c r="P3701" t="s">
        <v>224</v>
      </c>
      <c r="Q3701" t="s">
        <v>6036</v>
      </c>
      <c r="R3701" t="s">
        <v>226</v>
      </c>
      <c r="S3701" t="s">
        <v>227</v>
      </c>
      <c r="T3701">
        <v>4.62</v>
      </c>
      <c r="V3701">
        <v>0.6</v>
      </c>
      <c r="W3701">
        <v>1</v>
      </c>
      <c r="X3701" t="s">
        <v>281</v>
      </c>
      <c r="Y3701" t="s">
        <v>243</v>
      </c>
      <c r="Z3701" t="s">
        <v>230</v>
      </c>
      <c r="AA3701" t="s">
        <v>3947</v>
      </c>
      <c r="AE3701" t="s">
        <v>6938</v>
      </c>
      <c r="AF3701" t="s">
        <v>134</v>
      </c>
      <c r="AG3701" t="s">
        <v>6262</v>
      </c>
      <c r="AH3701" t="s">
        <v>6263</v>
      </c>
      <c r="AJ3701" t="s">
        <v>237</v>
      </c>
      <c r="AK3701">
        <v>34.126823000000002</v>
      </c>
      <c r="AL3701">
        <v>-118.796173095703</v>
      </c>
      <c r="AM3701" t="s">
        <v>238</v>
      </c>
      <c r="AN3701" t="s">
        <v>239</v>
      </c>
      <c r="AO3701" t="s">
        <v>240</v>
      </c>
      <c r="AP3701" t="s">
        <v>4068</v>
      </c>
      <c r="AQ3701" t="s">
        <v>242</v>
      </c>
      <c r="AR3701" t="s">
        <v>243</v>
      </c>
      <c r="AS3701" t="s">
        <v>239</v>
      </c>
      <c r="AT3701" t="s">
        <v>239</v>
      </c>
      <c r="AU3701">
        <v>1</v>
      </c>
      <c r="AW3701" t="s">
        <v>6263</v>
      </c>
      <c r="AX3701" t="s">
        <v>6263</v>
      </c>
      <c r="AY3701" t="s">
        <v>1351</v>
      </c>
      <c r="BP3701" t="s">
        <v>247</v>
      </c>
      <c r="BQ3701">
        <v>111</v>
      </c>
      <c r="BR3701" t="s">
        <v>248</v>
      </c>
      <c r="BS3701">
        <v>4</v>
      </c>
      <c r="BZ3701" t="s">
        <v>249</v>
      </c>
    </row>
    <row r="3702" spans="1:78" hidden="1" x14ac:dyDescent="0.25">
      <c r="A3702" t="s">
        <v>6253</v>
      </c>
      <c r="B3702" t="s">
        <v>6254</v>
      </c>
      <c r="C3702" t="s">
        <v>6933</v>
      </c>
      <c r="D3702" t="s">
        <v>6961</v>
      </c>
      <c r="E3702" t="s">
        <v>6962</v>
      </c>
      <c r="F3702" s="1">
        <v>41430</v>
      </c>
      <c r="G3702" s="4">
        <v>0.625</v>
      </c>
      <c r="H3702" t="s">
        <v>220</v>
      </c>
      <c r="I3702">
        <v>0.1</v>
      </c>
      <c r="J3702" t="s">
        <v>221</v>
      </c>
      <c r="K3702" t="s">
        <v>222</v>
      </c>
      <c r="L3702">
        <v>1</v>
      </c>
      <c r="M3702">
        <v>1</v>
      </c>
      <c r="N3702" t="s">
        <v>6936</v>
      </c>
      <c r="O3702" t="s">
        <v>6963</v>
      </c>
      <c r="P3702" t="s">
        <v>224</v>
      </c>
      <c r="Q3702" t="s">
        <v>6036</v>
      </c>
      <c r="R3702" t="s">
        <v>226</v>
      </c>
      <c r="S3702" t="s">
        <v>227</v>
      </c>
      <c r="T3702">
        <v>3.22</v>
      </c>
      <c r="V3702">
        <v>0.6</v>
      </c>
      <c r="W3702">
        <v>1</v>
      </c>
      <c r="X3702" t="s">
        <v>281</v>
      </c>
      <c r="Y3702" t="s">
        <v>243</v>
      </c>
      <c r="Z3702" t="s">
        <v>230</v>
      </c>
      <c r="AA3702" t="s">
        <v>3947</v>
      </c>
      <c r="AE3702" t="s">
        <v>6938</v>
      </c>
      <c r="AF3702" t="s">
        <v>134</v>
      </c>
      <c r="AG3702" t="s">
        <v>6262</v>
      </c>
      <c r="AH3702" t="s">
        <v>6263</v>
      </c>
      <c r="AJ3702" t="s">
        <v>237</v>
      </c>
      <c r="AK3702">
        <v>34.132221000000001</v>
      </c>
      <c r="AL3702">
        <v>-118.820510864258</v>
      </c>
      <c r="AM3702" t="s">
        <v>238</v>
      </c>
      <c r="AN3702" t="s">
        <v>239</v>
      </c>
      <c r="AO3702" t="s">
        <v>240</v>
      </c>
      <c r="AP3702" t="s">
        <v>4068</v>
      </c>
      <c r="AQ3702" t="s">
        <v>242</v>
      </c>
      <c r="AR3702" t="s">
        <v>243</v>
      </c>
      <c r="AS3702" t="s">
        <v>239</v>
      </c>
      <c r="AT3702" t="s">
        <v>239</v>
      </c>
      <c r="AU3702">
        <v>1</v>
      </c>
      <c r="AW3702" t="s">
        <v>6263</v>
      </c>
      <c r="AX3702" t="s">
        <v>6263</v>
      </c>
      <c r="AY3702" t="s">
        <v>1351</v>
      </c>
      <c r="BP3702" t="s">
        <v>247</v>
      </c>
      <c r="BQ3702">
        <v>111</v>
      </c>
      <c r="BR3702" t="s">
        <v>248</v>
      </c>
      <c r="BS3702">
        <v>4</v>
      </c>
      <c r="BZ3702" t="s">
        <v>249</v>
      </c>
    </row>
    <row r="3703" spans="1:78" hidden="1" x14ac:dyDescent="0.25">
      <c r="A3703" t="s">
        <v>6253</v>
      </c>
      <c r="B3703" t="s">
        <v>6803</v>
      </c>
      <c r="C3703" t="s">
        <v>6926</v>
      </c>
      <c r="D3703" t="s">
        <v>6964</v>
      </c>
      <c r="E3703" t="s">
        <v>6965</v>
      </c>
      <c r="F3703" s="1">
        <v>41430</v>
      </c>
      <c r="G3703" s="4">
        <v>0.54166666666666663</v>
      </c>
      <c r="H3703" t="s">
        <v>220</v>
      </c>
      <c r="I3703">
        <v>0.1</v>
      </c>
      <c r="J3703" t="s">
        <v>221</v>
      </c>
      <c r="K3703" t="s">
        <v>222</v>
      </c>
      <c r="L3703">
        <v>1</v>
      </c>
      <c r="M3703">
        <v>1</v>
      </c>
      <c r="N3703" t="s">
        <v>6929</v>
      </c>
      <c r="O3703" t="s">
        <v>6966</v>
      </c>
      <c r="P3703" t="s">
        <v>224</v>
      </c>
      <c r="Q3703" t="s">
        <v>1216</v>
      </c>
      <c r="R3703" t="s">
        <v>226</v>
      </c>
      <c r="S3703" t="s">
        <v>227</v>
      </c>
      <c r="T3703">
        <v>0.5</v>
      </c>
      <c r="V3703">
        <v>0.1</v>
      </c>
      <c r="W3703">
        <v>1</v>
      </c>
      <c r="X3703" t="s">
        <v>905</v>
      </c>
      <c r="Y3703" t="s">
        <v>6931</v>
      </c>
      <c r="Z3703" t="s">
        <v>230</v>
      </c>
      <c r="AA3703" t="s">
        <v>5680</v>
      </c>
      <c r="AE3703" t="s">
        <v>6932</v>
      </c>
      <c r="AF3703" t="s">
        <v>134</v>
      </c>
      <c r="AG3703" t="s">
        <v>6262</v>
      </c>
      <c r="AH3703" t="s">
        <v>6810</v>
      </c>
      <c r="AJ3703" t="s">
        <v>237</v>
      </c>
      <c r="AK3703">
        <v>34.217106000000001</v>
      </c>
      <c r="AL3703">
        <v>-117.461791992188</v>
      </c>
      <c r="AM3703" t="s">
        <v>238</v>
      </c>
      <c r="AN3703" t="s">
        <v>239</v>
      </c>
      <c r="AO3703" t="s">
        <v>240</v>
      </c>
      <c r="AP3703" t="s">
        <v>241</v>
      </c>
      <c r="AQ3703" t="s">
        <v>242</v>
      </c>
      <c r="AR3703" t="s">
        <v>1216</v>
      </c>
      <c r="AS3703" t="s">
        <v>239</v>
      </c>
      <c r="AT3703" t="s">
        <v>239</v>
      </c>
      <c r="AU3703">
        <v>1</v>
      </c>
      <c r="AW3703" t="s">
        <v>3228</v>
      </c>
      <c r="AX3703" t="s">
        <v>3228</v>
      </c>
      <c r="AY3703" t="s">
        <v>109</v>
      </c>
      <c r="BP3703" t="s">
        <v>6821</v>
      </c>
      <c r="BQ3703">
        <v>71</v>
      </c>
      <c r="BR3703" t="s">
        <v>271</v>
      </c>
      <c r="BS3703">
        <v>8</v>
      </c>
      <c r="BZ3703" t="s">
        <v>6967</v>
      </c>
    </row>
    <row r="3704" spans="1:78" hidden="1" x14ac:dyDescent="0.25">
      <c r="A3704" t="s">
        <v>6253</v>
      </c>
      <c r="B3704" t="s">
        <v>6254</v>
      </c>
      <c r="C3704" t="s">
        <v>6933</v>
      </c>
      <c r="D3704" t="s">
        <v>6968</v>
      </c>
      <c r="E3704" t="s">
        <v>6969</v>
      </c>
      <c r="F3704" s="1">
        <v>41430</v>
      </c>
      <c r="G3704" s="4">
        <v>0.33333333333333331</v>
      </c>
      <c r="H3704" t="s">
        <v>220</v>
      </c>
      <c r="I3704">
        <v>0.1</v>
      </c>
      <c r="J3704" t="s">
        <v>221</v>
      </c>
      <c r="K3704" t="s">
        <v>222</v>
      </c>
      <c r="L3704">
        <v>1</v>
      </c>
      <c r="M3704">
        <v>1</v>
      </c>
      <c r="N3704" t="s">
        <v>6936</v>
      </c>
      <c r="O3704" t="s">
        <v>6970</v>
      </c>
      <c r="P3704" t="s">
        <v>224</v>
      </c>
      <c r="Q3704" t="s">
        <v>6036</v>
      </c>
      <c r="R3704" t="s">
        <v>226</v>
      </c>
      <c r="S3704" t="s">
        <v>227</v>
      </c>
      <c r="T3704">
        <v>7.1</v>
      </c>
      <c r="V3704">
        <v>0.6</v>
      </c>
      <c r="W3704">
        <v>1</v>
      </c>
      <c r="X3704" t="s">
        <v>281</v>
      </c>
      <c r="Y3704" t="s">
        <v>243</v>
      </c>
      <c r="Z3704" t="s">
        <v>230</v>
      </c>
      <c r="AA3704" t="s">
        <v>3947</v>
      </c>
      <c r="AB3704" t="s">
        <v>6971</v>
      </c>
      <c r="AE3704" t="s">
        <v>6938</v>
      </c>
      <c r="AF3704" t="s">
        <v>134</v>
      </c>
      <c r="AG3704" t="s">
        <v>6262</v>
      </c>
      <c r="AH3704" t="s">
        <v>6263</v>
      </c>
      <c r="AJ3704" t="s">
        <v>237</v>
      </c>
      <c r="AK3704">
        <v>34.118309000000004</v>
      </c>
      <c r="AL3704">
        <v>-118.780570983887</v>
      </c>
      <c r="AM3704" t="s">
        <v>238</v>
      </c>
      <c r="AN3704" t="s">
        <v>239</v>
      </c>
      <c r="AO3704" t="s">
        <v>240</v>
      </c>
      <c r="AP3704" t="s">
        <v>4068</v>
      </c>
      <c r="AQ3704" t="s">
        <v>242</v>
      </c>
      <c r="AR3704" t="s">
        <v>243</v>
      </c>
      <c r="AS3704" t="s">
        <v>239</v>
      </c>
      <c r="AT3704" t="s">
        <v>239</v>
      </c>
      <c r="AU3704">
        <v>1</v>
      </c>
      <c r="AW3704" t="s">
        <v>6263</v>
      </c>
      <c r="AX3704" t="s">
        <v>6263</v>
      </c>
      <c r="AY3704" t="s">
        <v>1351</v>
      </c>
      <c r="BP3704" t="s">
        <v>247</v>
      </c>
      <c r="BQ3704">
        <v>111</v>
      </c>
      <c r="BR3704" t="s">
        <v>248</v>
      </c>
      <c r="BS3704">
        <v>4</v>
      </c>
      <c r="BZ3704" t="s">
        <v>249</v>
      </c>
    </row>
    <row r="3705" spans="1:78" hidden="1" x14ac:dyDescent="0.25">
      <c r="A3705" t="s">
        <v>6253</v>
      </c>
      <c r="B3705" t="s">
        <v>6803</v>
      </c>
      <c r="C3705" t="s">
        <v>6926</v>
      </c>
      <c r="D3705" t="s">
        <v>6972</v>
      </c>
      <c r="E3705" t="s">
        <v>6973</v>
      </c>
      <c r="F3705" s="1">
        <v>41431</v>
      </c>
      <c r="G3705" s="4">
        <v>0.47916666666666669</v>
      </c>
      <c r="H3705" t="s">
        <v>220</v>
      </c>
      <c r="I3705">
        <v>0.1</v>
      </c>
      <c r="J3705" t="s">
        <v>221</v>
      </c>
      <c r="K3705" t="s">
        <v>222</v>
      </c>
      <c r="L3705">
        <v>1</v>
      </c>
      <c r="M3705">
        <v>1</v>
      </c>
      <c r="N3705" t="s">
        <v>6929</v>
      </c>
      <c r="O3705" t="s">
        <v>6974</v>
      </c>
      <c r="P3705" t="s">
        <v>224</v>
      </c>
      <c r="Q3705" t="s">
        <v>1216</v>
      </c>
      <c r="R3705" t="s">
        <v>226</v>
      </c>
      <c r="S3705" t="s">
        <v>227</v>
      </c>
      <c r="T3705">
        <v>1.2</v>
      </c>
      <c r="V3705">
        <v>0.1</v>
      </c>
      <c r="W3705">
        <v>1</v>
      </c>
      <c r="X3705" t="s">
        <v>281</v>
      </c>
      <c r="Y3705" t="s">
        <v>6931</v>
      </c>
      <c r="Z3705" t="s">
        <v>230</v>
      </c>
      <c r="AA3705" t="s">
        <v>5680</v>
      </c>
      <c r="AE3705" t="s">
        <v>6932</v>
      </c>
      <c r="AF3705" t="s">
        <v>134</v>
      </c>
      <c r="AG3705" t="s">
        <v>6262</v>
      </c>
      <c r="AH3705" t="s">
        <v>6810</v>
      </c>
      <c r="AJ3705" t="s">
        <v>237</v>
      </c>
      <c r="AK3705">
        <v>34.261882999999997</v>
      </c>
      <c r="AL3705">
        <v>-117.46938323974599</v>
      </c>
      <c r="AM3705" t="s">
        <v>238</v>
      </c>
      <c r="AN3705" t="s">
        <v>239</v>
      </c>
      <c r="AO3705" t="s">
        <v>240</v>
      </c>
      <c r="AP3705" t="s">
        <v>241</v>
      </c>
      <c r="AQ3705" t="s">
        <v>242</v>
      </c>
      <c r="AR3705" t="s">
        <v>1216</v>
      </c>
      <c r="AS3705" t="s">
        <v>239</v>
      </c>
      <c r="AT3705" t="s">
        <v>239</v>
      </c>
      <c r="AU3705">
        <v>1</v>
      </c>
      <c r="AW3705" t="s">
        <v>3228</v>
      </c>
      <c r="AX3705" t="s">
        <v>3228</v>
      </c>
      <c r="AY3705" t="s">
        <v>109</v>
      </c>
      <c r="BP3705" t="s">
        <v>6821</v>
      </c>
      <c r="BQ3705">
        <v>71</v>
      </c>
      <c r="BR3705" t="s">
        <v>271</v>
      </c>
      <c r="BS3705">
        <v>8</v>
      </c>
      <c r="BZ3705" t="s">
        <v>6975</v>
      </c>
    </row>
    <row r="3706" spans="1:78" hidden="1" x14ac:dyDescent="0.25">
      <c r="A3706" t="s">
        <v>6253</v>
      </c>
      <c r="B3706" t="s">
        <v>6254</v>
      </c>
      <c r="C3706" t="s">
        <v>6933</v>
      </c>
      <c r="D3706" t="s">
        <v>6976</v>
      </c>
      <c r="E3706" t="s">
        <v>6977</v>
      </c>
      <c r="F3706" s="1">
        <v>41431</v>
      </c>
      <c r="G3706" s="4">
        <v>0.375</v>
      </c>
      <c r="H3706" t="s">
        <v>220</v>
      </c>
      <c r="I3706">
        <v>0.1</v>
      </c>
      <c r="J3706" t="s">
        <v>221</v>
      </c>
      <c r="K3706" t="s">
        <v>222</v>
      </c>
      <c r="L3706">
        <v>1</v>
      </c>
      <c r="M3706">
        <v>1</v>
      </c>
      <c r="N3706" t="s">
        <v>6936</v>
      </c>
      <c r="O3706" t="s">
        <v>6978</v>
      </c>
      <c r="P3706" t="s">
        <v>224</v>
      </c>
      <c r="Q3706" t="s">
        <v>6036</v>
      </c>
      <c r="R3706" t="s">
        <v>226</v>
      </c>
      <c r="S3706" t="s">
        <v>227</v>
      </c>
      <c r="T3706">
        <v>29.3</v>
      </c>
      <c r="V3706">
        <v>0.6</v>
      </c>
      <c r="W3706">
        <v>1</v>
      </c>
      <c r="X3706" t="s">
        <v>281</v>
      </c>
      <c r="Y3706" t="s">
        <v>243</v>
      </c>
      <c r="Z3706" t="s">
        <v>230</v>
      </c>
      <c r="AA3706" t="s">
        <v>3947</v>
      </c>
      <c r="AB3706" t="s">
        <v>6979</v>
      </c>
      <c r="AE3706" t="s">
        <v>6938</v>
      </c>
      <c r="AF3706" t="s">
        <v>134</v>
      </c>
      <c r="AG3706" t="s">
        <v>6262</v>
      </c>
      <c r="AH3706" t="s">
        <v>6263</v>
      </c>
      <c r="AJ3706" t="s">
        <v>237</v>
      </c>
      <c r="AK3706">
        <v>34.140739000000004</v>
      </c>
      <c r="AL3706">
        <v>-118.701179504395</v>
      </c>
      <c r="AM3706" t="s">
        <v>238</v>
      </c>
      <c r="AN3706" t="s">
        <v>239</v>
      </c>
      <c r="AO3706" t="s">
        <v>240</v>
      </c>
      <c r="AP3706" t="s">
        <v>4068</v>
      </c>
      <c r="AQ3706" t="s">
        <v>242</v>
      </c>
      <c r="AR3706" t="s">
        <v>243</v>
      </c>
      <c r="AS3706" t="s">
        <v>239</v>
      </c>
      <c r="AT3706" t="s">
        <v>239</v>
      </c>
      <c r="AU3706">
        <v>1</v>
      </c>
      <c r="AW3706" t="s">
        <v>6263</v>
      </c>
      <c r="AX3706" t="s">
        <v>6263</v>
      </c>
      <c r="AY3706" t="s">
        <v>1351</v>
      </c>
      <c r="BP3706" t="s">
        <v>260</v>
      </c>
      <c r="BQ3706">
        <v>37</v>
      </c>
      <c r="BR3706" t="s">
        <v>248</v>
      </c>
      <c r="BS3706">
        <v>4</v>
      </c>
      <c r="BZ3706" t="s">
        <v>249</v>
      </c>
    </row>
    <row r="3707" spans="1:78" hidden="1" x14ac:dyDescent="0.25">
      <c r="A3707" t="s">
        <v>6253</v>
      </c>
      <c r="B3707" t="s">
        <v>6803</v>
      </c>
      <c r="C3707" t="s">
        <v>6926</v>
      </c>
      <c r="D3707" t="s">
        <v>6980</v>
      </c>
      <c r="E3707" t="s">
        <v>6981</v>
      </c>
      <c r="F3707" s="1">
        <v>41431</v>
      </c>
      <c r="G3707" s="4">
        <v>0.36458333333333331</v>
      </c>
      <c r="H3707" t="s">
        <v>220</v>
      </c>
      <c r="I3707">
        <v>0.1</v>
      </c>
      <c r="J3707" t="s">
        <v>221</v>
      </c>
      <c r="K3707" t="s">
        <v>222</v>
      </c>
      <c r="L3707">
        <v>1</v>
      </c>
      <c r="M3707">
        <v>1</v>
      </c>
      <c r="N3707" t="s">
        <v>6929</v>
      </c>
      <c r="O3707" t="s">
        <v>6982</v>
      </c>
      <c r="P3707" t="s">
        <v>224</v>
      </c>
      <c r="Q3707" t="s">
        <v>1216</v>
      </c>
      <c r="R3707" t="s">
        <v>226</v>
      </c>
      <c r="S3707" t="s">
        <v>227</v>
      </c>
      <c r="T3707">
        <v>1.1000000000000001</v>
      </c>
      <c r="V3707">
        <v>0.1</v>
      </c>
      <c r="W3707">
        <v>1</v>
      </c>
      <c r="X3707" t="s">
        <v>281</v>
      </c>
      <c r="Y3707" t="s">
        <v>6931</v>
      </c>
      <c r="Z3707" t="s">
        <v>230</v>
      </c>
      <c r="AA3707" t="s">
        <v>5680</v>
      </c>
      <c r="AB3707" t="s">
        <v>6983</v>
      </c>
      <c r="AE3707" t="s">
        <v>6932</v>
      </c>
      <c r="AF3707" t="s">
        <v>134</v>
      </c>
      <c r="AG3707" t="s">
        <v>6262</v>
      </c>
      <c r="AH3707" t="s">
        <v>6810</v>
      </c>
      <c r="AJ3707" t="s">
        <v>237</v>
      </c>
      <c r="AK3707">
        <v>34.232985999999997</v>
      </c>
      <c r="AL3707">
        <v>-117.43019866943401</v>
      </c>
      <c r="AM3707" t="s">
        <v>238</v>
      </c>
      <c r="AN3707" t="s">
        <v>239</v>
      </c>
      <c r="AO3707" t="s">
        <v>240</v>
      </c>
      <c r="AP3707" t="s">
        <v>241</v>
      </c>
      <c r="AQ3707" t="s">
        <v>242</v>
      </c>
      <c r="AR3707" t="s">
        <v>1216</v>
      </c>
      <c r="AS3707" t="s">
        <v>239</v>
      </c>
      <c r="AT3707" t="s">
        <v>239</v>
      </c>
      <c r="AU3707">
        <v>1</v>
      </c>
      <c r="AW3707" t="s">
        <v>3228</v>
      </c>
      <c r="AX3707" t="s">
        <v>3228</v>
      </c>
      <c r="AY3707" t="s">
        <v>109</v>
      </c>
      <c r="BP3707" t="s">
        <v>6821</v>
      </c>
      <c r="BQ3707">
        <v>71</v>
      </c>
      <c r="BR3707" t="s">
        <v>271</v>
      </c>
      <c r="BS3707">
        <v>8</v>
      </c>
      <c r="BZ3707" t="s">
        <v>6975</v>
      </c>
    </row>
    <row r="3708" spans="1:78" hidden="1" x14ac:dyDescent="0.25">
      <c r="A3708" t="s">
        <v>6253</v>
      </c>
      <c r="B3708" t="s">
        <v>6803</v>
      </c>
      <c r="C3708" t="s">
        <v>6926</v>
      </c>
      <c r="D3708" t="s">
        <v>6984</v>
      </c>
      <c r="E3708" t="s">
        <v>6985</v>
      </c>
      <c r="F3708" s="1">
        <v>41435</v>
      </c>
      <c r="G3708" s="4">
        <v>0.41666666666666669</v>
      </c>
      <c r="H3708" t="s">
        <v>220</v>
      </c>
      <c r="I3708">
        <v>0.1</v>
      </c>
      <c r="J3708" t="s">
        <v>221</v>
      </c>
      <c r="K3708" t="s">
        <v>222</v>
      </c>
      <c r="L3708">
        <v>1</v>
      </c>
      <c r="M3708">
        <v>1</v>
      </c>
      <c r="N3708" t="s">
        <v>6986</v>
      </c>
      <c r="O3708" t="s">
        <v>6987</v>
      </c>
      <c r="P3708" t="s">
        <v>224</v>
      </c>
      <c r="Q3708" t="s">
        <v>1216</v>
      </c>
      <c r="R3708" t="s">
        <v>226</v>
      </c>
      <c r="S3708" t="s">
        <v>227</v>
      </c>
      <c r="V3708">
        <v>0.1</v>
      </c>
      <c r="W3708">
        <v>1</v>
      </c>
      <c r="X3708" t="s">
        <v>228</v>
      </c>
      <c r="Y3708" t="s">
        <v>6931</v>
      </c>
      <c r="Z3708" t="s">
        <v>230</v>
      </c>
      <c r="AA3708" t="s">
        <v>5680</v>
      </c>
      <c r="AF3708" t="s">
        <v>134</v>
      </c>
      <c r="AG3708" t="s">
        <v>6262</v>
      </c>
      <c r="AH3708" t="s">
        <v>6810</v>
      </c>
      <c r="AJ3708" t="s">
        <v>237</v>
      </c>
      <c r="AK3708">
        <v>34.165638000000001</v>
      </c>
      <c r="AL3708">
        <v>-117.01548004150401</v>
      </c>
      <c r="AM3708" t="s">
        <v>238</v>
      </c>
      <c r="AN3708" t="s">
        <v>239</v>
      </c>
      <c r="AO3708" t="s">
        <v>240</v>
      </c>
      <c r="AP3708" t="s">
        <v>241</v>
      </c>
      <c r="AQ3708" t="s">
        <v>242</v>
      </c>
      <c r="AR3708" t="s">
        <v>1216</v>
      </c>
      <c r="AS3708" t="s">
        <v>239</v>
      </c>
      <c r="AT3708" t="s">
        <v>239</v>
      </c>
      <c r="AU3708">
        <v>1</v>
      </c>
      <c r="AW3708" t="s">
        <v>3228</v>
      </c>
      <c r="AX3708" t="s">
        <v>3228</v>
      </c>
      <c r="AY3708" t="s">
        <v>109</v>
      </c>
      <c r="BP3708" t="s">
        <v>6821</v>
      </c>
      <c r="BQ3708">
        <v>71</v>
      </c>
      <c r="BR3708" t="s">
        <v>271</v>
      </c>
      <c r="BS3708">
        <v>8</v>
      </c>
      <c r="BZ3708" t="s">
        <v>249</v>
      </c>
    </row>
    <row r="3709" spans="1:78" hidden="1" x14ac:dyDescent="0.25">
      <c r="A3709" t="s">
        <v>6253</v>
      </c>
      <c r="B3709" t="s">
        <v>6803</v>
      </c>
      <c r="C3709" t="s">
        <v>6926</v>
      </c>
      <c r="D3709" t="s">
        <v>6988</v>
      </c>
      <c r="E3709" t="s">
        <v>6989</v>
      </c>
      <c r="F3709" s="1">
        <v>41436</v>
      </c>
      <c r="G3709" s="4">
        <v>0.50347222222222221</v>
      </c>
      <c r="H3709" t="s">
        <v>220</v>
      </c>
      <c r="I3709">
        <v>0.1</v>
      </c>
      <c r="J3709" t="s">
        <v>221</v>
      </c>
      <c r="K3709" t="s">
        <v>222</v>
      </c>
      <c r="L3709">
        <v>1</v>
      </c>
      <c r="M3709">
        <v>1</v>
      </c>
      <c r="N3709" t="s">
        <v>6986</v>
      </c>
      <c r="O3709" t="s">
        <v>6990</v>
      </c>
      <c r="P3709" t="s">
        <v>224</v>
      </c>
      <c r="Q3709" t="s">
        <v>1216</v>
      </c>
      <c r="R3709" t="s">
        <v>226</v>
      </c>
      <c r="S3709" t="s">
        <v>227</v>
      </c>
      <c r="T3709">
        <v>0.1</v>
      </c>
      <c r="V3709">
        <v>0.1</v>
      </c>
      <c r="W3709">
        <v>1</v>
      </c>
      <c r="X3709" t="s">
        <v>905</v>
      </c>
      <c r="Y3709" t="s">
        <v>6931</v>
      </c>
      <c r="Z3709" t="s">
        <v>230</v>
      </c>
      <c r="AA3709" t="s">
        <v>5680</v>
      </c>
      <c r="AC3709" t="s">
        <v>6991</v>
      </c>
      <c r="AF3709" t="s">
        <v>134</v>
      </c>
      <c r="AG3709" t="s">
        <v>6262</v>
      </c>
      <c r="AH3709" t="s">
        <v>6810</v>
      </c>
      <c r="AJ3709" t="s">
        <v>237</v>
      </c>
      <c r="AK3709">
        <v>34.182819000000002</v>
      </c>
      <c r="AL3709">
        <v>-117.00968170166</v>
      </c>
      <c r="AM3709" t="s">
        <v>238</v>
      </c>
      <c r="AN3709" t="s">
        <v>239</v>
      </c>
      <c r="AO3709" t="s">
        <v>240</v>
      </c>
      <c r="AP3709" t="s">
        <v>241</v>
      </c>
      <c r="AQ3709" t="s">
        <v>242</v>
      </c>
      <c r="AR3709" t="s">
        <v>1216</v>
      </c>
      <c r="AS3709" t="s">
        <v>239</v>
      </c>
      <c r="AT3709" t="s">
        <v>239</v>
      </c>
      <c r="AU3709">
        <v>1</v>
      </c>
      <c r="AW3709" t="s">
        <v>3228</v>
      </c>
      <c r="AX3709" t="s">
        <v>3228</v>
      </c>
      <c r="AY3709" t="s">
        <v>109</v>
      </c>
      <c r="BP3709" t="s">
        <v>6821</v>
      </c>
      <c r="BQ3709">
        <v>71</v>
      </c>
      <c r="BR3709" t="s">
        <v>271</v>
      </c>
      <c r="BS3709">
        <v>8</v>
      </c>
      <c r="BZ3709" t="s">
        <v>249</v>
      </c>
    </row>
    <row r="3710" spans="1:78" hidden="1" x14ac:dyDescent="0.25">
      <c r="A3710" t="s">
        <v>6253</v>
      </c>
      <c r="B3710" t="s">
        <v>6803</v>
      </c>
      <c r="C3710" t="s">
        <v>6926</v>
      </c>
      <c r="D3710" t="s">
        <v>6992</v>
      </c>
      <c r="E3710" t="s">
        <v>6993</v>
      </c>
      <c r="F3710" s="1">
        <v>41437</v>
      </c>
      <c r="G3710" s="4">
        <v>0.46875</v>
      </c>
      <c r="H3710" t="s">
        <v>220</v>
      </c>
      <c r="I3710">
        <v>0.1</v>
      </c>
      <c r="J3710" t="s">
        <v>221</v>
      </c>
      <c r="K3710" t="s">
        <v>222</v>
      </c>
      <c r="L3710">
        <v>1</v>
      </c>
      <c r="M3710">
        <v>1</v>
      </c>
      <c r="N3710" t="s">
        <v>6986</v>
      </c>
      <c r="O3710" t="s">
        <v>6994</v>
      </c>
      <c r="P3710" t="s">
        <v>224</v>
      </c>
      <c r="Q3710" t="s">
        <v>1216</v>
      </c>
      <c r="R3710" t="s">
        <v>226</v>
      </c>
      <c r="S3710" t="s">
        <v>227</v>
      </c>
      <c r="V3710">
        <v>0.1</v>
      </c>
      <c r="W3710">
        <v>1</v>
      </c>
      <c r="X3710" t="s">
        <v>228</v>
      </c>
      <c r="Y3710" t="s">
        <v>6931</v>
      </c>
      <c r="Z3710" t="s">
        <v>230</v>
      </c>
      <c r="AA3710" t="s">
        <v>5680</v>
      </c>
      <c r="AF3710" t="s">
        <v>134</v>
      </c>
      <c r="AG3710" t="s">
        <v>6262</v>
      </c>
      <c r="AH3710" t="s">
        <v>6810</v>
      </c>
      <c r="AJ3710" t="s">
        <v>237</v>
      </c>
      <c r="AK3710">
        <v>33.769973999999998</v>
      </c>
      <c r="AL3710">
        <v>-116.77878570556599</v>
      </c>
      <c r="AM3710" t="s">
        <v>238</v>
      </c>
      <c r="AN3710" t="s">
        <v>239</v>
      </c>
      <c r="AO3710" t="s">
        <v>240</v>
      </c>
      <c r="AP3710" t="s">
        <v>241</v>
      </c>
      <c r="AQ3710" t="s">
        <v>242</v>
      </c>
      <c r="AR3710" t="s">
        <v>1216</v>
      </c>
      <c r="AS3710" t="s">
        <v>239</v>
      </c>
      <c r="AT3710" t="s">
        <v>239</v>
      </c>
      <c r="AU3710">
        <v>1</v>
      </c>
      <c r="AW3710" t="s">
        <v>3228</v>
      </c>
      <c r="AX3710" t="s">
        <v>3228</v>
      </c>
      <c r="AY3710" t="s">
        <v>109</v>
      </c>
      <c r="BP3710" t="s">
        <v>3555</v>
      </c>
      <c r="BQ3710">
        <v>65</v>
      </c>
      <c r="BR3710" t="s">
        <v>271</v>
      </c>
      <c r="BS3710">
        <v>8</v>
      </c>
      <c r="BZ3710" t="s">
        <v>249</v>
      </c>
    </row>
    <row r="3711" spans="1:78" hidden="1" x14ac:dyDescent="0.25">
      <c r="A3711" t="s">
        <v>6253</v>
      </c>
      <c r="B3711" t="s">
        <v>6803</v>
      </c>
      <c r="C3711" t="s">
        <v>6926</v>
      </c>
      <c r="D3711" t="s">
        <v>6995</v>
      </c>
      <c r="E3711" t="s">
        <v>6996</v>
      </c>
      <c r="F3711" s="1">
        <v>41438</v>
      </c>
      <c r="G3711" s="4">
        <v>0.32291666666666669</v>
      </c>
      <c r="H3711" t="s">
        <v>220</v>
      </c>
      <c r="I3711">
        <v>0.1</v>
      </c>
      <c r="J3711" t="s">
        <v>221</v>
      </c>
      <c r="K3711" t="s">
        <v>222</v>
      </c>
      <c r="L3711">
        <v>1</v>
      </c>
      <c r="M3711">
        <v>1</v>
      </c>
      <c r="N3711" t="s">
        <v>6997</v>
      </c>
      <c r="O3711" t="s">
        <v>6998</v>
      </c>
      <c r="P3711" t="s">
        <v>224</v>
      </c>
      <c r="Q3711" t="s">
        <v>1216</v>
      </c>
      <c r="R3711" t="s">
        <v>226</v>
      </c>
      <c r="S3711" t="s">
        <v>227</v>
      </c>
      <c r="T3711">
        <v>3</v>
      </c>
      <c r="V3711">
        <v>0.1</v>
      </c>
      <c r="W3711">
        <v>1</v>
      </c>
      <c r="X3711" t="s">
        <v>281</v>
      </c>
      <c r="Y3711" t="s">
        <v>6931</v>
      </c>
      <c r="Z3711" t="s">
        <v>230</v>
      </c>
      <c r="AA3711" t="s">
        <v>5680</v>
      </c>
      <c r="AC3711" t="s">
        <v>6999</v>
      </c>
      <c r="AF3711" t="s">
        <v>134</v>
      </c>
      <c r="AG3711" t="s">
        <v>6262</v>
      </c>
      <c r="AH3711" t="s">
        <v>6810</v>
      </c>
      <c r="AJ3711" t="s">
        <v>237</v>
      </c>
      <c r="AK3711">
        <v>33.676254</v>
      </c>
      <c r="AL3711">
        <v>-117.826988220215</v>
      </c>
      <c r="AM3711" t="s">
        <v>238</v>
      </c>
      <c r="AN3711" t="s">
        <v>239</v>
      </c>
      <c r="AO3711" t="s">
        <v>240</v>
      </c>
      <c r="AP3711" t="s">
        <v>241</v>
      </c>
      <c r="AQ3711" t="s">
        <v>242</v>
      </c>
      <c r="AR3711" t="s">
        <v>1216</v>
      </c>
      <c r="AS3711" t="s">
        <v>239</v>
      </c>
      <c r="AT3711" t="s">
        <v>239</v>
      </c>
      <c r="AU3711">
        <v>1</v>
      </c>
      <c r="AW3711" t="s">
        <v>3228</v>
      </c>
      <c r="AX3711" t="s">
        <v>3228</v>
      </c>
      <c r="AY3711" t="s">
        <v>109</v>
      </c>
      <c r="BP3711" t="s">
        <v>3534</v>
      </c>
      <c r="BQ3711">
        <v>59</v>
      </c>
      <c r="BR3711" t="s">
        <v>271</v>
      </c>
      <c r="BS3711">
        <v>8</v>
      </c>
      <c r="BZ3711" t="s">
        <v>249</v>
      </c>
    </row>
    <row r="3712" spans="1:78" hidden="1" x14ac:dyDescent="0.25">
      <c r="A3712" t="s">
        <v>6253</v>
      </c>
      <c r="B3712" t="s">
        <v>6803</v>
      </c>
      <c r="C3712" t="s">
        <v>6926</v>
      </c>
      <c r="D3712" t="s">
        <v>7000</v>
      </c>
      <c r="E3712" t="s">
        <v>7001</v>
      </c>
      <c r="F3712" s="1">
        <v>41438</v>
      </c>
      <c r="G3712" s="4">
        <v>0.45833333333333331</v>
      </c>
      <c r="H3712" t="s">
        <v>220</v>
      </c>
      <c r="I3712">
        <v>0.1</v>
      </c>
      <c r="J3712" t="s">
        <v>221</v>
      </c>
      <c r="K3712" t="s">
        <v>222</v>
      </c>
      <c r="L3712">
        <v>1</v>
      </c>
      <c r="M3712">
        <v>1</v>
      </c>
      <c r="N3712" t="s">
        <v>6997</v>
      </c>
      <c r="O3712" t="s">
        <v>7002</v>
      </c>
      <c r="P3712" t="s">
        <v>224</v>
      </c>
      <c r="Q3712" t="s">
        <v>1216</v>
      </c>
      <c r="R3712" t="s">
        <v>226</v>
      </c>
      <c r="S3712" t="s">
        <v>227</v>
      </c>
      <c r="T3712">
        <v>1.2</v>
      </c>
      <c r="V3712">
        <v>0.1</v>
      </c>
      <c r="W3712">
        <v>1</v>
      </c>
      <c r="X3712" t="s">
        <v>281</v>
      </c>
      <c r="Y3712" t="s">
        <v>6931</v>
      </c>
      <c r="Z3712" t="s">
        <v>230</v>
      </c>
      <c r="AA3712" t="s">
        <v>5680</v>
      </c>
      <c r="AC3712" t="s">
        <v>7003</v>
      </c>
      <c r="AF3712" t="s">
        <v>134</v>
      </c>
      <c r="AG3712" t="s">
        <v>6262</v>
      </c>
      <c r="AH3712" t="s">
        <v>6810</v>
      </c>
      <c r="AJ3712" t="s">
        <v>237</v>
      </c>
      <c r="AK3712">
        <v>33.655518000000001</v>
      </c>
      <c r="AL3712">
        <v>-117.762245178223</v>
      </c>
      <c r="AM3712" t="s">
        <v>238</v>
      </c>
      <c r="AN3712" t="s">
        <v>239</v>
      </c>
      <c r="AO3712" t="s">
        <v>240</v>
      </c>
      <c r="AP3712" t="s">
        <v>241</v>
      </c>
      <c r="AQ3712" t="s">
        <v>242</v>
      </c>
      <c r="AR3712" t="s">
        <v>1216</v>
      </c>
      <c r="AS3712" t="s">
        <v>239</v>
      </c>
      <c r="AT3712" t="s">
        <v>239</v>
      </c>
      <c r="AU3712">
        <v>1</v>
      </c>
      <c r="AW3712" t="s">
        <v>3228</v>
      </c>
      <c r="AX3712" t="s">
        <v>3228</v>
      </c>
      <c r="AY3712" t="s">
        <v>109</v>
      </c>
      <c r="BP3712" t="s">
        <v>3534</v>
      </c>
      <c r="BQ3712">
        <v>59</v>
      </c>
      <c r="BR3712" t="s">
        <v>271</v>
      </c>
      <c r="BS3712">
        <v>8</v>
      </c>
      <c r="BZ3712" t="s">
        <v>249</v>
      </c>
    </row>
    <row r="3713" spans="1:78" hidden="1" x14ac:dyDescent="0.25">
      <c r="A3713" t="s">
        <v>6253</v>
      </c>
      <c r="B3713" t="s">
        <v>6803</v>
      </c>
      <c r="C3713" t="s">
        <v>6926</v>
      </c>
      <c r="D3713" t="s">
        <v>7004</v>
      </c>
      <c r="E3713" t="s">
        <v>7005</v>
      </c>
      <c r="F3713" s="1">
        <v>41438</v>
      </c>
      <c r="G3713" s="4">
        <v>0.63888888888888895</v>
      </c>
      <c r="H3713" t="s">
        <v>220</v>
      </c>
      <c r="I3713">
        <v>0.1</v>
      </c>
      <c r="J3713" t="s">
        <v>221</v>
      </c>
      <c r="K3713" t="s">
        <v>222</v>
      </c>
      <c r="L3713">
        <v>1</v>
      </c>
      <c r="M3713">
        <v>1</v>
      </c>
      <c r="N3713" t="s">
        <v>6997</v>
      </c>
      <c r="O3713" t="s">
        <v>7006</v>
      </c>
      <c r="P3713" t="s">
        <v>224</v>
      </c>
      <c r="Q3713" t="s">
        <v>1216</v>
      </c>
      <c r="R3713" t="s">
        <v>226</v>
      </c>
      <c r="S3713" t="s">
        <v>227</v>
      </c>
      <c r="T3713">
        <v>0.3</v>
      </c>
      <c r="V3713">
        <v>0.1</v>
      </c>
      <c r="W3713">
        <v>1</v>
      </c>
      <c r="X3713" t="s">
        <v>905</v>
      </c>
      <c r="Y3713" t="s">
        <v>6931</v>
      </c>
      <c r="Z3713" t="s">
        <v>230</v>
      </c>
      <c r="AA3713" t="s">
        <v>5680</v>
      </c>
      <c r="AC3713" t="s">
        <v>7007</v>
      </c>
      <c r="AF3713" t="s">
        <v>134</v>
      </c>
      <c r="AG3713" t="s">
        <v>6262</v>
      </c>
      <c r="AH3713" t="s">
        <v>6810</v>
      </c>
      <c r="AJ3713" t="s">
        <v>237</v>
      </c>
      <c r="AK3713">
        <v>34.191524999999999</v>
      </c>
      <c r="AL3713">
        <v>-117.67601776123</v>
      </c>
      <c r="AM3713" t="s">
        <v>238</v>
      </c>
      <c r="AN3713" t="s">
        <v>239</v>
      </c>
      <c r="AO3713" t="s">
        <v>240</v>
      </c>
      <c r="AP3713" t="s">
        <v>241</v>
      </c>
      <c r="AQ3713" t="s">
        <v>242</v>
      </c>
      <c r="AR3713" t="s">
        <v>1216</v>
      </c>
      <c r="AS3713" t="s">
        <v>239</v>
      </c>
      <c r="AT3713" t="s">
        <v>239</v>
      </c>
      <c r="AU3713">
        <v>1</v>
      </c>
      <c r="AW3713" t="s">
        <v>3228</v>
      </c>
      <c r="AX3713" t="s">
        <v>3228</v>
      </c>
      <c r="AY3713" t="s">
        <v>109</v>
      </c>
      <c r="BP3713" t="s">
        <v>248</v>
      </c>
      <c r="BQ3713">
        <v>37</v>
      </c>
      <c r="BR3713" t="s">
        <v>248</v>
      </c>
      <c r="BS3713">
        <v>4</v>
      </c>
      <c r="BZ3713" t="s">
        <v>7008</v>
      </c>
    </row>
    <row r="3714" spans="1:78" hidden="1" x14ac:dyDescent="0.25">
      <c r="A3714" t="s">
        <v>6253</v>
      </c>
      <c r="B3714" t="s">
        <v>6254</v>
      </c>
      <c r="C3714" t="s">
        <v>6933</v>
      </c>
      <c r="D3714" t="s">
        <v>7009</v>
      </c>
      <c r="E3714" t="s">
        <v>7010</v>
      </c>
      <c r="F3714" s="1">
        <v>41443</v>
      </c>
      <c r="G3714" s="4">
        <v>0.66666666666666663</v>
      </c>
      <c r="H3714" t="s">
        <v>220</v>
      </c>
      <c r="I3714">
        <v>0.1</v>
      </c>
      <c r="J3714" t="s">
        <v>221</v>
      </c>
      <c r="K3714" t="s">
        <v>222</v>
      </c>
      <c r="L3714">
        <v>1</v>
      </c>
      <c r="M3714">
        <v>1</v>
      </c>
      <c r="N3714" t="s">
        <v>7011</v>
      </c>
      <c r="O3714" t="s">
        <v>7012</v>
      </c>
      <c r="P3714" t="s">
        <v>224</v>
      </c>
      <c r="Q3714" t="s">
        <v>6036</v>
      </c>
      <c r="R3714" t="s">
        <v>226</v>
      </c>
      <c r="S3714" t="s">
        <v>227</v>
      </c>
      <c r="T3714">
        <v>1.51</v>
      </c>
      <c r="V3714">
        <v>0.6</v>
      </c>
      <c r="W3714">
        <v>1</v>
      </c>
      <c r="X3714" t="s">
        <v>281</v>
      </c>
      <c r="Y3714" t="s">
        <v>243</v>
      </c>
      <c r="Z3714" t="s">
        <v>230</v>
      </c>
      <c r="AA3714" t="s">
        <v>3947</v>
      </c>
      <c r="AE3714" t="s">
        <v>7013</v>
      </c>
      <c r="AF3714" t="s">
        <v>134</v>
      </c>
      <c r="AG3714" t="s">
        <v>6262</v>
      </c>
      <c r="AH3714" t="s">
        <v>6263</v>
      </c>
      <c r="AJ3714" t="s">
        <v>237</v>
      </c>
      <c r="AK3714">
        <v>34.077724000000003</v>
      </c>
      <c r="AL3714">
        <v>-118.923950195312</v>
      </c>
      <c r="AM3714" t="s">
        <v>238</v>
      </c>
      <c r="AN3714" t="s">
        <v>239</v>
      </c>
      <c r="AO3714" t="s">
        <v>240</v>
      </c>
      <c r="AP3714" t="s">
        <v>4068</v>
      </c>
      <c r="AQ3714" t="s">
        <v>242</v>
      </c>
      <c r="AR3714" t="s">
        <v>243</v>
      </c>
      <c r="AS3714" t="s">
        <v>239</v>
      </c>
      <c r="AT3714" t="s">
        <v>239</v>
      </c>
      <c r="AU3714">
        <v>1</v>
      </c>
      <c r="AW3714" t="s">
        <v>6263</v>
      </c>
      <c r="AX3714" t="s">
        <v>6263</v>
      </c>
      <c r="AY3714" t="s">
        <v>1351</v>
      </c>
      <c r="BP3714" t="s">
        <v>247</v>
      </c>
      <c r="BQ3714">
        <v>111</v>
      </c>
      <c r="BR3714" t="s">
        <v>248</v>
      </c>
      <c r="BS3714">
        <v>4</v>
      </c>
      <c r="BZ3714" t="s">
        <v>7014</v>
      </c>
    </row>
    <row r="3715" spans="1:78" hidden="1" x14ac:dyDescent="0.25">
      <c r="A3715" t="s">
        <v>6253</v>
      </c>
      <c r="B3715" t="s">
        <v>6254</v>
      </c>
      <c r="C3715" t="s">
        <v>6933</v>
      </c>
      <c r="D3715" t="s">
        <v>7015</v>
      </c>
      <c r="E3715" t="s">
        <v>7016</v>
      </c>
      <c r="F3715" s="1">
        <v>41443</v>
      </c>
      <c r="G3715" s="4">
        <v>0.54166666666666663</v>
      </c>
      <c r="H3715" t="s">
        <v>220</v>
      </c>
      <c r="I3715">
        <v>0.1</v>
      </c>
      <c r="J3715" t="s">
        <v>221</v>
      </c>
      <c r="K3715" t="s">
        <v>222</v>
      </c>
      <c r="L3715">
        <v>1</v>
      </c>
      <c r="M3715">
        <v>1</v>
      </c>
      <c r="N3715" t="s">
        <v>7011</v>
      </c>
      <c r="O3715" t="s">
        <v>7017</v>
      </c>
      <c r="P3715" t="s">
        <v>224</v>
      </c>
      <c r="Q3715" t="s">
        <v>6036</v>
      </c>
      <c r="R3715" t="s">
        <v>226</v>
      </c>
      <c r="S3715" t="s">
        <v>227</v>
      </c>
      <c r="T3715">
        <v>1.21</v>
      </c>
      <c r="V3715">
        <v>0.6</v>
      </c>
      <c r="W3715">
        <v>1</v>
      </c>
      <c r="X3715" t="s">
        <v>281</v>
      </c>
      <c r="Y3715" t="s">
        <v>243</v>
      </c>
      <c r="Z3715" t="s">
        <v>230</v>
      </c>
      <c r="AA3715" t="s">
        <v>3947</v>
      </c>
      <c r="AE3715" t="s">
        <v>7013</v>
      </c>
      <c r="AF3715" t="s">
        <v>134</v>
      </c>
      <c r="AG3715" t="s">
        <v>6262</v>
      </c>
      <c r="AH3715" t="s">
        <v>6263</v>
      </c>
      <c r="AJ3715" t="s">
        <v>237</v>
      </c>
      <c r="AK3715">
        <v>34.059024999999998</v>
      </c>
      <c r="AL3715">
        <v>-118.93389892578099</v>
      </c>
      <c r="AM3715" t="s">
        <v>238</v>
      </c>
      <c r="AN3715" t="s">
        <v>239</v>
      </c>
      <c r="AO3715" t="s">
        <v>240</v>
      </c>
      <c r="AP3715" t="s">
        <v>4068</v>
      </c>
      <c r="AQ3715" t="s">
        <v>242</v>
      </c>
      <c r="AR3715" t="s">
        <v>243</v>
      </c>
      <c r="AS3715" t="s">
        <v>239</v>
      </c>
      <c r="AT3715" t="s">
        <v>239</v>
      </c>
      <c r="AU3715">
        <v>1</v>
      </c>
      <c r="AW3715" t="s">
        <v>6263</v>
      </c>
      <c r="AX3715" t="s">
        <v>6263</v>
      </c>
      <c r="AY3715" t="s">
        <v>1351</v>
      </c>
      <c r="BP3715" t="s">
        <v>247</v>
      </c>
      <c r="BQ3715">
        <v>111</v>
      </c>
      <c r="BR3715" t="s">
        <v>248</v>
      </c>
      <c r="BS3715">
        <v>4</v>
      </c>
      <c r="BZ3715" t="s">
        <v>7014</v>
      </c>
    </row>
    <row r="3716" spans="1:78" hidden="1" x14ac:dyDescent="0.25">
      <c r="A3716" t="s">
        <v>6253</v>
      </c>
      <c r="B3716" t="s">
        <v>6254</v>
      </c>
      <c r="C3716" t="s">
        <v>6933</v>
      </c>
      <c r="D3716" t="s">
        <v>7018</v>
      </c>
      <c r="E3716" t="s">
        <v>7019</v>
      </c>
      <c r="F3716" s="1">
        <v>41444</v>
      </c>
      <c r="G3716" s="4">
        <v>0.375</v>
      </c>
      <c r="H3716" t="s">
        <v>220</v>
      </c>
      <c r="I3716">
        <v>0.1</v>
      </c>
      <c r="J3716" t="s">
        <v>221</v>
      </c>
      <c r="K3716" t="s">
        <v>222</v>
      </c>
      <c r="L3716">
        <v>1</v>
      </c>
      <c r="M3716">
        <v>1</v>
      </c>
      <c r="N3716" t="s">
        <v>7011</v>
      </c>
      <c r="O3716" t="s">
        <v>7020</v>
      </c>
      <c r="P3716" t="s">
        <v>224</v>
      </c>
      <c r="Q3716" t="s">
        <v>6036</v>
      </c>
      <c r="R3716" t="s">
        <v>226</v>
      </c>
      <c r="S3716" t="s">
        <v>227</v>
      </c>
      <c r="T3716">
        <v>1.59</v>
      </c>
      <c r="V3716">
        <v>0.6</v>
      </c>
      <c r="W3716">
        <v>1</v>
      </c>
      <c r="X3716" t="s">
        <v>281</v>
      </c>
      <c r="Y3716" t="s">
        <v>243</v>
      </c>
      <c r="Z3716" t="s">
        <v>230</v>
      </c>
      <c r="AA3716" t="s">
        <v>3947</v>
      </c>
      <c r="AE3716" t="s">
        <v>7013</v>
      </c>
      <c r="AF3716" t="s">
        <v>134</v>
      </c>
      <c r="AG3716" t="s">
        <v>6262</v>
      </c>
      <c r="AH3716" t="s">
        <v>6263</v>
      </c>
      <c r="AJ3716" t="s">
        <v>237</v>
      </c>
      <c r="AK3716">
        <v>34.050060000000002</v>
      </c>
      <c r="AL3716">
        <v>-118.58103179931599</v>
      </c>
      <c r="AM3716" t="s">
        <v>238</v>
      </c>
      <c r="AN3716" t="s">
        <v>239</v>
      </c>
      <c r="AO3716" t="s">
        <v>240</v>
      </c>
      <c r="AP3716" t="s">
        <v>4068</v>
      </c>
      <c r="AQ3716" t="s">
        <v>242</v>
      </c>
      <c r="AR3716" t="s">
        <v>243</v>
      </c>
      <c r="AS3716" t="s">
        <v>239</v>
      </c>
      <c r="AT3716" t="s">
        <v>239</v>
      </c>
      <c r="AU3716">
        <v>1</v>
      </c>
      <c r="AW3716" t="s">
        <v>6263</v>
      </c>
      <c r="AX3716" t="s">
        <v>6263</v>
      </c>
      <c r="AY3716" t="s">
        <v>1351</v>
      </c>
      <c r="BP3716" t="s">
        <v>260</v>
      </c>
      <c r="BQ3716">
        <v>37</v>
      </c>
      <c r="BR3716" t="s">
        <v>248</v>
      </c>
      <c r="BS3716">
        <v>4</v>
      </c>
      <c r="BZ3716" t="s">
        <v>249</v>
      </c>
    </row>
    <row r="3717" spans="1:78" hidden="1" x14ac:dyDescent="0.25">
      <c r="A3717" t="s">
        <v>6253</v>
      </c>
      <c r="B3717" t="s">
        <v>6254</v>
      </c>
      <c r="C3717" t="s">
        <v>6933</v>
      </c>
      <c r="D3717" t="s">
        <v>7021</v>
      </c>
      <c r="E3717" t="s">
        <v>7022</v>
      </c>
      <c r="F3717" s="1">
        <v>41444</v>
      </c>
      <c r="G3717" s="4">
        <v>0.66666666666666663</v>
      </c>
      <c r="H3717" t="s">
        <v>220</v>
      </c>
      <c r="I3717">
        <v>0.1</v>
      </c>
      <c r="J3717" t="s">
        <v>221</v>
      </c>
      <c r="K3717" t="s">
        <v>222</v>
      </c>
      <c r="L3717">
        <v>1</v>
      </c>
      <c r="M3717">
        <v>1</v>
      </c>
      <c r="N3717" t="s">
        <v>7011</v>
      </c>
      <c r="O3717" t="s">
        <v>7023</v>
      </c>
      <c r="P3717" t="s">
        <v>224</v>
      </c>
      <c r="Q3717" t="s">
        <v>6036</v>
      </c>
      <c r="R3717" t="s">
        <v>226</v>
      </c>
      <c r="S3717" t="s">
        <v>227</v>
      </c>
      <c r="V3717">
        <v>0.6</v>
      </c>
      <c r="W3717">
        <v>1</v>
      </c>
      <c r="X3717" t="s">
        <v>228</v>
      </c>
      <c r="Y3717" t="s">
        <v>243</v>
      </c>
      <c r="Z3717" t="s">
        <v>230</v>
      </c>
      <c r="AA3717" t="s">
        <v>3947</v>
      </c>
      <c r="AE3717" t="s">
        <v>7013</v>
      </c>
      <c r="AF3717" t="s">
        <v>134</v>
      </c>
      <c r="AG3717" t="s">
        <v>6262</v>
      </c>
      <c r="AH3717" t="s">
        <v>6263</v>
      </c>
      <c r="AJ3717" t="s">
        <v>237</v>
      </c>
      <c r="AK3717">
        <v>34.069091999999998</v>
      </c>
      <c r="AL3717">
        <v>-118.586784362793</v>
      </c>
      <c r="AM3717" t="s">
        <v>238</v>
      </c>
      <c r="AN3717" t="s">
        <v>239</v>
      </c>
      <c r="AO3717" t="s">
        <v>240</v>
      </c>
      <c r="AP3717" t="s">
        <v>4068</v>
      </c>
      <c r="AQ3717" t="s">
        <v>242</v>
      </c>
      <c r="AR3717" t="s">
        <v>243</v>
      </c>
      <c r="AS3717" t="s">
        <v>239</v>
      </c>
      <c r="AT3717" t="s">
        <v>239</v>
      </c>
      <c r="AU3717">
        <v>1</v>
      </c>
      <c r="AW3717" t="s">
        <v>6263</v>
      </c>
      <c r="AX3717" t="s">
        <v>6263</v>
      </c>
      <c r="AY3717" t="s">
        <v>1351</v>
      </c>
      <c r="BP3717" t="s">
        <v>260</v>
      </c>
      <c r="BQ3717">
        <v>37</v>
      </c>
      <c r="BR3717" t="s">
        <v>248</v>
      </c>
      <c r="BS3717">
        <v>4</v>
      </c>
      <c r="BZ3717" t="s">
        <v>249</v>
      </c>
    </row>
    <row r="3718" spans="1:78" hidden="1" x14ac:dyDescent="0.25">
      <c r="A3718" t="s">
        <v>6253</v>
      </c>
      <c r="B3718" t="s">
        <v>6254</v>
      </c>
      <c r="C3718" t="s">
        <v>6933</v>
      </c>
      <c r="D3718" t="s">
        <v>7024</v>
      </c>
      <c r="E3718" t="s">
        <v>7025</v>
      </c>
      <c r="F3718" s="1">
        <v>41445</v>
      </c>
      <c r="G3718" s="4">
        <v>0.375</v>
      </c>
      <c r="H3718" t="s">
        <v>220</v>
      </c>
      <c r="I3718">
        <v>0.1</v>
      </c>
      <c r="J3718" t="s">
        <v>221</v>
      </c>
      <c r="K3718" t="s">
        <v>222</v>
      </c>
      <c r="L3718">
        <v>1</v>
      </c>
      <c r="M3718">
        <v>1</v>
      </c>
      <c r="N3718" t="s">
        <v>7011</v>
      </c>
      <c r="O3718" t="s">
        <v>7026</v>
      </c>
      <c r="P3718" t="s">
        <v>224</v>
      </c>
      <c r="Q3718" t="s">
        <v>6036</v>
      </c>
      <c r="R3718" t="s">
        <v>226</v>
      </c>
      <c r="S3718" t="s">
        <v>227</v>
      </c>
      <c r="T3718">
        <v>7.11</v>
      </c>
      <c r="V3718">
        <v>0.6</v>
      </c>
      <c r="W3718">
        <v>1</v>
      </c>
      <c r="X3718" t="s">
        <v>281</v>
      </c>
      <c r="Y3718" t="s">
        <v>243</v>
      </c>
      <c r="Z3718" t="s">
        <v>230</v>
      </c>
      <c r="AA3718" t="s">
        <v>3947</v>
      </c>
      <c r="AB3718" t="s">
        <v>6953</v>
      </c>
      <c r="AE3718" t="s">
        <v>7013</v>
      </c>
      <c r="AF3718" t="s">
        <v>134</v>
      </c>
      <c r="AG3718" t="s">
        <v>6262</v>
      </c>
      <c r="AH3718" t="s">
        <v>6263</v>
      </c>
      <c r="AJ3718" t="s">
        <v>237</v>
      </c>
      <c r="AK3718">
        <v>34.143020999999997</v>
      </c>
      <c r="AL3718">
        <v>-118.75779724121099</v>
      </c>
      <c r="AM3718" t="s">
        <v>238</v>
      </c>
      <c r="AN3718" t="s">
        <v>239</v>
      </c>
      <c r="AO3718" t="s">
        <v>240</v>
      </c>
      <c r="AP3718" t="s">
        <v>4068</v>
      </c>
      <c r="AQ3718" t="s">
        <v>242</v>
      </c>
      <c r="AR3718" t="s">
        <v>243</v>
      </c>
      <c r="AS3718" t="s">
        <v>239</v>
      </c>
      <c r="AT3718" t="s">
        <v>239</v>
      </c>
      <c r="AU3718">
        <v>1</v>
      </c>
      <c r="AW3718" t="s">
        <v>6263</v>
      </c>
      <c r="AX3718" t="s">
        <v>6263</v>
      </c>
      <c r="AY3718" t="s">
        <v>1351</v>
      </c>
      <c r="BP3718" t="s">
        <v>247</v>
      </c>
      <c r="BQ3718">
        <v>111</v>
      </c>
      <c r="BR3718" t="s">
        <v>248</v>
      </c>
      <c r="BS3718">
        <v>4</v>
      </c>
      <c r="BZ3718" t="s">
        <v>249</v>
      </c>
    </row>
    <row r="3719" spans="1:78" hidden="1" x14ac:dyDescent="0.25">
      <c r="A3719" t="s">
        <v>6253</v>
      </c>
      <c r="B3719" t="s">
        <v>6254</v>
      </c>
      <c r="C3719" t="s">
        <v>6933</v>
      </c>
      <c r="D3719" t="s">
        <v>7027</v>
      </c>
      <c r="E3719" t="s">
        <v>7028</v>
      </c>
      <c r="F3719" s="1">
        <v>41449</v>
      </c>
      <c r="G3719" s="4">
        <v>0.625</v>
      </c>
      <c r="H3719" t="s">
        <v>220</v>
      </c>
      <c r="I3719">
        <v>0.1</v>
      </c>
      <c r="J3719" t="s">
        <v>221</v>
      </c>
      <c r="K3719" t="s">
        <v>222</v>
      </c>
      <c r="L3719">
        <v>1</v>
      </c>
      <c r="M3719">
        <v>1</v>
      </c>
      <c r="N3719" t="s">
        <v>7029</v>
      </c>
      <c r="O3719" t="s">
        <v>7030</v>
      </c>
      <c r="P3719" t="s">
        <v>224</v>
      </c>
      <c r="Q3719" t="s">
        <v>6036</v>
      </c>
      <c r="R3719" t="s">
        <v>226</v>
      </c>
      <c r="S3719" t="s">
        <v>227</v>
      </c>
      <c r="T3719">
        <v>1.6</v>
      </c>
      <c r="V3719">
        <v>0.6</v>
      </c>
      <c r="W3719">
        <v>1</v>
      </c>
      <c r="X3719" t="s">
        <v>281</v>
      </c>
      <c r="Y3719" t="s">
        <v>243</v>
      </c>
      <c r="Z3719" t="s">
        <v>230</v>
      </c>
      <c r="AA3719" t="s">
        <v>3947</v>
      </c>
      <c r="AB3719" t="s">
        <v>7031</v>
      </c>
      <c r="AC3719" t="s">
        <v>7032</v>
      </c>
      <c r="AE3719" t="s">
        <v>7033</v>
      </c>
      <c r="AF3719" t="s">
        <v>134</v>
      </c>
      <c r="AG3719" t="s">
        <v>6262</v>
      </c>
      <c r="AH3719" t="s">
        <v>6263</v>
      </c>
      <c r="AJ3719" t="s">
        <v>237</v>
      </c>
      <c r="AK3719">
        <v>34.686703000000001</v>
      </c>
      <c r="AL3719">
        <v>-118.84546661377</v>
      </c>
      <c r="AM3719" t="s">
        <v>238</v>
      </c>
      <c r="AN3719" t="s">
        <v>239</v>
      </c>
      <c r="AO3719" t="s">
        <v>240</v>
      </c>
      <c r="AP3719" t="s">
        <v>4068</v>
      </c>
      <c r="AQ3719" t="s">
        <v>242</v>
      </c>
      <c r="AR3719" t="s">
        <v>243</v>
      </c>
      <c r="AS3719" t="s">
        <v>239</v>
      </c>
      <c r="AT3719" t="s">
        <v>239</v>
      </c>
      <c r="AU3719">
        <v>1</v>
      </c>
      <c r="AW3719" t="s">
        <v>6263</v>
      </c>
      <c r="AX3719" t="s">
        <v>6263</v>
      </c>
      <c r="AY3719" t="s">
        <v>1351</v>
      </c>
      <c r="BP3719" t="s">
        <v>247</v>
      </c>
      <c r="BQ3719">
        <v>111</v>
      </c>
      <c r="BR3719" t="s">
        <v>248</v>
      </c>
      <c r="BS3719">
        <v>4</v>
      </c>
      <c r="BZ3719" t="s">
        <v>249</v>
      </c>
    </row>
    <row r="3720" spans="1:78" hidden="1" x14ac:dyDescent="0.25">
      <c r="A3720" t="s">
        <v>6253</v>
      </c>
      <c r="B3720" t="s">
        <v>6254</v>
      </c>
      <c r="C3720" t="s">
        <v>6933</v>
      </c>
      <c r="D3720" t="s">
        <v>7034</v>
      </c>
      <c r="E3720" t="s">
        <v>7035</v>
      </c>
      <c r="F3720" s="1">
        <v>41449</v>
      </c>
      <c r="G3720" s="4">
        <v>0.41666666666666669</v>
      </c>
      <c r="H3720" t="s">
        <v>220</v>
      </c>
      <c r="I3720">
        <v>0.1</v>
      </c>
      <c r="J3720" t="s">
        <v>221</v>
      </c>
      <c r="K3720" t="s">
        <v>222</v>
      </c>
      <c r="L3720">
        <v>1</v>
      </c>
      <c r="M3720">
        <v>1</v>
      </c>
      <c r="N3720" t="s">
        <v>7011</v>
      </c>
      <c r="O3720" t="s">
        <v>7036</v>
      </c>
      <c r="P3720" t="s">
        <v>224</v>
      </c>
      <c r="Q3720" t="s">
        <v>6036</v>
      </c>
      <c r="R3720" t="s">
        <v>226</v>
      </c>
      <c r="S3720" t="s">
        <v>227</v>
      </c>
      <c r="V3720">
        <v>0.6</v>
      </c>
      <c r="W3720">
        <v>1</v>
      </c>
      <c r="X3720" t="s">
        <v>228</v>
      </c>
      <c r="Y3720" t="s">
        <v>243</v>
      </c>
      <c r="Z3720" t="s">
        <v>230</v>
      </c>
      <c r="AA3720" t="s">
        <v>3947</v>
      </c>
      <c r="AB3720" t="s">
        <v>7037</v>
      </c>
      <c r="AE3720" t="s">
        <v>7013</v>
      </c>
      <c r="AF3720" t="s">
        <v>134</v>
      </c>
      <c r="AG3720" t="s">
        <v>6262</v>
      </c>
      <c r="AH3720" t="s">
        <v>6263</v>
      </c>
      <c r="AJ3720" t="s">
        <v>237</v>
      </c>
      <c r="AK3720">
        <v>34.694408000000003</v>
      </c>
      <c r="AL3720">
        <v>-118.856582641602</v>
      </c>
      <c r="AM3720" t="s">
        <v>238</v>
      </c>
      <c r="AN3720" t="s">
        <v>239</v>
      </c>
      <c r="AO3720" t="s">
        <v>240</v>
      </c>
      <c r="AP3720" t="s">
        <v>4068</v>
      </c>
      <c r="AQ3720" t="s">
        <v>242</v>
      </c>
      <c r="AR3720" t="s">
        <v>243</v>
      </c>
      <c r="AS3720" t="s">
        <v>239</v>
      </c>
      <c r="AT3720" t="s">
        <v>239</v>
      </c>
      <c r="AU3720">
        <v>1</v>
      </c>
      <c r="AW3720" t="s">
        <v>6263</v>
      </c>
      <c r="AX3720" t="s">
        <v>6263</v>
      </c>
      <c r="AY3720" t="s">
        <v>1351</v>
      </c>
      <c r="BP3720" t="s">
        <v>247</v>
      </c>
      <c r="BQ3720">
        <v>111</v>
      </c>
      <c r="BR3720" t="s">
        <v>248</v>
      </c>
      <c r="BS3720">
        <v>4</v>
      </c>
      <c r="BZ3720" t="s">
        <v>249</v>
      </c>
    </row>
    <row r="3721" spans="1:78" hidden="1" x14ac:dyDescent="0.25">
      <c r="A3721" t="s">
        <v>6253</v>
      </c>
      <c r="B3721" t="s">
        <v>6254</v>
      </c>
      <c r="C3721" t="s">
        <v>6933</v>
      </c>
      <c r="D3721" t="s">
        <v>7038</v>
      </c>
      <c r="E3721" t="s">
        <v>7039</v>
      </c>
      <c r="F3721" s="1">
        <v>41450</v>
      </c>
      <c r="G3721" s="4">
        <v>0.375</v>
      </c>
      <c r="H3721" t="s">
        <v>220</v>
      </c>
      <c r="I3721">
        <v>0.1</v>
      </c>
      <c r="J3721" t="s">
        <v>221</v>
      </c>
      <c r="K3721" t="s">
        <v>222</v>
      </c>
      <c r="L3721">
        <v>1</v>
      </c>
      <c r="M3721">
        <v>1</v>
      </c>
      <c r="N3721" t="s">
        <v>7029</v>
      </c>
      <c r="O3721" t="s">
        <v>7040</v>
      </c>
      <c r="P3721" t="s">
        <v>224</v>
      </c>
      <c r="Q3721" t="s">
        <v>6036</v>
      </c>
      <c r="R3721" t="s">
        <v>226</v>
      </c>
      <c r="S3721" t="s">
        <v>227</v>
      </c>
      <c r="T3721">
        <v>3.04</v>
      </c>
      <c r="V3721">
        <v>0.6</v>
      </c>
      <c r="W3721">
        <v>1</v>
      </c>
      <c r="X3721" t="s">
        <v>281</v>
      </c>
      <c r="Y3721" t="s">
        <v>243</v>
      </c>
      <c r="Z3721" t="s">
        <v>230</v>
      </c>
      <c r="AA3721" t="s">
        <v>3947</v>
      </c>
      <c r="AB3721" t="s">
        <v>7041</v>
      </c>
      <c r="AC3721" t="s">
        <v>7042</v>
      </c>
      <c r="AE3721" t="s">
        <v>7033</v>
      </c>
      <c r="AF3721" t="s">
        <v>134</v>
      </c>
      <c r="AG3721" t="s">
        <v>6262</v>
      </c>
      <c r="AH3721" t="s">
        <v>6263</v>
      </c>
      <c r="AJ3721" t="s">
        <v>237</v>
      </c>
      <c r="AK3721">
        <v>34.425564000000001</v>
      </c>
      <c r="AL3721">
        <v>-118.56616973877</v>
      </c>
      <c r="AM3721" t="s">
        <v>238</v>
      </c>
      <c r="AN3721" t="s">
        <v>239</v>
      </c>
      <c r="AO3721" t="s">
        <v>240</v>
      </c>
      <c r="AP3721" t="s">
        <v>4068</v>
      </c>
      <c r="AQ3721" t="s">
        <v>242</v>
      </c>
      <c r="AR3721" t="s">
        <v>243</v>
      </c>
      <c r="AS3721" t="s">
        <v>239</v>
      </c>
      <c r="AT3721" t="s">
        <v>239</v>
      </c>
      <c r="AU3721">
        <v>1</v>
      </c>
      <c r="AW3721" t="s">
        <v>6263</v>
      </c>
      <c r="AX3721" t="s">
        <v>6263</v>
      </c>
      <c r="AY3721" t="s">
        <v>1351</v>
      </c>
      <c r="BP3721" t="s">
        <v>260</v>
      </c>
      <c r="BQ3721">
        <v>37</v>
      </c>
      <c r="BR3721" t="s">
        <v>248</v>
      </c>
      <c r="BS3721">
        <v>4</v>
      </c>
      <c r="BZ3721" t="s">
        <v>249</v>
      </c>
    </row>
    <row r="3722" spans="1:78" hidden="1" x14ac:dyDescent="0.25">
      <c r="A3722" t="s">
        <v>6253</v>
      </c>
      <c r="B3722" t="s">
        <v>6254</v>
      </c>
      <c r="C3722" t="s">
        <v>6933</v>
      </c>
      <c r="D3722" t="s">
        <v>7043</v>
      </c>
      <c r="E3722" t="s">
        <v>7044</v>
      </c>
      <c r="F3722" s="1">
        <v>41450</v>
      </c>
      <c r="G3722" s="4">
        <v>0.625</v>
      </c>
      <c r="H3722" t="s">
        <v>220</v>
      </c>
      <c r="I3722">
        <v>0.1</v>
      </c>
      <c r="J3722" t="s">
        <v>221</v>
      </c>
      <c r="K3722" t="s">
        <v>222</v>
      </c>
      <c r="L3722">
        <v>1</v>
      </c>
      <c r="M3722">
        <v>1</v>
      </c>
      <c r="N3722" t="s">
        <v>6936</v>
      </c>
      <c r="O3722" t="s">
        <v>7045</v>
      </c>
      <c r="P3722" t="s">
        <v>224</v>
      </c>
      <c r="Q3722" t="s">
        <v>6036</v>
      </c>
      <c r="R3722" t="s">
        <v>226</v>
      </c>
      <c r="S3722" t="s">
        <v>227</v>
      </c>
      <c r="T3722">
        <v>3.26</v>
      </c>
      <c r="V3722">
        <v>0.6</v>
      </c>
      <c r="W3722">
        <v>1</v>
      </c>
      <c r="X3722" t="s">
        <v>281</v>
      </c>
      <c r="Y3722" t="s">
        <v>243</v>
      </c>
      <c r="Z3722" t="s">
        <v>230</v>
      </c>
      <c r="AA3722" t="s">
        <v>3947</v>
      </c>
      <c r="AC3722" t="s">
        <v>7046</v>
      </c>
      <c r="AE3722" t="s">
        <v>6938</v>
      </c>
      <c r="AF3722" t="s">
        <v>134</v>
      </c>
      <c r="AG3722" t="s">
        <v>6262</v>
      </c>
      <c r="AH3722" t="s">
        <v>6263</v>
      </c>
      <c r="AJ3722" t="s">
        <v>237</v>
      </c>
      <c r="AK3722">
        <v>34.432301000000002</v>
      </c>
      <c r="AL3722">
        <v>-118.61743927002</v>
      </c>
      <c r="AM3722" t="s">
        <v>238</v>
      </c>
      <c r="AN3722" t="s">
        <v>239</v>
      </c>
      <c r="AO3722" t="s">
        <v>240</v>
      </c>
      <c r="AP3722" t="s">
        <v>4068</v>
      </c>
      <c r="AQ3722" t="s">
        <v>242</v>
      </c>
      <c r="AR3722" t="s">
        <v>243</v>
      </c>
      <c r="AS3722" t="s">
        <v>239</v>
      </c>
      <c r="AT3722" t="s">
        <v>239</v>
      </c>
      <c r="AU3722">
        <v>1</v>
      </c>
      <c r="AW3722" t="s">
        <v>6263</v>
      </c>
      <c r="AX3722" t="s">
        <v>6263</v>
      </c>
      <c r="AY3722" t="s">
        <v>1351</v>
      </c>
      <c r="BP3722" t="s">
        <v>260</v>
      </c>
      <c r="BQ3722">
        <v>37</v>
      </c>
      <c r="BR3722" t="s">
        <v>248</v>
      </c>
      <c r="BS3722">
        <v>4</v>
      </c>
      <c r="BZ3722" t="s">
        <v>249</v>
      </c>
    </row>
    <row r="3723" spans="1:78" hidden="1" x14ac:dyDescent="0.25">
      <c r="A3723" t="s">
        <v>6253</v>
      </c>
      <c r="B3723" t="s">
        <v>6254</v>
      </c>
      <c r="C3723" t="s">
        <v>6933</v>
      </c>
      <c r="D3723" t="s">
        <v>7047</v>
      </c>
      <c r="E3723" t="s">
        <v>7048</v>
      </c>
      <c r="F3723" s="1">
        <v>41451</v>
      </c>
      <c r="G3723" s="4">
        <v>0.58333333333333337</v>
      </c>
      <c r="H3723" t="s">
        <v>220</v>
      </c>
      <c r="I3723">
        <v>0.1</v>
      </c>
      <c r="J3723" t="s">
        <v>221</v>
      </c>
      <c r="K3723" t="s">
        <v>222</v>
      </c>
      <c r="L3723">
        <v>1</v>
      </c>
      <c r="M3723">
        <v>1</v>
      </c>
      <c r="N3723" t="s">
        <v>6936</v>
      </c>
      <c r="O3723" t="s">
        <v>7049</v>
      </c>
      <c r="P3723" t="s">
        <v>224</v>
      </c>
      <c r="Q3723" t="s">
        <v>6036</v>
      </c>
      <c r="R3723" t="s">
        <v>226</v>
      </c>
      <c r="S3723" t="s">
        <v>227</v>
      </c>
      <c r="T3723">
        <v>1.1599999999999999</v>
      </c>
      <c r="V3723">
        <v>0.6</v>
      </c>
      <c r="W3723">
        <v>1</v>
      </c>
      <c r="X3723" t="s">
        <v>281</v>
      </c>
      <c r="Y3723" t="s">
        <v>243</v>
      </c>
      <c r="Z3723" t="s">
        <v>230</v>
      </c>
      <c r="AA3723" t="s">
        <v>3947</v>
      </c>
      <c r="AC3723" t="s">
        <v>7046</v>
      </c>
      <c r="AE3723" t="s">
        <v>6938</v>
      </c>
      <c r="AF3723" t="s">
        <v>134</v>
      </c>
      <c r="AG3723" t="s">
        <v>6262</v>
      </c>
      <c r="AH3723" t="s">
        <v>6263</v>
      </c>
      <c r="AJ3723" t="s">
        <v>237</v>
      </c>
      <c r="AK3723">
        <v>34.423191000000003</v>
      </c>
      <c r="AL3723">
        <v>-118.767715454102</v>
      </c>
      <c r="AM3723" t="s">
        <v>238</v>
      </c>
      <c r="AN3723" t="s">
        <v>239</v>
      </c>
      <c r="AO3723" t="s">
        <v>240</v>
      </c>
      <c r="AP3723" t="s">
        <v>4068</v>
      </c>
      <c r="AQ3723" t="s">
        <v>242</v>
      </c>
      <c r="AR3723" t="s">
        <v>243</v>
      </c>
      <c r="AS3723" t="s">
        <v>239</v>
      </c>
      <c r="AT3723" t="s">
        <v>239</v>
      </c>
      <c r="AU3723">
        <v>1</v>
      </c>
      <c r="AW3723" t="s">
        <v>6263</v>
      </c>
      <c r="AX3723" t="s">
        <v>6263</v>
      </c>
      <c r="AY3723" t="s">
        <v>1351</v>
      </c>
      <c r="BP3723" t="s">
        <v>247</v>
      </c>
      <c r="BQ3723">
        <v>111</v>
      </c>
      <c r="BR3723" t="s">
        <v>248</v>
      </c>
      <c r="BS3723">
        <v>4</v>
      </c>
      <c r="BZ3723" t="s">
        <v>249</v>
      </c>
    </row>
    <row r="3724" spans="1:78" hidden="1" x14ac:dyDescent="0.25">
      <c r="A3724" t="s">
        <v>6253</v>
      </c>
      <c r="B3724" t="s">
        <v>6254</v>
      </c>
      <c r="C3724" t="s">
        <v>6933</v>
      </c>
      <c r="D3724" t="s">
        <v>7050</v>
      </c>
      <c r="E3724" t="s">
        <v>7051</v>
      </c>
      <c r="F3724" s="1">
        <v>41451</v>
      </c>
      <c r="G3724" s="4">
        <v>0.375</v>
      </c>
      <c r="H3724" t="s">
        <v>220</v>
      </c>
      <c r="I3724">
        <v>0.1</v>
      </c>
      <c r="J3724" t="s">
        <v>221</v>
      </c>
      <c r="K3724" t="s">
        <v>222</v>
      </c>
      <c r="L3724">
        <v>1</v>
      </c>
      <c r="M3724">
        <v>1</v>
      </c>
      <c r="N3724" t="s">
        <v>6936</v>
      </c>
      <c r="O3724" t="s">
        <v>7052</v>
      </c>
      <c r="P3724" t="s">
        <v>224</v>
      </c>
      <c r="Q3724" t="s">
        <v>6036</v>
      </c>
      <c r="R3724" t="s">
        <v>226</v>
      </c>
      <c r="S3724" t="s">
        <v>227</v>
      </c>
      <c r="T3724">
        <v>1.42</v>
      </c>
      <c r="V3724">
        <v>0.6</v>
      </c>
      <c r="W3724">
        <v>1</v>
      </c>
      <c r="X3724" t="s">
        <v>281</v>
      </c>
      <c r="Y3724" t="s">
        <v>243</v>
      </c>
      <c r="Z3724" t="s">
        <v>230</v>
      </c>
      <c r="AA3724" t="s">
        <v>3947</v>
      </c>
      <c r="AC3724" t="s">
        <v>7046</v>
      </c>
      <c r="AE3724" t="s">
        <v>6938</v>
      </c>
      <c r="AF3724" t="s">
        <v>134</v>
      </c>
      <c r="AG3724" t="s">
        <v>6262</v>
      </c>
      <c r="AH3724" t="s">
        <v>6263</v>
      </c>
      <c r="AJ3724" t="s">
        <v>237</v>
      </c>
      <c r="AK3724">
        <v>34.531703999999998</v>
      </c>
      <c r="AL3724">
        <v>-118.75812530517599</v>
      </c>
      <c r="AM3724" t="s">
        <v>238</v>
      </c>
      <c r="AN3724" t="s">
        <v>239</v>
      </c>
      <c r="AO3724" t="s">
        <v>240</v>
      </c>
      <c r="AP3724" t="s">
        <v>4068</v>
      </c>
      <c r="AQ3724" t="s">
        <v>242</v>
      </c>
      <c r="AR3724" t="s">
        <v>243</v>
      </c>
      <c r="AS3724" t="s">
        <v>239</v>
      </c>
      <c r="AT3724" t="s">
        <v>239</v>
      </c>
      <c r="AU3724">
        <v>1</v>
      </c>
      <c r="AW3724" t="s">
        <v>6263</v>
      </c>
      <c r="AX3724" t="s">
        <v>6263</v>
      </c>
      <c r="AY3724" t="s">
        <v>1351</v>
      </c>
      <c r="BP3724" t="s">
        <v>247</v>
      </c>
      <c r="BQ3724">
        <v>111</v>
      </c>
      <c r="BR3724" t="s">
        <v>248</v>
      </c>
      <c r="BS3724">
        <v>4</v>
      </c>
      <c r="BZ3724" t="s">
        <v>249</v>
      </c>
    </row>
    <row r="3725" spans="1:78" hidden="1" x14ac:dyDescent="0.25">
      <c r="A3725" t="s">
        <v>6253</v>
      </c>
      <c r="B3725" t="s">
        <v>6254</v>
      </c>
      <c r="C3725" t="s">
        <v>7053</v>
      </c>
      <c r="D3725" t="s">
        <v>6256</v>
      </c>
      <c r="E3725" t="s">
        <v>6257</v>
      </c>
      <c r="F3725" s="1">
        <v>41792</v>
      </c>
      <c r="G3725" s="4">
        <v>0.54166666666666663</v>
      </c>
      <c r="H3725" t="s">
        <v>220</v>
      </c>
      <c r="I3725">
        <v>0.1</v>
      </c>
      <c r="J3725" t="s">
        <v>221</v>
      </c>
      <c r="K3725" t="s">
        <v>222</v>
      </c>
      <c r="L3725">
        <v>1</v>
      </c>
      <c r="M3725">
        <v>1</v>
      </c>
      <c r="N3725" t="s">
        <v>7054</v>
      </c>
      <c r="O3725" t="s">
        <v>7055</v>
      </c>
      <c r="P3725" t="s">
        <v>224</v>
      </c>
      <c r="Q3725" t="s">
        <v>6036</v>
      </c>
      <c r="R3725" t="s">
        <v>226</v>
      </c>
      <c r="S3725" t="s">
        <v>227</v>
      </c>
      <c r="T3725">
        <v>9.89</v>
      </c>
      <c r="V3725">
        <v>0.6</v>
      </c>
      <c r="W3725">
        <v>1</v>
      </c>
      <c r="X3725" t="s">
        <v>281</v>
      </c>
      <c r="Y3725" t="s">
        <v>243</v>
      </c>
      <c r="Z3725" t="s">
        <v>230</v>
      </c>
      <c r="AA3725" t="s">
        <v>3947</v>
      </c>
      <c r="AE3725" t="s">
        <v>7056</v>
      </c>
      <c r="AF3725" t="s">
        <v>134</v>
      </c>
      <c r="AG3725" t="s">
        <v>6262</v>
      </c>
      <c r="AH3725" t="s">
        <v>6263</v>
      </c>
      <c r="AJ3725" t="s">
        <v>237</v>
      </c>
      <c r="AK3725">
        <v>34.215023000000002</v>
      </c>
      <c r="AL3725">
        <v>-118.87899780273401</v>
      </c>
      <c r="AM3725" t="s">
        <v>238</v>
      </c>
      <c r="AN3725" t="s">
        <v>239</v>
      </c>
      <c r="AO3725" t="s">
        <v>240</v>
      </c>
      <c r="AP3725" t="s">
        <v>4068</v>
      </c>
      <c r="AQ3725" t="s">
        <v>242</v>
      </c>
      <c r="AR3725" t="s">
        <v>243</v>
      </c>
      <c r="AS3725" t="s">
        <v>239</v>
      </c>
      <c r="AT3725" t="s">
        <v>239</v>
      </c>
      <c r="AU3725">
        <v>1</v>
      </c>
      <c r="AW3725" t="s">
        <v>6263</v>
      </c>
      <c r="AX3725" t="s">
        <v>6263</v>
      </c>
      <c r="AY3725" t="s">
        <v>1351</v>
      </c>
      <c r="BP3725" t="s">
        <v>6264</v>
      </c>
      <c r="BQ3725">
        <v>111</v>
      </c>
      <c r="BR3725" t="s">
        <v>248</v>
      </c>
      <c r="BS3725">
        <v>4</v>
      </c>
      <c r="BZ3725" t="s">
        <v>249</v>
      </c>
    </row>
    <row r="3726" spans="1:78" hidden="1" x14ac:dyDescent="0.25">
      <c r="A3726" t="s">
        <v>6253</v>
      </c>
      <c r="B3726" t="s">
        <v>6254</v>
      </c>
      <c r="C3726" t="s">
        <v>7053</v>
      </c>
      <c r="D3726" t="s">
        <v>6339</v>
      </c>
      <c r="E3726" t="s">
        <v>6340</v>
      </c>
      <c r="F3726" s="1">
        <v>41793</v>
      </c>
      <c r="G3726" s="4">
        <v>0.54166666666666663</v>
      </c>
      <c r="H3726" t="s">
        <v>220</v>
      </c>
      <c r="I3726">
        <v>0.1</v>
      </c>
      <c r="J3726" t="s">
        <v>221</v>
      </c>
      <c r="K3726" t="s">
        <v>222</v>
      </c>
      <c r="L3726">
        <v>1</v>
      </c>
      <c r="M3726">
        <v>1</v>
      </c>
      <c r="N3726" t="s">
        <v>7057</v>
      </c>
      <c r="O3726" t="s">
        <v>7058</v>
      </c>
      <c r="P3726" t="s">
        <v>224</v>
      </c>
      <c r="Q3726" t="s">
        <v>6036</v>
      </c>
      <c r="R3726" t="s">
        <v>226</v>
      </c>
      <c r="S3726" t="s">
        <v>227</v>
      </c>
      <c r="T3726">
        <v>7.61</v>
      </c>
      <c r="V3726">
        <v>0.6</v>
      </c>
      <c r="W3726">
        <v>1</v>
      </c>
      <c r="X3726" t="s">
        <v>281</v>
      </c>
      <c r="Y3726" t="s">
        <v>243</v>
      </c>
      <c r="Z3726" t="s">
        <v>230</v>
      </c>
      <c r="AA3726" t="s">
        <v>3947</v>
      </c>
      <c r="AE3726" t="s">
        <v>7059</v>
      </c>
      <c r="AF3726" t="s">
        <v>134</v>
      </c>
      <c r="AG3726" t="s">
        <v>6262</v>
      </c>
      <c r="AH3726" t="s">
        <v>6263</v>
      </c>
      <c r="AJ3726" t="s">
        <v>237</v>
      </c>
      <c r="AK3726">
        <v>34.114113000000003</v>
      </c>
      <c r="AL3726">
        <v>-118.77906799316401</v>
      </c>
      <c r="AM3726" t="s">
        <v>238</v>
      </c>
      <c r="AN3726" t="s">
        <v>239</v>
      </c>
      <c r="AO3726" t="s">
        <v>240</v>
      </c>
      <c r="AP3726" t="s">
        <v>4068</v>
      </c>
      <c r="AQ3726" t="s">
        <v>242</v>
      </c>
      <c r="AR3726" t="s">
        <v>243</v>
      </c>
      <c r="AS3726" t="s">
        <v>239</v>
      </c>
      <c r="AT3726" t="s">
        <v>239</v>
      </c>
      <c r="AU3726">
        <v>1</v>
      </c>
      <c r="AW3726" t="s">
        <v>6263</v>
      </c>
      <c r="AX3726" t="s">
        <v>6263</v>
      </c>
      <c r="AY3726" t="s">
        <v>1351</v>
      </c>
      <c r="BP3726" t="s">
        <v>248</v>
      </c>
      <c r="BQ3726">
        <v>37</v>
      </c>
      <c r="BR3726" t="s">
        <v>248</v>
      </c>
      <c r="BS3726">
        <v>4</v>
      </c>
      <c r="BZ3726" t="s">
        <v>249</v>
      </c>
    </row>
    <row r="3727" spans="1:78" hidden="1" x14ac:dyDescent="0.25">
      <c r="A3727" t="s">
        <v>6253</v>
      </c>
      <c r="B3727" t="s">
        <v>6254</v>
      </c>
      <c r="C3727" t="s">
        <v>7053</v>
      </c>
      <c r="D3727" t="s">
        <v>6385</v>
      </c>
      <c r="E3727" t="s">
        <v>6386</v>
      </c>
      <c r="F3727" s="1">
        <v>41793</v>
      </c>
      <c r="G3727" s="4">
        <v>0.66666666666666663</v>
      </c>
      <c r="H3727" t="s">
        <v>220</v>
      </c>
      <c r="I3727">
        <v>0.1</v>
      </c>
      <c r="J3727" t="s">
        <v>221</v>
      </c>
      <c r="K3727" t="s">
        <v>222</v>
      </c>
      <c r="L3727">
        <v>1</v>
      </c>
      <c r="M3727">
        <v>1</v>
      </c>
      <c r="N3727" t="s">
        <v>7057</v>
      </c>
      <c r="O3727" t="s">
        <v>7060</v>
      </c>
      <c r="P3727" t="s">
        <v>224</v>
      </c>
      <c r="Q3727" t="s">
        <v>6036</v>
      </c>
      <c r="R3727" t="s">
        <v>226</v>
      </c>
      <c r="S3727" t="s">
        <v>227</v>
      </c>
      <c r="T3727">
        <v>29.6</v>
      </c>
      <c r="V3727">
        <v>0.6</v>
      </c>
      <c r="W3727">
        <v>1</v>
      </c>
      <c r="X3727" t="s">
        <v>281</v>
      </c>
      <c r="Y3727" t="s">
        <v>243</v>
      </c>
      <c r="Z3727" t="s">
        <v>230</v>
      </c>
      <c r="AA3727" t="s">
        <v>3947</v>
      </c>
      <c r="AE3727" t="s">
        <v>7059</v>
      </c>
      <c r="AF3727" t="s">
        <v>134</v>
      </c>
      <c r="AG3727" t="s">
        <v>6262</v>
      </c>
      <c r="AH3727" t="s">
        <v>6263</v>
      </c>
      <c r="AJ3727" t="s">
        <v>237</v>
      </c>
      <c r="AK3727">
        <v>34.103897000000003</v>
      </c>
      <c r="AL3727">
        <v>-118.71271514892599</v>
      </c>
      <c r="AM3727" t="s">
        <v>238</v>
      </c>
      <c r="AN3727" t="s">
        <v>239</v>
      </c>
      <c r="AO3727" t="s">
        <v>240</v>
      </c>
      <c r="AP3727" t="s">
        <v>4068</v>
      </c>
      <c r="AQ3727" t="s">
        <v>242</v>
      </c>
      <c r="AR3727" t="s">
        <v>243</v>
      </c>
      <c r="AS3727" t="s">
        <v>239</v>
      </c>
      <c r="AT3727" t="s">
        <v>239</v>
      </c>
      <c r="AU3727">
        <v>1</v>
      </c>
      <c r="AW3727" t="s">
        <v>6263</v>
      </c>
      <c r="AX3727" t="s">
        <v>6263</v>
      </c>
      <c r="AY3727" t="s">
        <v>1351</v>
      </c>
      <c r="BP3727" t="s">
        <v>248</v>
      </c>
      <c r="BQ3727">
        <v>37</v>
      </c>
      <c r="BR3727" t="s">
        <v>248</v>
      </c>
      <c r="BS3727">
        <v>4</v>
      </c>
      <c r="BZ3727" t="s">
        <v>249</v>
      </c>
    </row>
    <row r="3728" spans="1:78" hidden="1" x14ac:dyDescent="0.25">
      <c r="A3728" t="s">
        <v>6253</v>
      </c>
      <c r="B3728" t="s">
        <v>6254</v>
      </c>
      <c r="C3728" t="s">
        <v>7053</v>
      </c>
      <c r="D3728" t="s">
        <v>6265</v>
      </c>
      <c r="E3728" t="s">
        <v>6266</v>
      </c>
      <c r="F3728" s="1">
        <v>41794</v>
      </c>
      <c r="G3728" s="4">
        <v>0.5625</v>
      </c>
      <c r="H3728" t="s">
        <v>220</v>
      </c>
      <c r="I3728">
        <v>0.1</v>
      </c>
      <c r="J3728" t="s">
        <v>221</v>
      </c>
      <c r="K3728" t="s">
        <v>222</v>
      </c>
      <c r="L3728">
        <v>1</v>
      </c>
      <c r="M3728">
        <v>1</v>
      </c>
      <c r="N3728" t="s">
        <v>7057</v>
      </c>
      <c r="O3728" t="s">
        <v>7061</v>
      </c>
      <c r="P3728" t="s">
        <v>224</v>
      </c>
      <c r="Q3728" t="s">
        <v>6036</v>
      </c>
      <c r="R3728" t="s">
        <v>226</v>
      </c>
      <c r="S3728" t="s">
        <v>227</v>
      </c>
      <c r="T3728">
        <v>8.09</v>
      </c>
      <c r="V3728">
        <v>0.6</v>
      </c>
      <c r="W3728">
        <v>1</v>
      </c>
      <c r="X3728" t="s">
        <v>281</v>
      </c>
      <c r="Y3728" t="s">
        <v>243</v>
      </c>
      <c r="Z3728" t="s">
        <v>230</v>
      </c>
      <c r="AA3728" t="s">
        <v>3947</v>
      </c>
      <c r="AB3728" t="s">
        <v>7062</v>
      </c>
      <c r="AC3728" t="s">
        <v>7063</v>
      </c>
      <c r="AE3728" t="s">
        <v>7059</v>
      </c>
      <c r="AF3728" t="s">
        <v>134</v>
      </c>
      <c r="AG3728" t="s">
        <v>6262</v>
      </c>
      <c r="AH3728" t="s">
        <v>6263</v>
      </c>
      <c r="AJ3728" t="s">
        <v>237</v>
      </c>
      <c r="AK3728">
        <v>34.190719999999999</v>
      </c>
      <c r="AL3728">
        <v>-119.00511169433599</v>
      </c>
      <c r="AM3728" t="s">
        <v>238</v>
      </c>
      <c r="AN3728" t="s">
        <v>239</v>
      </c>
      <c r="AO3728" t="s">
        <v>240</v>
      </c>
      <c r="AP3728" t="s">
        <v>4068</v>
      </c>
      <c r="AQ3728" t="s">
        <v>242</v>
      </c>
      <c r="AR3728" t="s">
        <v>243</v>
      </c>
      <c r="AS3728" t="s">
        <v>239</v>
      </c>
      <c r="AT3728" t="s">
        <v>239</v>
      </c>
      <c r="AU3728">
        <v>1</v>
      </c>
      <c r="AW3728" t="s">
        <v>6263</v>
      </c>
      <c r="AX3728" t="s">
        <v>6263</v>
      </c>
      <c r="AY3728" t="s">
        <v>1351</v>
      </c>
      <c r="BP3728" t="s">
        <v>6264</v>
      </c>
      <c r="BQ3728">
        <v>111</v>
      </c>
      <c r="BR3728" t="s">
        <v>248</v>
      </c>
      <c r="BS3728">
        <v>4</v>
      </c>
      <c r="BZ3728" t="s">
        <v>249</v>
      </c>
    </row>
    <row r="3729" spans="1:78" hidden="1" x14ac:dyDescent="0.25">
      <c r="A3729" t="s">
        <v>6253</v>
      </c>
      <c r="B3729" t="s">
        <v>6254</v>
      </c>
      <c r="C3729" t="s">
        <v>7053</v>
      </c>
      <c r="D3729" t="s">
        <v>6285</v>
      </c>
      <c r="E3729" t="s">
        <v>6286</v>
      </c>
      <c r="F3729" s="1">
        <v>41794</v>
      </c>
      <c r="G3729" s="4">
        <v>0.66666666666666663</v>
      </c>
      <c r="H3729" t="s">
        <v>220</v>
      </c>
      <c r="I3729">
        <v>0.1</v>
      </c>
      <c r="J3729" t="s">
        <v>221</v>
      </c>
      <c r="K3729" t="s">
        <v>222</v>
      </c>
      <c r="L3729">
        <v>1</v>
      </c>
      <c r="M3729">
        <v>1</v>
      </c>
      <c r="N3729" t="s">
        <v>7057</v>
      </c>
      <c r="O3729" t="s">
        <v>7064</v>
      </c>
      <c r="P3729" t="s">
        <v>224</v>
      </c>
      <c r="Q3729" t="s">
        <v>6036</v>
      </c>
      <c r="R3729" t="s">
        <v>226</v>
      </c>
      <c r="S3729" t="s">
        <v>227</v>
      </c>
      <c r="T3729">
        <v>11.2</v>
      </c>
      <c r="V3729">
        <v>0.6</v>
      </c>
      <c r="W3729">
        <v>1</v>
      </c>
      <c r="X3729" t="s">
        <v>281</v>
      </c>
      <c r="Y3729" t="s">
        <v>243</v>
      </c>
      <c r="Z3729" t="s">
        <v>230</v>
      </c>
      <c r="AA3729" t="s">
        <v>3947</v>
      </c>
      <c r="AE3729" t="s">
        <v>7059</v>
      </c>
      <c r="AF3729" t="s">
        <v>134</v>
      </c>
      <c r="AG3729" t="s">
        <v>6262</v>
      </c>
      <c r="AH3729" t="s">
        <v>6263</v>
      </c>
      <c r="AJ3729" t="s">
        <v>237</v>
      </c>
      <c r="AK3729">
        <v>34.267845000000001</v>
      </c>
      <c r="AL3729">
        <v>-118.93781280517599</v>
      </c>
      <c r="AM3729" t="s">
        <v>238</v>
      </c>
      <c r="AN3729" t="s">
        <v>239</v>
      </c>
      <c r="AO3729" t="s">
        <v>240</v>
      </c>
      <c r="AP3729" t="s">
        <v>4068</v>
      </c>
      <c r="AQ3729" t="s">
        <v>242</v>
      </c>
      <c r="AR3729" t="s">
        <v>243</v>
      </c>
      <c r="AS3729" t="s">
        <v>239</v>
      </c>
      <c r="AT3729" t="s">
        <v>239</v>
      </c>
      <c r="AU3729">
        <v>1</v>
      </c>
      <c r="AW3729" t="s">
        <v>6263</v>
      </c>
      <c r="AX3729" t="s">
        <v>6263</v>
      </c>
      <c r="AY3729" t="s">
        <v>1351</v>
      </c>
      <c r="BP3729" t="s">
        <v>6264</v>
      </c>
      <c r="BQ3729">
        <v>111</v>
      </c>
      <c r="BR3729" t="s">
        <v>248</v>
      </c>
      <c r="BS3729">
        <v>4</v>
      </c>
      <c r="BZ3729" t="s">
        <v>249</v>
      </c>
    </row>
    <row r="3730" spans="1:78" hidden="1" x14ac:dyDescent="0.25">
      <c r="A3730" t="s">
        <v>6253</v>
      </c>
      <c r="B3730" t="s">
        <v>6254</v>
      </c>
      <c r="C3730" t="s">
        <v>7053</v>
      </c>
      <c r="D3730" t="s">
        <v>6278</v>
      </c>
      <c r="E3730" t="s">
        <v>6279</v>
      </c>
      <c r="F3730" s="1">
        <v>41807</v>
      </c>
      <c r="G3730" s="4">
        <v>0.625</v>
      </c>
      <c r="H3730" t="s">
        <v>220</v>
      </c>
      <c r="I3730">
        <v>0.1</v>
      </c>
      <c r="J3730" t="s">
        <v>221</v>
      </c>
      <c r="K3730" t="s">
        <v>222</v>
      </c>
      <c r="L3730">
        <v>1</v>
      </c>
      <c r="M3730">
        <v>1</v>
      </c>
      <c r="N3730" t="s">
        <v>7054</v>
      </c>
      <c r="O3730" t="s">
        <v>7065</v>
      </c>
      <c r="P3730" t="s">
        <v>224</v>
      </c>
      <c r="Q3730" t="s">
        <v>6036</v>
      </c>
      <c r="R3730" t="s">
        <v>226</v>
      </c>
      <c r="S3730" t="s">
        <v>227</v>
      </c>
      <c r="T3730">
        <v>1.73</v>
      </c>
      <c r="V3730">
        <v>0.6</v>
      </c>
      <c r="W3730">
        <v>1</v>
      </c>
      <c r="X3730" t="s">
        <v>281</v>
      </c>
      <c r="Y3730" t="s">
        <v>243</v>
      </c>
      <c r="Z3730" t="s">
        <v>230</v>
      </c>
      <c r="AA3730" t="s">
        <v>3947</v>
      </c>
      <c r="AC3730" t="s">
        <v>7066</v>
      </c>
      <c r="AE3730" t="s">
        <v>7056</v>
      </c>
      <c r="AF3730" t="s">
        <v>134</v>
      </c>
      <c r="AG3730" t="s">
        <v>6262</v>
      </c>
      <c r="AH3730" t="s">
        <v>6263</v>
      </c>
      <c r="AJ3730" t="s">
        <v>237</v>
      </c>
      <c r="AK3730">
        <v>34.512023999999997</v>
      </c>
      <c r="AL3730">
        <v>-118.450386047363</v>
      </c>
      <c r="AM3730" t="s">
        <v>238</v>
      </c>
      <c r="AN3730" t="s">
        <v>239</v>
      </c>
      <c r="AO3730" t="s">
        <v>240</v>
      </c>
      <c r="AP3730" t="s">
        <v>4068</v>
      </c>
      <c r="AQ3730" t="s">
        <v>242</v>
      </c>
      <c r="AR3730" t="s">
        <v>243</v>
      </c>
      <c r="AS3730" t="s">
        <v>239</v>
      </c>
      <c r="AT3730" t="s">
        <v>239</v>
      </c>
      <c r="AU3730">
        <v>1</v>
      </c>
      <c r="AW3730" t="s">
        <v>6263</v>
      </c>
      <c r="AX3730" t="s">
        <v>6263</v>
      </c>
      <c r="AY3730" t="s">
        <v>1351</v>
      </c>
      <c r="BP3730" t="s">
        <v>248</v>
      </c>
      <c r="BQ3730">
        <v>37</v>
      </c>
      <c r="BR3730" t="s">
        <v>248</v>
      </c>
      <c r="BS3730">
        <v>4</v>
      </c>
      <c r="BZ3730" t="s">
        <v>249</v>
      </c>
    </row>
    <row r="3731" spans="1:78" hidden="1" x14ac:dyDescent="0.25">
      <c r="A3731" t="s">
        <v>6253</v>
      </c>
      <c r="B3731" t="s">
        <v>6254</v>
      </c>
      <c r="C3731" t="s">
        <v>7053</v>
      </c>
      <c r="D3731" t="s">
        <v>6275</v>
      </c>
      <c r="E3731" t="s">
        <v>6276</v>
      </c>
      <c r="F3731" s="1">
        <v>41808</v>
      </c>
      <c r="G3731" s="4">
        <v>0.70833333333333337</v>
      </c>
      <c r="H3731" t="s">
        <v>220</v>
      </c>
      <c r="I3731">
        <v>0.1</v>
      </c>
      <c r="J3731" t="s">
        <v>221</v>
      </c>
      <c r="K3731" t="s">
        <v>222</v>
      </c>
      <c r="L3731">
        <v>1</v>
      </c>
      <c r="M3731">
        <v>1</v>
      </c>
      <c r="N3731" t="s">
        <v>7054</v>
      </c>
      <c r="O3731" t="s">
        <v>7067</v>
      </c>
      <c r="P3731" t="s">
        <v>224</v>
      </c>
      <c r="Q3731" t="s">
        <v>6036</v>
      </c>
      <c r="R3731" t="s">
        <v>226</v>
      </c>
      <c r="S3731" t="s">
        <v>227</v>
      </c>
      <c r="T3731">
        <v>1.96</v>
      </c>
      <c r="V3731">
        <v>0.6</v>
      </c>
      <c r="W3731">
        <v>1</v>
      </c>
      <c r="X3731" t="s">
        <v>281</v>
      </c>
      <c r="Y3731" t="s">
        <v>243</v>
      </c>
      <c r="Z3731" t="s">
        <v>230</v>
      </c>
      <c r="AA3731" t="s">
        <v>3947</v>
      </c>
      <c r="AE3731" t="s">
        <v>7056</v>
      </c>
      <c r="AF3731" t="s">
        <v>134</v>
      </c>
      <c r="AG3731" t="s">
        <v>6262</v>
      </c>
      <c r="AH3731" t="s">
        <v>6263</v>
      </c>
      <c r="AJ3731" t="s">
        <v>237</v>
      </c>
      <c r="AK3731">
        <v>34.644351999999998</v>
      </c>
      <c r="AL3731">
        <v>-118.513717651367</v>
      </c>
      <c r="AM3731" t="s">
        <v>238</v>
      </c>
      <c r="AN3731" t="s">
        <v>239</v>
      </c>
      <c r="AO3731" t="s">
        <v>240</v>
      </c>
      <c r="AP3731" t="s">
        <v>4068</v>
      </c>
      <c r="AQ3731" t="s">
        <v>242</v>
      </c>
      <c r="AR3731" t="s">
        <v>243</v>
      </c>
      <c r="AS3731" t="s">
        <v>239</v>
      </c>
      <c r="AT3731" t="s">
        <v>239</v>
      </c>
      <c r="AU3731">
        <v>1</v>
      </c>
      <c r="AW3731" t="s">
        <v>6263</v>
      </c>
      <c r="AX3731" t="s">
        <v>6263</v>
      </c>
      <c r="AY3731" t="s">
        <v>1351</v>
      </c>
      <c r="BP3731" t="s">
        <v>248</v>
      </c>
      <c r="BQ3731">
        <v>37</v>
      </c>
      <c r="BR3731" t="s">
        <v>248</v>
      </c>
      <c r="BS3731">
        <v>4</v>
      </c>
      <c r="BZ3731" t="s">
        <v>249</v>
      </c>
    </row>
    <row r="3732" spans="1:78" hidden="1" x14ac:dyDescent="0.25">
      <c r="A3732" t="s">
        <v>6253</v>
      </c>
      <c r="B3732" t="s">
        <v>6254</v>
      </c>
      <c r="C3732" t="s">
        <v>7053</v>
      </c>
      <c r="D3732" t="s">
        <v>6309</v>
      </c>
      <c r="E3732" t="s">
        <v>6310</v>
      </c>
      <c r="F3732" s="1">
        <v>41808</v>
      </c>
      <c r="G3732" s="4">
        <v>0.58333333333333337</v>
      </c>
      <c r="H3732" t="s">
        <v>220</v>
      </c>
      <c r="I3732">
        <v>0.1</v>
      </c>
      <c r="J3732" t="s">
        <v>221</v>
      </c>
      <c r="K3732" t="s">
        <v>222</v>
      </c>
      <c r="L3732">
        <v>1</v>
      </c>
      <c r="M3732">
        <v>1</v>
      </c>
      <c r="N3732" t="s">
        <v>7054</v>
      </c>
      <c r="O3732" t="s">
        <v>7068</v>
      </c>
      <c r="P3732" t="s">
        <v>224</v>
      </c>
      <c r="Q3732" t="s">
        <v>6036</v>
      </c>
      <c r="R3732" t="s">
        <v>226</v>
      </c>
      <c r="S3732" t="s">
        <v>227</v>
      </c>
      <c r="V3732">
        <v>0.6</v>
      </c>
      <c r="W3732">
        <v>1</v>
      </c>
      <c r="X3732" t="s">
        <v>228</v>
      </c>
      <c r="Y3732" t="s">
        <v>243</v>
      </c>
      <c r="Z3732" t="s">
        <v>230</v>
      </c>
      <c r="AA3732" t="s">
        <v>3947</v>
      </c>
      <c r="AE3732" t="s">
        <v>7056</v>
      </c>
      <c r="AF3732" t="s">
        <v>134</v>
      </c>
      <c r="AG3732" t="s">
        <v>6262</v>
      </c>
      <c r="AH3732" t="s">
        <v>6263</v>
      </c>
      <c r="AJ3732" t="s">
        <v>237</v>
      </c>
      <c r="AK3732">
        <v>34.662548000000001</v>
      </c>
      <c r="AL3732">
        <v>-119.052490234375</v>
      </c>
      <c r="AM3732" t="s">
        <v>238</v>
      </c>
      <c r="AN3732" t="s">
        <v>239</v>
      </c>
      <c r="AO3732" t="s">
        <v>240</v>
      </c>
      <c r="AP3732" t="s">
        <v>4068</v>
      </c>
      <c r="AQ3732" t="s">
        <v>242</v>
      </c>
      <c r="AR3732" t="s">
        <v>243</v>
      </c>
      <c r="AS3732" t="s">
        <v>239</v>
      </c>
      <c r="AT3732" t="s">
        <v>239</v>
      </c>
      <c r="AU3732">
        <v>1</v>
      </c>
      <c r="AW3732" t="s">
        <v>6263</v>
      </c>
      <c r="AX3732" t="s">
        <v>6263</v>
      </c>
      <c r="AY3732" t="s">
        <v>1351</v>
      </c>
      <c r="BP3732" t="s">
        <v>6264</v>
      </c>
      <c r="BQ3732">
        <v>111</v>
      </c>
      <c r="BR3732" t="s">
        <v>248</v>
      </c>
      <c r="BS3732">
        <v>4</v>
      </c>
      <c r="BZ3732" t="s">
        <v>249</v>
      </c>
    </row>
    <row r="3733" spans="1:78" hidden="1" x14ac:dyDescent="0.25">
      <c r="A3733" t="s">
        <v>6253</v>
      </c>
      <c r="B3733" t="s">
        <v>6254</v>
      </c>
      <c r="C3733" t="s">
        <v>7069</v>
      </c>
      <c r="D3733" t="s">
        <v>7070</v>
      </c>
      <c r="E3733" t="s">
        <v>7071</v>
      </c>
      <c r="F3733" s="1">
        <v>42121</v>
      </c>
      <c r="G3733" s="4">
        <v>0.58333333333333337</v>
      </c>
      <c r="H3733" t="s">
        <v>220</v>
      </c>
      <c r="I3733">
        <v>0.1</v>
      </c>
      <c r="J3733" t="s">
        <v>221</v>
      </c>
      <c r="K3733" t="s">
        <v>222</v>
      </c>
      <c r="L3733">
        <v>1</v>
      </c>
      <c r="M3733">
        <v>1</v>
      </c>
      <c r="N3733" t="s">
        <v>7072</v>
      </c>
      <c r="O3733" t="s">
        <v>7073</v>
      </c>
      <c r="P3733" t="s">
        <v>224</v>
      </c>
      <c r="Q3733" t="s">
        <v>6036</v>
      </c>
      <c r="R3733" t="s">
        <v>226</v>
      </c>
      <c r="S3733" t="s">
        <v>227</v>
      </c>
      <c r="T3733">
        <v>1.43</v>
      </c>
      <c r="V3733">
        <v>0.6</v>
      </c>
      <c r="W3733">
        <v>1</v>
      </c>
      <c r="X3733" t="s">
        <v>281</v>
      </c>
      <c r="Y3733" t="s">
        <v>243</v>
      </c>
      <c r="Z3733" t="s">
        <v>230</v>
      </c>
      <c r="AA3733" t="s">
        <v>3947</v>
      </c>
      <c r="AB3733" t="s">
        <v>7074</v>
      </c>
      <c r="AE3733" t="s">
        <v>7075</v>
      </c>
      <c r="AF3733" t="s">
        <v>134</v>
      </c>
      <c r="AG3733" t="s">
        <v>6262</v>
      </c>
      <c r="AH3733" t="s">
        <v>6263</v>
      </c>
      <c r="AJ3733" t="s">
        <v>237</v>
      </c>
      <c r="AK3733">
        <v>33.810242000000002</v>
      </c>
      <c r="AL3733">
        <v>-118.12819671630901</v>
      </c>
      <c r="AM3733" t="s">
        <v>238</v>
      </c>
      <c r="AN3733" t="s">
        <v>239</v>
      </c>
      <c r="AO3733" t="s">
        <v>240</v>
      </c>
      <c r="AP3733" t="s">
        <v>4068</v>
      </c>
      <c r="AQ3733" t="s">
        <v>242</v>
      </c>
      <c r="AR3733" t="s">
        <v>243</v>
      </c>
      <c r="AS3733" t="s">
        <v>239</v>
      </c>
      <c r="AT3733" t="s">
        <v>239</v>
      </c>
      <c r="AU3733">
        <v>1</v>
      </c>
      <c r="AW3733" t="s">
        <v>6263</v>
      </c>
      <c r="AX3733" t="s">
        <v>6263</v>
      </c>
      <c r="AY3733" t="s">
        <v>1351</v>
      </c>
      <c r="BP3733" t="s">
        <v>248</v>
      </c>
      <c r="BQ3733">
        <v>37</v>
      </c>
      <c r="BR3733" t="s">
        <v>248</v>
      </c>
      <c r="BS3733">
        <v>4</v>
      </c>
      <c r="BZ3733" t="s">
        <v>249</v>
      </c>
    </row>
    <row r="3734" spans="1:78" hidden="1" x14ac:dyDescent="0.25">
      <c r="A3734" t="s">
        <v>6253</v>
      </c>
      <c r="B3734" t="s">
        <v>6254</v>
      </c>
      <c r="C3734" t="s">
        <v>7069</v>
      </c>
      <c r="D3734" t="s">
        <v>7076</v>
      </c>
      <c r="E3734" t="s">
        <v>7077</v>
      </c>
      <c r="F3734" s="1">
        <v>42122</v>
      </c>
      <c r="G3734" s="4">
        <v>0.70833333333333337</v>
      </c>
      <c r="H3734" t="s">
        <v>220</v>
      </c>
      <c r="I3734">
        <v>0.1</v>
      </c>
      <c r="J3734" t="s">
        <v>221</v>
      </c>
      <c r="K3734" t="s">
        <v>222</v>
      </c>
      <c r="L3734">
        <v>1</v>
      </c>
      <c r="M3734">
        <v>1</v>
      </c>
      <c r="N3734" t="s">
        <v>7072</v>
      </c>
      <c r="O3734" t="s">
        <v>7078</v>
      </c>
      <c r="P3734" t="s">
        <v>224</v>
      </c>
      <c r="Q3734" t="s">
        <v>6036</v>
      </c>
      <c r="R3734" t="s">
        <v>226</v>
      </c>
      <c r="S3734" t="s">
        <v>227</v>
      </c>
      <c r="T3734">
        <v>1.76</v>
      </c>
      <c r="V3734">
        <v>0.6</v>
      </c>
      <c r="W3734">
        <v>1</v>
      </c>
      <c r="X3734" t="s">
        <v>281</v>
      </c>
      <c r="Y3734" t="s">
        <v>243</v>
      </c>
      <c r="Z3734" t="s">
        <v>230</v>
      </c>
      <c r="AA3734" t="s">
        <v>3947</v>
      </c>
      <c r="AE3734" t="s">
        <v>7075</v>
      </c>
      <c r="AF3734" t="s">
        <v>134</v>
      </c>
      <c r="AG3734" t="s">
        <v>6262</v>
      </c>
      <c r="AH3734" t="s">
        <v>6263</v>
      </c>
      <c r="AJ3734" t="s">
        <v>237</v>
      </c>
      <c r="AK3734">
        <v>34.587395000000001</v>
      </c>
      <c r="AL3734">
        <v>-118.451171875</v>
      </c>
      <c r="AM3734" t="s">
        <v>238</v>
      </c>
      <c r="AN3734" t="s">
        <v>239</v>
      </c>
      <c r="AO3734" t="s">
        <v>240</v>
      </c>
      <c r="AP3734" t="s">
        <v>4068</v>
      </c>
      <c r="AQ3734" t="s">
        <v>242</v>
      </c>
      <c r="AR3734" t="s">
        <v>243</v>
      </c>
      <c r="AS3734" t="s">
        <v>239</v>
      </c>
      <c r="AT3734" t="s">
        <v>239</v>
      </c>
      <c r="AU3734">
        <v>1</v>
      </c>
      <c r="AW3734" t="s">
        <v>6263</v>
      </c>
      <c r="AX3734" t="s">
        <v>6263</v>
      </c>
      <c r="AY3734" t="s">
        <v>1351</v>
      </c>
      <c r="BP3734" t="s">
        <v>248</v>
      </c>
      <c r="BQ3734">
        <v>37</v>
      </c>
      <c r="BR3734" t="s">
        <v>248</v>
      </c>
      <c r="BS3734">
        <v>4</v>
      </c>
      <c r="BZ3734" t="s">
        <v>249</v>
      </c>
    </row>
    <row r="3735" spans="1:78" hidden="1" x14ac:dyDescent="0.25">
      <c r="A3735" t="s">
        <v>6253</v>
      </c>
      <c r="B3735" t="s">
        <v>6254</v>
      </c>
      <c r="C3735" t="s">
        <v>7069</v>
      </c>
      <c r="D3735" t="s">
        <v>7079</v>
      </c>
      <c r="E3735" t="s">
        <v>7080</v>
      </c>
      <c r="F3735" s="1">
        <v>42122</v>
      </c>
      <c r="G3735" s="4">
        <v>0.54166666666666663</v>
      </c>
      <c r="H3735" t="s">
        <v>220</v>
      </c>
      <c r="I3735">
        <v>0.1</v>
      </c>
      <c r="J3735" t="s">
        <v>221</v>
      </c>
      <c r="K3735" t="s">
        <v>222</v>
      </c>
      <c r="L3735">
        <v>1</v>
      </c>
      <c r="M3735">
        <v>1</v>
      </c>
      <c r="N3735" t="s">
        <v>7072</v>
      </c>
      <c r="O3735" t="s">
        <v>7081</v>
      </c>
      <c r="P3735" t="s">
        <v>224</v>
      </c>
      <c r="Q3735" t="s">
        <v>6036</v>
      </c>
      <c r="R3735" t="s">
        <v>226</v>
      </c>
      <c r="S3735" t="s">
        <v>227</v>
      </c>
      <c r="T3735">
        <v>1.22</v>
      </c>
      <c r="V3735">
        <v>0.6</v>
      </c>
      <c r="W3735">
        <v>1</v>
      </c>
      <c r="X3735" t="s">
        <v>281</v>
      </c>
      <c r="Y3735" t="s">
        <v>243</v>
      </c>
      <c r="Z3735" t="s">
        <v>230</v>
      </c>
      <c r="AA3735" t="s">
        <v>3947</v>
      </c>
      <c r="AE3735" t="s">
        <v>7075</v>
      </c>
      <c r="AF3735" t="s">
        <v>134</v>
      </c>
      <c r="AG3735" t="s">
        <v>6262</v>
      </c>
      <c r="AH3735" t="s">
        <v>6263</v>
      </c>
      <c r="AJ3735" t="s">
        <v>237</v>
      </c>
      <c r="AK3735">
        <v>34.572322999999997</v>
      </c>
      <c r="AL3735">
        <v>-118.462882995605</v>
      </c>
      <c r="AM3735" t="s">
        <v>238</v>
      </c>
      <c r="AN3735" t="s">
        <v>239</v>
      </c>
      <c r="AO3735" t="s">
        <v>240</v>
      </c>
      <c r="AP3735" t="s">
        <v>4068</v>
      </c>
      <c r="AQ3735" t="s">
        <v>242</v>
      </c>
      <c r="AR3735" t="s">
        <v>243</v>
      </c>
      <c r="AS3735" t="s">
        <v>239</v>
      </c>
      <c r="AT3735" t="s">
        <v>239</v>
      </c>
      <c r="AU3735">
        <v>1</v>
      </c>
      <c r="AW3735" t="s">
        <v>6263</v>
      </c>
      <c r="AX3735" t="s">
        <v>6263</v>
      </c>
      <c r="AY3735" t="s">
        <v>1351</v>
      </c>
      <c r="BP3735" t="s">
        <v>248</v>
      </c>
      <c r="BQ3735">
        <v>37</v>
      </c>
      <c r="BR3735" t="s">
        <v>248</v>
      </c>
      <c r="BS3735">
        <v>4</v>
      </c>
      <c r="BZ3735" t="s">
        <v>249</v>
      </c>
    </row>
    <row r="3736" spans="1:78" hidden="1" x14ac:dyDescent="0.25">
      <c r="A3736" t="s">
        <v>6253</v>
      </c>
      <c r="B3736" t="s">
        <v>6254</v>
      </c>
      <c r="C3736" t="s">
        <v>7069</v>
      </c>
      <c r="D3736" t="s">
        <v>7082</v>
      </c>
      <c r="E3736" t="s">
        <v>7083</v>
      </c>
      <c r="F3736" s="1">
        <v>42122</v>
      </c>
      <c r="G3736" s="4">
        <v>0.375</v>
      </c>
      <c r="H3736" t="s">
        <v>220</v>
      </c>
      <c r="I3736">
        <v>0.1</v>
      </c>
      <c r="J3736" t="s">
        <v>221</v>
      </c>
      <c r="K3736" t="s">
        <v>222</v>
      </c>
      <c r="L3736">
        <v>1</v>
      </c>
      <c r="M3736">
        <v>1</v>
      </c>
      <c r="N3736" t="s">
        <v>7072</v>
      </c>
      <c r="O3736" t="s">
        <v>7084</v>
      </c>
      <c r="P3736" t="s">
        <v>224</v>
      </c>
      <c r="Q3736" t="s">
        <v>6036</v>
      </c>
      <c r="R3736" t="s">
        <v>226</v>
      </c>
      <c r="S3736" t="s">
        <v>227</v>
      </c>
      <c r="T3736">
        <v>2.19</v>
      </c>
      <c r="V3736">
        <v>0.6</v>
      </c>
      <c r="W3736">
        <v>1</v>
      </c>
      <c r="X3736" t="s">
        <v>281</v>
      </c>
      <c r="Y3736" t="s">
        <v>243</v>
      </c>
      <c r="Z3736" t="s">
        <v>230</v>
      </c>
      <c r="AA3736" t="s">
        <v>3947</v>
      </c>
      <c r="AB3736" t="s">
        <v>7085</v>
      </c>
      <c r="AC3736" t="s">
        <v>7086</v>
      </c>
      <c r="AE3736" t="s">
        <v>7075</v>
      </c>
      <c r="AF3736" t="s">
        <v>134</v>
      </c>
      <c r="AG3736" t="s">
        <v>6262</v>
      </c>
      <c r="AH3736" t="s">
        <v>6263</v>
      </c>
      <c r="AJ3736" t="s">
        <v>237</v>
      </c>
      <c r="AK3736">
        <v>34.446055999999999</v>
      </c>
      <c r="AL3736">
        <v>-118.489212036133</v>
      </c>
      <c r="AM3736" t="s">
        <v>238</v>
      </c>
      <c r="AN3736" t="s">
        <v>239</v>
      </c>
      <c r="AO3736" t="s">
        <v>240</v>
      </c>
      <c r="AP3736" t="s">
        <v>4068</v>
      </c>
      <c r="AQ3736" t="s">
        <v>242</v>
      </c>
      <c r="AR3736" t="s">
        <v>243</v>
      </c>
      <c r="AS3736" t="s">
        <v>239</v>
      </c>
      <c r="AT3736" t="s">
        <v>239</v>
      </c>
      <c r="AU3736">
        <v>1</v>
      </c>
      <c r="AW3736" t="s">
        <v>6263</v>
      </c>
      <c r="AX3736" t="s">
        <v>6263</v>
      </c>
      <c r="AY3736" t="s">
        <v>1351</v>
      </c>
      <c r="BP3736" t="s">
        <v>248</v>
      </c>
      <c r="BQ3736">
        <v>37</v>
      </c>
      <c r="BR3736" t="s">
        <v>248</v>
      </c>
      <c r="BS3736">
        <v>4</v>
      </c>
      <c r="BZ3736" t="s">
        <v>249</v>
      </c>
    </row>
    <row r="3737" spans="1:78" hidden="1" x14ac:dyDescent="0.25">
      <c r="A3737" t="s">
        <v>6253</v>
      </c>
      <c r="B3737" t="s">
        <v>6254</v>
      </c>
      <c r="C3737" t="s">
        <v>7069</v>
      </c>
      <c r="D3737" t="s">
        <v>7087</v>
      </c>
      <c r="E3737" t="s">
        <v>7088</v>
      </c>
      <c r="F3737" s="1">
        <v>42123</v>
      </c>
      <c r="G3737" s="4">
        <v>0.58333333333333337</v>
      </c>
      <c r="H3737" t="s">
        <v>220</v>
      </c>
      <c r="I3737">
        <v>0.1</v>
      </c>
      <c r="J3737" t="s">
        <v>221</v>
      </c>
      <c r="K3737" t="s">
        <v>222</v>
      </c>
      <c r="L3737">
        <v>1</v>
      </c>
      <c r="M3737">
        <v>1</v>
      </c>
      <c r="N3737" t="s">
        <v>7072</v>
      </c>
      <c r="O3737" t="s">
        <v>7089</v>
      </c>
      <c r="P3737" t="s">
        <v>224</v>
      </c>
      <c r="Q3737" t="s">
        <v>6036</v>
      </c>
      <c r="R3737" t="s">
        <v>226</v>
      </c>
      <c r="S3737" t="s">
        <v>227</v>
      </c>
      <c r="T3737">
        <v>3.07</v>
      </c>
      <c r="V3737">
        <v>0.6</v>
      </c>
      <c r="W3737">
        <v>1</v>
      </c>
      <c r="X3737" t="s">
        <v>281</v>
      </c>
      <c r="Y3737" t="s">
        <v>243</v>
      </c>
      <c r="Z3737" t="s">
        <v>230</v>
      </c>
      <c r="AA3737" t="s">
        <v>3947</v>
      </c>
      <c r="AB3737" t="s">
        <v>7090</v>
      </c>
      <c r="AE3737" t="s">
        <v>7075</v>
      </c>
      <c r="AF3737" t="s">
        <v>134</v>
      </c>
      <c r="AG3737" t="s">
        <v>6262</v>
      </c>
      <c r="AH3737" t="s">
        <v>6263</v>
      </c>
      <c r="AJ3737" t="s">
        <v>237</v>
      </c>
      <c r="AK3737">
        <v>34.417228999999999</v>
      </c>
      <c r="AL3737">
        <v>-118.78928375244099</v>
      </c>
      <c r="AM3737" t="s">
        <v>238</v>
      </c>
      <c r="AN3737" t="s">
        <v>239</v>
      </c>
      <c r="AO3737" t="s">
        <v>240</v>
      </c>
      <c r="AP3737" t="s">
        <v>4068</v>
      </c>
      <c r="AQ3737" t="s">
        <v>242</v>
      </c>
      <c r="AR3737" t="s">
        <v>243</v>
      </c>
      <c r="AS3737" t="s">
        <v>239</v>
      </c>
      <c r="AT3737" t="s">
        <v>239</v>
      </c>
      <c r="AU3737">
        <v>1</v>
      </c>
      <c r="AW3737" t="s">
        <v>6263</v>
      </c>
      <c r="AX3737" t="s">
        <v>6263</v>
      </c>
      <c r="AY3737" t="s">
        <v>1351</v>
      </c>
      <c r="BP3737" t="s">
        <v>6264</v>
      </c>
      <c r="BQ3737">
        <v>111</v>
      </c>
      <c r="BR3737" t="s">
        <v>248</v>
      </c>
      <c r="BS3737">
        <v>4</v>
      </c>
      <c r="BZ3737" t="s">
        <v>249</v>
      </c>
    </row>
    <row r="3738" spans="1:78" hidden="1" x14ac:dyDescent="0.25">
      <c r="A3738" t="s">
        <v>6253</v>
      </c>
      <c r="B3738" t="s">
        <v>6254</v>
      </c>
      <c r="C3738" t="s">
        <v>7069</v>
      </c>
      <c r="D3738" t="s">
        <v>7091</v>
      </c>
      <c r="E3738" t="s">
        <v>7091</v>
      </c>
      <c r="F3738" s="1">
        <v>42123</v>
      </c>
      <c r="G3738" s="4">
        <v>0.70833333333333337</v>
      </c>
      <c r="H3738" t="s">
        <v>220</v>
      </c>
      <c r="I3738">
        <v>0.1</v>
      </c>
      <c r="J3738" t="s">
        <v>221</v>
      </c>
      <c r="K3738" t="s">
        <v>222</v>
      </c>
      <c r="L3738">
        <v>1</v>
      </c>
      <c r="M3738">
        <v>1</v>
      </c>
      <c r="N3738" t="s">
        <v>7072</v>
      </c>
      <c r="O3738" t="s">
        <v>7092</v>
      </c>
      <c r="P3738" t="s">
        <v>224</v>
      </c>
      <c r="Q3738" t="s">
        <v>6036</v>
      </c>
      <c r="R3738" t="s">
        <v>226</v>
      </c>
      <c r="S3738" t="s">
        <v>227</v>
      </c>
      <c r="T3738">
        <v>21.6</v>
      </c>
      <c r="V3738">
        <v>0.6</v>
      </c>
      <c r="W3738">
        <v>1</v>
      </c>
      <c r="X3738" t="s">
        <v>281</v>
      </c>
      <c r="Y3738" t="s">
        <v>243</v>
      </c>
      <c r="Z3738" t="s">
        <v>230</v>
      </c>
      <c r="AA3738" t="s">
        <v>3947</v>
      </c>
      <c r="AB3738" t="s">
        <v>7093</v>
      </c>
      <c r="AE3738" t="s">
        <v>7075</v>
      </c>
      <c r="AF3738" t="s">
        <v>134</v>
      </c>
      <c r="AG3738" t="s">
        <v>6262</v>
      </c>
      <c r="AH3738" t="s">
        <v>6263</v>
      </c>
      <c r="AJ3738" t="s">
        <v>237</v>
      </c>
      <c r="AK3738">
        <v>34.142550999999997</v>
      </c>
      <c r="AL3738">
        <v>-118.752250671387</v>
      </c>
      <c r="AM3738" t="s">
        <v>238</v>
      </c>
      <c r="AN3738" t="s">
        <v>239</v>
      </c>
      <c r="AO3738" t="s">
        <v>240</v>
      </c>
      <c r="AP3738" t="s">
        <v>4068</v>
      </c>
      <c r="AQ3738" t="s">
        <v>242</v>
      </c>
      <c r="AR3738" t="s">
        <v>243</v>
      </c>
      <c r="AS3738" t="s">
        <v>239</v>
      </c>
      <c r="AT3738" t="s">
        <v>239</v>
      </c>
      <c r="AU3738">
        <v>1</v>
      </c>
      <c r="AW3738" t="s">
        <v>6263</v>
      </c>
      <c r="AX3738" t="s">
        <v>6263</v>
      </c>
      <c r="AY3738" t="s">
        <v>1351</v>
      </c>
      <c r="BP3738" t="s">
        <v>248</v>
      </c>
      <c r="BQ3738">
        <v>37</v>
      </c>
      <c r="BR3738" t="s">
        <v>248</v>
      </c>
      <c r="BS3738">
        <v>4</v>
      </c>
      <c r="BZ3738" t="s">
        <v>249</v>
      </c>
    </row>
    <row r="3739" spans="1:78" hidden="1" x14ac:dyDescent="0.25">
      <c r="A3739" t="s">
        <v>6253</v>
      </c>
      <c r="B3739" t="s">
        <v>6254</v>
      </c>
      <c r="C3739" t="s">
        <v>7069</v>
      </c>
      <c r="D3739" t="s">
        <v>7094</v>
      </c>
      <c r="E3739" t="s">
        <v>7095</v>
      </c>
      <c r="F3739" s="1">
        <v>42124</v>
      </c>
      <c r="G3739" s="4">
        <v>0.375</v>
      </c>
      <c r="H3739" t="s">
        <v>220</v>
      </c>
      <c r="I3739">
        <v>0.1</v>
      </c>
      <c r="J3739" t="s">
        <v>221</v>
      </c>
      <c r="K3739" t="s">
        <v>222</v>
      </c>
      <c r="L3739">
        <v>1</v>
      </c>
      <c r="M3739">
        <v>1</v>
      </c>
      <c r="N3739" t="s">
        <v>7072</v>
      </c>
      <c r="O3739" t="s">
        <v>7096</v>
      </c>
      <c r="P3739" t="s">
        <v>224</v>
      </c>
      <c r="Q3739" t="s">
        <v>6036</v>
      </c>
      <c r="R3739" t="s">
        <v>226</v>
      </c>
      <c r="S3739" t="s">
        <v>227</v>
      </c>
      <c r="T3739">
        <v>5.12</v>
      </c>
      <c r="V3739">
        <v>0.6</v>
      </c>
      <c r="W3739">
        <v>1</v>
      </c>
      <c r="X3739" t="s">
        <v>281</v>
      </c>
      <c r="Y3739" t="s">
        <v>243</v>
      </c>
      <c r="Z3739" t="s">
        <v>230</v>
      </c>
      <c r="AA3739" t="s">
        <v>3947</v>
      </c>
      <c r="AE3739" t="s">
        <v>7075</v>
      </c>
      <c r="AF3739" t="s">
        <v>134</v>
      </c>
      <c r="AG3739" t="s">
        <v>6262</v>
      </c>
      <c r="AH3739" t="s">
        <v>6263</v>
      </c>
      <c r="AJ3739" t="s">
        <v>237</v>
      </c>
      <c r="AK3739">
        <v>34.176009999999998</v>
      </c>
      <c r="AL3739">
        <v>-118.76169586181599</v>
      </c>
      <c r="AM3739" t="s">
        <v>238</v>
      </c>
      <c r="AN3739" t="s">
        <v>239</v>
      </c>
      <c r="AO3739" t="s">
        <v>240</v>
      </c>
      <c r="AP3739" t="s">
        <v>4068</v>
      </c>
      <c r="AQ3739" t="s">
        <v>242</v>
      </c>
      <c r="AR3739" t="s">
        <v>243</v>
      </c>
      <c r="AS3739" t="s">
        <v>239</v>
      </c>
      <c r="AT3739" t="s">
        <v>239</v>
      </c>
      <c r="AU3739">
        <v>1</v>
      </c>
      <c r="AW3739" t="s">
        <v>6263</v>
      </c>
      <c r="AX3739" t="s">
        <v>6263</v>
      </c>
      <c r="AY3739" t="s">
        <v>1351</v>
      </c>
      <c r="BP3739" t="s">
        <v>6264</v>
      </c>
      <c r="BQ3739">
        <v>111</v>
      </c>
      <c r="BR3739" t="s">
        <v>248</v>
      </c>
      <c r="BS3739">
        <v>4</v>
      </c>
      <c r="BZ3739" t="s">
        <v>249</v>
      </c>
    </row>
    <row r="3740" spans="1:78" hidden="1" x14ac:dyDescent="0.25">
      <c r="A3740" t="s">
        <v>6253</v>
      </c>
      <c r="B3740" t="s">
        <v>6254</v>
      </c>
      <c r="C3740" t="s">
        <v>7069</v>
      </c>
      <c r="D3740" t="s">
        <v>7097</v>
      </c>
      <c r="E3740" t="s">
        <v>7098</v>
      </c>
      <c r="F3740" s="1">
        <v>42151</v>
      </c>
      <c r="G3740" s="4">
        <v>0.625</v>
      </c>
      <c r="H3740" t="s">
        <v>220</v>
      </c>
      <c r="I3740">
        <v>0.1</v>
      </c>
      <c r="J3740" t="s">
        <v>221</v>
      </c>
      <c r="K3740" t="s">
        <v>222</v>
      </c>
      <c r="L3740">
        <v>1</v>
      </c>
      <c r="M3740">
        <v>1</v>
      </c>
      <c r="N3740" t="s">
        <v>7072</v>
      </c>
      <c r="O3740" t="s">
        <v>7099</v>
      </c>
      <c r="P3740" t="s">
        <v>224</v>
      </c>
      <c r="Q3740" t="s">
        <v>6036</v>
      </c>
      <c r="R3740" t="s">
        <v>226</v>
      </c>
      <c r="S3740" t="s">
        <v>227</v>
      </c>
      <c r="T3740">
        <v>1.65</v>
      </c>
      <c r="V3740">
        <v>0.6</v>
      </c>
      <c r="W3740">
        <v>1</v>
      </c>
      <c r="X3740" t="s">
        <v>281</v>
      </c>
      <c r="Y3740" t="s">
        <v>243</v>
      </c>
      <c r="Z3740" t="s">
        <v>230</v>
      </c>
      <c r="AA3740" t="s">
        <v>3947</v>
      </c>
      <c r="AE3740" t="s">
        <v>7075</v>
      </c>
      <c r="AF3740" t="s">
        <v>134</v>
      </c>
      <c r="AG3740" t="s">
        <v>6262</v>
      </c>
      <c r="AH3740" t="s">
        <v>6263</v>
      </c>
      <c r="AJ3740" t="s">
        <v>237</v>
      </c>
      <c r="AK3740">
        <v>34.042011000000002</v>
      </c>
      <c r="AL3740">
        <v>-118.897468566895</v>
      </c>
      <c r="AM3740" t="s">
        <v>238</v>
      </c>
      <c r="AN3740" t="s">
        <v>239</v>
      </c>
      <c r="AO3740" t="s">
        <v>240</v>
      </c>
      <c r="AP3740" t="s">
        <v>4068</v>
      </c>
      <c r="AQ3740" t="s">
        <v>242</v>
      </c>
      <c r="AR3740" t="s">
        <v>243</v>
      </c>
      <c r="AS3740" t="s">
        <v>239</v>
      </c>
      <c r="AT3740" t="s">
        <v>239</v>
      </c>
      <c r="AU3740">
        <v>1</v>
      </c>
      <c r="AW3740" t="s">
        <v>6263</v>
      </c>
      <c r="AX3740" t="s">
        <v>6263</v>
      </c>
      <c r="AY3740" t="s">
        <v>1351</v>
      </c>
      <c r="BP3740" t="s">
        <v>248</v>
      </c>
      <c r="BQ3740">
        <v>37</v>
      </c>
      <c r="BR3740" t="s">
        <v>248</v>
      </c>
      <c r="BS3740">
        <v>4</v>
      </c>
      <c r="BZ3740" t="s">
        <v>249</v>
      </c>
    </row>
    <row r="3741" spans="1:78" hidden="1" x14ac:dyDescent="0.25">
      <c r="A3741" t="s">
        <v>6253</v>
      </c>
      <c r="B3741" t="s">
        <v>6254</v>
      </c>
      <c r="C3741" t="s">
        <v>7069</v>
      </c>
      <c r="D3741" t="s">
        <v>7100</v>
      </c>
      <c r="E3741" t="s">
        <v>7101</v>
      </c>
      <c r="F3741" s="1">
        <v>42152</v>
      </c>
      <c r="G3741" s="4">
        <v>0.375</v>
      </c>
      <c r="H3741" t="s">
        <v>220</v>
      </c>
      <c r="I3741">
        <v>0.1</v>
      </c>
      <c r="J3741" t="s">
        <v>221</v>
      </c>
      <c r="K3741" t="s">
        <v>222</v>
      </c>
      <c r="L3741">
        <v>1</v>
      </c>
      <c r="M3741">
        <v>1</v>
      </c>
      <c r="N3741" t="s">
        <v>7072</v>
      </c>
      <c r="O3741" t="s">
        <v>7102</v>
      </c>
      <c r="P3741" t="s">
        <v>224</v>
      </c>
      <c r="Q3741" t="s">
        <v>6036</v>
      </c>
      <c r="R3741" t="s">
        <v>226</v>
      </c>
      <c r="S3741" t="s">
        <v>227</v>
      </c>
      <c r="T3741">
        <v>4.0999999999999996</v>
      </c>
      <c r="V3741">
        <v>0.6</v>
      </c>
      <c r="W3741">
        <v>1</v>
      </c>
      <c r="X3741" t="s">
        <v>281</v>
      </c>
      <c r="Y3741" t="s">
        <v>243</v>
      </c>
      <c r="Z3741" t="s">
        <v>230</v>
      </c>
      <c r="AA3741" t="s">
        <v>3947</v>
      </c>
      <c r="AB3741" t="s">
        <v>7103</v>
      </c>
      <c r="AE3741" t="s">
        <v>7075</v>
      </c>
      <c r="AF3741" t="s">
        <v>134</v>
      </c>
      <c r="AG3741" t="s">
        <v>6262</v>
      </c>
      <c r="AH3741" t="s">
        <v>6263</v>
      </c>
      <c r="AJ3741" t="s">
        <v>237</v>
      </c>
      <c r="AK3741">
        <v>33.984260999999996</v>
      </c>
      <c r="AL3741">
        <v>-118.414260864258</v>
      </c>
      <c r="AM3741" t="s">
        <v>238</v>
      </c>
      <c r="AN3741" t="s">
        <v>239</v>
      </c>
      <c r="AO3741" t="s">
        <v>240</v>
      </c>
      <c r="AP3741" t="s">
        <v>4068</v>
      </c>
      <c r="AQ3741" t="s">
        <v>242</v>
      </c>
      <c r="AR3741" t="s">
        <v>243</v>
      </c>
      <c r="AS3741" t="s">
        <v>239</v>
      </c>
      <c r="AT3741" t="s">
        <v>239</v>
      </c>
      <c r="AU3741">
        <v>1</v>
      </c>
      <c r="AW3741" t="s">
        <v>6263</v>
      </c>
      <c r="AX3741" t="s">
        <v>6263</v>
      </c>
      <c r="AY3741" t="s">
        <v>1351</v>
      </c>
      <c r="BP3741" t="s">
        <v>248</v>
      </c>
      <c r="BQ3741">
        <v>37</v>
      </c>
      <c r="BR3741" t="s">
        <v>248</v>
      </c>
      <c r="BS3741">
        <v>4</v>
      </c>
      <c r="BZ3741" t="s">
        <v>249</v>
      </c>
    </row>
    <row r="3742" spans="1:78" hidden="1" x14ac:dyDescent="0.25">
      <c r="A3742" t="s">
        <v>6253</v>
      </c>
      <c r="B3742" t="s">
        <v>6254</v>
      </c>
      <c r="C3742" t="s">
        <v>7069</v>
      </c>
      <c r="D3742" t="s">
        <v>256</v>
      </c>
      <c r="E3742" t="s">
        <v>257</v>
      </c>
      <c r="F3742" s="1">
        <v>42163</v>
      </c>
      <c r="G3742" s="4">
        <v>0.625</v>
      </c>
      <c r="H3742" t="s">
        <v>220</v>
      </c>
      <c r="I3742">
        <v>0.1</v>
      </c>
      <c r="J3742" t="s">
        <v>221</v>
      </c>
      <c r="K3742" t="s">
        <v>222</v>
      </c>
      <c r="L3742">
        <v>1</v>
      </c>
      <c r="M3742">
        <v>1</v>
      </c>
      <c r="N3742" t="s">
        <v>7104</v>
      </c>
      <c r="O3742" t="s">
        <v>7105</v>
      </c>
      <c r="P3742" t="s">
        <v>224</v>
      </c>
      <c r="Q3742" t="s">
        <v>6036</v>
      </c>
      <c r="R3742" t="s">
        <v>226</v>
      </c>
      <c r="S3742" t="s">
        <v>227</v>
      </c>
      <c r="T3742">
        <v>4.1100000000000003</v>
      </c>
      <c r="V3742">
        <v>0.6</v>
      </c>
      <c r="W3742">
        <v>1</v>
      </c>
      <c r="X3742" t="s">
        <v>281</v>
      </c>
      <c r="Y3742" t="s">
        <v>243</v>
      </c>
      <c r="Z3742" t="s">
        <v>230</v>
      </c>
      <c r="AA3742" t="s">
        <v>3947</v>
      </c>
      <c r="AE3742" t="s">
        <v>7106</v>
      </c>
      <c r="AF3742" t="s">
        <v>134</v>
      </c>
      <c r="AG3742" t="s">
        <v>6262</v>
      </c>
      <c r="AH3742" t="s">
        <v>6263</v>
      </c>
      <c r="AJ3742" t="s">
        <v>237</v>
      </c>
      <c r="AK3742">
        <v>34.613590000000002</v>
      </c>
      <c r="AL3742">
        <v>-118.77980041503901</v>
      </c>
      <c r="AM3742" t="s">
        <v>238</v>
      </c>
      <c r="AN3742" t="s">
        <v>239</v>
      </c>
      <c r="AO3742" t="s">
        <v>240</v>
      </c>
      <c r="AP3742" t="s">
        <v>4068</v>
      </c>
      <c r="AQ3742" t="s">
        <v>242</v>
      </c>
      <c r="AR3742" t="s">
        <v>243</v>
      </c>
      <c r="AS3742" t="s">
        <v>239</v>
      </c>
      <c r="AT3742" t="s">
        <v>239</v>
      </c>
      <c r="AU3742">
        <v>1</v>
      </c>
      <c r="AW3742" t="s">
        <v>6263</v>
      </c>
      <c r="AX3742" t="s">
        <v>6263</v>
      </c>
      <c r="AY3742" t="s">
        <v>1351</v>
      </c>
      <c r="BP3742" t="s">
        <v>260</v>
      </c>
      <c r="BQ3742">
        <v>37</v>
      </c>
      <c r="BR3742" t="s">
        <v>248</v>
      </c>
      <c r="BS3742">
        <v>4</v>
      </c>
      <c r="BZ3742" t="s">
        <v>249</v>
      </c>
    </row>
    <row r="3743" spans="1:78" hidden="1" x14ac:dyDescent="0.25">
      <c r="A3743" t="s">
        <v>6253</v>
      </c>
      <c r="B3743" t="s">
        <v>6254</v>
      </c>
      <c r="C3743" t="s">
        <v>7069</v>
      </c>
      <c r="D3743" t="s">
        <v>7107</v>
      </c>
      <c r="E3743" t="s">
        <v>7108</v>
      </c>
      <c r="F3743" s="1">
        <v>42164</v>
      </c>
      <c r="G3743" s="4">
        <v>0.75</v>
      </c>
      <c r="H3743" t="s">
        <v>220</v>
      </c>
      <c r="I3743">
        <v>0.1</v>
      </c>
      <c r="J3743" t="s">
        <v>221</v>
      </c>
      <c r="K3743" t="s">
        <v>222</v>
      </c>
      <c r="L3743">
        <v>1</v>
      </c>
      <c r="M3743">
        <v>1</v>
      </c>
      <c r="N3743" t="s">
        <v>7109</v>
      </c>
      <c r="O3743" t="s">
        <v>7110</v>
      </c>
      <c r="P3743" t="s">
        <v>224</v>
      </c>
      <c r="Q3743" t="s">
        <v>6036</v>
      </c>
      <c r="R3743" t="s">
        <v>226</v>
      </c>
      <c r="S3743" t="s">
        <v>227</v>
      </c>
      <c r="T3743">
        <v>10.4</v>
      </c>
      <c r="V3743">
        <v>0.6</v>
      </c>
      <c r="W3743">
        <v>1</v>
      </c>
      <c r="X3743" t="s">
        <v>281</v>
      </c>
      <c r="Y3743" t="s">
        <v>243</v>
      </c>
      <c r="Z3743" t="s">
        <v>230</v>
      </c>
      <c r="AA3743" t="s">
        <v>3947</v>
      </c>
      <c r="AE3743" t="s">
        <v>7111</v>
      </c>
      <c r="AF3743" t="s">
        <v>134</v>
      </c>
      <c r="AG3743" t="s">
        <v>6262</v>
      </c>
      <c r="AH3743" t="s">
        <v>6263</v>
      </c>
      <c r="AJ3743" t="s">
        <v>237</v>
      </c>
      <c r="AK3743">
        <v>34.631931000000002</v>
      </c>
      <c r="AL3743">
        <v>-118.52976989746099</v>
      </c>
      <c r="AM3743" t="s">
        <v>732</v>
      </c>
      <c r="AN3743" t="s">
        <v>239</v>
      </c>
      <c r="AO3743" t="s">
        <v>1220</v>
      </c>
      <c r="AP3743" t="s">
        <v>4068</v>
      </c>
      <c r="AQ3743" t="s">
        <v>242</v>
      </c>
      <c r="AR3743" t="s">
        <v>243</v>
      </c>
      <c r="AS3743" t="s">
        <v>239</v>
      </c>
      <c r="AT3743" t="s">
        <v>239</v>
      </c>
      <c r="AU3743">
        <v>1</v>
      </c>
      <c r="AW3743" t="s">
        <v>6263</v>
      </c>
      <c r="AX3743" t="s">
        <v>6263</v>
      </c>
      <c r="AY3743" t="s">
        <v>1351</v>
      </c>
      <c r="BP3743" t="s">
        <v>260</v>
      </c>
      <c r="BQ3743">
        <v>37</v>
      </c>
      <c r="BR3743" t="s">
        <v>248</v>
      </c>
      <c r="BS3743">
        <v>4</v>
      </c>
      <c r="BZ3743" t="s">
        <v>249</v>
      </c>
    </row>
    <row r="3744" spans="1:78" hidden="1" x14ac:dyDescent="0.25">
      <c r="A3744" t="s">
        <v>6253</v>
      </c>
      <c r="B3744" t="s">
        <v>6254</v>
      </c>
      <c r="C3744" t="s">
        <v>7069</v>
      </c>
      <c r="D3744" t="s">
        <v>7112</v>
      </c>
      <c r="E3744" t="s">
        <v>7113</v>
      </c>
      <c r="F3744" s="1">
        <v>42164</v>
      </c>
      <c r="G3744" s="4">
        <v>0.625</v>
      </c>
      <c r="H3744" t="s">
        <v>220</v>
      </c>
      <c r="I3744">
        <v>0.1</v>
      </c>
      <c r="J3744" t="s">
        <v>221</v>
      </c>
      <c r="K3744" t="s">
        <v>222</v>
      </c>
      <c r="L3744">
        <v>1</v>
      </c>
      <c r="M3744">
        <v>1</v>
      </c>
      <c r="N3744" t="s">
        <v>7109</v>
      </c>
      <c r="O3744" t="s">
        <v>7114</v>
      </c>
      <c r="P3744" t="s">
        <v>224</v>
      </c>
      <c r="Q3744" t="s">
        <v>6036</v>
      </c>
      <c r="R3744" t="s">
        <v>226</v>
      </c>
      <c r="S3744" t="s">
        <v>227</v>
      </c>
      <c r="T3744">
        <v>2.72</v>
      </c>
      <c r="V3744">
        <v>0.6</v>
      </c>
      <c r="W3744">
        <v>1</v>
      </c>
      <c r="X3744" t="s">
        <v>281</v>
      </c>
      <c r="Y3744" t="s">
        <v>243</v>
      </c>
      <c r="Z3744" t="s">
        <v>230</v>
      </c>
      <c r="AA3744" t="s">
        <v>3947</v>
      </c>
      <c r="AE3744" t="s">
        <v>7111</v>
      </c>
      <c r="AF3744" t="s">
        <v>134</v>
      </c>
      <c r="AG3744" t="s">
        <v>6262</v>
      </c>
      <c r="AH3744" t="s">
        <v>6263</v>
      </c>
      <c r="AJ3744" t="s">
        <v>237</v>
      </c>
      <c r="AK3744">
        <v>34.570659999999997</v>
      </c>
      <c r="AL3744">
        <v>-118.38973999023401</v>
      </c>
      <c r="AM3744" t="s">
        <v>238</v>
      </c>
      <c r="AN3744" t="s">
        <v>239</v>
      </c>
      <c r="AO3744" t="s">
        <v>240</v>
      </c>
      <c r="AP3744" t="s">
        <v>4068</v>
      </c>
      <c r="AQ3744" t="s">
        <v>242</v>
      </c>
      <c r="AR3744" t="s">
        <v>243</v>
      </c>
      <c r="AS3744" t="s">
        <v>239</v>
      </c>
      <c r="AT3744" t="s">
        <v>239</v>
      </c>
      <c r="AU3744">
        <v>1</v>
      </c>
      <c r="AW3744" t="s">
        <v>6263</v>
      </c>
      <c r="AX3744" t="s">
        <v>6263</v>
      </c>
      <c r="AY3744" t="s">
        <v>1351</v>
      </c>
      <c r="BP3744" t="s">
        <v>260</v>
      </c>
      <c r="BQ3744">
        <v>37</v>
      </c>
      <c r="BR3744" t="s">
        <v>248</v>
      </c>
      <c r="BS3744">
        <v>4</v>
      </c>
      <c r="BZ3744" t="s">
        <v>249</v>
      </c>
    </row>
    <row r="3745" spans="1:79" hidden="1" x14ac:dyDescent="0.25">
      <c r="A3745" t="s">
        <v>6253</v>
      </c>
      <c r="B3745" t="s">
        <v>6254</v>
      </c>
      <c r="C3745" t="s">
        <v>7069</v>
      </c>
      <c r="D3745" t="s">
        <v>6278</v>
      </c>
      <c r="E3745" t="s">
        <v>6279</v>
      </c>
      <c r="F3745" s="1">
        <v>42164</v>
      </c>
      <c r="G3745" s="4">
        <v>0.54166666666666663</v>
      </c>
      <c r="H3745" t="s">
        <v>220</v>
      </c>
      <c r="I3745">
        <v>0.1</v>
      </c>
      <c r="J3745" t="s">
        <v>221</v>
      </c>
      <c r="K3745" t="s">
        <v>222</v>
      </c>
      <c r="L3745">
        <v>1</v>
      </c>
      <c r="M3745">
        <v>1</v>
      </c>
      <c r="N3745" t="s">
        <v>7109</v>
      </c>
      <c r="O3745" t="s">
        <v>7115</v>
      </c>
      <c r="P3745" t="s">
        <v>224</v>
      </c>
      <c r="Q3745" t="s">
        <v>6036</v>
      </c>
      <c r="R3745" t="s">
        <v>226</v>
      </c>
      <c r="S3745" t="s">
        <v>227</v>
      </c>
      <c r="T3745">
        <v>1.87</v>
      </c>
      <c r="V3745">
        <v>0.6</v>
      </c>
      <c r="W3745">
        <v>1</v>
      </c>
      <c r="X3745" t="s">
        <v>281</v>
      </c>
      <c r="Y3745" t="s">
        <v>243</v>
      </c>
      <c r="Z3745" t="s">
        <v>230</v>
      </c>
      <c r="AA3745" t="s">
        <v>3947</v>
      </c>
      <c r="AE3745" t="s">
        <v>7111</v>
      </c>
      <c r="AF3745" t="s">
        <v>134</v>
      </c>
      <c r="AG3745" t="s">
        <v>6262</v>
      </c>
      <c r="AH3745" t="s">
        <v>6263</v>
      </c>
      <c r="AJ3745" t="s">
        <v>237</v>
      </c>
      <c r="AK3745">
        <v>34.512023999999997</v>
      </c>
      <c r="AL3745">
        <v>-118.450386047363</v>
      </c>
      <c r="AM3745" t="s">
        <v>238</v>
      </c>
      <c r="AN3745" t="s">
        <v>239</v>
      </c>
      <c r="AO3745" t="s">
        <v>240</v>
      </c>
      <c r="AP3745" t="s">
        <v>4068</v>
      </c>
      <c r="AQ3745" t="s">
        <v>242</v>
      </c>
      <c r="AR3745" t="s">
        <v>243</v>
      </c>
      <c r="AS3745" t="s">
        <v>239</v>
      </c>
      <c r="AT3745" t="s">
        <v>239</v>
      </c>
      <c r="AU3745">
        <v>1</v>
      </c>
      <c r="AW3745" t="s">
        <v>6263</v>
      </c>
      <c r="AX3745" t="s">
        <v>6263</v>
      </c>
      <c r="AY3745" t="s">
        <v>1351</v>
      </c>
      <c r="BP3745" t="s">
        <v>248</v>
      </c>
      <c r="BQ3745">
        <v>37</v>
      </c>
      <c r="BR3745" t="s">
        <v>248</v>
      </c>
      <c r="BS3745">
        <v>4</v>
      </c>
      <c r="BZ3745" t="s">
        <v>249</v>
      </c>
    </row>
    <row r="3746" spans="1:79" hidden="1" x14ac:dyDescent="0.25">
      <c r="A3746" t="s">
        <v>6253</v>
      </c>
      <c r="B3746" t="s">
        <v>6254</v>
      </c>
      <c r="C3746" t="s">
        <v>7069</v>
      </c>
      <c r="D3746" t="s">
        <v>6278</v>
      </c>
      <c r="E3746" t="s">
        <v>6279</v>
      </c>
      <c r="F3746" s="1">
        <v>42164</v>
      </c>
      <c r="G3746" s="4">
        <v>0.54166666666666663</v>
      </c>
      <c r="H3746" t="s">
        <v>220</v>
      </c>
      <c r="I3746">
        <v>0.1</v>
      </c>
      <c r="J3746" t="s">
        <v>221</v>
      </c>
      <c r="K3746" t="s">
        <v>222</v>
      </c>
      <c r="L3746">
        <v>1</v>
      </c>
      <c r="M3746">
        <v>1</v>
      </c>
      <c r="N3746" t="s">
        <v>7109</v>
      </c>
      <c r="O3746" t="s">
        <v>7115</v>
      </c>
      <c r="P3746" t="s">
        <v>224</v>
      </c>
      <c r="Q3746" t="s">
        <v>6036</v>
      </c>
      <c r="R3746" t="s">
        <v>226</v>
      </c>
      <c r="S3746" t="s">
        <v>227</v>
      </c>
      <c r="T3746">
        <v>1.87</v>
      </c>
      <c r="V3746">
        <v>0.6</v>
      </c>
      <c r="W3746">
        <v>1</v>
      </c>
      <c r="X3746" t="s">
        <v>281</v>
      </c>
      <c r="Y3746" t="s">
        <v>243</v>
      </c>
      <c r="Z3746" t="s">
        <v>230</v>
      </c>
      <c r="AA3746" t="s">
        <v>3947</v>
      </c>
      <c r="AE3746" t="s">
        <v>7111</v>
      </c>
      <c r="AF3746" t="s">
        <v>134</v>
      </c>
      <c r="AG3746" t="s">
        <v>6262</v>
      </c>
      <c r="AH3746" t="s">
        <v>6263</v>
      </c>
      <c r="AJ3746" t="s">
        <v>237</v>
      </c>
      <c r="AK3746">
        <v>34.512023999999997</v>
      </c>
      <c r="AL3746">
        <v>-118.450386047363</v>
      </c>
      <c r="AM3746" t="s">
        <v>732</v>
      </c>
      <c r="AN3746" t="s">
        <v>239</v>
      </c>
      <c r="AO3746" t="s">
        <v>1220</v>
      </c>
      <c r="AP3746" t="s">
        <v>4068</v>
      </c>
      <c r="AQ3746" t="s">
        <v>242</v>
      </c>
      <c r="AR3746" t="s">
        <v>243</v>
      </c>
      <c r="AS3746" t="s">
        <v>239</v>
      </c>
      <c r="AT3746" t="s">
        <v>239</v>
      </c>
      <c r="AU3746">
        <v>1</v>
      </c>
      <c r="AW3746" t="s">
        <v>6263</v>
      </c>
      <c r="AX3746" t="s">
        <v>6263</v>
      </c>
      <c r="AY3746" t="s">
        <v>1351</v>
      </c>
      <c r="BP3746" t="s">
        <v>248</v>
      </c>
      <c r="BQ3746">
        <v>37</v>
      </c>
      <c r="BR3746" t="s">
        <v>248</v>
      </c>
      <c r="BS3746">
        <v>4</v>
      </c>
      <c r="BZ3746" t="s">
        <v>249</v>
      </c>
    </row>
    <row r="3747" spans="1:79" hidden="1" x14ac:dyDescent="0.25">
      <c r="A3747" t="s">
        <v>6253</v>
      </c>
      <c r="B3747" t="s">
        <v>6254</v>
      </c>
      <c r="C3747" t="s">
        <v>7069</v>
      </c>
      <c r="D3747" t="s">
        <v>7107</v>
      </c>
      <c r="E3747" t="s">
        <v>7108</v>
      </c>
      <c r="F3747" s="1">
        <v>42164</v>
      </c>
      <c r="G3747" s="4">
        <v>0.75</v>
      </c>
      <c r="H3747" t="s">
        <v>220</v>
      </c>
      <c r="I3747">
        <v>0.1</v>
      </c>
      <c r="J3747" t="s">
        <v>221</v>
      </c>
      <c r="K3747" t="s">
        <v>222</v>
      </c>
      <c r="L3747">
        <v>1</v>
      </c>
      <c r="M3747">
        <v>1</v>
      </c>
      <c r="N3747" t="s">
        <v>7109</v>
      </c>
      <c r="O3747" t="s">
        <v>7110</v>
      </c>
      <c r="P3747" t="s">
        <v>224</v>
      </c>
      <c r="Q3747" t="s">
        <v>6036</v>
      </c>
      <c r="R3747" t="s">
        <v>226</v>
      </c>
      <c r="S3747" t="s">
        <v>227</v>
      </c>
      <c r="T3747">
        <v>10.4</v>
      </c>
      <c r="V3747">
        <v>0.6</v>
      </c>
      <c r="W3747">
        <v>1</v>
      </c>
      <c r="X3747" t="s">
        <v>281</v>
      </c>
      <c r="Y3747" t="s">
        <v>243</v>
      </c>
      <c r="Z3747" t="s">
        <v>230</v>
      </c>
      <c r="AA3747" t="s">
        <v>3947</v>
      </c>
      <c r="AE3747" t="s">
        <v>7111</v>
      </c>
      <c r="AF3747" t="s">
        <v>134</v>
      </c>
      <c r="AG3747" t="s">
        <v>6262</v>
      </c>
      <c r="AH3747" t="s">
        <v>6263</v>
      </c>
      <c r="AJ3747" t="s">
        <v>237</v>
      </c>
      <c r="AK3747">
        <v>34.631931000000002</v>
      </c>
      <c r="AL3747">
        <v>-118.52976989746099</v>
      </c>
      <c r="AM3747" t="s">
        <v>238</v>
      </c>
      <c r="AN3747" t="s">
        <v>239</v>
      </c>
      <c r="AO3747" t="s">
        <v>240</v>
      </c>
      <c r="AP3747" t="s">
        <v>4068</v>
      </c>
      <c r="AQ3747" t="s">
        <v>242</v>
      </c>
      <c r="AR3747" t="s">
        <v>243</v>
      </c>
      <c r="AS3747" t="s">
        <v>239</v>
      </c>
      <c r="AT3747" t="s">
        <v>239</v>
      </c>
      <c r="AU3747">
        <v>1</v>
      </c>
      <c r="AW3747" t="s">
        <v>6263</v>
      </c>
      <c r="AX3747" t="s">
        <v>6263</v>
      </c>
      <c r="AY3747" t="s">
        <v>1351</v>
      </c>
      <c r="BP3747" t="s">
        <v>260</v>
      </c>
      <c r="BQ3747">
        <v>37</v>
      </c>
      <c r="BR3747" t="s">
        <v>248</v>
      </c>
      <c r="BS3747">
        <v>4</v>
      </c>
      <c r="BZ3747" t="s">
        <v>249</v>
      </c>
    </row>
    <row r="3748" spans="1:79" hidden="1" x14ac:dyDescent="0.25">
      <c r="A3748" t="s">
        <v>6253</v>
      </c>
      <c r="B3748" t="s">
        <v>6254</v>
      </c>
      <c r="C3748" t="s">
        <v>7069</v>
      </c>
      <c r="D3748" t="s">
        <v>218</v>
      </c>
      <c r="E3748" t="s">
        <v>219</v>
      </c>
      <c r="F3748" s="1">
        <v>42165</v>
      </c>
      <c r="G3748" s="4">
        <v>0.70833333333333337</v>
      </c>
      <c r="H3748" t="s">
        <v>220</v>
      </c>
      <c r="I3748">
        <v>0.1</v>
      </c>
      <c r="J3748" t="s">
        <v>221</v>
      </c>
      <c r="K3748" t="s">
        <v>222</v>
      </c>
      <c r="L3748">
        <v>1</v>
      </c>
      <c r="M3748">
        <v>1</v>
      </c>
      <c r="N3748" t="s">
        <v>7109</v>
      </c>
      <c r="O3748" t="s">
        <v>7116</v>
      </c>
      <c r="P3748" t="s">
        <v>224</v>
      </c>
      <c r="Q3748" t="s">
        <v>6036</v>
      </c>
      <c r="R3748" t="s">
        <v>226</v>
      </c>
      <c r="S3748" t="s">
        <v>227</v>
      </c>
      <c r="T3748">
        <v>10.8</v>
      </c>
      <c r="V3748">
        <v>0.6</v>
      </c>
      <c r="W3748">
        <v>1</v>
      </c>
      <c r="X3748" t="s">
        <v>281</v>
      </c>
      <c r="Y3748" t="s">
        <v>243</v>
      </c>
      <c r="Z3748" t="s">
        <v>230</v>
      </c>
      <c r="AA3748" t="s">
        <v>3947</v>
      </c>
      <c r="AE3748" t="s">
        <v>7111</v>
      </c>
      <c r="AF3748" t="s">
        <v>134</v>
      </c>
      <c r="AG3748" t="s">
        <v>6262</v>
      </c>
      <c r="AH3748" t="s">
        <v>6263</v>
      </c>
      <c r="AJ3748" t="s">
        <v>237</v>
      </c>
      <c r="AK3748">
        <v>34.439571000000001</v>
      </c>
      <c r="AL3748">
        <v>-118.75910186767599</v>
      </c>
      <c r="AM3748" t="s">
        <v>732</v>
      </c>
      <c r="AN3748" t="s">
        <v>239</v>
      </c>
      <c r="AO3748" t="s">
        <v>1220</v>
      </c>
      <c r="AP3748" t="s">
        <v>4068</v>
      </c>
      <c r="AQ3748" t="s">
        <v>242</v>
      </c>
      <c r="AR3748" t="s">
        <v>243</v>
      </c>
      <c r="AS3748" t="s">
        <v>239</v>
      </c>
      <c r="AT3748" t="s">
        <v>239</v>
      </c>
      <c r="AU3748">
        <v>1</v>
      </c>
      <c r="AW3748" t="s">
        <v>6263</v>
      </c>
      <c r="AX3748" t="s">
        <v>6263</v>
      </c>
      <c r="AY3748" t="s">
        <v>1351</v>
      </c>
      <c r="BP3748" t="s">
        <v>247</v>
      </c>
      <c r="BQ3748">
        <v>111</v>
      </c>
      <c r="BR3748" t="s">
        <v>248</v>
      </c>
      <c r="BS3748">
        <v>4</v>
      </c>
      <c r="BZ3748" t="s">
        <v>249</v>
      </c>
    </row>
    <row r="3749" spans="1:79" hidden="1" x14ac:dyDescent="0.25">
      <c r="A3749" t="s">
        <v>6253</v>
      </c>
      <c r="B3749" t="s">
        <v>6254</v>
      </c>
      <c r="C3749" t="s">
        <v>7069</v>
      </c>
      <c r="D3749" t="s">
        <v>7117</v>
      </c>
      <c r="E3749" t="s">
        <v>7118</v>
      </c>
      <c r="F3749" s="1">
        <v>42165</v>
      </c>
      <c r="G3749" s="4">
        <v>0.625</v>
      </c>
      <c r="H3749" t="s">
        <v>220</v>
      </c>
      <c r="I3749">
        <v>0.1</v>
      </c>
      <c r="J3749" t="s">
        <v>221</v>
      </c>
      <c r="K3749" t="s">
        <v>222</v>
      </c>
      <c r="L3749">
        <v>1</v>
      </c>
      <c r="M3749">
        <v>1</v>
      </c>
      <c r="N3749" t="s">
        <v>7109</v>
      </c>
      <c r="O3749" t="s">
        <v>7119</v>
      </c>
      <c r="P3749" t="s">
        <v>224</v>
      </c>
      <c r="Q3749" t="s">
        <v>6036</v>
      </c>
      <c r="R3749" t="s">
        <v>226</v>
      </c>
      <c r="S3749" t="s">
        <v>227</v>
      </c>
      <c r="T3749">
        <v>9.6999999999999993</v>
      </c>
      <c r="V3749">
        <v>0.6</v>
      </c>
      <c r="W3749">
        <v>1</v>
      </c>
      <c r="X3749" t="s">
        <v>281</v>
      </c>
      <c r="Y3749" t="s">
        <v>243</v>
      </c>
      <c r="Z3749" t="s">
        <v>230</v>
      </c>
      <c r="AA3749" t="s">
        <v>3947</v>
      </c>
      <c r="AE3749" t="s">
        <v>7111</v>
      </c>
      <c r="AF3749" t="s">
        <v>134</v>
      </c>
      <c r="AG3749" t="s">
        <v>6262</v>
      </c>
      <c r="AH3749" t="s">
        <v>6263</v>
      </c>
      <c r="AJ3749" t="s">
        <v>237</v>
      </c>
      <c r="AK3749">
        <v>34.356110000000001</v>
      </c>
      <c r="AL3749">
        <v>-119.048614501953</v>
      </c>
      <c r="AM3749" t="s">
        <v>732</v>
      </c>
      <c r="AN3749" t="s">
        <v>239</v>
      </c>
      <c r="AO3749" t="s">
        <v>1220</v>
      </c>
      <c r="AP3749" t="s">
        <v>4068</v>
      </c>
      <c r="AQ3749" t="s">
        <v>242</v>
      </c>
      <c r="AR3749" t="s">
        <v>243</v>
      </c>
      <c r="AS3749" t="s">
        <v>239</v>
      </c>
      <c r="AT3749" t="s">
        <v>239</v>
      </c>
      <c r="AU3749">
        <v>1</v>
      </c>
      <c r="AW3749" t="s">
        <v>6263</v>
      </c>
      <c r="AX3749" t="s">
        <v>6263</v>
      </c>
      <c r="AY3749" t="s">
        <v>1351</v>
      </c>
      <c r="BP3749" t="s">
        <v>6264</v>
      </c>
      <c r="BQ3749">
        <v>111</v>
      </c>
      <c r="BR3749" t="s">
        <v>248</v>
      </c>
      <c r="BS3749">
        <v>4</v>
      </c>
      <c r="BZ3749" t="s">
        <v>566</v>
      </c>
    </row>
    <row r="3750" spans="1:79" hidden="1" x14ac:dyDescent="0.25">
      <c r="A3750" t="s">
        <v>6253</v>
      </c>
      <c r="B3750" t="s">
        <v>6254</v>
      </c>
      <c r="C3750" t="s">
        <v>7069</v>
      </c>
      <c r="D3750" t="s">
        <v>7117</v>
      </c>
      <c r="E3750" t="s">
        <v>7118</v>
      </c>
      <c r="F3750" s="1">
        <v>42165</v>
      </c>
      <c r="G3750" s="4">
        <v>0.625</v>
      </c>
      <c r="H3750" t="s">
        <v>220</v>
      </c>
      <c r="I3750">
        <v>0.1</v>
      </c>
      <c r="J3750" t="s">
        <v>221</v>
      </c>
      <c r="K3750" t="s">
        <v>222</v>
      </c>
      <c r="L3750">
        <v>1</v>
      </c>
      <c r="M3750">
        <v>1</v>
      </c>
      <c r="N3750" t="s">
        <v>7109</v>
      </c>
      <c r="O3750" t="s">
        <v>7119</v>
      </c>
      <c r="P3750" t="s">
        <v>224</v>
      </c>
      <c r="Q3750" t="s">
        <v>6036</v>
      </c>
      <c r="R3750" t="s">
        <v>226</v>
      </c>
      <c r="S3750" t="s">
        <v>227</v>
      </c>
      <c r="T3750">
        <v>9.6999999999999993</v>
      </c>
      <c r="V3750">
        <v>0.6</v>
      </c>
      <c r="W3750">
        <v>1</v>
      </c>
      <c r="X3750" t="s">
        <v>281</v>
      </c>
      <c r="Y3750" t="s">
        <v>243</v>
      </c>
      <c r="Z3750" t="s">
        <v>230</v>
      </c>
      <c r="AA3750" t="s">
        <v>3947</v>
      </c>
      <c r="AE3750" t="s">
        <v>7111</v>
      </c>
      <c r="AF3750" t="s">
        <v>134</v>
      </c>
      <c r="AG3750" t="s">
        <v>6262</v>
      </c>
      <c r="AH3750" t="s">
        <v>6263</v>
      </c>
      <c r="AJ3750" t="s">
        <v>237</v>
      </c>
      <c r="AK3750">
        <v>34.356110000000001</v>
      </c>
      <c r="AL3750">
        <v>-119.048614501953</v>
      </c>
      <c r="AM3750" t="s">
        <v>238</v>
      </c>
      <c r="AN3750" t="s">
        <v>239</v>
      </c>
      <c r="AO3750" t="s">
        <v>240</v>
      </c>
      <c r="AP3750" t="s">
        <v>4068</v>
      </c>
      <c r="AQ3750" t="s">
        <v>242</v>
      </c>
      <c r="AR3750" t="s">
        <v>243</v>
      </c>
      <c r="AS3750" t="s">
        <v>239</v>
      </c>
      <c r="AT3750" t="s">
        <v>239</v>
      </c>
      <c r="AU3750">
        <v>1</v>
      </c>
      <c r="AW3750" t="s">
        <v>6263</v>
      </c>
      <c r="AX3750" t="s">
        <v>6263</v>
      </c>
      <c r="AY3750" t="s">
        <v>1351</v>
      </c>
      <c r="BP3750" t="s">
        <v>6264</v>
      </c>
      <c r="BQ3750">
        <v>111</v>
      </c>
      <c r="BR3750" t="s">
        <v>248</v>
      </c>
      <c r="BS3750">
        <v>4</v>
      </c>
      <c r="BZ3750" t="s">
        <v>566</v>
      </c>
    </row>
    <row r="3751" spans="1:79" hidden="1" x14ac:dyDescent="0.25">
      <c r="A3751" t="s">
        <v>6253</v>
      </c>
      <c r="B3751" t="s">
        <v>6254</v>
      </c>
      <c r="C3751" t="s">
        <v>7069</v>
      </c>
      <c r="D3751" t="s">
        <v>7120</v>
      </c>
      <c r="E3751" t="s">
        <v>7121</v>
      </c>
      <c r="F3751" s="1">
        <v>42166</v>
      </c>
      <c r="G3751" s="4">
        <v>0.375</v>
      </c>
      <c r="H3751" t="s">
        <v>220</v>
      </c>
      <c r="I3751">
        <v>0.1</v>
      </c>
      <c r="J3751" t="s">
        <v>221</v>
      </c>
      <c r="K3751" t="s">
        <v>222</v>
      </c>
      <c r="L3751">
        <v>1</v>
      </c>
      <c r="M3751">
        <v>1</v>
      </c>
      <c r="N3751" t="s">
        <v>7109</v>
      </c>
      <c r="O3751" t="s">
        <v>7122</v>
      </c>
      <c r="P3751" t="s">
        <v>224</v>
      </c>
      <c r="Q3751" t="s">
        <v>6036</v>
      </c>
      <c r="R3751" t="s">
        <v>226</v>
      </c>
      <c r="S3751" t="s">
        <v>227</v>
      </c>
      <c r="T3751">
        <v>12</v>
      </c>
      <c r="V3751">
        <v>0.6</v>
      </c>
      <c r="W3751">
        <v>1</v>
      </c>
      <c r="X3751" t="s">
        <v>281</v>
      </c>
      <c r="Y3751" t="s">
        <v>243</v>
      </c>
      <c r="Z3751" t="s">
        <v>230</v>
      </c>
      <c r="AA3751" t="s">
        <v>3947</v>
      </c>
      <c r="AE3751" t="s">
        <v>7111</v>
      </c>
      <c r="AF3751" t="s">
        <v>134</v>
      </c>
      <c r="AG3751" t="s">
        <v>6262</v>
      </c>
      <c r="AH3751" t="s">
        <v>6263</v>
      </c>
      <c r="AJ3751" t="s">
        <v>237</v>
      </c>
      <c r="AK3751">
        <v>34.379165999999998</v>
      </c>
      <c r="AL3751">
        <v>-119.06333160400401</v>
      </c>
      <c r="AM3751" t="s">
        <v>238</v>
      </c>
      <c r="AN3751" t="s">
        <v>239</v>
      </c>
      <c r="AO3751" t="s">
        <v>240</v>
      </c>
      <c r="AP3751" t="s">
        <v>4068</v>
      </c>
      <c r="AQ3751" t="s">
        <v>242</v>
      </c>
      <c r="AR3751" t="s">
        <v>243</v>
      </c>
      <c r="AS3751" t="s">
        <v>239</v>
      </c>
      <c r="AT3751" t="s">
        <v>239</v>
      </c>
      <c r="AU3751">
        <v>1</v>
      </c>
      <c r="AW3751" t="s">
        <v>6263</v>
      </c>
      <c r="AX3751" t="s">
        <v>6263</v>
      </c>
      <c r="AY3751" t="s">
        <v>1351</v>
      </c>
      <c r="BP3751" t="s">
        <v>6264</v>
      </c>
      <c r="BQ3751">
        <v>111</v>
      </c>
      <c r="BR3751" t="s">
        <v>248</v>
      </c>
      <c r="BS3751">
        <v>4</v>
      </c>
      <c r="BZ3751" t="s">
        <v>566</v>
      </c>
    </row>
    <row r="3752" spans="1:79" hidden="1" x14ac:dyDescent="0.25">
      <c r="A3752" t="s">
        <v>6253</v>
      </c>
      <c r="B3752" t="s">
        <v>6254</v>
      </c>
      <c r="C3752" t="s">
        <v>7069</v>
      </c>
      <c r="D3752" t="s">
        <v>7123</v>
      </c>
      <c r="E3752" t="s">
        <v>7124</v>
      </c>
      <c r="F3752" s="1">
        <v>42179</v>
      </c>
      <c r="G3752" s="4">
        <v>0.40972222222222227</v>
      </c>
      <c r="H3752" t="s">
        <v>220</v>
      </c>
      <c r="I3752">
        <v>0.1</v>
      </c>
      <c r="J3752" t="s">
        <v>221</v>
      </c>
      <c r="K3752" t="s">
        <v>222</v>
      </c>
      <c r="L3752">
        <v>1</v>
      </c>
      <c r="M3752">
        <v>1</v>
      </c>
      <c r="N3752" t="s">
        <v>7125</v>
      </c>
      <c r="O3752" t="s">
        <v>7126</v>
      </c>
      <c r="P3752" t="s">
        <v>224</v>
      </c>
      <c r="Q3752" t="s">
        <v>1216</v>
      </c>
      <c r="R3752" t="s">
        <v>226</v>
      </c>
      <c r="S3752" t="s">
        <v>227</v>
      </c>
      <c r="T3752">
        <v>0.9</v>
      </c>
      <c r="V3752">
        <v>0.2</v>
      </c>
      <c r="W3752">
        <v>0.5</v>
      </c>
      <c r="X3752" t="s">
        <v>281</v>
      </c>
      <c r="Y3752" t="s">
        <v>229</v>
      </c>
      <c r="Z3752" t="s">
        <v>7127</v>
      </c>
      <c r="AA3752" t="s">
        <v>5680</v>
      </c>
      <c r="AB3752" t="s">
        <v>7128</v>
      </c>
      <c r="AE3752" t="s">
        <v>7129</v>
      </c>
      <c r="AF3752" t="s">
        <v>134</v>
      </c>
      <c r="AG3752" t="s">
        <v>6262</v>
      </c>
      <c r="AH3752" t="s">
        <v>6810</v>
      </c>
      <c r="AJ3752" t="s">
        <v>237</v>
      </c>
      <c r="AK3752">
        <v>34.231158999999998</v>
      </c>
      <c r="AL3752">
        <v>-117.661590576172</v>
      </c>
      <c r="AM3752" t="s">
        <v>238</v>
      </c>
      <c r="AN3752" t="s">
        <v>239</v>
      </c>
      <c r="AO3752" t="s">
        <v>240</v>
      </c>
      <c r="AP3752" t="s">
        <v>241</v>
      </c>
      <c r="AQ3752" t="s">
        <v>242</v>
      </c>
      <c r="AR3752" t="s">
        <v>1216</v>
      </c>
      <c r="AS3752" t="s">
        <v>239</v>
      </c>
      <c r="AT3752" t="s">
        <v>239</v>
      </c>
      <c r="AU3752">
        <v>1</v>
      </c>
      <c r="AV3752">
        <v>0</v>
      </c>
      <c r="AW3752" t="s">
        <v>7130</v>
      </c>
      <c r="AX3752" t="s">
        <v>7130</v>
      </c>
      <c r="AY3752" t="s">
        <v>109</v>
      </c>
      <c r="BP3752" t="s">
        <v>248</v>
      </c>
      <c r="BQ3752">
        <v>37</v>
      </c>
      <c r="BR3752" t="s">
        <v>248</v>
      </c>
      <c r="BS3752">
        <v>4</v>
      </c>
      <c r="BZ3752" t="s">
        <v>7008</v>
      </c>
      <c r="CA3752" t="s">
        <v>7124</v>
      </c>
    </row>
    <row r="3753" spans="1:79" hidden="1" x14ac:dyDescent="0.25">
      <c r="A3753" t="s">
        <v>6253</v>
      </c>
      <c r="B3753" t="s">
        <v>6803</v>
      </c>
      <c r="C3753" t="s">
        <v>7131</v>
      </c>
      <c r="D3753" t="s">
        <v>7132</v>
      </c>
      <c r="E3753" t="s">
        <v>7133</v>
      </c>
      <c r="F3753" s="1">
        <v>42184</v>
      </c>
      <c r="G3753" s="4">
        <v>0.42708333333333331</v>
      </c>
      <c r="H3753" t="s">
        <v>220</v>
      </c>
      <c r="I3753">
        <v>0.1</v>
      </c>
      <c r="J3753" t="s">
        <v>221</v>
      </c>
      <c r="K3753" t="s">
        <v>222</v>
      </c>
      <c r="L3753">
        <v>1</v>
      </c>
      <c r="M3753">
        <v>1</v>
      </c>
      <c r="N3753" t="s">
        <v>7125</v>
      </c>
      <c r="O3753" t="s">
        <v>7134</v>
      </c>
      <c r="P3753" t="s">
        <v>224</v>
      </c>
      <c r="Q3753" t="s">
        <v>1216</v>
      </c>
      <c r="R3753" t="s">
        <v>226</v>
      </c>
      <c r="S3753" t="s">
        <v>227</v>
      </c>
      <c r="T3753">
        <v>0.8</v>
      </c>
      <c r="V3753">
        <v>0.2</v>
      </c>
      <c r="W3753">
        <v>0.5</v>
      </c>
      <c r="X3753" t="s">
        <v>281</v>
      </c>
      <c r="Y3753" t="s">
        <v>243</v>
      </c>
      <c r="Z3753" t="s">
        <v>7127</v>
      </c>
      <c r="AA3753" t="s">
        <v>3947</v>
      </c>
      <c r="AB3753" t="s">
        <v>7128</v>
      </c>
      <c r="AE3753" t="s">
        <v>7129</v>
      </c>
      <c r="AF3753" t="s">
        <v>134</v>
      </c>
      <c r="AG3753" t="s">
        <v>6262</v>
      </c>
      <c r="AH3753" t="s">
        <v>6810</v>
      </c>
      <c r="AJ3753" t="s">
        <v>237</v>
      </c>
      <c r="AK3753">
        <v>34.172809999999998</v>
      </c>
      <c r="AL3753">
        <v>-117.26686859130901</v>
      </c>
      <c r="AM3753" t="s">
        <v>238</v>
      </c>
      <c r="AN3753" t="s">
        <v>239</v>
      </c>
      <c r="AO3753" t="s">
        <v>240</v>
      </c>
      <c r="AP3753" t="s">
        <v>241</v>
      </c>
      <c r="AQ3753" t="s">
        <v>242</v>
      </c>
      <c r="AR3753" t="s">
        <v>1216</v>
      </c>
      <c r="AS3753" t="s">
        <v>239</v>
      </c>
      <c r="AT3753" t="s">
        <v>239</v>
      </c>
      <c r="AU3753">
        <v>1</v>
      </c>
      <c r="AV3753">
        <v>0</v>
      </c>
      <c r="AW3753" t="s">
        <v>7130</v>
      </c>
      <c r="AX3753" t="s">
        <v>7130</v>
      </c>
      <c r="AY3753" t="s">
        <v>109</v>
      </c>
      <c r="BP3753" t="s">
        <v>6821</v>
      </c>
      <c r="BQ3753">
        <v>71</v>
      </c>
      <c r="BR3753" t="s">
        <v>271</v>
      </c>
      <c r="BS3753">
        <v>8</v>
      </c>
      <c r="BZ3753" t="s">
        <v>7135</v>
      </c>
      <c r="CA3753" t="s">
        <v>7133</v>
      </c>
    </row>
    <row r="3754" spans="1:79" hidden="1" x14ac:dyDescent="0.25">
      <c r="A3754" t="s">
        <v>6253</v>
      </c>
      <c r="B3754" t="s">
        <v>6803</v>
      </c>
      <c r="C3754" t="s">
        <v>7131</v>
      </c>
      <c r="D3754" t="s">
        <v>7136</v>
      </c>
      <c r="E3754" t="s">
        <v>7137</v>
      </c>
      <c r="F3754" s="1">
        <v>42185</v>
      </c>
      <c r="G3754" s="4">
        <v>0.40972222222222227</v>
      </c>
      <c r="H3754" t="s">
        <v>220</v>
      </c>
      <c r="I3754">
        <v>0.1</v>
      </c>
      <c r="J3754" t="s">
        <v>221</v>
      </c>
      <c r="K3754" t="s">
        <v>222</v>
      </c>
      <c r="L3754">
        <v>1</v>
      </c>
      <c r="M3754">
        <v>1</v>
      </c>
      <c r="N3754" t="s">
        <v>7125</v>
      </c>
      <c r="O3754" t="s">
        <v>7138</v>
      </c>
      <c r="P3754" t="s">
        <v>224</v>
      </c>
      <c r="Q3754" t="s">
        <v>1216</v>
      </c>
      <c r="R3754" t="s">
        <v>226</v>
      </c>
      <c r="S3754" t="s">
        <v>227</v>
      </c>
      <c r="T3754">
        <v>1.4</v>
      </c>
      <c r="V3754">
        <v>0.2</v>
      </c>
      <c r="W3754">
        <v>0.5</v>
      </c>
      <c r="X3754" t="s">
        <v>281</v>
      </c>
      <c r="Y3754" t="s">
        <v>229</v>
      </c>
      <c r="Z3754" t="s">
        <v>7127</v>
      </c>
      <c r="AA3754" t="s">
        <v>5680</v>
      </c>
      <c r="AB3754" t="s">
        <v>7139</v>
      </c>
      <c r="AE3754" t="s">
        <v>7129</v>
      </c>
      <c r="AF3754" t="s">
        <v>134</v>
      </c>
      <c r="AG3754" t="s">
        <v>6262</v>
      </c>
      <c r="AH3754" t="s">
        <v>6810</v>
      </c>
      <c r="AJ3754" t="s">
        <v>237</v>
      </c>
      <c r="AK3754">
        <v>34.082008000000002</v>
      </c>
      <c r="AL3754">
        <v>-117.54148864746099</v>
      </c>
      <c r="AM3754" t="s">
        <v>238</v>
      </c>
      <c r="AN3754" t="s">
        <v>239</v>
      </c>
      <c r="AO3754" t="s">
        <v>240</v>
      </c>
      <c r="AP3754" t="s">
        <v>241</v>
      </c>
      <c r="AQ3754" t="s">
        <v>242</v>
      </c>
      <c r="AR3754" t="s">
        <v>1216</v>
      </c>
      <c r="AS3754" t="s">
        <v>239</v>
      </c>
      <c r="AT3754" t="s">
        <v>239</v>
      </c>
      <c r="AU3754">
        <v>1</v>
      </c>
      <c r="AV3754">
        <v>0</v>
      </c>
      <c r="AW3754" t="s">
        <v>7130</v>
      </c>
      <c r="AX3754" t="s">
        <v>7130</v>
      </c>
      <c r="AY3754" t="s">
        <v>109</v>
      </c>
      <c r="BP3754" t="s">
        <v>6821</v>
      </c>
      <c r="BQ3754">
        <v>71</v>
      </c>
      <c r="BR3754" t="s">
        <v>271</v>
      </c>
      <c r="BS3754">
        <v>8</v>
      </c>
      <c r="BZ3754" t="s">
        <v>7140</v>
      </c>
      <c r="CA3754" t="s">
        <v>7137</v>
      </c>
    </row>
    <row r="3755" spans="1:79" hidden="1" x14ac:dyDescent="0.25">
      <c r="A3755" t="s">
        <v>6253</v>
      </c>
      <c r="B3755" t="s">
        <v>6803</v>
      </c>
      <c r="C3755" t="s">
        <v>7131</v>
      </c>
      <c r="D3755" t="s">
        <v>7141</v>
      </c>
      <c r="E3755" t="s">
        <v>7142</v>
      </c>
      <c r="F3755" s="1">
        <v>42192</v>
      </c>
      <c r="G3755" s="4">
        <v>0.40972222222222227</v>
      </c>
      <c r="H3755" t="s">
        <v>220</v>
      </c>
      <c r="I3755">
        <v>0.1</v>
      </c>
      <c r="J3755" t="s">
        <v>221</v>
      </c>
      <c r="K3755" t="s">
        <v>222</v>
      </c>
      <c r="L3755">
        <v>1</v>
      </c>
      <c r="M3755">
        <v>1</v>
      </c>
      <c r="N3755" t="s">
        <v>7125</v>
      </c>
      <c r="O3755" t="s">
        <v>7143</v>
      </c>
      <c r="P3755" t="s">
        <v>224</v>
      </c>
      <c r="Q3755" t="s">
        <v>1216</v>
      </c>
      <c r="R3755" t="s">
        <v>226</v>
      </c>
      <c r="S3755" t="s">
        <v>227</v>
      </c>
      <c r="T3755">
        <v>0.5</v>
      </c>
      <c r="V3755">
        <v>0.2</v>
      </c>
      <c r="W3755">
        <v>0.5</v>
      </c>
      <c r="X3755" t="s">
        <v>281</v>
      </c>
      <c r="Y3755" t="s">
        <v>243</v>
      </c>
      <c r="Z3755" t="s">
        <v>7127</v>
      </c>
      <c r="AA3755" t="s">
        <v>3947</v>
      </c>
      <c r="AB3755" t="s">
        <v>7144</v>
      </c>
      <c r="AE3755" t="s">
        <v>7129</v>
      </c>
      <c r="AF3755" t="s">
        <v>134</v>
      </c>
      <c r="AG3755" t="s">
        <v>6262</v>
      </c>
      <c r="AH3755" t="s">
        <v>6810</v>
      </c>
      <c r="AJ3755" t="s">
        <v>237</v>
      </c>
      <c r="AK3755">
        <v>34.217990999999998</v>
      </c>
      <c r="AL3755">
        <v>-117.462188720703</v>
      </c>
      <c r="AM3755" t="s">
        <v>238</v>
      </c>
      <c r="AN3755" t="s">
        <v>239</v>
      </c>
      <c r="AO3755" t="s">
        <v>240</v>
      </c>
      <c r="AP3755" t="s">
        <v>241</v>
      </c>
      <c r="AQ3755" t="s">
        <v>242</v>
      </c>
      <c r="AR3755" t="s">
        <v>1216</v>
      </c>
      <c r="AS3755" t="s">
        <v>239</v>
      </c>
      <c r="AT3755" t="s">
        <v>239</v>
      </c>
      <c r="AU3755">
        <v>1</v>
      </c>
      <c r="AV3755">
        <v>0</v>
      </c>
      <c r="AW3755" t="s">
        <v>7130</v>
      </c>
      <c r="AX3755" t="s">
        <v>7130</v>
      </c>
      <c r="AY3755" t="s">
        <v>109</v>
      </c>
      <c r="BP3755" t="s">
        <v>6821</v>
      </c>
      <c r="BQ3755">
        <v>71</v>
      </c>
      <c r="BR3755" t="s">
        <v>271</v>
      </c>
      <c r="BS3755">
        <v>8</v>
      </c>
      <c r="BZ3755" t="s">
        <v>6967</v>
      </c>
      <c r="CA3755" t="s">
        <v>7142</v>
      </c>
    </row>
    <row r="3756" spans="1:79" hidden="1" x14ac:dyDescent="0.25">
      <c r="A3756" t="s">
        <v>7145</v>
      </c>
      <c r="B3756" t="s">
        <v>7146</v>
      </c>
      <c r="C3756" t="s">
        <v>7147</v>
      </c>
      <c r="D3756" t="s">
        <v>7148</v>
      </c>
      <c r="E3756" t="s">
        <v>7149</v>
      </c>
      <c r="F3756" s="1">
        <v>41340</v>
      </c>
      <c r="G3756" s="4">
        <v>0.92708333333333337</v>
      </c>
      <c r="H3756" t="s">
        <v>732</v>
      </c>
      <c r="I3756">
        <v>0.1</v>
      </c>
      <c r="J3756" t="s">
        <v>1607</v>
      </c>
      <c r="K3756" t="s">
        <v>222</v>
      </c>
      <c r="L3756">
        <v>1</v>
      </c>
      <c r="M3756">
        <v>1</v>
      </c>
      <c r="N3756" t="s">
        <v>7150</v>
      </c>
      <c r="P3756" t="s">
        <v>224</v>
      </c>
      <c r="Q3756" t="s">
        <v>5484</v>
      </c>
      <c r="R3756" t="s">
        <v>226</v>
      </c>
      <c r="S3756" t="s">
        <v>227</v>
      </c>
      <c r="T3756">
        <v>2.8000000000000001E-2</v>
      </c>
      <c r="V3756">
        <v>5.0000000000000001E-3</v>
      </c>
      <c r="W3756">
        <v>1.4999999999999999E-2</v>
      </c>
      <c r="X3756" t="s">
        <v>281</v>
      </c>
      <c r="Y3756" t="s">
        <v>243</v>
      </c>
      <c r="Z3756" t="s">
        <v>1217</v>
      </c>
      <c r="AA3756" t="s">
        <v>1217</v>
      </c>
      <c r="AF3756" t="s">
        <v>736</v>
      </c>
      <c r="AG3756" t="s">
        <v>732</v>
      </c>
      <c r="AH3756" t="s">
        <v>732</v>
      </c>
      <c r="AJ3756" t="s">
        <v>237</v>
      </c>
      <c r="AM3756" t="s">
        <v>732</v>
      </c>
      <c r="AN3756" t="s">
        <v>239</v>
      </c>
      <c r="AO3756" t="s">
        <v>732</v>
      </c>
      <c r="AP3756" t="s">
        <v>739</v>
      </c>
      <c r="AQ3756" t="s">
        <v>242</v>
      </c>
      <c r="AR3756" t="s">
        <v>732</v>
      </c>
      <c r="AS3756" t="s">
        <v>239</v>
      </c>
      <c r="AT3756" t="s">
        <v>239</v>
      </c>
      <c r="AU3756">
        <v>0</v>
      </c>
      <c r="AV3756">
        <v>0</v>
      </c>
      <c r="AW3756" t="s">
        <v>732</v>
      </c>
      <c r="AX3756" t="s">
        <v>732</v>
      </c>
      <c r="AY3756" t="s">
        <v>1217</v>
      </c>
    </row>
    <row r="3757" spans="1:79" hidden="1" x14ac:dyDescent="0.25">
      <c r="A3757" t="s">
        <v>7145</v>
      </c>
      <c r="B3757" t="s">
        <v>7146</v>
      </c>
      <c r="C3757" t="s">
        <v>7147</v>
      </c>
      <c r="D3757" t="s">
        <v>7151</v>
      </c>
      <c r="E3757" t="s">
        <v>7152</v>
      </c>
      <c r="F3757" s="1">
        <v>41340</v>
      </c>
      <c r="G3757" s="4">
        <v>0.78472222222222221</v>
      </c>
      <c r="H3757" t="s">
        <v>732</v>
      </c>
      <c r="I3757">
        <v>0.1</v>
      </c>
      <c r="J3757" t="s">
        <v>1607</v>
      </c>
      <c r="K3757" t="s">
        <v>222</v>
      </c>
      <c r="L3757">
        <v>1</v>
      </c>
      <c r="M3757">
        <v>1</v>
      </c>
      <c r="N3757" t="s">
        <v>7150</v>
      </c>
      <c r="P3757" t="s">
        <v>224</v>
      </c>
      <c r="Q3757" t="s">
        <v>5484</v>
      </c>
      <c r="R3757" t="s">
        <v>226</v>
      </c>
      <c r="S3757" t="s">
        <v>227</v>
      </c>
      <c r="T3757">
        <v>0.03</v>
      </c>
      <c r="V3757">
        <v>5.0000000000000001E-3</v>
      </c>
      <c r="W3757">
        <v>1.4999999999999999E-2</v>
      </c>
      <c r="X3757" t="s">
        <v>281</v>
      </c>
      <c r="Y3757" t="s">
        <v>243</v>
      </c>
      <c r="Z3757" t="s">
        <v>1217</v>
      </c>
      <c r="AA3757" t="s">
        <v>1217</v>
      </c>
      <c r="AF3757" t="s">
        <v>736</v>
      </c>
      <c r="AG3757" t="s">
        <v>732</v>
      </c>
      <c r="AH3757" t="s">
        <v>732</v>
      </c>
      <c r="AJ3757" t="s">
        <v>237</v>
      </c>
      <c r="AM3757" t="s">
        <v>732</v>
      </c>
      <c r="AN3757" t="s">
        <v>239</v>
      </c>
      <c r="AO3757" t="s">
        <v>732</v>
      </c>
      <c r="AP3757" t="s">
        <v>739</v>
      </c>
      <c r="AQ3757" t="s">
        <v>242</v>
      </c>
      <c r="AR3757" t="s">
        <v>732</v>
      </c>
      <c r="AS3757" t="s">
        <v>239</v>
      </c>
      <c r="AT3757" t="s">
        <v>239</v>
      </c>
      <c r="AU3757">
        <v>0</v>
      </c>
      <c r="AV3757">
        <v>0</v>
      </c>
      <c r="AW3757" t="s">
        <v>732</v>
      </c>
      <c r="AX3757" t="s">
        <v>732</v>
      </c>
      <c r="AY3757" t="s">
        <v>1217</v>
      </c>
    </row>
    <row r="3758" spans="1:79" hidden="1" x14ac:dyDescent="0.25">
      <c r="A3758" t="s">
        <v>7145</v>
      </c>
      <c r="B3758" t="s">
        <v>7153</v>
      </c>
      <c r="C3758" t="s">
        <v>7154</v>
      </c>
      <c r="D3758" t="s">
        <v>7155</v>
      </c>
      <c r="E3758" t="s">
        <v>7155</v>
      </c>
      <c r="F3758" s="1">
        <v>41696</v>
      </c>
      <c r="G3758" s="4">
        <v>0.50694444444444442</v>
      </c>
      <c r="H3758" t="s">
        <v>220</v>
      </c>
      <c r="I3758">
        <v>0.1</v>
      </c>
      <c r="J3758" t="s">
        <v>1607</v>
      </c>
      <c r="K3758" t="s">
        <v>222</v>
      </c>
      <c r="L3758">
        <v>1</v>
      </c>
      <c r="M3758">
        <v>1</v>
      </c>
      <c r="N3758" t="s">
        <v>7156</v>
      </c>
      <c r="O3758" t="s">
        <v>7157</v>
      </c>
      <c r="P3758" t="s">
        <v>224</v>
      </c>
      <c r="Q3758" t="s">
        <v>5484</v>
      </c>
      <c r="R3758" t="s">
        <v>226</v>
      </c>
      <c r="S3758" t="s">
        <v>227</v>
      </c>
      <c r="T3758">
        <v>0.01</v>
      </c>
      <c r="V3758">
        <v>5.0000000000000001E-3</v>
      </c>
      <c r="W3758">
        <v>1.4999999999999999E-2</v>
      </c>
      <c r="X3758" t="s">
        <v>905</v>
      </c>
      <c r="Y3758" t="s">
        <v>243</v>
      </c>
      <c r="Z3758" t="s">
        <v>1217</v>
      </c>
      <c r="AA3758" t="s">
        <v>1217</v>
      </c>
      <c r="AF3758" t="s">
        <v>736</v>
      </c>
      <c r="AG3758" t="s">
        <v>7158</v>
      </c>
      <c r="AH3758" t="s">
        <v>7159</v>
      </c>
      <c r="AJ3758" t="s">
        <v>237</v>
      </c>
      <c r="AM3758" t="s">
        <v>732</v>
      </c>
      <c r="AN3758" t="s">
        <v>239</v>
      </c>
      <c r="AO3758" t="s">
        <v>6305</v>
      </c>
      <c r="AP3758" t="s">
        <v>241</v>
      </c>
      <c r="AQ3758" t="s">
        <v>242</v>
      </c>
      <c r="AR3758" t="s">
        <v>5484</v>
      </c>
      <c r="AS3758" t="s">
        <v>239</v>
      </c>
      <c r="AT3758" t="s">
        <v>239</v>
      </c>
      <c r="AU3758">
        <v>1</v>
      </c>
      <c r="AV3758">
        <v>0</v>
      </c>
      <c r="AW3758" t="s">
        <v>3265</v>
      </c>
      <c r="AX3758" t="s">
        <v>7159</v>
      </c>
      <c r="AY3758" t="s">
        <v>109</v>
      </c>
      <c r="CA3758" t="s">
        <v>7155</v>
      </c>
    </row>
    <row r="3759" spans="1:79" hidden="1" x14ac:dyDescent="0.25">
      <c r="A3759" t="s">
        <v>7145</v>
      </c>
      <c r="B3759" t="s">
        <v>7153</v>
      </c>
      <c r="C3759" t="s">
        <v>7154</v>
      </c>
      <c r="D3759" t="s">
        <v>7155</v>
      </c>
      <c r="E3759" t="s">
        <v>7155</v>
      </c>
      <c r="F3759" s="1">
        <v>41698</v>
      </c>
      <c r="G3759" s="4">
        <v>0.5625</v>
      </c>
      <c r="H3759" t="s">
        <v>220</v>
      </c>
      <c r="I3759">
        <v>0.1</v>
      </c>
      <c r="J3759" t="s">
        <v>1607</v>
      </c>
      <c r="K3759" t="s">
        <v>222</v>
      </c>
      <c r="L3759">
        <v>1</v>
      </c>
      <c r="M3759">
        <v>1</v>
      </c>
      <c r="N3759" t="s">
        <v>7156</v>
      </c>
      <c r="O3759" t="s">
        <v>7160</v>
      </c>
      <c r="P3759" t="s">
        <v>224</v>
      </c>
      <c r="Q3759" t="s">
        <v>5484</v>
      </c>
      <c r="R3759" t="s">
        <v>226</v>
      </c>
      <c r="S3759" t="s">
        <v>227</v>
      </c>
      <c r="T3759">
        <v>1.4999999999999999E-2</v>
      </c>
      <c r="V3759">
        <v>5.0000000000000001E-3</v>
      </c>
      <c r="W3759">
        <v>1.4999999999999999E-2</v>
      </c>
      <c r="X3759" t="s">
        <v>905</v>
      </c>
      <c r="Y3759" t="s">
        <v>243</v>
      </c>
      <c r="Z3759" t="s">
        <v>1217</v>
      </c>
      <c r="AA3759" t="s">
        <v>1217</v>
      </c>
      <c r="AF3759" t="s">
        <v>736</v>
      </c>
      <c r="AG3759" t="s">
        <v>7158</v>
      </c>
      <c r="AH3759" t="s">
        <v>7159</v>
      </c>
      <c r="AJ3759" t="s">
        <v>237</v>
      </c>
      <c r="AM3759" t="s">
        <v>732</v>
      </c>
      <c r="AN3759" t="s">
        <v>239</v>
      </c>
      <c r="AO3759" t="s">
        <v>6305</v>
      </c>
      <c r="AP3759" t="s">
        <v>241</v>
      </c>
      <c r="AQ3759" t="s">
        <v>242</v>
      </c>
      <c r="AR3759" t="s">
        <v>5484</v>
      </c>
      <c r="AS3759" t="s">
        <v>239</v>
      </c>
      <c r="AT3759" t="s">
        <v>239</v>
      </c>
      <c r="AU3759">
        <v>1</v>
      </c>
      <c r="AV3759">
        <v>0</v>
      </c>
      <c r="AW3759" t="s">
        <v>3265</v>
      </c>
      <c r="AX3759" t="s">
        <v>7159</v>
      </c>
      <c r="AY3759" t="s">
        <v>109</v>
      </c>
      <c r="CA3759" t="s">
        <v>7155</v>
      </c>
    </row>
    <row r="3760" spans="1:79" hidden="1" x14ac:dyDescent="0.25">
      <c r="A3760" t="s">
        <v>7145</v>
      </c>
      <c r="B3760" t="s">
        <v>7153</v>
      </c>
      <c r="C3760" t="s">
        <v>7154</v>
      </c>
      <c r="D3760" t="s">
        <v>7161</v>
      </c>
      <c r="E3760" t="s">
        <v>7161</v>
      </c>
      <c r="F3760" s="1">
        <v>41698</v>
      </c>
      <c r="G3760" s="4">
        <v>0.54305555555555551</v>
      </c>
      <c r="H3760" t="s">
        <v>220</v>
      </c>
      <c r="I3760">
        <v>0.1</v>
      </c>
      <c r="J3760" t="s">
        <v>1607</v>
      </c>
      <c r="K3760" t="s">
        <v>222</v>
      </c>
      <c r="L3760">
        <v>1</v>
      </c>
      <c r="M3760">
        <v>1</v>
      </c>
      <c r="N3760" t="s">
        <v>7156</v>
      </c>
      <c r="O3760" t="s">
        <v>7162</v>
      </c>
      <c r="P3760" t="s">
        <v>224</v>
      </c>
      <c r="Q3760" t="s">
        <v>5484</v>
      </c>
      <c r="R3760" t="s">
        <v>226</v>
      </c>
      <c r="S3760" t="s">
        <v>227</v>
      </c>
      <c r="T3760">
        <v>8.6999999999999994E-2</v>
      </c>
      <c r="V3760">
        <v>5.0000000000000001E-3</v>
      </c>
      <c r="W3760">
        <v>1.4999999999999999E-2</v>
      </c>
      <c r="X3760" t="s">
        <v>281</v>
      </c>
      <c r="Y3760" t="s">
        <v>243</v>
      </c>
      <c r="Z3760" t="s">
        <v>1217</v>
      </c>
      <c r="AA3760" t="s">
        <v>1217</v>
      </c>
      <c r="AF3760" t="s">
        <v>736</v>
      </c>
      <c r="AG3760" t="s">
        <v>7158</v>
      </c>
      <c r="AH3760" t="s">
        <v>7159</v>
      </c>
      <c r="AJ3760" t="s">
        <v>237</v>
      </c>
      <c r="AM3760" t="s">
        <v>732</v>
      </c>
      <c r="AN3760" t="s">
        <v>239</v>
      </c>
      <c r="AO3760" t="s">
        <v>6305</v>
      </c>
      <c r="AP3760" t="s">
        <v>241</v>
      </c>
      <c r="AQ3760" t="s">
        <v>242</v>
      </c>
      <c r="AR3760" t="s">
        <v>5484</v>
      </c>
      <c r="AS3760" t="s">
        <v>239</v>
      </c>
      <c r="AT3760" t="s">
        <v>239</v>
      </c>
      <c r="AU3760">
        <v>1</v>
      </c>
      <c r="AV3760">
        <v>0</v>
      </c>
      <c r="AW3760" t="s">
        <v>3265</v>
      </c>
      <c r="AX3760" t="s">
        <v>7159</v>
      </c>
      <c r="AY3760" t="s">
        <v>109</v>
      </c>
      <c r="CA3760" t="s">
        <v>7161</v>
      </c>
    </row>
    <row r="3761" spans="1:79" hidden="1" x14ac:dyDescent="0.25">
      <c r="A3761" t="s">
        <v>7145</v>
      </c>
      <c r="B3761" t="s">
        <v>7146</v>
      </c>
      <c r="C3761" t="s">
        <v>7147</v>
      </c>
      <c r="D3761" t="s">
        <v>7148</v>
      </c>
      <c r="E3761" t="s">
        <v>7149</v>
      </c>
      <c r="F3761" s="1">
        <v>41698</v>
      </c>
      <c r="G3761" s="4">
        <v>4.1666666666666664E-2</v>
      </c>
      <c r="H3761" t="s">
        <v>732</v>
      </c>
      <c r="I3761">
        <v>0.1</v>
      </c>
      <c r="J3761" t="s">
        <v>1607</v>
      </c>
      <c r="K3761" t="s">
        <v>222</v>
      </c>
      <c r="L3761">
        <v>1</v>
      </c>
      <c r="M3761">
        <v>1</v>
      </c>
      <c r="N3761" t="s">
        <v>7163</v>
      </c>
      <c r="P3761" t="s">
        <v>224</v>
      </c>
      <c r="Q3761" t="s">
        <v>5484</v>
      </c>
      <c r="R3761" t="s">
        <v>226</v>
      </c>
      <c r="S3761" t="s">
        <v>227</v>
      </c>
      <c r="T3761">
        <v>3.9E-2</v>
      </c>
      <c r="V3761">
        <v>5.0000000000000001E-3</v>
      </c>
      <c r="W3761">
        <v>1.4999999999999999E-2</v>
      </c>
      <c r="X3761" t="s">
        <v>281</v>
      </c>
      <c r="Y3761" t="s">
        <v>243</v>
      </c>
      <c r="Z3761" t="s">
        <v>1217</v>
      </c>
      <c r="AA3761" t="s">
        <v>1217</v>
      </c>
      <c r="AF3761" t="s">
        <v>736</v>
      </c>
      <c r="AG3761" t="s">
        <v>732</v>
      </c>
      <c r="AH3761" t="s">
        <v>732</v>
      </c>
      <c r="AJ3761" t="s">
        <v>237</v>
      </c>
      <c r="AM3761" t="s">
        <v>732</v>
      </c>
      <c r="AN3761" t="s">
        <v>239</v>
      </c>
      <c r="AO3761" t="s">
        <v>732</v>
      </c>
      <c r="AP3761" t="s">
        <v>4068</v>
      </c>
      <c r="AQ3761" t="s">
        <v>242</v>
      </c>
      <c r="AR3761" t="s">
        <v>732</v>
      </c>
      <c r="AS3761" t="s">
        <v>239</v>
      </c>
      <c r="AT3761" t="s">
        <v>239</v>
      </c>
      <c r="AU3761">
        <v>0</v>
      </c>
      <c r="AV3761">
        <v>0</v>
      </c>
      <c r="AW3761" t="s">
        <v>732</v>
      </c>
      <c r="AX3761" t="s">
        <v>732</v>
      </c>
      <c r="AY3761" t="s">
        <v>1217</v>
      </c>
      <c r="CA3761" t="s">
        <v>7164</v>
      </c>
    </row>
    <row r="3762" spans="1:79" hidden="1" x14ac:dyDescent="0.25">
      <c r="A3762" t="s">
        <v>7145</v>
      </c>
      <c r="B3762" t="s">
        <v>7153</v>
      </c>
      <c r="C3762" t="s">
        <v>7154</v>
      </c>
      <c r="D3762" t="s">
        <v>7155</v>
      </c>
      <c r="E3762" t="s">
        <v>7155</v>
      </c>
      <c r="F3762" s="1">
        <v>42399</v>
      </c>
      <c r="G3762" s="4">
        <v>0.4375</v>
      </c>
      <c r="H3762" t="s">
        <v>220</v>
      </c>
      <c r="I3762">
        <v>0.1</v>
      </c>
      <c r="J3762" t="s">
        <v>1607</v>
      </c>
      <c r="K3762" t="s">
        <v>222</v>
      </c>
      <c r="L3762">
        <v>1</v>
      </c>
      <c r="M3762">
        <v>1</v>
      </c>
      <c r="N3762" t="s">
        <v>7165</v>
      </c>
      <c r="O3762" t="s">
        <v>7166</v>
      </c>
      <c r="P3762" t="s">
        <v>224</v>
      </c>
      <c r="Q3762" t="s">
        <v>5484</v>
      </c>
      <c r="R3762" t="s">
        <v>226</v>
      </c>
      <c r="S3762" t="s">
        <v>227</v>
      </c>
      <c r="T3762">
        <v>1.2E-2</v>
      </c>
      <c r="V3762">
        <v>5.0000000000000001E-3</v>
      </c>
      <c r="W3762">
        <v>1.4999999999999999E-2</v>
      </c>
      <c r="X3762" t="s">
        <v>905</v>
      </c>
      <c r="Y3762" t="s">
        <v>243</v>
      </c>
      <c r="Z3762" t="s">
        <v>1217</v>
      </c>
      <c r="AA3762" t="s">
        <v>3947</v>
      </c>
      <c r="AF3762" t="s">
        <v>736</v>
      </c>
      <c r="AG3762" t="s">
        <v>7158</v>
      </c>
      <c r="AH3762" t="s">
        <v>7159</v>
      </c>
      <c r="AJ3762" t="s">
        <v>237</v>
      </c>
      <c r="AM3762" t="s">
        <v>238</v>
      </c>
      <c r="AN3762" t="s">
        <v>239</v>
      </c>
      <c r="AO3762" t="s">
        <v>240</v>
      </c>
      <c r="AP3762" t="s">
        <v>241</v>
      </c>
      <c r="AQ3762" t="s">
        <v>242</v>
      </c>
      <c r="AR3762" t="s">
        <v>5484</v>
      </c>
      <c r="AS3762" t="s">
        <v>239</v>
      </c>
      <c r="AT3762" t="s">
        <v>239</v>
      </c>
      <c r="AU3762">
        <v>1</v>
      </c>
      <c r="AV3762">
        <v>-88</v>
      </c>
      <c r="AW3762" t="s">
        <v>3265</v>
      </c>
      <c r="AX3762" t="s">
        <v>7159</v>
      </c>
      <c r="AY3762" t="s">
        <v>109</v>
      </c>
      <c r="CA3762" t="s">
        <v>7155</v>
      </c>
    </row>
    <row r="3763" spans="1:79" hidden="1" x14ac:dyDescent="0.25">
      <c r="A3763" t="s">
        <v>7145</v>
      </c>
      <c r="B3763" t="s">
        <v>7153</v>
      </c>
      <c r="C3763" t="s">
        <v>7154</v>
      </c>
      <c r="D3763" t="s">
        <v>7155</v>
      </c>
      <c r="E3763" t="s">
        <v>7155</v>
      </c>
      <c r="F3763" s="1">
        <v>42400</v>
      </c>
      <c r="G3763" s="4">
        <v>0.4513888888888889</v>
      </c>
      <c r="H3763" t="s">
        <v>220</v>
      </c>
      <c r="I3763">
        <v>0.1</v>
      </c>
      <c r="J3763" t="s">
        <v>1607</v>
      </c>
      <c r="K3763" t="s">
        <v>222</v>
      </c>
      <c r="L3763">
        <v>1</v>
      </c>
      <c r="M3763">
        <v>1</v>
      </c>
      <c r="N3763" t="s">
        <v>7165</v>
      </c>
      <c r="O3763" t="s">
        <v>7167</v>
      </c>
      <c r="P3763" t="s">
        <v>224</v>
      </c>
      <c r="Q3763" t="s">
        <v>5484</v>
      </c>
      <c r="R3763" t="s">
        <v>226</v>
      </c>
      <c r="S3763" t="s">
        <v>227</v>
      </c>
      <c r="T3763">
        <v>8.0000000000000002E-3</v>
      </c>
      <c r="V3763">
        <v>5.0000000000000001E-3</v>
      </c>
      <c r="W3763">
        <v>1.4999999999999999E-2</v>
      </c>
      <c r="X3763" t="s">
        <v>905</v>
      </c>
      <c r="Y3763" t="s">
        <v>243</v>
      </c>
      <c r="Z3763" t="s">
        <v>1217</v>
      </c>
      <c r="AA3763" t="s">
        <v>3947</v>
      </c>
      <c r="AF3763" t="s">
        <v>736</v>
      </c>
      <c r="AG3763" t="s">
        <v>7158</v>
      </c>
      <c r="AH3763" t="s">
        <v>7159</v>
      </c>
      <c r="AJ3763" t="s">
        <v>237</v>
      </c>
      <c r="AM3763" t="s">
        <v>238</v>
      </c>
      <c r="AN3763" t="s">
        <v>239</v>
      </c>
      <c r="AO3763" t="s">
        <v>240</v>
      </c>
      <c r="AP3763" t="s">
        <v>241</v>
      </c>
      <c r="AQ3763" t="s">
        <v>242</v>
      </c>
      <c r="AR3763" t="s">
        <v>5484</v>
      </c>
      <c r="AS3763" t="s">
        <v>239</v>
      </c>
      <c r="AT3763" t="s">
        <v>239</v>
      </c>
      <c r="AU3763">
        <v>1</v>
      </c>
      <c r="AV3763">
        <v>-88</v>
      </c>
      <c r="AW3763" t="s">
        <v>3265</v>
      </c>
      <c r="AX3763" t="s">
        <v>7159</v>
      </c>
      <c r="AY3763" t="s">
        <v>109</v>
      </c>
      <c r="CA3763" t="s">
        <v>7155</v>
      </c>
    </row>
    <row r="3764" spans="1:79" hidden="1" x14ac:dyDescent="0.25">
      <c r="A3764" t="s">
        <v>7145</v>
      </c>
      <c r="B3764" t="s">
        <v>7153</v>
      </c>
      <c r="C3764" t="s">
        <v>7154</v>
      </c>
      <c r="D3764" t="s">
        <v>7161</v>
      </c>
      <c r="E3764" t="s">
        <v>7161</v>
      </c>
      <c r="F3764" s="1">
        <v>42400</v>
      </c>
      <c r="G3764" s="4">
        <v>0.43888888888888888</v>
      </c>
      <c r="H3764" t="s">
        <v>220</v>
      </c>
      <c r="I3764">
        <v>0.1</v>
      </c>
      <c r="J3764" t="s">
        <v>1607</v>
      </c>
      <c r="K3764" t="s">
        <v>222</v>
      </c>
      <c r="L3764">
        <v>1</v>
      </c>
      <c r="M3764">
        <v>1</v>
      </c>
      <c r="N3764" t="s">
        <v>7165</v>
      </c>
      <c r="O3764" t="s">
        <v>7168</v>
      </c>
      <c r="P3764" t="s">
        <v>224</v>
      </c>
      <c r="Q3764" t="s">
        <v>5484</v>
      </c>
      <c r="R3764" t="s">
        <v>226</v>
      </c>
      <c r="S3764" t="s">
        <v>227</v>
      </c>
      <c r="T3764">
        <v>0.11</v>
      </c>
      <c r="V3764">
        <v>5.0000000000000001E-3</v>
      </c>
      <c r="W3764">
        <v>1.4999999999999999E-2</v>
      </c>
      <c r="X3764" t="s">
        <v>281</v>
      </c>
      <c r="Y3764" t="s">
        <v>243</v>
      </c>
      <c r="Z3764" t="s">
        <v>1217</v>
      </c>
      <c r="AA3764" t="s">
        <v>3947</v>
      </c>
      <c r="AF3764" t="s">
        <v>736</v>
      </c>
      <c r="AG3764" t="s">
        <v>7158</v>
      </c>
      <c r="AH3764" t="s">
        <v>7159</v>
      </c>
      <c r="AJ3764" t="s">
        <v>237</v>
      </c>
      <c r="AM3764" t="s">
        <v>238</v>
      </c>
      <c r="AN3764" t="s">
        <v>239</v>
      </c>
      <c r="AO3764" t="s">
        <v>240</v>
      </c>
      <c r="AP3764" t="s">
        <v>241</v>
      </c>
      <c r="AQ3764" t="s">
        <v>242</v>
      </c>
      <c r="AR3764" t="s">
        <v>5484</v>
      </c>
      <c r="AS3764" t="s">
        <v>239</v>
      </c>
      <c r="AT3764" t="s">
        <v>239</v>
      </c>
      <c r="AU3764">
        <v>1</v>
      </c>
      <c r="AV3764">
        <v>-88</v>
      </c>
      <c r="AW3764" t="s">
        <v>3265</v>
      </c>
      <c r="AX3764" t="s">
        <v>7159</v>
      </c>
      <c r="AY3764" t="s">
        <v>109</v>
      </c>
      <c r="CA3764" t="s">
        <v>7161</v>
      </c>
    </row>
    <row r="3765" spans="1:79" hidden="1" x14ac:dyDescent="0.25">
      <c r="A3765" t="s">
        <v>7145</v>
      </c>
      <c r="B3765" t="s">
        <v>7146</v>
      </c>
      <c r="C3765" t="s">
        <v>7169</v>
      </c>
      <c r="D3765" t="s">
        <v>7170</v>
      </c>
      <c r="E3765" t="s">
        <v>7171</v>
      </c>
      <c r="F3765" s="1">
        <v>42418</v>
      </c>
      <c r="G3765" s="4">
        <v>0.45833333333333331</v>
      </c>
      <c r="H3765" t="s">
        <v>7172</v>
      </c>
      <c r="I3765">
        <v>-88</v>
      </c>
      <c r="J3765" t="s">
        <v>221</v>
      </c>
      <c r="K3765" t="s">
        <v>222</v>
      </c>
      <c r="L3765">
        <v>1</v>
      </c>
      <c r="M3765">
        <v>1</v>
      </c>
      <c r="N3765" t="s">
        <v>7173</v>
      </c>
      <c r="O3765" t="s">
        <v>7174</v>
      </c>
      <c r="P3765" t="s">
        <v>224</v>
      </c>
      <c r="Q3765" t="s">
        <v>5484</v>
      </c>
      <c r="R3765" t="s">
        <v>226</v>
      </c>
      <c r="S3765" t="s">
        <v>227</v>
      </c>
      <c r="T3765">
        <v>0.05</v>
      </c>
      <c r="V3765">
        <v>5.0000000000000001E-3</v>
      </c>
      <c r="W3765">
        <v>1.4999999999999999E-2</v>
      </c>
      <c r="X3765" t="s">
        <v>281</v>
      </c>
      <c r="Y3765" t="s">
        <v>243</v>
      </c>
      <c r="Z3765" t="s">
        <v>7175</v>
      </c>
      <c r="AA3765" t="s">
        <v>3947</v>
      </c>
      <c r="AE3765" t="s">
        <v>7176</v>
      </c>
      <c r="AF3765" t="s">
        <v>736</v>
      </c>
      <c r="AG3765" t="s">
        <v>7177</v>
      </c>
      <c r="AH3765" t="s">
        <v>4067</v>
      </c>
      <c r="AJ3765" t="s">
        <v>237</v>
      </c>
      <c r="AK3765">
        <v>36.623401999999999</v>
      </c>
      <c r="AL3765">
        <v>-121.915000915527</v>
      </c>
      <c r="AM3765" t="s">
        <v>732</v>
      </c>
      <c r="AN3765" t="s">
        <v>239</v>
      </c>
      <c r="AO3765" t="s">
        <v>1220</v>
      </c>
      <c r="AP3765" t="s">
        <v>7178</v>
      </c>
      <c r="AQ3765" t="s">
        <v>242</v>
      </c>
      <c r="AR3765" t="s">
        <v>5484</v>
      </c>
      <c r="AS3765" t="s">
        <v>239</v>
      </c>
      <c r="AT3765" t="s">
        <v>239</v>
      </c>
      <c r="AU3765">
        <v>1</v>
      </c>
      <c r="AW3765" t="s">
        <v>3265</v>
      </c>
      <c r="AX3765" t="s">
        <v>4067</v>
      </c>
      <c r="AY3765" t="s">
        <v>1351</v>
      </c>
      <c r="BP3765" t="s">
        <v>7179</v>
      </c>
      <c r="BQ3765">
        <v>53</v>
      </c>
      <c r="BR3765" t="s">
        <v>284</v>
      </c>
      <c r="BS3765">
        <v>3</v>
      </c>
      <c r="BZ3765" t="s">
        <v>249</v>
      </c>
      <c r="CA3765" t="s">
        <v>7180</v>
      </c>
    </row>
    <row r="3766" spans="1:79" hidden="1" x14ac:dyDescent="0.25">
      <c r="A3766" t="s">
        <v>7145</v>
      </c>
      <c r="B3766" t="s">
        <v>7146</v>
      </c>
      <c r="C3766" t="s">
        <v>7169</v>
      </c>
      <c r="D3766" t="s">
        <v>7181</v>
      </c>
      <c r="E3766" t="s">
        <v>7182</v>
      </c>
      <c r="F3766" s="1">
        <v>42418</v>
      </c>
      <c r="G3766" s="4">
        <v>5.2083333333333336E-2</v>
      </c>
      <c r="H3766" t="s">
        <v>7172</v>
      </c>
      <c r="I3766">
        <v>-88</v>
      </c>
      <c r="J3766" t="s">
        <v>221</v>
      </c>
      <c r="K3766" t="s">
        <v>222</v>
      </c>
      <c r="L3766">
        <v>1</v>
      </c>
      <c r="M3766">
        <v>1</v>
      </c>
      <c r="N3766" t="s">
        <v>7173</v>
      </c>
      <c r="O3766" t="s">
        <v>7183</v>
      </c>
      <c r="P3766" t="s">
        <v>224</v>
      </c>
      <c r="Q3766" t="s">
        <v>5484</v>
      </c>
      <c r="R3766" t="s">
        <v>226</v>
      </c>
      <c r="S3766" t="s">
        <v>227</v>
      </c>
      <c r="T3766">
        <v>3.5999999999999997E-2</v>
      </c>
      <c r="V3766">
        <v>5.0000000000000001E-3</v>
      </c>
      <c r="W3766">
        <v>1.4999999999999999E-2</v>
      </c>
      <c r="X3766" t="s">
        <v>281</v>
      </c>
      <c r="Y3766" t="s">
        <v>243</v>
      </c>
      <c r="Z3766" t="s">
        <v>7175</v>
      </c>
      <c r="AA3766" t="s">
        <v>3947</v>
      </c>
      <c r="AE3766" t="s">
        <v>7176</v>
      </c>
      <c r="AF3766" t="s">
        <v>736</v>
      </c>
      <c r="AG3766" t="s">
        <v>7177</v>
      </c>
      <c r="AH3766" t="s">
        <v>4067</v>
      </c>
      <c r="AJ3766" t="s">
        <v>237</v>
      </c>
      <c r="AK3766">
        <v>36.618999000000002</v>
      </c>
      <c r="AL3766">
        <v>-121.90299987793</v>
      </c>
      <c r="AM3766" t="s">
        <v>732</v>
      </c>
      <c r="AN3766" t="s">
        <v>239</v>
      </c>
      <c r="AO3766" t="s">
        <v>1220</v>
      </c>
      <c r="AP3766" t="s">
        <v>7178</v>
      </c>
      <c r="AQ3766" t="s">
        <v>242</v>
      </c>
      <c r="AR3766" t="s">
        <v>5484</v>
      </c>
      <c r="AS3766" t="s">
        <v>239</v>
      </c>
      <c r="AT3766" t="s">
        <v>239</v>
      </c>
      <c r="AU3766">
        <v>1</v>
      </c>
      <c r="AW3766" t="s">
        <v>3265</v>
      </c>
      <c r="AX3766" t="s">
        <v>4067</v>
      </c>
      <c r="AY3766" t="s">
        <v>1351</v>
      </c>
      <c r="BP3766" t="s">
        <v>7179</v>
      </c>
      <c r="BQ3766">
        <v>53</v>
      </c>
      <c r="BR3766" t="s">
        <v>284</v>
      </c>
      <c r="BS3766">
        <v>3</v>
      </c>
      <c r="BZ3766" t="s">
        <v>249</v>
      </c>
      <c r="CA3766" t="s">
        <v>7184</v>
      </c>
    </row>
    <row r="3767" spans="1:79" hidden="1" x14ac:dyDescent="0.25">
      <c r="A3767" t="s">
        <v>7145</v>
      </c>
      <c r="B3767" t="s">
        <v>7146</v>
      </c>
      <c r="C3767" t="s">
        <v>7169</v>
      </c>
      <c r="D3767" t="s">
        <v>7185</v>
      </c>
      <c r="E3767" t="s">
        <v>7186</v>
      </c>
      <c r="F3767" s="1">
        <v>42418</v>
      </c>
      <c r="G3767" s="4">
        <v>0.5</v>
      </c>
      <c r="H3767" t="s">
        <v>7172</v>
      </c>
      <c r="I3767">
        <v>-88</v>
      </c>
      <c r="J3767" t="s">
        <v>221</v>
      </c>
      <c r="K3767" t="s">
        <v>222</v>
      </c>
      <c r="L3767">
        <v>1</v>
      </c>
      <c r="M3767">
        <v>1</v>
      </c>
      <c r="N3767" t="s">
        <v>7173</v>
      </c>
      <c r="O3767" t="s">
        <v>7187</v>
      </c>
      <c r="P3767" t="s">
        <v>224</v>
      </c>
      <c r="Q3767" t="s">
        <v>5484</v>
      </c>
      <c r="R3767" t="s">
        <v>226</v>
      </c>
      <c r="S3767" t="s">
        <v>227</v>
      </c>
      <c r="T3767">
        <v>5.2999999999999999E-2</v>
      </c>
      <c r="V3767">
        <v>5.0000000000000001E-3</v>
      </c>
      <c r="W3767">
        <v>1.4999999999999999E-2</v>
      </c>
      <c r="X3767" t="s">
        <v>281</v>
      </c>
      <c r="Y3767" t="s">
        <v>243</v>
      </c>
      <c r="Z3767" t="s">
        <v>7175</v>
      </c>
      <c r="AA3767" t="s">
        <v>3947</v>
      </c>
      <c r="AE3767" t="s">
        <v>7176</v>
      </c>
      <c r="AF3767" t="s">
        <v>736</v>
      </c>
      <c r="AG3767" t="s">
        <v>7177</v>
      </c>
      <c r="AH3767" t="s">
        <v>4067</v>
      </c>
      <c r="AJ3767" t="s">
        <v>237</v>
      </c>
      <c r="AK3767">
        <v>36.624599000000003</v>
      </c>
      <c r="AL3767">
        <v>-121.91600036621099</v>
      </c>
      <c r="AM3767" t="s">
        <v>732</v>
      </c>
      <c r="AN3767" t="s">
        <v>239</v>
      </c>
      <c r="AO3767" t="s">
        <v>1220</v>
      </c>
      <c r="AP3767" t="s">
        <v>7178</v>
      </c>
      <c r="AQ3767" t="s">
        <v>242</v>
      </c>
      <c r="AR3767" t="s">
        <v>5484</v>
      </c>
      <c r="AS3767" t="s">
        <v>239</v>
      </c>
      <c r="AT3767" t="s">
        <v>239</v>
      </c>
      <c r="AU3767">
        <v>1</v>
      </c>
      <c r="AW3767" t="s">
        <v>3265</v>
      </c>
      <c r="AX3767" t="s">
        <v>4067</v>
      </c>
      <c r="AY3767" t="s">
        <v>1351</v>
      </c>
      <c r="BP3767" t="s">
        <v>7179</v>
      </c>
      <c r="BQ3767">
        <v>53</v>
      </c>
      <c r="BR3767" t="s">
        <v>284</v>
      </c>
      <c r="BS3767">
        <v>3</v>
      </c>
      <c r="BZ3767" t="s">
        <v>249</v>
      </c>
      <c r="CA3767" t="s">
        <v>7188</v>
      </c>
    </row>
    <row r="3768" spans="1:79" hidden="1" x14ac:dyDescent="0.25">
      <c r="A3768" t="s">
        <v>7145</v>
      </c>
      <c r="B3768" t="s">
        <v>7146</v>
      </c>
      <c r="C3768" t="s">
        <v>7169</v>
      </c>
      <c r="D3768" t="s">
        <v>7189</v>
      </c>
      <c r="E3768" t="s">
        <v>7190</v>
      </c>
      <c r="F3768" s="1">
        <v>42418</v>
      </c>
      <c r="G3768" s="4">
        <v>0.47916666666666669</v>
      </c>
      <c r="H3768" t="s">
        <v>7172</v>
      </c>
      <c r="I3768">
        <v>-88</v>
      </c>
      <c r="J3768" t="s">
        <v>221</v>
      </c>
      <c r="K3768" t="s">
        <v>222</v>
      </c>
      <c r="L3768">
        <v>1</v>
      </c>
      <c r="M3768">
        <v>1</v>
      </c>
      <c r="N3768" t="s">
        <v>7173</v>
      </c>
      <c r="O3768" t="s">
        <v>7191</v>
      </c>
      <c r="P3768" t="s">
        <v>224</v>
      </c>
      <c r="Q3768" t="s">
        <v>5484</v>
      </c>
      <c r="R3768" t="s">
        <v>226</v>
      </c>
      <c r="S3768" t="s">
        <v>227</v>
      </c>
      <c r="T3768">
        <v>8.8999999999999996E-2</v>
      </c>
      <c r="V3768">
        <v>5.0000000000000001E-3</v>
      </c>
      <c r="W3768">
        <v>1.4999999999999999E-2</v>
      </c>
      <c r="X3768" t="s">
        <v>281</v>
      </c>
      <c r="Y3768" t="s">
        <v>243</v>
      </c>
      <c r="Z3768" t="s">
        <v>7175</v>
      </c>
      <c r="AA3768" t="s">
        <v>3947</v>
      </c>
      <c r="AE3768" t="s">
        <v>7176</v>
      </c>
      <c r="AF3768" t="s">
        <v>736</v>
      </c>
      <c r="AG3768" t="s">
        <v>7177</v>
      </c>
      <c r="AH3768" t="s">
        <v>4067</v>
      </c>
      <c r="AJ3768" t="s">
        <v>237</v>
      </c>
      <c r="AK3768">
        <v>36.567402000000001</v>
      </c>
      <c r="AL3768">
        <v>-121.949996948242</v>
      </c>
      <c r="AM3768" t="s">
        <v>732</v>
      </c>
      <c r="AN3768" t="s">
        <v>239</v>
      </c>
      <c r="AO3768" t="s">
        <v>1220</v>
      </c>
      <c r="AP3768" t="s">
        <v>7178</v>
      </c>
      <c r="AQ3768" t="s">
        <v>242</v>
      </c>
      <c r="AR3768" t="s">
        <v>5484</v>
      </c>
      <c r="AS3768" t="s">
        <v>239</v>
      </c>
      <c r="AT3768" t="s">
        <v>239</v>
      </c>
      <c r="AU3768">
        <v>1</v>
      </c>
      <c r="AW3768" t="s">
        <v>3265</v>
      </c>
      <c r="AX3768" t="s">
        <v>4067</v>
      </c>
      <c r="AY3768" t="s">
        <v>1351</v>
      </c>
      <c r="BP3768" t="s">
        <v>7179</v>
      </c>
      <c r="BQ3768">
        <v>53</v>
      </c>
      <c r="BR3768" t="s">
        <v>284</v>
      </c>
      <c r="BS3768">
        <v>3</v>
      </c>
      <c r="BZ3768" t="s">
        <v>249</v>
      </c>
      <c r="CA3768" t="s">
        <v>7192</v>
      </c>
    </row>
    <row r="3769" spans="1:79" hidden="1" x14ac:dyDescent="0.25">
      <c r="A3769" t="s">
        <v>7145</v>
      </c>
      <c r="B3769" t="s">
        <v>7146</v>
      </c>
      <c r="C3769" t="s">
        <v>7169</v>
      </c>
      <c r="D3769" t="s">
        <v>7193</v>
      </c>
      <c r="E3769" t="s">
        <v>7194</v>
      </c>
      <c r="F3769" s="1">
        <v>42418</v>
      </c>
      <c r="G3769" s="4">
        <v>0.44097222222222227</v>
      </c>
      <c r="H3769" t="s">
        <v>7172</v>
      </c>
      <c r="I3769">
        <v>-88</v>
      </c>
      <c r="J3769" t="s">
        <v>221</v>
      </c>
      <c r="K3769" t="s">
        <v>222</v>
      </c>
      <c r="L3769">
        <v>1</v>
      </c>
      <c r="M3769">
        <v>1</v>
      </c>
      <c r="N3769" t="s">
        <v>7173</v>
      </c>
      <c r="O3769" t="s">
        <v>7195</v>
      </c>
      <c r="P3769" t="s">
        <v>224</v>
      </c>
      <c r="Q3769" t="s">
        <v>5484</v>
      </c>
      <c r="R3769" t="s">
        <v>226</v>
      </c>
      <c r="S3769" t="s">
        <v>227</v>
      </c>
      <c r="T3769">
        <v>3.9E-2</v>
      </c>
      <c r="V3769">
        <v>5.0000000000000001E-3</v>
      </c>
      <c r="W3769">
        <v>1.4999999999999999E-2</v>
      </c>
      <c r="X3769" t="s">
        <v>281</v>
      </c>
      <c r="Y3769" t="s">
        <v>243</v>
      </c>
      <c r="Z3769" t="s">
        <v>7175</v>
      </c>
      <c r="AA3769" t="s">
        <v>3947</v>
      </c>
      <c r="AE3769" t="s">
        <v>7176</v>
      </c>
      <c r="AF3769" t="s">
        <v>736</v>
      </c>
      <c r="AG3769" t="s">
        <v>7177</v>
      </c>
      <c r="AH3769" t="s">
        <v>4067</v>
      </c>
      <c r="AJ3769" t="s">
        <v>237</v>
      </c>
      <c r="AK3769">
        <v>36.556099000000003</v>
      </c>
      <c r="AL3769">
        <v>-121.93099975585901</v>
      </c>
      <c r="AM3769" t="s">
        <v>732</v>
      </c>
      <c r="AN3769" t="s">
        <v>239</v>
      </c>
      <c r="AO3769" t="s">
        <v>1220</v>
      </c>
      <c r="AP3769" t="s">
        <v>7178</v>
      </c>
      <c r="AQ3769" t="s">
        <v>242</v>
      </c>
      <c r="AR3769" t="s">
        <v>5484</v>
      </c>
      <c r="AS3769" t="s">
        <v>239</v>
      </c>
      <c r="AT3769" t="s">
        <v>239</v>
      </c>
      <c r="AU3769">
        <v>1</v>
      </c>
      <c r="AW3769" t="s">
        <v>3265</v>
      </c>
      <c r="AX3769" t="s">
        <v>4067</v>
      </c>
      <c r="AY3769" t="s">
        <v>1351</v>
      </c>
      <c r="BP3769" t="s">
        <v>7179</v>
      </c>
      <c r="BQ3769">
        <v>53</v>
      </c>
      <c r="BR3769" t="s">
        <v>284</v>
      </c>
      <c r="BS3769">
        <v>3</v>
      </c>
      <c r="BZ3769" t="s">
        <v>249</v>
      </c>
      <c r="CA3769" t="s">
        <v>7196</v>
      </c>
    </row>
    <row r="3770" spans="1:79" hidden="1" x14ac:dyDescent="0.25">
      <c r="A3770" t="s">
        <v>7145</v>
      </c>
      <c r="B3770" t="s">
        <v>7146</v>
      </c>
      <c r="C3770" t="s">
        <v>7169</v>
      </c>
      <c r="D3770" t="s">
        <v>7197</v>
      </c>
      <c r="E3770" t="s">
        <v>7198</v>
      </c>
      <c r="F3770" s="1">
        <v>42418</v>
      </c>
      <c r="G3770" s="4">
        <v>0.41666666666666669</v>
      </c>
      <c r="H3770" t="s">
        <v>7172</v>
      </c>
      <c r="I3770">
        <v>-88</v>
      </c>
      <c r="J3770" t="s">
        <v>221</v>
      </c>
      <c r="K3770" t="s">
        <v>222</v>
      </c>
      <c r="L3770">
        <v>1</v>
      </c>
      <c r="M3770">
        <v>1</v>
      </c>
      <c r="N3770" t="s">
        <v>7173</v>
      </c>
      <c r="O3770" t="s">
        <v>7199</v>
      </c>
      <c r="P3770" t="s">
        <v>224</v>
      </c>
      <c r="Q3770" t="s">
        <v>5484</v>
      </c>
      <c r="R3770" t="s">
        <v>226</v>
      </c>
      <c r="S3770" t="s">
        <v>227</v>
      </c>
      <c r="T3770">
        <v>7.4999999999999997E-2</v>
      </c>
      <c r="V3770">
        <v>5.0000000000000001E-3</v>
      </c>
      <c r="W3770">
        <v>1.4999999999999999E-2</v>
      </c>
      <c r="X3770" t="s">
        <v>281</v>
      </c>
      <c r="Y3770" t="s">
        <v>243</v>
      </c>
      <c r="Z3770" t="s">
        <v>7175</v>
      </c>
      <c r="AA3770" t="s">
        <v>3947</v>
      </c>
      <c r="AE3770" t="s">
        <v>7176</v>
      </c>
      <c r="AF3770" t="s">
        <v>736</v>
      </c>
      <c r="AG3770" t="s">
        <v>7177</v>
      </c>
      <c r="AH3770" t="s">
        <v>4067</v>
      </c>
      <c r="AJ3770" t="s">
        <v>237</v>
      </c>
      <c r="AK3770">
        <v>36.622897999999999</v>
      </c>
      <c r="AL3770">
        <v>-121.91400146484401</v>
      </c>
      <c r="AM3770" t="s">
        <v>732</v>
      </c>
      <c r="AN3770" t="s">
        <v>239</v>
      </c>
      <c r="AO3770" t="s">
        <v>1220</v>
      </c>
      <c r="AP3770" t="s">
        <v>7178</v>
      </c>
      <c r="AQ3770" t="s">
        <v>242</v>
      </c>
      <c r="AR3770" t="s">
        <v>5484</v>
      </c>
      <c r="AS3770" t="s">
        <v>239</v>
      </c>
      <c r="AT3770" t="s">
        <v>239</v>
      </c>
      <c r="AU3770">
        <v>1</v>
      </c>
      <c r="AW3770" t="s">
        <v>3265</v>
      </c>
      <c r="AX3770" t="s">
        <v>4067</v>
      </c>
      <c r="AY3770" t="s">
        <v>1351</v>
      </c>
      <c r="BP3770" t="s">
        <v>7179</v>
      </c>
      <c r="BQ3770">
        <v>53</v>
      </c>
      <c r="BR3770" t="s">
        <v>284</v>
      </c>
      <c r="BS3770">
        <v>3</v>
      </c>
      <c r="BZ3770" t="s">
        <v>249</v>
      </c>
      <c r="CA3770" t="s">
        <v>7200</v>
      </c>
    </row>
    <row r="3771" spans="1:79" hidden="1" x14ac:dyDescent="0.25">
      <c r="A3771" t="s">
        <v>7145</v>
      </c>
      <c r="B3771" t="s">
        <v>7146</v>
      </c>
      <c r="C3771" t="s">
        <v>7169</v>
      </c>
      <c r="D3771" t="s">
        <v>7189</v>
      </c>
      <c r="E3771" t="s">
        <v>7190</v>
      </c>
      <c r="F3771" s="1">
        <v>42435</v>
      </c>
      <c r="G3771" s="4">
        <v>0.51388888888888895</v>
      </c>
      <c r="H3771" t="s">
        <v>7172</v>
      </c>
      <c r="I3771">
        <v>-88</v>
      </c>
      <c r="J3771" t="s">
        <v>221</v>
      </c>
      <c r="K3771" t="s">
        <v>222</v>
      </c>
      <c r="L3771">
        <v>1</v>
      </c>
      <c r="M3771">
        <v>1</v>
      </c>
      <c r="N3771" t="s">
        <v>7201</v>
      </c>
      <c r="O3771" t="s">
        <v>7202</v>
      </c>
      <c r="P3771" t="s">
        <v>224</v>
      </c>
      <c r="Q3771" t="s">
        <v>5484</v>
      </c>
      <c r="R3771" t="s">
        <v>226</v>
      </c>
      <c r="S3771" t="s">
        <v>227</v>
      </c>
      <c r="T3771">
        <v>0.44700000000000001</v>
      </c>
      <c r="V3771">
        <v>5.0000000000000001E-3</v>
      </c>
      <c r="W3771">
        <v>1.4999999999999999E-2</v>
      </c>
      <c r="X3771" t="s">
        <v>281</v>
      </c>
      <c r="Y3771" t="s">
        <v>243</v>
      </c>
      <c r="Z3771" t="s">
        <v>7175</v>
      </c>
      <c r="AA3771" t="s">
        <v>3947</v>
      </c>
      <c r="AE3771" t="s">
        <v>7203</v>
      </c>
      <c r="AF3771" t="s">
        <v>736</v>
      </c>
      <c r="AG3771" t="s">
        <v>7177</v>
      </c>
      <c r="AH3771" t="s">
        <v>4067</v>
      </c>
      <c r="AJ3771" t="s">
        <v>237</v>
      </c>
      <c r="AK3771">
        <v>36.567402000000001</v>
      </c>
      <c r="AL3771">
        <v>-121.949996948242</v>
      </c>
      <c r="AM3771" t="s">
        <v>732</v>
      </c>
      <c r="AN3771" t="s">
        <v>239</v>
      </c>
      <c r="AO3771" t="s">
        <v>1220</v>
      </c>
      <c r="AP3771" t="s">
        <v>7178</v>
      </c>
      <c r="AQ3771" t="s">
        <v>242</v>
      </c>
      <c r="AR3771" t="s">
        <v>5484</v>
      </c>
      <c r="AS3771" t="s">
        <v>239</v>
      </c>
      <c r="AT3771" t="s">
        <v>239</v>
      </c>
      <c r="AU3771">
        <v>1</v>
      </c>
      <c r="AW3771" t="s">
        <v>3265</v>
      </c>
      <c r="AX3771" t="s">
        <v>4067</v>
      </c>
      <c r="AY3771" t="s">
        <v>1351</v>
      </c>
      <c r="BP3771" t="s">
        <v>7179</v>
      </c>
      <c r="BQ3771">
        <v>53</v>
      </c>
      <c r="BR3771" t="s">
        <v>284</v>
      </c>
      <c r="BS3771">
        <v>3</v>
      </c>
      <c r="BZ3771" t="s">
        <v>249</v>
      </c>
      <c r="CA3771" t="s">
        <v>7192</v>
      </c>
    </row>
    <row r="3772" spans="1:79" hidden="1" x14ac:dyDescent="0.25">
      <c r="A3772" t="s">
        <v>7145</v>
      </c>
      <c r="B3772" t="s">
        <v>7146</v>
      </c>
      <c r="C3772" t="s">
        <v>7169</v>
      </c>
      <c r="D3772" t="s">
        <v>7193</v>
      </c>
      <c r="E3772" t="s">
        <v>7194</v>
      </c>
      <c r="F3772" s="1">
        <v>42435</v>
      </c>
      <c r="G3772" s="4">
        <v>0.44097222222222227</v>
      </c>
      <c r="H3772" t="s">
        <v>7172</v>
      </c>
      <c r="I3772">
        <v>-88</v>
      </c>
      <c r="J3772" t="s">
        <v>221</v>
      </c>
      <c r="K3772" t="s">
        <v>222</v>
      </c>
      <c r="L3772">
        <v>1</v>
      </c>
      <c r="M3772">
        <v>1</v>
      </c>
      <c r="N3772" t="s">
        <v>7201</v>
      </c>
      <c r="O3772" t="s">
        <v>7204</v>
      </c>
      <c r="P3772" t="s">
        <v>224</v>
      </c>
      <c r="Q3772" t="s">
        <v>5484</v>
      </c>
      <c r="R3772" t="s">
        <v>226</v>
      </c>
      <c r="S3772" t="s">
        <v>227</v>
      </c>
      <c r="T3772">
        <v>0.49</v>
      </c>
      <c r="V3772">
        <v>5.0000000000000001E-3</v>
      </c>
      <c r="W3772">
        <v>1.4999999999999999E-2</v>
      </c>
      <c r="X3772" t="s">
        <v>281</v>
      </c>
      <c r="Y3772" t="s">
        <v>243</v>
      </c>
      <c r="Z3772" t="s">
        <v>7175</v>
      </c>
      <c r="AA3772" t="s">
        <v>3947</v>
      </c>
      <c r="AE3772" t="s">
        <v>7203</v>
      </c>
      <c r="AF3772" t="s">
        <v>736</v>
      </c>
      <c r="AG3772" t="s">
        <v>7177</v>
      </c>
      <c r="AH3772" t="s">
        <v>4067</v>
      </c>
      <c r="AJ3772" t="s">
        <v>237</v>
      </c>
      <c r="AK3772">
        <v>36.556099000000003</v>
      </c>
      <c r="AL3772">
        <v>-121.93099975585901</v>
      </c>
      <c r="AM3772" t="s">
        <v>732</v>
      </c>
      <c r="AN3772" t="s">
        <v>239</v>
      </c>
      <c r="AO3772" t="s">
        <v>1220</v>
      </c>
      <c r="AP3772" t="s">
        <v>7178</v>
      </c>
      <c r="AQ3772" t="s">
        <v>242</v>
      </c>
      <c r="AR3772" t="s">
        <v>5484</v>
      </c>
      <c r="AS3772" t="s">
        <v>239</v>
      </c>
      <c r="AT3772" t="s">
        <v>239</v>
      </c>
      <c r="AU3772">
        <v>1</v>
      </c>
      <c r="AW3772" t="s">
        <v>3265</v>
      </c>
      <c r="AX3772" t="s">
        <v>4067</v>
      </c>
      <c r="AY3772" t="s">
        <v>1351</v>
      </c>
      <c r="BP3772" t="s">
        <v>7179</v>
      </c>
      <c r="BQ3772">
        <v>53</v>
      </c>
      <c r="BR3772" t="s">
        <v>284</v>
      </c>
      <c r="BS3772">
        <v>3</v>
      </c>
      <c r="BZ3772" t="s">
        <v>249</v>
      </c>
      <c r="CA3772" t="s">
        <v>7196</v>
      </c>
    </row>
    <row r="3773" spans="1:79" hidden="1" x14ac:dyDescent="0.25">
      <c r="A3773" t="s">
        <v>7145</v>
      </c>
      <c r="B3773" t="s">
        <v>7146</v>
      </c>
      <c r="C3773" t="s">
        <v>7169</v>
      </c>
      <c r="D3773" t="s">
        <v>7205</v>
      </c>
      <c r="E3773" t="s">
        <v>7206</v>
      </c>
      <c r="F3773" s="1">
        <v>42435</v>
      </c>
      <c r="G3773" s="4">
        <v>0.36805555555555558</v>
      </c>
      <c r="H3773" t="s">
        <v>7172</v>
      </c>
      <c r="I3773">
        <v>-88</v>
      </c>
      <c r="J3773" t="s">
        <v>221</v>
      </c>
      <c r="K3773" t="s">
        <v>222</v>
      </c>
      <c r="L3773">
        <v>1</v>
      </c>
      <c r="M3773">
        <v>1</v>
      </c>
      <c r="N3773" t="s">
        <v>7201</v>
      </c>
      <c r="O3773" t="s">
        <v>7207</v>
      </c>
      <c r="P3773" t="s">
        <v>224</v>
      </c>
      <c r="Q3773" t="s">
        <v>5484</v>
      </c>
      <c r="R3773" t="s">
        <v>226</v>
      </c>
      <c r="S3773" t="s">
        <v>227</v>
      </c>
      <c r="T3773">
        <v>0.72599999999999998</v>
      </c>
      <c r="V3773">
        <v>5.0000000000000001E-3</v>
      </c>
      <c r="W3773">
        <v>1.4999999999999999E-2</v>
      </c>
      <c r="X3773" t="s">
        <v>281</v>
      </c>
      <c r="Y3773" t="s">
        <v>243</v>
      </c>
      <c r="Z3773" t="s">
        <v>7175</v>
      </c>
      <c r="AA3773" t="s">
        <v>3947</v>
      </c>
      <c r="AE3773" t="s">
        <v>7203</v>
      </c>
      <c r="AF3773" t="s">
        <v>736</v>
      </c>
      <c r="AG3773" t="s">
        <v>7177</v>
      </c>
      <c r="AH3773" t="s">
        <v>4067</v>
      </c>
      <c r="AJ3773" t="s">
        <v>237</v>
      </c>
      <c r="AK3773">
        <v>36.544398999999999</v>
      </c>
      <c r="AL3773">
        <v>-121.932998657227</v>
      </c>
      <c r="AM3773" t="s">
        <v>732</v>
      </c>
      <c r="AN3773" t="s">
        <v>239</v>
      </c>
      <c r="AO3773" t="s">
        <v>1220</v>
      </c>
      <c r="AP3773" t="s">
        <v>7178</v>
      </c>
      <c r="AQ3773" t="s">
        <v>242</v>
      </c>
      <c r="AR3773" t="s">
        <v>5484</v>
      </c>
      <c r="AS3773" t="s">
        <v>239</v>
      </c>
      <c r="AT3773" t="s">
        <v>239</v>
      </c>
      <c r="AU3773">
        <v>1</v>
      </c>
      <c r="AW3773" t="s">
        <v>3265</v>
      </c>
      <c r="AX3773" t="s">
        <v>4067</v>
      </c>
      <c r="AY3773" t="s">
        <v>1351</v>
      </c>
      <c r="BP3773" t="s">
        <v>7179</v>
      </c>
      <c r="BQ3773">
        <v>53</v>
      </c>
      <c r="BR3773" t="s">
        <v>284</v>
      </c>
      <c r="BS3773">
        <v>3</v>
      </c>
      <c r="BZ3773" t="s">
        <v>249</v>
      </c>
      <c r="CA3773" t="s">
        <v>7208</v>
      </c>
    </row>
    <row r="3774" spans="1:79" hidden="1" x14ac:dyDescent="0.25">
      <c r="A3774" t="s">
        <v>7145</v>
      </c>
      <c r="B3774" t="s">
        <v>7146</v>
      </c>
      <c r="C3774" t="s">
        <v>7169</v>
      </c>
      <c r="D3774" t="s">
        <v>7185</v>
      </c>
      <c r="E3774" t="s">
        <v>7186</v>
      </c>
      <c r="F3774" s="1">
        <v>42435</v>
      </c>
      <c r="G3774" s="4">
        <v>0.11458333333333333</v>
      </c>
      <c r="H3774" t="s">
        <v>7172</v>
      </c>
      <c r="I3774">
        <v>-88</v>
      </c>
      <c r="J3774" t="s">
        <v>221</v>
      </c>
      <c r="K3774" t="s">
        <v>222</v>
      </c>
      <c r="L3774">
        <v>1</v>
      </c>
      <c r="M3774">
        <v>1</v>
      </c>
      <c r="N3774" t="s">
        <v>7201</v>
      </c>
      <c r="O3774" t="s">
        <v>7209</v>
      </c>
      <c r="P3774" t="s">
        <v>224</v>
      </c>
      <c r="Q3774" t="s">
        <v>5484</v>
      </c>
      <c r="R3774" t="s">
        <v>226</v>
      </c>
      <c r="S3774" t="s">
        <v>227</v>
      </c>
      <c r="T3774">
        <v>0.45200000000000001</v>
      </c>
      <c r="V3774">
        <v>5.0000000000000001E-3</v>
      </c>
      <c r="W3774">
        <v>1.4999999999999999E-2</v>
      </c>
      <c r="X3774" t="s">
        <v>281</v>
      </c>
      <c r="Y3774" t="s">
        <v>243</v>
      </c>
      <c r="Z3774" t="s">
        <v>7175</v>
      </c>
      <c r="AA3774" t="s">
        <v>3947</v>
      </c>
      <c r="AE3774" t="s">
        <v>7203</v>
      </c>
      <c r="AF3774" t="s">
        <v>736</v>
      </c>
      <c r="AG3774" t="s">
        <v>7177</v>
      </c>
      <c r="AH3774" t="s">
        <v>4067</v>
      </c>
      <c r="AJ3774" t="s">
        <v>237</v>
      </c>
      <c r="AK3774">
        <v>36.624599000000003</v>
      </c>
      <c r="AL3774">
        <v>-121.91600036621099</v>
      </c>
      <c r="AM3774" t="s">
        <v>732</v>
      </c>
      <c r="AN3774" t="s">
        <v>239</v>
      </c>
      <c r="AO3774" t="s">
        <v>1220</v>
      </c>
      <c r="AP3774" t="s">
        <v>7178</v>
      </c>
      <c r="AQ3774" t="s">
        <v>242</v>
      </c>
      <c r="AR3774" t="s">
        <v>5484</v>
      </c>
      <c r="AS3774" t="s">
        <v>239</v>
      </c>
      <c r="AT3774" t="s">
        <v>239</v>
      </c>
      <c r="AU3774">
        <v>1</v>
      </c>
      <c r="AW3774" t="s">
        <v>3265</v>
      </c>
      <c r="AX3774" t="s">
        <v>4067</v>
      </c>
      <c r="AY3774" t="s">
        <v>1351</v>
      </c>
      <c r="BP3774" t="s">
        <v>7179</v>
      </c>
      <c r="BQ3774">
        <v>53</v>
      </c>
      <c r="BR3774" t="s">
        <v>284</v>
      </c>
      <c r="BS3774">
        <v>3</v>
      </c>
      <c r="BZ3774" t="s">
        <v>249</v>
      </c>
      <c r="CA3774" t="s">
        <v>7188</v>
      </c>
    </row>
    <row r="3775" spans="1:79" hidden="1" x14ac:dyDescent="0.25">
      <c r="A3775" t="s">
        <v>7210</v>
      </c>
      <c r="B3775" t="s">
        <v>7211</v>
      </c>
      <c r="C3775" t="s">
        <v>7212</v>
      </c>
      <c r="D3775" t="s">
        <v>7213</v>
      </c>
      <c r="E3775" t="s">
        <v>7214</v>
      </c>
      <c r="F3775" s="1">
        <v>37118</v>
      </c>
      <c r="G3775" s="4">
        <v>0.54166666666666663</v>
      </c>
      <c r="H3775" t="s">
        <v>732</v>
      </c>
      <c r="I3775">
        <v>-88</v>
      </c>
      <c r="J3775" t="s">
        <v>221</v>
      </c>
      <c r="K3775" t="s">
        <v>745</v>
      </c>
      <c r="L3775">
        <v>1</v>
      </c>
      <c r="M3775">
        <v>1</v>
      </c>
      <c r="N3775" t="s">
        <v>7215</v>
      </c>
      <c r="P3775" t="s">
        <v>224</v>
      </c>
      <c r="Q3775" t="s">
        <v>7216</v>
      </c>
      <c r="R3775" t="s">
        <v>226</v>
      </c>
      <c r="S3775" t="s">
        <v>227</v>
      </c>
      <c r="T3775">
        <v>0.3</v>
      </c>
      <c r="V3775">
        <v>-88</v>
      </c>
      <c r="W3775">
        <v>0.08</v>
      </c>
      <c r="X3775" t="s">
        <v>111</v>
      </c>
      <c r="Y3775" t="s">
        <v>243</v>
      </c>
      <c r="Z3775" t="s">
        <v>230</v>
      </c>
      <c r="AA3775" t="s">
        <v>231</v>
      </c>
      <c r="AB3775" t="s">
        <v>7217</v>
      </c>
      <c r="AC3775" t="s">
        <v>7218</v>
      </c>
      <c r="AD3775" t="s">
        <v>7219</v>
      </c>
      <c r="AE3775" t="s">
        <v>7220</v>
      </c>
      <c r="AF3775" t="s">
        <v>736</v>
      </c>
      <c r="AG3775" t="s">
        <v>7221</v>
      </c>
      <c r="AH3775" t="s">
        <v>7222</v>
      </c>
      <c r="AJ3775" t="s">
        <v>237</v>
      </c>
      <c r="AK3775">
        <v>37.634892000000001</v>
      </c>
      <c r="AL3775">
        <v>-118.96624755859401</v>
      </c>
      <c r="AM3775" t="s">
        <v>732</v>
      </c>
      <c r="AN3775" t="s">
        <v>239</v>
      </c>
      <c r="AO3775" t="s">
        <v>1220</v>
      </c>
      <c r="AP3775" t="s">
        <v>732</v>
      </c>
      <c r="AQ3775" t="s">
        <v>242</v>
      </c>
      <c r="AR3775" t="s">
        <v>732</v>
      </c>
      <c r="AS3775" t="s">
        <v>239</v>
      </c>
      <c r="AT3775" t="s">
        <v>239</v>
      </c>
      <c r="AU3775">
        <v>1</v>
      </c>
      <c r="AW3775" t="s">
        <v>7223</v>
      </c>
      <c r="AX3775" t="s">
        <v>245</v>
      </c>
      <c r="AY3775" t="s">
        <v>246</v>
      </c>
      <c r="BP3775" t="s">
        <v>7224</v>
      </c>
      <c r="BQ3775">
        <v>51</v>
      </c>
      <c r="BR3775" t="s">
        <v>351</v>
      </c>
      <c r="BS3775">
        <v>6</v>
      </c>
      <c r="BZ3775" t="s">
        <v>249</v>
      </c>
      <c r="CA3775">
        <v>10265128</v>
      </c>
    </row>
    <row r="3776" spans="1:79" hidden="1" x14ac:dyDescent="0.25">
      <c r="A3776" t="s">
        <v>7210</v>
      </c>
      <c r="B3776" t="s">
        <v>7211</v>
      </c>
      <c r="C3776" t="s">
        <v>7212</v>
      </c>
      <c r="D3776" t="s">
        <v>7225</v>
      </c>
      <c r="E3776" t="s">
        <v>7226</v>
      </c>
      <c r="F3776" s="1">
        <v>37118</v>
      </c>
      <c r="G3776" s="4">
        <v>0.40625</v>
      </c>
      <c r="H3776" t="s">
        <v>732</v>
      </c>
      <c r="I3776">
        <v>-88</v>
      </c>
      <c r="J3776" t="s">
        <v>221</v>
      </c>
      <c r="K3776" t="s">
        <v>745</v>
      </c>
      <c r="L3776">
        <v>1</v>
      </c>
      <c r="M3776">
        <v>1</v>
      </c>
      <c r="N3776" t="s">
        <v>7215</v>
      </c>
      <c r="P3776" t="s">
        <v>224</v>
      </c>
      <c r="Q3776" t="s">
        <v>7216</v>
      </c>
      <c r="R3776" t="s">
        <v>226</v>
      </c>
      <c r="S3776" t="s">
        <v>227</v>
      </c>
      <c r="T3776">
        <v>0.3</v>
      </c>
      <c r="V3776">
        <v>-88</v>
      </c>
      <c r="W3776">
        <v>0.08</v>
      </c>
      <c r="X3776" t="s">
        <v>111</v>
      </c>
      <c r="Y3776" t="s">
        <v>243</v>
      </c>
      <c r="Z3776" t="s">
        <v>230</v>
      </c>
      <c r="AA3776" t="s">
        <v>231</v>
      </c>
      <c r="AB3776" t="s">
        <v>7217</v>
      </c>
      <c r="AC3776" t="s">
        <v>7218</v>
      </c>
      <c r="AD3776" t="s">
        <v>7219</v>
      </c>
      <c r="AE3776" t="s">
        <v>7220</v>
      </c>
      <c r="AF3776" t="s">
        <v>736</v>
      </c>
      <c r="AG3776" t="s">
        <v>7221</v>
      </c>
      <c r="AH3776" t="s">
        <v>7222</v>
      </c>
      <c r="AJ3776" t="s">
        <v>237</v>
      </c>
      <c r="AK3776">
        <v>37.623890000000003</v>
      </c>
      <c r="AL3776">
        <v>-119.004722595215</v>
      </c>
      <c r="AM3776" t="s">
        <v>732</v>
      </c>
      <c r="AN3776" t="s">
        <v>239</v>
      </c>
      <c r="AO3776" t="s">
        <v>1220</v>
      </c>
      <c r="AP3776" t="s">
        <v>732</v>
      </c>
      <c r="AQ3776" t="s">
        <v>242</v>
      </c>
      <c r="AR3776" t="s">
        <v>732</v>
      </c>
      <c r="AS3776" t="s">
        <v>239</v>
      </c>
      <c r="AT3776" t="s">
        <v>239</v>
      </c>
      <c r="AU3776">
        <v>1</v>
      </c>
      <c r="AW3776" t="s">
        <v>7223</v>
      </c>
      <c r="AX3776" t="s">
        <v>245</v>
      </c>
      <c r="AY3776" t="s">
        <v>246</v>
      </c>
      <c r="BP3776" t="s">
        <v>7224</v>
      </c>
      <c r="BQ3776">
        <v>51</v>
      </c>
      <c r="BR3776" t="s">
        <v>351</v>
      </c>
      <c r="BS3776">
        <v>6</v>
      </c>
      <c r="BZ3776" t="s">
        <v>249</v>
      </c>
      <c r="CA3776">
        <v>10265125</v>
      </c>
    </row>
    <row r="3777" spans="1:79" hidden="1" x14ac:dyDescent="0.25">
      <c r="A3777" t="s">
        <v>7210</v>
      </c>
      <c r="B3777" t="s">
        <v>7211</v>
      </c>
      <c r="C3777" t="s">
        <v>7212</v>
      </c>
      <c r="D3777" t="s">
        <v>7227</v>
      </c>
      <c r="E3777" t="s">
        <v>7228</v>
      </c>
      <c r="F3777" s="1">
        <v>37118</v>
      </c>
      <c r="G3777" s="4">
        <v>0.66666666666666663</v>
      </c>
      <c r="H3777" t="s">
        <v>732</v>
      </c>
      <c r="I3777">
        <v>-88</v>
      </c>
      <c r="J3777" t="s">
        <v>221</v>
      </c>
      <c r="K3777" t="s">
        <v>745</v>
      </c>
      <c r="L3777">
        <v>1</v>
      </c>
      <c r="M3777">
        <v>1</v>
      </c>
      <c r="N3777" t="s">
        <v>7215</v>
      </c>
      <c r="P3777" t="s">
        <v>224</v>
      </c>
      <c r="Q3777" t="s">
        <v>7216</v>
      </c>
      <c r="R3777" t="s">
        <v>226</v>
      </c>
      <c r="S3777" t="s">
        <v>227</v>
      </c>
      <c r="T3777">
        <v>0.3</v>
      </c>
      <c r="V3777">
        <v>-88</v>
      </c>
      <c r="W3777">
        <v>0.08</v>
      </c>
      <c r="X3777" t="s">
        <v>111</v>
      </c>
      <c r="Y3777" t="s">
        <v>243</v>
      </c>
      <c r="Z3777" t="s">
        <v>230</v>
      </c>
      <c r="AA3777" t="s">
        <v>231</v>
      </c>
      <c r="AB3777" t="s">
        <v>7217</v>
      </c>
      <c r="AC3777" t="s">
        <v>7218</v>
      </c>
      <c r="AD3777" t="s">
        <v>7219</v>
      </c>
      <c r="AE3777" t="s">
        <v>7220</v>
      </c>
      <c r="AF3777" t="s">
        <v>736</v>
      </c>
      <c r="AG3777" t="s">
        <v>7221</v>
      </c>
      <c r="AH3777" t="s">
        <v>7222</v>
      </c>
      <c r="AJ3777" t="s">
        <v>237</v>
      </c>
      <c r="AK3777">
        <v>37.637988999999997</v>
      </c>
      <c r="AL3777">
        <v>-118.907707214355</v>
      </c>
      <c r="AM3777" t="s">
        <v>732</v>
      </c>
      <c r="AN3777" t="s">
        <v>239</v>
      </c>
      <c r="AO3777" t="s">
        <v>1220</v>
      </c>
      <c r="AP3777" t="s">
        <v>732</v>
      </c>
      <c r="AQ3777" t="s">
        <v>242</v>
      </c>
      <c r="AR3777" t="s">
        <v>732</v>
      </c>
      <c r="AS3777" t="s">
        <v>239</v>
      </c>
      <c r="AT3777" t="s">
        <v>239</v>
      </c>
      <c r="AU3777">
        <v>1</v>
      </c>
      <c r="AW3777" t="s">
        <v>7223</v>
      </c>
      <c r="AX3777" t="s">
        <v>245</v>
      </c>
      <c r="AY3777" t="s">
        <v>246</v>
      </c>
      <c r="BP3777" t="s">
        <v>7224</v>
      </c>
      <c r="BQ3777">
        <v>51</v>
      </c>
      <c r="BR3777" t="s">
        <v>351</v>
      </c>
      <c r="BS3777">
        <v>6</v>
      </c>
      <c r="BZ3777" t="s">
        <v>249</v>
      </c>
      <c r="CA3777">
        <v>10265130</v>
      </c>
    </row>
    <row r="3778" spans="1:79" hidden="1" x14ac:dyDescent="0.25">
      <c r="A3778" t="s">
        <v>7210</v>
      </c>
      <c r="B3778" t="s">
        <v>7211</v>
      </c>
      <c r="C3778" t="s">
        <v>7212</v>
      </c>
      <c r="D3778" t="s">
        <v>7229</v>
      </c>
      <c r="E3778" t="s">
        <v>7230</v>
      </c>
      <c r="F3778" s="1">
        <v>37119</v>
      </c>
      <c r="G3778" s="4">
        <v>0.5</v>
      </c>
      <c r="H3778" t="s">
        <v>732</v>
      </c>
      <c r="I3778">
        <v>-88</v>
      </c>
      <c r="J3778" t="s">
        <v>221</v>
      </c>
      <c r="K3778" t="s">
        <v>745</v>
      </c>
      <c r="L3778">
        <v>1</v>
      </c>
      <c r="M3778">
        <v>1</v>
      </c>
      <c r="N3778" t="s">
        <v>7215</v>
      </c>
      <c r="P3778" t="s">
        <v>224</v>
      </c>
      <c r="Q3778" t="s">
        <v>7216</v>
      </c>
      <c r="R3778" t="s">
        <v>226</v>
      </c>
      <c r="S3778" t="s">
        <v>227</v>
      </c>
      <c r="T3778">
        <v>0.2</v>
      </c>
      <c r="V3778">
        <v>-88</v>
      </c>
      <c r="W3778">
        <v>0.08</v>
      </c>
      <c r="X3778" t="s">
        <v>281</v>
      </c>
      <c r="Y3778" t="s">
        <v>1226</v>
      </c>
      <c r="Z3778" t="s">
        <v>230</v>
      </c>
      <c r="AA3778" t="s">
        <v>231</v>
      </c>
      <c r="AC3778" t="s">
        <v>7218</v>
      </c>
      <c r="AD3778" t="s">
        <v>7231</v>
      </c>
      <c r="AE3778" t="s">
        <v>7220</v>
      </c>
      <c r="AF3778" t="s">
        <v>736</v>
      </c>
      <c r="AG3778" t="s">
        <v>7221</v>
      </c>
      <c r="AH3778" t="s">
        <v>7222</v>
      </c>
      <c r="AJ3778" t="s">
        <v>237</v>
      </c>
      <c r="AK3778">
        <v>38.413989999999998</v>
      </c>
      <c r="AL3778">
        <v>-119.165740966797</v>
      </c>
      <c r="AM3778" t="s">
        <v>732</v>
      </c>
      <c r="AN3778" t="s">
        <v>239</v>
      </c>
      <c r="AO3778" t="s">
        <v>1220</v>
      </c>
      <c r="AP3778" t="s">
        <v>732</v>
      </c>
      <c r="AQ3778" t="s">
        <v>242</v>
      </c>
      <c r="AR3778" t="s">
        <v>732</v>
      </c>
      <c r="AS3778" t="s">
        <v>239</v>
      </c>
      <c r="AT3778" t="s">
        <v>239</v>
      </c>
      <c r="AU3778">
        <v>1</v>
      </c>
      <c r="AW3778" t="s">
        <v>7223</v>
      </c>
      <c r="AX3778" t="s">
        <v>245</v>
      </c>
      <c r="AY3778" t="s">
        <v>246</v>
      </c>
      <c r="BP3778" t="s">
        <v>7224</v>
      </c>
      <c r="BQ3778">
        <v>51</v>
      </c>
      <c r="BR3778" t="s">
        <v>351</v>
      </c>
      <c r="BS3778">
        <v>6</v>
      </c>
      <c r="BZ3778" t="s">
        <v>249</v>
      </c>
      <c r="CA3778">
        <v>10293030</v>
      </c>
    </row>
    <row r="3779" spans="1:79" hidden="1" x14ac:dyDescent="0.25">
      <c r="A3779" t="s">
        <v>7210</v>
      </c>
      <c r="B3779" t="s">
        <v>7232</v>
      </c>
      <c r="C3779" t="s">
        <v>7233</v>
      </c>
      <c r="D3779" t="s">
        <v>7234</v>
      </c>
      <c r="E3779" t="s">
        <v>7235</v>
      </c>
      <c r="F3779" s="1">
        <v>37152</v>
      </c>
      <c r="G3779" s="4">
        <v>0.6</v>
      </c>
      <c r="H3779" t="s">
        <v>732</v>
      </c>
      <c r="I3779">
        <v>0.1</v>
      </c>
      <c r="J3779" t="s">
        <v>221</v>
      </c>
      <c r="K3779" t="s">
        <v>222</v>
      </c>
      <c r="L3779">
        <v>1</v>
      </c>
      <c r="M3779">
        <v>1</v>
      </c>
      <c r="N3779" t="s">
        <v>7236</v>
      </c>
      <c r="O3779" t="s">
        <v>7237</v>
      </c>
      <c r="P3779" t="s">
        <v>224</v>
      </c>
      <c r="Q3779" t="s">
        <v>6036</v>
      </c>
      <c r="R3779" t="s">
        <v>226</v>
      </c>
      <c r="S3779" t="s">
        <v>227</v>
      </c>
      <c r="T3779">
        <v>2.19</v>
      </c>
      <c r="V3779">
        <v>0.05</v>
      </c>
      <c r="W3779">
        <v>0.1</v>
      </c>
      <c r="X3779" t="s">
        <v>281</v>
      </c>
      <c r="Y3779" t="s">
        <v>243</v>
      </c>
      <c r="Z3779" t="s">
        <v>6902</v>
      </c>
      <c r="AA3779" t="s">
        <v>6425</v>
      </c>
      <c r="AE3779" t="s">
        <v>7238</v>
      </c>
      <c r="AF3779" t="s">
        <v>736</v>
      </c>
      <c r="AG3779" t="s">
        <v>7239</v>
      </c>
      <c r="AH3779" t="s">
        <v>6263</v>
      </c>
      <c r="AJ3779" t="s">
        <v>237</v>
      </c>
      <c r="AK3779">
        <v>37.705280000000002</v>
      </c>
      <c r="AL3779">
        <v>-121.75417327880901</v>
      </c>
      <c r="AM3779" t="s">
        <v>238</v>
      </c>
      <c r="AN3779" t="s">
        <v>239</v>
      </c>
      <c r="AP3779" t="s">
        <v>1562</v>
      </c>
      <c r="AQ3779" t="s">
        <v>242</v>
      </c>
      <c r="AR3779" t="s">
        <v>243</v>
      </c>
      <c r="AS3779" t="s">
        <v>239</v>
      </c>
      <c r="AT3779" t="s">
        <v>239</v>
      </c>
      <c r="AU3779">
        <v>1</v>
      </c>
      <c r="AW3779" t="s">
        <v>6263</v>
      </c>
      <c r="AX3779" t="s">
        <v>6263</v>
      </c>
      <c r="AY3779" t="s">
        <v>109</v>
      </c>
      <c r="AZ3779" t="s">
        <v>7240</v>
      </c>
      <c r="BA3779" t="s">
        <v>1217</v>
      </c>
      <c r="BB3779">
        <v>-88</v>
      </c>
      <c r="BC3779" t="s">
        <v>221</v>
      </c>
      <c r="BD3779">
        <v>5.5</v>
      </c>
      <c r="BE3779" t="s">
        <v>221</v>
      </c>
      <c r="BF3779">
        <v>0.56000000000000005</v>
      </c>
      <c r="BG3779" t="s">
        <v>221</v>
      </c>
      <c r="BH3779" t="s">
        <v>1217</v>
      </c>
      <c r="BP3779" t="s">
        <v>4088</v>
      </c>
      <c r="BQ3779">
        <v>1</v>
      </c>
      <c r="BR3779" t="s">
        <v>607</v>
      </c>
      <c r="BS3779">
        <v>2</v>
      </c>
      <c r="BZ3779" t="s">
        <v>249</v>
      </c>
    </row>
    <row r="3780" spans="1:79" hidden="1" x14ac:dyDescent="0.25">
      <c r="A3780" t="s">
        <v>7210</v>
      </c>
      <c r="B3780" t="s">
        <v>7232</v>
      </c>
      <c r="C3780" t="s">
        <v>7233</v>
      </c>
      <c r="D3780" t="s">
        <v>7241</v>
      </c>
      <c r="E3780" t="s">
        <v>7242</v>
      </c>
      <c r="F3780" s="1">
        <v>37152</v>
      </c>
      <c r="G3780" s="4">
        <v>0.55208333333333337</v>
      </c>
      <c r="H3780" t="s">
        <v>732</v>
      </c>
      <c r="I3780">
        <v>0.1</v>
      </c>
      <c r="J3780" t="s">
        <v>221</v>
      </c>
      <c r="K3780" t="s">
        <v>222</v>
      </c>
      <c r="L3780">
        <v>1</v>
      </c>
      <c r="M3780">
        <v>1</v>
      </c>
      <c r="N3780" t="s">
        <v>7236</v>
      </c>
      <c r="O3780" t="s">
        <v>7243</v>
      </c>
      <c r="P3780" t="s">
        <v>224</v>
      </c>
      <c r="Q3780" t="s">
        <v>6036</v>
      </c>
      <c r="R3780" t="s">
        <v>226</v>
      </c>
      <c r="S3780" t="s">
        <v>227</v>
      </c>
      <c r="T3780">
        <v>2.42</v>
      </c>
      <c r="V3780">
        <v>0.05</v>
      </c>
      <c r="W3780">
        <v>0.1</v>
      </c>
      <c r="X3780" t="s">
        <v>281</v>
      </c>
      <c r="Y3780" t="s">
        <v>243</v>
      </c>
      <c r="Z3780" t="s">
        <v>6902</v>
      </c>
      <c r="AA3780" t="s">
        <v>6425</v>
      </c>
      <c r="AE3780" t="s">
        <v>7238</v>
      </c>
      <c r="AF3780" t="s">
        <v>736</v>
      </c>
      <c r="AG3780" t="s">
        <v>7239</v>
      </c>
      <c r="AH3780" t="s">
        <v>6263</v>
      </c>
      <c r="AJ3780" t="s">
        <v>237</v>
      </c>
      <c r="AK3780">
        <v>37.707389999999997</v>
      </c>
      <c r="AL3780">
        <v>-121.75325012207</v>
      </c>
      <c r="AM3780" t="s">
        <v>238</v>
      </c>
      <c r="AN3780" t="s">
        <v>239</v>
      </c>
      <c r="AP3780" t="s">
        <v>1562</v>
      </c>
      <c r="AQ3780" t="s">
        <v>242</v>
      </c>
      <c r="AR3780" t="s">
        <v>243</v>
      </c>
      <c r="AS3780" t="s">
        <v>239</v>
      </c>
      <c r="AT3780" t="s">
        <v>239</v>
      </c>
      <c r="AU3780">
        <v>1</v>
      </c>
      <c r="AW3780" t="s">
        <v>6263</v>
      </c>
      <c r="AX3780" t="s">
        <v>6263</v>
      </c>
      <c r="AY3780" t="s">
        <v>109</v>
      </c>
      <c r="AZ3780" t="s">
        <v>7240</v>
      </c>
      <c r="BA3780" t="s">
        <v>1217</v>
      </c>
      <c r="BB3780">
        <v>-88</v>
      </c>
      <c r="BC3780" t="s">
        <v>221</v>
      </c>
      <c r="BD3780">
        <v>1.1000000000000001</v>
      </c>
      <c r="BE3780" t="s">
        <v>221</v>
      </c>
      <c r="BF3780">
        <v>0.5</v>
      </c>
      <c r="BG3780" t="s">
        <v>221</v>
      </c>
      <c r="BH3780" t="s">
        <v>1217</v>
      </c>
      <c r="BP3780" t="s">
        <v>4088</v>
      </c>
      <c r="BQ3780">
        <v>1</v>
      </c>
      <c r="BR3780" t="s">
        <v>607</v>
      </c>
      <c r="BS3780">
        <v>2</v>
      </c>
      <c r="BZ3780" t="s">
        <v>249</v>
      </c>
    </row>
    <row r="3781" spans="1:79" hidden="1" x14ac:dyDescent="0.25">
      <c r="A3781" t="s">
        <v>7210</v>
      </c>
      <c r="B3781" t="s">
        <v>7232</v>
      </c>
      <c r="C3781" t="s">
        <v>7233</v>
      </c>
      <c r="D3781" t="s">
        <v>7244</v>
      </c>
      <c r="E3781" t="s">
        <v>7245</v>
      </c>
      <c r="F3781" s="1">
        <v>37152</v>
      </c>
      <c r="G3781" s="4">
        <v>0.3298611111111111</v>
      </c>
      <c r="H3781" t="s">
        <v>732</v>
      </c>
      <c r="I3781">
        <v>0.1</v>
      </c>
      <c r="J3781" t="s">
        <v>221</v>
      </c>
      <c r="K3781" t="s">
        <v>222</v>
      </c>
      <c r="L3781">
        <v>1</v>
      </c>
      <c r="M3781">
        <v>1</v>
      </c>
      <c r="N3781" t="s">
        <v>7236</v>
      </c>
      <c r="O3781" t="s">
        <v>7246</v>
      </c>
      <c r="P3781" t="s">
        <v>224</v>
      </c>
      <c r="Q3781" t="s">
        <v>6036</v>
      </c>
      <c r="R3781" t="s">
        <v>226</v>
      </c>
      <c r="S3781" t="s">
        <v>227</v>
      </c>
      <c r="T3781">
        <v>2.35</v>
      </c>
      <c r="V3781">
        <v>0.05</v>
      </c>
      <c r="W3781">
        <v>0.1</v>
      </c>
      <c r="X3781" t="s">
        <v>281</v>
      </c>
      <c r="Y3781" t="s">
        <v>243</v>
      </c>
      <c r="Z3781" t="s">
        <v>6902</v>
      </c>
      <c r="AA3781" t="s">
        <v>6425</v>
      </c>
      <c r="AC3781" t="s">
        <v>7247</v>
      </c>
      <c r="AE3781" t="s">
        <v>7238</v>
      </c>
      <c r="AF3781" t="s">
        <v>736</v>
      </c>
      <c r="AG3781" t="s">
        <v>7239</v>
      </c>
      <c r="AH3781" t="s">
        <v>6263</v>
      </c>
      <c r="AJ3781" t="s">
        <v>237</v>
      </c>
      <c r="AK3781">
        <v>37.697079000000002</v>
      </c>
      <c r="AL3781">
        <v>-121.849639892578</v>
      </c>
      <c r="AM3781" t="s">
        <v>238</v>
      </c>
      <c r="AN3781" t="s">
        <v>239</v>
      </c>
      <c r="AP3781" t="s">
        <v>1562</v>
      </c>
      <c r="AQ3781" t="s">
        <v>242</v>
      </c>
      <c r="AR3781" t="s">
        <v>243</v>
      </c>
      <c r="AS3781" t="s">
        <v>239</v>
      </c>
      <c r="AT3781" t="s">
        <v>239</v>
      </c>
      <c r="AU3781">
        <v>1</v>
      </c>
      <c r="AW3781" t="s">
        <v>6263</v>
      </c>
      <c r="AX3781" t="s">
        <v>6263</v>
      </c>
      <c r="AY3781" t="s">
        <v>109</v>
      </c>
      <c r="AZ3781" t="s">
        <v>7240</v>
      </c>
      <c r="BA3781" t="s">
        <v>1217</v>
      </c>
      <c r="BB3781">
        <v>-88</v>
      </c>
      <c r="BC3781" t="s">
        <v>221</v>
      </c>
      <c r="BD3781">
        <v>0.97</v>
      </c>
      <c r="BE3781" t="s">
        <v>221</v>
      </c>
      <c r="BF3781">
        <v>0.46</v>
      </c>
      <c r="BG3781" t="s">
        <v>221</v>
      </c>
      <c r="BH3781" t="s">
        <v>1217</v>
      </c>
      <c r="BJ3781" t="s">
        <v>7248</v>
      </c>
      <c r="BP3781" t="s">
        <v>4088</v>
      </c>
      <c r="BQ3781">
        <v>1</v>
      </c>
      <c r="BR3781" t="s">
        <v>607</v>
      </c>
      <c r="BS3781">
        <v>2</v>
      </c>
      <c r="BZ3781" t="s">
        <v>249</v>
      </c>
    </row>
    <row r="3782" spans="1:79" hidden="1" x14ac:dyDescent="0.25">
      <c r="A3782" t="s">
        <v>7210</v>
      </c>
      <c r="B3782" t="s">
        <v>7232</v>
      </c>
      <c r="C3782" t="s">
        <v>7233</v>
      </c>
      <c r="D3782" t="s">
        <v>7249</v>
      </c>
      <c r="E3782" t="s">
        <v>7250</v>
      </c>
      <c r="F3782" s="1">
        <v>37153</v>
      </c>
      <c r="G3782" s="4">
        <v>0.65625</v>
      </c>
      <c r="H3782" t="s">
        <v>732</v>
      </c>
      <c r="I3782">
        <v>0.1</v>
      </c>
      <c r="J3782" t="s">
        <v>221</v>
      </c>
      <c r="K3782" t="s">
        <v>222</v>
      </c>
      <c r="L3782">
        <v>1</v>
      </c>
      <c r="M3782">
        <v>1</v>
      </c>
      <c r="N3782" t="s">
        <v>7236</v>
      </c>
      <c r="O3782" t="s">
        <v>7251</v>
      </c>
      <c r="P3782" t="s">
        <v>224</v>
      </c>
      <c r="Q3782" t="s">
        <v>6036</v>
      </c>
      <c r="R3782" t="s">
        <v>226</v>
      </c>
      <c r="S3782" t="s">
        <v>227</v>
      </c>
      <c r="T3782">
        <v>0.17299999999999999</v>
      </c>
      <c r="V3782">
        <v>0.05</v>
      </c>
      <c r="W3782">
        <v>0.1</v>
      </c>
      <c r="X3782" t="s">
        <v>281</v>
      </c>
      <c r="Y3782" t="s">
        <v>243</v>
      </c>
      <c r="Z3782" t="s">
        <v>6902</v>
      </c>
      <c r="AA3782" t="s">
        <v>6425</v>
      </c>
      <c r="AE3782" t="s">
        <v>7238</v>
      </c>
      <c r="AF3782" t="s">
        <v>736</v>
      </c>
      <c r="AG3782" t="s">
        <v>7239</v>
      </c>
      <c r="AH3782" t="s">
        <v>6263</v>
      </c>
      <c r="AJ3782" t="s">
        <v>237</v>
      </c>
      <c r="AK3782">
        <v>37.797778999999998</v>
      </c>
      <c r="AL3782">
        <v>-122.07527923584</v>
      </c>
      <c r="AM3782" t="s">
        <v>238</v>
      </c>
      <c r="AN3782" t="s">
        <v>239</v>
      </c>
      <c r="AP3782" t="s">
        <v>1562</v>
      </c>
      <c r="AQ3782" t="s">
        <v>242</v>
      </c>
      <c r="AR3782" t="s">
        <v>243</v>
      </c>
      <c r="AS3782" t="s">
        <v>239</v>
      </c>
      <c r="AT3782" t="s">
        <v>239</v>
      </c>
      <c r="AU3782">
        <v>1</v>
      </c>
      <c r="AW3782" t="s">
        <v>6263</v>
      </c>
      <c r="AX3782" t="s">
        <v>6263</v>
      </c>
      <c r="AY3782" t="s">
        <v>109</v>
      </c>
      <c r="AZ3782" t="s">
        <v>7240</v>
      </c>
      <c r="BA3782" t="s">
        <v>1217</v>
      </c>
      <c r="BB3782">
        <v>-88</v>
      </c>
      <c r="BC3782" t="s">
        <v>221</v>
      </c>
      <c r="BD3782">
        <v>0.84</v>
      </c>
      <c r="BE3782" t="s">
        <v>221</v>
      </c>
      <c r="BF3782">
        <v>0.1</v>
      </c>
      <c r="BG3782" t="s">
        <v>221</v>
      </c>
      <c r="BH3782" t="s">
        <v>1217</v>
      </c>
      <c r="BP3782" t="s">
        <v>4088</v>
      </c>
      <c r="BQ3782">
        <v>1</v>
      </c>
      <c r="BR3782" t="s">
        <v>607</v>
      </c>
      <c r="BS3782">
        <v>2</v>
      </c>
      <c r="BZ3782" t="s">
        <v>249</v>
      </c>
    </row>
    <row r="3783" spans="1:79" hidden="1" x14ac:dyDescent="0.25">
      <c r="A3783" t="s">
        <v>7210</v>
      </c>
      <c r="B3783" t="s">
        <v>7232</v>
      </c>
      <c r="C3783" t="s">
        <v>7233</v>
      </c>
      <c r="D3783" t="s">
        <v>7252</v>
      </c>
      <c r="E3783" t="s">
        <v>7253</v>
      </c>
      <c r="F3783" s="1">
        <v>37153</v>
      </c>
      <c r="G3783" s="4">
        <v>0.78402777777777777</v>
      </c>
      <c r="H3783" t="s">
        <v>732</v>
      </c>
      <c r="I3783">
        <v>0.1</v>
      </c>
      <c r="J3783" t="s">
        <v>221</v>
      </c>
      <c r="K3783" t="s">
        <v>222</v>
      </c>
      <c r="L3783">
        <v>1</v>
      </c>
      <c r="M3783">
        <v>1</v>
      </c>
      <c r="N3783" t="s">
        <v>7236</v>
      </c>
      <c r="O3783" t="s">
        <v>7254</v>
      </c>
      <c r="P3783" t="s">
        <v>224</v>
      </c>
      <c r="Q3783" t="s">
        <v>6036</v>
      </c>
      <c r="R3783" t="s">
        <v>226</v>
      </c>
      <c r="S3783" t="s">
        <v>227</v>
      </c>
      <c r="T3783">
        <v>3.4</v>
      </c>
      <c r="V3783">
        <v>0.05</v>
      </c>
      <c r="W3783">
        <v>0.1</v>
      </c>
      <c r="X3783" t="s">
        <v>281</v>
      </c>
      <c r="Y3783" t="s">
        <v>243</v>
      </c>
      <c r="Z3783" t="s">
        <v>6902</v>
      </c>
      <c r="AA3783" t="s">
        <v>6425</v>
      </c>
      <c r="AE3783" t="s">
        <v>7238</v>
      </c>
      <c r="AF3783" t="s">
        <v>736</v>
      </c>
      <c r="AG3783" t="s">
        <v>7239</v>
      </c>
      <c r="AH3783" t="s">
        <v>6263</v>
      </c>
      <c r="AJ3783" t="s">
        <v>237</v>
      </c>
      <c r="AK3783">
        <v>37.891392000000003</v>
      </c>
      <c r="AL3783">
        <v>-122.193893432617</v>
      </c>
      <c r="AM3783" t="s">
        <v>238</v>
      </c>
      <c r="AN3783" t="s">
        <v>239</v>
      </c>
      <c r="AP3783" t="s">
        <v>1562</v>
      </c>
      <c r="AQ3783" t="s">
        <v>242</v>
      </c>
      <c r="AR3783" t="s">
        <v>243</v>
      </c>
      <c r="AS3783" t="s">
        <v>239</v>
      </c>
      <c r="AT3783" t="s">
        <v>239</v>
      </c>
      <c r="AU3783">
        <v>1</v>
      </c>
      <c r="AW3783" t="s">
        <v>6263</v>
      </c>
      <c r="AX3783" t="s">
        <v>6263</v>
      </c>
      <c r="AY3783" t="s">
        <v>109</v>
      </c>
      <c r="AZ3783" t="s">
        <v>7240</v>
      </c>
      <c r="BA3783" t="s">
        <v>1217</v>
      </c>
      <c r="BB3783">
        <v>-88</v>
      </c>
      <c r="BC3783" t="s">
        <v>221</v>
      </c>
      <c r="BD3783">
        <v>1.8</v>
      </c>
      <c r="BE3783" t="s">
        <v>221</v>
      </c>
      <c r="BF3783">
        <v>0.04</v>
      </c>
      <c r="BG3783" t="s">
        <v>221</v>
      </c>
      <c r="BH3783" t="s">
        <v>1217</v>
      </c>
      <c r="BP3783" t="s">
        <v>4111</v>
      </c>
      <c r="BQ3783">
        <v>13</v>
      </c>
      <c r="BR3783" t="s">
        <v>607</v>
      </c>
      <c r="BS3783">
        <v>2</v>
      </c>
      <c r="BZ3783" t="s">
        <v>249</v>
      </c>
    </row>
    <row r="3784" spans="1:79" hidden="1" x14ac:dyDescent="0.25">
      <c r="A3784" t="s">
        <v>7210</v>
      </c>
      <c r="B3784" t="s">
        <v>7232</v>
      </c>
      <c r="C3784" t="s">
        <v>7233</v>
      </c>
      <c r="D3784" t="s">
        <v>7255</v>
      </c>
      <c r="E3784" t="s">
        <v>7256</v>
      </c>
      <c r="F3784" s="1">
        <v>37153</v>
      </c>
      <c r="G3784" s="4">
        <v>0.73541666666666661</v>
      </c>
      <c r="H3784" t="s">
        <v>732</v>
      </c>
      <c r="I3784">
        <v>0.1</v>
      </c>
      <c r="J3784" t="s">
        <v>221</v>
      </c>
      <c r="K3784" t="s">
        <v>222</v>
      </c>
      <c r="L3784">
        <v>1</v>
      </c>
      <c r="M3784">
        <v>1</v>
      </c>
      <c r="N3784" t="s">
        <v>7236</v>
      </c>
      <c r="O3784" t="s">
        <v>7257</v>
      </c>
      <c r="P3784" t="s">
        <v>224</v>
      </c>
      <c r="Q3784" t="s">
        <v>6036</v>
      </c>
      <c r="R3784" t="s">
        <v>226</v>
      </c>
      <c r="S3784" t="s">
        <v>227</v>
      </c>
      <c r="T3784">
        <v>0.86899999999999999</v>
      </c>
      <c r="V3784">
        <v>0.05</v>
      </c>
      <c r="W3784">
        <v>0.1</v>
      </c>
      <c r="X3784" t="s">
        <v>281</v>
      </c>
      <c r="Y3784" t="s">
        <v>243</v>
      </c>
      <c r="Z3784" t="s">
        <v>6902</v>
      </c>
      <c r="AA3784" t="s">
        <v>6425</v>
      </c>
      <c r="AE3784" t="s">
        <v>7238</v>
      </c>
      <c r="AF3784" t="s">
        <v>736</v>
      </c>
      <c r="AG3784" t="s">
        <v>7239</v>
      </c>
      <c r="AH3784" t="s">
        <v>6263</v>
      </c>
      <c r="AJ3784" t="s">
        <v>237</v>
      </c>
      <c r="AK3784">
        <v>37.886108</v>
      </c>
      <c r="AL3784">
        <v>-122.19277954101599</v>
      </c>
      <c r="AM3784" t="s">
        <v>238</v>
      </c>
      <c r="AN3784" t="s">
        <v>239</v>
      </c>
      <c r="AP3784" t="s">
        <v>1562</v>
      </c>
      <c r="AQ3784" t="s">
        <v>242</v>
      </c>
      <c r="AR3784" t="s">
        <v>243</v>
      </c>
      <c r="AS3784" t="s">
        <v>239</v>
      </c>
      <c r="AT3784" t="s">
        <v>239</v>
      </c>
      <c r="AU3784">
        <v>1</v>
      </c>
      <c r="AW3784" t="s">
        <v>6263</v>
      </c>
      <c r="AX3784" t="s">
        <v>6263</v>
      </c>
      <c r="AY3784" t="s">
        <v>109</v>
      </c>
      <c r="AZ3784" t="s">
        <v>7240</v>
      </c>
      <c r="BA3784" t="s">
        <v>1217</v>
      </c>
      <c r="BB3784">
        <v>-88</v>
      </c>
      <c r="BC3784" t="s">
        <v>221</v>
      </c>
      <c r="BD3784">
        <v>1.7</v>
      </c>
      <c r="BE3784" t="s">
        <v>221</v>
      </c>
      <c r="BF3784">
        <v>0.04</v>
      </c>
      <c r="BG3784" t="s">
        <v>221</v>
      </c>
      <c r="BH3784" t="s">
        <v>1217</v>
      </c>
      <c r="BP3784" t="s">
        <v>4111</v>
      </c>
      <c r="BQ3784">
        <v>13</v>
      </c>
      <c r="BR3784" t="s">
        <v>607</v>
      </c>
      <c r="BS3784">
        <v>2</v>
      </c>
      <c r="BZ3784" t="s">
        <v>249</v>
      </c>
    </row>
    <row r="3785" spans="1:79" hidden="1" x14ac:dyDescent="0.25">
      <c r="A3785" t="s">
        <v>7210</v>
      </c>
      <c r="B3785" t="s">
        <v>7232</v>
      </c>
      <c r="C3785" t="s">
        <v>7233</v>
      </c>
      <c r="D3785" t="s">
        <v>7258</v>
      </c>
      <c r="E3785" t="s">
        <v>7259</v>
      </c>
      <c r="F3785" s="1">
        <v>37153</v>
      </c>
      <c r="G3785" s="4">
        <v>0.3888888888888889</v>
      </c>
      <c r="H3785" t="s">
        <v>732</v>
      </c>
      <c r="I3785">
        <v>0.1</v>
      </c>
      <c r="J3785" t="s">
        <v>221</v>
      </c>
      <c r="K3785" t="s">
        <v>222</v>
      </c>
      <c r="L3785">
        <v>1</v>
      </c>
      <c r="M3785">
        <v>1</v>
      </c>
      <c r="N3785" t="s">
        <v>7236</v>
      </c>
      <c r="O3785" t="s">
        <v>7260</v>
      </c>
      <c r="P3785" t="s">
        <v>224</v>
      </c>
      <c r="Q3785" t="s">
        <v>6036</v>
      </c>
      <c r="R3785" t="s">
        <v>226</v>
      </c>
      <c r="S3785" t="s">
        <v>227</v>
      </c>
      <c r="T3785">
        <v>1.66</v>
      </c>
      <c r="V3785">
        <v>0.05</v>
      </c>
      <c r="W3785">
        <v>0.1</v>
      </c>
      <c r="X3785" t="s">
        <v>281</v>
      </c>
      <c r="Y3785" t="s">
        <v>243</v>
      </c>
      <c r="Z3785" t="s">
        <v>6902</v>
      </c>
      <c r="AA3785" t="s">
        <v>6425</v>
      </c>
      <c r="AB3785" t="s">
        <v>7261</v>
      </c>
      <c r="AE3785" t="s">
        <v>7238</v>
      </c>
      <c r="AF3785" t="s">
        <v>736</v>
      </c>
      <c r="AG3785" t="s">
        <v>7239</v>
      </c>
      <c r="AH3785" t="s">
        <v>6263</v>
      </c>
      <c r="AJ3785" t="s">
        <v>237</v>
      </c>
      <c r="AK3785">
        <v>37.725558999999997</v>
      </c>
      <c r="AL3785">
        <v>-122.18360900878901</v>
      </c>
      <c r="AM3785" t="s">
        <v>238</v>
      </c>
      <c r="AN3785" t="s">
        <v>239</v>
      </c>
      <c r="AP3785" t="s">
        <v>1562</v>
      </c>
      <c r="AQ3785" t="s">
        <v>242</v>
      </c>
      <c r="AR3785" t="s">
        <v>243</v>
      </c>
      <c r="AS3785" t="s">
        <v>239</v>
      </c>
      <c r="AT3785" t="s">
        <v>239</v>
      </c>
      <c r="AU3785">
        <v>1</v>
      </c>
      <c r="AW3785" t="s">
        <v>6263</v>
      </c>
      <c r="AX3785" t="s">
        <v>6263</v>
      </c>
      <c r="AY3785" t="s">
        <v>109</v>
      </c>
      <c r="AZ3785" t="s">
        <v>7240</v>
      </c>
      <c r="BA3785" t="s">
        <v>1217</v>
      </c>
      <c r="BB3785">
        <v>-88</v>
      </c>
      <c r="BC3785" t="s">
        <v>221</v>
      </c>
      <c r="BD3785">
        <v>1.53</v>
      </c>
      <c r="BE3785" t="s">
        <v>221</v>
      </c>
      <c r="BF3785">
        <v>0.1</v>
      </c>
      <c r="BG3785" t="s">
        <v>221</v>
      </c>
      <c r="BH3785" t="s">
        <v>1217</v>
      </c>
      <c r="BJ3785" t="s">
        <v>7262</v>
      </c>
      <c r="BP3785" t="s">
        <v>4088</v>
      </c>
      <c r="BQ3785">
        <v>1</v>
      </c>
      <c r="BR3785" t="s">
        <v>607</v>
      </c>
      <c r="BS3785">
        <v>2</v>
      </c>
      <c r="BZ3785" t="s">
        <v>249</v>
      </c>
    </row>
    <row r="3786" spans="1:79" hidden="1" x14ac:dyDescent="0.25">
      <c r="A3786" t="s">
        <v>7210</v>
      </c>
      <c r="B3786" t="s">
        <v>7232</v>
      </c>
      <c r="C3786" t="s">
        <v>7233</v>
      </c>
      <c r="D3786" t="s">
        <v>7263</v>
      </c>
      <c r="E3786" t="s">
        <v>7264</v>
      </c>
      <c r="F3786" s="1">
        <v>37160</v>
      </c>
      <c r="G3786" s="4">
        <v>0.4770833333333333</v>
      </c>
      <c r="H3786" t="s">
        <v>732</v>
      </c>
      <c r="I3786">
        <v>0.1</v>
      </c>
      <c r="J3786" t="s">
        <v>221</v>
      </c>
      <c r="K3786" t="s">
        <v>222</v>
      </c>
      <c r="L3786">
        <v>1</v>
      </c>
      <c r="M3786">
        <v>1</v>
      </c>
      <c r="N3786" t="s">
        <v>7236</v>
      </c>
      <c r="O3786" t="s">
        <v>7265</v>
      </c>
      <c r="P3786" t="s">
        <v>224</v>
      </c>
      <c r="Q3786" t="s">
        <v>6036</v>
      </c>
      <c r="R3786" t="s">
        <v>226</v>
      </c>
      <c r="S3786" t="s">
        <v>227</v>
      </c>
      <c r="T3786">
        <v>1.53</v>
      </c>
      <c r="V3786">
        <v>0.05</v>
      </c>
      <c r="W3786">
        <v>0.1</v>
      </c>
      <c r="X3786" t="s">
        <v>281</v>
      </c>
      <c r="Y3786" t="s">
        <v>243</v>
      </c>
      <c r="Z3786" t="s">
        <v>6902</v>
      </c>
      <c r="AA3786" t="s">
        <v>6425</v>
      </c>
      <c r="AB3786" t="s">
        <v>7266</v>
      </c>
      <c r="AE3786" t="s">
        <v>7238</v>
      </c>
      <c r="AF3786" t="s">
        <v>736</v>
      </c>
      <c r="AG3786" t="s">
        <v>7239</v>
      </c>
      <c r="AH3786" t="s">
        <v>6263</v>
      </c>
      <c r="AJ3786" t="s">
        <v>237</v>
      </c>
      <c r="AK3786">
        <v>37.967498999999997</v>
      </c>
      <c r="AL3786">
        <v>-122.365829467773</v>
      </c>
      <c r="AM3786" t="s">
        <v>238</v>
      </c>
      <c r="AN3786" t="s">
        <v>239</v>
      </c>
      <c r="AP3786" t="s">
        <v>1562</v>
      </c>
      <c r="AQ3786" t="s">
        <v>242</v>
      </c>
      <c r="AR3786" t="s">
        <v>243</v>
      </c>
      <c r="AS3786" t="s">
        <v>239</v>
      </c>
      <c r="AT3786" t="s">
        <v>239</v>
      </c>
      <c r="AU3786">
        <v>1</v>
      </c>
      <c r="AW3786" t="s">
        <v>6263</v>
      </c>
      <c r="AX3786" t="s">
        <v>6263</v>
      </c>
      <c r="AY3786" t="s">
        <v>109</v>
      </c>
      <c r="AZ3786" t="s">
        <v>7240</v>
      </c>
      <c r="BA3786" t="s">
        <v>1217</v>
      </c>
      <c r="BB3786">
        <v>-88</v>
      </c>
      <c r="BC3786" t="s">
        <v>221</v>
      </c>
      <c r="BD3786">
        <v>4.5999999999999996</v>
      </c>
      <c r="BE3786" t="s">
        <v>221</v>
      </c>
      <c r="BF3786">
        <v>0.39</v>
      </c>
      <c r="BG3786" t="s">
        <v>221</v>
      </c>
      <c r="BH3786" t="s">
        <v>1217</v>
      </c>
      <c r="BP3786" t="s">
        <v>4111</v>
      </c>
      <c r="BQ3786">
        <v>13</v>
      </c>
      <c r="BR3786" t="s">
        <v>607</v>
      </c>
      <c r="BS3786">
        <v>2</v>
      </c>
      <c r="BZ3786" t="s">
        <v>249</v>
      </c>
    </row>
    <row r="3787" spans="1:79" hidden="1" x14ac:dyDescent="0.25">
      <c r="A3787" t="s">
        <v>7210</v>
      </c>
      <c r="B3787" t="s">
        <v>7232</v>
      </c>
      <c r="C3787" t="s">
        <v>7233</v>
      </c>
      <c r="D3787" t="s">
        <v>7267</v>
      </c>
      <c r="E3787" t="s">
        <v>7268</v>
      </c>
      <c r="F3787" s="1">
        <v>37160</v>
      </c>
      <c r="G3787" s="4">
        <v>0.42708333333333331</v>
      </c>
      <c r="H3787" t="s">
        <v>732</v>
      </c>
      <c r="I3787">
        <v>0.1</v>
      </c>
      <c r="J3787" t="s">
        <v>221</v>
      </c>
      <c r="K3787" t="s">
        <v>222</v>
      </c>
      <c r="L3787">
        <v>1</v>
      </c>
      <c r="M3787">
        <v>1</v>
      </c>
      <c r="N3787" t="s">
        <v>7236</v>
      </c>
      <c r="O3787" t="s">
        <v>7269</v>
      </c>
      <c r="P3787" t="s">
        <v>224</v>
      </c>
      <c r="Q3787" t="s">
        <v>6036</v>
      </c>
      <c r="R3787" t="s">
        <v>226</v>
      </c>
      <c r="S3787" t="s">
        <v>227</v>
      </c>
      <c r="T3787">
        <v>1.53</v>
      </c>
      <c r="V3787">
        <v>0.05</v>
      </c>
      <c r="W3787">
        <v>0.1</v>
      </c>
      <c r="X3787" t="s">
        <v>281</v>
      </c>
      <c r="Y3787" t="s">
        <v>243</v>
      </c>
      <c r="Z3787" t="s">
        <v>6902</v>
      </c>
      <c r="AA3787" t="s">
        <v>6425</v>
      </c>
      <c r="AE3787" t="s">
        <v>7238</v>
      </c>
      <c r="AF3787" t="s">
        <v>736</v>
      </c>
      <c r="AG3787" t="s">
        <v>7239</v>
      </c>
      <c r="AH3787" t="s">
        <v>6263</v>
      </c>
      <c r="AJ3787" t="s">
        <v>237</v>
      </c>
      <c r="AK3787">
        <v>37.962780000000002</v>
      </c>
      <c r="AL3787">
        <v>-122.33277893066401</v>
      </c>
      <c r="AM3787" t="s">
        <v>238</v>
      </c>
      <c r="AN3787" t="s">
        <v>239</v>
      </c>
      <c r="AP3787" t="s">
        <v>1562</v>
      </c>
      <c r="AQ3787" t="s">
        <v>242</v>
      </c>
      <c r="AR3787" t="s">
        <v>243</v>
      </c>
      <c r="AS3787" t="s">
        <v>239</v>
      </c>
      <c r="AT3787" t="s">
        <v>239</v>
      </c>
      <c r="AU3787">
        <v>1</v>
      </c>
      <c r="AW3787" t="s">
        <v>6263</v>
      </c>
      <c r="AX3787" t="s">
        <v>6263</v>
      </c>
      <c r="AY3787" t="s">
        <v>109</v>
      </c>
      <c r="AZ3787" t="s">
        <v>7240</v>
      </c>
      <c r="BA3787" t="s">
        <v>1217</v>
      </c>
      <c r="BB3787">
        <v>-88</v>
      </c>
      <c r="BC3787" t="s">
        <v>221</v>
      </c>
      <c r="BD3787">
        <v>2.4</v>
      </c>
      <c r="BE3787" t="s">
        <v>221</v>
      </c>
      <c r="BF3787">
        <v>0.16</v>
      </c>
      <c r="BG3787" t="s">
        <v>221</v>
      </c>
      <c r="BH3787" t="s">
        <v>1217</v>
      </c>
      <c r="BP3787" t="s">
        <v>4111</v>
      </c>
      <c r="BQ3787">
        <v>13</v>
      </c>
      <c r="BR3787" t="s">
        <v>607</v>
      </c>
      <c r="BS3787">
        <v>2</v>
      </c>
      <c r="BZ3787" t="s">
        <v>249</v>
      </c>
    </row>
    <row r="3788" spans="1:79" hidden="1" x14ac:dyDescent="0.25">
      <c r="A3788" t="s">
        <v>7210</v>
      </c>
      <c r="B3788" t="s">
        <v>7232</v>
      </c>
      <c r="C3788" t="s">
        <v>7233</v>
      </c>
      <c r="D3788" t="s">
        <v>7270</v>
      </c>
      <c r="E3788" t="s">
        <v>7271</v>
      </c>
      <c r="F3788" s="1">
        <v>37165</v>
      </c>
      <c r="G3788" s="4">
        <v>0.69791666666666663</v>
      </c>
      <c r="H3788" t="s">
        <v>732</v>
      </c>
      <c r="I3788">
        <v>0.1</v>
      </c>
      <c r="J3788" t="s">
        <v>221</v>
      </c>
      <c r="K3788" t="s">
        <v>222</v>
      </c>
      <c r="L3788">
        <v>1</v>
      </c>
      <c r="M3788">
        <v>1</v>
      </c>
      <c r="N3788" t="s">
        <v>7236</v>
      </c>
      <c r="O3788" t="s">
        <v>7272</v>
      </c>
      <c r="P3788" t="s">
        <v>224</v>
      </c>
      <c r="Q3788" t="s">
        <v>6036</v>
      </c>
      <c r="R3788" t="s">
        <v>226</v>
      </c>
      <c r="S3788" t="s">
        <v>227</v>
      </c>
      <c r="V3788">
        <v>0.05</v>
      </c>
      <c r="W3788">
        <v>0.1</v>
      </c>
      <c r="X3788" t="s">
        <v>228</v>
      </c>
      <c r="Y3788" t="s">
        <v>243</v>
      </c>
      <c r="Z3788" t="s">
        <v>6902</v>
      </c>
      <c r="AA3788" t="s">
        <v>6425</v>
      </c>
      <c r="AB3788" t="s">
        <v>7273</v>
      </c>
      <c r="AE3788" t="s">
        <v>7238</v>
      </c>
      <c r="AF3788" t="s">
        <v>736</v>
      </c>
      <c r="AG3788" t="s">
        <v>7239</v>
      </c>
      <c r="AH3788" t="s">
        <v>6263</v>
      </c>
      <c r="AJ3788" t="s">
        <v>237</v>
      </c>
      <c r="AK3788">
        <v>38.080638999999998</v>
      </c>
      <c r="AL3788">
        <v>-122.78450012207</v>
      </c>
      <c r="AM3788" t="s">
        <v>238</v>
      </c>
      <c r="AN3788" t="s">
        <v>239</v>
      </c>
      <c r="AP3788" t="s">
        <v>1562</v>
      </c>
      <c r="AQ3788" t="s">
        <v>242</v>
      </c>
      <c r="AR3788" t="s">
        <v>243</v>
      </c>
      <c r="AS3788" t="s">
        <v>239</v>
      </c>
      <c r="AT3788" t="s">
        <v>239</v>
      </c>
      <c r="AU3788">
        <v>1</v>
      </c>
      <c r="AW3788" t="s">
        <v>6263</v>
      </c>
      <c r="AX3788" t="s">
        <v>6263</v>
      </c>
      <c r="AY3788" t="s">
        <v>109</v>
      </c>
      <c r="AZ3788" t="s">
        <v>7240</v>
      </c>
      <c r="BA3788" t="s">
        <v>1217</v>
      </c>
      <c r="BB3788">
        <v>-88</v>
      </c>
      <c r="BC3788" t="s">
        <v>221</v>
      </c>
      <c r="BD3788">
        <v>5.8</v>
      </c>
      <c r="BE3788" t="s">
        <v>221</v>
      </c>
      <c r="BF3788">
        <v>0.8</v>
      </c>
      <c r="BG3788" t="s">
        <v>221</v>
      </c>
      <c r="BH3788" t="s">
        <v>1217</v>
      </c>
      <c r="BP3788" t="s">
        <v>4070</v>
      </c>
      <c r="BQ3788">
        <v>41</v>
      </c>
      <c r="BR3788" t="s">
        <v>607</v>
      </c>
      <c r="BS3788">
        <v>2</v>
      </c>
      <c r="BZ3788" t="s">
        <v>249</v>
      </c>
    </row>
    <row r="3789" spans="1:79" hidden="1" x14ac:dyDescent="0.25">
      <c r="A3789" t="s">
        <v>7210</v>
      </c>
      <c r="B3789" t="s">
        <v>7232</v>
      </c>
      <c r="C3789" t="s">
        <v>7233</v>
      </c>
      <c r="D3789" t="s">
        <v>7274</v>
      </c>
      <c r="E3789" t="s">
        <v>7275</v>
      </c>
      <c r="F3789" s="1">
        <v>37165</v>
      </c>
      <c r="G3789" s="4">
        <v>0.52013888888888882</v>
      </c>
      <c r="H3789" t="s">
        <v>732</v>
      </c>
      <c r="I3789">
        <v>0.1</v>
      </c>
      <c r="J3789" t="s">
        <v>221</v>
      </c>
      <c r="K3789" t="s">
        <v>222</v>
      </c>
      <c r="L3789">
        <v>1</v>
      </c>
      <c r="M3789">
        <v>1</v>
      </c>
      <c r="N3789" t="s">
        <v>7236</v>
      </c>
      <c r="O3789" t="s">
        <v>7276</v>
      </c>
      <c r="P3789" t="s">
        <v>224</v>
      </c>
      <c r="Q3789" t="s">
        <v>6036</v>
      </c>
      <c r="R3789" t="s">
        <v>226</v>
      </c>
      <c r="S3789" t="s">
        <v>227</v>
      </c>
      <c r="T3789">
        <v>0.29099999999999998</v>
      </c>
      <c r="V3789">
        <v>0.05</v>
      </c>
      <c r="W3789">
        <v>0.1</v>
      </c>
      <c r="X3789" t="s">
        <v>281</v>
      </c>
      <c r="Y3789" t="s">
        <v>243</v>
      </c>
      <c r="Z3789" t="s">
        <v>6902</v>
      </c>
      <c r="AA3789" t="s">
        <v>6425</v>
      </c>
      <c r="AB3789" t="s">
        <v>7277</v>
      </c>
      <c r="AE3789" t="s">
        <v>7238</v>
      </c>
      <c r="AF3789" t="s">
        <v>736</v>
      </c>
      <c r="AG3789" t="s">
        <v>7239</v>
      </c>
      <c r="AH3789" t="s">
        <v>6263</v>
      </c>
      <c r="AJ3789" t="s">
        <v>237</v>
      </c>
      <c r="AK3789">
        <v>38.013561000000003</v>
      </c>
      <c r="AL3789">
        <v>-122.666641235352</v>
      </c>
      <c r="AM3789" t="s">
        <v>238</v>
      </c>
      <c r="AN3789" t="s">
        <v>239</v>
      </c>
      <c r="AP3789" t="s">
        <v>1562</v>
      </c>
      <c r="AQ3789" t="s">
        <v>242</v>
      </c>
      <c r="AR3789" t="s">
        <v>243</v>
      </c>
      <c r="AS3789" t="s">
        <v>239</v>
      </c>
      <c r="AT3789" t="s">
        <v>239</v>
      </c>
      <c r="AU3789">
        <v>1</v>
      </c>
      <c r="AW3789" t="s">
        <v>6263</v>
      </c>
      <c r="AX3789" t="s">
        <v>6263</v>
      </c>
      <c r="AY3789" t="s">
        <v>109</v>
      </c>
      <c r="AZ3789" t="s">
        <v>7240</v>
      </c>
      <c r="BA3789" t="s">
        <v>1217</v>
      </c>
      <c r="BB3789">
        <v>-88</v>
      </c>
      <c r="BC3789" t="s">
        <v>221</v>
      </c>
      <c r="BD3789">
        <v>0.3</v>
      </c>
      <c r="BE3789" t="s">
        <v>221</v>
      </c>
      <c r="BF3789">
        <v>0.14000000000000001</v>
      </c>
      <c r="BG3789" t="s">
        <v>221</v>
      </c>
      <c r="BH3789" t="s">
        <v>1217</v>
      </c>
      <c r="BJ3789" t="s">
        <v>7278</v>
      </c>
      <c r="BP3789" t="s">
        <v>4070</v>
      </c>
      <c r="BQ3789">
        <v>41</v>
      </c>
      <c r="BR3789" t="s">
        <v>607</v>
      </c>
      <c r="BS3789">
        <v>2</v>
      </c>
      <c r="BZ3789" t="s">
        <v>249</v>
      </c>
    </row>
    <row r="3790" spans="1:79" hidden="1" x14ac:dyDescent="0.25">
      <c r="A3790" t="s">
        <v>7210</v>
      </c>
      <c r="B3790" t="s">
        <v>7232</v>
      </c>
      <c r="C3790" t="s">
        <v>7233</v>
      </c>
      <c r="D3790" t="s">
        <v>7279</v>
      </c>
      <c r="E3790" t="s">
        <v>7280</v>
      </c>
      <c r="F3790" s="1">
        <v>37166</v>
      </c>
      <c r="G3790" s="4">
        <v>0.8041666666666667</v>
      </c>
      <c r="H3790" t="s">
        <v>732</v>
      </c>
      <c r="I3790">
        <v>0.1</v>
      </c>
      <c r="J3790" t="s">
        <v>221</v>
      </c>
      <c r="K3790" t="s">
        <v>222</v>
      </c>
      <c r="L3790">
        <v>1</v>
      </c>
      <c r="M3790">
        <v>1</v>
      </c>
      <c r="N3790" t="s">
        <v>7236</v>
      </c>
      <c r="O3790" t="s">
        <v>7281</v>
      </c>
      <c r="P3790" t="s">
        <v>224</v>
      </c>
      <c r="Q3790" t="s">
        <v>6036</v>
      </c>
      <c r="R3790" t="s">
        <v>226</v>
      </c>
      <c r="S3790" t="s">
        <v>227</v>
      </c>
      <c r="T3790">
        <v>0.16500000000000001</v>
      </c>
      <c r="V3790">
        <v>0.05</v>
      </c>
      <c r="W3790">
        <v>0.1</v>
      </c>
      <c r="X3790" t="s">
        <v>281</v>
      </c>
      <c r="Y3790" t="s">
        <v>243</v>
      </c>
      <c r="Z3790" t="s">
        <v>6902</v>
      </c>
      <c r="AA3790" t="s">
        <v>6425</v>
      </c>
      <c r="AB3790" t="s">
        <v>7282</v>
      </c>
      <c r="AE3790" t="s">
        <v>7238</v>
      </c>
      <c r="AF3790" t="s">
        <v>736</v>
      </c>
      <c r="AG3790" t="s">
        <v>7239</v>
      </c>
      <c r="AH3790" t="s">
        <v>6263</v>
      </c>
      <c r="AJ3790" t="s">
        <v>237</v>
      </c>
      <c r="AK3790">
        <v>38.218330000000002</v>
      </c>
      <c r="AL3790">
        <v>-122.104438781738</v>
      </c>
      <c r="AM3790" t="s">
        <v>238</v>
      </c>
      <c r="AN3790" t="s">
        <v>239</v>
      </c>
      <c r="AP3790" t="s">
        <v>1562</v>
      </c>
      <c r="AQ3790" t="s">
        <v>242</v>
      </c>
      <c r="AR3790" t="s">
        <v>243</v>
      </c>
      <c r="AS3790" t="s">
        <v>239</v>
      </c>
      <c r="AT3790" t="s">
        <v>239</v>
      </c>
      <c r="AU3790">
        <v>1</v>
      </c>
      <c r="AW3790" t="s">
        <v>6263</v>
      </c>
      <c r="AX3790" t="s">
        <v>6263</v>
      </c>
      <c r="AY3790" t="s">
        <v>109</v>
      </c>
      <c r="AZ3790" t="s">
        <v>7240</v>
      </c>
      <c r="BA3790" t="s">
        <v>1217</v>
      </c>
      <c r="BB3790">
        <v>-88</v>
      </c>
      <c r="BC3790" t="s">
        <v>221</v>
      </c>
      <c r="BD3790">
        <v>0.61</v>
      </c>
      <c r="BE3790" t="s">
        <v>221</v>
      </c>
      <c r="BF3790">
        <v>0.08</v>
      </c>
      <c r="BG3790" t="s">
        <v>221</v>
      </c>
      <c r="BH3790" t="s">
        <v>1217</v>
      </c>
      <c r="BP3790" t="s">
        <v>1254</v>
      </c>
      <c r="BQ3790">
        <v>95</v>
      </c>
      <c r="BR3790" t="s">
        <v>607</v>
      </c>
      <c r="BS3790">
        <v>2</v>
      </c>
      <c r="BZ3790" t="s">
        <v>249</v>
      </c>
    </row>
    <row r="3791" spans="1:79" hidden="1" x14ac:dyDescent="0.25">
      <c r="A3791" t="s">
        <v>7210</v>
      </c>
      <c r="B3791" t="s">
        <v>7232</v>
      </c>
      <c r="C3791" t="s">
        <v>7233</v>
      </c>
      <c r="D3791" t="s">
        <v>7283</v>
      </c>
      <c r="E3791" t="s">
        <v>7284</v>
      </c>
      <c r="F3791" s="1">
        <v>37166</v>
      </c>
      <c r="G3791" s="4">
        <v>0.75347222222222221</v>
      </c>
      <c r="H3791" t="s">
        <v>732</v>
      </c>
      <c r="I3791">
        <v>0.1</v>
      </c>
      <c r="J3791" t="s">
        <v>221</v>
      </c>
      <c r="K3791" t="s">
        <v>222</v>
      </c>
      <c r="L3791">
        <v>1</v>
      </c>
      <c r="M3791">
        <v>1</v>
      </c>
      <c r="N3791" t="s">
        <v>7236</v>
      </c>
      <c r="O3791" t="s">
        <v>7285</v>
      </c>
      <c r="P3791" t="s">
        <v>224</v>
      </c>
      <c r="Q3791" t="s">
        <v>6036</v>
      </c>
      <c r="R3791" t="s">
        <v>226</v>
      </c>
      <c r="S3791" t="s">
        <v>227</v>
      </c>
      <c r="T3791">
        <v>0.17499999999999999</v>
      </c>
      <c r="V3791">
        <v>0.05</v>
      </c>
      <c r="W3791">
        <v>0.1</v>
      </c>
      <c r="X3791" t="s">
        <v>281</v>
      </c>
      <c r="Y3791" t="s">
        <v>243</v>
      </c>
      <c r="Z3791" t="s">
        <v>6902</v>
      </c>
      <c r="AA3791" t="s">
        <v>6425</v>
      </c>
      <c r="AE3791" t="s">
        <v>7238</v>
      </c>
      <c r="AF3791" t="s">
        <v>736</v>
      </c>
      <c r="AG3791" t="s">
        <v>7239</v>
      </c>
      <c r="AH3791" t="s">
        <v>6263</v>
      </c>
      <c r="AJ3791" t="s">
        <v>237</v>
      </c>
      <c r="AK3791">
        <v>38.274577999999998</v>
      </c>
      <c r="AL3791">
        <v>-122.122749328613</v>
      </c>
      <c r="AM3791" t="s">
        <v>238</v>
      </c>
      <c r="AN3791" t="s">
        <v>239</v>
      </c>
      <c r="AP3791" t="s">
        <v>1562</v>
      </c>
      <c r="AQ3791" t="s">
        <v>242</v>
      </c>
      <c r="AR3791" t="s">
        <v>243</v>
      </c>
      <c r="AS3791" t="s">
        <v>239</v>
      </c>
      <c r="AT3791" t="s">
        <v>239</v>
      </c>
      <c r="AU3791">
        <v>1</v>
      </c>
      <c r="AW3791" t="s">
        <v>6263</v>
      </c>
      <c r="AX3791" t="s">
        <v>6263</v>
      </c>
      <c r="AY3791" t="s">
        <v>109</v>
      </c>
      <c r="AZ3791" t="s">
        <v>7240</v>
      </c>
      <c r="BA3791" t="s">
        <v>1217</v>
      </c>
      <c r="BB3791">
        <v>-88</v>
      </c>
      <c r="BC3791" t="s">
        <v>221</v>
      </c>
      <c r="BD3791">
        <v>8</v>
      </c>
      <c r="BE3791" t="s">
        <v>221</v>
      </c>
      <c r="BF3791">
        <v>0.91</v>
      </c>
      <c r="BG3791" t="s">
        <v>221</v>
      </c>
      <c r="BH3791" t="s">
        <v>1217</v>
      </c>
      <c r="BP3791" t="s">
        <v>1254</v>
      </c>
      <c r="BQ3791">
        <v>95</v>
      </c>
      <c r="BR3791" t="s">
        <v>607</v>
      </c>
      <c r="BS3791">
        <v>2</v>
      </c>
      <c r="BZ3791" t="s">
        <v>249</v>
      </c>
    </row>
    <row r="3792" spans="1:79" hidden="1" x14ac:dyDescent="0.25">
      <c r="A3792" t="s">
        <v>7210</v>
      </c>
      <c r="B3792" t="s">
        <v>7211</v>
      </c>
      <c r="C3792" t="s">
        <v>7212</v>
      </c>
      <c r="D3792" t="s">
        <v>7229</v>
      </c>
      <c r="E3792" t="s">
        <v>7230</v>
      </c>
      <c r="F3792" s="1">
        <v>37221</v>
      </c>
      <c r="G3792" s="4">
        <v>0.64583333333333337</v>
      </c>
      <c r="H3792" t="s">
        <v>732</v>
      </c>
      <c r="I3792">
        <v>-88</v>
      </c>
      <c r="J3792" t="s">
        <v>221</v>
      </c>
      <c r="K3792" t="s">
        <v>745</v>
      </c>
      <c r="L3792">
        <v>1</v>
      </c>
      <c r="M3792">
        <v>1</v>
      </c>
      <c r="N3792" t="s">
        <v>7215</v>
      </c>
      <c r="P3792" t="s">
        <v>224</v>
      </c>
      <c r="Q3792" t="s">
        <v>7216</v>
      </c>
      <c r="R3792" t="s">
        <v>226</v>
      </c>
      <c r="S3792" t="s">
        <v>227</v>
      </c>
      <c r="T3792">
        <v>0.2</v>
      </c>
      <c r="V3792">
        <v>-88</v>
      </c>
      <c r="W3792">
        <v>0.08</v>
      </c>
      <c r="X3792" t="s">
        <v>281</v>
      </c>
      <c r="Y3792" t="s">
        <v>1226</v>
      </c>
      <c r="Z3792" t="s">
        <v>230</v>
      </c>
      <c r="AA3792" t="s">
        <v>231</v>
      </c>
      <c r="AC3792" t="s">
        <v>7218</v>
      </c>
      <c r="AD3792" t="s">
        <v>7231</v>
      </c>
      <c r="AE3792" t="s">
        <v>7220</v>
      </c>
      <c r="AF3792" t="s">
        <v>736</v>
      </c>
      <c r="AG3792" t="s">
        <v>7221</v>
      </c>
      <c r="AH3792" t="s">
        <v>7222</v>
      </c>
      <c r="AJ3792" t="s">
        <v>237</v>
      </c>
      <c r="AK3792">
        <v>38.413989999999998</v>
      </c>
      <c r="AL3792">
        <v>-119.165740966797</v>
      </c>
      <c r="AM3792" t="s">
        <v>732</v>
      </c>
      <c r="AN3792" t="s">
        <v>239</v>
      </c>
      <c r="AO3792" t="s">
        <v>1220</v>
      </c>
      <c r="AP3792" t="s">
        <v>732</v>
      </c>
      <c r="AQ3792" t="s">
        <v>242</v>
      </c>
      <c r="AR3792" t="s">
        <v>732</v>
      </c>
      <c r="AS3792" t="s">
        <v>239</v>
      </c>
      <c r="AT3792" t="s">
        <v>239</v>
      </c>
      <c r="AU3792">
        <v>1</v>
      </c>
      <c r="AW3792" t="s">
        <v>7223</v>
      </c>
      <c r="AX3792" t="s">
        <v>245</v>
      </c>
      <c r="AY3792" t="s">
        <v>246</v>
      </c>
      <c r="BP3792" t="s">
        <v>7224</v>
      </c>
      <c r="BQ3792">
        <v>51</v>
      </c>
      <c r="BR3792" t="s">
        <v>351</v>
      </c>
      <c r="BS3792">
        <v>6</v>
      </c>
      <c r="BZ3792" t="s">
        <v>249</v>
      </c>
      <c r="CA3792">
        <v>10293030</v>
      </c>
    </row>
    <row r="3793" spans="1:79" hidden="1" x14ac:dyDescent="0.25">
      <c r="A3793" t="s">
        <v>7210</v>
      </c>
      <c r="B3793" t="s">
        <v>7211</v>
      </c>
      <c r="C3793" t="s">
        <v>7212</v>
      </c>
      <c r="D3793" t="s">
        <v>7227</v>
      </c>
      <c r="E3793" t="s">
        <v>7228</v>
      </c>
      <c r="F3793" s="1">
        <v>37223</v>
      </c>
      <c r="G3793" s="4">
        <v>0.65625</v>
      </c>
      <c r="H3793" t="s">
        <v>732</v>
      </c>
      <c r="I3793">
        <v>-88</v>
      </c>
      <c r="J3793" t="s">
        <v>221</v>
      </c>
      <c r="K3793" t="s">
        <v>745</v>
      </c>
      <c r="L3793">
        <v>1</v>
      </c>
      <c r="M3793">
        <v>1</v>
      </c>
      <c r="N3793" t="s">
        <v>7215</v>
      </c>
      <c r="P3793" t="s">
        <v>224</v>
      </c>
      <c r="Q3793" t="s">
        <v>7216</v>
      </c>
      <c r="R3793" t="s">
        <v>226</v>
      </c>
      <c r="S3793" t="s">
        <v>227</v>
      </c>
      <c r="T3793">
        <v>0.2</v>
      </c>
      <c r="V3793">
        <v>-88</v>
      </c>
      <c r="W3793">
        <v>0.08</v>
      </c>
      <c r="X3793" t="s">
        <v>281</v>
      </c>
      <c r="Y3793" t="s">
        <v>1226</v>
      </c>
      <c r="Z3793" t="s">
        <v>230</v>
      </c>
      <c r="AA3793" t="s">
        <v>231</v>
      </c>
      <c r="AB3793" t="s">
        <v>7217</v>
      </c>
      <c r="AC3793" t="s">
        <v>7218</v>
      </c>
      <c r="AD3793" t="s">
        <v>7231</v>
      </c>
      <c r="AE3793" t="s">
        <v>7220</v>
      </c>
      <c r="AF3793" t="s">
        <v>736</v>
      </c>
      <c r="AG3793" t="s">
        <v>7221</v>
      </c>
      <c r="AH3793" t="s">
        <v>7222</v>
      </c>
      <c r="AJ3793" t="s">
        <v>237</v>
      </c>
      <c r="AK3793">
        <v>37.637988999999997</v>
      </c>
      <c r="AL3793">
        <v>-118.907707214355</v>
      </c>
      <c r="AM3793" t="s">
        <v>732</v>
      </c>
      <c r="AN3793" t="s">
        <v>239</v>
      </c>
      <c r="AO3793" t="s">
        <v>1220</v>
      </c>
      <c r="AP3793" t="s">
        <v>732</v>
      </c>
      <c r="AQ3793" t="s">
        <v>242</v>
      </c>
      <c r="AR3793" t="s">
        <v>732</v>
      </c>
      <c r="AS3793" t="s">
        <v>239</v>
      </c>
      <c r="AT3793" t="s">
        <v>239</v>
      </c>
      <c r="AU3793">
        <v>1</v>
      </c>
      <c r="AW3793" t="s">
        <v>7223</v>
      </c>
      <c r="AX3793" t="s">
        <v>245</v>
      </c>
      <c r="AY3793" t="s">
        <v>246</v>
      </c>
      <c r="BP3793" t="s">
        <v>7224</v>
      </c>
      <c r="BQ3793">
        <v>51</v>
      </c>
      <c r="BR3793" t="s">
        <v>351</v>
      </c>
      <c r="BS3793">
        <v>6</v>
      </c>
      <c r="BZ3793" t="s">
        <v>249</v>
      </c>
      <c r="CA3793">
        <v>10265130</v>
      </c>
    </row>
    <row r="3794" spans="1:79" hidden="1" x14ac:dyDescent="0.25">
      <c r="A3794" t="s">
        <v>7210</v>
      </c>
      <c r="B3794" t="s">
        <v>7211</v>
      </c>
      <c r="C3794" t="s">
        <v>7212</v>
      </c>
      <c r="D3794" t="s">
        <v>7225</v>
      </c>
      <c r="E3794" t="s">
        <v>7226</v>
      </c>
      <c r="F3794" s="1">
        <v>37223</v>
      </c>
      <c r="G3794" s="4">
        <v>0.40972222222222227</v>
      </c>
      <c r="H3794" t="s">
        <v>732</v>
      </c>
      <c r="I3794">
        <v>-88</v>
      </c>
      <c r="J3794" t="s">
        <v>221</v>
      </c>
      <c r="K3794" t="s">
        <v>745</v>
      </c>
      <c r="L3794">
        <v>1</v>
      </c>
      <c r="M3794">
        <v>1</v>
      </c>
      <c r="N3794" t="s">
        <v>7215</v>
      </c>
      <c r="P3794" t="s">
        <v>224</v>
      </c>
      <c r="Q3794" t="s">
        <v>7216</v>
      </c>
      <c r="R3794" t="s">
        <v>226</v>
      </c>
      <c r="S3794" t="s">
        <v>227</v>
      </c>
      <c r="T3794">
        <v>0.3</v>
      </c>
      <c r="V3794">
        <v>-88</v>
      </c>
      <c r="W3794">
        <v>0.08</v>
      </c>
      <c r="X3794" t="s">
        <v>111</v>
      </c>
      <c r="Y3794" t="s">
        <v>243</v>
      </c>
      <c r="Z3794" t="s">
        <v>230</v>
      </c>
      <c r="AA3794" t="s">
        <v>231</v>
      </c>
      <c r="AB3794" t="s">
        <v>7217</v>
      </c>
      <c r="AC3794" t="s">
        <v>7218</v>
      </c>
      <c r="AD3794" t="s">
        <v>7219</v>
      </c>
      <c r="AE3794" t="s">
        <v>7220</v>
      </c>
      <c r="AF3794" t="s">
        <v>736</v>
      </c>
      <c r="AG3794" t="s">
        <v>7221</v>
      </c>
      <c r="AH3794" t="s">
        <v>7222</v>
      </c>
      <c r="AJ3794" t="s">
        <v>237</v>
      </c>
      <c r="AK3794">
        <v>37.623890000000003</v>
      </c>
      <c r="AL3794">
        <v>-119.004722595215</v>
      </c>
      <c r="AM3794" t="s">
        <v>732</v>
      </c>
      <c r="AN3794" t="s">
        <v>239</v>
      </c>
      <c r="AO3794" t="s">
        <v>1220</v>
      </c>
      <c r="AP3794" t="s">
        <v>732</v>
      </c>
      <c r="AQ3794" t="s">
        <v>242</v>
      </c>
      <c r="AR3794" t="s">
        <v>732</v>
      </c>
      <c r="AS3794" t="s">
        <v>239</v>
      </c>
      <c r="AT3794" t="s">
        <v>239</v>
      </c>
      <c r="AU3794">
        <v>1</v>
      </c>
      <c r="AW3794" t="s">
        <v>7223</v>
      </c>
      <c r="AX3794" t="s">
        <v>245</v>
      </c>
      <c r="AY3794" t="s">
        <v>246</v>
      </c>
      <c r="BP3794" t="s">
        <v>7224</v>
      </c>
      <c r="BQ3794">
        <v>51</v>
      </c>
      <c r="BR3794" t="s">
        <v>351</v>
      </c>
      <c r="BS3794">
        <v>6</v>
      </c>
      <c r="BZ3794" t="s">
        <v>249</v>
      </c>
      <c r="CA3794">
        <v>10265125</v>
      </c>
    </row>
    <row r="3795" spans="1:79" hidden="1" x14ac:dyDescent="0.25">
      <c r="A3795" t="s">
        <v>7210</v>
      </c>
      <c r="B3795" t="s">
        <v>7211</v>
      </c>
      <c r="C3795" t="s">
        <v>7212</v>
      </c>
      <c r="D3795" t="s">
        <v>7213</v>
      </c>
      <c r="E3795" t="s">
        <v>7214</v>
      </c>
      <c r="F3795" s="1">
        <v>37223</v>
      </c>
      <c r="G3795" s="4">
        <v>0.52083333333333337</v>
      </c>
      <c r="H3795" t="s">
        <v>732</v>
      </c>
      <c r="I3795">
        <v>-88</v>
      </c>
      <c r="J3795" t="s">
        <v>221</v>
      </c>
      <c r="K3795" t="s">
        <v>745</v>
      </c>
      <c r="L3795">
        <v>1</v>
      </c>
      <c r="M3795">
        <v>1</v>
      </c>
      <c r="N3795" t="s">
        <v>7215</v>
      </c>
      <c r="P3795" t="s">
        <v>224</v>
      </c>
      <c r="Q3795" t="s">
        <v>7216</v>
      </c>
      <c r="R3795" t="s">
        <v>226</v>
      </c>
      <c r="S3795" t="s">
        <v>227</v>
      </c>
      <c r="T3795">
        <v>0.3</v>
      </c>
      <c r="V3795">
        <v>-88</v>
      </c>
      <c r="W3795">
        <v>0.08</v>
      </c>
      <c r="X3795" t="s">
        <v>111</v>
      </c>
      <c r="Y3795" t="s">
        <v>243</v>
      </c>
      <c r="Z3795" t="s">
        <v>230</v>
      </c>
      <c r="AA3795" t="s">
        <v>231</v>
      </c>
      <c r="AB3795" t="s">
        <v>7217</v>
      </c>
      <c r="AC3795" t="s">
        <v>7218</v>
      </c>
      <c r="AD3795" t="s">
        <v>7219</v>
      </c>
      <c r="AE3795" t="s">
        <v>7220</v>
      </c>
      <c r="AF3795" t="s">
        <v>736</v>
      </c>
      <c r="AG3795" t="s">
        <v>7221</v>
      </c>
      <c r="AH3795" t="s">
        <v>7222</v>
      </c>
      <c r="AJ3795" t="s">
        <v>237</v>
      </c>
      <c r="AK3795">
        <v>37.634892000000001</v>
      </c>
      <c r="AL3795">
        <v>-118.96624755859401</v>
      </c>
      <c r="AM3795" t="s">
        <v>732</v>
      </c>
      <c r="AN3795" t="s">
        <v>239</v>
      </c>
      <c r="AO3795" t="s">
        <v>1220</v>
      </c>
      <c r="AP3795" t="s">
        <v>732</v>
      </c>
      <c r="AQ3795" t="s">
        <v>242</v>
      </c>
      <c r="AR3795" t="s">
        <v>732</v>
      </c>
      <c r="AS3795" t="s">
        <v>239</v>
      </c>
      <c r="AT3795" t="s">
        <v>239</v>
      </c>
      <c r="AU3795">
        <v>1</v>
      </c>
      <c r="AW3795" t="s">
        <v>7223</v>
      </c>
      <c r="AX3795" t="s">
        <v>245</v>
      </c>
      <c r="AY3795" t="s">
        <v>246</v>
      </c>
      <c r="BP3795" t="s">
        <v>7224</v>
      </c>
      <c r="BQ3795">
        <v>51</v>
      </c>
      <c r="BR3795" t="s">
        <v>351</v>
      </c>
      <c r="BS3795">
        <v>6</v>
      </c>
      <c r="BZ3795" t="s">
        <v>249</v>
      </c>
      <c r="CA3795">
        <v>10265128</v>
      </c>
    </row>
    <row r="3796" spans="1:79" hidden="1" x14ac:dyDescent="0.25">
      <c r="A3796" t="s">
        <v>7210</v>
      </c>
      <c r="B3796" t="s">
        <v>7211</v>
      </c>
      <c r="C3796" t="s">
        <v>7286</v>
      </c>
      <c r="D3796" t="s">
        <v>7229</v>
      </c>
      <c r="E3796" t="s">
        <v>7230</v>
      </c>
      <c r="F3796" s="1">
        <v>37320</v>
      </c>
      <c r="G3796" s="4">
        <v>0.54861111111111105</v>
      </c>
      <c r="H3796" t="s">
        <v>732</v>
      </c>
      <c r="I3796">
        <v>-88</v>
      </c>
      <c r="J3796" t="s">
        <v>221</v>
      </c>
      <c r="K3796" t="s">
        <v>745</v>
      </c>
      <c r="L3796">
        <v>1</v>
      </c>
      <c r="M3796">
        <v>1</v>
      </c>
      <c r="N3796" t="s">
        <v>7287</v>
      </c>
      <c r="P3796" t="s">
        <v>224</v>
      </c>
      <c r="Q3796" t="s">
        <v>7216</v>
      </c>
      <c r="R3796" t="s">
        <v>226</v>
      </c>
      <c r="S3796" t="s">
        <v>227</v>
      </c>
      <c r="T3796">
        <v>0.2</v>
      </c>
      <c r="V3796">
        <v>-88</v>
      </c>
      <c r="W3796">
        <v>0.08</v>
      </c>
      <c r="X3796" t="s">
        <v>281</v>
      </c>
      <c r="Y3796" t="s">
        <v>1226</v>
      </c>
      <c r="Z3796" t="s">
        <v>230</v>
      </c>
      <c r="AA3796" t="s">
        <v>231</v>
      </c>
      <c r="AC3796" t="s">
        <v>7218</v>
      </c>
      <c r="AD3796" t="s">
        <v>7231</v>
      </c>
      <c r="AE3796" t="s">
        <v>7220</v>
      </c>
      <c r="AF3796" t="s">
        <v>736</v>
      </c>
      <c r="AG3796" t="s">
        <v>7221</v>
      </c>
      <c r="AH3796" t="s">
        <v>7222</v>
      </c>
      <c r="AJ3796" t="s">
        <v>237</v>
      </c>
      <c r="AK3796">
        <v>38.413989999999998</v>
      </c>
      <c r="AL3796">
        <v>-119.165740966797</v>
      </c>
      <c r="AM3796" t="s">
        <v>732</v>
      </c>
      <c r="AN3796" t="s">
        <v>239</v>
      </c>
      <c r="AO3796" t="s">
        <v>1220</v>
      </c>
      <c r="AP3796" t="s">
        <v>732</v>
      </c>
      <c r="AQ3796" t="s">
        <v>242</v>
      </c>
      <c r="AR3796" t="s">
        <v>732</v>
      </c>
      <c r="AS3796" t="s">
        <v>239</v>
      </c>
      <c r="AT3796" t="s">
        <v>239</v>
      </c>
      <c r="AU3796">
        <v>1</v>
      </c>
      <c r="AW3796" t="s">
        <v>7223</v>
      </c>
      <c r="AX3796" t="s">
        <v>245</v>
      </c>
      <c r="AY3796" t="s">
        <v>246</v>
      </c>
      <c r="BP3796" t="s">
        <v>7224</v>
      </c>
      <c r="BQ3796">
        <v>51</v>
      </c>
      <c r="BR3796" t="s">
        <v>351</v>
      </c>
      <c r="BS3796">
        <v>6</v>
      </c>
      <c r="BZ3796" t="s">
        <v>249</v>
      </c>
      <c r="CA3796">
        <v>10293030</v>
      </c>
    </row>
    <row r="3797" spans="1:79" hidden="1" x14ac:dyDescent="0.25">
      <c r="A3797" t="s">
        <v>7210</v>
      </c>
      <c r="B3797" t="s">
        <v>7211</v>
      </c>
      <c r="C3797" t="s">
        <v>7286</v>
      </c>
      <c r="D3797" t="s">
        <v>7227</v>
      </c>
      <c r="E3797" t="s">
        <v>7228</v>
      </c>
      <c r="F3797" s="1">
        <v>37321</v>
      </c>
      <c r="G3797" s="4">
        <v>0.56597222222222221</v>
      </c>
      <c r="H3797" t="s">
        <v>732</v>
      </c>
      <c r="I3797">
        <v>-88</v>
      </c>
      <c r="J3797" t="s">
        <v>221</v>
      </c>
      <c r="K3797" t="s">
        <v>745</v>
      </c>
      <c r="L3797">
        <v>1</v>
      </c>
      <c r="M3797">
        <v>1</v>
      </c>
      <c r="N3797" t="s">
        <v>7287</v>
      </c>
      <c r="P3797" t="s">
        <v>224</v>
      </c>
      <c r="Q3797" t="s">
        <v>7216</v>
      </c>
      <c r="R3797" t="s">
        <v>226</v>
      </c>
      <c r="S3797" t="s">
        <v>227</v>
      </c>
      <c r="T3797">
        <v>0.3</v>
      </c>
      <c r="V3797">
        <v>-88</v>
      </c>
      <c r="W3797">
        <v>0.08</v>
      </c>
      <c r="X3797" t="s">
        <v>111</v>
      </c>
      <c r="Y3797" t="s">
        <v>243</v>
      </c>
      <c r="Z3797" t="s">
        <v>230</v>
      </c>
      <c r="AA3797" t="s">
        <v>231</v>
      </c>
      <c r="AB3797" t="s">
        <v>7217</v>
      </c>
      <c r="AC3797" t="s">
        <v>7218</v>
      </c>
      <c r="AD3797" t="s">
        <v>7219</v>
      </c>
      <c r="AE3797" t="s">
        <v>7220</v>
      </c>
      <c r="AF3797" t="s">
        <v>736</v>
      </c>
      <c r="AG3797" t="s">
        <v>7221</v>
      </c>
      <c r="AH3797" t="s">
        <v>7222</v>
      </c>
      <c r="AJ3797" t="s">
        <v>237</v>
      </c>
      <c r="AK3797">
        <v>37.637988999999997</v>
      </c>
      <c r="AL3797">
        <v>-118.907707214355</v>
      </c>
      <c r="AM3797" t="s">
        <v>732</v>
      </c>
      <c r="AN3797" t="s">
        <v>239</v>
      </c>
      <c r="AO3797" t="s">
        <v>1220</v>
      </c>
      <c r="AP3797" t="s">
        <v>732</v>
      </c>
      <c r="AQ3797" t="s">
        <v>242</v>
      </c>
      <c r="AR3797" t="s">
        <v>732</v>
      </c>
      <c r="AS3797" t="s">
        <v>239</v>
      </c>
      <c r="AT3797" t="s">
        <v>239</v>
      </c>
      <c r="AU3797">
        <v>1</v>
      </c>
      <c r="AW3797" t="s">
        <v>7223</v>
      </c>
      <c r="AX3797" t="s">
        <v>245</v>
      </c>
      <c r="AY3797" t="s">
        <v>246</v>
      </c>
      <c r="BP3797" t="s">
        <v>7224</v>
      </c>
      <c r="BQ3797">
        <v>51</v>
      </c>
      <c r="BR3797" t="s">
        <v>351</v>
      </c>
      <c r="BS3797">
        <v>6</v>
      </c>
      <c r="BZ3797" t="s">
        <v>249</v>
      </c>
      <c r="CA3797">
        <v>10265130</v>
      </c>
    </row>
    <row r="3798" spans="1:79" hidden="1" x14ac:dyDescent="0.25">
      <c r="A3798" t="s">
        <v>7210</v>
      </c>
      <c r="B3798" t="s">
        <v>7211</v>
      </c>
      <c r="C3798" t="s">
        <v>7286</v>
      </c>
      <c r="D3798" t="s">
        <v>7225</v>
      </c>
      <c r="E3798" t="s">
        <v>7226</v>
      </c>
      <c r="F3798" s="1">
        <v>37321</v>
      </c>
      <c r="G3798" s="4">
        <v>0.41666666666666669</v>
      </c>
      <c r="H3798" t="s">
        <v>732</v>
      </c>
      <c r="I3798">
        <v>-88</v>
      </c>
      <c r="J3798" t="s">
        <v>221</v>
      </c>
      <c r="K3798" t="s">
        <v>745</v>
      </c>
      <c r="L3798">
        <v>1</v>
      </c>
      <c r="M3798">
        <v>1</v>
      </c>
      <c r="N3798" t="s">
        <v>7287</v>
      </c>
      <c r="P3798" t="s">
        <v>224</v>
      </c>
      <c r="Q3798" t="s">
        <v>7216</v>
      </c>
      <c r="R3798" t="s">
        <v>226</v>
      </c>
      <c r="S3798" t="s">
        <v>227</v>
      </c>
      <c r="T3798">
        <v>0.3</v>
      </c>
      <c r="V3798">
        <v>-88</v>
      </c>
      <c r="W3798">
        <v>0.08</v>
      </c>
      <c r="X3798" t="s">
        <v>111</v>
      </c>
      <c r="Y3798" t="s">
        <v>243</v>
      </c>
      <c r="Z3798" t="s">
        <v>230</v>
      </c>
      <c r="AA3798" t="s">
        <v>231</v>
      </c>
      <c r="AB3798" t="s">
        <v>7217</v>
      </c>
      <c r="AC3798" t="s">
        <v>7218</v>
      </c>
      <c r="AD3798" t="s">
        <v>7219</v>
      </c>
      <c r="AE3798" t="s">
        <v>7220</v>
      </c>
      <c r="AF3798" t="s">
        <v>736</v>
      </c>
      <c r="AG3798" t="s">
        <v>7221</v>
      </c>
      <c r="AH3798" t="s">
        <v>7222</v>
      </c>
      <c r="AJ3798" t="s">
        <v>237</v>
      </c>
      <c r="AK3798">
        <v>37.623890000000003</v>
      </c>
      <c r="AL3798">
        <v>-119.004722595215</v>
      </c>
      <c r="AM3798" t="s">
        <v>732</v>
      </c>
      <c r="AN3798" t="s">
        <v>239</v>
      </c>
      <c r="AO3798" t="s">
        <v>1220</v>
      </c>
      <c r="AP3798" t="s">
        <v>732</v>
      </c>
      <c r="AQ3798" t="s">
        <v>242</v>
      </c>
      <c r="AR3798" t="s">
        <v>732</v>
      </c>
      <c r="AS3798" t="s">
        <v>239</v>
      </c>
      <c r="AT3798" t="s">
        <v>239</v>
      </c>
      <c r="AU3798">
        <v>1</v>
      </c>
      <c r="AW3798" t="s">
        <v>7223</v>
      </c>
      <c r="AX3798" t="s">
        <v>245</v>
      </c>
      <c r="AY3798" t="s">
        <v>246</v>
      </c>
      <c r="BP3798" t="s">
        <v>7224</v>
      </c>
      <c r="BQ3798">
        <v>51</v>
      </c>
      <c r="BR3798" t="s">
        <v>351</v>
      </c>
      <c r="BS3798">
        <v>6</v>
      </c>
      <c r="BZ3798" t="s">
        <v>249</v>
      </c>
      <c r="CA3798">
        <v>10265125</v>
      </c>
    </row>
    <row r="3799" spans="1:79" hidden="1" x14ac:dyDescent="0.25">
      <c r="A3799" t="s">
        <v>7210</v>
      </c>
      <c r="B3799" t="s">
        <v>7288</v>
      </c>
      <c r="C3799" t="s">
        <v>7289</v>
      </c>
      <c r="D3799" t="s">
        <v>7290</v>
      </c>
      <c r="E3799" t="s">
        <v>7291</v>
      </c>
      <c r="F3799" s="1">
        <v>37327</v>
      </c>
      <c r="G3799" s="4">
        <v>0.36458333333333331</v>
      </c>
      <c r="H3799" t="s">
        <v>732</v>
      </c>
      <c r="I3799">
        <v>0.1</v>
      </c>
      <c r="J3799" t="s">
        <v>221</v>
      </c>
      <c r="K3799" t="s">
        <v>222</v>
      </c>
      <c r="L3799">
        <v>1</v>
      </c>
      <c r="M3799">
        <v>1</v>
      </c>
      <c r="N3799" t="s">
        <v>7292</v>
      </c>
      <c r="O3799" t="s">
        <v>7293</v>
      </c>
      <c r="P3799" t="s">
        <v>224</v>
      </c>
      <c r="Q3799" t="s">
        <v>6036</v>
      </c>
      <c r="R3799" t="s">
        <v>226</v>
      </c>
      <c r="S3799" t="s">
        <v>227</v>
      </c>
      <c r="T3799">
        <v>5.82</v>
      </c>
      <c r="V3799">
        <v>0.1</v>
      </c>
      <c r="W3799">
        <v>0.1</v>
      </c>
      <c r="X3799" t="s">
        <v>281</v>
      </c>
      <c r="Y3799" t="s">
        <v>243</v>
      </c>
      <c r="Z3799" t="s">
        <v>230</v>
      </c>
      <c r="AA3799" t="s">
        <v>3947</v>
      </c>
      <c r="AC3799" t="s">
        <v>7294</v>
      </c>
      <c r="AE3799" t="s">
        <v>7295</v>
      </c>
      <c r="AF3799" t="s">
        <v>736</v>
      </c>
      <c r="AG3799" t="s">
        <v>7239</v>
      </c>
      <c r="AH3799" t="s">
        <v>6263</v>
      </c>
      <c r="AJ3799" t="s">
        <v>237</v>
      </c>
      <c r="AK3799">
        <v>33.148868999999998</v>
      </c>
      <c r="AL3799">
        <v>-117.297576904297</v>
      </c>
      <c r="AM3799" t="s">
        <v>238</v>
      </c>
      <c r="AN3799" t="s">
        <v>239</v>
      </c>
      <c r="AP3799" t="s">
        <v>1562</v>
      </c>
      <c r="AQ3799" t="s">
        <v>242</v>
      </c>
      <c r="AR3799" t="s">
        <v>243</v>
      </c>
      <c r="AS3799" t="s">
        <v>239</v>
      </c>
      <c r="AT3799" t="s">
        <v>239</v>
      </c>
      <c r="AU3799">
        <v>1</v>
      </c>
      <c r="AW3799" t="s">
        <v>6263</v>
      </c>
      <c r="AX3799" t="s">
        <v>6263</v>
      </c>
      <c r="AY3799" t="s">
        <v>109</v>
      </c>
      <c r="AZ3799" t="s">
        <v>7240</v>
      </c>
      <c r="BA3799" t="s">
        <v>7296</v>
      </c>
      <c r="BB3799">
        <v>-88</v>
      </c>
      <c r="BC3799" t="s">
        <v>221</v>
      </c>
      <c r="BD3799">
        <v>2.5</v>
      </c>
      <c r="BE3799" t="s">
        <v>221</v>
      </c>
      <c r="BF3799">
        <v>0.1</v>
      </c>
      <c r="BG3799" t="s">
        <v>221</v>
      </c>
      <c r="BH3799" t="s">
        <v>1217</v>
      </c>
      <c r="BJ3799" t="s">
        <v>7297</v>
      </c>
      <c r="BP3799" t="s">
        <v>422</v>
      </c>
      <c r="BQ3799">
        <v>73</v>
      </c>
      <c r="BR3799" t="s">
        <v>422</v>
      </c>
      <c r="BS3799">
        <v>9</v>
      </c>
      <c r="BZ3799" t="s">
        <v>249</v>
      </c>
    </row>
    <row r="3800" spans="1:79" hidden="1" x14ac:dyDescent="0.25">
      <c r="A3800" t="s">
        <v>7210</v>
      </c>
      <c r="B3800" t="s">
        <v>7288</v>
      </c>
      <c r="C3800" t="s">
        <v>7289</v>
      </c>
      <c r="D3800" t="s">
        <v>7298</v>
      </c>
      <c r="E3800" t="s">
        <v>7299</v>
      </c>
      <c r="F3800" s="1">
        <v>37327</v>
      </c>
      <c r="G3800" s="4">
        <v>0.60069444444444442</v>
      </c>
      <c r="H3800" t="s">
        <v>732</v>
      </c>
      <c r="I3800">
        <v>0.1</v>
      </c>
      <c r="J3800" t="s">
        <v>221</v>
      </c>
      <c r="K3800" t="s">
        <v>222</v>
      </c>
      <c r="L3800">
        <v>1</v>
      </c>
      <c r="M3800">
        <v>1</v>
      </c>
      <c r="N3800" t="s">
        <v>7292</v>
      </c>
      <c r="O3800" t="s">
        <v>7300</v>
      </c>
      <c r="P3800" t="s">
        <v>224</v>
      </c>
      <c r="Q3800" t="s">
        <v>6036</v>
      </c>
      <c r="R3800" t="s">
        <v>226</v>
      </c>
      <c r="S3800" t="s">
        <v>227</v>
      </c>
      <c r="T3800">
        <v>3.59</v>
      </c>
      <c r="V3800">
        <v>0.1</v>
      </c>
      <c r="W3800">
        <v>0.1</v>
      </c>
      <c r="X3800" t="s">
        <v>281</v>
      </c>
      <c r="Y3800" t="s">
        <v>243</v>
      </c>
      <c r="Z3800" t="s">
        <v>230</v>
      </c>
      <c r="AA3800" t="s">
        <v>3947</v>
      </c>
      <c r="AE3800" t="s">
        <v>7295</v>
      </c>
      <c r="AF3800" t="s">
        <v>736</v>
      </c>
      <c r="AG3800" t="s">
        <v>7239</v>
      </c>
      <c r="AH3800" t="s">
        <v>6263</v>
      </c>
      <c r="AJ3800" t="s">
        <v>237</v>
      </c>
      <c r="AK3800">
        <v>33.172249000000001</v>
      </c>
      <c r="AL3800">
        <v>-117.208869934082</v>
      </c>
      <c r="AM3800" t="s">
        <v>238</v>
      </c>
      <c r="AN3800" t="s">
        <v>239</v>
      </c>
      <c r="AP3800" t="s">
        <v>1562</v>
      </c>
      <c r="AQ3800" t="s">
        <v>242</v>
      </c>
      <c r="AR3800" t="s">
        <v>243</v>
      </c>
      <c r="AS3800" t="s">
        <v>239</v>
      </c>
      <c r="AT3800" t="s">
        <v>239</v>
      </c>
      <c r="AU3800">
        <v>1</v>
      </c>
      <c r="AW3800" t="s">
        <v>6263</v>
      </c>
      <c r="AX3800" t="s">
        <v>6263</v>
      </c>
      <c r="AY3800" t="s">
        <v>109</v>
      </c>
      <c r="AZ3800" t="s">
        <v>7240</v>
      </c>
      <c r="BA3800" t="s">
        <v>1217</v>
      </c>
      <c r="BB3800">
        <v>-88</v>
      </c>
      <c r="BC3800" t="s">
        <v>221</v>
      </c>
      <c r="BD3800">
        <v>1.5</v>
      </c>
      <c r="BE3800" t="s">
        <v>221</v>
      </c>
      <c r="BF3800">
        <v>0.15</v>
      </c>
      <c r="BG3800" t="s">
        <v>221</v>
      </c>
      <c r="BH3800" t="s">
        <v>1217</v>
      </c>
      <c r="BP3800" t="s">
        <v>422</v>
      </c>
      <c r="BQ3800">
        <v>73</v>
      </c>
      <c r="BR3800" t="s">
        <v>422</v>
      </c>
      <c r="BS3800">
        <v>9</v>
      </c>
      <c r="BZ3800" t="s">
        <v>7301</v>
      </c>
    </row>
    <row r="3801" spans="1:79" hidden="1" x14ac:dyDescent="0.25">
      <c r="A3801" t="s">
        <v>7210</v>
      </c>
      <c r="B3801" t="s">
        <v>7288</v>
      </c>
      <c r="C3801" t="s">
        <v>7289</v>
      </c>
      <c r="D3801" t="s">
        <v>7302</v>
      </c>
      <c r="E3801" t="s">
        <v>7303</v>
      </c>
      <c r="F3801" s="1">
        <v>37327</v>
      </c>
      <c r="G3801" s="4">
        <v>0.46875</v>
      </c>
      <c r="H3801" t="s">
        <v>732</v>
      </c>
      <c r="I3801">
        <v>0.1</v>
      </c>
      <c r="J3801" t="s">
        <v>221</v>
      </c>
      <c r="K3801" t="s">
        <v>222</v>
      </c>
      <c r="L3801">
        <v>1</v>
      </c>
      <c r="M3801">
        <v>1</v>
      </c>
      <c r="N3801" t="s">
        <v>7292</v>
      </c>
      <c r="O3801" t="s">
        <v>7304</v>
      </c>
      <c r="P3801" t="s">
        <v>224</v>
      </c>
      <c r="Q3801" t="s">
        <v>6036</v>
      </c>
      <c r="R3801" t="s">
        <v>226</v>
      </c>
      <c r="S3801" t="s">
        <v>227</v>
      </c>
      <c r="T3801">
        <v>5.53</v>
      </c>
      <c r="V3801">
        <v>0.1</v>
      </c>
      <c r="W3801">
        <v>0.1</v>
      </c>
      <c r="X3801" t="s">
        <v>281</v>
      </c>
      <c r="Y3801" t="s">
        <v>243</v>
      </c>
      <c r="Z3801" t="s">
        <v>230</v>
      </c>
      <c r="AA3801" t="s">
        <v>3947</v>
      </c>
      <c r="AE3801" t="s">
        <v>7295</v>
      </c>
      <c r="AF3801" t="s">
        <v>736</v>
      </c>
      <c r="AG3801" t="s">
        <v>7239</v>
      </c>
      <c r="AH3801" t="s">
        <v>6263</v>
      </c>
      <c r="AJ3801" t="s">
        <v>237</v>
      </c>
      <c r="AK3801">
        <v>33.181469</v>
      </c>
      <c r="AL3801">
        <v>-117.32893371582</v>
      </c>
      <c r="AM3801" t="s">
        <v>238</v>
      </c>
      <c r="AN3801" t="s">
        <v>239</v>
      </c>
      <c r="AP3801" t="s">
        <v>1562</v>
      </c>
      <c r="AQ3801" t="s">
        <v>242</v>
      </c>
      <c r="AR3801" t="s">
        <v>243</v>
      </c>
      <c r="AS3801" t="s">
        <v>239</v>
      </c>
      <c r="AT3801" t="s">
        <v>239</v>
      </c>
      <c r="AU3801">
        <v>1</v>
      </c>
      <c r="AW3801" t="s">
        <v>6263</v>
      </c>
      <c r="AX3801" t="s">
        <v>6263</v>
      </c>
      <c r="AY3801" t="s">
        <v>109</v>
      </c>
      <c r="AZ3801" t="s">
        <v>7240</v>
      </c>
      <c r="BA3801" t="s">
        <v>1217</v>
      </c>
      <c r="BB3801">
        <v>-88</v>
      </c>
      <c r="BC3801" t="s">
        <v>221</v>
      </c>
      <c r="BD3801">
        <v>4</v>
      </c>
      <c r="BE3801" t="s">
        <v>221</v>
      </c>
      <c r="BF3801">
        <v>0.4</v>
      </c>
      <c r="BG3801" t="s">
        <v>221</v>
      </c>
      <c r="BH3801" t="s">
        <v>1217</v>
      </c>
      <c r="BJ3801" t="s">
        <v>7305</v>
      </c>
      <c r="BP3801" t="s">
        <v>422</v>
      </c>
      <c r="BQ3801">
        <v>73</v>
      </c>
      <c r="BR3801" t="s">
        <v>422</v>
      </c>
      <c r="BS3801">
        <v>9</v>
      </c>
      <c r="BZ3801" t="s">
        <v>249</v>
      </c>
    </row>
    <row r="3802" spans="1:79" hidden="1" x14ac:dyDescent="0.25">
      <c r="A3802" t="s">
        <v>7210</v>
      </c>
      <c r="B3802" t="s">
        <v>7288</v>
      </c>
      <c r="C3802" t="s">
        <v>7289</v>
      </c>
      <c r="D3802" t="s">
        <v>7306</v>
      </c>
      <c r="E3802" t="s">
        <v>7307</v>
      </c>
      <c r="F3802" s="1">
        <v>37327</v>
      </c>
      <c r="G3802" s="4">
        <v>0.66319444444444442</v>
      </c>
      <c r="H3802" t="s">
        <v>732</v>
      </c>
      <c r="I3802">
        <v>0.1</v>
      </c>
      <c r="J3802" t="s">
        <v>221</v>
      </c>
      <c r="K3802" t="s">
        <v>222</v>
      </c>
      <c r="L3802">
        <v>1</v>
      </c>
      <c r="M3802">
        <v>1</v>
      </c>
      <c r="N3802" t="s">
        <v>7292</v>
      </c>
      <c r="O3802" t="s">
        <v>7308</v>
      </c>
      <c r="P3802" t="s">
        <v>224</v>
      </c>
      <c r="Q3802" t="s">
        <v>6036</v>
      </c>
      <c r="R3802" t="s">
        <v>226</v>
      </c>
      <c r="S3802" t="s">
        <v>227</v>
      </c>
      <c r="T3802">
        <v>38.9</v>
      </c>
      <c r="V3802">
        <v>0.1</v>
      </c>
      <c r="W3802">
        <v>0.1</v>
      </c>
      <c r="X3802" t="s">
        <v>281</v>
      </c>
      <c r="Y3802" t="s">
        <v>243</v>
      </c>
      <c r="Z3802" t="s">
        <v>230</v>
      </c>
      <c r="AA3802" t="s">
        <v>3947</v>
      </c>
      <c r="AE3802" t="s">
        <v>7295</v>
      </c>
      <c r="AF3802" t="s">
        <v>736</v>
      </c>
      <c r="AG3802" t="s">
        <v>7239</v>
      </c>
      <c r="AH3802" t="s">
        <v>6263</v>
      </c>
      <c r="AJ3802" t="s">
        <v>237</v>
      </c>
      <c r="AK3802">
        <v>33.130268000000001</v>
      </c>
      <c r="AL3802">
        <v>-117.192001342773</v>
      </c>
      <c r="AM3802" t="s">
        <v>238</v>
      </c>
      <c r="AN3802" t="s">
        <v>239</v>
      </c>
      <c r="AP3802" t="s">
        <v>1562</v>
      </c>
      <c r="AQ3802" t="s">
        <v>242</v>
      </c>
      <c r="AR3802" t="s">
        <v>243</v>
      </c>
      <c r="AS3802" t="s">
        <v>239</v>
      </c>
      <c r="AT3802" t="s">
        <v>239</v>
      </c>
      <c r="AU3802">
        <v>1</v>
      </c>
      <c r="AW3802" t="s">
        <v>6263</v>
      </c>
      <c r="AX3802" t="s">
        <v>6263</v>
      </c>
      <c r="AY3802" t="s">
        <v>109</v>
      </c>
      <c r="AZ3802" t="s">
        <v>7240</v>
      </c>
      <c r="BA3802" t="s">
        <v>1217</v>
      </c>
      <c r="BB3802">
        <v>-88</v>
      </c>
      <c r="BC3802" t="s">
        <v>221</v>
      </c>
      <c r="BD3802">
        <v>3</v>
      </c>
      <c r="BE3802" t="s">
        <v>221</v>
      </c>
      <c r="BF3802">
        <v>0.2</v>
      </c>
      <c r="BG3802" t="s">
        <v>221</v>
      </c>
      <c r="BH3802" t="s">
        <v>1217</v>
      </c>
      <c r="BJ3802" t="s">
        <v>7309</v>
      </c>
      <c r="BP3802" t="s">
        <v>422</v>
      </c>
      <c r="BQ3802">
        <v>73</v>
      </c>
      <c r="BR3802" t="s">
        <v>422</v>
      </c>
      <c r="BS3802">
        <v>9</v>
      </c>
      <c r="BZ3802" t="s">
        <v>249</v>
      </c>
    </row>
    <row r="3803" spans="1:79" hidden="1" x14ac:dyDescent="0.25">
      <c r="A3803" t="s">
        <v>7210</v>
      </c>
      <c r="B3803" t="s">
        <v>7288</v>
      </c>
      <c r="C3803" t="s">
        <v>7289</v>
      </c>
      <c r="D3803" t="s">
        <v>7310</v>
      </c>
      <c r="E3803" t="s">
        <v>7311</v>
      </c>
      <c r="F3803" s="1">
        <v>37327</v>
      </c>
      <c r="G3803" s="4">
        <v>0.52777777777777779</v>
      </c>
      <c r="H3803" t="s">
        <v>732</v>
      </c>
      <c r="I3803">
        <v>0.1</v>
      </c>
      <c r="J3803" t="s">
        <v>221</v>
      </c>
      <c r="K3803" t="s">
        <v>222</v>
      </c>
      <c r="L3803">
        <v>1</v>
      </c>
      <c r="M3803">
        <v>1</v>
      </c>
      <c r="N3803" t="s">
        <v>7292</v>
      </c>
      <c r="O3803" t="s">
        <v>7312</v>
      </c>
      <c r="P3803" t="s">
        <v>224</v>
      </c>
      <c r="Q3803" t="s">
        <v>6036</v>
      </c>
      <c r="R3803" t="s">
        <v>226</v>
      </c>
      <c r="S3803" t="s">
        <v>227</v>
      </c>
      <c r="T3803">
        <v>10</v>
      </c>
      <c r="V3803">
        <v>0.1</v>
      </c>
      <c r="W3803">
        <v>0.1</v>
      </c>
      <c r="X3803" t="s">
        <v>281</v>
      </c>
      <c r="Y3803" t="s">
        <v>243</v>
      </c>
      <c r="Z3803" t="s">
        <v>230</v>
      </c>
      <c r="AA3803" t="s">
        <v>3947</v>
      </c>
      <c r="AE3803" t="s">
        <v>7295</v>
      </c>
      <c r="AF3803" t="s">
        <v>736</v>
      </c>
      <c r="AG3803" t="s">
        <v>7239</v>
      </c>
      <c r="AH3803" t="s">
        <v>6263</v>
      </c>
      <c r="AJ3803" t="s">
        <v>237</v>
      </c>
      <c r="AK3803">
        <v>33.199928</v>
      </c>
      <c r="AL3803">
        <v>-117.330078125</v>
      </c>
      <c r="AM3803" t="s">
        <v>238</v>
      </c>
      <c r="AN3803" t="s">
        <v>239</v>
      </c>
      <c r="AP3803" t="s">
        <v>1562</v>
      </c>
      <c r="AQ3803" t="s">
        <v>242</v>
      </c>
      <c r="AR3803" t="s">
        <v>243</v>
      </c>
      <c r="AS3803" t="s">
        <v>239</v>
      </c>
      <c r="AT3803" t="s">
        <v>239</v>
      </c>
      <c r="AU3803">
        <v>1</v>
      </c>
      <c r="AW3803" t="s">
        <v>6263</v>
      </c>
      <c r="AX3803" t="s">
        <v>6263</v>
      </c>
      <c r="AY3803" t="s">
        <v>109</v>
      </c>
      <c r="AZ3803" t="s">
        <v>7240</v>
      </c>
      <c r="BA3803" t="s">
        <v>1217</v>
      </c>
      <c r="BB3803">
        <v>-88</v>
      </c>
      <c r="BC3803" t="s">
        <v>221</v>
      </c>
      <c r="BD3803">
        <v>3</v>
      </c>
      <c r="BE3803" t="s">
        <v>221</v>
      </c>
      <c r="BF3803">
        <v>0.3</v>
      </c>
      <c r="BG3803" t="s">
        <v>221</v>
      </c>
      <c r="BH3803" t="s">
        <v>1217</v>
      </c>
      <c r="BP3803" t="s">
        <v>422</v>
      </c>
      <c r="BQ3803">
        <v>73</v>
      </c>
      <c r="BR3803" t="s">
        <v>422</v>
      </c>
      <c r="BS3803">
        <v>9</v>
      </c>
      <c r="BZ3803" t="s">
        <v>249</v>
      </c>
    </row>
    <row r="3804" spans="1:79" hidden="1" x14ac:dyDescent="0.25">
      <c r="A3804" t="s">
        <v>7210</v>
      </c>
      <c r="B3804" t="s">
        <v>7288</v>
      </c>
      <c r="C3804" t="s">
        <v>7289</v>
      </c>
      <c r="D3804" t="s">
        <v>7313</v>
      </c>
      <c r="E3804" t="s">
        <v>7314</v>
      </c>
      <c r="F3804" s="1">
        <v>37328</v>
      </c>
      <c r="G3804" s="4">
        <v>0.4548611111111111</v>
      </c>
      <c r="H3804" t="s">
        <v>732</v>
      </c>
      <c r="I3804">
        <v>0.1</v>
      </c>
      <c r="J3804" t="s">
        <v>221</v>
      </c>
      <c r="K3804" t="s">
        <v>222</v>
      </c>
      <c r="L3804">
        <v>1</v>
      </c>
      <c r="M3804">
        <v>1</v>
      </c>
      <c r="N3804" t="s">
        <v>7292</v>
      </c>
      <c r="O3804" t="s">
        <v>7315</v>
      </c>
      <c r="P3804" t="s">
        <v>224</v>
      </c>
      <c r="Q3804" t="s">
        <v>6036</v>
      </c>
      <c r="R3804" t="s">
        <v>226</v>
      </c>
      <c r="S3804" t="s">
        <v>227</v>
      </c>
      <c r="T3804">
        <v>17.7</v>
      </c>
      <c r="V3804">
        <v>0.1</v>
      </c>
      <c r="W3804">
        <v>0.1</v>
      </c>
      <c r="X3804" t="s">
        <v>281</v>
      </c>
      <c r="Y3804" t="s">
        <v>243</v>
      </c>
      <c r="Z3804" t="s">
        <v>230</v>
      </c>
      <c r="AA3804" t="s">
        <v>3947</v>
      </c>
      <c r="AE3804" t="s">
        <v>7295</v>
      </c>
      <c r="AF3804" t="s">
        <v>736</v>
      </c>
      <c r="AG3804" t="s">
        <v>7239</v>
      </c>
      <c r="AH3804" t="s">
        <v>6263</v>
      </c>
      <c r="AJ3804" t="s">
        <v>237</v>
      </c>
      <c r="AK3804">
        <v>33.048518999999999</v>
      </c>
      <c r="AL3804">
        <v>-117.295127868652</v>
      </c>
      <c r="AM3804" t="s">
        <v>238</v>
      </c>
      <c r="AN3804" t="s">
        <v>239</v>
      </c>
      <c r="AP3804" t="s">
        <v>1562</v>
      </c>
      <c r="AQ3804" t="s">
        <v>242</v>
      </c>
      <c r="AR3804" t="s">
        <v>243</v>
      </c>
      <c r="AS3804" t="s">
        <v>239</v>
      </c>
      <c r="AT3804" t="s">
        <v>239</v>
      </c>
      <c r="AU3804">
        <v>1</v>
      </c>
      <c r="AW3804" t="s">
        <v>6263</v>
      </c>
      <c r="AX3804" t="s">
        <v>6263</v>
      </c>
      <c r="AY3804" t="s">
        <v>109</v>
      </c>
      <c r="AZ3804" t="s">
        <v>7240</v>
      </c>
      <c r="BA3804" t="s">
        <v>1217</v>
      </c>
      <c r="BB3804">
        <v>-88</v>
      </c>
      <c r="BC3804" t="s">
        <v>221</v>
      </c>
      <c r="BD3804">
        <v>1.5</v>
      </c>
      <c r="BE3804" t="s">
        <v>221</v>
      </c>
      <c r="BF3804">
        <v>0.12</v>
      </c>
      <c r="BG3804" t="s">
        <v>221</v>
      </c>
      <c r="BH3804" t="s">
        <v>1217</v>
      </c>
      <c r="BP3804" t="s">
        <v>422</v>
      </c>
      <c r="BQ3804">
        <v>73</v>
      </c>
      <c r="BR3804" t="s">
        <v>422</v>
      </c>
      <c r="BS3804">
        <v>9</v>
      </c>
      <c r="BZ3804" t="s">
        <v>7316</v>
      </c>
    </row>
    <row r="3805" spans="1:79" hidden="1" x14ac:dyDescent="0.25">
      <c r="A3805" t="s">
        <v>7210</v>
      </c>
      <c r="B3805" t="s">
        <v>7288</v>
      </c>
      <c r="C3805" t="s">
        <v>7289</v>
      </c>
      <c r="D3805" t="s">
        <v>7317</v>
      </c>
      <c r="E3805" t="s">
        <v>7318</v>
      </c>
      <c r="F3805" s="1">
        <v>37328</v>
      </c>
      <c r="G3805" s="4">
        <v>0.55208333333333337</v>
      </c>
      <c r="H3805" t="s">
        <v>732</v>
      </c>
      <c r="I3805">
        <v>0.1</v>
      </c>
      <c r="J3805" t="s">
        <v>221</v>
      </c>
      <c r="K3805" t="s">
        <v>222</v>
      </c>
      <c r="L3805">
        <v>1</v>
      </c>
      <c r="M3805">
        <v>1</v>
      </c>
      <c r="N3805" t="s">
        <v>7292</v>
      </c>
      <c r="O3805" t="s">
        <v>7319</v>
      </c>
      <c r="P3805" t="s">
        <v>224</v>
      </c>
      <c r="Q3805" t="s">
        <v>6036</v>
      </c>
      <c r="R3805" t="s">
        <v>226</v>
      </c>
      <c r="S3805" t="s">
        <v>227</v>
      </c>
      <c r="T3805">
        <v>5.46</v>
      </c>
      <c r="V3805">
        <v>0.1</v>
      </c>
      <c r="W3805">
        <v>0.1</v>
      </c>
      <c r="X3805" t="s">
        <v>281</v>
      </c>
      <c r="Y3805" t="s">
        <v>243</v>
      </c>
      <c r="Z3805" t="s">
        <v>230</v>
      </c>
      <c r="AA3805" t="s">
        <v>3947</v>
      </c>
      <c r="AE3805" t="s">
        <v>7295</v>
      </c>
      <c r="AF3805" t="s">
        <v>736</v>
      </c>
      <c r="AG3805" t="s">
        <v>7239</v>
      </c>
      <c r="AH3805" t="s">
        <v>6263</v>
      </c>
      <c r="AJ3805" t="s">
        <v>237</v>
      </c>
      <c r="AK3805">
        <v>33.033932</v>
      </c>
      <c r="AL3805">
        <v>-117.235649108887</v>
      </c>
      <c r="AM3805" t="s">
        <v>238</v>
      </c>
      <c r="AN3805" t="s">
        <v>239</v>
      </c>
      <c r="AP3805" t="s">
        <v>1562</v>
      </c>
      <c r="AQ3805" t="s">
        <v>242</v>
      </c>
      <c r="AR3805" t="s">
        <v>243</v>
      </c>
      <c r="AS3805" t="s">
        <v>239</v>
      </c>
      <c r="AT3805" t="s">
        <v>239</v>
      </c>
      <c r="AU3805">
        <v>1</v>
      </c>
      <c r="AW3805" t="s">
        <v>6263</v>
      </c>
      <c r="AX3805" t="s">
        <v>6263</v>
      </c>
      <c r="AY3805" t="s">
        <v>109</v>
      </c>
      <c r="AZ3805" t="s">
        <v>7240</v>
      </c>
      <c r="BA3805" t="s">
        <v>1217</v>
      </c>
      <c r="BB3805">
        <v>-88</v>
      </c>
      <c r="BC3805" t="s">
        <v>221</v>
      </c>
      <c r="BD3805">
        <v>1.5</v>
      </c>
      <c r="BE3805" t="s">
        <v>221</v>
      </c>
      <c r="BF3805">
        <v>0.4</v>
      </c>
      <c r="BG3805" t="s">
        <v>221</v>
      </c>
      <c r="BH3805" t="s">
        <v>1217</v>
      </c>
      <c r="BP3805" t="s">
        <v>422</v>
      </c>
      <c r="BQ3805">
        <v>73</v>
      </c>
      <c r="BR3805" t="s">
        <v>422</v>
      </c>
      <c r="BS3805">
        <v>9</v>
      </c>
      <c r="BZ3805" t="s">
        <v>249</v>
      </c>
    </row>
    <row r="3806" spans="1:79" hidden="1" x14ac:dyDescent="0.25">
      <c r="A3806" t="s">
        <v>7210</v>
      </c>
      <c r="B3806" t="s">
        <v>7288</v>
      </c>
      <c r="C3806" t="s">
        <v>7289</v>
      </c>
      <c r="D3806" t="s">
        <v>7320</v>
      </c>
      <c r="E3806" t="s">
        <v>7321</v>
      </c>
      <c r="F3806" s="1">
        <v>37328</v>
      </c>
      <c r="G3806" s="4">
        <v>0.31944444444444448</v>
      </c>
      <c r="H3806" t="s">
        <v>732</v>
      </c>
      <c r="I3806">
        <v>0.1</v>
      </c>
      <c r="J3806" t="s">
        <v>221</v>
      </c>
      <c r="K3806" t="s">
        <v>222</v>
      </c>
      <c r="L3806">
        <v>1</v>
      </c>
      <c r="M3806">
        <v>1</v>
      </c>
      <c r="N3806" t="s">
        <v>7292</v>
      </c>
      <c r="O3806" t="s">
        <v>7322</v>
      </c>
      <c r="P3806" t="s">
        <v>224</v>
      </c>
      <c r="Q3806" t="s">
        <v>6036</v>
      </c>
      <c r="R3806" t="s">
        <v>226</v>
      </c>
      <c r="S3806" t="s">
        <v>227</v>
      </c>
      <c r="T3806">
        <v>4.8899999999999997</v>
      </c>
      <c r="V3806">
        <v>0.1</v>
      </c>
      <c r="W3806">
        <v>0.1</v>
      </c>
      <c r="X3806" t="s">
        <v>281</v>
      </c>
      <c r="Y3806" t="s">
        <v>243</v>
      </c>
      <c r="Z3806" t="s">
        <v>230</v>
      </c>
      <c r="AA3806" t="s">
        <v>3947</v>
      </c>
      <c r="AC3806" t="s">
        <v>7323</v>
      </c>
      <c r="AE3806" t="s">
        <v>7295</v>
      </c>
      <c r="AF3806" t="s">
        <v>736</v>
      </c>
      <c r="AG3806" t="s">
        <v>7239</v>
      </c>
      <c r="AH3806" t="s">
        <v>6263</v>
      </c>
      <c r="AJ3806" t="s">
        <v>237</v>
      </c>
      <c r="AK3806">
        <v>33.088200000000001</v>
      </c>
      <c r="AL3806">
        <v>-117.26840209960901</v>
      </c>
      <c r="AM3806" t="s">
        <v>238</v>
      </c>
      <c r="AN3806" t="s">
        <v>239</v>
      </c>
      <c r="AP3806" t="s">
        <v>1562</v>
      </c>
      <c r="AQ3806" t="s">
        <v>242</v>
      </c>
      <c r="AR3806" t="s">
        <v>243</v>
      </c>
      <c r="AS3806" t="s">
        <v>239</v>
      </c>
      <c r="AT3806" t="s">
        <v>239</v>
      </c>
      <c r="AU3806">
        <v>1</v>
      </c>
      <c r="AW3806" t="s">
        <v>6263</v>
      </c>
      <c r="AX3806" t="s">
        <v>6263</v>
      </c>
      <c r="AY3806" t="s">
        <v>109</v>
      </c>
      <c r="AZ3806" t="s">
        <v>7240</v>
      </c>
      <c r="BA3806" t="s">
        <v>1217</v>
      </c>
      <c r="BB3806">
        <v>-88</v>
      </c>
      <c r="BC3806" t="s">
        <v>221</v>
      </c>
      <c r="BD3806">
        <v>10</v>
      </c>
      <c r="BE3806" t="s">
        <v>221</v>
      </c>
      <c r="BF3806">
        <v>0.5</v>
      </c>
      <c r="BG3806" t="s">
        <v>221</v>
      </c>
      <c r="BH3806" t="s">
        <v>1217</v>
      </c>
      <c r="BJ3806" t="s">
        <v>7324</v>
      </c>
      <c r="BP3806" t="s">
        <v>422</v>
      </c>
      <c r="BQ3806">
        <v>73</v>
      </c>
      <c r="BR3806" t="s">
        <v>422</v>
      </c>
      <c r="BS3806">
        <v>9</v>
      </c>
      <c r="BZ3806" t="s">
        <v>249</v>
      </c>
    </row>
    <row r="3807" spans="1:79" hidden="1" x14ac:dyDescent="0.25">
      <c r="A3807" t="s">
        <v>7210</v>
      </c>
      <c r="B3807" t="s">
        <v>7288</v>
      </c>
      <c r="C3807" t="s">
        <v>7289</v>
      </c>
      <c r="D3807" t="s">
        <v>7325</v>
      </c>
      <c r="E3807" t="s">
        <v>7326</v>
      </c>
      <c r="F3807" s="1">
        <v>37328</v>
      </c>
      <c r="G3807" s="4">
        <v>0.66111111111111109</v>
      </c>
      <c r="H3807" t="s">
        <v>732</v>
      </c>
      <c r="I3807">
        <v>0.1</v>
      </c>
      <c r="J3807" t="s">
        <v>221</v>
      </c>
      <c r="K3807" t="s">
        <v>222</v>
      </c>
      <c r="L3807">
        <v>1</v>
      </c>
      <c r="M3807">
        <v>1</v>
      </c>
      <c r="N3807" t="s">
        <v>7292</v>
      </c>
      <c r="O3807" t="s">
        <v>7327</v>
      </c>
      <c r="P3807" t="s">
        <v>224</v>
      </c>
      <c r="Q3807" t="s">
        <v>6036</v>
      </c>
      <c r="R3807" t="s">
        <v>226</v>
      </c>
      <c r="S3807" t="s">
        <v>227</v>
      </c>
      <c r="T3807">
        <v>7.71</v>
      </c>
      <c r="V3807">
        <v>0.1</v>
      </c>
      <c r="W3807">
        <v>0.1</v>
      </c>
      <c r="X3807" t="s">
        <v>281</v>
      </c>
      <c r="Y3807" t="s">
        <v>243</v>
      </c>
      <c r="Z3807" t="s">
        <v>230</v>
      </c>
      <c r="AA3807" t="s">
        <v>3947</v>
      </c>
      <c r="AE3807" t="s">
        <v>7295</v>
      </c>
      <c r="AF3807" t="s">
        <v>736</v>
      </c>
      <c r="AG3807" t="s">
        <v>7239</v>
      </c>
      <c r="AH3807" t="s">
        <v>6263</v>
      </c>
      <c r="AJ3807" t="s">
        <v>237</v>
      </c>
      <c r="AK3807">
        <v>32.891201000000002</v>
      </c>
      <c r="AL3807">
        <v>-117.212997436523</v>
      </c>
      <c r="AM3807" t="s">
        <v>238</v>
      </c>
      <c r="AN3807" t="s">
        <v>239</v>
      </c>
      <c r="AP3807" t="s">
        <v>1562</v>
      </c>
      <c r="AQ3807" t="s">
        <v>242</v>
      </c>
      <c r="AR3807" t="s">
        <v>243</v>
      </c>
      <c r="AS3807" t="s">
        <v>239</v>
      </c>
      <c r="AT3807" t="s">
        <v>239</v>
      </c>
      <c r="AU3807">
        <v>1</v>
      </c>
      <c r="AW3807" t="s">
        <v>6263</v>
      </c>
      <c r="AX3807" t="s">
        <v>6263</v>
      </c>
      <c r="AY3807" t="s">
        <v>109</v>
      </c>
      <c r="AZ3807" t="s">
        <v>7240</v>
      </c>
      <c r="BA3807" t="s">
        <v>7328</v>
      </c>
      <c r="BB3807">
        <v>-88</v>
      </c>
      <c r="BC3807" t="s">
        <v>221</v>
      </c>
      <c r="BD3807">
        <v>1.5</v>
      </c>
      <c r="BE3807" t="s">
        <v>221</v>
      </c>
      <c r="BF3807">
        <v>0.3</v>
      </c>
      <c r="BG3807" t="s">
        <v>221</v>
      </c>
      <c r="BH3807" t="s">
        <v>1217</v>
      </c>
      <c r="BJ3807" t="s">
        <v>7329</v>
      </c>
      <c r="BP3807" t="s">
        <v>422</v>
      </c>
      <c r="BQ3807">
        <v>73</v>
      </c>
      <c r="BR3807" t="s">
        <v>422</v>
      </c>
      <c r="BS3807">
        <v>9</v>
      </c>
      <c r="BZ3807" t="s">
        <v>249</v>
      </c>
    </row>
    <row r="3808" spans="1:79" hidden="1" x14ac:dyDescent="0.25">
      <c r="A3808" t="s">
        <v>7210</v>
      </c>
      <c r="B3808" t="s">
        <v>7288</v>
      </c>
      <c r="C3808" t="s">
        <v>7289</v>
      </c>
      <c r="D3808" t="s">
        <v>7330</v>
      </c>
      <c r="E3808" t="s">
        <v>7331</v>
      </c>
      <c r="F3808" s="1">
        <v>37328</v>
      </c>
      <c r="G3808" s="4">
        <v>0.40277777777777773</v>
      </c>
      <c r="H3808" t="s">
        <v>732</v>
      </c>
      <c r="I3808">
        <v>0.1</v>
      </c>
      <c r="J3808" t="s">
        <v>221</v>
      </c>
      <c r="K3808" t="s">
        <v>222</v>
      </c>
      <c r="L3808">
        <v>1</v>
      </c>
      <c r="M3808">
        <v>1</v>
      </c>
      <c r="N3808" t="s">
        <v>7292</v>
      </c>
      <c r="O3808" t="s">
        <v>7332</v>
      </c>
      <c r="P3808" t="s">
        <v>224</v>
      </c>
      <c r="Q3808" t="s">
        <v>6036</v>
      </c>
      <c r="R3808" t="s">
        <v>226</v>
      </c>
      <c r="S3808" t="s">
        <v>227</v>
      </c>
      <c r="T3808">
        <v>10.5</v>
      </c>
      <c r="V3808">
        <v>0.1</v>
      </c>
      <c r="W3808">
        <v>0.1</v>
      </c>
      <c r="X3808" t="s">
        <v>281</v>
      </c>
      <c r="Y3808" t="s">
        <v>243</v>
      </c>
      <c r="Z3808" t="s">
        <v>230</v>
      </c>
      <c r="AA3808" t="s">
        <v>3947</v>
      </c>
      <c r="AE3808" t="s">
        <v>7295</v>
      </c>
      <c r="AF3808" t="s">
        <v>736</v>
      </c>
      <c r="AG3808" t="s">
        <v>7239</v>
      </c>
      <c r="AH3808" t="s">
        <v>6263</v>
      </c>
      <c r="AJ3808" t="s">
        <v>237</v>
      </c>
      <c r="AK3808">
        <v>33.068278999999997</v>
      </c>
      <c r="AL3808">
        <v>-117.26261138916</v>
      </c>
      <c r="AM3808" t="s">
        <v>238</v>
      </c>
      <c r="AN3808" t="s">
        <v>239</v>
      </c>
      <c r="AP3808" t="s">
        <v>1562</v>
      </c>
      <c r="AQ3808" t="s">
        <v>242</v>
      </c>
      <c r="AR3808" t="s">
        <v>243</v>
      </c>
      <c r="AS3808" t="s">
        <v>239</v>
      </c>
      <c r="AT3808" t="s">
        <v>239</v>
      </c>
      <c r="AU3808">
        <v>1</v>
      </c>
      <c r="AW3808" t="s">
        <v>6263</v>
      </c>
      <c r="AX3808" t="s">
        <v>6263</v>
      </c>
      <c r="AY3808" t="s">
        <v>109</v>
      </c>
      <c r="AZ3808" t="s">
        <v>7240</v>
      </c>
      <c r="BA3808" t="s">
        <v>1217</v>
      </c>
      <c r="BB3808">
        <v>-88</v>
      </c>
      <c r="BC3808" t="s">
        <v>221</v>
      </c>
      <c r="BD3808">
        <v>2</v>
      </c>
      <c r="BE3808" t="s">
        <v>221</v>
      </c>
      <c r="BF3808">
        <v>0.3</v>
      </c>
      <c r="BG3808" t="s">
        <v>221</v>
      </c>
      <c r="BH3808" t="s">
        <v>1217</v>
      </c>
      <c r="BP3808" t="s">
        <v>422</v>
      </c>
      <c r="BQ3808">
        <v>73</v>
      </c>
      <c r="BR3808" t="s">
        <v>422</v>
      </c>
      <c r="BS3808">
        <v>9</v>
      </c>
      <c r="BZ3808" t="s">
        <v>7333</v>
      </c>
    </row>
    <row r="3809" spans="1:79" hidden="1" x14ac:dyDescent="0.25">
      <c r="A3809" t="s">
        <v>7210</v>
      </c>
      <c r="B3809" t="s">
        <v>7288</v>
      </c>
      <c r="C3809" t="s">
        <v>7289</v>
      </c>
      <c r="D3809" t="s">
        <v>7334</v>
      </c>
      <c r="E3809" t="s">
        <v>7335</v>
      </c>
      <c r="F3809" s="1">
        <v>37328</v>
      </c>
      <c r="G3809" s="4">
        <v>0.74305555555555547</v>
      </c>
      <c r="H3809" t="s">
        <v>732</v>
      </c>
      <c r="I3809">
        <v>0.1</v>
      </c>
      <c r="J3809" t="s">
        <v>221</v>
      </c>
      <c r="K3809" t="s">
        <v>222</v>
      </c>
      <c r="L3809">
        <v>1</v>
      </c>
      <c r="M3809">
        <v>1</v>
      </c>
      <c r="N3809" t="s">
        <v>7292</v>
      </c>
      <c r="O3809" t="s">
        <v>7336</v>
      </c>
      <c r="P3809" t="s">
        <v>224</v>
      </c>
      <c r="Q3809" t="s">
        <v>6036</v>
      </c>
      <c r="R3809" t="s">
        <v>226</v>
      </c>
      <c r="S3809" t="s">
        <v>227</v>
      </c>
      <c r="T3809">
        <v>6.23</v>
      </c>
      <c r="V3809">
        <v>0.1</v>
      </c>
      <c r="W3809">
        <v>0.1</v>
      </c>
      <c r="X3809" t="s">
        <v>281</v>
      </c>
      <c r="Y3809" t="s">
        <v>243</v>
      </c>
      <c r="Z3809" t="s">
        <v>230</v>
      </c>
      <c r="AA3809" t="s">
        <v>3947</v>
      </c>
      <c r="AE3809" t="s">
        <v>7295</v>
      </c>
      <c r="AF3809" t="s">
        <v>736</v>
      </c>
      <c r="AG3809" t="s">
        <v>7239</v>
      </c>
      <c r="AH3809" t="s">
        <v>6263</v>
      </c>
      <c r="AJ3809" t="s">
        <v>237</v>
      </c>
      <c r="AK3809">
        <v>32.837029000000001</v>
      </c>
      <c r="AL3809">
        <v>-117.23178100585901</v>
      </c>
      <c r="AM3809" t="s">
        <v>238</v>
      </c>
      <c r="AN3809" t="s">
        <v>239</v>
      </c>
      <c r="AP3809" t="s">
        <v>1562</v>
      </c>
      <c r="AQ3809" t="s">
        <v>242</v>
      </c>
      <c r="AR3809" t="s">
        <v>243</v>
      </c>
      <c r="AS3809" t="s">
        <v>239</v>
      </c>
      <c r="AT3809" t="s">
        <v>239</v>
      </c>
      <c r="AU3809">
        <v>1</v>
      </c>
      <c r="AW3809" t="s">
        <v>6263</v>
      </c>
      <c r="AX3809" t="s">
        <v>6263</v>
      </c>
      <c r="AY3809" t="s">
        <v>109</v>
      </c>
      <c r="AZ3809" t="s">
        <v>7240</v>
      </c>
      <c r="BA3809" t="s">
        <v>7328</v>
      </c>
      <c r="BB3809">
        <v>-88</v>
      </c>
      <c r="BC3809" t="s">
        <v>221</v>
      </c>
      <c r="BD3809">
        <v>3</v>
      </c>
      <c r="BE3809" t="s">
        <v>221</v>
      </c>
      <c r="BF3809">
        <v>0.3</v>
      </c>
      <c r="BG3809" t="s">
        <v>221</v>
      </c>
      <c r="BH3809" t="s">
        <v>1217</v>
      </c>
      <c r="BP3809" t="s">
        <v>422</v>
      </c>
      <c r="BQ3809">
        <v>73</v>
      </c>
      <c r="BR3809" t="s">
        <v>422</v>
      </c>
      <c r="BS3809">
        <v>9</v>
      </c>
      <c r="BZ3809" t="s">
        <v>249</v>
      </c>
    </row>
    <row r="3810" spans="1:79" hidden="1" x14ac:dyDescent="0.25">
      <c r="A3810" t="s">
        <v>7210</v>
      </c>
      <c r="B3810" t="s">
        <v>7288</v>
      </c>
      <c r="C3810" t="s">
        <v>7289</v>
      </c>
      <c r="D3810" t="s">
        <v>7337</v>
      </c>
      <c r="E3810" t="s">
        <v>7338</v>
      </c>
      <c r="F3810" s="1">
        <v>37328</v>
      </c>
      <c r="G3810" s="4">
        <v>0.60763888888888895</v>
      </c>
      <c r="H3810" t="s">
        <v>732</v>
      </c>
      <c r="I3810">
        <v>0.1</v>
      </c>
      <c r="J3810" t="s">
        <v>221</v>
      </c>
      <c r="K3810" t="s">
        <v>222</v>
      </c>
      <c r="L3810">
        <v>1</v>
      </c>
      <c r="M3810">
        <v>1</v>
      </c>
      <c r="N3810" t="s">
        <v>7292</v>
      </c>
      <c r="O3810" t="s">
        <v>7339</v>
      </c>
      <c r="P3810" t="s">
        <v>224</v>
      </c>
      <c r="Q3810" t="s">
        <v>6036</v>
      </c>
      <c r="R3810" t="s">
        <v>226</v>
      </c>
      <c r="S3810" t="s">
        <v>227</v>
      </c>
      <c r="T3810">
        <v>7.94</v>
      </c>
      <c r="V3810">
        <v>0.1</v>
      </c>
      <c r="W3810">
        <v>0.1</v>
      </c>
      <c r="X3810" t="s">
        <v>281</v>
      </c>
      <c r="Y3810" t="s">
        <v>243</v>
      </c>
      <c r="Z3810" t="s">
        <v>230</v>
      </c>
      <c r="AA3810" t="s">
        <v>3947</v>
      </c>
      <c r="AB3810" t="s">
        <v>7340</v>
      </c>
      <c r="AE3810" t="s">
        <v>7295</v>
      </c>
      <c r="AF3810" t="s">
        <v>736</v>
      </c>
      <c r="AG3810" t="s">
        <v>7239</v>
      </c>
      <c r="AH3810" t="s">
        <v>6263</v>
      </c>
      <c r="AJ3810" t="s">
        <v>237</v>
      </c>
      <c r="AK3810">
        <v>32.902481000000002</v>
      </c>
      <c r="AL3810">
        <v>-117.225639343262</v>
      </c>
      <c r="AM3810" t="s">
        <v>238</v>
      </c>
      <c r="AN3810" t="s">
        <v>239</v>
      </c>
      <c r="AP3810" t="s">
        <v>1562</v>
      </c>
      <c r="AQ3810" t="s">
        <v>242</v>
      </c>
      <c r="AR3810" t="s">
        <v>243</v>
      </c>
      <c r="AS3810" t="s">
        <v>239</v>
      </c>
      <c r="AT3810" t="s">
        <v>239</v>
      </c>
      <c r="AU3810">
        <v>1</v>
      </c>
      <c r="AW3810" t="s">
        <v>6263</v>
      </c>
      <c r="AX3810" t="s">
        <v>6263</v>
      </c>
      <c r="AY3810" t="s">
        <v>109</v>
      </c>
      <c r="AZ3810" t="s">
        <v>7240</v>
      </c>
      <c r="BA3810" t="s">
        <v>7296</v>
      </c>
      <c r="BB3810">
        <v>-88</v>
      </c>
      <c r="BC3810" t="s">
        <v>221</v>
      </c>
      <c r="BD3810">
        <v>4</v>
      </c>
      <c r="BE3810" t="s">
        <v>221</v>
      </c>
      <c r="BF3810">
        <v>0.2</v>
      </c>
      <c r="BG3810" t="s">
        <v>221</v>
      </c>
      <c r="BH3810" t="s">
        <v>1217</v>
      </c>
      <c r="BP3810" t="s">
        <v>421</v>
      </c>
      <c r="BQ3810">
        <v>73</v>
      </c>
      <c r="BR3810" t="s">
        <v>422</v>
      </c>
      <c r="BS3810">
        <v>9</v>
      </c>
      <c r="BZ3810" t="s">
        <v>249</v>
      </c>
    </row>
    <row r="3811" spans="1:79" hidden="1" x14ac:dyDescent="0.25">
      <c r="A3811" t="s">
        <v>7210</v>
      </c>
      <c r="B3811" t="s">
        <v>7288</v>
      </c>
      <c r="C3811" t="s">
        <v>7289</v>
      </c>
      <c r="D3811" t="s">
        <v>7341</v>
      </c>
      <c r="E3811" t="s">
        <v>7342</v>
      </c>
      <c r="F3811" s="1">
        <v>37329</v>
      </c>
      <c r="G3811" s="4">
        <v>0.51736111111111105</v>
      </c>
      <c r="H3811" t="s">
        <v>732</v>
      </c>
      <c r="I3811">
        <v>0.1</v>
      </c>
      <c r="J3811" t="s">
        <v>221</v>
      </c>
      <c r="K3811" t="s">
        <v>222</v>
      </c>
      <c r="L3811">
        <v>1</v>
      </c>
      <c r="M3811">
        <v>1</v>
      </c>
      <c r="N3811" t="s">
        <v>7292</v>
      </c>
      <c r="O3811" t="s">
        <v>7343</v>
      </c>
      <c r="P3811" t="s">
        <v>224</v>
      </c>
      <c r="Q3811" t="s">
        <v>6036</v>
      </c>
      <c r="R3811" t="s">
        <v>226</v>
      </c>
      <c r="S3811" t="s">
        <v>227</v>
      </c>
      <c r="T3811">
        <v>10.4</v>
      </c>
      <c r="V3811">
        <v>0.1</v>
      </c>
      <c r="W3811">
        <v>0.1</v>
      </c>
      <c r="X3811" t="s">
        <v>281</v>
      </c>
      <c r="Y3811" t="s">
        <v>243</v>
      </c>
      <c r="Z3811" t="s">
        <v>230</v>
      </c>
      <c r="AA3811" t="s">
        <v>3947</v>
      </c>
      <c r="AE3811" t="s">
        <v>7295</v>
      </c>
      <c r="AF3811" t="s">
        <v>736</v>
      </c>
      <c r="AG3811" t="s">
        <v>7239</v>
      </c>
      <c r="AH3811" t="s">
        <v>6263</v>
      </c>
      <c r="AJ3811" t="s">
        <v>237</v>
      </c>
      <c r="AK3811">
        <v>32.776328999999997</v>
      </c>
      <c r="AL3811">
        <v>-117.186080932617</v>
      </c>
      <c r="AM3811" t="s">
        <v>238</v>
      </c>
      <c r="AN3811" t="s">
        <v>239</v>
      </c>
      <c r="AP3811" t="s">
        <v>1562</v>
      </c>
      <c r="AQ3811" t="s">
        <v>242</v>
      </c>
      <c r="AR3811" t="s">
        <v>243</v>
      </c>
      <c r="AS3811" t="s">
        <v>239</v>
      </c>
      <c r="AT3811" t="s">
        <v>239</v>
      </c>
      <c r="AU3811">
        <v>1</v>
      </c>
      <c r="AW3811" t="s">
        <v>6263</v>
      </c>
      <c r="AX3811" t="s">
        <v>6263</v>
      </c>
      <c r="AY3811" t="s">
        <v>109</v>
      </c>
      <c r="AZ3811" t="s">
        <v>7240</v>
      </c>
      <c r="BA3811" t="s">
        <v>7296</v>
      </c>
      <c r="BB3811">
        <v>-88</v>
      </c>
      <c r="BC3811" t="s">
        <v>221</v>
      </c>
      <c r="BD3811">
        <v>3</v>
      </c>
      <c r="BE3811" t="s">
        <v>221</v>
      </c>
      <c r="BF3811">
        <v>0.3</v>
      </c>
      <c r="BG3811" t="s">
        <v>221</v>
      </c>
      <c r="BH3811" t="s">
        <v>1217</v>
      </c>
      <c r="BP3811" t="s">
        <v>422</v>
      </c>
      <c r="BQ3811">
        <v>73</v>
      </c>
      <c r="BR3811" t="s">
        <v>422</v>
      </c>
      <c r="BS3811">
        <v>9</v>
      </c>
      <c r="BZ3811" t="s">
        <v>249</v>
      </c>
    </row>
    <row r="3812" spans="1:79" hidden="1" x14ac:dyDescent="0.25">
      <c r="A3812" t="s">
        <v>7210</v>
      </c>
      <c r="B3812" t="s">
        <v>7288</v>
      </c>
      <c r="C3812" t="s">
        <v>7289</v>
      </c>
      <c r="D3812" t="s">
        <v>7344</v>
      </c>
      <c r="E3812" t="s">
        <v>7345</v>
      </c>
      <c r="F3812" s="1">
        <v>37329</v>
      </c>
      <c r="G3812" s="4">
        <v>0.375</v>
      </c>
      <c r="H3812" t="s">
        <v>732</v>
      </c>
      <c r="I3812">
        <v>0.1</v>
      </c>
      <c r="J3812" t="s">
        <v>221</v>
      </c>
      <c r="K3812" t="s">
        <v>222</v>
      </c>
      <c r="L3812">
        <v>1</v>
      </c>
      <c r="M3812">
        <v>1</v>
      </c>
      <c r="N3812" t="s">
        <v>7292</v>
      </c>
      <c r="O3812" t="s">
        <v>7346</v>
      </c>
      <c r="P3812" t="s">
        <v>224</v>
      </c>
      <c r="Q3812" t="s">
        <v>6036</v>
      </c>
      <c r="R3812" t="s">
        <v>226</v>
      </c>
      <c r="S3812" t="s">
        <v>227</v>
      </c>
      <c r="T3812">
        <v>5.65</v>
      </c>
      <c r="V3812">
        <v>0.1</v>
      </c>
      <c r="W3812">
        <v>0.1</v>
      </c>
      <c r="X3812" t="s">
        <v>281</v>
      </c>
      <c r="Y3812" t="s">
        <v>243</v>
      </c>
      <c r="Z3812" t="s">
        <v>230</v>
      </c>
      <c r="AA3812" t="s">
        <v>3947</v>
      </c>
      <c r="AB3812" t="s">
        <v>7347</v>
      </c>
      <c r="AC3812" t="s">
        <v>7348</v>
      </c>
      <c r="AE3812" t="s">
        <v>7295</v>
      </c>
      <c r="AF3812" t="s">
        <v>736</v>
      </c>
      <c r="AG3812" t="s">
        <v>7239</v>
      </c>
      <c r="AH3812" t="s">
        <v>6263</v>
      </c>
      <c r="AJ3812" t="s">
        <v>237</v>
      </c>
      <c r="AK3812">
        <v>33.085590000000003</v>
      </c>
      <c r="AL3812">
        <v>-117.15036773681599</v>
      </c>
      <c r="AM3812" t="s">
        <v>238</v>
      </c>
      <c r="AN3812" t="s">
        <v>239</v>
      </c>
      <c r="AP3812" t="s">
        <v>1562</v>
      </c>
      <c r="AQ3812" t="s">
        <v>242</v>
      </c>
      <c r="AR3812" t="s">
        <v>243</v>
      </c>
      <c r="AS3812" t="s">
        <v>239</v>
      </c>
      <c r="AT3812" t="s">
        <v>239</v>
      </c>
      <c r="AU3812">
        <v>1</v>
      </c>
      <c r="AW3812" t="s">
        <v>6263</v>
      </c>
      <c r="AX3812" t="s">
        <v>6263</v>
      </c>
      <c r="AY3812" t="s">
        <v>109</v>
      </c>
      <c r="AZ3812" t="s">
        <v>7240</v>
      </c>
      <c r="BA3812" t="s">
        <v>7296</v>
      </c>
      <c r="BB3812">
        <v>-88</v>
      </c>
      <c r="BC3812" t="s">
        <v>221</v>
      </c>
      <c r="BD3812">
        <v>3.5</v>
      </c>
      <c r="BE3812" t="s">
        <v>221</v>
      </c>
      <c r="BF3812">
        <v>0.3</v>
      </c>
      <c r="BG3812" t="s">
        <v>221</v>
      </c>
      <c r="BH3812" t="s">
        <v>1217</v>
      </c>
      <c r="BP3812" t="s">
        <v>422</v>
      </c>
      <c r="BQ3812">
        <v>73</v>
      </c>
      <c r="BR3812" t="s">
        <v>422</v>
      </c>
      <c r="BS3812">
        <v>9</v>
      </c>
      <c r="BZ3812" t="s">
        <v>249</v>
      </c>
    </row>
    <row r="3813" spans="1:79" hidden="1" x14ac:dyDescent="0.25">
      <c r="A3813" t="s">
        <v>7210</v>
      </c>
      <c r="B3813" t="s">
        <v>7288</v>
      </c>
      <c r="C3813" t="s">
        <v>7289</v>
      </c>
      <c r="D3813" t="s">
        <v>7349</v>
      </c>
      <c r="E3813" t="s">
        <v>7350</v>
      </c>
      <c r="F3813" s="1">
        <v>37329</v>
      </c>
      <c r="G3813" s="4">
        <v>0.45833333333333331</v>
      </c>
      <c r="H3813" t="s">
        <v>732</v>
      </c>
      <c r="I3813">
        <v>0.1</v>
      </c>
      <c r="J3813" t="s">
        <v>221</v>
      </c>
      <c r="K3813" t="s">
        <v>222</v>
      </c>
      <c r="L3813">
        <v>1</v>
      </c>
      <c r="M3813">
        <v>1</v>
      </c>
      <c r="N3813" t="s">
        <v>7292</v>
      </c>
      <c r="O3813" t="s">
        <v>7351</v>
      </c>
      <c r="P3813" t="s">
        <v>224</v>
      </c>
      <c r="Q3813" t="s">
        <v>6036</v>
      </c>
      <c r="R3813" t="s">
        <v>226</v>
      </c>
      <c r="S3813" t="s">
        <v>227</v>
      </c>
      <c r="T3813">
        <v>6.33</v>
      </c>
      <c r="V3813">
        <v>0.1</v>
      </c>
      <c r="W3813">
        <v>0.1</v>
      </c>
      <c r="X3813" t="s">
        <v>281</v>
      </c>
      <c r="Y3813" t="s">
        <v>243</v>
      </c>
      <c r="Z3813" t="s">
        <v>230</v>
      </c>
      <c r="AA3813" t="s">
        <v>3947</v>
      </c>
      <c r="AE3813" t="s">
        <v>7295</v>
      </c>
      <c r="AF3813" t="s">
        <v>736</v>
      </c>
      <c r="AG3813" t="s">
        <v>7239</v>
      </c>
      <c r="AH3813" t="s">
        <v>6263</v>
      </c>
      <c r="AJ3813" t="s">
        <v>237</v>
      </c>
      <c r="AK3813">
        <v>32.951729</v>
      </c>
      <c r="AL3813">
        <v>-117.047660827637</v>
      </c>
      <c r="AM3813" t="s">
        <v>238</v>
      </c>
      <c r="AN3813" t="s">
        <v>239</v>
      </c>
      <c r="AP3813" t="s">
        <v>1562</v>
      </c>
      <c r="AQ3813" t="s">
        <v>242</v>
      </c>
      <c r="AR3813" t="s">
        <v>243</v>
      </c>
      <c r="AS3813" t="s">
        <v>239</v>
      </c>
      <c r="AT3813" t="s">
        <v>239</v>
      </c>
      <c r="AU3813">
        <v>1</v>
      </c>
      <c r="AW3813" t="s">
        <v>6263</v>
      </c>
      <c r="AX3813" t="s">
        <v>6263</v>
      </c>
      <c r="AY3813" t="s">
        <v>109</v>
      </c>
      <c r="AZ3813" t="s">
        <v>7240</v>
      </c>
      <c r="BA3813" t="s">
        <v>7328</v>
      </c>
      <c r="BB3813">
        <v>-88</v>
      </c>
      <c r="BC3813" t="s">
        <v>221</v>
      </c>
      <c r="BD3813">
        <v>2</v>
      </c>
      <c r="BE3813" t="s">
        <v>221</v>
      </c>
      <c r="BF3813">
        <v>0.3</v>
      </c>
      <c r="BG3813" t="s">
        <v>221</v>
      </c>
      <c r="BH3813" t="s">
        <v>1217</v>
      </c>
      <c r="BJ3813" t="s">
        <v>7352</v>
      </c>
      <c r="BP3813" t="s">
        <v>422</v>
      </c>
      <c r="BQ3813">
        <v>73</v>
      </c>
      <c r="BR3813" t="s">
        <v>422</v>
      </c>
      <c r="BS3813">
        <v>9</v>
      </c>
      <c r="BZ3813" t="s">
        <v>249</v>
      </c>
    </row>
    <row r="3814" spans="1:79" hidden="1" x14ac:dyDescent="0.25">
      <c r="A3814" t="s">
        <v>7210</v>
      </c>
      <c r="B3814" t="s">
        <v>7232</v>
      </c>
      <c r="C3814" t="s">
        <v>7233</v>
      </c>
      <c r="D3814" t="s">
        <v>7241</v>
      </c>
      <c r="E3814" t="s">
        <v>7242</v>
      </c>
      <c r="F3814" s="1">
        <v>37354</v>
      </c>
      <c r="G3814" s="4">
        <v>0.43124999999999997</v>
      </c>
      <c r="H3814" t="s">
        <v>732</v>
      </c>
      <c r="I3814">
        <v>0.1</v>
      </c>
      <c r="J3814" t="s">
        <v>221</v>
      </c>
      <c r="K3814" t="s">
        <v>222</v>
      </c>
      <c r="L3814">
        <v>1</v>
      </c>
      <c r="M3814">
        <v>1</v>
      </c>
      <c r="N3814" t="s">
        <v>7353</v>
      </c>
      <c r="O3814" t="s">
        <v>7354</v>
      </c>
      <c r="P3814" t="s">
        <v>224</v>
      </c>
      <c r="Q3814" t="s">
        <v>6036</v>
      </c>
      <c r="R3814" t="s">
        <v>226</v>
      </c>
      <c r="S3814" t="s">
        <v>227</v>
      </c>
      <c r="T3814">
        <v>8.58</v>
      </c>
      <c r="V3814">
        <v>0.1</v>
      </c>
      <c r="W3814">
        <v>0.1</v>
      </c>
      <c r="X3814" t="s">
        <v>281</v>
      </c>
      <c r="Y3814" t="s">
        <v>243</v>
      </c>
      <c r="Z3814" t="s">
        <v>6902</v>
      </c>
      <c r="AA3814" t="s">
        <v>6425</v>
      </c>
      <c r="AE3814" t="s">
        <v>7355</v>
      </c>
      <c r="AF3814" t="s">
        <v>736</v>
      </c>
      <c r="AG3814" t="s">
        <v>7239</v>
      </c>
      <c r="AH3814" t="s">
        <v>6263</v>
      </c>
      <c r="AJ3814" t="s">
        <v>237</v>
      </c>
      <c r="AK3814">
        <v>37.707389999999997</v>
      </c>
      <c r="AL3814">
        <v>-121.75325012207</v>
      </c>
      <c r="AM3814" t="s">
        <v>238</v>
      </c>
      <c r="AN3814" t="s">
        <v>239</v>
      </c>
      <c r="AP3814" t="s">
        <v>1562</v>
      </c>
      <c r="AQ3814" t="s">
        <v>242</v>
      </c>
      <c r="AR3814" t="s">
        <v>243</v>
      </c>
      <c r="AS3814" t="s">
        <v>239</v>
      </c>
      <c r="AT3814" t="s">
        <v>239</v>
      </c>
      <c r="AU3814">
        <v>1</v>
      </c>
      <c r="AW3814" t="s">
        <v>6263</v>
      </c>
      <c r="AX3814" t="s">
        <v>6263</v>
      </c>
      <c r="AY3814" t="s">
        <v>109</v>
      </c>
      <c r="AZ3814" t="s">
        <v>7240</v>
      </c>
      <c r="BA3814" t="s">
        <v>7296</v>
      </c>
      <c r="BB3814">
        <v>-88</v>
      </c>
      <c r="BC3814" t="s">
        <v>221</v>
      </c>
      <c r="BD3814">
        <v>0.5</v>
      </c>
      <c r="BE3814" t="s">
        <v>221</v>
      </c>
      <c r="BF3814">
        <v>0.19</v>
      </c>
      <c r="BG3814" t="s">
        <v>221</v>
      </c>
      <c r="BH3814" t="s">
        <v>1217</v>
      </c>
      <c r="BP3814" t="s">
        <v>4088</v>
      </c>
      <c r="BQ3814">
        <v>1</v>
      </c>
      <c r="BR3814" t="s">
        <v>607</v>
      </c>
      <c r="BS3814">
        <v>2</v>
      </c>
      <c r="BZ3814" t="s">
        <v>249</v>
      </c>
    </row>
    <row r="3815" spans="1:79" hidden="1" x14ac:dyDescent="0.25">
      <c r="A3815" t="s">
        <v>7210</v>
      </c>
      <c r="B3815" t="s">
        <v>7232</v>
      </c>
      <c r="C3815" t="s">
        <v>7233</v>
      </c>
      <c r="D3815" t="s">
        <v>7270</v>
      </c>
      <c r="E3815" t="s">
        <v>7271</v>
      </c>
      <c r="F3815" s="1">
        <v>37354</v>
      </c>
      <c r="G3815" s="4">
        <v>0.65972222222222221</v>
      </c>
      <c r="H3815" t="s">
        <v>732</v>
      </c>
      <c r="I3815">
        <v>0.1</v>
      </c>
      <c r="J3815" t="s">
        <v>221</v>
      </c>
      <c r="K3815" t="s">
        <v>222</v>
      </c>
      <c r="L3815">
        <v>1</v>
      </c>
      <c r="M3815">
        <v>1</v>
      </c>
      <c r="N3815" t="s">
        <v>7353</v>
      </c>
      <c r="O3815" t="s">
        <v>7356</v>
      </c>
      <c r="P3815" t="s">
        <v>224</v>
      </c>
      <c r="Q3815" t="s">
        <v>6036</v>
      </c>
      <c r="R3815" t="s">
        <v>226</v>
      </c>
      <c r="S3815" t="s">
        <v>227</v>
      </c>
      <c r="T3815">
        <v>0.56999999999999995</v>
      </c>
      <c r="V3815">
        <v>0.1</v>
      </c>
      <c r="W3815">
        <v>0.1</v>
      </c>
      <c r="X3815" t="s">
        <v>281</v>
      </c>
      <c r="Y3815" t="s">
        <v>243</v>
      </c>
      <c r="Z3815" t="s">
        <v>6902</v>
      </c>
      <c r="AA3815" t="s">
        <v>6425</v>
      </c>
      <c r="AE3815" t="s">
        <v>7355</v>
      </c>
      <c r="AF3815" t="s">
        <v>736</v>
      </c>
      <c r="AG3815" t="s">
        <v>7239</v>
      </c>
      <c r="AH3815" t="s">
        <v>6263</v>
      </c>
      <c r="AJ3815" t="s">
        <v>237</v>
      </c>
      <c r="AK3815">
        <v>38.080638999999998</v>
      </c>
      <c r="AL3815">
        <v>-122.78450012207</v>
      </c>
      <c r="AM3815" t="s">
        <v>238</v>
      </c>
      <c r="AN3815" t="s">
        <v>239</v>
      </c>
      <c r="AP3815" t="s">
        <v>1562</v>
      </c>
      <c r="AQ3815" t="s">
        <v>242</v>
      </c>
      <c r="AR3815" t="s">
        <v>243</v>
      </c>
      <c r="AS3815" t="s">
        <v>239</v>
      </c>
      <c r="AT3815" t="s">
        <v>239</v>
      </c>
      <c r="AU3815">
        <v>1</v>
      </c>
      <c r="AW3815" t="s">
        <v>6263</v>
      </c>
      <c r="AX3815" t="s">
        <v>6263</v>
      </c>
      <c r="AY3815" t="s">
        <v>109</v>
      </c>
      <c r="AZ3815" t="s">
        <v>7240</v>
      </c>
      <c r="BA3815" t="s">
        <v>7296</v>
      </c>
      <c r="BB3815">
        <v>-88</v>
      </c>
      <c r="BC3815" t="s">
        <v>221</v>
      </c>
      <c r="BD3815">
        <v>2.5</v>
      </c>
      <c r="BE3815" t="s">
        <v>221</v>
      </c>
      <c r="BF3815">
        <v>0.4</v>
      </c>
      <c r="BG3815" t="s">
        <v>221</v>
      </c>
      <c r="BH3815" t="s">
        <v>1217</v>
      </c>
      <c r="BP3815" t="s">
        <v>4070</v>
      </c>
      <c r="BQ3815">
        <v>41</v>
      </c>
      <c r="BR3815" t="s">
        <v>607</v>
      </c>
      <c r="BS3815">
        <v>2</v>
      </c>
      <c r="BZ3815" t="s">
        <v>249</v>
      </c>
    </row>
    <row r="3816" spans="1:79" hidden="1" x14ac:dyDescent="0.25">
      <c r="A3816" t="s">
        <v>7210</v>
      </c>
      <c r="B3816" t="s">
        <v>7232</v>
      </c>
      <c r="C3816" t="s">
        <v>7233</v>
      </c>
      <c r="D3816" t="s">
        <v>7274</v>
      </c>
      <c r="E3816" t="s">
        <v>7275</v>
      </c>
      <c r="F3816" s="1">
        <v>37354</v>
      </c>
      <c r="G3816" s="4">
        <v>0.49305555555555558</v>
      </c>
      <c r="H3816" t="s">
        <v>732</v>
      </c>
      <c r="I3816">
        <v>0.1</v>
      </c>
      <c r="J3816" t="s">
        <v>221</v>
      </c>
      <c r="K3816" t="s">
        <v>222</v>
      </c>
      <c r="L3816">
        <v>1</v>
      </c>
      <c r="M3816">
        <v>1</v>
      </c>
      <c r="N3816" t="s">
        <v>7353</v>
      </c>
      <c r="O3816" t="s">
        <v>7357</v>
      </c>
      <c r="P3816" t="s">
        <v>224</v>
      </c>
      <c r="Q3816" t="s">
        <v>6036</v>
      </c>
      <c r="R3816" t="s">
        <v>226</v>
      </c>
      <c r="S3816" t="s">
        <v>227</v>
      </c>
      <c r="T3816">
        <v>0.66</v>
      </c>
      <c r="V3816">
        <v>0.1</v>
      </c>
      <c r="W3816">
        <v>0.1</v>
      </c>
      <c r="X3816" t="s">
        <v>281</v>
      </c>
      <c r="Y3816" t="s">
        <v>243</v>
      </c>
      <c r="Z3816" t="s">
        <v>6902</v>
      </c>
      <c r="AA3816" t="s">
        <v>6425</v>
      </c>
      <c r="AE3816" t="s">
        <v>7355</v>
      </c>
      <c r="AF3816" t="s">
        <v>736</v>
      </c>
      <c r="AG3816" t="s">
        <v>7239</v>
      </c>
      <c r="AH3816" t="s">
        <v>6263</v>
      </c>
      <c r="AJ3816" t="s">
        <v>237</v>
      </c>
      <c r="AK3816">
        <v>38.013561000000003</v>
      </c>
      <c r="AL3816">
        <v>-122.666641235352</v>
      </c>
      <c r="AM3816" t="s">
        <v>238</v>
      </c>
      <c r="AN3816" t="s">
        <v>239</v>
      </c>
      <c r="AP3816" t="s">
        <v>1562</v>
      </c>
      <c r="AQ3816" t="s">
        <v>242</v>
      </c>
      <c r="AR3816" t="s">
        <v>243</v>
      </c>
      <c r="AS3816" t="s">
        <v>239</v>
      </c>
      <c r="AT3816" t="s">
        <v>239</v>
      </c>
      <c r="AU3816">
        <v>1</v>
      </c>
      <c r="AW3816" t="s">
        <v>6263</v>
      </c>
      <c r="AX3816" t="s">
        <v>6263</v>
      </c>
      <c r="AY3816" t="s">
        <v>109</v>
      </c>
      <c r="AZ3816" t="s">
        <v>7240</v>
      </c>
      <c r="BA3816" t="s">
        <v>7296</v>
      </c>
      <c r="BB3816">
        <v>-88</v>
      </c>
      <c r="BC3816" t="s">
        <v>221</v>
      </c>
      <c r="BD3816">
        <v>1.5</v>
      </c>
      <c r="BE3816" t="s">
        <v>221</v>
      </c>
      <c r="BF3816">
        <v>0.2</v>
      </c>
      <c r="BG3816" t="s">
        <v>221</v>
      </c>
      <c r="BH3816" t="s">
        <v>1217</v>
      </c>
      <c r="BP3816" t="s">
        <v>4070</v>
      </c>
      <c r="BQ3816">
        <v>41</v>
      </c>
      <c r="BR3816" t="s">
        <v>607</v>
      </c>
      <c r="BS3816">
        <v>2</v>
      </c>
      <c r="BZ3816" t="s">
        <v>249</v>
      </c>
    </row>
    <row r="3817" spans="1:79" hidden="1" x14ac:dyDescent="0.25">
      <c r="A3817" t="s">
        <v>7210</v>
      </c>
      <c r="B3817" t="s">
        <v>7232</v>
      </c>
      <c r="C3817" t="s">
        <v>7233</v>
      </c>
      <c r="D3817" t="s">
        <v>7244</v>
      </c>
      <c r="E3817" t="s">
        <v>7245</v>
      </c>
      <c r="F3817" s="1">
        <v>37354</v>
      </c>
      <c r="G3817" s="4">
        <v>0.5756944444444444</v>
      </c>
      <c r="H3817" t="s">
        <v>732</v>
      </c>
      <c r="I3817">
        <v>0.1</v>
      </c>
      <c r="J3817" t="s">
        <v>221</v>
      </c>
      <c r="K3817" t="s">
        <v>222</v>
      </c>
      <c r="L3817">
        <v>1</v>
      </c>
      <c r="M3817">
        <v>1</v>
      </c>
      <c r="N3817" t="s">
        <v>7353</v>
      </c>
      <c r="O3817" t="s">
        <v>7358</v>
      </c>
      <c r="P3817" t="s">
        <v>224</v>
      </c>
      <c r="Q3817" t="s">
        <v>6036</v>
      </c>
      <c r="R3817" t="s">
        <v>226</v>
      </c>
      <c r="S3817" t="s">
        <v>227</v>
      </c>
      <c r="T3817">
        <v>5.13</v>
      </c>
      <c r="V3817">
        <v>0.1</v>
      </c>
      <c r="W3817">
        <v>0.1</v>
      </c>
      <c r="X3817" t="s">
        <v>281</v>
      </c>
      <c r="Y3817" t="s">
        <v>243</v>
      </c>
      <c r="Z3817" t="s">
        <v>6902</v>
      </c>
      <c r="AA3817" t="s">
        <v>6425</v>
      </c>
      <c r="AE3817" t="s">
        <v>7355</v>
      </c>
      <c r="AF3817" t="s">
        <v>736</v>
      </c>
      <c r="AG3817" t="s">
        <v>7239</v>
      </c>
      <c r="AH3817" t="s">
        <v>6263</v>
      </c>
      <c r="AJ3817" t="s">
        <v>237</v>
      </c>
      <c r="AK3817">
        <v>37.697079000000002</v>
      </c>
      <c r="AL3817">
        <v>-121.849639892578</v>
      </c>
      <c r="AM3817" t="s">
        <v>238</v>
      </c>
      <c r="AN3817" t="s">
        <v>239</v>
      </c>
      <c r="AP3817" t="s">
        <v>1562</v>
      </c>
      <c r="AQ3817" t="s">
        <v>242</v>
      </c>
      <c r="AR3817" t="s">
        <v>243</v>
      </c>
      <c r="AS3817" t="s">
        <v>239</v>
      </c>
      <c r="AT3817" t="s">
        <v>239</v>
      </c>
      <c r="AU3817">
        <v>1</v>
      </c>
      <c r="AW3817" t="s">
        <v>6263</v>
      </c>
      <c r="AX3817" t="s">
        <v>6263</v>
      </c>
      <c r="AY3817" t="s">
        <v>109</v>
      </c>
      <c r="AZ3817" t="s">
        <v>7240</v>
      </c>
      <c r="BA3817" t="s">
        <v>7296</v>
      </c>
      <c r="BB3817">
        <v>-88</v>
      </c>
      <c r="BC3817" t="s">
        <v>221</v>
      </c>
      <c r="BD3817">
        <v>2</v>
      </c>
      <c r="BE3817" t="s">
        <v>221</v>
      </c>
      <c r="BF3817">
        <v>0.2</v>
      </c>
      <c r="BG3817" t="s">
        <v>221</v>
      </c>
      <c r="BH3817" t="s">
        <v>1217</v>
      </c>
      <c r="BP3817" t="s">
        <v>4088</v>
      </c>
      <c r="BQ3817">
        <v>1</v>
      </c>
      <c r="BR3817" t="s">
        <v>607</v>
      </c>
      <c r="BS3817">
        <v>2</v>
      </c>
      <c r="BZ3817" t="s">
        <v>249</v>
      </c>
    </row>
    <row r="3818" spans="1:79" hidden="1" x14ac:dyDescent="0.25">
      <c r="A3818" t="s">
        <v>7210</v>
      </c>
      <c r="B3818" t="s">
        <v>7232</v>
      </c>
      <c r="C3818" t="s">
        <v>7233</v>
      </c>
      <c r="D3818" t="s">
        <v>7359</v>
      </c>
      <c r="E3818" t="s">
        <v>7360</v>
      </c>
      <c r="F3818" s="1">
        <v>37354</v>
      </c>
      <c r="G3818" s="4">
        <v>0.61458333333333337</v>
      </c>
      <c r="H3818" t="s">
        <v>732</v>
      </c>
      <c r="I3818">
        <v>0.1</v>
      </c>
      <c r="J3818" t="s">
        <v>221</v>
      </c>
      <c r="K3818" t="s">
        <v>222</v>
      </c>
      <c r="L3818">
        <v>1</v>
      </c>
      <c r="M3818">
        <v>1</v>
      </c>
      <c r="N3818" t="s">
        <v>7353</v>
      </c>
      <c r="O3818" t="s">
        <v>7361</v>
      </c>
      <c r="P3818" t="s">
        <v>224</v>
      </c>
      <c r="Q3818" t="s">
        <v>6036</v>
      </c>
      <c r="R3818" t="s">
        <v>226</v>
      </c>
      <c r="S3818" t="s">
        <v>227</v>
      </c>
      <c r="T3818">
        <v>1.17</v>
      </c>
      <c r="V3818">
        <v>0.1</v>
      </c>
      <c r="W3818">
        <v>0.1</v>
      </c>
      <c r="X3818" t="s">
        <v>281</v>
      </c>
      <c r="Y3818" t="s">
        <v>243</v>
      </c>
      <c r="Z3818" t="s">
        <v>6902</v>
      </c>
      <c r="AA3818" t="s">
        <v>6425</v>
      </c>
      <c r="AE3818" t="s">
        <v>7355</v>
      </c>
      <c r="AF3818" t="s">
        <v>736</v>
      </c>
      <c r="AG3818" t="s">
        <v>7239</v>
      </c>
      <c r="AH3818" t="s">
        <v>6263</v>
      </c>
      <c r="AJ3818" t="s">
        <v>237</v>
      </c>
      <c r="AK3818">
        <v>38.057307999999999</v>
      </c>
      <c r="AL3818">
        <v>-122.803108215332</v>
      </c>
      <c r="AM3818" t="s">
        <v>238</v>
      </c>
      <c r="AN3818" t="s">
        <v>239</v>
      </c>
      <c r="AP3818" t="s">
        <v>1562</v>
      </c>
      <c r="AQ3818" t="s">
        <v>242</v>
      </c>
      <c r="AR3818" t="s">
        <v>243</v>
      </c>
      <c r="AS3818" t="s">
        <v>239</v>
      </c>
      <c r="AT3818" t="s">
        <v>239</v>
      </c>
      <c r="AU3818">
        <v>1</v>
      </c>
      <c r="AW3818" t="s">
        <v>6263</v>
      </c>
      <c r="AX3818" t="s">
        <v>6263</v>
      </c>
      <c r="AY3818" t="s">
        <v>109</v>
      </c>
      <c r="AZ3818" t="s">
        <v>7240</v>
      </c>
      <c r="BA3818" t="s">
        <v>1217</v>
      </c>
      <c r="BB3818">
        <v>-88</v>
      </c>
      <c r="BC3818" t="s">
        <v>221</v>
      </c>
      <c r="BD3818">
        <v>2.5</v>
      </c>
      <c r="BE3818" t="s">
        <v>221</v>
      </c>
      <c r="BF3818">
        <v>0.25</v>
      </c>
      <c r="BG3818" t="s">
        <v>221</v>
      </c>
      <c r="BH3818" t="s">
        <v>1217</v>
      </c>
      <c r="BP3818" t="s">
        <v>4070</v>
      </c>
      <c r="BQ3818">
        <v>41</v>
      </c>
      <c r="BR3818" t="s">
        <v>607</v>
      </c>
      <c r="BS3818">
        <v>2</v>
      </c>
      <c r="BZ3818" t="s">
        <v>249</v>
      </c>
    </row>
    <row r="3819" spans="1:79" hidden="1" x14ac:dyDescent="0.25">
      <c r="A3819" t="s">
        <v>7210</v>
      </c>
      <c r="B3819" t="s">
        <v>7232</v>
      </c>
      <c r="C3819" t="s">
        <v>7233</v>
      </c>
      <c r="D3819" t="s">
        <v>7362</v>
      </c>
      <c r="E3819" t="s">
        <v>7363</v>
      </c>
      <c r="F3819" s="1">
        <v>37354</v>
      </c>
      <c r="G3819" s="4">
        <v>0.76736111111111116</v>
      </c>
      <c r="H3819" t="s">
        <v>732</v>
      </c>
      <c r="I3819">
        <v>0.1</v>
      </c>
      <c r="J3819" t="s">
        <v>221</v>
      </c>
      <c r="K3819" t="s">
        <v>222</v>
      </c>
      <c r="L3819">
        <v>1</v>
      </c>
      <c r="M3819">
        <v>1</v>
      </c>
      <c r="N3819" t="s">
        <v>7353</v>
      </c>
      <c r="O3819" t="s">
        <v>7364</v>
      </c>
      <c r="P3819" t="s">
        <v>224</v>
      </c>
      <c r="Q3819" t="s">
        <v>6036</v>
      </c>
      <c r="R3819" t="s">
        <v>226</v>
      </c>
      <c r="S3819" t="s">
        <v>227</v>
      </c>
      <c r="T3819">
        <v>1.41</v>
      </c>
      <c r="V3819">
        <v>0.1</v>
      </c>
      <c r="W3819">
        <v>0.1</v>
      </c>
      <c r="X3819" t="s">
        <v>281</v>
      </c>
      <c r="Y3819" t="s">
        <v>243</v>
      </c>
      <c r="Z3819" t="s">
        <v>6902</v>
      </c>
      <c r="AA3819" t="s">
        <v>6425</v>
      </c>
      <c r="AE3819" t="s">
        <v>7355</v>
      </c>
      <c r="AF3819" t="s">
        <v>736</v>
      </c>
      <c r="AG3819" t="s">
        <v>7239</v>
      </c>
      <c r="AH3819" t="s">
        <v>6263</v>
      </c>
      <c r="AJ3819" t="s">
        <v>237</v>
      </c>
      <c r="AK3819">
        <v>37.957779000000002</v>
      </c>
      <c r="AL3819">
        <v>-122.373893737793</v>
      </c>
      <c r="AM3819" t="s">
        <v>238</v>
      </c>
      <c r="AN3819" t="s">
        <v>239</v>
      </c>
      <c r="AP3819" t="s">
        <v>1562</v>
      </c>
      <c r="AQ3819" t="s">
        <v>242</v>
      </c>
      <c r="AR3819" t="s">
        <v>243</v>
      </c>
      <c r="AS3819" t="s">
        <v>239</v>
      </c>
      <c r="AT3819" t="s">
        <v>239</v>
      </c>
      <c r="AU3819">
        <v>1</v>
      </c>
      <c r="AW3819" t="s">
        <v>6263</v>
      </c>
      <c r="AX3819" t="s">
        <v>6263</v>
      </c>
      <c r="AY3819" t="s">
        <v>109</v>
      </c>
      <c r="AZ3819" t="s">
        <v>7240</v>
      </c>
      <c r="BA3819" t="s">
        <v>7328</v>
      </c>
      <c r="BB3819">
        <v>-88</v>
      </c>
      <c r="BC3819" t="s">
        <v>221</v>
      </c>
      <c r="BD3819">
        <v>5</v>
      </c>
      <c r="BE3819" t="s">
        <v>221</v>
      </c>
      <c r="BF3819">
        <v>1.5</v>
      </c>
      <c r="BG3819" t="s">
        <v>221</v>
      </c>
      <c r="BH3819" t="s">
        <v>1217</v>
      </c>
      <c r="BP3819" t="s">
        <v>4111</v>
      </c>
      <c r="BQ3819">
        <v>13</v>
      </c>
      <c r="BR3819" t="s">
        <v>607</v>
      </c>
      <c r="BS3819">
        <v>2</v>
      </c>
      <c r="BZ3819" t="s">
        <v>249</v>
      </c>
    </row>
    <row r="3820" spans="1:79" hidden="1" x14ac:dyDescent="0.25">
      <c r="A3820" t="s">
        <v>7210</v>
      </c>
      <c r="B3820" t="s">
        <v>7232</v>
      </c>
      <c r="C3820" t="s">
        <v>7233</v>
      </c>
      <c r="D3820" t="s">
        <v>7258</v>
      </c>
      <c r="E3820" t="s">
        <v>7259</v>
      </c>
      <c r="F3820" s="1">
        <v>37354</v>
      </c>
      <c r="G3820" s="4">
        <v>0.65277777777777779</v>
      </c>
      <c r="H3820" t="s">
        <v>732</v>
      </c>
      <c r="I3820">
        <v>0.1</v>
      </c>
      <c r="J3820" t="s">
        <v>221</v>
      </c>
      <c r="K3820" t="s">
        <v>222</v>
      </c>
      <c r="L3820">
        <v>1</v>
      </c>
      <c r="M3820">
        <v>1</v>
      </c>
      <c r="N3820" t="s">
        <v>7353</v>
      </c>
      <c r="O3820" t="s">
        <v>7365</v>
      </c>
      <c r="P3820" t="s">
        <v>224</v>
      </c>
      <c r="Q3820" t="s">
        <v>6036</v>
      </c>
      <c r="R3820" t="s">
        <v>226</v>
      </c>
      <c r="S3820" t="s">
        <v>227</v>
      </c>
      <c r="T3820">
        <v>2.2999999999999998</v>
      </c>
      <c r="V3820">
        <v>0.1</v>
      </c>
      <c r="W3820">
        <v>0.1</v>
      </c>
      <c r="X3820" t="s">
        <v>281</v>
      </c>
      <c r="Y3820" t="s">
        <v>243</v>
      </c>
      <c r="Z3820" t="s">
        <v>6902</v>
      </c>
      <c r="AA3820" t="s">
        <v>6425</v>
      </c>
      <c r="AE3820" t="s">
        <v>7355</v>
      </c>
      <c r="AF3820" t="s">
        <v>736</v>
      </c>
      <c r="AG3820" t="s">
        <v>7239</v>
      </c>
      <c r="AH3820" t="s">
        <v>6263</v>
      </c>
      <c r="AJ3820" t="s">
        <v>237</v>
      </c>
      <c r="AK3820">
        <v>37.725558999999997</v>
      </c>
      <c r="AL3820">
        <v>-122.18360900878901</v>
      </c>
      <c r="AM3820" t="s">
        <v>238</v>
      </c>
      <c r="AN3820" t="s">
        <v>239</v>
      </c>
      <c r="AP3820" t="s">
        <v>1562</v>
      </c>
      <c r="AQ3820" t="s">
        <v>242</v>
      </c>
      <c r="AR3820" t="s">
        <v>243</v>
      </c>
      <c r="AS3820" t="s">
        <v>239</v>
      </c>
      <c r="AT3820" t="s">
        <v>239</v>
      </c>
      <c r="AU3820">
        <v>1</v>
      </c>
      <c r="AW3820" t="s">
        <v>6263</v>
      </c>
      <c r="AX3820" t="s">
        <v>6263</v>
      </c>
      <c r="AY3820" t="s">
        <v>109</v>
      </c>
      <c r="AZ3820" t="s">
        <v>7240</v>
      </c>
      <c r="BA3820" t="s">
        <v>7296</v>
      </c>
      <c r="BB3820">
        <v>-88</v>
      </c>
      <c r="BC3820" t="s">
        <v>221</v>
      </c>
      <c r="BD3820">
        <v>2.5</v>
      </c>
      <c r="BE3820" t="s">
        <v>221</v>
      </c>
      <c r="BF3820">
        <v>0.2</v>
      </c>
      <c r="BG3820" t="s">
        <v>221</v>
      </c>
      <c r="BH3820" t="s">
        <v>1217</v>
      </c>
      <c r="BJ3820" t="s">
        <v>7366</v>
      </c>
      <c r="BP3820" t="s">
        <v>4088</v>
      </c>
      <c r="BQ3820">
        <v>1</v>
      </c>
      <c r="BR3820" t="s">
        <v>607</v>
      </c>
      <c r="BS3820">
        <v>2</v>
      </c>
      <c r="BZ3820" t="s">
        <v>249</v>
      </c>
    </row>
    <row r="3821" spans="1:79" hidden="1" x14ac:dyDescent="0.25">
      <c r="A3821" t="s">
        <v>7210</v>
      </c>
      <c r="B3821" t="s">
        <v>7211</v>
      </c>
      <c r="C3821" t="s">
        <v>7286</v>
      </c>
      <c r="D3821" t="s">
        <v>7367</v>
      </c>
      <c r="E3821" t="s">
        <v>7368</v>
      </c>
      <c r="F3821" s="1">
        <v>37354</v>
      </c>
      <c r="G3821" s="4">
        <v>0.49652777777777773</v>
      </c>
      <c r="H3821" t="s">
        <v>732</v>
      </c>
      <c r="I3821">
        <v>-88</v>
      </c>
      <c r="J3821" t="s">
        <v>221</v>
      </c>
      <c r="K3821" t="s">
        <v>745</v>
      </c>
      <c r="L3821">
        <v>1</v>
      </c>
      <c r="M3821">
        <v>1</v>
      </c>
      <c r="N3821" t="s">
        <v>7287</v>
      </c>
      <c r="P3821" t="s">
        <v>224</v>
      </c>
      <c r="Q3821" t="s">
        <v>7216</v>
      </c>
      <c r="R3821" t="s">
        <v>226</v>
      </c>
      <c r="S3821" t="s">
        <v>227</v>
      </c>
      <c r="T3821">
        <v>0.4</v>
      </c>
      <c r="V3821">
        <v>-88</v>
      </c>
      <c r="W3821">
        <v>0.08</v>
      </c>
      <c r="X3821" t="s">
        <v>281</v>
      </c>
      <c r="Y3821" t="s">
        <v>243</v>
      </c>
      <c r="Z3821" t="s">
        <v>230</v>
      </c>
      <c r="AA3821" t="s">
        <v>231</v>
      </c>
      <c r="AC3821" t="s">
        <v>7369</v>
      </c>
      <c r="AD3821" t="s">
        <v>7219</v>
      </c>
      <c r="AE3821" t="s">
        <v>7220</v>
      </c>
      <c r="AF3821" t="s">
        <v>736</v>
      </c>
      <c r="AG3821" t="s">
        <v>7221</v>
      </c>
      <c r="AH3821" t="s">
        <v>7222</v>
      </c>
      <c r="AJ3821" t="s">
        <v>237</v>
      </c>
      <c r="AK3821">
        <v>38.664200000000001</v>
      </c>
      <c r="AL3821">
        <v>-119.68920135498</v>
      </c>
      <c r="AM3821" t="s">
        <v>732</v>
      </c>
      <c r="AN3821" t="s">
        <v>239</v>
      </c>
      <c r="AO3821" t="s">
        <v>1220</v>
      </c>
      <c r="AP3821" t="s">
        <v>732</v>
      </c>
      <c r="AQ3821" t="s">
        <v>242</v>
      </c>
      <c r="AR3821" t="s">
        <v>732</v>
      </c>
      <c r="AS3821" t="s">
        <v>239</v>
      </c>
      <c r="AT3821" t="s">
        <v>239</v>
      </c>
      <c r="AU3821">
        <v>1</v>
      </c>
      <c r="AW3821" t="s">
        <v>7223</v>
      </c>
      <c r="AX3821" t="s">
        <v>245</v>
      </c>
      <c r="AY3821" t="s">
        <v>246</v>
      </c>
      <c r="BP3821" t="s">
        <v>7370</v>
      </c>
      <c r="BQ3821">
        <v>3</v>
      </c>
      <c r="BR3821" t="s">
        <v>351</v>
      </c>
      <c r="BS3821">
        <v>6</v>
      </c>
      <c r="BZ3821" t="s">
        <v>249</v>
      </c>
      <c r="CA3821">
        <v>383954119412901</v>
      </c>
    </row>
    <row r="3822" spans="1:79" hidden="1" x14ac:dyDescent="0.25">
      <c r="A3822" t="s">
        <v>7210</v>
      </c>
      <c r="B3822" t="s">
        <v>7211</v>
      </c>
      <c r="C3822" t="s">
        <v>7286</v>
      </c>
      <c r="D3822" t="s">
        <v>7371</v>
      </c>
      <c r="E3822" t="s">
        <v>7372</v>
      </c>
      <c r="F3822" s="1">
        <v>37354</v>
      </c>
      <c r="G3822" s="4">
        <v>0.67013888888888884</v>
      </c>
      <c r="H3822" t="s">
        <v>732</v>
      </c>
      <c r="I3822">
        <v>-88</v>
      </c>
      <c r="J3822" t="s">
        <v>221</v>
      </c>
      <c r="K3822" t="s">
        <v>745</v>
      </c>
      <c r="L3822">
        <v>1</v>
      </c>
      <c r="M3822">
        <v>1</v>
      </c>
      <c r="N3822" t="s">
        <v>7287</v>
      </c>
      <c r="P3822" t="s">
        <v>224</v>
      </c>
      <c r="Q3822" t="s">
        <v>7216</v>
      </c>
      <c r="R3822" t="s">
        <v>226</v>
      </c>
      <c r="S3822" t="s">
        <v>227</v>
      </c>
      <c r="T3822">
        <v>0.3</v>
      </c>
      <c r="V3822">
        <v>-88</v>
      </c>
      <c r="W3822">
        <v>0.08</v>
      </c>
      <c r="X3822" t="s">
        <v>111</v>
      </c>
      <c r="Y3822" t="s">
        <v>243</v>
      </c>
      <c r="Z3822" t="s">
        <v>230</v>
      </c>
      <c r="AA3822" t="s">
        <v>231</v>
      </c>
      <c r="AC3822" t="s">
        <v>7373</v>
      </c>
      <c r="AD3822" t="s">
        <v>7219</v>
      </c>
      <c r="AE3822" t="s">
        <v>7220</v>
      </c>
      <c r="AF3822" t="s">
        <v>736</v>
      </c>
      <c r="AG3822" t="s">
        <v>7221</v>
      </c>
      <c r="AH3822" t="s">
        <v>7222</v>
      </c>
      <c r="AJ3822" t="s">
        <v>237</v>
      </c>
      <c r="AK3822">
        <v>38.656109000000001</v>
      </c>
      <c r="AL3822">
        <v>-119.666709899902</v>
      </c>
      <c r="AM3822" t="s">
        <v>732</v>
      </c>
      <c r="AN3822" t="s">
        <v>239</v>
      </c>
      <c r="AO3822" t="s">
        <v>1220</v>
      </c>
      <c r="AP3822" t="s">
        <v>732</v>
      </c>
      <c r="AQ3822" t="s">
        <v>242</v>
      </c>
      <c r="AR3822" t="s">
        <v>732</v>
      </c>
      <c r="AS3822" t="s">
        <v>239</v>
      </c>
      <c r="AT3822" t="s">
        <v>239</v>
      </c>
      <c r="AU3822">
        <v>1</v>
      </c>
      <c r="AW3822" t="s">
        <v>7223</v>
      </c>
      <c r="AX3822" t="s">
        <v>245</v>
      </c>
      <c r="AY3822" t="s">
        <v>246</v>
      </c>
      <c r="BP3822" t="s">
        <v>7370</v>
      </c>
      <c r="BQ3822">
        <v>3</v>
      </c>
      <c r="BR3822" t="s">
        <v>351</v>
      </c>
      <c r="BS3822">
        <v>6</v>
      </c>
      <c r="BZ3822" t="s">
        <v>249</v>
      </c>
      <c r="CA3822">
        <v>383922119400001</v>
      </c>
    </row>
    <row r="3823" spans="1:79" hidden="1" x14ac:dyDescent="0.25">
      <c r="A3823" t="s">
        <v>7210</v>
      </c>
      <c r="B3823" t="s">
        <v>7211</v>
      </c>
      <c r="C3823" t="s">
        <v>7286</v>
      </c>
      <c r="D3823" t="s">
        <v>7374</v>
      </c>
      <c r="E3823" t="s">
        <v>7375</v>
      </c>
      <c r="F3823" s="1">
        <v>37354</v>
      </c>
      <c r="G3823" s="4">
        <v>0.61805555555555558</v>
      </c>
      <c r="H3823" t="s">
        <v>732</v>
      </c>
      <c r="I3823">
        <v>-88</v>
      </c>
      <c r="J3823" t="s">
        <v>221</v>
      </c>
      <c r="K3823" t="s">
        <v>745</v>
      </c>
      <c r="L3823">
        <v>1</v>
      </c>
      <c r="M3823">
        <v>1</v>
      </c>
      <c r="N3823" t="s">
        <v>7287</v>
      </c>
      <c r="P3823" t="s">
        <v>224</v>
      </c>
      <c r="Q3823" t="s">
        <v>7216</v>
      </c>
      <c r="R3823" t="s">
        <v>226</v>
      </c>
      <c r="S3823" t="s">
        <v>227</v>
      </c>
      <c r="T3823">
        <v>0.3</v>
      </c>
      <c r="V3823">
        <v>-88</v>
      </c>
      <c r="W3823">
        <v>0.08</v>
      </c>
      <c r="X3823" t="s">
        <v>281</v>
      </c>
      <c r="Y3823" t="s">
        <v>1226</v>
      </c>
      <c r="Z3823" t="s">
        <v>230</v>
      </c>
      <c r="AA3823" t="s">
        <v>231</v>
      </c>
      <c r="AC3823" t="s">
        <v>7369</v>
      </c>
      <c r="AD3823" t="s">
        <v>7231</v>
      </c>
      <c r="AE3823" t="s">
        <v>7220</v>
      </c>
      <c r="AF3823" t="s">
        <v>736</v>
      </c>
      <c r="AG3823" t="s">
        <v>7221</v>
      </c>
      <c r="AH3823" t="s">
        <v>7222</v>
      </c>
      <c r="AJ3823" t="s">
        <v>237</v>
      </c>
      <c r="AK3823">
        <v>38.665562000000001</v>
      </c>
      <c r="AL3823">
        <v>-119.693061828613</v>
      </c>
      <c r="AM3823" t="s">
        <v>732</v>
      </c>
      <c r="AN3823" t="s">
        <v>239</v>
      </c>
      <c r="AO3823" t="s">
        <v>1220</v>
      </c>
      <c r="AP3823" t="s">
        <v>732</v>
      </c>
      <c r="AQ3823" t="s">
        <v>242</v>
      </c>
      <c r="AR3823" t="s">
        <v>732</v>
      </c>
      <c r="AS3823" t="s">
        <v>239</v>
      </c>
      <c r="AT3823" t="s">
        <v>239</v>
      </c>
      <c r="AU3823">
        <v>1</v>
      </c>
      <c r="AW3823" t="s">
        <v>7223</v>
      </c>
      <c r="AX3823" t="s">
        <v>245</v>
      </c>
      <c r="AY3823" t="s">
        <v>246</v>
      </c>
      <c r="BP3823" t="s">
        <v>7370</v>
      </c>
      <c r="BQ3823">
        <v>3</v>
      </c>
      <c r="BR3823" t="s">
        <v>351</v>
      </c>
      <c r="BS3823">
        <v>6</v>
      </c>
      <c r="BZ3823" t="s">
        <v>249</v>
      </c>
      <c r="CA3823">
        <v>383956119413501</v>
      </c>
    </row>
    <row r="3824" spans="1:79" hidden="1" x14ac:dyDescent="0.25">
      <c r="A3824" t="s">
        <v>7210</v>
      </c>
      <c r="B3824" t="s">
        <v>7211</v>
      </c>
      <c r="C3824" t="s">
        <v>7286</v>
      </c>
      <c r="D3824" t="s">
        <v>7376</v>
      </c>
      <c r="E3824" t="s">
        <v>7377</v>
      </c>
      <c r="F3824" s="1">
        <v>37354</v>
      </c>
      <c r="G3824" s="4">
        <v>0.56944444444444442</v>
      </c>
      <c r="H3824" t="s">
        <v>732</v>
      </c>
      <c r="I3824">
        <v>-88</v>
      </c>
      <c r="J3824" t="s">
        <v>221</v>
      </c>
      <c r="K3824" t="s">
        <v>745</v>
      </c>
      <c r="L3824">
        <v>1</v>
      </c>
      <c r="M3824">
        <v>1</v>
      </c>
      <c r="N3824" t="s">
        <v>7287</v>
      </c>
      <c r="P3824" t="s">
        <v>224</v>
      </c>
      <c r="Q3824" t="s">
        <v>7216</v>
      </c>
      <c r="R3824" t="s">
        <v>226</v>
      </c>
      <c r="S3824" t="s">
        <v>227</v>
      </c>
      <c r="T3824">
        <v>0.9</v>
      </c>
      <c r="V3824">
        <v>-88</v>
      </c>
      <c r="W3824">
        <v>0.08</v>
      </c>
      <c r="X3824" t="s">
        <v>281</v>
      </c>
      <c r="Y3824" t="s">
        <v>243</v>
      </c>
      <c r="Z3824" t="s">
        <v>230</v>
      </c>
      <c r="AA3824" t="s">
        <v>231</v>
      </c>
      <c r="AC3824" t="s">
        <v>7373</v>
      </c>
      <c r="AD3824" t="s">
        <v>7219</v>
      </c>
      <c r="AE3824" t="s">
        <v>7220</v>
      </c>
      <c r="AF3824" t="s">
        <v>736</v>
      </c>
      <c r="AG3824" t="s">
        <v>7221</v>
      </c>
      <c r="AH3824" t="s">
        <v>7222</v>
      </c>
      <c r="AJ3824" t="s">
        <v>237</v>
      </c>
      <c r="AK3824">
        <v>38.666469999999997</v>
      </c>
      <c r="AL3824">
        <v>-119.693397521973</v>
      </c>
      <c r="AM3824" t="s">
        <v>732</v>
      </c>
      <c r="AN3824" t="s">
        <v>239</v>
      </c>
      <c r="AO3824" t="s">
        <v>1220</v>
      </c>
      <c r="AP3824" t="s">
        <v>732</v>
      </c>
      <c r="AQ3824" t="s">
        <v>242</v>
      </c>
      <c r="AR3824" t="s">
        <v>732</v>
      </c>
      <c r="AS3824" t="s">
        <v>239</v>
      </c>
      <c r="AT3824" t="s">
        <v>239</v>
      </c>
      <c r="AU3824">
        <v>1</v>
      </c>
      <c r="AW3824" t="s">
        <v>7223</v>
      </c>
      <c r="AX3824" t="s">
        <v>245</v>
      </c>
      <c r="AY3824" t="s">
        <v>246</v>
      </c>
      <c r="BP3824" t="s">
        <v>7370</v>
      </c>
      <c r="BQ3824">
        <v>3</v>
      </c>
      <c r="BR3824" t="s">
        <v>351</v>
      </c>
      <c r="BS3824">
        <v>6</v>
      </c>
      <c r="BZ3824" t="s">
        <v>7378</v>
      </c>
      <c r="CA3824">
        <v>383959119413501</v>
      </c>
    </row>
    <row r="3825" spans="1:78" hidden="1" x14ac:dyDescent="0.25">
      <c r="A3825" t="s">
        <v>7210</v>
      </c>
      <c r="B3825" t="s">
        <v>7232</v>
      </c>
      <c r="C3825" t="s">
        <v>7233</v>
      </c>
      <c r="D3825" t="s">
        <v>7234</v>
      </c>
      <c r="E3825" t="s">
        <v>7235</v>
      </c>
      <c r="F3825" s="1">
        <v>37354</v>
      </c>
      <c r="G3825" s="4">
        <v>0.47916666666666669</v>
      </c>
      <c r="H3825" t="s">
        <v>732</v>
      </c>
      <c r="I3825">
        <v>0.1</v>
      </c>
      <c r="J3825" t="s">
        <v>221</v>
      </c>
      <c r="K3825" t="s">
        <v>222</v>
      </c>
      <c r="L3825">
        <v>1</v>
      </c>
      <c r="M3825">
        <v>1</v>
      </c>
      <c r="N3825" t="s">
        <v>7353</v>
      </c>
      <c r="O3825" t="s">
        <v>7379</v>
      </c>
      <c r="P3825" t="s">
        <v>224</v>
      </c>
      <c r="Q3825" t="s">
        <v>6036</v>
      </c>
      <c r="R3825" t="s">
        <v>226</v>
      </c>
      <c r="S3825" t="s">
        <v>227</v>
      </c>
      <c r="T3825">
        <v>3.41</v>
      </c>
      <c r="V3825">
        <v>0.1</v>
      </c>
      <c r="W3825">
        <v>0.1</v>
      </c>
      <c r="X3825" t="s">
        <v>281</v>
      </c>
      <c r="Y3825" t="s">
        <v>243</v>
      </c>
      <c r="Z3825" t="s">
        <v>6902</v>
      </c>
      <c r="AA3825" t="s">
        <v>6425</v>
      </c>
      <c r="AE3825" t="s">
        <v>7355</v>
      </c>
      <c r="AF3825" t="s">
        <v>736</v>
      </c>
      <c r="AG3825" t="s">
        <v>7239</v>
      </c>
      <c r="AH3825" t="s">
        <v>6263</v>
      </c>
      <c r="AJ3825" t="s">
        <v>237</v>
      </c>
      <c r="AK3825">
        <v>37.705280000000002</v>
      </c>
      <c r="AL3825">
        <v>-121.75417327880901</v>
      </c>
      <c r="AM3825" t="s">
        <v>238</v>
      </c>
      <c r="AN3825" t="s">
        <v>239</v>
      </c>
      <c r="AP3825" t="s">
        <v>1562</v>
      </c>
      <c r="AQ3825" t="s">
        <v>242</v>
      </c>
      <c r="AR3825" t="s">
        <v>243</v>
      </c>
      <c r="AS3825" t="s">
        <v>239</v>
      </c>
      <c r="AT3825" t="s">
        <v>239</v>
      </c>
      <c r="AU3825">
        <v>1</v>
      </c>
      <c r="AW3825" t="s">
        <v>6263</v>
      </c>
      <c r="AX3825" t="s">
        <v>6263</v>
      </c>
      <c r="AY3825" t="s">
        <v>109</v>
      </c>
      <c r="AZ3825" t="s">
        <v>7240</v>
      </c>
      <c r="BA3825" t="s">
        <v>7328</v>
      </c>
      <c r="BB3825">
        <v>-88</v>
      </c>
      <c r="BC3825" t="s">
        <v>221</v>
      </c>
      <c r="BD3825">
        <v>5</v>
      </c>
      <c r="BE3825" t="s">
        <v>221</v>
      </c>
      <c r="BF3825">
        <v>0.28999999999999998</v>
      </c>
      <c r="BG3825" t="s">
        <v>221</v>
      </c>
      <c r="BH3825" t="s">
        <v>1217</v>
      </c>
      <c r="BP3825" t="s">
        <v>4088</v>
      </c>
      <c r="BQ3825">
        <v>1</v>
      </c>
      <c r="BR3825" t="s">
        <v>607</v>
      </c>
      <c r="BS3825">
        <v>2</v>
      </c>
      <c r="BZ3825" t="s">
        <v>249</v>
      </c>
    </row>
    <row r="3826" spans="1:78" hidden="1" x14ac:dyDescent="0.25">
      <c r="A3826" t="s">
        <v>7210</v>
      </c>
      <c r="B3826" t="s">
        <v>7232</v>
      </c>
      <c r="C3826" t="s">
        <v>7233</v>
      </c>
      <c r="D3826" t="s">
        <v>7263</v>
      </c>
      <c r="E3826" t="s">
        <v>7264</v>
      </c>
      <c r="F3826" s="1">
        <v>37355</v>
      </c>
      <c r="G3826" s="4">
        <v>0.31944444444444448</v>
      </c>
      <c r="H3826" t="s">
        <v>732</v>
      </c>
      <c r="I3826">
        <v>0.1</v>
      </c>
      <c r="J3826" t="s">
        <v>221</v>
      </c>
      <c r="K3826" t="s">
        <v>222</v>
      </c>
      <c r="L3826">
        <v>1</v>
      </c>
      <c r="M3826">
        <v>1</v>
      </c>
      <c r="N3826" t="s">
        <v>7353</v>
      </c>
      <c r="O3826" t="s">
        <v>7380</v>
      </c>
      <c r="P3826" t="s">
        <v>224</v>
      </c>
      <c r="Q3826" t="s">
        <v>6036</v>
      </c>
      <c r="R3826" t="s">
        <v>226</v>
      </c>
      <c r="S3826" t="s">
        <v>227</v>
      </c>
      <c r="T3826">
        <v>2.57</v>
      </c>
      <c r="V3826">
        <v>0.1</v>
      </c>
      <c r="W3826">
        <v>0.1</v>
      </c>
      <c r="X3826" t="s">
        <v>281</v>
      </c>
      <c r="Y3826" t="s">
        <v>243</v>
      </c>
      <c r="Z3826" t="s">
        <v>6902</v>
      </c>
      <c r="AA3826" t="s">
        <v>6425</v>
      </c>
      <c r="AE3826" t="s">
        <v>7355</v>
      </c>
      <c r="AF3826" t="s">
        <v>736</v>
      </c>
      <c r="AG3826" t="s">
        <v>7239</v>
      </c>
      <c r="AH3826" t="s">
        <v>6263</v>
      </c>
      <c r="AJ3826" t="s">
        <v>237</v>
      </c>
      <c r="AK3826">
        <v>37.967498999999997</v>
      </c>
      <c r="AL3826">
        <v>-122.365829467773</v>
      </c>
      <c r="AM3826" t="s">
        <v>238</v>
      </c>
      <c r="AN3826" t="s">
        <v>239</v>
      </c>
      <c r="AP3826" t="s">
        <v>1562</v>
      </c>
      <c r="AQ3826" t="s">
        <v>242</v>
      </c>
      <c r="AR3826" t="s">
        <v>243</v>
      </c>
      <c r="AS3826" t="s">
        <v>239</v>
      </c>
      <c r="AT3826" t="s">
        <v>239</v>
      </c>
      <c r="AU3826">
        <v>1</v>
      </c>
      <c r="AW3826" t="s">
        <v>6263</v>
      </c>
      <c r="AX3826" t="s">
        <v>6263</v>
      </c>
      <c r="AY3826" t="s">
        <v>109</v>
      </c>
      <c r="AZ3826" t="s">
        <v>7240</v>
      </c>
      <c r="BA3826" t="s">
        <v>7328</v>
      </c>
      <c r="BB3826">
        <v>-88</v>
      </c>
      <c r="BC3826" t="s">
        <v>221</v>
      </c>
      <c r="BD3826">
        <v>5.5</v>
      </c>
      <c r="BE3826" t="s">
        <v>221</v>
      </c>
      <c r="BF3826">
        <v>0.3</v>
      </c>
      <c r="BG3826" t="s">
        <v>221</v>
      </c>
      <c r="BH3826" t="s">
        <v>1217</v>
      </c>
      <c r="BP3826" t="s">
        <v>4111</v>
      </c>
      <c r="BQ3826">
        <v>13</v>
      </c>
      <c r="BR3826" t="s">
        <v>607</v>
      </c>
      <c r="BS3826">
        <v>2</v>
      </c>
      <c r="BZ3826" t="s">
        <v>249</v>
      </c>
    </row>
    <row r="3827" spans="1:78" hidden="1" x14ac:dyDescent="0.25">
      <c r="A3827" t="s">
        <v>7210</v>
      </c>
      <c r="B3827" t="s">
        <v>7232</v>
      </c>
      <c r="C3827" t="s">
        <v>7233</v>
      </c>
      <c r="D3827" t="s">
        <v>7255</v>
      </c>
      <c r="E3827" t="s">
        <v>7256</v>
      </c>
      <c r="F3827" s="1">
        <v>37355</v>
      </c>
      <c r="G3827" s="4">
        <v>0.56527777777777777</v>
      </c>
      <c r="H3827" t="s">
        <v>732</v>
      </c>
      <c r="I3827">
        <v>0.1</v>
      </c>
      <c r="J3827" t="s">
        <v>221</v>
      </c>
      <c r="K3827" t="s">
        <v>222</v>
      </c>
      <c r="L3827">
        <v>1</v>
      </c>
      <c r="M3827">
        <v>1</v>
      </c>
      <c r="N3827" t="s">
        <v>7353</v>
      </c>
      <c r="O3827" t="s">
        <v>7380</v>
      </c>
      <c r="P3827" t="s">
        <v>224</v>
      </c>
      <c r="Q3827" t="s">
        <v>6036</v>
      </c>
      <c r="R3827" t="s">
        <v>226</v>
      </c>
      <c r="S3827" t="s">
        <v>227</v>
      </c>
      <c r="T3827">
        <v>1.2</v>
      </c>
      <c r="V3827">
        <v>0.1</v>
      </c>
      <c r="W3827">
        <v>0.1</v>
      </c>
      <c r="X3827" t="s">
        <v>281</v>
      </c>
      <c r="Y3827" t="s">
        <v>243</v>
      </c>
      <c r="Z3827" t="s">
        <v>6902</v>
      </c>
      <c r="AA3827" t="s">
        <v>6425</v>
      </c>
      <c r="AE3827" t="s">
        <v>7355</v>
      </c>
      <c r="AF3827" t="s">
        <v>736</v>
      </c>
      <c r="AG3827" t="s">
        <v>7239</v>
      </c>
      <c r="AH3827" t="s">
        <v>6263</v>
      </c>
      <c r="AJ3827" t="s">
        <v>237</v>
      </c>
      <c r="AK3827">
        <v>37.886108</v>
      </c>
      <c r="AL3827">
        <v>-122.19277954101599</v>
      </c>
      <c r="AM3827" t="s">
        <v>238</v>
      </c>
      <c r="AN3827" t="s">
        <v>239</v>
      </c>
      <c r="AP3827" t="s">
        <v>1562</v>
      </c>
      <c r="AQ3827" t="s">
        <v>242</v>
      </c>
      <c r="AR3827" t="s">
        <v>243</v>
      </c>
      <c r="AS3827" t="s">
        <v>239</v>
      </c>
      <c r="AT3827" t="s">
        <v>239</v>
      </c>
      <c r="AU3827">
        <v>1</v>
      </c>
      <c r="AW3827" t="s">
        <v>6263</v>
      </c>
      <c r="AX3827" t="s">
        <v>6263</v>
      </c>
      <c r="AY3827" t="s">
        <v>109</v>
      </c>
      <c r="AZ3827" t="s">
        <v>7240</v>
      </c>
      <c r="BA3827" t="s">
        <v>7296</v>
      </c>
      <c r="BB3827">
        <v>-88</v>
      </c>
      <c r="BC3827" t="s">
        <v>221</v>
      </c>
      <c r="BD3827">
        <v>4</v>
      </c>
      <c r="BE3827" t="s">
        <v>221</v>
      </c>
      <c r="BF3827">
        <v>0.25</v>
      </c>
      <c r="BG3827" t="s">
        <v>221</v>
      </c>
      <c r="BH3827" t="s">
        <v>1217</v>
      </c>
      <c r="BP3827" t="s">
        <v>4111</v>
      </c>
      <c r="BQ3827">
        <v>13</v>
      </c>
      <c r="BR3827" t="s">
        <v>607</v>
      </c>
      <c r="BS3827">
        <v>2</v>
      </c>
      <c r="BZ3827" t="s">
        <v>249</v>
      </c>
    </row>
    <row r="3828" spans="1:78" hidden="1" x14ac:dyDescent="0.25">
      <c r="A3828" t="s">
        <v>7210</v>
      </c>
      <c r="B3828" t="s">
        <v>7232</v>
      </c>
      <c r="C3828" t="s">
        <v>7233</v>
      </c>
      <c r="D3828" t="s">
        <v>7267</v>
      </c>
      <c r="E3828" t="s">
        <v>7268</v>
      </c>
      <c r="F3828" s="1">
        <v>37355</v>
      </c>
      <c r="G3828" s="4">
        <v>0.38541666666666669</v>
      </c>
      <c r="H3828" t="s">
        <v>732</v>
      </c>
      <c r="I3828">
        <v>0.1</v>
      </c>
      <c r="J3828" t="s">
        <v>221</v>
      </c>
      <c r="K3828" t="s">
        <v>222</v>
      </c>
      <c r="L3828">
        <v>1</v>
      </c>
      <c r="M3828">
        <v>1</v>
      </c>
      <c r="N3828" t="s">
        <v>7353</v>
      </c>
      <c r="O3828" t="s">
        <v>7381</v>
      </c>
      <c r="P3828" t="s">
        <v>224</v>
      </c>
      <c r="Q3828" t="s">
        <v>6036</v>
      </c>
      <c r="R3828" t="s">
        <v>226</v>
      </c>
      <c r="S3828" t="s">
        <v>227</v>
      </c>
      <c r="T3828">
        <v>2.78</v>
      </c>
      <c r="V3828">
        <v>0.1</v>
      </c>
      <c r="W3828">
        <v>0.1</v>
      </c>
      <c r="X3828" t="s">
        <v>281</v>
      </c>
      <c r="Y3828" t="s">
        <v>243</v>
      </c>
      <c r="Z3828" t="s">
        <v>6902</v>
      </c>
      <c r="AA3828" t="s">
        <v>6425</v>
      </c>
      <c r="AE3828" t="s">
        <v>7355</v>
      </c>
      <c r="AF3828" t="s">
        <v>736</v>
      </c>
      <c r="AG3828" t="s">
        <v>7239</v>
      </c>
      <c r="AH3828" t="s">
        <v>6263</v>
      </c>
      <c r="AJ3828" t="s">
        <v>237</v>
      </c>
      <c r="AK3828">
        <v>37.962780000000002</v>
      </c>
      <c r="AL3828">
        <v>-122.33277893066401</v>
      </c>
      <c r="AM3828" t="s">
        <v>238</v>
      </c>
      <c r="AN3828" t="s">
        <v>239</v>
      </c>
      <c r="AP3828" t="s">
        <v>1562</v>
      </c>
      <c r="AQ3828" t="s">
        <v>242</v>
      </c>
      <c r="AR3828" t="s">
        <v>243</v>
      </c>
      <c r="AS3828" t="s">
        <v>239</v>
      </c>
      <c r="AT3828" t="s">
        <v>239</v>
      </c>
      <c r="AU3828">
        <v>1</v>
      </c>
      <c r="AW3828" t="s">
        <v>6263</v>
      </c>
      <c r="AX3828" t="s">
        <v>6263</v>
      </c>
      <c r="AY3828" t="s">
        <v>109</v>
      </c>
      <c r="AZ3828" t="s">
        <v>7240</v>
      </c>
      <c r="BA3828" t="s">
        <v>7296</v>
      </c>
      <c r="BB3828">
        <v>-88</v>
      </c>
      <c r="BC3828" t="s">
        <v>221</v>
      </c>
      <c r="BD3828">
        <v>5.5</v>
      </c>
      <c r="BE3828" t="s">
        <v>221</v>
      </c>
      <c r="BF3828">
        <v>0.2</v>
      </c>
      <c r="BG3828" t="s">
        <v>221</v>
      </c>
      <c r="BH3828" t="s">
        <v>1217</v>
      </c>
      <c r="BP3828" t="s">
        <v>4111</v>
      </c>
      <c r="BQ3828">
        <v>13</v>
      </c>
      <c r="BR3828" t="s">
        <v>607</v>
      </c>
      <c r="BS3828">
        <v>2</v>
      </c>
      <c r="BZ3828" t="s">
        <v>249</v>
      </c>
    </row>
    <row r="3829" spans="1:78" hidden="1" x14ac:dyDescent="0.25">
      <c r="A3829" t="s">
        <v>7210</v>
      </c>
      <c r="B3829" t="s">
        <v>7232</v>
      </c>
      <c r="C3829" t="s">
        <v>7233</v>
      </c>
      <c r="D3829" t="s">
        <v>7279</v>
      </c>
      <c r="E3829" t="s">
        <v>7280</v>
      </c>
      <c r="F3829" s="1">
        <v>37356</v>
      </c>
      <c r="G3829" s="4">
        <v>0.57638888888888895</v>
      </c>
      <c r="H3829" t="s">
        <v>732</v>
      </c>
      <c r="I3829">
        <v>0.1</v>
      </c>
      <c r="J3829" t="s">
        <v>221</v>
      </c>
      <c r="K3829" t="s">
        <v>222</v>
      </c>
      <c r="L3829">
        <v>1</v>
      </c>
      <c r="M3829">
        <v>1</v>
      </c>
      <c r="N3829" t="s">
        <v>7353</v>
      </c>
      <c r="O3829" t="s">
        <v>7382</v>
      </c>
      <c r="P3829" t="s">
        <v>224</v>
      </c>
      <c r="Q3829" t="s">
        <v>6036</v>
      </c>
      <c r="R3829" t="s">
        <v>226</v>
      </c>
      <c r="S3829" t="s">
        <v>227</v>
      </c>
      <c r="T3829">
        <v>1.04</v>
      </c>
      <c r="V3829">
        <v>0.1</v>
      </c>
      <c r="W3829">
        <v>0.1</v>
      </c>
      <c r="X3829" t="s">
        <v>281</v>
      </c>
      <c r="Y3829" t="s">
        <v>243</v>
      </c>
      <c r="Z3829" t="s">
        <v>6902</v>
      </c>
      <c r="AA3829" t="s">
        <v>6425</v>
      </c>
      <c r="AE3829" t="s">
        <v>7355</v>
      </c>
      <c r="AF3829" t="s">
        <v>736</v>
      </c>
      <c r="AG3829" t="s">
        <v>7239</v>
      </c>
      <c r="AH3829" t="s">
        <v>6263</v>
      </c>
      <c r="AJ3829" t="s">
        <v>237</v>
      </c>
      <c r="AK3829">
        <v>38.218330000000002</v>
      </c>
      <c r="AL3829">
        <v>-122.104438781738</v>
      </c>
      <c r="AM3829" t="s">
        <v>238</v>
      </c>
      <c r="AN3829" t="s">
        <v>239</v>
      </c>
      <c r="AP3829" t="s">
        <v>1562</v>
      </c>
      <c r="AQ3829" t="s">
        <v>242</v>
      </c>
      <c r="AR3829" t="s">
        <v>243</v>
      </c>
      <c r="AS3829" t="s">
        <v>239</v>
      </c>
      <c r="AT3829" t="s">
        <v>239</v>
      </c>
      <c r="AU3829">
        <v>1</v>
      </c>
      <c r="AW3829" t="s">
        <v>6263</v>
      </c>
      <c r="AX3829" t="s">
        <v>6263</v>
      </c>
      <c r="AY3829" t="s">
        <v>109</v>
      </c>
      <c r="AZ3829" t="s">
        <v>7240</v>
      </c>
      <c r="BA3829" t="s">
        <v>7328</v>
      </c>
      <c r="BB3829">
        <v>-88</v>
      </c>
      <c r="BC3829" t="s">
        <v>221</v>
      </c>
      <c r="BD3829">
        <v>6</v>
      </c>
      <c r="BE3829" t="s">
        <v>221</v>
      </c>
      <c r="BF3829">
        <v>0.3</v>
      </c>
      <c r="BG3829" t="s">
        <v>221</v>
      </c>
      <c r="BH3829" t="s">
        <v>1217</v>
      </c>
      <c r="BP3829" t="s">
        <v>1254</v>
      </c>
      <c r="BQ3829">
        <v>95</v>
      </c>
      <c r="BR3829" t="s">
        <v>607</v>
      </c>
      <c r="BS3829">
        <v>2</v>
      </c>
      <c r="BZ3829" t="s">
        <v>249</v>
      </c>
    </row>
    <row r="3830" spans="1:78" hidden="1" x14ac:dyDescent="0.25">
      <c r="A3830" t="s">
        <v>7210</v>
      </c>
      <c r="B3830" t="s">
        <v>7232</v>
      </c>
      <c r="C3830" t="s">
        <v>7233</v>
      </c>
      <c r="D3830" t="s">
        <v>7249</v>
      </c>
      <c r="E3830" t="s">
        <v>7250</v>
      </c>
      <c r="F3830" s="1">
        <v>37356</v>
      </c>
      <c r="G3830" s="4">
        <v>0.38611111111111113</v>
      </c>
      <c r="H3830" t="s">
        <v>732</v>
      </c>
      <c r="I3830">
        <v>0.1</v>
      </c>
      <c r="J3830" t="s">
        <v>221</v>
      </c>
      <c r="K3830" t="s">
        <v>222</v>
      </c>
      <c r="L3830">
        <v>1</v>
      </c>
      <c r="M3830">
        <v>1</v>
      </c>
      <c r="N3830" t="s">
        <v>7383</v>
      </c>
      <c r="O3830" t="s">
        <v>7384</v>
      </c>
      <c r="P3830" t="s">
        <v>224</v>
      </c>
      <c r="Q3830" t="s">
        <v>6036</v>
      </c>
      <c r="R3830" t="s">
        <v>226</v>
      </c>
      <c r="S3830" t="s">
        <v>227</v>
      </c>
      <c r="T3830">
        <v>0.56999999999999995</v>
      </c>
      <c r="V3830">
        <v>0.1</v>
      </c>
      <c r="W3830">
        <v>0.1</v>
      </c>
      <c r="X3830" t="s">
        <v>281</v>
      </c>
      <c r="Y3830" t="s">
        <v>243</v>
      </c>
      <c r="Z3830" t="s">
        <v>230</v>
      </c>
      <c r="AA3830" t="s">
        <v>3947</v>
      </c>
      <c r="AE3830" t="s">
        <v>7385</v>
      </c>
      <c r="AF3830" t="s">
        <v>736</v>
      </c>
      <c r="AG3830" t="s">
        <v>7239</v>
      </c>
      <c r="AH3830" t="s">
        <v>6263</v>
      </c>
      <c r="AJ3830" t="s">
        <v>237</v>
      </c>
      <c r="AK3830">
        <v>37.797778999999998</v>
      </c>
      <c r="AL3830">
        <v>-122.07527923584</v>
      </c>
      <c r="AM3830" t="s">
        <v>238</v>
      </c>
      <c r="AN3830" t="s">
        <v>239</v>
      </c>
      <c r="AP3830" t="s">
        <v>1562</v>
      </c>
      <c r="AQ3830" t="s">
        <v>242</v>
      </c>
      <c r="AR3830" t="s">
        <v>243</v>
      </c>
      <c r="AS3830" t="s">
        <v>239</v>
      </c>
      <c r="AT3830" t="s">
        <v>239</v>
      </c>
      <c r="AU3830">
        <v>1</v>
      </c>
      <c r="AW3830" t="s">
        <v>6263</v>
      </c>
      <c r="AX3830" t="s">
        <v>6263</v>
      </c>
      <c r="AY3830" t="s">
        <v>109</v>
      </c>
      <c r="AZ3830" t="s">
        <v>7240</v>
      </c>
      <c r="BA3830" t="s">
        <v>7328</v>
      </c>
      <c r="BB3830">
        <v>-88</v>
      </c>
      <c r="BC3830" t="s">
        <v>221</v>
      </c>
      <c r="BD3830">
        <v>1.5</v>
      </c>
      <c r="BE3830" t="s">
        <v>221</v>
      </c>
      <c r="BF3830">
        <v>0.12</v>
      </c>
      <c r="BG3830" t="s">
        <v>221</v>
      </c>
      <c r="BH3830" t="s">
        <v>1217</v>
      </c>
      <c r="BP3830" t="s">
        <v>4088</v>
      </c>
      <c r="BQ3830">
        <v>1</v>
      </c>
      <c r="BR3830" t="s">
        <v>607</v>
      </c>
      <c r="BS3830">
        <v>2</v>
      </c>
      <c r="BZ3830" t="s">
        <v>249</v>
      </c>
    </row>
    <row r="3831" spans="1:78" hidden="1" x14ac:dyDescent="0.25">
      <c r="A3831" t="s">
        <v>7210</v>
      </c>
      <c r="B3831" t="s">
        <v>7232</v>
      </c>
      <c r="C3831" t="s">
        <v>7233</v>
      </c>
      <c r="D3831" t="s">
        <v>7252</v>
      </c>
      <c r="E3831" t="s">
        <v>7253</v>
      </c>
      <c r="F3831" s="1">
        <v>37356</v>
      </c>
      <c r="G3831" s="4">
        <v>0.5493055555555556</v>
      </c>
      <c r="H3831" t="s">
        <v>732</v>
      </c>
      <c r="I3831">
        <v>0.1</v>
      </c>
      <c r="J3831" t="s">
        <v>221</v>
      </c>
      <c r="K3831" t="s">
        <v>222</v>
      </c>
      <c r="L3831">
        <v>1</v>
      </c>
      <c r="M3831">
        <v>1</v>
      </c>
      <c r="N3831" t="s">
        <v>7383</v>
      </c>
      <c r="O3831" t="s">
        <v>7386</v>
      </c>
      <c r="P3831" t="s">
        <v>224</v>
      </c>
      <c r="Q3831" t="s">
        <v>6036</v>
      </c>
      <c r="R3831" t="s">
        <v>226</v>
      </c>
      <c r="S3831" t="s">
        <v>227</v>
      </c>
      <c r="T3831">
        <v>2.79</v>
      </c>
      <c r="V3831">
        <v>0.1</v>
      </c>
      <c r="W3831">
        <v>0.1</v>
      </c>
      <c r="X3831" t="s">
        <v>281</v>
      </c>
      <c r="Y3831" t="s">
        <v>243</v>
      </c>
      <c r="Z3831" t="s">
        <v>230</v>
      </c>
      <c r="AA3831" t="s">
        <v>3947</v>
      </c>
      <c r="AC3831" t="s">
        <v>7387</v>
      </c>
      <c r="AE3831" t="s">
        <v>7385</v>
      </c>
      <c r="AF3831" t="s">
        <v>736</v>
      </c>
      <c r="AG3831" t="s">
        <v>7239</v>
      </c>
      <c r="AH3831" t="s">
        <v>6263</v>
      </c>
      <c r="AJ3831" t="s">
        <v>237</v>
      </c>
      <c r="AK3831">
        <v>37.891392000000003</v>
      </c>
      <c r="AL3831">
        <v>-122.193893432617</v>
      </c>
      <c r="AM3831" t="s">
        <v>238</v>
      </c>
      <c r="AN3831" t="s">
        <v>239</v>
      </c>
      <c r="AP3831" t="s">
        <v>1562</v>
      </c>
      <c r="AQ3831" t="s">
        <v>242</v>
      </c>
      <c r="AR3831" t="s">
        <v>243</v>
      </c>
      <c r="AS3831" t="s">
        <v>239</v>
      </c>
      <c r="AT3831" t="s">
        <v>239</v>
      </c>
      <c r="AU3831">
        <v>1</v>
      </c>
      <c r="AW3831" t="s">
        <v>6263</v>
      </c>
      <c r="AX3831" t="s">
        <v>6263</v>
      </c>
      <c r="AY3831" t="s">
        <v>109</v>
      </c>
      <c r="AZ3831" t="s">
        <v>7240</v>
      </c>
      <c r="BA3831" t="s">
        <v>7328</v>
      </c>
      <c r="BB3831">
        <v>-88</v>
      </c>
      <c r="BC3831" t="s">
        <v>221</v>
      </c>
      <c r="BD3831">
        <v>2.5</v>
      </c>
      <c r="BE3831" t="s">
        <v>221</v>
      </c>
      <c r="BF3831">
        <v>0.16</v>
      </c>
      <c r="BG3831" t="s">
        <v>221</v>
      </c>
      <c r="BH3831" t="s">
        <v>1217</v>
      </c>
      <c r="BP3831" t="s">
        <v>4111</v>
      </c>
      <c r="BQ3831">
        <v>13</v>
      </c>
      <c r="BR3831" t="s">
        <v>607</v>
      </c>
      <c r="BS3831">
        <v>2</v>
      </c>
      <c r="BZ3831" t="s">
        <v>249</v>
      </c>
    </row>
    <row r="3832" spans="1:78" hidden="1" x14ac:dyDescent="0.25">
      <c r="A3832" t="s">
        <v>7210</v>
      </c>
      <c r="B3832" t="s">
        <v>7232</v>
      </c>
      <c r="C3832" t="s">
        <v>7233</v>
      </c>
      <c r="D3832" t="s">
        <v>7283</v>
      </c>
      <c r="E3832" t="s">
        <v>7284</v>
      </c>
      <c r="F3832" s="1">
        <v>37356</v>
      </c>
      <c r="G3832" s="4">
        <v>0.36458333333333331</v>
      </c>
      <c r="H3832" t="s">
        <v>732</v>
      </c>
      <c r="I3832">
        <v>0.1</v>
      </c>
      <c r="J3832" t="s">
        <v>221</v>
      </c>
      <c r="K3832" t="s">
        <v>222</v>
      </c>
      <c r="L3832">
        <v>1</v>
      </c>
      <c r="M3832">
        <v>1</v>
      </c>
      <c r="N3832" t="s">
        <v>7353</v>
      </c>
      <c r="O3832" t="s">
        <v>7388</v>
      </c>
      <c r="P3832" t="s">
        <v>224</v>
      </c>
      <c r="Q3832" t="s">
        <v>6036</v>
      </c>
      <c r="R3832" t="s">
        <v>226</v>
      </c>
      <c r="S3832" t="s">
        <v>227</v>
      </c>
      <c r="T3832">
        <v>0.67</v>
      </c>
      <c r="V3832">
        <v>0.1</v>
      </c>
      <c r="W3832">
        <v>0.1</v>
      </c>
      <c r="X3832" t="s">
        <v>281</v>
      </c>
      <c r="Y3832" t="s">
        <v>243</v>
      </c>
      <c r="Z3832" t="s">
        <v>6902</v>
      </c>
      <c r="AA3832" t="s">
        <v>6425</v>
      </c>
      <c r="AE3832" t="s">
        <v>7355</v>
      </c>
      <c r="AF3832" t="s">
        <v>736</v>
      </c>
      <c r="AG3832" t="s">
        <v>7239</v>
      </c>
      <c r="AH3832" t="s">
        <v>6263</v>
      </c>
      <c r="AJ3832" t="s">
        <v>237</v>
      </c>
      <c r="AK3832">
        <v>38.274577999999998</v>
      </c>
      <c r="AL3832">
        <v>-122.122749328613</v>
      </c>
      <c r="AM3832" t="s">
        <v>238</v>
      </c>
      <c r="AN3832" t="s">
        <v>239</v>
      </c>
      <c r="AP3832" t="s">
        <v>1562</v>
      </c>
      <c r="AQ3832" t="s">
        <v>242</v>
      </c>
      <c r="AR3832" t="s">
        <v>243</v>
      </c>
      <c r="AS3832" t="s">
        <v>239</v>
      </c>
      <c r="AT3832" t="s">
        <v>239</v>
      </c>
      <c r="AU3832">
        <v>1</v>
      </c>
      <c r="AW3832" t="s">
        <v>6263</v>
      </c>
      <c r="AX3832" t="s">
        <v>6263</v>
      </c>
      <c r="AY3832" t="s">
        <v>109</v>
      </c>
      <c r="AZ3832" t="s">
        <v>7240</v>
      </c>
      <c r="BA3832" t="s">
        <v>7328</v>
      </c>
      <c r="BB3832">
        <v>-88</v>
      </c>
      <c r="BC3832" t="s">
        <v>221</v>
      </c>
      <c r="BD3832">
        <v>10</v>
      </c>
      <c r="BE3832" t="s">
        <v>221</v>
      </c>
      <c r="BF3832">
        <v>0.2</v>
      </c>
      <c r="BG3832" t="s">
        <v>221</v>
      </c>
      <c r="BH3832" t="s">
        <v>1217</v>
      </c>
      <c r="BP3832" t="s">
        <v>1254</v>
      </c>
      <c r="BQ3832">
        <v>95</v>
      </c>
      <c r="BR3832" t="s">
        <v>607</v>
      </c>
      <c r="BS3832">
        <v>2</v>
      </c>
      <c r="BZ3832" t="s">
        <v>249</v>
      </c>
    </row>
    <row r="3833" spans="1:78" hidden="1" x14ac:dyDescent="0.25">
      <c r="A3833" t="s">
        <v>7210</v>
      </c>
      <c r="B3833" t="s">
        <v>7232</v>
      </c>
      <c r="C3833" t="s">
        <v>7233</v>
      </c>
      <c r="D3833" t="s">
        <v>7389</v>
      </c>
      <c r="E3833" t="s">
        <v>7390</v>
      </c>
      <c r="F3833" s="1">
        <v>37356</v>
      </c>
      <c r="G3833" s="4">
        <v>0.46180555555555558</v>
      </c>
      <c r="H3833" t="s">
        <v>732</v>
      </c>
      <c r="I3833">
        <v>0.1</v>
      </c>
      <c r="J3833" t="s">
        <v>221</v>
      </c>
      <c r="K3833" t="s">
        <v>222</v>
      </c>
      <c r="L3833">
        <v>1</v>
      </c>
      <c r="M3833">
        <v>1</v>
      </c>
      <c r="N3833" t="s">
        <v>7353</v>
      </c>
      <c r="O3833" t="s">
        <v>7391</v>
      </c>
      <c r="P3833" t="s">
        <v>224</v>
      </c>
      <c r="Q3833" t="s">
        <v>6036</v>
      </c>
      <c r="R3833" t="s">
        <v>226</v>
      </c>
      <c r="S3833" t="s">
        <v>227</v>
      </c>
      <c r="T3833">
        <v>0.95</v>
      </c>
      <c r="V3833">
        <v>0.1</v>
      </c>
      <c r="W3833">
        <v>0.1</v>
      </c>
      <c r="X3833" t="s">
        <v>281</v>
      </c>
      <c r="Y3833" t="s">
        <v>243</v>
      </c>
      <c r="Z3833" t="s">
        <v>6902</v>
      </c>
      <c r="AA3833" t="s">
        <v>6425</v>
      </c>
      <c r="AE3833" t="s">
        <v>7355</v>
      </c>
      <c r="AF3833" t="s">
        <v>736</v>
      </c>
      <c r="AG3833" t="s">
        <v>7239</v>
      </c>
      <c r="AH3833" t="s">
        <v>6263</v>
      </c>
      <c r="AJ3833" t="s">
        <v>237</v>
      </c>
      <c r="AK3833">
        <v>38.330860000000001</v>
      </c>
      <c r="AL3833">
        <v>-122.13858032226599</v>
      </c>
      <c r="AM3833" t="s">
        <v>238</v>
      </c>
      <c r="AN3833" t="s">
        <v>239</v>
      </c>
      <c r="AP3833" t="s">
        <v>1562</v>
      </c>
      <c r="AQ3833" t="s">
        <v>242</v>
      </c>
      <c r="AR3833" t="s">
        <v>243</v>
      </c>
      <c r="AS3833" t="s">
        <v>239</v>
      </c>
      <c r="AT3833" t="s">
        <v>239</v>
      </c>
      <c r="AU3833">
        <v>1</v>
      </c>
      <c r="AW3833" t="s">
        <v>6263</v>
      </c>
      <c r="AX3833" t="s">
        <v>6263</v>
      </c>
      <c r="AY3833" t="s">
        <v>109</v>
      </c>
      <c r="AZ3833" t="s">
        <v>7240</v>
      </c>
      <c r="BA3833" t="s">
        <v>7328</v>
      </c>
      <c r="BB3833">
        <v>-88</v>
      </c>
      <c r="BC3833" t="s">
        <v>221</v>
      </c>
      <c r="BD3833">
        <v>4.0999999999999996</v>
      </c>
      <c r="BE3833" t="s">
        <v>221</v>
      </c>
      <c r="BF3833">
        <v>0.2</v>
      </c>
      <c r="BG3833" t="s">
        <v>221</v>
      </c>
      <c r="BH3833" t="s">
        <v>1217</v>
      </c>
      <c r="BP3833" t="s">
        <v>7392</v>
      </c>
      <c r="BQ3833">
        <v>55</v>
      </c>
      <c r="BR3833" t="s">
        <v>607</v>
      </c>
      <c r="BS3833">
        <v>2</v>
      </c>
      <c r="BZ3833" t="s">
        <v>249</v>
      </c>
    </row>
    <row r="3834" spans="1:78" hidden="1" x14ac:dyDescent="0.25">
      <c r="A3834" t="s">
        <v>7210</v>
      </c>
      <c r="B3834" t="s">
        <v>7232</v>
      </c>
      <c r="C3834" t="s">
        <v>7393</v>
      </c>
      <c r="D3834" t="s">
        <v>7394</v>
      </c>
      <c r="E3834" t="s">
        <v>7395</v>
      </c>
      <c r="F3834" s="1">
        <v>37356</v>
      </c>
      <c r="G3834" s="4">
        <v>0.73888888888888893</v>
      </c>
      <c r="H3834" t="s">
        <v>732</v>
      </c>
      <c r="I3834">
        <v>0.1</v>
      </c>
      <c r="J3834" t="s">
        <v>221</v>
      </c>
      <c r="K3834" t="s">
        <v>222</v>
      </c>
      <c r="L3834">
        <v>1</v>
      </c>
      <c r="M3834">
        <v>1</v>
      </c>
      <c r="N3834" t="s">
        <v>7383</v>
      </c>
      <c r="O3834" t="s">
        <v>7396</v>
      </c>
      <c r="P3834" t="s">
        <v>224</v>
      </c>
      <c r="Q3834" t="s">
        <v>6036</v>
      </c>
      <c r="R3834" t="s">
        <v>226</v>
      </c>
      <c r="S3834" t="s">
        <v>227</v>
      </c>
      <c r="T3834">
        <v>1.83</v>
      </c>
      <c r="V3834">
        <v>0.1</v>
      </c>
      <c r="W3834">
        <v>0.1</v>
      </c>
      <c r="X3834" t="s">
        <v>281</v>
      </c>
      <c r="Y3834" t="s">
        <v>243</v>
      </c>
      <c r="Z3834" t="s">
        <v>230</v>
      </c>
      <c r="AA3834" t="s">
        <v>3947</v>
      </c>
      <c r="AC3834" t="s">
        <v>7397</v>
      </c>
      <c r="AE3834" t="s">
        <v>7385</v>
      </c>
      <c r="AF3834" t="s">
        <v>736</v>
      </c>
      <c r="AG3834" t="s">
        <v>7239</v>
      </c>
      <c r="AH3834" t="s">
        <v>6263</v>
      </c>
      <c r="AJ3834" t="s">
        <v>237</v>
      </c>
      <c r="AK3834">
        <v>37.421180999999997</v>
      </c>
      <c r="AL3834">
        <v>-122.08673095703099</v>
      </c>
      <c r="AM3834" t="s">
        <v>238</v>
      </c>
      <c r="AN3834" t="s">
        <v>239</v>
      </c>
      <c r="AP3834" t="s">
        <v>1562</v>
      </c>
      <c r="AQ3834" t="s">
        <v>242</v>
      </c>
      <c r="AR3834" t="s">
        <v>243</v>
      </c>
      <c r="AS3834" t="s">
        <v>239</v>
      </c>
      <c r="AT3834" t="s">
        <v>239</v>
      </c>
      <c r="AU3834">
        <v>1</v>
      </c>
      <c r="AW3834" t="s">
        <v>6263</v>
      </c>
      <c r="AX3834" t="s">
        <v>6263</v>
      </c>
      <c r="AY3834" t="s">
        <v>109</v>
      </c>
      <c r="AZ3834" t="s">
        <v>7240</v>
      </c>
      <c r="BA3834" t="s">
        <v>7328</v>
      </c>
      <c r="BB3834">
        <v>-88</v>
      </c>
      <c r="BC3834" t="s">
        <v>221</v>
      </c>
      <c r="BD3834">
        <v>5</v>
      </c>
      <c r="BE3834" t="s">
        <v>221</v>
      </c>
      <c r="BF3834">
        <v>0.2</v>
      </c>
      <c r="BG3834" t="s">
        <v>221</v>
      </c>
      <c r="BH3834" t="s">
        <v>1217</v>
      </c>
      <c r="BP3834" t="s">
        <v>4178</v>
      </c>
      <c r="BQ3834">
        <v>85</v>
      </c>
      <c r="BR3834" t="s">
        <v>607</v>
      </c>
      <c r="BS3834">
        <v>2</v>
      </c>
      <c r="BZ3834" t="s">
        <v>249</v>
      </c>
    </row>
    <row r="3835" spans="1:78" hidden="1" x14ac:dyDescent="0.25">
      <c r="A3835" t="s">
        <v>7210</v>
      </c>
      <c r="B3835" t="s">
        <v>7232</v>
      </c>
      <c r="C3835" t="s">
        <v>7393</v>
      </c>
      <c r="D3835" t="s">
        <v>7398</v>
      </c>
      <c r="E3835" t="s">
        <v>7399</v>
      </c>
      <c r="F3835" s="1">
        <v>37357</v>
      </c>
      <c r="G3835" s="4">
        <v>0.49305555555555558</v>
      </c>
      <c r="H3835" t="s">
        <v>732</v>
      </c>
      <c r="I3835">
        <v>0.1</v>
      </c>
      <c r="J3835" t="s">
        <v>221</v>
      </c>
      <c r="K3835" t="s">
        <v>222</v>
      </c>
      <c r="L3835">
        <v>1</v>
      </c>
      <c r="M3835">
        <v>1</v>
      </c>
      <c r="N3835" t="s">
        <v>7383</v>
      </c>
      <c r="O3835" t="s">
        <v>7400</v>
      </c>
      <c r="P3835" t="s">
        <v>224</v>
      </c>
      <c r="Q3835" t="s">
        <v>6036</v>
      </c>
      <c r="R3835" t="s">
        <v>226</v>
      </c>
      <c r="S3835" t="s">
        <v>227</v>
      </c>
      <c r="T3835">
        <v>5.09</v>
      </c>
      <c r="V3835">
        <v>0.1</v>
      </c>
      <c r="W3835">
        <v>0.1</v>
      </c>
      <c r="X3835" t="s">
        <v>281</v>
      </c>
      <c r="Y3835" t="s">
        <v>243</v>
      </c>
      <c r="Z3835" t="s">
        <v>230</v>
      </c>
      <c r="AA3835" t="s">
        <v>3947</v>
      </c>
      <c r="AB3835" t="s">
        <v>7401</v>
      </c>
      <c r="AE3835" t="s">
        <v>7385</v>
      </c>
      <c r="AF3835" t="s">
        <v>736</v>
      </c>
      <c r="AG3835" t="s">
        <v>7239</v>
      </c>
      <c r="AH3835" t="s">
        <v>6263</v>
      </c>
      <c r="AJ3835" t="s">
        <v>237</v>
      </c>
      <c r="AK3835">
        <v>37.41357</v>
      </c>
      <c r="AL3835">
        <v>-122.068649291992</v>
      </c>
      <c r="AM3835" t="s">
        <v>238</v>
      </c>
      <c r="AN3835" t="s">
        <v>239</v>
      </c>
      <c r="AP3835" t="s">
        <v>1562</v>
      </c>
      <c r="AQ3835" t="s">
        <v>242</v>
      </c>
      <c r="AR3835" t="s">
        <v>243</v>
      </c>
      <c r="AS3835" t="s">
        <v>239</v>
      </c>
      <c r="AT3835" t="s">
        <v>239</v>
      </c>
      <c r="AU3835">
        <v>1</v>
      </c>
      <c r="AW3835" t="s">
        <v>6263</v>
      </c>
      <c r="AX3835" t="s">
        <v>6263</v>
      </c>
      <c r="AY3835" t="s">
        <v>109</v>
      </c>
      <c r="AZ3835" t="s">
        <v>7240</v>
      </c>
      <c r="BA3835" t="s">
        <v>7296</v>
      </c>
      <c r="BB3835">
        <v>-88</v>
      </c>
      <c r="BC3835" t="s">
        <v>221</v>
      </c>
      <c r="BD3835">
        <v>4</v>
      </c>
      <c r="BE3835" t="s">
        <v>221</v>
      </c>
      <c r="BF3835">
        <v>0.26</v>
      </c>
      <c r="BG3835" t="s">
        <v>221</v>
      </c>
      <c r="BH3835" t="s">
        <v>1217</v>
      </c>
      <c r="BP3835" t="s">
        <v>4178</v>
      </c>
      <c r="BQ3835">
        <v>85</v>
      </c>
      <c r="BR3835" t="s">
        <v>607</v>
      </c>
      <c r="BS3835">
        <v>2</v>
      </c>
      <c r="BZ3835" t="s">
        <v>249</v>
      </c>
    </row>
    <row r="3836" spans="1:78" hidden="1" x14ac:dyDescent="0.25">
      <c r="A3836" t="s">
        <v>7210</v>
      </c>
      <c r="B3836" t="s">
        <v>7232</v>
      </c>
      <c r="C3836" t="s">
        <v>7393</v>
      </c>
      <c r="D3836" t="s">
        <v>7402</v>
      </c>
      <c r="E3836" t="s">
        <v>7403</v>
      </c>
      <c r="F3836" s="1">
        <v>37357</v>
      </c>
      <c r="G3836" s="4">
        <v>0.32500000000000001</v>
      </c>
      <c r="H3836" t="s">
        <v>732</v>
      </c>
      <c r="I3836">
        <v>0.1</v>
      </c>
      <c r="J3836" t="s">
        <v>221</v>
      </c>
      <c r="K3836" t="s">
        <v>222</v>
      </c>
      <c r="L3836">
        <v>1</v>
      </c>
      <c r="M3836">
        <v>1</v>
      </c>
      <c r="N3836" t="s">
        <v>7383</v>
      </c>
      <c r="O3836" t="s">
        <v>7404</v>
      </c>
      <c r="P3836" t="s">
        <v>224</v>
      </c>
      <c r="Q3836" t="s">
        <v>6036</v>
      </c>
      <c r="R3836" t="s">
        <v>226</v>
      </c>
      <c r="S3836" t="s">
        <v>227</v>
      </c>
      <c r="T3836">
        <v>0.72</v>
      </c>
      <c r="V3836">
        <v>0.1</v>
      </c>
      <c r="W3836">
        <v>0.1</v>
      </c>
      <c r="X3836" t="s">
        <v>281</v>
      </c>
      <c r="Y3836" t="s">
        <v>243</v>
      </c>
      <c r="Z3836" t="s">
        <v>230</v>
      </c>
      <c r="AA3836" t="s">
        <v>3947</v>
      </c>
      <c r="AE3836" t="s">
        <v>7385</v>
      </c>
      <c r="AF3836" t="s">
        <v>736</v>
      </c>
      <c r="AG3836" t="s">
        <v>7239</v>
      </c>
      <c r="AH3836" t="s">
        <v>6263</v>
      </c>
      <c r="AJ3836" t="s">
        <v>237</v>
      </c>
      <c r="AK3836">
        <v>37.335030000000003</v>
      </c>
      <c r="AL3836">
        <v>-122.063842773438</v>
      </c>
      <c r="AM3836" t="s">
        <v>238</v>
      </c>
      <c r="AN3836" t="s">
        <v>239</v>
      </c>
      <c r="AP3836" t="s">
        <v>1562</v>
      </c>
      <c r="AQ3836" t="s">
        <v>242</v>
      </c>
      <c r="AR3836" t="s">
        <v>243</v>
      </c>
      <c r="AS3836" t="s">
        <v>239</v>
      </c>
      <c r="AT3836" t="s">
        <v>239</v>
      </c>
      <c r="AU3836">
        <v>1</v>
      </c>
      <c r="AW3836" t="s">
        <v>6263</v>
      </c>
      <c r="AX3836" t="s">
        <v>6263</v>
      </c>
      <c r="AY3836" t="s">
        <v>109</v>
      </c>
      <c r="AZ3836" t="s">
        <v>7240</v>
      </c>
      <c r="BA3836" t="s">
        <v>7328</v>
      </c>
      <c r="BB3836">
        <v>-88</v>
      </c>
      <c r="BC3836" t="s">
        <v>221</v>
      </c>
      <c r="BD3836">
        <v>2</v>
      </c>
      <c r="BE3836" t="s">
        <v>221</v>
      </c>
      <c r="BF3836">
        <v>0.24</v>
      </c>
      <c r="BG3836" t="s">
        <v>221</v>
      </c>
      <c r="BH3836" t="s">
        <v>1217</v>
      </c>
      <c r="BP3836" t="s">
        <v>4178</v>
      </c>
      <c r="BQ3836">
        <v>85</v>
      </c>
      <c r="BR3836" t="s">
        <v>607</v>
      </c>
      <c r="BS3836">
        <v>2</v>
      </c>
      <c r="BZ3836" t="s">
        <v>249</v>
      </c>
    </row>
    <row r="3837" spans="1:78" hidden="1" x14ac:dyDescent="0.25">
      <c r="A3837" t="s">
        <v>7210</v>
      </c>
      <c r="B3837" t="s">
        <v>7232</v>
      </c>
      <c r="C3837" t="s">
        <v>7393</v>
      </c>
      <c r="D3837" t="s">
        <v>7405</v>
      </c>
      <c r="E3837" t="s">
        <v>7406</v>
      </c>
      <c r="F3837" s="1">
        <v>37357</v>
      </c>
      <c r="G3837" s="4">
        <v>0.37916666666666665</v>
      </c>
      <c r="H3837" t="s">
        <v>732</v>
      </c>
      <c r="I3837">
        <v>0.1</v>
      </c>
      <c r="J3837" t="s">
        <v>221</v>
      </c>
      <c r="K3837" t="s">
        <v>222</v>
      </c>
      <c r="L3837">
        <v>1</v>
      </c>
      <c r="M3837">
        <v>1</v>
      </c>
      <c r="N3837" t="s">
        <v>7383</v>
      </c>
      <c r="O3837" t="s">
        <v>7407</v>
      </c>
      <c r="P3837" t="s">
        <v>224</v>
      </c>
      <c r="Q3837" t="s">
        <v>6036</v>
      </c>
      <c r="R3837" t="s">
        <v>226</v>
      </c>
      <c r="S3837" t="s">
        <v>227</v>
      </c>
      <c r="T3837">
        <v>10.1</v>
      </c>
      <c r="V3837">
        <v>0.1</v>
      </c>
      <c r="W3837">
        <v>0.1</v>
      </c>
      <c r="X3837" t="s">
        <v>281</v>
      </c>
      <c r="Y3837" t="s">
        <v>243</v>
      </c>
      <c r="Z3837" t="s">
        <v>230</v>
      </c>
      <c r="AA3837" t="s">
        <v>3947</v>
      </c>
      <c r="AE3837" t="s">
        <v>7385</v>
      </c>
      <c r="AF3837" t="s">
        <v>736</v>
      </c>
      <c r="AG3837" t="s">
        <v>7239</v>
      </c>
      <c r="AH3837" t="s">
        <v>6263</v>
      </c>
      <c r="AJ3837" t="s">
        <v>237</v>
      </c>
      <c r="AK3837">
        <v>37.329411</v>
      </c>
      <c r="AL3837">
        <v>-122.085861206055</v>
      </c>
      <c r="AM3837" t="s">
        <v>238</v>
      </c>
      <c r="AN3837" t="s">
        <v>239</v>
      </c>
      <c r="AP3837" t="s">
        <v>1562</v>
      </c>
      <c r="AQ3837" t="s">
        <v>242</v>
      </c>
      <c r="AR3837" t="s">
        <v>243</v>
      </c>
      <c r="AS3837" t="s">
        <v>239</v>
      </c>
      <c r="AT3837" t="s">
        <v>239</v>
      </c>
      <c r="AU3837">
        <v>1</v>
      </c>
      <c r="AW3837" t="s">
        <v>6263</v>
      </c>
      <c r="AX3837" t="s">
        <v>6263</v>
      </c>
      <c r="AY3837" t="s">
        <v>109</v>
      </c>
      <c r="AZ3837" t="s">
        <v>7240</v>
      </c>
      <c r="BA3837" t="s">
        <v>7328</v>
      </c>
      <c r="BB3837">
        <v>-88</v>
      </c>
      <c r="BC3837" t="s">
        <v>221</v>
      </c>
      <c r="BD3837">
        <v>2</v>
      </c>
      <c r="BE3837" t="s">
        <v>221</v>
      </c>
      <c r="BF3837">
        <v>0.16</v>
      </c>
      <c r="BG3837" t="s">
        <v>221</v>
      </c>
      <c r="BH3837" t="s">
        <v>1217</v>
      </c>
      <c r="BP3837" t="s">
        <v>4178</v>
      </c>
      <c r="BQ3837">
        <v>85</v>
      </c>
      <c r="BR3837" t="s">
        <v>607</v>
      </c>
      <c r="BS3837">
        <v>2</v>
      </c>
      <c r="BZ3837" t="s">
        <v>249</v>
      </c>
    </row>
    <row r="3838" spans="1:78" hidden="1" x14ac:dyDescent="0.25">
      <c r="A3838" t="s">
        <v>7210</v>
      </c>
      <c r="B3838" t="s">
        <v>7232</v>
      </c>
      <c r="C3838" t="s">
        <v>7393</v>
      </c>
      <c r="D3838" t="s">
        <v>7408</v>
      </c>
      <c r="E3838" t="s">
        <v>7409</v>
      </c>
      <c r="F3838" s="1">
        <v>37361</v>
      </c>
      <c r="G3838" s="4">
        <v>0.73958333333333337</v>
      </c>
      <c r="H3838" t="s">
        <v>732</v>
      </c>
      <c r="I3838">
        <v>0.1</v>
      </c>
      <c r="J3838" t="s">
        <v>221</v>
      </c>
      <c r="K3838" t="s">
        <v>222</v>
      </c>
      <c r="L3838">
        <v>1</v>
      </c>
      <c r="M3838">
        <v>1</v>
      </c>
      <c r="N3838" t="s">
        <v>7383</v>
      </c>
      <c r="O3838" t="s">
        <v>7410</v>
      </c>
      <c r="P3838" t="s">
        <v>224</v>
      </c>
      <c r="Q3838" t="s">
        <v>6036</v>
      </c>
      <c r="R3838" t="s">
        <v>226</v>
      </c>
      <c r="S3838" t="s">
        <v>227</v>
      </c>
      <c r="T3838">
        <v>0.34</v>
      </c>
      <c r="V3838">
        <v>0.1</v>
      </c>
      <c r="W3838">
        <v>0.1</v>
      </c>
      <c r="X3838" t="s">
        <v>281</v>
      </c>
      <c r="Y3838" t="s">
        <v>243</v>
      </c>
      <c r="Z3838" t="s">
        <v>230</v>
      </c>
      <c r="AA3838" t="s">
        <v>3947</v>
      </c>
      <c r="AE3838" t="s">
        <v>7385</v>
      </c>
      <c r="AF3838" t="s">
        <v>736</v>
      </c>
      <c r="AG3838" t="s">
        <v>7239</v>
      </c>
      <c r="AH3838" t="s">
        <v>6263</v>
      </c>
      <c r="AJ3838" t="s">
        <v>237</v>
      </c>
      <c r="AK3838">
        <v>37.310229999999997</v>
      </c>
      <c r="AL3838">
        <v>-122.277992248535</v>
      </c>
      <c r="AM3838" t="s">
        <v>238</v>
      </c>
      <c r="AN3838" t="s">
        <v>239</v>
      </c>
      <c r="AP3838" t="s">
        <v>1562</v>
      </c>
      <c r="AQ3838" t="s">
        <v>242</v>
      </c>
      <c r="AR3838" t="s">
        <v>243</v>
      </c>
      <c r="AS3838" t="s">
        <v>239</v>
      </c>
      <c r="AT3838" t="s">
        <v>239</v>
      </c>
      <c r="AU3838">
        <v>1</v>
      </c>
      <c r="AW3838" t="s">
        <v>6263</v>
      </c>
      <c r="AX3838" t="s">
        <v>6263</v>
      </c>
      <c r="AY3838" t="s">
        <v>109</v>
      </c>
      <c r="AZ3838" t="s">
        <v>7240</v>
      </c>
      <c r="BA3838" t="s">
        <v>7296</v>
      </c>
      <c r="BB3838">
        <v>-88</v>
      </c>
      <c r="BC3838" t="s">
        <v>221</v>
      </c>
      <c r="BD3838">
        <v>5</v>
      </c>
      <c r="BE3838" t="s">
        <v>221</v>
      </c>
      <c r="BF3838">
        <v>0.2</v>
      </c>
      <c r="BG3838" t="s">
        <v>221</v>
      </c>
      <c r="BH3838" t="s">
        <v>1217</v>
      </c>
      <c r="BP3838" t="s">
        <v>4084</v>
      </c>
      <c r="BQ3838">
        <v>81</v>
      </c>
      <c r="BR3838" t="s">
        <v>607</v>
      </c>
      <c r="BS3838">
        <v>2</v>
      </c>
      <c r="BZ3838" t="s">
        <v>249</v>
      </c>
    </row>
    <row r="3839" spans="1:78" hidden="1" x14ac:dyDescent="0.25">
      <c r="A3839" t="s">
        <v>7210</v>
      </c>
      <c r="B3839" t="s">
        <v>7232</v>
      </c>
      <c r="C3839" t="s">
        <v>7393</v>
      </c>
      <c r="D3839" t="s">
        <v>7411</v>
      </c>
      <c r="E3839" t="s">
        <v>7412</v>
      </c>
      <c r="F3839" s="1">
        <v>37361</v>
      </c>
      <c r="G3839" s="4">
        <v>0.60763888888888895</v>
      </c>
      <c r="H3839" t="s">
        <v>732</v>
      </c>
      <c r="I3839">
        <v>0.1</v>
      </c>
      <c r="J3839" t="s">
        <v>221</v>
      </c>
      <c r="K3839" t="s">
        <v>222</v>
      </c>
      <c r="L3839">
        <v>1</v>
      </c>
      <c r="M3839">
        <v>1</v>
      </c>
      <c r="N3839" t="s">
        <v>7383</v>
      </c>
      <c r="O3839" t="s">
        <v>7413</v>
      </c>
      <c r="P3839" t="s">
        <v>224</v>
      </c>
      <c r="Q3839" t="s">
        <v>6036</v>
      </c>
      <c r="R3839" t="s">
        <v>226</v>
      </c>
      <c r="S3839" t="s">
        <v>227</v>
      </c>
      <c r="T3839">
        <v>0.59</v>
      </c>
      <c r="V3839">
        <v>0.1</v>
      </c>
      <c r="W3839">
        <v>0.1</v>
      </c>
      <c r="X3839" t="s">
        <v>281</v>
      </c>
      <c r="Y3839" t="s">
        <v>243</v>
      </c>
      <c r="Z3839" t="s">
        <v>230</v>
      </c>
      <c r="AA3839" t="s">
        <v>3947</v>
      </c>
      <c r="AE3839" t="s">
        <v>7385</v>
      </c>
      <c r="AF3839" t="s">
        <v>736</v>
      </c>
      <c r="AG3839" t="s">
        <v>7239</v>
      </c>
      <c r="AH3839" t="s">
        <v>6263</v>
      </c>
      <c r="AJ3839" t="s">
        <v>237</v>
      </c>
      <c r="AK3839">
        <v>37.251640000000002</v>
      </c>
      <c r="AL3839">
        <v>-122.369987487793</v>
      </c>
      <c r="AM3839" t="s">
        <v>238</v>
      </c>
      <c r="AN3839" t="s">
        <v>239</v>
      </c>
      <c r="AP3839" t="s">
        <v>1562</v>
      </c>
      <c r="AQ3839" t="s">
        <v>242</v>
      </c>
      <c r="AR3839" t="s">
        <v>243</v>
      </c>
      <c r="AS3839" t="s">
        <v>239</v>
      </c>
      <c r="AT3839" t="s">
        <v>239</v>
      </c>
      <c r="AU3839">
        <v>1</v>
      </c>
      <c r="AW3839" t="s">
        <v>6263</v>
      </c>
      <c r="AX3839" t="s">
        <v>6263</v>
      </c>
      <c r="AY3839" t="s">
        <v>109</v>
      </c>
      <c r="AZ3839" t="s">
        <v>7240</v>
      </c>
      <c r="BA3839" t="s">
        <v>7296</v>
      </c>
      <c r="BB3839">
        <v>-88</v>
      </c>
      <c r="BC3839" t="s">
        <v>221</v>
      </c>
      <c r="BD3839">
        <v>6.5</v>
      </c>
      <c r="BE3839" t="s">
        <v>221</v>
      </c>
      <c r="BF3839">
        <v>0.3</v>
      </c>
      <c r="BG3839" t="s">
        <v>221</v>
      </c>
      <c r="BH3839" t="s">
        <v>1217</v>
      </c>
      <c r="BP3839" t="s">
        <v>4084</v>
      </c>
      <c r="BQ3839">
        <v>81</v>
      </c>
      <c r="BR3839" t="s">
        <v>607</v>
      </c>
      <c r="BS3839">
        <v>2</v>
      </c>
      <c r="BZ3839" t="s">
        <v>249</v>
      </c>
    </row>
    <row r="3840" spans="1:78" hidden="1" x14ac:dyDescent="0.25">
      <c r="A3840" t="s">
        <v>7210</v>
      </c>
      <c r="B3840" t="s">
        <v>7232</v>
      </c>
      <c r="C3840" t="s">
        <v>7393</v>
      </c>
      <c r="D3840" t="s">
        <v>7414</v>
      </c>
      <c r="E3840" t="s">
        <v>7415</v>
      </c>
      <c r="F3840" s="1">
        <v>37361</v>
      </c>
      <c r="G3840" s="4">
        <v>0.56597222222222221</v>
      </c>
      <c r="H3840" t="s">
        <v>732</v>
      </c>
      <c r="I3840">
        <v>0.1</v>
      </c>
      <c r="J3840" t="s">
        <v>221</v>
      </c>
      <c r="K3840" t="s">
        <v>222</v>
      </c>
      <c r="L3840">
        <v>1</v>
      </c>
      <c r="M3840">
        <v>1</v>
      </c>
      <c r="N3840" t="s">
        <v>7383</v>
      </c>
      <c r="O3840" t="s">
        <v>7416</v>
      </c>
      <c r="P3840" t="s">
        <v>224</v>
      </c>
      <c r="Q3840" t="s">
        <v>6036</v>
      </c>
      <c r="R3840" t="s">
        <v>226</v>
      </c>
      <c r="S3840" t="s">
        <v>227</v>
      </c>
      <c r="T3840">
        <v>0.7</v>
      </c>
      <c r="V3840">
        <v>0.1</v>
      </c>
      <c r="W3840">
        <v>0.1</v>
      </c>
      <c r="X3840" t="s">
        <v>281</v>
      </c>
      <c r="Y3840" t="s">
        <v>243</v>
      </c>
      <c r="Z3840" t="s">
        <v>230</v>
      </c>
      <c r="AA3840" t="s">
        <v>3947</v>
      </c>
      <c r="AE3840" t="s">
        <v>7385</v>
      </c>
      <c r="AF3840" t="s">
        <v>736</v>
      </c>
      <c r="AG3840" t="s">
        <v>7239</v>
      </c>
      <c r="AH3840" t="s">
        <v>6263</v>
      </c>
      <c r="AJ3840" t="s">
        <v>237</v>
      </c>
      <c r="AK3840">
        <v>37.250031</v>
      </c>
      <c r="AL3840">
        <v>-122.39553070068401</v>
      </c>
      <c r="AM3840" t="s">
        <v>238</v>
      </c>
      <c r="AN3840" t="s">
        <v>239</v>
      </c>
      <c r="AP3840" t="s">
        <v>1562</v>
      </c>
      <c r="AQ3840" t="s">
        <v>242</v>
      </c>
      <c r="AR3840" t="s">
        <v>243</v>
      </c>
      <c r="AS3840" t="s">
        <v>239</v>
      </c>
      <c r="AT3840" t="s">
        <v>239</v>
      </c>
      <c r="AU3840">
        <v>1</v>
      </c>
      <c r="AW3840" t="s">
        <v>6263</v>
      </c>
      <c r="AX3840" t="s">
        <v>6263</v>
      </c>
      <c r="AY3840" t="s">
        <v>109</v>
      </c>
      <c r="AZ3840" t="s">
        <v>7240</v>
      </c>
      <c r="BA3840" t="s">
        <v>7296</v>
      </c>
      <c r="BB3840">
        <v>-88</v>
      </c>
      <c r="BC3840" t="s">
        <v>221</v>
      </c>
      <c r="BD3840">
        <v>5</v>
      </c>
      <c r="BE3840" t="s">
        <v>221</v>
      </c>
      <c r="BF3840">
        <v>0.2</v>
      </c>
      <c r="BG3840" t="s">
        <v>221</v>
      </c>
      <c r="BH3840" t="s">
        <v>1217</v>
      </c>
      <c r="BP3840" t="s">
        <v>4084</v>
      </c>
      <c r="BQ3840">
        <v>81</v>
      </c>
      <c r="BR3840" t="s">
        <v>607</v>
      </c>
      <c r="BS3840">
        <v>2</v>
      </c>
      <c r="BZ3840" t="s">
        <v>249</v>
      </c>
    </row>
    <row r="3841" spans="1:78" hidden="1" x14ac:dyDescent="0.25">
      <c r="A3841" t="s">
        <v>7210</v>
      </c>
      <c r="B3841" t="s">
        <v>7232</v>
      </c>
      <c r="C3841" t="s">
        <v>7393</v>
      </c>
      <c r="D3841" t="s">
        <v>7417</v>
      </c>
      <c r="E3841" t="s">
        <v>7418</v>
      </c>
      <c r="F3841" s="1">
        <v>37362</v>
      </c>
      <c r="G3841" s="4">
        <v>0.33333333333333331</v>
      </c>
      <c r="H3841" t="s">
        <v>732</v>
      </c>
      <c r="I3841">
        <v>0.1</v>
      </c>
      <c r="J3841" t="s">
        <v>221</v>
      </c>
      <c r="K3841" t="s">
        <v>222</v>
      </c>
      <c r="L3841">
        <v>1</v>
      </c>
      <c r="M3841">
        <v>1</v>
      </c>
      <c r="N3841" t="s">
        <v>7383</v>
      </c>
      <c r="O3841" t="s">
        <v>7419</v>
      </c>
      <c r="P3841" t="s">
        <v>224</v>
      </c>
      <c r="Q3841" t="s">
        <v>6036</v>
      </c>
      <c r="R3841" t="s">
        <v>226</v>
      </c>
      <c r="S3841" t="s">
        <v>227</v>
      </c>
      <c r="T3841">
        <v>0.63</v>
      </c>
      <c r="V3841">
        <v>0.1</v>
      </c>
      <c r="W3841">
        <v>0.1</v>
      </c>
      <c r="X3841" t="s">
        <v>281</v>
      </c>
      <c r="Y3841" t="s">
        <v>243</v>
      </c>
      <c r="Z3841" t="s">
        <v>230</v>
      </c>
      <c r="AA3841" t="s">
        <v>3947</v>
      </c>
      <c r="AB3841" t="s">
        <v>7420</v>
      </c>
      <c r="AE3841" t="s">
        <v>7385</v>
      </c>
      <c r="AF3841" t="s">
        <v>736</v>
      </c>
      <c r="AG3841" t="s">
        <v>7239</v>
      </c>
      <c r="AH3841" t="s">
        <v>6263</v>
      </c>
      <c r="AJ3841" t="s">
        <v>237</v>
      </c>
      <c r="AK3841">
        <v>37.325828999999999</v>
      </c>
      <c r="AL3841">
        <v>-122.38583374023401</v>
      </c>
      <c r="AM3841" t="s">
        <v>238</v>
      </c>
      <c r="AN3841" t="s">
        <v>239</v>
      </c>
      <c r="AP3841" t="s">
        <v>1562</v>
      </c>
      <c r="AQ3841" t="s">
        <v>242</v>
      </c>
      <c r="AR3841" t="s">
        <v>243</v>
      </c>
      <c r="AS3841" t="s">
        <v>239</v>
      </c>
      <c r="AT3841" t="s">
        <v>239</v>
      </c>
      <c r="AU3841">
        <v>1</v>
      </c>
      <c r="AW3841" t="s">
        <v>6263</v>
      </c>
      <c r="AX3841" t="s">
        <v>6263</v>
      </c>
      <c r="AY3841" t="s">
        <v>109</v>
      </c>
      <c r="AZ3841" t="s">
        <v>7240</v>
      </c>
      <c r="BA3841" t="s">
        <v>1217</v>
      </c>
      <c r="BB3841">
        <v>-88</v>
      </c>
      <c r="BC3841" t="s">
        <v>221</v>
      </c>
      <c r="BD3841">
        <v>7.5</v>
      </c>
      <c r="BE3841" t="s">
        <v>221</v>
      </c>
      <c r="BF3841">
        <v>0.35</v>
      </c>
      <c r="BG3841" t="s">
        <v>221</v>
      </c>
      <c r="BH3841" t="s">
        <v>1217</v>
      </c>
      <c r="BP3841" t="s">
        <v>4084</v>
      </c>
      <c r="BQ3841">
        <v>81</v>
      </c>
      <c r="BR3841" t="s">
        <v>607</v>
      </c>
      <c r="BS3841">
        <v>2</v>
      </c>
      <c r="BZ3841" t="s">
        <v>249</v>
      </c>
    </row>
    <row r="3842" spans="1:78" hidden="1" x14ac:dyDescent="0.25">
      <c r="A3842" t="s">
        <v>7210</v>
      </c>
      <c r="B3842" t="s">
        <v>7232</v>
      </c>
      <c r="C3842" t="s">
        <v>7393</v>
      </c>
      <c r="D3842" t="s">
        <v>7421</v>
      </c>
      <c r="E3842" t="s">
        <v>7422</v>
      </c>
      <c r="F3842" s="1">
        <v>37362</v>
      </c>
      <c r="G3842" s="4">
        <v>0.38958333333333334</v>
      </c>
      <c r="H3842" t="s">
        <v>732</v>
      </c>
      <c r="I3842">
        <v>0.1</v>
      </c>
      <c r="J3842" t="s">
        <v>221</v>
      </c>
      <c r="K3842" t="s">
        <v>222</v>
      </c>
      <c r="L3842">
        <v>1</v>
      </c>
      <c r="M3842">
        <v>1</v>
      </c>
      <c r="N3842" t="s">
        <v>7383</v>
      </c>
      <c r="O3842" t="s">
        <v>7423</v>
      </c>
      <c r="P3842" t="s">
        <v>224</v>
      </c>
      <c r="Q3842" t="s">
        <v>6036</v>
      </c>
      <c r="R3842" t="s">
        <v>226</v>
      </c>
      <c r="S3842" t="s">
        <v>227</v>
      </c>
      <c r="T3842">
        <v>1.26</v>
      </c>
      <c r="V3842">
        <v>0.1</v>
      </c>
      <c r="W3842">
        <v>0.1</v>
      </c>
      <c r="X3842" t="s">
        <v>281</v>
      </c>
      <c r="Y3842" t="s">
        <v>243</v>
      </c>
      <c r="Z3842" t="s">
        <v>230</v>
      </c>
      <c r="AA3842" t="s">
        <v>3947</v>
      </c>
      <c r="AE3842" t="s">
        <v>7385</v>
      </c>
      <c r="AF3842" t="s">
        <v>736</v>
      </c>
      <c r="AG3842" t="s">
        <v>7239</v>
      </c>
      <c r="AH3842" t="s">
        <v>6263</v>
      </c>
      <c r="AJ3842" t="s">
        <v>237</v>
      </c>
      <c r="AK3842">
        <v>37.257998999999998</v>
      </c>
      <c r="AL3842">
        <v>-122.39492034912099</v>
      </c>
      <c r="AM3842" t="s">
        <v>238</v>
      </c>
      <c r="AN3842" t="s">
        <v>239</v>
      </c>
      <c r="AP3842" t="s">
        <v>1562</v>
      </c>
      <c r="AQ3842" t="s">
        <v>242</v>
      </c>
      <c r="AR3842" t="s">
        <v>243</v>
      </c>
      <c r="AS3842" t="s">
        <v>239</v>
      </c>
      <c r="AT3842" t="s">
        <v>239</v>
      </c>
      <c r="AU3842">
        <v>1</v>
      </c>
      <c r="AW3842" t="s">
        <v>6263</v>
      </c>
      <c r="AX3842" t="s">
        <v>6263</v>
      </c>
      <c r="AY3842" t="s">
        <v>109</v>
      </c>
      <c r="AZ3842" t="s">
        <v>7240</v>
      </c>
      <c r="BA3842" t="s">
        <v>1217</v>
      </c>
      <c r="BB3842">
        <v>-88</v>
      </c>
      <c r="BC3842" t="s">
        <v>221</v>
      </c>
      <c r="BD3842">
        <v>7</v>
      </c>
      <c r="BE3842" t="s">
        <v>221</v>
      </c>
      <c r="BF3842">
        <v>0.32</v>
      </c>
      <c r="BG3842" t="s">
        <v>221</v>
      </c>
      <c r="BH3842" t="s">
        <v>1217</v>
      </c>
      <c r="BP3842" t="s">
        <v>4084</v>
      </c>
      <c r="BQ3842">
        <v>81</v>
      </c>
      <c r="BR3842" t="s">
        <v>607</v>
      </c>
      <c r="BS3842">
        <v>2</v>
      </c>
      <c r="BZ3842" t="s">
        <v>249</v>
      </c>
    </row>
    <row r="3843" spans="1:78" hidden="1" x14ac:dyDescent="0.25">
      <c r="A3843" t="s">
        <v>7210</v>
      </c>
      <c r="B3843" t="s">
        <v>7288</v>
      </c>
      <c r="C3843" t="s">
        <v>7289</v>
      </c>
      <c r="D3843" t="s">
        <v>7310</v>
      </c>
      <c r="E3843" t="s">
        <v>7311</v>
      </c>
      <c r="F3843" s="1">
        <v>37368</v>
      </c>
      <c r="G3843" s="4">
        <v>0.58333333333333337</v>
      </c>
      <c r="H3843" t="s">
        <v>732</v>
      </c>
      <c r="I3843">
        <v>0.1</v>
      </c>
      <c r="J3843" t="s">
        <v>221</v>
      </c>
      <c r="K3843" t="s">
        <v>222</v>
      </c>
      <c r="L3843">
        <v>1</v>
      </c>
      <c r="M3843">
        <v>1</v>
      </c>
      <c r="N3843" t="s">
        <v>7424</v>
      </c>
      <c r="O3843" t="s">
        <v>7425</v>
      </c>
      <c r="P3843" t="s">
        <v>224</v>
      </c>
      <c r="Q3843" t="s">
        <v>6036</v>
      </c>
      <c r="R3843" t="s">
        <v>226</v>
      </c>
      <c r="S3843" t="s">
        <v>227</v>
      </c>
      <c r="T3843">
        <v>12</v>
      </c>
      <c r="V3843">
        <v>0.1</v>
      </c>
      <c r="W3843">
        <v>0.1</v>
      </c>
      <c r="X3843" t="s">
        <v>281</v>
      </c>
      <c r="Y3843" t="s">
        <v>243</v>
      </c>
      <c r="Z3843" t="s">
        <v>230</v>
      </c>
      <c r="AA3843" t="s">
        <v>3947</v>
      </c>
      <c r="AE3843" t="s">
        <v>7426</v>
      </c>
      <c r="AF3843" t="s">
        <v>736</v>
      </c>
      <c r="AG3843" t="s">
        <v>7239</v>
      </c>
      <c r="AH3843" t="s">
        <v>6263</v>
      </c>
      <c r="AJ3843" t="s">
        <v>237</v>
      </c>
      <c r="AK3843">
        <v>33.199928</v>
      </c>
      <c r="AL3843">
        <v>-117.330078125</v>
      </c>
      <c r="AM3843" t="s">
        <v>238</v>
      </c>
      <c r="AN3843" t="s">
        <v>239</v>
      </c>
      <c r="AP3843" t="s">
        <v>1562</v>
      </c>
      <c r="AQ3843" t="s">
        <v>242</v>
      </c>
      <c r="AR3843" t="s">
        <v>243</v>
      </c>
      <c r="AS3843" t="s">
        <v>239</v>
      </c>
      <c r="AT3843" t="s">
        <v>239</v>
      </c>
      <c r="AU3843">
        <v>1</v>
      </c>
      <c r="AW3843" t="s">
        <v>6263</v>
      </c>
      <c r="AX3843" t="s">
        <v>6263</v>
      </c>
      <c r="AY3843" t="s">
        <v>109</v>
      </c>
      <c r="AZ3843" t="s">
        <v>7240</v>
      </c>
      <c r="BA3843" t="s">
        <v>1217</v>
      </c>
      <c r="BB3843">
        <v>-88</v>
      </c>
      <c r="BC3843" t="s">
        <v>221</v>
      </c>
      <c r="BD3843">
        <v>3</v>
      </c>
      <c r="BE3843" t="s">
        <v>221</v>
      </c>
      <c r="BF3843">
        <v>0.2</v>
      </c>
      <c r="BG3843" t="s">
        <v>221</v>
      </c>
      <c r="BH3843" t="s">
        <v>1217</v>
      </c>
      <c r="BP3843" t="s">
        <v>422</v>
      </c>
      <c r="BQ3843">
        <v>73</v>
      </c>
      <c r="BR3843" t="s">
        <v>422</v>
      </c>
      <c r="BS3843">
        <v>9</v>
      </c>
      <c r="BZ3843" t="s">
        <v>249</v>
      </c>
    </row>
    <row r="3844" spans="1:78" hidden="1" x14ac:dyDescent="0.25">
      <c r="A3844" t="s">
        <v>7210</v>
      </c>
      <c r="B3844" t="s">
        <v>7288</v>
      </c>
      <c r="C3844" t="s">
        <v>7289</v>
      </c>
      <c r="D3844" t="s">
        <v>7302</v>
      </c>
      <c r="E3844" t="s">
        <v>7303</v>
      </c>
      <c r="F3844" s="1">
        <v>37368</v>
      </c>
      <c r="G3844" s="4">
        <v>0.62152777777777779</v>
      </c>
      <c r="H3844" t="s">
        <v>732</v>
      </c>
      <c r="I3844">
        <v>0.1</v>
      </c>
      <c r="J3844" t="s">
        <v>221</v>
      </c>
      <c r="K3844" t="s">
        <v>222</v>
      </c>
      <c r="L3844">
        <v>1</v>
      </c>
      <c r="M3844">
        <v>1</v>
      </c>
      <c r="N3844" t="s">
        <v>7424</v>
      </c>
      <c r="O3844" t="s">
        <v>7427</v>
      </c>
      <c r="P3844" t="s">
        <v>224</v>
      </c>
      <c r="Q3844" t="s">
        <v>6036</v>
      </c>
      <c r="R3844" t="s">
        <v>226</v>
      </c>
      <c r="S3844" t="s">
        <v>227</v>
      </c>
      <c r="T3844">
        <v>6.08</v>
      </c>
      <c r="V3844">
        <v>0.1</v>
      </c>
      <c r="W3844">
        <v>0.1</v>
      </c>
      <c r="X3844" t="s">
        <v>281</v>
      </c>
      <c r="Y3844" t="s">
        <v>243</v>
      </c>
      <c r="Z3844" t="s">
        <v>230</v>
      </c>
      <c r="AA3844" t="s">
        <v>3947</v>
      </c>
      <c r="AE3844" t="s">
        <v>7426</v>
      </c>
      <c r="AF3844" t="s">
        <v>736</v>
      </c>
      <c r="AG3844" t="s">
        <v>7239</v>
      </c>
      <c r="AH3844" t="s">
        <v>6263</v>
      </c>
      <c r="AJ3844" t="s">
        <v>237</v>
      </c>
      <c r="AK3844">
        <v>33.181469</v>
      </c>
      <c r="AL3844">
        <v>-117.32893371582</v>
      </c>
      <c r="AM3844" t="s">
        <v>238</v>
      </c>
      <c r="AN3844" t="s">
        <v>239</v>
      </c>
      <c r="AP3844" t="s">
        <v>1562</v>
      </c>
      <c r="AQ3844" t="s">
        <v>242</v>
      </c>
      <c r="AR3844" t="s">
        <v>243</v>
      </c>
      <c r="AS3844" t="s">
        <v>239</v>
      </c>
      <c r="AT3844" t="s">
        <v>239</v>
      </c>
      <c r="AU3844">
        <v>1</v>
      </c>
      <c r="AW3844" t="s">
        <v>6263</v>
      </c>
      <c r="AX3844" t="s">
        <v>6263</v>
      </c>
      <c r="AY3844" t="s">
        <v>109</v>
      </c>
      <c r="AZ3844" t="s">
        <v>7240</v>
      </c>
      <c r="BA3844" t="s">
        <v>7328</v>
      </c>
      <c r="BB3844">
        <v>-88</v>
      </c>
      <c r="BC3844" t="s">
        <v>221</v>
      </c>
      <c r="BD3844">
        <v>3</v>
      </c>
      <c r="BE3844" t="s">
        <v>221</v>
      </c>
      <c r="BF3844">
        <v>0.3</v>
      </c>
      <c r="BG3844" t="s">
        <v>221</v>
      </c>
      <c r="BH3844" t="s">
        <v>1217</v>
      </c>
      <c r="BJ3844" t="s">
        <v>7428</v>
      </c>
      <c r="BP3844" t="s">
        <v>422</v>
      </c>
      <c r="BQ3844">
        <v>73</v>
      </c>
      <c r="BR3844" t="s">
        <v>422</v>
      </c>
      <c r="BS3844">
        <v>9</v>
      </c>
      <c r="BZ3844" t="s">
        <v>249</v>
      </c>
    </row>
    <row r="3845" spans="1:78" hidden="1" x14ac:dyDescent="0.25">
      <c r="A3845" t="s">
        <v>7210</v>
      </c>
      <c r="B3845" t="s">
        <v>7288</v>
      </c>
      <c r="C3845" t="s">
        <v>7289</v>
      </c>
      <c r="D3845" t="s">
        <v>7290</v>
      </c>
      <c r="E3845" t="s">
        <v>7291</v>
      </c>
      <c r="F3845" s="1">
        <v>37369</v>
      </c>
      <c r="G3845" s="4">
        <v>0.42708333333333331</v>
      </c>
      <c r="H3845" t="s">
        <v>732</v>
      </c>
      <c r="I3845">
        <v>0.1</v>
      </c>
      <c r="J3845" t="s">
        <v>221</v>
      </c>
      <c r="K3845" t="s">
        <v>222</v>
      </c>
      <c r="L3845">
        <v>1</v>
      </c>
      <c r="M3845">
        <v>1</v>
      </c>
      <c r="N3845" t="s">
        <v>7424</v>
      </c>
      <c r="O3845" t="s">
        <v>7429</v>
      </c>
      <c r="P3845" t="s">
        <v>224</v>
      </c>
      <c r="Q3845" t="s">
        <v>6036</v>
      </c>
      <c r="R3845" t="s">
        <v>226</v>
      </c>
      <c r="S3845" t="s">
        <v>227</v>
      </c>
      <c r="T3845">
        <v>6.52</v>
      </c>
      <c r="V3845">
        <v>0.1</v>
      </c>
      <c r="W3845">
        <v>0.1</v>
      </c>
      <c r="X3845" t="s">
        <v>281</v>
      </c>
      <c r="Y3845" t="s">
        <v>243</v>
      </c>
      <c r="Z3845" t="s">
        <v>230</v>
      </c>
      <c r="AA3845" t="s">
        <v>3947</v>
      </c>
      <c r="AE3845" t="s">
        <v>7426</v>
      </c>
      <c r="AF3845" t="s">
        <v>736</v>
      </c>
      <c r="AG3845" t="s">
        <v>7239</v>
      </c>
      <c r="AH3845" t="s">
        <v>6263</v>
      </c>
      <c r="AJ3845" t="s">
        <v>237</v>
      </c>
      <c r="AK3845">
        <v>33.148868999999998</v>
      </c>
      <c r="AL3845">
        <v>-117.297576904297</v>
      </c>
      <c r="AM3845" t="s">
        <v>238</v>
      </c>
      <c r="AN3845" t="s">
        <v>239</v>
      </c>
      <c r="AP3845" t="s">
        <v>1562</v>
      </c>
      <c r="AQ3845" t="s">
        <v>242</v>
      </c>
      <c r="AR3845" t="s">
        <v>243</v>
      </c>
      <c r="AS3845" t="s">
        <v>239</v>
      </c>
      <c r="AT3845" t="s">
        <v>239</v>
      </c>
      <c r="AU3845">
        <v>1</v>
      </c>
      <c r="AW3845" t="s">
        <v>6263</v>
      </c>
      <c r="AX3845" t="s">
        <v>6263</v>
      </c>
      <c r="AY3845" t="s">
        <v>109</v>
      </c>
      <c r="AZ3845" t="s">
        <v>7240</v>
      </c>
      <c r="BA3845" t="s">
        <v>7296</v>
      </c>
      <c r="BB3845">
        <v>-88</v>
      </c>
      <c r="BC3845" t="s">
        <v>221</v>
      </c>
      <c r="BD3845">
        <v>1.5</v>
      </c>
      <c r="BE3845" t="s">
        <v>221</v>
      </c>
      <c r="BF3845">
        <v>0.16</v>
      </c>
      <c r="BG3845" t="s">
        <v>221</v>
      </c>
      <c r="BH3845" t="s">
        <v>1217</v>
      </c>
      <c r="BP3845" t="s">
        <v>422</v>
      </c>
      <c r="BQ3845">
        <v>73</v>
      </c>
      <c r="BR3845" t="s">
        <v>422</v>
      </c>
      <c r="BS3845">
        <v>9</v>
      </c>
      <c r="BZ3845" t="s">
        <v>249</v>
      </c>
    </row>
    <row r="3846" spans="1:78" hidden="1" x14ac:dyDescent="0.25">
      <c r="A3846" t="s">
        <v>7210</v>
      </c>
      <c r="B3846" t="s">
        <v>7288</v>
      </c>
      <c r="C3846" t="s">
        <v>7289</v>
      </c>
      <c r="D3846" t="s">
        <v>7298</v>
      </c>
      <c r="E3846" t="s">
        <v>7299</v>
      </c>
      <c r="F3846" s="1">
        <v>37369</v>
      </c>
      <c r="G3846" s="4">
        <v>0.3125</v>
      </c>
      <c r="H3846" t="s">
        <v>732</v>
      </c>
      <c r="I3846">
        <v>0.1</v>
      </c>
      <c r="J3846" t="s">
        <v>221</v>
      </c>
      <c r="K3846" t="s">
        <v>222</v>
      </c>
      <c r="L3846">
        <v>1</v>
      </c>
      <c r="M3846">
        <v>1</v>
      </c>
      <c r="N3846" t="s">
        <v>7424</v>
      </c>
      <c r="O3846" t="s">
        <v>7430</v>
      </c>
      <c r="P3846" t="s">
        <v>224</v>
      </c>
      <c r="Q3846" t="s">
        <v>6036</v>
      </c>
      <c r="R3846" t="s">
        <v>226</v>
      </c>
      <c r="S3846" t="s">
        <v>227</v>
      </c>
      <c r="T3846">
        <v>3.67</v>
      </c>
      <c r="V3846">
        <v>0.1</v>
      </c>
      <c r="W3846">
        <v>0.1</v>
      </c>
      <c r="X3846" t="s">
        <v>281</v>
      </c>
      <c r="Y3846" t="s">
        <v>243</v>
      </c>
      <c r="Z3846" t="s">
        <v>230</v>
      </c>
      <c r="AA3846" t="s">
        <v>3947</v>
      </c>
      <c r="AE3846" t="s">
        <v>7426</v>
      </c>
      <c r="AF3846" t="s">
        <v>736</v>
      </c>
      <c r="AG3846" t="s">
        <v>7239</v>
      </c>
      <c r="AH3846" t="s">
        <v>6263</v>
      </c>
      <c r="AJ3846" t="s">
        <v>237</v>
      </c>
      <c r="AK3846">
        <v>33.172249000000001</v>
      </c>
      <c r="AL3846">
        <v>-117.208869934082</v>
      </c>
      <c r="AM3846" t="s">
        <v>238</v>
      </c>
      <c r="AN3846" t="s">
        <v>239</v>
      </c>
      <c r="AP3846" t="s">
        <v>1562</v>
      </c>
      <c r="AQ3846" t="s">
        <v>242</v>
      </c>
      <c r="AR3846" t="s">
        <v>243</v>
      </c>
      <c r="AS3846" t="s">
        <v>239</v>
      </c>
      <c r="AT3846" t="s">
        <v>239</v>
      </c>
      <c r="AU3846">
        <v>1</v>
      </c>
      <c r="AW3846" t="s">
        <v>6263</v>
      </c>
      <c r="AX3846" t="s">
        <v>6263</v>
      </c>
      <c r="AY3846" t="s">
        <v>109</v>
      </c>
      <c r="AZ3846" t="s">
        <v>7240</v>
      </c>
      <c r="BA3846" t="s">
        <v>7328</v>
      </c>
      <c r="BB3846">
        <v>-88</v>
      </c>
      <c r="BC3846" t="s">
        <v>221</v>
      </c>
      <c r="BD3846">
        <v>1</v>
      </c>
      <c r="BE3846" t="s">
        <v>221</v>
      </c>
      <c r="BF3846">
        <v>0.14000000000000001</v>
      </c>
      <c r="BG3846" t="s">
        <v>221</v>
      </c>
      <c r="BH3846" t="s">
        <v>1217</v>
      </c>
      <c r="BJ3846" t="s">
        <v>7431</v>
      </c>
      <c r="BP3846" t="s">
        <v>422</v>
      </c>
      <c r="BQ3846">
        <v>73</v>
      </c>
      <c r="BR3846" t="s">
        <v>422</v>
      </c>
      <c r="BS3846">
        <v>9</v>
      </c>
      <c r="BZ3846" t="s">
        <v>7301</v>
      </c>
    </row>
    <row r="3847" spans="1:78" hidden="1" x14ac:dyDescent="0.25">
      <c r="A3847" t="s">
        <v>7210</v>
      </c>
      <c r="B3847" t="s">
        <v>7288</v>
      </c>
      <c r="C3847" t="s">
        <v>7289</v>
      </c>
      <c r="D3847" t="s">
        <v>7313</v>
      </c>
      <c r="E3847" t="s">
        <v>7314</v>
      </c>
      <c r="F3847" s="1">
        <v>37369</v>
      </c>
      <c r="G3847" s="4">
        <v>0.57986111111111105</v>
      </c>
      <c r="H3847" t="s">
        <v>732</v>
      </c>
      <c r="I3847">
        <v>0.1</v>
      </c>
      <c r="J3847" t="s">
        <v>221</v>
      </c>
      <c r="K3847" t="s">
        <v>222</v>
      </c>
      <c r="L3847">
        <v>1</v>
      </c>
      <c r="M3847">
        <v>1</v>
      </c>
      <c r="N3847" t="s">
        <v>7424</v>
      </c>
      <c r="O3847" t="s">
        <v>7432</v>
      </c>
      <c r="P3847" t="s">
        <v>224</v>
      </c>
      <c r="Q3847" t="s">
        <v>6036</v>
      </c>
      <c r="R3847" t="s">
        <v>226</v>
      </c>
      <c r="S3847" t="s">
        <v>227</v>
      </c>
      <c r="T3847">
        <v>19.5</v>
      </c>
      <c r="V3847">
        <v>0.1</v>
      </c>
      <c r="W3847">
        <v>0.1</v>
      </c>
      <c r="X3847" t="s">
        <v>281</v>
      </c>
      <c r="Y3847" t="s">
        <v>243</v>
      </c>
      <c r="Z3847" t="s">
        <v>230</v>
      </c>
      <c r="AA3847" t="s">
        <v>3947</v>
      </c>
      <c r="AE3847" t="s">
        <v>7426</v>
      </c>
      <c r="AF3847" t="s">
        <v>736</v>
      </c>
      <c r="AG3847" t="s">
        <v>7239</v>
      </c>
      <c r="AH3847" t="s">
        <v>6263</v>
      </c>
      <c r="AJ3847" t="s">
        <v>237</v>
      </c>
      <c r="AK3847">
        <v>33.048518999999999</v>
      </c>
      <c r="AL3847">
        <v>-117.295127868652</v>
      </c>
      <c r="AM3847" t="s">
        <v>238</v>
      </c>
      <c r="AN3847" t="s">
        <v>239</v>
      </c>
      <c r="AP3847" t="s">
        <v>1562</v>
      </c>
      <c r="AQ3847" t="s">
        <v>242</v>
      </c>
      <c r="AR3847" t="s">
        <v>243</v>
      </c>
      <c r="AS3847" t="s">
        <v>239</v>
      </c>
      <c r="AT3847" t="s">
        <v>239</v>
      </c>
      <c r="AU3847">
        <v>1</v>
      </c>
      <c r="AW3847" t="s">
        <v>6263</v>
      </c>
      <c r="AX3847" t="s">
        <v>6263</v>
      </c>
      <c r="AY3847" t="s">
        <v>109</v>
      </c>
      <c r="AZ3847" t="s">
        <v>7240</v>
      </c>
      <c r="BA3847" t="s">
        <v>7328</v>
      </c>
      <c r="BB3847">
        <v>-88</v>
      </c>
      <c r="BC3847" t="s">
        <v>221</v>
      </c>
      <c r="BD3847">
        <v>0.5</v>
      </c>
      <c r="BE3847" t="s">
        <v>221</v>
      </c>
      <c r="BF3847">
        <v>0.1</v>
      </c>
      <c r="BG3847" t="s">
        <v>221</v>
      </c>
      <c r="BH3847" t="s">
        <v>1217</v>
      </c>
      <c r="BJ3847" t="s">
        <v>7433</v>
      </c>
      <c r="BP3847" t="s">
        <v>422</v>
      </c>
      <c r="BQ3847">
        <v>73</v>
      </c>
      <c r="BR3847" t="s">
        <v>422</v>
      </c>
      <c r="BS3847">
        <v>9</v>
      </c>
      <c r="BZ3847" t="s">
        <v>7316</v>
      </c>
    </row>
    <row r="3848" spans="1:78" hidden="1" x14ac:dyDescent="0.25">
      <c r="A3848" t="s">
        <v>7210</v>
      </c>
      <c r="B3848" t="s">
        <v>7288</v>
      </c>
      <c r="C3848" t="s">
        <v>7289</v>
      </c>
      <c r="D3848" t="s">
        <v>7306</v>
      </c>
      <c r="E3848" t="s">
        <v>7307</v>
      </c>
      <c r="F3848" s="1">
        <v>37369</v>
      </c>
      <c r="G3848" s="4">
        <v>0.36805555555555558</v>
      </c>
      <c r="H3848" t="s">
        <v>732</v>
      </c>
      <c r="I3848">
        <v>0.1</v>
      </c>
      <c r="J3848" t="s">
        <v>221</v>
      </c>
      <c r="K3848" t="s">
        <v>222</v>
      </c>
      <c r="L3848">
        <v>1</v>
      </c>
      <c r="M3848">
        <v>1</v>
      </c>
      <c r="N3848" t="s">
        <v>7424</v>
      </c>
      <c r="O3848" t="s">
        <v>7434</v>
      </c>
      <c r="P3848" t="s">
        <v>224</v>
      </c>
      <c r="Q3848" t="s">
        <v>6036</v>
      </c>
      <c r="R3848" t="s">
        <v>226</v>
      </c>
      <c r="S3848" t="s">
        <v>227</v>
      </c>
      <c r="T3848">
        <v>5.56</v>
      </c>
      <c r="V3848">
        <v>0.1</v>
      </c>
      <c r="W3848">
        <v>0.1</v>
      </c>
      <c r="X3848" t="s">
        <v>281</v>
      </c>
      <c r="Y3848" t="s">
        <v>243</v>
      </c>
      <c r="Z3848" t="s">
        <v>230</v>
      </c>
      <c r="AA3848" t="s">
        <v>3947</v>
      </c>
      <c r="AE3848" t="s">
        <v>7426</v>
      </c>
      <c r="AF3848" t="s">
        <v>736</v>
      </c>
      <c r="AG3848" t="s">
        <v>7239</v>
      </c>
      <c r="AH3848" t="s">
        <v>6263</v>
      </c>
      <c r="AJ3848" t="s">
        <v>237</v>
      </c>
      <c r="AK3848">
        <v>33.130268000000001</v>
      </c>
      <c r="AL3848">
        <v>-117.192001342773</v>
      </c>
      <c r="AM3848" t="s">
        <v>238</v>
      </c>
      <c r="AN3848" t="s">
        <v>239</v>
      </c>
      <c r="AP3848" t="s">
        <v>1562</v>
      </c>
      <c r="AQ3848" t="s">
        <v>242</v>
      </c>
      <c r="AR3848" t="s">
        <v>243</v>
      </c>
      <c r="AS3848" t="s">
        <v>239</v>
      </c>
      <c r="AT3848" t="s">
        <v>239</v>
      </c>
      <c r="AU3848">
        <v>1</v>
      </c>
      <c r="AW3848" t="s">
        <v>6263</v>
      </c>
      <c r="AX3848" t="s">
        <v>6263</v>
      </c>
      <c r="AY3848" t="s">
        <v>109</v>
      </c>
      <c r="AZ3848" t="s">
        <v>7240</v>
      </c>
      <c r="BA3848" t="s">
        <v>7296</v>
      </c>
      <c r="BB3848">
        <v>-88</v>
      </c>
      <c r="BC3848" t="s">
        <v>221</v>
      </c>
      <c r="BD3848">
        <v>1.5</v>
      </c>
      <c r="BE3848" t="s">
        <v>221</v>
      </c>
      <c r="BF3848">
        <v>0.2</v>
      </c>
      <c r="BG3848" t="s">
        <v>221</v>
      </c>
      <c r="BH3848" t="s">
        <v>1217</v>
      </c>
      <c r="BJ3848" t="s">
        <v>7309</v>
      </c>
      <c r="BP3848" t="s">
        <v>422</v>
      </c>
      <c r="BQ3848">
        <v>73</v>
      </c>
      <c r="BR3848" t="s">
        <v>422</v>
      </c>
      <c r="BS3848">
        <v>9</v>
      </c>
      <c r="BZ3848" t="s">
        <v>249</v>
      </c>
    </row>
    <row r="3849" spans="1:78" hidden="1" x14ac:dyDescent="0.25">
      <c r="A3849" t="s">
        <v>7210</v>
      </c>
      <c r="B3849" t="s">
        <v>7288</v>
      </c>
      <c r="C3849" t="s">
        <v>7289</v>
      </c>
      <c r="D3849" t="s">
        <v>7330</v>
      </c>
      <c r="E3849" t="s">
        <v>7331</v>
      </c>
      <c r="F3849" s="1">
        <v>37369</v>
      </c>
      <c r="G3849" s="4">
        <v>0.5444444444444444</v>
      </c>
      <c r="H3849" t="s">
        <v>732</v>
      </c>
      <c r="I3849">
        <v>0.1</v>
      </c>
      <c r="J3849" t="s">
        <v>221</v>
      </c>
      <c r="K3849" t="s">
        <v>222</v>
      </c>
      <c r="L3849">
        <v>1</v>
      </c>
      <c r="M3849">
        <v>1</v>
      </c>
      <c r="N3849" t="s">
        <v>7424</v>
      </c>
      <c r="O3849" t="s">
        <v>7435</v>
      </c>
      <c r="P3849" t="s">
        <v>224</v>
      </c>
      <c r="Q3849" t="s">
        <v>6036</v>
      </c>
      <c r="R3849" t="s">
        <v>226</v>
      </c>
      <c r="S3849" t="s">
        <v>227</v>
      </c>
      <c r="T3849">
        <v>10.1</v>
      </c>
      <c r="V3849">
        <v>0.1</v>
      </c>
      <c r="W3849">
        <v>0.1</v>
      </c>
      <c r="X3849" t="s">
        <v>281</v>
      </c>
      <c r="Y3849" t="s">
        <v>243</v>
      </c>
      <c r="Z3849" t="s">
        <v>230</v>
      </c>
      <c r="AA3849" t="s">
        <v>3947</v>
      </c>
      <c r="AE3849" t="s">
        <v>7426</v>
      </c>
      <c r="AF3849" t="s">
        <v>736</v>
      </c>
      <c r="AG3849" t="s">
        <v>7239</v>
      </c>
      <c r="AH3849" t="s">
        <v>6263</v>
      </c>
      <c r="AJ3849" t="s">
        <v>237</v>
      </c>
      <c r="AK3849">
        <v>33.068278999999997</v>
      </c>
      <c r="AL3849">
        <v>-117.26261138916</v>
      </c>
      <c r="AM3849" t="s">
        <v>238</v>
      </c>
      <c r="AN3849" t="s">
        <v>239</v>
      </c>
      <c r="AP3849" t="s">
        <v>1562</v>
      </c>
      <c r="AQ3849" t="s">
        <v>242</v>
      </c>
      <c r="AR3849" t="s">
        <v>243</v>
      </c>
      <c r="AS3849" t="s">
        <v>239</v>
      </c>
      <c r="AT3849" t="s">
        <v>239</v>
      </c>
      <c r="AU3849">
        <v>1</v>
      </c>
      <c r="AW3849" t="s">
        <v>6263</v>
      </c>
      <c r="AX3849" t="s">
        <v>6263</v>
      </c>
      <c r="AY3849" t="s">
        <v>109</v>
      </c>
      <c r="AZ3849" t="s">
        <v>7240</v>
      </c>
      <c r="BA3849" t="s">
        <v>7328</v>
      </c>
      <c r="BB3849">
        <v>-88</v>
      </c>
      <c r="BC3849" t="s">
        <v>221</v>
      </c>
      <c r="BD3849">
        <v>2</v>
      </c>
      <c r="BE3849" t="s">
        <v>221</v>
      </c>
      <c r="BF3849">
        <v>0.2</v>
      </c>
      <c r="BG3849" t="s">
        <v>221</v>
      </c>
      <c r="BH3849" t="s">
        <v>1217</v>
      </c>
      <c r="BP3849" t="s">
        <v>422</v>
      </c>
      <c r="BQ3849">
        <v>73</v>
      </c>
      <c r="BR3849" t="s">
        <v>422</v>
      </c>
      <c r="BS3849">
        <v>9</v>
      </c>
      <c r="BZ3849" t="s">
        <v>7333</v>
      </c>
    </row>
    <row r="3850" spans="1:78" hidden="1" x14ac:dyDescent="0.25">
      <c r="A3850" t="s">
        <v>7210</v>
      </c>
      <c r="B3850" t="s">
        <v>7288</v>
      </c>
      <c r="C3850" t="s">
        <v>7289</v>
      </c>
      <c r="D3850" t="s">
        <v>7320</v>
      </c>
      <c r="E3850" t="s">
        <v>7321</v>
      </c>
      <c r="F3850" s="1">
        <v>37369</v>
      </c>
      <c r="G3850" s="4">
        <v>0.5</v>
      </c>
      <c r="H3850" t="s">
        <v>732</v>
      </c>
      <c r="I3850">
        <v>0.1</v>
      </c>
      <c r="J3850" t="s">
        <v>221</v>
      </c>
      <c r="K3850" t="s">
        <v>222</v>
      </c>
      <c r="L3850">
        <v>1</v>
      </c>
      <c r="M3850">
        <v>1</v>
      </c>
      <c r="N3850" t="s">
        <v>7424</v>
      </c>
      <c r="O3850" t="s">
        <v>7436</v>
      </c>
      <c r="P3850" t="s">
        <v>224</v>
      </c>
      <c r="Q3850" t="s">
        <v>6036</v>
      </c>
      <c r="R3850" t="s">
        <v>226</v>
      </c>
      <c r="S3850" t="s">
        <v>227</v>
      </c>
      <c r="T3850">
        <v>15.8</v>
      </c>
      <c r="V3850">
        <v>0.1</v>
      </c>
      <c r="W3850">
        <v>0.1</v>
      </c>
      <c r="X3850" t="s">
        <v>281</v>
      </c>
      <c r="Y3850" t="s">
        <v>243</v>
      </c>
      <c r="Z3850" t="s">
        <v>230</v>
      </c>
      <c r="AA3850" t="s">
        <v>3947</v>
      </c>
      <c r="AE3850" t="s">
        <v>7426</v>
      </c>
      <c r="AF3850" t="s">
        <v>736</v>
      </c>
      <c r="AG3850" t="s">
        <v>7239</v>
      </c>
      <c r="AH3850" t="s">
        <v>6263</v>
      </c>
      <c r="AJ3850" t="s">
        <v>237</v>
      </c>
      <c r="AK3850">
        <v>33.088200000000001</v>
      </c>
      <c r="AL3850">
        <v>-117.26840209960901</v>
      </c>
      <c r="AM3850" t="s">
        <v>238</v>
      </c>
      <c r="AN3850" t="s">
        <v>239</v>
      </c>
      <c r="AP3850" t="s">
        <v>1562</v>
      </c>
      <c r="AQ3850" t="s">
        <v>242</v>
      </c>
      <c r="AR3850" t="s">
        <v>243</v>
      </c>
      <c r="AS3850" t="s">
        <v>239</v>
      </c>
      <c r="AT3850" t="s">
        <v>239</v>
      </c>
      <c r="AU3850">
        <v>1</v>
      </c>
      <c r="AW3850" t="s">
        <v>6263</v>
      </c>
      <c r="AX3850" t="s">
        <v>6263</v>
      </c>
      <c r="AY3850" t="s">
        <v>109</v>
      </c>
      <c r="AZ3850" t="s">
        <v>7240</v>
      </c>
      <c r="BA3850" t="s">
        <v>7328</v>
      </c>
      <c r="BB3850">
        <v>-88</v>
      </c>
      <c r="BC3850" t="s">
        <v>221</v>
      </c>
      <c r="BD3850">
        <v>10</v>
      </c>
      <c r="BE3850" t="s">
        <v>221</v>
      </c>
      <c r="BF3850">
        <v>0.2</v>
      </c>
      <c r="BG3850" t="s">
        <v>221</v>
      </c>
      <c r="BH3850" t="s">
        <v>1217</v>
      </c>
      <c r="BP3850" t="s">
        <v>422</v>
      </c>
      <c r="BQ3850">
        <v>73</v>
      </c>
      <c r="BR3850" t="s">
        <v>422</v>
      </c>
      <c r="BS3850">
        <v>9</v>
      </c>
      <c r="BZ3850" t="s">
        <v>249</v>
      </c>
    </row>
    <row r="3851" spans="1:78" hidden="1" x14ac:dyDescent="0.25">
      <c r="A3851" t="s">
        <v>7210</v>
      </c>
      <c r="B3851" t="s">
        <v>7288</v>
      </c>
      <c r="C3851" t="s">
        <v>7289</v>
      </c>
      <c r="D3851" t="s">
        <v>7349</v>
      </c>
      <c r="E3851" t="s">
        <v>7350</v>
      </c>
      <c r="F3851" s="1">
        <v>37370</v>
      </c>
      <c r="G3851" s="4">
        <v>0.41319444444444442</v>
      </c>
      <c r="H3851" t="s">
        <v>732</v>
      </c>
      <c r="I3851">
        <v>0.1</v>
      </c>
      <c r="J3851" t="s">
        <v>221</v>
      </c>
      <c r="K3851" t="s">
        <v>222</v>
      </c>
      <c r="L3851">
        <v>1</v>
      </c>
      <c r="M3851">
        <v>1</v>
      </c>
      <c r="N3851" t="s">
        <v>7424</v>
      </c>
      <c r="O3851" t="s">
        <v>7437</v>
      </c>
      <c r="P3851" t="s">
        <v>224</v>
      </c>
      <c r="Q3851" t="s">
        <v>6036</v>
      </c>
      <c r="R3851" t="s">
        <v>226</v>
      </c>
      <c r="S3851" t="s">
        <v>227</v>
      </c>
      <c r="T3851">
        <v>6.06</v>
      </c>
      <c r="V3851">
        <v>0.1</v>
      </c>
      <c r="W3851">
        <v>0.1</v>
      </c>
      <c r="X3851" t="s">
        <v>281</v>
      </c>
      <c r="Y3851" t="s">
        <v>243</v>
      </c>
      <c r="Z3851" t="s">
        <v>230</v>
      </c>
      <c r="AA3851" t="s">
        <v>3947</v>
      </c>
      <c r="AE3851" t="s">
        <v>7426</v>
      </c>
      <c r="AF3851" t="s">
        <v>736</v>
      </c>
      <c r="AG3851" t="s">
        <v>7239</v>
      </c>
      <c r="AH3851" t="s">
        <v>6263</v>
      </c>
      <c r="AJ3851" t="s">
        <v>237</v>
      </c>
      <c r="AK3851">
        <v>32.951729</v>
      </c>
      <c r="AL3851">
        <v>-117.047660827637</v>
      </c>
      <c r="AM3851" t="s">
        <v>238</v>
      </c>
      <c r="AN3851" t="s">
        <v>239</v>
      </c>
      <c r="AP3851" t="s">
        <v>1562</v>
      </c>
      <c r="AQ3851" t="s">
        <v>242</v>
      </c>
      <c r="AR3851" t="s">
        <v>243</v>
      </c>
      <c r="AS3851" t="s">
        <v>239</v>
      </c>
      <c r="AT3851" t="s">
        <v>239</v>
      </c>
      <c r="AU3851">
        <v>1</v>
      </c>
      <c r="AW3851" t="s">
        <v>6263</v>
      </c>
      <c r="AX3851" t="s">
        <v>6263</v>
      </c>
      <c r="AY3851" t="s">
        <v>109</v>
      </c>
      <c r="AZ3851" t="s">
        <v>7240</v>
      </c>
      <c r="BA3851" t="s">
        <v>7328</v>
      </c>
      <c r="BB3851">
        <v>-88</v>
      </c>
      <c r="BC3851" t="s">
        <v>221</v>
      </c>
      <c r="BD3851">
        <v>-88</v>
      </c>
      <c r="BE3851" t="s">
        <v>221</v>
      </c>
      <c r="BF3851">
        <v>-88</v>
      </c>
      <c r="BG3851" t="s">
        <v>221</v>
      </c>
      <c r="BH3851" t="s">
        <v>1217</v>
      </c>
      <c r="BJ3851" t="s">
        <v>7438</v>
      </c>
      <c r="BP3851" t="s">
        <v>422</v>
      </c>
      <c r="BQ3851">
        <v>73</v>
      </c>
      <c r="BR3851" t="s">
        <v>422</v>
      </c>
      <c r="BS3851">
        <v>9</v>
      </c>
      <c r="BZ3851" t="s">
        <v>249</v>
      </c>
    </row>
    <row r="3852" spans="1:78" hidden="1" x14ac:dyDescent="0.25">
      <c r="A3852" t="s">
        <v>7210</v>
      </c>
      <c r="B3852" t="s">
        <v>7288</v>
      </c>
      <c r="C3852" t="s">
        <v>7289</v>
      </c>
      <c r="D3852" t="s">
        <v>7334</v>
      </c>
      <c r="E3852" t="s">
        <v>7335</v>
      </c>
      <c r="F3852" s="1">
        <v>37370</v>
      </c>
      <c r="G3852" s="4">
        <v>0.56944444444444442</v>
      </c>
      <c r="H3852" t="s">
        <v>732</v>
      </c>
      <c r="I3852">
        <v>0.1</v>
      </c>
      <c r="J3852" t="s">
        <v>221</v>
      </c>
      <c r="K3852" t="s">
        <v>222</v>
      </c>
      <c r="L3852">
        <v>1</v>
      </c>
      <c r="M3852">
        <v>1</v>
      </c>
      <c r="N3852" t="s">
        <v>7424</v>
      </c>
      <c r="O3852" t="s">
        <v>7439</v>
      </c>
      <c r="P3852" t="s">
        <v>224</v>
      </c>
      <c r="Q3852" t="s">
        <v>6036</v>
      </c>
      <c r="R3852" t="s">
        <v>226</v>
      </c>
      <c r="S3852" t="s">
        <v>227</v>
      </c>
      <c r="T3852">
        <v>4.92</v>
      </c>
      <c r="V3852">
        <v>0.1</v>
      </c>
      <c r="W3852">
        <v>0.1</v>
      </c>
      <c r="X3852" t="s">
        <v>281</v>
      </c>
      <c r="Y3852" t="s">
        <v>243</v>
      </c>
      <c r="Z3852" t="s">
        <v>230</v>
      </c>
      <c r="AA3852" t="s">
        <v>3947</v>
      </c>
      <c r="AC3852" t="s">
        <v>7440</v>
      </c>
      <c r="AE3852" t="s">
        <v>7426</v>
      </c>
      <c r="AF3852" t="s">
        <v>736</v>
      </c>
      <c r="AG3852" t="s">
        <v>7239</v>
      </c>
      <c r="AH3852" t="s">
        <v>6263</v>
      </c>
      <c r="AJ3852" t="s">
        <v>237</v>
      </c>
      <c r="AK3852">
        <v>32.837029000000001</v>
      </c>
      <c r="AL3852">
        <v>-117.23178100585901</v>
      </c>
      <c r="AM3852" t="s">
        <v>238</v>
      </c>
      <c r="AN3852" t="s">
        <v>239</v>
      </c>
      <c r="AP3852" t="s">
        <v>1562</v>
      </c>
      <c r="AQ3852" t="s">
        <v>242</v>
      </c>
      <c r="AR3852" t="s">
        <v>243</v>
      </c>
      <c r="AS3852" t="s">
        <v>239</v>
      </c>
      <c r="AT3852" t="s">
        <v>239</v>
      </c>
      <c r="AU3852">
        <v>1</v>
      </c>
      <c r="AW3852" t="s">
        <v>6263</v>
      </c>
      <c r="AX3852" t="s">
        <v>6263</v>
      </c>
      <c r="AY3852" t="s">
        <v>109</v>
      </c>
      <c r="AZ3852" t="s">
        <v>7240</v>
      </c>
      <c r="BA3852" t="s">
        <v>7328</v>
      </c>
      <c r="BB3852">
        <v>-88</v>
      </c>
      <c r="BC3852" t="s">
        <v>221</v>
      </c>
      <c r="BD3852">
        <v>6</v>
      </c>
      <c r="BE3852" t="s">
        <v>221</v>
      </c>
      <c r="BF3852">
        <v>0.4</v>
      </c>
      <c r="BG3852" t="s">
        <v>221</v>
      </c>
      <c r="BH3852" t="s">
        <v>1217</v>
      </c>
      <c r="BJ3852" t="s">
        <v>7441</v>
      </c>
      <c r="BP3852" t="s">
        <v>422</v>
      </c>
      <c r="BQ3852">
        <v>73</v>
      </c>
      <c r="BR3852" t="s">
        <v>422</v>
      </c>
      <c r="BS3852">
        <v>9</v>
      </c>
      <c r="BZ3852" t="s">
        <v>249</v>
      </c>
    </row>
    <row r="3853" spans="1:78" hidden="1" x14ac:dyDescent="0.25">
      <c r="A3853" t="s">
        <v>7210</v>
      </c>
      <c r="B3853" t="s">
        <v>7288</v>
      </c>
      <c r="C3853" t="s">
        <v>7289</v>
      </c>
      <c r="D3853" t="s">
        <v>7341</v>
      </c>
      <c r="E3853" t="s">
        <v>7342</v>
      </c>
      <c r="F3853" s="1">
        <v>37370</v>
      </c>
      <c r="G3853" s="4">
        <v>0.47916666666666669</v>
      </c>
      <c r="H3853" t="s">
        <v>732</v>
      </c>
      <c r="I3853">
        <v>0.1</v>
      </c>
      <c r="J3853" t="s">
        <v>221</v>
      </c>
      <c r="K3853" t="s">
        <v>222</v>
      </c>
      <c r="L3853">
        <v>1</v>
      </c>
      <c r="M3853">
        <v>1</v>
      </c>
      <c r="N3853" t="s">
        <v>7424</v>
      </c>
      <c r="O3853" t="s">
        <v>7442</v>
      </c>
      <c r="P3853" t="s">
        <v>224</v>
      </c>
      <c r="Q3853" t="s">
        <v>6036</v>
      </c>
      <c r="R3853" t="s">
        <v>226</v>
      </c>
      <c r="S3853" t="s">
        <v>227</v>
      </c>
      <c r="T3853">
        <v>17.7</v>
      </c>
      <c r="V3853">
        <v>0.1</v>
      </c>
      <c r="W3853">
        <v>0.1</v>
      </c>
      <c r="X3853" t="s">
        <v>281</v>
      </c>
      <c r="Y3853" t="s">
        <v>243</v>
      </c>
      <c r="Z3853" t="s">
        <v>230</v>
      </c>
      <c r="AA3853" t="s">
        <v>3947</v>
      </c>
      <c r="AE3853" t="s">
        <v>7426</v>
      </c>
      <c r="AF3853" t="s">
        <v>736</v>
      </c>
      <c r="AG3853" t="s">
        <v>7239</v>
      </c>
      <c r="AH3853" t="s">
        <v>6263</v>
      </c>
      <c r="AJ3853" t="s">
        <v>237</v>
      </c>
      <c r="AK3853">
        <v>32.776328999999997</v>
      </c>
      <c r="AL3853">
        <v>-117.186080932617</v>
      </c>
      <c r="AM3853" t="s">
        <v>238</v>
      </c>
      <c r="AN3853" t="s">
        <v>239</v>
      </c>
      <c r="AP3853" t="s">
        <v>1562</v>
      </c>
      <c r="AQ3853" t="s">
        <v>242</v>
      </c>
      <c r="AR3853" t="s">
        <v>243</v>
      </c>
      <c r="AS3853" t="s">
        <v>239</v>
      </c>
      <c r="AT3853" t="s">
        <v>239</v>
      </c>
      <c r="AU3853">
        <v>1</v>
      </c>
      <c r="AW3853" t="s">
        <v>6263</v>
      </c>
      <c r="AX3853" t="s">
        <v>6263</v>
      </c>
      <c r="AY3853" t="s">
        <v>109</v>
      </c>
      <c r="AZ3853" t="s">
        <v>7240</v>
      </c>
      <c r="BA3853" t="s">
        <v>7296</v>
      </c>
      <c r="BB3853">
        <v>-88</v>
      </c>
      <c r="BC3853" t="s">
        <v>221</v>
      </c>
      <c r="BD3853">
        <v>3</v>
      </c>
      <c r="BE3853" t="s">
        <v>221</v>
      </c>
      <c r="BF3853">
        <v>0.2</v>
      </c>
      <c r="BG3853" t="s">
        <v>221</v>
      </c>
      <c r="BH3853" t="s">
        <v>1217</v>
      </c>
      <c r="BP3853" t="s">
        <v>422</v>
      </c>
      <c r="BQ3853">
        <v>73</v>
      </c>
      <c r="BR3853" t="s">
        <v>422</v>
      </c>
      <c r="BS3853">
        <v>9</v>
      </c>
      <c r="BZ3853" t="s">
        <v>249</v>
      </c>
    </row>
    <row r="3854" spans="1:78" hidden="1" x14ac:dyDescent="0.25">
      <c r="A3854" t="s">
        <v>7210</v>
      </c>
      <c r="B3854" t="s">
        <v>7288</v>
      </c>
      <c r="C3854" t="s">
        <v>7289</v>
      </c>
      <c r="D3854" t="s">
        <v>7325</v>
      </c>
      <c r="E3854" t="s">
        <v>7326</v>
      </c>
      <c r="F3854" s="1">
        <v>37370</v>
      </c>
      <c r="G3854" s="4">
        <v>0.66319444444444442</v>
      </c>
      <c r="H3854" t="s">
        <v>732</v>
      </c>
      <c r="I3854">
        <v>0.1</v>
      </c>
      <c r="J3854" t="s">
        <v>221</v>
      </c>
      <c r="K3854" t="s">
        <v>222</v>
      </c>
      <c r="L3854">
        <v>1</v>
      </c>
      <c r="M3854">
        <v>1</v>
      </c>
      <c r="N3854" t="s">
        <v>7424</v>
      </c>
      <c r="O3854" t="s">
        <v>7443</v>
      </c>
      <c r="P3854" t="s">
        <v>224</v>
      </c>
      <c r="Q3854" t="s">
        <v>6036</v>
      </c>
      <c r="R3854" t="s">
        <v>226</v>
      </c>
      <c r="S3854" t="s">
        <v>227</v>
      </c>
      <c r="T3854">
        <v>0.86799999999999999</v>
      </c>
      <c r="V3854">
        <v>0.1</v>
      </c>
      <c r="W3854">
        <v>0.1</v>
      </c>
      <c r="X3854" t="s">
        <v>281</v>
      </c>
      <c r="Y3854" t="s">
        <v>243</v>
      </c>
      <c r="Z3854" t="s">
        <v>230</v>
      </c>
      <c r="AA3854" t="s">
        <v>3947</v>
      </c>
      <c r="AE3854" t="s">
        <v>7426</v>
      </c>
      <c r="AF3854" t="s">
        <v>736</v>
      </c>
      <c r="AG3854" t="s">
        <v>7239</v>
      </c>
      <c r="AH3854" t="s">
        <v>6263</v>
      </c>
      <c r="AJ3854" t="s">
        <v>237</v>
      </c>
      <c r="AK3854">
        <v>32.891201000000002</v>
      </c>
      <c r="AL3854">
        <v>-117.212997436523</v>
      </c>
      <c r="AM3854" t="s">
        <v>238</v>
      </c>
      <c r="AN3854" t="s">
        <v>239</v>
      </c>
      <c r="AP3854" t="s">
        <v>1562</v>
      </c>
      <c r="AQ3854" t="s">
        <v>242</v>
      </c>
      <c r="AR3854" t="s">
        <v>243</v>
      </c>
      <c r="AS3854" t="s">
        <v>239</v>
      </c>
      <c r="AT3854" t="s">
        <v>239</v>
      </c>
      <c r="AU3854">
        <v>1</v>
      </c>
      <c r="AW3854" t="s">
        <v>6263</v>
      </c>
      <c r="AX3854" t="s">
        <v>6263</v>
      </c>
      <c r="AY3854" t="s">
        <v>109</v>
      </c>
      <c r="AZ3854" t="s">
        <v>7240</v>
      </c>
      <c r="BA3854" t="s">
        <v>7328</v>
      </c>
      <c r="BB3854">
        <v>-88</v>
      </c>
      <c r="BC3854" t="s">
        <v>221</v>
      </c>
      <c r="BD3854">
        <v>2</v>
      </c>
      <c r="BE3854" t="s">
        <v>221</v>
      </c>
      <c r="BF3854">
        <v>0.3</v>
      </c>
      <c r="BG3854" t="s">
        <v>221</v>
      </c>
      <c r="BH3854" t="s">
        <v>1217</v>
      </c>
      <c r="BP3854" t="s">
        <v>422</v>
      </c>
      <c r="BQ3854">
        <v>73</v>
      </c>
      <c r="BR3854" t="s">
        <v>422</v>
      </c>
      <c r="BS3854">
        <v>9</v>
      </c>
      <c r="BZ3854" t="s">
        <v>249</v>
      </c>
    </row>
    <row r="3855" spans="1:78" hidden="1" x14ac:dyDescent="0.25">
      <c r="A3855" t="s">
        <v>7210</v>
      </c>
      <c r="B3855" t="s">
        <v>7288</v>
      </c>
      <c r="C3855" t="s">
        <v>7289</v>
      </c>
      <c r="D3855" t="s">
        <v>7337</v>
      </c>
      <c r="E3855" t="s">
        <v>7338</v>
      </c>
      <c r="F3855" s="1">
        <v>37370</v>
      </c>
      <c r="G3855" s="4">
        <v>0.70138888888888884</v>
      </c>
      <c r="H3855" t="s">
        <v>732</v>
      </c>
      <c r="I3855">
        <v>0.1</v>
      </c>
      <c r="J3855" t="s">
        <v>221</v>
      </c>
      <c r="K3855" t="s">
        <v>222</v>
      </c>
      <c r="L3855">
        <v>1</v>
      </c>
      <c r="M3855">
        <v>1</v>
      </c>
      <c r="N3855" t="s">
        <v>7424</v>
      </c>
      <c r="O3855" t="s">
        <v>7444</v>
      </c>
      <c r="P3855" t="s">
        <v>224</v>
      </c>
      <c r="Q3855" t="s">
        <v>6036</v>
      </c>
      <c r="R3855" t="s">
        <v>226</v>
      </c>
      <c r="S3855" t="s">
        <v>227</v>
      </c>
      <c r="T3855">
        <v>1.3</v>
      </c>
      <c r="V3855">
        <v>0.1</v>
      </c>
      <c r="W3855">
        <v>0.1</v>
      </c>
      <c r="X3855" t="s">
        <v>281</v>
      </c>
      <c r="Y3855" t="s">
        <v>243</v>
      </c>
      <c r="Z3855" t="s">
        <v>230</v>
      </c>
      <c r="AA3855" t="s">
        <v>3947</v>
      </c>
      <c r="AB3855" t="s">
        <v>7340</v>
      </c>
      <c r="AE3855" t="s">
        <v>7426</v>
      </c>
      <c r="AF3855" t="s">
        <v>736</v>
      </c>
      <c r="AG3855" t="s">
        <v>7239</v>
      </c>
      <c r="AH3855" t="s">
        <v>6263</v>
      </c>
      <c r="AJ3855" t="s">
        <v>237</v>
      </c>
      <c r="AK3855">
        <v>32.902481000000002</v>
      </c>
      <c r="AL3855">
        <v>-117.225639343262</v>
      </c>
      <c r="AM3855" t="s">
        <v>238</v>
      </c>
      <c r="AN3855" t="s">
        <v>239</v>
      </c>
      <c r="AP3855" t="s">
        <v>1562</v>
      </c>
      <c r="AQ3855" t="s">
        <v>242</v>
      </c>
      <c r="AR3855" t="s">
        <v>243</v>
      </c>
      <c r="AS3855" t="s">
        <v>239</v>
      </c>
      <c r="AT3855" t="s">
        <v>239</v>
      </c>
      <c r="AU3855">
        <v>1</v>
      </c>
      <c r="AW3855" t="s">
        <v>6263</v>
      </c>
      <c r="AX3855" t="s">
        <v>6263</v>
      </c>
      <c r="AY3855" t="s">
        <v>109</v>
      </c>
      <c r="AZ3855" t="s">
        <v>7240</v>
      </c>
      <c r="BA3855" t="s">
        <v>7296</v>
      </c>
      <c r="BB3855">
        <v>-88</v>
      </c>
      <c r="BC3855" t="s">
        <v>221</v>
      </c>
      <c r="BD3855">
        <v>6</v>
      </c>
      <c r="BE3855" t="s">
        <v>221</v>
      </c>
      <c r="BF3855">
        <v>0.4</v>
      </c>
      <c r="BG3855" t="s">
        <v>221</v>
      </c>
      <c r="BH3855" t="s">
        <v>1217</v>
      </c>
      <c r="BP3855" t="s">
        <v>421</v>
      </c>
      <c r="BQ3855">
        <v>73</v>
      </c>
      <c r="BR3855" t="s">
        <v>422</v>
      </c>
      <c r="BS3855">
        <v>9</v>
      </c>
      <c r="BZ3855" t="s">
        <v>249</v>
      </c>
    </row>
    <row r="3856" spans="1:78" hidden="1" x14ac:dyDescent="0.25">
      <c r="A3856" t="s">
        <v>7210</v>
      </c>
      <c r="B3856" t="s">
        <v>7288</v>
      </c>
      <c r="C3856" t="s">
        <v>7289</v>
      </c>
      <c r="D3856" t="s">
        <v>7344</v>
      </c>
      <c r="E3856" t="s">
        <v>7345</v>
      </c>
      <c r="F3856" s="1">
        <v>37370</v>
      </c>
      <c r="G3856" s="4">
        <v>0.33333333333333331</v>
      </c>
      <c r="H3856" t="s">
        <v>732</v>
      </c>
      <c r="I3856">
        <v>0.1</v>
      </c>
      <c r="J3856" t="s">
        <v>221</v>
      </c>
      <c r="K3856" t="s">
        <v>222</v>
      </c>
      <c r="L3856">
        <v>1</v>
      </c>
      <c r="M3856">
        <v>1</v>
      </c>
      <c r="N3856" t="s">
        <v>7424</v>
      </c>
      <c r="O3856" t="s">
        <v>7445</v>
      </c>
      <c r="P3856" t="s">
        <v>224</v>
      </c>
      <c r="Q3856" t="s">
        <v>6036</v>
      </c>
      <c r="R3856" t="s">
        <v>226</v>
      </c>
      <c r="S3856" t="s">
        <v>227</v>
      </c>
      <c r="T3856">
        <v>4.3600000000000003</v>
      </c>
      <c r="V3856">
        <v>0.1</v>
      </c>
      <c r="W3856">
        <v>0.1</v>
      </c>
      <c r="X3856" t="s">
        <v>281</v>
      </c>
      <c r="Y3856" t="s">
        <v>243</v>
      </c>
      <c r="Z3856" t="s">
        <v>230</v>
      </c>
      <c r="AA3856" t="s">
        <v>3947</v>
      </c>
      <c r="AB3856" t="s">
        <v>7347</v>
      </c>
      <c r="AC3856" t="s">
        <v>7446</v>
      </c>
      <c r="AE3856" t="s">
        <v>7426</v>
      </c>
      <c r="AF3856" t="s">
        <v>736</v>
      </c>
      <c r="AG3856" t="s">
        <v>7239</v>
      </c>
      <c r="AH3856" t="s">
        <v>6263</v>
      </c>
      <c r="AJ3856" t="s">
        <v>237</v>
      </c>
      <c r="AK3856">
        <v>33.085590000000003</v>
      </c>
      <c r="AL3856">
        <v>-117.15036773681599</v>
      </c>
      <c r="AM3856" t="s">
        <v>238</v>
      </c>
      <c r="AN3856" t="s">
        <v>239</v>
      </c>
      <c r="AP3856" t="s">
        <v>1562</v>
      </c>
      <c r="AQ3856" t="s">
        <v>242</v>
      </c>
      <c r="AR3856" t="s">
        <v>243</v>
      </c>
      <c r="AS3856" t="s">
        <v>239</v>
      </c>
      <c r="AT3856" t="s">
        <v>239</v>
      </c>
      <c r="AU3856">
        <v>1</v>
      </c>
      <c r="AW3856" t="s">
        <v>6263</v>
      </c>
      <c r="AX3856" t="s">
        <v>6263</v>
      </c>
      <c r="AY3856" t="s">
        <v>109</v>
      </c>
      <c r="AZ3856" t="s">
        <v>7240</v>
      </c>
      <c r="BA3856" t="s">
        <v>7296</v>
      </c>
      <c r="BB3856">
        <v>-88</v>
      </c>
      <c r="BC3856" t="s">
        <v>221</v>
      </c>
      <c r="BD3856">
        <v>-88</v>
      </c>
      <c r="BE3856" t="s">
        <v>221</v>
      </c>
      <c r="BF3856">
        <v>-88</v>
      </c>
      <c r="BG3856" t="s">
        <v>221</v>
      </c>
      <c r="BH3856" t="s">
        <v>1217</v>
      </c>
      <c r="BP3856" t="s">
        <v>422</v>
      </c>
      <c r="BQ3856">
        <v>73</v>
      </c>
      <c r="BR3856" t="s">
        <v>422</v>
      </c>
      <c r="BS3856">
        <v>9</v>
      </c>
      <c r="BZ3856" t="s">
        <v>249</v>
      </c>
    </row>
    <row r="3857" spans="1:78" hidden="1" x14ac:dyDescent="0.25">
      <c r="A3857" t="s">
        <v>7210</v>
      </c>
      <c r="B3857" t="s">
        <v>7288</v>
      </c>
      <c r="C3857" t="s">
        <v>7289</v>
      </c>
      <c r="D3857" t="s">
        <v>7317</v>
      </c>
      <c r="E3857" t="s">
        <v>7318</v>
      </c>
      <c r="F3857" s="1">
        <v>37370</v>
      </c>
      <c r="G3857" s="4">
        <v>0.74583333333333324</v>
      </c>
      <c r="H3857" t="s">
        <v>732</v>
      </c>
      <c r="I3857">
        <v>0.1</v>
      </c>
      <c r="J3857" t="s">
        <v>221</v>
      </c>
      <c r="K3857" t="s">
        <v>222</v>
      </c>
      <c r="L3857">
        <v>1</v>
      </c>
      <c r="M3857">
        <v>1</v>
      </c>
      <c r="N3857" t="s">
        <v>7424</v>
      </c>
      <c r="O3857" t="s">
        <v>7447</v>
      </c>
      <c r="P3857" t="s">
        <v>224</v>
      </c>
      <c r="Q3857" t="s">
        <v>6036</v>
      </c>
      <c r="R3857" t="s">
        <v>226</v>
      </c>
      <c r="S3857" t="s">
        <v>227</v>
      </c>
      <c r="T3857">
        <v>5.09</v>
      </c>
      <c r="V3857">
        <v>0.1</v>
      </c>
      <c r="W3857">
        <v>0.1</v>
      </c>
      <c r="X3857" t="s">
        <v>281</v>
      </c>
      <c r="Y3857" t="s">
        <v>243</v>
      </c>
      <c r="Z3857" t="s">
        <v>230</v>
      </c>
      <c r="AA3857" t="s">
        <v>3947</v>
      </c>
      <c r="AE3857" t="s">
        <v>7426</v>
      </c>
      <c r="AF3857" t="s">
        <v>736</v>
      </c>
      <c r="AG3857" t="s">
        <v>7239</v>
      </c>
      <c r="AH3857" t="s">
        <v>6263</v>
      </c>
      <c r="AJ3857" t="s">
        <v>237</v>
      </c>
      <c r="AK3857">
        <v>33.033932</v>
      </c>
      <c r="AL3857">
        <v>-117.235649108887</v>
      </c>
      <c r="AM3857" t="s">
        <v>238</v>
      </c>
      <c r="AN3857" t="s">
        <v>239</v>
      </c>
      <c r="AP3857" t="s">
        <v>1562</v>
      </c>
      <c r="AQ3857" t="s">
        <v>242</v>
      </c>
      <c r="AR3857" t="s">
        <v>243</v>
      </c>
      <c r="AS3857" t="s">
        <v>239</v>
      </c>
      <c r="AT3857" t="s">
        <v>239</v>
      </c>
      <c r="AU3857">
        <v>1</v>
      </c>
      <c r="AW3857" t="s">
        <v>6263</v>
      </c>
      <c r="AX3857" t="s">
        <v>6263</v>
      </c>
      <c r="AY3857" t="s">
        <v>109</v>
      </c>
      <c r="AZ3857" t="s">
        <v>7240</v>
      </c>
      <c r="BA3857" t="s">
        <v>7328</v>
      </c>
      <c r="BB3857">
        <v>-88</v>
      </c>
      <c r="BC3857" t="s">
        <v>221</v>
      </c>
      <c r="BD3857">
        <v>1</v>
      </c>
      <c r="BE3857" t="s">
        <v>221</v>
      </c>
      <c r="BF3857">
        <v>0.38</v>
      </c>
      <c r="BG3857" t="s">
        <v>221</v>
      </c>
      <c r="BH3857" t="s">
        <v>1217</v>
      </c>
      <c r="BJ3857" t="s">
        <v>7448</v>
      </c>
      <c r="BP3857" t="s">
        <v>422</v>
      </c>
      <c r="BQ3857">
        <v>73</v>
      </c>
      <c r="BR3857" t="s">
        <v>422</v>
      </c>
      <c r="BS3857">
        <v>9</v>
      </c>
      <c r="BZ3857" t="s">
        <v>249</v>
      </c>
    </row>
    <row r="3858" spans="1:78" hidden="1" x14ac:dyDescent="0.25">
      <c r="A3858" t="s">
        <v>7210</v>
      </c>
      <c r="B3858" t="s">
        <v>7449</v>
      </c>
      <c r="C3858" t="s">
        <v>7450</v>
      </c>
      <c r="D3858" t="s">
        <v>7451</v>
      </c>
      <c r="E3858" t="s">
        <v>7452</v>
      </c>
      <c r="F3858" s="1">
        <v>37382</v>
      </c>
      <c r="G3858" s="4">
        <v>0.34722222222222227</v>
      </c>
      <c r="H3858" t="s">
        <v>7453</v>
      </c>
      <c r="I3858">
        <v>-88</v>
      </c>
      <c r="J3858" t="s">
        <v>221</v>
      </c>
      <c r="K3858" t="s">
        <v>745</v>
      </c>
      <c r="L3858">
        <v>1</v>
      </c>
      <c r="M3858">
        <v>1</v>
      </c>
      <c r="N3858" t="s">
        <v>7454</v>
      </c>
      <c r="O3858" t="s">
        <v>7455</v>
      </c>
      <c r="P3858" t="s">
        <v>224</v>
      </c>
      <c r="Q3858" t="s">
        <v>6036</v>
      </c>
      <c r="R3858" t="s">
        <v>226</v>
      </c>
      <c r="S3858" t="s">
        <v>227</v>
      </c>
      <c r="T3858">
        <v>2.16</v>
      </c>
      <c r="V3858">
        <v>0.1</v>
      </c>
      <c r="W3858">
        <v>0.1</v>
      </c>
      <c r="X3858" t="s">
        <v>281</v>
      </c>
      <c r="Y3858" t="s">
        <v>243</v>
      </c>
      <c r="Z3858" t="s">
        <v>230</v>
      </c>
      <c r="AA3858" t="s">
        <v>3947</v>
      </c>
      <c r="AB3858" t="s">
        <v>7456</v>
      </c>
      <c r="AE3858" t="s">
        <v>7457</v>
      </c>
      <c r="AF3858" t="s">
        <v>736</v>
      </c>
      <c r="AG3858" t="s">
        <v>7239</v>
      </c>
      <c r="AH3858" t="s">
        <v>6263</v>
      </c>
      <c r="AJ3858" t="s">
        <v>237</v>
      </c>
      <c r="AK3858">
        <v>32.894001000000003</v>
      </c>
      <c r="AL3858">
        <v>-114.468368530273</v>
      </c>
      <c r="AM3858" t="s">
        <v>7458</v>
      </c>
      <c r="AN3858" t="s">
        <v>239</v>
      </c>
      <c r="AO3858" t="s">
        <v>747</v>
      </c>
      <c r="AP3858" t="s">
        <v>1562</v>
      </c>
      <c r="AQ3858" t="s">
        <v>242</v>
      </c>
      <c r="AR3858" t="s">
        <v>243</v>
      </c>
      <c r="AS3858" t="s">
        <v>239</v>
      </c>
      <c r="AT3858" t="s">
        <v>239</v>
      </c>
      <c r="AU3858">
        <v>1</v>
      </c>
      <c r="AW3858" t="s">
        <v>6263</v>
      </c>
      <c r="AX3858" t="s">
        <v>6263</v>
      </c>
      <c r="AY3858" t="s">
        <v>109</v>
      </c>
      <c r="AZ3858" t="s">
        <v>7459</v>
      </c>
      <c r="BA3858" t="s">
        <v>788</v>
      </c>
      <c r="BB3858">
        <v>-88</v>
      </c>
      <c r="BC3858" t="s">
        <v>221</v>
      </c>
      <c r="BD3858">
        <v>-88</v>
      </c>
      <c r="BE3858" t="s">
        <v>221</v>
      </c>
      <c r="BF3858">
        <v>2.8</v>
      </c>
      <c r="BG3858" t="s">
        <v>221</v>
      </c>
      <c r="BH3858" t="s">
        <v>1217</v>
      </c>
      <c r="BP3858" t="s">
        <v>7460</v>
      </c>
      <c r="BQ3858">
        <v>25</v>
      </c>
      <c r="BR3858" t="s">
        <v>408</v>
      </c>
      <c r="BS3858">
        <v>7</v>
      </c>
      <c r="BZ3858" t="s">
        <v>249</v>
      </c>
    </row>
    <row r="3859" spans="1:78" hidden="1" x14ac:dyDescent="0.25">
      <c r="A3859" t="s">
        <v>7210</v>
      </c>
      <c r="B3859" t="s">
        <v>7449</v>
      </c>
      <c r="C3859" t="s">
        <v>7450</v>
      </c>
      <c r="D3859" t="s">
        <v>7461</v>
      </c>
      <c r="E3859" t="s">
        <v>7462</v>
      </c>
      <c r="F3859" s="1">
        <v>37382</v>
      </c>
      <c r="G3859" s="4">
        <v>0.4201388888888889</v>
      </c>
      <c r="H3859" t="s">
        <v>7453</v>
      </c>
      <c r="I3859">
        <v>-88</v>
      </c>
      <c r="J3859" t="s">
        <v>221</v>
      </c>
      <c r="K3859" t="s">
        <v>745</v>
      </c>
      <c r="L3859">
        <v>1</v>
      </c>
      <c r="M3859">
        <v>1</v>
      </c>
      <c r="N3859" t="s">
        <v>7454</v>
      </c>
      <c r="O3859" t="s">
        <v>7463</v>
      </c>
      <c r="P3859" t="s">
        <v>224</v>
      </c>
      <c r="Q3859" t="s">
        <v>6036</v>
      </c>
      <c r="R3859" t="s">
        <v>226</v>
      </c>
      <c r="S3859" t="s">
        <v>227</v>
      </c>
      <c r="T3859">
        <v>1.95</v>
      </c>
      <c r="V3859">
        <v>0.1</v>
      </c>
      <c r="W3859">
        <v>0.1</v>
      </c>
      <c r="X3859" t="s">
        <v>281</v>
      </c>
      <c r="Y3859" t="s">
        <v>243</v>
      </c>
      <c r="Z3859" t="s">
        <v>230</v>
      </c>
      <c r="AA3859" t="s">
        <v>3947</v>
      </c>
      <c r="AB3859" t="s">
        <v>7464</v>
      </c>
      <c r="AE3859" t="s">
        <v>7457</v>
      </c>
      <c r="AF3859" t="s">
        <v>736</v>
      </c>
      <c r="AG3859" t="s">
        <v>7239</v>
      </c>
      <c r="AH3859" t="s">
        <v>6263</v>
      </c>
      <c r="AJ3859" t="s">
        <v>237</v>
      </c>
      <c r="AK3859">
        <v>32.972037999999998</v>
      </c>
      <c r="AL3859">
        <v>-114.499992370605</v>
      </c>
      <c r="AM3859" t="s">
        <v>7458</v>
      </c>
      <c r="AN3859" t="s">
        <v>239</v>
      </c>
      <c r="AO3859" t="s">
        <v>747</v>
      </c>
      <c r="AP3859" t="s">
        <v>1562</v>
      </c>
      <c r="AQ3859" t="s">
        <v>242</v>
      </c>
      <c r="AR3859" t="s">
        <v>243</v>
      </c>
      <c r="AS3859" t="s">
        <v>239</v>
      </c>
      <c r="AT3859" t="s">
        <v>239</v>
      </c>
      <c r="AU3859">
        <v>1</v>
      </c>
      <c r="AW3859" t="s">
        <v>6263</v>
      </c>
      <c r="AX3859" t="s">
        <v>6263</v>
      </c>
      <c r="AY3859" t="s">
        <v>109</v>
      </c>
      <c r="AZ3859" t="s">
        <v>7459</v>
      </c>
      <c r="BA3859" t="s">
        <v>788</v>
      </c>
      <c r="BB3859">
        <v>-88</v>
      </c>
      <c r="BC3859" t="s">
        <v>221</v>
      </c>
      <c r="BD3859">
        <v>-88</v>
      </c>
      <c r="BE3859" t="s">
        <v>221</v>
      </c>
      <c r="BF3859">
        <v>2.5</v>
      </c>
      <c r="BG3859" t="s">
        <v>221</v>
      </c>
      <c r="BH3859" t="s">
        <v>1217</v>
      </c>
      <c r="BP3859" t="s">
        <v>7460</v>
      </c>
      <c r="BQ3859">
        <v>25</v>
      </c>
      <c r="BR3859" t="s">
        <v>408</v>
      </c>
      <c r="BS3859">
        <v>7</v>
      </c>
      <c r="BZ3859" t="s">
        <v>249</v>
      </c>
    </row>
    <row r="3860" spans="1:78" hidden="1" x14ac:dyDescent="0.25">
      <c r="A3860" t="s">
        <v>7210</v>
      </c>
      <c r="B3860" t="s">
        <v>7449</v>
      </c>
      <c r="C3860" t="s">
        <v>7450</v>
      </c>
      <c r="D3860" t="s">
        <v>7465</v>
      </c>
      <c r="E3860" t="s">
        <v>7466</v>
      </c>
      <c r="F3860" s="1">
        <v>37382</v>
      </c>
      <c r="G3860" s="4">
        <v>0.46875</v>
      </c>
      <c r="H3860" t="s">
        <v>732</v>
      </c>
      <c r="I3860">
        <v>0.1</v>
      </c>
      <c r="J3860" t="s">
        <v>221</v>
      </c>
      <c r="K3860" t="s">
        <v>222</v>
      </c>
      <c r="L3860">
        <v>1</v>
      </c>
      <c r="M3860">
        <v>1</v>
      </c>
      <c r="N3860" t="s">
        <v>7454</v>
      </c>
      <c r="O3860" t="s">
        <v>7467</v>
      </c>
      <c r="P3860" t="s">
        <v>224</v>
      </c>
      <c r="Q3860" t="s">
        <v>6036</v>
      </c>
      <c r="R3860" t="s">
        <v>226</v>
      </c>
      <c r="S3860" t="s">
        <v>227</v>
      </c>
      <c r="T3860">
        <v>8.2200000000000006</v>
      </c>
      <c r="V3860">
        <v>0.1</v>
      </c>
      <c r="W3860">
        <v>0.1</v>
      </c>
      <c r="X3860" t="s">
        <v>281</v>
      </c>
      <c r="Y3860" t="s">
        <v>243</v>
      </c>
      <c r="Z3860" t="s">
        <v>230</v>
      </c>
      <c r="AA3860" t="s">
        <v>3947</v>
      </c>
      <c r="AC3860" t="s">
        <v>7468</v>
      </c>
      <c r="AE3860" t="s">
        <v>7457</v>
      </c>
      <c r="AF3860" t="s">
        <v>736</v>
      </c>
      <c r="AG3860" t="s">
        <v>7239</v>
      </c>
      <c r="AH3860" t="s">
        <v>6263</v>
      </c>
      <c r="AJ3860" t="s">
        <v>237</v>
      </c>
      <c r="AK3860">
        <v>33.104720999999998</v>
      </c>
      <c r="AL3860">
        <v>-115.663612365723</v>
      </c>
      <c r="AM3860" t="s">
        <v>238</v>
      </c>
      <c r="AN3860" t="s">
        <v>239</v>
      </c>
      <c r="AO3860" t="s">
        <v>1561</v>
      </c>
      <c r="AP3860" t="s">
        <v>1562</v>
      </c>
      <c r="AQ3860" t="s">
        <v>242</v>
      </c>
      <c r="AR3860" t="s">
        <v>243</v>
      </c>
      <c r="AS3860" t="s">
        <v>239</v>
      </c>
      <c r="AT3860" t="s">
        <v>239</v>
      </c>
      <c r="AU3860">
        <v>1</v>
      </c>
      <c r="AW3860" t="s">
        <v>6263</v>
      </c>
      <c r="AX3860" t="s">
        <v>6263</v>
      </c>
      <c r="AY3860" t="s">
        <v>109</v>
      </c>
      <c r="AZ3860" t="s">
        <v>7240</v>
      </c>
      <c r="BA3860" t="s">
        <v>1217</v>
      </c>
      <c r="BB3860">
        <v>-88</v>
      </c>
      <c r="BC3860" t="s">
        <v>221</v>
      </c>
      <c r="BD3860">
        <v>30</v>
      </c>
      <c r="BE3860" t="s">
        <v>221</v>
      </c>
      <c r="BF3860">
        <v>1</v>
      </c>
      <c r="BG3860" t="s">
        <v>221</v>
      </c>
      <c r="BH3860" t="s">
        <v>1217</v>
      </c>
      <c r="BP3860" t="s">
        <v>7469</v>
      </c>
      <c r="BQ3860">
        <v>25</v>
      </c>
      <c r="BR3860" t="s">
        <v>408</v>
      </c>
      <c r="BS3860">
        <v>7</v>
      </c>
      <c r="BZ3860" t="s">
        <v>249</v>
      </c>
    </row>
    <row r="3861" spans="1:78" hidden="1" x14ac:dyDescent="0.25">
      <c r="A3861" t="s">
        <v>7210</v>
      </c>
      <c r="B3861" t="s">
        <v>7449</v>
      </c>
      <c r="C3861" t="s">
        <v>7450</v>
      </c>
      <c r="D3861" t="s">
        <v>7470</v>
      </c>
      <c r="E3861" t="s">
        <v>7471</v>
      </c>
      <c r="F3861" s="1">
        <v>37382</v>
      </c>
      <c r="G3861" s="4">
        <v>0.4826388888888889</v>
      </c>
      <c r="H3861" t="s">
        <v>7453</v>
      </c>
      <c r="I3861">
        <v>-88</v>
      </c>
      <c r="J3861" t="s">
        <v>221</v>
      </c>
      <c r="K3861" t="s">
        <v>745</v>
      </c>
      <c r="L3861">
        <v>1</v>
      </c>
      <c r="M3861">
        <v>1</v>
      </c>
      <c r="N3861" t="s">
        <v>7454</v>
      </c>
      <c r="O3861" t="s">
        <v>7472</v>
      </c>
      <c r="P3861" t="s">
        <v>224</v>
      </c>
      <c r="Q3861" t="s">
        <v>6036</v>
      </c>
      <c r="R3861" t="s">
        <v>226</v>
      </c>
      <c r="S3861" t="s">
        <v>227</v>
      </c>
      <c r="T3861">
        <v>2.5499999999999998</v>
      </c>
      <c r="V3861">
        <v>0.1</v>
      </c>
      <c r="W3861">
        <v>0.1</v>
      </c>
      <c r="X3861" t="s">
        <v>281</v>
      </c>
      <c r="Y3861" t="s">
        <v>243</v>
      </c>
      <c r="Z3861" t="s">
        <v>230</v>
      </c>
      <c r="AA3861" t="s">
        <v>3947</v>
      </c>
      <c r="AB3861" t="s">
        <v>7473</v>
      </c>
      <c r="AE3861" t="s">
        <v>7457</v>
      </c>
      <c r="AF3861" t="s">
        <v>736</v>
      </c>
      <c r="AG3861" t="s">
        <v>7239</v>
      </c>
      <c r="AH3861" t="s">
        <v>6263</v>
      </c>
      <c r="AJ3861" t="s">
        <v>237</v>
      </c>
      <c r="AK3861">
        <v>32.896850999999998</v>
      </c>
      <c r="AL3861">
        <v>-114.470100402832</v>
      </c>
      <c r="AM3861" t="s">
        <v>7458</v>
      </c>
      <c r="AN3861" t="s">
        <v>239</v>
      </c>
      <c r="AO3861" t="s">
        <v>747</v>
      </c>
      <c r="AP3861" t="s">
        <v>1562</v>
      </c>
      <c r="AQ3861" t="s">
        <v>242</v>
      </c>
      <c r="AR3861" t="s">
        <v>243</v>
      </c>
      <c r="AS3861" t="s">
        <v>239</v>
      </c>
      <c r="AT3861" t="s">
        <v>239</v>
      </c>
      <c r="AU3861">
        <v>1</v>
      </c>
      <c r="AW3861" t="s">
        <v>6263</v>
      </c>
      <c r="AX3861" t="s">
        <v>6263</v>
      </c>
      <c r="AY3861" t="s">
        <v>109</v>
      </c>
      <c r="AZ3861" t="s">
        <v>7459</v>
      </c>
      <c r="BA3861" t="s">
        <v>1217</v>
      </c>
      <c r="BB3861">
        <v>-88</v>
      </c>
      <c r="BC3861" t="s">
        <v>221</v>
      </c>
      <c r="BD3861">
        <v>20</v>
      </c>
      <c r="BE3861" t="s">
        <v>221</v>
      </c>
      <c r="BF3861">
        <v>2.5</v>
      </c>
      <c r="BG3861" t="s">
        <v>221</v>
      </c>
      <c r="BH3861" t="s">
        <v>1217</v>
      </c>
      <c r="BP3861" t="s">
        <v>7460</v>
      </c>
      <c r="BQ3861">
        <v>25</v>
      </c>
      <c r="BR3861" t="s">
        <v>408</v>
      </c>
      <c r="BS3861">
        <v>7</v>
      </c>
      <c r="BZ3861" t="s">
        <v>7470</v>
      </c>
    </row>
    <row r="3862" spans="1:78" hidden="1" x14ac:dyDescent="0.25">
      <c r="A3862" t="s">
        <v>7210</v>
      </c>
      <c r="B3862" t="s">
        <v>7449</v>
      </c>
      <c r="C3862" t="s">
        <v>7450</v>
      </c>
      <c r="D3862" t="s">
        <v>7474</v>
      </c>
      <c r="E3862" t="s">
        <v>7475</v>
      </c>
      <c r="F3862" s="1">
        <v>37382</v>
      </c>
      <c r="G3862" s="4">
        <v>0.40972222222222227</v>
      </c>
      <c r="H3862" t="s">
        <v>732</v>
      </c>
      <c r="I3862">
        <v>0.1</v>
      </c>
      <c r="J3862" t="s">
        <v>221</v>
      </c>
      <c r="K3862" t="s">
        <v>222</v>
      </c>
      <c r="L3862">
        <v>1</v>
      </c>
      <c r="M3862">
        <v>1</v>
      </c>
      <c r="N3862" t="s">
        <v>7454</v>
      </c>
      <c r="O3862" t="s">
        <v>7476</v>
      </c>
      <c r="P3862" t="s">
        <v>224</v>
      </c>
      <c r="Q3862" t="s">
        <v>6036</v>
      </c>
      <c r="R3862" t="s">
        <v>226</v>
      </c>
      <c r="S3862" t="s">
        <v>227</v>
      </c>
      <c r="T3862">
        <v>7.81</v>
      </c>
      <c r="V3862">
        <v>0.1</v>
      </c>
      <c r="W3862">
        <v>0.1</v>
      </c>
      <c r="X3862" t="s">
        <v>281</v>
      </c>
      <c r="Y3862" t="s">
        <v>243</v>
      </c>
      <c r="Z3862" t="s">
        <v>230</v>
      </c>
      <c r="AA3862" t="s">
        <v>3947</v>
      </c>
      <c r="AE3862" t="s">
        <v>7457</v>
      </c>
      <c r="AF3862" t="s">
        <v>736</v>
      </c>
      <c r="AG3862" t="s">
        <v>7239</v>
      </c>
      <c r="AH3862" t="s">
        <v>6263</v>
      </c>
      <c r="AJ3862" t="s">
        <v>237</v>
      </c>
      <c r="AK3862">
        <v>33.143439999999998</v>
      </c>
      <c r="AL3862">
        <v>-115.567916870117</v>
      </c>
      <c r="AM3862" t="s">
        <v>238</v>
      </c>
      <c r="AN3862" t="s">
        <v>239</v>
      </c>
      <c r="AO3862" t="s">
        <v>1561</v>
      </c>
      <c r="AP3862" t="s">
        <v>1562</v>
      </c>
      <c r="AQ3862" t="s">
        <v>242</v>
      </c>
      <c r="AR3862" t="s">
        <v>243</v>
      </c>
      <c r="AS3862" t="s">
        <v>239</v>
      </c>
      <c r="AT3862" t="s">
        <v>239</v>
      </c>
      <c r="AU3862">
        <v>1</v>
      </c>
      <c r="AW3862" t="s">
        <v>6263</v>
      </c>
      <c r="AX3862" t="s">
        <v>6263</v>
      </c>
      <c r="AY3862" t="s">
        <v>109</v>
      </c>
      <c r="AZ3862" t="s">
        <v>7240</v>
      </c>
      <c r="BA3862" t="s">
        <v>1217</v>
      </c>
      <c r="BB3862">
        <v>-88</v>
      </c>
      <c r="BC3862" t="s">
        <v>221</v>
      </c>
      <c r="BD3862">
        <v>30</v>
      </c>
      <c r="BE3862" t="s">
        <v>221</v>
      </c>
      <c r="BF3862">
        <v>-88</v>
      </c>
      <c r="BG3862" t="s">
        <v>221</v>
      </c>
      <c r="BH3862" t="s">
        <v>1217</v>
      </c>
      <c r="BP3862" t="s">
        <v>7460</v>
      </c>
      <c r="BQ3862">
        <v>25</v>
      </c>
      <c r="BR3862" t="s">
        <v>408</v>
      </c>
      <c r="BS3862">
        <v>7</v>
      </c>
      <c r="BZ3862" t="s">
        <v>249</v>
      </c>
    </row>
    <row r="3863" spans="1:78" hidden="1" x14ac:dyDescent="0.25">
      <c r="A3863" t="s">
        <v>7210</v>
      </c>
      <c r="B3863" t="s">
        <v>7449</v>
      </c>
      <c r="C3863" t="s">
        <v>7450</v>
      </c>
      <c r="D3863" t="s">
        <v>7477</v>
      </c>
      <c r="E3863" t="s">
        <v>7478</v>
      </c>
      <c r="F3863" s="1">
        <v>37382</v>
      </c>
      <c r="G3863" s="4">
        <v>0.27777777777777779</v>
      </c>
      <c r="H3863" t="s">
        <v>7453</v>
      </c>
      <c r="I3863">
        <v>-88</v>
      </c>
      <c r="J3863" t="s">
        <v>221</v>
      </c>
      <c r="K3863" t="s">
        <v>745</v>
      </c>
      <c r="L3863">
        <v>1</v>
      </c>
      <c r="M3863">
        <v>1</v>
      </c>
      <c r="N3863" t="s">
        <v>7454</v>
      </c>
      <c r="O3863" t="s">
        <v>7479</v>
      </c>
      <c r="P3863" t="s">
        <v>224</v>
      </c>
      <c r="Q3863" t="s">
        <v>6036</v>
      </c>
      <c r="R3863" t="s">
        <v>226</v>
      </c>
      <c r="S3863" t="s">
        <v>227</v>
      </c>
      <c r="T3863">
        <v>2.25</v>
      </c>
      <c r="V3863">
        <v>0.1</v>
      </c>
      <c r="W3863">
        <v>0.1</v>
      </c>
      <c r="X3863" t="s">
        <v>281</v>
      </c>
      <c r="Y3863" t="s">
        <v>243</v>
      </c>
      <c r="Z3863" t="s">
        <v>230</v>
      </c>
      <c r="AA3863" t="s">
        <v>3947</v>
      </c>
      <c r="AB3863" t="s">
        <v>7480</v>
      </c>
      <c r="AE3863" t="s">
        <v>7457</v>
      </c>
      <c r="AF3863" t="s">
        <v>736</v>
      </c>
      <c r="AG3863" t="s">
        <v>7239</v>
      </c>
      <c r="AH3863" t="s">
        <v>6263</v>
      </c>
      <c r="AJ3863" t="s">
        <v>237</v>
      </c>
      <c r="AK3863">
        <v>32.884819</v>
      </c>
      <c r="AL3863">
        <v>-114.467651367188</v>
      </c>
      <c r="AM3863" t="s">
        <v>7458</v>
      </c>
      <c r="AN3863" t="s">
        <v>239</v>
      </c>
      <c r="AO3863" t="s">
        <v>747</v>
      </c>
      <c r="AP3863" t="s">
        <v>1562</v>
      </c>
      <c r="AQ3863" t="s">
        <v>242</v>
      </c>
      <c r="AR3863" t="s">
        <v>243</v>
      </c>
      <c r="AS3863" t="s">
        <v>239</v>
      </c>
      <c r="AT3863" t="s">
        <v>239</v>
      </c>
      <c r="AU3863">
        <v>1</v>
      </c>
      <c r="AW3863" t="s">
        <v>6263</v>
      </c>
      <c r="AX3863" t="s">
        <v>6263</v>
      </c>
      <c r="AY3863" t="s">
        <v>109</v>
      </c>
      <c r="AZ3863" t="s">
        <v>7459</v>
      </c>
      <c r="BA3863" t="s">
        <v>788</v>
      </c>
      <c r="BB3863">
        <v>-88</v>
      </c>
      <c r="BC3863" t="s">
        <v>221</v>
      </c>
      <c r="BD3863">
        <v>-88</v>
      </c>
      <c r="BE3863" t="s">
        <v>221</v>
      </c>
      <c r="BF3863">
        <v>2.5</v>
      </c>
      <c r="BG3863" t="s">
        <v>221</v>
      </c>
      <c r="BH3863" t="s">
        <v>1217</v>
      </c>
      <c r="BP3863" t="s">
        <v>7460</v>
      </c>
      <c r="BQ3863">
        <v>25</v>
      </c>
      <c r="BR3863" t="s">
        <v>408</v>
      </c>
      <c r="BS3863">
        <v>7</v>
      </c>
      <c r="BZ3863" t="s">
        <v>7481</v>
      </c>
    </row>
    <row r="3864" spans="1:78" hidden="1" x14ac:dyDescent="0.25">
      <c r="A3864" t="s">
        <v>7210</v>
      </c>
      <c r="B3864" t="s">
        <v>7449</v>
      </c>
      <c r="C3864" t="s">
        <v>7450</v>
      </c>
      <c r="D3864" t="s">
        <v>7482</v>
      </c>
      <c r="E3864" t="s">
        <v>7483</v>
      </c>
      <c r="F3864" s="1">
        <v>37382</v>
      </c>
      <c r="G3864" s="4">
        <v>0.69791666666666663</v>
      </c>
      <c r="H3864" t="s">
        <v>732</v>
      </c>
      <c r="I3864">
        <v>0.1</v>
      </c>
      <c r="J3864" t="s">
        <v>221</v>
      </c>
      <c r="K3864" t="s">
        <v>222</v>
      </c>
      <c r="L3864">
        <v>1</v>
      </c>
      <c r="M3864">
        <v>1</v>
      </c>
      <c r="N3864" t="s">
        <v>7454</v>
      </c>
      <c r="O3864" t="s">
        <v>7484</v>
      </c>
      <c r="P3864" t="s">
        <v>224</v>
      </c>
      <c r="Q3864" t="s">
        <v>6036</v>
      </c>
      <c r="R3864" t="s">
        <v>226</v>
      </c>
      <c r="S3864" t="s">
        <v>227</v>
      </c>
      <c r="T3864">
        <v>8.85</v>
      </c>
      <c r="V3864">
        <v>0.1</v>
      </c>
      <c r="W3864">
        <v>0.1</v>
      </c>
      <c r="X3864" t="s">
        <v>281</v>
      </c>
      <c r="Y3864" t="s">
        <v>243</v>
      </c>
      <c r="Z3864" t="s">
        <v>230</v>
      </c>
      <c r="AA3864" t="s">
        <v>3947</v>
      </c>
      <c r="AE3864" t="s">
        <v>7457</v>
      </c>
      <c r="AF3864" t="s">
        <v>736</v>
      </c>
      <c r="AG3864" t="s">
        <v>7239</v>
      </c>
      <c r="AH3864" t="s">
        <v>6263</v>
      </c>
      <c r="AJ3864" t="s">
        <v>237</v>
      </c>
      <c r="AK3864">
        <v>32.931519000000002</v>
      </c>
      <c r="AL3864">
        <v>-115.456619262695</v>
      </c>
      <c r="AM3864" t="s">
        <v>238</v>
      </c>
      <c r="AN3864" t="s">
        <v>239</v>
      </c>
      <c r="AO3864" t="s">
        <v>1561</v>
      </c>
      <c r="AP3864" t="s">
        <v>1562</v>
      </c>
      <c r="AQ3864" t="s">
        <v>242</v>
      </c>
      <c r="AR3864" t="s">
        <v>243</v>
      </c>
      <c r="AS3864" t="s">
        <v>239</v>
      </c>
      <c r="AT3864" t="s">
        <v>239</v>
      </c>
      <c r="AU3864">
        <v>1</v>
      </c>
      <c r="AW3864" t="s">
        <v>6263</v>
      </c>
      <c r="AX3864" t="s">
        <v>6263</v>
      </c>
      <c r="AY3864" t="s">
        <v>109</v>
      </c>
      <c r="AZ3864" t="s">
        <v>7240</v>
      </c>
      <c r="BA3864" t="s">
        <v>7328</v>
      </c>
      <c r="BB3864">
        <v>-88</v>
      </c>
      <c r="BC3864" t="s">
        <v>221</v>
      </c>
      <c r="BD3864">
        <v>30</v>
      </c>
      <c r="BE3864" t="s">
        <v>221</v>
      </c>
      <c r="BF3864">
        <v>-88</v>
      </c>
      <c r="BG3864" t="s">
        <v>221</v>
      </c>
      <c r="BH3864" t="s">
        <v>1217</v>
      </c>
      <c r="BP3864" t="s">
        <v>7460</v>
      </c>
      <c r="BQ3864">
        <v>25</v>
      </c>
      <c r="BR3864" t="s">
        <v>408</v>
      </c>
      <c r="BS3864">
        <v>7</v>
      </c>
      <c r="BZ3864" t="s">
        <v>249</v>
      </c>
    </row>
    <row r="3865" spans="1:78" hidden="1" x14ac:dyDescent="0.25">
      <c r="A3865" t="s">
        <v>7210</v>
      </c>
      <c r="B3865" t="s">
        <v>7449</v>
      </c>
      <c r="C3865" t="s">
        <v>7450</v>
      </c>
      <c r="D3865" t="s">
        <v>7485</v>
      </c>
      <c r="E3865" t="s">
        <v>7486</v>
      </c>
      <c r="F3865" s="1">
        <v>37382</v>
      </c>
      <c r="G3865" s="4">
        <v>0.30694444444444441</v>
      </c>
      <c r="H3865" t="s">
        <v>732</v>
      </c>
      <c r="I3865">
        <v>0.1</v>
      </c>
      <c r="J3865" t="s">
        <v>221</v>
      </c>
      <c r="K3865" t="s">
        <v>222</v>
      </c>
      <c r="L3865">
        <v>1</v>
      </c>
      <c r="M3865">
        <v>1</v>
      </c>
      <c r="N3865" t="s">
        <v>7454</v>
      </c>
      <c r="O3865" t="s">
        <v>7487</v>
      </c>
      <c r="P3865" t="s">
        <v>224</v>
      </c>
      <c r="Q3865" t="s">
        <v>6036</v>
      </c>
      <c r="R3865" t="s">
        <v>226</v>
      </c>
      <c r="S3865" t="s">
        <v>227</v>
      </c>
      <c r="T3865">
        <v>7.54</v>
      </c>
      <c r="V3865">
        <v>0.1</v>
      </c>
      <c r="W3865">
        <v>0.1</v>
      </c>
      <c r="X3865" t="s">
        <v>281</v>
      </c>
      <c r="Y3865" t="s">
        <v>243</v>
      </c>
      <c r="Z3865" t="s">
        <v>230</v>
      </c>
      <c r="AA3865" t="s">
        <v>3947</v>
      </c>
      <c r="AC3865" t="s">
        <v>7488</v>
      </c>
      <c r="AE3865" t="s">
        <v>7457</v>
      </c>
      <c r="AF3865" t="s">
        <v>736</v>
      </c>
      <c r="AG3865" t="s">
        <v>7239</v>
      </c>
      <c r="AH3865" t="s">
        <v>6263</v>
      </c>
      <c r="AJ3865" t="s">
        <v>237</v>
      </c>
      <c r="AK3865">
        <v>33.199199999999998</v>
      </c>
      <c r="AL3865">
        <v>-115.59709930419901</v>
      </c>
      <c r="AM3865" t="s">
        <v>238</v>
      </c>
      <c r="AN3865" t="s">
        <v>239</v>
      </c>
      <c r="AO3865" t="s">
        <v>1561</v>
      </c>
      <c r="AP3865" t="s">
        <v>1562</v>
      </c>
      <c r="AQ3865" t="s">
        <v>242</v>
      </c>
      <c r="AR3865" t="s">
        <v>243</v>
      </c>
      <c r="AS3865" t="s">
        <v>239</v>
      </c>
      <c r="AT3865" t="s">
        <v>239</v>
      </c>
      <c r="AU3865">
        <v>1</v>
      </c>
      <c r="AW3865" t="s">
        <v>6263</v>
      </c>
      <c r="AX3865" t="s">
        <v>6263</v>
      </c>
      <c r="AY3865" t="s">
        <v>109</v>
      </c>
      <c r="AZ3865" t="s">
        <v>7240</v>
      </c>
      <c r="BA3865" t="s">
        <v>1217</v>
      </c>
      <c r="BB3865">
        <v>-88</v>
      </c>
      <c r="BC3865" t="s">
        <v>221</v>
      </c>
      <c r="BD3865">
        <v>30</v>
      </c>
      <c r="BE3865" t="s">
        <v>221</v>
      </c>
      <c r="BF3865">
        <v>4.5</v>
      </c>
      <c r="BG3865" t="s">
        <v>221</v>
      </c>
      <c r="BH3865" t="s">
        <v>1217</v>
      </c>
      <c r="BP3865" t="s">
        <v>7469</v>
      </c>
      <c r="BQ3865">
        <v>25</v>
      </c>
      <c r="BR3865" t="s">
        <v>408</v>
      </c>
      <c r="BS3865">
        <v>7</v>
      </c>
      <c r="BZ3865" t="s">
        <v>249</v>
      </c>
    </row>
    <row r="3866" spans="1:78" hidden="1" x14ac:dyDescent="0.25">
      <c r="A3866" t="s">
        <v>7210</v>
      </c>
      <c r="B3866" t="s">
        <v>7449</v>
      </c>
      <c r="C3866" t="s">
        <v>7450</v>
      </c>
      <c r="D3866" t="s">
        <v>7489</v>
      </c>
      <c r="E3866" t="s">
        <v>7490</v>
      </c>
      <c r="F3866" s="1">
        <v>37383</v>
      </c>
      <c r="G3866" s="4">
        <v>0.29166666666666669</v>
      </c>
      <c r="H3866" t="s">
        <v>7453</v>
      </c>
      <c r="I3866">
        <v>-88</v>
      </c>
      <c r="J3866" t="s">
        <v>221</v>
      </c>
      <c r="K3866" t="s">
        <v>745</v>
      </c>
      <c r="L3866">
        <v>1</v>
      </c>
      <c r="M3866">
        <v>1</v>
      </c>
      <c r="N3866" t="s">
        <v>7454</v>
      </c>
      <c r="O3866" t="s">
        <v>7491</v>
      </c>
      <c r="P3866" t="s">
        <v>224</v>
      </c>
      <c r="Q3866" t="s">
        <v>6036</v>
      </c>
      <c r="R3866" t="s">
        <v>226</v>
      </c>
      <c r="S3866" t="s">
        <v>227</v>
      </c>
      <c r="T3866">
        <v>2.36</v>
      </c>
      <c r="V3866">
        <v>0.1</v>
      </c>
      <c r="W3866">
        <v>0.1</v>
      </c>
      <c r="X3866" t="s">
        <v>281</v>
      </c>
      <c r="Y3866" t="s">
        <v>243</v>
      </c>
      <c r="Z3866" t="s">
        <v>230</v>
      </c>
      <c r="AA3866" t="s">
        <v>3947</v>
      </c>
      <c r="AB3866" t="s">
        <v>7456</v>
      </c>
      <c r="AE3866" t="s">
        <v>7457</v>
      </c>
      <c r="AF3866" t="s">
        <v>736</v>
      </c>
      <c r="AG3866" t="s">
        <v>7239</v>
      </c>
      <c r="AH3866" t="s">
        <v>6263</v>
      </c>
      <c r="AJ3866" t="s">
        <v>237</v>
      </c>
      <c r="AK3866">
        <v>35.002411000000002</v>
      </c>
      <c r="AL3866">
        <v>-114.63323974609401</v>
      </c>
      <c r="AM3866" t="s">
        <v>7458</v>
      </c>
      <c r="AN3866" t="s">
        <v>239</v>
      </c>
      <c r="AO3866" t="s">
        <v>747</v>
      </c>
      <c r="AP3866" t="s">
        <v>1562</v>
      </c>
      <c r="AQ3866" t="s">
        <v>242</v>
      </c>
      <c r="AR3866" t="s">
        <v>243</v>
      </c>
      <c r="AS3866" t="s">
        <v>239</v>
      </c>
      <c r="AT3866" t="s">
        <v>239</v>
      </c>
      <c r="AU3866">
        <v>1</v>
      </c>
      <c r="AW3866" t="s">
        <v>6263</v>
      </c>
      <c r="AX3866" t="s">
        <v>6263</v>
      </c>
      <c r="AY3866" t="s">
        <v>109</v>
      </c>
      <c r="AZ3866" t="s">
        <v>7459</v>
      </c>
      <c r="BA3866" t="s">
        <v>788</v>
      </c>
      <c r="BB3866">
        <v>-88</v>
      </c>
      <c r="BC3866" t="s">
        <v>221</v>
      </c>
      <c r="BD3866">
        <v>100</v>
      </c>
      <c r="BE3866" t="s">
        <v>221</v>
      </c>
      <c r="BF3866">
        <v>3.1</v>
      </c>
      <c r="BG3866" t="s">
        <v>221</v>
      </c>
      <c r="BH3866" t="s">
        <v>1217</v>
      </c>
      <c r="BP3866" t="s">
        <v>6821</v>
      </c>
      <c r="BQ3866">
        <v>71</v>
      </c>
      <c r="BR3866" t="s">
        <v>408</v>
      </c>
      <c r="BS3866">
        <v>7</v>
      </c>
      <c r="BZ3866" t="s">
        <v>249</v>
      </c>
    </row>
    <row r="3867" spans="1:78" hidden="1" x14ac:dyDescent="0.25">
      <c r="A3867" t="s">
        <v>7210</v>
      </c>
      <c r="B3867" t="s">
        <v>7449</v>
      </c>
      <c r="C3867" t="s">
        <v>7450</v>
      </c>
      <c r="D3867" t="s">
        <v>7492</v>
      </c>
      <c r="E3867" t="s">
        <v>7493</v>
      </c>
      <c r="F3867" s="1">
        <v>37383</v>
      </c>
      <c r="G3867" s="4">
        <v>0.51111111111111118</v>
      </c>
      <c r="H3867" t="s">
        <v>7453</v>
      </c>
      <c r="I3867">
        <v>-88</v>
      </c>
      <c r="J3867" t="s">
        <v>221</v>
      </c>
      <c r="K3867" t="s">
        <v>745</v>
      </c>
      <c r="L3867">
        <v>1</v>
      </c>
      <c r="M3867">
        <v>1</v>
      </c>
      <c r="N3867" t="s">
        <v>7454</v>
      </c>
      <c r="O3867" t="s">
        <v>7494</v>
      </c>
      <c r="P3867" t="s">
        <v>224</v>
      </c>
      <c r="Q3867" t="s">
        <v>6036</v>
      </c>
      <c r="R3867" t="s">
        <v>226</v>
      </c>
      <c r="S3867" t="s">
        <v>227</v>
      </c>
      <c r="T3867">
        <v>2.31</v>
      </c>
      <c r="V3867">
        <v>0.1</v>
      </c>
      <c r="W3867">
        <v>0.1</v>
      </c>
      <c r="X3867" t="s">
        <v>281</v>
      </c>
      <c r="Y3867" t="s">
        <v>243</v>
      </c>
      <c r="Z3867" t="s">
        <v>230</v>
      </c>
      <c r="AA3867" t="s">
        <v>3947</v>
      </c>
      <c r="AB3867" t="s">
        <v>7473</v>
      </c>
      <c r="AE3867" t="s">
        <v>7457</v>
      </c>
      <c r="AF3867" t="s">
        <v>736</v>
      </c>
      <c r="AG3867" t="s">
        <v>7239</v>
      </c>
      <c r="AH3867" t="s">
        <v>6263</v>
      </c>
      <c r="AJ3867" t="s">
        <v>237</v>
      </c>
      <c r="AK3867">
        <v>34.220329</v>
      </c>
      <c r="AL3867">
        <v>-114.20387268066401</v>
      </c>
      <c r="AM3867" t="s">
        <v>7458</v>
      </c>
      <c r="AN3867" t="s">
        <v>239</v>
      </c>
      <c r="AO3867" t="s">
        <v>747</v>
      </c>
      <c r="AP3867" t="s">
        <v>1562</v>
      </c>
      <c r="AQ3867" t="s">
        <v>242</v>
      </c>
      <c r="AR3867" t="s">
        <v>243</v>
      </c>
      <c r="AS3867" t="s">
        <v>239</v>
      </c>
      <c r="AT3867" t="s">
        <v>239</v>
      </c>
      <c r="AU3867">
        <v>1</v>
      </c>
      <c r="AW3867" t="s">
        <v>6263</v>
      </c>
      <c r="AX3867" t="s">
        <v>6263</v>
      </c>
      <c r="AY3867" t="s">
        <v>109</v>
      </c>
      <c r="AZ3867" t="s">
        <v>7459</v>
      </c>
      <c r="BA3867" t="s">
        <v>788</v>
      </c>
      <c r="BB3867">
        <v>-88</v>
      </c>
      <c r="BC3867" t="s">
        <v>221</v>
      </c>
      <c r="BD3867">
        <v>-88</v>
      </c>
      <c r="BE3867" t="s">
        <v>221</v>
      </c>
      <c r="BF3867">
        <v>2.7</v>
      </c>
      <c r="BG3867" t="s">
        <v>221</v>
      </c>
      <c r="BH3867" t="s">
        <v>1217</v>
      </c>
      <c r="BP3867" t="s">
        <v>6821</v>
      </c>
      <c r="BQ3867">
        <v>71</v>
      </c>
      <c r="BR3867" t="s">
        <v>408</v>
      </c>
      <c r="BS3867">
        <v>7</v>
      </c>
      <c r="BZ3867" t="s">
        <v>249</v>
      </c>
    </row>
    <row r="3868" spans="1:78" hidden="1" x14ac:dyDescent="0.25">
      <c r="A3868" t="s">
        <v>7210</v>
      </c>
      <c r="B3868" t="s">
        <v>7449</v>
      </c>
      <c r="C3868" t="s">
        <v>7450</v>
      </c>
      <c r="D3868" t="s">
        <v>7495</v>
      </c>
      <c r="E3868" t="s">
        <v>7496</v>
      </c>
      <c r="F3868" s="1">
        <v>37383</v>
      </c>
      <c r="G3868" s="4">
        <v>0.39583333333333331</v>
      </c>
      <c r="H3868" t="s">
        <v>7453</v>
      </c>
      <c r="I3868">
        <v>-88</v>
      </c>
      <c r="J3868" t="s">
        <v>221</v>
      </c>
      <c r="K3868" t="s">
        <v>745</v>
      </c>
      <c r="L3868">
        <v>1</v>
      </c>
      <c r="M3868">
        <v>1</v>
      </c>
      <c r="N3868" t="s">
        <v>7454</v>
      </c>
      <c r="O3868" t="s">
        <v>7497</v>
      </c>
      <c r="P3868" t="s">
        <v>224</v>
      </c>
      <c r="Q3868" t="s">
        <v>6036</v>
      </c>
      <c r="R3868" t="s">
        <v>226</v>
      </c>
      <c r="S3868" t="s">
        <v>227</v>
      </c>
      <c r="T3868">
        <v>3.22</v>
      </c>
      <c r="V3868">
        <v>0.1</v>
      </c>
      <c r="W3868">
        <v>0.1</v>
      </c>
      <c r="X3868" t="s">
        <v>281</v>
      </c>
      <c r="Y3868" t="s">
        <v>243</v>
      </c>
      <c r="Z3868" t="s">
        <v>230</v>
      </c>
      <c r="AA3868" t="s">
        <v>3947</v>
      </c>
      <c r="AB3868" t="s">
        <v>7498</v>
      </c>
      <c r="AE3868" t="s">
        <v>7457</v>
      </c>
      <c r="AF3868" t="s">
        <v>736</v>
      </c>
      <c r="AG3868" t="s">
        <v>7239</v>
      </c>
      <c r="AH3868" t="s">
        <v>6263</v>
      </c>
      <c r="AJ3868" t="s">
        <v>237</v>
      </c>
      <c r="AK3868">
        <v>34.402500000000003</v>
      </c>
      <c r="AL3868">
        <v>-114.268768310547</v>
      </c>
      <c r="AM3868" t="s">
        <v>7458</v>
      </c>
      <c r="AN3868" t="s">
        <v>239</v>
      </c>
      <c r="AO3868" t="s">
        <v>747</v>
      </c>
      <c r="AP3868" t="s">
        <v>1562</v>
      </c>
      <c r="AQ3868" t="s">
        <v>242</v>
      </c>
      <c r="AR3868" t="s">
        <v>243</v>
      </c>
      <c r="AS3868" t="s">
        <v>239</v>
      </c>
      <c r="AT3868" t="s">
        <v>239</v>
      </c>
      <c r="AU3868">
        <v>1</v>
      </c>
      <c r="AW3868" t="s">
        <v>6263</v>
      </c>
      <c r="AX3868" t="s">
        <v>6263</v>
      </c>
      <c r="AY3868" t="s">
        <v>109</v>
      </c>
      <c r="AZ3868" t="s">
        <v>7459</v>
      </c>
      <c r="BA3868" t="s">
        <v>788</v>
      </c>
      <c r="BB3868">
        <v>-88</v>
      </c>
      <c r="BC3868" t="s">
        <v>221</v>
      </c>
      <c r="BD3868">
        <v>-88</v>
      </c>
      <c r="BE3868" t="s">
        <v>221</v>
      </c>
      <c r="BF3868">
        <v>10</v>
      </c>
      <c r="BG3868" t="s">
        <v>221</v>
      </c>
      <c r="BH3868" t="s">
        <v>1217</v>
      </c>
      <c r="BP3868" t="s">
        <v>6821</v>
      </c>
      <c r="BQ3868">
        <v>71</v>
      </c>
      <c r="BR3868" t="s">
        <v>408</v>
      </c>
      <c r="BS3868">
        <v>7</v>
      </c>
      <c r="BZ3868" t="s">
        <v>7499</v>
      </c>
    </row>
    <row r="3869" spans="1:78" hidden="1" x14ac:dyDescent="0.25">
      <c r="A3869" t="s">
        <v>7210</v>
      </c>
      <c r="B3869" t="s">
        <v>7449</v>
      </c>
      <c r="C3869" t="s">
        <v>7450</v>
      </c>
      <c r="D3869" t="s">
        <v>7500</v>
      </c>
      <c r="E3869" t="s">
        <v>7501</v>
      </c>
      <c r="F3869" s="1">
        <v>37384</v>
      </c>
      <c r="G3869" s="4">
        <v>0.36805555555555558</v>
      </c>
      <c r="H3869" t="s">
        <v>7453</v>
      </c>
      <c r="I3869">
        <v>0.1</v>
      </c>
      <c r="J3869" t="s">
        <v>221</v>
      </c>
      <c r="K3869" t="s">
        <v>222</v>
      </c>
      <c r="L3869">
        <v>1</v>
      </c>
      <c r="M3869">
        <v>1</v>
      </c>
      <c r="N3869" t="s">
        <v>7502</v>
      </c>
      <c r="O3869" t="s">
        <v>7503</v>
      </c>
      <c r="P3869" t="s">
        <v>224</v>
      </c>
      <c r="Q3869" t="s">
        <v>6036</v>
      </c>
      <c r="R3869" t="s">
        <v>226</v>
      </c>
      <c r="S3869" t="s">
        <v>227</v>
      </c>
      <c r="T3869">
        <v>2.0499999999999998</v>
      </c>
      <c r="V3869">
        <v>0.1</v>
      </c>
      <c r="W3869">
        <v>0.1</v>
      </c>
      <c r="X3869" t="s">
        <v>281</v>
      </c>
      <c r="Y3869" t="s">
        <v>243</v>
      </c>
      <c r="Z3869" t="s">
        <v>6902</v>
      </c>
      <c r="AA3869" t="s">
        <v>6425</v>
      </c>
      <c r="AE3869" t="s">
        <v>7504</v>
      </c>
      <c r="AF3869" t="s">
        <v>736</v>
      </c>
      <c r="AG3869" t="s">
        <v>7239</v>
      </c>
      <c r="AH3869" t="s">
        <v>6263</v>
      </c>
      <c r="AJ3869" t="s">
        <v>237</v>
      </c>
      <c r="AK3869">
        <v>33.436100000000003</v>
      </c>
      <c r="AL3869">
        <v>-114.716201782227</v>
      </c>
      <c r="AM3869" t="s">
        <v>238</v>
      </c>
      <c r="AN3869" t="s">
        <v>239</v>
      </c>
      <c r="AO3869" t="s">
        <v>1561</v>
      </c>
      <c r="AP3869" t="s">
        <v>1562</v>
      </c>
      <c r="AQ3869" t="s">
        <v>242</v>
      </c>
      <c r="AR3869" t="s">
        <v>243</v>
      </c>
      <c r="AS3869" t="s">
        <v>239</v>
      </c>
      <c r="AT3869" t="s">
        <v>239</v>
      </c>
      <c r="AU3869">
        <v>1</v>
      </c>
      <c r="AW3869" t="s">
        <v>6263</v>
      </c>
      <c r="AX3869" t="s">
        <v>6263</v>
      </c>
      <c r="AY3869" t="s">
        <v>109</v>
      </c>
      <c r="AZ3869" t="s">
        <v>7459</v>
      </c>
      <c r="BA3869" t="s">
        <v>788</v>
      </c>
      <c r="BB3869">
        <v>-88</v>
      </c>
      <c r="BC3869" t="s">
        <v>221</v>
      </c>
      <c r="BD3869">
        <v>20</v>
      </c>
      <c r="BE3869" t="s">
        <v>221</v>
      </c>
      <c r="BF3869">
        <v>1.1000000000000001</v>
      </c>
      <c r="BG3869" t="s">
        <v>221</v>
      </c>
      <c r="BH3869" t="s">
        <v>1217</v>
      </c>
      <c r="BP3869" t="s">
        <v>3555</v>
      </c>
      <c r="BQ3869">
        <v>65</v>
      </c>
      <c r="BR3869" t="s">
        <v>408</v>
      </c>
      <c r="BS3869">
        <v>7</v>
      </c>
      <c r="BZ3869" t="s">
        <v>7505</v>
      </c>
    </row>
    <row r="3870" spans="1:78" hidden="1" x14ac:dyDescent="0.25">
      <c r="A3870" t="s">
        <v>7210</v>
      </c>
      <c r="B3870" t="s">
        <v>7449</v>
      </c>
      <c r="C3870" t="s">
        <v>7450</v>
      </c>
      <c r="D3870" t="s">
        <v>7506</v>
      </c>
      <c r="E3870" t="s">
        <v>7507</v>
      </c>
      <c r="F3870" s="1">
        <v>37384</v>
      </c>
      <c r="G3870" s="4">
        <v>0.46875</v>
      </c>
      <c r="H3870" t="s">
        <v>732</v>
      </c>
      <c r="I3870">
        <v>0.1</v>
      </c>
      <c r="J3870" t="s">
        <v>221</v>
      </c>
      <c r="K3870" t="s">
        <v>222</v>
      </c>
      <c r="L3870">
        <v>1</v>
      </c>
      <c r="M3870">
        <v>1</v>
      </c>
      <c r="N3870" t="s">
        <v>7502</v>
      </c>
      <c r="O3870" t="s">
        <v>7508</v>
      </c>
      <c r="P3870" t="s">
        <v>224</v>
      </c>
      <c r="Q3870" t="s">
        <v>6036</v>
      </c>
      <c r="R3870" t="s">
        <v>226</v>
      </c>
      <c r="S3870" t="s">
        <v>227</v>
      </c>
      <c r="T3870">
        <v>7.66</v>
      </c>
      <c r="V3870">
        <v>0.1</v>
      </c>
      <c r="W3870">
        <v>0.1</v>
      </c>
      <c r="X3870" t="s">
        <v>281</v>
      </c>
      <c r="Y3870" t="s">
        <v>243</v>
      </c>
      <c r="Z3870" t="s">
        <v>6902</v>
      </c>
      <c r="AA3870" t="s">
        <v>6425</v>
      </c>
      <c r="AE3870" t="s">
        <v>7504</v>
      </c>
      <c r="AF3870" t="s">
        <v>736</v>
      </c>
      <c r="AG3870" t="s">
        <v>7239</v>
      </c>
      <c r="AH3870" t="s">
        <v>6263</v>
      </c>
      <c r="AJ3870" t="s">
        <v>237</v>
      </c>
      <c r="AK3870">
        <v>32.826110999999997</v>
      </c>
      <c r="AL3870">
        <v>-115.432502746582</v>
      </c>
      <c r="AM3870" t="s">
        <v>238</v>
      </c>
      <c r="AN3870" t="s">
        <v>239</v>
      </c>
      <c r="AO3870" t="s">
        <v>1561</v>
      </c>
      <c r="AP3870" t="s">
        <v>1562</v>
      </c>
      <c r="AQ3870" t="s">
        <v>242</v>
      </c>
      <c r="AR3870" t="s">
        <v>243</v>
      </c>
      <c r="AS3870" t="s">
        <v>239</v>
      </c>
      <c r="AT3870" t="s">
        <v>239</v>
      </c>
      <c r="AU3870">
        <v>1</v>
      </c>
      <c r="AW3870" t="s">
        <v>6263</v>
      </c>
      <c r="AX3870" t="s">
        <v>6263</v>
      </c>
      <c r="AY3870" t="s">
        <v>109</v>
      </c>
      <c r="AZ3870" t="s">
        <v>7240</v>
      </c>
      <c r="BA3870" t="s">
        <v>1217</v>
      </c>
      <c r="BB3870">
        <v>-88</v>
      </c>
      <c r="BC3870" t="s">
        <v>221</v>
      </c>
      <c r="BD3870">
        <v>20</v>
      </c>
      <c r="BE3870" t="s">
        <v>221</v>
      </c>
      <c r="BF3870">
        <v>-88</v>
      </c>
      <c r="BG3870" t="s">
        <v>221</v>
      </c>
      <c r="BH3870" t="s">
        <v>1217</v>
      </c>
      <c r="BP3870" t="s">
        <v>7469</v>
      </c>
      <c r="BQ3870">
        <v>25</v>
      </c>
      <c r="BR3870" t="s">
        <v>408</v>
      </c>
      <c r="BS3870">
        <v>7</v>
      </c>
      <c r="BZ3870" t="s">
        <v>249</v>
      </c>
    </row>
    <row r="3871" spans="1:78" hidden="1" x14ac:dyDescent="0.25">
      <c r="A3871" t="s">
        <v>7210</v>
      </c>
      <c r="B3871" t="s">
        <v>7449</v>
      </c>
      <c r="C3871" t="s">
        <v>7450</v>
      </c>
      <c r="D3871" t="s">
        <v>7509</v>
      </c>
      <c r="E3871" t="s">
        <v>7510</v>
      </c>
      <c r="F3871" s="1">
        <v>37384</v>
      </c>
      <c r="G3871" s="4">
        <v>0.52916666666666667</v>
      </c>
      <c r="H3871" t="s">
        <v>732</v>
      </c>
      <c r="I3871">
        <v>0.1</v>
      </c>
      <c r="J3871" t="s">
        <v>221</v>
      </c>
      <c r="K3871" t="s">
        <v>222</v>
      </c>
      <c r="L3871">
        <v>1</v>
      </c>
      <c r="M3871">
        <v>1</v>
      </c>
      <c r="N3871" t="s">
        <v>7502</v>
      </c>
      <c r="O3871" t="s">
        <v>7511</v>
      </c>
      <c r="P3871" t="s">
        <v>224</v>
      </c>
      <c r="Q3871" t="s">
        <v>6036</v>
      </c>
      <c r="R3871" t="s">
        <v>226</v>
      </c>
      <c r="S3871" t="s">
        <v>227</v>
      </c>
      <c r="T3871">
        <v>8.09</v>
      </c>
      <c r="V3871">
        <v>0.1</v>
      </c>
      <c r="W3871">
        <v>0.1</v>
      </c>
      <c r="X3871" t="s">
        <v>281</v>
      </c>
      <c r="Y3871" t="s">
        <v>243</v>
      </c>
      <c r="Z3871" t="s">
        <v>6902</v>
      </c>
      <c r="AA3871" t="s">
        <v>6425</v>
      </c>
      <c r="AC3871" t="s">
        <v>7512</v>
      </c>
      <c r="AE3871" t="s">
        <v>7504</v>
      </c>
      <c r="AF3871" t="s">
        <v>736</v>
      </c>
      <c r="AG3871" t="s">
        <v>7239</v>
      </c>
      <c r="AH3871" t="s">
        <v>6263</v>
      </c>
      <c r="AJ3871" t="s">
        <v>237</v>
      </c>
      <c r="AK3871">
        <v>32.872849000000002</v>
      </c>
      <c r="AL3871">
        <v>-115.445602416992</v>
      </c>
      <c r="AM3871" t="s">
        <v>238</v>
      </c>
      <c r="AN3871" t="s">
        <v>239</v>
      </c>
      <c r="AO3871" t="s">
        <v>1561</v>
      </c>
      <c r="AP3871" t="s">
        <v>1562</v>
      </c>
      <c r="AQ3871" t="s">
        <v>242</v>
      </c>
      <c r="AR3871" t="s">
        <v>243</v>
      </c>
      <c r="AS3871" t="s">
        <v>239</v>
      </c>
      <c r="AT3871" t="s">
        <v>239</v>
      </c>
      <c r="AU3871">
        <v>1</v>
      </c>
      <c r="AW3871" t="s">
        <v>6263</v>
      </c>
      <c r="AX3871" t="s">
        <v>6263</v>
      </c>
      <c r="AY3871" t="s">
        <v>109</v>
      </c>
      <c r="AZ3871" t="s">
        <v>7240</v>
      </c>
      <c r="BA3871" t="s">
        <v>1217</v>
      </c>
      <c r="BB3871">
        <v>-88</v>
      </c>
      <c r="BC3871" t="s">
        <v>221</v>
      </c>
      <c r="BD3871">
        <v>15</v>
      </c>
      <c r="BE3871" t="s">
        <v>221</v>
      </c>
      <c r="BF3871">
        <v>-88</v>
      </c>
      <c r="BG3871" t="s">
        <v>221</v>
      </c>
      <c r="BH3871" t="s">
        <v>1217</v>
      </c>
      <c r="BP3871" t="s">
        <v>7460</v>
      </c>
      <c r="BQ3871">
        <v>25</v>
      </c>
      <c r="BR3871" t="s">
        <v>408</v>
      </c>
      <c r="BS3871">
        <v>7</v>
      </c>
      <c r="BZ3871" t="s">
        <v>249</v>
      </c>
    </row>
    <row r="3872" spans="1:78" hidden="1" x14ac:dyDescent="0.25">
      <c r="A3872" t="s">
        <v>7210</v>
      </c>
      <c r="B3872" t="s">
        <v>7449</v>
      </c>
      <c r="C3872" t="s">
        <v>7450</v>
      </c>
      <c r="D3872" t="s">
        <v>7513</v>
      </c>
      <c r="E3872" t="s">
        <v>7514</v>
      </c>
      <c r="F3872" s="1">
        <v>37384</v>
      </c>
      <c r="G3872" s="4">
        <v>0.3888888888888889</v>
      </c>
      <c r="H3872" t="s">
        <v>732</v>
      </c>
      <c r="I3872">
        <v>0.1</v>
      </c>
      <c r="J3872" t="s">
        <v>221</v>
      </c>
      <c r="K3872" t="s">
        <v>222</v>
      </c>
      <c r="L3872">
        <v>1</v>
      </c>
      <c r="M3872">
        <v>1</v>
      </c>
      <c r="N3872" t="s">
        <v>7502</v>
      </c>
      <c r="O3872" t="s">
        <v>7515</v>
      </c>
      <c r="P3872" t="s">
        <v>224</v>
      </c>
      <c r="Q3872" t="s">
        <v>6036</v>
      </c>
      <c r="R3872" t="s">
        <v>226</v>
      </c>
      <c r="S3872" t="s">
        <v>227</v>
      </c>
      <c r="T3872">
        <v>5.12</v>
      </c>
      <c r="V3872">
        <v>0.1</v>
      </c>
      <c r="W3872">
        <v>0.1</v>
      </c>
      <c r="X3872" t="s">
        <v>281</v>
      </c>
      <c r="Y3872" t="s">
        <v>243</v>
      </c>
      <c r="Z3872" t="s">
        <v>6902</v>
      </c>
      <c r="AA3872" t="s">
        <v>6425</v>
      </c>
      <c r="AE3872" t="s">
        <v>7504</v>
      </c>
      <c r="AF3872" t="s">
        <v>736</v>
      </c>
      <c r="AG3872" t="s">
        <v>7239</v>
      </c>
      <c r="AH3872" t="s">
        <v>6263</v>
      </c>
      <c r="AJ3872" t="s">
        <v>237</v>
      </c>
      <c r="AK3872">
        <v>32.675060000000002</v>
      </c>
      <c r="AL3872">
        <v>-115.370079040527</v>
      </c>
      <c r="AM3872" t="s">
        <v>7516</v>
      </c>
      <c r="AN3872" t="s">
        <v>239</v>
      </c>
      <c r="AO3872" t="s">
        <v>1561</v>
      </c>
      <c r="AP3872" t="s">
        <v>1562</v>
      </c>
      <c r="AQ3872" t="s">
        <v>242</v>
      </c>
      <c r="AR3872" t="s">
        <v>243</v>
      </c>
      <c r="AS3872" t="s">
        <v>239</v>
      </c>
      <c r="AT3872" t="s">
        <v>239</v>
      </c>
      <c r="AU3872">
        <v>1</v>
      </c>
      <c r="AW3872" t="s">
        <v>6263</v>
      </c>
      <c r="AX3872" t="s">
        <v>6263</v>
      </c>
      <c r="AY3872" t="s">
        <v>109</v>
      </c>
      <c r="AZ3872" t="s">
        <v>7240</v>
      </c>
      <c r="BA3872" t="s">
        <v>7296</v>
      </c>
      <c r="BB3872">
        <v>-88</v>
      </c>
      <c r="BC3872" t="s">
        <v>221</v>
      </c>
      <c r="BD3872">
        <v>-88</v>
      </c>
      <c r="BE3872" t="s">
        <v>221</v>
      </c>
      <c r="BF3872">
        <v>-88</v>
      </c>
      <c r="BG3872" t="s">
        <v>221</v>
      </c>
      <c r="BH3872" t="s">
        <v>1217</v>
      </c>
      <c r="BP3872" t="s">
        <v>7460</v>
      </c>
      <c r="BQ3872">
        <v>25</v>
      </c>
      <c r="BR3872" t="s">
        <v>408</v>
      </c>
      <c r="BS3872">
        <v>7</v>
      </c>
      <c r="BZ3872" t="s">
        <v>249</v>
      </c>
    </row>
    <row r="3873" spans="1:79" hidden="1" x14ac:dyDescent="0.25">
      <c r="A3873" t="s">
        <v>7210</v>
      </c>
      <c r="B3873" t="s">
        <v>7449</v>
      </c>
      <c r="C3873" t="s">
        <v>7450</v>
      </c>
      <c r="D3873" t="s">
        <v>7517</v>
      </c>
      <c r="E3873" t="s">
        <v>7518</v>
      </c>
      <c r="F3873" s="1">
        <v>37384</v>
      </c>
      <c r="G3873" s="4">
        <v>0.71180555555555547</v>
      </c>
      <c r="H3873" t="s">
        <v>732</v>
      </c>
      <c r="I3873">
        <v>0.1</v>
      </c>
      <c r="J3873" t="s">
        <v>221</v>
      </c>
      <c r="K3873" t="s">
        <v>222</v>
      </c>
      <c r="L3873">
        <v>1</v>
      </c>
      <c r="M3873">
        <v>1</v>
      </c>
      <c r="N3873" t="s">
        <v>7502</v>
      </c>
      <c r="O3873" t="s">
        <v>7519</v>
      </c>
      <c r="P3873" t="s">
        <v>224</v>
      </c>
      <c r="Q3873" t="s">
        <v>6036</v>
      </c>
      <c r="R3873" t="s">
        <v>226</v>
      </c>
      <c r="S3873" t="s">
        <v>227</v>
      </c>
      <c r="T3873">
        <v>11.3</v>
      </c>
      <c r="V3873">
        <v>0.1</v>
      </c>
      <c r="W3873">
        <v>0.1</v>
      </c>
      <c r="X3873" t="s">
        <v>281</v>
      </c>
      <c r="Y3873" t="s">
        <v>243</v>
      </c>
      <c r="Z3873" t="s">
        <v>6902</v>
      </c>
      <c r="AA3873" t="s">
        <v>6425</v>
      </c>
      <c r="AE3873" t="s">
        <v>7504</v>
      </c>
      <c r="AF3873" t="s">
        <v>736</v>
      </c>
      <c r="AG3873" t="s">
        <v>7239</v>
      </c>
      <c r="AH3873" t="s">
        <v>6263</v>
      </c>
      <c r="AJ3873" t="s">
        <v>237</v>
      </c>
      <c r="AK3873">
        <v>33.082698999999998</v>
      </c>
      <c r="AL3873">
        <v>-115.717880249023</v>
      </c>
      <c r="AM3873" t="s">
        <v>238</v>
      </c>
      <c r="AN3873" t="s">
        <v>239</v>
      </c>
      <c r="AO3873" t="s">
        <v>1561</v>
      </c>
      <c r="AP3873" t="s">
        <v>1562</v>
      </c>
      <c r="AQ3873" t="s">
        <v>242</v>
      </c>
      <c r="AR3873" t="s">
        <v>243</v>
      </c>
      <c r="AS3873" t="s">
        <v>239</v>
      </c>
      <c r="AT3873" t="s">
        <v>239</v>
      </c>
      <c r="AU3873">
        <v>1</v>
      </c>
      <c r="AW3873" t="s">
        <v>6263</v>
      </c>
      <c r="AX3873" t="s">
        <v>6263</v>
      </c>
      <c r="AY3873" t="s">
        <v>109</v>
      </c>
      <c r="AZ3873" t="s">
        <v>7240</v>
      </c>
      <c r="BA3873" t="s">
        <v>1217</v>
      </c>
      <c r="BB3873">
        <v>-88</v>
      </c>
      <c r="BC3873" t="s">
        <v>221</v>
      </c>
      <c r="BD3873">
        <v>7</v>
      </c>
      <c r="BE3873" t="s">
        <v>221</v>
      </c>
      <c r="BF3873">
        <v>1.5</v>
      </c>
      <c r="BG3873" t="s">
        <v>221</v>
      </c>
      <c r="BH3873" t="s">
        <v>1217</v>
      </c>
      <c r="BP3873" t="s">
        <v>7469</v>
      </c>
      <c r="BQ3873">
        <v>25</v>
      </c>
      <c r="BR3873" t="s">
        <v>408</v>
      </c>
      <c r="BS3873">
        <v>7</v>
      </c>
      <c r="BZ3873" t="s">
        <v>7520</v>
      </c>
    </row>
    <row r="3874" spans="1:79" hidden="1" x14ac:dyDescent="0.25">
      <c r="A3874" t="s">
        <v>7210</v>
      </c>
      <c r="B3874" t="s">
        <v>7449</v>
      </c>
      <c r="C3874" t="s">
        <v>7450</v>
      </c>
      <c r="D3874" t="s">
        <v>7521</v>
      </c>
      <c r="E3874" t="s">
        <v>7522</v>
      </c>
      <c r="F3874" s="1">
        <v>37384</v>
      </c>
      <c r="G3874" s="4">
        <v>0.5</v>
      </c>
      <c r="H3874" t="s">
        <v>7453</v>
      </c>
      <c r="I3874">
        <v>0.1</v>
      </c>
      <c r="J3874" t="s">
        <v>221</v>
      </c>
      <c r="K3874" t="s">
        <v>222</v>
      </c>
      <c r="L3874">
        <v>1</v>
      </c>
      <c r="M3874">
        <v>1</v>
      </c>
      <c r="N3874" t="s">
        <v>7502</v>
      </c>
      <c r="O3874" t="s">
        <v>7523</v>
      </c>
      <c r="P3874" t="s">
        <v>224</v>
      </c>
      <c r="Q3874" t="s">
        <v>6036</v>
      </c>
      <c r="R3874" t="s">
        <v>226</v>
      </c>
      <c r="S3874" t="s">
        <v>227</v>
      </c>
      <c r="T3874">
        <v>2.54</v>
      </c>
      <c r="V3874">
        <v>0.1</v>
      </c>
      <c r="W3874">
        <v>0.1</v>
      </c>
      <c r="X3874" t="s">
        <v>281</v>
      </c>
      <c r="Y3874" t="s">
        <v>243</v>
      </c>
      <c r="Z3874" t="s">
        <v>6902</v>
      </c>
      <c r="AA3874" t="s">
        <v>6425</v>
      </c>
      <c r="AE3874" t="s">
        <v>7504</v>
      </c>
      <c r="AF3874" t="s">
        <v>736</v>
      </c>
      <c r="AG3874" t="s">
        <v>7239</v>
      </c>
      <c r="AH3874" t="s">
        <v>6263</v>
      </c>
      <c r="AJ3874" t="s">
        <v>237</v>
      </c>
      <c r="AK3874">
        <v>33.030101999999999</v>
      </c>
      <c r="AL3874">
        <v>-114.630401611328</v>
      </c>
      <c r="AM3874" t="s">
        <v>238</v>
      </c>
      <c r="AN3874" t="s">
        <v>239</v>
      </c>
      <c r="AO3874" t="s">
        <v>1561</v>
      </c>
      <c r="AP3874" t="s">
        <v>1562</v>
      </c>
      <c r="AQ3874" t="s">
        <v>242</v>
      </c>
      <c r="AR3874" t="s">
        <v>243</v>
      </c>
      <c r="AS3874" t="s">
        <v>239</v>
      </c>
      <c r="AT3874" t="s">
        <v>239</v>
      </c>
      <c r="AU3874">
        <v>1</v>
      </c>
      <c r="AW3874" t="s">
        <v>6263</v>
      </c>
      <c r="AX3874" t="s">
        <v>6263</v>
      </c>
      <c r="AY3874" t="s">
        <v>109</v>
      </c>
      <c r="AZ3874" t="s">
        <v>7459</v>
      </c>
      <c r="BA3874" t="s">
        <v>1217</v>
      </c>
      <c r="BB3874">
        <v>-88</v>
      </c>
      <c r="BC3874" t="s">
        <v>221</v>
      </c>
      <c r="BD3874">
        <v>50</v>
      </c>
      <c r="BE3874" t="s">
        <v>221</v>
      </c>
      <c r="BF3874">
        <v>8</v>
      </c>
      <c r="BG3874" t="s">
        <v>221</v>
      </c>
      <c r="BH3874" t="s">
        <v>1217</v>
      </c>
      <c r="BJ3874" t="s">
        <v>7524</v>
      </c>
      <c r="BP3874" t="s">
        <v>7460</v>
      </c>
      <c r="BQ3874">
        <v>25</v>
      </c>
      <c r="BR3874" t="s">
        <v>408</v>
      </c>
      <c r="BS3874">
        <v>7</v>
      </c>
      <c r="BZ3874" t="s">
        <v>249</v>
      </c>
    </row>
    <row r="3875" spans="1:79" hidden="1" x14ac:dyDescent="0.25">
      <c r="A3875" t="s">
        <v>7210</v>
      </c>
      <c r="B3875" t="s">
        <v>7449</v>
      </c>
      <c r="C3875" t="s">
        <v>7450</v>
      </c>
      <c r="D3875" t="s">
        <v>7525</v>
      </c>
      <c r="E3875" t="s">
        <v>7526</v>
      </c>
      <c r="F3875" s="1">
        <v>37384</v>
      </c>
      <c r="G3875" s="4">
        <v>0.63888888888888895</v>
      </c>
      <c r="H3875" t="s">
        <v>732</v>
      </c>
      <c r="I3875">
        <v>0.1</v>
      </c>
      <c r="J3875" t="s">
        <v>221</v>
      </c>
      <c r="K3875" t="s">
        <v>222</v>
      </c>
      <c r="L3875">
        <v>1</v>
      </c>
      <c r="M3875">
        <v>1</v>
      </c>
      <c r="N3875" t="s">
        <v>7502</v>
      </c>
      <c r="O3875" t="s">
        <v>7527</v>
      </c>
      <c r="P3875" t="s">
        <v>224</v>
      </c>
      <c r="Q3875" t="s">
        <v>6036</v>
      </c>
      <c r="R3875" t="s">
        <v>226</v>
      </c>
      <c r="S3875" t="s">
        <v>227</v>
      </c>
      <c r="T3875">
        <v>6.62</v>
      </c>
      <c r="V3875">
        <v>0.1</v>
      </c>
      <c r="W3875">
        <v>0.1</v>
      </c>
      <c r="X3875" t="s">
        <v>281</v>
      </c>
      <c r="Y3875" t="s">
        <v>243</v>
      </c>
      <c r="Z3875" t="s">
        <v>6902</v>
      </c>
      <c r="AA3875" t="s">
        <v>6425</v>
      </c>
      <c r="AE3875" t="s">
        <v>7504</v>
      </c>
      <c r="AF3875" t="s">
        <v>736</v>
      </c>
      <c r="AG3875" t="s">
        <v>7239</v>
      </c>
      <c r="AH3875" t="s">
        <v>6263</v>
      </c>
      <c r="AJ3875" t="s">
        <v>237</v>
      </c>
      <c r="AK3875">
        <v>32.987048999999999</v>
      </c>
      <c r="AL3875">
        <v>-115.468620300293</v>
      </c>
      <c r="AM3875" t="s">
        <v>238</v>
      </c>
      <c r="AN3875" t="s">
        <v>239</v>
      </c>
      <c r="AO3875" t="s">
        <v>1561</v>
      </c>
      <c r="AP3875" t="s">
        <v>1562</v>
      </c>
      <c r="AQ3875" t="s">
        <v>242</v>
      </c>
      <c r="AR3875" t="s">
        <v>243</v>
      </c>
      <c r="AS3875" t="s">
        <v>239</v>
      </c>
      <c r="AT3875" t="s">
        <v>239</v>
      </c>
      <c r="AU3875">
        <v>1</v>
      </c>
      <c r="AW3875" t="s">
        <v>6263</v>
      </c>
      <c r="AX3875" t="s">
        <v>6263</v>
      </c>
      <c r="AY3875" t="s">
        <v>109</v>
      </c>
      <c r="AZ3875" t="s">
        <v>7240</v>
      </c>
      <c r="BA3875" t="s">
        <v>7296</v>
      </c>
      <c r="BB3875">
        <v>-88</v>
      </c>
      <c r="BC3875" t="s">
        <v>221</v>
      </c>
      <c r="BD3875">
        <v>30</v>
      </c>
      <c r="BE3875" t="s">
        <v>221</v>
      </c>
      <c r="BF3875">
        <v>-88</v>
      </c>
      <c r="BG3875" t="s">
        <v>221</v>
      </c>
      <c r="BH3875" t="s">
        <v>1217</v>
      </c>
      <c r="BP3875" t="s">
        <v>7460</v>
      </c>
      <c r="BQ3875">
        <v>25</v>
      </c>
      <c r="BR3875" t="s">
        <v>408</v>
      </c>
      <c r="BS3875">
        <v>7</v>
      </c>
      <c r="BZ3875" t="s">
        <v>249</v>
      </c>
    </row>
    <row r="3876" spans="1:79" hidden="1" x14ac:dyDescent="0.25">
      <c r="A3876" t="s">
        <v>7210</v>
      </c>
      <c r="B3876" t="s">
        <v>7449</v>
      </c>
      <c r="C3876" t="s">
        <v>7450</v>
      </c>
      <c r="D3876" t="s">
        <v>7528</v>
      </c>
      <c r="E3876" t="s">
        <v>7529</v>
      </c>
      <c r="F3876" s="1">
        <v>37384</v>
      </c>
      <c r="G3876" s="4">
        <v>0.28125</v>
      </c>
      <c r="H3876" t="s">
        <v>732</v>
      </c>
      <c r="I3876">
        <v>0.1</v>
      </c>
      <c r="J3876" t="s">
        <v>221</v>
      </c>
      <c r="K3876" t="s">
        <v>222</v>
      </c>
      <c r="L3876">
        <v>1</v>
      </c>
      <c r="M3876">
        <v>1</v>
      </c>
      <c r="N3876" t="s">
        <v>7502</v>
      </c>
      <c r="O3876" t="s">
        <v>7530</v>
      </c>
      <c r="P3876" t="s">
        <v>224</v>
      </c>
      <c r="Q3876" t="s">
        <v>6036</v>
      </c>
      <c r="R3876" t="s">
        <v>226</v>
      </c>
      <c r="S3876" t="s">
        <v>227</v>
      </c>
      <c r="T3876">
        <v>7.3</v>
      </c>
      <c r="V3876">
        <v>0.1</v>
      </c>
      <c r="W3876">
        <v>0.1</v>
      </c>
      <c r="X3876" t="s">
        <v>281</v>
      </c>
      <c r="Y3876" t="s">
        <v>243</v>
      </c>
      <c r="Z3876" t="s">
        <v>6902</v>
      </c>
      <c r="AA3876" t="s">
        <v>6425</v>
      </c>
      <c r="AC3876" t="s">
        <v>7512</v>
      </c>
      <c r="AE3876" t="s">
        <v>7504</v>
      </c>
      <c r="AF3876" t="s">
        <v>736</v>
      </c>
      <c r="AG3876" t="s">
        <v>7239</v>
      </c>
      <c r="AH3876" t="s">
        <v>6263</v>
      </c>
      <c r="AJ3876" t="s">
        <v>237</v>
      </c>
      <c r="AK3876">
        <v>32.665829000000002</v>
      </c>
      <c r="AL3876">
        <v>-115.50222015380901</v>
      </c>
      <c r="AM3876" t="s">
        <v>7516</v>
      </c>
      <c r="AN3876" t="s">
        <v>239</v>
      </c>
      <c r="AO3876" t="s">
        <v>1561</v>
      </c>
      <c r="AP3876" t="s">
        <v>1562</v>
      </c>
      <c r="AQ3876" t="s">
        <v>242</v>
      </c>
      <c r="AR3876" t="s">
        <v>243</v>
      </c>
      <c r="AS3876" t="s">
        <v>239</v>
      </c>
      <c r="AT3876" t="s">
        <v>239</v>
      </c>
      <c r="AU3876">
        <v>1</v>
      </c>
      <c r="AW3876" t="s">
        <v>6263</v>
      </c>
      <c r="AX3876" t="s">
        <v>6263</v>
      </c>
      <c r="AY3876" t="s">
        <v>109</v>
      </c>
      <c r="AZ3876" t="s">
        <v>7240</v>
      </c>
      <c r="BA3876" t="s">
        <v>1217</v>
      </c>
      <c r="BB3876">
        <v>-88</v>
      </c>
      <c r="BC3876" t="s">
        <v>221</v>
      </c>
      <c r="BD3876">
        <v>15</v>
      </c>
      <c r="BE3876" t="s">
        <v>221</v>
      </c>
      <c r="BF3876">
        <v>1.5</v>
      </c>
      <c r="BG3876" t="s">
        <v>221</v>
      </c>
      <c r="BH3876" t="s">
        <v>1217</v>
      </c>
      <c r="BP3876" t="s">
        <v>7469</v>
      </c>
      <c r="BQ3876">
        <v>25</v>
      </c>
      <c r="BR3876" t="s">
        <v>408</v>
      </c>
      <c r="BS3876">
        <v>7</v>
      </c>
      <c r="BZ3876" t="s">
        <v>7531</v>
      </c>
    </row>
    <row r="3877" spans="1:79" hidden="1" x14ac:dyDescent="0.25">
      <c r="A3877" t="s">
        <v>7210</v>
      </c>
      <c r="B3877" t="s">
        <v>7449</v>
      </c>
      <c r="C3877" t="s">
        <v>7450</v>
      </c>
      <c r="D3877" t="s">
        <v>7532</v>
      </c>
      <c r="E3877" t="s">
        <v>7533</v>
      </c>
      <c r="F3877" s="1">
        <v>37384</v>
      </c>
      <c r="G3877" s="4">
        <v>0.33333333333333331</v>
      </c>
      <c r="H3877" t="s">
        <v>7453</v>
      </c>
      <c r="I3877">
        <v>0.1</v>
      </c>
      <c r="J3877" t="s">
        <v>221</v>
      </c>
      <c r="K3877" t="s">
        <v>222</v>
      </c>
      <c r="L3877">
        <v>1</v>
      </c>
      <c r="M3877">
        <v>1</v>
      </c>
      <c r="N3877" t="s">
        <v>7502</v>
      </c>
      <c r="O3877" t="s">
        <v>7534</v>
      </c>
      <c r="P3877" t="s">
        <v>224</v>
      </c>
      <c r="Q3877" t="s">
        <v>6036</v>
      </c>
      <c r="R3877" t="s">
        <v>226</v>
      </c>
      <c r="S3877" t="s">
        <v>227</v>
      </c>
      <c r="T3877">
        <v>2.14</v>
      </c>
      <c r="V3877">
        <v>0.1</v>
      </c>
      <c r="W3877">
        <v>0.1</v>
      </c>
      <c r="X3877" t="s">
        <v>281</v>
      </c>
      <c r="Y3877" t="s">
        <v>243</v>
      </c>
      <c r="Z3877" t="s">
        <v>6902</v>
      </c>
      <c r="AA3877" t="s">
        <v>6425</v>
      </c>
      <c r="AE3877" t="s">
        <v>7504</v>
      </c>
      <c r="AF3877" t="s">
        <v>736</v>
      </c>
      <c r="AG3877" t="s">
        <v>7239</v>
      </c>
      <c r="AH3877" t="s">
        <v>6263</v>
      </c>
      <c r="AJ3877" t="s">
        <v>237</v>
      </c>
      <c r="AK3877">
        <v>33.422600000000003</v>
      </c>
      <c r="AL3877">
        <v>-114.726150512695</v>
      </c>
      <c r="AM3877" t="s">
        <v>238</v>
      </c>
      <c r="AN3877" t="s">
        <v>239</v>
      </c>
      <c r="AO3877" t="s">
        <v>1561</v>
      </c>
      <c r="AP3877" t="s">
        <v>1562</v>
      </c>
      <c r="AQ3877" t="s">
        <v>242</v>
      </c>
      <c r="AR3877" t="s">
        <v>243</v>
      </c>
      <c r="AS3877" t="s">
        <v>239</v>
      </c>
      <c r="AT3877" t="s">
        <v>239</v>
      </c>
      <c r="AU3877">
        <v>1</v>
      </c>
      <c r="AW3877" t="s">
        <v>6263</v>
      </c>
      <c r="AX3877" t="s">
        <v>6263</v>
      </c>
      <c r="AY3877" t="s">
        <v>109</v>
      </c>
      <c r="AZ3877" t="s">
        <v>7459</v>
      </c>
      <c r="BA3877" t="s">
        <v>788</v>
      </c>
      <c r="BB3877">
        <v>-88</v>
      </c>
      <c r="BC3877" t="s">
        <v>221</v>
      </c>
      <c r="BD3877">
        <v>18</v>
      </c>
      <c r="BE3877" t="s">
        <v>221</v>
      </c>
      <c r="BF3877">
        <v>1</v>
      </c>
      <c r="BG3877" t="s">
        <v>221</v>
      </c>
      <c r="BH3877" t="s">
        <v>1217</v>
      </c>
      <c r="BP3877" t="s">
        <v>7460</v>
      </c>
      <c r="BQ3877">
        <v>25</v>
      </c>
      <c r="BR3877" t="s">
        <v>408</v>
      </c>
      <c r="BS3877">
        <v>7</v>
      </c>
      <c r="BZ3877" t="s">
        <v>7535</v>
      </c>
    </row>
    <row r="3878" spans="1:79" hidden="1" x14ac:dyDescent="0.25">
      <c r="A3878" t="s">
        <v>7210</v>
      </c>
      <c r="B3878" t="s">
        <v>7449</v>
      </c>
      <c r="C3878" t="s">
        <v>7450</v>
      </c>
      <c r="D3878" t="s">
        <v>7536</v>
      </c>
      <c r="E3878" t="s">
        <v>7537</v>
      </c>
      <c r="F3878" s="1">
        <v>37385</v>
      </c>
      <c r="G3878" s="4">
        <v>0.26527777777777778</v>
      </c>
      <c r="H3878" t="s">
        <v>732</v>
      </c>
      <c r="I3878">
        <v>0.1</v>
      </c>
      <c r="J3878" t="s">
        <v>221</v>
      </c>
      <c r="K3878" t="s">
        <v>222</v>
      </c>
      <c r="L3878">
        <v>1</v>
      </c>
      <c r="M3878">
        <v>1</v>
      </c>
      <c r="N3878" t="s">
        <v>7502</v>
      </c>
      <c r="O3878" t="s">
        <v>7538</v>
      </c>
      <c r="P3878" t="s">
        <v>224</v>
      </c>
      <c r="Q3878" t="s">
        <v>6036</v>
      </c>
      <c r="R3878" t="s">
        <v>226</v>
      </c>
      <c r="S3878" t="s">
        <v>227</v>
      </c>
      <c r="T3878">
        <v>5.27</v>
      </c>
      <c r="V3878">
        <v>0.1</v>
      </c>
      <c r="W3878">
        <v>0.1</v>
      </c>
      <c r="X3878" t="s">
        <v>281</v>
      </c>
      <c r="Y3878" t="s">
        <v>243</v>
      </c>
      <c r="Z3878" t="s">
        <v>6902</v>
      </c>
      <c r="AA3878" t="s">
        <v>6425</v>
      </c>
      <c r="AC3878" t="s">
        <v>7512</v>
      </c>
      <c r="AE3878" t="s">
        <v>7504</v>
      </c>
      <c r="AF3878" t="s">
        <v>736</v>
      </c>
      <c r="AG3878" t="s">
        <v>7239</v>
      </c>
      <c r="AH3878" t="s">
        <v>6263</v>
      </c>
      <c r="AJ3878" t="s">
        <v>237</v>
      </c>
      <c r="AK3878">
        <v>33.524441000000003</v>
      </c>
      <c r="AL3878">
        <v>-116.07778167724599</v>
      </c>
      <c r="AM3878" t="s">
        <v>238</v>
      </c>
      <c r="AN3878" t="s">
        <v>239</v>
      </c>
      <c r="AO3878" t="s">
        <v>1561</v>
      </c>
      <c r="AP3878" t="s">
        <v>1562</v>
      </c>
      <c r="AQ3878" t="s">
        <v>242</v>
      </c>
      <c r="AR3878" t="s">
        <v>243</v>
      </c>
      <c r="AS3878" t="s">
        <v>239</v>
      </c>
      <c r="AT3878" t="s">
        <v>239</v>
      </c>
      <c r="AU3878">
        <v>1</v>
      </c>
      <c r="AW3878" t="s">
        <v>6263</v>
      </c>
      <c r="AX3878" t="s">
        <v>6263</v>
      </c>
      <c r="AY3878" t="s">
        <v>109</v>
      </c>
      <c r="AZ3878" t="s">
        <v>7240</v>
      </c>
      <c r="BA3878" t="s">
        <v>1217</v>
      </c>
      <c r="BB3878">
        <v>-88</v>
      </c>
      <c r="BC3878" t="s">
        <v>221</v>
      </c>
      <c r="BD3878">
        <v>15</v>
      </c>
      <c r="BE3878" t="s">
        <v>221</v>
      </c>
      <c r="BF3878">
        <v>-88</v>
      </c>
      <c r="BG3878" t="s">
        <v>221</v>
      </c>
      <c r="BH3878" t="s">
        <v>1217</v>
      </c>
      <c r="BP3878" t="s">
        <v>3555</v>
      </c>
      <c r="BQ3878">
        <v>65</v>
      </c>
      <c r="BR3878" t="s">
        <v>408</v>
      </c>
      <c r="BS3878">
        <v>7</v>
      </c>
      <c r="BZ3878" t="s">
        <v>249</v>
      </c>
    </row>
    <row r="3879" spans="1:79" hidden="1" x14ac:dyDescent="0.25">
      <c r="A3879" t="s">
        <v>7210</v>
      </c>
      <c r="B3879" t="s">
        <v>7449</v>
      </c>
      <c r="C3879" t="s">
        <v>7450</v>
      </c>
      <c r="D3879" t="s">
        <v>7539</v>
      </c>
      <c r="E3879" t="s">
        <v>7540</v>
      </c>
      <c r="F3879" s="1">
        <v>37385</v>
      </c>
      <c r="G3879" s="4">
        <v>0.41041666666666665</v>
      </c>
      <c r="H3879" t="s">
        <v>732</v>
      </c>
      <c r="I3879">
        <v>0.1</v>
      </c>
      <c r="J3879" t="s">
        <v>221</v>
      </c>
      <c r="K3879" t="s">
        <v>222</v>
      </c>
      <c r="L3879">
        <v>1</v>
      </c>
      <c r="M3879">
        <v>1</v>
      </c>
      <c r="N3879" t="s">
        <v>7502</v>
      </c>
      <c r="O3879" t="s">
        <v>7541</v>
      </c>
      <c r="P3879" t="s">
        <v>224</v>
      </c>
      <c r="Q3879" t="s">
        <v>6036</v>
      </c>
      <c r="R3879" t="s">
        <v>226</v>
      </c>
      <c r="S3879" t="s">
        <v>227</v>
      </c>
      <c r="T3879">
        <v>6.34</v>
      </c>
      <c r="V3879">
        <v>0.1</v>
      </c>
      <c r="W3879">
        <v>0.1</v>
      </c>
      <c r="X3879" t="s">
        <v>281</v>
      </c>
      <c r="Y3879" t="s">
        <v>243</v>
      </c>
      <c r="Z3879" t="s">
        <v>6902</v>
      </c>
      <c r="AA3879" t="s">
        <v>6425</v>
      </c>
      <c r="AC3879" t="s">
        <v>7512</v>
      </c>
      <c r="AE3879" t="s">
        <v>7504</v>
      </c>
      <c r="AF3879" t="s">
        <v>736</v>
      </c>
      <c r="AG3879" t="s">
        <v>7239</v>
      </c>
      <c r="AH3879" t="s">
        <v>6263</v>
      </c>
      <c r="AJ3879" t="s">
        <v>237</v>
      </c>
      <c r="AK3879">
        <v>33.263748</v>
      </c>
      <c r="AL3879">
        <v>-115.579627990723</v>
      </c>
      <c r="AM3879" t="s">
        <v>238</v>
      </c>
      <c r="AN3879" t="s">
        <v>239</v>
      </c>
      <c r="AO3879" t="s">
        <v>1561</v>
      </c>
      <c r="AP3879" t="s">
        <v>1562</v>
      </c>
      <c r="AQ3879" t="s">
        <v>242</v>
      </c>
      <c r="AR3879" t="s">
        <v>243</v>
      </c>
      <c r="AS3879" t="s">
        <v>239</v>
      </c>
      <c r="AT3879" t="s">
        <v>239</v>
      </c>
      <c r="AU3879">
        <v>1</v>
      </c>
      <c r="AW3879" t="s">
        <v>6263</v>
      </c>
      <c r="AX3879" t="s">
        <v>6263</v>
      </c>
      <c r="AY3879" t="s">
        <v>109</v>
      </c>
      <c r="AZ3879" t="s">
        <v>7240</v>
      </c>
      <c r="BA3879" t="s">
        <v>1217</v>
      </c>
      <c r="BB3879">
        <v>-88</v>
      </c>
      <c r="BC3879" t="s">
        <v>221</v>
      </c>
      <c r="BD3879">
        <v>1.5</v>
      </c>
      <c r="BE3879" t="s">
        <v>221</v>
      </c>
      <c r="BF3879">
        <v>0.3</v>
      </c>
      <c r="BG3879" t="s">
        <v>221</v>
      </c>
      <c r="BH3879" t="s">
        <v>1217</v>
      </c>
      <c r="BP3879" t="s">
        <v>7460</v>
      </c>
      <c r="BQ3879">
        <v>25</v>
      </c>
      <c r="BR3879" t="s">
        <v>408</v>
      </c>
      <c r="BS3879">
        <v>7</v>
      </c>
      <c r="BZ3879" t="s">
        <v>7542</v>
      </c>
    </row>
    <row r="3880" spans="1:79" hidden="1" x14ac:dyDescent="0.25">
      <c r="A3880" t="s">
        <v>7210</v>
      </c>
      <c r="B3880" t="s">
        <v>7449</v>
      </c>
      <c r="C3880" t="s">
        <v>7450</v>
      </c>
      <c r="D3880" t="s">
        <v>7543</v>
      </c>
      <c r="E3880" t="s">
        <v>7544</v>
      </c>
      <c r="F3880" s="1">
        <v>37385</v>
      </c>
      <c r="G3880" s="4">
        <v>0.3354166666666667</v>
      </c>
      <c r="H3880" t="s">
        <v>732</v>
      </c>
      <c r="I3880">
        <v>0.1</v>
      </c>
      <c r="J3880" t="s">
        <v>221</v>
      </c>
      <c r="K3880" t="s">
        <v>222</v>
      </c>
      <c r="L3880">
        <v>1</v>
      </c>
      <c r="M3880">
        <v>1</v>
      </c>
      <c r="N3880" t="s">
        <v>7502</v>
      </c>
      <c r="O3880" t="s">
        <v>7545</v>
      </c>
      <c r="P3880" t="s">
        <v>224</v>
      </c>
      <c r="Q3880" t="s">
        <v>6036</v>
      </c>
      <c r="R3880" t="s">
        <v>226</v>
      </c>
      <c r="S3880" t="s">
        <v>227</v>
      </c>
      <c r="T3880">
        <v>3.7</v>
      </c>
      <c r="V3880">
        <v>0.1</v>
      </c>
      <c r="W3880">
        <v>0.1</v>
      </c>
      <c r="X3880" t="s">
        <v>281</v>
      </c>
      <c r="Y3880" t="s">
        <v>243</v>
      </c>
      <c r="Z3880" t="s">
        <v>6902</v>
      </c>
      <c r="AA3880" t="s">
        <v>6425</v>
      </c>
      <c r="AE3880" t="s">
        <v>7504</v>
      </c>
      <c r="AF3880" t="s">
        <v>736</v>
      </c>
      <c r="AG3880" t="s">
        <v>7239</v>
      </c>
      <c r="AH3880" t="s">
        <v>6263</v>
      </c>
      <c r="AJ3880" t="s">
        <v>237</v>
      </c>
      <c r="AK3880">
        <v>33.672421</v>
      </c>
      <c r="AL3880">
        <v>-116.14923095703099</v>
      </c>
      <c r="AM3880" t="s">
        <v>238</v>
      </c>
      <c r="AN3880" t="s">
        <v>239</v>
      </c>
      <c r="AO3880" t="s">
        <v>1561</v>
      </c>
      <c r="AP3880" t="s">
        <v>1562</v>
      </c>
      <c r="AQ3880" t="s">
        <v>242</v>
      </c>
      <c r="AR3880" t="s">
        <v>243</v>
      </c>
      <c r="AS3880" t="s">
        <v>239</v>
      </c>
      <c r="AT3880" t="s">
        <v>239</v>
      </c>
      <c r="AU3880">
        <v>1</v>
      </c>
      <c r="AW3880" t="s">
        <v>6263</v>
      </c>
      <c r="AX3880" t="s">
        <v>6263</v>
      </c>
      <c r="AY3880" t="s">
        <v>109</v>
      </c>
      <c r="AZ3880" t="s">
        <v>7240</v>
      </c>
      <c r="BA3880" t="s">
        <v>7296</v>
      </c>
      <c r="BB3880">
        <v>-88</v>
      </c>
      <c r="BC3880" t="s">
        <v>221</v>
      </c>
      <c r="BD3880">
        <v>3</v>
      </c>
      <c r="BE3880" t="s">
        <v>221</v>
      </c>
      <c r="BF3880">
        <v>0.35</v>
      </c>
      <c r="BG3880" t="s">
        <v>221</v>
      </c>
      <c r="BH3880" t="s">
        <v>1217</v>
      </c>
      <c r="BP3880" t="s">
        <v>3555</v>
      </c>
      <c r="BQ3880">
        <v>65</v>
      </c>
      <c r="BR3880" t="s">
        <v>408</v>
      </c>
      <c r="BS3880">
        <v>7</v>
      </c>
      <c r="BZ3880" t="s">
        <v>249</v>
      </c>
    </row>
    <row r="3881" spans="1:79" hidden="1" x14ac:dyDescent="0.25">
      <c r="A3881" t="s">
        <v>7210</v>
      </c>
      <c r="B3881" t="s">
        <v>7449</v>
      </c>
      <c r="C3881" t="s">
        <v>7450</v>
      </c>
      <c r="D3881" t="s">
        <v>7546</v>
      </c>
      <c r="E3881" t="s">
        <v>7547</v>
      </c>
      <c r="F3881" s="1">
        <v>37385</v>
      </c>
      <c r="G3881" s="4">
        <v>0.38194444444444442</v>
      </c>
      <c r="H3881" t="s">
        <v>1214</v>
      </c>
      <c r="I3881">
        <v>0.1</v>
      </c>
      <c r="J3881" t="s">
        <v>221</v>
      </c>
      <c r="K3881" t="s">
        <v>222</v>
      </c>
      <c r="L3881">
        <v>1</v>
      </c>
      <c r="M3881">
        <v>1</v>
      </c>
      <c r="N3881" t="s">
        <v>7502</v>
      </c>
      <c r="O3881" t="s">
        <v>7548</v>
      </c>
      <c r="P3881" t="s">
        <v>224</v>
      </c>
      <c r="Q3881" t="s">
        <v>6036</v>
      </c>
      <c r="R3881" t="s">
        <v>226</v>
      </c>
      <c r="S3881" t="s">
        <v>227</v>
      </c>
      <c r="T3881">
        <v>1.72</v>
      </c>
      <c r="V3881">
        <v>0.1</v>
      </c>
      <c r="W3881">
        <v>0.1</v>
      </c>
      <c r="X3881" t="s">
        <v>281</v>
      </c>
      <c r="Y3881" t="s">
        <v>243</v>
      </c>
      <c r="Z3881" t="s">
        <v>6902</v>
      </c>
      <c r="AA3881" t="s">
        <v>6425</v>
      </c>
      <c r="AC3881" t="s">
        <v>7549</v>
      </c>
      <c r="AE3881" t="s">
        <v>7504</v>
      </c>
      <c r="AF3881" t="s">
        <v>736</v>
      </c>
      <c r="AG3881" t="s">
        <v>7239</v>
      </c>
      <c r="AH3881" t="s">
        <v>6263</v>
      </c>
      <c r="AJ3881" t="s">
        <v>237</v>
      </c>
      <c r="AK3881">
        <v>32.737228000000002</v>
      </c>
      <c r="AL3881">
        <v>-114.622016906738</v>
      </c>
      <c r="AM3881" t="s">
        <v>238</v>
      </c>
      <c r="AN3881" t="s">
        <v>239</v>
      </c>
      <c r="AO3881" t="s">
        <v>1561</v>
      </c>
      <c r="AP3881" t="s">
        <v>1562</v>
      </c>
      <c r="AQ3881" t="s">
        <v>242</v>
      </c>
      <c r="AR3881" t="s">
        <v>243</v>
      </c>
      <c r="AS3881" t="s">
        <v>239</v>
      </c>
      <c r="AT3881" t="s">
        <v>239</v>
      </c>
      <c r="AU3881">
        <v>1</v>
      </c>
      <c r="AW3881" t="s">
        <v>6263</v>
      </c>
      <c r="AX3881" t="s">
        <v>6263</v>
      </c>
      <c r="AY3881" t="s">
        <v>109</v>
      </c>
      <c r="AZ3881" t="s">
        <v>7240</v>
      </c>
      <c r="BA3881" t="s">
        <v>788</v>
      </c>
      <c r="BB3881">
        <v>-88</v>
      </c>
      <c r="BC3881" t="s">
        <v>221</v>
      </c>
      <c r="BD3881">
        <v>5</v>
      </c>
      <c r="BE3881" t="s">
        <v>221</v>
      </c>
      <c r="BF3881">
        <v>1</v>
      </c>
      <c r="BG3881" t="s">
        <v>221</v>
      </c>
      <c r="BH3881" t="s">
        <v>1217</v>
      </c>
      <c r="BP3881" t="s">
        <v>7460</v>
      </c>
      <c r="BQ3881">
        <v>25</v>
      </c>
      <c r="BR3881" t="s">
        <v>408</v>
      </c>
      <c r="BS3881">
        <v>7</v>
      </c>
      <c r="BZ3881" t="s">
        <v>249</v>
      </c>
    </row>
    <row r="3882" spans="1:79" hidden="1" x14ac:dyDescent="0.25">
      <c r="A3882" t="s">
        <v>7210</v>
      </c>
      <c r="B3882" t="s">
        <v>7449</v>
      </c>
      <c r="C3882" t="s">
        <v>7450</v>
      </c>
      <c r="D3882" t="s">
        <v>7550</v>
      </c>
      <c r="E3882" t="s">
        <v>7551</v>
      </c>
      <c r="F3882" s="1">
        <v>37389</v>
      </c>
      <c r="G3882" s="4">
        <v>0.40972222222222227</v>
      </c>
      <c r="H3882" t="s">
        <v>7453</v>
      </c>
      <c r="I3882">
        <v>0.1</v>
      </c>
      <c r="J3882" t="s">
        <v>221</v>
      </c>
      <c r="K3882" t="s">
        <v>222</v>
      </c>
      <c r="L3882">
        <v>1</v>
      </c>
      <c r="M3882">
        <v>1</v>
      </c>
      <c r="N3882" t="s">
        <v>7552</v>
      </c>
      <c r="O3882" t="s">
        <v>7553</v>
      </c>
      <c r="P3882" t="s">
        <v>224</v>
      </c>
      <c r="Q3882" t="s">
        <v>6036</v>
      </c>
      <c r="R3882" t="s">
        <v>226</v>
      </c>
      <c r="S3882" t="s">
        <v>227</v>
      </c>
      <c r="T3882">
        <v>1.03</v>
      </c>
      <c r="V3882">
        <v>0.1</v>
      </c>
      <c r="W3882">
        <v>0.3</v>
      </c>
      <c r="X3882" t="s">
        <v>281</v>
      </c>
      <c r="Y3882" t="s">
        <v>229</v>
      </c>
      <c r="Z3882" t="s">
        <v>230</v>
      </c>
      <c r="AA3882" t="s">
        <v>6425</v>
      </c>
      <c r="AC3882" t="s">
        <v>7554</v>
      </c>
      <c r="AE3882" t="s">
        <v>7555</v>
      </c>
      <c r="AF3882" t="s">
        <v>736</v>
      </c>
      <c r="AG3882" t="s">
        <v>7239</v>
      </c>
      <c r="AH3882" t="s">
        <v>6263</v>
      </c>
      <c r="AJ3882" t="s">
        <v>237</v>
      </c>
      <c r="AK3882">
        <v>33.450668</v>
      </c>
      <c r="AL3882">
        <v>-115.99471282959</v>
      </c>
      <c r="AM3882" t="s">
        <v>238</v>
      </c>
      <c r="AN3882" t="s">
        <v>239</v>
      </c>
      <c r="AO3882" t="s">
        <v>1561</v>
      </c>
      <c r="AP3882" t="s">
        <v>1562</v>
      </c>
      <c r="AQ3882" t="s">
        <v>242</v>
      </c>
      <c r="AR3882" t="s">
        <v>243</v>
      </c>
      <c r="AS3882" t="s">
        <v>239</v>
      </c>
      <c r="AT3882" t="s">
        <v>239</v>
      </c>
      <c r="AU3882">
        <v>1</v>
      </c>
      <c r="AW3882" t="s">
        <v>6300</v>
      </c>
      <c r="AX3882" t="s">
        <v>6263</v>
      </c>
      <c r="AY3882" t="s">
        <v>109</v>
      </c>
      <c r="AZ3882" t="s">
        <v>7459</v>
      </c>
      <c r="BA3882" t="s">
        <v>1217</v>
      </c>
      <c r="BB3882">
        <v>-88</v>
      </c>
      <c r="BC3882" t="s">
        <v>221</v>
      </c>
      <c r="BD3882">
        <v>-88</v>
      </c>
      <c r="BE3882" t="s">
        <v>221</v>
      </c>
      <c r="BF3882">
        <v>13</v>
      </c>
      <c r="BG3882" t="s">
        <v>221</v>
      </c>
      <c r="BH3882" t="s">
        <v>1217</v>
      </c>
      <c r="BP3882" t="s">
        <v>3555</v>
      </c>
      <c r="BQ3882">
        <v>65</v>
      </c>
      <c r="BR3882" t="s">
        <v>408</v>
      </c>
      <c r="BS3882">
        <v>7</v>
      </c>
      <c r="BZ3882" t="s">
        <v>249</v>
      </c>
    </row>
    <row r="3883" spans="1:79" hidden="1" x14ac:dyDescent="0.25">
      <c r="A3883" t="s">
        <v>7210</v>
      </c>
      <c r="B3883" t="s">
        <v>7449</v>
      </c>
      <c r="C3883" t="s">
        <v>7450</v>
      </c>
      <c r="D3883" t="s">
        <v>7556</v>
      </c>
      <c r="E3883" t="s">
        <v>7557</v>
      </c>
      <c r="F3883" s="1">
        <v>37389</v>
      </c>
      <c r="G3883" s="4">
        <v>0.43402777777777773</v>
      </c>
      <c r="H3883" t="s">
        <v>7453</v>
      </c>
      <c r="I3883">
        <v>0.1</v>
      </c>
      <c r="J3883" t="s">
        <v>221</v>
      </c>
      <c r="K3883" t="s">
        <v>222</v>
      </c>
      <c r="L3883">
        <v>1</v>
      </c>
      <c r="M3883">
        <v>1</v>
      </c>
      <c r="N3883" t="s">
        <v>7552</v>
      </c>
      <c r="O3883" t="s">
        <v>7558</v>
      </c>
      <c r="P3883" t="s">
        <v>224</v>
      </c>
      <c r="Q3883" t="s">
        <v>6036</v>
      </c>
      <c r="R3883" t="s">
        <v>226</v>
      </c>
      <c r="S3883" t="s">
        <v>227</v>
      </c>
      <c r="T3883">
        <v>0.87</v>
      </c>
      <c r="V3883">
        <v>0.1</v>
      </c>
      <c r="W3883">
        <v>0.3</v>
      </c>
      <c r="X3883" t="s">
        <v>281</v>
      </c>
      <c r="Y3883" t="s">
        <v>229</v>
      </c>
      <c r="Z3883" t="s">
        <v>230</v>
      </c>
      <c r="AA3883" t="s">
        <v>6425</v>
      </c>
      <c r="AE3883" t="s">
        <v>7555</v>
      </c>
      <c r="AF3883" t="s">
        <v>736</v>
      </c>
      <c r="AG3883" t="s">
        <v>7239</v>
      </c>
      <c r="AH3883" t="s">
        <v>6263</v>
      </c>
      <c r="AJ3883" t="s">
        <v>237</v>
      </c>
      <c r="AK3883">
        <v>33.485560999999997</v>
      </c>
      <c r="AL3883">
        <v>-116.02082824707</v>
      </c>
      <c r="AM3883" t="s">
        <v>238</v>
      </c>
      <c r="AN3883" t="s">
        <v>239</v>
      </c>
      <c r="AO3883" t="s">
        <v>1561</v>
      </c>
      <c r="AP3883" t="s">
        <v>1562</v>
      </c>
      <c r="AQ3883" t="s">
        <v>242</v>
      </c>
      <c r="AR3883" t="s">
        <v>243</v>
      </c>
      <c r="AS3883" t="s">
        <v>239</v>
      </c>
      <c r="AT3883" t="s">
        <v>239</v>
      </c>
      <c r="AU3883">
        <v>1</v>
      </c>
      <c r="AW3883" t="s">
        <v>6300</v>
      </c>
      <c r="AX3883" t="s">
        <v>6263</v>
      </c>
      <c r="AY3883" t="s">
        <v>109</v>
      </c>
      <c r="AZ3883" t="s">
        <v>7459</v>
      </c>
      <c r="BA3883" t="s">
        <v>788</v>
      </c>
      <c r="BB3883">
        <v>-88</v>
      </c>
      <c r="BC3883" t="s">
        <v>221</v>
      </c>
      <c r="BD3883">
        <v>-88</v>
      </c>
      <c r="BE3883" t="s">
        <v>221</v>
      </c>
      <c r="BF3883">
        <v>12</v>
      </c>
      <c r="BG3883" t="s">
        <v>221</v>
      </c>
      <c r="BH3883" t="s">
        <v>1217</v>
      </c>
      <c r="BP3883" t="s">
        <v>3555</v>
      </c>
      <c r="BQ3883">
        <v>65</v>
      </c>
      <c r="BR3883" t="s">
        <v>408</v>
      </c>
      <c r="BS3883">
        <v>7</v>
      </c>
      <c r="BZ3883" t="s">
        <v>249</v>
      </c>
    </row>
    <row r="3884" spans="1:79" hidden="1" x14ac:dyDescent="0.25">
      <c r="A3884" t="s">
        <v>7210</v>
      </c>
      <c r="B3884" t="s">
        <v>7449</v>
      </c>
      <c r="C3884" t="s">
        <v>7450</v>
      </c>
      <c r="D3884" t="s">
        <v>7559</v>
      </c>
      <c r="E3884" t="s">
        <v>7560</v>
      </c>
      <c r="F3884" s="1">
        <v>37389</v>
      </c>
      <c r="G3884" s="4">
        <v>0.4861111111111111</v>
      </c>
      <c r="H3884" t="s">
        <v>7453</v>
      </c>
      <c r="I3884">
        <v>0.1</v>
      </c>
      <c r="J3884" t="s">
        <v>221</v>
      </c>
      <c r="K3884" t="s">
        <v>222</v>
      </c>
      <c r="L3884">
        <v>1</v>
      </c>
      <c r="M3884">
        <v>1</v>
      </c>
      <c r="N3884" t="s">
        <v>7552</v>
      </c>
      <c r="O3884" t="s">
        <v>7561</v>
      </c>
      <c r="P3884" t="s">
        <v>224</v>
      </c>
      <c r="Q3884" t="s">
        <v>6036</v>
      </c>
      <c r="R3884" t="s">
        <v>226</v>
      </c>
      <c r="S3884" t="s">
        <v>227</v>
      </c>
      <c r="T3884">
        <v>1.17</v>
      </c>
      <c r="V3884">
        <v>0.1</v>
      </c>
      <c r="W3884">
        <v>0.3</v>
      </c>
      <c r="X3884" t="s">
        <v>281</v>
      </c>
      <c r="Y3884" t="s">
        <v>229</v>
      </c>
      <c r="Z3884" t="s">
        <v>230</v>
      </c>
      <c r="AA3884" t="s">
        <v>6425</v>
      </c>
      <c r="AE3884" t="s">
        <v>7555</v>
      </c>
      <c r="AF3884" t="s">
        <v>736</v>
      </c>
      <c r="AG3884" t="s">
        <v>7239</v>
      </c>
      <c r="AH3884" t="s">
        <v>6263</v>
      </c>
      <c r="AJ3884" t="s">
        <v>237</v>
      </c>
      <c r="AK3884">
        <v>33.443610999999997</v>
      </c>
      <c r="AL3884">
        <v>-115.85556030273401</v>
      </c>
      <c r="AM3884" t="s">
        <v>238</v>
      </c>
      <c r="AN3884" t="s">
        <v>239</v>
      </c>
      <c r="AO3884" t="s">
        <v>1561</v>
      </c>
      <c r="AP3884" t="s">
        <v>1562</v>
      </c>
      <c r="AQ3884" t="s">
        <v>242</v>
      </c>
      <c r="AR3884" t="s">
        <v>243</v>
      </c>
      <c r="AS3884" t="s">
        <v>239</v>
      </c>
      <c r="AT3884" t="s">
        <v>239</v>
      </c>
      <c r="AU3884">
        <v>1</v>
      </c>
      <c r="AW3884" t="s">
        <v>6300</v>
      </c>
      <c r="AX3884" t="s">
        <v>6263</v>
      </c>
      <c r="AY3884" t="s">
        <v>109</v>
      </c>
      <c r="AZ3884" t="s">
        <v>7459</v>
      </c>
      <c r="BA3884" t="s">
        <v>788</v>
      </c>
      <c r="BB3884">
        <v>-88</v>
      </c>
      <c r="BC3884" t="s">
        <v>221</v>
      </c>
      <c r="BD3884">
        <v>-88</v>
      </c>
      <c r="BE3884" t="s">
        <v>221</v>
      </c>
      <c r="BF3884">
        <v>4.5</v>
      </c>
      <c r="BG3884" t="s">
        <v>221</v>
      </c>
      <c r="BH3884" t="s">
        <v>1217</v>
      </c>
      <c r="BJ3884" t="s">
        <v>7562</v>
      </c>
      <c r="BP3884" t="s">
        <v>3555</v>
      </c>
      <c r="BQ3884">
        <v>65</v>
      </c>
      <c r="BR3884" t="s">
        <v>408</v>
      </c>
      <c r="BS3884">
        <v>7</v>
      </c>
      <c r="BZ3884" t="s">
        <v>249</v>
      </c>
    </row>
    <row r="3885" spans="1:79" hidden="1" x14ac:dyDescent="0.25">
      <c r="A3885" t="s">
        <v>7210</v>
      </c>
      <c r="B3885" t="s">
        <v>7449</v>
      </c>
      <c r="C3885" t="s">
        <v>7450</v>
      </c>
      <c r="D3885" t="s">
        <v>7563</v>
      </c>
      <c r="E3885" t="s">
        <v>7564</v>
      </c>
      <c r="F3885" s="1">
        <v>37389</v>
      </c>
      <c r="G3885" s="4">
        <v>0.57638888888888895</v>
      </c>
      <c r="H3885" t="s">
        <v>732</v>
      </c>
      <c r="I3885">
        <v>0.1</v>
      </c>
      <c r="J3885" t="s">
        <v>221</v>
      </c>
      <c r="K3885" t="s">
        <v>222</v>
      </c>
      <c r="L3885">
        <v>1</v>
      </c>
      <c r="M3885">
        <v>1</v>
      </c>
      <c r="N3885" t="s">
        <v>7454</v>
      </c>
      <c r="O3885" t="s">
        <v>7565</v>
      </c>
      <c r="P3885" t="s">
        <v>224</v>
      </c>
      <c r="Q3885" t="s">
        <v>6036</v>
      </c>
      <c r="R3885" t="s">
        <v>226</v>
      </c>
      <c r="S3885" t="s">
        <v>227</v>
      </c>
      <c r="T3885">
        <v>6.54</v>
      </c>
      <c r="V3885">
        <v>0.1</v>
      </c>
      <c r="W3885">
        <v>0.1</v>
      </c>
      <c r="X3885" t="s">
        <v>281</v>
      </c>
      <c r="Y3885" t="s">
        <v>243</v>
      </c>
      <c r="Z3885" t="s">
        <v>230</v>
      </c>
      <c r="AA3885" t="s">
        <v>3947</v>
      </c>
      <c r="AC3885" t="s">
        <v>7566</v>
      </c>
      <c r="AE3885" t="s">
        <v>7457</v>
      </c>
      <c r="AF3885" t="s">
        <v>736</v>
      </c>
      <c r="AG3885" t="s">
        <v>7239</v>
      </c>
      <c r="AH3885" t="s">
        <v>6263</v>
      </c>
      <c r="AJ3885" t="s">
        <v>237</v>
      </c>
      <c r="AK3885">
        <v>33.307121000000002</v>
      </c>
      <c r="AL3885">
        <v>-115.605712890625</v>
      </c>
      <c r="AM3885" t="s">
        <v>238</v>
      </c>
      <c r="AN3885" t="s">
        <v>239</v>
      </c>
      <c r="AO3885" t="s">
        <v>1561</v>
      </c>
      <c r="AP3885" t="s">
        <v>1562</v>
      </c>
      <c r="AQ3885" t="s">
        <v>242</v>
      </c>
      <c r="AR3885" t="s">
        <v>243</v>
      </c>
      <c r="AS3885" t="s">
        <v>239</v>
      </c>
      <c r="AT3885" t="s">
        <v>239</v>
      </c>
      <c r="AU3885">
        <v>1</v>
      </c>
      <c r="AW3885" t="s">
        <v>6263</v>
      </c>
      <c r="AX3885" t="s">
        <v>6263</v>
      </c>
      <c r="AY3885" t="s">
        <v>109</v>
      </c>
      <c r="AZ3885" t="s">
        <v>7240</v>
      </c>
      <c r="BA3885" t="s">
        <v>1217</v>
      </c>
      <c r="BB3885">
        <v>-88</v>
      </c>
      <c r="BC3885" t="s">
        <v>221</v>
      </c>
      <c r="BD3885">
        <v>2</v>
      </c>
      <c r="BE3885" t="s">
        <v>221</v>
      </c>
      <c r="BF3885">
        <v>-88</v>
      </c>
      <c r="BG3885" t="s">
        <v>221</v>
      </c>
      <c r="BH3885" t="s">
        <v>1217</v>
      </c>
      <c r="BP3885" t="s">
        <v>7469</v>
      </c>
      <c r="BQ3885">
        <v>25</v>
      </c>
      <c r="BR3885" t="s">
        <v>408</v>
      </c>
      <c r="BS3885">
        <v>7</v>
      </c>
      <c r="BZ3885" t="s">
        <v>7567</v>
      </c>
    </row>
    <row r="3886" spans="1:79" hidden="1" x14ac:dyDescent="0.25">
      <c r="A3886" t="s">
        <v>7210</v>
      </c>
      <c r="B3886" t="s">
        <v>7449</v>
      </c>
      <c r="C3886" t="s">
        <v>7450</v>
      </c>
      <c r="D3886" t="s">
        <v>7568</v>
      </c>
      <c r="E3886" t="s">
        <v>7569</v>
      </c>
      <c r="F3886" s="1">
        <v>37389</v>
      </c>
      <c r="G3886" s="4">
        <v>0.375</v>
      </c>
      <c r="H3886" t="s">
        <v>7453</v>
      </c>
      <c r="I3886">
        <v>0.1</v>
      </c>
      <c r="J3886" t="s">
        <v>221</v>
      </c>
      <c r="K3886" t="s">
        <v>222</v>
      </c>
      <c r="L3886">
        <v>1</v>
      </c>
      <c r="M3886">
        <v>1</v>
      </c>
      <c r="N3886" t="s">
        <v>7552</v>
      </c>
      <c r="O3886" t="s">
        <v>7570</v>
      </c>
      <c r="P3886" t="s">
        <v>224</v>
      </c>
      <c r="Q3886" t="s">
        <v>6036</v>
      </c>
      <c r="R3886" t="s">
        <v>226</v>
      </c>
      <c r="S3886" t="s">
        <v>227</v>
      </c>
      <c r="T3886">
        <v>0.95</v>
      </c>
      <c r="V3886">
        <v>0.1</v>
      </c>
      <c r="W3886">
        <v>0.3</v>
      </c>
      <c r="X3886" t="s">
        <v>281</v>
      </c>
      <c r="Y3886" t="s">
        <v>229</v>
      </c>
      <c r="Z3886" t="s">
        <v>230</v>
      </c>
      <c r="AA3886" t="s">
        <v>6425</v>
      </c>
      <c r="AC3886" t="s">
        <v>7554</v>
      </c>
      <c r="AE3886" t="s">
        <v>7555</v>
      </c>
      <c r="AF3886" t="s">
        <v>736</v>
      </c>
      <c r="AG3886" t="s">
        <v>7239</v>
      </c>
      <c r="AH3886" t="s">
        <v>6263</v>
      </c>
      <c r="AJ3886" t="s">
        <v>237</v>
      </c>
      <c r="AK3886">
        <v>33.493819999999999</v>
      </c>
      <c r="AL3886">
        <v>-115.980796813965</v>
      </c>
      <c r="AM3886" t="s">
        <v>238</v>
      </c>
      <c r="AN3886" t="s">
        <v>239</v>
      </c>
      <c r="AO3886" t="s">
        <v>1561</v>
      </c>
      <c r="AP3886" t="s">
        <v>1562</v>
      </c>
      <c r="AQ3886" t="s">
        <v>242</v>
      </c>
      <c r="AR3886" t="s">
        <v>243</v>
      </c>
      <c r="AS3886" t="s">
        <v>239</v>
      </c>
      <c r="AT3886" t="s">
        <v>239</v>
      </c>
      <c r="AU3886">
        <v>1</v>
      </c>
      <c r="AW3886" t="s">
        <v>6300</v>
      </c>
      <c r="AX3886" t="s">
        <v>6263</v>
      </c>
      <c r="AY3886" t="s">
        <v>109</v>
      </c>
      <c r="AZ3886" t="s">
        <v>7459</v>
      </c>
      <c r="BA3886" t="s">
        <v>788</v>
      </c>
      <c r="BB3886">
        <v>-88</v>
      </c>
      <c r="BC3886" t="s">
        <v>221</v>
      </c>
      <c r="BD3886">
        <v>-88</v>
      </c>
      <c r="BE3886" t="s">
        <v>221</v>
      </c>
      <c r="BF3886">
        <v>13</v>
      </c>
      <c r="BG3886" t="s">
        <v>221</v>
      </c>
      <c r="BH3886" t="s">
        <v>1217</v>
      </c>
      <c r="BP3886" t="s">
        <v>3555</v>
      </c>
      <c r="BQ3886">
        <v>65</v>
      </c>
      <c r="BR3886" t="s">
        <v>408</v>
      </c>
      <c r="BS3886">
        <v>7</v>
      </c>
      <c r="BZ3886" t="s">
        <v>249</v>
      </c>
    </row>
    <row r="3887" spans="1:79" hidden="1" x14ac:dyDescent="0.25">
      <c r="A3887" t="s">
        <v>7210</v>
      </c>
      <c r="B3887" t="s">
        <v>7211</v>
      </c>
      <c r="C3887" t="s">
        <v>7286</v>
      </c>
      <c r="D3887" t="s">
        <v>7376</v>
      </c>
      <c r="E3887" t="s">
        <v>7377</v>
      </c>
      <c r="F3887" s="1">
        <v>37390</v>
      </c>
      <c r="G3887" s="4">
        <v>0.47222222222222227</v>
      </c>
      <c r="H3887" t="s">
        <v>732</v>
      </c>
      <c r="I3887">
        <v>-88</v>
      </c>
      <c r="J3887" t="s">
        <v>221</v>
      </c>
      <c r="K3887" t="s">
        <v>745</v>
      </c>
      <c r="L3887">
        <v>1</v>
      </c>
      <c r="M3887">
        <v>1</v>
      </c>
      <c r="N3887" t="s">
        <v>7287</v>
      </c>
      <c r="P3887" t="s">
        <v>224</v>
      </c>
      <c r="Q3887" t="s">
        <v>7216</v>
      </c>
      <c r="R3887" t="s">
        <v>226</v>
      </c>
      <c r="S3887" t="s">
        <v>227</v>
      </c>
      <c r="T3887">
        <v>1</v>
      </c>
      <c r="V3887">
        <v>-88</v>
      </c>
      <c r="W3887">
        <v>0.08</v>
      </c>
      <c r="X3887" t="s">
        <v>281</v>
      </c>
      <c r="Y3887" t="s">
        <v>243</v>
      </c>
      <c r="Z3887" t="s">
        <v>230</v>
      </c>
      <c r="AA3887" t="s">
        <v>231</v>
      </c>
      <c r="AC3887" t="s">
        <v>7373</v>
      </c>
      <c r="AD3887" t="s">
        <v>7219</v>
      </c>
      <c r="AE3887" t="s">
        <v>7220</v>
      </c>
      <c r="AF3887" t="s">
        <v>736</v>
      </c>
      <c r="AG3887" t="s">
        <v>7221</v>
      </c>
      <c r="AH3887" t="s">
        <v>7222</v>
      </c>
      <c r="AJ3887" t="s">
        <v>237</v>
      </c>
      <c r="AK3887">
        <v>38.666469999999997</v>
      </c>
      <c r="AL3887">
        <v>-119.693397521973</v>
      </c>
      <c r="AM3887" t="s">
        <v>732</v>
      </c>
      <c r="AN3887" t="s">
        <v>239</v>
      </c>
      <c r="AO3887" t="s">
        <v>1220</v>
      </c>
      <c r="AP3887" t="s">
        <v>732</v>
      </c>
      <c r="AQ3887" t="s">
        <v>242</v>
      </c>
      <c r="AR3887" t="s">
        <v>732</v>
      </c>
      <c r="AS3887" t="s">
        <v>239</v>
      </c>
      <c r="AT3887" t="s">
        <v>239</v>
      </c>
      <c r="AU3887">
        <v>1</v>
      </c>
      <c r="AW3887" t="s">
        <v>7223</v>
      </c>
      <c r="AX3887" t="s">
        <v>245</v>
      </c>
      <c r="AY3887" t="s">
        <v>246</v>
      </c>
      <c r="BP3887" t="s">
        <v>7370</v>
      </c>
      <c r="BQ3887">
        <v>3</v>
      </c>
      <c r="BR3887" t="s">
        <v>351</v>
      </c>
      <c r="BS3887">
        <v>6</v>
      </c>
      <c r="BZ3887" t="s">
        <v>7378</v>
      </c>
      <c r="CA3887">
        <v>383959119413501</v>
      </c>
    </row>
    <row r="3888" spans="1:79" hidden="1" x14ac:dyDescent="0.25">
      <c r="A3888" t="s">
        <v>7210</v>
      </c>
      <c r="B3888" t="s">
        <v>7449</v>
      </c>
      <c r="C3888" t="s">
        <v>7450</v>
      </c>
      <c r="D3888" t="s">
        <v>7571</v>
      </c>
      <c r="E3888" t="s">
        <v>7572</v>
      </c>
      <c r="F3888" s="1">
        <v>37390</v>
      </c>
      <c r="G3888" s="4">
        <v>0.49305555555555558</v>
      </c>
      <c r="H3888" t="s">
        <v>7453</v>
      </c>
      <c r="I3888">
        <v>0.1</v>
      </c>
      <c r="J3888" t="s">
        <v>221</v>
      </c>
      <c r="K3888" t="s">
        <v>222</v>
      </c>
      <c r="L3888">
        <v>1</v>
      </c>
      <c r="M3888">
        <v>1</v>
      </c>
      <c r="N3888" t="s">
        <v>7552</v>
      </c>
      <c r="O3888" t="s">
        <v>7573</v>
      </c>
      <c r="P3888" t="s">
        <v>224</v>
      </c>
      <c r="Q3888" t="s">
        <v>6036</v>
      </c>
      <c r="R3888" t="s">
        <v>226</v>
      </c>
      <c r="S3888" t="s">
        <v>227</v>
      </c>
      <c r="T3888">
        <v>0.93</v>
      </c>
      <c r="V3888">
        <v>0.1</v>
      </c>
      <c r="W3888">
        <v>0.3</v>
      </c>
      <c r="X3888" t="s">
        <v>281</v>
      </c>
      <c r="Y3888" t="s">
        <v>229</v>
      </c>
      <c r="Z3888" t="s">
        <v>230</v>
      </c>
      <c r="AA3888" t="s">
        <v>6425</v>
      </c>
      <c r="AE3888" t="s">
        <v>7555</v>
      </c>
      <c r="AF3888" t="s">
        <v>736</v>
      </c>
      <c r="AG3888" t="s">
        <v>7239</v>
      </c>
      <c r="AH3888" t="s">
        <v>6263</v>
      </c>
      <c r="AJ3888" t="s">
        <v>237</v>
      </c>
      <c r="AK3888">
        <v>33.233330000000002</v>
      </c>
      <c r="AL3888">
        <v>-115.75</v>
      </c>
      <c r="AM3888" t="s">
        <v>238</v>
      </c>
      <c r="AN3888" t="s">
        <v>239</v>
      </c>
      <c r="AO3888" t="s">
        <v>1561</v>
      </c>
      <c r="AP3888" t="s">
        <v>1562</v>
      </c>
      <c r="AQ3888" t="s">
        <v>242</v>
      </c>
      <c r="AR3888" t="s">
        <v>243</v>
      </c>
      <c r="AS3888" t="s">
        <v>239</v>
      </c>
      <c r="AT3888" t="s">
        <v>239</v>
      </c>
      <c r="AU3888">
        <v>1</v>
      </c>
      <c r="AW3888" t="s">
        <v>6300</v>
      </c>
      <c r="AX3888" t="s">
        <v>6263</v>
      </c>
      <c r="AY3888" t="s">
        <v>109</v>
      </c>
      <c r="AZ3888" t="s">
        <v>7459</v>
      </c>
      <c r="BA3888" t="s">
        <v>788</v>
      </c>
      <c r="BB3888">
        <v>-88</v>
      </c>
      <c r="BC3888" t="s">
        <v>221</v>
      </c>
      <c r="BD3888">
        <v>-88</v>
      </c>
      <c r="BE3888" t="s">
        <v>221</v>
      </c>
      <c r="BF3888">
        <v>13</v>
      </c>
      <c r="BG3888" t="s">
        <v>221</v>
      </c>
      <c r="BH3888" t="s">
        <v>1217</v>
      </c>
      <c r="BP3888" t="s">
        <v>7460</v>
      </c>
      <c r="BQ3888">
        <v>25</v>
      </c>
      <c r="BR3888" t="s">
        <v>408</v>
      </c>
      <c r="BS3888">
        <v>7</v>
      </c>
      <c r="BZ3888" t="s">
        <v>249</v>
      </c>
    </row>
    <row r="3889" spans="1:79" hidden="1" x14ac:dyDescent="0.25">
      <c r="A3889" t="s">
        <v>7210</v>
      </c>
      <c r="B3889" t="s">
        <v>7449</v>
      </c>
      <c r="C3889" t="s">
        <v>7450</v>
      </c>
      <c r="D3889" t="s">
        <v>7574</v>
      </c>
      <c r="E3889" t="s">
        <v>7575</v>
      </c>
      <c r="F3889" s="1">
        <v>37390</v>
      </c>
      <c r="G3889" s="4">
        <v>0.39583333333333331</v>
      </c>
      <c r="H3889" t="s">
        <v>7453</v>
      </c>
      <c r="I3889">
        <v>0.1</v>
      </c>
      <c r="J3889" t="s">
        <v>221</v>
      </c>
      <c r="K3889" t="s">
        <v>222</v>
      </c>
      <c r="L3889">
        <v>1</v>
      </c>
      <c r="M3889">
        <v>1</v>
      </c>
      <c r="N3889" t="s">
        <v>7552</v>
      </c>
      <c r="O3889" t="s">
        <v>7576</v>
      </c>
      <c r="P3889" t="s">
        <v>224</v>
      </c>
      <c r="Q3889" t="s">
        <v>6036</v>
      </c>
      <c r="R3889" t="s">
        <v>226</v>
      </c>
      <c r="S3889" t="s">
        <v>227</v>
      </c>
      <c r="T3889">
        <v>1.29</v>
      </c>
      <c r="V3889">
        <v>0.1</v>
      </c>
      <c r="W3889">
        <v>0.3</v>
      </c>
      <c r="X3889" t="s">
        <v>281</v>
      </c>
      <c r="Y3889" t="s">
        <v>229</v>
      </c>
      <c r="Z3889" t="s">
        <v>230</v>
      </c>
      <c r="AA3889" t="s">
        <v>6425</v>
      </c>
      <c r="AC3889" t="s">
        <v>7577</v>
      </c>
      <c r="AE3889" t="s">
        <v>7555</v>
      </c>
      <c r="AF3889" t="s">
        <v>736</v>
      </c>
      <c r="AG3889" t="s">
        <v>7239</v>
      </c>
      <c r="AH3889" t="s">
        <v>6263</v>
      </c>
      <c r="AJ3889" t="s">
        <v>237</v>
      </c>
      <c r="AK3889">
        <v>33.400002000000001</v>
      </c>
      <c r="AL3889">
        <v>-115.925003051758</v>
      </c>
      <c r="AM3889" t="s">
        <v>238</v>
      </c>
      <c r="AN3889" t="s">
        <v>239</v>
      </c>
      <c r="AO3889" t="s">
        <v>1561</v>
      </c>
      <c r="AP3889" t="s">
        <v>1562</v>
      </c>
      <c r="AQ3889" t="s">
        <v>242</v>
      </c>
      <c r="AR3889" t="s">
        <v>243</v>
      </c>
      <c r="AS3889" t="s">
        <v>239</v>
      </c>
      <c r="AT3889" t="s">
        <v>239</v>
      </c>
      <c r="AU3889">
        <v>1</v>
      </c>
      <c r="AW3889" t="s">
        <v>6300</v>
      </c>
      <c r="AX3889" t="s">
        <v>6263</v>
      </c>
      <c r="AY3889" t="s">
        <v>109</v>
      </c>
      <c r="AZ3889" t="s">
        <v>7459</v>
      </c>
      <c r="BA3889" t="s">
        <v>788</v>
      </c>
      <c r="BB3889">
        <v>-88</v>
      </c>
      <c r="BC3889" t="s">
        <v>221</v>
      </c>
      <c r="BD3889">
        <v>-88</v>
      </c>
      <c r="BE3889" t="s">
        <v>221</v>
      </c>
      <c r="BF3889">
        <v>15</v>
      </c>
      <c r="BG3889" t="s">
        <v>221</v>
      </c>
      <c r="BH3889" t="s">
        <v>1217</v>
      </c>
      <c r="BP3889" t="s">
        <v>7460</v>
      </c>
      <c r="BQ3889">
        <v>25</v>
      </c>
      <c r="BR3889" t="s">
        <v>408</v>
      </c>
      <c r="BS3889">
        <v>7</v>
      </c>
      <c r="BZ3889" t="s">
        <v>249</v>
      </c>
    </row>
    <row r="3890" spans="1:79" hidden="1" x14ac:dyDescent="0.25">
      <c r="A3890" t="s">
        <v>7210</v>
      </c>
      <c r="B3890" t="s">
        <v>7211</v>
      </c>
      <c r="C3890" t="s">
        <v>7286</v>
      </c>
      <c r="D3890" t="s">
        <v>7367</v>
      </c>
      <c r="E3890" t="s">
        <v>7368</v>
      </c>
      <c r="F3890" s="1">
        <v>37390</v>
      </c>
      <c r="G3890" s="4">
        <v>0.55208333333333337</v>
      </c>
      <c r="H3890" t="s">
        <v>732</v>
      </c>
      <c r="I3890">
        <v>-88</v>
      </c>
      <c r="J3890" t="s">
        <v>221</v>
      </c>
      <c r="K3890" t="s">
        <v>222</v>
      </c>
      <c r="L3890">
        <v>1</v>
      </c>
      <c r="M3890">
        <v>1</v>
      </c>
      <c r="N3890" t="s">
        <v>7287</v>
      </c>
      <c r="P3890" t="s">
        <v>224</v>
      </c>
      <c r="Q3890" t="s">
        <v>7216</v>
      </c>
      <c r="R3890" t="s">
        <v>226</v>
      </c>
      <c r="S3890" t="s">
        <v>227</v>
      </c>
      <c r="T3890">
        <v>0.2</v>
      </c>
      <c r="V3890">
        <v>-88</v>
      </c>
      <c r="W3890">
        <v>0.08</v>
      </c>
      <c r="X3890" t="s">
        <v>281</v>
      </c>
      <c r="Y3890" t="s">
        <v>1226</v>
      </c>
      <c r="Z3890" t="s">
        <v>230</v>
      </c>
      <c r="AA3890" t="s">
        <v>231</v>
      </c>
      <c r="AC3890" t="s">
        <v>7578</v>
      </c>
      <c r="AD3890" t="s">
        <v>7231</v>
      </c>
      <c r="AE3890" t="s">
        <v>7220</v>
      </c>
      <c r="AF3890" t="s">
        <v>736</v>
      </c>
      <c r="AG3890" t="s">
        <v>7221</v>
      </c>
      <c r="AH3890" t="s">
        <v>7222</v>
      </c>
      <c r="AJ3890" t="s">
        <v>237</v>
      </c>
      <c r="AK3890">
        <v>38.664200000000001</v>
      </c>
      <c r="AL3890">
        <v>-119.68920135498</v>
      </c>
      <c r="AM3890" t="s">
        <v>732</v>
      </c>
      <c r="AN3890" t="s">
        <v>239</v>
      </c>
      <c r="AO3890" t="s">
        <v>1220</v>
      </c>
      <c r="AP3890" t="s">
        <v>732</v>
      </c>
      <c r="AQ3890" t="s">
        <v>242</v>
      </c>
      <c r="AR3890" t="s">
        <v>732</v>
      </c>
      <c r="AS3890" t="s">
        <v>239</v>
      </c>
      <c r="AT3890" t="s">
        <v>239</v>
      </c>
      <c r="AU3890">
        <v>1</v>
      </c>
      <c r="AW3890" t="s">
        <v>7223</v>
      </c>
      <c r="AX3890" t="s">
        <v>245</v>
      </c>
      <c r="AY3890" t="s">
        <v>246</v>
      </c>
      <c r="BP3890" t="s">
        <v>7370</v>
      </c>
      <c r="BQ3890">
        <v>3</v>
      </c>
      <c r="BR3890" t="s">
        <v>351</v>
      </c>
      <c r="BS3890">
        <v>6</v>
      </c>
      <c r="BZ3890" t="s">
        <v>249</v>
      </c>
      <c r="CA3890">
        <v>383954119412901</v>
      </c>
    </row>
    <row r="3891" spans="1:79" hidden="1" x14ac:dyDescent="0.25">
      <c r="A3891" t="s">
        <v>7210</v>
      </c>
      <c r="B3891" t="s">
        <v>7211</v>
      </c>
      <c r="C3891" t="s">
        <v>7286</v>
      </c>
      <c r="D3891" t="s">
        <v>7371</v>
      </c>
      <c r="E3891" t="s">
        <v>7372</v>
      </c>
      <c r="F3891" s="1">
        <v>37390</v>
      </c>
      <c r="G3891" s="4">
        <v>0.59722222222222221</v>
      </c>
      <c r="H3891" t="s">
        <v>732</v>
      </c>
      <c r="I3891">
        <v>-88</v>
      </c>
      <c r="J3891" t="s">
        <v>221</v>
      </c>
      <c r="K3891" t="s">
        <v>745</v>
      </c>
      <c r="L3891">
        <v>1</v>
      </c>
      <c r="M3891">
        <v>1</v>
      </c>
      <c r="N3891" t="s">
        <v>7287</v>
      </c>
      <c r="P3891" t="s">
        <v>224</v>
      </c>
      <c r="Q3891" t="s">
        <v>7216</v>
      </c>
      <c r="R3891" t="s">
        <v>226</v>
      </c>
      <c r="S3891" t="s">
        <v>227</v>
      </c>
      <c r="T3891">
        <v>0.3</v>
      </c>
      <c r="V3891">
        <v>-88</v>
      </c>
      <c r="W3891">
        <v>0.08</v>
      </c>
      <c r="X3891" t="s">
        <v>111</v>
      </c>
      <c r="Y3891" t="s">
        <v>243</v>
      </c>
      <c r="Z3891" t="s">
        <v>230</v>
      </c>
      <c r="AA3891" t="s">
        <v>231</v>
      </c>
      <c r="AC3891" t="s">
        <v>7373</v>
      </c>
      <c r="AD3891" t="s">
        <v>7219</v>
      </c>
      <c r="AE3891" t="s">
        <v>7220</v>
      </c>
      <c r="AF3891" t="s">
        <v>736</v>
      </c>
      <c r="AG3891" t="s">
        <v>7221</v>
      </c>
      <c r="AH3891" t="s">
        <v>7222</v>
      </c>
      <c r="AJ3891" t="s">
        <v>237</v>
      </c>
      <c r="AK3891">
        <v>38.656109000000001</v>
      </c>
      <c r="AL3891">
        <v>-119.666709899902</v>
      </c>
      <c r="AM3891" t="s">
        <v>732</v>
      </c>
      <c r="AN3891" t="s">
        <v>239</v>
      </c>
      <c r="AO3891" t="s">
        <v>1220</v>
      </c>
      <c r="AP3891" t="s">
        <v>732</v>
      </c>
      <c r="AQ3891" t="s">
        <v>242</v>
      </c>
      <c r="AR3891" t="s">
        <v>732</v>
      </c>
      <c r="AS3891" t="s">
        <v>239</v>
      </c>
      <c r="AT3891" t="s">
        <v>239</v>
      </c>
      <c r="AU3891">
        <v>1</v>
      </c>
      <c r="AW3891" t="s">
        <v>7223</v>
      </c>
      <c r="AX3891" t="s">
        <v>245</v>
      </c>
      <c r="AY3891" t="s">
        <v>246</v>
      </c>
      <c r="BP3891" t="s">
        <v>7370</v>
      </c>
      <c r="BQ3891">
        <v>3</v>
      </c>
      <c r="BR3891" t="s">
        <v>351</v>
      </c>
      <c r="BS3891">
        <v>6</v>
      </c>
      <c r="BZ3891" t="s">
        <v>249</v>
      </c>
      <c r="CA3891">
        <v>383922119400001</v>
      </c>
    </row>
    <row r="3892" spans="1:79" hidden="1" x14ac:dyDescent="0.25">
      <c r="A3892" t="s">
        <v>7210</v>
      </c>
      <c r="B3892" t="s">
        <v>7211</v>
      </c>
      <c r="C3892" t="s">
        <v>7286</v>
      </c>
      <c r="D3892" t="s">
        <v>7374</v>
      </c>
      <c r="E3892" t="s">
        <v>7375</v>
      </c>
      <c r="F3892" s="1">
        <v>37390</v>
      </c>
      <c r="G3892" s="4">
        <v>0.51736111111111105</v>
      </c>
      <c r="H3892" t="s">
        <v>732</v>
      </c>
      <c r="I3892">
        <v>-88</v>
      </c>
      <c r="J3892" t="s">
        <v>221</v>
      </c>
      <c r="K3892" t="s">
        <v>222</v>
      </c>
      <c r="L3892">
        <v>1</v>
      </c>
      <c r="M3892">
        <v>1</v>
      </c>
      <c r="N3892" t="s">
        <v>7287</v>
      </c>
      <c r="P3892" t="s">
        <v>224</v>
      </c>
      <c r="Q3892" t="s">
        <v>7216</v>
      </c>
      <c r="R3892" t="s">
        <v>226</v>
      </c>
      <c r="S3892" t="s">
        <v>227</v>
      </c>
      <c r="T3892">
        <v>0.3</v>
      </c>
      <c r="V3892">
        <v>-88</v>
      </c>
      <c r="W3892">
        <v>0.08</v>
      </c>
      <c r="X3892" t="s">
        <v>281</v>
      </c>
      <c r="Y3892" t="s">
        <v>1226</v>
      </c>
      <c r="Z3892" t="s">
        <v>230</v>
      </c>
      <c r="AA3892" t="s">
        <v>231</v>
      </c>
      <c r="AC3892" t="s">
        <v>7578</v>
      </c>
      <c r="AD3892" t="s">
        <v>7231</v>
      </c>
      <c r="AE3892" t="s">
        <v>7220</v>
      </c>
      <c r="AF3892" t="s">
        <v>736</v>
      </c>
      <c r="AG3892" t="s">
        <v>7221</v>
      </c>
      <c r="AH3892" t="s">
        <v>7222</v>
      </c>
      <c r="AJ3892" t="s">
        <v>237</v>
      </c>
      <c r="AK3892">
        <v>38.665562000000001</v>
      </c>
      <c r="AL3892">
        <v>-119.693061828613</v>
      </c>
      <c r="AM3892" t="s">
        <v>732</v>
      </c>
      <c r="AN3892" t="s">
        <v>239</v>
      </c>
      <c r="AO3892" t="s">
        <v>1220</v>
      </c>
      <c r="AP3892" t="s">
        <v>732</v>
      </c>
      <c r="AQ3892" t="s">
        <v>242</v>
      </c>
      <c r="AR3892" t="s">
        <v>732</v>
      </c>
      <c r="AS3892" t="s">
        <v>239</v>
      </c>
      <c r="AT3892" t="s">
        <v>239</v>
      </c>
      <c r="AU3892">
        <v>1</v>
      </c>
      <c r="AW3892" t="s">
        <v>7223</v>
      </c>
      <c r="AX3892" t="s">
        <v>245</v>
      </c>
      <c r="AY3892" t="s">
        <v>246</v>
      </c>
      <c r="BP3892" t="s">
        <v>7370</v>
      </c>
      <c r="BQ3892">
        <v>3</v>
      </c>
      <c r="BR3892" t="s">
        <v>351</v>
      </c>
      <c r="BS3892">
        <v>6</v>
      </c>
      <c r="BZ3892" t="s">
        <v>249</v>
      </c>
      <c r="CA3892">
        <v>383956119413501</v>
      </c>
    </row>
    <row r="3893" spans="1:79" hidden="1" x14ac:dyDescent="0.25">
      <c r="A3893" t="s">
        <v>7210</v>
      </c>
      <c r="B3893" t="s">
        <v>7449</v>
      </c>
      <c r="C3893" t="s">
        <v>7450</v>
      </c>
      <c r="D3893" t="s">
        <v>7579</v>
      </c>
      <c r="E3893" t="s">
        <v>7580</v>
      </c>
      <c r="F3893" s="1">
        <v>37390</v>
      </c>
      <c r="G3893" s="4">
        <v>0.44444444444444442</v>
      </c>
      <c r="H3893" t="s">
        <v>7453</v>
      </c>
      <c r="I3893">
        <v>0.1</v>
      </c>
      <c r="J3893" t="s">
        <v>221</v>
      </c>
      <c r="K3893" t="s">
        <v>222</v>
      </c>
      <c r="L3893">
        <v>1</v>
      </c>
      <c r="M3893">
        <v>1</v>
      </c>
      <c r="N3893" t="s">
        <v>7552</v>
      </c>
      <c r="O3893" t="s">
        <v>7581</v>
      </c>
      <c r="P3893" t="s">
        <v>224</v>
      </c>
      <c r="Q3893" t="s">
        <v>6036</v>
      </c>
      <c r="R3893" t="s">
        <v>226</v>
      </c>
      <c r="S3893" t="s">
        <v>227</v>
      </c>
      <c r="T3893">
        <v>1.01</v>
      </c>
      <c r="V3893">
        <v>0.1</v>
      </c>
      <c r="W3893">
        <v>0.3</v>
      </c>
      <c r="X3893" t="s">
        <v>281</v>
      </c>
      <c r="Y3893" t="s">
        <v>229</v>
      </c>
      <c r="Z3893" t="s">
        <v>230</v>
      </c>
      <c r="AA3893" t="s">
        <v>6425</v>
      </c>
      <c r="AE3893" t="s">
        <v>7555</v>
      </c>
      <c r="AF3893" t="s">
        <v>736</v>
      </c>
      <c r="AG3893" t="s">
        <v>7239</v>
      </c>
      <c r="AH3893" t="s">
        <v>6263</v>
      </c>
      <c r="AJ3893" t="s">
        <v>237</v>
      </c>
      <c r="AK3893">
        <v>33.325001</v>
      </c>
      <c r="AL3893">
        <v>-115.811111450195</v>
      </c>
      <c r="AM3893" t="s">
        <v>238</v>
      </c>
      <c r="AN3893" t="s">
        <v>239</v>
      </c>
      <c r="AO3893" t="s">
        <v>1561</v>
      </c>
      <c r="AP3893" t="s">
        <v>1562</v>
      </c>
      <c r="AQ3893" t="s">
        <v>242</v>
      </c>
      <c r="AR3893" t="s">
        <v>243</v>
      </c>
      <c r="AS3893" t="s">
        <v>239</v>
      </c>
      <c r="AT3893" t="s">
        <v>239</v>
      </c>
      <c r="AU3893">
        <v>1</v>
      </c>
      <c r="AW3893" t="s">
        <v>6300</v>
      </c>
      <c r="AX3893" t="s">
        <v>6263</v>
      </c>
      <c r="AY3893" t="s">
        <v>109</v>
      </c>
      <c r="AZ3893" t="s">
        <v>7459</v>
      </c>
      <c r="BA3893" t="s">
        <v>788</v>
      </c>
      <c r="BB3893">
        <v>-88</v>
      </c>
      <c r="BC3893" t="s">
        <v>221</v>
      </c>
      <c r="BD3893">
        <v>-88</v>
      </c>
      <c r="BE3893" t="s">
        <v>221</v>
      </c>
      <c r="BF3893">
        <v>12</v>
      </c>
      <c r="BG3893" t="s">
        <v>221</v>
      </c>
      <c r="BH3893" t="s">
        <v>1217</v>
      </c>
      <c r="BP3893" t="s">
        <v>7460</v>
      </c>
      <c r="BQ3893">
        <v>25</v>
      </c>
      <c r="BR3893" t="s">
        <v>408</v>
      </c>
      <c r="BS3893">
        <v>7</v>
      </c>
      <c r="BZ3893" t="s">
        <v>249</v>
      </c>
    </row>
    <row r="3894" spans="1:79" hidden="1" x14ac:dyDescent="0.25">
      <c r="A3894" t="s">
        <v>7210</v>
      </c>
      <c r="B3894" t="s">
        <v>7449</v>
      </c>
      <c r="C3894" t="s">
        <v>7450</v>
      </c>
      <c r="D3894" t="s">
        <v>7582</v>
      </c>
      <c r="E3894" t="s">
        <v>7583</v>
      </c>
      <c r="F3894" s="1">
        <v>37391</v>
      </c>
      <c r="G3894" s="4">
        <v>0.63888888888888895</v>
      </c>
      <c r="H3894" t="s">
        <v>732</v>
      </c>
      <c r="I3894">
        <v>0.1</v>
      </c>
      <c r="J3894" t="s">
        <v>221</v>
      </c>
      <c r="K3894" t="s">
        <v>222</v>
      </c>
      <c r="L3894">
        <v>1</v>
      </c>
      <c r="M3894">
        <v>1</v>
      </c>
      <c r="N3894" t="s">
        <v>7552</v>
      </c>
      <c r="O3894" t="s">
        <v>7584</v>
      </c>
      <c r="P3894" t="s">
        <v>224</v>
      </c>
      <c r="Q3894" t="s">
        <v>6036</v>
      </c>
      <c r="R3894" t="s">
        <v>226</v>
      </c>
      <c r="S3894" t="s">
        <v>227</v>
      </c>
      <c r="T3894">
        <v>0.2</v>
      </c>
      <c r="V3894">
        <v>0.1</v>
      </c>
      <c r="W3894">
        <v>0.3</v>
      </c>
      <c r="X3894" t="s">
        <v>905</v>
      </c>
      <c r="Y3894" t="s">
        <v>229</v>
      </c>
      <c r="Z3894" t="s">
        <v>230</v>
      </c>
      <c r="AA3894" t="s">
        <v>6425</v>
      </c>
      <c r="AC3894" t="s">
        <v>7488</v>
      </c>
      <c r="AE3894" t="s">
        <v>7555</v>
      </c>
      <c r="AF3894" t="s">
        <v>736</v>
      </c>
      <c r="AG3894" t="s">
        <v>7239</v>
      </c>
      <c r="AH3894" t="s">
        <v>6263</v>
      </c>
      <c r="AJ3894" t="s">
        <v>237</v>
      </c>
      <c r="AK3894">
        <v>33.446671000000002</v>
      </c>
      <c r="AL3894">
        <v>-115.84333038330099</v>
      </c>
      <c r="AM3894" t="s">
        <v>238</v>
      </c>
      <c r="AN3894" t="s">
        <v>239</v>
      </c>
      <c r="AO3894" t="s">
        <v>1561</v>
      </c>
      <c r="AP3894" t="s">
        <v>1562</v>
      </c>
      <c r="AQ3894" t="s">
        <v>242</v>
      </c>
      <c r="AR3894" t="s">
        <v>243</v>
      </c>
      <c r="AS3894" t="s">
        <v>239</v>
      </c>
      <c r="AT3894" t="s">
        <v>239</v>
      </c>
      <c r="AU3894">
        <v>1</v>
      </c>
      <c r="AW3894" t="s">
        <v>6300</v>
      </c>
      <c r="AX3894" t="s">
        <v>6263</v>
      </c>
      <c r="AY3894" t="s">
        <v>109</v>
      </c>
      <c r="AZ3894" t="s">
        <v>7240</v>
      </c>
      <c r="BA3894" t="s">
        <v>1217</v>
      </c>
      <c r="BB3894">
        <v>-88</v>
      </c>
      <c r="BC3894" t="s">
        <v>221</v>
      </c>
      <c r="BD3894">
        <v>-88</v>
      </c>
      <c r="BE3894" t="s">
        <v>221</v>
      </c>
      <c r="BF3894">
        <v>-88</v>
      </c>
      <c r="BG3894" t="s">
        <v>221</v>
      </c>
      <c r="BH3894" t="s">
        <v>1217</v>
      </c>
      <c r="BP3894" t="s">
        <v>3555</v>
      </c>
      <c r="BQ3894">
        <v>65</v>
      </c>
      <c r="BR3894" t="s">
        <v>408</v>
      </c>
      <c r="BS3894">
        <v>7</v>
      </c>
      <c r="BZ3894" t="s">
        <v>249</v>
      </c>
    </row>
    <row r="3895" spans="1:79" hidden="1" x14ac:dyDescent="0.25">
      <c r="A3895" t="s">
        <v>7210</v>
      </c>
      <c r="B3895" t="s">
        <v>7449</v>
      </c>
      <c r="C3895" t="s">
        <v>7450</v>
      </c>
      <c r="D3895" t="s">
        <v>7585</v>
      </c>
      <c r="E3895" t="s">
        <v>7586</v>
      </c>
      <c r="F3895" s="1">
        <v>37391</v>
      </c>
      <c r="G3895" s="4">
        <v>0.52777777777777779</v>
      </c>
      <c r="H3895" t="s">
        <v>7453</v>
      </c>
      <c r="I3895">
        <v>0.1</v>
      </c>
      <c r="J3895" t="s">
        <v>221</v>
      </c>
      <c r="K3895" t="s">
        <v>222</v>
      </c>
      <c r="L3895">
        <v>1</v>
      </c>
      <c r="M3895">
        <v>1</v>
      </c>
      <c r="N3895" t="s">
        <v>7552</v>
      </c>
      <c r="O3895" t="s">
        <v>7587</v>
      </c>
      <c r="P3895" t="s">
        <v>224</v>
      </c>
      <c r="Q3895" t="s">
        <v>6036</v>
      </c>
      <c r="R3895" t="s">
        <v>226</v>
      </c>
      <c r="S3895" t="s">
        <v>227</v>
      </c>
      <c r="T3895">
        <v>1.35</v>
      </c>
      <c r="V3895">
        <v>0.1</v>
      </c>
      <c r="W3895">
        <v>0.3</v>
      </c>
      <c r="X3895" t="s">
        <v>281</v>
      </c>
      <c r="Y3895" t="s">
        <v>229</v>
      </c>
      <c r="Z3895" t="s">
        <v>230</v>
      </c>
      <c r="AA3895" t="s">
        <v>6425</v>
      </c>
      <c r="AE3895" t="s">
        <v>7555</v>
      </c>
      <c r="AF3895" t="s">
        <v>736</v>
      </c>
      <c r="AG3895" t="s">
        <v>7239</v>
      </c>
      <c r="AH3895" t="s">
        <v>6263</v>
      </c>
      <c r="AJ3895" t="s">
        <v>237</v>
      </c>
      <c r="AK3895">
        <v>33.233330000000002</v>
      </c>
      <c r="AL3895">
        <v>-115.633331298828</v>
      </c>
      <c r="AM3895" t="s">
        <v>238</v>
      </c>
      <c r="AN3895" t="s">
        <v>239</v>
      </c>
      <c r="AO3895" t="s">
        <v>1561</v>
      </c>
      <c r="AP3895" t="s">
        <v>1562</v>
      </c>
      <c r="AQ3895" t="s">
        <v>242</v>
      </c>
      <c r="AR3895" t="s">
        <v>243</v>
      </c>
      <c r="AS3895" t="s">
        <v>239</v>
      </c>
      <c r="AT3895" t="s">
        <v>239</v>
      </c>
      <c r="AU3895">
        <v>1</v>
      </c>
      <c r="AW3895" t="s">
        <v>6300</v>
      </c>
      <c r="AX3895" t="s">
        <v>6263</v>
      </c>
      <c r="AY3895" t="s">
        <v>109</v>
      </c>
      <c r="AZ3895" t="s">
        <v>7459</v>
      </c>
      <c r="BA3895" t="s">
        <v>788</v>
      </c>
      <c r="BB3895">
        <v>-88</v>
      </c>
      <c r="BC3895" t="s">
        <v>221</v>
      </c>
      <c r="BD3895">
        <v>-88</v>
      </c>
      <c r="BE3895" t="s">
        <v>221</v>
      </c>
      <c r="BF3895">
        <v>3.8</v>
      </c>
      <c r="BG3895" t="s">
        <v>221</v>
      </c>
      <c r="BH3895" t="s">
        <v>1217</v>
      </c>
      <c r="BP3895" t="s">
        <v>7460</v>
      </c>
      <c r="BQ3895">
        <v>25</v>
      </c>
      <c r="BR3895" t="s">
        <v>408</v>
      </c>
      <c r="BS3895">
        <v>7</v>
      </c>
      <c r="BZ3895" t="s">
        <v>249</v>
      </c>
    </row>
    <row r="3896" spans="1:79" hidden="1" x14ac:dyDescent="0.25">
      <c r="A3896" t="s">
        <v>7210</v>
      </c>
      <c r="B3896" t="s">
        <v>7449</v>
      </c>
      <c r="C3896" t="s">
        <v>7450</v>
      </c>
      <c r="D3896" t="s">
        <v>7588</v>
      </c>
      <c r="E3896" t="s">
        <v>7589</v>
      </c>
      <c r="F3896" s="1">
        <v>37391</v>
      </c>
      <c r="G3896" s="4">
        <v>0.5</v>
      </c>
      <c r="H3896" t="s">
        <v>7453</v>
      </c>
      <c r="I3896">
        <v>0.1</v>
      </c>
      <c r="J3896" t="s">
        <v>221</v>
      </c>
      <c r="K3896" t="s">
        <v>222</v>
      </c>
      <c r="L3896">
        <v>1</v>
      </c>
      <c r="M3896">
        <v>1</v>
      </c>
      <c r="N3896" t="s">
        <v>7552</v>
      </c>
      <c r="O3896" t="s">
        <v>7590</v>
      </c>
      <c r="P3896" t="s">
        <v>224</v>
      </c>
      <c r="Q3896" t="s">
        <v>6036</v>
      </c>
      <c r="R3896" t="s">
        <v>226</v>
      </c>
      <c r="S3896" t="s">
        <v>227</v>
      </c>
      <c r="T3896">
        <v>0.97</v>
      </c>
      <c r="V3896">
        <v>0.1</v>
      </c>
      <c r="W3896">
        <v>0.3</v>
      </c>
      <c r="X3896" t="s">
        <v>281</v>
      </c>
      <c r="Y3896" t="s">
        <v>229</v>
      </c>
      <c r="Z3896" t="s">
        <v>230</v>
      </c>
      <c r="AA3896" t="s">
        <v>6425</v>
      </c>
      <c r="AE3896" t="s">
        <v>7555</v>
      </c>
      <c r="AF3896" t="s">
        <v>736</v>
      </c>
      <c r="AG3896" t="s">
        <v>7239</v>
      </c>
      <c r="AH3896" t="s">
        <v>6263</v>
      </c>
      <c r="AJ3896" t="s">
        <v>237</v>
      </c>
      <c r="AK3896">
        <v>33.143059000000001</v>
      </c>
      <c r="AL3896">
        <v>-115.72917175293</v>
      </c>
      <c r="AM3896" t="s">
        <v>238</v>
      </c>
      <c r="AN3896" t="s">
        <v>239</v>
      </c>
      <c r="AO3896" t="s">
        <v>1561</v>
      </c>
      <c r="AP3896" t="s">
        <v>1562</v>
      </c>
      <c r="AQ3896" t="s">
        <v>242</v>
      </c>
      <c r="AR3896" t="s">
        <v>243</v>
      </c>
      <c r="AS3896" t="s">
        <v>239</v>
      </c>
      <c r="AT3896" t="s">
        <v>239</v>
      </c>
      <c r="AU3896">
        <v>1</v>
      </c>
      <c r="AW3896" t="s">
        <v>6300</v>
      </c>
      <c r="AX3896" t="s">
        <v>6263</v>
      </c>
      <c r="AY3896" t="s">
        <v>109</v>
      </c>
      <c r="AZ3896" t="s">
        <v>7459</v>
      </c>
      <c r="BA3896" t="s">
        <v>788</v>
      </c>
      <c r="BB3896">
        <v>-88</v>
      </c>
      <c r="BC3896" t="s">
        <v>221</v>
      </c>
      <c r="BD3896">
        <v>-88</v>
      </c>
      <c r="BE3896" t="s">
        <v>221</v>
      </c>
      <c r="BF3896">
        <v>4.5</v>
      </c>
      <c r="BG3896" t="s">
        <v>221</v>
      </c>
      <c r="BH3896" t="s">
        <v>1217</v>
      </c>
      <c r="BP3896" t="s">
        <v>7460</v>
      </c>
      <c r="BQ3896">
        <v>25</v>
      </c>
      <c r="BR3896" t="s">
        <v>408</v>
      </c>
      <c r="BS3896">
        <v>7</v>
      </c>
      <c r="BZ3896" t="s">
        <v>249</v>
      </c>
    </row>
    <row r="3897" spans="1:79" hidden="1" x14ac:dyDescent="0.25">
      <c r="A3897" t="s">
        <v>7210</v>
      </c>
      <c r="B3897" t="s">
        <v>7449</v>
      </c>
      <c r="C3897" t="s">
        <v>7450</v>
      </c>
      <c r="D3897" t="s">
        <v>7591</v>
      </c>
      <c r="E3897" t="s">
        <v>7592</v>
      </c>
      <c r="F3897" s="1">
        <v>37391</v>
      </c>
      <c r="G3897" s="4">
        <v>0.33333333333333331</v>
      </c>
      <c r="H3897" t="s">
        <v>732</v>
      </c>
      <c r="I3897">
        <v>0.1</v>
      </c>
      <c r="J3897" t="s">
        <v>221</v>
      </c>
      <c r="K3897" t="s">
        <v>222</v>
      </c>
      <c r="L3897">
        <v>1</v>
      </c>
      <c r="M3897">
        <v>1</v>
      </c>
      <c r="N3897" t="s">
        <v>7552</v>
      </c>
      <c r="O3897" t="s">
        <v>7593</v>
      </c>
      <c r="P3897" t="s">
        <v>224</v>
      </c>
      <c r="Q3897" t="s">
        <v>6036</v>
      </c>
      <c r="R3897" t="s">
        <v>226</v>
      </c>
      <c r="S3897" t="s">
        <v>227</v>
      </c>
      <c r="T3897">
        <v>2.48</v>
      </c>
      <c r="V3897">
        <v>0.1</v>
      </c>
      <c r="W3897">
        <v>0.3</v>
      </c>
      <c r="X3897" t="s">
        <v>281</v>
      </c>
      <c r="Y3897" t="s">
        <v>229</v>
      </c>
      <c r="Z3897" t="s">
        <v>230</v>
      </c>
      <c r="AA3897" t="s">
        <v>6425</v>
      </c>
      <c r="AC3897" t="s">
        <v>7488</v>
      </c>
      <c r="AE3897" t="s">
        <v>7555</v>
      </c>
      <c r="AF3897" t="s">
        <v>736</v>
      </c>
      <c r="AG3897" t="s">
        <v>7239</v>
      </c>
      <c r="AH3897" t="s">
        <v>6263</v>
      </c>
      <c r="AJ3897" t="s">
        <v>237</v>
      </c>
      <c r="AK3897">
        <v>32.843609000000001</v>
      </c>
      <c r="AL3897">
        <v>-115.717498779297</v>
      </c>
      <c r="AM3897" t="s">
        <v>238</v>
      </c>
      <c r="AN3897" t="s">
        <v>239</v>
      </c>
      <c r="AO3897" t="s">
        <v>1561</v>
      </c>
      <c r="AP3897" t="s">
        <v>1562</v>
      </c>
      <c r="AQ3897" t="s">
        <v>242</v>
      </c>
      <c r="AR3897" t="s">
        <v>243</v>
      </c>
      <c r="AS3897" t="s">
        <v>239</v>
      </c>
      <c r="AT3897" t="s">
        <v>239</v>
      </c>
      <c r="AU3897">
        <v>1</v>
      </c>
      <c r="AW3897" t="s">
        <v>6300</v>
      </c>
      <c r="AX3897" t="s">
        <v>6263</v>
      </c>
      <c r="AY3897" t="s">
        <v>109</v>
      </c>
      <c r="AZ3897" t="s">
        <v>7240</v>
      </c>
      <c r="BA3897" t="s">
        <v>7296</v>
      </c>
      <c r="BB3897">
        <v>-88</v>
      </c>
      <c r="BC3897" t="s">
        <v>221</v>
      </c>
      <c r="BD3897">
        <v>7</v>
      </c>
      <c r="BE3897" t="s">
        <v>221</v>
      </c>
      <c r="BF3897">
        <v>-88</v>
      </c>
      <c r="BG3897" t="s">
        <v>221</v>
      </c>
      <c r="BH3897" t="s">
        <v>1217</v>
      </c>
      <c r="BP3897" t="s">
        <v>7460</v>
      </c>
      <c r="BQ3897">
        <v>25</v>
      </c>
      <c r="BR3897" t="s">
        <v>408</v>
      </c>
      <c r="BS3897">
        <v>7</v>
      </c>
      <c r="BZ3897" t="s">
        <v>249</v>
      </c>
    </row>
    <row r="3898" spans="1:79" hidden="1" x14ac:dyDescent="0.25">
      <c r="A3898" t="s">
        <v>7210</v>
      </c>
      <c r="B3898" t="s">
        <v>7288</v>
      </c>
      <c r="C3898" t="s">
        <v>7289</v>
      </c>
      <c r="D3898" t="s">
        <v>7298</v>
      </c>
      <c r="E3898" t="s">
        <v>7299</v>
      </c>
      <c r="F3898" s="1">
        <v>37410</v>
      </c>
      <c r="G3898" s="4">
        <v>0.74791666666666667</v>
      </c>
      <c r="H3898" t="s">
        <v>732</v>
      </c>
      <c r="I3898">
        <v>0.1</v>
      </c>
      <c r="J3898" t="s">
        <v>221</v>
      </c>
      <c r="K3898" t="s">
        <v>222</v>
      </c>
      <c r="L3898">
        <v>1</v>
      </c>
      <c r="M3898">
        <v>1</v>
      </c>
      <c r="N3898" t="s">
        <v>7594</v>
      </c>
      <c r="O3898" t="s">
        <v>7595</v>
      </c>
      <c r="P3898" t="s">
        <v>224</v>
      </c>
      <c r="Q3898" t="s">
        <v>6036</v>
      </c>
      <c r="R3898" t="s">
        <v>226</v>
      </c>
      <c r="S3898" t="s">
        <v>227</v>
      </c>
      <c r="T3898">
        <v>4.18</v>
      </c>
      <c r="V3898">
        <v>0.1</v>
      </c>
      <c r="W3898">
        <v>0.3</v>
      </c>
      <c r="X3898" t="s">
        <v>281</v>
      </c>
      <c r="Y3898" t="s">
        <v>243</v>
      </c>
      <c r="Z3898" t="s">
        <v>230</v>
      </c>
      <c r="AA3898" t="s">
        <v>3947</v>
      </c>
      <c r="AF3898" t="s">
        <v>736</v>
      </c>
      <c r="AG3898" t="s">
        <v>7239</v>
      </c>
      <c r="AH3898" t="s">
        <v>6263</v>
      </c>
      <c r="AJ3898" t="s">
        <v>237</v>
      </c>
      <c r="AK3898">
        <v>33.172249000000001</v>
      </c>
      <c r="AL3898">
        <v>-117.208869934082</v>
      </c>
      <c r="AM3898" t="s">
        <v>732</v>
      </c>
      <c r="AN3898" t="s">
        <v>239</v>
      </c>
      <c r="AO3898" t="s">
        <v>1561</v>
      </c>
      <c r="AP3898" t="s">
        <v>1562</v>
      </c>
      <c r="AQ3898" t="s">
        <v>242</v>
      </c>
      <c r="AR3898" t="s">
        <v>243</v>
      </c>
      <c r="AS3898" t="s">
        <v>239</v>
      </c>
      <c r="AT3898" t="s">
        <v>239</v>
      </c>
      <c r="AU3898">
        <v>1</v>
      </c>
      <c r="AW3898" t="s">
        <v>6263</v>
      </c>
      <c r="AX3898" t="s">
        <v>6263</v>
      </c>
      <c r="AY3898" t="s">
        <v>109</v>
      </c>
      <c r="AZ3898" t="s">
        <v>7240</v>
      </c>
      <c r="BA3898" t="s">
        <v>1217</v>
      </c>
      <c r="BB3898">
        <v>-88</v>
      </c>
      <c r="BC3898" t="s">
        <v>221</v>
      </c>
      <c r="BD3898">
        <v>1</v>
      </c>
      <c r="BE3898" t="s">
        <v>221</v>
      </c>
      <c r="BF3898">
        <v>0.1</v>
      </c>
      <c r="BG3898" t="s">
        <v>221</v>
      </c>
      <c r="BH3898" t="s">
        <v>1217</v>
      </c>
      <c r="BP3898" t="s">
        <v>422</v>
      </c>
      <c r="BQ3898">
        <v>73</v>
      </c>
      <c r="BR3898" t="s">
        <v>422</v>
      </c>
      <c r="BS3898">
        <v>9</v>
      </c>
      <c r="BZ3898" t="s">
        <v>7301</v>
      </c>
    </row>
    <row r="3899" spans="1:79" hidden="1" x14ac:dyDescent="0.25">
      <c r="A3899" t="s">
        <v>7210</v>
      </c>
      <c r="B3899" t="s">
        <v>7288</v>
      </c>
      <c r="C3899" t="s">
        <v>7289</v>
      </c>
      <c r="D3899" t="s">
        <v>7302</v>
      </c>
      <c r="E3899" t="s">
        <v>7303</v>
      </c>
      <c r="F3899" s="1">
        <v>37410</v>
      </c>
      <c r="G3899" s="4">
        <v>0.69027777777777777</v>
      </c>
      <c r="H3899" t="s">
        <v>732</v>
      </c>
      <c r="I3899">
        <v>0.1</v>
      </c>
      <c r="J3899" t="s">
        <v>221</v>
      </c>
      <c r="K3899" t="s">
        <v>222</v>
      </c>
      <c r="L3899">
        <v>1</v>
      </c>
      <c r="M3899">
        <v>1</v>
      </c>
      <c r="N3899" t="s">
        <v>7594</v>
      </c>
      <c r="O3899" t="s">
        <v>7596</v>
      </c>
      <c r="P3899" t="s">
        <v>224</v>
      </c>
      <c r="Q3899" t="s">
        <v>6036</v>
      </c>
      <c r="R3899" t="s">
        <v>226</v>
      </c>
      <c r="S3899" t="s">
        <v>227</v>
      </c>
      <c r="T3899">
        <v>6.67</v>
      </c>
      <c r="V3899">
        <v>0.1</v>
      </c>
      <c r="W3899">
        <v>0.3</v>
      </c>
      <c r="X3899" t="s">
        <v>281</v>
      </c>
      <c r="Y3899" t="s">
        <v>243</v>
      </c>
      <c r="Z3899" t="s">
        <v>230</v>
      </c>
      <c r="AA3899" t="s">
        <v>3947</v>
      </c>
      <c r="AF3899" t="s">
        <v>736</v>
      </c>
      <c r="AG3899" t="s">
        <v>7239</v>
      </c>
      <c r="AH3899" t="s">
        <v>6263</v>
      </c>
      <c r="AJ3899" t="s">
        <v>237</v>
      </c>
      <c r="AK3899">
        <v>33.181469</v>
      </c>
      <c r="AL3899">
        <v>-117.32893371582</v>
      </c>
      <c r="AM3899" t="s">
        <v>732</v>
      </c>
      <c r="AN3899" t="s">
        <v>239</v>
      </c>
      <c r="AO3899" t="s">
        <v>1561</v>
      </c>
      <c r="AP3899" t="s">
        <v>1562</v>
      </c>
      <c r="AQ3899" t="s">
        <v>242</v>
      </c>
      <c r="AR3899" t="s">
        <v>243</v>
      </c>
      <c r="AS3899" t="s">
        <v>239</v>
      </c>
      <c r="AT3899" t="s">
        <v>239</v>
      </c>
      <c r="AU3899">
        <v>1</v>
      </c>
      <c r="AW3899" t="s">
        <v>6263</v>
      </c>
      <c r="AX3899" t="s">
        <v>6263</v>
      </c>
      <c r="AY3899" t="s">
        <v>109</v>
      </c>
      <c r="AZ3899" t="s">
        <v>7240</v>
      </c>
      <c r="BA3899" t="s">
        <v>1217</v>
      </c>
      <c r="BB3899">
        <v>-88</v>
      </c>
      <c r="BC3899" t="s">
        <v>221</v>
      </c>
      <c r="BD3899">
        <v>2</v>
      </c>
      <c r="BE3899" t="s">
        <v>221</v>
      </c>
      <c r="BF3899">
        <v>0.3</v>
      </c>
      <c r="BG3899" t="s">
        <v>221</v>
      </c>
      <c r="BH3899" t="s">
        <v>1217</v>
      </c>
      <c r="BP3899" t="s">
        <v>422</v>
      </c>
      <c r="BQ3899">
        <v>73</v>
      </c>
      <c r="BR3899" t="s">
        <v>422</v>
      </c>
      <c r="BS3899">
        <v>9</v>
      </c>
      <c r="BZ3899" t="s">
        <v>249</v>
      </c>
    </row>
    <row r="3900" spans="1:79" hidden="1" x14ac:dyDescent="0.25">
      <c r="A3900" t="s">
        <v>7210</v>
      </c>
      <c r="B3900" t="s">
        <v>7288</v>
      </c>
      <c r="C3900" t="s">
        <v>7289</v>
      </c>
      <c r="D3900" t="s">
        <v>7310</v>
      </c>
      <c r="E3900" t="s">
        <v>7311</v>
      </c>
      <c r="F3900" s="1">
        <v>37410</v>
      </c>
      <c r="G3900" s="4">
        <v>0.64583333333333337</v>
      </c>
      <c r="H3900" t="s">
        <v>732</v>
      </c>
      <c r="I3900">
        <v>0.1</v>
      </c>
      <c r="J3900" t="s">
        <v>221</v>
      </c>
      <c r="K3900" t="s">
        <v>222</v>
      </c>
      <c r="L3900">
        <v>1</v>
      </c>
      <c r="M3900">
        <v>1</v>
      </c>
      <c r="N3900" t="s">
        <v>7594</v>
      </c>
      <c r="O3900" t="s">
        <v>7597</v>
      </c>
      <c r="P3900" t="s">
        <v>224</v>
      </c>
      <c r="Q3900" t="s">
        <v>6036</v>
      </c>
      <c r="R3900" t="s">
        <v>226</v>
      </c>
      <c r="S3900" t="s">
        <v>227</v>
      </c>
      <c r="T3900">
        <v>14.5</v>
      </c>
      <c r="V3900">
        <v>0.1</v>
      </c>
      <c r="W3900">
        <v>0.3</v>
      </c>
      <c r="X3900" t="s">
        <v>281</v>
      </c>
      <c r="Y3900" t="s">
        <v>243</v>
      </c>
      <c r="Z3900" t="s">
        <v>230</v>
      </c>
      <c r="AA3900" t="s">
        <v>3947</v>
      </c>
      <c r="AF3900" t="s">
        <v>736</v>
      </c>
      <c r="AG3900" t="s">
        <v>7239</v>
      </c>
      <c r="AH3900" t="s">
        <v>6263</v>
      </c>
      <c r="AJ3900" t="s">
        <v>237</v>
      </c>
      <c r="AK3900">
        <v>33.199928</v>
      </c>
      <c r="AL3900">
        <v>-117.330078125</v>
      </c>
      <c r="AM3900" t="s">
        <v>732</v>
      </c>
      <c r="AN3900" t="s">
        <v>239</v>
      </c>
      <c r="AO3900" t="s">
        <v>1561</v>
      </c>
      <c r="AP3900" t="s">
        <v>1562</v>
      </c>
      <c r="AQ3900" t="s">
        <v>242</v>
      </c>
      <c r="AR3900" t="s">
        <v>243</v>
      </c>
      <c r="AS3900" t="s">
        <v>239</v>
      </c>
      <c r="AT3900" t="s">
        <v>239</v>
      </c>
      <c r="AU3900">
        <v>1</v>
      </c>
      <c r="AW3900" t="s">
        <v>6263</v>
      </c>
      <c r="AX3900" t="s">
        <v>6263</v>
      </c>
      <c r="AY3900" t="s">
        <v>109</v>
      </c>
      <c r="AZ3900" t="s">
        <v>7240</v>
      </c>
      <c r="BA3900" t="s">
        <v>1217</v>
      </c>
      <c r="BB3900">
        <v>-88</v>
      </c>
      <c r="BC3900" t="s">
        <v>221</v>
      </c>
      <c r="BD3900">
        <v>4</v>
      </c>
      <c r="BE3900" t="s">
        <v>221</v>
      </c>
      <c r="BF3900">
        <v>0.2</v>
      </c>
      <c r="BG3900" t="s">
        <v>221</v>
      </c>
      <c r="BH3900" t="s">
        <v>1217</v>
      </c>
      <c r="BP3900" t="s">
        <v>422</v>
      </c>
      <c r="BQ3900">
        <v>73</v>
      </c>
      <c r="BR3900" t="s">
        <v>422</v>
      </c>
      <c r="BS3900">
        <v>9</v>
      </c>
      <c r="BZ3900" t="s">
        <v>249</v>
      </c>
    </row>
    <row r="3901" spans="1:79" hidden="1" x14ac:dyDescent="0.25">
      <c r="A3901" t="s">
        <v>7210</v>
      </c>
      <c r="B3901" t="s">
        <v>7288</v>
      </c>
      <c r="C3901" t="s">
        <v>7289</v>
      </c>
      <c r="D3901" t="s">
        <v>7290</v>
      </c>
      <c r="E3901" t="s">
        <v>7291</v>
      </c>
      <c r="F3901" s="1">
        <v>37411</v>
      </c>
      <c r="G3901" s="4">
        <v>0.28472222222222221</v>
      </c>
      <c r="H3901" t="s">
        <v>732</v>
      </c>
      <c r="I3901">
        <v>0.1</v>
      </c>
      <c r="J3901" t="s">
        <v>221</v>
      </c>
      <c r="K3901" t="s">
        <v>222</v>
      </c>
      <c r="L3901">
        <v>1</v>
      </c>
      <c r="M3901">
        <v>1</v>
      </c>
      <c r="N3901" t="s">
        <v>7594</v>
      </c>
      <c r="O3901" t="s">
        <v>7598</v>
      </c>
      <c r="P3901" t="s">
        <v>224</v>
      </c>
      <c r="Q3901" t="s">
        <v>6036</v>
      </c>
      <c r="R3901" t="s">
        <v>226</v>
      </c>
      <c r="S3901" t="s">
        <v>227</v>
      </c>
      <c r="T3901">
        <v>8</v>
      </c>
      <c r="V3901">
        <v>0.1</v>
      </c>
      <c r="W3901">
        <v>0.3</v>
      </c>
      <c r="X3901" t="s">
        <v>281</v>
      </c>
      <c r="Y3901" t="s">
        <v>243</v>
      </c>
      <c r="Z3901" t="s">
        <v>230</v>
      </c>
      <c r="AA3901" t="s">
        <v>3947</v>
      </c>
      <c r="AF3901" t="s">
        <v>736</v>
      </c>
      <c r="AG3901" t="s">
        <v>7239</v>
      </c>
      <c r="AH3901" t="s">
        <v>6263</v>
      </c>
      <c r="AJ3901" t="s">
        <v>237</v>
      </c>
      <c r="AK3901">
        <v>33.148868999999998</v>
      </c>
      <c r="AL3901">
        <v>-117.297576904297</v>
      </c>
      <c r="AM3901" t="s">
        <v>732</v>
      </c>
      <c r="AN3901" t="s">
        <v>239</v>
      </c>
      <c r="AO3901" t="s">
        <v>1561</v>
      </c>
      <c r="AP3901" t="s">
        <v>1562</v>
      </c>
      <c r="AQ3901" t="s">
        <v>242</v>
      </c>
      <c r="AR3901" t="s">
        <v>243</v>
      </c>
      <c r="AS3901" t="s">
        <v>239</v>
      </c>
      <c r="AT3901" t="s">
        <v>239</v>
      </c>
      <c r="AU3901">
        <v>1</v>
      </c>
      <c r="AW3901" t="s">
        <v>6263</v>
      </c>
      <c r="AX3901" t="s">
        <v>6263</v>
      </c>
      <c r="AY3901" t="s">
        <v>109</v>
      </c>
      <c r="AZ3901" t="s">
        <v>7240</v>
      </c>
      <c r="BA3901" t="s">
        <v>1217</v>
      </c>
      <c r="BB3901">
        <v>-88</v>
      </c>
      <c r="BC3901" t="s">
        <v>221</v>
      </c>
      <c r="BD3901">
        <v>1</v>
      </c>
      <c r="BE3901" t="s">
        <v>221</v>
      </c>
      <c r="BF3901">
        <v>0.1</v>
      </c>
      <c r="BG3901" t="s">
        <v>221</v>
      </c>
      <c r="BH3901" t="s">
        <v>1217</v>
      </c>
      <c r="BP3901" t="s">
        <v>422</v>
      </c>
      <c r="BQ3901">
        <v>73</v>
      </c>
      <c r="BR3901" t="s">
        <v>422</v>
      </c>
      <c r="BS3901">
        <v>9</v>
      </c>
      <c r="BZ3901" t="s">
        <v>249</v>
      </c>
    </row>
    <row r="3902" spans="1:79" hidden="1" x14ac:dyDescent="0.25">
      <c r="A3902" t="s">
        <v>7210</v>
      </c>
      <c r="B3902" t="s">
        <v>7288</v>
      </c>
      <c r="C3902" t="s">
        <v>7289</v>
      </c>
      <c r="D3902" t="s">
        <v>7330</v>
      </c>
      <c r="E3902" t="s">
        <v>7331</v>
      </c>
      <c r="F3902" s="1">
        <v>37411</v>
      </c>
      <c r="G3902" s="4">
        <v>0.39861111111111108</v>
      </c>
      <c r="H3902" t="s">
        <v>732</v>
      </c>
      <c r="I3902">
        <v>0.1</v>
      </c>
      <c r="J3902" t="s">
        <v>221</v>
      </c>
      <c r="K3902" t="s">
        <v>222</v>
      </c>
      <c r="L3902">
        <v>1</v>
      </c>
      <c r="M3902">
        <v>1</v>
      </c>
      <c r="N3902" t="s">
        <v>7594</v>
      </c>
      <c r="O3902" t="s">
        <v>7599</v>
      </c>
      <c r="P3902" t="s">
        <v>224</v>
      </c>
      <c r="Q3902" t="s">
        <v>6036</v>
      </c>
      <c r="R3902" t="s">
        <v>226</v>
      </c>
      <c r="S3902" t="s">
        <v>227</v>
      </c>
      <c r="T3902">
        <v>11.6</v>
      </c>
      <c r="V3902">
        <v>0.1</v>
      </c>
      <c r="W3902">
        <v>0.3</v>
      </c>
      <c r="X3902" t="s">
        <v>281</v>
      </c>
      <c r="Y3902" t="s">
        <v>243</v>
      </c>
      <c r="Z3902" t="s">
        <v>230</v>
      </c>
      <c r="AA3902" t="s">
        <v>3947</v>
      </c>
      <c r="AF3902" t="s">
        <v>736</v>
      </c>
      <c r="AG3902" t="s">
        <v>7239</v>
      </c>
      <c r="AH3902" t="s">
        <v>6263</v>
      </c>
      <c r="AJ3902" t="s">
        <v>237</v>
      </c>
      <c r="AK3902">
        <v>33.068278999999997</v>
      </c>
      <c r="AL3902">
        <v>-117.26261138916</v>
      </c>
      <c r="AM3902" t="s">
        <v>732</v>
      </c>
      <c r="AN3902" t="s">
        <v>239</v>
      </c>
      <c r="AO3902" t="s">
        <v>1561</v>
      </c>
      <c r="AP3902" t="s">
        <v>1562</v>
      </c>
      <c r="AQ3902" t="s">
        <v>242</v>
      </c>
      <c r="AR3902" t="s">
        <v>243</v>
      </c>
      <c r="AS3902" t="s">
        <v>239</v>
      </c>
      <c r="AT3902" t="s">
        <v>239</v>
      </c>
      <c r="AU3902">
        <v>1</v>
      </c>
      <c r="AW3902" t="s">
        <v>6263</v>
      </c>
      <c r="AX3902" t="s">
        <v>6263</v>
      </c>
      <c r="AY3902" t="s">
        <v>109</v>
      </c>
      <c r="AZ3902" t="s">
        <v>7240</v>
      </c>
      <c r="BA3902" t="s">
        <v>1217</v>
      </c>
      <c r="BB3902">
        <v>-88</v>
      </c>
      <c r="BC3902" t="s">
        <v>221</v>
      </c>
      <c r="BD3902">
        <v>1.5</v>
      </c>
      <c r="BE3902" t="s">
        <v>221</v>
      </c>
      <c r="BF3902">
        <v>0.3</v>
      </c>
      <c r="BG3902" t="s">
        <v>221</v>
      </c>
      <c r="BH3902" t="s">
        <v>1217</v>
      </c>
      <c r="BP3902" t="s">
        <v>422</v>
      </c>
      <c r="BQ3902">
        <v>73</v>
      </c>
      <c r="BR3902" t="s">
        <v>422</v>
      </c>
      <c r="BS3902">
        <v>9</v>
      </c>
      <c r="BZ3902" t="s">
        <v>7333</v>
      </c>
    </row>
    <row r="3903" spans="1:79" hidden="1" x14ac:dyDescent="0.25">
      <c r="A3903" t="s">
        <v>7210</v>
      </c>
      <c r="B3903" t="s">
        <v>7288</v>
      </c>
      <c r="C3903" t="s">
        <v>7289</v>
      </c>
      <c r="D3903" t="s">
        <v>7344</v>
      </c>
      <c r="E3903" t="s">
        <v>7345</v>
      </c>
      <c r="F3903" s="1">
        <v>37411</v>
      </c>
      <c r="G3903" s="4">
        <v>0.55625000000000002</v>
      </c>
      <c r="H3903" t="s">
        <v>732</v>
      </c>
      <c r="I3903">
        <v>0.1</v>
      </c>
      <c r="J3903" t="s">
        <v>221</v>
      </c>
      <c r="K3903" t="s">
        <v>222</v>
      </c>
      <c r="L3903">
        <v>1</v>
      </c>
      <c r="M3903">
        <v>1</v>
      </c>
      <c r="N3903" t="s">
        <v>7594</v>
      </c>
      <c r="O3903" t="s">
        <v>7600</v>
      </c>
      <c r="P3903" t="s">
        <v>224</v>
      </c>
      <c r="Q3903" t="s">
        <v>6036</v>
      </c>
      <c r="R3903" t="s">
        <v>226</v>
      </c>
      <c r="S3903" t="s">
        <v>227</v>
      </c>
      <c r="T3903">
        <v>5.35</v>
      </c>
      <c r="V3903">
        <v>0.1</v>
      </c>
      <c r="W3903">
        <v>0.3</v>
      </c>
      <c r="X3903" t="s">
        <v>281</v>
      </c>
      <c r="Y3903" t="s">
        <v>243</v>
      </c>
      <c r="Z3903" t="s">
        <v>230</v>
      </c>
      <c r="AA3903" t="s">
        <v>3947</v>
      </c>
      <c r="AB3903" t="s">
        <v>7347</v>
      </c>
      <c r="AC3903" t="s">
        <v>7601</v>
      </c>
      <c r="AF3903" t="s">
        <v>736</v>
      </c>
      <c r="AG3903" t="s">
        <v>7239</v>
      </c>
      <c r="AH3903" t="s">
        <v>6263</v>
      </c>
      <c r="AJ3903" t="s">
        <v>237</v>
      </c>
      <c r="AK3903">
        <v>33.085590000000003</v>
      </c>
      <c r="AL3903">
        <v>-117.15036773681599</v>
      </c>
      <c r="AM3903" t="s">
        <v>732</v>
      </c>
      <c r="AN3903" t="s">
        <v>239</v>
      </c>
      <c r="AO3903" t="s">
        <v>1561</v>
      </c>
      <c r="AP3903" t="s">
        <v>1562</v>
      </c>
      <c r="AQ3903" t="s">
        <v>242</v>
      </c>
      <c r="AR3903" t="s">
        <v>243</v>
      </c>
      <c r="AS3903" t="s">
        <v>239</v>
      </c>
      <c r="AT3903" t="s">
        <v>239</v>
      </c>
      <c r="AU3903">
        <v>1</v>
      </c>
      <c r="AW3903" t="s">
        <v>6263</v>
      </c>
      <c r="AX3903" t="s">
        <v>6263</v>
      </c>
      <c r="AY3903" t="s">
        <v>109</v>
      </c>
      <c r="AZ3903" t="s">
        <v>7240</v>
      </c>
      <c r="BA3903" t="s">
        <v>1217</v>
      </c>
      <c r="BB3903">
        <v>-88</v>
      </c>
      <c r="BC3903" t="s">
        <v>221</v>
      </c>
      <c r="BD3903">
        <v>2</v>
      </c>
      <c r="BE3903" t="s">
        <v>221</v>
      </c>
      <c r="BF3903">
        <v>0.3</v>
      </c>
      <c r="BG3903" t="s">
        <v>221</v>
      </c>
      <c r="BH3903" t="s">
        <v>1217</v>
      </c>
      <c r="BP3903" t="s">
        <v>422</v>
      </c>
      <c r="BQ3903">
        <v>73</v>
      </c>
      <c r="BR3903" t="s">
        <v>422</v>
      </c>
      <c r="BS3903">
        <v>9</v>
      </c>
      <c r="BZ3903" t="s">
        <v>249</v>
      </c>
    </row>
    <row r="3904" spans="1:79" hidden="1" x14ac:dyDescent="0.25">
      <c r="A3904" t="s">
        <v>7210</v>
      </c>
      <c r="B3904" t="s">
        <v>7288</v>
      </c>
      <c r="C3904" t="s">
        <v>7289</v>
      </c>
      <c r="D3904" t="s">
        <v>7320</v>
      </c>
      <c r="E3904" t="s">
        <v>7321</v>
      </c>
      <c r="F3904" s="1">
        <v>37411</v>
      </c>
      <c r="G3904" s="4">
        <v>0.34236111111111112</v>
      </c>
      <c r="H3904" t="s">
        <v>732</v>
      </c>
      <c r="I3904">
        <v>0.1</v>
      </c>
      <c r="J3904" t="s">
        <v>221</v>
      </c>
      <c r="K3904" t="s">
        <v>222</v>
      </c>
      <c r="L3904">
        <v>1</v>
      </c>
      <c r="M3904">
        <v>1</v>
      </c>
      <c r="N3904" t="s">
        <v>7594</v>
      </c>
      <c r="O3904" t="s">
        <v>7602</v>
      </c>
      <c r="P3904" t="s">
        <v>224</v>
      </c>
      <c r="Q3904" t="s">
        <v>6036</v>
      </c>
      <c r="R3904" t="s">
        <v>226</v>
      </c>
      <c r="S3904" t="s">
        <v>227</v>
      </c>
      <c r="T3904">
        <v>19.100000000000001</v>
      </c>
      <c r="V3904">
        <v>0.1</v>
      </c>
      <c r="W3904">
        <v>0.3</v>
      </c>
      <c r="X3904" t="s">
        <v>281</v>
      </c>
      <c r="Y3904" t="s">
        <v>243</v>
      </c>
      <c r="Z3904" t="s">
        <v>230</v>
      </c>
      <c r="AA3904" t="s">
        <v>3947</v>
      </c>
      <c r="AF3904" t="s">
        <v>736</v>
      </c>
      <c r="AG3904" t="s">
        <v>7239</v>
      </c>
      <c r="AH3904" t="s">
        <v>6263</v>
      </c>
      <c r="AJ3904" t="s">
        <v>237</v>
      </c>
      <c r="AK3904">
        <v>33.088200000000001</v>
      </c>
      <c r="AL3904">
        <v>-117.26840209960901</v>
      </c>
      <c r="AM3904" t="s">
        <v>732</v>
      </c>
      <c r="AN3904" t="s">
        <v>239</v>
      </c>
      <c r="AO3904" t="s">
        <v>1561</v>
      </c>
      <c r="AP3904" t="s">
        <v>1562</v>
      </c>
      <c r="AQ3904" t="s">
        <v>242</v>
      </c>
      <c r="AR3904" t="s">
        <v>243</v>
      </c>
      <c r="AS3904" t="s">
        <v>239</v>
      </c>
      <c r="AT3904" t="s">
        <v>239</v>
      </c>
      <c r="AU3904">
        <v>1</v>
      </c>
      <c r="AW3904" t="s">
        <v>6263</v>
      </c>
      <c r="AX3904" t="s">
        <v>6263</v>
      </c>
      <c r="AY3904" t="s">
        <v>109</v>
      </c>
      <c r="AZ3904" t="s">
        <v>7240</v>
      </c>
      <c r="BA3904" t="s">
        <v>1217</v>
      </c>
      <c r="BB3904">
        <v>-88</v>
      </c>
      <c r="BC3904" t="s">
        <v>221</v>
      </c>
      <c r="BD3904">
        <v>10</v>
      </c>
      <c r="BE3904" t="s">
        <v>221</v>
      </c>
      <c r="BF3904">
        <v>0.1</v>
      </c>
      <c r="BG3904" t="s">
        <v>221</v>
      </c>
      <c r="BH3904" t="s">
        <v>1217</v>
      </c>
      <c r="BP3904" t="s">
        <v>422</v>
      </c>
      <c r="BQ3904">
        <v>73</v>
      </c>
      <c r="BR3904" t="s">
        <v>422</v>
      </c>
      <c r="BS3904">
        <v>9</v>
      </c>
      <c r="BZ3904" t="s">
        <v>249</v>
      </c>
    </row>
    <row r="3905" spans="1:78" hidden="1" x14ac:dyDescent="0.25">
      <c r="A3905" t="s">
        <v>7210</v>
      </c>
      <c r="B3905" t="s">
        <v>7288</v>
      </c>
      <c r="C3905" t="s">
        <v>7289</v>
      </c>
      <c r="D3905" t="s">
        <v>7306</v>
      </c>
      <c r="E3905" t="s">
        <v>7307</v>
      </c>
      <c r="F3905" s="1">
        <v>37411</v>
      </c>
      <c r="G3905" s="4">
        <v>0.64236111111111105</v>
      </c>
      <c r="H3905" t="s">
        <v>732</v>
      </c>
      <c r="I3905">
        <v>0.1</v>
      </c>
      <c r="J3905" t="s">
        <v>221</v>
      </c>
      <c r="K3905" t="s">
        <v>222</v>
      </c>
      <c r="L3905">
        <v>1</v>
      </c>
      <c r="M3905">
        <v>1</v>
      </c>
      <c r="N3905" t="s">
        <v>7594</v>
      </c>
      <c r="O3905" t="s">
        <v>7603</v>
      </c>
      <c r="P3905" t="s">
        <v>224</v>
      </c>
      <c r="Q3905" t="s">
        <v>6036</v>
      </c>
      <c r="R3905" t="s">
        <v>226</v>
      </c>
      <c r="S3905" t="s">
        <v>227</v>
      </c>
      <c r="T3905">
        <v>4.29</v>
      </c>
      <c r="V3905">
        <v>0.1</v>
      </c>
      <c r="W3905">
        <v>0.3</v>
      </c>
      <c r="X3905" t="s">
        <v>281</v>
      </c>
      <c r="Y3905" t="s">
        <v>243</v>
      </c>
      <c r="Z3905" t="s">
        <v>230</v>
      </c>
      <c r="AA3905" t="s">
        <v>3947</v>
      </c>
      <c r="AF3905" t="s">
        <v>736</v>
      </c>
      <c r="AG3905" t="s">
        <v>7239</v>
      </c>
      <c r="AH3905" t="s">
        <v>6263</v>
      </c>
      <c r="AJ3905" t="s">
        <v>237</v>
      </c>
      <c r="AK3905">
        <v>33.130268000000001</v>
      </c>
      <c r="AL3905">
        <v>-117.192001342773</v>
      </c>
      <c r="AM3905" t="s">
        <v>732</v>
      </c>
      <c r="AN3905" t="s">
        <v>239</v>
      </c>
      <c r="AO3905" t="s">
        <v>1561</v>
      </c>
      <c r="AP3905" t="s">
        <v>1562</v>
      </c>
      <c r="AQ3905" t="s">
        <v>242</v>
      </c>
      <c r="AR3905" t="s">
        <v>243</v>
      </c>
      <c r="AS3905" t="s">
        <v>239</v>
      </c>
      <c r="AT3905" t="s">
        <v>239</v>
      </c>
      <c r="AU3905">
        <v>1</v>
      </c>
      <c r="AW3905" t="s">
        <v>6263</v>
      </c>
      <c r="AX3905" t="s">
        <v>6263</v>
      </c>
      <c r="AY3905" t="s">
        <v>109</v>
      </c>
      <c r="AZ3905" t="s">
        <v>7240</v>
      </c>
      <c r="BA3905" t="s">
        <v>1217</v>
      </c>
      <c r="BB3905">
        <v>-88</v>
      </c>
      <c r="BC3905" t="s">
        <v>221</v>
      </c>
      <c r="BD3905">
        <v>1</v>
      </c>
      <c r="BE3905" t="s">
        <v>221</v>
      </c>
      <c r="BF3905">
        <v>0.15</v>
      </c>
      <c r="BG3905" t="s">
        <v>221</v>
      </c>
      <c r="BH3905" t="s">
        <v>1217</v>
      </c>
      <c r="BP3905" t="s">
        <v>422</v>
      </c>
      <c r="BQ3905">
        <v>73</v>
      </c>
      <c r="BR3905" t="s">
        <v>422</v>
      </c>
      <c r="BS3905">
        <v>9</v>
      </c>
      <c r="BZ3905" t="s">
        <v>249</v>
      </c>
    </row>
    <row r="3906" spans="1:78" hidden="1" x14ac:dyDescent="0.25">
      <c r="A3906" t="s">
        <v>7210</v>
      </c>
      <c r="B3906" t="s">
        <v>7288</v>
      </c>
      <c r="C3906" t="s">
        <v>7289</v>
      </c>
      <c r="D3906" t="s">
        <v>7313</v>
      </c>
      <c r="E3906" t="s">
        <v>7314</v>
      </c>
      <c r="F3906" s="1">
        <v>37411</v>
      </c>
      <c r="G3906" s="4">
        <v>0.43888888888888888</v>
      </c>
      <c r="H3906" t="s">
        <v>732</v>
      </c>
      <c r="I3906">
        <v>0.1</v>
      </c>
      <c r="J3906" t="s">
        <v>221</v>
      </c>
      <c r="K3906" t="s">
        <v>222</v>
      </c>
      <c r="L3906">
        <v>1</v>
      </c>
      <c r="M3906">
        <v>1</v>
      </c>
      <c r="N3906" t="s">
        <v>7594</v>
      </c>
      <c r="O3906" t="s">
        <v>7604</v>
      </c>
      <c r="P3906" t="s">
        <v>224</v>
      </c>
      <c r="Q3906" t="s">
        <v>6036</v>
      </c>
      <c r="R3906" t="s">
        <v>226</v>
      </c>
      <c r="S3906" t="s">
        <v>227</v>
      </c>
      <c r="T3906">
        <v>19.8</v>
      </c>
      <c r="V3906">
        <v>0.1</v>
      </c>
      <c r="W3906">
        <v>0.3</v>
      </c>
      <c r="X3906" t="s">
        <v>281</v>
      </c>
      <c r="Y3906" t="s">
        <v>243</v>
      </c>
      <c r="Z3906" t="s">
        <v>230</v>
      </c>
      <c r="AA3906" t="s">
        <v>3947</v>
      </c>
      <c r="AF3906" t="s">
        <v>736</v>
      </c>
      <c r="AG3906" t="s">
        <v>7239</v>
      </c>
      <c r="AH3906" t="s">
        <v>6263</v>
      </c>
      <c r="AJ3906" t="s">
        <v>237</v>
      </c>
      <c r="AK3906">
        <v>33.048518999999999</v>
      </c>
      <c r="AL3906">
        <v>-117.295127868652</v>
      </c>
      <c r="AM3906" t="s">
        <v>732</v>
      </c>
      <c r="AN3906" t="s">
        <v>239</v>
      </c>
      <c r="AO3906" t="s">
        <v>1561</v>
      </c>
      <c r="AP3906" t="s">
        <v>1562</v>
      </c>
      <c r="AQ3906" t="s">
        <v>242</v>
      </c>
      <c r="AR3906" t="s">
        <v>243</v>
      </c>
      <c r="AS3906" t="s">
        <v>239</v>
      </c>
      <c r="AT3906" t="s">
        <v>239</v>
      </c>
      <c r="AU3906">
        <v>1</v>
      </c>
      <c r="AW3906" t="s">
        <v>6263</v>
      </c>
      <c r="AX3906" t="s">
        <v>6263</v>
      </c>
      <c r="AY3906" t="s">
        <v>109</v>
      </c>
      <c r="AZ3906" t="s">
        <v>7240</v>
      </c>
      <c r="BA3906" t="s">
        <v>1217</v>
      </c>
      <c r="BB3906">
        <v>-88</v>
      </c>
      <c r="BC3906" t="s">
        <v>221</v>
      </c>
      <c r="BD3906">
        <v>14</v>
      </c>
      <c r="BE3906" t="s">
        <v>221</v>
      </c>
      <c r="BF3906">
        <v>0.1</v>
      </c>
      <c r="BG3906" t="s">
        <v>221</v>
      </c>
      <c r="BH3906" t="s">
        <v>1217</v>
      </c>
      <c r="BP3906" t="s">
        <v>422</v>
      </c>
      <c r="BQ3906">
        <v>73</v>
      </c>
      <c r="BR3906" t="s">
        <v>422</v>
      </c>
      <c r="BS3906">
        <v>9</v>
      </c>
      <c r="BZ3906" t="s">
        <v>7316</v>
      </c>
    </row>
    <row r="3907" spans="1:78" hidden="1" x14ac:dyDescent="0.25">
      <c r="A3907" t="s">
        <v>7210</v>
      </c>
      <c r="B3907" t="s">
        <v>7288</v>
      </c>
      <c r="C3907" t="s">
        <v>7289</v>
      </c>
      <c r="D3907" t="s">
        <v>7317</v>
      </c>
      <c r="E3907" t="s">
        <v>7318</v>
      </c>
      <c r="F3907" s="1">
        <v>37411</v>
      </c>
      <c r="G3907" s="4">
        <v>0.48402777777777778</v>
      </c>
      <c r="H3907" t="s">
        <v>732</v>
      </c>
      <c r="I3907">
        <v>0.1</v>
      </c>
      <c r="J3907" t="s">
        <v>221</v>
      </c>
      <c r="K3907" t="s">
        <v>222</v>
      </c>
      <c r="L3907">
        <v>1</v>
      </c>
      <c r="M3907">
        <v>1</v>
      </c>
      <c r="N3907" t="s">
        <v>7594</v>
      </c>
      <c r="O3907" t="s">
        <v>7605</v>
      </c>
      <c r="P3907" t="s">
        <v>224</v>
      </c>
      <c r="Q3907" t="s">
        <v>6036</v>
      </c>
      <c r="R3907" t="s">
        <v>226</v>
      </c>
      <c r="S3907" t="s">
        <v>227</v>
      </c>
      <c r="T3907">
        <v>5.93</v>
      </c>
      <c r="V3907">
        <v>0.1</v>
      </c>
      <c r="W3907">
        <v>0.3</v>
      </c>
      <c r="X3907" t="s">
        <v>281</v>
      </c>
      <c r="Y3907" t="s">
        <v>243</v>
      </c>
      <c r="Z3907" t="s">
        <v>230</v>
      </c>
      <c r="AA3907" t="s">
        <v>3947</v>
      </c>
      <c r="AF3907" t="s">
        <v>736</v>
      </c>
      <c r="AG3907" t="s">
        <v>7239</v>
      </c>
      <c r="AH3907" t="s">
        <v>6263</v>
      </c>
      <c r="AJ3907" t="s">
        <v>237</v>
      </c>
      <c r="AK3907">
        <v>33.033932</v>
      </c>
      <c r="AL3907">
        <v>-117.235649108887</v>
      </c>
      <c r="AM3907" t="s">
        <v>732</v>
      </c>
      <c r="AN3907" t="s">
        <v>239</v>
      </c>
      <c r="AO3907" t="s">
        <v>1220</v>
      </c>
      <c r="AP3907" t="s">
        <v>1562</v>
      </c>
      <c r="AQ3907" t="s">
        <v>242</v>
      </c>
      <c r="AR3907" t="s">
        <v>243</v>
      </c>
      <c r="AS3907" t="s">
        <v>239</v>
      </c>
      <c r="AT3907" t="s">
        <v>239</v>
      </c>
      <c r="AU3907">
        <v>1</v>
      </c>
      <c r="AW3907" t="s">
        <v>6263</v>
      </c>
      <c r="AX3907" t="s">
        <v>6263</v>
      </c>
      <c r="AY3907" t="s">
        <v>109</v>
      </c>
      <c r="AZ3907" t="s">
        <v>7240</v>
      </c>
      <c r="BA3907" t="s">
        <v>1217</v>
      </c>
      <c r="BB3907">
        <v>-88</v>
      </c>
      <c r="BC3907" t="s">
        <v>221</v>
      </c>
      <c r="BD3907">
        <v>1</v>
      </c>
      <c r="BE3907" t="s">
        <v>221</v>
      </c>
      <c r="BF3907">
        <v>0.2</v>
      </c>
      <c r="BG3907" t="s">
        <v>221</v>
      </c>
      <c r="BH3907" t="s">
        <v>1217</v>
      </c>
      <c r="BP3907" t="s">
        <v>422</v>
      </c>
      <c r="BQ3907">
        <v>73</v>
      </c>
      <c r="BR3907" t="s">
        <v>422</v>
      </c>
      <c r="BS3907">
        <v>9</v>
      </c>
      <c r="BZ3907" t="s">
        <v>249</v>
      </c>
    </row>
    <row r="3908" spans="1:78" hidden="1" x14ac:dyDescent="0.25">
      <c r="A3908" t="s">
        <v>7210</v>
      </c>
      <c r="B3908" t="s">
        <v>7288</v>
      </c>
      <c r="C3908" t="s">
        <v>7289</v>
      </c>
      <c r="D3908" t="s">
        <v>7606</v>
      </c>
      <c r="E3908" t="s">
        <v>7607</v>
      </c>
      <c r="F3908" s="1">
        <v>37412</v>
      </c>
      <c r="G3908" s="4">
        <v>0.58333333333333337</v>
      </c>
      <c r="H3908" t="s">
        <v>732</v>
      </c>
      <c r="I3908">
        <v>0.1</v>
      </c>
      <c r="J3908" t="s">
        <v>221</v>
      </c>
      <c r="K3908" t="s">
        <v>222</v>
      </c>
      <c r="L3908">
        <v>1</v>
      </c>
      <c r="M3908">
        <v>1</v>
      </c>
      <c r="N3908" t="s">
        <v>7594</v>
      </c>
      <c r="O3908" t="s">
        <v>7608</v>
      </c>
      <c r="P3908" t="s">
        <v>224</v>
      </c>
      <c r="Q3908" t="s">
        <v>6036</v>
      </c>
      <c r="R3908" t="s">
        <v>226</v>
      </c>
      <c r="S3908" t="s">
        <v>227</v>
      </c>
      <c r="T3908">
        <v>9.76</v>
      </c>
      <c r="V3908">
        <v>0.1</v>
      </c>
      <c r="W3908">
        <v>0.3</v>
      </c>
      <c r="X3908" t="s">
        <v>281</v>
      </c>
      <c r="Y3908" t="s">
        <v>243</v>
      </c>
      <c r="Z3908" t="s">
        <v>230</v>
      </c>
      <c r="AA3908" t="s">
        <v>3947</v>
      </c>
      <c r="AF3908" t="s">
        <v>736</v>
      </c>
      <c r="AG3908" t="s">
        <v>7239</v>
      </c>
      <c r="AH3908" t="s">
        <v>6263</v>
      </c>
      <c r="AJ3908" t="s">
        <v>237</v>
      </c>
      <c r="AK3908">
        <v>32.907200000000003</v>
      </c>
      <c r="AL3908">
        <v>-117.23055267334</v>
      </c>
      <c r="AM3908" t="s">
        <v>732</v>
      </c>
      <c r="AN3908" t="s">
        <v>239</v>
      </c>
      <c r="AO3908" t="s">
        <v>1561</v>
      </c>
      <c r="AP3908" t="s">
        <v>1562</v>
      </c>
      <c r="AQ3908" t="s">
        <v>242</v>
      </c>
      <c r="AR3908" t="s">
        <v>243</v>
      </c>
      <c r="AS3908" t="s">
        <v>239</v>
      </c>
      <c r="AT3908" t="s">
        <v>239</v>
      </c>
      <c r="AU3908">
        <v>1</v>
      </c>
      <c r="AW3908" t="s">
        <v>6263</v>
      </c>
      <c r="AX3908" t="s">
        <v>6263</v>
      </c>
      <c r="AY3908" t="s">
        <v>109</v>
      </c>
      <c r="AZ3908" t="s">
        <v>7240</v>
      </c>
      <c r="BA3908" t="s">
        <v>1217</v>
      </c>
      <c r="BB3908">
        <v>-88</v>
      </c>
      <c r="BC3908" t="s">
        <v>221</v>
      </c>
      <c r="BD3908">
        <v>3</v>
      </c>
      <c r="BE3908" t="s">
        <v>221</v>
      </c>
      <c r="BF3908">
        <v>0.3</v>
      </c>
      <c r="BG3908" t="s">
        <v>221</v>
      </c>
      <c r="BH3908" t="s">
        <v>1217</v>
      </c>
      <c r="BP3908" t="s">
        <v>422</v>
      </c>
      <c r="BQ3908">
        <v>73</v>
      </c>
      <c r="BR3908" t="s">
        <v>422</v>
      </c>
      <c r="BS3908">
        <v>9</v>
      </c>
      <c r="BZ3908" t="s">
        <v>1916</v>
      </c>
    </row>
    <row r="3909" spans="1:78" hidden="1" x14ac:dyDescent="0.25">
      <c r="A3909" t="s">
        <v>7210</v>
      </c>
      <c r="B3909" t="s">
        <v>7288</v>
      </c>
      <c r="C3909" t="s">
        <v>7289</v>
      </c>
      <c r="D3909" t="s">
        <v>7325</v>
      </c>
      <c r="E3909" t="s">
        <v>7326</v>
      </c>
      <c r="F3909" s="1">
        <v>37412</v>
      </c>
      <c r="G3909" s="4">
        <v>0.53333333333333333</v>
      </c>
      <c r="H3909" t="s">
        <v>732</v>
      </c>
      <c r="I3909">
        <v>0.1</v>
      </c>
      <c r="J3909" t="s">
        <v>221</v>
      </c>
      <c r="K3909" t="s">
        <v>222</v>
      </c>
      <c r="L3909">
        <v>1</v>
      </c>
      <c r="M3909">
        <v>1</v>
      </c>
      <c r="N3909" t="s">
        <v>7594</v>
      </c>
      <c r="O3909" t="s">
        <v>7609</v>
      </c>
      <c r="P3909" t="s">
        <v>224</v>
      </c>
      <c r="Q3909" t="s">
        <v>6036</v>
      </c>
      <c r="R3909" t="s">
        <v>226</v>
      </c>
      <c r="S3909" t="s">
        <v>227</v>
      </c>
      <c r="T3909">
        <v>9.5</v>
      </c>
      <c r="V3909">
        <v>0.1</v>
      </c>
      <c r="W3909">
        <v>0.3</v>
      </c>
      <c r="X3909" t="s">
        <v>281</v>
      </c>
      <c r="Y3909" t="s">
        <v>243</v>
      </c>
      <c r="Z3909" t="s">
        <v>230</v>
      </c>
      <c r="AA3909" t="s">
        <v>3947</v>
      </c>
      <c r="AF3909" t="s">
        <v>736</v>
      </c>
      <c r="AG3909" t="s">
        <v>7239</v>
      </c>
      <c r="AH3909" t="s">
        <v>6263</v>
      </c>
      <c r="AJ3909" t="s">
        <v>237</v>
      </c>
      <c r="AK3909">
        <v>32.891201000000002</v>
      </c>
      <c r="AL3909">
        <v>-117.212997436523</v>
      </c>
      <c r="AM3909" t="s">
        <v>732</v>
      </c>
      <c r="AN3909" t="s">
        <v>239</v>
      </c>
      <c r="AO3909" t="s">
        <v>1561</v>
      </c>
      <c r="AP3909" t="s">
        <v>1562</v>
      </c>
      <c r="AQ3909" t="s">
        <v>242</v>
      </c>
      <c r="AR3909" t="s">
        <v>243</v>
      </c>
      <c r="AS3909" t="s">
        <v>239</v>
      </c>
      <c r="AT3909" t="s">
        <v>239</v>
      </c>
      <c r="AU3909">
        <v>1</v>
      </c>
      <c r="AW3909" t="s">
        <v>6263</v>
      </c>
      <c r="AX3909" t="s">
        <v>6263</v>
      </c>
      <c r="AY3909" t="s">
        <v>109</v>
      </c>
      <c r="AZ3909" t="s">
        <v>7240</v>
      </c>
      <c r="BA3909" t="s">
        <v>1217</v>
      </c>
      <c r="BB3909">
        <v>-88</v>
      </c>
      <c r="BC3909" t="s">
        <v>221</v>
      </c>
      <c r="BD3909">
        <v>1</v>
      </c>
      <c r="BE3909" t="s">
        <v>221</v>
      </c>
      <c r="BF3909">
        <v>0.2</v>
      </c>
      <c r="BG3909" t="s">
        <v>221</v>
      </c>
      <c r="BH3909" t="s">
        <v>1217</v>
      </c>
      <c r="BP3909" t="s">
        <v>422</v>
      </c>
      <c r="BQ3909">
        <v>73</v>
      </c>
      <c r="BR3909" t="s">
        <v>422</v>
      </c>
      <c r="BS3909">
        <v>9</v>
      </c>
      <c r="BZ3909" t="s">
        <v>249</v>
      </c>
    </row>
    <row r="3910" spans="1:78" hidden="1" x14ac:dyDescent="0.25">
      <c r="A3910" t="s">
        <v>7210</v>
      </c>
      <c r="B3910" t="s">
        <v>7288</v>
      </c>
      <c r="C3910" t="s">
        <v>7289</v>
      </c>
      <c r="D3910" t="s">
        <v>7349</v>
      </c>
      <c r="E3910" t="s">
        <v>7350</v>
      </c>
      <c r="F3910" s="1">
        <v>37412</v>
      </c>
      <c r="G3910" s="4">
        <v>0.44791666666666669</v>
      </c>
      <c r="H3910" t="s">
        <v>732</v>
      </c>
      <c r="I3910">
        <v>0.1</v>
      </c>
      <c r="J3910" t="s">
        <v>221</v>
      </c>
      <c r="K3910" t="s">
        <v>222</v>
      </c>
      <c r="L3910">
        <v>1</v>
      </c>
      <c r="M3910">
        <v>1</v>
      </c>
      <c r="N3910" t="s">
        <v>7594</v>
      </c>
      <c r="O3910" t="s">
        <v>7610</v>
      </c>
      <c r="P3910" t="s">
        <v>224</v>
      </c>
      <c r="Q3910" t="s">
        <v>6036</v>
      </c>
      <c r="R3910" t="s">
        <v>226</v>
      </c>
      <c r="S3910" t="s">
        <v>227</v>
      </c>
      <c r="T3910">
        <v>8.5399999999999991</v>
      </c>
      <c r="V3910">
        <v>0.1</v>
      </c>
      <c r="W3910">
        <v>0.3</v>
      </c>
      <c r="X3910" t="s">
        <v>281</v>
      </c>
      <c r="Y3910" t="s">
        <v>243</v>
      </c>
      <c r="Z3910" t="s">
        <v>230</v>
      </c>
      <c r="AA3910" t="s">
        <v>3947</v>
      </c>
      <c r="AF3910" t="s">
        <v>736</v>
      </c>
      <c r="AG3910" t="s">
        <v>7239</v>
      </c>
      <c r="AH3910" t="s">
        <v>6263</v>
      </c>
      <c r="AJ3910" t="s">
        <v>237</v>
      </c>
      <c r="AK3910">
        <v>32.951729</v>
      </c>
      <c r="AL3910">
        <v>-117.047660827637</v>
      </c>
      <c r="AM3910" t="s">
        <v>732</v>
      </c>
      <c r="AN3910" t="s">
        <v>239</v>
      </c>
      <c r="AO3910" t="s">
        <v>1561</v>
      </c>
      <c r="AP3910" t="s">
        <v>1562</v>
      </c>
      <c r="AQ3910" t="s">
        <v>242</v>
      </c>
      <c r="AR3910" t="s">
        <v>243</v>
      </c>
      <c r="AS3910" t="s">
        <v>239</v>
      </c>
      <c r="AT3910" t="s">
        <v>239</v>
      </c>
      <c r="AU3910">
        <v>1</v>
      </c>
      <c r="AW3910" t="s">
        <v>6263</v>
      </c>
      <c r="AX3910" t="s">
        <v>6263</v>
      </c>
      <c r="AY3910" t="s">
        <v>109</v>
      </c>
      <c r="AZ3910" t="s">
        <v>7240</v>
      </c>
      <c r="BA3910" t="s">
        <v>1217</v>
      </c>
      <c r="BB3910">
        <v>-88</v>
      </c>
      <c r="BC3910" t="s">
        <v>221</v>
      </c>
      <c r="BD3910">
        <v>4</v>
      </c>
      <c r="BE3910" t="s">
        <v>221</v>
      </c>
      <c r="BF3910">
        <v>0.1</v>
      </c>
      <c r="BG3910" t="s">
        <v>221</v>
      </c>
      <c r="BH3910" t="s">
        <v>1217</v>
      </c>
      <c r="BP3910" t="s">
        <v>422</v>
      </c>
      <c r="BQ3910">
        <v>73</v>
      </c>
      <c r="BR3910" t="s">
        <v>422</v>
      </c>
      <c r="BS3910">
        <v>9</v>
      </c>
      <c r="BZ3910" t="s">
        <v>249</v>
      </c>
    </row>
    <row r="3911" spans="1:78" hidden="1" x14ac:dyDescent="0.25">
      <c r="A3911" t="s">
        <v>7210</v>
      </c>
      <c r="B3911" t="s">
        <v>7288</v>
      </c>
      <c r="C3911" t="s">
        <v>7289</v>
      </c>
      <c r="D3911" t="s">
        <v>7334</v>
      </c>
      <c r="E3911" t="s">
        <v>7335</v>
      </c>
      <c r="F3911" s="1">
        <v>37412</v>
      </c>
      <c r="G3911" s="4">
        <v>0.38263888888888892</v>
      </c>
      <c r="H3911" t="s">
        <v>732</v>
      </c>
      <c r="I3911">
        <v>0.1</v>
      </c>
      <c r="J3911" t="s">
        <v>221</v>
      </c>
      <c r="K3911" t="s">
        <v>222</v>
      </c>
      <c r="L3911">
        <v>1</v>
      </c>
      <c r="M3911">
        <v>1</v>
      </c>
      <c r="N3911" t="s">
        <v>7594</v>
      </c>
      <c r="O3911" t="s">
        <v>7611</v>
      </c>
      <c r="P3911" t="s">
        <v>224</v>
      </c>
      <c r="Q3911" t="s">
        <v>6036</v>
      </c>
      <c r="R3911" t="s">
        <v>226</v>
      </c>
      <c r="S3911" t="s">
        <v>227</v>
      </c>
      <c r="T3911">
        <v>7.04</v>
      </c>
      <c r="V3911">
        <v>0.1</v>
      </c>
      <c r="W3911">
        <v>0.3</v>
      </c>
      <c r="X3911" t="s">
        <v>281</v>
      </c>
      <c r="Y3911" t="s">
        <v>243</v>
      </c>
      <c r="Z3911" t="s">
        <v>230</v>
      </c>
      <c r="AA3911" t="s">
        <v>3947</v>
      </c>
      <c r="AF3911" t="s">
        <v>736</v>
      </c>
      <c r="AG3911" t="s">
        <v>7239</v>
      </c>
      <c r="AH3911" t="s">
        <v>6263</v>
      </c>
      <c r="AJ3911" t="s">
        <v>237</v>
      </c>
      <c r="AK3911">
        <v>32.837029000000001</v>
      </c>
      <c r="AL3911">
        <v>-117.23178100585901</v>
      </c>
      <c r="AM3911" t="s">
        <v>732</v>
      </c>
      <c r="AN3911" t="s">
        <v>239</v>
      </c>
      <c r="AO3911" t="s">
        <v>1561</v>
      </c>
      <c r="AP3911" t="s">
        <v>1562</v>
      </c>
      <c r="AQ3911" t="s">
        <v>242</v>
      </c>
      <c r="AR3911" t="s">
        <v>243</v>
      </c>
      <c r="AS3911" t="s">
        <v>239</v>
      </c>
      <c r="AT3911" t="s">
        <v>239</v>
      </c>
      <c r="AU3911">
        <v>1</v>
      </c>
      <c r="AW3911" t="s">
        <v>6263</v>
      </c>
      <c r="AX3911" t="s">
        <v>6263</v>
      </c>
      <c r="AY3911" t="s">
        <v>109</v>
      </c>
      <c r="AZ3911" t="s">
        <v>7240</v>
      </c>
      <c r="BA3911" t="s">
        <v>1217</v>
      </c>
      <c r="BB3911">
        <v>-88</v>
      </c>
      <c r="BC3911" t="s">
        <v>221</v>
      </c>
      <c r="BD3911">
        <v>1.5</v>
      </c>
      <c r="BE3911" t="s">
        <v>221</v>
      </c>
      <c r="BF3911">
        <v>0.1</v>
      </c>
      <c r="BG3911" t="s">
        <v>221</v>
      </c>
      <c r="BH3911" t="s">
        <v>1217</v>
      </c>
      <c r="BP3911" t="s">
        <v>422</v>
      </c>
      <c r="BQ3911">
        <v>73</v>
      </c>
      <c r="BR3911" t="s">
        <v>422</v>
      </c>
      <c r="BS3911">
        <v>9</v>
      </c>
      <c r="BZ3911" t="s">
        <v>249</v>
      </c>
    </row>
    <row r="3912" spans="1:78" hidden="1" x14ac:dyDescent="0.25">
      <c r="A3912" t="s">
        <v>7210</v>
      </c>
      <c r="B3912" t="s">
        <v>7288</v>
      </c>
      <c r="C3912" t="s">
        <v>7289</v>
      </c>
      <c r="D3912" t="s">
        <v>7341</v>
      </c>
      <c r="E3912" t="s">
        <v>7342</v>
      </c>
      <c r="F3912" s="1">
        <v>37412</v>
      </c>
      <c r="G3912" s="4">
        <v>0.3263888888888889</v>
      </c>
      <c r="H3912" t="s">
        <v>732</v>
      </c>
      <c r="I3912">
        <v>0.1</v>
      </c>
      <c r="J3912" t="s">
        <v>221</v>
      </c>
      <c r="K3912" t="s">
        <v>222</v>
      </c>
      <c r="L3912">
        <v>1</v>
      </c>
      <c r="M3912">
        <v>1</v>
      </c>
      <c r="N3912" t="s">
        <v>7594</v>
      </c>
      <c r="O3912" t="s">
        <v>7612</v>
      </c>
      <c r="P3912" t="s">
        <v>224</v>
      </c>
      <c r="Q3912" t="s">
        <v>6036</v>
      </c>
      <c r="R3912" t="s">
        <v>226</v>
      </c>
      <c r="S3912" t="s">
        <v>227</v>
      </c>
      <c r="T3912">
        <v>12.5</v>
      </c>
      <c r="V3912">
        <v>0.1</v>
      </c>
      <c r="W3912">
        <v>0.3</v>
      </c>
      <c r="X3912" t="s">
        <v>281</v>
      </c>
      <c r="Y3912" t="s">
        <v>243</v>
      </c>
      <c r="Z3912" t="s">
        <v>230</v>
      </c>
      <c r="AA3912" t="s">
        <v>3947</v>
      </c>
      <c r="AF3912" t="s">
        <v>736</v>
      </c>
      <c r="AG3912" t="s">
        <v>7239</v>
      </c>
      <c r="AH3912" t="s">
        <v>6263</v>
      </c>
      <c r="AJ3912" t="s">
        <v>237</v>
      </c>
      <c r="AK3912">
        <v>32.776328999999997</v>
      </c>
      <c r="AL3912">
        <v>-117.186080932617</v>
      </c>
      <c r="AM3912" t="s">
        <v>732</v>
      </c>
      <c r="AN3912" t="s">
        <v>239</v>
      </c>
      <c r="AO3912" t="s">
        <v>1561</v>
      </c>
      <c r="AP3912" t="s">
        <v>1562</v>
      </c>
      <c r="AQ3912" t="s">
        <v>242</v>
      </c>
      <c r="AR3912" t="s">
        <v>243</v>
      </c>
      <c r="AS3912" t="s">
        <v>239</v>
      </c>
      <c r="AT3912" t="s">
        <v>239</v>
      </c>
      <c r="AU3912">
        <v>1</v>
      </c>
      <c r="AW3912" t="s">
        <v>6263</v>
      </c>
      <c r="AX3912" t="s">
        <v>6263</v>
      </c>
      <c r="AY3912" t="s">
        <v>109</v>
      </c>
      <c r="AZ3912" t="s">
        <v>7240</v>
      </c>
      <c r="BA3912" t="s">
        <v>1217</v>
      </c>
      <c r="BB3912">
        <v>-88</v>
      </c>
      <c r="BC3912" t="s">
        <v>221</v>
      </c>
      <c r="BD3912">
        <v>5</v>
      </c>
      <c r="BE3912" t="s">
        <v>221</v>
      </c>
      <c r="BF3912">
        <v>1.5</v>
      </c>
      <c r="BG3912" t="s">
        <v>221</v>
      </c>
      <c r="BH3912" t="s">
        <v>1217</v>
      </c>
      <c r="BJ3912" t="s">
        <v>7613</v>
      </c>
      <c r="BP3912" t="s">
        <v>422</v>
      </c>
      <c r="BQ3912">
        <v>73</v>
      </c>
      <c r="BR3912" t="s">
        <v>422</v>
      </c>
      <c r="BS3912">
        <v>9</v>
      </c>
      <c r="BZ3912" t="s">
        <v>249</v>
      </c>
    </row>
    <row r="3913" spans="1:78" hidden="1" x14ac:dyDescent="0.25">
      <c r="A3913" t="s">
        <v>7210</v>
      </c>
      <c r="B3913" t="s">
        <v>7232</v>
      </c>
      <c r="C3913" t="s">
        <v>7393</v>
      </c>
      <c r="D3913" t="s">
        <v>7402</v>
      </c>
      <c r="E3913" t="s">
        <v>7403</v>
      </c>
      <c r="F3913" s="1">
        <v>37424</v>
      </c>
      <c r="G3913" s="4">
        <v>0.52083333333333337</v>
      </c>
      <c r="H3913" t="s">
        <v>732</v>
      </c>
      <c r="I3913">
        <v>0.1</v>
      </c>
      <c r="J3913" t="s">
        <v>221</v>
      </c>
      <c r="K3913" t="s">
        <v>222</v>
      </c>
      <c r="L3913">
        <v>1</v>
      </c>
      <c r="M3913">
        <v>1</v>
      </c>
      <c r="N3913" t="s">
        <v>7614</v>
      </c>
      <c r="O3913" t="s">
        <v>7615</v>
      </c>
      <c r="P3913" t="s">
        <v>224</v>
      </c>
      <c r="Q3913" t="s">
        <v>6036</v>
      </c>
      <c r="R3913" t="s">
        <v>226</v>
      </c>
      <c r="S3913" t="s">
        <v>227</v>
      </c>
      <c r="T3913">
        <v>0.54</v>
      </c>
      <c r="V3913">
        <v>0.1</v>
      </c>
      <c r="W3913">
        <v>0.3</v>
      </c>
      <c r="X3913" t="s">
        <v>281</v>
      </c>
      <c r="Y3913" t="s">
        <v>243</v>
      </c>
      <c r="Z3913" t="s">
        <v>6902</v>
      </c>
      <c r="AA3913" t="s">
        <v>6425</v>
      </c>
      <c r="AC3913" t="s">
        <v>7616</v>
      </c>
      <c r="AE3913" t="s">
        <v>7617</v>
      </c>
      <c r="AF3913" t="s">
        <v>736</v>
      </c>
      <c r="AG3913" t="s">
        <v>7239</v>
      </c>
      <c r="AH3913" t="s">
        <v>6263</v>
      </c>
      <c r="AJ3913" t="s">
        <v>237</v>
      </c>
      <c r="AK3913">
        <v>37.335030000000003</v>
      </c>
      <c r="AL3913">
        <v>-122.063842773438</v>
      </c>
      <c r="AM3913" t="s">
        <v>238</v>
      </c>
      <c r="AN3913" t="s">
        <v>239</v>
      </c>
      <c r="AO3913" t="s">
        <v>1561</v>
      </c>
      <c r="AP3913" t="s">
        <v>1562</v>
      </c>
      <c r="AQ3913" t="s">
        <v>242</v>
      </c>
      <c r="AR3913" t="s">
        <v>243</v>
      </c>
      <c r="AS3913" t="s">
        <v>239</v>
      </c>
      <c r="AT3913" t="s">
        <v>239</v>
      </c>
      <c r="AU3913">
        <v>1</v>
      </c>
      <c r="AW3913" t="s">
        <v>6263</v>
      </c>
      <c r="AX3913" t="s">
        <v>6263</v>
      </c>
      <c r="AY3913" t="s">
        <v>109</v>
      </c>
      <c r="AZ3913" t="s">
        <v>7240</v>
      </c>
      <c r="BA3913" t="s">
        <v>1217</v>
      </c>
      <c r="BB3913">
        <v>-88</v>
      </c>
      <c r="BC3913" t="s">
        <v>221</v>
      </c>
      <c r="BD3913">
        <v>1</v>
      </c>
      <c r="BE3913" t="s">
        <v>221</v>
      </c>
      <c r="BF3913">
        <v>0.1</v>
      </c>
      <c r="BG3913" t="s">
        <v>221</v>
      </c>
      <c r="BH3913" t="s">
        <v>1217</v>
      </c>
      <c r="BP3913" t="s">
        <v>4178</v>
      </c>
      <c r="BQ3913">
        <v>85</v>
      </c>
      <c r="BR3913" t="s">
        <v>607</v>
      </c>
      <c r="BS3913">
        <v>2</v>
      </c>
      <c r="BZ3913" t="s">
        <v>249</v>
      </c>
    </row>
    <row r="3914" spans="1:78" hidden="1" x14ac:dyDescent="0.25">
      <c r="A3914" t="s">
        <v>7210</v>
      </c>
      <c r="B3914" t="s">
        <v>7232</v>
      </c>
      <c r="C3914" t="s">
        <v>7393</v>
      </c>
      <c r="D3914" t="s">
        <v>7394</v>
      </c>
      <c r="E3914" t="s">
        <v>7395</v>
      </c>
      <c r="F3914" s="1">
        <v>37424</v>
      </c>
      <c r="G3914" s="4">
        <v>0.36805555555555558</v>
      </c>
      <c r="H3914" t="s">
        <v>732</v>
      </c>
      <c r="I3914">
        <v>0.1</v>
      </c>
      <c r="J3914" t="s">
        <v>221</v>
      </c>
      <c r="K3914" t="s">
        <v>222</v>
      </c>
      <c r="L3914">
        <v>1</v>
      </c>
      <c r="M3914">
        <v>1</v>
      </c>
      <c r="N3914" t="s">
        <v>7614</v>
      </c>
      <c r="O3914" t="s">
        <v>7618</v>
      </c>
      <c r="P3914" t="s">
        <v>224</v>
      </c>
      <c r="Q3914" t="s">
        <v>6036</v>
      </c>
      <c r="R3914" t="s">
        <v>226</v>
      </c>
      <c r="S3914" t="s">
        <v>227</v>
      </c>
      <c r="T3914">
        <v>2.06</v>
      </c>
      <c r="V3914">
        <v>0.1</v>
      </c>
      <c r="W3914">
        <v>0.3</v>
      </c>
      <c r="X3914" t="s">
        <v>281</v>
      </c>
      <c r="Y3914" t="s">
        <v>243</v>
      </c>
      <c r="Z3914" t="s">
        <v>6902</v>
      </c>
      <c r="AA3914" t="s">
        <v>6425</v>
      </c>
      <c r="AC3914" t="s">
        <v>7619</v>
      </c>
      <c r="AE3914" t="s">
        <v>7617</v>
      </c>
      <c r="AF3914" t="s">
        <v>736</v>
      </c>
      <c r="AG3914" t="s">
        <v>7239</v>
      </c>
      <c r="AH3914" t="s">
        <v>6263</v>
      </c>
      <c r="AJ3914" t="s">
        <v>237</v>
      </c>
      <c r="AK3914">
        <v>37.421180999999997</v>
      </c>
      <c r="AL3914">
        <v>-122.08673095703099</v>
      </c>
      <c r="AM3914" t="s">
        <v>238</v>
      </c>
      <c r="AN3914" t="s">
        <v>239</v>
      </c>
      <c r="AO3914" t="s">
        <v>1561</v>
      </c>
      <c r="AP3914" t="s">
        <v>1562</v>
      </c>
      <c r="AQ3914" t="s">
        <v>242</v>
      </c>
      <c r="AR3914" t="s">
        <v>243</v>
      </c>
      <c r="AS3914" t="s">
        <v>239</v>
      </c>
      <c r="AT3914" t="s">
        <v>239</v>
      </c>
      <c r="AU3914">
        <v>1</v>
      </c>
      <c r="AW3914" t="s">
        <v>6263</v>
      </c>
      <c r="AX3914" t="s">
        <v>6263</v>
      </c>
      <c r="AY3914" t="s">
        <v>109</v>
      </c>
      <c r="AZ3914" t="s">
        <v>7240</v>
      </c>
      <c r="BA3914" t="s">
        <v>7328</v>
      </c>
      <c r="BB3914">
        <v>-88</v>
      </c>
      <c r="BC3914" t="s">
        <v>221</v>
      </c>
      <c r="BD3914">
        <v>5</v>
      </c>
      <c r="BE3914" t="s">
        <v>221</v>
      </c>
      <c r="BF3914">
        <v>0.2</v>
      </c>
      <c r="BG3914" t="s">
        <v>221</v>
      </c>
      <c r="BH3914" t="s">
        <v>1217</v>
      </c>
      <c r="BP3914" t="s">
        <v>4178</v>
      </c>
      <c r="BQ3914">
        <v>85</v>
      </c>
      <c r="BR3914" t="s">
        <v>607</v>
      </c>
      <c r="BS3914">
        <v>2</v>
      </c>
      <c r="BZ3914" t="s">
        <v>249</v>
      </c>
    </row>
    <row r="3915" spans="1:78" hidden="1" x14ac:dyDescent="0.25">
      <c r="A3915" t="s">
        <v>7210</v>
      </c>
      <c r="B3915" t="s">
        <v>7232</v>
      </c>
      <c r="C3915" t="s">
        <v>7233</v>
      </c>
      <c r="D3915" t="s">
        <v>7620</v>
      </c>
      <c r="E3915" t="s">
        <v>7621</v>
      </c>
      <c r="F3915" s="1">
        <v>37424</v>
      </c>
      <c r="G3915" s="4">
        <v>0.65277777777777779</v>
      </c>
      <c r="H3915" t="s">
        <v>732</v>
      </c>
      <c r="I3915">
        <v>0.1</v>
      </c>
      <c r="J3915" t="s">
        <v>221</v>
      </c>
      <c r="K3915" t="s">
        <v>222</v>
      </c>
      <c r="L3915">
        <v>1</v>
      </c>
      <c r="M3915">
        <v>1</v>
      </c>
      <c r="N3915" t="s">
        <v>7614</v>
      </c>
      <c r="O3915" t="s">
        <v>7622</v>
      </c>
      <c r="P3915" t="s">
        <v>224</v>
      </c>
      <c r="Q3915" t="s">
        <v>6036</v>
      </c>
      <c r="R3915" t="s">
        <v>226</v>
      </c>
      <c r="S3915" t="s">
        <v>227</v>
      </c>
      <c r="T3915">
        <v>1.44</v>
      </c>
      <c r="V3915">
        <v>0.1</v>
      </c>
      <c r="W3915">
        <v>0.3</v>
      </c>
      <c r="X3915" t="s">
        <v>281</v>
      </c>
      <c r="Y3915" t="s">
        <v>243</v>
      </c>
      <c r="Z3915" t="s">
        <v>6902</v>
      </c>
      <c r="AA3915" t="s">
        <v>6425</v>
      </c>
      <c r="AB3915" t="s">
        <v>7623</v>
      </c>
      <c r="AE3915" t="s">
        <v>7617</v>
      </c>
      <c r="AF3915" t="s">
        <v>736</v>
      </c>
      <c r="AG3915" t="s">
        <v>7239</v>
      </c>
      <c r="AH3915" t="s">
        <v>6263</v>
      </c>
      <c r="AJ3915" t="s">
        <v>237</v>
      </c>
      <c r="AK3915">
        <v>38.244720000000001</v>
      </c>
      <c r="AL3915">
        <v>-122.111938476562</v>
      </c>
      <c r="AM3915" t="s">
        <v>238</v>
      </c>
      <c r="AN3915" t="s">
        <v>239</v>
      </c>
      <c r="AO3915" t="s">
        <v>1561</v>
      </c>
      <c r="AP3915" t="s">
        <v>1562</v>
      </c>
      <c r="AQ3915" t="s">
        <v>242</v>
      </c>
      <c r="AR3915" t="s">
        <v>243</v>
      </c>
      <c r="AS3915" t="s">
        <v>239</v>
      </c>
      <c r="AT3915" t="s">
        <v>239</v>
      </c>
      <c r="AU3915">
        <v>1</v>
      </c>
      <c r="AW3915" t="s">
        <v>6263</v>
      </c>
      <c r="AX3915" t="s">
        <v>6263</v>
      </c>
      <c r="AY3915" t="s">
        <v>109</v>
      </c>
      <c r="AZ3915" t="s">
        <v>7240</v>
      </c>
      <c r="BA3915" t="s">
        <v>1217</v>
      </c>
      <c r="BB3915">
        <v>-88</v>
      </c>
      <c r="BC3915" t="s">
        <v>221</v>
      </c>
      <c r="BD3915">
        <v>7</v>
      </c>
      <c r="BE3915" t="s">
        <v>221</v>
      </c>
      <c r="BF3915">
        <v>0.4</v>
      </c>
      <c r="BG3915" t="s">
        <v>221</v>
      </c>
      <c r="BH3915" t="s">
        <v>1217</v>
      </c>
      <c r="BJ3915" t="s">
        <v>7624</v>
      </c>
      <c r="BP3915" t="s">
        <v>1254</v>
      </c>
      <c r="BQ3915">
        <v>95</v>
      </c>
      <c r="BR3915" t="s">
        <v>607</v>
      </c>
      <c r="BS3915">
        <v>2</v>
      </c>
      <c r="BZ3915" t="s">
        <v>249</v>
      </c>
    </row>
    <row r="3916" spans="1:78" hidden="1" x14ac:dyDescent="0.25">
      <c r="A3916" t="s">
        <v>7210</v>
      </c>
      <c r="B3916" t="s">
        <v>7232</v>
      </c>
      <c r="C3916" t="s">
        <v>7233</v>
      </c>
      <c r="D3916" t="s">
        <v>7389</v>
      </c>
      <c r="E3916" t="s">
        <v>7390</v>
      </c>
      <c r="F3916" s="1">
        <v>37424</v>
      </c>
      <c r="G3916" s="4">
        <v>0.73611111111111116</v>
      </c>
      <c r="H3916" t="s">
        <v>732</v>
      </c>
      <c r="I3916">
        <v>0.1</v>
      </c>
      <c r="J3916" t="s">
        <v>221</v>
      </c>
      <c r="K3916" t="s">
        <v>222</v>
      </c>
      <c r="L3916">
        <v>1</v>
      </c>
      <c r="M3916">
        <v>1</v>
      </c>
      <c r="N3916" t="s">
        <v>7614</v>
      </c>
      <c r="O3916" t="s">
        <v>7625</v>
      </c>
      <c r="P3916" t="s">
        <v>224</v>
      </c>
      <c r="Q3916" t="s">
        <v>6036</v>
      </c>
      <c r="R3916" t="s">
        <v>226</v>
      </c>
      <c r="S3916" t="s">
        <v>227</v>
      </c>
      <c r="T3916">
        <v>0.64</v>
      </c>
      <c r="V3916">
        <v>0.1</v>
      </c>
      <c r="W3916">
        <v>0.3</v>
      </c>
      <c r="X3916" t="s">
        <v>281</v>
      </c>
      <c r="Y3916" t="s">
        <v>243</v>
      </c>
      <c r="Z3916" t="s">
        <v>6902</v>
      </c>
      <c r="AA3916" t="s">
        <v>6425</v>
      </c>
      <c r="AE3916" t="s">
        <v>7617</v>
      </c>
      <c r="AF3916" t="s">
        <v>736</v>
      </c>
      <c r="AG3916" t="s">
        <v>7239</v>
      </c>
      <c r="AH3916" t="s">
        <v>6263</v>
      </c>
      <c r="AJ3916" t="s">
        <v>237</v>
      </c>
      <c r="AK3916">
        <v>38.330860000000001</v>
      </c>
      <c r="AL3916">
        <v>-122.13858032226599</v>
      </c>
      <c r="AM3916" t="s">
        <v>238</v>
      </c>
      <c r="AN3916" t="s">
        <v>239</v>
      </c>
      <c r="AO3916" t="s">
        <v>1561</v>
      </c>
      <c r="AP3916" t="s">
        <v>1562</v>
      </c>
      <c r="AQ3916" t="s">
        <v>242</v>
      </c>
      <c r="AR3916" t="s">
        <v>243</v>
      </c>
      <c r="AS3916" t="s">
        <v>239</v>
      </c>
      <c r="AT3916" t="s">
        <v>239</v>
      </c>
      <c r="AU3916">
        <v>1</v>
      </c>
      <c r="AW3916" t="s">
        <v>6263</v>
      </c>
      <c r="AX3916" t="s">
        <v>6263</v>
      </c>
      <c r="AY3916" t="s">
        <v>109</v>
      </c>
      <c r="AZ3916" t="s">
        <v>7240</v>
      </c>
      <c r="BA3916" t="s">
        <v>1217</v>
      </c>
      <c r="BB3916">
        <v>-88</v>
      </c>
      <c r="BC3916" t="s">
        <v>221</v>
      </c>
      <c r="BD3916">
        <v>2</v>
      </c>
      <c r="BE3916" t="s">
        <v>221</v>
      </c>
      <c r="BF3916">
        <v>0.6</v>
      </c>
      <c r="BG3916" t="s">
        <v>221</v>
      </c>
      <c r="BH3916" t="s">
        <v>1217</v>
      </c>
      <c r="BP3916" t="s">
        <v>7392</v>
      </c>
      <c r="BQ3916">
        <v>55</v>
      </c>
      <c r="BR3916" t="s">
        <v>607</v>
      </c>
      <c r="BS3916">
        <v>2</v>
      </c>
      <c r="BZ3916" t="s">
        <v>249</v>
      </c>
    </row>
    <row r="3917" spans="1:78" hidden="1" x14ac:dyDescent="0.25">
      <c r="A3917" t="s">
        <v>7210</v>
      </c>
      <c r="B3917" t="s">
        <v>7232</v>
      </c>
      <c r="C3917" t="s">
        <v>7393</v>
      </c>
      <c r="D3917" t="s">
        <v>7398</v>
      </c>
      <c r="E3917" t="s">
        <v>7399</v>
      </c>
      <c r="F3917" s="1">
        <v>37424</v>
      </c>
      <c r="G3917" s="4">
        <v>0.43402777777777773</v>
      </c>
      <c r="H3917" t="s">
        <v>732</v>
      </c>
      <c r="I3917">
        <v>0.1</v>
      </c>
      <c r="J3917" t="s">
        <v>221</v>
      </c>
      <c r="K3917" t="s">
        <v>222</v>
      </c>
      <c r="L3917">
        <v>1</v>
      </c>
      <c r="M3917">
        <v>1</v>
      </c>
      <c r="N3917" t="s">
        <v>7614</v>
      </c>
      <c r="O3917" t="s">
        <v>7626</v>
      </c>
      <c r="P3917" t="s">
        <v>224</v>
      </c>
      <c r="Q3917" t="s">
        <v>6036</v>
      </c>
      <c r="R3917" t="s">
        <v>226</v>
      </c>
      <c r="S3917" t="s">
        <v>227</v>
      </c>
      <c r="T3917">
        <v>4.2300000000000004</v>
      </c>
      <c r="V3917">
        <v>0.1</v>
      </c>
      <c r="W3917">
        <v>0.3</v>
      </c>
      <c r="X3917" t="s">
        <v>281</v>
      </c>
      <c r="Y3917" t="s">
        <v>243</v>
      </c>
      <c r="Z3917" t="s">
        <v>6902</v>
      </c>
      <c r="AA3917" t="s">
        <v>6425</v>
      </c>
      <c r="AC3917" t="s">
        <v>7627</v>
      </c>
      <c r="AE3917" t="s">
        <v>7617</v>
      </c>
      <c r="AF3917" t="s">
        <v>736</v>
      </c>
      <c r="AG3917" t="s">
        <v>7239</v>
      </c>
      <c r="AH3917" t="s">
        <v>6263</v>
      </c>
      <c r="AJ3917" t="s">
        <v>237</v>
      </c>
      <c r="AK3917">
        <v>37.41357</v>
      </c>
      <c r="AL3917">
        <v>-122.068649291992</v>
      </c>
      <c r="AM3917" t="s">
        <v>238</v>
      </c>
      <c r="AN3917" t="s">
        <v>239</v>
      </c>
      <c r="AO3917" t="s">
        <v>1561</v>
      </c>
      <c r="AP3917" t="s">
        <v>1562</v>
      </c>
      <c r="AQ3917" t="s">
        <v>242</v>
      </c>
      <c r="AR3917" t="s">
        <v>243</v>
      </c>
      <c r="AS3917" t="s">
        <v>239</v>
      </c>
      <c r="AT3917" t="s">
        <v>239</v>
      </c>
      <c r="AU3917">
        <v>1</v>
      </c>
      <c r="AW3917" t="s">
        <v>6263</v>
      </c>
      <c r="AX3917" t="s">
        <v>6263</v>
      </c>
      <c r="AY3917" t="s">
        <v>109</v>
      </c>
      <c r="AZ3917" t="s">
        <v>7240</v>
      </c>
      <c r="BA3917" t="s">
        <v>1217</v>
      </c>
      <c r="BB3917">
        <v>-88</v>
      </c>
      <c r="BC3917" t="s">
        <v>221</v>
      </c>
      <c r="BD3917">
        <v>3</v>
      </c>
      <c r="BE3917" t="s">
        <v>221</v>
      </c>
      <c r="BF3917">
        <v>0.1</v>
      </c>
      <c r="BG3917" t="s">
        <v>221</v>
      </c>
      <c r="BH3917" t="s">
        <v>1217</v>
      </c>
      <c r="BP3917" t="s">
        <v>4178</v>
      </c>
      <c r="BQ3917">
        <v>85</v>
      </c>
      <c r="BR3917" t="s">
        <v>607</v>
      </c>
      <c r="BS3917">
        <v>2</v>
      </c>
      <c r="BZ3917" t="s">
        <v>249</v>
      </c>
    </row>
    <row r="3918" spans="1:78" hidden="1" x14ac:dyDescent="0.25">
      <c r="A3918" t="s">
        <v>7210</v>
      </c>
      <c r="B3918" t="s">
        <v>7232</v>
      </c>
      <c r="C3918" t="s">
        <v>7393</v>
      </c>
      <c r="D3918" t="s">
        <v>7405</v>
      </c>
      <c r="E3918" t="s">
        <v>7406</v>
      </c>
      <c r="F3918" s="1">
        <v>37424</v>
      </c>
      <c r="G3918" s="4">
        <v>0.56736111111111109</v>
      </c>
      <c r="H3918" t="s">
        <v>732</v>
      </c>
      <c r="I3918">
        <v>0.1</v>
      </c>
      <c r="J3918" t="s">
        <v>221</v>
      </c>
      <c r="K3918" t="s">
        <v>222</v>
      </c>
      <c r="L3918">
        <v>1</v>
      </c>
      <c r="M3918">
        <v>1</v>
      </c>
      <c r="N3918" t="s">
        <v>7614</v>
      </c>
      <c r="O3918" t="s">
        <v>7628</v>
      </c>
      <c r="P3918" t="s">
        <v>224</v>
      </c>
      <c r="Q3918" t="s">
        <v>6036</v>
      </c>
      <c r="R3918" t="s">
        <v>226</v>
      </c>
      <c r="S3918" t="s">
        <v>227</v>
      </c>
      <c r="T3918">
        <v>5.84</v>
      </c>
      <c r="V3918">
        <v>0.1</v>
      </c>
      <c r="W3918">
        <v>0.3</v>
      </c>
      <c r="X3918" t="s">
        <v>281</v>
      </c>
      <c r="Y3918" t="s">
        <v>243</v>
      </c>
      <c r="Z3918" t="s">
        <v>6902</v>
      </c>
      <c r="AA3918" t="s">
        <v>6425</v>
      </c>
      <c r="AC3918" t="s">
        <v>7616</v>
      </c>
      <c r="AE3918" t="s">
        <v>7617</v>
      </c>
      <c r="AF3918" t="s">
        <v>736</v>
      </c>
      <c r="AG3918" t="s">
        <v>7239</v>
      </c>
      <c r="AH3918" t="s">
        <v>6263</v>
      </c>
      <c r="AJ3918" t="s">
        <v>237</v>
      </c>
      <c r="AK3918">
        <v>37.329411</v>
      </c>
      <c r="AL3918">
        <v>-122.085861206055</v>
      </c>
      <c r="AM3918" t="s">
        <v>238</v>
      </c>
      <c r="AN3918" t="s">
        <v>239</v>
      </c>
      <c r="AO3918" t="s">
        <v>1561</v>
      </c>
      <c r="AP3918" t="s">
        <v>1562</v>
      </c>
      <c r="AQ3918" t="s">
        <v>242</v>
      </c>
      <c r="AR3918" t="s">
        <v>243</v>
      </c>
      <c r="AS3918" t="s">
        <v>239</v>
      </c>
      <c r="AT3918" t="s">
        <v>239</v>
      </c>
      <c r="AU3918">
        <v>1</v>
      </c>
      <c r="AW3918" t="s">
        <v>6263</v>
      </c>
      <c r="AX3918" t="s">
        <v>6263</v>
      </c>
      <c r="AY3918" t="s">
        <v>109</v>
      </c>
      <c r="AZ3918" t="s">
        <v>7240</v>
      </c>
      <c r="BA3918" t="s">
        <v>1217</v>
      </c>
      <c r="BB3918">
        <v>-88</v>
      </c>
      <c r="BC3918" t="s">
        <v>221</v>
      </c>
      <c r="BD3918">
        <v>1.5</v>
      </c>
      <c r="BE3918" t="s">
        <v>221</v>
      </c>
      <c r="BF3918">
        <v>0.1</v>
      </c>
      <c r="BG3918" t="s">
        <v>221</v>
      </c>
      <c r="BH3918" t="s">
        <v>1217</v>
      </c>
      <c r="BP3918" t="s">
        <v>4178</v>
      </c>
      <c r="BQ3918">
        <v>85</v>
      </c>
      <c r="BR3918" t="s">
        <v>607</v>
      </c>
      <c r="BS3918">
        <v>2</v>
      </c>
      <c r="BZ3918" t="s">
        <v>249</v>
      </c>
    </row>
    <row r="3919" spans="1:78" hidden="1" x14ac:dyDescent="0.25">
      <c r="A3919" t="s">
        <v>7210</v>
      </c>
      <c r="B3919" t="s">
        <v>7232</v>
      </c>
      <c r="C3919" t="s">
        <v>7233</v>
      </c>
      <c r="D3919" t="s">
        <v>7362</v>
      </c>
      <c r="E3919" t="s">
        <v>7363</v>
      </c>
      <c r="F3919" s="1">
        <v>37425</v>
      </c>
      <c r="G3919" s="4">
        <v>0.58333333333333337</v>
      </c>
      <c r="H3919" t="s">
        <v>732</v>
      </c>
      <c r="I3919">
        <v>0.1</v>
      </c>
      <c r="J3919" t="s">
        <v>221</v>
      </c>
      <c r="K3919" t="s">
        <v>222</v>
      </c>
      <c r="L3919">
        <v>1</v>
      </c>
      <c r="M3919">
        <v>1</v>
      </c>
      <c r="N3919" t="s">
        <v>7614</v>
      </c>
      <c r="O3919" t="s">
        <v>7629</v>
      </c>
      <c r="P3919" t="s">
        <v>224</v>
      </c>
      <c r="Q3919" t="s">
        <v>6036</v>
      </c>
      <c r="R3919" t="s">
        <v>226</v>
      </c>
      <c r="S3919" t="s">
        <v>227</v>
      </c>
      <c r="T3919">
        <v>1.1100000000000001</v>
      </c>
      <c r="V3919">
        <v>0.1</v>
      </c>
      <c r="W3919">
        <v>0.3</v>
      </c>
      <c r="X3919" t="s">
        <v>281</v>
      </c>
      <c r="Y3919" t="s">
        <v>243</v>
      </c>
      <c r="Z3919" t="s">
        <v>6902</v>
      </c>
      <c r="AA3919" t="s">
        <v>6425</v>
      </c>
      <c r="AB3919" t="s">
        <v>7630</v>
      </c>
      <c r="AC3919" t="s">
        <v>7631</v>
      </c>
      <c r="AE3919" t="s">
        <v>7617</v>
      </c>
      <c r="AF3919" t="s">
        <v>736</v>
      </c>
      <c r="AG3919" t="s">
        <v>7239</v>
      </c>
      <c r="AH3919" t="s">
        <v>6263</v>
      </c>
      <c r="AJ3919" t="s">
        <v>237</v>
      </c>
      <c r="AK3919">
        <v>37.957779000000002</v>
      </c>
      <c r="AL3919">
        <v>-122.373893737793</v>
      </c>
      <c r="AM3919" t="s">
        <v>238</v>
      </c>
      <c r="AN3919" t="s">
        <v>239</v>
      </c>
      <c r="AO3919" t="s">
        <v>1561</v>
      </c>
      <c r="AP3919" t="s">
        <v>1562</v>
      </c>
      <c r="AQ3919" t="s">
        <v>242</v>
      </c>
      <c r="AR3919" t="s">
        <v>243</v>
      </c>
      <c r="AS3919" t="s">
        <v>239</v>
      </c>
      <c r="AT3919" t="s">
        <v>239</v>
      </c>
      <c r="AU3919">
        <v>1</v>
      </c>
      <c r="AW3919" t="s">
        <v>6263</v>
      </c>
      <c r="AX3919" t="s">
        <v>6263</v>
      </c>
      <c r="AY3919" t="s">
        <v>109</v>
      </c>
      <c r="AZ3919" t="s">
        <v>7240</v>
      </c>
      <c r="BA3919" t="s">
        <v>7296</v>
      </c>
      <c r="BB3919">
        <v>-88</v>
      </c>
      <c r="BC3919" t="s">
        <v>221</v>
      </c>
      <c r="BD3919">
        <v>2</v>
      </c>
      <c r="BE3919" t="s">
        <v>221</v>
      </c>
      <c r="BF3919">
        <v>0.3</v>
      </c>
      <c r="BG3919" t="s">
        <v>221</v>
      </c>
      <c r="BH3919" t="s">
        <v>1217</v>
      </c>
      <c r="BP3919" t="s">
        <v>4111</v>
      </c>
      <c r="BQ3919">
        <v>13</v>
      </c>
      <c r="BR3919" t="s">
        <v>607</v>
      </c>
      <c r="BS3919">
        <v>2</v>
      </c>
      <c r="BZ3919" t="s">
        <v>249</v>
      </c>
    </row>
    <row r="3920" spans="1:78" hidden="1" x14ac:dyDescent="0.25">
      <c r="A3920" t="s">
        <v>7210</v>
      </c>
      <c r="B3920" t="s">
        <v>7232</v>
      </c>
      <c r="C3920" t="s">
        <v>7393</v>
      </c>
      <c r="D3920" t="s">
        <v>7417</v>
      </c>
      <c r="E3920" t="s">
        <v>7418</v>
      </c>
      <c r="F3920" s="1">
        <v>37425</v>
      </c>
      <c r="G3920" s="4">
        <v>0.4236111111111111</v>
      </c>
      <c r="H3920" t="s">
        <v>732</v>
      </c>
      <c r="I3920">
        <v>0.1</v>
      </c>
      <c r="J3920" t="s">
        <v>221</v>
      </c>
      <c r="K3920" t="s">
        <v>222</v>
      </c>
      <c r="L3920">
        <v>1</v>
      </c>
      <c r="M3920">
        <v>1</v>
      </c>
      <c r="N3920" t="s">
        <v>7614</v>
      </c>
      <c r="O3920" t="s">
        <v>7632</v>
      </c>
      <c r="P3920" t="s">
        <v>224</v>
      </c>
      <c r="Q3920" t="s">
        <v>6036</v>
      </c>
      <c r="R3920" t="s">
        <v>226</v>
      </c>
      <c r="S3920" t="s">
        <v>227</v>
      </c>
      <c r="T3920">
        <v>1.64</v>
      </c>
      <c r="V3920">
        <v>0.1</v>
      </c>
      <c r="W3920">
        <v>0.3</v>
      </c>
      <c r="X3920" t="s">
        <v>281</v>
      </c>
      <c r="Y3920" t="s">
        <v>243</v>
      </c>
      <c r="Z3920" t="s">
        <v>6902</v>
      </c>
      <c r="AA3920" t="s">
        <v>6425</v>
      </c>
      <c r="AE3920" t="s">
        <v>7617</v>
      </c>
      <c r="AF3920" t="s">
        <v>736</v>
      </c>
      <c r="AG3920" t="s">
        <v>7239</v>
      </c>
      <c r="AH3920" t="s">
        <v>6263</v>
      </c>
      <c r="AJ3920" t="s">
        <v>237</v>
      </c>
      <c r="AK3920">
        <v>37.325828999999999</v>
      </c>
      <c r="AL3920">
        <v>-122.38583374023401</v>
      </c>
      <c r="AM3920" t="s">
        <v>238</v>
      </c>
      <c r="AN3920" t="s">
        <v>239</v>
      </c>
      <c r="AO3920" t="s">
        <v>1561</v>
      </c>
      <c r="AP3920" t="s">
        <v>1562</v>
      </c>
      <c r="AQ3920" t="s">
        <v>242</v>
      </c>
      <c r="AR3920" t="s">
        <v>243</v>
      </c>
      <c r="AS3920" t="s">
        <v>239</v>
      </c>
      <c r="AT3920" t="s">
        <v>239</v>
      </c>
      <c r="AU3920">
        <v>1</v>
      </c>
      <c r="AW3920" t="s">
        <v>6263</v>
      </c>
      <c r="AX3920" t="s">
        <v>6263</v>
      </c>
      <c r="AY3920" t="s">
        <v>109</v>
      </c>
      <c r="AZ3920" t="s">
        <v>7240</v>
      </c>
      <c r="BA3920" t="s">
        <v>1217</v>
      </c>
      <c r="BB3920">
        <v>-88</v>
      </c>
      <c r="BC3920" t="s">
        <v>221</v>
      </c>
      <c r="BD3920">
        <v>6</v>
      </c>
      <c r="BE3920" t="s">
        <v>221</v>
      </c>
      <c r="BF3920">
        <v>0.5</v>
      </c>
      <c r="BG3920" t="s">
        <v>221</v>
      </c>
      <c r="BH3920" t="s">
        <v>1217</v>
      </c>
      <c r="BP3920" t="s">
        <v>4084</v>
      </c>
      <c r="BQ3920">
        <v>81</v>
      </c>
      <c r="BR3920" t="s">
        <v>607</v>
      </c>
      <c r="BS3920">
        <v>2</v>
      </c>
      <c r="BZ3920" t="s">
        <v>249</v>
      </c>
    </row>
    <row r="3921" spans="1:79" hidden="1" x14ac:dyDescent="0.25">
      <c r="A3921" t="s">
        <v>7210</v>
      </c>
      <c r="B3921" t="s">
        <v>7232</v>
      </c>
      <c r="C3921" t="s">
        <v>7393</v>
      </c>
      <c r="D3921" t="s">
        <v>7408</v>
      </c>
      <c r="E3921" t="s">
        <v>7409</v>
      </c>
      <c r="F3921" s="1">
        <v>37425</v>
      </c>
      <c r="G3921" s="4">
        <v>0.33333333333333331</v>
      </c>
      <c r="H3921" t="s">
        <v>732</v>
      </c>
      <c r="I3921">
        <v>0.1</v>
      </c>
      <c r="J3921" t="s">
        <v>221</v>
      </c>
      <c r="K3921" t="s">
        <v>222</v>
      </c>
      <c r="L3921">
        <v>1</v>
      </c>
      <c r="M3921">
        <v>1</v>
      </c>
      <c r="N3921" t="s">
        <v>7614</v>
      </c>
      <c r="O3921" t="s">
        <v>7633</v>
      </c>
      <c r="P3921" t="s">
        <v>224</v>
      </c>
      <c r="Q3921" t="s">
        <v>6036</v>
      </c>
      <c r="R3921" t="s">
        <v>226</v>
      </c>
      <c r="S3921" t="s">
        <v>227</v>
      </c>
      <c r="T3921">
        <v>1.79</v>
      </c>
      <c r="V3921">
        <v>0.1</v>
      </c>
      <c r="W3921">
        <v>0.3</v>
      </c>
      <c r="X3921" t="s">
        <v>281</v>
      </c>
      <c r="Y3921" t="s">
        <v>243</v>
      </c>
      <c r="Z3921" t="s">
        <v>6902</v>
      </c>
      <c r="AA3921" t="s">
        <v>6425</v>
      </c>
      <c r="AE3921" t="s">
        <v>7617</v>
      </c>
      <c r="AF3921" t="s">
        <v>736</v>
      </c>
      <c r="AG3921" t="s">
        <v>7239</v>
      </c>
      <c r="AH3921" t="s">
        <v>6263</v>
      </c>
      <c r="AJ3921" t="s">
        <v>237</v>
      </c>
      <c r="AK3921">
        <v>37.310229999999997</v>
      </c>
      <c r="AL3921">
        <v>-122.277992248535</v>
      </c>
      <c r="AM3921" t="s">
        <v>238</v>
      </c>
      <c r="AN3921" t="s">
        <v>239</v>
      </c>
      <c r="AO3921" t="s">
        <v>1561</v>
      </c>
      <c r="AP3921" t="s">
        <v>1562</v>
      </c>
      <c r="AQ3921" t="s">
        <v>242</v>
      </c>
      <c r="AR3921" t="s">
        <v>243</v>
      </c>
      <c r="AS3921" t="s">
        <v>239</v>
      </c>
      <c r="AT3921" t="s">
        <v>239</v>
      </c>
      <c r="AU3921">
        <v>1</v>
      </c>
      <c r="AW3921" t="s">
        <v>6263</v>
      </c>
      <c r="AX3921" t="s">
        <v>6263</v>
      </c>
      <c r="AY3921" t="s">
        <v>109</v>
      </c>
      <c r="AZ3921" t="s">
        <v>7240</v>
      </c>
      <c r="BA3921" t="s">
        <v>7296</v>
      </c>
      <c r="BB3921">
        <v>-88</v>
      </c>
      <c r="BC3921" t="s">
        <v>221</v>
      </c>
      <c r="BD3921">
        <v>3</v>
      </c>
      <c r="BE3921" t="s">
        <v>221</v>
      </c>
      <c r="BF3921">
        <v>0.1</v>
      </c>
      <c r="BG3921" t="s">
        <v>221</v>
      </c>
      <c r="BH3921" t="s">
        <v>1217</v>
      </c>
      <c r="BP3921" t="s">
        <v>4084</v>
      </c>
      <c r="BQ3921">
        <v>81</v>
      </c>
      <c r="BR3921" t="s">
        <v>607</v>
      </c>
      <c r="BS3921">
        <v>2</v>
      </c>
      <c r="BZ3921" t="s">
        <v>249</v>
      </c>
    </row>
    <row r="3922" spans="1:79" hidden="1" x14ac:dyDescent="0.25">
      <c r="A3922" t="s">
        <v>7210</v>
      </c>
      <c r="B3922" t="s">
        <v>7232</v>
      </c>
      <c r="C3922" t="s">
        <v>7393</v>
      </c>
      <c r="D3922" t="s">
        <v>7414</v>
      </c>
      <c r="E3922" t="s">
        <v>7415</v>
      </c>
      <c r="F3922" s="1">
        <v>37426</v>
      </c>
      <c r="G3922" s="4">
        <v>0.3215277777777778</v>
      </c>
      <c r="H3922" t="s">
        <v>732</v>
      </c>
      <c r="I3922">
        <v>0.1</v>
      </c>
      <c r="J3922" t="s">
        <v>221</v>
      </c>
      <c r="K3922" t="s">
        <v>222</v>
      </c>
      <c r="L3922">
        <v>1</v>
      </c>
      <c r="M3922">
        <v>1</v>
      </c>
      <c r="N3922" t="s">
        <v>7614</v>
      </c>
      <c r="O3922" t="s">
        <v>7634</v>
      </c>
      <c r="P3922" t="s">
        <v>224</v>
      </c>
      <c r="Q3922" t="s">
        <v>6036</v>
      </c>
      <c r="R3922" t="s">
        <v>226</v>
      </c>
      <c r="S3922" t="s">
        <v>227</v>
      </c>
      <c r="T3922">
        <v>0.83</v>
      </c>
      <c r="V3922">
        <v>0.1</v>
      </c>
      <c r="W3922">
        <v>0.3</v>
      </c>
      <c r="X3922" t="s">
        <v>281</v>
      </c>
      <c r="Y3922" t="s">
        <v>243</v>
      </c>
      <c r="Z3922" t="s">
        <v>6902</v>
      </c>
      <c r="AA3922" t="s">
        <v>6425</v>
      </c>
      <c r="AE3922" t="s">
        <v>7617</v>
      </c>
      <c r="AF3922" t="s">
        <v>736</v>
      </c>
      <c r="AG3922" t="s">
        <v>7239</v>
      </c>
      <c r="AH3922" t="s">
        <v>6263</v>
      </c>
      <c r="AJ3922" t="s">
        <v>237</v>
      </c>
      <c r="AK3922">
        <v>37.250031</v>
      </c>
      <c r="AL3922">
        <v>-122.39553070068401</v>
      </c>
      <c r="AM3922" t="s">
        <v>238</v>
      </c>
      <c r="AN3922" t="s">
        <v>239</v>
      </c>
      <c r="AO3922" t="s">
        <v>1561</v>
      </c>
      <c r="AP3922" t="s">
        <v>1562</v>
      </c>
      <c r="AQ3922" t="s">
        <v>242</v>
      </c>
      <c r="AR3922" t="s">
        <v>243</v>
      </c>
      <c r="AS3922" t="s">
        <v>239</v>
      </c>
      <c r="AT3922" t="s">
        <v>239</v>
      </c>
      <c r="AU3922">
        <v>1</v>
      </c>
      <c r="AW3922" t="s">
        <v>6263</v>
      </c>
      <c r="AX3922" t="s">
        <v>6263</v>
      </c>
      <c r="AY3922" t="s">
        <v>109</v>
      </c>
      <c r="AZ3922" t="s">
        <v>7240</v>
      </c>
      <c r="BA3922" t="s">
        <v>7296</v>
      </c>
      <c r="BB3922">
        <v>-88</v>
      </c>
      <c r="BC3922" t="s">
        <v>221</v>
      </c>
      <c r="BD3922">
        <v>3</v>
      </c>
      <c r="BE3922" t="s">
        <v>221</v>
      </c>
      <c r="BF3922">
        <v>0.13</v>
      </c>
      <c r="BG3922" t="s">
        <v>221</v>
      </c>
      <c r="BH3922" t="s">
        <v>1217</v>
      </c>
      <c r="BP3922" t="s">
        <v>4084</v>
      </c>
      <c r="BQ3922">
        <v>81</v>
      </c>
      <c r="BR3922" t="s">
        <v>607</v>
      </c>
      <c r="BS3922">
        <v>2</v>
      </c>
      <c r="BZ3922" t="s">
        <v>249</v>
      </c>
    </row>
    <row r="3923" spans="1:79" hidden="1" x14ac:dyDescent="0.25">
      <c r="A3923" t="s">
        <v>7210</v>
      </c>
      <c r="B3923" t="s">
        <v>7232</v>
      </c>
      <c r="C3923" t="s">
        <v>7393</v>
      </c>
      <c r="D3923" t="s">
        <v>7411</v>
      </c>
      <c r="E3923" t="s">
        <v>7412</v>
      </c>
      <c r="F3923" s="1">
        <v>37426</v>
      </c>
      <c r="G3923" s="4">
        <v>0.43402777777777773</v>
      </c>
      <c r="H3923" t="s">
        <v>1214</v>
      </c>
      <c r="I3923">
        <v>0.1</v>
      </c>
      <c r="J3923" t="s">
        <v>221</v>
      </c>
      <c r="K3923" t="s">
        <v>222</v>
      </c>
      <c r="L3923">
        <v>1</v>
      </c>
      <c r="M3923">
        <v>1</v>
      </c>
      <c r="N3923" t="s">
        <v>7614</v>
      </c>
      <c r="O3923" t="s">
        <v>7635</v>
      </c>
      <c r="P3923" t="s">
        <v>224</v>
      </c>
      <c r="Q3923" t="s">
        <v>6036</v>
      </c>
      <c r="R3923" t="s">
        <v>226</v>
      </c>
      <c r="S3923" t="s">
        <v>227</v>
      </c>
      <c r="T3923">
        <v>1.49</v>
      </c>
      <c r="V3923">
        <v>0.1</v>
      </c>
      <c r="W3923">
        <v>0.3</v>
      </c>
      <c r="X3923" t="s">
        <v>281</v>
      </c>
      <c r="Y3923" t="s">
        <v>243</v>
      </c>
      <c r="Z3923" t="s">
        <v>6902</v>
      </c>
      <c r="AA3923" t="s">
        <v>6425</v>
      </c>
      <c r="AE3923" t="s">
        <v>7617</v>
      </c>
      <c r="AF3923" t="s">
        <v>736</v>
      </c>
      <c r="AG3923" t="s">
        <v>7239</v>
      </c>
      <c r="AH3923" t="s">
        <v>6263</v>
      </c>
      <c r="AJ3923" t="s">
        <v>237</v>
      </c>
      <c r="AK3923">
        <v>37.251640000000002</v>
      </c>
      <c r="AL3923">
        <v>-122.369987487793</v>
      </c>
      <c r="AM3923" t="s">
        <v>238</v>
      </c>
      <c r="AN3923" t="s">
        <v>239</v>
      </c>
      <c r="AO3923" t="s">
        <v>1561</v>
      </c>
      <c r="AP3923" t="s">
        <v>1562</v>
      </c>
      <c r="AQ3923" t="s">
        <v>242</v>
      </c>
      <c r="AR3923" t="s">
        <v>243</v>
      </c>
      <c r="AS3923" t="s">
        <v>239</v>
      </c>
      <c r="AT3923" t="s">
        <v>239</v>
      </c>
      <c r="AU3923">
        <v>1</v>
      </c>
      <c r="AW3923" t="s">
        <v>6263</v>
      </c>
      <c r="AX3923" t="s">
        <v>6263</v>
      </c>
      <c r="AY3923" t="s">
        <v>109</v>
      </c>
      <c r="AZ3923" t="s">
        <v>7240</v>
      </c>
      <c r="BA3923" t="s">
        <v>7296</v>
      </c>
      <c r="BB3923">
        <v>-88</v>
      </c>
      <c r="BC3923" t="s">
        <v>221</v>
      </c>
      <c r="BD3923">
        <v>5</v>
      </c>
      <c r="BE3923" t="s">
        <v>221</v>
      </c>
      <c r="BF3923">
        <v>0.2</v>
      </c>
      <c r="BG3923" t="s">
        <v>221</v>
      </c>
      <c r="BH3923" t="s">
        <v>1217</v>
      </c>
      <c r="BP3923" t="s">
        <v>4084</v>
      </c>
      <c r="BQ3923">
        <v>81</v>
      </c>
      <c r="BR3923" t="s">
        <v>607</v>
      </c>
      <c r="BS3923">
        <v>2</v>
      </c>
      <c r="BZ3923" t="s">
        <v>249</v>
      </c>
    </row>
    <row r="3924" spans="1:79" hidden="1" x14ac:dyDescent="0.25">
      <c r="A3924" t="s">
        <v>7210</v>
      </c>
      <c r="B3924" t="s">
        <v>7232</v>
      </c>
      <c r="C3924" t="s">
        <v>7393</v>
      </c>
      <c r="D3924" t="s">
        <v>7421</v>
      </c>
      <c r="E3924" t="s">
        <v>7422</v>
      </c>
      <c r="F3924" s="1">
        <v>37426</v>
      </c>
      <c r="G3924" s="4">
        <v>0.3833333333333333</v>
      </c>
      <c r="H3924" t="s">
        <v>1214</v>
      </c>
      <c r="I3924">
        <v>0.1</v>
      </c>
      <c r="J3924" t="s">
        <v>221</v>
      </c>
      <c r="K3924" t="s">
        <v>222</v>
      </c>
      <c r="L3924">
        <v>1</v>
      </c>
      <c r="M3924">
        <v>1</v>
      </c>
      <c r="N3924" t="s">
        <v>7614</v>
      </c>
      <c r="O3924" t="s">
        <v>7636</v>
      </c>
      <c r="P3924" t="s">
        <v>224</v>
      </c>
      <c r="Q3924" t="s">
        <v>6036</v>
      </c>
      <c r="R3924" t="s">
        <v>226</v>
      </c>
      <c r="S3924" t="s">
        <v>227</v>
      </c>
      <c r="T3924">
        <v>1.45</v>
      </c>
      <c r="V3924">
        <v>0.1</v>
      </c>
      <c r="W3924">
        <v>0.3</v>
      </c>
      <c r="X3924" t="s">
        <v>281</v>
      </c>
      <c r="Y3924" t="s">
        <v>243</v>
      </c>
      <c r="Z3924" t="s">
        <v>6902</v>
      </c>
      <c r="AA3924" t="s">
        <v>6425</v>
      </c>
      <c r="AE3924" t="s">
        <v>7617</v>
      </c>
      <c r="AF3924" t="s">
        <v>736</v>
      </c>
      <c r="AG3924" t="s">
        <v>7239</v>
      </c>
      <c r="AH3924" t="s">
        <v>6263</v>
      </c>
      <c r="AJ3924" t="s">
        <v>237</v>
      </c>
      <c r="AK3924">
        <v>37.257998999999998</v>
      </c>
      <c r="AL3924">
        <v>-122.39492034912099</v>
      </c>
      <c r="AM3924" t="s">
        <v>238</v>
      </c>
      <c r="AN3924" t="s">
        <v>239</v>
      </c>
      <c r="AO3924" t="s">
        <v>1561</v>
      </c>
      <c r="AP3924" t="s">
        <v>1562</v>
      </c>
      <c r="AQ3924" t="s">
        <v>242</v>
      </c>
      <c r="AR3924" t="s">
        <v>243</v>
      </c>
      <c r="AS3924" t="s">
        <v>239</v>
      </c>
      <c r="AT3924" t="s">
        <v>239</v>
      </c>
      <c r="AU3924">
        <v>1</v>
      </c>
      <c r="AW3924" t="s">
        <v>6263</v>
      </c>
      <c r="AX3924" t="s">
        <v>6263</v>
      </c>
      <c r="AY3924" t="s">
        <v>109</v>
      </c>
      <c r="AZ3924" t="s">
        <v>7240</v>
      </c>
      <c r="BA3924" t="s">
        <v>7296</v>
      </c>
      <c r="BB3924">
        <v>-88</v>
      </c>
      <c r="BC3924" t="s">
        <v>221</v>
      </c>
      <c r="BD3924">
        <v>5</v>
      </c>
      <c r="BE3924" t="s">
        <v>221</v>
      </c>
      <c r="BF3924">
        <v>0.1</v>
      </c>
      <c r="BG3924" t="s">
        <v>221</v>
      </c>
      <c r="BH3924" t="s">
        <v>1217</v>
      </c>
      <c r="BP3924" t="s">
        <v>4084</v>
      </c>
      <c r="BQ3924">
        <v>81</v>
      </c>
      <c r="BR3924" t="s">
        <v>607</v>
      </c>
      <c r="BS3924">
        <v>2</v>
      </c>
      <c r="BZ3924" t="s">
        <v>249</v>
      </c>
    </row>
    <row r="3925" spans="1:79" hidden="1" x14ac:dyDescent="0.25">
      <c r="A3925" t="s">
        <v>7210</v>
      </c>
      <c r="B3925" t="s">
        <v>7211</v>
      </c>
      <c r="C3925" t="s">
        <v>7286</v>
      </c>
      <c r="D3925" t="s">
        <v>7227</v>
      </c>
      <c r="E3925" t="s">
        <v>7228</v>
      </c>
      <c r="F3925" s="1">
        <v>37433</v>
      </c>
      <c r="G3925" s="4">
        <v>0.53472222222222221</v>
      </c>
      <c r="H3925" t="s">
        <v>732</v>
      </c>
      <c r="I3925">
        <v>-88</v>
      </c>
      <c r="J3925" t="s">
        <v>221</v>
      </c>
      <c r="K3925" t="s">
        <v>745</v>
      </c>
      <c r="L3925">
        <v>1</v>
      </c>
      <c r="M3925">
        <v>1</v>
      </c>
      <c r="N3925" t="s">
        <v>7287</v>
      </c>
      <c r="P3925" t="s">
        <v>224</v>
      </c>
      <c r="Q3925" t="s">
        <v>7216</v>
      </c>
      <c r="R3925" t="s">
        <v>226</v>
      </c>
      <c r="S3925" t="s">
        <v>227</v>
      </c>
      <c r="T3925">
        <v>0.3</v>
      </c>
      <c r="V3925">
        <v>-88</v>
      </c>
      <c r="W3925">
        <v>0.08</v>
      </c>
      <c r="X3925" t="s">
        <v>111</v>
      </c>
      <c r="Y3925" t="s">
        <v>243</v>
      </c>
      <c r="Z3925" t="s">
        <v>230</v>
      </c>
      <c r="AA3925" t="s">
        <v>231</v>
      </c>
      <c r="AB3925" t="s">
        <v>7217</v>
      </c>
      <c r="AC3925" t="s">
        <v>7218</v>
      </c>
      <c r="AD3925" t="s">
        <v>7219</v>
      </c>
      <c r="AE3925" t="s">
        <v>7220</v>
      </c>
      <c r="AF3925" t="s">
        <v>736</v>
      </c>
      <c r="AG3925" t="s">
        <v>7221</v>
      </c>
      <c r="AH3925" t="s">
        <v>7222</v>
      </c>
      <c r="AJ3925" t="s">
        <v>237</v>
      </c>
      <c r="AK3925">
        <v>37.637988999999997</v>
      </c>
      <c r="AL3925">
        <v>-118.907707214355</v>
      </c>
      <c r="AM3925" t="s">
        <v>732</v>
      </c>
      <c r="AN3925" t="s">
        <v>239</v>
      </c>
      <c r="AO3925" t="s">
        <v>1220</v>
      </c>
      <c r="AP3925" t="s">
        <v>732</v>
      </c>
      <c r="AQ3925" t="s">
        <v>242</v>
      </c>
      <c r="AR3925" t="s">
        <v>732</v>
      </c>
      <c r="AS3925" t="s">
        <v>239</v>
      </c>
      <c r="AT3925" t="s">
        <v>239</v>
      </c>
      <c r="AU3925">
        <v>1</v>
      </c>
      <c r="AW3925" t="s">
        <v>7223</v>
      </c>
      <c r="AX3925" t="s">
        <v>245</v>
      </c>
      <c r="AY3925" t="s">
        <v>246</v>
      </c>
      <c r="BP3925" t="s">
        <v>7224</v>
      </c>
      <c r="BQ3925">
        <v>51</v>
      </c>
      <c r="BR3925" t="s">
        <v>351</v>
      </c>
      <c r="BS3925">
        <v>6</v>
      </c>
      <c r="BZ3925" t="s">
        <v>249</v>
      </c>
      <c r="CA3925">
        <v>10265130</v>
      </c>
    </row>
    <row r="3926" spans="1:79" hidden="1" x14ac:dyDescent="0.25">
      <c r="A3926" t="s">
        <v>7210</v>
      </c>
      <c r="B3926" t="s">
        <v>7211</v>
      </c>
      <c r="C3926" t="s">
        <v>7286</v>
      </c>
      <c r="D3926" t="s">
        <v>7225</v>
      </c>
      <c r="E3926" t="s">
        <v>7226</v>
      </c>
      <c r="F3926" s="1">
        <v>37433</v>
      </c>
      <c r="G3926" s="4">
        <v>0.40625</v>
      </c>
      <c r="H3926" t="s">
        <v>732</v>
      </c>
      <c r="I3926">
        <v>-88</v>
      </c>
      <c r="J3926" t="s">
        <v>221</v>
      </c>
      <c r="K3926" t="s">
        <v>745</v>
      </c>
      <c r="L3926">
        <v>1</v>
      </c>
      <c r="M3926">
        <v>1</v>
      </c>
      <c r="N3926" t="s">
        <v>7287</v>
      </c>
      <c r="P3926" t="s">
        <v>224</v>
      </c>
      <c r="Q3926" t="s">
        <v>7216</v>
      </c>
      <c r="R3926" t="s">
        <v>226</v>
      </c>
      <c r="S3926" t="s">
        <v>227</v>
      </c>
      <c r="T3926">
        <v>0.3</v>
      </c>
      <c r="V3926">
        <v>-88</v>
      </c>
      <c r="W3926">
        <v>0.08</v>
      </c>
      <c r="X3926" t="s">
        <v>111</v>
      </c>
      <c r="Y3926" t="s">
        <v>243</v>
      </c>
      <c r="Z3926" t="s">
        <v>230</v>
      </c>
      <c r="AA3926" t="s">
        <v>231</v>
      </c>
      <c r="AB3926" t="s">
        <v>7217</v>
      </c>
      <c r="AC3926" t="s">
        <v>7218</v>
      </c>
      <c r="AD3926" t="s">
        <v>7219</v>
      </c>
      <c r="AE3926" t="s">
        <v>7220</v>
      </c>
      <c r="AF3926" t="s">
        <v>736</v>
      </c>
      <c r="AG3926" t="s">
        <v>7221</v>
      </c>
      <c r="AH3926" t="s">
        <v>7222</v>
      </c>
      <c r="AJ3926" t="s">
        <v>237</v>
      </c>
      <c r="AK3926">
        <v>37.623890000000003</v>
      </c>
      <c r="AL3926">
        <v>-119.004722595215</v>
      </c>
      <c r="AM3926" t="s">
        <v>732</v>
      </c>
      <c r="AN3926" t="s">
        <v>239</v>
      </c>
      <c r="AO3926" t="s">
        <v>1220</v>
      </c>
      <c r="AP3926" t="s">
        <v>732</v>
      </c>
      <c r="AQ3926" t="s">
        <v>242</v>
      </c>
      <c r="AR3926" t="s">
        <v>732</v>
      </c>
      <c r="AS3926" t="s">
        <v>239</v>
      </c>
      <c r="AT3926" t="s">
        <v>239</v>
      </c>
      <c r="AU3926">
        <v>1</v>
      </c>
      <c r="AW3926" t="s">
        <v>7223</v>
      </c>
      <c r="AX3926" t="s">
        <v>245</v>
      </c>
      <c r="AY3926" t="s">
        <v>246</v>
      </c>
      <c r="BP3926" t="s">
        <v>7224</v>
      </c>
      <c r="BQ3926">
        <v>51</v>
      </c>
      <c r="BR3926" t="s">
        <v>351</v>
      </c>
      <c r="BS3926">
        <v>6</v>
      </c>
      <c r="BZ3926" t="s">
        <v>249</v>
      </c>
      <c r="CA3926">
        <v>10265125</v>
      </c>
    </row>
    <row r="3927" spans="1:79" hidden="1" x14ac:dyDescent="0.25">
      <c r="A3927" t="s">
        <v>7210</v>
      </c>
      <c r="B3927" t="s">
        <v>7211</v>
      </c>
      <c r="C3927" t="s">
        <v>7286</v>
      </c>
      <c r="D3927" t="s">
        <v>7229</v>
      </c>
      <c r="E3927" t="s">
        <v>7230</v>
      </c>
      <c r="F3927" s="1">
        <v>37435</v>
      </c>
      <c r="G3927" s="4">
        <v>0.44444444444444442</v>
      </c>
      <c r="H3927" t="s">
        <v>732</v>
      </c>
      <c r="I3927">
        <v>-88</v>
      </c>
      <c r="J3927" t="s">
        <v>221</v>
      </c>
      <c r="K3927" t="s">
        <v>745</v>
      </c>
      <c r="L3927">
        <v>1</v>
      </c>
      <c r="M3927">
        <v>1</v>
      </c>
      <c r="N3927" t="s">
        <v>7287</v>
      </c>
      <c r="P3927" t="s">
        <v>224</v>
      </c>
      <c r="Q3927" t="s">
        <v>7216</v>
      </c>
      <c r="R3927" t="s">
        <v>226</v>
      </c>
      <c r="S3927" t="s">
        <v>227</v>
      </c>
      <c r="T3927">
        <v>0.3</v>
      </c>
      <c r="V3927">
        <v>-88</v>
      </c>
      <c r="W3927">
        <v>0.08</v>
      </c>
      <c r="X3927" t="s">
        <v>111</v>
      </c>
      <c r="Y3927" t="s">
        <v>243</v>
      </c>
      <c r="Z3927" t="s">
        <v>230</v>
      </c>
      <c r="AA3927" t="s">
        <v>231</v>
      </c>
      <c r="AC3927" t="s">
        <v>7218</v>
      </c>
      <c r="AD3927" t="s">
        <v>7219</v>
      </c>
      <c r="AE3927" t="s">
        <v>7220</v>
      </c>
      <c r="AF3927" t="s">
        <v>736</v>
      </c>
      <c r="AG3927" t="s">
        <v>7221</v>
      </c>
      <c r="AH3927" t="s">
        <v>7222</v>
      </c>
      <c r="AJ3927" t="s">
        <v>237</v>
      </c>
      <c r="AK3927">
        <v>38.413989999999998</v>
      </c>
      <c r="AL3927">
        <v>-119.165740966797</v>
      </c>
      <c r="AM3927" t="s">
        <v>732</v>
      </c>
      <c r="AN3927" t="s">
        <v>239</v>
      </c>
      <c r="AO3927" t="s">
        <v>1220</v>
      </c>
      <c r="AP3927" t="s">
        <v>732</v>
      </c>
      <c r="AQ3927" t="s">
        <v>242</v>
      </c>
      <c r="AR3927" t="s">
        <v>732</v>
      </c>
      <c r="AS3927" t="s">
        <v>239</v>
      </c>
      <c r="AT3927" t="s">
        <v>239</v>
      </c>
      <c r="AU3927">
        <v>1</v>
      </c>
      <c r="AW3927" t="s">
        <v>7223</v>
      </c>
      <c r="AX3927" t="s">
        <v>245</v>
      </c>
      <c r="AY3927" t="s">
        <v>246</v>
      </c>
      <c r="BP3927" t="s">
        <v>7224</v>
      </c>
      <c r="BQ3927">
        <v>51</v>
      </c>
      <c r="BR3927" t="s">
        <v>351</v>
      </c>
      <c r="BS3927">
        <v>6</v>
      </c>
      <c r="BZ3927" t="s">
        <v>249</v>
      </c>
      <c r="CA3927">
        <v>10293030</v>
      </c>
    </row>
    <row r="3928" spans="1:79" hidden="1" x14ac:dyDescent="0.25">
      <c r="A3928" t="s">
        <v>7210</v>
      </c>
      <c r="B3928" t="s">
        <v>7288</v>
      </c>
      <c r="C3928" t="s">
        <v>7289</v>
      </c>
      <c r="D3928" t="s">
        <v>7310</v>
      </c>
      <c r="E3928" t="s">
        <v>7311</v>
      </c>
      <c r="F3928" s="1">
        <v>37515</v>
      </c>
      <c r="G3928" s="4">
        <v>0.63541666666666663</v>
      </c>
      <c r="H3928" t="s">
        <v>6138</v>
      </c>
      <c r="I3928">
        <v>0.1</v>
      </c>
      <c r="J3928" t="s">
        <v>221</v>
      </c>
      <c r="K3928" t="s">
        <v>222</v>
      </c>
      <c r="L3928">
        <v>1</v>
      </c>
      <c r="M3928">
        <v>1</v>
      </c>
      <c r="N3928" t="s">
        <v>7637</v>
      </c>
      <c r="O3928" t="s">
        <v>7638</v>
      </c>
      <c r="P3928" t="s">
        <v>224</v>
      </c>
      <c r="Q3928" t="s">
        <v>6036</v>
      </c>
      <c r="R3928" t="s">
        <v>226</v>
      </c>
      <c r="S3928" t="s">
        <v>227</v>
      </c>
      <c r="T3928">
        <v>12.3</v>
      </c>
      <c r="V3928">
        <v>0.1</v>
      </c>
      <c r="W3928">
        <v>1</v>
      </c>
      <c r="X3928" t="s">
        <v>281</v>
      </c>
      <c r="Y3928" t="s">
        <v>243</v>
      </c>
      <c r="Z3928" t="s">
        <v>6902</v>
      </c>
      <c r="AA3928" t="s">
        <v>6425</v>
      </c>
      <c r="AE3928" t="s">
        <v>7639</v>
      </c>
      <c r="AF3928" t="s">
        <v>736</v>
      </c>
      <c r="AG3928" t="s">
        <v>7239</v>
      </c>
      <c r="AH3928" t="s">
        <v>6263</v>
      </c>
      <c r="AJ3928" t="s">
        <v>237</v>
      </c>
      <c r="AK3928">
        <v>33.199928</v>
      </c>
      <c r="AL3928">
        <v>-117.330078125</v>
      </c>
      <c r="AM3928" t="s">
        <v>238</v>
      </c>
      <c r="AN3928" t="s">
        <v>239</v>
      </c>
      <c r="AO3928" t="s">
        <v>1561</v>
      </c>
      <c r="AP3928" t="s">
        <v>1562</v>
      </c>
      <c r="AQ3928" t="s">
        <v>242</v>
      </c>
      <c r="AR3928" t="s">
        <v>243</v>
      </c>
      <c r="AS3928" t="s">
        <v>239</v>
      </c>
      <c r="AT3928" t="s">
        <v>239</v>
      </c>
      <c r="AU3928">
        <v>1</v>
      </c>
      <c r="AW3928" t="s">
        <v>6263</v>
      </c>
      <c r="AX3928" t="s">
        <v>6263</v>
      </c>
      <c r="AY3928" t="s">
        <v>109</v>
      </c>
      <c r="AZ3928" t="s">
        <v>7240</v>
      </c>
      <c r="BA3928" t="s">
        <v>7328</v>
      </c>
      <c r="BB3928">
        <v>-88</v>
      </c>
      <c r="BC3928" t="s">
        <v>221</v>
      </c>
      <c r="BD3928">
        <v>2.5</v>
      </c>
      <c r="BE3928" t="s">
        <v>221</v>
      </c>
      <c r="BF3928">
        <v>0.3</v>
      </c>
      <c r="BG3928" t="s">
        <v>221</v>
      </c>
      <c r="BH3928" t="s">
        <v>1217</v>
      </c>
      <c r="BP3928" t="s">
        <v>422</v>
      </c>
      <c r="BQ3928">
        <v>73</v>
      </c>
      <c r="BR3928" t="s">
        <v>422</v>
      </c>
      <c r="BS3928">
        <v>9</v>
      </c>
      <c r="BZ3928" t="s">
        <v>249</v>
      </c>
    </row>
    <row r="3929" spans="1:79" hidden="1" x14ac:dyDescent="0.25">
      <c r="A3929" t="s">
        <v>7210</v>
      </c>
      <c r="B3929" t="s">
        <v>7288</v>
      </c>
      <c r="C3929" t="s">
        <v>7289</v>
      </c>
      <c r="D3929" t="s">
        <v>7302</v>
      </c>
      <c r="E3929" t="s">
        <v>7303</v>
      </c>
      <c r="F3929" s="1">
        <v>37515</v>
      </c>
      <c r="G3929" s="4">
        <v>0.68055555555555547</v>
      </c>
      <c r="H3929" t="s">
        <v>3702</v>
      </c>
      <c r="I3929">
        <v>0.1</v>
      </c>
      <c r="J3929" t="s">
        <v>221</v>
      </c>
      <c r="K3929" t="s">
        <v>222</v>
      </c>
      <c r="L3929">
        <v>1</v>
      </c>
      <c r="M3929">
        <v>1</v>
      </c>
      <c r="N3929" t="s">
        <v>7637</v>
      </c>
      <c r="O3929" t="s">
        <v>7640</v>
      </c>
      <c r="P3929" t="s">
        <v>224</v>
      </c>
      <c r="Q3929" t="s">
        <v>6036</v>
      </c>
      <c r="R3929" t="s">
        <v>226</v>
      </c>
      <c r="S3929" t="s">
        <v>227</v>
      </c>
      <c r="T3929">
        <v>5.25</v>
      </c>
      <c r="V3929">
        <v>0.1</v>
      </c>
      <c r="W3929">
        <v>1</v>
      </c>
      <c r="X3929" t="s">
        <v>281</v>
      </c>
      <c r="Y3929" t="s">
        <v>243</v>
      </c>
      <c r="Z3929" t="s">
        <v>6902</v>
      </c>
      <c r="AA3929" t="s">
        <v>6425</v>
      </c>
      <c r="AE3929" t="s">
        <v>7639</v>
      </c>
      <c r="AF3929" t="s">
        <v>736</v>
      </c>
      <c r="AG3929" t="s">
        <v>7239</v>
      </c>
      <c r="AH3929" t="s">
        <v>6263</v>
      </c>
      <c r="AJ3929" t="s">
        <v>237</v>
      </c>
      <c r="AK3929">
        <v>33.181469</v>
      </c>
      <c r="AL3929">
        <v>-117.32893371582</v>
      </c>
      <c r="AM3929" t="s">
        <v>238</v>
      </c>
      <c r="AN3929" t="s">
        <v>239</v>
      </c>
      <c r="AO3929" t="s">
        <v>1561</v>
      </c>
      <c r="AP3929" t="s">
        <v>1562</v>
      </c>
      <c r="AQ3929" t="s">
        <v>242</v>
      </c>
      <c r="AR3929" t="s">
        <v>243</v>
      </c>
      <c r="AS3929" t="s">
        <v>239</v>
      </c>
      <c r="AT3929" t="s">
        <v>239</v>
      </c>
      <c r="AU3929">
        <v>1</v>
      </c>
      <c r="AW3929" t="s">
        <v>6263</v>
      </c>
      <c r="AX3929" t="s">
        <v>6263</v>
      </c>
      <c r="AY3929" t="s">
        <v>109</v>
      </c>
      <c r="AZ3929" t="s">
        <v>7240</v>
      </c>
      <c r="BA3929" t="s">
        <v>7328</v>
      </c>
      <c r="BB3929">
        <v>-88</v>
      </c>
      <c r="BC3929" t="s">
        <v>221</v>
      </c>
      <c r="BD3929">
        <v>12</v>
      </c>
      <c r="BE3929" t="s">
        <v>221</v>
      </c>
      <c r="BF3929">
        <v>0.3</v>
      </c>
      <c r="BG3929" t="s">
        <v>221</v>
      </c>
      <c r="BH3929" t="s">
        <v>1217</v>
      </c>
      <c r="BP3929" t="s">
        <v>422</v>
      </c>
      <c r="BQ3929">
        <v>73</v>
      </c>
      <c r="BR3929" t="s">
        <v>422</v>
      </c>
      <c r="BS3929">
        <v>9</v>
      </c>
      <c r="BZ3929" t="s">
        <v>249</v>
      </c>
    </row>
    <row r="3930" spans="1:79" hidden="1" x14ac:dyDescent="0.25">
      <c r="A3930" t="s">
        <v>7210</v>
      </c>
      <c r="B3930" t="s">
        <v>7288</v>
      </c>
      <c r="C3930" t="s">
        <v>7289</v>
      </c>
      <c r="D3930" t="s">
        <v>7330</v>
      </c>
      <c r="E3930" t="s">
        <v>7331</v>
      </c>
      <c r="F3930" s="1">
        <v>37516</v>
      </c>
      <c r="G3930" s="4">
        <v>0.46875</v>
      </c>
      <c r="H3930" t="s">
        <v>3702</v>
      </c>
      <c r="I3930">
        <v>0.1</v>
      </c>
      <c r="J3930" t="s">
        <v>221</v>
      </c>
      <c r="K3930" t="s">
        <v>222</v>
      </c>
      <c r="L3930">
        <v>1</v>
      </c>
      <c r="M3930">
        <v>1</v>
      </c>
      <c r="N3930" t="s">
        <v>7637</v>
      </c>
      <c r="O3930" t="s">
        <v>7641</v>
      </c>
      <c r="P3930" t="s">
        <v>224</v>
      </c>
      <c r="Q3930" t="s">
        <v>6036</v>
      </c>
      <c r="R3930" t="s">
        <v>226</v>
      </c>
      <c r="S3930" t="s">
        <v>227</v>
      </c>
      <c r="T3930">
        <v>8.89</v>
      </c>
      <c r="V3930">
        <v>0.1</v>
      </c>
      <c r="W3930">
        <v>1</v>
      </c>
      <c r="X3930" t="s">
        <v>281</v>
      </c>
      <c r="Y3930" t="s">
        <v>243</v>
      </c>
      <c r="Z3930" t="s">
        <v>6902</v>
      </c>
      <c r="AA3930" t="s">
        <v>6425</v>
      </c>
      <c r="AE3930" t="s">
        <v>7639</v>
      </c>
      <c r="AF3930" t="s">
        <v>736</v>
      </c>
      <c r="AG3930" t="s">
        <v>7239</v>
      </c>
      <c r="AH3930" t="s">
        <v>6263</v>
      </c>
      <c r="AJ3930" t="s">
        <v>237</v>
      </c>
      <c r="AK3930">
        <v>33.068278999999997</v>
      </c>
      <c r="AL3930">
        <v>-117.26261138916</v>
      </c>
      <c r="AM3930" t="s">
        <v>238</v>
      </c>
      <c r="AN3930" t="s">
        <v>239</v>
      </c>
      <c r="AO3930" t="s">
        <v>1561</v>
      </c>
      <c r="AP3930" t="s">
        <v>1562</v>
      </c>
      <c r="AQ3930" t="s">
        <v>242</v>
      </c>
      <c r="AR3930" t="s">
        <v>243</v>
      </c>
      <c r="AS3930" t="s">
        <v>239</v>
      </c>
      <c r="AT3930" t="s">
        <v>239</v>
      </c>
      <c r="AU3930">
        <v>1</v>
      </c>
      <c r="AW3930" t="s">
        <v>6263</v>
      </c>
      <c r="AX3930" t="s">
        <v>6263</v>
      </c>
      <c r="AY3930" t="s">
        <v>109</v>
      </c>
      <c r="AZ3930" t="s">
        <v>7240</v>
      </c>
      <c r="BA3930" t="s">
        <v>7328</v>
      </c>
      <c r="BB3930">
        <v>-88</v>
      </c>
      <c r="BC3930" t="s">
        <v>221</v>
      </c>
      <c r="BD3930">
        <v>1.5</v>
      </c>
      <c r="BE3930" t="s">
        <v>221</v>
      </c>
      <c r="BF3930">
        <v>0.4</v>
      </c>
      <c r="BG3930" t="s">
        <v>221</v>
      </c>
      <c r="BH3930" t="s">
        <v>1217</v>
      </c>
      <c r="BP3930" t="s">
        <v>422</v>
      </c>
      <c r="BQ3930">
        <v>73</v>
      </c>
      <c r="BR3930" t="s">
        <v>422</v>
      </c>
      <c r="BS3930">
        <v>9</v>
      </c>
      <c r="BZ3930" t="s">
        <v>7333</v>
      </c>
    </row>
    <row r="3931" spans="1:79" hidden="1" x14ac:dyDescent="0.25">
      <c r="A3931" t="s">
        <v>7210</v>
      </c>
      <c r="B3931" t="s">
        <v>7288</v>
      </c>
      <c r="C3931" t="s">
        <v>7289</v>
      </c>
      <c r="D3931" t="s">
        <v>7317</v>
      </c>
      <c r="E3931" t="s">
        <v>7318</v>
      </c>
      <c r="F3931" s="1">
        <v>37516</v>
      </c>
      <c r="G3931" s="4">
        <v>0.57638888888888895</v>
      </c>
      <c r="H3931" t="s">
        <v>1214</v>
      </c>
      <c r="I3931">
        <v>0.1</v>
      </c>
      <c r="J3931" t="s">
        <v>221</v>
      </c>
      <c r="K3931" t="s">
        <v>222</v>
      </c>
      <c r="L3931">
        <v>1</v>
      </c>
      <c r="M3931">
        <v>1</v>
      </c>
      <c r="N3931" t="s">
        <v>7637</v>
      </c>
      <c r="O3931" t="s">
        <v>7642</v>
      </c>
      <c r="P3931" t="s">
        <v>224</v>
      </c>
      <c r="Q3931" t="s">
        <v>6036</v>
      </c>
      <c r="R3931" t="s">
        <v>226</v>
      </c>
      <c r="S3931" t="s">
        <v>227</v>
      </c>
      <c r="T3931">
        <v>5.55</v>
      </c>
      <c r="V3931">
        <v>0.1</v>
      </c>
      <c r="W3931">
        <v>1</v>
      </c>
      <c r="X3931" t="s">
        <v>281</v>
      </c>
      <c r="Y3931" t="s">
        <v>243</v>
      </c>
      <c r="Z3931" t="s">
        <v>6902</v>
      </c>
      <c r="AA3931" t="s">
        <v>6425</v>
      </c>
      <c r="AE3931" t="s">
        <v>7639</v>
      </c>
      <c r="AF3931" t="s">
        <v>736</v>
      </c>
      <c r="AG3931" t="s">
        <v>7239</v>
      </c>
      <c r="AH3931" t="s">
        <v>6263</v>
      </c>
      <c r="AJ3931" t="s">
        <v>237</v>
      </c>
      <c r="AK3931">
        <v>33.033932</v>
      </c>
      <c r="AL3931">
        <v>-117.235649108887</v>
      </c>
      <c r="AM3931" t="s">
        <v>238</v>
      </c>
      <c r="AN3931" t="s">
        <v>239</v>
      </c>
      <c r="AO3931" t="s">
        <v>1561</v>
      </c>
      <c r="AP3931" t="s">
        <v>1562</v>
      </c>
      <c r="AQ3931" t="s">
        <v>242</v>
      </c>
      <c r="AR3931" t="s">
        <v>243</v>
      </c>
      <c r="AS3931" t="s">
        <v>239</v>
      </c>
      <c r="AT3931" t="s">
        <v>239</v>
      </c>
      <c r="AU3931">
        <v>1</v>
      </c>
      <c r="AW3931" t="s">
        <v>6263</v>
      </c>
      <c r="AX3931" t="s">
        <v>6263</v>
      </c>
      <c r="AY3931" t="s">
        <v>109</v>
      </c>
      <c r="AZ3931" t="s">
        <v>7240</v>
      </c>
      <c r="BA3931" t="s">
        <v>7328</v>
      </c>
      <c r="BB3931">
        <v>-88</v>
      </c>
      <c r="BC3931" t="s">
        <v>221</v>
      </c>
      <c r="BD3931">
        <v>1.5</v>
      </c>
      <c r="BE3931" t="s">
        <v>221</v>
      </c>
      <c r="BF3931">
        <v>0.4</v>
      </c>
      <c r="BG3931" t="s">
        <v>221</v>
      </c>
      <c r="BH3931" t="s">
        <v>1217</v>
      </c>
      <c r="BP3931" t="s">
        <v>422</v>
      </c>
      <c r="BQ3931">
        <v>73</v>
      </c>
      <c r="BR3931" t="s">
        <v>422</v>
      </c>
      <c r="BS3931">
        <v>9</v>
      </c>
      <c r="BZ3931" t="s">
        <v>249</v>
      </c>
    </row>
    <row r="3932" spans="1:79" hidden="1" x14ac:dyDescent="0.25">
      <c r="A3932" t="s">
        <v>7210</v>
      </c>
      <c r="B3932" t="s">
        <v>7288</v>
      </c>
      <c r="C3932" t="s">
        <v>7289</v>
      </c>
      <c r="D3932" t="s">
        <v>7320</v>
      </c>
      <c r="E3932" t="s">
        <v>7321</v>
      </c>
      <c r="F3932" s="1">
        <v>37516</v>
      </c>
      <c r="G3932" s="4">
        <v>0.41666666666666669</v>
      </c>
      <c r="H3932" t="s">
        <v>1214</v>
      </c>
      <c r="I3932">
        <v>0.1</v>
      </c>
      <c r="J3932" t="s">
        <v>221</v>
      </c>
      <c r="K3932" t="s">
        <v>222</v>
      </c>
      <c r="L3932">
        <v>1</v>
      </c>
      <c r="M3932">
        <v>1</v>
      </c>
      <c r="N3932" t="s">
        <v>7637</v>
      </c>
      <c r="O3932" t="s">
        <v>7643</v>
      </c>
      <c r="P3932" t="s">
        <v>224</v>
      </c>
      <c r="Q3932" t="s">
        <v>6036</v>
      </c>
      <c r="R3932" t="s">
        <v>226</v>
      </c>
      <c r="S3932" t="s">
        <v>227</v>
      </c>
      <c r="T3932">
        <v>57.2</v>
      </c>
      <c r="V3932">
        <v>0.1</v>
      </c>
      <c r="W3932">
        <v>1</v>
      </c>
      <c r="X3932" t="s">
        <v>281</v>
      </c>
      <c r="Y3932" t="s">
        <v>243</v>
      </c>
      <c r="Z3932" t="s">
        <v>6902</v>
      </c>
      <c r="AA3932" t="s">
        <v>6425</v>
      </c>
      <c r="AE3932" t="s">
        <v>7639</v>
      </c>
      <c r="AF3932" t="s">
        <v>736</v>
      </c>
      <c r="AG3932" t="s">
        <v>7239</v>
      </c>
      <c r="AH3932" t="s">
        <v>6263</v>
      </c>
      <c r="AJ3932" t="s">
        <v>237</v>
      </c>
      <c r="AK3932">
        <v>33.088200000000001</v>
      </c>
      <c r="AL3932">
        <v>-117.26840209960901</v>
      </c>
      <c r="AM3932" t="s">
        <v>238</v>
      </c>
      <c r="AN3932" t="s">
        <v>239</v>
      </c>
      <c r="AO3932" t="s">
        <v>1561</v>
      </c>
      <c r="AP3932" t="s">
        <v>1562</v>
      </c>
      <c r="AQ3932" t="s">
        <v>242</v>
      </c>
      <c r="AR3932" t="s">
        <v>243</v>
      </c>
      <c r="AS3932" t="s">
        <v>239</v>
      </c>
      <c r="AT3932" t="s">
        <v>239</v>
      </c>
      <c r="AU3932">
        <v>1</v>
      </c>
      <c r="AW3932" t="s">
        <v>6263</v>
      </c>
      <c r="AX3932" t="s">
        <v>6263</v>
      </c>
      <c r="AY3932" t="s">
        <v>109</v>
      </c>
      <c r="AZ3932" t="s">
        <v>7240</v>
      </c>
      <c r="BA3932" t="s">
        <v>7328</v>
      </c>
      <c r="BB3932">
        <v>-88</v>
      </c>
      <c r="BC3932" t="s">
        <v>221</v>
      </c>
      <c r="BD3932">
        <v>9.5</v>
      </c>
      <c r="BE3932" t="s">
        <v>221</v>
      </c>
      <c r="BF3932">
        <v>0.4</v>
      </c>
      <c r="BG3932" t="s">
        <v>221</v>
      </c>
      <c r="BH3932" t="s">
        <v>1217</v>
      </c>
      <c r="BP3932" t="s">
        <v>422</v>
      </c>
      <c r="BQ3932">
        <v>73</v>
      </c>
      <c r="BR3932" t="s">
        <v>422</v>
      </c>
      <c r="BS3932">
        <v>9</v>
      </c>
      <c r="BZ3932" t="s">
        <v>249</v>
      </c>
    </row>
    <row r="3933" spans="1:79" hidden="1" x14ac:dyDescent="0.25">
      <c r="A3933" t="s">
        <v>7210</v>
      </c>
      <c r="B3933" t="s">
        <v>7288</v>
      </c>
      <c r="C3933" t="s">
        <v>7289</v>
      </c>
      <c r="D3933" t="s">
        <v>7313</v>
      </c>
      <c r="E3933" t="s">
        <v>7314</v>
      </c>
      <c r="F3933" s="1">
        <v>37516</v>
      </c>
      <c r="G3933" s="4">
        <v>0.54166666666666663</v>
      </c>
      <c r="H3933" t="s">
        <v>3702</v>
      </c>
      <c r="I3933">
        <v>0.1</v>
      </c>
      <c r="J3933" t="s">
        <v>221</v>
      </c>
      <c r="K3933" t="s">
        <v>222</v>
      </c>
      <c r="L3933">
        <v>1</v>
      </c>
      <c r="M3933">
        <v>1</v>
      </c>
      <c r="N3933" t="s">
        <v>7637</v>
      </c>
      <c r="O3933" t="s">
        <v>7644</v>
      </c>
      <c r="P3933" t="s">
        <v>224</v>
      </c>
      <c r="Q3933" t="s">
        <v>6036</v>
      </c>
      <c r="R3933" t="s">
        <v>226</v>
      </c>
      <c r="S3933" t="s">
        <v>227</v>
      </c>
      <c r="T3933">
        <v>14.7</v>
      </c>
      <c r="V3933">
        <v>0.1</v>
      </c>
      <c r="W3933">
        <v>1</v>
      </c>
      <c r="X3933" t="s">
        <v>281</v>
      </c>
      <c r="Y3933" t="s">
        <v>243</v>
      </c>
      <c r="Z3933" t="s">
        <v>6902</v>
      </c>
      <c r="AA3933" t="s">
        <v>6425</v>
      </c>
      <c r="AE3933" t="s">
        <v>7639</v>
      </c>
      <c r="AF3933" t="s">
        <v>736</v>
      </c>
      <c r="AG3933" t="s">
        <v>7239</v>
      </c>
      <c r="AH3933" t="s">
        <v>6263</v>
      </c>
      <c r="AJ3933" t="s">
        <v>237</v>
      </c>
      <c r="AK3933">
        <v>33.048518999999999</v>
      </c>
      <c r="AL3933">
        <v>-117.295127868652</v>
      </c>
      <c r="AM3933" t="s">
        <v>238</v>
      </c>
      <c r="AN3933" t="s">
        <v>239</v>
      </c>
      <c r="AO3933" t="s">
        <v>1561</v>
      </c>
      <c r="AP3933" t="s">
        <v>1562</v>
      </c>
      <c r="AQ3933" t="s">
        <v>242</v>
      </c>
      <c r="AR3933" t="s">
        <v>243</v>
      </c>
      <c r="AS3933" t="s">
        <v>239</v>
      </c>
      <c r="AT3933" t="s">
        <v>239</v>
      </c>
      <c r="AU3933">
        <v>1</v>
      </c>
      <c r="AW3933" t="s">
        <v>6263</v>
      </c>
      <c r="AX3933" t="s">
        <v>6263</v>
      </c>
      <c r="AY3933" t="s">
        <v>109</v>
      </c>
      <c r="AZ3933" t="s">
        <v>7240</v>
      </c>
      <c r="BA3933" t="s">
        <v>7328</v>
      </c>
      <c r="BB3933">
        <v>-88</v>
      </c>
      <c r="BC3933" t="s">
        <v>221</v>
      </c>
      <c r="BD3933">
        <v>1.5</v>
      </c>
      <c r="BE3933" t="s">
        <v>221</v>
      </c>
      <c r="BF3933">
        <v>0.4</v>
      </c>
      <c r="BG3933" t="s">
        <v>221</v>
      </c>
      <c r="BH3933" t="s">
        <v>1217</v>
      </c>
      <c r="BP3933" t="s">
        <v>422</v>
      </c>
      <c r="BQ3933">
        <v>73</v>
      </c>
      <c r="BR3933" t="s">
        <v>422</v>
      </c>
      <c r="BS3933">
        <v>9</v>
      </c>
      <c r="BZ3933" t="s">
        <v>7316</v>
      </c>
    </row>
    <row r="3934" spans="1:79" hidden="1" x14ac:dyDescent="0.25">
      <c r="A3934" t="s">
        <v>7210</v>
      </c>
      <c r="B3934" t="s">
        <v>7288</v>
      </c>
      <c r="C3934" t="s">
        <v>7289</v>
      </c>
      <c r="D3934" t="s">
        <v>7290</v>
      </c>
      <c r="E3934" t="s">
        <v>7291</v>
      </c>
      <c r="F3934" s="1">
        <v>37516</v>
      </c>
      <c r="G3934" s="4">
        <v>0.39583333333333331</v>
      </c>
      <c r="H3934" t="s">
        <v>1214</v>
      </c>
      <c r="I3934">
        <v>0.1</v>
      </c>
      <c r="J3934" t="s">
        <v>221</v>
      </c>
      <c r="K3934" t="s">
        <v>222</v>
      </c>
      <c r="L3934">
        <v>1</v>
      </c>
      <c r="M3934">
        <v>1</v>
      </c>
      <c r="N3934" t="s">
        <v>7637</v>
      </c>
      <c r="O3934" t="s">
        <v>7645</v>
      </c>
      <c r="P3934" t="s">
        <v>224</v>
      </c>
      <c r="Q3934" t="s">
        <v>6036</v>
      </c>
      <c r="R3934" t="s">
        <v>226</v>
      </c>
      <c r="S3934" t="s">
        <v>227</v>
      </c>
      <c r="T3934">
        <v>7.74</v>
      </c>
      <c r="V3934">
        <v>0.1</v>
      </c>
      <c r="W3934">
        <v>1</v>
      </c>
      <c r="X3934" t="s">
        <v>281</v>
      </c>
      <c r="Y3934" t="s">
        <v>243</v>
      </c>
      <c r="Z3934" t="s">
        <v>6902</v>
      </c>
      <c r="AA3934" t="s">
        <v>6425</v>
      </c>
      <c r="AE3934" t="s">
        <v>7639</v>
      </c>
      <c r="AF3934" t="s">
        <v>736</v>
      </c>
      <c r="AG3934" t="s">
        <v>7239</v>
      </c>
      <c r="AH3934" t="s">
        <v>6263</v>
      </c>
      <c r="AJ3934" t="s">
        <v>237</v>
      </c>
      <c r="AK3934">
        <v>33.148868999999998</v>
      </c>
      <c r="AL3934">
        <v>-117.297576904297</v>
      </c>
      <c r="AM3934" t="s">
        <v>238</v>
      </c>
      <c r="AN3934" t="s">
        <v>239</v>
      </c>
      <c r="AO3934" t="s">
        <v>1561</v>
      </c>
      <c r="AP3934" t="s">
        <v>1562</v>
      </c>
      <c r="AQ3934" t="s">
        <v>242</v>
      </c>
      <c r="AR3934" t="s">
        <v>243</v>
      </c>
      <c r="AS3934" t="s">
        <v>239</v>
      </c>
      <c r="AT3934" t="s">
        <v>239</v>
      </c>
      <c r="AU3934">
        <v>1</v>
      </c>
      <c r="AW3934" t="s">
        <v>6263</v>
      </c>
      <c r="AX3934" t="s">
        <v>6263</v>
      </c>
      <c r="AY3934" t="s">
        <v>109</v>
      </c>
      <c r="AZ3934" t="s">
        <v>7240</v>
      </c>
      <c r="BA3934" t="s">
        <v>7296</v>
      </c>
      <c r="BB3934">
        <v>-88</v>
      </c>
      <c r="BC3934" t="s">
        <v>221</v>
      </c>
      <c r="BD3934">
        <v>1</v>
      </c>
      <c r="BE3934" t="s">
        <v>221</v>
      </c>
      <c r="BF3934">
        <v>0.2</v>
      </c>
      <c r="BG3934" t="s">
        <v>221</v>
      </c>
      <c r="BH3934" t="s">
        <v>1217</v>
      </c>
      <c r="BP3934" t="s">
        <v>422</v>
      </c>
      <c r="BQ3934">
        <v>73</v>
      </c>
      <c r="BR3934" t="s">
        <v>422</v>
      </c>
      <c r="BS3934">
        <v>9</v>
      </c>
      <c r="BZ3934" t="s">
        <v>249</v>
      </c>
    </row>
    <row r="3935" spans="1:79" hidden="1" x14ac:dyDescent="0.25">
      <c r="A3935" t="s">
        <v>7210</v>
      </c>
      <c r="B3935" t="s">
        <v>7288</v>
      </c>
      <c r="C3935" t="s">
        <v>7289</v>
      </c>
      <c r="D3935" t="s">
        <v>7298</v>
      </c>
      <c r="E3935" t="s">
        <v>7299</v>
      </c>
      <c r="F3935" s="1">
        <v>37516</v>
      </c>
      <c r="G3935" s="4">
        <v>0.33333333333333331</v>
      </c>
      <c r="H3935" t="s">
        <v>6138</v>
      </c>
      <c r="I3935">
        <v>0.1</v>
      </c>
      <c r="J3935" t="s">
        <v>221</v>
      </c>
      <c r="K3935" t="s">
        <v>222</v>
      </c>
      <c r="L3935">
        <v>1</v>
      </c>
      <c r="M3935">
        <v>1</v>
      </c>
      <c r="N3935" t="s">
        <v>7637</v>
      </c>
      <c r="O3935" t="s">
        <v>7646</v>
      </c>
      <c r="P3935" t="s">
        <v>224</v>
      </c>
      <c r="Q3935" t="s">
        <v>6036</v>
      </c>
      <c r="R3935" t="s">
        <v>226</v>
      </c>
      <c r="S3935" t="s">
        <v>227</v>
      </c>
      <c r="T3935">
        <v>3.22</v>
      </c>
      <c r="V3935">
        <v>0.1</v>
      </c>
      <c r="W3935">
        <v>1</v>
      </c>
      <c r="X3935" t="s">
        <v>281</v>
      </c>
      <c r="Y3935" t="s">
        <v>243</v>
      </c>
      <c r="Z3935" t="s">
        <v>6902</v>
      </c>
      <c r="AA3935" t="s">
        <v>6425</v>
      </c>
      <c r="AE3935" t="s">
        <v>7639</v>
      </c>
      <c r="AF3935" t="s">
        <v>736</v>
      </c>
      <c r="AG3935" t="s">
        <v>7239</v>
      </c>
      <c r="AH3935" t="s">
        <v>6263</v>
      </c>
      <c r="AJ3935" t="s">
        <v>237</v>
      </c>
      <c r="AK3935">
        <v>33.172249000000001</v>
      </c>
      <c r="AL3935">
        <v>-117.208869934082</v>
      </c>
      <c r="AM3935" t="s">
        <v>238</v>
      </c>
      <c r="AN3935" t="s">
        <v>239</v>
      </c>
      <c r="AO3935" t="s">
        <v>1561</v>
      </c>
      <c r="AP3935" t="s">
        <v>1562</v>
      </c>
      <c r="AQ3935" t="s">
        <v>242</v>
      </c>
      <c r="AR3935" t="s">
        <v>243</v>
      </c>
      <c r="AS3935" t="s">
        <v>239</v>
      </c>
      <c r="AT3935" t="s">
        <v>239</v>
      </c>
      <c r="AU3935">
        <v>1</v>
      </c>
      <c r="AW3935" t="s">
        <v>6263</v>
      </c>
      <c r="AX3935" t="s">
        <v>6263</v>
      </c>
      <c r="AY3935" t="s">
        <v>109</v>
      </c>
      <c r="AZ3935" t="s">
        <v>7240</v>
      </c>
      <c r="BA3935" t="s">
        <v>7328</v>
      </c>
      <c r="BB3935">
        <v>-88</v>
      </c>
      <c r="BC3935" t="s">
        <v>221</v>
      </c>
      <c r="BD3935">
        <v>1.5</v>
      </c>
      <c r="BE3935" t="s">
        <v>221</v>
      </c>
      <c r="BF3935">
        <v>0.2</v>
      </c>
      <c r="BG3935" t="s">
        <v>221</v>
      </c>
      <c r="BH3935" t="s">
        <v>1217</v>
      </c>
      <c r="BP3935" t="s">
        <v>422</v>
      </c>
      <c r="BQ3935">
        <v>73</v>
      </c>
      <c r="BR3935" t="s">
        <v>422</v>
      </c>
      <c r="BS3935">
        <v>9</v>
      </c>
      <c r="BZ3935" t="s">
        <v>7301</v>
      </c>
    </row>
    <row r="3936" spans="1:79" hidden="1" x14ac:dyDescent="0.25">
      <c r="A3936" t="s">
        <v>7210</v>
      </c>
      <c r="B3936" t="s">
        <v>7288</v>
      </c>
      <c r="C3936" t="s">
        <v>7289</v>
      </c>
      <c r="D3936" t="s">
        <v>7344</v>
      </c>
      <c r="E3936" t="s">
        <v>7345</v>
      </c>
      <c r="F3936" s="1">
        <v>37517</v>
      </c>
      <c r="G3936" s="4">
        <v>0.39583333333333331</v>
      </c>
      <c r="H3936" t="s">
        <v>6138</v>
      </c>
      <c r="I3936">
        <v>0.1</v>
      </c>
      <c r="J3936" t="s">
        <v>221</v>
      </c>
      <c r="K3936" t="s">
        <v>222</v>
      </c>
      <c r="L3936">
        <v>1</v>
      </c>
      <c r="M3936">
        <v>1</v>
      </c>
      <c r="N3936" t="s">
        <v>7637</v>
      </c>
      <c r="O3936" t="s">
        <v>7647</v>
      </c>
      <c r="P3936" t="s">
        <v>224</v>
      </c>
      <c r="Q3936" t="s">
        <v>6036</v>
      </c>
      <c r="R3936" t="s">
        <v>226</v>
      </c>
      <c r="S3936" t="s">
        <v>227</v>
      </c>
      <c r="T3936">
        <v>5.08</v>
      </c>
      <c r="V3936">
        <v>0.1</v>
      </c>
      <c r="W3936">
        <v>1</v>
      </c>
      <c r="X3936" t="s">
        <v>281</v>
      </c>
      <c r="Y3936" t="s">
        <v>243</v>
      </c>
      <c r="Z3936" t="s">
        <v>6902</v>
      </c>
      <c r="AA3936" t="s">
        <v>6425</v>
      </c>
      <c r="AB3936" t="s">
        <v>7347</v>
      </c>
      <c r="AC3936" t="s">
        <v>7648</v>
      </c>
      <c r="AE3936" t="s">
        <v>7639</v>
      </c>
      <c r="AF3936" t="s">
        <v>736</v>
      </c>
      <c r="AG3936" t="s">
        <v>7239</v>
      </c>
      <c r="AH3936" t="s">
        <v>6263</v>
      </c>
      <c r="AJ3936" t="s">
        <v>237</v>
      </c>
      <c r="AK3936">
        <v>33.085590000000003</v>
      </c>
      <c r="AL3936">
        <v>-117.15036773681599</v>
      </c>
      <c r="AM3936" t="s">
        <v>238</v>
      </c>
      <c r="AN3936" t="s">
        <v>239</v>
      </c>
      <c r="AO3936" t="s">
        <v>1561</v>
      </c>
      <c r="AP3936" t="s">
        <v>1562</v>
      </c>
      <c r="AQ3936" t="s">
        <v>242</v>
      </c>
      <c r="AR3936" t="s">
        <v>243</v>
      </c>
      <c r="AS3936" t="s">
        <v>239</v>
      </c>
      <c r="AT3936" t="s">
        <v>239</v>
      </c>
      <c r="AU3936">
        <v>1</v>
      </c>
      <c r="AW3936" t="s">
        <v>6263</v>
      </c>
      <c r="AX3936" t="s">
        <v>6263</v>
      </c>
      <c r="AY3936" t="s">
        <v>109</v>
      </c>
      <c r="AZ3936" t="s">
        <v>7240</v>
      </c>
      <c r="BA3936" t="s">
        <v>7296</v>
      </c>
      <c r="BB3936">
        <v>-88</v>
      </c>
      <c r="BC3936" t="s">
        <v>221</v>
      </c>
      <c r="BD3936">
        <v>2.5</v>
      </c>
      <c r="BE3936" t="s">
        <v>221</v>
      </c>
      <c r="BF3936">
        <v>0.4</v>
      </c>
      <c r="BG3936" t="s">
        <v>221</v>
      </c>
      <c r="BH3936" t="s">
        <v>1217</v>
      </c>
      <c r="BP3936" t="s">
        <v>422</v>
      </c>
      <c r="BQ3936">
        <v>73</v>
      </c>
      <c r="BR3936" t="s">
        <v>422</v>
      </c>
      <c r="BS3936">
        <v>9</v>
      </c>
      <c r="BZ3936" t="s">
        <v>249</v>
      </c>
    </row>
    <row r="3937" spans="1:78" hidden="1" x14ac:dyDescent="0.25">
      <c r="A3937" t="s">
        <v>7210</v>
      </c>
      <c r="B3937" t="s">
        <v>7288</v>
      </c>
      <c r="C3937" t="s">
        <v>7289</v>
      </c>
      <c r="D3937" t="s">
        <v>7349</v>
      </c>
      <c r="E3937" t="s">
        <v>7350</v>
      </c>
      <c r="F3937" s="1">
        <v>37517</v>
      </c>
      <c r="G3937" s="4">
        <v>0.47916666666666669</v>
      </c>
      <c r="H3937" t="s">
        <v>1214</v>
      </c>
      <c r="I3937">
        <v>0.1</v>
      </c>
      <c r="J3937" t="s">
        <v>221</v>
      </c>
      <c r="K3937" t="s">
        <v>222</v>
      </c>
      <c r="L3937">
        <v>1</v>
      </c>
      <c r="M3937">
        <v>1</v>
      </c>
      <c r="N3937" t="s">
        <v>7637</v>
      </c>
      <c r="O3937" t="s">
        <v>7649</v>
      </c>
      <c r="P3937" t="s">
        <v>224</v>
      </c>
      <c r="Q3937" t="s">
        <v>6036</v>
      </c>
      <c r="R3937" t="s">
        <v>226</v>
      </c>
      <c r="S3937" t="s">
        <v>227</v>
      </c>
      <c r="T3937">
        <v>7.05</v>
      </c>
      <c r="V3937">
        <v>0.1</v>
      </c>
      <c r="W3937">
        <v>1</v>
      </c>
      <c r="X3937" t="s">
        <v>281</v>
      </c>
      <c r="Y3937" t="s">
        <v>243</v>
      </c>
      <c r="Z3937" t="s">
        <v>6902</v>
      </c>
      <c r="AA3937" t="s">
        <v>6425</v>
      </c>
      <c r="AE3937" t="s">
        <v>7639</v>
      </c>
      <c r="AF3937" t="s">
        <v>736</v>
      </c>
      <c r="AG3937" t="s">
        <v>7239</v>
      </c>
      <c r="AH3937" t="s">
        <v>6263</v>
      </c>
      <c r="AJ3937" t="s">
        <v>237</v>
      </c>
      <c r="AK3937">
        <v>32.951729</v>
      </c>
      <c r="AL3937">
        <v>-117.047660827637</v>
      </c>
      <c r="AM3937" t="s">
        <v>238</v>
      </c>
      <c r="AN3937" t="s">
        <v>239</v>
      </c>
      <c r="AO3937" t="s">
        <v>1561</v>
      </c>
      <c r="AP3937" t="s">
        <v>1562</v>
      </c>
      <c r="AQ3937" t="s">
        <v>242</v>
      </c>
      <c r="AR3937" t="s">
        <v>243</v>
      </c>
      <c r="AS3937" t="s">
        <v>239</v>
      </c>
      <c r="AT3937" t="s">
        <v>239</v>
      </c>
      <c r="AU3937">
        <v>1</v>
      </c>
      <c r="AW3937" t="s">
        <v>6263</v>
      </c>
      <c r="AX3937" t="s">
        <v>6263</v>
      </c>
      <c r="AY3937" t="s">
        <v>109</v>
      </c>
      <c r="AZ3937" t="s">
        <v>7240</v>
      </c>
      <c r="BA3937" t="s">
        <v>7328</v>
      </c>
      <c r="BB3937">
        <v>-88</v>
      </c>
      <c r="BC3937" t="s">
        <v>221</v>
      </c>
      <c r="BD3937">
        <v>2.5</v>
      </c>
      <c r="BE3937" t="s">
        <v>221</v>
      </c>
      <c r="BF3937">
        <v>0.2</v>
      </c>
      <c r="BG3937" t="s">
        <v>221</v>
      </c>
      <c r="BH3937" t="s">
        <v>1217</v>
      </c>
      <c r="BP3937" t="s">
        <v>422</v>
      </c>
      <c r="BQ3937">
        <v>73</v>
      </c>
      <c r="BR3937" t="s">
        <v>422</v>
      </c>
      <c r="BS3937">
        <v>9</v>
      </c>
      <c r="BZ3937" t="s">
        <v>249</v>
      </c>
    </row>
    <row r="3938" spans="1:78" hidden="1" x14ac:dyDescent="0.25">
      <c r="A3938" t="s">
        <v>7210</v>
      </c>
      <c r="B3938" t="s">
        <v>7288</v>
      </c>
      <c r="C3938" t="s">
        <v>7289</v>
      </c>
      <c r="D3938" t="s">
        <v>7337</v>
      </c>
      <c r="E3938" t="s">
        <v>7338</v>
      </c>
      <c r="F3938" s="1">
        <v>37517</v>
      </c>
      <c r="G3938" s="4">
        <v>0.58333333333333337</v>
      </c>
      <c r="H3938" t="s">
        <v>6138</v>
      </c>
      <c r="I3938">
        <v>0.1</v>
      </c>
      <c r="J3938" t="s">
        <v>221</v>
      </c>
      <c r="K3938" t="s">
        <v>222</v>
      </c>
      <c r="L3938">
        <v>1</v>
      </c>
      <c r="M3938">
        <v>1</v>
      </c>
      <c r="N3938" t="s">
        <v>7637</v>
      </c>
      <c r="O3938" t="s">
        <v>7650</v>
      </c>
      <c r="P3938" t="s">
        <v>224</v>
      </c>
      <c r="Q3938" t="s">
        <v>6036</v>
      </c>
      <c r="R3938" t="s">
        <v>226</v>
      </c>
      <c r="S3938" t="s">
        <v>227</v>
      </c>
      <c r="T3938">
        <v>8.61</v>
      </c>
      <c r="V3938">
        <v>0.1</v>
      </c>
      <c r="W3938">
        <v>1</v>
      </c>
      <c r="X3938" t="s">
        <v>281</v>
      </c>
      <c r="Y3938" t="s">
        <v>243</v>
      </c>
      <c r="Z3938" t="s">
        <v>6902</v>
      </c>
      <c r="AA3938" t="s">
        <v>6425</v>
      </c>
      <c r="AB3938" t="s">
        <v>7340</v>
      </c>
      <c r="AE3938" t="s">
        <v>7639</v>
      </c>
      <c r="AF3938" t="s">
        <v>736</v>
      </c>
      <c r="AG3938" t="s">
        <v>7239</v>
      </c>
      <c r="AH3938" t="s">
        <v>6263</v>
      </c>
      <c r="AJ3938" t="s">
        <v>237</v>
      </c>
      <c r="AK3938">
        <v>32.902481000000002</v>
      </c>
      <c r="AL3938">
        <v>-117.225639343262</v>
      </c>
      <c r="AM3938" t="s">
        <v>238</v>
      </c>
      <c r="AN3938" t="s">
        <v>239</v>
      </c>
      <c r="AO3938" t="s">
        <v>1561</v>
      </c>
      <c r="AP3938" t="s">
        <v>1562</v>
      </c>
      <c r="AQ3938" t="s">
        <v>242</v>
      </c>
      <c r="AR3938" t="s">
        <v>243</v>
      </c>
      <c r="AS3938" t="s">
        <v>239</v>
      </c>
      <c r="AT3938" t="s">
        <v>239</v>
      </c>
      <c r="AU3938">
        <v>1</v>
      </c>
      <c r="AW3938" t="s">
        <v>6263</v>
      </c>
      <c r="AX3938" t="s">
        <v>6263</v>
      </c>
      <c r="AY3938" t="s">
        <v>109</v>
      </c>
      <c r="AZ3938" t="s">
        <v>7240</v>
      </c>
      <c r="BA3938" t="s">
        <v>7296</v>
      </c>
      <c r="BB3938">
        <v>-88</v>
      </c>
      <c r="BC3938" t="s">
        <v>221</v>
      </c>
      <c r="BD3938">
        <v>3.5</v>
      </c>
      <c r="BE3938" t="s">
        <v>221</v>
      </c>
      <c r="BF3938">
        <v>0.5</v>
      </c>
      <c r="BG3938" t="s">
        <v>221</v>
      </c>
      <c r="BH3938" t="s">
        <v>1217</v>
      </c>
      <c r="BP3938" t="s">
        <v>421</v>
      </c>
      <c r="BQ3938">
        <v>73</v>
      </c>
      <c r="BR3938" t="s">
        <v>422</v>
      </c>
      <c r="BS3938">
        <v>9</v>
      </c>
      <c r="BZ3938" t="s">
        <v>249</v>
      </c>
    </row>
    <row r="3939" spans="1:78" hidden="1" x14ac:dyDescent="0.25">
      <c r="A3939" t="s">
        <v>7210</v>
      </c>
      <c r="B3939" t="s">
        <v>7288</v>
      </c>
      <c r="C3939" t="s">
        <v>7289</v>
      </c>
      <c r="D3939" t="s">
        <v>7334</v>
      </c>
      <c r="E3939" t="s">
        <v>7335</v>
      </c>
      <c r="F3939" s="1">
        <v>37517</v>
      </c>
      <c r="G3939" s="4">
        <v>0.5625</v>
      </c>
      <c r="H3939" t="s">
        <v>1214</v>
      </c>
      <c r="I3939">
        <v>0.1</v>
      </c>
      <c r="J3939" t="s">
        <v>221</v>
      </c>
      <c r="K3939" t="s">
        <v>222</v>
      </c>
      <c r="L3939">
        <v>1</v>
      </c>
      <c r="M3939">
        <v>1</v>
      </c>
      <c r="N3939" t="s">
        <v>7637</v>
      </c>
      <c r="O3939" t="s">
        <v>7651</v>
      </c>
      <c r="P3939" t="s">
        <v>224</v>
      </c>
      <c r="Q3939" t="s">
        <v>6036</v>
      </c>
      <c r="R3939" t="s">
        <v>226</v>
      </c>
      <c r="S3939" t="s">
        <v>227</v>
      </c>
      <c r="T3939">
        <v>7.19</v>
      </c>
      <c r="V3939">
        <v>0.1</v>
      </c>
      <c r="W3939">
        <v>1</v>
      </c>
      <c r="X3939" t="s">
        <v>281</v>
      </c>
      <c r="Y3939" t="s">
        <v>243</v>
      </c>
      <c r="Z3939" t="s">
        <v>6902</v>
      </c>
      <c r="AA3939" t="s">
        <v>6425</v>
      </c>
      <c r="AE3939" t="s">
        <v>7639</v>
      </c>
      <c r="AF3939" t="s">
        <v>736</v>
      </c>
      <c r="AG3939" t="s">
        <v>7239</v>
      </c>
      <c r="AH3939" t="s">
        <v>6263</v>
      </c>
      <c r="AJ3939" t="s">
        <v>237</v>
      </c>
      <c r="AK3939">
        <v>32.837029000000001</v>
      </c>
      <c r="AL3939">
        <v>-117.23178100585901</v>
      </c>
      <c r="AM3939" t="s">
        <v>238</v>
      </c>
      <c r="AN3939" t="s">
        <v>239</v>
      </c>
      <c r="AO3939" t="s">
        <v>1561</v>
      </c>
      <c r="AP3939" t="s">
        <v>1562</v>
      </c>
      <c r="AQ3939" t="s">
        <v>242</v>
      </c>
      <c r="AR3939" t="s">
        <v>243</v>
      </c>
      <c r="AS3939" t="s">
        <v>239</v>
      </c>
      <c r="AT3939" t="s">
        <v>239</v>
      </c>
      <c r="AU3939">
        <v>1</v>
      </c>
      <c r="AW3939" t="s">
        <v>6263</v>
      </c>
      <c r="AX3939" t="s">
        <v>6263</v>
      </c>
      <c r="AY3939" t="s">
        <v>109</v>
      </c>
      <c r="AZ3939" t="s">
        <v>7240</v>
      </c>
      <c r="BA3939" t="s">
        <v>7296</v>
      </c>
      <c r="BB3939">
        <v>-88</v>
      </c>
      <c r="BC3939" t="s">
        <v>221</v>
      </c>
      <c r="BD3939">
        <v>3</v>
      </c>
      <c r="BE3939" t="s">
        <v>221</v>
      </c>
      <c r="BF3939">
        <v>0.2</v>
      </c>
      <c r="BG3939" t="s">
        <v>221</v>
      </c>
      <c r="BH3939" t="s">
        <v>1217</v>
      </c>
      <c r="BP3939" t="s">
        <v>422</v>
      </c>
      <c r="BQ3939">
        <v>73</v>
      </c>
      <c r="BR3939" t="s">
        <v>422</v>
      </c>
      <c r="BS3939">
        <v>9</v>
      </c>
      <c r="BZ3939" t="s">
        <v>249</v>
      </c>
    </row>
    <row r="3940" spans="1:78" hidden="1" x14ac:dyDescent="0.25">
      <c r="A3940" t="s">
        <v>7210</v>
      </c>
      <c r="B3940" t="s">
        <v>7288</v>
      </c>
      <c r="C3940" t="s">
        <v>7289</v>
      </c>
      <c r="D3940" t="s">
        <v>7306</v>
      </c>
      <c r="E3940" t="s">
        <v>7307</v>
      </c>
      <c r="F3940" s="1">
        <v>37517</v>
      </c>
      <c r="G3940" s="4">
        <v>0.33333333333333331</v>
      </c>
      <c r="H3940" t="s">
        <v>1214</v>
      </c>
      <c r="I3940">
        <v>0.1</v>
      </c>
      <c r="J3940" t="s">
        <v>221</v>
      </c>
      <c r="K3940" t="s">
        <v>222</v>
      </c>
      <c r="L3940">
        <v>1</v>
      </c>
      <c r="M3940">
        <v>1</v>
      </c>
      <c r="N3940" t="s">
        <v>7637</v>
      </c>
      <c r="O3940" t="s">
        <v>7652</v>
      </c>
      <c r="P3940" t="s">
        <v>224</v>
      </c>
      <c r="Q3940" t="s">
        <v>6036</v>
      </c>
      <c r="R3940" t="s">
        <v>226</v>
      </c>
      <c r="S3940" t="s">
        <v>227</v>
      </c>
      <c r="T3940">
        <v>8.31</v>
      </c>
      <c r="V3940">
        <v>0.1</v>
      </c>
      <c r="W3940">
        <v>1</v>
      </c>
      <c r="X3940" t="s">
        <v>281</v>
      </c>
      <c r="Y3940" t="s">
        <v>243</v>
      </c>
      <c r="Z3940" t="s">
        <v>6902</v>
      </c>
      <c r="AA3940" t="s">
        <v>6425</v>
      </c>
      <c r="AE3940" t="s">
        <v>7639</v>
      </c>
      <c r="AF3940" t="s">
        <v>736</v>
      </c>
      <c r="AG3940" t="s">
        <v>7239</v>
      </c>
      <c r="AH3940" t="s">
        <v>6263</v>
      </c>
      <c r="AJ3940" t="s">
        <v>237</v>
      </c>
      <c r="AK3940">
        <v>33.130268000000001</v>
      </c>
      <c r="AL3940">
        <v>-117.192001342773</v>
      </c>
      <c r="AM3940" t="s">
        <v>238</v>
      </c>
      <c r="AN3940" t="s">
        <v>239</v>
      </c>
      <c r="AO3940" t="s">
        <v>1561</v>
      </c>
      <c r="AP3940" t="s">
        <v>1562</v>
      </c>
      <c r="AQ3940" t="s">
        <v>242</v>
      </c>
      <c r="AR3940" t="s">
        <v>243</v>
      </c>
      <c r="AS3940" t="s">
        <v>239</v>
      </c>
      <c r="AT3940" t="s">
        <v>239</v>
      </c>
      <c r="AU3940">
        <v>1</v>
      </c>
      <c r="AW3940" t="s">
        <v>6263</v>
      </c>
      <c r="AX3940" t="s">
        <v>6263</v>
      </c>
      <c r="AY3940" t="s">
        <v>109</v>
      </c>
      <c r="AZ3940" t="s">
        <v>7240</v>
      </c>
      <c r="BA3940" t="s">
        <v>7296</v>
      </c>
      <c r="BB3940">
        <v>-88</v>
      </c>
      <c r="BC3940" t="s">
        <v>221</v>
      </c>
      <c r="BD3940">
        <v>2</v>
      </c>
      <c r="BE3940" t="s">
        <v>221</v>
      </c>
      <c r="BF3940">
        <v>0.4</v>
      </c>
      <c r="BG3940" t="s">
        <v>221</v>
      </c>
      <c r="BH3940" t="s">
        <v>1217</v>
      </c>
      <c r="BJ3940" t="s">
        <v>7309</v>
      </c>
      <c r="BP3940" t="s">
        <v>422</v>
      </c>
      <c r="BQ3940">
        <v>73</v>
      </c>
      <c r="BR3940" t="s">
        <v>422</v>
      </c>
      <c r="BS3940">
        <v>9</v>
      </c>
      <c r="BZ3940" t="s">
        <v>249</v>
      </c>
    </row>
    <row r="3941" spans="1:78" hidden="1" x14ac:dyDescent="0.25">
      <c r="A3941" t="s">
        <v>7210</v>
      </c>
      <c r="B3941" t="s">
        <v>7288</v>
      </c>
      <c r="C3941" t="s">
        <v>7289</v>
      </c>
      <c r="D3941" t="s">
        <v>7325</v>
      </c>
      <c r="E3941" t="s">
        <v>7326</v>
      </c>
      <c r="F3941" s="1">
        <v>37517</v>
      </c>
      <c r="G3941" s="4">
        <v>0.61458333333333337</v>
      </c>
      <c r="H3941" t="s">
        <v>732</v>
      </c>
      <c r="I3941">
        <v>0.1</v>
      </c>
      <c r="J3941" t="s">
        <v>221</v>
      </c>
      <c r="K3941" t="s">
        <v>222</v>
      </c>
      <c r="L3941">
        <v>1</v>
      </c>
      <c r="M3941">
        <v>1</v>
      </c>
      <c r="N3941" t="s">
        <v>7637</v>
      </c>
      <c r="O3941" t="s">
        <v>7653</v>
      </c>
      <c r="P3941" t="s">
        <v>224</v>
      </c>
      <c r="Q3941" t="s">
        <v>6036</v>
      </c>
      <c r="R3941" t="s">
        <v>226</v>
      </c>
      <c r="S3941" t="s">
        <v>227</v>
      </c>
      <c r="T3941">
        <v>7.61</v>
      </c>
      <c r="V3941">
        <v>0.1</v>
      </c>
      <c r="W3941">
        <v>1</v>
      </c>
      <c r="X3941" t="s">
        <v>281</v>
      </c>
      <c r="Y3941" t="s">
        <v>243</v>
      </c>
      <c r="Z3941" t="s">
        <v>6902</v>
      </c>
      <c r="AA3941" t="s">
        <v>6425</v>
      </c>
      <c r="AE3941" t="s">
        <v>7639</v>
      </c>
      <c r="AF3941" t="s">
        <v>736</v>
      </c>
      <c r="AG3941" t="s">
        <v>7239</v>
      </c>
      <c r="AH3941" t="s">
        <v>6263</v>
      </c>
      <c r="AJ3941" t="s">
        <v>237</v>
      </c>
      <c r="AK3941">
        <v>32.891201000000002</v>
      </c>
      <c r="AL3941">
        <v>-117.212997436523</v>
      </c>
      <c r="AM3941" t="s">
        <v>238</v>
      </c>
      <c r="AN3941" t="s">
        <v>239</v>
      </c>
      <c r="AO3941" t="s">
        <v>1561</v>
      </c>
      <c r="AP3941" t="s">
        <v>1562</v>
      </c>
      <c r="AQ3941" t="s">
        <v>242</v>
      </c>
      <c r="AR3941" t="s">
        <v>243</v>
      </c>
      <c r="AS3941" t="s">
        <v>239</v>
      </c>
      <c r="AT3941" t="s">
        <v>239</v>
      </c>
      <c r="AU3941">
        <v>1</v>
      </c>
      <c r="AW3941" t="s">
        <v>6263</v>
      </c>
      <c r="AX3941" t="s">
        <v>6263</v>
      </c>
      <c r="AY3941" t="s">
        <v>109</v>
      </c>
      <c r="AZ3941" t="s">
        <v>7240</v>
      </c>
      <c r="BA3941" t="s">
        <v>7328</v>
      </c>
      <c r="BB3941">
        <v>-88</v>
      </c>
      <c r="BC3941" t="s">
        <v>221</v>
      </c>
      <c r="BD3941">
        <v>1.5</v>
      </c>
      <c r="BE3941" t="s">
        <v>221</v>
      </c>
      <c r="BF3941">
        <v>0.4</v>
      </c>
      <c r="BG3941" t="s">
        <v>221</v>
      </c>
      <c r="BH3941" t="s">
        <v>1217</v>
      </c>
      <c r="BP3941" t="s">
        <v>422</v>
      </c>
      <c r="BQ3941">
        <v>73</v>
      </c>
      <c r="BR3941" t="s">
        <v>422</v>
      </c>
      <c r="BS3941">
        <v>9</v>
      </c>
      <c r="BZ3941" t="s">
        <v>249</v>
      </c>
    </row>
    <row r="3942" spans="1:78" hidden="1" x14ac:dyDescent="0.25">
      <c r="A3942" t="s">
        <v>7210</v>
      </c>
      <c r="B3942" t="s">
        <v>7449</v>
      </c>
      <c r="C3942" t="s">
        <v>7450</v>
      </c>
      <c r="D3942" t="s">
        <v>7509</v>
      </c>
      <c r="E3942" t="s">
        <v>7510</v>
      </c>
      <c r="F3942" s="1">
        <v>37529</v>
      </c>
      <c r="G3942" s="4">
        <v>0.75347222222222221</v>
      </c>
      <c r="H3942" t="s">
        <v>6138</v>
      </c>
      <c r="I3942">
        <v>0.1</v>
      </c>
      <c r="J3942" t="s">
        <v>221</v>
      </c>
      <c r="K3942" t="s">
        <v>222</v>
      </c>
      <c r="L3942">
        <v>1</v>
      </c>
      <c r="M3942">
        <v>1</v>
      </c>
      <c r="N3942" t="s">
        <v>7637</v>
      </c>
      <c r="O3942" t="s">
        <v>7654</v>
      </c>
      <c r="P3942" t="s">
        <v>224</v>
      </c>
      <c r="Q3942" t="s">
        <v>6036</v>
      </c>
      <c r="R3942" t="s">
        <v>226</v>
      </c>
      <c r="S3942" t="s">
        <v>227</v>
      </c>
      <c r="T3942">
        <v>9.1</v>
      </c>
      <c r="V3942">
        <v>0.1</v>
      </c>
      <c r="W3942">
        <v>0.3</v>
      </c>
      <c r="X3942" t="s">
        <v>281</v>
      </c>
      <c r="Y3942" t="s">
        <v>243</v>
      </c>
      <c r="Z3942" t="s">
        <v>6902</v>
      </c>
      <c r="AA3942" t="s">
        <v>6425</v>
      </c>
      <c r="AE3942" t="s">
        <v>7639</v>
      </c>
      <c r="AF3942" t="s">
        <v>736</v>
      </c>
      <c r="AG3942" t="s">
        <v>7239</v>
      </c>
      <c r="AH3942" t="s">
        <v>6263</v>
      </c>
      <c r="AJ3942" t="s">
        <v>237</v>
      </c>
      <c r="AK3942">
        <v>32.872849000000002</v>
      </c>
      <c r="AL3942">
        <v>-115.445602416992</v>
      </c>
      <c r="AM3942" t="s">
        <v>238</v>
      </c>
      <c r="AN3942" t="s">
        <v>239</v>
      </c>
      <c r="AO3942" t="s">
        <v>1561</v>
      </c>
      <c r="AP3942" t="s">
        <v>1562</v>
      </c>
      <c r="AQ3942" t="s">
        <v>242</v>
      </c>
      <c r="AR3942" t="s">
        <v>243</v>
      </c>
      <c r="AS3942" t="s">
        <v>239</v>
      </c>
      <c r="AT3942" t="s">
        <v>239</v>
      </c>
      <c r="AU3942">
        <v>1</v>
      </c>
      <c r="AW3942" t="s">
        <v>6263</v>
      </c>
      <c r="AX3942" t="s">
        <v>6263</v>
      </c>
      <c r="AY3942" t="s">
        <v>109</v>
      </c>
      <c r="AZ3942" t="s">
        <v>7655</v>
      </c>
      <c r="BA3942" t="s">
        <v>7296</v>
      </c>
      <c r="BB3942">
        <v>-88</v>
      </c>
      <c r="BC3942" t="s">
        <v>221</v>
      </c>
      <c r="BD3942">
        <v>10</v>
      </c>
      <c r="BE3942" t="s">
        <v>221</v>
      </c>
      <c r="BF3942">
        <v>-88</v>
      </c>
      <c r="BG3942" t="s">
        <v>221</v>
      </c>
      <c r="BH3942" t="s">
        <v>1217</v>
      </c>
      <c r="BP3942" t="s">
        <v>7460</v>
      </c>
      <c r="BQ3942">
        <v>25</v>
      </c>
      <c r="BR3942" t="s">
        <v>408</v>
      </c>
      <c r="BS3942">
        <v>7</v>
      </c>
      <c r="BZ3942" t="s">
        <v>249</v>
      </c>
    </row>
    <row r="3943" spans="1:78" hidden="1" x14ac:dyDescent="0.25">
      <c r="A3943" t="s">
        <v>7210</v>
      </c>
      <c r="B3943" t="s">
        <v>7449</v>
      </c>
      <c r="C3943" t="s">
        <v>7450</v>
      </c>
      <c r="D3943" t="s">
        <v>7559</v>
      </c>
      <c r="E3943" t="s">
        <v>7560</v>
      </c>
      <c r="F3943" s="1">
        <v>37529</v>
      </c>
      <c r="G3943" s="4">
        <v>0.47916666666666669</v>
      </c>
      <c r="H3943" t="s">
        <v>7453</v>
      </c>
      <c r="I3943">
        <v>0.1</v>
      </c>
      <c r="J3943" t="s">
        <v>221</v>
      </c>
      <c r="K3943" t="s">
        <v>222</v>
      </c>
      <c r="L3943">
        <v>1</v>
      </c>
      <c r="M3943">
        <v>1</v>
      </c>
      <c r="N3943" t="s">
        <v>7552</v>
      </c>
      <c r="O3943" t="s">
        <v>7656</v>
      </c>
      <c r="P3943" t="s">
        <v>224</v>
      </c>
      <c r="Q3943" t="s">
        <v>6036</v>
      </c>
      <c r="R3943" t="s">
        <v>226</v>
      </c>
      <c r="S3943" t="s">
        <v>227</v>
      </c>
      <c r="T3943">
        <v>0.28999999999999998</v>
      </c>
      <c r="V3943">
        <v>0.1</v>
      </c>
      <c r="W3943">
        <v>0.3</v>
      </c>
      <c r="X3943" t="s">
        <v>905</v>
      </c>
      <c r="Y3943" t="s">
        <v>229</v>
      </c>
      <c r="Z3943" t="s">
        <v>230</v>
      </c>
      <c r="AA3943" t="s">
        <v>6425</v>
      </c>
      <c r="AC3943" t="s">
        <v>7657</v>
      </c>
      <c r="AE3943" t="s">
        <v>7555</v>
      </c>
      <c r="AF3943" t="s">
        <v>736</v>
      </c>
      <c r="AG3943" t="s">
        <v>7239</v>
      </c>
      <c r="AH3943" t="s">
        <v>6263</v>
      </c>
      <c r="AJ3943" t="s">
        <v>237</v>
      </c>
      <c r="AK3943">
        <v>33.443610999999997</v>
      </c>
      <c r="AL3943">
        <v>-115.85556030273401</v>
      </c>
      <c r="AM3943" t="s">
        <v>238</v>
      </c>
      <c r="AN3943" t="s">
        <v>239</v>
      </c>
      <c r="AO3943" t="s">
        <v>1561</v>
      </c>
      <c r="AP3943" t="s">
        <v>1562</v>
      </c>
      <c r="AQ3943" t="s">
        <v>242</v>
      </c>
      <c r="AR3943" t="s">
        <v>243</v>
      </c>
      <c r="AS3943" t="s">
        <v>239</v>
      </c>
      <c r="AT3943" t="s">
        <v>239</v>
      </c>
      <c r="AU3943">
        <v>1</v>
      </c>
      <c r="AW3943" t="s">
        <v>6300</v>
      </c>
      <c r="AX3943" t="s">
        <v>6263</v>
      </c>
      <c r="AY3943" t="s">
        <v>109</v>
      </c>
      <c r="AZ3943" t="s">
        <v>7459</v>
      </c>
      <c r="BA3943" t="s">
        <v>788</v>
      </c>
      <c r="BB3943">
        <v>-88</v>
      </c>
      <c r="BC3943" t="s">
        <v>221</v>
      </c>
      <c r="BD3943">
        <v>-88</v>
      </c>
      <c r="BE3943" t="s">
        <v>221</v>
      </c>
      <c r="BF3943">
        <v>10</v>
      </c>
      <c r="BG3943" t="s">
        <v>221</v>
      </c>
      <c r="BH3943" t="s">
        <v>1217</v>
      </c>
      <c r="BP3943" t="s">
        <v>3555</v>
      </c>
      <c r="BQ3943">
        <v>65</v>
      </c>
      <c r="BR3943" t="s">
        <v>408</v>
      </c>
      <c r="BS3943">
        <v>7</v>
      </c>
      <c r="BZ3943" t="s">
        <v>249</v>
      </c>
    </row>
    <row r="3944" spans="1:78" hidden="1" x14ac:dyDescent="0.25">
      <c r="A3944" t="s">
        <v>7210</v>
      </c>
      <c r="B3944" t="s">
        <v>7449</v>
      </c>
      <c r="C3944" t="s">
        <v>7450</v>
      </c>
      <c r="D3944" t="s">
        <v>7579</v>
      </c>
      <c r="E3944" t="s">
        <v>7580</v>
      </c>
      <c r="F3944" s="1">
        <v>37529</v>
      </c>
      <c r="G3944" s="4">
        <v>0.29166666666666669</v>
      </c>
      <c r="H3944" t="s">
        <v>7453</v>
      </c>
      <c r="I3944">
        <v>0.1</v>
      </c>
      <c r="J3944" t="s">
        <v>221</v>
      </c>
      <c r="K3944" t="s">
        <v>222</v>
      </c>
      <c r="L3944">
        <v>1</v>
      </c>
      <c r="M3944">
        <v>1</v>
      </c>
      <c r="N3944" t="s">
        <v>7552</v>
      </c>
      <c r="O3944" t="s">
        <v>7658</v>
      </c>
      <c r="P3944" t="s">
        <v>224</v>
      </c>
      <c r="Q3944" t="s">
        <v>6036</v>
      </c>
      <c r="R3944" t="s">
        <v>226</v>
      </c>
      <c r="S3944" t="s">
        <v>227</v>
      </c>
      <c r="T3944">
        <v>0.31</v>
      </c>
      <c r="V3944">
        <v>0.1</v>
      </c>
      <c r="W3944">
        <v>0.3</v>
      </c>
      <c r="X3944" t="s">
        <v>281</v>
      </c>
      <c r="Y3944" t="s">
        <v>229</v>
      </c>
      <c r="Z3944" t="s">
        <v>230</v>
      </c>
      <c r="AA3944" t="s">
        <v>6425</v>
      </c>
      <c r="AE3944" t="s">
        <v>7555</v>
      </c>
      <c r="AF3944" t="s">
        <v>736</v>
      </c>
      <c r="AG3944" t="s">
        <v>7239</v>
      </c>
      <c r="AH3944" t="s">
        <v>6263</v>
      </c>
      <c r="AJ3944" t="s">
        <v>237</v>
      </c>
      <c r="AK3944">
        <v>33.325001</v>
      </c>
      <c r="AL3944">
        <v>-115.811111450195</v>
      </c>
      <c r="AM3944" t="s">
        <v>238</v>
      </c>
      <c r="AN3944" t="s">
        <v>239</v>
      </c>
      <c r="AO3944" t="s">
        <v>1561</v>
      </c>
      <c r="AP3944" t="s">
        <v>1562</v>
      </c>
      <c r="AQ3944" t="s">
        <v>242</v>
      </c>
      <c r="AR3944" t="s">
        <v>243</v>
      </c>
      <c r="AS3944" t="s">
        <v>239</v>
      </c>
      <c r="AT3944" t="s">
        <v>239</v>
      </c>
      <c r="AU3944">
        <v>1</v>
      </c>
      <c r="AW3944" t="s">
        <v>6300</v>
      </c>
      <c r="AX3944" t="s">
        <v>6263</v>
      </c>
      <c r="AY3944" t="s">
        <v>109</v>
      </c>
      <c r="AZ3944" t="s">
        <v>7459</v>
      </c>
      <c r="BA3944" t="s">
        <v>788</v>
      </c>
      <c r="BB3944">
        <v>-88</v>
      </c>
      <c r="BC3944" t="s">
        <v>221</v>
      </c>
      <c r="BD3944">
        <v>-88</v>
      </c>
      <c r="BE3944" t="s">
        <v>221</v>
      </c>
      <c r="BF3944">
        <v>12</v>
      </c>
      <c r="BG3944" t="s">
        <v>221</v>
      </c>
      <c r="BH3944" t="s">
        <v>1217</v>
      </c>
      <c r="BP3944" t="s">
        <v>7460</v>
      </c>
      <c r="BQ3944">
        <v>25</v>
      </c>
      <c r="BR3944" t="s">
        <v>408</v>
      </c>
      <c r="BS3944">
        <v>7</v>
      </c>
      <c r="BZ3944" t="s">
        <v>249</v>
      </c>
    </row>
    <row r="3945" spans="1:78" hidden="1" x14ac:dyDescent="0.25">
      <c r="A3945" t="s">
        <v>7210</v>
      </c>
      <c r="B3945" t="s">
        <v>7449</v>
      </c>
      <c r="C3945" t="s">
        <v>7450</v>
      </c>
      <c r="D3945" t="s">
        <v>7591</v>
      </c>
      <c r="E3945" t="s">
        <v>7592</v>
      </c>
      <c r="F3945" s="1">
        <v>37529</v>
      </c>
      <c r="G3945" s="4">
        <v>0.47916666666666669</v>
      </c>
      <c r="H3945" t="s">
        <v>6138</v>
      </c>
      <c r="I3945">
        <v>0.1</v>
      </c>
      <c r="J3945" t="s">
        <v>221</v>
      </c>
      <c r="K3945" t="s">
        <v>222</v>
      </c>
      <c r="L3945">
        <v>1</v>
      </c>
      <c r="M3945">
        <v>1</v>
      </c>
      <c r="N3945" t="s">
        <v>7552</v>
      </c>
      <c r="O3945" t="s">
        <v>7659</v>
      </c>
      <c r="P3945" t="s">
        <v>224</v>
      </c>
      <c r="Q3945" t="s">
        <v>6036</v>
      </c>
      <c r="R3945" t="s">
        <v>226</v>
      </c>
      <c r="S3945" t="s">
        <v>227</v>
      </c>
      <c r="T3945">
        <v>2.87</v>
      </c>
      <c r="V3945">
        <v>0.1</v>
      </c>
      <c r="W3945">
        <v>0.3</v>
      </c>
      <c r="X3945" t="s">
        <v>281</v>
      </c>
      <c r="Y3945" t="s">
        <v>229</v>
      </c>
      <c r="Z3945" t="s">
        <v>230</v>
      </c>
      <c r="AA3945" t="s">
        <v>6425</v>
      </c>
      <c r="AE3945" t="s">
        <v>7555</v>
      </c>
      <c r="AF3945" t="s">
        <v>736</v>
      </c>
      <c r="AG3945" t="s">
        <v>7239</v>
      </c>
      <c r="AH3945" t="s">
        <v>6263</v>
      </c>
      <c r="AJ3945" t="s">
        <v>237</v>
      </c>
      <c r="AK3945">
        <v>32.843609000000001</v>
      </c>
      <c r="AL3945">
        <v>-115.717498779297</v>
      </c>
      <c r="AM3945" t="s">
        <v>7660</v>
      </c>
      <c r="AN3945" t="s">
        <v>239</v>
      </c>
      <c r="AO3945" t="s">
        <v>1561</v>
      </c>
      <c r="AP3945" t="s">
        <v>1562</v>
      </c>
      <c r="AQ3945" t="s">
        <v>242</v>
      </c>
      <c r="AR3945" t="s">
        <v>243</v>
      </c>
      <c r="AS3945" t="s">
        <v>239</v>
      </c>
      <c r="AT3945" t="s">
        <v>239</v>
      </c>
      <c r="AU3945">
        <v>1</v>
      </c>
      <c r="AW3945" t="s">
        <v>6300</v>
      </c>
      <c r="AX3945" t="s">
        <v>6263</v>
      </c>
      <c r="AY3945" t="s">
        <v>109</v>
      </c>
      <c r="AZ3945" t="s">
        <v>7240</v>
      </c>
      <c r="BA3945" t="s">
        <v>1217</v>
      </c>
      <c r="BB3945">
        <v>-88</v>
      </c>
      <c r="BC3945" t="s">
        <v>221</v>
      </c>
      <c r="BD3945">
        <v>6</v>
      </c>
      <c r="BE3945" t="s">
        <v>221</v>
      </c>
      <c r="BF3945">
        <v>-88</v>
      </c>
      <c r="BG3945" t="s">
        <v>221</v>
      </c>
      <c r="BH3945" t="s">
        <v>1217</v>
      </c>
      <c r="BP3945" t="s">
        <v>7460</v>
      </c>
      <c r="BQ3945">
        <v>25</v>
      </c>
      <c r="BR3945" t="s">
        <v>408</v>
      </c>
      <c r="BS3945">
        <v>7</v>
      </c>
      <c r="BZ3945" t="s">
        <v>249</v>
      </c>
    </row>
    <row r="3946" spans="1:78" hidden="1" x14ac:dyDescent="0.25">
      <c r="A3946" t="s">
        <v>7210</v>
      </c>
      <c r="B3946" t="s">
        <v>7449</v>
      </c>
      <c r="C3946" t="s">
        <v>7450</v>
      </c>
      <c r="D3946" t="s">
        <v>7568</v>
      </c>
      <c r="E3946" t="s">
        <v>7569</v>
      </c>
      <c r="F3946" s="1">
        <v>37529</v>
      </c>
      <c r="G3946" s="4">
        <v>0.41666666666666669</v>
      </c>
      <c r="H3946" t="s">
        <v>7453</v>
      </c>
      <c r="I3946">
        <v>0.1</v>
      </c>
      <c r="J3946" t="s">
        <v>221</v>
      </c>
      <c r="K3946" t="s">
        <v>222</v>
      </c>
      <c r="L3946">
        <v>1</v>
      </c>
      <c r="M3946">
        <v>1</v>
      </c>
      <c r="N3946" t="s">
        <v>7552</v>
      </c>
      <c r="O3946" t="s">
        <v>7661</v>
      </c>
      <c r="P3946" t="s">
        <v>224</v>
      </c>
      <c r="Q3946" t="s">
        <v>6036</v>
      </c>
      <c r="R3946" t="s">
        <v>226</v>
      </c>
      <c r="S3946" t="s">
        <v>227</v>
      </c>
      <c r="T3946">
        <v>0.54</v>
      </c>
      <c r="V3946">
        <v>0.1</v>
      </c>
      <c r="W3946">
        <v>0.3</v>
      </c>
      <c r="X3946" t="s">
        <v>281</v>
      </c>
      <c r="Y3946" t="s">
        <v>229</v>
      </c>
      <c r="Z3946" t="s">
        <v>230</v>
      </c>
      <c r="AA3946" t="s">
        <v>6425</v>
      </c>
      <c r="AE3946" t="s">
        <v>7555</v>
      </c>
      <c r="AF3946" t="s">
        <v>736</v>
      </c>
      <c r="AG3946" t="s">
        <v>7239</v>
      </c>
      <c r="AH3946" t="s">
        <v>6263</v>
      </c>
      <c r="AJ3946" t="s">
        <v>237</v>
      </c>
      <c r="AK3946">
        <v>33.493819999999999</v>
      </c>
      <c r="AL3946">
        <v>-115.980796813965</v>
      </c>
      <c r="AM3946" t="s">
        <v>238</v>
      </c>
      <c r="AN3946" t="s">
        <v>239</v>
      </c>
      <c r="AO3946" t="s">
        <v>1561</v>
      </c>
      <c r="AP3946" t="s">
        <v>1562</v>
      </c>
      <c r="AQ3946" t="s">
        <v>242</v>
      </c>
      <c r="AR3946" t="s">
        <v>243</v>
      </c>
      <c r="AS3946" t="s">
        <v>239</v>
      </c>
      <c r="AT3946" t="s">
        <v>239</v>
      </c>
      <c r="AU3946">
        <v>1</v>
      </c>
      <c r="AW3946" t="s">
        <v>6300</v>
      </c>
      <c r="AX3946" t="s">
        <v>6263</v>
      </c>
      <c r="AY3946" t="s">
        <v>109</v>
      </c>
      <c r="AZ3946" t="s">
        <v>7459</v>
      </c>
      <c r="BA3946" t="s">
        <v>788</v>
      </c>
      <c r="BB3946">
        <v>-88</v>
      </c>
      <c r="BC3946" t="s">
        <v>221</v>
      </c>
      <c r="BD3946">
        <v>-88</v>
      </c>
      <c r="BE3946" t="s">
        <v>221</v>
      </c>
      <c r="BF3946">
        <v>13</v>
      </c>
      <c r="BG3946" t="s">
        <v>221</v>
      </c>
      <c r="BH3946" t="s">
        <v>1217</v>
      </c>
      <c r="BP3946" t="s">
        <v>3555</v>
      </c>
      <c r="BQ3946">
        <v>65</v>
      </c>
      <c r="BR3946" t="s">
        <v>408</v>
      </c>
      <c r="BS3946">
        <v>7</v>
      </c>
      <c r="BZ3946" t="s">
        <v>249</v>
      </c>
    </row>
    <row r="3947" spans="1:78" hidden="1" x14ac:dyDescent="0.25">
      <c r="A3947" t="s">
        <v>7210</v>
      </c>
      <c r="B3947" t="s">
        <v>7449</v>
      </c>
      <c r="C3947" t="s">
        <v>7450</v>
      </c>
      <c r="D3947" t="s">
        <v>7550</v>
      </c>
      <c r="E3947" t="s">
        <v>7551</v>
      </c>
      <c r="F3947" s="1">
        <v>37529</v>
      </c>
      <c r="G3947" s="4">
        <v>0.44444444444444442</v>
      </c>
      <c r="H3947" t="s">
        <v>7453</v>
      </c>
      <c r="I3947">
        <v>0.1</v>
      </c>
      <c r="J3947" t="s">
        <v>221</v>
      </c>
      <c r="K3947" t="s">
        <v>222</v>
      </c>
      <c r="L3947">
        <v>1</v>
      </c>
      <c r="M3947">
        <v>1</v>
      </c>
      <c r="N3947" t="s">
        <v>7552</v>
      </c>
      <c r="O3947" t="s">
        <v>7662</v>
      </c>
      <c r="P3947" t="s">
        <v>224</v>
      </c>
      <c r="Q3947" t="s">
        <v>6036</v>
      </c>
      <c r="R3947" t="s">
        <v>226</v>
      </c>
      <c r="S3947" t="s">
        <v>227</v>
      </c>
      <c r="T3947">
        <v>0.26</v>
      </c>
      <c r="V3947">
        <v>0.1</v>
      </c>
      <c r="W3947">
        <v>0.3</v>
      </c>
      <c r="X3947" t="s">
        <v>905</v>
      </c>
      <c r="Y3947" t="s">
        <v>229</v>
      </c>
      <c r="Z3947" t="s">
        <v>230</v>
      </c>
      <c r="AA3947" t="s">
        <v>6425</v>
      </c>
      <c r="AE3947" t="s">
        <v>7555</v>
      </c>
      <c r="AF3947" t="s">
        <v>736</v>
      </c>
      <c r="AG3947" t="s">
        <v>7239</v>
      </c>
      <c r="AH3947" t="s">
        <v>6263</v>
      </c>
      <c r="AJ3947" t="s">
        <v>237</v>
      </c>
      <c r="AK3947">
        <v>33.450668</v>
      </c>
      <c r="AL3947">
        <v>-115.99471282959</v>
      </c>
      <c r="AM3947" t="s">
        <v>238</v>
      </c>
      <c r="AN3947" t="s">
        <v>239</v>
      </c>
      <c r="AO3947" t="s">
        <v>1561</v>
      </c>
      <c r="AP3947" t="s">
        <v>1562</v>
      </c>
      <c r="AQ3947" t="s">
        <v>242</v>
      </c>
      <c r="AR3947" t="s">
        <v>243</v>
      </c>
      <c r="AS3947" t="s">
        <v>239</v>
      </c>
      <c r="AT3947" t="s">
        <v>239</v>
      </c>
      <c r="AU3947">
        <v>1</v>
      </c>
      <c r="AW3947" t="s">
        <v>6300</v>
      </c>
      <c r="AX3947" t="s">
        <v>6263</v>
      </c>
      <c r="AY3947" t="s">
        <v>109</v>
      </c>
      <c r="AZ3947" t="s">
        <v>7459</v>
      </c>
      <c r="BA3947" t="s">
        <v>788</v>
      </c>
      <c r="BB3947">
        <v>-88</v>
      </c>
      <c r="BC3947" t="s">
        <v>221</v>
      </c>
      <c r="BD3947">
        <v>-88</v>
      </c>
      <c r="BE3947" t="s">
        <v>221</v>
      </c>
      <c r="BF3947">
        <v>12</v>
      </c>
      <c r="BG3947" t="s">
        <v>221</v>
      </c>
      <c r="BH3947" t="s">
        <v>1217</v>
      </c>
      <c r="BJ3947" t="s">
        <v>7663</v>
      </c>
      <c r="BP3947" t="s">
        <v>3555</v>
      </c>
      <c r="BQ3947">
        <v>65</v>
      </c>
      <c r="BR3947" t="s">
        <v>408</v>
      </c>
      <c r="BS3947">
        <v>7</v>
      </c>
      <c r="BZ3947" t="s">
        <v>249</v>
      </c>
    </row>
    <row r="3948" spans="1:78" hidden="1" x14ac:dyDescent="0.25">
      <c r="A3948" t="s">
        <v>7210</v>
      </c>
      <c r="B3948" t="s">
        <v>7449</v>
      </c>
      <c r="C3948" t="s">
        <v>7450</v>
      </c>
      <c r="D3948" t="s">
        <v>7556</v>
      </c>
      <c r="E3948" t="s">
        <v>7557</v>
      </c>
      <c r="F3948" s="1">
        <v>37529</v>
      </c>
      <c r="G3948" s="4">
        <v>0.36458333333333331</v>
      </c>
      <c r="H3948" t="s">
        <v>7453</v>
      </c>
      <c r="I3948">
        <v>0.1</v>
      </c>
      <c r="J3948" t="s">
        <v>221</v>
      </c>
      <c r="K3948" t="s">
        <v>222</v>
      </c>
      <c r="L3948">
        <v>1</v>
      </c>
      <c r="M3948">
        <v>1</v>
      </c>
      <c r="N3948" t="s">
        <v>7552</v>
      </c>
      <c r="O3948" t="s">
        <v>7664</v>
      </c>
      <c r="P3948" t="s">
        <v>224</v>
      </c>
      <c r="Q3948" t="s">
        <v>6036</v>
      </c>
      <c r="R3948" t="s">
        <v>226</v>
      </c>
      <c r="S3948" t="s">
        <v>227</v>
      </c>
      <c r="T3948">
        <v>0.41</v>
      </c>
      <c r="V3948">
        <v>0.1</v>
      </c>
      <c r="W3948">
        <v>0.3</v>
      </c>
      <c r="X3948" t="s">
        <v>281</v>
      </c>
      <c r="Y3948" t="s">
        <v>229</v>
      </c>
      <c r="Z3948" t="s">
        <v>230</v>
      </c>
      <c r="AA3948" t="s">
        <v>6425</v>
      </c>
      <c r="AE3948" t="s">
        <v>7555</v>
      </c>
      <c r="AF3948" t="s">
        <v>736</v>
      </c>
      <c r="AG3948" t="s">
        <v>7239</v>
      </c>
      <c r="AH3948" t="s">
        <v>6263</v>
      </c>
      <c r="AJ3948" t="s">
        <v>237</v>
      </c>
      <c r="AK3948">
        <v>33.485560999999997</v>
      </c>
      <c r="AL3948">
        <v>-116.02082824707</v>
      </c>
      <c r="AM3948" t="s">
        <v>238</v>
      </c>
      <c r="AN3948" t="s">
        <v>239</v>
      </c>
      <c r="AO3948" t="s">
        <v>1561</v>
      </c>
      <c r="AP3948" t="s">
        <v>1562</v>
      </c>
      <c r="AQ3948" t="s">
        <v>242</v>
      </c>
      <c r="AR3948" t="s">
        <v>243</v>
      </c>
      <c r="AS3948" t="s">
        <v>239</v>
      </c>
      <c r="AT3948" t="s">
        <v>239</v>
      </c>
      <c r="AU3948">
        <v>1</v>
      </c>
      <c r="AW3948" t="s">
        <v>6300</v>
      </c>
      <c r="AX3948" t="s">
        <v>6263</v>
      </c>
      <c r="AY3948" t="s">
        <v>109</v>
      </c>
      <c r="AZ3948" t="s">
        <v>7459</v>
      </c>
      <c r="BA3948" t="s">
        <v>788</v>
      </c>
      <c r="BB3948">
        <v>-88</v>
      </c>
      <c r="BC3948" t="s">
        <v>221</v>
      </c>
      <c r="BD3948">
        <v>-88</v>
      </c>
      <c r="BE3948" t="s">
        <v>221</v>
      </c>
      <c r="BF3948">
        <v>12</v>
      </c>
      <c r="BG3948" t="s">
        <v>221</v>
      </c>
      <c r="BH3948" t="s">
        <v>1217</v>
      </c>
      <c r="BP3948" t="s">
        <v>3555</v>
      </c>
      <c r="BQ3948">
        <v>65</v>
      </c>
      <c r="BR3948" t="s">
        <v>408</v>
      </c>
      <c r="BS3948">
        <v>7</v>
      </c>
      <c r="BZ3948" t="s">
        <v>249</v>
      </c>
    </row>
    <row r="3949" spans="1:78" hidden="1" x14ac:dyDescent="0.25">
      <c r="A3949" t="s">
        <v>7210</v>
      </c>
      <c r="B3949" t="s">
        <v>7449</v>
      </c>
      <c r="C3949" t="s">
        <v>7450</v>
      </c>
      <c r="D3949" t="s">
        <v>7574</v>
      </c>
      <c r="E3949" t="s">
        <v>7575</v>
      </c>
      <c r="F3949" s="1">
        <v>37529</v>
      </c>
      <c r="G3949" s="4">
        <v>0.34375</v>
      </c>
      <c r="H3949" t="s">
        <v>7453</v>
      </c>
      <c r="I3949">
        <v>0.1</v>
      </c>
      <c r="J3949" t="s">
        <v>221</v>
      </c>
      <c r="K3949" t="s">
        <v>222</v>
      </c>
      <c r="L3949">
        <v>1</v>
      </c>
      <c r="M3949">
        <v>1</v>
      </c>
      <c r="N3949" t="s">
        <v>7552</v>
      </c>
      <c r="O3949" t="s">
        <v>7665</v>
      </c>
      <c r="P3949" t="s">
        <v>224</v>
      </c>
      <c r="Q3949" t="s">
        <v>6036</v>
      </c>
      <c r="R3949" t="s">
        <v>226</v>
      </c>
      <c r="S3949" t="s">
        <v>227</v>
      </c>
      <c r="T3949">
        <v>0.63</v>
      </c>
      <c r="V3949">
        <v>0.1</v>
      </c>
      <c r="W3949">
        <v>0.3</v>
      </c>
      <c r="X3949" t="s">
        <v>281</v>
      </c>
      <c r="Y3949" t="s">
        <v>229</v>
      </c>
      <c r="Z3949" t="s">
        <v>230</v>
      </c>
      <c r="AA3949" t="s">
        <v>6425</v>
      </c>
      <c r="AE3949" t="s">
        <v>7555</v>
      </c>
      <c r="AF3949" t="s">
        <v>736</v>
      </c>
      <c r="AG3949" t="s">
        <v>7239</v>
      </c>
      <c r="AH3949" t="s">
        <v>6263</v>
      </c>
      <c r="AJ3949" t="s">
        <v>237</v>
      </c>
      <c r="AK3949">
        <v>33.400002000000001</v>
      </c>
      <c r="AL3949">
        <v>-115.925003051758</v>
      </c>
      <c r="AM3949" t="s">
        <v>238</v>
      </c>
      <c r="AN3949" t="s">
        <v>239</v>
      </c>
      <c r="AO3949" t="s">
        <v>1561</v>
      </c>
      <c r="AP3949" t="s">
        <v>1562</v>
      </c>
      <c r="AQ3949" t="s">
        <v>242</v>
      </c>
      <c r="AR3949" t="s">
        <v>243</v>
      </c>
      <c r="AS3949" t="s">
        <v>239</v>
      </c>
      <c r="AT3949" t="s">
        <v>239</v>
      </c>
      <c r="AU3949">
        <v>1</v>
      </c>
      <c r="AW3949" t="s">
        <v>6300</v>
      </c>
      <c r="AX3949" t="s">
        <v>6263</v>
      </c>
      <c r="AY3949" t="s">
        <v>109</v>
      </c>
      <c r="AZ3949" t="s">
        <v>7459</v>
      </c>
      <c r="BA3949" t="s">
        <v>788</v>
      </c>
      <c r="BB3949">
        <v>-88</v>
      </c>
      <c r="BC3949" t="s">
        <v>221</v>
      </c>
      <c r="BD3949">
        <v>-88</v>
      </c>
      <c r="BE3949" t="s">
        <v>221</v>
      </c>
      <c r="BF3949">
        <v>12.5</v>
      </c>
      <c r="BG3949" t="s">
        <v>221</v>
      </c>
      <c r="BH3949" t="s">
        <v>1217</v>
      </c>
      <c r="BP3949" t="s">
        <v>7460</v>
      </c>
      <c r="BQ3949">
        <v>25</v>
      </c>
      <c r="BR3949" t="s">
        <v>408</v>
      </c>
      <c r="BS3949">
        <v>7</v>
      </c>
      <c r="BZ3949" t="s">
        <v>249</v>
      </c>
    </row>
    <row r="3950" spans="1:78" hidden="1" x14ac:dyDescent="0.25">
      <c r="A3950" t="s">
        <v>7210</v>
      </c>
      <c r="B3950" t="s">
        <v>7449</v>
      </c>
      <c r="C3950" t="s">
        <v>7450</v>
      </c>
      <c r="D3950" t="s">
        <v>7506</v>
      </c>
      <c r="E3950" t="s">
        <v>7507</v>
      </c>
      <c r="F3950" s="1">
        <v>37530</v>
      </c>
      <c r="G3950" s="4">
        <v>0.55208333333333337</v>
      </c>
      <c r="H3950" t="s">
        <v>6138</v>
      </c>
      <c r="I3950">
        <v>0.1</v>
      </c>
      <c r="J3950" t="s">
        <v>221</v>
      </c>
      <c r="K3950" t="s">
        <v>222</v>
      </c>
      <c r="L3950">
        <v>1</v>
      </c>
      <c r="M3950">
        <v>1</v>
      </c>
      <c r="N3950" t="s">
        <v>7637</v>
      </c>
      <c r="O3950" t="s">
        <v>7666</v>
      </c>
      <c r="P3950" t="s">
        <v>224</v>
      </c>
      <c r="Q3950" t="s">
        <v>6036</v>
      </c>
      <c r="R3950" t="s">
        <v>226</v>
      </c>
      <c r="S3950" t="s">
        <v>227</v>
      </c>
      <c r="T3950">
        <v>8.6199999999999992</v>
      </c>
      <c r="V3950">
        <v>0.1</v>
      </c>
      <c r="W3950">
        <v>0.3</v>
      </c>
      <c r="X3950" t="s">
        <v>281</v>
      </c>
      <c r="Y3950" t="s">
        <v>243</v>
      </c>
      <c r="Z3950" t="s">
        <v>6902</v>
      </c>
      <c r="AA3950" t="s">
        <v>6425</v>
      </c>
      <c r="AE3950" t="s">
        <v>7639</v>
      </c>
      <c r="AF3950" t="s">
        <v>736</v>
      </c>
      <c r="AG3950" t="s">
        <v>7239</v>
      </c>
      <c r="AH3950" t="s">
        <v>6263</v>
      </c>
      <c r="AJ3950" t="s">
        <v>237</v>
      </c>
      <c r="AK3950">
        <v>32.826110999999997</v>
      </c>
      <c r="AL3950">
        <v>-115.432502746582</v>
      </c>
      <c r="AM3950" t="s">
        <v>7660</v>
      </c>
      <c r="AN3950" t="s">
        <v>239</v>
      </c>
      <c r="AO3950" t="s">
        <v>1561</v>
      </c>
      <c r="AP3950" t="s">
        <v>1562</v>
      </c>
      <c r="AQ3950" t="s">
        <v>242</v>
      </c>
      <c r="AR3950" t="s">
        <v>243</v>
      </c>
      <c r="AS3950" t="s">
        <v>239</v>
      </c>
      <c r="AT3950" t="s">
        <v>239</v>
      </c>
      <c r="AU3950">
        <v>1</v>
      </c>
      <c r="AW3950" t="s">
        <v>6263</v>
      </c>
      <c r="AX3950" t="s">
        <v>6263</v>
      </c>
      <c r="AY3950" t="s">
        <v>109</v>
      </c>
      <c r="AZ3950" t="s">
        <v>7240</v>
      </c>
      <c r="BA3950" t="s">
        <v>7328</v>
      </c>
      <c r="BB3950">
        <v>-88</v>
      </c>
      <c r="BC3950" t="s">
        <v>221</v>
      </c>
      <c r="BD3950">
        <v>10</v>
      </c>
      <c r="BE3950" t="s">
        <v>221</v>
      </c>
      <c r="BF3950">
        <v>-88</v>
      </c>
      <c r="BG3950" t="s">
        <v>221</v>
      </c>
      <c r="BH3950" t="s">
        <v>1217</v>
      </c>
      <c r="BP3950" t="s">
        <v>7469</v>
      </c>
      <c r="BQ3950">
        <v>25</v>
      </c>
      <c r="BR3950" t="s">
        <v>408</v>
      </c>
      <c r="BS3950">
        <v>7</v>
      </c>
      <c r="BZ3950" t="s">
        <v>249</v>
      </c>
    </row>
    <row r="3951" spans="1:78" hidden="1" x14ac:dyDescent="0.25">
      <c r="A3951" t="s">
        <v>7210</v>
      </c>
      <c r="B3951" t="s">
        <v>7449</v>
      </c>
      <c r="C3951" t="s">
        <v>7450</v>
      </c>
      <c r="D3951" t="s">
        <v>7513</v>
      </c>
      <c r="E3951" t="s">
        <v>7514</v>
      </c>
      <c r="F3951" s="1">
        <v>37530</v>
      </c>
      <c r="G3951" s="4">
        <v>0.46875</v>
      </c>
      <c r="H3951" t="s">
        <v>6138</v>
      </c>
      <c r="I3951">
        <v>0.1</v>
      </c>
      <c r="J3951" t="s">
        <v>221</v>
      </c>
      <c r="K3951" t="s">
        <v>222</v>
      </c>
      <c r="L3951">
        <v>1</v>
      </c>
      <c r="M3951">
        <v>1</v>
      </c>
      <c r="N3951" t="s">
        <v>7637</v>
      </c>
      <c r="O3951" t="s">
        <v>7667</v>
      </c>
      <c r="P3951" t="s">
        <v>224</v>
      </c>
      <c r="Q3951" t="s">
        <v>6036</v>
      </c>
      <c r="R3951" t="s">
        <v>226</v>
      </c>
      <c r="S3951" t="s">
        <v>227</v>
      </c>
      <c r="T3951">
        <v>6.82</v>
      </c>
      <c r="V3951">
        <v>0.1</v>
      </c>
      <c r="W3951">
        <v>0.3</v>
      </c>
      <c r="X3951" t="s">
        <v>281</v>
      </c>
      <c r="Y3951" t="s">
        <v>243</v>
      </c>
      <c r="Z3951" t="s">
        <v>6902</v>
      </c>
      <c r="AA3951" t="s">
        <v>6425</v>
      </c>
      <c r="AE3951" t="s">
        <v>7639</v>
      </c>
      <c r="AF3951" t="s">
        <v>736</v>
      </c>
      <c r="AG3951" t="s">
        <v>7239</v>
      </c>
      <c r="AH3951" t="s">
        <v>6263</v>
      </c>
      <c r="AJ3951" t="s">
        <v>237</v>
      </c>
      <c r="AK3951">
        <v>32.675060000000002</v>
      </c>
      <c r="AL3951">
        <v>-115.370079040527</v>
      </c>
      <c r="AM3951" t="s">
        <v>7516</v>
      </c>
      <c r="AN3951" t="s">
        <v>239</v>
      </c>
      <c r="AO3951" t="s">
        <v>1561</v>
      </c>
      <c r="AP3951" t="s">
        <v>1562</v>
      </c>
      <c r="AQ3951" t="s">
        <v>242</v>
      </c>
      <c r="AR3951" t="s">
        <v>243</v>
      </c>
      <c r="AS3951" t="s">
        <v>239</v>
      </c>
      <c r="AT3951" t="s">
        <v>239</v>
      </c>
      <c r="AU3951">
        <v>1</v>
      </c>
      <c r="AW3951" t="s">
        <v>6263</v>
      </c>
      <c r="AX3951" t="s">
        <v>6263</v>
      </c>
      <c r="AY3951" t="s">
        <v>109</v>
      </c>
      <c r="AZ3951" t="s">
        <v>7668</v>
      </c>
      <c r="BA3951" t="s">
        <v>7296</v>
      </c>
      <c r="BB3951">
        <v>-88</v>
      </c>
      <c r="BC3951" t="s">
        <v>221</v>
      </c>
      <c r="BD3951">
        <v>4</v>
      </c>
      <c r="BE3951" t="s">
        <v>221</v>
      </c>
      <c r="BF3951">
        <v>-88</v>
      </c>
      <c r="BG3951" t="s">
        <v>221</v>
      </c>
      <c r="BH3951" t="s">
        <v>1217</v>
      </c>
      <c r="BP3951" t="s">
        <v>7460</v>
      </c>
      <c r="BQ3951">
        <v>25</v>
      </c>
      <c r="BR3951" t="s">
        <v>408</v>
      </c>
      <c r="BS3951">
        <v>7</v>
      </c>
      <c r="BZ3951" t="s">
        <v>249</v>
      </c>
    </row>
    <row r="3952" spans="1:78" hidden="1" x14ac:dyDescent="0.25">
      <c r="A3952" t="s">
        <v>7210</v>
      </c>
      <c r="B3952" t="s">
        <v>7449</v>
      </c>
      <c r="C3952" t="s">
        <v>7450</v>
      </c>
      <c r="D3952" t="s">
        <v>7500</v>
      </c>
      <c r="E3952" t="s">
        <v>7501</v>
      </c>
      <c r="F3952" s="1">
        <v>37530</v>
      </c>
      <c r="G3952" s="4">
        <v>0.70833333333333337</v>
      </c>
      <c r="H3952" t="s">
        <v>7453</v>
      </c>
      <c r="I3952">
        <v>0.1</v>
      </c>
      <c r="J3952" t="s">
        <v>221</v>
      </c>
      <c r="K3952" t="s">
        <v>222</v>
      </c>
      <c r="L3952">
        <v>1</v>
      </c>
      <c r="M3952">
        <v>1</v>
      </c>
      <c r="N3952" t="s">
        <v>7669</v>
      </c>
      <c r="O3952" t="s">
        <v>7670</v>
      </c>
      <c r="P3952" t="s">
        <v>224</v>
      </c>
      <c r="Q3952" t="s">
        <v>6036</v>
      </c>
      <c r="R3952" t="s">
        <v>226</v>
      </c>
      <c r="S3952" t="s">
        <v>227</v>
      </c>
      <c r="T3952">
        <v>2.33</v>
      </c>
      <c r="V3952">
        <v>0.1</v>
      </c>
      <c r="W3952">
        <v>0.3</v>
      </c>
      <c r="X3952" t="s">
        <v>281</v>
      </c>
      <c r="Y3952" t="s">
        <v>243</v>
      </c>
      <c r="Z3952" t="s">
        <v>6902</v>
      </c>
      <c r="AA3952" t="s">
        <v>6425</v>
      </c>
      <c r="AE3952" t="s">
        <v>7671</v>
      </c>
      <c r="AF3952" t="s">
        <v>736</v>
      </c>
      <c r="AG3952" t="s">
        <v>7239</v>
      </c>
      <c r="AH3952" t="s">
        <v>6263</v>
      </c>
      <c r="AJ3952" t="s">
        <v>237</v>
      </c>
      <c r="AK3952">
        <v>33.436100000000003</v>
      </c>
      <c r="AL3952">
        <v>-114.716201782227</v>
      </c>
      <c r="AM3952" t="s">
        <v>238</v>
      </c>
      <c r="AN3952" t="s">
        <v>239</v>
      </c>
      <c r="AO3952" t="s">
        <v>1561</v>
      </c>
      <c r="AP3952" t="s">
        <v>1562</v>
      </c>
      <c r="AQ3952" t="s">
        <v>242</v>
      </c>
      <c r="AR3952" t="s">
        <v>243</v>
      </c>
      <c r="AS3952" t="s">
        <v>239</v>
      </c>
      <c r="AT3952" t="s">
        <v>239</v>
      </c>
      <c r="AU3952">
        <v>1</v>
      </c>
      <c r="AW3952" t="s">
        <v>6263</v>
      </c>
      <c r="AX3952" t="s">
        <v>6263</v>
      </c>
      <c r="AY3952" t="s">
        <v>109</v>
      </c>
      <c r="AZ3952" t="s">
        <v>7459</v>
      </c>
      <c r="BA3952" t="s">
        <v>788</v>
      </c>
      <c r="BB3952">
        <v>-88</v>
      </c>
      <c r="BC3952" t="s">
        <v>221</v>
      </c>
      <c r="BD3952">
        <v>10</v>
      </c>
      <c r="BE3952" t="s">
        <v>221</v>
      </c>
      <c r="BF3952">
        <v>2.8</v>
      </c>
      <c r="BG3952" t="s">
        <v>221</v>
      </c>
      <c r="BH3952" t="s">
        <v>1217</v>
      </c>
      <c r="BJ3952" t="s">
        <v>7672</v>
      </c>
      <c r="BP3952" t="s">
        <v>3555</v>
      </c>
      <c r="BQ3952">
        <v>65</v>
      </c>
      <c r="BR3952" t="s">
        <v>408</v>
      </c>
      <c r="BS3952">
        <v>7</v>
      </c>
      <c r="BZ3952" t="s">
        <v>7505</v>
      </c>
    </row>
    <row r="3953" spans="1:78" hidden="1" x14ac:dyDescent="0.25">
      <c r="A3953" t="s">
        <v>7210</v>
      </c>
      <c r="B3953" t="s">
        <v>7449</v>
      </c>
      <c r="C3953" t="s">
        <v>7450</v>
      </c>
      <c r="D3953" t="s">
        <v>7525</v>
      </c>
      <c r="E3953" t="s">
        <v>7526</v>
      </c>
      <c r="F3953" s="1">
        <v>37530</v>
      </c>
      <c r="G3953" s="4">
        <v>0.75694444444444453</v>
      </c>
      <c r="H3953" t="s">
        <v>6138</v>
      </c>
      <c r="I3953">
        <v>0.1</v>
      </c>
      <c r="J3953" t="s">
        <v>221</v>
      </c>
      <c r="K3953" t="s">
        <v>222</v>
      </c>
      <c r="L3953">
        <v>1</v>
      </c>
      <c r="M3953">
        <v>1</v>
      </c>
      <c r="N3953" t="s">
        <v>7669</v>
      </c>
      <c r="O3953" t="s">
        <v>7673</v>
      </c>
      <c r="P3953" t="s">
        <v>224</v>
      </c>
      <c r="Q3953" t="s">
        <v>6036</v>
      </c>
      <c r="R3953" t="s">
        <v>226</v>
      </c>
      <c r="S3953" t="s">
        <v>227</v>
      </c>
      <c r="T3953">
        <v>8.3699999999999992</v>
      </c>
      <c r="V3953">
        <v>0.1</v>
      </c>
      <c r="W3953">
        <v>0.3</v>
      </c>
      <c r="X3953" t="s">
        <v>281</v>
      </c>
      <c r="Y3953" t="s">
        <v>243</v>
      </c>
      <c r="Z3953" t="s">
        <v>6902</v>
      </c>
      <c r="AA3953" t="s">
        <v>6425</v>
      </c>
      <c r="AE3953" t="s">
        <v>7671</v>
      </c>
      <c r="AF3953" t="s">
        <v>736</v>
      </c>
      <c r="AG3953" t="s">
        <v>7239</v>
      </c>
      <c r="AH3953" t="s">
        <v>6263</v>
      </c>
      <c r="AJ3953" t="s">
        <v>237</v>
      </c>
      <c r="AK3953">
        <v>32.987048999999999</v>
      </c>
      <c r="AL3953">
        <v>-115.468620300293</v>
      </c>
      <c r="AM3953" t="s">
        <v>7660</v>
      </c>
      <c r="AN3953" t="s">
        <v>239</v>
      </c>
      <c r="AO3953" t="s">
        <v>1561</v>
      </c>
      <c r="AP3953" t="s">
        <v>1562</v>
      </c>
      <c r="AQ3953" t="s">
        <v>242</v>
      </c>
      <c r="AR3953" t="s">
        <v>243</v>
      </c>
      <c r="AS3953" t="s">
        <v>239</v>
      </c>
      <c r="AT3953" t="s">
        <v>239</v>
      </c>
      <c r="AU3953">
        <v>1</v>
      </c>
      <c r="AW3953" t="s">
        <v>6263</v>
      </c>
      <c r="AX3953" t="s">
        <v>6263</v>
      </c>
      <c r="AY3953" t="s">
        <v>109</v>
      </c>
      <c r="AZ3953" t="s">
        <v>7668</v>
      </c>
      <c r="BA3953" t="s">
        <v>7328</v>
      </c>
      <c r="BB3953">
        <v>-88</v>
      </c>
      <c r="BC3953" t="s">
        <v>221</v>
      </c>
      <c r="BD3953">
        <v>10</v>
      </c>
      <c r="BE3953" t="s">
        <v>221</v>
      </c>
      <c r="BF3953">
        <v>-88</v>
      </c>
      <c r="BG3953" t="s">
        <v>221</v>
      </c>
      <c r="BH3953" t="s">
        <v>1217</v>
      </c>
      <c r="BP3953" t="s">
        <v>7460</v>
      </c>
      <c r="BQ3953">
        <v>25</v>
      </c>
      <c r="BR3953" t="s">
        <v>408</v>
      </c>
      <c r="BS3953">
        <v>7</v>
      </c>
      <c r="BZ3953" t="s">
        <v>249</v>
      </c>
    </row>
    <row r="3954" spans="1:78" hidden="1" x14ac:dyDescent="0.25">
      <c r="A3954" t="s">
        <v>7210</v>
      </c>
      <c r="B3954" t="s">
        <v>7449</v>
      </c>
      <c r="C3954" t="s">
        <v>7450</v>
      </c>
      <c r="D3954" t="s">
        <v>7528</v>
      </c>
      <c r="E3954" t="s">
        <v>7529</v>
      </c>
      <c r="F3954" s="1">
        <v>37530</v>
      </c>
      <c r="G3954" s="4">
        <v>0.2902777777777778</v>
      </c>
      <c r="H3954" t="s">
        <v>6138</v>
      </c>
      <c r="I3954">
        <v>0.1</v>
      </c>
      <c r="J3954" t="s">
        <v>221</v>
      </c>
      <c r="K3954" t="s">
        <v>222</v>
      </c>
      <c r="L3954">
        <v>1</v>
      </c>
      <c r="M3954">
        <v>1</v>
      </c>
      <c r="N3954" t="s">
        <v>7637</v>
      </c>
      <c r="O3954" t="s">
        <v>7674</v>
      </c>
      <c r="P3954" t="s">
        <v>224</v>
      </c>
      <c r="Q3954" t="s">
        <v>6036</v>
      </c>
      <c r="R3954" t="s">
        <v>226</v>
      </c>
      <c r="S3954" t="s">
        <v>227</v>
      </c>
      <c r="T3954">
        <v>5.82</v>
      </c>
      <c r="V3954">
        <v>0.1</v>
      </c>
      <c r="W3954">
        <v>0.3</v>
      </c>
      <c r="X3954" t="s">
        <v>281</v>
      </c>
      <c r="Y3954" t="s">
        <v>243</v>
      </c>
      <c r="Z3954" t="s">
        <v>6902</v>
      </c>
      <c r="AA3954" t="s">
        <v>6425</v>
      </c>
      <c r="AE3954" t="s">
        <v>7639</v>
      </c>
      <c r="AF3954" t="s">
        <v>736</v>
      </c>
      <c r="AG3954" t="s">
        <v>7239</v>
      </c>
      <c r="AH3954" t="s">
        <v>6263</v>
      </c>
      <c r="AJ3954" t="s">
        <v>237</v>
      </c>
      <c r="AK3954">
        <v>32.665829000000002</v>
      </c>
      <c r="AL3954">
        <v>-115.50222015380901</v>
      </c>
      <c r="AM3954" t="s">
        <v>7516</v>
      </c>
      <c r="AN3954" t="s">
        <v>239</v>
      </c>
      <c r="AO3954" t="s">
        <v>1561</v>
      </c>
      <c r="AP3954" t="s">
        <v>1562</v>
      </c>
      <c r="AQ3954" t="s">
        <v>242</v>
      </c>
      <c r="AR3954" t="s">
        <v>243</v>
      </c>
      <c r="AS3954" t="s">
        <v>239</v>
      </c>
      <c r="AT3954" t="s">
        <v>239</v>
      </c>
      <c r="AU3954">
        <v>1</v>
      </c>
      <c r="AW3954" t="s">
        <v>6263</v>
      </c>
      <c r="AX3954" t="s">
        <v>6263</v>
      </c>
      <c r="AY3954" t="s">
        <v>109</v>
      </c>
      <c r="AZ3954" t="s">
        <v>7668</v>
      </c>
      <c r="BA3954" t="s">
        <v>7328</v>
      </c>
      <c r="BB3954">
        <v>-88</v>
      </c>
      <c r="BC3954" t="s">
        <v>221</v>
      </c>
      <c r="BD3954">
        <v>10</v>
      </c>
      <c r="BE3954" t="s">
        <v>221</v>
      </c>
      <c r="BF3954">
        <v>1</v>
      </c>
      <c r="BG3954" t="s">
        <v>221</v>
      </c>
      <c r="BH3954" t="s">
        <v>1217</v>
      </c>
      <c r="BP3954" t="s">
        <v>7469</v>
      </c>
      <c r="BQ3954">
        <v>25</v>
      </c>
      <c r="BR3954" t="s">
        <v>408</v>
      </c>
      <c r="BS3954">
        <v>7</v>
      </c>
      <c r="BZ3954" t="s">
        <v>7531</v>
      </c>
    </row>
    <row r="3955" spans="1:78" hidden="1" x14ac:dyDescent="0.25">
      <c r="A3955" t="s">
        <v>7210</v>
      </c>
      <c r="B3955" t="s">
        <v>7449</v>
      </c>
      <c r="C3955" t="s">
        <v>7450</v>
      </c>
      <c r="D3955" t="s">
        <v>7489</v>
      </c>
      <c r="E3955" t="s">
        <v>7490</v>
      </c>
      <c r="F3955" s="1">
        <v>37530</v>
      </c>
      <c r="G3955" s="4">
        <v>0.3125</v>
      </c>
      <c r="H3955" t="s">
        <v>3702</v>
      </c>
      <c r="I3955">
        <v>-88</v>
      </c>
      <c r="J3955" t="s">
        <v>221</v>
      </c>
      <c r="K3955" t="s">
        <v>745</v>
      </c>
      <c r="L3955">
        <v>1</v>
      </c>
      <c r="M3955">
        <v>1</v>
      </c>
      <c r="N3955" t="s">
        <v>7637</v>
      </c>
      <c r="O3955" t="s">
        <v>7675</v>
      </c>
      <c r="P3955" t="s">
        <v>224</v>
      </c>
      <c r="Q3955" t="s">
        <v>6036</v>
      </c>
      <c r="R3955" t="s">
        <v>226</v>
      </c>
      <c r="S3955" t="s">
        <v>227</v>
      </c>
      <c r="T3955">
        <v>2.46</v>
      </c>
      <c r="V3955">
        <v>0.1</v>
      </c>
      <c r="W3955">
        <v>0.3</v>
      </c>
      <c r="X3955" t="s">
        <v>281</v>
      </c>
      <c r="Y3955" t="s">
        <v>243</v>
      </c>
      <c r="Z3955" t="s">
        <v>6902</v>
      </c>
      <c r="AA3955" t="s">
        <v>6425</v>
      </c>
      <c r="AB3955" t="s">
        <v>7676</v>
      </c>
      <c r="AE3955" t="s">
        <v>7639</v>
      </c>
      <c r="AF3955" t="s">
        <v>736</v>
      </c>
      <c r="AG3955" t="s">
        <v>7239</v>
      </c>
      <c r="AH3955" t="s">
        <v>6263</v>
      </c>
      <c r="AJ3955" t="s">
        <v>237</v>
      </c>
      <c r="AK3955">
        <v>35.002411000000002</v>
      </c>
      <c r="AL3955">
        <v>-114.63323974609401</v>
      </c>
      <c r="AM3955" t="s">
        <v>7458</v>
      </c>
      <c r="AN3955" t="s">
        <v>239</v>
      </c>
      <c r="AO3955" t="s">
        <v>747</v>
      </c>
      <c r="AP3955" t="s">
        <v>1562</v>
      </c>
      <c r="AQ3955" t="s">
        <v>242</v>
      </c>
      <c r="AR3955" t="s">
        <v>243</v>
      </c>
      <c r="AS3955" t="s">
        <v>239</v>
      </c>
      <c r="AT3955" t="s">
        <v>239</v>
      </c>
      <c r="AU3955">
        <v>1</v>
      </c>
      <c r="AW3955" t="s">
        <v>6263</v>
      </c>
      <c r="AX3955" t="s">
        <v>6263</v>
      </c>
      <c r="AY3955" t="s">
        <v>109</v>
      </c>
      <c r="AZ3955" t="s">
        <v>7459</v>
      </c>
      <c r="BA3955" t="s">
        <v>788</v>
      </c>
      <c r="BB3955">
        <v>-88</v>
      </c>
      <c r="BC3955" t="s">
        <v>221</v>
      </c>
      <c r="BD3955">
        <v>20</v>
      </c>
      <c r="BE3955" t="s">
        <v>221</v>
      </c>
      <c r="BF3955">
        <v>4</v>
      </c>
      <c r="BG3955" t="s">
        <v>221</v>
      </c>
      <c r="BH3955" t="s">
        <v>1217</v>
      </c>
      <c r="BP3955" t="s">
        <v>6821</v>
      </c>
      <c r="BQ3955">
        <v>71</v>
      </c>
      <c r="BR3955" t="s">
        <v>408</v>
      </c>
      <c r="BS3955">
        <v>7</v>
      </c>
      <c r="BZ3955" t="s">
        <v>249</v>
      </c>
    </row>
    <row r="3956" spans="1:78" hidden="1" x14ac:dyDescent="0.25">
      <c r="A3956" t="s">
        <v>7210</v>
      </c>
      <c r="B3956" t="s">
        <v>7449</v>
      </c>
      <c r="C3956" t="s">
        <v>7450</v>
      </c>
      <c r="D3956" t="s">
        <v>7492</v>
      </c>
      <c r="E3956" t="s">
        <v>7493</v>
      </c>
      <c r="F3956" s="1">
        <v>37530</v>
      </c>
      <c r="G3956" s="4">
        <v>0.5</v>
      </c>
      <c r="H3956" t="s">
        <v>7453</v>
      </c>
      <c r="I3956">
        <v>-88</v>
      </c>
      <c r="J3956" t="s">
        <v>221</v>
      </c>
      <c r="K3956" t="s">
        <v>745</v>
      </c>
      <c r="L3956">
        <v>1</v>
      </c>
      <c r="M3956">
        <v>1</v>
      </c>
      <c r="N3956" t="s">
        <v>7637</v>
      </c>
      <c r="O3956" t="s">
        <v>7677</v>
      </c>
      <c r="P3956" t="s">
        <v>224</v>
      </c>
      <c r="Q3956" t="s">
        <v>6036</v>
      </c>
      <c r="R3956" t="s">
        <v>226</v>
      </c>
      <c r="S3956" t="s">
        <v>227</v>
      </c>
      <c r="T3956">
        <v>2.0699999999999998</v>
      </c>
      <c r="V3956">
        <v>0.1</v>
      </c>
      <c r="W3956">
        <v>0.3</v>
      </c>
      <c r="X3956" t="s">
        <v>281</v>
      </c>
      <c r="Y3956" t="s">
        <v>243</v>
      </c>
      <c r="Z3956" t="s">
        <v>6902</v>
      </c>
      <c r="AA3956" t="s">
        <v>6425</v>
      </c>
      <c r="AB3956" t="s">
        <v>7678</v>
      </c>
      <c r="AE3956" t="s">
        <v>7639</v>
      </c>
      <c r="AF3956" t="s">
        <v>736</v>
      </c>
      <c r="AG3956" t="s">
        <v>7239</v>
      </c>
      <c r="AH3956" t="s">
        <v>6263</v>
      </c>
      <c r="AJ3956" t="s">
        <v>237</v>
      </c>
      <c r="AK3956">
        <v>34.220329</v>
      </c>
      <c r="AL3956">
        <v>-114.20387268066401</v>
      </c>
      <c r="AM3956" t="s">
        <v>7458</v>
      </c>
      <c r="AN3956" t="s">
        <v>239</v>
      </c>
      <c r="AO3956" t="s">
        <v>747</v>
      </c>
      <c r="AP3956" t="s">
        <v>1562</v>
      </c>
      <c r="AQ3956" t="s">
        <v>242</v>
      </c>
      <c r="AR3956" t="s">
        <v>243</v>
      </c>
      <c r="AS3956" t="s">
        <v>239</v>
      </c>
      <c r="AT3956" t="s">
        <v>239</v>
      </c>
      <c r="AU3956">
        <v>1</v>
      </c>
      <c r="AW3956" t="s">
        <v>6263</v>
      </c>
      <c r="AX3956" t="s">
        <v>6263</v>
      </c>
      <c r="AY3956" t="s">
        <v>109</v>
      </c>
      <c r="AZ3956" t="s">
        <v>7459</v>
      </c>
      <c r="BA3956" t="s">
        <v>1217</v>
      </c>
      <c r="BB3956">
        <v>-88</v>
      </c>
      <c r="BC3956" t="s">
        <v>221</v>
      </c>
      <c r="BD3956">
        <v>-88</v>
      </c>
      <c r="BE3956" t="s">
        <v>221</v>
      </c>
      <c r="BF3956">
        <v>5.3</v>
      </c>
      <c r="BG3956" t="s">
        <v>221</v>
      </c>
      <c r="BH3956" t="s">
        <v>1217</v>
      </c>
      <c r="BP3956" t="s">
        <v>6821</v>
      </c>
      <c r="BQ3956">
        <v>71</v>
      </c>
      <c r="BR3956" t="s">
        <v>408</v>
      </c>
      <c r="BS3956">
        <v>7</v>
      </c>
      <c r="BZ3956" t="s">
        <v>249</v>
      </c>
    </row>
    <row r="3957" spans="1:78" hidden="1" x14ac:dyDescent="0.25">
      <c r="A3957" t="s">
        <v>7210</v>
      </c>
      <c r="B3957" t="s">
        <v>7449</v>
      </c>
      <c r="C3957" t="s">
        <v>7450</v>
      </c>
      <c r="D3957" t="s">
        <v>7495</v>
      </c>
      <c r="E3957" t="s">
        <v>7496</v>
      </c>
      <c r="F3957" s="1">
        <v>37530</v>
      </c>
      <c r="G3957" s="4">
        <v>0.39583333333333331</v>
      </c>
      <c r="H3957" t="s">
        <v>7453</v>
      </c>
      <c r="I3957">
        <v>-88</v>
      </c>
      <c r="J3957" t="s">
        <v>221</v>
      </c>
      <c r="K3957" t="s">
        <v>745</v>
      </c>
      <c r="L3957">
        <v>1</v>
      </c>
      <c r="M3957">
        <v>1</v>
      </c>
      <c r="N3957" t="s">
        <v>7637</v>
      </c>
      <c r="O3957" t="s">
        <v>7679</v>
      </c>
      <c r="P3957" t="s">
        <v>224</v>
      </c>
      <c r="Q3957" t="s">
        <v>6036</v>
      </c>
      <c r="R3957" t="s">
        <v>226</v>
      </c>
      <c r="S3957" t="s">
        <v>227</v>
      </c>
      <c r="T3957">
        <v>2.5</v>
      </c>
      <c r="V3957">
        <v>0.1</v>
      </c>
      <c r="W3957">
        <v>0.3</v>
      </c>
      <c r="X3957" t="s">
        <v>281</v>
      </c>
      <c r="Y3957" t="s">
        <v>243</v>
      </c>
      <c r="Z3957" t="s">
        <v>6902</v>
      </c>
      <c r="AA3957" t="s">
        <v>6425</v>
      </c>
      <c r="AB3957" t="s">
        <v>7680</v>
      </c>
      <c r="AE3957" t="s">
        <v>7639</v>
      </c>
      <c r="AF3957" t="s">
        <v>736</v>
      </c>
      <c r="AG3957" t="s">
        <v>7239</v>
      </c>
      <c r="AH3957" t="s">
        <v>6263</v>
      </c>
      <c r="AJ3957" t="s">
        <v>237</v>
      </c>
      <c r="AK3957">
        <v>34.402500000000003</v>
      </c>
      <c r="AL3957">
        <v>-114.268768310547</v>
      </c>
      <c r="AM3957" t="s">
        <v>7458</v>
      </c>
      <c r="AN3957" t="s">
        <v>239</v>
      </c>
      <c r="AO3957" t="s">
        <v>747</v>
      </c>
      <c r="AP3957" t="s">
        <v>1562</v>
      </c>
      <c r="AQ3957" t="s">
        <v>242</v>
      </c>
      <c r="AR3957" t="s">
        <v>243</v>
      </c>
      <c r="AS3957" t="s">
        <v>239</v>
      </c>
      <c r="AT3957" t="s">
        <v>239</v>
      </c>
      <c r="AU3957">
        <v>1</v>
      </c>
      <c r="AW3957" t="s">
        <v>6263</v>
      </c>
      <c r="AX3957" t="s">
        <v>6263</v>
      </c>
      <c r="AY3957" t="s">
        <v>109</v>
      </c>
      <c r="AZ3957" t="s">
        <v>7459</v>
      </c>
      <c r="BA3957" t="s">
        <v>788</v>
      </c>
      <c r="BB3957">
        <v>-88</v>
      </c>
      <c r="BC3957" t="s">
        <v>221</v>
      </c>
      <c r="BD3957">
        <v>-88</v>
      </c>
      <c r="BE3957" t="s">
        <v>221</v>
      </c>
      <c r="BF3957">
        <v>15</v>
      </c>
      <c r="BG3957" t="s">
        <v>221</v>
      </c>
      <c r="BH3957" t="s">
        <v>1217</v>
      </c>
      <c r="BP3957" t="s">
        <v>6821</v>
      </c>
      <c r="BQ3957">
        <v>71</v>
      </c>
      <c r="BR3957" t="s">
        <v>408</v>
      </c>
      <c r="BS3957">
        <v>7</v>
      </c>
      <c r="BZ3957" t="s">
        <v>7499</v>
      </c>
    </row>
    <row r="3958" spans="1:78" hidden="1" x14ac:dyDescent="0.25">
      <c r="A3958" t="s">
        <v>7210</v>
      </c>
      <c r="B3958" t="s">
        <v>7449</v>
      </c>
      <c r="C3958" t="s">
        <v>7450</v>
      </c>
      <c r="D3958" t="s">
        <v>7532</v>
      </c>
      <c r="E3958" t="s">
        <v>7533</v>
      </c>
      <c r="F3958" s="1">
        <v>37530</v>
      </c>
      <c r="G3958" s="4">
        <v>0.75</v>
      </c>
      <c r="H3958" t="s">
        <v>3702</v>
      </c>
      <c r="I3958">
        <v>0.1</v>
      </c>
      <c r="J3958" t="s">
        <v>221</v>
      </c>
      <c r="K3958" t="s">
        <v>222</v>
      </c>
      <c r="L3958">
        <v>1</v>
      </c>
      <c r="M3958">
        <v>1</v>
      </c>
      <c r="N3958" t="s">
        <v>7669</v>
      </c>
      <c r="O3958" t="s">
        <v>7681</v>
      </c>
      <c r="P3958" t="s">
        <v>224</v>
      </c>
      <c r="Q3958" t="s">
        <v>6036</v>
      </c>
      <c r="R3958" t="s">
        <v>226</v>
      </c>
      <c r="S3958" t="s">
        <v>227</v>
      </c>
      <c r="T3958">
        <v>2.16</v>
      </c>
      <c r="V3958">
        <v>0.1</v>
      </c>
      <c r="W3958">
        <v>0.3</v>
      </c>
      <c r="X3958" t="s">
        <v>281</v>
      </c>
      <c r="Y3958" t="s">
        <v>243</v>
      </c>
      <c r="Z3958" t="s">
        <v>6902</v>
      </c>
      <c r="AA3958" t="s">
        <v>6425</v>
      </c>
      <c r="AE3958" t="s">
        <v>7671</v>
      </c>
      <c r="AF3958" t="s">
        <v>736</v>
      </c>
      <c r="AG3958" t="s">
        <v>7239</v>
      </c>
      <c r="AH3958" t="s">
        <v>6263</v>
      </c>
      <c r="AJ3958" t="s">
        <v>237</v>
      </c>
      <c r="AK3958">
        <v>33.422600000000003</v>
      </c>
      <c r="AL3958">
        <v>-114.726150512695</v>
      </c>
      <c r="AM3958" t="s">
        <v>238</v>
      </c>
      <c r="AN3958" t="s">
        <v>239</v>
      </c>
      <c r="AO3958" t="s">
        <v>1561</v>
      </c>
      <c r="AP3958" t="s">
        <v>1562</v>
      </c>
      <c r="AQ3958" t="s">
        <v>242</v>
      </c>
      <c r="AR3958" t="s">
        <v>243</v>
      </c>
      <c r="AS3958" t="s">
        <v>239</v>
      </c>
      <c r="AT3958" t="s">
        <v>239</v>
      </c>
      <c r="AU3958">
        <v>1</v>
      </c>
      <c r="AW3958" t="s">
        <v>6263</v>
      </c>
      <c r="AX3958" t="s">
        <v>6263</v>
      </c>
      <c r="AY3958" t="s">
        <v>109</v>
      </c>
      <c r="AZ3958" t="s">
        <v>7459</v>
      </c>
      <c r="BA3958" t="s">
        <v>1217</v>
      </c>
      <c r="BB3958">
        <v>-88</v>
      </c>
      <c r="BC3958" t="s">
        <v>221</v>
      </c>
      <c r="BD3958">
        <v>11.5</v>
      </c>
      <c r="BE3958" t="s">
        <v>221</v>
      </c>
      <c r="BF3958">
        <v>3.2</v>
      </c>
      <c r="BG3958" t="s">
        <v>221</v>
      </c>
      <c r="BH3958" t="s">
        <v>1217</v>
      </c>
      <c r="BP3958" t="s">
        <v>7460</v>
      </c>
      <c r="BQ3958">
        <v>25</v>
      </c>
      <c r="BR3958" t="s">
        <v>408</v>
      </c>
      <c r="BS3958">
        <v>7</v>
      </c>
      <c r="BZ3958" t="s">
        <v>7535</v>
      </c>
    </row>
    <row r="3959" spans="1:78" hidden="1" x14ac:dyDescent="0.25">
      <c r="A3959" t="s">
        <v>7210</v>
      </c>
      <c r="B3959" t="s">
        <v>7449</v>
      </c>
      <c r="C3959" t="s">
        <v>7450</v>
      </c>
      <c r="D3959" t="s">
        <v>7482</v>
      </c>
      <c r="E3959" t="s">
        <v>7483</v>
      </c>
      <c r="F3959" s="1">
        <v>37530</v>
      </c>
      <c r="G3959" s="4">
        <v>0.71527777777777779</v>
      </c>
      <c r="H3959" t="s">
        <v>6138</v>
      </c>
      <c r="I3959">
        <v>0.1</v>
      </c>
      <c r="J3959" t="s">
        <v>221</v>
      </c>
      <c r="K3959" t="s">
        <v>222</v>
      </c>
      <c r="L3959">
        <v>1</v>
      </c>
      <c r="M3959">
        <v>1</v>
      </c>
      <c r="N3959" t="s">
        <v>7669</v>
      </c>
      <c r="O3959" t="s">
        <v>7682</v>
      </c>
      <c r="P3959" t="s">
        <v>224</v>
      </c>
      <c r="Q3959" t="s">
        <v>6036</v>
      </c>
      <c r="R3959" t="s">
        <v>226</v>
      </c>
      <c r="S3959" t="s">
        <v>227</v>
      </c>
      <c r="T3959">
        <v>8.36</v>
      </c>
      <c r="V3959">
        <v>0.1</v>
      </c>
      <c r="W3959">
        <v>0.3</v>
      </c>
      <c r="X3959" t="s">
        <v>281</v>
      </c>
      <c r="Y3959" t="s">
        <v>243</v>
      </c>
      <c r="Z3959" t="s">
        <v>6902</v>
      </c>
      <c r="AA3959" t="s">
        <v>6425</v>
      </c>
      <c r="AE3959" t="s">
        <v>7671</v>
      </c>
      <c r="AF3959" t="s">
        <v>736</v>
      </c>
      <c r="AG3959" t="s">
        <v>7239</v>
      </c>
      <c r="AH3959" t="s">
        <v>6263</v>
      </c>
      <c r="AJ3959" t="s">
        <v>237</v>
      </c>
      <c r="AK3959">
        <v>32.931519000000002</v>
      </c>
      <c r="AL3959">
        <v>-115.456619262695</v>
      </c>
      <c r="AM3959" t="s">
        <v>7660</v>
      </c>
      <c r="AN3959" t="s">
        <v>239</v>
      </c>
      <c r="AO3959" t="s">
        <v>1561</v>
      </c>
      <c r="AP3959" t="s">
        <v>1562</v>
      </c>
      <c r="AQ3959" t="s">
        <v>242</v>
      </c>
      <c r="AR3959" t="s">
        <v>243</v>
      </c>
      <c r="AS3959" t="s">
        <v>239</v>
      </c>
      <c r="AT3959" t="s">
        <v>239</v>
      </c>
      <c r="AU3959">
        <v>1</v>
      </c>
      <c r="AW3959" t="s">
        <v>6263</v>
      </c>
      <c r="AX3959" t="s">
        <v>6263</v>
      </c>
      <c r="AY3959" t="s">
        <v>109</v>
      </c>
      <c r="AZ3959" t="s">
        <v>7240</v>
      </c>
      <c r="BA3959" t="s">
        <v>7328</v>
      </c>
      <c r="BB3959">
        <v>-88</v>
      </c>
      <c r="BC3959" t="s">
        <v>221</v>
      </c>
      <c r="BD3959">
        <v>10</v>
      </c>
      <c r="BE3959" t="s">
        <v>221</v>
      </c>
      <c r="BF3959">
        <v>-88</v>
      </c>
      <c r="BG3959" t="s">
        <v>221</v>
      </c>
      <c r="BH3959" t="s">
        <v>1217</v>
      </c>
      <c r="BP3959" t="s">
        <v>7460</v>
      </c>
      <c r="BQ3959">
        <v>25</v>
      </c>
      <c r="BR3959" t="s">
        <v>408</v>
      </c>
      <c r="BS3959">
        <v>7</v>
      </c>
      <c r="BZ3959" t="s">
        <v>249</v>
      </c>
    </row>
    <row r="3960" spans="1:78" hidden="1" x14ac:dyDescent="0.25">
      <c r="A3960" t="s">
        <v>7210</v>
      </c>
      <c r="B3960" t="s">
        <v>7449</v>
      </c>
      <c r="C3960" t="s">
        <v>7450</v>
      </c>
      <c r="D3960" t="s">
        <v>7683</v>
      </c>
      <c r="E3960" t="s">
        <v>7684</v>
      </c>
      <c r="F3960" s="1">
        <v>37530</v>
      </c>
      <c r="G3960" s="4">
        <v>0.67708333333333337</v>
      </c>
      <c r="H3960" t="s">
        <v>1214</v>
      </c>
      <c r="I3960">
        <v>0.1</v>
      </c>
      <c r="J3960" t="s">
        <v>221</v>
      </c>
      <c r="K3960" t="s">
        <v>222</v>
      </c>
      <c r="L3960">
        <v>1</v>
      </c>
      <c r="M3960">
        <v>1</v>
      </c>
      <c r="N3960" t="s">
        <v>7669</v>
      </c>
      <c r="O3960" t="s">
        <v>7685</v>
      </c>
      <c r="P3960" t="s">
        <v>224</v>
      </c>
      <c r="Q3960" t="s">
        <v>6036</v>
      </c>
      <c r="R3960" t="s">
        <v>226</v>
      </c>
      <c r="S3960" t="s">
        <v>227</v>
      </c>
      <c r="T3960">
        <v>2.44</v>
      </c>
      <c r="V3960">
        <v>0.1</v>
      </c>
      <c r="W3960">
        <v>0.3</v>
      </c>
      <c r="X3960" t="s">
        <v>281</v>
      </c>
      <c r="Y3960" t="s">
        <v>243</v>
      </c>
      <c r="Z3960" t="s">
        <v>6902</v>
      </c>
      <c r="AA3960" t="s">
        <v>6425</v>
      </c>
      <c r="AE3960" t="s">
        <v>7671</v>
      </c>
      <c r="AF3960" t="s">
        <v>736</v>
      </c>
      <c r="AG3960" t="s">
        <v>7239</v>
      </c>
      <c r="AH3960" t="s">
        <v>6263</v>
      </c>
      <c r="AJ3960" t="s">
        <v>237</v>
      </c>
      <c r="AK3960">
        <v>33.730998999999997</v>
      </c>
      <c r="AL3960">
        <v>-114.51129913330099</v>
      </c>
      <c r="AM3960" t="s">
        <v>238</v>
      </c>
      <c r="AN3960" t="s">
        <v>239</v>
      </c>
      <c r="AO3960" t="s">
        <v>1561</v>
      </c>
      <c r="AP3960" t="s">
        <v>1562</v>
      </c>
      <c r="AQ3960" t="s">
        <v>242</v>
      </c>
      <c r="AR3960" t="s">
        <v>243</v>
      </c>
      <c r="AS3960" t="s">
        <v>239</v>
      </c>
      <c r="AT3960" t="s">
        <v>239</v>
      </c>
      <c r="AU3960">
        <v>1</v>
      </c>
      <c r="AW3960" t="s">
        <v>6263</v>
      </c>
      <c r="AX3960" t="s">
        <v>6263</v>
      </c>
      <c r="AY3960" t="s">
        <v>109</v>
      </c>
      <c r="AZ3960" t="s">
        <v>7240</v>
      </c>
      <c r="BA3960" t="s">
        <v>7328</v>
      </c>
      <c r="BB3960">
        <v>-88</v>
      </c>
      <c r="BC3960" t="s">
        <v>221</v>
      </c>
      <c r="BD3960">
        <v>20</v>
      </c>
      <c r="BE3960" t="s">
        <v>221</v>
      </c>
      <c r="BF3960">
        <v>-88</v>
      </c>
      <c r="BG3960" t="s">
        <v>221</v>
      </c>
      <c r="BH3960" t="s">
        <v>1217</v>
      </c>
      <c r="BP3960" t="s">
        <v>3555</v>
      </c>
      <c r="BQ3960">
        <v>65</v>
      </c>
      <c r="BR3960" t="s">
        <v>408</v>
      </c>
      <c r="BS3960">
        <v>7</v>
      </c>
      <c r="BZ3960" t="s">
        <v>249</v>
      </c>
    </row>
    <row r="3961" spans="1:78" hidden="1" x14ac:dyDescent="0.25">
      <c r="A3961" t="s">
        <v>7210</v>
      </c>
      <c r="B3961" t="s">
        <v>7449</v>
      </c>
      <c r="C3961" t="s">
        <v>7450</v>
      </c>
      <c r="D3961" t="s">
        <v>7539</v>
      </c>
      <c r="E3961" t="s">
        <v>7540</v>
      </c>
      <c r="F3961" s="1">
        <v>37531</v>
      </c>
      <c r="G3961" s="4">
        <v>0.76041666666666663</v>
      </c>
      <c r="H3961" t="s">
        <v>6138</v>
      </c>
      <c r="I3961">
        <v>0.1</v>
      </c>
      <c r="J3961" t="s">
        <v>221</v>
      </c>
      <c r="K3961" t="s">
        <v>222</v>
      </c>
      <c r="L3961">
        <v>1</v>
      </c>
      <c r="M3961">
        <v>1</v>
      </c>
      <c r="N3961" t="s">
        <v>7552</v>
      </c>
      <c r="O3961" t="s">
        <v>7686</v>
      </c>
      <c r="P3961" t="s">
        <v>224</v>
      </c>
      <c r="Q3961" t="s">
        <v>6036</v>
      </c>
      <c r="R3961" t="s">
        <v>226</v>
      </c>
      <c r="S3961" t="s">
        <v>227</v>
      </c>
      <c r="T3961">
        <v>4.32</v>
      </c>
      <c r="V3961">
        <v>0.1</v>
      </c>
      <c r="W3961">
        <v>0.3</v>
      </c>
      <c r="X3961" t="s">
        <v>281</v>
      </c>
      <c r="Y3961" t="s">
        <v>229</v>
      </c>
      <c r="Z3961" t="s">
        <v>230</v>
      </c>
      <c r="AA3961" t="s">
        <v>6425</v>
      </c>
      <c r="AC3961" t="s">
        <v>7687</v>
      </c>
      <c r="AE3961" t="s">
        <v>7555</v>
      </c>
      <c r="AF3961" t="s">
        <v>736</v>
      </c>
      <c r="AG3961" t="s">
        <v>7239</v>
      </c>
      <c r="AH3961" t="s">
        <v>6263</v>
      </c>
      <c r="AJ3961" t="s">
        <v>237</v>
      </c>
      <c r="AK3961">
        <v>33.263748</v>
      </c>
      <c r="AL3961">
        <v>-115.579627990723</v>
      </c>
      <c r="AM3961" t="s">
        <v>7660</v>
      </c>
      <c r="AN3961" t="s">
        <v>239</v>
      </c>
      <c r="AO3961" t="s">
        <v>1561</v>
      </c>
      <c r="AP3961" t="s">
        <v>1562</v>
      </c>
      <c r="AQ3961" t="s">
        <v>242</v>
      </c>
      <c r="AR3961" t="s">
        <v>243</v>
      </c>
      <c r="AS3961" t="s">
        <v>239</v>
      </c>
      <c r="AT3961" t="s">
        <v>239</v>
      </c>
      <c r="AU3961">
        <v>1</v>
      </c>
      <c r="AW3961" t="s">
        <v>6300</v>
      </c>
      <c r="AX3961" t="s">
        <v>6263</v>
      </c>
      <c r="AY3961" t="s">
        <v>109</v>
      </c>
      <c r="AZ3961" t="s">
        <v>7240</v>
      </c>
      <c r="BA3961" t="s">
        <v>1217</v>
      </c>
      <c r="BB3961">
        <v>-88</v>
      </c>
      <c r="BC3961" t="s">
        <v>221</v>
      </c>
      <c r="BD3961">
        <v>3</v>
      </c>
      <c r="BE3961" t="s">
        <v>221</v>
      </c>
      <c r="BF3961">
        <v>0.3</v>
      </c>
      <c r="BG3961" t="s">
        <v>221</v>
      </c>
      <c r="BH3961" t="s">
        <v>1217</v>
      </c>
      <c r="BJ3961" t="s">
        <v>7688</v>
      </c>
      <c r="BP3961" t="s">
        <v>7460</v>
      </c>
      <c r="BQ3961">
        <v>25</v>
      </c>
      <c r="BR3961" t="s">
        <v>408</v>
      </c>
      <c r="BS3961">
        <v>7</v>
      </c>
      <c r="BZ3961" t="s">
        <v>7542</v>
      </c>
    </row>
    <row r="3962" spans="1:78" hidden="1" x14ac:dyDescent="0.25">
      <c r="A3962" t="s">
        <v>7210</v>
      </c>
      <c r="B3962" t="s">
        <v>7449</v>
      </c>
      <c r="C3962" t="s">
        <v>7450</v>
      </c>
      <c r="D3962" t="s">
        <v>7451</v>
      </c>
      <c r="E3962" t="s">
        <v>7452</v>
      </c>
      <c r="F3962" s="1">
        <v>37531</v>
      </c>
      <c r="G3962" s="4">
        <v>0.42708333333333331</v>
      </c>
      <c r="H3962" t="s">
        <v>7453</v>
      </c>
      <c r="I3962">
        <v>-88</v>
      </c>
      <c r="J3962" t="s">
        <v>221</v>
      </c>
      <c r="K3962" t="s">
        <v>745</v>
      </c>
      <c r="L3962">
        <v>1</v>
      </c>
      <c r="M3962">
        <v>1</v>
      </c>
      <c r="N3962" t="s">
        <v>7669</v>
      </c>
      <c r="O3962" t="s">
        <v>7689</v>
      </c>
      <c r="P3962" t="s">
        <v>224</v>
      </c>
      <c r="Q3962" t="s">
        <v>6036</v>
      </c>
      <c r="R3962" t="s">
        <v>226</v>
      </c>
      <c r="S3962" t="s">
        <v>227</v>
      </c>
      <c r="T3962">
        <v>2.15</v>
      </c>
      <c r="V3962">
        <v>0.1</v>
      </c>
      <c r="W3962">
        <v>0.3</v>
      </c>
      <c r="X3962" t="s">
        <v>281</v>
      </c>
      <c r="Y3962" t="s">
        <v>243</v>
      </c>
      <c r="Z3962" t="s">
        <v>6902</v>
      </c>
      <c r="AA3962" t="s">
        <v>6425</v>
      </c>
      <c r="AB3962" t="s">
        <v>7690</v>
      </c>
      <c r="AE3962" t="s">
        <v>7671</v>
      </c>
      <c r="AF3962" t="s">
        <v>736</v>
      </c>
      <c r="AG3962" t="s">
        <v>7239</v>
      </c>
      <c r="AH3962" t="s">
        <v>6263</v>
      </c>
      <c r="AJ3962" t="s">
        <v>237</v>
      </c>
      <c r="AK3962">
        <v>32.894001000000003</v>
      </c>
      <c r="AL3962">
        <v>-114.468368530273</v>
      </c>
      <c r="AM3962" t="s">
        <v>7458</v>
      </c>
      <c r="AN3962" t="s">
        <v>239</v>
      </c>
      <c r="AO3962" t="s">
        <v>747</v>
      </c>
      <c r="AP3962" t="s">
        <v>1562</v>
      </c>
      <c r="AQ3962" t="s">
        <v>242</v>
      </c>
      <c r="AR3962" t="s">
        <v>243</v>
      </c>
      <c r="AS3962" t="s">
        <v>239</v>
      </c>
      <c r="AT3962" t="s">
        <v>239</v>
      </c>
      <c r="AU3962">
        <v>1</v>
      </c>
      <c r="AW3962" t="s">
        <v>6263</v>
      </c>
      <c r="AX3962" t="s">
        <v>6263</v>
      </c>
      <c r="AY3962" t="s">
        <v>109</v>
      </c>
      <c r="AZ3962" t="s">
        <v>7459</v>
      </c>
      <c r="BA3962" t="s">
        <v>788</v>
      </c>
      <c r="BB3962">
        <v>-88</v>
      </c>
      <c r="BC3962" t="s">
        <v>221</v>
      </c>
      <c r="BD3962">
        <v>-88</v>
      </c>
      <c r="BE3962" t="s">
        <v>221</v>
      </c>
      <c r="BF3962">
        <v>4</v>
      </c>
      <c r="BG3962" t="s">
        <v>221</v>
      </c>
      <c r="BH3962" t="s">
        <v>1217</v>
      </c>
      <c r="BP3962" t="s">
        <v>7460</v>
      </c>
      <c r="BQ3962">
        <v>25</v>
      </c>
      <c r="BR3962" t="s">
        <v>408</v>
      </c>
      <c r="BS3962">
        <v>7</v>
      </c>
      <c r="BZ3962" t="s">
        <v>249</v>
      </c>
    </row>
    <row r="3963" spans="1:78" hidden="1" x14ac:dyDescent="0.25">
      <c r="A3963" t="s">
        <v>7210</v>
      </c>
      <c r="B3963" t="s">
        <v>7449</v>
      </c>
      <c r="C3963" t="s">
        <v>7450</v>
      </c>
      <c r="D3963" t="s">
        <v>7465</v>
      </c>
      <c r="E3963" t="s">
        <v>7466</v>
      </c>
      <c r="F3963" s="1">
        <v>37531</v>
      </c>
      <c r="G3963" s="4">
        <v>0.3888888888888889</v>
      </c>
      <c r="H3963" t="s">
        <v>6138</v>
      </c>
      <c r="I3963">
        <v>0.1</v>
      </c>
      <c r="J3963" t="s">
        <v>221</v>
      </c>
      <c r="K3963" t="s">
        <v>222</v>
      </c>
      <c r="L3963">
        <v>1</v>
      </c>
      <c r="M3963">
        <v>1</v>
      </c>
      <c r="N3963" t="s">
        <v>7669</v>
      </c>
      <c r="O3963" t="s">
        <v>7691</v>
      </c>
      <c r="P3963" t="s">
        <v>224</v>
      </c>
      <c r="Q3963" t="s">
        <v>6036</v>
      </c>
      <c r="R3963" t="s">
        <v>226</v>
      </c>
      <c r="S3963" t="s">
        <v>227</v>
      </c>
      <c r="T3963">
        <v>6.62</v>
      </c>
      <c r="V3963">
        <v>0.1</v>
      </c>
      <c r="W3963">
        <v>0.3</v>
      </c>
      <c r="X3963" t="s">
        <v>281</v>
      </c>
      <c r="Y3963" t="s">
        <v>243</v>
      </c>
      <c r="Z3963" t="s">
        <v>6902</v>
      </c>
      <c r="AA3963" t="s">
        <v>6425</v>
      </c>
      <c r="AC3963" t="s">
        <v>7692</v>
      </c>
      <c r="AE3963" t="s">
        <v>7671</v>
      </c>
      <c r="AF3963" t="s">
        <v>736</v>
      </c>
      <c r="AG3963" t="s">
        <v>7239</v>
      </c>
      <c r="AH3963" t="s">
        <v>6263</v>
      </c>
      <c r="AJ3963" t="s">
        <v>237</v>
      </c>
      <c r="AK3963">
        <v>33.104720999999998</v>
      </c>
      <c r="AL3963">
        <v>-115.663612365723</v>
      </c>
      <c r="AM3963" t="s">
        <v>7516</v>
      </c>
      <c r="AN3963" t="s">
        <v>239</v>
      </c>
      <c r="AO3963" t="s">
        <v>1561</v>
      </c>
      <c r="AP3963" t="s">
        <v>1562</v>
      </c>
      <c r="AQ3963" t="s">
        <v>242</v>
      </c>
      <c r="AR3963" t="s">
        <v>243</v>
      </c>
      <c r="AS3963" t="s">
        <v>239</v>
      </c>
      <c r="AT3963" t="s">
        <v>239</v>
      </c>
      <c r="AU3963">
        <v>1</v>
      </c>
      <c r="AW3963" t="s">
        <v>6263</v>
      </c>
      <c r="AX3963" t="s">
        <v>6263</v>
      </c>
      <c r="AY3963" t="s">
        <v>109</v>
      </c>
      <c r="AZ3963" t="s">
        <v>7693</v>
      </c>
      <c r="BA3963" t="s">
        <v>7328</v>
      </c>
      <c r="BB3963">
        <v>-88</v>
      </c>
      <c r="BC3963" t="s">
        <v>221</v>
      </c>
      <c r="BD3963">
        <v>20</v>
      </c>
      <c r="BE3963" t="s">
        <v>221</v>
      </c>
      <c r="BF3963">
        <v>-88</v>
      </c>
      <c r="BG3963" t="s">
        <v>221</v>
      </c>
      <c r="BH3963" t="s">
        <v>1217</v>
      </c>
      <c r="BP3963" t="s">
        <v>7469</v>
      </c>
      <c r="BQ3963">
        <v>25</v>
      </c>
      <c r="BR3963" t="s">
        <v>408</v>
      </c>
      <c r="BS3963">
        <v>7</v>
      </c>
      <c r="BZ3963" t="s">
        <v>249</v>
      </c>
    </row>
    <row r="3964" spans="1:78" hidden="1" x14ac:dyDescent="0.25">
      <c r="A3964" t="s">
        <v>7210</v>
      </c>
      <c r="B3964" t="s">
        <v>7449</v>
      </c>
      <c r="C3964" t="s">
        <v>7450</v>
      </c>
      <c r="D3964" t="s">
        <v>7546</v>
      </c>
      <c r="E3964" t="s">
        <v>7547</v>
      </c>
      <c r="F3964" s="1">
        <v>37531</v>
      </c>
      <c r="G3964" s="4">
        <v>0.72916666666666663</v>
      </c>
      <c r="H3964" t="s">
        <v>1214</v>
      </c>
      <c r="I3964">
        <v>0.1</v>
      </c>
      <c r="J3964" t="s">
        <v>221</v>
      </c>
      <c r="K3964" t="s">
        <v>222</v>
      </c>
      <c r="L3964">
        <v>1</v>
      </c>
      <c r="M3964">
        <v>1</v>
      </c>
      <c r="N3964" t="s">
        <v>7669</v>
      </c>
      <c r="O3964" t="s">
        <v>7694</v>
      </c>
      <c r="P3964" t="s">
        <v>224</v>
      </c>
      <c r="Q3964" t="s">
        <v>6036</v>
      </c>
      <c r="R3964" t="s">
        <v>226</v>
      </c>
      <c r="S3964" t="s">
        <v>227</v>
      </c>
      <c r="T3964">
        <v>1.06</v>
      </c>
      <c r="V3964">
        <v>0.1</v>
      </c>
      <c r="W3964">
        <v>0.3</v>
      </c>
      <c r="X3964" t="s">
        <v>281</v>
      </c>
      <c r="Y3964" t="s">
        <v>243</v>
      </c>
      <c r="Z3964" t="s">
        <v>6902</v>
      </c>
      <c r="AA3964" t="s">
        <v>6425</v>
      </c>
      <c r="AE3964" t="s">
        <v>7671</v>
      </c>
      <c r="AF3964" t="s">
        <v>736</v>
      </c>
      <c r="AG3964" t="s">
        <v>7239</v>
      </c>
      <c r="AH3964" t="s">
        <v>6263</v>
      </c>
      <c r="AJ3964" t="s">
        <v>237</v>
      </c>
      <c r="AK3964">
        <v>32.737228000000002</v>
      </c>
      <c r="AL3964">
        <v>-114.622016906738</v>
      </c>
      <c r="AM3964" t="s">
        <v>238</v>
      </c>
      <c r="AN3964" t="s">
        <v>239</v>
      </c>
      <c r="AO3964" t="s">
        <v>1561</v>
      </c>
      <c r="AP3964" t="s">
        <v>1562</v>
      </c>
      <c r="AQ3964" t="s">
        <v>242</v>
      </c>
      <c r="AR3964" t="s">
        <v>243</v>
      </c>
      <c r="AS3964" t="s">
        <v>239</v>
      </c>
      <c r="AT3964" t="s">
        <v>239</v>
      </c>
      <c r="AU3964">
        <v>1</v>
      </c>
      <c r="AW3964" t="s">
        <v>6263</v>
      </c>
      <c r="AX3964" t="s">
        <v>6263</v>
      </c>
      <c r="AY3964" t="s">
        <v>109</v>
      </c>
      <c r="AZ3964" t="s">
        <v>7240</v>
      </c>
      <c r="BA3964" t="s">
        <v>7328</v>
      </c>
      <c r="BB3964">
        <v>-88</v>
      </c>
      <c r="BC3964" t="s">
        <v>221</v>
      </c>
      <c r="BD3964">
        <v>-88</v>
      </c>
      <c r="BE3964" t="s">
        <v>221</v>
      </c>
      <c r="BF3964">
        <v>-88</v>
      </c>
      <c r="BG3964" t="s">
        <v>221</v>
      </c>
      <c r="BH3964" t="s">
        <v>1217</v>
      </c>
      <c r="BP3964" t="s">
        <v>7460</v>
      </c>
      <c r="BQ3964">
        <v>25</v>
      </c>
      <c r="BR3964" t="s">
        <v>408</v>
      </c>
      <c r="BS3964">
        <v>7</v>
      </c>
      <c r="BZ3964" t="s">
        <v>249</v>
      </c>
    </row>
    <row r="3965" spans="1:78" hidden="1" x14ac:dyDescent="0.25">
      <c r="A3965" t="s">
        <v>7210</v>
      </c>
      <c r="B3965" t="s">
        <v>7449</v>
      </c>
      <c r="C3965" t="s">
        <v>7450</v>
      </c>
      <c r="D3965" t="s">
        <v>7517</v>
      </c>
      <c r="E3965" t="s">
        <v>7518</v>
      </c>
      <c r="F3965" s="1">
        <v>37531</v>
      </c>
      <c r="G3965" s="4">
        <v>0.3263888888888889</v>
      </c>
      <c r="H3965" t="s">
        <v>6138</v>
      </c>
      <c r="I3965">
        <v>0.1</v>
      </c>
      <c r="J3965" t="s">
        <v>221</v>
      </c>
      <c r="K3965" t="s">
        <v>222</v>
      </c>
      <c r="L3965">
        <v>1</v>
      </c>
      <c r="M3965">
        <v>1</v>
      </c>
      <c r="N3965" t="s">
        <v>7552</v>
      </c>
      <c r="O3965" t="s">
        <v>7695</v>
      </c>
      <c r="P3965" t="s">
        <v>224</v>
      </c>
      <c r="Q3965" t="s">
        <v>6036</v>
      </c>
      <c r="R3965" t="s">
        <v>226</v>
      </c>
      <c r="S3965" t="s">
        <v>227</v>
      </c>
      <c r="T3965">
        <v>4.47</v>
      </c>
      <c r="V3965">
        <v>0.1</v>
      </c>
      <c r="W3965">
        <v>0.3</v>
      </c>
      <c r="X3965" t="s">
        <v>281</v>
      </c>
      <c r="Y3965" t="s">
        <v>229</v>
      </c>
      <c r="Z3965" t="s">
        <v>230</v>
      </c>
      <c r="AA3965" t="s">
        <v>6425</v>
      </c>
      <c r="AC3965" t="s">
        <v>7696</v>
      </c>
      <c r="AE3965" t="s">
        <v>7555</v>
      </c>
      <c r="AF3965" t="s">
        <v>736</v>
      </c>
      <c r="AG3965" t="s">
        <v>7239</v>
      </c>
      <c r="AH3965" t="s">
        <v>6263</v>
      </c>
      <c r="AJ3965" t="s">
        <v>237</v>
      </c>
      <c r="AK3965">
        <v>33.082698999999998</v>
      </c>
      <c r="AL3965">
        <v>-115.717880249023</v>
      </c>
      <c r="AM3965" t="s">
        <v>7660</v>
      </c>
      <c r="AN3965" t="s">
        <v>239</v>
      </c>
      <c r="AO3965" t="s">
        <v>1561</v>
      </c>
      <c r="AP3965" t="s">
        <v>1562</v>
      </c>
      <c r="AQ3965" t="s">
        <v>242</v>
      </c>
      <c r="AR3965" t="s">
        <v>243</v>
      </c>
      <c r="AS3965" t="s">
        <v>239</v>
      </c>
      <c r="AT3965" t="s">
        <v>239</v>
      </c>
      <c r="AU3965">
        <v>1</v>
      </c>
      <c r="AW3965" t="s">
        <v>6300</v>
      </c>
      <c r="AX3965" t="s">
        <v>6263</v>
      </c>
      <c r="AY3965" t="s">
        <v>109</v>
      </c>
      <c r="AZ3965" t="s">
        <v>7240</v>
      </c>
      <c r="BA3965" t="s">
        <v>7328</v>
      </c>
      <c r="BB3965">
        <v>-88</v>
      </c>
      <c r="BC3965" t="s">
        <v>221</v>
      </c>
      <c r="BD3965">
        <v>5</v>
      </c>
      <c r="BE3965" t="s">
        <v>221</v>
      </c>
      <c r="BF3965">
        <v>1</v>
      </c>
      <c r="BG3965" t="s">
        <v>221</v>
      </c>
      <c r="BH3965" t="s">
        <v>1217</v>
      </c>
      <c r="BP3965" t="s">
        <v>7469</v>
      </c>
      <c r="BQ3965">
        <v>25</v>
      </c>
      <c r="BR3965" t="s">
        <v>408</v>
      </c>
      <c r="BS3965">
        <v>7</v>
      </c>
      <c r="BZ3965" t="s">
        <v>7520</v>
      </c>
    </row>
    <row r="3966" spans="1:78" hidden="1" x14ac:dyDescent="0.25">
      <c r="A3966" t="s">
        <v>7210</v>
      </c>
      <c r="B3966" t="s">
        <v>7449</v>
      </c>
      <c r="C3966" t="s">
        <v>7450</v>
      </c>
      <c r="D3966" t="s">
        <v>7474</v>
      </c>
      <c r="E3966" t="s">
        <v>7475</v>
      </c>
      <c r="F3966" s="1">
        <v>37531</v>
      </c>
      <c r="G3966" s="4">
        <v>0.2638888888888889</v>
      </c>
      <c r="H3966" t="s">
        <v>6138</v>
      </c>
      <c r="I3966">
        <v>0.1</v>
      </c>
      <c r="J3966" t="s">
        <v>221</v>
      </c>
      <c r="K3966" t="s">
        <v>222</v>
      </c>
      <c r="L3966">
        <v>1</v>
      </c>
      <c r="M3966">
        <v>1</v>
      </c>
      <c r="N3966" t="s">
        <v>7669</v>
      </c>
      <c r="O3966" t="s">
        <v>7697</v>
      </c>
      <c r="P3966" t="s">
        <v>224</v>
      </c>
      <c r="Q3966" t="s">
        <v>6036</v>
      </c>
      <c r="R3966" t="s">
        <v>226</v>
      </c>
      <c r="S3966" t="s">
        <v>227</v>
      </c>
      <c r="T3966">
        <v>8.0399999999999991</v>
      </c>
      <c r="V3966">
        <v>0.1</v>
      </c>
      <c r="W3966">
        <v>0.3</v>
      </c>
      <c r="X3966" t="s">
        <v>281</v>
      </c>
      <c r="Y3966" t="s">
        <v>243</v>
      </c>
      <c r="Z3966" t="s">
        <v>6902</v>
      </c>
      <c r="AA3966" t="s">
        <v>6425</v>
      </c>
      <c r="AC3966" t="s">
        <v>7698</v>
      </c>
      <c r="AE3966" t="s">
        <v>7671</v>
      </c>
      <c r="AF3966" t="s">
        <v>736</v>
      </c>
      <c r="AG3966" t="s">
        <v>7239</v>
      </c>
      <c r="AH3966" t="s">
        <v>6263</v>
      </c>
      <c r="AJ3966" t="s">
        <v>237</v>
      </c>
      <c r="AK3966">
        <v>33.143439999999998</v>
      </c>
      <c r="AL3966">
        <v>-115.567916870117</v>
      </c>
      <c r="AM3966" t="s">
        <v>7660</v>
      </c>
      <c r="AN3966" t="s">
        <v>239</v>
      </c>
      <c r="AO3966" t="s">
        <v>1561</v>
      </c>
      <c r="AP3966" t="s">
        <v>1562</v>
      </c>
      <c r="AQ3966" t="s">
        <v>242</v>
      </c>
      <c r="AR3966" t="s">
        <v>243</v>
      </c>
      <c r="AS3966" t="s">
        <v>239</v>
      </c>
      <c r="AT3966" t="s">
        <v>239</v>
      </c>
      <c r="AU3966">
        <v>1</v>
      </c>
      <c r="AW3966" t="s">
        <v>6263</v>
      </c>
      <c r="AX3966" t="s">
        <v>6263</v>
      </c>
      <c r="AY3966" t="s">
        <v>109</v>
      </c>
      <c r="AZ3966" t="s">
        <v>7240</v>
      </c>
      <c r="BA3966" t="s">
        <v>1217</v>
      </c>
      <c r="BB3966">
        <v>-88</v>
      </c>
      <c r="BC3966" t="s">
        <v>221</v>
      </c>
      <c r="BD3966">
        <v>10</v>
      </c>
      <c r="BE3966" t="s">
        <v>221</v>
      </c>
      <c r="BF3966">
        <v>-88</v>
      </c>
      <c r="BG3966" t="s">
        <v>221</v>
      </c>
      <c r="BH3966" t="s">
        <v>1217</v>
      </c>
      <c r="BP3966" t="s">
        <v>7460</v>
      </c>
      <c r="BQ3966">
        <v>25</v>
      </c>
      <c r="BR3966" t="s">
        <v>408</v>
      </c>
      <c r="BS3966">
        <v>7</v>
      </c>
      <c r="BZ3966" t="s">
        <v>249</v>
      </c>
    </row>
    <row r="3967" spans="1:78" hidden="1" x14ac:dyDescent="0.25">
      <c r="A3967" t="s">
        <v>7210</v>
      </c>
      <c r="B3967" t="s">
        <v>7449</v>
      </c>
      <c r="C3967" t="s">
        <v>7450</v>
      </c>
      <c r="D3967" t="s">
        <v>7477</v>
      </c>
      <c r="E3967" t="s">
        <v>7478</v>
      </c>
      <c r="F3967" s="1">
        <v>37531</v>
      </c>
      <c r="G3967" s="4">
        <v>0.375</v>
      </c>
      <c r="H3967" t="s">
        <v>7453</v>
      </c>
      <c r="I3967">
        <v>-88</v>
      </c>
      <c r="J3967" t="s">
        <v>221</v>
      </c>
      <c r="K3967" t="s">
        <v>745</v>
      </c>
      <c r="L3967">
        <v>1</v>
      </c>
      <c r="M3967">
        <v>1</v>
      </c>
      <c r="N3967" t="s">
        <v>7669</v>
      </c>
      <c r="O3967" t="s">
        <v>7699</v>
      </c>
      <c r="P3967" t="s">
        <v>224</v>
      </c>
      <c r="Q3967" t="s">
        <v>6036</v>
      </c>
      <c r="R3967" t="s">
        <v>226</v>
      </c>
      <c r="S3967" t="s">
        <v>227</v>
      </c>
      <c r="T3967">
        <v>2.27</v>
      </c>
      <c r="V3967">
        <v>0.1</v>
      </c>
      <c r="W3967">
        <v>0.3</v>
      </c>
      <c r="X3967" t="s">
        <v>281</v>
      </c>
      <c r="Y3967" t="s">
        <v>243</v>
      </c>
      <c r="Z3967" t="s">
        <v>6902</v>
      </c>
      <c r="AA3967" t="s">
        <v>6425</v>
      </c>
      <c r="AB3967" t="s">
        <v>7700</v>
      </c>
      <c r="AE3967" t="s">
        <v>7671</v>
      </c>
      <c r="AF3967" t="s">
        <v>736</v>
      </c>
      <c r="AG3967" t="s">
        <v>7239</v>
      </c>
      <c r="AH3967" t="s">
        <v>6263</v>
      </c>
      <c r="AJ3967" t="s">
        <v>237</v>
      </c>
      <c r="AK3967">
        <v>32.884819</v>
      </c>
      <c r="AL3967">
        <v>-114.467651367188</v>
      </c>
      <c r="AM3967" t="s">
        <v>7458</v>
      </c>
      <c r="AN3967" t="s">
        <v>239</v>
      </c>
      <c r="AO3967" t="s">
        <v>747</v>
      </c>
      <c r="AP3967" t="s">
        <v>1562</v>
      </c>
      <c r="AQ3967" t="s">
        <v>242</v>
      </c>
      <c r="AR3967" t="s">
        <v>243</v>
      </c>
      <c r="AS3967" t="s">
        <v>239</v>
      </c>
      <c r="AT3967" t="s">
        <v>239</v>
      </c>
      <c r="AU3967">
        <v>1</v>
      </c>
      <c r="AW3967" t="s">
        <v>6263</v>
      </c>
      <c r="AX3967" t="s">
        <v>6263</v>
      </c>
      <c r="AY3967" t="s">
        <v>109</v>
      </c>
      <c r="AZ3967" t="s">
        <v>7459</v>
      </c>
      <c r="BA3967" t="s">
        <v>788</v>
      </c>
      <c r="BB3967">
        <v>-88</v>
      </c>
      <c r="BC3967" t="s">
        <v>221</v>
      </c>
      <c r="BD3967">
        <v>-88</v>
      </c>
      <c r="BE3967" t="s">
        <v>221</v>
      </c>
      <c r="BF3967">
        <v>8.5</v>
      </c>
      <c r="BG3967" t="s">
        <v>221</v>
      </c>
      <c r="BH3967" t="s">
        <v>1217</v>
      </c>
      <c r="BJ3967" t="s">
        <v>7701</v>
      </c>
      <c r="BP3967" t="s">
        <v>7460</v>
      </c>
      <c r="BQ3967">
        <v>25</v>
      </c>
      <c r="BR3967" t="s">
        <v>408</v>
      </c>
      <c r="BS3967">
        <v>7</v>
      </c>
      <c r="BZ3967" t="s">
        <v>7481</v>
      </c>
    </row>
    <row r="3968" spans="1:78" hidden="1" x14ac:dyDescent="0.25">
      <c r="A3968" t="s">
        <v>7210</v>
      </c>
      <c r="B3968" t="s">
        <v>7449</v>
      </c>
      <c r="C3968" t="s">
        <v>7450</v>
      </c>
      <c r="D3968" t="s">
        <v>7521</v>
      </c>
      <c r="E3968" t="s">
        <v>7522</v>
      </c>
      <c r="F3968" s="1">
        <v>37531</v>
      </c>
      <c r="G3968" s="4">
        <v>0.29166666666666669</v>
      </c>
      <c r="H3968" t="s">
        <v>7453</v>
      </c>
      <c r="I3968">
        <v>-88</v>
      </c>
      <c r="J3968" t="s">
        <v>221</v>
      </c>
      <c r="K3968" t="s">
        <v>745</v>
      </c>
      <c r="L3968">
        <v>1</v>
      </c>
      <c r="M3968">
        <v>1</v>
      </c>
      <c r="N3968" t="s">
        <v>7669</v>
      </c>
      <c r="O3968" t="s">
        <v>7702</v>
      </c>
      <c r="P3968" t="s">
        <v>224</v>
      </c>
      <c r="Q3968" t="s">
        <v>6036</v>
      </c>
      <c r="R3968" t="s">
        <v>226</v>
      </c>
      <c r="S3968" t="s">
        <v>227</v>
      </c>
      <c r="T3968">
        <v>2.16</v>
      </c>
      <c r="V3968">
        <v>0.1</v>
      </c>
      <c r="W3968">
        <v>0.3</v>
      </c>
      <c r="X3968" t="s">
        <v>281</v>
      </c>
      <c r="Y3968" t="s">
        <v>243</v>
      </c>
      <c r="Z3968" t="s">
        <v>6902</v>
      </c>
      <c r="AA3968" t="s">
        <v>6425</v>
      </c>
      <c r="AB3968" t="s">
        <v>7703</v>
      </c>
      <c r="AE3968" t="s">
        <v>7671</v>
      </c>
      <c r="AF3968" t="s">
        <v>736</v>
      </c>
      <c r="AG3968" t="s">
        <v>7239</v>
      </c>
      <c r="AH3968" t="s">
        <v>6263</v>
      </c>
      <c r="AJ3968" t="s">
        <v>237</v>
      </c>
      <c r="AK3968">
        <v>33.030101999999999</v>
      </c>
      <c r="AL3968">
        <v>-114.630401611328</v>
      </c>
      <c r="AM3968" t="s">
        <v>7458</v>
      </c>
      <c r="AN3968" t="s">
        <v>239</v>
      </c>
      <c r="AO3968" t="s">
        <v>747</v>
      </c>
      <c r="AP3968" t="s">
        <v>1562</v>
      </c>
      <c r="AQ3968" t="s">
        <v>242</v>
      </c>
      <c r="AR3968" t="s">
        <v>243</v>
      </c>
      <c r="AS3968" t="s">
        <v>239</v>
      </c>
      <c r="AT3968" t="s">
        <v>239</v>
      </c>
      <c r="AU3968">
        <v>1</v>
      </c>
      <c r="AW3968" t="s">
        <v>6263</v>
      </c>
      <c r="AX3968" t="s">
        <v>6263</v>
      </c>
      <c r="AY3968" t="s">
        <v>109</v>
      </c>
      <c r="AZ3968" t="s">
        <v>7459</v>
      </c>
      <c r="BA3968" t="s">
        <v>1217</v>
      </c>
      <c r="BB3968">
        <v>-88</v>
      </c>
      <c r="BC3968" t="s">
        <v>221</v>
      </c>
      <c r="BD3968">
        <v>-88</v>
      </c>
      <c r="BE3968" t="s">
        <v>221</v>
      </c>
      <c r="BF3968">
        <v>3</v>
      </c>
      <c r="BG3968" t="s">
        <v>221</v>
      </c>
      <c r="BH3968" t="s">
        <v>1217</v>
      </c>
      <c r="BJ3968" t="s">
        <v>7524</v>
      </c>
      <c r="BP3968" t="s">
        <v>7460</v>
      </c>
      <c r="BQ3968">
        <v>25</v>
      </c>
      <c r="BR3968" t="s">
        <v>408</v>
      </c>
      <c r="BS3968">
        <v>7</v>
      </c>
      <c r="BZ3968" t="s">
        <v>249</v>
      </c>
    </row>
    <row r="3969" spans="1:79" hidden="1" x14ac:dyDescent="0.25">
      <c r="A3969" t="s">
        <v>7210</v>
      </c>
      <c r="B3969" t="s">
        <v>7449</v>
      </c>
      <c r="C3969" t="s">
        <v>7450</v>
      </c>
      <c r="D3969" t="s">
        <v>7485</v>
      </c>
      <c r="E3969" t="s">
        <v>7486</v>
      </c>
      <c r="F3969" s="1">
        <v>37531</v>
      </c>
      <c r="G3969" s="4">
        <v>0.70833333333333337</v>
      </c>
      <c r="H3969" t="s">
        <v>6138</v>
      </c>
      <c r="I3969">
        <v>0.1</v>
      </c>
      <c r="J3969" t="s">
        <v>221</v>
      </c>
      <c r="K3969" t="s">
        <v>222</v>
      </c>
      <c r="L3969">
        <v>1</v>
      </c>
      <c r="M3969">
        <v>1</v>
      </c>
      <c r="N3969" t="s">
        <v>7669</v>
      </c>
      <c r="O3969" t="s">
        <v>7704</v>
      </c>
      <c r="P3969" t="s">
        <v>224</v>
      </c>
      <c r="Q3969" t="s">
        <v>6036</v>
      </c>
      <c r="R3969" t="s">
        <v>226</v>
      </c>
      <c r="S3969" t="s">
        <v>227</v>
      </c>
      <c r="T3969">
        <v>8.0399999999999991</v>
      </c>
      <c r="V3969">
        <v>0.1</v>
      </c>
      <c r="W3969">
        <v>0.3</v>
      </c>
      <c r="X3969" t="s">
        <v>281</v>
      </c>
      <c r="Y3969" t="s">
        <v>243</v>
      </c>
      <c r="Z3969" t="s">
        <v>6902</v>
      </c>
      <c r="AA3969" t="s">
        <v>6425</v>
      </c>
      <c r="AC3969" t="s">
        <v>7705</v>
      </c>
      <c r="AE3969" t="s">
        <v>7671</v>
      </c>
      <c r="AF3969" t="s">
        <v>736</v>
      </c>
      <c r="AG3969" t="s">
        <v>7239</v>
      </c>
      <c r="AH3969" t="s">
        <v>6263</v>
      </c>
      <c r="AJ3969" t="s">
        <v>237</v>
      </c>
      <c r="AK3969">
        <v>33.199199999999998</v>
      </c>
      <c r="AL3969">
        <v>-115.59709930419901</v>
      </c>
      <c r="AM3969" t="s">
        <v>7660</v>
      </c>
      <c r="AN3969" t="s">
        <v>239</v>
      </c>
      <c r="AO3969" t="s">
        <v>1561</v>
      </c>
      <c r="AP3969" t="s">
        <v>1562</v>
      </c>
      <c r="AQ3969" t="s">
        <v>242</v>
      </c>
      <c r="AR3969" t="s">
        <v>243</v>
      </c>
      <c r="AS3969" t="s">
        <v>239</v>
      </c>
      <c r="AT3969" t="s">
        <v>239</v>
      </c>
      <c r="AU3969">
        <v>1</v>
      </c>
      <c r="AW3969" t="s">
        <v>6263</v>
      </c>
      <c r="AX3969" t="s">
        <v>6263</v>
      </c>
      <c r="AY3969" t="s">
        <v>109</v>
      </c>
      <c r="AZ3969" t="s">
        <v>7668</v>
      </c>
      <c r="BA3969" t="s">
        <v>7328</v>
      </c>
      <c r="BB3969">
        <v>-88</v>
      </c>
      <c r="BC3969" t="s">
        <v>221</v>
      </c>
      <c r="BD3969">
        <v>10</v>
      </c>
      <c r="BE3969" t="s">
        <v>221</v>
      </c>
      <c r="BF3969">
        <v>2.5</v>
      </c>
      <c r="BG3969" t="s">
        <v>221</v>
      </c>
      <c r="BH3969" t="s">
        <v>1217</v>
      </c>
      <c r="BP3969" t="s">
        <v>7469</v>
      </c>
      <c r="BQ3969">
        <v>25</v>
      </c>
      <c r="BR3969" t="s">
        <v>408</v>
      </c>
      <c r="BS3969">
        <v>7</v>
      </c>
      <c r="BZ3969" t="s">
        <v>249</v>
      </c>
    </row>
    <row r="3970" spans="1:79" hidden="1" x14ac:dyDescent="0.25">
      <c r="A3970" t="s">
        <v>7210</v>
      </c>
      <c r="B3970" t="s">
        <v>7449</v>
      </c>
      <c r="C3970" t="s">
        <v>7450</v>
      </c>
      <c r="D3970" t="s">
        <v>7461</v>
      </c>
      <c r="E3970" t="s">
        <v>7462</v>
      </c>
      <c r="F3970" s="1">
        <v>37531</v>
      </c>
      <c r="G3970" s="4">
        <v>0.55208333333333337</v>
      </c>
      <c r="H3970" t="s">
        <v>7453</v>
      </c>
      <c r="I3970">
        <v>0.1</v>
      </c>
      <c r="J3970" t="s">
        <v>221</v>
      </c>
      <c r="K3970" t="s">
        <v>222</v>
      </c>
      <c r="L3970">
        <v>1</v>
      </c>
      <c r="M3970">
        <v>1</v>
      </c>
      <c r="N3970" t="s">
        <v>7669</v>
      </c>
      <c r="O3970" t="s">
        <v>7706</v>
      </c>
      <c r="P3970" t="s">
        <v>224</v>
      </c>
      <c r="Q3970" t="s">
        <v>6036</v>
      </c>
      <c r="R3970" t="s">
        <v>226</v>
      </c>
      <c r="S3970" t="s">
        <v>227</v>
      </c>
      <c r="T3970">
        <v>2.4700000000000002</v>
      </c>
      <c r="V3970">
        <v>0.1</v>
      </c>
      <c r="W3970">
        <v>0.3</v>
      </c>
      <c r="X3970" t="s">
        <v>281</v>
      </c>
      <c r="Y3970" t="s">
        <v>243</v>
      </c>
      <c r="Z3970" t="s">
        <v>6902</v>
      </c>
      <c r="AA3970" t="s">
        <v>6425</v>
      </c>
      <c r="AE3970" t="s">
        <v>7671</v>
      </c>
      <c r="AF3970" t="s">
        <v>736</v>
      </c>
      <c r="AG3970" t="s">
        <v>7239</v>
      </c>
      <c r="AH3970" t="s">
        <v>6263</v>
      </c>
      <c r="AJ3970" t="s">
        <v>237</v>
      </c>
      <c r="AK3970">
        <v>32.972037999999998</v>
      </c>
      <c r="AL3970">
        <v>-114.499992370605</v>
      </c>
      <c r="AM3970" t="s">
        <v>238</v>
      </c>
      <c r="AN3970" t="s">
        <v>239</v>
      </c>
      <c r="AO3970" t="s">
        <v>1561</v>
      </c>
      <c r="AP3970" t="s">
        <v>1562</v>
      </c>
      <c r="AQ3970" t="s">
        <v>242</v>
      </c>
      <c r="AR3970" t="s">
        <v>243</v>
      </c>
      <c r="AS3970" t="s">
        <v>239</v>
      </c>
      <c r="AT3970" t="s">
        <v>239</v>
      </c>
      <c r="AU3970">
        <v>1</v>
      </c>
      <c r="AW3970" t="s">
        <v>6263</v>
      </c>
      <c r="AX3970" t="s">
        <v>6263</v>
      </c>
      <c r="AY3970" t="s">
        <v>109</v>
      </c>
      <c r="AZ3970" t="s">
        <v>7459</v>
      </c>
      <c r="BA3970" t="s">
        <v>788</v>
      </c>
      <c r="BB3970">
        <v>-88</v>
      </c>
      <c r="BC3970" t="s">
        <v>221</v>
      </c>
      <c r="BD3970">
        <v>-88</v>
      </c>
      <c r="BE3970" t="s">
        <v>221</v>
      </c>
      <c r="BF3970">
        <v>4</v>
      </c>
      <c r="BG3970" t="s">
        <v>221</v>
      </c>
      <c r="BH3970" t="s">
        <v>1217</v>
      </c>
      <c r="BP3970" t="s">
        <v>7460</v>
      </c>
      <c r="BQ3970">
        <v>25</v>
      </c>
      <c r="BR3970" t="s">
        <v>408</v>
      </c>
      <c r="BS3970">
        <v>7</v>
      </c>
      <c r="BZ3970" t="s">
        <v>249</v>
      </c>
    </row>
    <row r="3971" spans="1:79" hidden="1" x14ac:dyDescent="0.25">
      <c r="A3971" t="s">
        <v>7210</v>
      </c>
      <c r="B3971" t="s">
        <v>7449</v>
      </c>
      <c r="C3971" t="s">
        <v>7450</v>
      </c>
      <c r="D3971" t="s">
        <v>7470</v>
      </c>
      <c r="E3971" t="s">
        <v>7471</v>
      </c>
      <c r="F3971" s="1">
        <v>37531</v>
      </c>
      <c r="G3971" s="4">
        <v>0.46875</v>
      </c>
      <c r="H3971" t="s">
        <v>7453</v>
      </c>
      <c r="I3971">
        <v>0.1</v>
      </c>
      <c r="J3971" t="s">
        <v>221</v>
      </c>
      <c r="K3971" t="s">
        <v>222</v>
      </c>
      <c r="L3971">
        <v>1</v>
      </c>
      <c r="M3971">
        <v>1</v>
      </c>
      <c r="N3971" t="s">
        <v>7669</v>
      </c>
      <c r="O3971" t="s">
        <v>7707</v>
      </c>
      <c r="P3971" t="s">
        <v>224</v>
      </c>
      <c r="Q3971" t="s">
        <v>6036</v>
      </c>
      <c r="R3971" t="s">
        <v>226</v>
      </c>
      <c r="S3971" t="s">
        <v>227</v>
      </c>
      <c r="T3971">
        <v>2.3199999999999998</v>
      </c>
      <c r="V3971">
        <v>0.1</v>
      </c>
      <c r="W3971">
        <v>0.3</v>
      </c>
      <c r="X3971" t="s">
        <v>281</v>
      </c>
      <c r="Y3971" t="s">
        <v>243</v>
      </c>
      <c r="Z3971" t="s">
        <v>6902</v>
      </c>
      <c r="AA3971" t="s">
        <v>6425</v>
      </c>
      <c r="AE3971" t="s">
        <v>7671</v>
      </c>
      <c r="AF3971" t="s">
        <v>736</v>
      </c>
      <c r="AG3971" t="s">
        <v>7239</v>
      </c>
      <c r="AH3971" t="s">
        <v>6263</v>
      </c>
      <c r="AJ3971" t="s">
        <v>237</v>
      </c>
      <c r="AK3971">
        <v>32.896850999999998</v>
      </c>
      <c r="AL3971">
        <v>-114.470100402832</v>
      </c>
      <c r="AM3971" t="s">
        <v>238</v>
      </c>
      <c r="AN3971" t="s">
        <v>239</v>
      </c>
      <c r="AO3971" t="s">
        <v>1561</v>
      </c>
      <c r="AP3971" t="s">
        <v>1562</v>
      </c>
      <c r="AQ3971" t="s">
        <v>242</v>
      </c>
      <c r="AR3971" t="s">
        <v>243</v>
      </c>
      <c r="AS3971" t="s">
        <v>239</v>
      </c>
      <c r="AT3971" t="s">
        <v>239</v>
      </c>
      <c r="AU3971">
        <v>1</v>
      </c>
      <c r="AW3971" t="s">
        <v>6263</v>
      </c>
      <c r="AX3971" t="s">
        <v>6263</v>
      </c>
      <c r="AY3971" t="s">
        <v>109</v>
      </c>
      <c r="AZ3971" t="s">
        <v>7459</v>
      </c>
      <c r="BA3971" t="s">
        <v>788</v>
      </c>
      <c r="BB3971">
        <v>-88</v>
      </c>
      <c r="BC3971" t="s">
        <v>221</v>
      </c>
      <c r="BD3971">
        <v>-88</v>
      </c>
      <c r="BE3971" t="s">
        <v>221</v>
      </c>
      <c r="BF3971">
        <v>4</v>
      </c>
      <c r="BG3971" t="s">
        <v>221</v>
      </c>
      <c r="BH3971" t="s">
        <v>1217</v>
      </c>
      <c r="BP3971" t="s">
        <v>7460</v>
      </c>
      <c r="BQ3971">
        <v>25</v>
      </c>
      <c r="BR3971" t="s">
        <v>408</v>
      </c>
      <c r="BS3971">
        <v>7</v>
      </c>
      <c r="BZ3971" t="s">
        <v>7470</v>
      </c>
    </row>
    <row r="3972" spans="1:79" hidden="1" x14ac:dyDescent="0.25">
      <c r="A3972" t="s">
        <v>7210</v>
      </c>
      <c r="B3972" t="s">
        <v>7449</v>
      </c>
      <c r="C3972" t="s">
        <v>7450</v>
      </c>
      <c r="D3972" t="s">
        <v>7563</v>
      </c>
      <c r="E3972" t="s">
        <v>7564</v>
      </c>
      <c r="F3972" s="1">
        <v>37532</v>
      </c>
      <c r="G3972" s="4">
        <v>0.23472222222222219</v>
      </c>
      <c r="H3972" t="s">
        <v>6138</v>
      </c>
      <c r="I3972">
        <v>0.1</v>
      </c>
      <c r="J3972" t="s">
        <v>221</v>
      </c>
      <c r="K3972" t="s">
        <v>222</v>
      </c>
      <c r="L3972">
        <v>1</v>
      </c>
      <c r="M3972">
        <v>1</v>
      </c>
      <c r="N3972" t="s">
        <v>7552</v>
      </c>
      <c r="O3972" t="s">
        <v>7708</v>
      </c>
      <c r="P3972" t="s">
        <v>224</v>
      </c>
      <c r="Q3972" t="s">
        <v>6036</v>
      </c>
      <c r="R3972" t="s">
        <v>226</v>
      </c>
      <c r="S3972" t="s">
        <v>227</v>
      </c>
      <c r="T3972">
        <v>1.72</v>
      </c>
      <c r="V3972">
        <v>0.1</v>
      </c>
      <c r="W3972">
        <v>0.3</v>
      </c>
      <c r="X3972" t="s">
        <v>281</v>
      </c>
      <c r="Y3972" t="s">
        <v>229</v>
      </c>
      <c r="Z3972" t="s">
        <v>230</v>
      </c>
      <c r="AA3972" t="s">
        <v>6425</v>
      </c>
      <c r="AC3972" t="s">
        <v>7709</v>
      </c>
      <c r="AE3972" t="s">
        <v>7555</v>
      </c>
      <c r="AF3972" t="s">
        <v>736</v>
      </c>
      <c r="AG3972" t="s">
        <v>7239</v>
      </c>
      <c r="AH3972" t="s">
        <v>6263</v>
      </c>
      <c r="AJ3972" t="s">
        <v>237</v>
      </c>
      <c r="AK3972">
        <v>33.307121000000002</v>
      </c>
      <c r="AL3972">
        <v>-115.605712890625</v>
      </c>
      <c r="AM3972" t="s">
        <v>7660</v>
      </c>
      <c r="AN3972" t="s">
        <v>239</v>
      </c>
      <c r="AO3972" t="s">
        <v>1561</v>
      </c>
      <c r="AP3972" t="s">
        <v>1562</v>
      </c>
      <c r="AQ3972" t="s">
        <v>242</v>
      </c>
      <c r="AR3972" t="s">
        <v>243</v>
      </c>
      <c r="AS3972" t="s">
        <v>239</v>
      </c>
      <c r="AT3972" t="s">
        <v>239</v>
      </c>
      <c r="AU3972">
        <v>1</v>
      </c>
      <c r="AW3972" t="s">
        <v>6300</v>
      </c>
      <c r="AX3972" t="s">
        <v>6263</v>
      </c>
      <c r="AY3972" t="s">
        <v>109</v>
      </c>
      <c r="AZ3972" t="s">
        <v>7240</v>
      </c>
      <c r="BA3972" t="s">
        <v>7328</v>
      </c>
      <c r="BB3972">
        <v>-88</v>
      </c>
      <c r="BC3972" t="s">
        <v>221</v>
      </c>
      <c r="BD3972">
        <v>4</v>
      </c>
      <c r="BE3972" t="s">
        <v>221</v>
      </c>
      <c r="BF3972">
        <v>1</v>
      </c>
      <c r="BG3972" t="s">
        <v>221</v>
      </c>
      <c r="BH3972" t="s">
        <v>1217</v>
      </c>
      <c r="BP3972" t="s">
        <v>7469</v>
      </c>
      <c r="BQ3972">
        <v>25</v>
      </c>
      <c r="BR3972" t="s">
        <v>408</v>
      </c>
      <c r="BS3972">
        <v>7</v>
      </c>
      <c r="BZ3972" t="s">
        <v>7567</v>
      </c>
    </row>
    <row r="3973" spans="1:79" hidden="1" x14ac:dyDescent="0.25">
      <c r="A3973" t="s">
        <v>7210</v>
      </c>
      <c r="B3973" t="s">
        <v>7449</v>
      </c>
      <c r="C3973" t="s">
        <v>7450</v>
      </c>
      <c r="D3973" t="s">
        <v>7571</v>
      </c>
      <c r="E3973" t="s">
        <v>7572</v>
      </c>
      <c r="F3973" s="1">
        <v>37532</v>
      </c>
      <c r="G3973" s="4">
        <v>0.4375</v>
      </c>
      <c r="H3973" t="s">
        <v>7453</v>
      </c>
      <c r="I3973">
        <v>0.1</v>
      </c>
      <c r="J3973" t="s">
        <v>221</v>
      </c>
      <c r="K3973" t="s">
        <v>222</v>
      </c>
      <c r="L3973">
        <v>1</v>
      </c>
      <c r="M3973">
        <v>1</v>
      </c>
      <c r="N3973" t="s">
        <v>7552</v>
      </c>
      <c r="O3973" t="s">
        <v>7710</v>
      </c>
      <c r="P3973" t="s">
        <v>224</v>
      </c>
      <c r="Q3973" t="s">
        <v>6036</v>
      </c>
      <c r="R3973" t="s">
        <v>226</v>
      </c>
      <c r="S3973" t="s">
        <v>227</v>
      </c>
      <c r="T3973">
        <v>0.28000000000000003</v>
      </c>
      <c r="V3973">
        <v>0.1</v>
      </c>
      <c r="W3973">
        <v>0.3</v>
      </c>
      <c r="X3973" t="s">
        <v>905</v>
      </c>
      <c r="Y3973" t="s">
        <v>229</v>
      </c>
      <c r="Z3973" t="s">
        <v>230</v>
      </c>
      <c r="AA3973" t="s">
        <v>6425</v>
      </c>
      <c r="AC3973" t="s">
        <v>7711</v>
      </c>
      <c r="AE3973" t="s">
        <v>7555</v>
      </c>
      <c r="AF3973" t="s">
        <v>736</v>
      </c>
      <c r="AG3973" t="s">
        <v>7239</v>
      </c>
      <c r="AH3973" t="s">
        <v>6263</v>
      </c>
      <c r="AJ3973" t="s">
        <v>237</v>
      </c>
      <c r="AK3973">
        <v>33.233330000000002</v>
      </c>
      <c r="AL3973">
        <v>-115.75</v>
      </c>
      <c r="AM3973" t="s">
        <v>238</v>
      </c>
      <c r="AN3973" t="s">
        <v>239</v>
      </c>
      <c r="AO3973" t="s">
        <v>1561</v>
      </c>
      <c r="AP3973" t="s">
        <v>1562</v>
      </c>
      <c r="AQ3973" t="s">
        <v>242</v>
      </c>
      <c r="AR3973" t="s">
        <v>243</v>
      </c>
      <c r="AS3973" t="s">
        <v>239</v>
      </c>
      <c r="AT3973" t="s">
        <v>239</v>
      </c>
      <c r="AU3973">
        <v>1</v>
      </c>
      <c r="AW3973" t="s">
        <v>6300</v>
      </c>
      <c r="AX3973" t="s">
        <v>6263</v>
      </c>
      <c r="AY3973" t="s">
        <v>109</v>
      </c>
      <c r="AZ3973" t="s">
        <v>7459</v>
      </c>
      <c r="BA3973" t="s">
        <v>788</v>
      </c>
      <c r="BB3973">
        <v>-88</v>
      </c>
      <c r="BC3973" t="s">
        <v>221</v>
      </c>
      <c r="BD3973">
        <v>-88</v>
      </c>
      <c r="BE3973" t="s">
        <v>221</v>
      </c>
      <c r="BF3973">
        <v>10.5</v>
      </c>
      <c r="BG3973" t="s">
        <v>221</v>
      </c>
      <c r="BH3973" t="s">
        <v>1217</v>
      </c>
      <c r="BP3973" t="s">
        <v>7460</v>
      </c>
      <c r="BQ3973">
        <v>25</v>
      </c>
      <c r="BR3973" t="s">
        <v>408</v>
      </c>
      <c r="BS3973">
        <v>7</v>
      </c>
      <c r="BZ3973" t="s">
        <v>249</v>
      </c>
    </row>
    <row r="3974" spans="1:79" hidden="1" x14ac:dyDescent="0.25">
      <c r="A3974" t="s">
        <v>7210</v>
      </c>
      <c r="B3974" t="s">
        <v>7449</v>
      </c>
      <c r="C3974" t="s">
        <v>7450</v>
      </c>
      <c r="D3974" t="s">
        <v>7588</v>
      </c>
      <c r="E3974" t="s">
        <v>7589</v>
      </c>
      <c r="F3974" s="1">
        <v>37532</v>
      </c>
      <c r="G3974" s="4">
        <v>0.39583333333333331</v>
      </c>
      <c r="H3974" t="s">
        <v>7453</v>
      </c>
      <c r="I3974">
        <v>0.1</v>
      </c>
      <c r="J3974" t="s">
        <v>221</v>
      </c>
      <c r="K3974" t="s">
        <v>222</v>
      </c>
      <c r="L3974">
        <v>1</v>
      </c>
      <c r="M3974">
        <v>1</v>
      </c>
      <c r="N3974" t="s">
        <v>7552</v>
      </c>
      <c r="O3974" t="s">
        <v>7712</v>
      </c>
      <c r="P3974" t="s">
        <v>224</v>
      </c>
      <c r="Q3974" t="s">
        <v>6036</v>
      </c>
      <c r="R3974" t="s">
        <v>226</v>
      </c>
      <c r="S3974" t="s">
        <v>227</v>
      </c>
      <c r="T3974">
        <v>1.17</v>
      </c>
      <c r="V3974">
        <v>0.1</v>
      </c>
      <c r="W3974">
        <v>0.3</v>
      </c>
      <c r="X3974" t="s">
        <v>281</v>
      </c>
      <c r="Y3974" t="s">
        <v>229</v>
      </c>
      <c r="Z3974" t="s">
        <v>230</v>
      </c>
      <c r="AA3974" t="s">
        <v>6425</v>
      </c>
      <c r="AE3974" t="s">
        <v>7555</v>
      </c>
      <c r="AF3974" t="s">
        <v>736</v>
      </c>
      <c r="AG3974" t="s">
        <v>7239</v>
      </c>
      <c r="AH3974" t="s">
        <v>6263</v>
      </c>
      <c r="AJ3974" t="s">
        <v>237</v>
      </c>
      <c r="AK3974">
        <v>33.143059000000001</v>
      </c>
      <c r="AL3974">
        <v>-115.72917175293</v>
      </c>
      <c r="AM3974" t="s">
        <v>238</v>
      </c>
      <c r="AN3974" t="s">
        <v>239</v>
      </c>
      <c r="AO3974" t="s">
        <v>1561</v>
      </c>
      <c r="AP3974" t="s">
        <v>1562</v>
      </c>
      <c r="AQ3974" t="s">
        <v>242</v>
      </c>
      <c r="AR3974" t="s">
        <v>243</v>
      </c>
      <c r="AS3974" t="s">
        <v>239</v>
      </c>
      <c r="AT3974" t="s">
        <v>239</v>
      </c>
      <c r="AU3974">
        <v>1</v>
      </c>
      <c r="AW3974" t="s">
        <v>6300</v>
      </c>
      <c r="AX3974" t="s">
        <v>6263</v>
      </c>
      <c r="AY3974" t="s">
        <v>109</v>
      </c>
      <c r="AZ3974" t="s">
        <v>7459</v>
      </c>
      <c r="BA3974" t="s">
        <v>788</v>
      </c>
      <c r="BB3974">
        <v>-88</v>
      </c>
      <c r="BC3974" t="s">
        <v>221</v>
      </c>
      <c r="BD3974">
        <v>-88</v>
      </c>
      <c r="BE3974" t="s">
        <v>221</v>
      </c>
      <c r="BF3974">
        <v>10.5</v>
      </c>
      <c r="BG3974" t="s">
        <v>221</v>
      </c>
      <c r="BH3974" t="s">
        <v>1217</v>
      </c>
      <c r="BP3974" t="s">
        <v>7460</v>
      </c>
      <c r="BQ3974">
        <v>25</v>
      </c>
      <c r="BR3974" t="s">
        <v>408</v>
      </c>
      <c r="BS3974">
        <v>7</v>
      </c>
      <c r="BZ3974" t="s">
        <v>249</v>
      </c>
    </row>
    <row r="3975" spans="1:79" hidden="1" x14ac:dyDescent="0.25">
      <c r="A3975" t="s">
        <v>7210</v>
      </c>
      <c r="B3975" t="s">
        <v>7449</v>
      </c>
      <c r="C3975" t="s">
        <v>7450</v>
      </c>
      <c r="D3975" t="s">
        <v>7543</v>
      </c>
      <c r="E3975" t="s">
        <v>7544</v>
      </c>
      <c r="F3975" s="1">
        <v>37532</v>
      </c>
      <c r="G3975" s="4">
        <v>0.40972222222222227</v>
      </c>
      <c r="H3975" t="s">
        <v>6138</v>
      </c>
      <c r="I3975">
        <v>0.1</v>
      </c>
      <c r="J3975" t="s">
        <v>221</v>
      </c>
      <c r="K3975" t="s">
        <v>222</v>
      </c>
      <c r="L3975">
        <v>1</v>
      </c>
      <c r="M3975">
        <v>1</v>
      </c>
      <c r="N3975" t="s">
        <v>7669</v>
      </c>
      <c r="O3975" t="s">
        <v>7713</v>
      </c>
      <c r="P3975" t="s">
        <v>224</v>
      </c>
      <c r="Q3975" t="s">
        <v>6036</v>
      </c>
      <c r="R3975" t="s">
        <v>226</v>
      </c>
      <c r="S3975" t="s">
        <v>227</v>
      </c>
      <c r="T3975">
        <v>2.93</v>
      </c>
      <c r="V3975">
        <v>0.1</v>
      </c>
      <c r="W3975">
        <v>0.3</v>
      </c>
      <c r="X3975" t="s">
        <v>281</v>
      </c>
      <c r="Y3975" t="s">
        <v>243</v>
      </c>
      <c r="Z3975" t="s">
        <v>6902</v>
      </c>
      <c r="AA3975" t="s">
        <v>6425</v>
      </c>
      <c r="AC3975" t="s">
        <v>7714</v>
      </c>
      <c r="AE3975" t="s">
        <v>7671</v>
      </c>
      <c r="AF3975" t="s">
        <v>736</v>
      </c>
      <c r="AG3975" t="s">
        <v>7239</v>
      </c>
      <c r="AH3975" t="s">
        <v>6263</v>
      </c>
      <c r="AJ3975" t="s">
        <v>237</v>
      </c>
      <c r="AK3975">
        <v>33.672421</v>
      </c>
      <c r="AL3975">
        <v>-116.14923095703099</v>
      </c>
      <c r="AM3975" t="s">
        <v>7660</v>
      </c>
      <c r="AN3975" t="s">
        <v>239</v>
      </c>
      <c r="AO3975" t="s">
        <v>1561</v>
      </c>
      <c r="AP3975" t="s">
        <v>1562</v>
      </c>
      <c r="AQ3975" t="s">
        <v>242</v>
      </c>
      <c r="AR3975" t="s">
        <v>243</v>
      </c>
      <c r="AS3975" t="s">
        <v>239</v>
      </c>
      <c r="AT3975" t="s">
        <v>239</v>
      </c>
      <c r="AU3975">
        <v>1</v>
      </c>
      <c r="AW3975" t="s">
        <v>6263</v>
      </c>
      <c r="AX3975" t="s">
        <v>6263</v>
      </c>
      <c r="AY3975" t="s">
        <v>109</v>
      </c>
      <c r="AZ3975" t="s">
        <v>7240</v>
      </c>
      <c r="BA3975" t="s">
        <v>7296</v>
      </c>
      <c r="BB3975">
        <v>-88</v>
      </c>
      <c r="BC3975" t="s">
        <v>221</v>
      </c>
      <c r="BD3975">
        <v>3</v>
      </c>
      <c r="BE3975" t="s">
        <v>221</v>
      </c>
      <c r="BF3975">
        <v>1</v>
      </c>
      <c r="BG3975" t="s">
        <v>221</v>
      </c>
      <c r="BH3975" t="s">
        <v>1217</v>
      </c>
      <c r="BP3975" t="s">
        <v>3555</v>
      </c>
      <c r="BQ3975">
        <v>65</v>
      </c>
      <c r="BR3975" t="s">
        <v>408</v>
      </c>
      <c r="BS3975">
        <v>7</v>
      </c>
      <c r="BZ3975" t="s">
        <v>249</v>
      </c>
    </row>
    <row r="3976" spans="1:79" hidden="1" x14ac:dyDescent="0.25">
      <c r="A3976" t="s">
        <v>7210</v>
      </c>
      <c r="B3976" t="s">
        <v>7449</v>
      </c>
      <c r="C3976" t="s">
        <v>7450</v>
      </c>
      <c r="D3976" t="s">
        <v>7536</v>
      </c>
      <c r="E3976" t="s">
        <v>7537</v>
      </c>
      <c r="F3976" s="1">
        <v>37532</v>
      </c>
      <c r="G3976" s="4">
        <v>0.35416666666666669</v>
      </c>
      <c r="H3976" t="s">
        <v>6138</v>
      </c>
      <c r="I3976">
        <v>0.1</v>
      </c>
      <c r="J3976" t="s">
        <v>221</v>
      </c>
      <c r="K3976" t="s">
        <v>222</v>
      </c>
      <c r="L3976">
        <v>1</v>
      </c>
      <c r="M3976">
        <v>1</v>
      </c>
      <c r="N3976" t="s">
        <v>7669</v>
      </c>
      <c r="O3976" t="s">
        <v>7715</v>
      </c>
      <c r="P3976" t="s">
        <v>224</v>
      </c>
      <c r="Q3976" t="s">
        <v>6036</v>
      </c>
      <c r="R3976" t="s">
        <v>226</v>
      </c>
      <c r="S3976" t="s">
        <v>227</v>
      </c>
      <c r="T3976">
        <v>3.09</v>
      </c>
      <c r="V3976">
        <v>0.1</v>
      </c>
      <c r="W3976">
        <v>0.3</v>
      </c>
      <c r="X3976" t="s">
        <v>281</v>
      </c>
      <c r="Y3976" t="s">
        <v>243</v>
      </c>
      <c r="Z3976" t="s">
        <v>6902</v>
      </c>
      <c r="AA3976" t="s">
        <v>6425</v>
      </c>
      <c r="AC3976" t="s">
        <v>7716</v>
      </c>
      <c r="AE3976" t="s">
        <v>7671</v>
      </c>
      <c r="AF3976" t="s">
        <v>736</v>
      </c>
      <c r="AG3976" t="s">
        <v>7239</v>
      </c>
      <c r="AH3976" t="s">
        <v>6263</v>
      </c>
      <c r="AJ3976" t="s">
        <v>237</v>
      </c>
      <c r="AK3976">
        <v>33.524441000000003</v>
      </c>
      <c r="AL3976">
        <v>-116.07778167724599</v>
      </c>
      <c r="AM3976" t="s">
        <v>7660</v>
      </c>
      <c r="AN3976" t="s">
        <v>239</v>
      </c>
      <c r="AO3976" t="s">
        <v>1561</v>
      </c>
      <c r="AP3976" t="s">
        <v>1562</v>
      </c>
      <c r="AQ3976" t="s">
        <v>242</v>
      </c>
      <c r="AR3976" t="s">
        <v>243</v>
      </c>
      <c r="AS3976" t="s">
        <v>239</v>
      </c>
      <c r="AT3976" t="s">
        <v>239</v>
      </c>
      <c r="AU3976">
        <v>1</v>
      </c>
      <c r="AW3976" t="s">
        <v>6263</v>
      </c>
      <c r="AX3976" t="s">
        <v>6263</v>
      </c>
      <c r="AY3976" t="s">
        <v>109</v>
      </c>
      <c r="AZ3976" t="s">
        <v>7240</v>
      </c>
      <c r="BA3976" t="s">
        <v>1217</v>
      </c>
      <c r="BB3976">
        <v>-88</v>
      </c>
      <c r="BC3976" t="s">
        <v>221</v>
      </c>
      <c r="BD3976">
        <v>6</v>
      </c>
      <c r="BE3976" t="s">
        <v>221</v>
      </c>
      <c r="BF3976">
        <v>1.2</v>
      </c>
      <c r="BG3976" t="s">
        <v>221</v>
      </c>
      <c r="BH3976" t="s">
        <v>1217</v>
      </c>
      <c r="BP3976" t="s">
        <v>3555</v>
      </c>
      <c r="BQ3976">
        <v>65</v>
      </c>
      <c r="BR3976" t="s">
        <v>408</v>
      </c>
      <c r="BS3976">
        <v>7</v>
      </c>
      <c r="BZ3976" t="s">
        <v>249</v>
      </c>
    </row>
    <row r="3977" spans="1:79" hidden="1" x14ac:dyDescent="0.25">
      <c r="A3977" t="s">
        <v>7210</v>
      </c>
      <c r="B3977" t="s">
        <v>7449</v>
      </c>
      <c r="C3977" t="s">
        <v>7450</v>
      </c>
      <c r="D3977" t="s">
        <v>7585</v>
      </c>
      <c r="E3977" t="s">
        <v>7586</v>
      </c>
      <c r="F3977" s="1">
        <v>37532</v>
      </c>
      <c r="G3977" s="4">
        <v>0.46875</v>
      </c>
      <c r="H3977" t="s">
        <v>7453</v>
      </c>
      <c r="I3977">
        <v>0.1</v>
      </c>
      <c r="J3977" t="s">
        <v>221</v>
      </c>
      <c r="K3977" t="s">
        <v>222</v>
      </c>
      <c r="L3977">
        <v>1</v>
      </c>
      <c r="M3977">
        <v>1</v>
      </c>
      <c r="N3977" t="s">
        <v>7552</v>
      </c>
      <c r="O3977" t="s">
        <v>7717</v>
      </c>
      <c r="P3977" t="s">
        <v>224</v>
      </c>
      <c r="Q3977" t="s">
        <v>6036</v>
      </c>
      <c r="R3977" t="s">
        <v>226</v>
      </c>
      <c r="S3977" t="s">
        <v>227</v>
      </c>
      <c r="T3977">
        <v>0.99</v>
      </c>
      <c r="V3977">
        <v>0.1</v>
      </c>
      <c r="W3977">
        <v>0.3</v>
      </c>
      <c r="X3977" t="s">
        <v>281</v>
      </c>
      <c r="Y3977" t="s">
        <v>229</v>
      </c>
      <c r="Z3977" t="s">
        <v>230</v>
      </c>
      <c r="AA3977" t="s">
        <v>6425</v>
      </c>
      <c r="AE3977" t="s">
        <v>7555</v>
      </c>
      <c r="AF3977" t="s">
        <v>736</v>
      </c>
      <c r="AG3977" t="s">
        <v>7239</v>
      </c>
      <c r="AH3977" t="s">
        <v>6263</v>
      </c>
      <c r="AJ3977" t="s">
        <v>237</v>
      </c>
      <c r="AK3977">
        <v>33.233330000000002</v>
      </c>
      <c r="AL3977">
        <v>-115.633331298828</v>
      </c>
      <c r="AM3977" t="s">
        <v>238</v>
      </c>
      <c r="AN3977" t="s">
        <v>239</v>
      </c>
      <c r="AO3977" t="s">
        <v>1561</v>
      </c>
      <c r="AP3977" t="s">
        <v>1562</v>
      </c>
      <c r="AQ3977" t="s">
        <v>242</v>
      </c>
      <c r="AR3977" t="s">
        <v>243</v>
      </c>
      <c r="AS3977" t="s">
        <v>239</v>
      </c>
      <c r="AT3977" t="s">
        <v>239</v>
      </c>
      <c r="AU3977">
        <v>1</v>
      </c>
      <c r="AW3977" t="s">
        <v>6300</v>
      </c>
      <c r="AX3977" t="s">
        <v>6263</v>
      </c>
      <c r="AY3977" t="s">
        <v>109</v>
      </c>
      <c r="AZ3977" t="s">
        <v>7459</v>
      </c>
      <c r="BA3977" t="s">
        <v>788</v>
      </c>
      <c r="BB3977">
        <v>-88</v>
      </c>
      <c r="BC3977" t="s">
        <v>221</v>
      </c>
      <c r="BD3977">
        <v>-88</v>
      </c>
      <c r="BE3977" t="s">
        <v>221</v>
      </c>
      <c r="BF3977">
        <v>10.5</v>
      </c>
      <c r="BG3977" t="s">
        <v>221</v>
      </c>
      <c r="BH3977" t="s">
        <v>1217</v>
      </c>
      <c r="BP3977" t="s">
        <v>7460</v>
      </c>
      <c r="BQ3977">
        <v>25</v>
      </c>
      <c r="BR3977" t="s">
        <v>408</v>
      </c>
      <c r="BS3977">
        <v>7</v>
      </c>
      <c r="BZ3977" t="s">
        <v>249</v>
      </c>
    </row>
    <row r="3978" spans="1:79" hidden="1" x14ac:dyDescent="0.25">
      <c r="A3978" t="s">
        <v>7210</v>
      </c>
      <c r="B3978" t="s">
        <v>7211</v>
      </c>
      <c r="C3978" t="s">
        <v>7286</v>
      </c>
      <c r="D3978" t="s">
        <v>7718</v>
      </c>
      <c r="E3978" t="s">
        <v>7719</v>
      </c>
      <c r="F3978" s="1">
        <v>37552</v>
      </c>
      <c r="G3978" s="4">
        <v>0.45833333333333331</v>
      </c>
      <c r="H3978" t="s">
        <v>732</v>
      </c>
      <c r="I3978">
        <v>-88</v>
      </c>
      <c r="J3978" t="s">
        <v>221</v>
      </c>
      <c r="K3978" t="s">
        <v>222</v>
      </c>
      <c r="L3978">
        <v>1</v>
      </c>
      <c r="M3978">
        <v>1</v>
      </c>
      <c r="N3978" t="s">
        <v>7287</v>
      </c>
      <c r="P3978" t="s">
        <v>224</v>
      </c>
      <c r="Q3978" t="s">
        <v>7216</v>
      </c>
      <c r="R3978" t="s">
        <v>226</v>
      </c>
      <c r="S3978" t="s">
        <v>227</v>
      </c>
      <c r="T3978">
        <v>1.5</v>
      </c>
      <c r="V3978">
        <v>-88</v>
      </c>
      <c r="W3978">
        <v>0.08</v>
      </c>
      <c r="X3978" t="s">
        <v>281</v>
      </c>
      <c r="Y3978" t="s">
        <v>243</v>
      </c>
      <c r="Z3978" t="s">
        <v>230</v>
      </c>
      <c r="AA3978" t="s">
        <v>231</v>
      </c>
      <c r="AC3978" t="s">
        <v>7720</v>
      </c>
      <c r="AD3978" t="s">
        <v>7219</v>
      </c>
      <c r="AE3978" t="s">
        <v>7220</v>
      </c>
      <c r="AF3978" t="s">
        <v>736</v>
      </c>
      <c r="AG3978" t="s">
        <v>7221</v>
      </c>
      <c r="AH3978" t="s">
        <v>7222</v>
      </c>
      <c r="AJ3978" t="s">
        <v>237</v>
      </c>
      <c r="AK3978">
        <v>36.963920999999999</v>
      </c>
      <c r="AL3978">
        <v>-117.36688232421901</v>
      </c>
      <c r="AM3978" t="s">
        <v>732</v>
      </c>
      <c r="AN3978" t="s">
        <v>239</v>
      </c>
      <c r="AO3978" t="s">
        <v>1220</v>
      </c>
      <c r="AP3978" t="s">
        <v>732</v>
      </c>
      <c r="AQ3978" t="s">
        <v>242</v>
      </c>
      <c r="AR3978" t="s">
        <v>732</v>
      </c>
      <c r="AS3978" t="s">
        <v>239</v>
      </c>
      <c r="AT3978" t="s">
        <v>239</v>
      </c>
      <c r="AU3978">
        <v>1</v>
      </c>
      <c r="AW3978" t="s">
        <v>7223</v>
      </c>
      <c r="AX3978" t="s">
        <v>245</v>
      </c>
      <c r="AY3978" t="s">
        <v>246</v>
      </c>
      <c r="BP3978" t="s">
        <v>7721</v>
      </c>
      <c r="BQ3978">
        <v>27</v>
      </c>
      <c r="BR3978" t="s">
        <v>351</v>
      </c>
      <c r="BS3978">
        <v>6</v>
      </c>
      <c r="BZ3978" t="s">
        <v>7722</v>
      </c>
      <c r="CA3978">
        <v>365746117220301</v>
      </c>
    </row>
    <row r="3979" spans="1:79" hidden="1" x14ac:dyDescent="0.25">
      <c r="A3979" t="s">
        <v>7210</v>
      </c>
      <c r="B3979" t="s">
        <v>7288</v>
      </c>
      <c r="C3979" t="s">
        <v>7289</v>
      </c>
      <c r="D3979" t="s">
        <v>7723</v>
      </c>
      <c r="E3979" t="s">
        <v>7724</v>
      </c>
      <c r="F3979" s="1">
        <v>37557</v>
      </c>
      <c r="G3979" s="4">
        <v>0.57638888888888895</v>
      </c>
      <c r="H3979" t="s">
        <v>1214</v>
      </c>
      <c r="I3979">
        <v>0.1</v>
      </c>
      <c r="J3979" t="s">
        <v>221</v>
      </c>
      <c r="K3979" t="s">
        <v>222</v>
      </c>
      <c r="L3979">
        <v>1</v>
      </c>
      <c r="M3979">
        <v>1</v>
      </c>
      <c r="N3979" t="s">
        <v>7669</v>
      </c>
      <c r="O3979" t="s">
        <v>7725</v>
      </c>
      <c r="P3979" t="s">
        <v>224</v>
      </c>
      <c r="Q3979" t="s">
        <v>6036</v>
      </c>
      <c r="R3979" t="s">
        <v>226</v>
      </c>
      <c r="S3979" t="s">
        <v>227</v>
      </c>
      <c r="T3979">
        <v>5.44</v>
      </c>
      <c r="V3979">
        <v>0.1</v>
      </c>
      <c r="W3979">
        <v>0.3</v>
      </c>
      <c r="X3979" t="s">
        <v>281</v>
      </c>
      <c r="Y3979" t="s">
        <v>243</v>
      </c>
      <c r="Z3979" t="s">
        <v>6902</v>
      </c>
      <c r="AA3979" t="s">
        <v>6425</v>
      </c>
      <c r="AE3979" t="s">
        <v>7671</v>
      </c>
      <c r="AF3979" t="s">
        <v>736</v>
      </c>
      <c r="AG3979" t="s">
        <v>7239</v>
      </c>
      <c r="AH3979" t="s">
        <v>6263</v>
      </c>
      <c r="AJ3979" t="s">
        <v>237</v>
      </c>
      <c r="AK3979">
        <v>33.627811000000001</v>
      </c>
      <c r="AL3979">
        <v>-117.68058013916</v>
      </c>
      <c r="AM3979" t="s">
        <v>238</v>
      </c>
      <c r="AN3979" t="s">
        <v>239</v>
      </c>
      <c r="AO3979" t="s">
        <v>1561</v>
      </c>
      <c r="AP3979" t="s">
        <v>1562</v>
      </c>
      <c r="AQ3979" t="s">
        <v>242</v>
      </c>
      <c r="AR3979" t="s">
        <v>243</v>
      </c>
      <c r="AS3979" t="s">
        <v>239</v>
      </c>
      <c r="AT3979" t="s">
        <v>239</v>
      </c>
      <c r="AU3979">
        <v>1</v>
      </c>
      <c r="AW3979" t="s">
        <v>6263</v>
      </c>
      <c r="AX3979" t="s">
        <v>6263</v>
      </c>
      <c r="AY3979" t="s">
        <v>109</v>
      </c>
      <c r="AZ3979" t="s">
        <v>7240</v>
      </c>
      <c r="BA3979" t="s">
        <v>7296</v>
      </c>
      <c r="BB3979">
        <v>-88</v>
      </c>
      <c r="BC3979" t="s">
        <v>221</v>
      </c>
      <c r="BD3979">
        <v>3</v>
      </c>
      <c r="BE3979" t="s">
        <v>221</v>
      </c>
      <c r="BF3979">
        <v>0.3</v>
      </c>
      <c r="BG3979" t="s">
        <v>221</v>
      </c>
      <c r="BH3979" t="s">
        <v>1217</v>
      </c>
      <c r="BP3979" t="s">
        <v>3534</v>
      </c>
      <c r="BQ3979">
        <v>59</v>
      </c>
      <c r="BR3979" t="s">
        <v>422</v>
      </c>
      <c r="BS3979">
        <v>9</v>
      </c>
      <c r="BZ3979" t="s">
        <v>249</v>
      </c>
    </row>
    <row r="3980" spans="1:79" hidden="1" x14ac:dyDescent="0.25">
      <c r="A3980" t="s">
        <v>7210</v>
      </c>
      <c r="B3980" t="s">
        <v>7288</v>
      </c>
      <c r="C3980" t="s">
        <v>7289</v>
      </c>
      <c r="D3980" t="s">
        <v>7726</v>
      </c>
      <c r="E3980" t="s">
        <v>7727</v>
      </c>
      <c r="F3980" s="1">
        <v>37557</v>
      </c>
      <c r="G3980" s="4">
        <v>0.68055555555555547</v>
      </c>
      <c r="H3980" t="s">
        <v>1214</v>
      </c>
      <c r="I3980">
        <v>0.1</v>
      </c>
      <c r="J3980" t="s">
        <v>221</v>
      </c>
      <c r="K3980" t="s">
        <v>222</v>
      </c>
      <c r="L3980">
        <v>1</v>
      </c>
      <c r="M3980">
        <v>1</v>
      </c>
      <c r="N3980" t="s">
        <v>7669</v>
      </c>
      <c r="O3980" t="s">
        <v>7728</v>
      </c>
      <c r="P3980" t="s">
        <v>224</v>
      </c>
      <c r="Q3980" t="s">
        <v>6036</v>
      </c>
      <c r="R3980" t="s">
        <v>226</v>
      </c>
      <c r="S3980" t="s">
        <v>227</v>
      </c>
      <c r="T3980">
        <v>9.41</v>
      </c>
      <c r="V3980">
        <v>0.1</v>
      </c>
      <c r="W3980">
        <v>0.3</v>
      </c>
      <c r="X3980" t="s">
        <v>281</v>
      </c>
      <c r="Y3980" t="s">
        <v>243</v>
      </c>
      <c r="Z3980" t="s">
        <v>6902</v>
      </c>
      <c r="AA3980" t="s">
        <v>6425</v>
      </c>
      <c r="AE3980" t="s">
        <v>7671</v>
      </c>
      <c r="AF3980" t="s">
        <v>736</v>
      </c>
      <c r="AG3980" t="s">
        <v>7239</v>
      </c>
      <c r="AH3980" t="s">
        <v>6263</v>
      </c>
      <c r="AJ3980" t="s">
        <v>237</v>
      </c>
      <c r="AK3980">
        <v>33.534840000000003</v>
      </c>
      <c r="AL3980">
        <v>-117.676162719727</v>
      </c>
      <c r="AM3980" t="s">
        <v>238</v>
      </c>
      <c r="AN3980" t="s">
        <v>239</v>
      </c>
      <c r="AO3980" t="s">
        <v>1561</v>
      </c>
      <c r="AP3980" t="s">
        <v>1562</v>
      </c>
      <c r="AQ3980" t="s">
        <v>242</v>
      </c>
      <c r="AR3980" t="s">
        <v>243</v>
      </c>
      <c r="AS3980" t="s">
        <v>239</v>
      </c>
      <c r="AT3980" t="s">
        <v>239</v>
      </c>
      <c r="AU3980">
        <v>1</v>
      </c>
      <c r="AW3980" t="s">
        <v>6263</v>
      </c>
      <c r="AX3980" t="s">
        <v>6263</v>
      </c>
      <c r="AY3980" t="s">
        <v>109</v>
      </c>
      <c r="AZ3980" t="s">
        <v>7240</v>
      </c>
      <c r="BA3980" t="s">
        <v>7296</v>
      </c>
      <c r="BB3980">
        <v>-88</v>
      </c>
      <c r="BC3980" t="s">
        <v>221</v>
      </c>
      <c r="BD3980">
        <v>4.5</v>
      </c>
      <c r="BE3980" t="s">
        <v>221</v>
      </c>
      <c r="BF3980">
        <v>0.5</v>
      </c>
      <c r="BG3980" t="s">
        <v>221</v>
      </c>
      <c r="BH3980" t="s">
        <v>1217</v>
      </c>
      <c r="BP3980" t="s">
        <v>3534</v>
      </c>
      <c r="BQ3980">
        <v>59</v>
      </c>
      <c r="BR3980" t="s">
        <v>422</v>
      </c>
      <c r="BS3980">
        <v>9</v>
      </c>
      <c r="BZ3980" t="s">
        <v>249</v>
      </c>
    </row>
    <row r="3981" spans="1:79" hidden="1" x14ac:dyDescent="0.25">
      <c r="A3981" t="s">
        <v>7210</v>
      </c>
      <c r="B3981" t="s">
        <v>7288</v>
      </c>
      <c r="C3981" t="s">
        <v>7289</v>
      </c>
      <c r="D3981" t="s">
        <v>7729</v>
      </c>
      <c r="E3981" t="s">
        <v>7730</v>
      </c>
      <c r="F3981" s="1">
        <v>37558</v>
      </c>
      <c r="G3981" s="4">
        <v>0.55555555555555558</v>
      </c>
      <c r="H3981" t="s">
        <v>1214</v>
      </c>
      <c r="I3981">
        <v>0.1</v>
      </c>
      <c r="J3981" t="s">
        <v>221</v>
      </c>
      <c r="K3981" t="s">
        <v>222</v>
      </c>
      <c r="L3981">
        <v>1</v>
      </c>
      <c r="M3981">
        <v>1</v>
      </c>
      <c r="N3981" t="s">
        <v>7669</v>
      </c>
      <c r="O3981" t="s">
        <v>7731</v>
      </c>
      <c r="P3981" t="s">
        <v>224</v>
      </c>
      <c r="Q3981" t="s">
        <v>6036</v>
      </c>
      <c r="R3981" t="s">
        <v>226</v>
      </c>
      <c r="S3981" t="s">
        <v>227</v>
      </c>
      <c r="T3981">
        <v>4.66</v>
      </c>
      <c r="V3981">
        <v>0.1</v>
      </c>
      <c r="W3981">
        <v>0.3</v>
      </c>
      <c r="X3981" t="s">
        <v>281</v>
      </c>
      <c r="Y3981" t="s">
        <v>243</v>
      </c>
      <c r="Z3981" t="s">
        <v>6902</v>
      </c>
      <c r="AA3981" t="s">
        <v>6425</v>
      </c>
      <c r="AC3981" t="s">
        <v>7732</v>
      </c>
      <c r="AE3981" t="s">
        <v>7671</v>
      </c>
      <c r="AF3981" t="s">
        <v>736</v>
      </c>
      <c r="AG3981" t="s">
        <v>7239</v>
      </c>
      <c r="AH3981" t="s">
        <v>6263</v>
      </c>
      <c r="AJ3981" t="s">
        <v>237</v>
      </c>
      <c r="AK3981">
        <v>33.484428000000001</v>
      </c>
      <c r="AL3981">
        <v>-117.675773620605</v>
      </c>
      <c r="AM3981" t="s">
        <v>238</v>
      </c>
      <c r="AN3981" t="s">
        <v>239</v>
      </c>
      <c r="AO3981" t="s">
        <v>1561</v>
      </c>
      <c r="AP3981" t="s">
        <v>1562</v>
      </c>
      <c r="AQ3981" t="s">
        <v>242</v>
      </c>
      <c r="AR3981" t="s">
        <v>243</v>
      </c>
      <c r="AS3981" t="s">
        <v>239</v>
      </c>
      <c r="AT3981" t="s">
        <v>239</v>
      </c>
      <c r="AU3981">
        <v>1</v>
      </c>
      <c r="AW3981" t="s">
        <v>6263</v>
      </c>
      <c r="AX3981" t="s">
        <v>6263</v>
      </c>
      <c r="AY3981" t="s">
        <v>109</v>
      </c>
      <c r="AZ3981" t="s">
        <v>7240</v>
      </c>
      <c r="BA3981" t="s">
        <v>7328</v>
      </c>
      <c r="BB3981">
        <v>-88</v>
      </c>
      <c r="BC3981" t="s">
        <v>221</v>
      </c>
      <c r="BD3981">
        <v>10</v>
      </c>
      <c r="BE3981" t="s">
        <v>221</v>
      </c>
      <c r="BF3981">
        <v>0.3</v>
      </c>
      <c r="BG3981" t="s">
        <v>221</v>
      </c>
      <c r="BH3981" t="s">
        <v>1217</v>
      </c>
      <c r="BP3981" t="s">
        <v>3534</v>
      </c>
      <c r="BQ3981">
        <v>59</v>
      </c>
      <c r="BR3981" t="s">
        <v>422</v>
      </c>
      <c r="BS3981">
        <v>9</v>
      </c>
      <c r="BZ3981" t="s">
        <v>249</v>
      </c>
    </row>
    <row r="3982" spans="1:79" hidden="1" x14ac:dyDescent="0.25">
      <c r="A3982" t="s">
        <v>7210</v>
      </c>
      <c r="B3982" t="s">
        <v>7288</v>
      </c>
      <c r="C3982" t="s">
        <v>7289</v>
      </c>
      <c r="D3982" t="s">
        <v>7733</v>
      </c>
      <c r="E3982" t="s">
        <v>7734</v>
      </c>
      <c r="F3982" s="1">
        <v>37558</v>
      </c>
      <c r="G3982" s="4">
        <v>0.45833333333333331</v>
      </c>
      <c r="H3982" t="s">
        <v>3702</v>
      </c>
      <c r="I3982">
        <v>0.1</v>
      </c>
      <c r="J3982" t="s">
        <v>221</v>
      </c>
      <c r="K3982" t="s">
        <v>222</v>
      </c>
      <c r="L3982">
        <v>1</v>
      </c>
      <c r="M3982">
        <v>1</v>
      </c>
      <c r="N3982" t="s">
        <v>7669</v>
      </c>
      <c r="O3982" t="s">
        <v>7735</v>
      </c>
      <c r="P3982" t="s">
        <v>224</v>
      </c>
      <c r="Q3982" t="s">
        <v>6036</v>
      </c>
      <c r="R3982" t="s">
        <v>226</v>
      </c>
      <c r="S3982" t="s">
        <v>227</v>
      </c>
      <c r="T3982">
        <v>17.3</v>
      </c>
      <c r="V3982">
        <v>0.1</v>
      </c>
      <c r="W3982">
        <v>0.3</v>
      </c>
      <c r="X3982" t="s">
        <v>281</v>
      </c>
      <c r="Y3982" t="s">
        <v>243</v>
      </c>
      <c r="Z3982" t="s">
        <v>6902</v>
      </c>
      <c r="AA3982" t="s">
        <v>6425</v>
      </c>
      <c r="AE3982" t="s">
        <v>7671</v>
      </c>
      <c r="AF3982" t="s">
        <v>736</v>
      </c>
      <c r="AG3982" t="s">
        <v>7239</v>
      </c>
      <c r="AH3982" t="s">
        <v>6263</v>
      </c>
      <c r="AJ3982" t="s">
        <v>237</v>
      </c>
      <c r="AK3982">
        <v>33.562359000000001</v>
      </c>
      <c r="AL3982">
        <v>-117.81817626953099</v>
      </c>
      <c r="AM3982" t="s">
        <v>238</v>
      </c>
      <c r="AN3982" t="s">
        <v>239</v>
      </c>
      <c r="AO3982" t="s">
        <v>1561</v>
      </c>
      <c r="AP3982" t="s">
        <v>1562</v>
      </c>
      <c r="AQ3982" t="s">
        <v>242</v>
      </c>
      <c r="AR3982" t="s">
        <v>243</v>
      </c>
      <c r="AS3982" t="s">
        <v>239</v>
      </c>
      <c r="AT3982" t="s">
        <v>239</v>
      </c>
      <c r="AU3982">
        <v>1</v>
      </c>
      <c r="AW3982" t="s">
        <v>6263</v>
      </c>
      <c r="AX3982" t="s">
        <v>6263</v>
      </c>
      <c r="AY3982" t="s">
        <v>109</v>
      </c>
      <c r="AZ3982" t="s">
        <v>7240</v>
      </c>
      <c r="BA3982" t="s">
        <v>7328</v>
      </c>
      <c r="BB3982">
        <v>-88</v>
      </c>
      <c r="BC3982" t="s">
        <v>221</v>
      </c>
      <c r="BD3982">
        <v>1.5</v>
      </c>
      <c r="BE3982" t="s">
        <v>221</v>
      </c>
      <c r="BF3982">
        <v>0.2</v>
      </c>
      <c r="BG3982" t="s">
        <v>221</v>
      </c>
      <c r="BH3982" t="s">
        <v>1217</v>
      </c>
      <c r="BP3982" t="s">
        <v>3534</v>
      </c>
      <c r="BQ3982">
        <v>59</v>
      </c>
      <c r="BR3982" t="s">
        <v>422</v>
      </c>
      <c r="BS3982">
        <v>9</v>
      </c>
      <c r="BZ3982" t="s">
        <v>249</v>
      </c>
    </row>
    <row r="3983" spans="1:79" hidden="1" x14ac:dyDescent="0.25">
      <c r="A3983" t="s">
        <v>7210</v>
      </c>
      <c r="B3983" t="s">
        <v>7288</v>
      </c>
      <c r="C3983" t="s">
        <v>7289</v>
      </c>
      <c r="D3983" t="s">
        <v>7736</v>
      </c>
      <c r="E3983" t="s">
        <v>7737</v>
      </c>
      <c r="F3983" s="1">
        <v>37558</v>
      </c>
      <c r="G3983" s="4">
        <v>0.35069444444444442</v>
      </c>
      <c r="H3983" t="s">
        <v>1214</v>
      </c>
      <c r="I3983">
        <v>0.1</v>
      </c>
      <c r="J3983" t="s">
        <v>221</v>
      </c>
      <c r="K3983" t="s">
        <v>222</v>
      </c>
      <c r="L3983">
        <v>1</v>
      </c>
      <c r="M3983">
        <v>1</v>
      </c>
      <c r="N3983" t="s">
        <v>7669</v>
      </c>
      <c r="O3983" t="s">
        <v>7738</v>
      </c>
      <c r="P3983" t="s">
        <v>224</v>
      </c>
      <c r="Q3983" t="s">
        <v>6036</v>
      </c>
      <c r="R3983" t="s">
        <v>226</v>
      </c>
      <c r="S3983" t="s">
        <v>227</v>
      </c>
      <c r="T3983">
        <v>2.62</v>
      </c>
      <c r="V3983">
        <v>0.1</v>
      </c>
      <c r="W3983">
        <v>0.3</v>
      </c>
      <c r="X3983" t="s">
        <v>281</v>
      </c>
      <c r="Y3983" t="s">
        <v>243</v>
      </c>
      <c r="Z3983" t="s">
        <v>6902</v>
      </c>
      <c r="AA3983" t="s">
        <v>6425</v>
      </c>
      <c r="AE3983" t="s">
        <v>7671</v>
      </c>
      <c r="AF3983" t="s">
        <v>736</v>
      </c>
      <c r="AG3983" t="s">
        <v>7239</v>
      </c>
      <c r="AH3983" t="s">
        <v>6263</v>
      </c>
      <c r="AJ3983" t="s">
        <v>237</v>
      </c>
      <c r="AK3983">
        <v>33.588009</v>
      </c>
      <c r="AL3983">
        <v>-117.516441345215</v>
      </c>
      <c r="AM3983" t="s">
        <v>238</v>
      </c>
      <c r="AN3983" t="s">
        <v>239</v>
      </c>
      <c r="AO3983" t="s">
        <v>1561</v>
      </c>
      <c r="AP3983" t="s">
        <v>1562</v>
      </c>
      <c r="AQ3983" t="s">
        <v>242</v>
      </c>
      <c r="AR3983" t="s">
        <v>243</v>
      </c>
      <c r="AS3983" t="s">
        <v>239</v>
      </c>
      <c r="AT3983" t="s">
        <v>239</v>
      </c>
      <c r="AU3983">
        <v>1</v>
      </c>
      <c r="AW3983" t="s">
        <v>6263</v>
      </c>
      <c r="AX3983" t="s">
        <v>6263</v>
      </c>
      <c r="AY3983" t="s">
        <v>109</v>
      </c>
      <c r="AZ3983" t="s">
        <v>7240</v>
      </c>
      <c r="BA3983" t="s">
        <v>7328</v>
      </c>
      <c r="BB3983">
        <v>-88</v>
      </c>
      <c r="BC3983" t="s">
        <v>221</v>
      </c>
      <c r="BD3983">
        <v>1.8</v>
      </c>
      <c r="BE3983" t="s">
        <v>221</v>
      </c>
      <c r="BF3983">
        <v>0.3</v>
      </c>
      <c r="BG3983" t="s">
        <v>221</v>
      </c>
      <c r="BH3983" t="s">
        <v>1217</v>
      </c>
      <c r="BP3983" t="s">
        <v>3534</v>
      </c>
      <c r="BQ3983">
        <v>59</v>
      </c>
      <c r="BR3983" t="s">
        <v>422</v>
      </c>
      <c r="BS3983">
        <v>9</v>
      </c>
      <c r="BZ3983" t="s">
        <v>249</v>
      </c>
    </row>
    <row r="3984" spans="1:79" hidden="1" x14ac:dyDescent="0.25">
      <c r="A3984" t="s">
        <v>7210</v>
      </c>
      <c r="B3984" t="s">
        <v>7288</v>
      </c>
      <c r="C3984" t="s">
        <v>7289</v>
      </c>
      <c r="D3984" t="s">
        <v>7739</v>
      </c>
      <c r="E3984" t="s">
        <v>7740</v>
      </c>
      <c r="F3984" s="1">
        <v>37558</v>
      </c>
      <c r="G3984" s="4">
        <v>0.59722222222222221</v>
      </c>
      <c r="H3984" t="s">
        <v>1214</v>
      </c>
      <c r="I3984">
        <v>0.1</v>
      </c>
      <c r="J3984" t="s">
        <v>221</v>
      </c>
      <c r="K3984" t="s">
        <v>222</v>
      </c>
      <c r="L3984">
        <v>1</v>
      </c>
      <c r="M3984">
        <v>1</v>
      </c>
      <c r="N3984" t="s">
        <v>7669</v>
      </c>
      <c r="O3984" t="s">
        <v>7741</v>
      </c>
      <c r="P3984" t="s">
        <v>224</v>
      </c>
      <c r="Q3984" t="s">
        <v>6036</v>
      </c>
      <c r="R3984" t="s">
        <v>226</v>
      </c>
      <c r="S3984" t="s">
        <v>227</v>
      </c>
      <c r="T3984">
        <v>1.6</v>
      </c>
      <c r="V3984">
        <v>0.1</v>
      </c>
      <c r="W3984">
        <v>0.3</v>
      </c>
      <c r="X3984" t="s">
        <v>281</v>
      </c>
      <c r="Y3984" t="s">
        <v>243</v>
      </c>
      <c r="Z3984" t="s">
        <v>6902</v>
      </c>
      <c r="AA3984" t="s">
        <v>6425</v>
      </c>
      <c r="AC3984" t="s">
        <v>7742</v>
      </c>
      <c r="AE3984" t="s">
        <v>7671</v>
      </c>
      <c r="AF3984" t="s">
        <v>736</v>
      </c>
      <c r="AG3984" t="s">
        <v>7239</v>
      </c>
      <c r="AH3984" t="s">
        <v>6263</v>
      </c>
      <c r="AJ3984" t="s">
        <v>237</v>
      </c>
      <c r="AK3984">
        <v>33.525039999999997</v>
      </c>
      <c r="AL3984">
        <v>-117.66961669921901</v>
      </c>
      <c r="AM3984" t="s">
        <v>238</v>
      </c>
      <c r="AN3984" t="s">
        <v>239</v>
      </c>
      <c r="AO3984" t="s">
        <v>1561</v>
      </c>
      <c r="AP3984" t="s">
        <v>1562</v>
      </c>
      <c r="AQ3984" t="s">
        <v>242</v>
      </c>
      <c r="AR3984" t="s">
        <v>243</v>
      </c>
      <c r="AS3984" t="s">
        <v>239</v>
      </c>
      <c r="AT3984" t="s">
        <v>239</v>
      </c>
      <c r="AU3984">
        <v>1</v>
      </c>
      <c r="AW3984" t="s">
        <v>6263</v>
      </c>
      <c r="AX3984" t="s">
        <v>6263</v>
      </c>
      <c r="AY3984" t="s">
        <v>109</v>
      </c>
      <c r="AZ3984" t="s">
        <v>7240</v>
      </c>
      <c r="BA3984" t="s">
        <v>7328</v>
      </c>
      <c r="BB3984">
        <v>-88</v>
      </c>
      <c r="BC3984" t="s">
        <v>221</v>
      </c>
      <c r="BD3984">
        <v>4.5</v>
      </c>
      <c r="BE3984" t="s">
        <v>221</v>
      </c>
      <c r="BF3984">
        <v>0.15</v>
      </c>
      <c r="BG3984" t="s">
        <v>221</v>
      </c>
      <c r="BH3984" t="s">
        <v>1217</v>
      </c>
      <c r="BP3984" t="s">
        <v>3534</v>
      </c>
      <c r="BQ3984">
        <v>59</v>
      </c>
      <c r="BR3984" t="s">
        <v>422</v>
      </c>
      <c r="BS3984">
        <v>9</v>
      </c>
      <c r="BZ3984" t="s">
        <v>249</v>
      </c>
    </row>
    <row r="3985" spans="1:78" hidden="1" x14ac:dyDescent="0.25">
      <c r="A3985" t="s">
        <v>7210</v>
      </c>
      <c r="B3985" t="s">
        <v>7288</v>
      </c>
      <c r="C3985" t="s">
        <v>7289</v>
      </c>
      <c r="D3985" t="s">
        <v>7743</v>
      </c>
      <c r="E3985" t="s">
        <v>7744</v>
      </c>
      <c r="F3985" s="1">
        <v>37558</v>
      </c>
      <c r="G3985" s="4">
        <v>0.52083333333333337</v>
      </c>
      <c r="H3985" t="s">
        <v>1214</v>
      </c>
      <c r="I3985">
        <v>0.1</v>
      </c>
      <c r="J3985" t="s">
        <v>221</v>
      </c>
      <c r="K3985" t="s">
        <v>222</v>
      </c>
      <c r="L3985">
        <v>1</v>
      </c>
      <c r="M3985">
        <v>1</v>
      </c>
      <c r="N3985" t="s">
        <v>7669</v>
      </c>
      <c r="O3985" t="s">
        <v>7745</v>
      </c>
      <c r="P3985" t="s">
        <v>224</v>
      </c>
      <c r="Q3985" t="s">
        <v>6036</v>
      </c>
      <c r="R3985" t="s">
        <v>226</v>
      </c>
      <c r="S3985" t="s">
        <v>227</v>
      </c>
      <c r="T3985">
        <v>10.9</v>
      </c>
      <c r="V3985">
        <v>0.1</v>
      </c>
      <c r="W3985">
        <v>0.3</v>
      </c>
      <c r="X3985" t="s">
        <v>281</v>
      </c>
      <c r="Y3985" t="s">
        <v>243</v>
      </c>
      <c r="Z3985" t="s">
        <v>6902</v>
      </c>
      <c r="AA3985" t="s">
        <v>6425</v>
      </c>
      <c r="AC3985" t="s">
        <v>7746</v>
      </c>
      <c r="AE3985" t="s">
        <v>7671</v>
      </c>
      <c r="AF3985" t="s">
        <v>736</v>
      </c>
      <c r="AG3985" t="s">
        <v>7239</v>
      </c>
      <c r="AH3985" t="s">
        <v>6263</v>
      </c>
      <c r="AJ3985" t="s">
        <v>237</v>
      </c>
      <c r="AK3985">
        <v>33.512149999999998</v>
      </c>
      <c r="AL3985">
        <v>-117.751792907715</v>
      </c>
      <c r="AM3985" t="s">
        <v>238</v>
      </c>
      <c r="AN3985" t="s">
        <v>239</v>
      </c>
      <c r="AO3985" t="s">
        <v>1561</v>
      </c>
      <c r="AP3985" t="s">
        <v>1562</v>
      </c>
      <c r="AQ3985" t="s">
        <v>242</v>
      </c>
      <c r="AR3985" t="s">
        <v>243</v>
      </c>
      <c r="AS3985" t="s">
        <v>239</v>
      </c>
      <c r="AT3985" t="s">
        <v>239</v>
      </c>
      <c r="AU3985">
        <v>1</v>
      </c>
      <c r="AW3985" t="s">
        <v>6263</v>
      </c>
      <c r="AX3985" t="s">
        <v>6263</v>
      </c>
      <c r="AY3985" t="s">
        <v>109</v>
      </c>
      <c r="AZ3985" t="s">
        <v>7240</v>
      </c>
      <c r="BA3985" t="s">
        <v>7296</v>
      </c>
      <c r="BB3985">
        <v>-88</v>
      </c>
      <c r="BC3985" t="s">
        <v>221</v>
      </c>
      <c r="BD3985">
        <v>15</v>
      </c>
      <c r="BE3985" t="s">
        <v>221</v>
      </c>
      <c r="BF3985">
        <v>0.4</v>
      </c>
      <c r="BG3985" t="s">
        <v>221</v>
      </c>
      <c r="BH3985" t="s">
        <v>1217</v>
      </c>
      <c r="BP3985" t="s">
        <v>3534</v>
      </c>
      <c r="BQ3985">
        <v>59</v>
      </c>
      <c r="BR3985" t="s">
        <v>422</v>
      </c>
      <c r="BS3985">
        <v>9</v>
      </c>
      <c r="BZ3985" t="s">
        <v>249</v>
      </c>
    </row>
    <row r="3986" spans="1:78" hidden="1" x14ac:dyDescent="0.25">
      <c r="A3986" t="s">
        <v>7210</v>
      </c>
      <c r="B3986" t="s">
        <v>7288</v>
      </c>
      <c r="C3986" t="s">
        <v>7289</v>
      </c>
      <c r="D3986" t="s">
        <v>7747</v>
      </c>
      <c r="E3986" t="s">
        <v>7748</v>
      </c>
      <c r="F3986" s="1">
        <v>37558</v>
      </c>
      <c r="G3986" s="4">
        <v>0.40625</v>
      </c>
      <c r="H3986" t="s">
        <v>1214</v>
      </c>
      <c r="I3986">
        <v>0.1</v>
      </c>
      <c r="J3986" t="s">
        <v>221</v>
      </c>
      <c r="K3986" t="s">
        <v>222</v>
      </c>
      <c r="L3986">
        <v>1</v>
      </c>
      <c r="M3986">
        <v>1</v>
      </c>
      <c r="N3986" t="s">
        <v>7669</v>
      </c>
      <c r="O3986" t="s">
        <v>7749</v>
      </c>
      <c r="P3986" t="s">
        <v>224</v>
      </c>
      <c r="Q3986" t="s">
        <v>6036</v>
      </c>
      <c r="R3986" t="s">
        <v>226</v>
      </c>
      <c r="S3986" t="s">
        <v>227</v>
      </c>
      <c r="T3986">
        <v>2.64</v>
      </c>
      <c r="V3986">
        <v>0.1</v>
      </c>
      <c r="W3986">
        <v>0.3</v>
      </c>
      <c r="X3986" t="s">
        <v>281</v>
      </c>
      <c r="Y3986" t="s">
        <v>243</v>
      </c>
      <c r="Z3986" t="s">
        <v>6902</v>
      </c>
      <c r="AA3986" t="s">
        <v>6425</v>
      </c>
      <c r="AC3986" t="s">
        <v>7750</v>
      </c>
      <c r="AE3986" t="s">
        <v>7671</v>
      </c>
      <c r="AF3986" t="s">
        <v>736</v>
      </c>
      <c r="AG3986" t="s">
        <v>7239</v>
      </c>
      <c r="AH3986" t="s">
        <v>6263</v>
      </c>
      <c r="AJ3986" t="s">
        <v>237</v>
      </c>
      <c r="AK3986">
        <v>33.572600999999999</v>
      </c>
      <c r="AL3986">
        <v>-117.762832641602</v>
      </c>
      <c r="AM3986" t="s">
        <v>238</v>
      </c>
      <c r="AN3986" t="s">
        <v>239</v>
      </c>
      <c r="AO3986" t="s">
        <v>1561</v>
      </c>
      <c r="AP3986" t="s">
        <v>1562</v>
      </c>
      <c r="AQ3986" t="s">
        <v>242</v>
      </c>
      <c r="AR3986" t="s">
        <v>243</v>
      </c>
      <c r="AS3986" t="s">
        <v>239</v>
      </c>
      <c r="AT3986" t="s">
        <v>239</v>
      </c>
      <c r="AU3986">
        <v>1</v>
      </c>
      <c r="AW3986" t="s">
        <v>6263</v>
      </c>
      <c r="AX3986" t="s">
        <v>6263</v>
      </c>
      <c r="AY3986" t="s">
        <v>109</v>
      </c>
      <c r="AZ3986" t="s">
        <v>7240</v>
      </c>
      <c r="BA3986" t="s">
        <v>7296</v>
      </c>
      <c r="BB3986">
        <v>-88</v>
      </c>
      <c r="BC3986" t="s">
        <v>221</v>
      </c>
      <c r="BD3986">
        <v>1.5</v>
      </c>
      <c r="BE3986" t="s">
        <v>221</v>
      </c>
      <c r="BF3986">
        <v>0.2</v>
      </c>
      <c r="BG3986" t="s">
        <v>221</v>
      </c>
      <c r="BH3986" t="s">
        <v>1217</v>
      </c>
      <c r="BP3986" t="s">
        <v>3534</v>
      </c>
      <c r="BQ3986">
        <v>59</v>
      </c>
      <c r="BR3986" t="s">
        <v>422</v>
      </c>
      <c r="BS3986">
        <v>9</v>
      </c>
      <c r="BZ3986" t="s">
        <v>249</v>
      </c>
    </row>
    <row r="3987" spans="1:78" hidden="1" x14ac:dyDescent="0.25">
      <c r="A3987" t="s">
        <v>7210</v>
      </c>
      <c r="B3987" t="s">
        <v>7751</v>
      </c>
      <c r="C3987" t="s">
        <v>7752</v>
      </c>
      <c r="D3987" t="s">
        <v>7753</v>
      </c>
      <c r="E3987" t="s">
        <v>7754</v>
      </c>
      <c r="F3987" s="1">
        <v>37634</v>
      </c>
      <c r="G3987" s="4">
        <v>0.45833333333333331</v>
      </c>
      <c r="H3987" t="s">
        <v>6138</v>
      </c>
      <c r="I3987">
        <v>0.1</v>
      </c>
      <c r="J3987" t="s">
        <v>221</v>
      </c>
      <c r="K3987" t="s">
        <v>222</v>
      </c>
      <c r="L3987">
        <v>1</v>
      </c>
      <c r="M3987">
        <v>1</v>
      </c>
      <c r="N3987" t="s">
        <v>7755</v>
      </c>
      <c r="O3987" t="s">
        <v>7756</v>
      </c>
      <c r="P3987" t="s">
        <v>224</v>
      </c>
      <c r="Q3987" t="s">
        <v>6036</v>
      </c>
      <c r="R3987" t="s">
        <v>226</v>
      </c>
      <c r="S3987" t="s">
        <v>227</v>
      </c>
      <c r="T3987">
        <v>1.48</v>
      </c>
      <c r="V3987">
        <v>0.1</v>
      </c>
      <c r="W3987">
        <v>0.3</v>
      </c>
      <c r="X3987" t="s">
        <v>281</v>
      </c>
      <c r="Y3987" t="s">
        <v>243</v>
      </c>
      <c r="Z3987" t="s">
        <v>230</v>
      </c>
      <c r="AA3987" t="s">
        <v>3947</v>
      </c>
      <c r="AE3987" t="s">
        <v>7757</v>
      </c>
      <c r="AF3987" t="s">
        <v>736</v>
      </c>
      <c r="AG3987" t="s">
        <v>7239</v>
      </c>
      <c r="AH3987" t="s">
        <v>6263</v>
      </c>
      <c r="AJ3987" t="s">
        <v>237</v>
      </c>
      <c r="AK3987">
        <v>34.427818000000002</v>
      </c>
      <c r="AL3987">
        <v>-118.54022216796901</v>
      </c>
      <c r="AM3987" t="s">
        <v>238</v>
      </c>
      <c r="AN3987" t="s">
        <v>239</v>
      </c>
      <c r="AO3987" t="s">
        <v>1561</v>
      </c>
      <c r="AP3987" t="s">
        <v>1562</v>
      </c>
      <c r="AQ3987" t="s">
        <v>242</v>
      </c>
      <c r="AR3987" t="s">
        <v>243</v>
      </c>
      <c r="AS3987" t="s">
        <v>239</v>
      </c>
      <c r="AT3987" t="s">
        <v>239</v>
      </c>
      <c r="AU3987">
        <v>1</v>
      </c>
      <c r="AW3987" t="s">
        <v>6263</v>
      </c>
      <c r="AX3987" t="s">
        <v>6263</v>
      </c>
      <c r="AY3987" t="s">
        <v>109</v>
      </c>
      <c r="AZ3987" t="s">
        <v>7240</v>
      </c>
      <c r="BA3987" t="s">
        <v>7328</v>
      </c>
      <c r="BB3987">
        <v>-88</v>
      </c>
      <c r="BC3987" t="s">
        <v>221</v>
      </c>
      <c r="BD3987">
        <v>2.5</v>
      </c>
      <c r="BE3987" t="s">
        <v>221</v>
      </c>
      <c r="BF3987">
        <v>0.1</v>
      </c>
      <c r="BG3987" t="s">
        <v>221</v>
      </c>
      <c r="BH3987" t="s">
        <v>7758</v>
      </c>
      <c r="BI3987" t="s">
        <v>6237</v>
      </c>
      <c r="BJ3987" t="s">
        <v>7759</v>
      </c>
      <c r="BP3987" t="s">
        <v>248</v>
      </c>
      <c r="BQ3987">
        <v>37</v>
      </c>
      <c r="BR3987" t="s">
        <v>248</v>
      </c>
      <c r="BS3987">
        <v>4</v>
      </c>
      <c r="BZ3987" t="s">
        <v>7760</v>
      </c>
    </row>
    <row r="3988" spans="1:78" hidden="1" x14ac:dyDescent="0.25">
      <c r="A3988" t="s">
        <v>7210</v>
      </c>
      <c r="B3988" t="s">
        <v>7288</v>
      </c>
      <c r="C3988" t="s">
        <v>7761</v>
      </c>
      <c r="D3988" t="s">
        <v>7726</v>
      </c>
      <c r="E3988" t="s">
        <v>7727</v>
      </c>
      <c r="F3988" s="1">
        <v>37634</v>
      </c>
      <c r="G3988" s="4">
        <v>0.625</v>
      </c>
      <c r="H3988" t="s">
        <v>1214</v>
      </c>
      <c r="I3988">
        <v>0.1</v>
      </c>
      <c r="J3988" t="s">
        <v>221</v>
      </c>
      <c r="K3988" t="s">
        <v>222</v>
      </c>
      <c r="L3988">
        <v>1</v>
      </c>
      <c r="M3988">
        <v>1</v>
      </c>
      <c r="N3988" t="s">
        <v>7762</v>
      </c>
      <c r="O3988" t="s">
        <v>7763</v>
      </c>
      <c r="P3988" t="s">
        <v>224</v>
      </c>
      <c r="Q3988" t="s">
        <v>6036</v>
      </c>
      <c r="R3988" t="s">
        <v>226</v>
      </c>
      <c r="S3988" t="s">
        <v>227</v>
      </c>
      <c r="T3988">
        <v>11.6</v>
      </c>
      <c r="V3988">
        <v>0.1</v>
      </c>
      <c r="W3988">
        <v>0.3</v>
      </c>
      <c r="X3988" t="s">
        <v>281</v>
      </c>
      <c r="Y3988" t="s">
        <v>243</v>
      </c>
      <c r="Z3988" t="s">
        <v>230</v>
      </c>
      <c r="AA3988" t="s">
        <v>3947</v>
      </c>
      <c r="AE3988" t="s">
        <v>7764</v>
      </c>
      <c r="AF3988" t="s">
        <v>736</v>
      </c>
      <c r="AG3988" t="s">
        <v>7239</v>
      </c>
      <c r="AH3988" t="s">
        <v>6263</v>
      </c>
      <c r="AJ3988" t="s">
        <v>237</v>
      </c>
      <c r="AK3988">
        <v>33.534840000000003</v>
      </c>
      <c r="AL3988">
        <v>-117.676162719727</v>
      </c>
      <c r="AM3988" t="s">
        <v>238</v>
      </c>
      <c r="AN3988" t="s">
        <v>239</v>
      </c>
      <c r="AO3988" t="s">
        <v>1561</v>
      </c>
      <c r="AP3988" t="s">
        <v>1562</v>
      </c>
      <c r="AQ3988" t="s">
        <v>242</v>
      </c>
      <c r="AR3988" t="s">
        <v>243</v>
      </c>
      <c r="AS3988" t="s">
        <v>239</v>
      </c>
      <c r="AT3988" t="s">
        <v>239</v>
      </c>
      <c r="AU3988">
        <v>1</v>
      </c>
      <c r="AW3988" t="s">
        <v>6263</v>
      </c>
      <c r="AX3988" t="s">
        <v>6263</v>
      </c>
      <c r="AY3988" t="s">
        <v>109</v>
      </c>
      <c r="AZ3988" t="s">
        <v>7240</v>
      </c>
      <c r="BA3988" t="s">
        <v>7296</v>
      </c>
      <c r="BB3988">
        <v>-88</v>
      </c>
      <c r="BC3988" t="s">
        <v>221</v>
      </c>
      <c r="BD3988">
        <v>-88</v>
      </c>
      <c r="BE3988" t="s">
        <v>221</v>
      </c>
      <c r="BF3988">
        <v>-88</v>
      </c>
      <c r="BG3988" t="s">
        <v>221</v>
      </c>
      <c r="BH3988" t="s">
        <v>1217</v>
      </c>
      <c r="BP3988" t="s">
        <v>3534</v>
      </c>
      <c r="BQ3988">
        <v>59</v>
      </c>
      <c r="BR3988" t="s">
        <v>422</v>
      </c>
      <c r="BS3988">
        <v>9</v>
      </c>
      <c r="BZ3988" t="s">
        <v>249</v>
      </c>
    </row>
    <row r="3989" spans="1:78" hidden="1" x14ac:dyDescent="0.25">
      <c r="A3989" t="s">
        <v>7210</v>
      </c>
      <c r="B3989" t="s">
        <v>7288</v>
      </c>
      <c r="C3989" t="s">
        <v>7761</v>
      </c>
      <c r="D3989" t="s">
        <v>7723</v>
      </c>
      <c r="E3989" t="s">
        <v>7724</v>
      </c>
      <c r="F3989" s="1">
        <v>37634</v>
      </c>
      <c r="G3989" s="4">
        <v>0.58333333333333337</v>
      </c>
      <c r="H3989" t="s">
        <v>6138</v>
      </c>
      <c r="I3989">
        <v>0.1</v>
      </c>
      <c r="J3989" t="s">
        <v>221</v>
      </c>
      <c r="K3989" t="s">
        <v>222</v>
      </c>
      <c r="L3989">
        <v>1</v>
      </c>
      <c r="M3989">
        <v>1</v>
      </c>
      <c r="N3989" t="s">
        <v>7762</v>
      </c>
      <c r="O3989" t="s">
        <v>7765</v>
      </c>
      <c r="P3989" t="s">
        <v>224</v>
      </c>
      <c r="Q3989" t="s">
        <v>6036</v>
      </c>
      <c r="R3989" t="s">
        <v>226</v>
      </c>
      <c r="S3989" t="s">
        <v>227</v>
      </c>
      <c r="T3989">
        <v>7.57</v>
      </c>
      <c r="V3989">
        <v>0.1</v>
      </c>
      <c r="W3989">
        <v>0.3</v>
      </c>
      <c r="X3989" t="s">
        <v>281</v>
      </c>
      <c r="Y3989" t="s">
        <v>243</v>
      </c>
      <c r="Z3989" t="s">
        <v>230</v>
      </c>
      <c r="AA3989" t="s">
        <v>3947</v>
      </c>
      <c r="AE3989" t="s">
        <v>7764</v>
      </c>
      <c r="AF3989" t="s">
        <v>736</v>
      </c>
      <c r="AG3989" t="s">
        <v>7239</v>
      </c>
      <c r="AH3989" t="s">
        <v>6263</v>
      </c>
      <c r="AJ3989" t="s">
        <v>237</v>
      </c>
      <c r="AK3989">
        <v>33.627811000000001</v>
      </c>
      <c r="AL3989">
        <v>-117.68058013916</v>
      </c>
      <c r="AM3989" t="s">
        <v>238</v>
      </c>
      <c r="AN3989" t="s">
        <v>239</v>
      </c>
      <c r="AO3989" t="s">
        <v>1561</v>
      </c>
      <c r="AP3989" t="s">
        <v>1562</v>
      </c>
      <c r="AQ3989" t="s">
        <v>242</v>
      </c>
      <c r="AR3989" t="s">
        <v>243</v>
      </c>
      <c r="AS3989" t="s">
        <v>239</v>
      </c>
      <c r="AT3989" t="s">
        <v>239</v>
      </c>
      <c r="AU3989">
        <v>1</v>
      </c>
      <c r="AW3989" t="s">
        <v>6263</v>
      </c>
      <c r="AX3989" t="s">
        <v>6263</v>
      </c>
      <c r="AY3989" t="s">
        <v>109</v>
      </c>
      <c r="AZ3989" t="s">
        <v>7240</v>
      </c>
      <c r="BA3989" t="s">
        <v>7296</v>
      </c>
      <c r="BB3989">
        <v>-88</v>
      </c>
      <c r="BC3989" t="s">
        <v>221</v>
      </c>
      <c r="BD3989">
        <v>-88</v>
      </c>
      <c r="BE3989" t="s">
        <v>221</v>
      </c>
      <c r="BF3989">
        <v>-88</v>
      </c>
      <c r="BG3989" t="s">
        <v>221</v>
      </c>
      <c r="BH3989" t="s">
        <v>1217</v>
      </c>
      <c r="BP3989" t="s">
        <v>3534</v>
      </c>
      <c r="BQ3989">
        <v>59</v>
      </c>
      <c r="BR3989" t="s">
        <v>422</v>
      </c>
      <c r="BS3989">
        <v>9</v>
      </c>
      <c r="BZ3989" t="s">
        <v>249</v>
      </c>
    </row>
    <row r="3990" spans="1:78" hidden="1" x14ac:dyDescent="0.25">
      <c r="A3990" t="s">
        <v>7210</v>
      </c>
      <c r="B3990" t="s">
        <v>7288</v>
      </c>
      <c r="C3990" t="s">
        <v>7761</v>
      </c>
      <c r="D3990" t="s">
        <v>7739</v>
      </c>
      <c r="E3990" t="s">
        <v>7740</v>
      </c>
      <c r="F3990" s="1">
        <v>37634</v>
      </c>
      <c r="G3990" s="4">
        <v>0.66666666666666663</v>
      </c>
      <c r="H3990" t="s">
        <v>1214</v>
      </c>
      <c r="I3990">
        <v>0.1</v>
      </c>
      <c r="J3990" t="s">
        <v>221</v>
      </c>
      <c r="K3990" t="s">
        <v>222</v>
      </c>
      <c r="L3990">
        <v>1</v>
      </c>
      <c r="M3990">
        <v>1</v>
      </c>
      <c r="N3990" t="s">
        <v>7762</v>
      </c>
      <c r="O3990" t="s">
        <v>7766</v>
      </c>
      <c r="P3990" t="s">
        <v>224</v>
      </c>
      <c r="Q3990" t="s">
        <v>6036</v>
      </c>
      <c r="R3990" t="s">
        <v>226</v>
      </c>
      <c r="S3990" t="s">
        <v>227</v>
      </c>
      <c r="T3990">
        <v>1.81</v>
      </c>
      <c r="V3990">
        <v>0.1</v>
      </c>
      <c r="W3990">
        <v>0.3</v>
      </c>
      <c r="X3990" t="s">
        <v>281</v>
      </c>
      <c r="Y3990" t="s">
        <v>243</v>
      </c>
      <c r="Z3990" t="s">
        <v>230</v>
      </c>
      <c r="AA3990" t="s">
        <v>3947</v>
      </c>
      <c r="AE3990" t="s">
        <v>7764</v>
      </c>
      <c r="AF3990" t="s">
        <v>736</v>
      </c>
      <c r="AG3990" t="s">
        <v>7239</v>
      </c>
      <c r="AH3990" t="s">
        <v>6263</v>
      </c>
      <c r="AJ3990" t="s">
        <v>237</v>
      </c>
      <c r="AK3990">
        <v>33.525039999999997</v>
      </c>
      <c r="AL3990">
        <v>-117.66961669921901</v>
      </c>
      <c r="AM3990" t="s">
        <v>238</v>
      </c>
      <c r="AN3990" t="s">
        <v>239</v>
      </c>
      <c r="AO3990" t="s">
        <v>1561</v>
      </c>
      <c r="AP3990" t="s">
        <v>1562</v>
      </c>
      <c r="AQ3990" t="s">
        <v>242</v>
      </c>
      <c r="AR3990" t="s">
        <v>243</v>
      </c>
      <c r="AS3990" t="s">
        <v>239</v>
      </c>
      <c r="AT3990" t="s">
        <v>239</v>
      </c>
      <c r="AU3990">
        <v>1</v>
      </c>
      <c r="AW3990" t="s">
        <v>6263</v>
      </c>
      <c r="AX3990" t="s">
        <v>6263</v>
      </c>
      <c r="AY3990" t="s">
        <v>109</v>
      </c>
      <c r="AZ3990" t="s">
        <v>7240</v>
      </c>
      <c r="BA3990" t="s">
        <v>1217</v>
      </c>
      <c r="BB3990">
        <v>-88</v>
      </c>
      <c r="BC3990" t="s">
        <v>221</v>
      </c>
      <c r="BD3990">
        <v>2.5</v>
      </c>
      <c r="BE3990" t="s">
        <v>221</v>
      </c>
      <c r="BF3990">
        <v>0.2</v>
      </c>
      <c r="BG3990" t="s">
        <v>221</v>
      </c>
      <c r="BH3990" t="s">
        <v>1217</v>
      </c>
      <c r="BP3990" t="s">
        <v>3534</v>
      </c>
      <c r="BQ3990">
        <v>59</v>
      </c>
      <c r="BR3990" t="s">
        <v>422</v>
      </c>
      <c r="BS3990">
        <v>9</v>
      </c>
      <c r="BZ3990" t="s">
        <v>249</v>
      </c>
    </row>
    <row r="3991" spans="1:78" hidden="1" x14ac:dyDescent="0.25">
      <c r="A3991" t="s">
        <v>7210</v>
      </c>
      <c r="B3991" t="s">
        <v>7288</v>
      </c>
      <c r="C3991" t="s">
        <v>7761</v>
      </c>
      <c r="D3991" t="s">
        <v>7743</v>
      </c>
      <c r="E3991" t="s">
        <v>7744</v>
      </c>
      <c r="F3991" s="1">
        <v>37635</v>
      </c>
      <c r="G3991" s="4">
        <v>0.40972222222222227</v>
      </c>
      <c r="H3991" t="s">
        <v>1214</v>
      </c>
      <c r="I3991">
        <v>0.1</v>
      </c>
      <c r="J3991" t="s">
        <v>221</v>
      </c>
      <c r="K3991" t="s">
        <v>222</v>
      </c>
      <c r="L3991">
        <v>1</v>
      </c>
      <c r="M3991">
        <v>1</v>
      </c>
      <c r="N3991" t="s">
        <v>7762</v>
      </c>
      <c r="O3991" t="s">
        <v>7767</v>
      </c>
      <c r="P3991" t="s">
        <v>224</v>
      </c>
      <c r="Q3991" t="s">
        <v>6036</v>
      </c>
      <c r="R3991" t="s">
        <v>226</v>
      </c>
      <c r="S3991" t="s">
        <v>227</v>
      </c>
      <c r="T3991">
        <v>52.9</v>
      </c>
      <c r="V3991">
        <v>0.1</v>
      </c>
      <c r="W3991">
        <v>0.3</v>
      </c>
      <c r="X3991" t="s">
        <v>281</v>
      </c>
      <c r="Y3991" t="s">
        <v>243</v>
      </c>
      <c r="Z3991" t="s">
        <v>230</v>
      </c>
      <c r="AA3991" t="s">
        <v>3947</v>
      </c>
      <c r="AE3991" t="s">
        <v>7764</v>
      </c>
      <c r="AF3991" t="s">
        <v>736</v>
      </c>
      <c r="AG3991" t="s">
        <v>7239</v>
      </c>
      <c r="AH3991" t="s">
        <v>6263</v>
      </c>
      <c r="AJ3991" t="s">
        <v>237</v>
      </c>
      <c r="AK3991">
        <v>33.512149999999998</v>
      </c>
      <c r="AL3991">
        <v>-117.751792907715</v>
      </c>
      <c r="AM3991" t="s">
        <v>238</v>
      </c>
      <c r="AN3991" t="s">
        <v>239</v>
      </c>
      <c r="AO3991" t="s">
        <v>1561</v>
      </c>
      <c r="AP3991" t="s">
        <v>1562</v>
      </c>
      <c r="AQ3991" t="s">
        <v>242</v>
      </c>
      <c r="AR3991" t="s">
        <v>243</v>
      </c>
      <c r="AS3991" t="s">
        <v>239</v>
      </c>
      <c r="AT3991" t="s">
        <v>239</v>
      </c>
      <c r="AU3991">
        <v>1</v>
      </c>
      <c r="AW3991" t="s">
        <v>6263</v>
      </c>
      <c r="AX3991" t="s">
        <v>6263</v>
      </c>
      <c r="AY3991" t="s">
        <v>109</v>
      </c>
      <c r="AZ3991" t="s">
        <v>7240</v>
      </c>
      <c r="BA3991" t="s">
        <v>7296</v>
      </c>
      <c r="BB3991">
        <v>-88</v>
      </c>
      <c r="BC3991" t="s">
        <v>221</v>
      </c>
      <c r="BD3991">
        <v>15.5</v>
      </c>
      <c r="BE3991" t="s">
        <v>221</v>
      </c>
      <c r="BF3991">
        <v>0.3</v>
      </c>
      <c r="BG3991" t="s">
        <v>221</v>
      </c>
      <c r="BH3991" t="s">
        <v>1217</v>
      </c>
      <c r="BP3991" t="s">
        <v>3534</v>
      </c>
      <c r="BQ3991">
        <v>59</v>
      </c>
      <c r="BR3991" t="s">
        <v>422</v>
      </c>
      <c r="BS3991">
        <v>9</v>
      </c>
      <c r="BZ3991" t="s">
        <v>249</v>
      </c>
    </row>
    <row r="3992" spans="1:78" hidden="1" x14ac:dyDescent="0.25">
      <c r="A3992" t="s">
        <v>7210</v>
      </c>
      <c r="B3992" t="s">
        <v>7288</v>
      </c>
      <c r="C3992" t="s">
        <v>7761</v>
      </c>
      <c r="D3992" t="s">
        <v>7736</v>
      </c>
      <c r="E3992" t="s">
        <v>7737</v>
      </c>
      <c r="F3992" s="1">
        <v>37635</v>
      </c>
      <c r="G3992" s="4">
        <v>0.30555555555555552</v>
      </c>
      <c r="H3992" t="s">
        <v>1214</v>
      </c>
      <c r="I3992">
        <v>0.1</v>
      </c>
      <c r="J3992" t="s">
        <v>221</v>
      </c>
      <c r="K3992" t="s">
        <v>222</v>
      </c>
      <c r="L3992">
        <v>1</v>
      </c>
      <c r="M3992">
        <v>1</v>
      </c>
      <c r="N3992" t="s">
        <v>7762</v>
      </c>
      <c r="O3992" t="s">
        <v>7768</v>
      </c>
      <c r="P3992" t="s">
        <v>224</v>
      </c>
      <c r="Q3992" t="s">
        <v>6036</v>
      </c>
      <c r="R3992" t="s">
        <v>226</v>
      </c>
      <c r="S3992" t="s">
        <v>227</v>
      </c>
      <c r="T3992">
        <v>1.46</v>
      </c>
      <c r="V3992">
        <v>0.1</v>
      </c>
      <c r="W3992">
        <v>0.3</v>
      </c>
      <c r="X3992" t="s">
        <v>281</v>
      </c>
      <c r="Y3992" t="s">
        <v>243</v>
      </c>
      <c r="Z3992" t="s">
        <v>230</v>
      </c>
      <c r="AA3992" t="s">
        <v>3947</v>
      </c>
      <c r="AB3992" t="s">
        <v>7769</v>
      </c>
      <c r="AE3992" t="s">
        <v>7764</v>
      </c>
      <c r="AF3992" t="s">
        <v>736</v>
      </c>
      <c r="AG3992" t="s">
        <v>7239</v>
      </c>
      <c r="AH3992" t="s">
        <v>6263</v>
      </c>
      <c r="AJ3992" t="s">
        <v>237</v>
      </c>
      <c r="AK3992">
        <v>33.588009</v>
      </c>
      <c r="AL3992">
        <v>-117.516441345215</v>
      </c>
      <c r="AM3992" t="s">
        <v>238</v>
      </c>
      <c r="AN3992" t="s">
        <v>239</v>
      </c>
      <c r="AO3992" t="s">
        <v>1561</v>
      </c>
      <c r="AP3992" t="s">
        <v>1562</v>
      </c>
      <c r="AQ3992" t="s">
        <v>242</v>
      </c>
      <c r="AR3992" t="s">
        <v>243</v>
      </c>
      <c r="AS3992" t="s">
        <v>239</v>
      </c>
      <c r="AT3992" t="s">
        <v>239</v>
      </c>
      <c r="AU3992">
        <v>1</v>
      </c>
      <c r="AW3992" t="s">
        <v>6263</v>
      </c>
      <c r="AX3992" t="s">
        <v>6263</v>
      </c>
      <c r="AY3992" t="s">
        <v>109</v>
      </c>
      <c r="AZ3992" t="s">
        <v>7240</v>
      </c>
      <c r="BA3992" t="s">
        <v>7328</v>
      </c>
      <c r="BB3992">
        <v>-88</v>
      </c>
      <c r="BC3992" t="s">
        <v>221</v>
      </c>
      <c r="BD3992">
        <v>3.2</v>
      </c>
      <c r="BE3992" t="s">
        <v>221</v>
      </c>
      <c r="BF3992">
        <v>0.3</v>
      </c>
      <c r="BG3992" t="s">
        <v>221</v>
      </c>
      <c r="BH3992" t="s">
        <v>1217</v>
      </c>
      <c r="BP3992" t="s">
        <v>3534</v>
      </c>
      <c r="BQ3992">
        <v>59</v>
      </c>
      <c r="BR3992" t="s">
        <v>422</v>
      </c>
      <c r="BS3992">
        <v>9</v>
      </c>
      <c r="BZ3992" t="s">
        <v>249</v>
      </c>
    </row>
    <row r="3993" spans="1:78" hidden="1" x14ac:dyDescent="0.25">
      <c r="A3993" t="s">
        <v>7210</v>
      </c>
      <c r="B3993" t="s">
        <v>7288</v>
      </c>
      <c r="C3993" t="s">
        <v>7761</v>
      </c>
      <c r="D3993" t="s">
        <v>7747</v>
      </c>
      <c r="E3993" t="s">
        <v>7748</v>
      </c>
      <c r="F3993" s="1">
        <v>37635</v>
      </c>
      <c r="G3993" s="4">
        <v>0.47916666666666669</v>
      </c>
      <c r="H3993" t="s">
        <v>1214</v>
      </c>
      <c r="I3993">
        <v>0.1</v>
      </c>
      <c r="J3993" t="s">
        <v>221</v>
      </c>
      <c r="K3993" t="s">
        <v>222</v>
      </c>
      <c r="L3993">
        <v>1</v>
      </c>
      <c r="M3993">
        <v>1</v>
      </c>
      <c r="N3993" t="s">
        <v>7762</v>
      </c>
      <c r="O3993" t="s">
        <v>7770</v>
      </c>
      <c r="P3993" t="s">
        <v>224</v>
      </c>
      <c r="Q3993" t="s">
        <v>6036</v>
      </c>
      <c r="R3993" t="s">
        <v>226</v>
      </c>
      <c r="S3993" t="s">
        <v>227</v>
      </c>
      <c r="T3993">
        <v>2.19</v>
      </c>
      <c r="V3993">
        <v>0.1</v>
      </c>
      <c r="W3993">
        <v>0.3</v>
      </c>
      <c r="X3993" t="s">
        <v>281</v>
      </c>
      <c r="Y3993" t="s">
        <v>243</v>
      </c>
      <c r="Z3993" t="s">
        <v>230</v>
      </c>
      <c r="AA3993" t="s">
        <v>3947</v>
      </c>
      <c r="AE3993" t="s">
        <v>7764</v>
      </c>
      <c r="AF3993" t="s">
        <v>736</v>
      </c>
      <c r="AG3993" t="s">
        <v>7239</v>
      </c>
      <c r="AH3993" t="s">
        <v>6263</v>
      </c>
      <c r="AJ3993" t="s">
        <v>237</v>
      </c>
      <c r="AK3993">
        <v>33.572600999999999</v>
      </c>
      <c r="AL3993">
        <v>-117.762832641602</v>
      </c>
      <c r="AM3993" t="s">
        <v>238</v>
      </c>
      <c r="AN3993" t="s">
        <v>239</v>
      </c>
      <c r="AO3993" t="s">
        <v>1561</v>
      </c>
      <c r="AP3993" t="s">
        <v>1562</v>
      </c>
      <c r="AQ3993" t="s">
        <v>242</v>
      </c>
      <c r="AR3993" t="s">
        <v>243</v>
      </c>
      <c r="AS3993" t="s">
        <v>239</v>
      </c>
      <c r="AT3993" t="s">
        <v>239</v>
      </c>
      <c r="AU3993">
        <v>1</v>
      </c>
      <c r="AW3993" t="s">
        <v>6263</v>
      </c>
      <c r="AX3993" t="s">
        <v>6263</v>
      </c>
      <c r="AY3993" t="s">
        <v>109</v>
      </c>
      <c r="AZ3993" t="s">
        <v>7240</v>
      </c>
      <c r="BA3993" t="s">
        <v>1217</v>
      </c>
      <c r="BB3993">
        <v>-88</v>
      </c>
      <c r="BC3993" t="s">
        <v>221</v>
      </c>
      <c r="BD3993">
        <v>3.5</v>
      </c>
      <c r="BE3993" t="s">
        <v>221</v>
      </c>
      <c r="BF3993">
        <v>0.2</v>
      </c>
      <c r="BG3993" t="s">
        <v>221</v>
      </c>
      <c r="BH3993" t="s">
        <v>1217</v>
      </c>
      <c r="BP3993" t="s">
        <v>3534</v>
      </c>
      <c r="BQ3993">
        <v>59</v>
      </c>
      <c r="BR3993" t="s">
        <v>422</v>
      </c>
      <c r="BS3993">
        <v>9</v>
      </c>
      <c r="BZ3993" t="s">
        <v>249</v>
      </c>
    </row>
    <row r="3994" spans="1:78" hidden="1" x14ac:dyDescent="0.25">
      <c r="A3994" t="s">
        <v>7210</v>
      </c>
      <c r="B3994" t="s">
        <v>7288</v>
      </c>
      <c r="C3994" t="s">
        <v>7761</v>
      </c>
      <c r="D3994" t="s">
        <v>7771</v>
      </c>
      <c r="E3994" t="s">
        <v>7772</v>
      </c>
      <c r="F3994" s="1">
        <v>37635</v>
      </c>
      <c r="G3994" s="4">
        <v>0.64583333333333337</v>
      </c>
      <c r="H3994" t="s">
        <v>1214</v>
      </c>
      <c r="I3994">
        <v>0.1</v>
      </c>
      <c r="J3994" t="s">
        <v>221</v>
      </c>
      <c r="K3994" t="s">
        <v>222</v>
      </c>
      <c r="L3994">
        <v>1</v>
      </c>
      <c r="M3994">
        <v>1</v>
      </c>
      <c r="N3994" t="s">
        <v>7762</v>
      </c>
      <c r="O3994" t="s">
        <v>7773</v>
      </c>
      <c r="P3994" t="s">
        <v>224</v>
      </c>
      <c r="Q3994" t="s">
        <v>6036</v>
      </c>
      <c r="R3994" t="s">
        <v>226</v>
      </c>
      <c r="S3994" t="s">
        <v>227</v>
      </c>
      <c r="T3994">
        <v>77.3</v>
      </c>
      <c r="V3994">
        <v>0.1</v>
      </c>
      <c r="W3994">
        <v>0.3</v>
      </c>
      <c r="X3994" t="s">
        <v>281</v>
      </c>
      <c r="Y3994" t="s">
        <v>243</v>
      </c>
      <c r="Z3994" t="s">
        <v>230</v>
      </c>
      <c r="AA3994" t="s">
        <v>3947</v>
      </c>
      <c r="AE3994" t="s">
        <v>7764</v>
      </c>
      <c r="AF3994" t="s">
        <v>736</v>
      </c>
      <c r="AG3994" t="s">
        <v>7239</v>
      </c>
      <c r="AH3994" t="s">
        <v>6263</v>
      </c>
      <c r="AJ3994" t="s">
        <v>237</v>
      </c>
      <c r="AK3994">
        <v>33.236691</v>
      </c>
      <c r="AL3994">
        <v>-117.39174652099599</v>
      </c>
      <c r="AM3994" t="s">
        <v>238</v>
      </c>
      <c r="AN3994" t="s">
        <v>239</v>
      </c>
      <c r="AO3994" t="s">
        <v>1561</v>
      </c>
      <c r="AP3994" t="s">
        <v>1562</v>
      </c>
      <c r="AQ3994" t="s">
        <v>242</v>
      </c>
      <c r="AR3994" t="s">
        <v>243</v>
      </c>
      <c r="AS3994" t="s">
        <v>239</v>
      </c>
      <c r="AT3994" t="s">
        <v>239</v>
      </c>
      <c r="AU3994">
        <v>1</v>
      </c>
      <c r="AW3994" t="s">
        <v>6263</v>
      </c>
      <c r="AX3994" t="s">
        <v>6263</v>
      </c>
      <c r="AY3994" t="s">
        <v>109</v>
      </c>
      <c r="AZ3994" t="s">
        <v>7240</v>
      </c>
      <c r="BA3994" t="s">
        <v>7328</v>
      </c>
      <c r="BB3994">
        <v>-88</v>
      </c>
      <c r="BC3994" t="s">
        <v>221</v>
      </c>
      <c r="BD3994">
        <v>7</v>
      </c>
      <c r="BE3994" t="s">
        <v>221</v>
      </c>
      <c r="BF3994">
        <v>0.3</v>
      </c>
      <c r="BG3994" t="s">
        <v>221</v>
      </c>
      <c r="BH3994" t="s">
        <v>1217</v>
      </c>
      <c r="BP3994" t="s">
        <v>422</v>
      </c>
      <c r="BQ3994">
        <v>73</v>
      </c>
      <c r="BR3994" t="s">
        <v>422</v>
      </c>
      <c r="BS3994">
        <v>9</v>
      </c>
      <c r="BZ3994" t="s">
        <v>249</v>
      </c>
    </row>
    <row r="3995" spans="1:78" hidden="1" x14ac:dyDescent="0.25">
      <c r="A3995" t="s">
        <v>7210</v>
      </c>
      <c r="B3995" t="s">
        <v>7288</v>
      </c>
      <c r="C3995" t="s">
        <v>7761</v>
      </c>
      <c r="D3995" t="s">
        <v>7729</v>
      </c>
      <c r="E3995" t="s">
        <v>7730</v>
      </c>
      <c r="F3995" s="1">
        <v>37635</v>
      </c>
      <c r="G3995" s="4">
        <v>0.375</v>
      </c>
      <c r="H3995" t="s">
        <v>1214</v>
      </c>
      <c r="I3995">
        <v>0.1</v>
      </c>
      <c r="J3995" t="s">
        <v>221</v>
      </c>
      <c r="K3995" t="s">
        <v>222</v>
      </c>
      <c r="L3995">
        <v>1</v>
      </c>
      <c r="M3995">
        <v>1</v>
      </c>
      <c r="N3995" t="s">
        <v>7762</v>
      </c>
      <c r="O3995" t="s">
        <v>7774</v>
      </c>
      <c r="P3995" t="s">
        <v>224</v>
      </c>
      <c r="Q3995" t="s">
        <v>6036</v>
      </c>
      <c r="R3995" t="s">
        <v>226</v>
      </c>
      <c r="S3995" t="s">
        <v>227</v>
      </c>
      <c r="T3995">
        <v>5.95</v>
      </c>
      <c r="V3995">
        <v>0.1</v>
      </c>
      <c r="W3995">
        <v>0.3</v>
      </c>
      <c r="X3995" t="s">
        <v>281</v>
      </c>
      <c r="Y3995" t="s">
        <v>243</v>
      </c>
      <c r="Z3995" t="s">
        <v>230</v>
      </c>
      <c r="AA3995" t="s">
        <v>3947</v>
      </c>
      <c r="AE3995" t="s">
        <v>7764</v>
      </c>
      <c r="AF3995" t="s">
        <v>736</v>
      </c>
      <c r="AG3995" t="s">
        <v>7239</v>
      </c>
      <c r="AH3995" t="s">
        <v>6263</v>
      </c>
      <c r="AJ3995" t="s">
        <v>237</v>
      </c>
      <c r="AK3995">
        <v>33.484428000000001</v>
      </c>
      <c r="AL3995">
        <v>-117.675773620605</v>
      </c>
      <c r="AM3995" t="s">
        <v>238</v>
      </c>
      <c r="AN3995" t="s">
        <v>239</v>
      </c>
      <c r="AO3995" t="s">
        <v>1561</v>
      </c>
      <c r="AP3995" t="s">
        <v>1562</v>
      </c>
      <c r="AQ3995" t="s">
        <v>242</v>
      </c>
      <c r="AR3995" t="s">
        <v>243</v>
      </c>
      <c r="AS3995" t="s">
        <v>239</v>
      </c>
      <c r="AT3995" t="s">
        <v>239</v>
      </c>
      <c r="AU3995">
        <v>1</v>
      </c>
      <c r="AW3995" t="s">
        <v>6263</v>
      </c>
      <c r="AX3995" t="s">
        <v>6263</v>
      </c>
      <c r="AY3995" t="s">
        <v>109</v>
      </c>
      <c r="AZ3995" t="s">
        <v>7240</v>
      </c>
      <c r="BA3995" t="s">
        <v>7328</v>
      </c>
      <c r="BB3995">
        <v>-88</v>
      </c>
      <c r="BC3995" t="s">
        <v>221</v>
      </c>
      <c r="BD3995">
        <v>6</v>
      </c>
      <c r="BE3995" t="s">
        <v>221</v>
      </c>
      <c r="BF3995">
        <v>0.3</v>
      </c>
      <c r="BG3995" t="s">
        <v>221</v>
      </c>
      <c r="BH3995" t="s">
        <v>1217</v>
      </c>
      <c r="BP3995" t="s">
        <v>3534</v>
      </c>
      <c r="BQ3995">
        <v>59</v>
      </c>
      <c r="BR3995" t="s">
        <v>422</v>
      </c>
      <c r="BS3995">
        <v>9</v>
      </c>
      <c r="BZ3995" t="s">
        <v>249</v>
      </c>
    </row>
    <row r="3996" spans="1:78" hidden="1" x14ac:dyDescent="0.25">
      <c r="A3996" t="s">
        <v>7210</v>
      </c>
      <c r="B3996" t="s">
        <v>7288</v>
      </c>
      <c r="C3996" t="s">
        <v>7761</v>
      </c>
      <c r="D3996" t="s">
        <v>7733</v>
      </c>
      <c r="E3996" t="s">
        <v>7734</v>
      </c>
      <c r="F3996" s="1">
        <v>37635</v>
      </c>
      <c r="G3996" s="4">
        <v>0.44444444444444442</v>
      </c>
      <c r="H3996" t="s">
        <v>6138</v>
      </c>
      <c r="I3996">
        <v>0</v>
      </c>
      <c r="J3996" t="s">
        <v>221</v>
      </c>
      <c r="K3996" t="s">
        <v>222</v>
      </c>
      <c r="L3996">
        <v>1</v>
      </c>
      <c r="M3996">
        <v>1</v>
      </c>
      <c r="N3996" t="s">
        <v>7762</v>
      </c>
      <c r="O3996" t="s">
        <v>7775</v>
      </c>
      <c r="P3996" t="s">
        <v>224</v>
      </c>
      <c r="Q3996" t="s">
        <v>6036</v>
      </c>
      <c r="R3996" t="s">
        <v>226</v>
      </c>
      <c r="S3996" t="s">
        <v>227</v>
      </c>
      <c r="T3996">
        <v>9.48</v>
      </c>
      <c r="V3996">
        <v>0.1</v>
      </c>
      <c r="W3996">
        <v>0.3</v>
      </c>
      <c r="X3996" t="s">
        <v>281</v>
      </c>
      <c r="Y3996" t="s">
        <v>243</v>
      </c>
      <c r="Z3996" t="s">
        <v>230</v>
      </c>
      <c r="AA3996" t="s">
        <v>3947</v>
      </c>
      <c r="AE3996" t="s">
        <v>7764</v>
      </c>
      <c r="AF3996" t="s">
        <v>736</v>
      </c>
      <c r="AG3996" t="s">
        <v>7239</v>
      </c>
      <c r="AH3996" t="s">
        <v>6263</v>
      </c>
      <c r="AJ3996" t="s">
        <v>237</v>
      </c>
      <c r="AK3996">
        <v>33.562359000000001</v>
      </c>
      <c r="AL3996">
        <v>-117.81817626953099</v>
      </c>
      <c r="AM3996" t="s">
        <v>238</v>
      </c>
      <c r="AN3996" t="s">
        <v>239</v>
      </c>
      <c r="AO3996" t="s">
        <v>1220</v>
      </c>
      <c r="AP3996" t="s">
        <v>1562</v>
      </c>
      <c r="AQ3996" t="s">
        <v>242</v>
      </c>
      <c r="AR3996" t="s">
        <v>243</v>
      </c>
      <c r="AS3996" t="s">
        <v>239</v>
      </c>
      <c r="AT3996" t="s">
        <v>239</v>
      </c>
      <c r="AU3996">
        <v>1</v>
      </c>
      <c r="AW3996" t="s">
        <v>6263</v>
      </c>
      <c r="AX3996" t="s">
        <v>6263</v>
      </c>
      <c r="AY3996" t="s">
        <v>109</v>
      </c>
      <c r="AZ3996" t="s">
        <v>7240</v>
      </c>
      <c r="BA3996" t="s">
        <v>7328</v>
      </c>
      <c r="BB3996">
        <v>-88</v>
      </c>
      <c r="BC3996" t="s">
        <v>221</v>
      </c>
      <c r="BD3996">
        <v>0.5</v>
      </c>
      <c r="BE3996" t="s">
        <v>221</v>
      </c>
      <c r="BF3996">
        <v>0.05</v>
      </c>
      <c r="BG3996" t="s">
        <v>221</v>
      </c>
      <c r="BH3996" t="s">
        <v>1217</v>
      </c>
      <c r="BP3996" t="s">
        <v>3534</v>
      </c>
      <c r="BQ3996">
        <v>59</v>
      </c>
      <c r="BR3996" t="s">
        <v>422</v>
      </c>
      <c r="BS3996">
        <v>9</v>
      </c>
      <c r="BZ3996" t="s">
        <v>249</v>
      </c>
    </row>
    <row r="3997" spans="1:78" hidden="1" x14ac:dyDescent="0.25">
      <c r="A3997" t="s">
        <v>7210</v>
      </c>
      <c r="B3997" t="s">
        <v>7288</v>
      </c>
      <c r="C3997" t="s">
        <v>7761</v>
      </c>
      <c r="D3997" t="s">
        <v>7776</v>
      </c>
      <c r="E3997" t="s">
        <v>7777</v>
      </c>
      <c r="F3997" s="1">
        <v>37636</v>
      </c>
      <c r="G3997" s="4">
        <v>0.65972222222222221</v>
      </c>
      <c r="H3997" t="s">
        <v>1214</v>
      </c>
      <c r="I3997">
        <v>0.1</v>
      </c>
      <c r="J3997" t="s">
        <v>221</v>
      </c>
      <c r="K3997" t="s">
        <v>222</v>
      </c>
      <c r="L3997">
        <v>1</v>
      </c>
      <c r="M3997">
        <v>1</v>
      </c>
      <c r="N3997" t="s">
        <v>7762</v>
      </c>
      <c r="O3997" t="s">
        <v>7778</v>
      </c>
      <c r="P3997" t="s">
        <v>224</v>
      </c>
      <c r="Q3997" t="s">
        <v>6036</v>
      </c>
      <c r="R3997" t="s">
        <v>226</v>
      </c>
      <c r="S3997" t="s">
        <v>227</v>
      </c>
      <c r="T3997">
        <v>2.16</v>
      </c>
      <c r="V3997">
        <v>0.1</v>
      </c>
      <c r="W3997">
        <v>0.3</v>
      </c>
      <c r="X3997" t="s">
        <v>281</v>
      </c>
      <c r="Y3997" t="s">
        <v>243</v>
      </c>
      <c r="Z3997" t="s">
        <v>230</v>
      </c>
      <c r="AA3997" t="s">
        <v>3947</v>
      </c>
      <c r="AE3997" t="s">
        <v>7764</v>
      </c>
      <c r="AF3997" t="s">
        <v>736</v>
      </c>
      <c r="AG3997" t="s">
        <v>7239</v>
      </c>
      <c r="AH3997" t="s">
        <v>6263</v>
      </c>
      <c r="AJ3997" t="s">
        <v>237</v>
      </c>
      <c r="AK3997">
        <v>33.090912000000003</v>
      </c>
      <c r="AL3997">
        <v>-117.01967620849599</v>
      </c>
      <c r="AM3997" t="s">
        <v>238</v>
      </c>
      <c r="AN3997" t="s">
        <v>239</v>
      </c>
      <c r="AO3997" t="s">
        <v>1561</v>
      </c>
      <c r="AP3997" t="s">
        <v>1562</v>
      </c>
      <c r="AQ3997" t="s">
        <v>242</v>
      </c>
      <c r="AR3997" t="s">
        <v>243</v>
      </c>
      <c r="AS3997" t="s">
        <v>239</v>
      </c>
      <c r="AT3997" t="s">
        <v>239</v>
      </c>
      <c r="AU3997">
        <v>1</v>
      </c>
      <c r="AW3997" t="s">
        <v>6263</v>
      </c>
      <c r="AX3997" t="s">
        <v>6263</v>
      </c>
      <c r="AY3997" t="s">
        <v>109</v>
      </c>
      <c r="AZ3997" t="s">
        <v>7240</v>
      </c>
      <c r="BA3997" t="s">
        <v>7328</v>
      </c>
      <c r="BB3997">
        <v>-88</v>
      </c>
      <c r="BC3997" t="s">
        <v>221</v>
      </c>
      <c r="BD3997">
        <v>3</v>
      </c>
      <c r="BE3997" t="s">
        <v>221</v>
      </c>
      <c r="BF3997">
        <v>0.3</v>
      </c>
      <c r="BG3997" t="s">
        <v>221</v>
      </c>
      <c r="BH3997" t="s">
        <v>1217</v>
      </c>
      <c r="BP3997" t="s">
        <v>422</v>
      </c>
      <c r="BQ3997">
        <v>73</v>
      </c>
      <c r="BR3997" t="s">
        <v>422</v>
      </c>
      <c r="BS3997">
        <v>9</v>
      </c>
      <c r="BZ3997" t="s">
        <v>7779</v>
      </c>
    </row>
    <row r="3998" spans="1:78" hidden="1" x14ac:dyDescent="0.25">
      <c r="A3998" t="s">
        <v>7210</v>
      </c>
      <c r="B3998" t="s">
        <v>7288</v>
      </c>
      <c r="C3998" t="s">
        <v>7761</v>
      </c>
      <c r="D3998" t="s">
        <v>7780</v>
      </c>
      <c r="E3998" t="s">
        <v>7781</v>
      </c>
      <c r="F3998" s="1">
        <v>37636</v>
      </c>
      <c r="G3998" s="4">
        <v>0.30208333333333331</v>
      </c>
      <c r="H3998" t="s">
        <v>6138</v>
      </c>
      <c r="I3998">
        <v>0.1</v>
      </c>
      <c r="J3998" t="s">
        <v>221</v>
      </c>
      <c r="K3998" t="s">
        <v>222</v>
      </c>
      <c r="L3998">
        <v>1</v>
      </c>
      <c r="M3998">
        <v>1</v>
      </c>
      <c r="N3998" t="s">
        <v>7762</v>
      </c>
      <c r="O3998" t="s">
        <v>7782</v>
      </c>
      <c r="P3998" t="s">
        <v>224</v>
      </c>
      <c r="Q3998" t="s">
        <v>6036</v>
      </c>
      <c r="R3998" t="s">
        <v>226</v>
      </c>
      <c r="S3998" t="s">
        <v>227</v>
      </c>
      <c r="T3998">
        <v>2.12</v>
      </c>
      <c r="V3998">
        <v>0.1</v>
      </c>
      <c r="W3998">
        <v>0.3</v>
      </c>
      <c r="X3998" t="s">
        <v>281</v>
      </c>
      <c r="Y3998" t="s">
        <v>243</v>
      </c>
      <c r="Z3998" t="s">
        <v>230</v>
      </c>
      <c r="AA3998" t="s">
        <v>3947</v>
      </c>
      <c r="AE3998" t="s">
        <v>7764</v>
      </c>
      <c r="AF3998" t="s">
        <v>736</v>
      </c>
      <c r="AG3998" t="s">
        <v>7239</v>
      </c>
      <c r="AH3998" t="s">
        <v>6263</v>
      </c>
      <c r="AJ3998" t="s">
        <v>237</v>
      </c>
      <c r="AK3998">
        <v>33.410549000000003</v>
      </c>
      <c r="AL3998">
        <v>-117.214569091797</v>
      </c>
      <c r="AM3998" t="s">
        <v>238</v>
      </c>
      <c r="AN3998" t="s">
        <v>239</v>
      </c>
      <c r="AO3998" t="s">
        <v>1561</v>
      </c>
      <c r="AP3998" t="s">
        <v>1562</v>
      </c>
      <c r="AQ3998" t="s">
        <v>242</v>
      </c>
      <c r="AR3998" t="s">
        <v>243</v>
      </c>
      <c r="AS3998" t="s">
        <v>239</v>
      </c>
      <c r="AT3998" t="s">
        <v>239</v>
      </c>
      <c r="AU3998">
        <v>1</v>
      </c>
      <c r="AW3998" t="s">
        <v>6263</v>
      </c>
      <c r="AX3998" t="s">
        <v>6263</v>
      </c>
      <c r="AY3998" t="s">
        <v>109</v>
      </c>
      <c r="AZ3998" t="s">
        <v>7240</v>
      </c>
      <c r="BA3998" t="s">
        <v>7328</v>
      </c>
      <c r="BB3998">
        <v>-88</v>
      </c>
      <c r="BC3998" t="s">
        <v>221</v>
      </c>
      <c r="BD3998">
        <v>4</v>
      </c>
      <c r="BE3998" t="s">
        <v>221</v>
      </c>
      <c r="BF3998">
        <v>0.3</v>
      </c>
      <c r="BG3998" t="s">
        <v>221</v>
      </c>
      <c r="BH3998" t="s">
        <v>1217</v>
      </c>
      <c r="BP3998" t="s">
        <v>422</v>
      </c>
      <c r="BQ3998">
        <v>73</v>
      </c>
      <c r="BR3998" t="s">
        <v>422</v>
      </c>
      <c r="BS3998">
        <v>9</v>
      </c>
      <c r="BZ3998" t="s">
        <v>249</v>
      </c>
    </row>
    <row r="3999" spans="1:78" hidden="1" x14ac:dyDescent="0.25">
      <c r="A3999" t="s">
        <v>7210</v>
      </c>
      <c r="B3999" t="s">
        <v>7288</v>
      </c>
      <c r="C3999" t="s">
        <v>7761</v>
      </c>
      <c r="D3999" t="s">
        <v>7783</v>
      </c>
      <c r="E3999" t="s">
        <v>7784</v>
      </c>
      <c r="F3999" s="1">
        <v>37636</v>
      </c>
      <c r="G3999" s="4">
        <v>0.59375</v>
      </c>
      <c r="H3999" t="s">
        <v>1214</v>
      </c>
      <c r="I3999">
        <v>0.1</v>
      </c>
      <c r="J3999" t="s">
        <v>221</v>
      </c>
      <c r="K3999" t="s">
        <v>222</v>
      </c>
      <c r="L3999">
        <v>1</v>
      </c>
      <c r="M3999">
        <v>1</v>
      </c>
      <c r="N3999" t="s">
        <v>7762</v>
      </c>
      <c r="O3999" t="s">
        <v>7785</v>
      </c>
      <c r="P3999" t="s">
        <v>224</v>
      </c>
      <c r="Q3999" t="s">
        <v>6036</v>
      </c>
      <c r="R3999" t="s">
        <v>226</v>
      </c>
      <c r="S3999" t="s">
        <v>227</v>
      </c>
      <c r="T3999">
        <v>1.1599999999999999</v>
      </c>
      <c r="V3999">
        <v>0.1</v>
      </c>
      <c r="W3999">
        <v>0.3</v>
      </c>
      <c r="X3999" t="s">
        <v>281</v>
      </c>
      <c r="Y3999" t="s">
        <v>243</v>
      </c>
      <c r="Z3999" t="s">
        <v>230</v>
      </c>
      <c r="AA3999" t="s">
        <v>3947</v>
      </c>
      <c r="AE3999" t="s">
        <v>7764</v>
      </c>
      <c r="AF3999" t="s">
        <v>736</v>
      </c>
      <c r="AG3999" t="s">
        <v>7239</v>
      </c>
      <c r="AH3999" t="s">
        <v>6263</v>
      </c>
      <c r="AJ3999" t="s">
        <v>237</v>
      </c>
      <c r="AK3999">
        <v>33.127831</v>
      </c>
      <c r="AL3999">
        <v>-116.677848815918</v>
      </c>
      <c r="AM3999" t="s">
        <v>238</v>
      </c>
      <c r="AN3999" t="s">
        <v>239</v>
      </c>
      <c r="AO3999" t="s">
        <v>1561</v>
      </c>
      <c r="AP3999" t="s">
        <v>1562</v>
      </c>
      <c r="AQ3999" t="s">
        <v>242</v>
      </c>
      <c r="AR3999" t="s">
        <v>243</v>
      </c>
      <c r="AS3999" t="s">
        <v>239</v>
      </c>
      <c r="AT3999" t="s">
        <v>239</v>
      </c>
      <c r="AU3999">
        <v>1</v>
      </c>
      <c r="AW3999" t="s">
        <v>6263</v>
      </c>
      <c r="AX3999" t="s">
        <v>6263</v>
      </c>
      <c r="AY3999" t="s">
        <v>109</v>
      </c>
      <c r="AZ3999" t="s">
        <v>7240</v>
      </c>
      <c r="BA3999" t="s">
        <v>7328</v>
      </c>
      <c r="BB3999">
        <v>-88</v>
      </c>
      <c r="BC3999" t="s">
        <v>221</v>
      </c>
      <c r="BD3999">
        <v>2.5</v>
      </c>
      <c r="BE3999" t="s">
        <v>221</v>
      </c>
      <c r="BF3999">
        <v>0.2</v>
      </c>
      <c r="BG3999" t="s">
        <v>221</v>
      </c>
      <c r="BH3999" t="s">
        <v>1217</v>
      </c>
      <c r="BP3999" t="s">
        <v>422</v>
      </c>
      <c r="BQ3999">
        <v>73</v>
      </c>
      <c r="BR3999" t="s">
        <v>422</v>
      </c>
      <c r="BS3999">
        <v>9</v>
      </c>
      <c r="BZ3999" t="s">
        <v>249</v>
      </c>
    </row>
    <row r="4000" spans="1:78" hidden="1" x14ac:dyDescent="0.25">
      <c r="A4000" t="s">
        <v>7210</v>
      </c>
      <c r="B4000" t="s">
        <v>7288</v>
      </c>
      <c r="C4000" t="s">
        <v>7761</v>
      </c>
      <c r="D4000" t="s">
        <v>7786</v>
      </c>
      <c r="E4000" t="s">
        <v>7787</v>
      </c>
      <c r="F4000" s="1">
        <v>37636</v>
      </c>
      <c r="G4000" s="4">
        <v>0.34722222222222227</v>
      </c>
      <c r="H4000" t="s">
        <v>3702</v>
      </c>
      <c r="I4000">
        <v>0.1</v>
      </c>
      <c r="J4000" t="s">
        <v>221</v>
      </c>
      <c r="K4000" t="s">
        <v>222</v>
      </c>
      <c r="L4000">
        <v>1</v>
      </c>
      <c r="M4000">
        <v>1</v>
      </c>
      <c r="N4000" t="s">
        <v>7762</v>
      </c>
      <c r="O4000" t="s">
        <v>7788</v>
      </c>
      <c r="P4000" t="s">
        <v>224</v>
      </c>
      <c r="Q4000" t="s">
        <v>6036</v>
      </c>
      <c r="R4000" t="s">
        <v>226</v>
      </c>
      <c r="S4000" t="s">
        <v>227</v>
      </c>
      <c r="T4000">
        <v>2.96</v>
      </c>
      <c r="V4000">
        <v>0.1</v>
      </c>
      <c r="W4000">
        <v>0.3</v>
      </c>
      <c r="X4000" t="s">
        <v>281</v>
      </c>
      <c r="Y4000" t="s">
        <v>243</v>
      </c>
      <c r="Z4000" t="s">
        <v>230</v>
      </c>
      <c r="AA4000" t="s">
        <v>3947</v>
      </c>
      <c r="AE4000" t="s">
        <v>7764</v>
      </c>
      <c r="AF4000" t="s">
        <v>736</v>
      </c>
      <c r="AG4000" t="s">
        <v>7239</v>
      </c>
      <c r="AH4000" t="s">
        <v>6263</v>
      </c>
      <c r="AJ4000" t="s">
        <v>237</v>
      </c>
      <c r="AK4000">
        <v>33.415210999999999</v>
      </c>
      <c r="AL4000">
        <v>-117.246612548828</v>
      </c>
      <c r="AM4000" t="s">
        <v>238</v>
      </c>
      <c r="AN4000" t="s">
        <v>239</v>
      </c>
      <c r="AO4000" t="s">
        <v>1561</v>
      </c>
      <c r="AP4000" t="s">
        <v>1562</v>
      </c>
      <c r="AQ4000" t="s">
        <v>242</v>
      </c>
      <c r="AR4000" t="s">
        <v>243</v>
      </c>
      <c r="AS4000" t="s">
        <v>239</v>
      </c>
      <c r="AT4000" t="s">
        <v>239</v>
      </c>
      <c r="AU4000">
        <v>1</v>
      </c>
      <c r="AW4000" t="s">
        <v>6263</v>
      </c>
      <c r="AX4000" t="s">
        <v>6263</v>
      </c>
      <c r="AY4000" t="s">
        <v>109</v>
      </c>
      <c r="AZ4000" t="s">
        <v>7240</v>
      </c>
      <c r="BA4000" t="s">
        <v>7296</v>
      </c>
      <c r="BB4000">
        <v>-88</v>
      </c>
      <c r="BC4000" t="s">
        <v>221</v>
      </c>
      <c r="BD4000">
        <v>3</v>
      </c>
      <c r="BE4000" t="s">
        <v>221</v>
      </c>
      <c r="BF4000">
        <v>0.3</v>
      </c>
      <c r="BG4000" t="s">
        <v>221</v>
      </c>
      <c r="BH4000" t="s">
        <v>1217</v>
      </c>
      <c r="BP4000" t="s">
        <v>422</v>
      </c>
      <c r="BQ4000">
        <v>73</v>
      </c>
      <c r="BR4000" t="s">
        <v>422</v>
      </c>
      <c r="BS4000">
        <v>9</v>
      </c>
      <c r="BZ4000" t="s">
        <v>249</v>
      </c>
    </row>
    <row r="4001" spans="1:78" hidden="1" x14ac:dyDescent="0.25">
      <c r="A4001" t="s">
        <v>7210</v>
      </c>
      <c r="B4001" t="s">
        <v>7288</v>
      </c>
      <c r="C4001" t="s">
        <v>7761</v>
      </c>
      <c r="D4001" t="s">
        <v>7789</v>
      </c>
      <c r="E4001" t="s">
        <v>7790</v>
      </c>
      <c r="F4001" s="1">
        <v>37636</v>
      </c>
      <c r="G4001" s="4">
        <v>0.44791666666666669</v>
      </c>
      <c r="H4001" t="s">
        <v>1214</v>
      </c>
      <c r="I4001">
        <v>0.1</v>
      </c>
      <c r="J4001" t="s">
        <v>221</v>
      </c>
      <c r="K4001" t="s">
        <v>222</v>
      </c>
      <c r="L4001">
        <v>1</v>
      </c>
      <c r="M4001">
        <v>1</v>
      </c>
      <c r="N4001" t="s">
        <v>7762</v>
      </c>
      <c r="O4001" t="s">
        <v>7791</v>
      </c>
      <c r="P4001" t="s">
        <v>224</v>
      </c>
      <c r="Q4001" t="s">
        <v>6036</v>
      </c>
      <c r="R4001" t="s">
        <v>226</v>
      </c>
      <c r="S4001" t="s">
        <v>227</v>
      </c>
      <c r="T4001">
        <v>2.31</v>
      </c>
      <c r="V4001">
        <v>0.1</v>
      </c>
      <c r="W4001">
        <v>0.3</v>
      </c>
      <c r="X4001" t="s">
        <v>281</v>
      </c>
      <c r="Y4001" t="s">
        <v>243</v>
      </c>
      <c r="Z4001" t="s">
        <v>230</v>
      </c>
      <c r="AA4001" t="s">
        <v>3947</v>
      </c>
      <c r="AE4001" t="s">
        <v>7764</v>
      </c>
      <c r="AF4001" t="s">
        <v>736</v>
      </c>
      <c r="AG4001" t="s">
        <v>7239</v>
      </c>
      <c r="AH4001" t="s">
        <v>6263</v>
      </c>
      <c r="AJ4001" t="s">
        <v>237</v>
      </c>
      <c r="AK4001">
        <v>33.474041</v>
      </c>
      <c r="AL4001">
        <v>-117.141479492188</v>
      </c>
      <c r="AM4001" t="s">
        <v>238</v>
      </c>
      <c r="AN4001" t="s">
        <v>239</v>
      </c>
      <c r="AO4001" t="s">
        <v>1561</v>
      </c>
      <c r="AP4001" t="s">
        <v>1562</v>
      </c>
      <c r="AQ4001" t="s">
        <v>242</v>
      </c>
      <c r="AR4001" t="s">
        <v>243</v>
      </c>
      <c r="AS4001" t="s">
        <v>239</v>
      </c>
      <c r="AT4001" t="s">
        <v>239</v>
      </c>
      <c r="AU4001">
        <v>1</v>
      </c>
      <c r="AW4001" t="s">
        <v>6263</v>
      </c>
      <c r="AX4001" t="s">
        <v>6263</v>
      </c>
      <c r="AY4001" t="s">
        <v>109</v>
      </c>
      <c r="AZ4001" t="s">
        <v>7240</v>
      </c>
      <c r="BA4001" t="s">
        <v>7328</v>
      </c>
      <c r="BB4001">
        <v>-88</v>
      </c>
      <c r="BC4001" t="s">
        <v>221</v>
      </c>
      <c r="BD4001">
        <v>3.5</v>
      </c>
      <c r="BE4001" t="s">
        <v>221</v>
      </c>
      <c r="BF4001">
        <v>0.3</v>
      </c>
      <c r="BG4001" t="s">
        <v>221</v>
      </c>
      <c r="BH4001" t="s">
        <v>1217</v>
      </c>
      <c r="BJ4001" t="s">
        <v>7792</v>
      </c>
      <c r="BP4001" t="s">
        <v>3555</v>
      </c>
      <c r="BQ4001">
        <v>65</v>
      </c>
      <c r="BR4001" t="s">
        <v>422</v>
      </c>
      <c r="BS4001">
        <v>9</v>
      </c>
      <c r="BZ4001" t="s">
        <v>249</v>
      </c>
    </row>
    <row r="4002" spans="1:78" hidden="1" x14ac:dyDescent="0.25">
      <c r="A4002" t="s">
        <v>7210</v>
      </c>
      <c r="B4002" t="s">
        <v>7288</v>
      </c>
      <c r="C4002" t="s">
        <v>7761</v>
      </c>
      <c r="D4002" t="s">
        <v>7793</v>
      </c>
      <c r="E4002" t="s">
        <v>7794</v>
      </c>
      <c r="F4002" s="1">
        <v>37636</v>
      </c>
      <c r="G4002" s="4">
        <v>0.40625</v>
      </c>
      <c r="H4002" t="s">
        <v>3702</v>
      </c>
      <c r="I4002">
        <v>0.1</v>
      </c>
      <c r="J4002" t="s">
        <v>221</v>
      </c>
      <c r="K4002" t="s">
        <v>222</v>
      </c>
      <c r="L4002">
        <v>1</v>
      </c>
      <c r="M4002">
        <v>1</v>
      </c>
      <c r="N4002" t="s">
        <v>7762</v>
      </c>
      <c r="O4002" t="s">
        <v>7795</v>
      </c>
      <c r="P4002" t="s">
        <v>224</v>
      </c>
      <c r="Q4002" t="s">
        <v>6036</v>
      </c>
      <c r="R4002" t="s">
        <v>226</v>
      </c>
      <c r="S4002" t="s">
        <v>227</v>
      </c>
      <c r="T4002">
        <v>1.85</v>
      </c>
      <c r="V4002">
        <v>0.1</v>
      </c>
      <c r="W4002">
        <v>0.3</v>
      </c>
      <c r="X4002" t="s">
        <v>281</v>
      </c>
      <c r="Y4002" t="s">
        <v>243</v>
      </c>
      <c r="Z4002" t="s">
        <v>230</v>
      </c>
      <c r="AA4002" t="s">
        <v>3947</v>
      </c>
      <c r="AE4002" t="s">
        <v>7764</v>
      </c>
      <c r="AF4002" t="s">
        <v>736</v>
      </c>
      <c r="AG4002" t="s">
        <v>7239</v>
      </c>
      <c r="AH4002" t="s">
        <v>6263</v>
      </c>
      <c r="AJ4002" t="s">
        <v>237</v>
      </c>
      <c r="AK4002">
        <v>33.457839999999997</v>
      </c>
      <c r="AL4002">
        <v>-117.295028686523</v>
      </c>
      <c r="AM4002" t="s">
        <v>238</v>
      </c>
      <c r="AN4002" t="s">
        <v>239</v>
      </c>
      <c r="AO4002" t="s">
        <v>1561</v>
      </c>
      <c r="AP4002" t="s">
        <v>1562</v>
      </c>
      <c r="AQ4002" t="s">
        <v>242</v>
      </c>
      <c r="AR4002" t="s">
        <v>243</v>
      </c>
      <c r="AS4002" t="s">
        <v>239</v>
      </c>
      <c r="AT4002" t="s">
        <v>239</v>
      </c>
      <c r="AU4002">
        <v>1</v>
      </c>
      <c r="AW4002" t="s">
        <v>6263</v>
      </c>
      <c r="AX4002" t="s">
        <v>6263</v>
      </c>
      <c r="AY4002" t="s">
        <v>109</v>
      </c>
      <c r="AZ4002" t="s">
        <v>7240</v>
      </c>
      <c r="BA4002" t="s">
        <v>7296</v>
      </c>
      <c r="BB4002">
        <v>-88</v>
      </c>
      <c r="BC4002" t="s">
        <v>221</v>
      </c>
      <c r="BD4002">
        <v>1.5</v>
      </c>
      <c r="BE4002" t="s">
        <v>221</v>
      </c>
      <c r="BF4002">
        <v>0.3</v>
      </c>
      <c r="BG4002" t="s">
        <v>221</v>
      </c>
      <c r="BH4002" t="s">
        <v>1217</v>
      </c>
      <c r="BP4002" t="s">
        <v>3555</v>
      </c>
      <c r="BQ4002">
        <v>65</v>
      </c>
      <c r="BR4002" t="s">
        <v>422</v>
      </c>
      <c r="BS4002">
        <v>9</v>
      </c>
      <c r="BZ4002" t="s">
        <v>479</v>
      </c>
    </row>
    <row r="4003" spans="1:78" hidden="1" x14ac:dyDescent="0.25">
      <c r="A4003" t="s">
        <v>7210</v>
      </c>
      <c r="B4003" t="s">
        <v>7288</v>
      </c>
      <c r="C4003" t="s">
        <v>7761</v>
      </c>
      <c r="D4003" t="s">
        <v>7796</v>
      </c>
      <c r="E4003" t="s">
        <v>7797</v>
      </c>
      <c r="F4003" s="1">
        <v>37637</v>
      </c>
      <c r="G4003" s="4">
        <v>0.375</v>
      </c>
      <c r="H4003" t="s">
        <v>1214</v>
      </c>
      <c r="I4003">
        <v>0.1</v>
      </c>
      <c r="J4003" t="s">
        <v>221</v>
      </c>
      <c r="K4003" t="s">
        <v>222</v>
      </c>
      <c r="L4003">
        <v>1</v>
      </c>
      <c r="M4003">
        <v>1</v>
      </c>
      <c r="N4003" t="s">
        <v>7762</v>
      </c>
      <c r="O4003" t="s">
        <v>7798</v>
      </c>
      <c r="P4003" t="s">
        <v>224</v>
      </c>
      <c r="Q4003" t="s">
        <v>6036</v>
      </c>
      <c r="R4003" t="s">
        <v>226</v>
      </c>
      <c r="S4003" t="s">
        <v>227</v>
      </c>
      <c r="T4003">
        <v>22.4</v>
      </c>
      <c r="V4003">
        <v>0.1</v>
      </c>
      <c r="W4003">
        <v>0.3</v>
      </c>
      <c r="X4003" t="s">
        <v>281</v>
      </c>
      <c r="Y4003" t="s">
        <v>6424</v>
      </c>
      <c r="Z4003" t="s">
        <v>230</v>
      </c>
      <c r="AA4003" t="s">
        <v>6425</v>
      </c>
      <c r="AC4003" t="s">
        <v>7799</v>
      </c>
      <c r="AE4003" t="s">
        <v>7764</v>
      </c>
      <c r="AF4003" t="s">
        <v>736</v>
      </c>
      <c r="AG4003" t="s">
        <v>7239</v>
      </c>
      <c r="AH4003" t="s">
        <v>6263</v>
      </c>
      <c r="AJ4003" t="s">
        <v>237</v>
      </c>
      <c r="AK4003">
        <v>32.978771000000002</v>
      </c>
      <c r="AL4003">
        <v>-117.235061645508</v>
      </c>
      <c r="AM4003" t="s">
        <v>238</v>
      </c>
      <c r="AN4003" t="s">
        <v>239</v>
      </c>
      <c r="AO4003" t="s">
        <v>1561</v>
      </c>
      <c r="AP4003" t="s">
        <v>1562</v>
      </c>
      <c r="AQ4003" t="s">
        <v>242</v>
      </c>
      <c r="AR4003" t="s">
        <v>243</v>
      </c>
      <c r="AS4003" t="s">
        <v>239</v>
      </c>
      <c r="AT4003" t="s">
        <v>239</v>
      </c>
      <c r="AU4003">
        <v>1</v>
      </c>
      <c r="AW4003" t="s">
        <v>6263</v>
      </c>
      <c r="AX4003" t="s">
        <v>6263</v>
      </c>
      <c r="AY4003" t="s">
        <v>109</v>
      </c>
      <c r="AZ4003" t="s">
        <v>7240</v>
      </c>
      <c r="BA4003" t="s">
        <v>7328</v>
      </c>
      <c r="BB4003">
        <v>-88</v>
      </c>
      <c r="BC4003" t="s">
        <v>221</v>
      </c>
      <c r="BD4003">
        <v>4.5</v>
      </c>
      <c r="BE4003" t="s">
        <v>221</v>
      </c>
      <c r="BF4003">
        <v>0.2</v>
      </c>
      <c r="BG4003" t="s">
        <v>221</v>
      </c>
      <c r="BH4003" t="s">
        <v>1217</v>
      </c>
      <c r="BP4003" t="s">
        <v>422</v>
      </c>
      <c r="BQ4003">
        <v>73</v>
      </c>
      <c r="BR4003" t="s">
        <v>422</v>
      </c>
      <c r="BS4003">
        <v>9</v>
      </c>
      <c r="BZ4003" t="s">
        <v>249</v>
      </c>
    </row>
    <row r="4004" spans="1:78" hidden="1" x14ac:dyDescent="0.25">
      <c r="A4004" t="s">
        <v>7210</v>
      </c>
      <c r="B4004" t="s">
        <v>7288</v>
      </c>
      <c r="C4004" t="s">
        <v>7761</v>
      </c>
      <c r="D4004" t="s">
        <v>7800</v>
      </c>
      <c r="E4004" t="s">
        <v>7801</v>
      </c>
      <c r="F4004" s="1">
        <v>37637</v>
      </c>
      <c r="G4004" s="4">
        <v>0.31944444444444448</v>
      </c>
      <c r="H4004" t="s">
        <v>1214</v>
      </c>
      <c r="I4004">
        <v>0.1</v>
      </c>
      <c r="J4004" t="s">
        <v>221</v>
      </c>
      <c r="K4004" t="s">
        <v>222</v>
      </c>
      <c r="L4004">
        <v>1</v>
      </c>
      <c r="M4004">
        <v>1</v>
      </c>
      <c r="N4004" t="s">
        <v>7762</v>
      </c>
      <c r="O4004" t="s">
        <v>7802</v>
      </c>
      <c r="P4004" t="s">
        <v>224</v>
      </c>
      <c r="Q4004" t="s">
        <v>6036</v>
      </c>
      <c r="R4004" t="s">
        <v>226</v>
      </c>
      <c r="S4004" t="s">
        <v>227</v>
      </c>
      <c r="T4004">
        <v>2.67</v>
      </c>
      <c r="V4004">
        <v>0.1</v>
      </c>
      <c r="W4004">
        <v>0.3</v>
      </c>
      <c r="X4004" t="s">
        <v>281</v>
      </c>
      <c r="Y4004" t="s">
        <v>243</v>
      </c>
      <c r="Z4004" t="s">
        <v>230</v>
      </c>
      <c r="AA4004" t="s">
        <v>3947</v>
      </c>
      <c r="AE4004" t="s">
        <v>7764</v>
      </c>
      <c r="AF4004" t="s">
        <v>736</v>
      </c>
      <c r="AG4004" t="s">
        <v>7239</v>
      </c>
      <c r="AH4004" t="s">
        <v>6263</v>
      </c>
      <c r="AJ4004" t="s">
        <v>237</v>
      </c>
      <c r="AK4004">
        <v>33.043349999999997</v>
      </c>
      <c r="AL4004">
        <v>-117.075630187988</v>
      </c>
      <c r="AM4004" t="s">
        <v>238</v>
      </c>
      <c r="AN4004" t="s">
        <v>239</v>
      </c>
      <c r="AO4004" t="s">
        <v>1561</v>
      </c>
      <c r="AP4004" t="s">
        <v>1562</v>
      </c>
      <c r="AQ4004" t="s">
        <v>242</v>
      </c>
      <c r="AR4004" t="s">
        <v>243</v>
      </c>
      <c r="AS4004" t="s">
        <v>239</v>
      </c>
      <c r="AT4004" t="s">
        <v>239</v>
      </c>
      <c r="AU4004">
        <v>1</v>
      </c>
      <c r="AW4004" t="s">
        <v>6263</v>
      </c>
      <c r="AX4004" t="s">
        <v>6263</v>
      </c>
      <c r="AY4004" t="s">
        <v>109</v>
      </c>
      <c r="AZ4004" t="s">
        <v>7240</v>
      </c>
      <c r="BA4004" t="s">
        <v>7328</v>
      </c>
      <c r="BB4004">
        <v>-88</v>
      </c>
      <c r="BC4004" t="s">
        <v>221</v>
      </c>
      <c r="BD4004">
        <v>2</v>
      </c>
      <c r="BE4004" t="s">
        <v>221</v>
      </c>
      <c r="BF4004">
        <v>0.4</v>
      </c>
      <c r="BG4004" t="s">
        <v>221</v>
      </c>
      <c r="BH4004" t="s">
        <v>1217</v>
      </c>
      <c r="BP4004" t="s">
        <v>422</v>
      </c>
      <c r="BQ4004">
        <v>73</v>
      </c>
      <c r="BR4004" t="s">
        <v>422</v>
      </c>
      <c r="BS4004">
        <v>9</v>
      </c>
      <c r="BZ4004" t="s">
        <v>7803</v>
      </c>
    </row>
    <row r="4005" spans="1:78" hidden="1" x14ac:dyDescent="0.25">
      <c r="A4005" t="s">
        <v>7210</v>
      </c>
      <c r="B4005" t="s">
        <v>7232</v>
      </c>
      <c r="C4005" t="s">
        <v>7804</v>
      </c>
      <c r="D4005" t="s">
        <v>7805</v>
      </c>
      <c r="E4005" t="s">
        <v>7806</v>
      </c>
      <c r="F4005" s="1">
        <v>37641</v>
      </c>
      <c r="G4005" s="4">
        <v>0.49027777777777781</v>
      </c>
      <c r="H4005" t="s">
        <v>1214</v>
      </c>
      <c r="I4005">
        <v>0.1</v>
      </c>
      <c r="J4005" t="s">
        <v>221</v>
      </c>
      <c r="K4005" t="s">
        <v>222</v>
      </c>
      <c r="L4005">
        <v>1</v>
      </c>
      <c r="M4005">
        <v>1</v>
      </c>
      <c r="N4005" t="s">
        <v>7755</v>
      </c>
      <c r="O4005" t="s">
        <v>7807</v>
      </c>
      <c r="P4005" t="s">
        <v>224</v>
      </c>
      <c r="Q4005" t="s">
        <v>6036</v>
      </c>
      <c r="R4005" t="s">
        <v>226</v>
      </c>
      <c r="S4005" t="s">
        <v>227</v>
      </c>
      <c r="T4005">
        <v>1.77</v>
      </c>
      <c r="V4005">
        <v>0.1</v>
      </c>
      <c r="W4005">
        <v>0.3</v>
      </c>
      <c r="X4005" t="s">
        <v>281</v>
      </c>
      <c r="Y4005" t="s">
        <v>243</v>
      </c>
      <c r="Z4005" t="s">
        <v>230</v>
      </c>
      <c r="AA4005" t="s">
        <v>3947</v>
      </c>
      <c r="AC4005" t="s">
        <v>7808</v>
      </c>
      <c r="AE4005" t="s">
        <v>7757</v>
      </c>
      <c r="AF4005" t="s">
        <v>736</v>
      </c>
      <c r="AG4005" t="s">
        <v>7239</v>
      </c>
      <c r="AH4005" t="s">
        <v>6263</v>
      </c>
      <c r="AJ4005" t="s">
        <v>237</v>
      </c>
      <c r="AK4005">
        <v>38.255778999999997</v>
      </c>
      <c r="AL4005">
        <v>-122.651168823242</v>
      </c>
      <c r="AM4005" t="s">
        <v>238</v>
      </c>
      <c r="AN4005" t="s">
        <v>239</v>
      </c>
      <c r="AO4005" t="s">
        <v>1561</v>
      </c>
      <c r="AP4005" t="s">
        <v>1562</v>
      </c>
      <c r="AQ4005" t="s">
        <v>242</v>
      </c>
      <c r="AR4005" t="s">
        <v>243</v>
      </c>
      <c r="AS4005" t="s">
        <v>239</v>
      </c>
      <c r="AT4005" t="s">
        <v>239</v>
      </c>
      <c r="AU4005">
        <v>1</v>
      </c>
      <c r="AW4005" t="s">
        <v>6263</v>
      </c>
      <c r="AX4005" t="s">
        <v>6263</v>
      </c>
      <c r="AY4005" t="s">
        <v>109</v>
      </c>
      <c r="AZ4005" t="s">
        <v>7240</v>
      </c>
      <c r="BA4005" t="s">
        <v>7296</v>
      </c>
      <c r="BB4005">
        <v>-88</v>
      </c>
      <c r="BC4005" t="s">
        <v>221</v>
      </c>
      <c r="BD4005">
        <v>4</v>
      </c>
      <c r="BE4005" t="s">
        <v>221</v>
      </c>
      <c r="BF4005">
        <v>1</v>
      </c>
      <c r="BG4005" t="s">
        <v>221</v>
      </c>
      <c r="BH4005" t="s">
        <v>1217</v>
      </c>
      <c r="BP4005" t="s">
        <v>4198</v>
      </c>
      <c r="BQ4005">
        <v>97</v>
      </c>
      <c r="BR4005" t="s">
        <v>607</v>
      </c>
      <c r="BS4005">
        <v>2</v>
      </c>
      <c r="BZ4005" t="s">
        <v>249</v>
      </c>
    </row>
    <row r="4006" spans="1:78" hidden="1" x14ac:dyDescent="0.25">
      <c r="A4006" t="s">
        <v>7210</v>
      </c>
      <c r="B4006" t="s">
        <v>7232</v>
      </c>
      <c r="C4006" t="s">
        <v>7804</v>
      </c>
      <c r="D4006" t="s">
        <v>7809</v>
      </c>
      <c r="E4006" t="s">
        <v>7810</v>
      </c>
      <c r="F4006" s="1">
        <v>37641</v>
      </c>
      <c r="G4006" s="4">
        <v>0.32291666666666669</v>
      </c>
      <c r="H4006" t="s">
        <v>1214</v>
      </c>
      <c r="I4006">
        <v>0.1</v>
      </c>
      <c r="J4006" t="s">
        <v>221</v>
      </c>
      <c r="K4006" t="s">
        <v>222</v>
      </c>
      <c r="L4006">
        <v>1</v>
      </c>
      <c r="M4006">
        <v>1</v>
      </c>
      <c r="N4006" t="s">
        <v>7755</v>
      </c>
      <c r="O4006" t="s">
        <v>7811</v>
      </c>
      <c r="P4006" t="s">
        <v>224</v>
      </c>
      <c r="Q4006" t="s">
        <v>6036</v>
      </c>
      <c r="R4006" t="s">
        <v>226</v>
      </c>
      <c r="S4006" t="s">
        <v>227</v>
      </c>
      <c r="T4006">
        <v>1.42</v>
      </c>
      <c r="V4006">
        <v>0.1</v>
      </c>
      <c r="W4006">
        <v>0.3</v>
      </c>
      <c r="X4006" t="s">
        <v>281</v>
      </c>
      <c r="Y4006" t="s">
        <v>243</v>
      </c>
      <c r="Z4006" t="s">
        <v>230</v>
      </c>
      <c r="AA4006" t="s">
        <v>3947</v>
      </c>
      <c r="AE4006" t="s">
        <v>7757</v>
      </c>
      <c r="AF4006" t="s">
        <v>736</v>
      </c>
      <c r="AG4006" t="s">
        <v>7239</v>
      </c>
      <c r="AH4006" t="s">
        <v>6263</v>
      </c>
      <c r="AJ4006" t="s">
        <v>237</v>
      </c>
      <c r="AK4006">
        <v>38.181728</v>
      </c>
      <c r="AL4006">
        <v>-122.603218078613</v>
      </c>
      <c r="AM4006" t="s">
        <v>238</v>
      </c>
      <c r="AN4006" t="s">
        <v>239</v>
      </c>
      <c r="AO4006" t="s">
        <v>1561</v>
      </c>
      <c r="AP4006" t="s">
        <v>1562</v>
      </c>
      <c r="AQ4006" t="s">
        <v>242</v>
      </c>
      <c r="AR4006" t="s">
        <v>243</v>
      </c>
      <c r="AS4006" t="s">
        <v>239</v>
      </c>
      <c r="AT4006" t="s">
        <v>239</v>
      </c>
      <c r="AU4006">
        <v>1</v>
      </c>
      <c r="AW4006" t="s">
        <v>6263</v>
      </c>
      <c r="AX4006" t="s">
        <v>6263</v>
      </c>
      <c r="AY4006" t="s">
        <v>109</v>
      </c>
      <c r="AZ4006" t="s">
        <v>7240</v>
      </c>
      <c r="BA4006" t="s">
        <v>7296</v>
      </c>
      <c r="BB4006">
        <v>-88</v>
      </c>
      <c r="BC4006" t="s">
        <v>221</v>
      </c>
      <c r="BD4006">
        <v>4</v>
      </c>
      <c r="BE4006" t="s">
        <v>221</v>
      </c>
      <c r="BF4006">
        <v>0.5</v>
      </c>
      <c r="BG4006" t="s">
        <v>221</v>
      </c>
      <c r="BH4006" t="s">
        <v>1217</v>
      </c>
      <c r="BP4006" t="s">
        <v>4198</v>
      </c>
      <c r="BQ4006">
        <v>97</v>
      </c>
      <c r="BR4006" t="s">
        <v>607</v>
      </c>
      <c r="BS4006">
        <v>2</v>
      </c>
      <c r="BZ4006" t="s">
        <v>249</v>
      </c>
    </row>
    <row r="4007" spans="1:78" hidden="1" x14ac:dyDescent="0.25">
      <c r="A4007" t="s">
        <v>7210</v>
      </c>
      <c r="B4007" t="s">
        <v>7232</v>
      </c>
      <c r="C4007" t="s">
        <v>7804</v>
      </c>
      <c r="D4007" t="s">
        <v>7812</v>
      </c>
      <c r="E4007" t="s">
        <v>7813</v>
      </c>
      <c r="F4007" s="1">
        <v>37642</v>
      </c>
      <c r="G4007" s="4">
        <v>0.36458333333333331</v>
      </c>
      <c r="H4007" t="s">
        <v>1214</v>
      </c>
      <c r="I4007">
        <v>0.1</v>
      </c>
      <c r="J4007" t="s">
        <v>221</v>
      </c>
      <c r="K4007" t="s">
        <v>222</v>
      </c>
      <c r="L4007">
        <v>1</v>
      </c>
      <c r="M4007">
        <v>1</v>
      </c>
      <c r="N4007" t="s">
        <v>7755</v>
      </c>
      <c r="O4007" t="s">
        <v>7814</v>
      </c>
      <c r="P4007" t="s">
        <v>224</v>
      </c>
      <c r="Q4007" t="s">
        <v>6036</v>
      </c>
      <c r="R4007" t="s">
        <v>226</v>
      </c>
      <c r="S4007" t="s">
        <v>227</v>
      </c>
      <c r="T4007">
        <v>1.21</v>
      </c>
      <c r="V4007">
        <v>0.1</v>
      </c>
      <c r="W4007">
        <v>0.3</v>
      </c>
      <c r="X4007" t="s">
        <v>281</v>
      </c>
      <c r="Y4007" t="s">
        <v>243</v>
      </c>
      <c r="Z4007" t="s">
        <v>230</v>
      </c>
      <c r="AA4007" t="s">
        <v>3947</v>
      </c>
      <c r="AE4007" t="s">
        <v>7757</v>
      </c>
      <c r="AF4007" t="s">
        <v>736</v>
      </c>
      <c r="AG4007" t="s">
        <v>7239</v>
      </c>
      <c r="AH4007" t="s">
        <v>6263</v>
      </c>
      <c r="AJ4007" t="s">
        <v>237</v>
      </c>
      <c r="AK4007">
        <v>38.016499000000003</v>
      </c>
      <c r="AL4007">
        <v>-121.838813781738</v>
      </c>
      <c r="AM4007" t="s">
        <v>238</v>
      </c>
      <c r="AN4007" t="s">
        <v>239</v>
      </c>
      <c r="AO4007" t="s">
        <v>1561</v>
      </c>
      <c r="AP4007" t="s">
        <v>1562</v>
      </c>
      <c r="AQ4007" t="s">
        <v>242</v>
      </c>
      <c r="AR4007" t="s">
        <v>243</v>
      </c>
      <c r="AS4007" t="s">
        <v>239</v>
      </c>
      <c r="AT4007" t="s">
        <v>239</v>
      </c>
      <c r="AU4007">
        <v>1</v>
      </c>
      <c r="AW4007" t="s">
        <v>6263</v>
      </c>
      <c r="AX4007" t="s">
        <v>6263</v>
      </c>
      <c r="AY4007" t="s">
        <v>109</v>
      </c>
      <c r="AZ4007" t="s">
        <v>7240</v>
      </c>
      <c r="BA4007" t="s">
        <v>7328</v>
      </c>
      <c r="BB4007">
        <v>-88</v>
      </c>
      <c r="BC4007" t="s">
        <v>221</v>
      </c>
      <c r="BD4007">
        <v>2.5</v>
      </c>
      <c r="BE4007" t="s">
        <v>221</v>
      </c>
      <c r="BF4007">
        <v>0.25</v>
      </c>
      <c r="BG4007" t="s">
        <v>221</v>
      </c>
      <c r="BH4007" t="s">
        <v>1217</v>
      </c>
      <c r="BP4007" t="s">
        <v>4111</v>
      </c>
      <c r="BQ4007">
        <v>13</v>
      </c>
      <c r="BR4007" t="s">
        <v>357</v>
      </c>
      <c r="BS4007">
        <v>5</v>
      </c>
      <c r="BZ4007" t="s">
        <v>249</v>
      </c>
    </row>
    <row r="4008" spans="1:78" hidden="1" x14ac:dyDescent="0.25">
      <c r="A4008" t="s">
        <v>7210</v>
      </c>
      <c r="B4008" t="s">
        <v>7232</v>
      </c>
      <c r="C4008" t="s">
        <v>7804</v>
      </c>
      <c r="D4008" t="s">
        <v>7815</v>
      </c>
      <c r="E4008" t="s">
        <v>7816</v>
      </c>
      <c r="F4008" s="1">
        <v>37642</v>
      </c>
      <c r="G4008" s="4">
        <v>0.5625</v>
      </c>
      <c r="H4008" t="s">
        <v>1214</v>
      </c>
      <c r="I4008">
        <v>0</v>
      </c>
      <c r="J4008" t="s">
        <v>221</v>
      </c>
      <c r="K4008" t="s">
        <v>222</v>
      </c>
      <c r="L4008">
        <v>1</v>
      </c>
      <c r="M4008">
        <v>1</v>
      </c>
      <c r="N4008" t="s">
        <v>7755</v>
      </c>
      <c r="O4008" t="s">
        <v>7817</v>
      </c>
      <c r="P4008" t="s">
        <v>224</v>
      </c>
      <c r="Q4008" t="s">
        <v>6036</v>
      </c>
      <c r="R4008" t="s">
        <v>226</v>
      </c>
      <c r="S4008" t="s">
        <v>227</v>
      </c>
      <c r="T4008">
        <v>1.52</v>
      </c>
      <c r="V4008">
        <v>0.1</v>
      </c>
      <c r="W4008">
        <v>0.3</v>
      </c>
      <c r="X4008" t="s">
        <v>281</v>
      </c>
      <c r="Y4008" t="s">
        <v>243</v>
      </c>
      <c r="Z4008" t="s">
        <v>230</v>
      </c>
      <c r="AA4008" t="s">
        <v>3947</v>
      </c>
      <c r="AB4008" t="s">
        <v>7818</v>
      </c>
      <c r="AE4008" t="s">
        <v>7757</v>
      </c>
      <c r="AF4008" t="s">
        <v>736</v>
      </c>
      <c r="AG4008" t="s">
        <v>7239</v>
      </c>
      <c r="AH4008" t="s">
        <v>6263</v>
      </c>
      <c r="AJ4008" t="s">
        <v>237</v>
      </c>
      <c r="AK4008">
        <v>37.935699</v>
      </c>
      <c r="AL4008">
        <v>-121.938858032227</v>
      </c>
      <c r="AM4008" t="s">
        <v>238</v>
      </c>
      <c r="AN4008" t="s">
        <v>239</v>
      </c>
      <c r="AO4008" t="s">
        <v>1220</v>
      </c>
      <c r="AP4008" t="s">
        <v>1562</v>
      </c>
      <c r="AQ4008" t="s">
        <v>242</v>
      </c>
      <c r="AR4008" t="s">
        <v>243</v>
      </c>
      <c r="AS4008" t="s">
        <v>239</v>
      </c>
      <c r="AT4008" t="s">
        <v>239</v>
      </c>
      <c r="AU4008">
        <v>1</v>
      </c>
      <c r="AW4008" t="s">
        <v>6263</v>
      </c>
      <c r="AX4008" t="s">
        <v>6263</v>
      </c>
      <c r="AY4008" t="s">
        <v>109</v>
      </c>
      <c r="AZ4008" t="s">
        <v>7240</v>
      </c>
      <c r="BA4008" t="s">
        <v>7296</v>
      </c>
      <c r="BB4008">
        <v>-88</v>
      </c>
      <c r="BC4008" t="s">
        <v>221</v>
      </c>
      <c r="BD4008">
        <v>1</v>
      </c>
      <c r="BE4008" t="s">
        <v>221</v>
      </c>
      <c r="BF4008">
        <v>0.1</v>
      </c>
      <c r="BG4008" t="s">
        <v>221</v>
      </c>
      <c r="BH4008" t="s">
        <v>1217</v>
      </c>
      <c r="BP4008" t="s">
        <v>4111</v>
      </c>
      <c r="BQ4008">
        <v>13</v>
      </c>
      <c r="BR4008" t="s">
        <v>607</v>
      </c>
      <c r="BS4008">
        <v>2</v>
      </c>
      <c r="BZ4008" t="s">
        <v>249</v>
      </c>
    </row>
    <row r="4009" spans="1:78" hidden="1" x14ac:dyDescent="0.25">
      <c r="A4009" t="s">
        <v>7210</v>
      </c>
      <c r="B4009" t="s">
        <v>7232</v>
      </c>
      <c r="C4009" t="s">
        <v>7804</v>
      </c>
      <c r="D4009" t="s">
        <v>7819</v>
      </c>
      <c r="E4009" t="s">
        <v>7820</v>
      </c>
      <c r="F4009" s="1">
        <v>37642</v>
      </c>
      <c r="G4009" s="4">
        <v>0.31597222222222221</v>
      </c>
      <c r="H4009" t="s">
        <v>1214</v>
      </c>
      <c r="I4009">
        <v>0.1</v>
      </c>
      <c r="J4009" t="s">
        <v>221</v>
      </c>
      <c r="K4009" t="s">
        <v>222</v>
      </c>
      <c r="L4009">
        <v>1</v>
      </c>
      <c r="M4009">
        <v>1</v>
      </c>
      <c r="N4009" t="s">
        <v>7755</v>
      </c>
      <c r="O4009" t="s">
        <v>7821</v>
      </c>
      <c r="P4009" t="s">
        <v>224</v>
      </c>
      <c r="Q4009" t="s">
        <v>6036</v>
      </c>
      <c r="R4009" t="s">
        <v>226</v>
      </c>
      <c r="S4009" t="s">
        <v>227</v>
      </c>
      <c r="T4009">
        <v>1.99</v>
      </c>
      <c r="V4009">
        <v>0.1</v>
      </c>
      <c r="W4009">
        <v>0.3</v>
      </c>
      <c r="X4009" t="s">
        <v>281</v>
      </c>
      <c r="Y4009" t="s">
        <v>243</v>
      </c>
      <c r="Z4009" t="s">
        <v>230</v>
      </c>
      <c r="AA4009" t="s">
        <v>3947</v>
      </c>
      <c r="AE4009" t="s">
        <v>7757</v>
      </c>
      <c r="AF4009" t="s">
        <v>736</v>
      </c>
      <c r="AG4009" t="s">
        <v>7239</v>
      </c>
      <c r="AH4009" t="s">
        <v>6263</v>
      </c>
      <c r="AJ4009" t="s">
        <v>237</v>
      </c>
      <c r="AK4009">
        <v>38.018608</v>
      </c>
      <c r="AL4009">
        <v>-122.026016235352</v>
      </c>
      <c r="AM4009" t="s">
        <v>238</v>
      </c>
      <c r="AN4009" t="s">
        <v>239</v>
      </c>
      <c r="AO4009" t="s">
        <v>1561</v>
      </c>
      <c r="AP4009" t="s">
        <v>1562</v>
      </c>
      <c r="AQ4009" t="s">
        <v>242</v>
      </c>
      <c r="AR4009" t="s">
        <v>243</v>
      </c>
      <c r="AS4009" t="s">
        <v>239</v>
      </c>
      <c r="AT4009" t="s">
        <v>239</v>
      </c>
      <c r="AU4009">
        <v>1</v>
      </c>
      <c r="AW4009" t="s">
        <v>6263</v>
      </c>
      <c r="AX4009" t="s">
        <v>6263</v>
      </c>
      <c r="AY4009" t="s">
        <v>109</v>
      </c>
      <c r="AZ4009" t="s">
        <v>7240</v>
      </c>
      <c r="BA4009" t="s">
        <v>7328</v>
      </c>
      <c r="BB4009">
        <v>-88</v>
      </c>
      <c r="BC4009" t="s">
        <v>221</v>
      </c>
      <c r="BD4009">
        <v>5</v>
      </c>
      <c r="BE4009" t="s">
        <v>221</v>
      </c>
      <c r="BF4009">
        <v>0.5</v>
      </c>
      <c r="BG4009" t="s">
        <v>221</v>
      </c>
      <c r="BH4009" t="s">
        <v>1217</v>
      </c>
      <c r="BP4009" t="s">
        <v>4111</v>
      </c>
      <c r="BQ4009">
        <v>13</v>
      </c>
      <c r="BR4009" t="s">
        <v>607</v>
      </c>
      <c r="BS4009">
        <v>2</v>
      </c>
      <c r="BZ4009" t="s">
        <v>249</v>
      </c>
    </row>
    <row r="4010" spans="1:78" hidden="1" x14ac:dyDescent="0.25">
      <c r="A4010" t="s">
        <v>7210</v>
      </c>
      <c r="B4010" t="s">
        <v>7288</v>
      </c>
      <c r="C4010" t="s">
        <v>7761</v>
      </c>
      <c r="D4010" t="s">
        <v>7822</v>
      </c>
      <c r="E4010" t="s">
        <v>7823</v>
      </c>
      <c r="F4010" s="1">
        <v>37642</v>
      </c>
      <c r="G4010" s="4">
        <v>0.64583333333333337</v>
      </c>
      <c r="H4010" t="s">
        <v>1214</v>
      </c>
      <c r="I4010">
        <v>0.1</v>
      </c>
      <c r="J4010" t="s">
        <v>221</v>
      </c>
      <c r="K4010" t="s">
        <v>222</v>
      </c>
      <c r="L4010">
        <v>1</v>
      </c>
      <c r="M4010">
        <v>1</v>
      </c>
      <c r="N4010" t="s">
        <v>7762</v>
      </c>
      <c r="O4010" t="s">
        <v>7824</v>
      </c>
      <c r="P4010" t="s">
        <v>224</v>
      </c>
      <c r="Q4010" t="s">
        <v>6036</v>
      </c>
      <c r="R4010" t="s">
        <v>226</v>
      </c>
      <c r="S4010" t="s">
        <v>227</v>
      </c>
      <c r="T4010">
        <v>1.87</v>
      </c>
      <c r="V4010">
        <v>0.1</v>
      </c>
      <c r="W4010">
        <v>0.3</v>
      </c>
      <c r="X4010" t="s">
        <v>281</v>
      </c>
      <c r="Y4010" t="s">
        <v>243</v>
      </c>
      <c r="Z4010" t="s">
        <v>230</v>
      </c>
      <c r="AA4010" t="s">
        <v>3947</v>
      </c>
      <c r="AE4010" t="s">
        <v>7764</v>
      </c>
      <c r="AF4010" t="s">
        <v>736</v>
      </c>
      <c r="AG4010" t="s">
        <v>7239</v>
      </c>
      <c r="AH4010" t="s">
        <v>6263</v>
      </c>
      <c r="AJ4010" t="s">
        <v>237</v>
      </c>
      <c r="AK4010">
        <v>33.086029000000003</v>
      </c>
      <c r="AL4010">
        <v>-116.91667938232401</v>
      </c>
      <c r="AM4010" t="s">
        <v>238</v>
      </c>
      <c r="AN4010" t="s">
        <v>239</v>
      </c>
      <c r="AO4010" t="s">
        <v>1561</v>
      </c>
      <c r="AP4010" t="s">
        <v>1562</v>
      </c>
      <c r="AQ4010" t="s">
        <v>242</v>
      </c>
      <c r="AR4010" t="s">
        <v>243</v>
      </c>
      <c r="AS4010" t="s">
        <v>239</v>
      </c>
      <c r="AT4010" t="s">
        <v>239</v>
      </c>
      <c r="AU4010">
        <v>1</v>
      </c>
      <c r="AW4010" t="s">
        <v>6263</v>
      </c>
      <c r="AX4010" t="s">
        <v>6263</v>
      </c>
      <c r="AY4010" t="s">
        <v>109</v>
      </c>
      <c r="AZ4010" t="s">
        <v>7240</v>
      </c>
      <c r="BA4010" t="s">
        <v>7328</v>
      </c>
      <c r="BB4010">
        <v>-88</v>
      </c>
      <c r="BC4010" t="s">
        <v>221</v>
      </c>
      <c r="BD4010">
        <v>1.5</v>
      </c>
      <c r="BE4010" t="s">
        <v>221</v>
      </c>
      <c r="BF4010">
        <v>0.1</v>
      </c>
      <c r="BG4010" t="s">
        <v>221</v>
      </c>
      <c r="BH4010" t="s">
        <v>1217</v>
      </c>
      <c r="BP4010" t="s">
        <v>422</v>
      </c>
      <c r="BQ4010">
        <v>73</v>
      </c>
      <c r="BR4010" t="s">
        <v>422</v>
      </c>
      <c r="BS4010">
        <v>9</v>
      </c>
      <c r="BZ4010" t="s">
        <v>249</v>
      </c>
    </row>
    <row r="4011" spans="1:78" hidden="1" x14ac:dyDescent="0.25">
      <c r="A4011" t="s">
        <v>7210</v>
      </c>
      <c r="B4011" t="s">
        <v>7288</v>
      </c>
      <c r="C4011" t="s">
        <v>7761</v>
      </c>
      <c r="D4011" t="s">
        <v>7825</v>
      </c>
      <c r="E4011" t="s">
        <v>7826</v>
      </c>
      <c r="F4011" s="1">
        <v>37642</v>
      </c>
      <c r="G4011" s="4">
        <v>0.42708333333333331</v>
      </c>
      <c r="H4011" t="s">
        <v>1214</v>
      </c>
      <c r="I4011">
        <v>0.1</v>
      </c>
      <c r="J4011" t="s">
        <v>221</v>
      </c>
      <c r="K4011" t="s">
        <v>222</v>
      </c>
      <c r="L4011">
        <v>1</v>
      </c>
      <c r="M4011">
        <v>1</v>
      </c>
      <c r="N4011" t="s">
        <v>7762</v>
      </c>
      <c r="O4011" t="s">
        <v>7827</v>
      </c>
      <c r="P4011" t="s">
        <v>224</v>
      </c>
      <c r="Q4011" t="s">
        <v>6036</v>
      </c>
      <c r="R4011" t="s">
        <v>226</v>
      </c>
      <c r="S4011" t="s">
        <v>227</v>
      </c>
      <c r="T4011">
        <v>2.8</v>
      </c>
      <c r="V4011">
        <v>0.1</v>
      </c>
      <c r="W4011">
        <v>0.3</v>
      </c>
      <c r="X4011" t="s">
        <v>281</v>
      </c>
      <c r="Y4011" t="s">
        <v>243</v>
      </c>
      <c r="Z4011" t="s">
        <v>230</v>
      </c>
      <c r="AA4011" t="s">
        <v>3947</v>
      </c>
      <c r="AE4011" t="s">
        <v>7764</v>
      </c>
      <c r="AF4011" t="s">
        <v>736</v>
      </c>
      <c r="AG4011" t="s">
        <v>7239</v>
      </c>
      <c r="AH4011" t="s">
        <v>6263</v>
      </c>
      <c r="AJ4011" t="s">
        <v>237</v>
      </c>
      <c r="AK4011">
        <v>32.63747</v>
      </c>
      <c r="AL4011">
        <v>-116.88404846191401</v>
      </c>
      <c r="AM4011" t="s">
        <v>238</v>
      </c>
      <c r="AN4011" t="s">
        <v>239</v>
      </c>
      <c r="AO4011" t="s">
        <v>1561</v>
      </c>
      <c r="AP4011" t="s">
        <v>1562</v>
      </c>
      <c r="AQ4011" t="s">
        <v>242</v>
      </c>
      <c r="AR4011" t="s">
        <v>243</v>
      </c>
      <c r="AS4011" t="s">
        <v>239</v>
      </c>
      <c r="AT4011" t="s">
        <v>239</v>
      </c>
      <c r="AU4011">
        <v>1</v>
      </c>
      <c r="AW4011" t="s">
        <v>6263</v>
      </c>
      <c r="AX4011" t="s">
        <v>6263</v>
      </c>
      <c r="AY4011" t="s">
        <v>109</v>
      </c>
      <c r="AZ4011" t="s">
        <v>7240</v>
      </c>
      <c r="BA4011" t="s">
        <v>7328</v>
      </c>
      <c r="BB4011">
        <v>-88</v>
      </c>
      <c r="BC4011" t="s">
        <v>221</v>
      </c>
      <c r="BD4011">
        <v>3</v>
      </c>
      <c r="BE4011" t="s">
        <v>221</v>
      </c>
      <c r="BF4011">
        <v>0.2</v>
      </c>
      <c r="BG4011" t="s">
        <v>221</v>
      </c>
      <c r="BH4011" t="s">
        <v>1217</v>
      </c>
      <c r="BP4011" t="s">
        <v>422</v>
      </c>
      <c r="BQ4011">
        <v>73</v>
      </c>
      <c r="BR4011" t="s">
        <v>422</v>
      </c>
      <c r="BS4011">
        <v>9</v>
      </c>
      <c r="BZ4011" t="s">
        <v>249</v>
      </c>
    </row>
    <row r="4012" spans="1:78" hidden="1" x14ac:dyDescent="0.25">
      <c r="A4012" t="s">
        <v>7210</v>
      </c>
      <c r="B4012" t="s">
        <v>7232</v>
      </c>
      <c r="C4012" t="s">
        <v>7804</v>
      </c>
      <c r="D4012" t="s">
        <v>7828</v>
      </c>
      <c r="E4012" t="s">
        <v>7829</v>
      </c>
      <c r="F4012" s="1">
        <v>37642</v>
      </c>
      <c r="G4012" s="4">
        <v>0.46527777777777773</v>
      </c>
      <c r="H4012" t="s">
        <v>1214</v>
      </c>
      <c r="I4012">
        <v>0.1</v>
      </c>
      <c r="J4012" t="s">
        <v>221</v>
      </c>
      <c r="K4012" t="s">
        <v>222</v>
      </c>
      <c r="L4012">
        <v>1</v>
      </c>
      <c r="M4012">
        <v>1</v>
      </c>
      <c r="N4012" t="s">
        <v>7755</v>
      </c>
      <c r="O4012" t="s">
        <v>7830</v>
      </c>
      <c r="P4012" t="s">
        <v>224</v>
      </c>
      <c r="Q4012" t="s">
        <v>6036</v>
      </c>
      <c r="R4012" t="s">
        <v>226</v>
      </c>
      <c r="S4012" t="s">
        <v>227</v>
      </c>
      <c r="T4012">
        <v>8.0399999999999991</v>
      </c>
      <c r="V4012">
        <v>0.1</v>
      </c>
      <c r="W4012">
        <v>0.3</v>
      </c>
      <c r="X4012" t="s">
        <v>281</v>
      </c>
      <c r="Y4012" t="s">
        <v>243</v>
      </c>
      <c r="Z4012" t="s">
        <v>230</v>
      </c>
      <c r="AA4012" t="s">
        <v>3947</v>
      </c>
      <c r="AE4012" t="s">
        <v>7757</v>
      </c>
      <c r="AF4012" t="s">
        <v>736</v>
      </c>
      <c r="AG4012" t="s">
        <v>7239</v>
      </c>
      <c r="AH4012" t="s">
        <v>6263</v>
      </c>
      <c r="AJ4012" t="s">
        <v>237</v>
      </c>
      <c r="AK4012">
        <v>37.991008999999998</v>
      </c>
      <c r="AL4012">
        <v>-121.894569396973</v>
      </c>
      <c r="AM4012" t="s">
        <v>238</v>
      </c>
      <c r="AN4012" t="s">
        <v>239</v>
      </c>
      <c r="AO4012" t="s">
        <v>1561</v>
      </c>
      <c r="AP4012" t="s">
        <v>1562</v>
      </c>
      <c r="AQ4012" t="s">
        <v>242</v>
      </c>
      <c r="AR4012" t="s">
        <v>243</v>
      </c>
      <c r="AS4012" t="s">
        <v>239</v>
      </c>
      <c r="AT4012" t="s">
        <v>239</v>
      </c>
      <c r="AU4012">
        <v>1</v>
      </c>
      <c r="AW4012" t="s">
        <v>6263</v>
      </c>
      <c r="AX4012" t="s">
        <v>6263</v>
      </c>
      <c r="AY4012" t="s">
        <v>109</v>
      </c>
      <c r="AZ4012" t="s">
        <v>7240</v>
      </c>
      <c r="BA4012" t="s">
        <v>7328</v>
      </c>
      <c r="BB4012">
        <v>-88</v>
      </c>
      <c r="BC4012" t="s">
        <v>221</v>
      </c>
      <c r="BD4012">
        <v>2</v>
      </c>
      <c r="BE4012" t="s">
        <v>221</v>
      </c>
      <c r="BF4012">
        <v>0.2</v>
      </c>
      <c r="BG4012" t="s">
        <v>221</v>
      </c>
      <c r="BH4012" t="s">
        <v>1217</v>
      </c>
      <c r="BP4012" t="s">
        <v>4111</v>
      </c>
      <c r="BQ4012">
        <v>13</v>
      </c>
      <c r="BR4012" t="s">
        <v>607</v>
      </c>
      <c r="BS4012">
        <v>2</v>
      </c>
      <c r="BZ4012" t="s">
        <v>249</v>
      </c>
    </row>
    <row r="4013" spans="1:78" hidden="1" x14ac:dyDescent="0.25">
      <c r="A4013" t="s">
        <v>7210</v>
      </c>
      <c r="B4013" t="s">
        <v>7288</v>
      </c>
      <c r="C4013" t="s">
        <v>7761</v>
      </c>
      <c r="D4013" t="s">
        <v>7831</v>
      </c>
      <c r="E4013" t="s">
        <v>7832</v>
      </c>
      <c r="F4013" s="1">
        <v>37642</v>
      </c>
      <c r="G4013" s="4">
        <v>0.46875</v>
      </c>
      <c r="H4013" t="s">
        <v>1214</v>
      </c>
      <c r="I4013">
        <v>0.1</v>
      </c>
      <c r="J4013" t="s">
        <v>221</v>
      </c>
      <c r="K4013" t="s">
        <v>222</v>
      </c>
      <c r="L4013">
        <v>1</v>
      </c>
      <c r="M4013">
        <v>1</v>
      </c>
      <c r="N4013" t="s">
        <v>7762</v>
      </c>
      <c r="O4013" t="s">
        <v>7833</v>
      </c>
      <c r="P4013" t="s">
        <v>224</v>
      </c>
      <c r="Q4013" t="s">
        <v>6036</v>
      </c>
      <c r="R4013" t="s">
        <v>226</v>
      </c>
      <c r="S4013" t="s">
        <v>227</v>
      </c>
      <c r="T4013">
        <v>14.6</v>
      </c>
      <c r="V4013">
        <v>0.1</v>
      </c>
      <c r="W4013">
        <v>0.3</v>
      </c>
      <c r="X4013" t="s">
        <v>281</v>
      </c>
      <c r="Y4013" t="s">
        <v>243</v>
      </c>
      <c r="Z4013" t="s">
        <v>230</v>
      </c>
      <c r="AA4013" t="s">
        <v>3947</v>
      </c>
      <c r="AE4013" t="s">
        <v>7764</v>
      </c>
      <c r="AF4013" t="s">
        <v>736</v>
      </c>
      <c r="AG4013" t="s">
        <v>7239</v>
      </c>
      <c r="AH4013" t="s">
        <v>6263</v>
      </c>
      <c r="AJ4013" t="s">
        <v>237</v>
      </c>
      <c r="AK4013">
        <v>32.608879000000002</v>
      </c>
      <c r="AL4013">
        <v>-117.02114105224599</v>
      </c>
      <c r="AM4013" t="s">
        <v>238</v>
      </c>
      <c r="AN4013" t="s">
        <v>239</v>
      </c>
      <c r="AO4013" t="s">
        <v>1561</v>
      </c>
      <c r="AP4013" t="s">
        <v>1562</v>
      </c>
      <c r="AQ4013" t="s">
        <v>242</v>
      </c>
      <c r="AR4013" t="s">
        <v>243</v>
      </c>
      <c r="AS4013" t="s">
        <v>239</v>
      </c>
      <c r="AT4013" t="s">
        <v>239</v>
      </c>
      <c r="AU4013">
        <v>1</v>
      </c>
      <c r="AW4013" t="s">
        <v>6263</v>
      </c>
      <c r="AX4013" t="s">
        <v>6263</v>
      </c>
      <c r="AY4013" t="s">
        <v>109</v>
      </c>
      <c r="AZ4013" t="s">
        <v>7240</v>
      </c>
      <c r="BA4013" t="s">
        <v>7296</v>
      </c>
      <c r="BB4013">
        <v>-88</v>
      </c>
      <c r="BC4013" t="s">
        <v>221</v>
      </c>
      <c r="BD4013">
        <v>1.5</v>
      </c>
      <c r="BE4013" t="s">
        <v>221</v>
      </c>
      <c r="BF4013">
        <v>0.1</v>
      </c>
      <c r="BG4013" t="s">
        <v>221</v>
      </c>
      <c r="BH4013" t="s">
        <v>1217</v>
      </c>
      <c r="BP4013" t="s">
        <v>422</v>
      </c>
      <c r="BQ4013">
        <v>73</v>
      </c>
      <c r="BR4013" t="s">
        <v>422</v>
      </c>
      <c r="BS4013">
        <v>9</v>
      </c>
      <c r="BZ4013" t="s">
        <v>249</v>
      </c>
    </row>
    <row r="4014" spans="1:78" hidden="1" x14ac:dyDescent="0.25">
      <c r="A4014" t="s">
        <v>7210</v>
      </c>
      <c r="B4014" t="s">
        <v>7232</v>
      </c>
      <c r="C4014" t="s">
        <v>7393</v>
      </c>
      <c r="D4014" t="s">
        <v>7411</v>
      </c>
      <c r="E4014" t="s">
        <v>7412</v>
      </c>
      <c r="F4014" s="1">
        <v>37643</v>
      </c>
      <c r="G4014" s="4">
        <v>0.54861111111111105</v>
      </c>
      <c r="H4014" t="s">
        <v>1214</v>
      </c>
      <c r="I4014">
        <v>0.1</v>
      </c>
      <c r="J4014" t="s">
        <v>221</v>
      </c>
      <c r="K4014" t="s">
        <v>222</v>
      </c>
      <c r="L4014">
        <v>1</v>
      </c>
      <c r="M4014">
        <v>1</v>
      </c>
      <c r="N4014" t="s">
        <v>7755</v>
      </c>
      <c r="O4014" t="s">
        <v>7834</v>
      </c>
      <c r="P4014" t="s">
        <v>224</v>
      </c>
      <c r="Q4014" t="s">
        <v>6036</v>
      </c>
      <c r="R4014" t="s">
        <v>226</v>
      </c>
      <c r="S4014" t="s">
        <v>227</v>
      </c>
      <c r="T4014">
        <v>1.1599999999999999</v>
      </c>
      <c r="V4014">
        <v>0.1</v>
      </c>
      <c r="W4014">
        <v>0.3</v>
      </c>
      <c r="X4014" t="s">
        <v>281</v>
      </c>
      <c r="Y4014" t="s">
        <v>243</v>
      </c>
      <c r="Z4014" t="s">
        <v>230</v>
      </c>
      <c r="AA4014" t="s">
        <v>3947</v>
      </c>
      <c r="AE4014" t="s">
        <v>7757</v>
      </c>
      <c r="AF4014" t="s">
        <v>736</v>
      </c>
      <c r="AG4014" t="s">
        <v>7239</v>
      </c>
      <c r="AH4014" t="s">
        <v>6263</v>
      </c>
      <c r="AJ4014" t="s">
        <v>237</v>
      </c>
      <c r="AK4014">
        <v>37.251640000000002</v>
      </c>
      <c r="AL4014">
        <v>-122.369987487793</v>
      </c>
      <c r="AM4014" t="s">
        <v>238</v>
      </c>
      <c r="AN4014" t="s">
        <v>239</v>
      </c>
      <c r="AO4014" t="s">
        <v>1561</v>
      </c>
      <c r="AP4014" t="s">
        <v>1562</v>
      </c>
      <c r="AQ4014" t="s">
        <v>242</v>
      </c>
      <c r="AR4014" t="s">
        <v>243</v>
      </c>
      <c r="AS4014" t="s">
        <v>239</v>
      </c>
      <c r="AT4014" t="s">
        <v>239</v>
      </c>
      <c r="AU4014">
        <v>1</v>
      </c>
      <c r="AW4014" t="s">
        <v>6263</v>
      </c>
      <c r="AX4014" t="s">
        <v>6263</v>
      </c>
      <c r="AY4014" t="s">
        <v>109</v>
      </c>
      <c r="AZ4014" t="s">
        <v>7240</v>
      </c>
      <c r="BA4014" t="s">
        <v>7296</v>
      </c>
      <c r="BB4014">
        <v>-88</v>
      </c>
      <c r="BC4014" t="s">
        <v>221</v>
      </c>
      <c r="BD4014">
        <v>6</v>
      </c>
      <c r="BE4014" t="s">
        <v>221</v>
      </c>
      <c r="BF4014">
        <v>1</v>
      </c>
      <c r="BG4014" t="s">
        <v>221</v>
      </c>
      <c r="BH4014" t="s">
        <v>1217</v>
      </c>
      <c r="BP4014" t="s">
        <v>4084</v>
      </c>
      <c r="BQ4014">
        <v>81</v>
      </c>
      <c r="BR4014" t="s">
        <v>607</v>
      </c>
      <c r="BS4014">
        <v>2</v>
      </c>
      <c r="BZ4014" t="s">
        <v>249</v>
      </c>
    </row>
    <row r="4015" spans="1:78" hidden="1" x14ac:dyDescent="0.25">
      <c r="A4015" t="s">
        <v>7210</v>
      </c>
      <c r="B4015" t="s">
        <v>7232</v>
      </c>
      <c r="C4015" t="s">
        <v>7393</v>
      </c>
      <c r="D4015" t="s">
        <v>7417</v>
      </c>
      <c r="E4015" t="s">
        <v>7418</v>
      </c>
      <c r="F4015" s="1">
        <v>37643</v>
      </c>
      <c r="G4015" s="4">
        <v>0.34722222222222227</v>
      </c>
      <c r="H4015" t="s">
        <v>1214</v>
      </c>
      <c r="I4015">
        <v>0.1</v>
      </c>
      <c r="J4015" t="s">
        <v>221</v>
      </c>
      <c r="K4015" t="s">
        <v>222</v>
      </c>
      <c r="L4015">
        <v>1</v>
      </c>
      <c r="M4015">
        <v>1</v>
      </c>
      <c r="N4015" t="s">
        <v>7755</v>
      </c>
      <c r="O4015" t="s">
        <v>7835</v>
      </c>
      <c r="P4015" t="s">
        <v>224</v>
      </c>
      <c r="Q4015" t="s">
        <v>6036</v>
      </c>
      <c r="R4015" t="s">
        <v>226</v>
      </c>
      <c r="S4015" t="s">
        <v>227</v>
      </c>
      <c r="T4015">
        <v>1.01</v>
      </c>
      <c r="V4015">
        <v>0.1</v>
      </c>
      <c r="W4015">
        <v>0.3</v>
      </c>
      <c r="X4015" t="s">
        <v>281</v>
      </c>
      <c r="Y4015" t="s">
        <v>243</v>
      </c>
      <c r="Z4015" t="s">
        <v>230</v>
      </c>
      <c r="AA4015" t="s">
        <v>3947</v>
      </c>
      <c r="AE4015" t="s">
        <v>7757</v>
      </c>
      <c r="AF4015" t="s">
        <v>736</v>
      </c>
      <c r="AG4015" t="s">
        <v>7239</v>
      </c>
      <c r="AH4015" t="s">
        <v>6263</v>
      </c>
      <c r="AJ4015" t="s">
        <v>237</v>
      </c>
      <c r="AK4015">
        <v>37.325828999999999</v>
      </c>
      <c r="AL4015">
        <v>-122.38583374023401</v>
      </c>
      <c r="AM4015" t="s">
        <v>238</v>
      </c>
      <c r="AN4015" t="s">
        <v>239</v>
      </c>
      <c r="AO4015" t="s">
        <v>1561</v>
      </c>
      <c r="AP4015" t="s">
        <v>1562</v>
      </c>
      <c r="AQ4015" t="s">
        <v>242</v>
      </c>
      <c r="AR4015" t="s">
        <v>243</v>
      </c>
      <c r="AS4015" t="s">
        <v>239</v>
      </c>
      <c r="AT4015" t="s">
        <v>239</v>
      </c>
      <c r="AU4015">
        <v>1</v>
      </c>
      <c r="AW4015" t="s">
        <v>6263</v>
      </c>
      <c r="AX4015" t="s">
        <v>6263</v>
      </c>
      <c r="AY4015" t="s">
        <v>109</v>
      </c>
      <c r="AZ4015" t="s">
        <v>7240</v>
      </c>
      <c r="BA4015" t="s">
        <v>7296</v>
      </c>
      <c r="BB4015">
        <v>-88</v>
      </c>
      <c r="BC4015" t="s">
        <v>221</v>
      </c>
      <c r="BD4015">
        <v>6</v>
      </c>
      <c r="BE4015" t="s">
        <v>221</v>
      </c>
      <c r="BF4015">
        <v>0.8</v>
      </c>
      <c r="BG4015" t="s">
        <v>221</v>
      </c>
      <c r="BH4015" t="s">
        <v>1217</v>
      </c>
      <c r="BP4015" t="s">
        <v>4084</v>
      </c>
      <c r="BQ4015">
        <v>81</v>
      </c>
      <c r="BR4015" t="s">
        <v>607</v>
      </c>
      <c r="BS4015">
        <v>2</v>
      </c>
      <c r="BZ4015" t="s">
        <v>249</v>
      </c>
    </row>
    <row r="4016" spans="1:78" hidden="1" x14ac:dyDescent="0.25">
      <c r="A4016" t="s">
        <v>7210</v>
      </c>
      <c r="B4016" t="s">
        <v>7232</v>
      </c>
      <c r="C4016" t="s">
        <v>7393</v>
      </c>
      <c r="D4016" t="s">
        <v>7408</v>
      </c>
      <c r="E4016" t="s">
        <v>7409</v>
      </c>
      <c r="F4016" s="1">
        <v>37643</v>
      </c>
      <c r="G4016" s="4">
        <v>0.41666666666666669</v>
      </c>
      <c r="H4016" t="s">
        <v>1214</v>
      </c>
      <c r="I4016">
        <v>0.1</v>
      </c>
      <c r="J4016" t="s">
        <v>221</v>
      </c>
      <c r="K4016" t="s">
        <v>222</v>
      </c>
      <c r="L4016">
        <v>1</v>
      </c>
      <c r="M4016">
        <v>1</v>
      </c>
      <c r="N4016" t="s">
        <v>7755</v>
      </c>
      <c r="O4016" t="s">
        <v>7836</v>
      </c>
      <c r="P4016" t="s">
        <v>224</v>
      </c>
      <c r="Q4016" t="s">
        <v>6036</v>
      </c>
      <c r="R4016" t="s">
        <v>226</v>
      </c>
      <c r="S4016" t="s">
        <v>227</v>
      </c>
      <c r="T4016">
        <v>0.98099999999999998</v>
      </c>
      <c r="V4016">
        <v>0.1</v>
      </c>
      <c r="W4016">
        <v>0.3</v>
      </c>
      <c r="X4016" t="s">
        <v>281</v>
      </c>
      <c r="Y4016" t="s">
        <v>243</v>
      </c>
      <c r="Z4016" t="s">
        <v>230</v>
      </c>
      <c r="AA4016" t="s">
        <v>3947</v>
      </c>
      <c r="AE4016" t="s">
        <v>7757</v>
      </c>
      <c r="AF4016" t="s">
        <v>736</v>
      </c>
      <c r="AG4016" t="s">
        <v>7239</v>
      </c>
      <c r="AH4016" t="s">
        <v>6263</v>
      </c>
      <c r="AJ4016" t="s">
        <v>237</v>
      </c>
      <c r="AK4016">
        <v>37.310229999999997</v>
      </c>
      <c r="AL4016">
        <v>-122.277992248535</v>
      </c>
      <c r="AM4016" t="s">
        <v>238</v>
      </c>
      <c r="AN4016" t="s">
        <v>239</v>
      </c>
      <c r="AO4016" t="s">
        <v>1561</v>
      </c>
      <c r="AP4016" t="s">
        <v>1562</v>
      </c>
      <c r="AQ4016" t="s">
        <v>242</v>
      </c>
      <c r="AR4016" t="s">
        <v>243</v>
      </c>
      <c r="AS4016" t="s">
        <v>239</v>
      </c>
      <c r="AT4016" t="s">
        <v>239</v>
      </c>
      <c r="AU4016">
        <v>1</v>
      </c>
      <c r="AW4016" t="s">
        <v>6263</v>
      </c>
      <c r="AX4016" t="s">
        <v>6263</v>
      </c>
      <c r="AY4016" t="s">
        <v>109</v>
      </c>
      <c r="AZ4016" t="s">
        <v>7240</v>
      </c>
      <c r="BA4016" t="s">
        <v>7296</v>
      </c>
      <c r="BB4016">
        <v>-88</v>
      </c>
      <c r="BC4016" t="s">
        <v>221</v>
      </c>
      <c r="BD4016">
        <v>2.5</v>
      </c>
      <c r="BE4016" t="s">
        <v>221</v>
      </c>
      <c r="BF4016">
        <v>0.3</v>
      </c>
      <c r="BG4016" t="s">
        <v>221</v>
      </c>
      <c r="BH4016" t="s">
        <v>1217</v>
      </c>
      <c r="BP4016" t="s">
        <v>4084</v>
      </c>
      <c r="BQ4016">
        <v>81</v>
      </c>
      <c r="BR4016" t="s">
        <v>607</v>
      </c>
      <c r="BS4016">
        <v>2</v>
      </c>
      <c r="BZ4016" t="s">
        <v>249</v>
      </c>
    </row>
    <row r="4017" spans="1:78" hidden="1" x14ac:dyDescent="0.25">
      <c r="A4017" t="s">
        <v>7210</v>
      </c>
      <c r="B4017" t="s">
        <v>7232</v>
      </c>
      <c r="C4017" t="s">
        <v>7804</v>
      </c>
      <c r="D4017" t="s">
        <v>7837</v>
      </c>
      <c r="E4017" t="s">
        <v>7838</v>
      </c>
      <c r="F4017" s="1">
        <v>37644</v>
      </c>
      <c r="G4017" s="4">
        <v>0.2986111111111111</v>
      </c>
      <c r="H4017" t="s">
        <v>1214</v>
      </c>
      <c r="I4017">
        <v>0.1</v>
      </c>
      <c r="J4017" t="s">
        <v>221</v>
      </c>
      <c r="K4017" t="s">
        <v>222</v>
      </c>
      <c r="L4017">
        <v>1</v>
      </c>
      <c r="M4017">
        <v>1</v>
      </c>
      <c r="N4017" t="s">
        <v>7755</v>
      </c>
      <c r="O4017" t="s">
        <v>7839</v>
      </c>
      <c r="P4017" t="s">
        <v>224</v>
      </c>
      <c r="Q4017" t="s">
        <v>6036</v>
      </c>
      <c r="R4017" t="s">
        <v>226</v>
      </c>
      <c r="S4017" t="s">
        <v>227</v>
      </c>
      <c r="T4017">
        <v>1.1200000000000001</v>
      </c>
      <c r="V4017">
        <v>0.1</v>
      </c>
      <c r="W4017">
        <v>0.3</v>
      </c>
      <c r="X4017" t="s">
        <v>281</v>
      </c>
      <c r="Y4017" t="s">
        <v>243</v>
      </c>
      <c r="Z4017" t="s">
        <v>230</v>
      </c>
      <c r="AA4017" t="s">
        <v>3947</v>
      </c>
      <c r="AE4017" t="s">
        <v>7757</v>
      </c>
      <c r="AF4017" t="s">
        <v>736</v>
      </c>
      <c r="AG4017" t="s">
        <v>7239</v>
      </c>
      <c r="AH4017" t="s">
        <v>6263</v>
      </c>
      <c r="AJ4017" t="s">
        <v>237</v>
      </c>
      <c r="AK4017">
        <v>37.570278000000002</v>
      </c>
      <c r="AL4017">
        <v>-122.31861114502</v>
      </c>
      <c r="AM4017" t="s">
        <v>238</v>
      </c>
      <c r="AN4017" t="s">
        <v>239</v>
      </c>
      <c r="AO4017" t="s">
        <v>1561</v>
      </c>
      <c r="AP4017" t="s">
        <v>1562</v>
      </c>
      <c r="AQ4017" t="s">
        <v>242</v>
      </c>
      <c r="AR4017" t="s">
        <v>243</v>
      </c>
      <c r="AS4017" t="s">
        <v>239</v>
      </c>
      <c r="AT4017" t="s">
        <v>239</v>
      </c>
      <c r="AU4017">
        <v>1</v>
      </c>
      <c r="AW4017" t="s">
        <v>6263</v>
      </c>
      <c r="AX4017" t="s">
        <v>6263</v>
      </c>
      <c r="AY4017" t="s">
        <v>109</v>
      </c>
      <c r="AZ4017" t="s">
        <v>7240</v>
      </c>
      <c r="BA4017" t="s">
        <v>7328</v>
      </c>
      <c r="BB4017">
        <v>-88</v>
      </c>
      <c r="BC4017" t="s">
        <v>221</v>
      </c>
      <c r="BD4017">
        <v>2</v>
      </c>
      <c r="BE4017" t="s">
        <v>221</v>
      </c>
      <c r="BF4017">
        <v>0.3</v>
      </c>
      <c r="BG4017" t="s">
        <v>221</v>
      </c>
      <c r="BH4017" t="s">
        <v>1217</v>
      </c>
      <c r="BP4017" t="s">
        <v>4084</v>
      </c>
      <c r="BQ4017">
        <v>81</v>
      </c>
      <c r="BR4017" t="s">
        <v>607</v>
      </c>
      <c r="BS4017">
        <v>2</v>
      </c>
      <c r="BZ4017" t="s">
        <v>249</v>
      </c>
    </row>
    <row r="4018" spans="1:78" hidden="1" x14ac:dyDescent="0.25">
      <c r="A4018" t="s">
        <v>7210</v>
      </c>
      <c r="B4018" t="s">
        <v>7232</v>
      </c>
      <c r="C4018" t="s">
        <v>7393</v>
      </c>
      <c r="D4018" t="s">
        <v>7398</v>
      </c>
      <c r="E4018" t="s">
        <v>7399</v>
      </c>
      <c r="F4018" s="1">
        <v>37644</v>
      </c>
      <c r="G4018" s="4">
        <v>0.52083333333333337</v>
      </c>
      <c r="H4018" t="s">
        <v>1214</v>
      </c>
      <c r="I4018">
        <v>0.1</v>
      </c>
      <c r="J4018" t="s">
        <v>221</v>
      </c>
      <c r="K4018" t="s">
        <v>222</v>
      </c>
      <c r="L4018">
        <v>1</v>
      </c>
      <c r="M4018">
        <v>1</v>
      </c>
      <c r="N4018" t="s">
        <v>7755</v>
      </c>
      <c r="O4018" t="s">
        <v>7840</v>
      </c>
      <c r="P4018" t="s">
        <v>224</v>
      </c>
      <c r="Q4018" t="s">
        <v>6036</v>
      </c>
      <c r="R4018" t="s">
        <v>226</v>
      </c>
      <c r="S4018" t="s">
        <v>227</v>
      </c>
      <c r="T4018">
        <v>4.9000000000000004</v>
      </c>
      <c r="V4018">
        <v>0.1</v>
      </c>
      <c r="W4018">
        <v>0.3</v>
      </c>
      <c r="X4018" t="s">
        <v>281</v>
      </c>
      <c r="Y4018" t="s">
        <v>243</v>
      </c>
      <c r="Z4018" t="s">
        <v>230</v>
      </c>
      <c r="AA4018" t="s">
        <v>3947</v>
      </c>
      <c r="AE4018" t="s">
        <v>7757</v>
      </c>
      <c r="AF4018" t="s">
        <v>736</v>
      </c>
      <c r="AG4018" t="s">
        <v>7239</v>
      </c>
      <c r="AH4018" t="s">
        <v>6263</v>
      </c>
      <c r="AJ4018" t="s">
        <v>237</v>
      </c>
      <c r="AK4018">
        <v>37.41357</v>
      </c>
      <c r="AL4018">
        <v>-122.068649291992</v>
      </c>
      <c r="AM4018" t="s">
        <v>238</v>
      </c>
      <c r="AN4018" t="s">
        <v>239</v>
      </c>
      <c r="AO4018" t="s">
        <v>1561</v>
      </c>
      <c r="AP4018" t="s">
        <v>1562</v>
      </c>
      <c r="AQ4018" t="s">
        <v>242</v>
      </c>
      <c r="AR4018" t="s">
        <v>243</v>
      </c>
      <c r="AS4018" t="s">
        <v>239</v>
      </c>
      <c r="AT4018" t="s">
        <v>239</v>
      </c>
      <c r="AU4018">
        <v>1</v>
      </c>
      <c r="AW4018" t="s">
        <v>6263</v>
      </c>
      <c r="AX4018" t="s">
        <v>6263</v>
      </c>
      <c r="AY4018" t="s">
        <v>109</v>
      </c>
      <c r="AZ4018" t="s">
        <v>7240</v>
      </c>
      <c r="BA4018" t="s">
        <v>7296</v>
      </c>
      <c r="BB4018">
        <v>-88</v>
      </c>
      <c r="BC4018" t="s">
        <v>221</v>
      </c>
      <c r="BD4018">
        <v>10</v>
      </c>
      <c r="BE4018" t="s">
        <v>221</v>
      </c>
      <c r="BF4018">
        <v>0.3</v>
      </c>
      <c r="BG4018" t="s">
        <v>221</v>
      </c>
      <c r="BH4018" t="s">
        <v>1217</v>
      </c>
      <c r="BP4018" t="s">
        <v>4178</v>
      </c>
      <c r="BQ4018">
        <v>85</v>
      </c>
      <c r="BR4018" t="s">
        <v>607</v>
      </c>
      <c r="BS4018">
        <v>2</v>
      </c>
      <c r="BZ4018" t="s">
        <v>249</v>
      </c>
    </row>
    <row r="4019" spans="1:78" hidden="1" x14ac:dyDescent="0.25">
      <c r="A4019" t="s">
        <v>7210</v>
      </c>
      <c r="B4019" t="s">
        <v>7232</v>
      </c>
      <c r="C4019" t="s">
        <v>7393</v>
      </c>
      <c r="D4019" t="s">
        <v>7405</v>
      </c>
      <c r="E4019" t="s">
        <v>7406</v>
      </c>
      <c r="F4019" s="1">
        <v>37644</v>
      </c>
      <c r="G4019" s="4">
        <v>0.60416666666666663</v>
      </c>
      <c r="H4019" t="s">
        <v>1214</v>
      </c>
      <c r="I4019">
        <v>0.1</v>
      </c>
      <c r="J4019" t="s">
        <v>221</v>
      </c>
      <c r="K4019" t="s">
        <v>222</v>
      </c>
      <c r="L4019">
        <v>1</v>
      </c>
      <c r="M4019">
        <v>1</v>
      </c>
      <c r="N4019" t="s">
        <v>7755</v>
      </c>
      <c r="O4019" t="s">
        <v>7841</v>
      </c>
      <c r="P4019" t="s">
        <v>224</v>
      </c>
      <c r="Q4019" t="s">
        <v>6036</v>
      </c>
      <c r="R4019" t="s">
        <v>226</v>
      </c>
      <c r="S4019" t="s">
        <v>227</v>
      </c>
      <c r="T4019">
        <v>18.8</v>
      </c>
      <c r="V4019">
        <v>0.1</v>
      </c>
      <c r="W4019">
        <v>0.3</v>
      </c>
      <c r="X4019" t="s">
        <v>281</v>
      </c>
      <c r="Y4019" t="s">
        <v>243</v>
      </c>
      <c r="Z4019" t="s">
        <v>230</v>
      </c>
      <c r="AA4019" t="s">
        <v>3947</v>
      </c>
      <c r="AE4019" t="s">
        <v>7757</v>
      </c>
      <c r="AF4019" t="s">
        <v>736</v>
      </c>
      <c r="AG4019" t="s">
        <v>7239</v>
      </c>
      <c r="AH4019" t="s">
        <v>6263</v>
      </c>
      <c r="AJ4019" t="s">
        <v>237</v>
      </c>
      <c r="AK4019">
        <v>37.329411</v>
      </c>
      <c r="AL4019">
        <v>-122.085861206055</v>
      </c>
      <c r="AM4019" t="s">
        <v>238</v>
      </c>
      <c r="AN4019" t="s">
        <v>239</v>
      </c>
      <c r="AO4019" t="s">
        <v>1561</v>
      </c>
      <c r="AP4019" t="s">
        <v>1562</v>
      </c>
      <c r="AQ4019" t="s">
        <v>242</v>
      </c>
      <c r="AR4019" t="s">
        <v>243</v>
      </c>
      <c r="AS4019" t="s">
        <v>239</v>
      </c>
      <c r="AT4019" t="s">
        <v>239</v>
      </c>
      <c r="AU4019">
        <v>1</v>
      </c>
      <c r="AW4019" t="s">
        <v>6263</v>
      </c>
      <c r="AX4019" t="s">
        <v>6263</v>
      </c>
      <c r="AY4019" t="s">
        <v>109</v>
      </c>
      <c r="AZ4019" t="s">
        <v>7240</v>
      </c>
      <c r="BA4019" t="s">
        <v>7328</v>
      </c>
      <c r="BB4019">
        <v>-88</v>
      </c>
      <c r="BC4019" t="s">
        <v>221</v>
      </c>
      <c r="BD4019">
        <v>2</v>
      </c>
      <c r="BE4019" t="s">
        <v>221</v>
      </c>
      <c r="BF4019">
        <v>0.1</v>
      </c>
      <c r="BG4019" t="s">
        <v>221</v>
      </c>
      <c r="BH4019" t="s">
        <v>1217</v>
      </c>
      <c r="BP4019" t="s">
        <v>4178</v>
      </c>
      <c r="BQ4019">
        <v>85</v>
      </c>
      <c r="BR4019" t="s">
        <v>607</v>
      </c>
      <c r="BS4019">
        <v>2</v>
      </c>
      <c r="BZ4019" t="s">
        <v>249</v>
      </c>
    </row>
    <row r="4020" spans="1:78" hidden="1" x14ac:dyDescent="0.25">
      <c r="A4020" t="s">
        <v>7210</v>
      </c>
      <c r="B4020" t="s">
        <v>7232</v>
      </c>
      <c r="C4020" t="s">
        <v>7393</v>
      </c>
      <c r="D4020" t="s">
        <v>7402</v>
      </c>
      <c r="E4020" t="s">
        <v>7403</v>
      </c>
      <c r="F4020" s="1">
        <v>37644</v>
      </c>
      <c r="G4020" s="4">
        <v>0.55902777777777779</v>
      </c>
      <c r="H4020" t="s">
        <v>1214</v>
      </c>
      <c r="I4020">
        <v>0.1</v>
      </c>
      <c r="J4020" t="s">
        <v>221</v>
      </c>
      <c r="K4020" t="s">
        <v>222</v>
      </c>
      <c r="L4020">
        <v>1</v>
      </c>
      <c r="M4020">
        <v>1</v>
      </c>
      <c r="N4020" t="s">
        <v>7755</v>
      </c>
      <c r="O4020" t="s">
        <v>7842</v>
      </c>
      <c r="P4020" t="s">
        <v>224</v>
      </c>
      <c r="Q4020" t="s">
        <v>6036</v>
      </c>
      <c r="R4020" t="s">
        <v>226</v>
      </c>
      <c r="S4020" t="s">
        <v>227</v>
      </c>
      <c r="T4020">
        <v>4.84</v>
      </c>
      <c r="V4020">
        <v>0.1</v>
      </c>
      <c r="W4020">
        <v>0.3</v>
      </c>
      <c r="X4020" t="s">
        <v>281</v>
      </c>
      <c r="Y4020" t="s">
        <v>243</v>
      </c>
      <c r="Z4020" t="s">
        <v>230</v>
      </c>
      <c r="AA4020" t="s">
        <v>3947</v>
      </c>
      <c r="AE4020" t="s">
        <v>7757</v>
      </c>
      <c r="AF4020" t="s">
        <v>736</v>
      </c>
      <c r="AG4020" t="s">
        <v>7239</v>
      </c>
      <c r="AH4020" t="s">
        <v>6263</v>
      </c>
      <c r="AJ4020" t="s">
        <v>237</v>
      </c>
      <c r="AK4020">
        <v>37.335030000000003</v>
      </c>
      <c r="AL4020">
        <v>-122.063842773438</v>
      </c>
      <c r="AM4020" t="s">
        <v>238</v>
      </c>
      <c r="AN4020" t="s">
        <v>239</v>
      </c>
      <c r="AO4020" t="s">
        <v>1561</v>
      </c>
      <c r="AP4020" t="s">
        <v>1562</v>
      </c>
      <c r="AQ4020" t="s">
        <v>242</v>
      </c>
      <c r="AR4020" t="s">
        <v>243</v>
      </c>
      <c r="AS4020" t="s">
        <v>239</v>
      </c>
      <c r="AT4020" t="s">
        <v>239</v>
      </c>
      <c r="AU4020">
        <v>1</v>
      </c>
      <c r="AW4020" t="s">
        <v>6263</v>
      </c>
      <c r="AX4020" t="s">
        <v>6263</v>
      </c>
      <c r="AY4020" t="s">
        <v>109</v>
      </c>
      <c r="AZ4020" t="s">
        <v>7240</v>
      </c>
      <c r="BA4020" t="s">
        <v>7296</v>
      </c>
      <c r="BB4020">
        <v>-88</v>
      </c>
      <c r="BC4020" t="s">
        <v>221</v>
      </c>
      <c r="BD4020">
        <v>5</v>
      </c>
      <c r="BE4020" t="s">
        <v>221</v>
      </c>
      <c r="BF4020">
        <v>0.3</v>
      </c>
      <c r="BG4020" t="s">
        <v>221</v>
      </c>
      <c r="BH4020" t="s">
        <v>1217</v>
      </c>
      <c r="BJ4020" t="s">
        <v>7843</v>
      </c>
      <c r="BP4020" t="s">
        <v>4178</v>
      </c>
      <c r="BQ4020">
        <v>85</v>
      </c>
      <c r="BR4020" t="s">
        <v>607</v>
      </c>
      <c r="BS4020">
        <v>2</v>
      </c>
      <c r="BZ4020" t="s">
        <v>249</v>
      </c>
    </row>
    <row r="4021" spans="1:78" hidden="1" x14ac:dyDescent="0.25">
      <c r="A4021" t="s">
        <v>7210</v>
      </c>
      <c r="B4021" t="s">
        <v>7232</v>
      </c>
      <c r="C4021" t="s">
        <v>7393</v>
      </c>
      <c r="D4021" t="s">
        <v>7394</v>
      </c>
      <c r="E4021" t="s">
        <v>7395</v>
      </c>
      <c r="F4021" s="1">
        <v>37644</v>
      </c>
      <c r="G4021" s="4">
        <v>0.4861111111111111</v>
      </c>
      <c r="H4021" t="s">
        <v>1214</v>
      </c>
      <c r="I4021">
        <v>0.1</v>
      </c>
      <c r="J4021" t="s">
        <v>221</v>
      </c>
      <c r="K4021" t="s">
        <v>222</v>
      </c>
      <c r="L4021">
        <v>1</v>
      </c>
      <c r="M4021">
        <v>1</v>
      </c>
      <c r="N4021" t="s">
        <v>7755</v>
      </c>
      <c r="O4021" t="s">
        <v>7844</v>
      </c>
      <c r="P4021" t="s">
        <v>224</v>
      </c>
      <c r="Q4021" t="s">
        <v>6036</v>
      </c>
      <c r="R4021" t="s">
        <v>226</v>
      </c>
      <c r="S4021" t="s">
        <v>227</v>
      </c>
      <c r="T4021">
        <v>3.95</v>
      </c>
      <c r="V4021">
        <v>0.1</v>
      </c>
      <c r="W4021">
        <v>0.3</v>
      </c>
      <c r="X4021" t="s">
        <v>281</v>
      </c>
      <c r="Y4021" t="s">
        <v>243</v>
      </c>
      <c r="Z4021" t="s">
        <v>230</v>
      </c>
      <c r="AA4021" t="s">
        <v>3947</v>
      </c>
      <c r="AE4021" t="s">
        <v>7757</v>
      </c>
      <c r="AF4021" t="s">
        <v>736</v>
      </c>
      <c r="AG4021" t="s">
        <v>7239</v>
      </c>
      <c r="AH4021" t="s">
        <v>6263</v>
      </c>
      <c r="AJ4021" t="s">
        <v>237</v>
      </c>
      <c r="AK4021">
        <v>37.421180999999997</v>
      </c>
      <c r="AL4021">
        <v>-122.08673095703099</v>
      </c>
      <c r="AM4021" t="s">
        <v>238</v>
      </c>
      <c r="AN4021" t="s">
        <v>239</v>
      </c>
      <c r="AO4021" t="s">
        <v>1561</v>
      </c>
      <c r="AP4021" t="s">
        <v>1562</v>
      </c>
      <c r="AQ4021" t="s">
        <v>242</v>
      </c>
      <c r="AR4021" t="s">
        <v>243</v>
      </c>
      <c r="AS4021" t="s">
        <v>239</v>
      </c>
      <c r="AT4021" t="s">
        <v>239</v>
      </c>
      <c r="AU4021">
        <v>1</v>
      </c>
      <c r="AW4021" t="s">
        <v>6263</v>
      </c>
      <c r="AX4021" t="s">
        <v>6263</v>
      </c>
      <c r="AY4021" t="s">
        <v>109</v>
      </c>
      <c r="AZ4021" t="s">
        <v>7240</v>
      </c>
      <c r="BA4021" t="s">
        <v>7328</v>
      </c>
      <c r="BB4021">
        <v>-88</v>
      </c>
      <c r="BC4021" t="s">
        <v>221</v>
      </c>
      <c r="BD4021">
        <v>5</v>
      </c>
      <c r="BE4021" t="s">
        <v>221</v>
      </c>
      <c r="BF4021">
        <v>0.2</v>
      </c>
      <c r="BG4021" t="s">
        <v>221</v>
      </c>
      <c r="BH4021" t="s">
        <v>1217</v>
      </c>
      <c r="BP4021" t="s">
        <v>4178</v>
      </c>
      <c r="BQ4021">
        <v>85</v>
      </c>
      <c r="BR4021" t="s">
        <v>607</v>
      </c>
      <c r="BS4021">
        <v>2</v>
      </c>
      <c r="BZ4021" t="s">
        <v>249</v>
      </c>
    </row>
    <row r="4022" spans="1:78" hidden="1" x14ac:dyDescent="0.25">
      <c r="A4022" t="s">
        <v>7210</v>
      </c>
      <c r="B4022" t="s">
        <v>7232</v>
      </c>
      <c r="C4022" t="s">
        <v>7393</v>
      </c>
      <c r="D4022" t="s">
        <v>7421</v>
      </c>
      <c r="E4022" t="s">
        <v>7422</v>
      </c>
      <c r="F4022" s="1">
        <v>37649</v>
      </c>
      <c r="G4022" s="4">
        <v>0.39583333333333331</v>
      </c>
      <c r="H4022" t="s">
        <v>1214</v>
      </c>
      <c r="I4022">
        <v>0.1</v>
      </c>
      <c r="J4022" t="s">
        <v>221</v>
      </c>
      <c r="K4022" t="s">
        <v>222</v>
      </c>
      <c r="L4022">
        <v>1</v>
      </c>
      <c r="M4022">
        <v>1</v>
      </c>
      <c r="N4022" t="s">
        <v>7755</v>
      </c>
      <c r="O4022" t="s">
        <v>7845</v>
      </c>
      <c r="P4022" t="s">
        <v>224</v>
      </c>
      <c r="Q4022" t="s">
        <v>6036</v>
      </c>
      <c r="R4022" t="s">
        <v>226</v>
      </c>
      <c r="S4022" t="s">
        <v>227</v>
      </c>
      <c r="T4022">
        <v>1.1599999999999999</v>
      </c>
      <c r="V4022">
        <v>0.1</v>
      </c>
      <c r="W4022">
        <v>0.3</v>
      </c>
      <c r="X4022" t="s">
        <v>281</v>
      </c>
      <c r="Y4022" t="s">
        <v>243</v>
      </c>
      <c r="Z4022" t="s">
        <v>230</v>
      </c>
      <c r="AA4022" t="s">
        <v>3947</v>
      </c>
      <c r="AE4022" t="s">
        <v>7757</v>
      </c>
      <c r="AF4022" t="s">
        <v>736</v>
      </c>
      <c r="AG4022" t="s">
        <v>7239</v>
      </c>
      <c r="AH4022" t="s">
        <v>6263</v>
      </c>
      <c r="AJ4022" t="s">
        <v>237</v>
      </c>
      <c r="AK4022">
        <v>37.257998999999998</v>
      </c>
      <c r="AL4022">
        <v>-122.39492034912099</v>
      </c>
      <c r="AM4022" t="s">
        <v>238</v>
      </c>
      <c r="AN4022" t="s">
        <v>239</v>
      </c>
      <c r="AO4022" t="s">
        <v>1561</v>
      </c>
      <c r="AP4022" t="s">
        <v>1562</v>
      </c>
      <c r="AQ4022" t="s">
        <v>242</v>
      </c>
      <c r="AR4022" t="s">
        <v>243</v>
      </c>
      <c r="AS4022" t="s">
        <v>239</v>
      </c>
      <c r="AT4022" t="s">
        <v>239</v>
      </c>
      <c r="AU4022">
        <v>1</v>
      </c>
      <c r="AW4022" t="s">
        <v>6263</v>
      </c>
      <c r="AX4022" t="s">
        <v>6263</v>
      </c>
      <c r="AY4022" t="s">
        <v>109</v>
      </c>
      <c r="AZ4022" t="s">
        <v>7240</v>
      </c>
      <c r="BA4022" t="s">
        <v>7296</v>
      </c>
      <c r="BB4022">
        <v>-88</v>
      </c>
      <c r="BC4022" t="s">
        <v>221</v>
      </c>
      <c r="BD4022">
        <v>6</v>
      </c>
      <c r="BE4022" t="s">
        <v>221</v>
      </c>
      <c r="BF4022">
        <v>0.5</v>
      </c>
      <c r="BG4022" t="s">
        <v>221</v>
      </c>
      <c r="BH4022" t="s">
        <v>1217</v>
      </c>
      <c r="BP4022" t="s">
        <v>4084</v>
      </c>
      <c r="BQ4022">
        <v>81</v>
      </c>
      <c r="BR4022" t="s">
        <v>607</v>
      </c>
      <c r="BS4022">
        <v>2</v>
      </c>
      <c r="BZ4022" t="s">
        <v>249</v>
      </c>
    </row>
    <row r="4023" spans="1:78" hidden="1" x14ac:dyDescent="0.25">
      <c r="A4023" t="s">
        <v>7210</v>
      </c>
      <c r="B4023" t="s">
        <v>7232</v>
      </c>
      <c r="C4023" t="s">
        <v>7393</v>
      </c>
      <c r="D4023" t="s">
        <v>7414</v>
      </c>
      <c r="E4023" t="s">
        <v>7415</v>
      </c>
      <c r="F4023" s="1">
        <v>37649</v>
      </c>
      <c r="G4023" s="4">
        <v>0.44791666666666669</v>
      </c>
      <c r="H4023" t="s">
        <v>3702</v>
      </c>
      <c r="I4023">
        <v>0.1</v>
      </c>
      <c r="J4023" t="s">
        <v>221</v>
      </c>
      <c r="K4023" t="s">
        <v>222</v>
      </c>
      <c r="L4023">
        <v>1</v>
      </c>
      <c r="M4023">
        <v>1</v>
      </c>
      <c r="N4023" t="s">
        <v>7755</v>
      </c>
      <c r="O4023" t="s">
        <v>7846</v>
      </c>
      <c r="P4023" t="s">
        <v>224</v>
      </c>
      <c r="Q4023" t="s">
        <v>6036</v>
      </c>
      <c r="R4023" t="s">
        <v>226</v>
      </c>
      <c r="S4023" t="s">
        <v>227</v>
      </c>
      <c r="T4023">
        <v>1.1100000000000001</v>
      </c>
      <c r="V4023">
        <v>0.1</v>
      </c>
      <c r="W4023">
        <v>0.3</v>
      </c>
      <c r="X4023" t="s">
        <v>281</v>
      </c>
      <c r="Y4023" t="s">
        <v>243</v>
      </c>
      <c r="Z4023" t="s">
        <v>230</v>
      </c>
      <c r="AA4023" t="s">
        <v>3947</v>
      </c>
      <c r="AE4023" t="s">
        <v>7757</v>
      </c>
      <c r="AF4023" t="s">
        <v>736</v>
      </c>
      <c r="AG4023" t="s">
        <v>7239</v>
      </c>
      <c r="AH4023" t="s">
        <v>6263</v>
      </c>
      <c r="AJ4023" t="s">
        <v>237</v>
      </c>
      <c r="AK4023">
        <v>37.250031</v>
      </c>
      <c r="AL4023">
        <v>-122.39553070068401</v>
      </c>
      <c r="AM4023" t="s">
        <v>238</v>
      </c>
      <c r="AN4023" t="s">
        <v>239</v>
      </c>
      <c r="AO4023" t="s">
        <v>1561</v>
      </c>
      <c r="AP4023" t="s">
        <v>1562</v>
      </c>
      <c r="AQ4023" t="s">
        <v>242</v>
      </c>
      <c r="AR4023" t="s">
        <v>243</v>
      </c>
      <c r="AS4023" t="s">
        <v>239</v>
      </c>
      <c r="AT4023" t="s">
        <v>239</v>
      </c>
      <c r="AU4023">
        <v>1</v>
      </c>
      <c r="AW4023" t="s">
        <v>6263</v>
      </c>
      <c r="AX4023" t="s">
        <v>6263</v>
      </c>
      <c r="AY4023" t="s">
        <v>109</v>
      </c>
      <c r="AZ4023" t="s">
        <v>7240</v>
      </c>
      <c r="BA4023" t="s">
        <v>7296</v>
      </c>
      <c r="BB4023">
        <v>-88</v>
      </c>
      <c r="BC4023" t="s">
        <v>221</v>
      </c>
      <c r="BD4023">
        <v>3</v>
      </c>
      <c r="BE4023" t="s">
        <v>221</v>
      </c>
      <c r="BF4023">
        <v>0.5</v>
      </c>
      <c r="BG4023" t="s">
        <v>221</v>
      </c>
      <c r="BH4023" t="s">
        <v>1217</v>
      </c>
      <c r="BP4023" t="s">
        <v>4084</v>
      </c>
      <c r="BQ4023">
        <v>81</v>
      </c>
      <c r="BR4023" t="s">
        <v>607</v>
      </c>
      <c r="BS4023">
        <v>2</v>
      </c>
      <c r="BZ4023" t="s">
        <v>249</v>
      </c>
    </row>
    <row r="4024" spans="1:78" hidden="1" x14ac:dyDescent="0.25">
      <c r="A4024" t="s">
        <v>7210</v>
      </c>
      <c r="B4024" t="s">
        <v>7751</v>
      </c>
      <c r="C4024" t="s">
        <v>7847</v>
      </c>
      <c r="D4024" t="s">
        <v>272</v>
      </c>
      <c r="E4024" t="s">
        <v>7848</v>
      </c>
      <c r="F4024" s="1">
        <v>37683</v>
      </c>
      <c r="G4024" s="4">
        <v>0.59375</v>
      </c>
      <c r="H4024" t="s">
        <v>6138</v>
      </c>
      <c r="I4024">
        <v>0.1</v>
      </c>
      <c r="J4024" t="s">
        <v>221</v>
      </c>
      <c r="K4024" t="s">
        <v>222</v>
      </c>
      <c r="L4024">
        <v>1</v>
      </c>
      <c r="M4024">
        <v>1</v>
      </c>
      <c r="N4024" t="s">
        <v>7849</v>
      </c>
      <c r="O4024" t="s">
        <v>7850</v>
      </c>
      <c r="P4024" t="s">
        <v>224</v>
      </c>
      <c r="Q4024" t="s">
        <v>6036</v>
      </c>
      <c r="R4024" t="s">
        <v>226</v>
      </c>
      <c r="S4024" t="s">
        <v>227</v>
      </c>
      <c r="T4024">
        <v>1.42</v>
      </c>
      <c r="V4024">
        <v>0.1</v>
      </c>
      <c r="W4024">
        <v>0.3</v>
      </c>
      <c r="X4024" t="s">
        <v>281</v>
      </c>
      <c r="Y4024" t="s">
        <v>243</v>
      </c>
      <c r="Z4024" t="s">
        <v>6902</v>
      </c>
      <c r="AA4024" t="s">
        <v>6425</v>
      </c>
      <c r="AE4024" t="s">
        <v>7851</v>
      </c>
      <c r="AF4024" t="s">
        <v>736</v>
      </c>
      <c r="AG4024" t="s">
        <v>7239</v>
      </c>
      <c r="AH4024" t="s">
        <v>6263</v>
      </c>
      <c r="AJ4024" t="s">
        <v>237</v>
      </c>
      <c r="AK4024">
        <v>34.079158999999997</v>
      </c>
      <c r="AL4024">
        <v>-118.700691223145</v>
      </c>
      <c r="AM4024" t="s">
        <v>238</v>
      </c>
      <c r="AN4024" t="s">
        <v>239</v>
      </c>
      <c r="AO4024" t="s">
        <v>1561</v>
      </c>
      <c r="AP4024" t="s">
        <v>1562</v>
      </c>
      <c r="AQ4024" t="s">
        <v>242</v>
      </c>
      <c r="AR4024" t="s">
        <v>243</v>
      </c>
      <c r="AS4024" t="s">
        <v>239</v>
      </c>
      <c r="AT4024" t="s">
        <v>239</v>
      </c>
      <c r="AU4024">
        <v>1</v>
      </c>
      <c r="AW4024" t="s">
        <v>6263</v>
      </c>
      <c r="AX4024" t="s">
        <v>6263</v>
      </c>
      <c r="AY4024" t="s">
        <v>109</v>
      </c>
      <c r="AZ4024" t="s">
        <v>7240</v>
      </c>
      <c r="BA4024" t="s">
        <v>7328</v>
      </c>
      <c r="BB4024">
        <v>-88</v>
      </c>
      <c r="BC4024" t="s">
        <v>221</v>
      </c>
      <c r="BD4024">
        <v>2.2999999999999998</v>
      </c>
      <c r="BE4024" t="s">
        <v>221</v>
      </c>
      <c r="BF4024">
        <v>0.2</v>
      </c>
      <c r="BG4024" t="s">
        <v>221</v>
      </c>
      <c r="BH4024" t="s">
        <v>1217</v>
      </c>
      <c r="BP4024" t="s">
        <v>248</v>
      </c>
      <c r="BQ4024">
        <v>37</v>
      </c>
      <c r="BR4024" t="s">
        <v>248</v>
      </c>
      <c r="BS4024">
        <v>4</v>
      </c>
      <c r="BZ4024" t="s">
        <v>272</v>
      </c>
    </row>
    <row r="4025" spans="1:78" hidden="1" x14ac:dyDescent="0.25">
      <c r="A4025" t="s">
        <v>7210</v>
      </c>
      <c r="B4025" t="s">
        <v>7751</v>
      </c>
      <c r="C4025" t="s">
        <v>7847</v>
      </c>
      <c r="D4025" t="s">
        <v>7852</v>
      </c>
      <c r="E4025" t="s">
        <v>7853</v>
      </c>
      <c r="F4025" s="1">
        <v>37683</v>
      </c>
      <c r="G4025" s="4">
        <v>0.625</v>
      </c>
      <c r="H4025" t="s">
        <v>6138</v>
      </c>
      <c r="I4025">
        <v>0.1</v>
      </c>
      <c r="J4025" t="s">
        <v>221</v>
      </c>
      <c r="K4025" t="s">
        <v>222</v>
      </c>
      <c r="L4025">
        <v>1</v>
      </c>
      <c r="M4025">
        <v>1</v>
      </c>
      <c r="N4025" t="s">
        <v>7849</v>
      </c>
      <c r="O4025" t="s">
        <v>7854</v>
      </c>
      <c r="P4025" t="s">
        <v>224</v>
      </c>
      <c r="Q4025" t="s">
        <v>6036</v>
      </c>
      <c r="R4025" t="s">
        <v>226</v>
      </c>
      <c r="S4025" t="s">
        <v>227</v>
      </c>
      <c r="T4025">
        <v>6.36</v>
      </c>
      <c r="V4025">
        <v>0.1</v>
      </c>
      <c r="W4025">
        <v>0.3</v>
      </c>
      <c r="X4025" t="s">
        <v>281</v>
      </c>
      <c r="Y4025" t="s">
        <v>243</v>
      </c>
      <c r="Z4025" t="s">
        <v>6902</v>
      </c>
      <c r="AA4025" t="s">
        <v>6425</v>
      </c>
      <c r="AE4025" t="s">
        <v>7851</v>
      </c>
      <c r="AF4025" t="s">
        <v>134</v>
      </c>
      <c r="AG4025" t="s">
        <v>7239</v>
      </c>
      <c r="AH4025" t="s">
        <v>6263</v>
      </c>
      <c r="AJ4025" t="s">
        <v>237</v>
      </c>
      <c r="AK4025">
        <v>34.030738999999997</v>
      </c>
      <c r="AL4025">
        <v>-118.711143493652</v>
      </c>
      <c r="AM4025" t="s">
        <v>238</v>
      </c>
      <c r="AN4025" t="s">
        <v>239</v>
      </c>
      <c r="AO4025" t="s">
        <v>1561</v>
      </c>
      <c r="AP4025" t="s">
        <v>1562</v>
      </c>
      <c r="AQ4025" t="s">
        <v>242</v>
      </c>
      <c r="AR4025" t="s">
        <v>243</v>
      </c>
      <c r="AS4025" t="s">
        <v>239</v>
      </c>
      <c r="AT4025" t="s">
        <v>239</v>
      </c>
      <c r="AU4025">
        <v>1</v>
      </c>
      <c r="AW4025" t="s">
        <v>6263</v>
      </c>
      <c r="AX4025" t="s">
        <v>6263</v>
      </c>
      <c r="AY4025" t="s">
        <v>109</v>
      </c>
      <c r="AZ4025" t="s">
        <v>7240</v>
      </c>
      <c r="BA4025" t="s">
        <v>7328</v>
      </c>
      <c r="BB4025">
        <v>-88</v>
      </c>
      <c r="BC4025" t="s">
        <v>221</v>
      </c>
      <c r="BD4025">
        <v>0.5</v>
      </c>
      <c r="BE4025" t="s">
        <v>221</v>
      </c>
      <c r="BF4025">
        <v>0.1</v>
      </c>
      <c r="BG4025" t="s">
        <v>221</v>
      </c>
      <c r="BH4025" t="s">
        <v>1217</v>
      </c>
      <c r="BP4025" t="s">
        <v>248</v>
      </c>
      <c r="BQ4025">
        <v>37</v>
      </c>
      <c r="BR4025" t="s">
        <v>248</v>
      </c>
      <c r="BS4025">
        <v>4</v>
      </c>
      <c r="BZ4025" t="s">
        <v>7855</v>
      </c>
    </row>
    <row r="4026" spans="1:78" hidden="1" x14ac:dyDescent="0.25">
      <c r="A4026" t="s">
        <v>7210</v>
      </c>
      <c r="B4026" t="s">
        <v>7751</v>
      </c>
      <c r="C4026" t="s">
        <v>7847</v>
      </c>
      <c r="D4026" t="s">
        <v>7856</v>
      </c>
      <c r="E4026" t="s">
        <v>7857</v>
      </c>
      <c r="F4026" s="1">
        <v>37683</v>
      </c>
      <c r="G4026" s="4">
        <v>0.66666666666666663</v>
      </c>
      <c r="H4026" t="s">
        <v>3702</v>
      </c>
      <c r="I4026">
        <v>0.1</v>
      </c>
      <c r="J4026" t="s">
        <v>221</v>
      </c>
      <c r="K4026" t="s">
        <v>222</v>
      </c>
      <c r="L4026">
        <v>1</v>
      </c>
      <c r="M4026">
        <v>1</v>
      </c>
      <c r="N4026" t="s">
        <v>7849</v>
      </c>
      <c r="O4026" t="s">
        <v>7858</v>
      </c>
      <c r="P4026" t="s">
        <v>224</v>
      </c>
      <c r="Q4026" t="s">
        <v>6036</v>
      </c>
      <c r="R4026" t="s">
        <v>226</v>
      </c>
      <c r="S4026" t="s">
        <v>227</v>
      </c>
      <c r="T4026">
        <v>11.3</v>
      </c>
      <c r="V4026">
        <v>0.1</v>
      </c>
      <c r="W4026">
        <v>0.3</v>
      </c>
      <c r="X4026" t="s">
        <v>281</v>
      </c>
      <c r="Y4026" t="s">
        <v>243</v>
      </c>
      <c r="Z4026" t="s">
        <v>6902</v>
      </c>
      <c r="AA4026" t="s">
        <v>6425</v>
      </c>
      <c r="AB4026" t="s">
        <v>7859</v>
      </c>
      <c r="AE4026" t="s">
        <v>7851</v>
      </c>
      <c r="AF4026" t="s">
        <v>134</v>
      </c>
      <c r="AG4026" t="s">
        <v>7239</v>
      </c>
      <c r="AH4026" t="s">
        <v>6263</v>
      </c>
      <c r="AJ4026" t="s">
        <v>237</v>
      </c>
      <c r="AK4026">
        <v>34.031551</v>
      </c>
      <c r="AL4026">
        <v>-118.714218139648</v>
      </c>
      <c r="AM4026" t="s">
        <v>238</v>
      </c>
      <c r="AN4026" t="s">
        <v>239</v>
      </c>
      <c r="AO4026" t="s">
        <v>1220</v>
      </c>
      <c r="AP4026" t="s">
        <v>1562</v>
      </c>
      <c r="AQ4026" t="s">
        <v>242</v>
      </c>
      <c r="AR4026" t="s">
        <v>243</v>
      </c>
      <c r="AS4026" t="s">
        <v>239</v>
      </c>
      <c r="AT4026" t="s">
        <v>239</v>
      </c>
      <c r="AU4026">
        <v>1</v>
      </c>
      <c r="AW4026" t="s">
        <v>6263</v>
      </c>
      <c r="AX4026" t="s">
        <v>6263</v>
      </c>
      <c r="AY4026" t="s">
        <v>109</v>
      </c>
      <c r="AZ4026" t="s">
        <v>7240</v>
      </c>
      <c r="BA4026" t="s">
        <v>788</v>
      </c>
      <c r="BB4026">
        <v>-88</v>
      </c>
      <c r="BC4026" t="s">
        <v>221</v>
      </c>
      <c r="BD4026">
        <v>1.5</v>
      </c>
      <c r="BE4026" t="s">
        <v>221</v>
      </c>
      <c r="BF4026">
        <v>0.05</v>
      </c>
      <c r="BG4026" t="s">
        <v>221</v>
      </c>
      <c r="BH4026" t="s">
        <v>1217</v>
      </c>
      <c r="BP4026" t="s">
        <v>248</v>
      </c>
      <c r="BQ4026">
        <v>37</v>
      </c>
      <c r="BR4026" t="s">
        <v>248</v>
      </c>
      <c r="BS4026">
        <v>4</v>
      </c>
      <c r="BZ4026" t="s">
        <v>7860</v>
      </c>
    </row>
    <row r="4027" spans="1:78" hidden="1" x14ac:dyDescent="0.25">
      <c r="A4027" t="s">
        <v>7210</v>
      </c>
      <c r="B4027" t="s">
        <v>7751</v>
      </c>
      <c r="C4027" t="s">
        <v>7847</v>
      </c>
      <c r="D4027" t="s">
        <v>7861</v>
      </c>
      <c r="E4027" t="s">
        <v>7862</v>
      </c>
      <c r="F4027" s="1">
        <v>37683</v>
      </c>
      <c r="G4027" s="4">
        <v>0.69791666666666663</v>
      </c>
      <c r="H4027" t="s">
        <v>6138</v>
      </c>
      <c r="I4027">
        <v>0.1</v>
      </c>
      <c r="J4027" t="s">
        <v>221</v>
      </c>
      <c r="K4027" t="s">
        <v>222</v>
      </c>
      <c r="L4027">
        <v>1</v>
      </c>
      <c r="M4027">
        <v>1</v>
      </c>
      <c r="N4027" t="s">
        <v>7849</v>
      </c>
      <c r="O4027" t="s">
        <v>7863</v>
      </c>
      <c r="P4027" t="s">
        <v>224</v>
      </c>
      <c r="Q4027" t="s">
        <v>6036</v>
      </c>
      <c r="R4027" t="s">
        <v>226</v>
      </c>
      <c r="S4027" t="s">
        <v>227</v>
      </c>
      <c r="T4027">
        <v>1.42</v>
      </c>
      <c r="V4027">
        <v>0.1</v>
      </c>
      <c r="W4027">
        <v>0.3</v>
      </c>
      <c r="X4027" t="s">
        <v>281</v>
      </c>
      <c r="Y4027" t="s">
        <v>243</v>
      </c>
      <c r="Z4027" t="s">
        <v>6902</v>
      </c>
      <c r="AA4027" t="s">
        <v>6425</v>
      </c>
      <c r="AE4027" t="s">
        <v>7851</v>
      </c>
      <c r="AF4027" t="s">
        <v>134</v>
      </c>
      <c r="AG4027" t="s">
        <v>7239</v>
      </c>
      <c r="AH4027" t="s">
        <v>6263</v>
      </c>
      <c r="AJ4027" t="s">
        <v>237</v>
      </c>
      <c r="AK4027">
        <v>34.064990999999999</v>
      </c>
      <c r="AL4027">
        <v>-118.586791992188</v>
      </c>
      <c r="AM4027" t="s">
        <v>238</v>
      </c>
      <c r="AN4027" t="s">
        <v>239</v>
      </c>
      <c r="AO4027" t="s">
        <v>1561</v>
      </c>
      <c r="AP4027" t="s">
        <v>1562</v>
      </c>
      <c r="AQ4027" t="s">
        <v>242</v>
      </c>
      <c r="AR4027" t="s">
        <v>243</v>
      </c>
      <c r="AS4027" t="s">
        <v>239</v>
      </c>
      <c r="AT4027" t="s">
        <v>239</v>
      </c>
      <c r="AU4027">
        <v>1</v>
      </c>
      <c r="AW4027" t="s">
        <v>6263</v>
      </c>
      <c r="AX4027" t="s">
        <v>6263</v>
      </c>
      <c r="AY4027" t="s">
        <v>109</v>
      </c>
      <c r="AZ4027" t="s">
        <v>7240</v>
      </c>
      <c r="BA4027" t="s">
        <v>7328</v>
      </c>
      <c r="BB4027">
        <v>-88</v>
      </c>
      <c r="BC4027" t="s">
        <v>221</v>
      </c>
      <c r="BD4027">
        <v>4.7</v>
      </c>
      <c r="BE4027" t="s">
        <v>221</v>
      </c>
      <c r="BF4027">
        <v>0.3</v>
      </c>
      <c r="BG4027" t="s">
        <v>221</v>
      </c>
      <c r="BH4027" t="s">
        <v>1217</v>
      </c>
      <c r="BP4027" t="s">
        <v>248</v>
      </c>
      <c r="BQ4027">
        <v>37</v>
      </c>
      <c r="BR4027" t="s">
        <v>248</v>
      </c>
      <c r="BS4027">
        <v>4</v>
      </c>
      <c r="BZ4027" t="s">
        <v>7864</v>
      </c>
    </row>
    <row r="4028" spans="1:78" hidden="1" x14ac:dyDescent="0.25">
      <c r="A4028" t="s">
        <v>7210</v>
      </c>
      <c r="B4028" t="s">
        <v>7751</v>
      </c>
      <c r="C4028" t="s">
        <v>7847</v>
      </c>
      <c r="D4028" t="s">
        <v>7865</v>
      </c>
      <c r="E4028" t="s">
        <v>7866</v>
      </c>
      <c r="F4028" s="1">
        <v>37683</v>
      </c>
      <c r="G4028" s="4">
        <v>0.52083333333333337</v>
      </c>
      <c r="H4028" t="s">
        <v>1214</v>
      </c>
      <c r="I4028">
        <v>0.1</v>
      </c>
      <c r="J4028" t="s">
        <v>221</v>
      </c>
      <c r="K4028" t="s">
        <v>222</v>
      </c>
      <c r="L4028">
        <v>1</v>
      </c>
      <c r="M4028">
        <v>1</v>
      </c>
      <c r="N4028" t="s">
        <v>7849</v>
      </c>
      <c r="O4028" t="s">
        <v>7867</v>
      </c>
      <c r="P4028" t="s">
        <v>224</v>
      </c>
      <c r="Q4028" t="s">
        <v>6036</v>
      </c>
      <c r="R4028" t="s">
        <v>226</v>
      </c>
      <c r="S4028" t="s">
        <v>227</v>
      </c>
      <c r="T4028">
        <v>1.77</v>
      </c>
      <c r="V4028">
        <v>0.1</v>
      </c>
      <c r="W4028">
        <v>0.3</v>
      </c>
      <c r="X4028" t="s">
        <v>281</v>
      </c>
      <c r="Y4028" t="s">
        <v>243</v>
      </c>
      <c r="Z4028" t="s">
        <v>6902</v>
      </c>
      <c r="AA4028" t="s">
        <v>6425</v>
      </c>
      <c r="AE4028" t="s">
        <v>7851</v>
      </c>
      <c r="AF4028" t="s">
        <v>736</v>
      </c>
      <c r="AG4028" t="s">
        <v>7239</v>
      </c>
      <c r="AH4028" t="s">
        <v>6263</v>
      </c>
      <c r="AJ4028" t="s">
        <v>237</v>
      </c>
      <c r="AK4028">
        <v>34.121422000000003</v>
      </c>
      <c r="AL4028">
        <v>-118.78957366943401</v>
      </c>
      <c r="AM4028" t="s">
        <v>238</v>
      </c>
      <c r="AN4028" t="s">
        <v>239</v>
      </c>
      <c r="AO4028" t="s">
        <v>1561</v>
      </c>
      <c r="AP4028" t="s">
        <v>1562</v>
      </c>
      <c r="AQ4028" t="s">
        <v>242</v>
      </c>
      <c r="AR4028" t="s">
        <v>243</v>
      </c>
      <c r="AS4028" t="s">
        <v>239</v>
      </c>
      <c r="AT4028" t="s">
        <v>239</v>
      </c>
      <c r="AU4028">
        <v>1</v>
      </c>
      <c r="AW4028" t="s">
        <v>6263</v>
      </c>
      <c r="AX4028" t="s">
        <v>6263</v>
      </c>
      <c r="AY4028" t="s">
        <v>109</v>
      </c>
      <c r="AZ4028" t="s">
        <v>7240</v>
      </c>
      <c r="BA4028" t="s">
        <v>7296</v>
      </c>
      <c r="BB4028">
        <v>-88</v>
      </c>
      <c r="BC4028" t="s">
        <v>221</v>
      </c>
      <c r="BD4028">
        <v>18</v>
      </c>
      <c r="BE4028" t="s">
        <v>221</v>
      </c>
      <c r="BF4028">
        <v>0.3</v>
      </c>
      <c r="BG4028" t="s">
        <v>221</v>
      </c>
      <c r="BH4028" t="s">
        <v>1217</v>
      </c>
      <c r="BP4028" t="s">
        <v>248</v>
      </c>
      <c r="BQ4028">
        <v>37</v>
      </c>
      <c r="BR4028" t="s">
        <v>248</v>
      </c>
      <c r="BS4028">
        <v>4</v>
      </c>
      <c r="BZ4028" t="s">
        <v>7865</v>
      </c>
    </row>
    <row r="4029" spans="1:78" hidden="1" x14ac:dyDescent="0.25">
      <c r="A4029" t="s">
        <v>7210</v>
      </c>
      <c r="B4029" t="s">
        <v>7751</v>
      </c>
      <c r="C4029" t="s">
        <v>7847</v>
      </c>
      <c r="D4029" t="s">
        <v>7868</v>
      </c>
      <c r="E4029" t="s">
        <v>7869</v>
      </c>
      <c r="F4029" s="1">
        <v>37683</v>
      </c>
      <c r="G4029" s="4">
        <v>0.5625</v>
      </c>
      <c r="H4029" t="s">
        <v>6138</v>
      </c>
      <c r="I4029">
        <v>0.1</v>
      </c>
      <c r="J4029" t="s">
        <v>221</v>
      </c>
      <c r="K4029" t="s">
        <v>222</v>
      </c>
      <c r="L4029">
        <v>1</v>
      </c>
      <c r="M4029">
        <v>1</v>
      </c>
      <c r="N4029" t="s">
        <v>7849</v>
      </c>
      <c r="O4029" t="s">
        <v>7870</v>
      </c>
      <c r="P4029" t="s">
        <v>224</v>
      </c>
      <c r="Q4029" t="s">
        <v>6036</v>
      </c>
      <c r="R4029" t="s">
        <v>226</v>
      </c>
      <c r="S4029" t="s">
        <v>227</v>
      </c>
      <c r="T4029">
        <v>23.7</v>
      </c>
      <c r="V4029">
        <v>0.1</v>
      </c>
      <c r="W4029">
        <v>0.3</v>
      </c>
      <c r="X4029" t="s">
        <v>281</v>
      </c>
      <c r="Y4029" t="s">
        <v>243</v>
      </c>
      <c r="Z4029" t="s">
        <v>6902</v>
      </c>
      <c r="AA4029" t="s">
        <v>6425</v>
      </c>
      <c r="AE4029" t="s">
        <v>7851</v>
      </c>
      <c r="AF4029" t="s">
        <v>736</v>
      </c>
      <c r="AG4029" t="s">
        <v>7239</v>
      </c>
      <c r="AH4029" t="s">
        <v>6263</v>
      </c>
      <c r="AJ4029" t="s">
        <v>237</v>
      </c>
      <c r="AK4029">
        <v>34.097321000000001</v>
      </c>
      <c r="AL4029">
        <v>-118.72087097168</v>
      </c>
      <c r="AM4029" t="s">
        <v>238</v>
      </c>
      <c r="AN4029" t="s">
        <v>239</v>
      </c>
      <c r="AO4029" t="s">
        <v>1561</v>
      </c>
      <c r="AP4029" t="s">
        <v>1562</v>
      </c>
      <c r="AQ4029" t="s">
        <v>242</v>
      </c>
      <c r="AR4029" t="s">
        <v>243</v>
      </c>
      <c r="AS4029" t="s">
        <v>239</v>
      </c>
      <c r="AT4029" t="s">
        <v>239</v>
      </c>
      <c r="AU4029">
        <v>1</v>
      </c>
      <c r="AW4029" t="s">
        <v>6263</v>
      </c>
      <c r="AX4029" t="s">
        <v>6263</v>
      </c>
      <c r="AY4029" t="s">
        <v>109</v>
      </c>
      <c r="AZ4029" t="s">
        <v>7240</v>
      </c>
      <c r="BA4029" t="s">
        <v>7328</v>
      </c>
      <c r="BB4029">
        <v>-88</v>
      </c>
      <c r="BC4029" t="s">
        <v>221</v>
      </c>
      <c r="BD4029">
        <v>3.5</v>
      </c>
      <c r="BE4029" t="s">
        <v>221</v>
      </c>
      <c r="BF4029">
        <v>0.2</v>
      </c>
      <c r="BG4029" t="s">
        <v>221</v>
      </c>
      <c r="BH4029" t="s">
        <v>1217</v>
      </c>
      <c r="BP4029" t="s">
        <v>248</v>
      </c>
      <c r="BQ4029">
        <v>37</v>
      </c>
      <c r="BR4029" t="s">
        <v>248</v>
      </c>
      <c r="BS4029">
        <v>4</v>
      </c>
      <c r="BZ4029" t="s">
        <v>6734</v>
      </c>
    </row>
    <row r="4030" spans="1:78" hidden="1" x14ac:dyDescent="0.25">
      <c r="A4030" t="s">
        <v>7210</v>
      </c>
      <c r="B4030" t="s">
        <v>7751</v>
      </c>
      <c r="C4030" t="s">
        <v>7847</v>
      </c>
      <c r="D4030" t="s">
        <v>7871</v>
      </c>
      <c r="E4030" t="s">
        <v>7872</v>
      </c>
      <c r="F4030" s="1">
        <v>37684</v>
      </c>
      <c r="G4030" s="4">
        <v>0.625</v>
      </c>
      <c r="H4030" t="s">
        <v>6138</v>
      </c>
      <c r="I4030">
        <v>0.1</v>
      </c>
      <c r="J4030" t="s">
        <v>221</v>
      </c>
      <c r="K4030" t="s">
        <v>222</v>
      </c>
      <c r="L4030">
        <v>1</v>
      </c>
      <c r="M4030">
        <v>1</v>
      </c>
      <c r="N4030" t="s">
        <v>7552</v>
      </c>
      <c r="O4030" t="s">
        <v>7873</v>
      </c>
      <c r="P4030" t="s">
        <v>224</v>
      </c>
      <c r="Q4030" t="s">
        <v>6036</v>
      </c>
      <c r="R4030" t="s">
        <v>226</v>
      </c>
      <c r="S4030" t="s">
        <v>227</v>
      </c>
      <c r="T4030">
        <v>0.31</v>
      </c>
      <c r="V4030">
        <v>0.1</v>
      </c>
      <c r="W4030">
        <v>0.3</v>
      </c>
      <c r="X4030" t="s">
        <v>281</v>
      </c>
      <c r="Y4030" t="s">
        <v>7874</v>
      </c>
      <c r="Z4030" t="s">
        <v>230</v>
      </c>
      <c r="AA4030" t="s">
        <v>6425</v>
      </c>
      <c r="AC4030" t="s">
        <v>7875</v>
      </c>
      <c r="AE4030" t="s">
        <v>7555</v>
      </c>
      <c r="AF4030" t="s">
        <v>736</v>
      </c>
      <c r="AG4030" t="s">
        <v>7239</v>
      </c>
      <c r="AH4030" t="s">
        <v>6263</v>
      </c>
      <c r="AJ4030" t="s">
        <v>237</v>
      </c>
      <c r="AK4030">
        <v>34.038521000000003</v>
      </c>
      <c r="AL4030">
        <v>-118.58286285400401</v>
      </c>
      <c r="AM4030" t="s">
        <v>238</v>
      </c>
      <c r="AN4030" t="s">
        <v>239</v>
      </c>
      <c r="AO4030" t="s">
        <v>1561</v>
      </c>
      <c r="AP4030" t="s">
        <v>1562</v>
      </c>
      <c r="AQ4030" t="s">
        <v>242</v>
      </c>
      <c r="AR4030" t="s">
        <v>243</v>
      </c>
      <c r="AS4030" t="s">
        <v>239</v>
      </c>
      <c r="AT4030" t="s">
        <v>239</v>
      </c>
      <c r="AU4030">
        <v>1</v>
      </c>
      <c r="AW4030" t="s">
        <v>6300</v>
      </c>
      <c r="AX4030" t="s">
        <v>6263</v>
      </c>
      <c r="AY4030" t="s">
        <v>109</v>
      </c>
      <c r="AZ4030" t="s">
        <v>7240</v>
      </c>
      <c r="BA4030" t="s">
        <v>7296</v>
      </c>
      <c r="BB4030">
        <v>-88</v>
      </c>
      <c r="BC4030" t="s">
        <v>221</v>
      </c>
      <c r="BD4030">
        <v>4.5</v>
      </c>
      <c r="BE4030" t="s">
        <v>221</v>
      </c>
      <c r="BF4030">
        <v>0.3</v>
      </c>
      <c r="BG4030" t="s">
        <v>221</v>
      </c>
      <c r="BH4030" t="s">
        <v>1217</v>
      </c>
      <c r="BP4030" t="s">
        <v>248</v>
      </c>
      <c r="BQ4030">
        <v>37</v>
      </c>
      <c r="BR4030" t="s">
        <v>248</v>
      </c>
      <c r="BS4030">
        <v>4</v>
      </c>
      <c r="BZ4030" t="s">
        <v>7871</v>
      </c>
    </row>
    <row r="4031" spans="1:78" hidden="1" x14ac:dyDescent="0.25">
      <c r="A4031" t="s">
        <v>7210</v>
      </c>
      <c r="B4031" t="s">
        <v>7751</v>
      </c>
      <c r="C4031" t="s">
        <v>7847</v>
      </c>
      <c r="D4031" t="s">
        <v>7876</v>
      </c>
      <c r="E4031" t="s">
        <v>7877</v>
      </c>
      <c r="F4031" s="1">
        <v>37684</v>
      </c>
      <c r="G4031" s="4">
        <v>0.3611111111111111</v>
      </c>
      <c r="H4031" t="s">
        <v>1214</v>
      </c>
      <c r="I4031">
        <v>0.1</v>
      </c>
      <c r="J4031" t="s">
        <v>221</v>
      </c>
      <c r="K4031" t="s">
        <v>222</v>
      </c>
      <c r="L4031">
        <v>1</v>
      </c>
      <c r="M4031">
        <v>1</v>
      </c>
      <c r="N4031" t="s">
        <v>7849</v>
      </c>
      <c r="O4031" t="s">
        <v>7878</v>
      </c>
      <c r="P4031" t="s">
        <v>224</v>
      </c>
      <c r="Q4031" t="s">
        <v>6036</v>
      </c>
      <c r="R4031" t="s">
        <v>226</v>
      </c>
      <c r="S4031" t="s">
        <v>227</v>
      </c>
      <c r="T4031">
        <v>1.1100000000000001</v>
      </c>
      <c r="V4031">
        <v>0.1</v>
      </c>
      <c r="W4031">
        <v>0.3</v>
      </c>
      <c r="X4031" t="s">
        <v>281</v>
      </c>
      <c r="Y4031" t="s">
        <v>243</v>
      </c>
      <c r="Z4031" t="s">
        <v>6902</v>
      </c>
      <c r="AA4031" t="s">
        <v>6425</v>
      </c>
      <c r="AE4031" t="s">
        <v>7851</v>
      </c>
      <c r="AF4031" t="s">
        <v>134</v>
      </c>
      <c r="AG4031" t="s">
        <v>7239</v>
      </c>
      <c r="AH4031" t="s">
        <v>6263</v>
      </c>
      <c r="AJ4031" t="s">
        <v>237</v>
      </c>
      <c r="AK4031">
        <v>34.064639999999997</v>
      </c>
      <c r="AL4031">
        <v>-118.932693481445</v>
      </c>
      <c r="AM4031" t="s">
        <v>238</v>
      </c>
      <c r="AN4031" t="s">
        <v>239</v>
      </c>
      <c r="AO4031" t="s">
        <v>1561</v>
      </c>
      <c r="AP4031" t="s">
        <v>1562</v>
      </c>
      <c r="AQ4031" t="s">
        <v>242</v>
      </c>
      <c r="AR4031" t="s">
        <v>243</v>
      </c>
      <c r="AS4031" t="s">
        <v>239</v>
      </c>
      <c r="AT4031" t="s">
        <v>239</v>
      </c>
      <c r="AU4031">
        <v>1</v>
      </c>
      <c r="AW4031" t="s">
        <v>6263</v>
      </c>
      <c r="AX4031" t="s">
        <v>6263</v>
      </c>
      <c r="AY4031" t="s">
        <v>109</v>
      </c>
      <c r="AZ4031" t="s">
        <v>7240</v>
      </c>
      <c r="BA4031" t="s">
        <v>7296</v>
      </c>
      <c r="BB4031">
        <v>-88</v>
      </c>
      <c r="BC4031" t="s">
        <v>221</v>
      </c>
      <c r="BD4031">
        <v>7.3</v>
      </c>
      <c r="BE4031" t="s">
        <v>221</v>
      </c>
      <c r="BF4031">
        <v>0.3</v>
      </c>
      <c r="BG4031" t="s">
        <v>221</v>
      </c>
      <c r="BH4031" t="s">
        <v>1217</v>
      </c>
      <c r="BP4031" t="s">
        <v>6264</v>
      </c>
      <c r="BQ4031">
        <v>111</v>
      </c>
      <c r="BR4031" t="s">
        <v>248</v>
      </c>
      <c r="BS4031">
        <v>4</v>
      </c>
      <c r="BZ4031" t="s">
        <v>7014</v>
      </c>
    </row>
    <row r="4032" spans="1:78" hidden="1" x14ac:dyDescent="0.25">
      <c r="A4032" t="s">
        <v>7210</v>
      </c>
      <c r="B4032" t="s">
        <v>7751</v>
      </c>
      <c r="C4032" t="s">
        <v>7847</v>
      </c>
      <c r="D4032" t="s">
        <v>7879</v>
      </c>
      <c r="E4032" t="s">
        <v>7880</v>
      </c>
      <c r="F4032" s="1">
        <v>37684</v>
      </c>
      <c r="G4032" s="4">
        <v>0.41666666666666669</v>
      </c>
      <c r="H4032" t="s">
        <v>6138</v>
      </c>
      <c r="I4032">
        <v>0.1</v>
      </c>
      <c r="J4032" t="s">
        <v>221</v>
      </c>
      <c r="K4032" t="s">
        <v>222</v>
      </c>
      <c r="L4032">
        <v>1</v>
      </c>
      <c r="M4032">
        <v>1</v>
      </c>
      <c r="N4032" t="s">
        <v>7849</v>
      </c>
      <c r="O4032" t="s">
        <v>7881</v>
      </c>
      <c r="P4032" t="s">
        <v>224</v>
      </c>
      <c r="Q4032" t="s">
        <v>6036</v>
      </c>
      <c r="R4032" t="s">
        <v>226</v>
      </c>
      <c r="S4032" t="s">
        <v>227</v>
      </c>
      <c r="T4032">
        <v>1.19</v>
      </c>
      <c r="V4032">
        <v>0.1</v>
      </c>
      <c r="W4032">
        <v>0.3</v>
      </c>
      <c r="X4032" t="s">
        <v>281</v>
      </c>
      <c r="Y4032" t="s">
        <v>243</v>
      </c>
      <c r="Z4032" t="s">
        <v>6902</v>
      </c>
      <c r="AA4032" t="s">
        <v>6425</v>
      </c>
      <c r="AE4032" t="s">
        <v>7851</v>
      </c>
      <c r="AF4032" t="s">
        <v>134</v>
      </c>
      <c r="AG4032" t="s">
        <v>7239</v>
      </c>
      <c r="AH4032" t="s">
        <v>6263</v>
      </c>
      <c r="AJ4032" t="s">
        <v>237</v>
      </c>
      <c r="AK4032">
        <v>34.045158000000001</v>
      </c>
      <c r="AL4032">
        <v>-118.913520812988</v>
      </c>
      <c r="AM4032" t="s">
        <v>238</v>
      </c>
      <c r="AN4032" t="s">
        <v>239</v>
      </c>
      <c r="AO4032" t="s">
        <v>1561</v>
      </c>
      <c r="AP4032" t="s">
        <v>1562</v>
      </c>
      <c r="AQ4032" t="s">
        <v>242</v>
      </c>
      <c r="AR4032" t="s">
        <v>243</v>
      </c>
      <c r="AS4032" t="s">
        <v>239</v>
      </c>
      <c r="AT4032" t="s">
        <v>239</v>
      </c>
      <c r="AU4032">
        <v>1</v>
      </c>
      <c r="AW4032" t="s">
        <v>6263</v>
      </c>
      <c r="AX4032" t="s">
        <v>6263</v>
      </c>
      <c r="AY4032" t="s">
        <v>109</v>
      </c>
      <c r="AZ4032" t="s">
        <v>7240</v>
      </c>
      <c r="BA4032" t="s">
        <v>788</v>
      </c>
      <c r="BB4032">
        <v>-88</v>
      </c>
      <c r="BC4032" t="s">
        <v>221</v>
      </c>
      <c r="BD4032">
        <v>1.2</v>
      </c>
      <c r="BE4032" t="s">
        <v>221</v>
      </c>
      <c r="BF4032">
        <v>0.1</v>
      </c>
      <c r="BG4032" t="s">
        <v>221</v>
      </c>
      <c r="BH4032" t="s">
        <v>1217</v>
      </c>
      <c r="BP4032" t="s">
        <v>248</v>
      </c>
      <c r="BQ4032">
        <v>37</v>
      </c>
      <c r="BR4032" t="s">
        <v>248</v>
      </c>
      <c r="BS4032">
        <v>4</v>
      </c>
      <c r="BZ4032" t="s">
        <v>7882</v>
      </c>
    </row>
    <row r="4033" spans="1:78" hidden="1" x14ac:dyDescent="0.25">
      <c r="A4033" t="s">
        <v>7210</v>
      </c>
      <c r="B4033" t="s">
        <v>7751</v>
      </c>
      <c r="C4033" t="s">
        <v>7847</v>
      </c>
      <c r="D4033" t="s">
        <v>7883</v>
      </c>
      <c r="E4033" t="s">
        <v>7884</v>
      </c>
      <c r="F4033" s="1">
        <v>37685</v>
      </c>
      <c r="G4033" s="4">
        <v>0.66666666666666663</v>
      </c>
      <c r="H4033" t="s">
        <v>6138</v>
      </c>
      <c r="I4033">
        <v>0.1</v>
      </c>
      <c r="J4033" t="s">
        <v>221</v>
      </c>
      <c r="K4033" t="s">
        <v>222</v>
      </c>
      <c r="L4033">
        <v>1</v>
      </c>
      <c r="M4033">
        <v>1</v>
      </c>
      <c r="N4033" t="s">
        <v>7849</v>
      </c>
      <c r="O4033" t="s">
        <v>7885</v>
      </c>
      <c r="P4033" t="s">
        <v>224</v>
      </c>
      <c r="Q4033" t="s">
        <v>6036</v>
      </c>
      <c r="R4033" t="s">
        <v>226</v>
      </c>
      <c r="S4033" t="s">
        <v>227</v>
      </c>
      <c r="T4033">
        <v>5.15</v>
      </c>
      <c r="V4033">
        <v>0.1</v>
      </c>
      <c r="W4033">
        <v>0.3</v>
      </c>
      <c r="X4033" t="s">
        <v>281</v>
      </c>
      <c r="Y4033" t="s">
        <v>243</v>
      </c>
      <c r="Z4033" t="s">
        <v>6902</v>
      </c>
      <c r="AA4033" t="s">
        <v>6425</v>
      </c>
      <c r="AE4033" t="s">
        <v>7851</v>
      </c>
      <c r="AF4033" t="s">
        <v>736</v>
      </c>
      <c r="AG4033" t="s">
        <v>7239</v>
      </c>
      <c r="AH4033" t="s">
        <v>6263</v>
      </c>
      <c r="AJ4033" t="s">
        <v>237</v>
      </c>
      <c r="AK4033">
        <v>34.015510999999996</v>
      </c>
      <c r="AL4033">
        <v>-118.81941986084</v>
      </c>
      <c r="AM4033" t="s">
        <v>238</v>
      </c>
      <c r="AN4033" t="s">
        <v>239</v>
      </c>
      <c r="AO4033" t="s">
        <v>1561</v>
      </c>
      <c r="AP4033" t="s">
        <v>1562</v>
      </c>
      <c r="AQ4033" t="s">
        <v>242</v>
      </c>
      <c r="AR4033" t="s">
        <v>243</v>
      </c>
      <c r="AS4033" t="s">
        <v>239</v>
      </c>
      <c r="AT4033" t="s">
        <v>239</v>
      </c>
      <c r="AU4033">
        <v>1</v>
      </c>
      <c r="AW4033" t="s">
        <v>6263</v>
      </c>
      <c r="AX4033" t="s">
        <v>6263</v>
      </c>
      <c r="AY4033" t="s">
        <v>109</v>
      </c>
      <c r="AZ4033" t="s">
        <v>7240</v>
      </c>
      <c r="BA4033" t="s">
        <v>7328</v>
      </c>
      <c r="BB4033">
        <v>-88</v>
      </c>
      <c r="BC4033" t="s">
        <v>221</v>
      </c>
      <c r="BD4033">
        <v>1.5</v>
      </c>
      <c r="BE4033" t="s">
        <v>221</v>
      </c>
      <c r="BF4033">
        <v>0.3</v>
      </c>
      <c r="BG4033" t="s">
        <v>221</v>
      </c>
      <c r="BH4033" t="s">
        <v>1217</v>
      </c>
      <c r="BP4033" t="s">
        <v>248</v>
      </c>
      <c r="BQ4033">
        <v>37</v>
      </c>
      <c r="BR4033" t="s">
        <v>248</v>
      </c>
      <c r="BS4033">
        <v>4</v>
      </c>
      <c r="BZ4033" t="s">
        <v>7886</v>
      </c>
    </row>
    <row r="4034" spans="1:78" hidden="1" x14ac:dyDescent="0.25">
      <c r="A4034" t="s">
        <v>7210</v>
      </c>
      <c r="B4034" t="s">
        <v>7751</v>
      </c>
      <c r="C4034" t="s">
        <v>7847</v>
      </c>
      <c r="D4034" t="s">
        <v>7887</v>
      </c>
      <c r="E4034" t="s">
        <v>7888</v>
      </c>
      <c r="F4034" s="1">
        <v>37685</v>
      </c>
      <c r="G4034" s="4">
        <v>0.375</v>
      </c>
      <c r="H4034" t="s">
        <v>6138</v>
      </c>
      <c r="I4034">
        <v>0.1</v>
      </c>
      <c r="J4034" t="s">
        <v>221</v>
      </c>
      <c r="K4034" t="s">
        <v>222</v>
      </c>
      <c r="L4034">
        <v>1</v>
      </c>
      <c r="M4034">
        <v>1</v>
      </c>
      <c r="N4034" t="s">
        <v>7849</v>
      </c>
      <c r="O4034" t="s">
        <v>7889</v>
      </c>
      <c r="P4034" t="s">
        <v>224</v>
      </c>
      <c r="Q4034" t="s">
        <v>6036</v>
      </c>
      <c r="R4034" t="s">
        <v>226</v>
      </c>
      <c r="S4034" t="s">
        <v>227</v>
      </c>
      <c r="T4034">
        <v>2.57</v>
      </c>
      <c r="V4034">
        <v>0.1</v>
      </c>
      <c r="W4034">
        <v>0.3</v>
      </c>
      <c r="X4034" t="s">
        <v>281</v>
      </c>
      <c r="Y4034" t="s">
        <v>243</v>
      </c>
      <c r="Z4034" t="s">
        <v>6902</v>
      </c>
      <c r="AA4034" t="s">
        <v>6425</v>
      </c>
      <c r="AE4034" t="s">
        <v>7851</v>
      </c>
      <c r="AF4034" t="s">
        <v>134</v>
      </c>
      <c r="AG4034" t="s">
        <v>7239</v>
      </c>
      <c r="AH4034" t="s">
        <v>6263</v>
      </c>
      <c r="AJ4034" t="s">
        <v>237</v>
      </c>
      <c r="AK4034">
        <v>34.040951</v>
      </c>
      <c r="AL4034">
        <v>-118.889190673828</v>
      </c>
      <c r="AM4034" t="s">
        <v>238</v>
      </c>
      <c r="AN4034" t="s">
        <v>239</v>
      </c>
      <c r="AO4034" t="s">
        <v>1561</v>
      </c>
      <c r="AP4034" t="s">
        <v>1562</v>
      </c>
      <c r="AQ4034" t="s">
        <v>242</v>
      </c>
      <c r="AR4034" t="s">
        <v>243</v>
      </c>
      <c r="AS4034" t="s">
        <v>239</v>
      </c>
      <c r="AT4034" t="s">
        <v>239</v>
      </c>
      <c r="AU4034">
        <v>1</v>
      </c>
      <c r="AW4034" t="s">
        <v>6263</v>
      </c>
      <c r="AX4034" t="s">
        <v>6263</v>
      </c>
      <c r="AY4034" t="s">
        <v>109</v>
      </c>
      <c r="AZ4034" t="s">
        <v>7240</v>
      </c>
      <c r="BA4034" t="s">
        <v>7296</v>
      </c>
      <c r="BB4034">
        <v>-88</v>
      </c>
      <c r="BC4034" t="s">
        <v>221</v>
      </c>
      <c r="BD4034">
        <v>0.8</v>
      </c>
      <c r="BE4034" t="s">
        <v>221</v>
      </c>
      <c r="BF4034">
        <v>0.1</v>
      </c>
      <c r="BG4034" t="s">
        <v>221</v>
      </c>
      <c r="BH4034" t="s">
        <v>1217</v>
      </c>
      <c r="BP4034" t="s">
        <v>248</v>
      </c>
      <c r="BQ4034">
        <v>37</v>
      </c>
      <c r="BR4034" t="s">
        <v>248</v>
      </c>
      <c r="BS4034">
        <v>4</v>
      </c>
      <c r="BZ4034" t="s">
        <v>7890</v>
      </c>
    </row>
    <row r="4035" spans="1:78" hidden="1" x14ac:dyDescent="0.25">
      <c r="A4035" t="s">
        <v>7210</v>
      </c>
      <c r="B4035" t="s">
        <v>7751</v>
      </c>
      <c r="C4035" t="s">
        <v>7847</v>
      </c>
      <c r="D4035" t="s">
        <v>7891</v>
      </c>
      <c r="E4035" t="s">
        <v>7892</v>
      </c>
      <c r="F4035" s="1">
        <v>37685</v>
      </c>
      <c r="G4035" s="4">
        <v>0.6875</v>
      </c>
      <c r="H4035" t="s">
        <v>6138</v>
      </c>
      <c r="I4035">
        <v>0.1</v>
      </c>
      <c r="J4035" t="s">
        <v>221</v>
      </c>
      <c r="K4035" t="s">
        <v>222</v>
      </c>
      <c r="L4035">
        <v>1</v>
      </c>
      <c r="M4035">
        <v>1</v>
      </c>
      <c r="N4035" t="s">
        <v>7849</v>
      </c>
      <c r="O4035" t="s">
        <v>7893</v>
      </c>
      <c r="P4035" t="s">
        <v>224</v>
      </c>
      <c r="Q4035" t="s">
        <v>6036</v>
      </c>
      <c r="R4035" t="s">
        <v>226</v>
      </c>
      <c r="S4035" t="s">
        <v>227</v>
      </c>
      <c r="T4035">
        <v>9.8000000000000007</v>
      </c>
      <c r="V4035">
        <v>0.1</v>
      </c>
      <c r="W4035">
        <v>0.3</v>
      </c>
      <c r="X4035" t="s">
        <v>281</v>
      </c>
      <c r="Y4035" t="s">
        <v>243</v>
      </c>
      <c r="Z4035" t="s">
        <v>6902</v>
      </c>
      <c r="AA4035" t="s">
        <v>6425</v>
      </c>
      <c r="AE4035" t="s">
        <v>7851</v>
      </c>
      <c r="AF4035" t="s">
        <v>134</v>
      </c>
      <c r="AG4035" t="s">
        <v>7239</v>
      </c>
      <c r="AH4035" t="s">
        <v>6263</v>
      </c>
      <c r="AJ4035" t="s">
        <v>237</v>
      </c>
      <c r="AK4035">
        <v>34.023311999999997</v>
      </c>
      <c r="AL4035">
        <v>-118.787551879883</v>
      </c>
      <c r="AM4035" t="s">
        <v>238</v>
      </c>
      <c r="AN4035" t="s">
        <v>239</v>
      </c>
      <c r="AO4035" t="s">
        <v>1561</v>
      </c>
      <c r="AP4035" t="s">
        <v>1562</v>
      </c>
      <c r="AQ4035" t="s">
        <v>242</v>
      </c>
      <c r="AR4035" t="s">
        <v>243</v>
      </c>
      <c r="AS4035" t="s">
        <v>239</v>
      </c>
      <c r="AT4035" t="s">
        <v>239</v>
      </c>
      <c r="AU4035">
        <v>1</v>
      </c>
      <c r="AW4035" t="s">
        <v>6263</v>
      </c>
      <c r="AX4035" t="s">
        <v>6263</v>
      </c>
      <c r="AY4035" t="s">
        <v>109</v>
      </c>
      <c r="AZ4035" t="s">
        <v>7240</v>
      </c>
      <c r="BA4035" t="s">
        <v>7328</v>
      </c>
      <c r="BB4035">
        <v>-88</v>
      </c>
      <c r="BC4035" t="s">
        <v>221</v>
      </c>
      <c r="BD4035">
        <v>-88</v>
      </c>
      <c r="BE4035" t="s">
        <v>221</v>
      </c>
      <c r="BF4035">
        <v>-88</v>
      </c>
      <c r="BG4035" t="s">
        <v>221</v>
      </c>
      <c r="BH4035" t="s">
        <v>1217</v>
      </c>
      <c r="BP4035" t="s">
        <v>248</v>
      </c>
      <c r="BQ4035">
        <v>37</v>
      </c>
      <c r="BR4035" t="s">
        <v>248</v>
      </c>
      <c r="BS4035">
        <v>4</v>
      </c>
      <c r="BZ4035" t="s">
        <v>7894</v>
      </c>
    </row>
    <row r="4036" spans="1:78" hidden="1" x14ac:dyDescent="0.25">
      <c r="A4036" t="s">
        <v>7210</v>
      </c>
      <c r="B4036" t="s">
        <v>7751</v>
      </c>
      <c r="C4036" t="s">
        <v>7847</v>
      </c>
      <c r="D4036" t="s">
        <v>7895</v>
      </c>
      <c r="E4036" t="s">
        <v>7896</v>
      </c>
      <c r="F4036" s="1">
        <v>37685</v>
      </c>
      <c r="G4036" s="4">
        <v>0.625</v>
      </c>
      <c r="H4036" t="s">
        <v>1214</v>
      </c>
      <c r="I4036">
        <v>0.1</v>
      </c>
      <c r="J4036" t="s">
        <v>221</v>
      </c>
      <c r="K4036" t="s">
        <v>222</v>
      </c>
      <c r="L4036">
        <v>1</v>
      </c>
      <c r="M4036">
        <v>1</v>
      </c>
      <c r="N4036" t="s">
        <v>7849</v>
      </c>
      <c r="O4036" t="s">
        <v>7897</v>
      </c>
      <c r="P4036" t="s">
        <v>224</v>
      </c>
      <c r="Q4036" t="s">
        <v>6036</v>
      </c>
      <c r="R4036" t="s">
        <v>226</v>
      </c>
      <c r="S4036" t="s">
        <v>227</v>
      </c>
      <c r="T4036">
        <v>4.29</v>
      </c>
      <c r="V4036">
        <v>0.1</v>
      </c>
      <c r="W4036">
        <v>0.3</v>
      </c>
      <c r="X4036" t="s">
        <v>281</v>
      </c>
      <c r="Y4036" t="s">
        <v>243</v>
      </c>
      <c r="Z4036" t="s">
        <v>6902</v>
      </c>
      <c r="AA4036" t="s">
        <v>6425</v>
      </c>
      <c r="AC4036" t="s">
        <v>7898</v>
      </c>
      <c r="AE4036" t="s">
        <v>7851</v>
      </c>
      <c r="AF4036" t="s">
        <v>134</v>
      </c>
      <c r="AG4036" t="s">
        <v>7239</v>
      </c>
      <c r="AH4036" t="s">
        <v>6263</v>
      </c>
      <c r="AJ4036" t="s">
        <v>237</v>
      </c>
      <c r="AK4036">
        <v>34.028320000000001</v>
      </c>
      <c r="AL4036">
        <v>-118.518669128418</v>
      </c>
      <c r="AM4036" t="s">
        <v>238</v>
      </c>
      <c r="AN4036" t="s">
        <v>239</v>
      </c>
      <c r="AO4036" t="s">
        <v>1561</v>
      </c>
      <c r="AP4036" t="s">
        <v>1562</v>
      </c>
      <c r="AQ4036" t="s">
        <v>242</v>
      </c>
      <c r="AR4036" t="s">
        <v>243</v>
      </c>
      <c r="AS4036" t="s">
        <v>239</v>
      </c>
      <c r="AT4036" t="s">
        <v>239</v>
      </c>
      <c r="AU4036">
        <v>1</v>
      </c>
      <c r="AW4036" t="s">
        <v>6263</v>
      </c>
      <c r="AX4036" t="s">
        <v>6263</v>
      </c>
      <c r="AY4036" t="s">
        <v>109</v>
      </c>
      <c r="AZ4036" t="s">
        <v>7240</v>
      </c>
      <c r="BA4036" t="s">
        <v>7296</v>
      </c>
      <c r="BB4036">
        <v>-88</v>
      </c>
      <c r="BC4036" t="s">
        <v>221</v>
      </c>
      <c r="BD4036">
        <v>15</v>
      </c>
      <c r="BE4036" t="s">
        <v>221</v>
      </c>
      <c r="BF4036">
        <v>0.3</v>
      </c>
      <c r="BG4036" t="s">
        <v>221</v>
      </c>
      <c r="BH4036" t="s">
        <v>1217</v>
      </c>
      <c r="BP4036" t="s">
        <v>248</v>
      </c>
      <c r="BQ4036">
        <v>37</v>
      </c>
      <c r="BR4036" t="s">
        <v>248</v>
      </c>
      <c r="BS4036">
        <v>4</v>
      </c>
      <c r="BZ4036" t="s">
        <v>7899</v>
      </c>
    </row>
    <row r="4037" spans="1:78" hidden="1" x14ac:dyDescent="0.25">
      <c r="A4037" t="s">
        <v>7210</v>
      </c>
      <c r="B4037" t="s">
        <v>7751</v>
      </c>
      <c r="C4037" t="s">
        <v>7847</v>
      </c>
      <c r="D4037" t="s">
        <v>7900</v>
      </c>
      <c r="E4037" t="s">
        <v>7901</v>
      </c>
      <c r="F4037" s="1">
        <v>37685</v>
      </c>
      <c r="G4037" s="4">
        <v>0.4236111111111111</v>
      </c>
      <c r="H4037" t="s">
        <v>3702</v>
      </c>
      <c r="I4037">
        <v>0.1</v>
      </c>
      <c r="J4037" t="s">
        <v>221</v>
      </c>
      <c r="K4037" t="s">
        <v>222</v>
      </c>
      <c r="L4037">
        <v>1</v>
      </c>
      <c r="M4037">
        <v>1</v>
      </c>
      <c r="N4037" t="s">
        <v>7849</v>
      </c>
      <c r="O4037" t="s">
        <v>7902</v>
      </c>
      <c r="P4037" t="s">
        <v>224</v>
      </c>
      <c r="Q4037" t="s">
        <v>6036</v>
      </c>
      <c r="R4037" t="s">
        <v>226</v>
      </c>
      <c r="S4037" t="s">
        <v>227</v>
      </c>
      <c r="T4037">
        <v>2.4900000000000002</v>
      </c>
      <c r="V4037">
        <v>0.1</v>
      </c>
      <c r="W4037">
        <v>0.3</v>
      </c>
      <c r="X4037" t="s">
        <v>281</v>
      </c>
      <c r="Y4037" t="s">
        <v>243</v>
      </c>
      <c r="Z4037" t="s">
        <v>6902</v>
      </c>
      <c r="AA4037" t="s">
        <v>6425</v>
      </c>
      <c r="AE4037" t="s">
        <v>7851</v>
      </c>
      <c r="AF4037" t="s">
        <v>736</v>
      </c>
      <c r="AG4037" t="s">
        <v>7239</v>
      </c>
      <c r="AH4037" t="s">
        <v>6263</v>
      </c>
      <c r="AJ4037" t="s">
        <v>237</v>
      </c>
      <c r="AK4037">
        <v>34.030360999999999</v>
      </c>
      <c r="AL4037">
        <v>-118.84181213378901</v>
      </c>
      <c r="AM4037" t="s">
        <v>238</v>
      </c>
      <c r="AN4037" t="s">
        <v>239</v>
      </c>
      <c r="AO4037" t="s">
        <v>1561</v>
      </c>
      <c r="AP4037" t="s">
        <v>1562</v>
      </c>
      <c r="AQ4037" t="s">
        <v>242</v>
      </c>
      <c r="AR4037" t="s">
        <v>243</v>
      </c>
      <c r="AS4037" t="s">
        <v>239</v>
      </c>
      <c r="AT4037" t="s">
        <v>239</v>
      </c>
      <c r="AU4037">
        <v>1</v>
      </c>
      <c r="AW4037" t="s">
        <v>6263</v>
      </c>
      <c r="AX4037" t="s">
        <v>6263</v>
      </c>
      <c r="AY4037" t="s">
        <v>109</v>
      </c>
      <c r="AZ4037" t="s">
        <v>7240</v>
      </c>
      <c r="BA4037" t="s">
        <v>788</v>
      </c>
      <c r="BB4037">
        <v>-88</v>
      </c>
      <c r="BC4037" t="s">
        <v>221</v>
      </c>
      <c r="BD4037">
        <v>35</v>
      </c>
      <c r="BE4037" t="s">
        <v>221</v>
      </c>
      <c r="BF4037">
        <v>0.4</v>
      </c>
      <c r="BG4037" t="s">
        <v>221</v>
      </c>
      <c r="BH4037" t="s">
        <v>1217</v>
      </c>
      <c r="BP4037" t="s">
        <v>248</v>
      </c>
      <c r="BQ4037">
        <v>37</v>
      </c>
      <c r="BR4037" t="s">
        <v>248</v>
      </c>
      <c r="BS4037">
        <v>4</v>
      </c>
      <c r="BZ4037" t="s">
        <v>7903</v>
      </c>
    </row>
    <row r="4038" spans="1:78" hidden="1" x14ac:dyDescent="0.25">
      <c r="A4038" t="s">
        <v>7210</v>
      </c>
      <c r="B4038" t="s">
        <v>7751</v>
      </c>
      <c r="C4038" t="s">
        <v>7847</v>
      </c>
      <c r="D4038" t="s">
        <v>7904</v>
      </c>
      <c r="E4038" t="s">
        <v>7905</v>
      </c>
      <c r="F4038" s="1">
        <v>37686</v>
      </c>
      <c r="G4038" s="4">
        <v>0.41666666666666669</v>
      </c>
      <c r="H4038" t="s">
        <v>1214</v>
      </c>
      <c r="I4038">
        <v>0.1</v>
      </c>
      <c r="J4038" t="s">
        <v>221</v>
      </c>
      <c r="K4038" t="s">
        <v>222</v>
      </c>
      <c r="L4038">
        <v>1</v>
      </c>
      <c r="M4038">
        <v>1</v>
      </c>
      <c r="N4038" t="s">
        <v>7552</v>
      </c>
      <c r="O4038" t="s">
        <v>7906</v>
      </c>
      <c r="P4038" t="s">
        <v>224</v>
      </c>
      <c r="Q4038" t="s">
        <v>6036</v>
      </c>
      <c r="R4038" t="s">
        <v>226</v>
      </c>
      <c r="S4038" t="s">
        <v>227</v>
      </c>
      <c r="T4038">
        <v>0.88</v>
      </c>
      <c r="V4038">
        <v>0.1</v>
      </c>
      <c r="W4038">
        <v>0.3</v>
      </c>
      <c r="X4038" t="s">
        <v>281</v>
      </c>
      <c r="Y4038" t="s">
        <v>229</v>
      </c>
      <c r="Z4038" t="s">
        <v>230</v>
      </c>
      <c r="AA4038" t="s">
        <v>6425</v>
      </c>
      <c r="AC4038" t="s">
        <v>7898</v>
      </c>
      <c r="AE4038" t="s">
        <v>7555</v>
      </c>
      <c r="AF4038" t="s">
        <v>134</v>
      </c>
      <c r="AG4038" t="s">
        <v>7239</v>
      </c>
      <c r="AH4038" t="s">
        <v>6263</v>
      </c>
      <c r="AJ4038" t="s">
        <v>237</v>
      </c>
      <c r="AK4038">
        <v>33.979019000000001</v>
      </c>
      <c r="AL4038">
        <v>-118.425300598145</v>
      </c>
      <c r="AM4038" t="s">
        <v>238</v>
      </c>
      <c r="AN4038" t="s">
        <v>239</v>
      </c>
      <c r="AO4038" t="s">
        <v>1561</v>
      </c>
      <c r="AP4038" t="s">
        <v>1562</v>
      </c>
      <c r="AQ4038" t="s">
        <v>242</v>
      </c>
      <c r="AR4038" t="s">
        <v>243</v>
      </c>
      <c r="AS4038" t="s">
        <v>239</v>
      </c>
      <c r="AT4038" t="s">
        <v>239</v>
      </c>
      <c r="AU4038">
        <v>1</v>
      </c>
      <c r="AW4038" t="s">
        <v>6300</v>
      </c>
      <c r="AX4038" t="s">
        <v>6263</v>
      </c>
      <c r="AY4038" t="s">
        <v>109</v>
      </c>
      <c r="AZ4038" t="s">
        <v>7240</v>
      </c>
      <c r="BA4038" t="s">
        <v>7296</v>
      </c>
      <c r="BB4038">
        <v>-88</v>
      </c>
      <c r="BC4038" t="s">
        <v>221</v>
      </c>
      <c r="BD4038">
        <v>30</v>
      </c>
      <c r="BE4038" t="s">
        <v>221</v>
      </c>
      <c r="BF4038">
        <v>0.6</v>
      </c>
      <c r="BG4038" t="s">
        <v>221</v>
      </c>
      <c r="BH4038" t="s">
        <v>1217</v>
      </c>
      <c r="BP4038" t="s">
        <v>248</v>
      </c>
      <c r="BQ4038">
        <v>37</v>
      </c>
      <c r="BR4038" t="s">
        <v>248</v>
      </c>
      <c r="BS4038">
        <v>4</v>
      </c>
      <c r="BZ4038" t="s">
        <v>7907</v>
      </c>
    </row>
    <row r="4039" spans="1:78" hidden="1" x14ac:dyDescent="0.25">
      <c r="A4039" t="s">
        <v>7210</v>
      </c>
      <c r="B4039" t="s">
        <v>7751</v>
      </c>
      <c r="C4039" t="s">
        <v>7847</v>
      </c>
      <c r="D4039" t="s">
        <v>7908</v>
      </c>
      <c r="E4039" t="s">
        <v>7909</v>
      </c>
      <c r="F4039" s="1">
        <v>37690</v>
      </c>
      <c r="G4039" s="4">
        <v>0.54166666666666663</v>
      </c>
      <c r="H4039" t="s">
        <v>3702</v>
      </c>
      <c r="I4039">
        <v>0</v>
      </c>
      <c r="J4039" t="s">
        <v>221</v>
      </c>
      <c r="K4039" t="s">
        <v>222</v>
      </c>
      <c r="L4039">
        <v>1</v>
      </c>
      <c r="M4039">
        <v>1</v>
      </c>
      <c r="N4039" t="s">
        <v>7849</v>
      </c>
      <c r="O4039" t="s">
        <v>7910</v>
      </c>
      <c r="P4039" t="s">
        <v>224</v>
      </c>
      <c r="Q4039" t="s">
        <v>6036</v>
      </c>
      <c r="R4039" t="s">
        <v>226</v>
      </c>
      <c r="S4039" t="s">
        <v>227</v>
      </c>
      <c r="T4039">
        <v>4.32</v>
      </c>
      <c r="V4039">
        <v>0.1</v>
      </c>
      <c r="W4039">
        <v>0.3</v>
      </c>
      <c r="X4039" t="s">
        <v>281</v>
      </c>
      <c r="Y4039" t="s">
        <v>243</v>
      </c>
      <c r="Z4039" t="s">
        <v>6902</v>
      </c>
      <c r="AA4039" t="s">
        <v>6425</v>
      </c>
      <c r="AB4039" t="s">
        <v>7911</v>
      </c>
      <c r="AC4039" t="s">
        <v>7912</v>
      </c>
      <c r="AE4039" t="s">
        <v>7851</v>
      </c>
      <c r="AF4039" t="s">
        <v>736</v>
      </c>
      <c r="AG4039" t="s">
        <v>7239</v>
      </c>
      <c r="AH4039" t="s">
        <v>6263</v>
      </c>
      <c r="AJ4039" t="s">
        <v>237</v>
      </c>
      <c r="AK4039">
        <v>34.059761000000002</v>
      </c>
      <c r="AL4039">
        <v>-118.49535369873</v>
      </c>
      <c r="AM4039" t="s">
        <v>238</v>
      </c>
      <c r="AN4039" t="s">
        <v>239</v>
      </c>
      <c r="AO4039" t="s">
        <v>1220</v>
      </c>
      <c r="AP4039" t="s">
        <v>1562</v>
      </c>
      <c r="AQ4039" t="s">
        <v>242</v>
      </c>
      <c r="AR4039" t="s">
        <v>243</v>
      </c>
      <c r="AS4039" t="s">
        <v>239</v>
      </c>
      <c r="AT4039" t="s">
        <v>239</v>
      </c>
      <c r="AU4039">
        <v>1</v>
      </c>
      <c r="AW4039" t="s">
        <v>6263</v>
      </c>
      <c r="AX4039" t="s">
        <v>6263</v>
      </c>
      <c r="AY4039" t="s">
        <v>109</v>
      </c>
      <c r="AZ4039" t="s">
        <v>7240</v>
      </c>
      <c r="BA4039" t="s">
        <v>7328</v>
      </c>
      <c r="BB4039">
        <v>-88</v>
      </c>
      <c r="BC4039" t="s">
        <v>221</v>
      </c>
      <c r="BD4039">
        <v>1.5</v>
      </c>
      <c r="BE4039" t="s">
        <v>221</v>
      </c>
      <c r="BF4039">
        <v>0.1</v>
      </c>
      <c r="BG4039" t="s">
        <v>221</v>
      </c>
      <c r="BH4039" t="s">
        <v>1217</v>
      </c>
      <c r="BP4039" t="s">
        <v>248</v>
      </c>
      <c r="BQ4039">
        <v>37</v>
      </c>
      <c r="BR4039" t="s">
        <v>248</v>
      </c>
      <c r="BS4039">
        <v>4</v>
      </c>
      <c r="BZ4039" t="s">
        <v>7913</v>
      </c>
    </row>
    <row r="4040" spans="1:78" hidden="1" x14ac:dyDescent="0.25">
      <c r="A4040" t="s">
        <v>7210</v>
      </c>
      <c r="B4040" t="s">
        <v>7751</v>
      </c>
      <c r="C4040" t="s">
        <v>7847</v>
      </c>
      <c r="D4040" t="s">
        <v>7914</v>
      </c>
      <c r="E4040" t="s">
        <v>7915</v>
      </c>
      <c r="F4040" s="1">
        <v>37690</v>
      </c>
      <c r="G4040" s="4">
        <v>0.6875</v>
      </c>
      <c r="H4040" t="s">
        <v>1214</v>
      </c>
      <c r="I4040">
        <v>0.1</v>
      </c>
      <c r="J4040" t="s">
        <v>221</v>
      </c>
      <c r="K4040" t="s">
        <v>222</v>
      </c>
      <c r="L4040">
        <v>1</v>
      </c>
      <c r="M4040">
        <v>1</v>
      </c>
      <c r="N4040" t="s">
        <v>7849</v>
      </c>
      <c r="O4040" t="s">
        <v>7916</v>
      </c>
      <c r="P4040" t="s">
        <v>224</v>
      </c>
      <c r="Q4040" t="s">
        <v>6036</v>
      </c>
      <c r="R4040" t="s">
        <v>226</v>
      </c>
      <c r="S4040" t="s">
        <v>227</v>
      </c>
      <c r="T4040">
        <v>0.81299999999999994</v>
      </c>
      <c r="V4040">
        <v>0.1</v>
      </c>
      <c r="W4040">
        <v>0.3</v>
      </c>
      <c r="X4040" t="s">
        <v>281</v>
      </c>
      <c r="Y4040" t="s">
        <v>243</v>
      </c>
      <c r="Z4040" t="s">
        <v>6902</v>
      </c>
      <c r="AA4040" t="s">
        <v>6425</v>
      </c>
      <c r="AE4040" t="s">
        <v>7851</v>
      </c>
      <c r="AF4040" t="s">
        <v>736</v>
      </c>
      <c r="AG4040" t="s">
        <v>7239</v>
      </c>
      <c r="AH4040" t="s">
        <v>6263</v>
      </c>
      <c r="AJ4040" t="s">
        <v>237</v>
      </c>
      <c r="AK4040">
        <v>34.046860000000002</v>
      </c>
      <c r="AL4040">
        <v>-118.590660095215</v>
      </c>
      <c r="AM4040" t="s">
        <v>238</v>
      </c>
      <c r="AN4040" t="s">
        <v>239</v>
      </c>
      <c r="AO4040" t="s">
        <v>1561</v>
      </c>
      <c r="AP4040" t="s">
        <v>1562</v>
      </c>
      <c r="AQ4040" t="s">
        <v>242</v>
      </c>
      <c r="AR4040" t="s">
        <v>243</v>
      </c>
      <c r="AS4040" t="s">
        <v>239</v>
      </c>
      <c r="AT4040" t="s">
        <v>239</v>
      </c>
      <c r="AU4040">
        <v>1</v>
      </c>
      <c r="AW4040" t="s">
        <v>6263</v>
      </c>
      <c r="AX4040" t="s">
        <v>6263</v>
      </c>
      <c r="AY4040" t="s">
        <v>109</v>
      </c>
      <c r="AZ4040" t="s">
        <v>7240</v>
      </c>
      <c r="BA4040" t="s">
        <v>7296</v>
      </c>
      <c r="BB4040">
        <v>-88</v>
      </c>
      <c r="BC4040" t="s">
        <v>221</v>
      </c>
      <c r="BD4040">
        <v>3</v>
      </c>
      <c r="BE4040" t="s">
        <v>221</v>
      </c>
      <c r="BF4040">
        <v>0.5</v>
      </c>
      <c r="BG4040" t="s">
        <v>221</v>
      </c>
      <c r="BH4040" t="s">
        <v>1217</v>
      </c>
      <c r="BP4040" t="s">
        <v>248</v>
      </c>
      <c r="BQ4040">
        <v>37</v>
      </c>
      <c r="BR4040" t="s">
        <v>248</v>
      </c>
      <c r="BS4040">
        <v>4</v>
      </c>
      <c r="BZ4040" t="s">
        <v>7917</v>
      </c>
    </row>
    <row r="4041" spans="1:78" hidden="1" x14ac:dyDescent="0.25">
      <c r="A4041" t="s">
        <v>7210</v>
      </c>
      <c r="B4041" t="s">
        <v>7751</v>
      </c>
      <c r="C4041" t="s">
        <v>7847</v>
      </c>
      <c r="D4041" t="s">
        <v>7918</v>
      </c>
      <c r="E4041" t="s">
        <v>7919</v>
      </c>
      <c r="F4041" s="1">
        <v>37691</v>
      </c>
      <c r="G4041" s="4">
        <v>0.39583333333333331</v>
      </c>
      <c r="H4041" t="s">
        <v>1214</v>
      </c>
      <c r="I4041">
        <v>0.1</v>
      </c>
      <c r="J4041" t="s">
        <v>221</v>
      </c>
      <c r="K4041" t="s">
        <v>222</v>
      </c>
      <c r="L4041">
        <v>1</v>
      </c>
      <c r="M4041">
        <v>1</v>
      </c>
      <c r="N4041" t="s">
        <v>7849</v>
      </c>
      <c r="O4041" t="s">
        <v>7920</v>
      </c>
      <c r="P4041" t="s">
        <v>224</v>
      </c>
      <c r="Q4041" t="s">
        <v>6036</v>
      </c>
      <c r="R4041" t="s">
        <v>226</v>
      </c>
      <c r="S4041" t="s">
        <v>227</v>
      </c>
      <c r="T4041">
        <v>4.91</v>
      </c>
      <c r="V4041">
        <v>0.1</v>
      </c>
      <c r="W4041">
        <v>0.3</v>
      </c>
      <c r="X4041" t="s">
        <v>281</v>
      </c>
      <c r="Y4041" t="s">
        <v>243</v>
      </c>
      <c r="Z4041" t="s">
        <v>6902</v>
      </c>
      <c r="AA4041" t="s">
        <v>6425</v>
      </c>
      <c r="AE4041" t="s">
        <v>7851</v>
      </c>
      <c r="AF4041" t="s">
        <v>134</v>
      </c>
      <c r="AG4041" t="s">
        <v>7239</v>
      </c>
      <c r="AH4041" t="s">
        <v>6263</v>
      </c>
      <c r="AJ4041" t="s">
        <v>237</v>
      </c>
      <c r="AK4041">
        <v>34.055129999999998</v>
      </c>
      <c r="AL4041">
        <v>-118.77732849121099</v>
      </c>
      <c r="AM4041" t="s">
        <v>238</v>
      </c>
      <c r="AN4041" t="s">
        <v>239</v>
      </c>
      <c r="AO4041" t="s">
        <v>1561</v>
      </c>
      <c r="AP4041" t="s">
        <v>1562</v>
      </c>
      <c r="AQ4041" t="s">
        <v>242</v>
      </c>
      <c r="AR4041" t="s">
        <v>243</v>
      </c>
      <c r="AS4041" t="s">
        <v>239</v>
      </c>
      <c r="AT4041" t="s">
        <v>239</v>
      </c>
      <c r="AU4041">
        <v>1</v>
      </c>
      <c r="AW4041" t="s">
        <v>6263</v>
      </c>
      <c r="AX4041" t="s">
        <v>6263</v>
      </c>
      <c r="AY4041" t="s">
        <v>109</v>
      </c>
      <c r="AZ4041" t="s">
        <v>7240</v>
      </c>
      <c r="BA4041" t="s">
        <v>7328</v>
      </c>
      <c r="BB4041">
        <v>-88</v>
      </c>
      <c r="BC4041" t="s">
        <v>221</v>
      </c>
      <c r="BD4041">
        <v>1.2</v>
      </c>
      <c r="BE4041" t="s">
        <v>221</v>
      </c>
      <c r="BF4041">
        <v>0.5</v>
      </c>
      <c r="BG4041" t="s">
        <v>221</v>
      </c>
      <c r="BH4041" t="s">
        <v>1217</v>
      </c>
      <c r="BP4041" t="s">
        <v>248</v>
      </c>
      <c r="BQ4041">
        <v>37</v>
      </c>
      <c r="BR4041" t="s">
        <v>248</v>
      </c>
      <c r="BS4041">
        <v>4</v>
      </c>
      <c r="BZ4041" t="s">
        <v>7921</v>
      </c>
    </row>
    <row r="4042" spans="1:78" hidden="1" x14ac:dyDescent="0.25">
      <c r="A4042" t="s">
        <v>7210</v>
      </c>
      <c r="B4042" t="s">
        <v>7751</v>
      </c>
      <c r="C4042" t="s">
        <v>7847</v>
      </c>
      <c r="D4042" t="s">
        <v>7922</v>
      </c>
      <c r="E4042" t="s">
        <v>7923</v>
      </c>
      <c r="F4042" s="1">
        <v>37691</v>
      </c>
      <c r="G4042" s="4">
        <v>0.45833333333333331</v>
      </c>
      <c r="H4042" t="s">
        <v>3702</v>
      </c>
      <c r="I4042">
        <v>0.1</v>
      </c>
      <c r="J4042" t="s">
        <v>221</v>
      </c>
      <c r="K4042" t="s">
        <v>222</v>
      </c>
      <c r="L4042">
        <v>1</v>
      </c>
      <c r="M4042">
        <v>1</v>
      </c>
      <c r="N4042" t="s">
        <v>7849</v>
      </c>
      <c r="O4042" t="s">
        <v>7924</v>
      </c>
      <c r="P4042" t="s">
        <v>224</v>
      </c>
      <c r="Q4042" t="s">
        <v>6036</v>
      </c>
      <c r="R4042" t="s">
        <v>226</v>
      </c>
      <c r="S4042" t="s">
        <v>227</v>
      </c>
      <c r="T4042">
        <v>3.19</v>
      </c>
      <c r="V4042">
        <v>0.1</v>
      </c>
      <c r="W4042">
        <v>0.3</v>
      </c>
      <c r="X4042" t="s">
        <v>281</v>
      </c>
      <c r="Y4042" t="s">
        <v>243</v>
      </c>
      <c r="Z4042" t="s">
        <v>6902</v>
      </c>
      <c r="AA4042" t="s">
        <v>6425</v>
      </c>
      <c r="AE4042" t="s">
        <v>7851</v>
      </c>
      <c r="AF4042" t="s">
        <v>134</v>
      </c>
      <c r="AG4042" t="s">
        <v>7239</v>
      </c>
      <c r="AH4042" t="s">
        <v>6263</v>
      </c>
      <c r="AJ4042" t="s">
        <v>237</v>
      </c>
      <c r="AK4042">
        <v>34.038490000000003</v>
      </c>
      <c r="AL4042">
        <v>-118.75234222412099</v>
      </c>
      <c r="AM4042" t="s">
        <v>238</v>
      </c>
      <c r="AN4042" t="s">
        <v>239</v>
      </c>
      <c r="AO4042" t="s">
        <v>1561</v>
      </c>
      <c r="AP4042" t="s">
        <v>1562</v>
      </c>
      <c r="AQ4042" t="s">
        <v>242</v>
      </c>
      <c r="AR4042" t="s">
        <v>243</v>
      </c>
      <c r="AS4042" t="s">
        <v>239</v>
      </c>
      <c r="AT4042" t="s">
        <v>239</v>
      </c>
      <c r="AU4042">
        <v>1</v>
      </c>
      <c r="AW4042" t="s">
        <v>6263</v>
      </c>
      <c r="AX4042" t="s">
        <v>6263</v>
      </c>
      <c r="AY4042" t="s">
        <v>109</v>
      </c>
      <c r="AZ4042" t="s">
        <v>7240</v>
      </c>
      <c r="BA4042" t="s">
        <v>1217</v>
      </c>
      <c r="BB4042">
        <v>-88</v>
      </c>
      <c r="BC4042" t="s">
        <v>221</v>
      </c>
      <c r="BD4042">
        <v>4</v>
      </c>
      <c r="BE4042" t="s">
        <v>221</v>
      </c>
      <c r="BF4042">
        <v>0.3</v>
      </c>
      <c r="BG4042" t="s">
        <v>221</v>
      </c>
      <c r="BH4042" t="s">
        <v>1217</v>
      </c>
      <c r="BP4042" t="s">
        <v>248</v>
      </c>
      <c r="BQ4042">
        <v>37</v>
      </c>
      <c r="BR4042" t="s">
        <v>248</v>
      </c>
      <c r="BS4042">
        <v>4</v>
      </c>
      <c r="BZ4042" t="s">
        <v>7925</v>
      </c>
    </row>
    <row r="4043" spans="1:78" hidden="1" x14ac:dyDescent="0.25">
      <c r="A4043" t="s">
        <v>7210</v>
      </c>
      <c r="B4043" t="s">
        <v>7751</v>
      </c>
      <c r="C4043" t="s">
        <v>7847</v>
      </c>
      <c r="D4043" t="s">
        <v>7926</v>
      </c>
      <c r="E4043" t="s">
        <v>7927</v>
      </c>
      <c r="F4043" s="1">
        <v>37691</v>
      </c>
      <c r="G4043" s="4">
        <v>0.3263888888888889</v>
      </c>
      <c r="H4043" t="s">
        <v>1214</v>
      </c>
      <c r="I4043">
        <v>0.1</v>
      </c>
      <c r="J4043" t="s">
        <v>221</v>
      </c>
      <c r="K4043" t="s">
        <v>222</v>
      </c>
      <c r="L4043">
        <v>1</v>
      </c>
      <c r="M4043">
        <v>1</v>
      </c>
      <c r="N4043" t="s">
        <v>7849</v>
      </c>
      <c r="O4043" t="s">
        <v>7928</v>
      </c>
      <c r="P4043" t="s">
        <v>224</v>
      </c>
      <c r="Q4043" t="s">
        <v>6036</v>
      </c>
      <c r="R4043" t="s">
        <v>226</v>
      </c>
      <c r="S4043" t="s">
        <v>227</v>
      </c>
      <c r="T4043">
        <v>1.6</v>
      </c>
      <c r="V4043">
        <v>0.1</v>
      </c>
      <c r="W4043">
        <v>0.3</v>
      </c>
      <c r="X4043" t="s">
        <v>281</v>
      </c>
      <c r="Y4043" t="s">
        <v>243</v>
      </c>
      <c r="Z4043" t="s">
        <v>6902</v>
      </c>
      <c r="AA4043" t="s">
        <v>6425</v>
      </c>
      <c r="AC4043" t="s">
        <v>7929</v>
      </c>
      <c r="AE4043" t="s">
        <v>7851</v>
      </c>
      <c r="AF4043" t="s">
        <v>134</v>
      </c>
      <c r="AG4043" t="s">
        <v>7239</v>
      </c>
      <c r="AH4043" t="s">
        <v>6263</v>
      </c>
      <c r="AJ4043" t="s">
        <v>237</v>
      </c>
      <c r="AK4043">
        <v>34.037478999999998</v>
      </c>
      <c r="AL4043">
        <v>-118.63697052002</v>
      </c>
      <c r="AM4043" t="s">
        <v>238</v>
      </c>
      <c r="AN4043" t="s">
        <v>239</v>
      </c>
      <c r="AO4043" t="s">
        <v>1561</v>
      </c>
      <c r="AP4043" t="s">
        <v>1562</v>
      </c>
      <c r="AQ4043" t="s">
        <v>242</v>
      </c>
      <c r="AR4043" t="s">
        <v>243</v>
      </c>
      <c r="AS4043" t="s">
        <v>239</v>
      </c>
      <c r="AT4043" t="s">
        <v>239</v>
      </c>
      <c r="AU4043">
        <v>1</v>
      </c>
      <c r="AW4043" t="s">
        <v>6263</v>
      </c>
      <c r="AX4043" t="s">
        <v>6263</v>
      </c>
      <c r="AY4043" t="s">
        <v>109</v>
      </c>
      <c r="AZ4043" t="s">
        <v>7240</v>
      </c>
      <c r="BA4043" t="s">
        <v>7328</v>
      </c>
      <c r="BB4043">
        <v>-88</v>
      </c>
      <c r="BC4043" t="s">
        <v>221</v>
      </c>
      <c r="BD4043">
        <v>2</v>
      </c>
      <c r="BE4043" t="s">
        <v>221</v>
      </c>
      <c r="BF4043">
        <v>0.3</v>
      </c>
      <c r="BG4043" t="s">
        <v>221</v>
      </c>
      <c r="BH4043" t="s">
        <v>1217</v>
      </c>
      <c r="BP4043" t="s">
        <v>248</v>
      </c>
      <c r="BQ4043">
        <v>37</v>
      </c>
      <c r="BR4043" t="s">
        <v>248</v>
      </c>
      <c r="BS4043">
        <v>4</v>
      </c>
      <c r="BZ4043" t="s">
        <v>7930</v>
      </c>
    </row>
    <row r="4044" spans="1:78" hidden="1" x14ac:dyDescent="0.25">
      <c r="A4044" t="s">
        <v>7210</v>
      </c>
      <c r="B4044" t="s">
        <v>7751</v>
      </c>
      <c r="C4044" t="s">
        <v>7847</v>
      </c>
      <c r="D4044" t="s">
        <v>7931</v>
      </c>
      <c r="E4044" t="s">
        <v>7932</v>
      </c>
      <c r="F4044" s="1">
        <v>37691</v>
      </c>
      <c r="G4044" s="4">
        <v>0.30208333333333331</v>
      </c>
      <c r="H4044" t="s">
        <v>1214</v>
      </c>
      <c r="I4044">
        <v>0.1</v>
      </c>
      <c r="J4044" t="s">
        <v>221</v>
      </c>
      <c r="K4044" t="s">
        <v>222</v>
      </c>
      <c r="L4044">
        <v>1</v>
      </c>
      <c r="M4044">
        <v>1</v>
      </c>
      <c r="N4044" t="s">
        <v>7849</v>
      </c>
      <c r="O4044" t="s">
        <v>7933</v>
      </c>
      <c r="P4044" t="s">
        <v>224</v>
      </c>
      <c r="Q4044" t="s">
        <v>6036</v>
      </c>
      <c r="R4044" t="s">
        <v>226</v>
      </c>
      <c r="S4044" t="s">
        <v>227</v>
      </c>
      <c r="T4044">
        <v>4.03</v>
      </c>
      <c r="V4044">
        <v>0.1</v>
      </c>
      <c r="W4044">
        <v>0.3</v>
      </c>
      <c r="X4044" t="s">
        <v>281</v>
      </c>
      <c r="Y4044" t="s">
        <v>243</v>
      </c>
      <c r="Z4044" t="s">
        <v>6902</v>
      </c>
      <c r="AA4044" t="s">
        <v>6425</v>
      </c>
      <c r="AE4044" t="s">
        <v>7851</v>
      </c>
      <c r="AF4044" t="s">
        <v>134</v>
      </c>
      <c r="AG4044" t="s">
        <v>7239</v>
      </c>
      <c r="AH4044" t="s">
        <v>6263</v>
      </c>
      <c r="AJ4044" t="s">
        <v>237</v>
      </c>
      <c r="AK4044">
        <v>34.038218999999998</v>
      </c>
      <c r="AL4044">
        <v>-118.649208068848</v>
      </c>
      <c r="AM4044" t="s">
        <v>238</v>
      </c>
      <c r="AN4044" t="s">
        <v>239</v>
      </c>
      <c r="AO4044" t="s">
        <v>1561</v>
      </c>
      <c r="AP4044" t="s">
        <v>1562</v>
      </c>
      <c r="AQ4044" t="s">
        <v>242</v>
      </c>
      <c r="AR4044" t="s">
        <v>243</v>
      </c>
      <c r="AS4044" t="s">
        <v>239</v>
      </c>
      <c r="AT4044" t="s">
        <v>239</v>
      </c>
      <c r="AU4044">
        <v>1</v>
      </c>
      <c r="AW4044" t="s">
        <v>6263</v>
      </c>
      <c r="AX4044" t="s">
        <v>6263</v>
      </c>
      <c r="AY4044" t="s">
        <v>109</v>
      </c>
      <c r="AZ4044" t="s">
        <v>7240</v>
      </c>
      <c r="BA4044" t="s">
        <v>7328</v>
      </c>
      <c r="BB4044">
        <v>-88</v>
      </c>
      <c r="BC4044" t="s">
        <v>221</v>
      </c>
      <c r="BD4044">
        <v>1</v>
      </c>
      <c r="BE4044" t="s">
        <v>221</v>
      </c>
      <c r="BF4044">
        <v>0.2</v>
      </c>
      <c r="BG4044" t="s">
        <v>221</v>
      </c>
      <c r="BH4044" t="s">
        <v>1217</v>
      </c>
      <c r="BP4044" t="s">
        <v>248</v>
      </c>
      <c r="BQ4044">
        <v>37</v>
      </c>
      <c r="BR4044" t="s">
        <v>248</v>
      </c>
      <c r="BS4044">
        <v>4</v>
      </c>
      <c r="BZ4044" t="s">
        <v>7934</v>
      </c>
    </row>
    <row r="4045" spans="1:78" hidden="1" x14ac:dyDescent="0.25">
      <c r="A4045" t="s">
        <v>7210</v>
      </c>
      <c r="B4045" t="s">
        <v>7751</v>
      </c>
      <c r="C4045" t="s">
        <v>7847</v>
      </c>
      <c r="D4045" t="s">
        <v>6738</v>
      </c>
      <c r="E4045" t="s">
        <v>7935</v>
      </c>
      <c r="F4045" s="1">
        <v>37692</v>
      </c>
      <c r="G4045" s="4">
        <v>0.2986111111111111</v>
      </c>
      <c r="H4045" t="s">
        <v>3702</v>
      </c>
      <c r="I4045">
        <v>0.1</v>
      </c>
      <c r="J4045" t="s">
        <v>221</v>
      </c>
      <c r="K4045" t="s">
        <v>222</v>
      </c>
      <c r="L4045">
        <v>1</v>
      </c>
      <c r="M4045">
        <v>1</v>
      </c>
      <c r="N4045" t="s">
        <v>7849</v>
      </c>
      <c r="O4045" t="s">
        <v>7936</v>
      </c>
      <c r="P4045" t="s">
        <v>224</v>
      </c>
      <c r="Q4045" t="s">
        <v>6036</v>
      </c>
      <c r="R4045" t="s">
        <v>226</v>
      </c>
      <c r="S4045" t="s">
        <v>227</v>
      </c>
      <c r="T4045">
        <v>3.34</v>
      </c>
      <c r="V4045">
        <v>0.1</v>
      </c>
      <c r="W4045">
        <v>0.3</v>
      </c>
      <c r="X4045" t="s">
        <v>281</v>
      </c>
      <c r="Y4045" t="s">
        <v>243</v>
      </c>
      <c r="Z4045" t="s">
        <v>6902</v>
      </c>
      <c r="AA4045" t="s">
        <v>6425</v>
      </c>
      <c r="AE4045" t="s">
        <v>7851</v>
      </c>
      <c r="AF4045" t="s">
        <v>736</v>
      </c>
      <c r="AG4045" t="s">
        <v>7239</v>
      </c>
      <c r="AH4045" t="s">
        <v>6263</v>
      </c>
      <c r="AJ4045" t="s">
        <v>237</v>
      </c>
      <c r="AK4045">
        <v>34.042900000000003</v>
      </c>
      <c r="AL4045">
        <v>-118.684196472168</v>
      </c>
      <c r="AM4045" t="s">
        <v>238</v>
      </c>
      <c r="AN4045" t="s">
        <v>239</v>
      </c>
      <c r="AO4045" t="s">
        <v>1561</v>
      </c>
      <c r="AP4045" t="s">
        <v>1562</v>
      </c>
      <c r="AQ4045" t="s">
        <v>242</v>
      </c>
      <c r="AR4045" t="s">
        <v>243</v>
      </c>
      <c r="AS4045" t="s">
        <v>239</v>
      </c>
      <c r="AT4045" t="s">
        <v>239</v>
      </c>
      <c r="AU4045">
        <v>1</v>
      </c>
      <c r="AW4045" t="s">
        <v>6263</v>
      </c>
      <c r="AX4045" t="s">
        <v>6263</v>
      </c>
      <c r="AY4045" t="s">
        <v>109</v>
      </c>
      <c r="AZ4045" t="s">
        <v>7240</v>
      </c>
      <c r="BA4045" t="s">
        <v>7328</v>
      </c>
      <c r="BB4045">
        <v>-88</v>
      </c>
      <c r="BC4045" t="s">
        <v>221</v>
      </c>
      <c r="BD4045">
        <v>12</v>
      </c>
      <c r="BE4045" t="s">
        <v>221</v>
      </c>
      <c r="BF4045">
        <v>0.3</v>
      </c>
      <c r="BG4045" t="s">
        <v>221</v>
      </c>
      <c r="BH4045" t="s">
        <v>1217</v>
      </c>
      <c r="BP4045" t="s">
        <v>248</v>
      </c>
      <c r="BQ4045">
        <v>37</v>
      </c>
      <c r="BR4045" t="s">
        <v>248</v>
      </c>
      <c r="BS4045">
        <v>4</v>
      </c>
      <c r="BZ4045" t="s">
        <v>6738</v>
      </c>
    </row>
    <row r="4046" spans="1:78" hidden="1" x14ac:dyDescent="0.25">
      <c r="A4046" t="s">
        <v>7210</v>
      </c>
      <c r="B4046" t="s">
        <v>7751</v>
      </c>
      <c r="C4046" t="s">
        <v>7847</v>
      </c>
      <c r="D4046" t="s">
        <v>7900</v>
      </c>
      <c r="E4046" t="s">
        <v>7901</v>
      </c>
      <c r="F4046" s="1">
        <v>37692</v>
      </c>
      <c r="G4046" s="4">
        <v>0.34375</v>
      </c>
      <c r="H4046" t="s">
        <v>1214</v>
      </c>
      <c r="I4046">
        <v>0.1</v>
      </c>
      <c r="J4046" t="s">
        <v>221</v>
      </c>
      <c r="K4046" t="s">
        <v>222</v>
      </c>
      <c r="L4046">
        <v>1</v>
      </c>
      <c r="M4046">
        <v>1</v>
      </c>
      <c r="N4046" t="s">
        <v>7937</v>
      </c>
      <c r="O4046" t="s">
        <v>7938</v>
      </c>
      <c r="P4046" t="s">
        <v>224</v>
      </c>
      <c r="Q4046" t="s">
        <v>6036</v>
      </c>
      <c r="R4046" t="s">
        <v>226</v>
      </c>
      <c r="S4046" t="s">
        <v>227</v>
      </c>
      <c r="T4046">
        <v>6.11</v>
      </c>
      <c r="V4046">
        <v>0.1</v>
      </c>
      <c r="W4046">
        <v>0.5</v>
      </c>
      <c r="X4046" t="s">
        <v>281</v>
      </c>
      <c r="Y4046" t="s">
        <v>229</v>
      </c>
      <c r="Z4046" t="s">
        <v>230</v>
      </c>
      <c r="AA4046" t="s">
        <v>6425</v>
      </c>
      <c r="AE4046" t="s">
        <v>7939</v>
      </c>
      <c r="AF4046" t="s">
        <v>736</v>
      </c>
      <c r="AG4046" t="s">
        <v>7239</v>
      </c>
      <c r="AH4046" t="s">
        <v>6263</v>
      </c>
      <c r="AJ4046" t="s">
        <v>237</v>
      </c>
      <c r="AK4046">
        <v>34.030360999999999</v>
      </c>
      <c r="AL4046">
        <v>-118.84181213378901</v>
      </c>
      <c r="AM4046" t="s">
        <v>238</v>
      </c>
      <c r="AN4046" t="s">
        <v>239</v>
      </c>
      <c r="AO4046" t="s">
        <v>1561</v>
      </c>
      <c r="AP4046" t="s">
        <v>1562</v>
      </c>
      <c r="AQ4046" t="s">
        <v>242</v>
      </c>
      <c r="AR4046" t="s">
        <v>243</v>
      </c>
      <c r="AS4046" t="s">
        <v>239</v>
      </c>
      <c r="AT4046" t="s">
        <v>239</v>
      </c>
      <c r="AU4046">
        <v>1</v>
      </c>
      <c r="AW4046" t="s">
        <v>6263</v>
      </c>
      <c r="AX4046" t="s">
        <v>6263</v>
      </c>
      <c r="AY4046" t="s">
        <v>1351</v>
      </c>
      <c r="AZ4046" t="s">
        <v>7240</v>
      </c>
      <c r="BA4046" t="s">
        <v>7296</v>
      </c>
      <c r="BB4046">
        <v>-88</v>
      </c>
      <c r="BC4046" t="s">
        <v>221</v>
      </c>
      <c r="BD4046">
        <v>3</v>
      </c>
      <c r="BE4046" t="s">
        <v>221</v>
      </c>
      <c r="BF4046">
        <v>0.5</v>
      </c>
      <c r="BG4046" t="s">
        <v>221</v>
      </c>
      <c r="BH4046" t="s">
        <v>1217</v>
      </c>
      <c r="BP4046" t="s">
        <v>248</v>
      </c>
      <c r="BQ4046">
        <v>37</v>
      </c>
      <c r="BR4046" t="s">
        <v>248</v>
      </c>
      <c r="BS4046">
        <v>4</v>
      </c>
      <c r="BZ4046" t="s">
        <v>7903</v>
      </c>
    </row>
    <row r="4047" spans="1:78" hidden="1" x14ac:dyDescent="0.25">
      <c r="A4047" t="s">
        <v>7210</v>
      </c>
      <c r="B4047" t="s">
        <v>7751</v>
      </c>
      <c r="C4047" t="s">
        <v>7847</v>
      </c>
      <c r="D4047" t="s">
        <v>7940</v>
      </c>
      <c r="E4047" t="s">
        <v>7941</v>
      </c>
      <c r="F4047" s="1">
        <v>37692</v>
      </c>
      <c r="G4047" s="4">
        <v>0.60416666666666663</v>
      </c>
      <c r="H4047" t="s">
        <v>3702</v>
      </c>
      <c r="I4047">
        <v>0.1</v>
      </c>
      <c r="J4047" t="s">
        <v>221</v>
      </c>
      <c r="K4047" t="s">
        <v>222</v>
      </c>
      <c r="L4047">
        <v>1</v>
      </c>
      <c r="M4047">
        <v>1</v>
      </c>
      <c r="N4047" t="s">
        <v>7849</v>
      </c>
      <c r="O4047" t="s">
        <v>7942</v>
      </c>
      <c r="P4047" t="s">
        <v>224</v>
      </c>
      <c r="Q4047" t="s">
        <v>6036</v>
      </c>
      <c r="R4047" t="s">
        <v>226</v>
      </c>
      <c r="S4047" t="s">
        <v>227</v>
      </c>
      <c r="T4047">
        <v>25.3</v>
      </c>
      <c r="V4047">
        <v>0.1</v>
      </c>
      <c r="W4047">
        <v>0.3</v>
      </c>
      <c r="X4047" t="s">
        <v>281</v>
      </c>
      <c r="Y4047" t="s">
        <v>243</v>
      </c>
      <c r="Z4047" t="s">
        <v>6902</v>
      </c>
      <c r="AA4047" t="s">
        <v>6425</v>
      </c>
      <c r="AC4047" t="s">
        <v>7943</v>
      </c>
      <c r="AE4047" t="s">
        <v>7851</v>
      </c>
      <c r="AF4047" t="s">
        <v>134</v>
      </c>
      <c r="AG4047" t="s">
        <v>7239</v>
      </c>
      <c r="AH4047" t="s">
        <v>6263</v>
      </c>
      <c r="AJ4047" t="s">
        <v>237</v>
      </c>
      <c r="AK4047">
        <v>33.801689000000003</v>
      </c>
      <c r="AL4047">
        <v>-118.390747070312</v>
      </c>
      <c r="AM4047" t="s">
        <v>238</v>
      </c>
      <c r="AN4047" t="s">
        <v>239</v>
      </c>
      <c r="AO4047" t="s">
        <v>1561</v>
      </c>
      <c r="AP4047" t="s">
        <v>1562</v>
      </c>
      <c r="AQ4047" t="s">
        <v>242</v>
      </c>
      <c r="AR4047" t="s">
        <v>243</v>
      </c>
      <c r="AS4047" t="s">
        <v>239</v>
      </c>
      <c r="AT4047" t="s">
        <v>239</v>
      </c>
      <c r="AU4047">
        <v>1</v>
      </c>
      <c r="AW4047" t="s">
        <v>6263</v>
      </c>
      <c r="AX4047" t="s">
        <v>6263</v>
      </c>
      <c r="AY4047" t="s">
        <v>109</v>
      </c>
      <c r="AZ4047" t="s">
        <v>7240</v>
      </c>
      <c r="BA4047" t="s">
        <v>7328</v>
      </c>
      <c r="BB4047">
        <v>-88</v>
      </c>
      <c r="BC4047" t="s">
        <v>221</v>
      </c>
      <c r="BD4047">
        <v>1.5</v>
      </c>
      <c r="BE4047" t="s">
        <v>221</v>
      </c>
      <c r="BF4047">
        <v>0.5</v>
      </c>
      <c r="BG4047" t="s">
        <v>221</v>
      </c>
      <c r="BH4047" t="s">
        <v>1217</v>
      </c>
      <c r="BP4047" t="s">
        <v>248</v>
      </c>
      <c r="BQ4047">
        <v>37</v>
      </c>
      <c r="BR4047" t="s">
        <v>248</v>
      </c>
      <c r="BS4047">
        <v>4</v>
      </c>
      <c r="BZ4047" t="s">
        <v>7944</v>
      </c>
    </row>
    <row r="4048" spans="1:78" hidden="1" x14ac:dyDescent="0.25">
      <c r="A4048" t="s">
        <v>7210</v>
      </c>
      <c r="B4048" t="s">
        <v>7751</v>
      </c>
      <c r="C4048" t="s">
        <v>7847</v>
      </c>
      <c r="D4048" t="s">
        <v>7945</v>
      </c>
      <c r="E4048" t="s">
        <v>7946</v>
      </c>
      <c r="F4048" s="1">
        <v>37692</v>
      </c>
      <c r="G4048" s="4">
        <v>0.38541666666666669</v>
      </c>
      <c r="H4048" t="s">
        <v>732</v>
      </c>
      <c r="I4048">
        <v>0.1</v>
      </c>
      <c r="J4048" t="s">
        <v>221</v>
      </c>
      <c r="K4048" t="s">
        <v>222</v>
      </c>
      <c r="L4048">
        <v>1</v>
      </c>
      <c r="M4048">
        <v>1</v>
      </c>
      <c r="N4048" t="s">
        <v>7849</v>
      </c>
      <c r="O4048" t="s">
        <v>7947</v>
      </c>
      <c r="P4048" t="s">
        <v>224</v>
      </c>
      <c r="Q4048" t="s">
        <v>6036</v>
      </c>
      <c r="R4048" t="s">
        <v>226</v>
      </c>
      <c r="S4048" t="s">
        <v>227</v>
      </c>
      <c r="T4048">
        <v>35.299999999999997</v>
      </c>
      <c r="V4048">
        <v>0.1</v>
      </c>
      <c r="W4048">
        <v>0.3</v>
      </c>
      <c r="X4048" t="s">
        <v>281</v>
      </c>
      <c r="Y4048" t="s">
        <v>243</v>
      </c>
      <c r="Z4048" t="s">
        <v>6902</v>
      </c>
      <c r="AA4048" t="s">
        <v>6425</v>
      </c>
      <c r="AC4048" t="s">
        <v>7948</v>
      </c>
      <c r="AE4048" t="s">
        <v>7851</v>
      </c>
      <c r="AF4048" t="s">
        <v>134</v>
      </c>
      <c r="AG4048" t="s">
        <v>7239</v>
      </c>
      <c r="AH4048" t="s">
        <v>6263</v>
      </c>
      <c r="AJ4048" t="s">
        <v>237</v>
      </c>
      <c r="AK4048">
        <v>34.032260999999998</v>
      </c>
      <c r="AL4048">
        <v>-118.68328094482401</v>
      </c>
      <c r="AM4048" t="s">
        <v>238</v>
      </c>
      <c r="AN4048" t="s">
        <v>239</v>
      </c>
      <c r="AO4048" t="s">
        <v>1561</v>
      </c>
      <c r="AP4048" t="s">
        <v>1562</v>
      </c>
      <c r="AQ4048" t="s">
        <v>242</v>
      </c>
      <c r="AR4048" t="s">
        <v>243</v>
      </c>
      <c r="AS4048" t="s">
        <v>239</v>
      </c>
      <c r="AT4048" t="s">
        <v>239</v>
      </c>
      <c r="AU4048">
        <v>1</v>
      </c>
      <c r="AW4048" t="s">
        <v>6263</v>
      </c>
      <c r="AX4048" t="s">
        <v>6263</v>
      </c>
      <c r="AY4048" t="s">
        <v>109</v>
      </c>
      <c r="AZ4048" t="s">
        <v>7240</v>
      </c>
      <c r="BA4048" t="s">
        <v>1217</v>
      </c>
      <c r="BB4048">
        <v>-88</v>
      </c>
      <c r="BC4048" t="s">
        <v>221</v>
      </c>
      <c r="BD4048">
        <v>3</v>
      </c>
      <c r="BE4048" t="s">
        <v>221</v>
      </c>
      <c r="BF4048">
        <v>0.5</v>
      </c>
      <c r="BG4048" t="s">
        <v>221</v>
      </c>
      <c r="BH4048" t="s">
        <v>1217</v>
      </c>
      <c r="BP4048" t="s">
        <v>248</v>
      </c>
      <c r="BQ4048">
        <v>37</v>
      </c>
      <c r="BR4048" t="s">
        <v>248</v>
      </c>
      <c r="BS4048">
        <v>4</v>
      </c>
      <c r="BZ4048" t="s">
        <v>7945</v>
      </c>
    </row>
    <row r="4049" spans="1:79" hidden="1" x14ac:dyDescent="0.25">
      <c r="A4049" t="s">
        <v>7210</v>
      </c>
      <c r="B4049" t="s">
        <v>7211</v>
      </c>
      <c r="C4049" t="s">
        <v>7949</v>
      </c>
      <c r="D4049" t="s">
        <v>7718</v>
      </c>
      <c r="E4049" t="s">
        <v>7719</v>
      </c>
      <c r="F4049" s="1">
        <v>37703</v>
      </c>
      <c r="G4049" s="4">
        <v>0.64583333333333337</v>
      </c>
      <c r="H4049" t="s">
        <v>732</v>
      </c>
      <c r="I4049">
        <v>-88</v>
      </c>
      <c r="J4049" t="s">
        <v>221</v>
      </c>
      <c r="K4049" t="s">
        <v>222</v>
      </c>
      <c r="L4049">
        <v>1</v>
      </c>
      <c r="M4049">
        <v>1</v>
      </c>
      <c r="N4049" t="s">
        <v>7950</v>
      </c>
      <c r="P4049" t="s">
        <v>224</v>
      </c>
      <c r="Q4049" t="s">
        <v>7216</v>
      </c>
      <c r="R4049" t="s">
        <v>226</v>
      </c>
      <c r="S4049" t="s">
        <v>227</v>
      </c>
      <c r="T4049">
        <v>1.4</v>
      </c>
      <c r="V4049">
        <v>-88</v>
      </c>
      <c r="W4049">
        <v>0.08</v>
      </c>
      <c r="X4049" t="s">
        <v>281</v>
      </c>
      <c r="Y4049" t="s">
        <v>243</v>
      </c>
      <c r="Z4049" t="s">
        <v>230</v>
      </c>
      <c r="AA4049" t="s">
        <v>231</v>
      </c>
      <c r="AC4049" t="s">
        <v>7578</v>
      </c>
      <c r="AD4049" t="s">
        <v>7219</v>
      </c>
      <c r="AE4049" t="s">
        <v>7220</v>
      </c>
      <c r="AF4049" t="s">
        <v>736</v>
      </c>
      <c r="AG4049" t="s">
        <v>7221</v>
      </c>
      <c r="AH4049" t="s">
        <v>7222</v>
      </c>
      <c r="AJ4049" t="s">
        <v>237</v>
      </c>
      <c r="AK4049">
        <v>36.963920999999999</v>
      </c>
      <c r="AL4049">
        <v>-117.36688232421901</v>
      </c>
      <c r="AM4049" t="s">
        <v>732</v>
      </c>
      <c r="AN4049" t="s">
        <v>239</v>
      </c>
      <c r="AO4049" t="s">
        <v>1220</v>
      </c>
      <c r="AP4049" t="s">
        <v>732</v>
      </c>
      <c r="AQ4049" t="s">
        <v>242</v>
      </c>
      <c r="AR4049" t="s">
        <v>732</v>
      </c>
      <c r="AS4049" t="s">
        <v>239</v>
      </c>
      <c r="AT4049" t="s">
        <v>239</v>
      </c>
      <c r="AU4049">
        <v>1</v>
      </c>
      <c r="AW4049" t="s">
        <v>7223</v>
      </c>
      <c r="AX4049" t="s">
        <v>245</v>
      </c>
      <c r="AY4049" t="s">
        <v>246</v>
      </c>
      <c r="BP4049" t="s">
        <v>7721</v>
      </c>
      <c r="BQ4049">
        <v>27</v>
      </c>
      <c r="BR4049" t="s">
        <v>351</v>
      </c>
      <c r="BS4049">
        <v>6</v>
      </c>
      <c r="BZ4049" t="s">
        <v>7722</v>
      </c>
      <c r="CA4049">
        <v>365746117220301</v>
      </c>
    </row>
    <row r="4050" spans="1:79" hidden="1" x14ac:dyDescent="0.25">
      <c r="A4050" t="s">
        <v>7210</v>
      </c>
      <c r="B4050" t="s">
        <v>7751</v>
      </c>
      <c r="C4050" t="s">
        <v>7847</v>
      </c>
      <c r="D4050" t="s">
        <v>7951</v>
      </c>
      <c r="E4050" t="s">
        <v>7952</v>
      </c>
      <c r="F4050" s="1">
        <v>37706</v>
      </c>
      <c r="G4050" s="4">
        <v>0.51041666666666663</v>
      </c>
      <c r="H4050" t="s">
        <v>1214</v>
      </c>
      <c r="I4050">
        <v>0.1</v>
      </c>
      <c r="J4050" t="s">
        <v>221</v>
      </c>
      <c r="K4050" t="s">
        <v>222</v>
      </c>
      <c r="L4050">
        <v>1</v>
      </c>
      <c r="M4050">
        <v>1</v>
      </c>
      <c r="N4050" t="s">
        <v>7849</v>
      </c>
      <c r="O4050" t="s">
        <v>7953</v>
      </c>
      <c r="P4050" t="s">
        <v>224</v>
      </c>
      <c r="Q4050" t="s">
        <v>6036</v>
      </c>
      <c r="R4050" t="s">
        <v>226</v>
      </c>
      <c r="S4050" t="s">
        <v>227</v>
      </c>
      <c r="T4050">
        <v>1.37</v>
      </c>
      <c r="V4050">
        <v>0.1</v>
      </c>
      <c r="W4050">
        <v>0.3</v>
      </c>
      <c r="X4050" t="s">
        <v>281</v>
      </c>
      <c r="Y4050" t="s">
        <v>243</v>
      </c>
      <c r="Z4050" t="s">
        <v>6902</v>
      </c>
      <c r="AA4050" t="s">
        <v>6425</v>
      </c>
      <c r="AC4050" t="s">
        <v>7943</v>
      </c>
      <c r="AE4050" t="s">
        <v>7851</v>
      </c>
      <c r="AF4050" t="s">
        <v>134</v>
      </c>
      <c r="AG4050" t="s">
        <v>7239</v>
      </c>
      <c r="AH4050" t="s">
        <v>6263</v>
      </c>
      <c r="AJ4050" t="s">
        <v>237</v>
      </c>
      <c r="AK4050">
        <v>34.070239999999998</v>
      </c>
      <c r="AL4050">
        <v>-118.563026428223</v>
      </c>
      <c r="AM4050" t="s">
        <v>238</v>
      </c>
      <c r="AN4050" t="s">
        <v>239</v>
      </c>
      <c r="AO4050" t="s">
        <v>1561</v>
      </c>
      <c r="AP4050" t="s">
        <v>1562</v>
      </c>
      <c r="AQ4050" t="s">
        <v>242</v>
      </c>
      <c r="AR4050" t="s">
        <v>243</v>
      </c>
      <c r="AS4050" t="s">
        <v>239</v>
      </c>
      <c r="AT4050" t="s">
        <v>239</v>
      </c>
      <c r="AU4050">
        <v>1</v>
      </c>
      <c r="AW4050" t="s">
        <v>6263</v>
      </c>
      <c r="AX4050" t="s">
        <v>6263</v>
      </c>
      <c r="AY4050" t="s">
        <v>109</v>
      </c>
      <c r="AZ4050" t="s">
        <v>7240</v>
      </c>
      <c r="BA4050" t="s">
        <v>7296</v>
      </c>
      <c r="BB4050">
        <v>-88</v>
      </c>
      <c r="BC4050" t="s">
        <v>221</v>
      </c>
      <c r="BD4050">
        <v>5</v>
      </c>
      <c r="BE4050" t="s">
        <v>221</v>
      </c>
      <c r="BF4050">
        <v>0.3</v>
      </c>
      <c r="BG4050" t="s">
        <v>221</v>
      </c>
      <c r="BH4050" t="s">
        <v>1217</v>
      </c>
      <c r="BP4050" t="s">
        <v>248</v>
      </c>
      <c r="BQ4050">
        <v>37</v>
      </c>
      <c r="BR4050" t="s">
        <v>248</v>
      </c>
      <c r="BS4050">
        <v>4</v>
      </c>
      <c r="BZ4050" t="s">
        <v>7954</v>
      </c>
    </row>
    <row r="4051" spans="1:79" hidden="1" x14ac:dyDescent="0.25">
      <c r="A4051" t="s">
        <v>7210</v>
      </c>
      <c r="B4051" t="s">
        <v>7449</v>
      </c>
      <c r="C4051" t="s">
        <v>7955</v>
      </c>
      <c r="D4051" t="s">
        <v>7489</v>
      </c>
      <c r="E4051" t="s">
        <v>7490</v>
      </c>
      <c r="F4051" s="1">
        <v>37719</v>
      </c>
      <c r="G4051" s="4">
        <v>0.28125</v>
      </c>
      <c r="H4051" t="s">
        <v>3702</v>
      </c>
      <c r="I4051">
        <v>0.1</v>
      </c>
      <c r="J4051" t="s">
        <v>221</v>
      </c>
      <c r="K4051" t="s">
        <v>222</v>
      </c>
      <c r="L4051">
        <v>1</v>
      </c>
      <c r="M4051">
        <v>1</v>
      </c>
      <c r="N4051" t="s">
        <v>7956</v>
      </c>
      <c r="O4051" t="s">
        <v>7957</v>
      </c>
      <c r="P4051" t="s">
        <v>224</v>
      </c>
      <c r="Q4051" t="s">
        <v>6036</v>
      </c>
      <c r="R4051" t="s">
        <v>226</v>
      </c>
      <c r="S4051" t="s">
        <v>227</v>
      </c>
      <c r="T4051">
        <v>2.4</v>
      </c>
      <c r="V4051">
        <v>0.1</v>
      </c>
      <c r="W4051">
        <v>0.3</v>
      </c>
      <c r="X4051" t="s">
        <v>281</v>
      </c>
      <c r="Y4051" t="s">
        <v>243</v>
      </c>
      <c r="Z4051" t="s">
        <v>230</v>
      </c>
      <c r="AA4051" t="s">
        <v>3947</v>
      </c>
      <c r="AE4051" t="s">
        <v>7958</v>
      </c>
      <c r="AF4051" t="s">
        <v>736</v>
      </c>
      <c r="AG4051" t="s">
        <v>7239</v>
      </c>
      <c r="AH4051" t="s">
        <v>6263</v>
      </c>
      <c r="AJ4051" t="s">
        <v>237</v>
      </c>
      <c r="AK4051">
        <v>35.002411000000002</v>
      </c>
      <c r="AL4051">
        <v>-114.63323974609401</v>
      </c>
      <c r="AM4051" t="s">
        <v>238</v>
      </c>
      <c r="AN4051" t="s">
        <v>239</v>
      </c>
      <c r="AO4051" t="s">
        <v>1561</v>
      </c>
      <c r="AP4051" t="s">
        <v>1562</v>
      </c>
      <c r="AQ4051" t="s">
        <v>242</v>
      </c>
      <c r="AR4051" t="s">
        <v>243</v>
      </c>
      <c r="AS4051" t="s">
        <v>239</v>
      </c>
      <c r="AT4051" t="s">
        <v>239</v>
      </c>
      <c r="AU4051">
        <v>1</v>
      </c>
      <c r="AW4051" t="s">
        <v>6263</v>
      </c>
      <c r="AX4051" t="s">
        <v>6263</v>
      </c>
      <c r="AY4051" t="s">
        <v>109</v>
      </c>
      <c r="AZ4051" t="s">
        <v>7459</v>
      </c>
      <c r="BA4051" t="s">
        <v>7328</v>
      </c>
      <c r="BB4051">
        <v>-88</v>
      </c>
      <c r="BC4051" t="s">
        <v>221</v>
      </c>
      <c r="BD4051">
        <v>50</v>
      </c>
      <c r="BE4051" t="s">
        <v>221</v>
      </c>
      <c r="BF4051">
        <v>3</v>
      </c>
      <c r="BG4051" t="s">
        <v>221</v>
      </c>
      <c r="BH4051" t="s">
        <v>1217</v>
      </c>
      <c r="BJ4051" t="s">
        <v>7959</v>
      </c>
      <c r="BP4051" t="s">
        <v>6821</v>
      </c>
      <c r="BQ4051">
        <v>71</v>
      </c>
      <c r="BR4051" t="s">
        <v>408</v>
      </c>
      <c r="BS4051">
        <v>7</v>
      </c>
      <c r="BZ4051" t="s">
        <v>249</v>
      </c>
    </row>
    <row r="4052" spans="1:79" hidden="1" x14ac:dyDescent="0.25">
      <c r="A4052" t="s">
        <v>7210</v>
      </c>
      <c r="B4052" t="s">
        <v>7449</v>
      </c>
      <c r="C4052" t="s">
        <v>7955</v>
      </c>
      <c r="D4052" t="s">
        <v>7500</v>
      </c>
      <c r="E4052" t="s">
        <v>7501</v>
      </c>
      <c r="F4052" s="1">
        <v>37719</v>
      </c>
      <c r="G4052" s="4">
        <v>0.5625</v>
      </c>
      <c r="H4052" t="s">
        <v>3702</v>
      </c>
      <c r="I4052">
        <v>0.1</v>
      </c>
      <c r="J4052" t="s">
        <v>221</v>
      </c>
      <c r="K4052" t="s">
        <v>222</v>
      </c>
      <c r="L4052">
        <v>1</v>
      </c>
      <c r="M4052">
        <v>1</v>
      </c>
      <c r="N4052" t="s">
        <v>7956</v>
      </c>
      <c r="O4052" t="s">
        <v>7960</v>
      </c>
      <c r="P4052" t="s">
        <v>224</v>
      </c>
      <c r="Q4052" t="s">
        <v>6036</v>
      </c>
      <c r="R4052" t="s">
        <v>226</v>
      </c>
      <c r="S4052" t="s">
        <v>227</v>
      </c>
      <c r="T4052">
        <v>2.25</v>
      </c>
      <c r="V4052">
        <v>0.1</v>
      </c>
      <c r="W4052">
        <v>0.3</v>
      </c>
      <c r="X4052" t="s">
        <v>281</v>
      </c>
      <c r="Y4052" t="s">
        <v>243</v>
      </c>
      <c r="Z4052" t="s">
        <v>230</v>
      </c>
      <c r="AA4052" t="s">
        <v>3947</v>
      </c>
      <c r="AE4052" t="s">
        <v>7958</v>
      </c>
      <c r="AF4052" t="s">
        <v>736</v>
      </c>
      <c r="AG4052" t="s">
        <v>7239</v>
      </c>
      <c r="AH4052" t="s">
        <v>6263</v>
      </c>
      <c r="AJ4052" t="s">
        <v>237</v>
      </c>
      <c r="AK4052">
        <v>33.436100000000003</v>
      </c>
      <c r="AL4052">
        <v>-114.716201782227</v>
      </c>
      <c r="AM4052" t="s">
        <v>238</v>
      </c>
      <c r="AN4052" t="s">
        <v>239</v>
      </c>
      <c r="AO4052" t="s">
        <v>1561</v>
      </c>
      <c r="AP4052" t="s">
        <v>1562</v>
      </c>
      <c r="AQ4052" t="s">
        <v>242</v>
      </c>
      <c r="AR4052" t="s">
        <v>243</v>
      </c>
      <c r="AS4052" t="s">
        <v>239</v>
      </c>
      <c r="AT4052" t="s">
        <v>239</v>
      </c>
      <c r="AU4052">
        <v>1</v>
      </c>
      <c r="AW4052" t="s">
        <v>6263</v>
      </c>
      <c r="AX4052" t="s">
        <v>6263</v>
      </c>
      <c r="AY4052" t="s">
        <v>109</v>
      </c>
      <c r="AZ4052" t="s">
        <v>7459</v>
      </c>
      <c r="BA4052" t="s">
        <v>7328</v>
      </c>
      <c r="BB4052">
        <v>-88</v>
      </c>
      <c r="BC4052" t="s">
        <v>221</v>
      </c>
      <c r="BD4052">
        <v>10</v>
      </c>
      <c r="BE4052" t="s">
        <v>221</v>
      </c>
      <c r="BF4052">
        <v>1</v>
      </c>
      <c r="BG4052" t="s">
        <v>221</v>
      </c>
      <c r="BH4052" t="s">
        <v>1217</v>
      </c>
      <c r="BP4052" t="s">
        <v>3555</v>
      </c>
      <c r="BQ4052">
        <v>65</v>
      </c>
      <c r="BR4052" t="s">
        <v>408</v>
      </c>
      <c r="BS4052">
        <v>7</v>
      </c>
      <c r="BZ4052" t="s">
        <v>7505</v>
      </c>
    </row>
    <row r="4053" spans="1:79" hidden="1" x14ac:dyDescent="0.25">
      <c r="A4053" t="s">
        <v>7210</v>
      </c>
      <c r="B4053" t="s">
        <v>7449</v>
      </c>
      <c r="C4053" t="s">
        <v>7955</v>
      </c>
      <c r="D4053" t="s">
        <v>7532</v>
      </c>
      <c r="E4053" t="s">
        <v>7533</v>
      </c>
      <c r="F4053" s="1">
        <v>37719</v>
      </c>
      <c r="G4053" s="4">
        <v>0.47916666666666669</v>
      </c>
      <c r="H4053" t="s">
        <v>3702</v>
      </c>
      <c r="I4053">
        <v>0.1</v>
      </c>
      <c r="J4053" t="s">
        <v>221</v>
      </c>
      <c r="K4053" t="s">
        <v>222</v>
      </c>
      <c r="L4053">
        <v>1</v>
      </c>
      <c r="M4053">
        <v>1</v>
      </c>
      <c r="N4053" t="s">
        <v>7956</v>
      </c>
      <c r="O4053" t="s">
        <v>7961</v>
      </c>
      <c r="P4053" t="s">
        <v>224</v>
      </c>
      <c r="Q4053" t="s">
        <v>6036</v>
      </c>
      <c r="R4053" t="s">
        <v>226</v>
      </c>
      <c r="S4053" t="s">
        <v>227</v>
      </c>
      <c r="T4053">
        <v>2</v>
      </c>
      <c r="V4053">
        <v>0.1</v>
      </c>
      <c r="W4053">
        <v>0.3</v>
      </c>
      <c r="X4053" t="s">
        <v>281</v>
      </c>
      <c r="Y4053" t="s">
        <v>243</v>
      </c>
      <c r="Z4053" t="s">
        <v>230</v>
      </c>
      <c r="AA4053" t="s">
        <v>3947</v>
      </c>
      <c r="AC4053" t="s">
        <v>7962</v>
      </c>
      <c r="AE4053" t="s">
        <v>7958</v>
      </c>
      <c r="AF4053" t="s">
        <v>736</v>
      </c>
      <c r="AG4053" t="s">
        <v>7239</v>
      </c>
      <c r="AH4053" t="s">
        <v>6263</v>
      </c>
      <c r="AJ4053" t="s">
        <v>237</v>
      </c>
      <c r="AK4053">
        <v>33.422600000000003</v>
      </c>
      <c r="AL4053">
        <v>-114.726150512695</v>
      </c>
      <c r="AM4053" t="s">
        <v>238</v>
      </c>
      <c r="AN4053" t="s">
        <v>239</v>
      </c>
      <c r="AO4053" t="s">
        <v>1561</v>
      </c>
      <c r="AP4053" t="s">
        <v>1562</v>
      </c>
      <c r="AQ4053" t="s">
        <v>242</v>
      </c>
      <c r="AR4053" t="s">
        <v>243</v>
      </c>
      <c r="AS4053" t="s">
        <v>239</v>
      </c>
      <c r="AT4053" t="s">
        <v>239</v>
      </c>
      <c r="AU4053">
        <v>1</v>
      </c>
      <c r="AW4053" t="s">
        <v>6263</v>
      </c>
      <c r="AX4053" t="s">
        <v>6263</v>
      </c>
      <c r="AY4053" t="s">
        <v>109</v>
      </c>
      <c r="AZ4053" t="s">
        <v>7459</v>
      </c>
      <c r="BA4053" t="s">
        <v>7328</v>
      </c>
      <c r="BB4053">
        <v>-88</v>
      </c>
      <c r="BC4053" t="s">
        <v>221</v>
      </c>
      <c r="BD4053">
        <v>20</v>
      </c>
      <c r="BE4053" t="s">
        <v>221</v>
      </c>
      <c r="BF4053">
        <v>1.5</v>
      </c>
      <c r="BG4053" t="s">
        <v>221</v>
      </c>
      <c r="BH4053" t="s">
        <v>1217</v>
      </c>
      <c r="BP4053" t="s">
        <v>7460</v>
      </c>
      <c r="BQ4053">
        <v>25</v>
      </c>
      <c r="BR4053" t="s">
        <v>408</v>
      </c>
      <c r="BS4053">
        <v>7</v>
      </c>
      <c r="BZ4053" t="s">
        <v>7535</v>
      </c>
    </row>
    <row r="4054" spans="1:79" hidden="1" x14ac:dyDescent="0.25">
      <c r="A4054" t="s">
        <v>7210</v>
      </c>
      <c r="B4054" t="s">
        <v>7449</v>
      </c>
      <c r="C4054" t="s">
        <v>7955</v>
      </c>
      <c r="D4054" t="s">
        <v>7451</v>
      </c>
      <c r="E4054" t="s">
        <v>7452</v>
      </c>
      <c r="F4054" s="1">
        <v>37720</v>
      </c>
      <c r="G4054" s="4">
        <v>0.27083333333333331</v>
      </c>
      <c r="H4054" t="s">
        <v>3702</v>
      </c>
      <c r="I4054">
        <v>0.1</v>
      </c>
      <c r="J4054" t="s">
        <v>221</v>
      </c>
      <c r="K4054" t="s">
        <v>222</v>
      </c>
      <c r="L4054">
        <v>1</v>
      </c>
      <c r="M4054">
        <v>1</v>
      </c>
      <c r="N4054" t="s">
        <v>7956</v>
      </c>
      <c r="O4054" t="s">
        <v>7963</v>
      </c>
      <c r="P4054" t="s">
        <v>224</v>
      </c>
      <c r="Q4054" t="s">
        <v>6036</v>
      </c>
      <c r="R4054" t="s">
        <v>226</v>
      </c>
      <c r="S4054" t="s">
        <v>227</v>
      </c>
      <c r="T4054">
        <v>2.72</v>
      </c>
      <c r="V4054">
        <v>0.1</v>
      </c>
      <c r="W4054">
        <v>0.3</v>
      </c>
      <c r="X4054" t="s">
        <v>281</v>
      </c>
      <c r="Y4054" t="s">
        <v>243</v>
      </c>
      <c r="Z4054" t="s">
        <v>230</v>
      </c>
      <c r="AA4054" t="s">
        <v>3947</v>
      </c>
      <c r="AE4054" t="s">
        <v>7958</v>
      </c>
      <c r="AF4054" t="s">
        <v>736</v>
      </c>
      <c r="AG4054" t="s">
        <v>7239</v>
      </c>
      <c r="AH4054" t="s">
        <v>6263</v>
      </c>
      <c r="AJ4054" t="s">
        <v>237</v>
      </c>
      <c r="AK4054">
        <v>32.894001000000003</v>
      </c>
      <c r="AL4054">
        <v>-114.468368530273</v>
      </c>
      <c r="AM4054" t="s">
        <v>238</v>
      </c>
      <c r="AN4054" t="s">
        <v>239</v>
      </c>
      <c r="AO4054" t="s">
        <v>1561</v>
      </c>
      <c r="AP4054" t="s">
        <v>1562</v>
      </c>
      <c r="AQ4054" t="s">
        <v>242</v>
      </c>
      <c r="AR4054" t="s">
        <v>243</v>
      </c>
      <c r="AS4054" t="s">
        <v>239</v>
      </c>
      <c r="AT4054" t="s">
        <v>239</v>
      </c>
      <c r="AU4054">
        <v>1</v>
      </c>
      <c r="AW4054" t="s">
        <v>6263</v>
      </c>
      <c r="AX4054" t="s">
        <v>6263</v>
      </c>
      <c r="AY4054" t="s">
        <v>109</v>
      </c>
      <c r="AZ4054" t="s">
        <v>7459</v>
      </c>
      <c r="BA4054" t="s">
        <v>7328</v>
      </c>
      <c r="BB4054">
        <v>-88</v>
      </c>
      <c r="BC4054" t="s">
        <v>221</v>
      </c>
      <c r="BD4054">
        <v>20</v>
      </c>
      <c r="BE4054" t="s">
        <v>221</v>
      </c>
      <c r="BF4054">
        <v>18.7</v>
      </c>
      <c r="BG4054" t="s">
        <v>221</v>
      </c>
      <c r="BH4054" t="s">
        <v>1217</v>
      </c>
      <c r="BP4054" t="s">
        <v>7460</v>
      </c>
      <c r="BQ4054">
        <v>25</v>
      </c>
      <c r="BR4054" t="s">
        <v>408</v>
      </c>
      <c r="BS4054">
        <v>7</v>
      </c>
      <c r="BZ4054" t="s">
        <v>249</v>
      </c>
    </row>
    <row r="4055" spans="1:79" hidden="1" x14ac:dyDescent="0.25">
      <c r="A4055" t="s">
        <v>7210</v>
      </c>
      <c r="B4055" t="s">
        <v>7449</v>
      </c>
      <c r="C4055" t="s">
        <v>7955</v>
      </c>
      <c r="D4055" t="s">
        <v>7550</v>
      </c>
      <c r="E4055" t="s">
        <v>7551</v>
      </c>
      <c r="F4055" s="1">
        <v>37721</v>
      </c>
      <c r="G4055" s="4">
        <v>0.5</v>
      </c>
      <c r="H4055" t="s">
        <v>7453</v>
      </c>
      <c r="I4055">
        <v>0.1</v>
      </c>
      <c r="J4055" t="s">
        <v>221</v>
      </c>
      <c r="K4055" t="s">
        <v>222</v>
      </c>
      <c r="L4055">
        <v>1</v>
      </c>
      <c r="M4055">
        <v>1</v>
      </c>
      <c r="N4055" t="s">
        <v>7552</v>
      </c>
      <c r="O4055" t="s">
        <v>7964</v>
      </c>
      <c r="P4055" t="s">
        <v>224</v>
      </c>
      <c r="Q4055" t="s">
        <v>6036</v>
      </c>
      <c r="R4055" t="s">
        <v>226</v>
      </c>
      <c r="S4055" t="s">
        <v>227</v>
      </c>
      <c r="T4055">
        <v>0.9</v>
      </c>
      <c r="V4055">
        <v>0.1</v>
      </c>
      <c r="W4055">
        <v>0.3</v>
      </c>
      <c r="X4055" t="s">
        <v>281</v>
      </c>
      <c r="Y4055" t="s">
        <v>243</v>
      </c>
      <c r="Z4055" t="s">
        <v>230</v>
      </c>
      <c r="AA4055" t="s">
        <v>3947</v>
      </c>
      <c r="AE4055" t="s">
        <v>7555</v>
      </c>
      <c r="AF4055" t="s">
        <v>736</v>
      </c>
      <c r="AG4055" t="s">
        <v>7239</v>
      </c>
      <c r="AH4055" t="s">
        <v>6263</v>
      </c>
      <c r="AJ4055" t="s">
        <v>237</v>
      </c>
      <c r="AK4055">
        <v>33.450668</v>
      </c>
      <c r="AL4055">
        <v>-115.99471282959</v>
      </c>
      <c r="AM4055" t="s">
        <v>238</v>
      </c>
      <c r="AN4055" t="s">
        <v>239</v>
      </c>
      <c r="AO4055" t="s">
        <v>1561</v>
      </c>
      <c r="AP4055" t="s">
        <v>1562</v>
      </c>
      <c r="AQ4055" t="s">
        <v>242</v>
      </c>
      <c r="AR4055" t="s">
        <v>243</v>
      </c>
      <c r="AS4055" t="s">
        <v>239</v>
      </c>
      <c r="AT4055" t="s">
        <v>239</v>
      </c>
      <c r="AU4055">
        <v>1</v>
      </c>
      <c r="AW4055" t="s">
        <v>6300</v>
      </c>
      <c r="AX4055" t="s">
        <v>6263</v>
      </c>
      <c r="AY4055" t="s">
        <v>109</v>
      </c>
      <c r="AZ4055" t="s">
        <v>7459</v>
      </c>
      <c r="BA4055" t="s">
        <v>788</v>
      </c>
      <c r="BB4055">
        <v>-88</v>
      </c>
      <c r="BC4055" t="s">
        <v>221</v>
      </c>
      <c r="BD4055">
        <v>-88</v>
      </c>
      <c r="BE4055" t="s">
        <v>221</v>
      </c>
      <c r="BF4055">
        <v>32.700000000000003</v>
      </c>
      <c r="BG4055" t="s">
        <v>221</v>
      </c>
      <c r="BH4055" t="s">
        <v>1217</v>
      </c>
      <c r="BJ4055" t="s">
        <v>7663</v>
      </c>
      <c r="BP4055" t="s">
        <v>3555</v>
      </c>
      <c r="BQ4055">
        <v>65</v>
      </c>
      <c r="BR4055" t="s">
        <v>408</v>
      </c>
      <c r="BS4055">
        <v>7</v>
      </c>
      <c r="BZ4055" t="s">
        <v>249</v>
      </c>
    </row>
    <row r="4056" spans="1:79" hidden="1" x14ac:dyDescent="0.25">
      <c r="A4056" t="s">
        <v>7210</v>
      </c>
      <c r="B4056" t="s">
        <v>7449</v>
      </c>
      <c r="C4056" t="s">
        <v>7955</v>
      </c>
      <c r="D4056" t="s">
        <v>7574</v>
      </c>
      <c r="E4056" t="s">
        <v>7575</v>
      </c>
      <c r="F4056" s="1">
        <v>37721</v>
      </c>
      <c r="G4056" s="4">
        <v>0.47916666666666669</v>
      </c>
      <c r="H4056" t="s">
        <v>7453</v>
      </c>
      <c r="I4056">
        <v>0.1</v>
      </c>
      <c r="J4056" t="s">
        <v>221</v>
      </c>
      <c r="K4056" t="s">
        <v>222</v>
      </c>
      <c r="L4056">
        <v>1</v>
      </c>
      <c r="M4056">
        <v>1</v>
      </c>
      <c r="N4056" t="s">
        <v>7552</v>
      </c>
      <c r="O4056" t="s">
        <v>7965</v>
      </c>
      <c r="P4056" t="s">
        <v>224</v>
      </c>
      <c r="Q4056" t="s">
        <v>6036</v>
      </c>
      <c r="R4056" t="s">
        <v>226</v>
      </c>
      <c r="S4056" t="s">
        <v>227</v>
      </c>
      <c r="T4056">
        <v>0.8</v>
      </c>
      <c r="V4056">
        <v>0.1</v>
      </c>
      <c r="W4056">
        <v>0.3</v>
      </c>
      <c r="X4056" t="s">
        <v>281</v>
      </c>
      <c r="Y4056" t="s">
        <v>243</v>
      </c>
      <c r="Z4056" t="s">
        <v>230</v>
      </c>
      <c r="AA4056" t="s">
        <v>3947</v>
      </c>
      <c r="AE4056" t="s">
        <v>7555</v>
      </c>
      <c r="AF4056" t="s">
        <v>736</v>
      </c>
      <c r="AG4056" t="s">
        <v>7239</v>
      </c>
      <c r="AH4056" t="s">
        <v>6263</v>
      </c>
      <c r="AJ4056" t="s">
        <v>237</v>
      </c>
      <c r="AK4056">
        <v>33.400002000000001</v>
      </c>
      <c r="AL4056">
        <v>-115.925003051758</v>
      </c>
      <c r="AM4056" t="s">
        <v>238</v>
      </c>
      <c r="AN4056" t="s">
        <v>239</v>
      </c>
      <c r="AO4056" t="s">
        <v>1561</v>
      </c>
      <c r="AP4056" t="s">
        <v>1562</v>
      </c>
      <c r="AQ4056" t="s">
        <v>242</v>
      </c>
      <c r="AR4056" t="s">
        <v>243</v>
      </c>
      <c r="AS4056" t="s">
        <v>239</v>
      </c>
      <c r="AT4056" t="s">
        <v>239</v>
      </c>
      <c r="AU4056">
        <v>1</v>
      </c>
      <c r="AW4056" t="s">
        <v>6300</v>
      </c>
      <c r="AX4056" t="s">
        <v>6263</v>
      </c>
      <c r="AY4056" t="s">
        <v>109</v>
      </c>
      <c r="AZ4056" t="s">
        <v>7459</v>
      </c>
      <c r="BA4056" t="s">
        <v>788</v>
      </c>
      <c r="BB4056">
        <v>-88</v>
      </c>
      <c r="BC4056" t="s">
        <v>221</v>
      </c>
      <c r="BD4056">
        <v>-88</v>
      </c>
      <c r="BE4056" t="s">
        <v>221</v>
      </c>
      <c r="BF4056">
        <v>12</v>
      </c>
      <c r="BG4056" t="s">
        <v>221</v>
      </c>
      <c r="BH4056" t="s">
        <v>1217</v>
      </c>
      <c r="BJ4056" t="s">
        <v>7966</v>
      </c>
      <c r="BP4056" t="s">
        <v>7460</v>
      </c>
      <c r="BQ4056">
        <v>25</v>
      </c>
      <c r="BR4056" t="s">
        <v>408</v>
      </c>
      <c r="BS4056">
        <v>7</v>
      </c>
      <c r="BZ4056" t="s">
        <v>249</v>
      </c>
    </row>
    <row r="4057" spans="1:79" hidden="1" x14ac:dyDescent="0.25">
      <c r="A4057" t="s">
        <v>7210</v>
      </c>
      <c r="B4057" t="s">
        <v>7449</v>
      </c>
      <c r="C4057" t="s">
        <v>7955</v>
      </c>
      <c r="D4057" t="s">
        <v>7571</v>
      </c>
      <c r="E4057" t="s">
        <v>7572</v>
      </c>
      <c r="F4057" s="1">
        <v>37721</v>
      </c>
      <c r="G4057" s="4">
        <v>0.32291666666666669</v>
      </c>
      <c r="H4057" t="s">
        <v>7453</v>
      </c>
      <c r="I4057">
        <v>0.1</v>
      </c>
      <c r="J4057" t="s">
        <v>221</v>
      </c>
      <c r="K4057" t="s">
        <v>222</v>
      </c>
      <c r="L4057">
        <v>1</v>
      </c>
      <c r="M4057">
        <v>1</v>
      </c>
      <c r="N4057" t="s">
        <v>7552</v>
      </c>
      <c r="O4057" t="s">
        <v>7967</v>
      </c>
      <c r="P4057" t="s">
        <v>224</v>
      </c>
      <c r="Q4057" t="s">
        <v>6036</v>
      </c>
      <c r="R4057" t="s">
        <v>226</v>
      </c>
      <c r="S4057" t="s">
        <v>227</v>
      </c>
      <c r="T4057">
        <v>1.17</v>
      </c>
      <c r="V4057">
        <v>0.1</v>
      </c>
      <c r="W4057">
        <v>0.3</v>
      </c>
      <c r="X4057" t="s">
        <v>281</v>
      </c>
      <c r="Y4057" t="s">
        <v>243</v>
      </c>
      <c r="Z4057" t="s">
        <v>230</v>
      </c>
      <c r="AA4057" t="s">
        <v>3947</v>
      </c>
      <c r="AE4057" t="s">
        <v>7555</v>
      </c>
      <c r="AF4057" t="s">
        <v>736</v>
      </c>
      <c r="AG4057" t="s">
        <v>7239</v>
      </c>
      <c r="AH4057" t="s">
        <v>6263</v>
      </c>
      <c r="AJ4057" t="s">
        <v>237</v>
      </c>
      <c r="AK4057">
        <v>33.233330000000002</v>
      </c>
      <c r="AL4057">
        <v>-115.75</v>
      </c>
      <c r="AM4057" t="s">
        <v>238</v>
      </c>
      <c r="AN4057" t="s">
        <v>239</v>
      </c>
      <c r="AO4057" t="s">
        <v>1561</v>
      </c>
      <c r="AP4057" t="s">
        <v>1562</v>
      </c>
      <c r="AQ4057" t="s">
        <v>242</v>
      </c>
      <c r="AR4057" t="s">
        <v>243</v>
      </c>
      <c r="AS4057" t="s">
        <v>239</v>
      </c>
      <c r="AT4057" t="s">
        <v>239</v>
      </c>
      <c r="AU4057">
        <v>1</v>
      </c>
      <c r="AW4057" t="s">
        <v>6300</v>
      </c>
      <c r="AX4057" t="s">
        <v>6263</v>
      </c>
      <c r="AY4057" t="s">
        <v>109</v>
      </c>
      <c r="AZ4057" t="s">
        <v>7459</v>
      </c>
      <c r="BA4057" t="s">
        <v>788</v>
      </c>
      <c r="BB4057">
        <v>-88</v>
      </c>
      <c r="BC4057" t="s">
        <v>221</v>
      </c>
      <c r="BD4057">
        <v>-88</v>
      </c>
      <c r="BE4057" t="s">
        <v>221</v>
      </c>
      <c r="BF4057">
        <v>6.5</v>
      </c>
      <c r="BG4057" t="s">
        <v>221</v>
      </c>
      <c r="BH4057" t="s">
        <v>1217</v>
      </c>
      <c r="BJ4057" t="s">
        <v>7968</v>
      </c>
      <c r="BP4057" t="s">
        <v>7460</v>
      </c>
      <c r="BQ4057">
        <v>25</v>
      </c>
      <c r="BR4057" t="s">
        <v>408</v>
      </c>
      <c r="BS4057">
        <v>7</v>
      </c>
      <c r="BZ4057" t="s">
        <v>249</v>
      </c>
    </row>
    <row r="4058" spans="1:79" hidden="1" x14ac:dyDescent="0.25">
      <c r="A4058" t="s">
        <v>7210</v>
      </c>
      <c r="B4058" t="s">
        <v>7449</v>
      </c>
      <c r="C4058" t="s">
        <v>7955</v>
      </c>
      <c r="D4058" t="s">
        <v>7579</v>
      </c>
      <c r="E4058" t="s">
        <v>7580</v>
      </c>
      <c r="F4058" s="1">
        <v>37721</v>
      </c>
      <c r="G4058" s="4">
        <v>0.39583333333333331</v>
      </c>
      <c r="H4058" t="s">
        <v>7453</v>
      </c>
      <c r="I4058">
        <v>0.1</v>
      </c>
      <c r="J4058" t="s">
        <v>221</v>
      </c>
      <c r="K4058" t="s">
        <v>222</v>
      </c>
      <c r="L4058">
        <v>1</v>
      </c>
      <c r="M4058">
        <v>1</v>
      </c>
      <c r="N4058" t="s">
        <v>7552</v>
      </c>
      <c r="O4058" t="s">
        <v>7969</v>
      </c>
      <c r="P4058" t="s">
        <v>224</v>
      </c>
      <c r="Q4058" t="s">
        <v>6036</v>
      </c>
      <c r="R4058" t="s">
        <v>226</v>
      </c>
      <c r="S4058" t="s">
        <v>227</v>
      </c>
      <c r="T4058">
        <v>0.67</v>
      </c>
      <c r="V4058">
        <v>0.1</v>
      </c>
      <c r="W4058">
        <v>0.3</v>
      </c>
      <c r="X4058" t="s">
        <v>281</v>
      </c>
      <c r="Y4058" t="s">
        <v>243</v>
      </c>
      <c r="Z4058" t="s">
        <v>230</v>
      </c>
      <c r="AA4058" t="s">
        <v>3947</v>
      </c>
      <c r="AC4058" t="s">
        <v>7970</v>
      </c>
      <c r="AE4058" t="s">
        <v>7555</v>
      </c>
      <c r="AF4058" t="s">
        <v>736</v>
      </c>
      <c r="AG4058" t="s">
        <v>7239</v>
      </c>
      <c r="AH4058" t="s">
        <v>6263</v>
      </c>
      <c r="AJ4058" t="s">
        <v>237</v>
      </c>
      <c r="AK4058">
        <v>33.325001</v>
      </c>
      <c r="AL4058">
        <v>-115.811111450195</v>
      </c>
      <c r="AM4058" t="s">
        <v>238</v>
      </c>
      <c r="AN4058" t="s">
        <v>239</v>
      </c>
      <c r="AO4058" t="s">
        <v>1561</v>
      </c>
      <c r="AP4058" t="s">
        <v>1562</v>
      </c>
      <c r="AQ4058" t="s">
        <v>242</v>
      </c>
      <c r="AR4058" t="s">
        <v>243</v>
      </c>
      <c r="AS4058" t="s">
        <v>239</v>
      </c>
      <c r="AT4058" t="s">
        <v>239</v>
      </c>
      <c r="AU4058">
        <v>1</v>
      </c>
      <c r="AW4058" t="s">
        <v>6300</v>
      </c>
      <c r="AX4058" t="s">
        <v>6263</v>
      </c>
      <c r="AY4058" t="s">
        <v>109</v>
      </c>
      <c r="AZ4058" t="s">
        <v>7459</v>
      </c>
      <c r="BA4058" t="s">
        <v>788</v>
      </c>
      <c r="BB4058">
        <v>-88</v>
      </c>
      <c r="BC4058" t="s">
        <v>221</v>
      </c>
      <c r="BD4058">
        <v>-88</v>
      </c>
      <c r="BE4058" t="s">
        <v>221</v>
      </c>
      <c r="BF4058">
        <v>12</v>
      </c>
      <c r="BG4058" t="s">
        <v>221</v>
      </c>
      <c r="BH4058" t="s">
        <v>1217</v>
      </c>
      <c r="BP4058" t="s">
        <v>7460</v>
      </c>
      <c r="BQ4058">
        <v>25</v>
      </c>
      <c r="BR4058" t="s">
        <v>408</v>
      </c>
      <c r="BS4058">
        <v>7</v>
      </c>
      <c r="BZ4058" t="s">
        <v>249</v>
      </c>
    </row>
    <row r="4059" spans="1:79" hidden="1" x14ac:dyDescent="0.25">
      <c r="A4059" t="s">
        <v>7210</v>
      </c>
      <c r="B4059" t="s">
        <v>7288</v>
      </c>
      <c r="C4059" t="s">
        <v>7761</v>
      </c>
      <c r="D4059" t="s">
        <v>7723</v>
      </c>
      <c r="E4059" t="s">
        <v>7724</v>
      </c>
      <c r="F4059" s="1">
        <v>37725</v>
      </c>
      <c r="G4059" s="4">
        <v>0.54166666666666663</v>
      </c>
      <c r="H4059" t="s">
        <v>7971</v>
      </c>
      <c r="I4059">
        <v>0.1</v>
      </c>
      <c r="J4059" t="s">
        <v>221</v>
      </c>
      <c r="K4059" t="s">
        <v>222</v>
      </c>
      <c r="L4059">
        <v>1</v>
      </c>
      <c r="M4059">
        <v>1</v>
      </c>
      <c r="N4059" t="s">
        <v>7972</v>
      </c>
      <c r="O4059" t="s">
        <v>7973</v>
      </c>
      <c r="P4059" t="s">
        <v>224</v>
      </c>
      <c r="Q4059" t="s">
        <v>6036</v>
      </c>
      <c r="R4059" t="s">
        <v>226</v>
      </c>
      <c r="S4059" t="s">
        <v>227</v>
      </c>
      <c r="T4059">
        <v>0.315</v>
      </c>
      <c r="V4059">
        <v>0.1</v>
      </c>
      <c r="W4059">
        <v>0.3</v>
      </c>
      <c r="X4059" t="s">
        <v>281</v>
      </c>
      <c r="Y4059" t="s">
        <v>6424</v>
      </c>
      <c r="Z4059" t="s">
        <v>6902</v>
      </c>
      <c r="AA4059" t="s">
        <v>6425</v>
      </c>
      <c r="AC4059" t="s">
        <v>7974</v>
      </c>
      <c r="AE4059" t="s">
        <v>7975</v>
      </c>
      <c r="AF4059" t="s">
        <v>736</v>
      </c>
      <c r="AG4059" t="s">
        <v>7239</v>
      </c>
      <c r="AH4059" t="s">
        <v>6263</v>
      </c>
      <c r="AJ4059" t="s">
        <v>237</v>
      </c>
      <c r="AK4059">
        <v>33.627811000000001</v>
      </c>
      <c r="AL4059">
        <v>-117.68058013916</v>
      </c>
      <c r="AM4059" t="s">
        <v>238</v>
      </c>
      <c r="AN4059" t="s">
        <v>239</v>
      </c>
      <c r="AO4059" t="s">
        <v>1561</v>
      </c>
      <c r="AP4059" t="s">
        <v>1562</v>
      </c>
      <c r="AQ4059" t="s">
        <v>242</v>
      </c>
      <c r="AR4059" t="s">
        <v>243</v>
      </c>
      <c r="AS4059" t="s">
        <v>239</v>
      </c>
      <c r="AT4059" t="s">
        <v>239</v>
      </c>
      <c r="AU4059">
        <v>1</v>
      </c>
      <c r="AW4059" t="s">
        <v>6263</v>
      </c>
      <c r="AX4059" t="s">
        <v>6263</v>
      </c>
      <c r="AY4059" t="s">
        <v>109</v>
      </c>
      <c r="AZ4059" t="s">
        <v>7240</v>
      </c>
      <c r="BA4059" t="s">
        <v>7328</v>
      </c>
      <c r="BB4059">
        <v>-88</v>
      </c>
      <c r="BC4059" t="s">
        <v>221</v>
      </c>
      <c r="BD4059">
        <v>-88</v>
      </c>
      <c r="BE4059" t="s">
        <v>221</v>
      </c>
      <c r="BF4059">
        <v>-88</v>
      </c>
      <c r="BG4059" t="s">
        <v>221</v>
      </c>
      <c r="BH4059" t="s">
        <v>1217</v>
      </c>
      <c r="BP4059" t="s">
        <v>3534</v>
      </c>
      <c r="BQ4059">
        <v>59</v>
      </c>
      <c r="BR4059" t="s">
        <v>422</v>
      </c>
      <c r="BS4059">
        <v>9</v>
      </c>
      <c r="BZ4059" t="s">
        <v>249</v>
      </c>
    </row>
    <row r="4060" spans="1:79" hidden="1" x14ac:dyDescent="0.25">
      <c r="A4060" t="s">
        <v>7210</v>
      </c>
      <c r="B4060" t="s">
        <v>7288</v>
      </c>
      <c r="C4060" t="s">
        <v>7761</v>
      </c>
      <c r="D4060" t="s">
        <v>7726</v>
      </c>
      <c r="E4060" t="s">
        <v>7727</v>
      </c>
      <c r="F4060" s="1">
        <v>37725</v>
      </c>
      <c r="G4060" s="4">
        <v>0.69791666666666663</v>
      </c>
      <c r="H4060" t="s">
        <v>1214</v>
      </c>
      <c r="I4060">
        <v>0.1</v>
      </c>
      <c r="J4060" t="s">
        <v>221</v>
      </c>
      <c r="K4060" t="s">
        <v>222</v>
      </c>
      <c r="L4060">
        <v>1</v>
      </c>
      <c r="M4060">
        <v>1</v>
      </c>
      <c r="N4060" t="s">
        <v>7972</v>
      </c>
      <c r="O4060" t="s">
        <v>7976</v>
      </c>
      <c r="P4060" t="s">
        <v>224</v>
      </c>
      <c r="Q4060" t="s">
        <v>6036</v>
      </c>
      <c r="R4060" t="s">
        <v>226</v>
      </c>
      <c r="S4060" t="s">
        <v>227</v>
      </c>
      <c r="T4060">
        <v>0.57199999999999995</v>
      </c>
      <c r="V4060">
        <v>0.1</v>
      </c>
      <c r="W4060">
        <v>0.3</v>
      </c>
      <c r="X4060" t="s">
        <v>281</v>
      </c>
      <c r="Y4060" t="s">
        <v>243</v>
      </c>
      <c r="Z4060" t="s">
        <v>6902</v>
      </c>
      <c r="AA4060" t="s">
        <v>6425</v>
      </c>
      <c r="AC4060" t="s">
        <v>7977</v>
      </c>
      <c r="AE4060" t="s">
        <v>7975</v>
      </c>
      <c r="AF4060" t="s">
        <v>736</v>
      </c>
      <c r="AG4060" t="s">
        <v>7239</v>
      </c>
      <c r="AH4060" t="s">
        <v>6263</v>
      </c>
      <c r="AJ4060" t="s">
        <v>237</v>
      </c>
      <c r="AK4060">
        <v>33.534840000000003</v>
      </c>
      <c r="AL4060">
        <v>-117.676162719727</v>
      </c>
      <c r="AM4060" t="s">
        <v>238</v>
      </c>
      <c r="AN4060" t="s">
        <v>239</v>
      </c>
      <c r="AO4060" t="s">
        <v>1561</v>
      </c>
      <c r="AP4060" t="s">
        <v>1562</v>
      </c>
      <c r="AQ4060" t="s">
        <v>242</v>
      </c>
      <c r="AR4060" t="s">
        <v>243</v>
      </c>
      <c r="AS4060" t="s">
        <v>239</v>
      </c>
      <c r="AT4060" t="s">
        <v>239</v>
      </c>
      <c r="AU4060">
        <v>1</v>
      </c>
      <c r="AW4060" t="s">
        <v>6263</v>
      </c>
      <c r="AX4060" t="s">
        <v>6263</v>
      </c>
      <c r="AY4060" t="s">
        <v>109</v>
      </c>
      <c r="AZ4060" t="s">
        <v>7240</v>
      </c>
      <c r="BA4060" t="s">
        <v>7296</v>
      </c>
      <c r="BB4060">
        <v>-88</v>
      </c>
      <c r="BC4060" t="s">
        <v>221</v>
      </c>
      <c r="BD4060">
        <v>7.5</v>
      </c>
      <c r="BE4060" t="s">
        <v>221</v>
      </c>
      <c r="BF4060">
        <v>3.5</v>
      </c>
      <c r="BG4060" t="s">
        <v>221</v>
      </c>
      <c r="BH4060" t="s">
        <v>1217</v>
      </c>
      <c r="BP4060" t="s">
        <v>3534</v>
      </c>
      <c r="BQ4060">
        <v>59</v>
      </c>
      <c r="BR4060" t="s">
        <v>422</v>
      </c>
      <c r="BS4060">
        <v>9</v>
      </c>
      <c r="BZ4060" t="s">
        <v>249</v>
      </c>
    </row>
    <row r="4061" spans="1:79" hidden="1" x14ac:dyDescent="0.25">
      <c r="A4061" t="s">
        <v>7210</v>
      </c>
      <c r="B4061" t="s">
        <v>7288</v>
      </c>
      <c r="C4061" t="s">
        <v>7761</v>
      </c>
      <c r="D4061" t="s">
        <v>7978</v>
      </c>
      <c r="E4061" t="s">
        <v>7979</v>
      </c>
      <c r="F4061" s="1">
        <v>37725</v>
      </c>
      <c r="G4061" s="4">
        <v>0.66666666666666663</v>
      </c>
      <c r="H4061" t="s">
        <v>1214</v>
      </c>
      <c r="I4061">
        <v>0.1</v>
      </c>
      <c r="J4061" t="s">
        <v>221</v>
      </c>
      <c r="K4061" t="s">
        <v>222</v>
      </c>
      <c r="L4061">
        <v>1</v>
      </c>
      <c r="M4061">
        <v>1</v>
      </c>
      <c r="N4061" t="s">
        <v>7972</v>
      </c>
      <c r="O4061" t="s">
        <v>7980</v>
      </c>
      <c r="P4061" t="s">
        <v>224</v>
      </c>
      <c r="Q4061" t="s">
        <v>6036</v>
      </c>
      <c r="R4061" t="s">
        <v>226</v>
      </c>
      <c r="S4061" t="s">
        <v>227</v>
      </c>
      <c r="T4061">
        <v>3.02</v>
      </c>
      <c r="V4061">
        <v>0.1</v>
      </c>
      <c r="W4061">
        <v>0.3</v>
      </c>
      <c r="X4061" t="s">
        <v>281</v>
      </c>
      <c r="Y4061" t="s">
        <v>243</v>
      </c>
      <c r="Z4061" t="s">
        <v>6902</v>
      </c>
      <c r="AA4061" t="s">
        <v>6425</v>
      </c>
      <c r="AE4061" t="s">
        <v>7975</v>
      </c>
      <c r="AF4061" t="s">
        <v>736</v>
      </c>
      <c r="AG4061" t="s">
        <v>7239</v>
      </c>
      <c r="AH4061" t="s">
        <v>6263</v>
      </c>
      <c r="AJ4061" t="s">
        <v>237</v>
      </c>
      <c r="AK4061">
        <v>33.602939999999997</v>
      </c>
      <c r="AL4061">
        <v>-117.565948486328</v>
      </c>
      <c r="AM4061" t="s">
        <v>238</v>
      </c>
      <c r="AN4061" t="s">
        <v>239</v>
      </c>
      <c r="AO4061" t="s">
        <v>1561</v>
      </c>
      <c r="AP4061" t="s">
        <v>1562</v>
      </c>
      <c r="AQ4061" t="s">
        <v>242</v>
      </c>
      <c r="AR4061" t="s">
        <v>243</v>
      </c>
      <c r="AS4061" t="s">
        <v>239</v>
      </c>
      <c r="AT4061" t="s">
        <v>239</v>
      </c>
      <c r="AU4061">
        <v>1</v>
      </c>
      <c r="AW4061" t="s">
        <v>6263</v>
      </c>
      <c r="AX4061" t="s">
        <v>6263</v>
      </c>
      <c r="AY4061" t="s">
        <v>109</v>
      </c>
      <c r="AZ4061" t="s">
        <v>7240</v>
      </c>
      <c r="BA4061" t="s">
        <v>7328</v>
      </c>
      <c r="BB4061">
        <v>-88</v>
      </c>
      <c r="BC4061" t="s">
        <v>221</v>
      </c>
      <c r="BD4061">
        <v>2.8</v>
      </c>
      <c r="BE4061" t="s">
        <v>221</v>
      </c>
      <c r="BF4061">
        <v>0.3</v>
      </c>
      <c r="BG4061" t="s">
        <v>221</v>
      </c>
      <c r="BH4061" t="s">
        <v>1217</v>
      </c>
      <c r="BP4061" t="s">
        <v>3534</v>
      </c>
      <c r="BQ4061">
        <v>59</v>
      </c>
      <c r="BR4061" t="s">
        <v>422</v>
      </c>
      <c r="BS4061">
        <v>9</v>
      </c>
      <c r="BZ4061" t="s">
        <v>249</v>
      </c>
    </row>
    <row r="4062" spans="1:79" hidden="1" x14ac:dyDescent="0.25">
      <c r="A4062" t="s">
        <v>7210</v>
      </c>
      <c r="B4062" t="s">
        <v>7288</v>
      </c>
      <c r="C4062" t="s">
        <v>7761</v>
      </c>
      <c r="D4062" t="s">
        <v>7739</v>
      </c>
      <c r="E4062" t="s">
        <v>7740</v>
      </c>
      <c r="F4062" s="1">
        <v>37725</v>
      </c>
      <c r="G4062" s="4">
        <v>0.72916666666666663</v>
      </c>
      <c r="H4062" t="s">
        <v>1214</v>
      </c>
      <c r="I4062">
        <v>0.1</v>
      </c>
      <c r="J4062" t="s">
        <v>221</v>
      </c>
      <c r="K4062" t="s">
        <v>222</v>
      </c>
      <c r="L4062">
        <v>1</v>
      </c>
      <c r="M4062">
        <v>1</v>
      </c>
      <c r="N4062" t="s">
        <v>7972</v>
      </c>
      <c r="O4062" t="s">
        <v>7981</v>
      </c>
      <c r="P4062" t="s">
        <v>224</v>
      </c>
      <c r="Q4062" t="s">
        <v>6036</v>
      </c>
      <c r="R4062" t="s">
        <v>226</v>
      </c>
      <c r="S4062" t="s">
        <v>227</v>
      </c>
      <c r="T4062">
        <v>0.40500000000000003</v>
      </c>
      <c r="V4062">
        <v>0.1</v>
      </c>
      <c r="W4062">
        <v>0.3</v>
      </c>
      <c r="X4062" t="s">
        <v>281</v>
      </c>
      <c r="Y4062" t="s">
        <v>243</v>
      </c>
      <c r="Z4062" t="s">
        <v>6902</v>
      </c>
      <c r="AA4062" t="s">
        <v>6425</v>
      </c>
      <c r="AE4062" t="s">
        <v>7975</v>
      </c>
      <c r="AF4062" t="s">
        <v>736</v>
      </c>
      <c r="AG4062" t="s">
        <v>7239</v>
      </c>
      <c r="AH4062" t="s">
        <v>6263</v>
      </c>
      <c r="AJ4062" t="s">
        <v>237</v>
      </c>
      <c r="AK4062">
        <v>33.525039999999997</v>
      </c>
      <c r="AL4062">
        <v>-117.66961669921901</v>
      </c>
      <c r="AM4062" t="s">
        <v>238</v>
      </c>
      <c r="AN4062" t="s">
        <v>239</v>
      </c>
      <c r="AO4062" t="s">
        <v>1561</v>
      </c>
      <c r="AP4062" t="s">
        <v>1562</v>
      </c>
      <c r="AQ4062" t="s">
        <v>242</v>
      </c>
      <c r="AR4062" t="s">
        <v>243</v>
      </c>
      <c r="AS4062" t="s">
        <v>239</v>
      </c>
      <c r="AT4062" t="s">
        <v>239</v>
      </c>
      <c r="AU4062">
        <v>1</v>
      </c>
      <c r="AW4062" t="s">
        <v>6263</v>
      </c>
      <c r="AX4062" t="s">
        <v>6263</v>
      </c>
      <c r="AY4062" t="s">
        <v>109</v>
      </c>
      <c r="AZ4062" t="s">
        <v>7240</v>
      </c>
      <c r="BA4062" t="s">
        <v>7328</v>
      </c>
      <c r="BB4062">
        <v>-88</v>
      </c>
      <c r="BC4062" t="s">
        <v>221</v>
      </c>
      <c r="BD4062">
        <v>12.5</v>
      </c>
      <c r="BE4062" t="s">
        <v>221</v>
      </c>
      <c r="BF4062">
        <v>0.3</v>
      </c>
      <c r="BG4062" t="s">
        <v>221</v>
      </c>
      <c r="BH4062" t="s">
        <v>1217</v>
      </c>
      <c r="BP4062" t="s">
        <v>3534</v>
      </c>
      <c r="BQ4062">
        <v>59</v>
      </c>
      <c r="BR4062" t="s">
        <v>422</v>
      </c>
      <c r="BS4062">
        <v>9</v>
      </c>
      <c r="BZ4062" t="s">
        <v>249</v>
      </c>
    </row>
    <row r="4063" spans="1:79" hidden="1" x14ac:dyDescent="0.25">
      <c r="A4063" t="s">
        <v>7210</v>
      </c>
      <c r="B4063" t="s">
        <v>7288</v>
      </c>
      <c r="C4063" t="s">
        <v>7761</v>
      </c>
      <c r="D4063" t="s">
        <v>7982</v>
      </c>
      <c r="E4063" t="s">
        <v>7983</v>
      </c>
      <c r="F4063" s="1">
        <v>37725</v>
      </c>
      <c r="G4063" s="4">
        <v>0.625</v>
      </c>
      <c r="H4063" t="s">
        <v>1214</v>
      </c>
      <c r="I4063">
        <v>0.1</v>
      </c>
      <c r="J4063" t="s">
        <v>221</v>
      </c>
      <c r="K4063" t="s">
        <v>222</v>
      </c>
      <c r="L4063">
        <v>1</v>
      </c>
      <c r="M4063">
        <v>1</v>
      </c>
      <c r="N4063" t="s">
        <v>7972</v>
      </c>
      <c r="O4063" t="s">
        <v>7984</v>
      </c>
      <c r="P4063" t="s">
        <v>224</v>
      </c>
      <c r="Q4063" t="s">
        <v>6036</v>
      </c>
      <c r="R4063" t="s">
        <v>226</v>
      </c>
      <c r="S4063" t="s">
        <v>227</v>
      </c>
      <c r="T4063">
        <v>2.54</v>
      </c>
      <c r="V4063">
        <v>0.1</v>
      </c>
      <c r="W4063">
        <v>0.3</v>
      </c>
      <c r="X4063" t="s">
        <v>281</v>
      </c>
      <c r="Y4063" t="s">
        <v>243</v>
      </c>
      <c r="Z4063" t="s">
        <v>6902</v>
      </c>
      <c r="AA4063" t="s">
        <v>6425</v>
      </c>
      <c r="AC4063" t="s">
        <v>7985</v>
      </c>
      <c r="AE4063" t="s">
        <v>7975</v>
      </c>
      <c r="AF4063" t="s">
        <v>736</v>
      </c>
      <c r="AG4063" t="s">
        <v>7239</v>
      </c>
      <c r="AH4063" t="s">
        <v>6263</v>
      </c>
      <c r="AJ4063" t="s">
        <v>237</v>
      </c>
      <c r="AM4063" t="s">
        <v>238</v>
      </c>
      <c r="AN4063" t="s">
        <v>239</v>
      </c>
      <c r="AO4063" t="s">
        <v>1561</v>
      </c>
      <c r="AP4063" t="s">
        <v>1562</v>
      </c>
      <c r="AQ4063" t="s">
        <v>242</v>
      </c>
      <c r="AR4063" t="s">
        <v>243</v>
      </c>
      <c r="AS4063" t="s">
        <v>239</v>
      </c>
      <c r="AT4063" t="s">
        <v>239</v>
      </c>
      <c r="AU4063">
        <v>1</v>
      </c>
      <c r="AW4063" t="s">
        <v>6263</v>
      </c>
      <c r="AX4063" t="s">
        <v>6263</v>
      </c>
      <c r="AY4063" t="s">
        <v>109</v>
      </c>
      <c r="AZ4063" t="s">
        <v>7240</v>
      </c>
      <c r="BA4063" t="s">
        <v>7328</v>
      </c>
      <c r="BB4063">
        <v>-88</v>
      </c>
      <c r="BC4063" t="s">
        <v>221</v>
      </c>
      <c r="BD4063">
        <v>4.5</v>
      </c>
      <c r="BE4063" t="s">
        <v>221</v>
      </c>
      <c r="BF4063">
        <v>0.3</v>
      </c>
      <c r="BG4063" t="s">
        <v>221</v>
      </c>
      <c r="BH4063" t="s">
        <v>1217</v>
      </c>
      <c r="BJ4063" t="s">
        <v>7985</v>
      </c>
    </row>
    <row r="4064" spans="1:79" hidden="1" x14ac:dyDescent="0.25">
      <c r="A4064" t="s">
        <v>7210</v>
      </c>
      <c r="B4064" t="s">
        <v>7449</v>
      </c>
      <c r="C4064" t="s">
        <v>7955</v>
      </c>
      <c r="D4064" t="s">
        <v>7536</v>
      </c>
      <c r="E4064" t="s">
        <v>7537</v>
      </c>
      <c r="F4064" s="1">
        <v>37726</v>
      </c>
      <c r="G4064" s="4">
        <v>0.46527777777777773</v>
      </c>
      <c r="H4064" t="s">
        <v>1214</v>
      </c>
      <c r="I4064">
        <v>0.1</v>
      </c>
      <c r="J4064" t="s">
        <v>221</v>
      </c>
      <c r="K4064" t="s">
        <v>222</v>
      </c>
      <c r="L4064">
        <v>1</v>
      </c>
      <c r="M4064">
        <v>1</v>
      </c>
      <c r="N4064" t="s">
        <v>7956</v>
      </c>
      <c r="O4064" t="s">
        <v>7986</v>
      </c>
      <c r="P4064" t="s">
        <v>224</v>
      </c>
      <c r="Q4064" t="s">
        <v>6036</v>
      </c>
      <c r="R4064" t="s">
        <v>226</v>
      </c>
      <c r="S4064" t="s">
        <v>227</v>
      </c>
      <c r="T4064">
        <v>3.56</v>
      </c>
      <c r="V4064">
        <v>0.1</v>
      </c>
      <c r="W4064">
        <v>0.3</v>
      </c>
      <c r="X4064" t="s">
        <v>281</v>
      </c>
      <c r="Y4064" t="s">
        <v>243</v>
      </c>
      <c r="Z4064" t="s">
        <v>230</v>
      </c>
      <c r="AA4064" t="s">
        <v>3947</v>
      </c>
      <c r="AE4064" t="s">
        <v>7958</v>
      </c>
      <c r="AF4064" t="s">
        <v>736</v>
      </c>
      <c r="AG4064" t="s">
        <v>7239</v>
      </c>
      <c r="AH4064" t="s">
        <v>6263</v>
      </c>
      <c r="AJ4064" t="s">
        <v>237</v>
      </c>
      <c r="AK4064">
        <v>33.524441000000003</v>
      </c>
      <c r="AL4064">
        <v>-116.07778167724599</v>
      </c>
      <c r="AM4064" t="s">
        <v>238</v>
      </c>
      <c r="AN4064" t="s">
        <v>239</v>
      </c>
      <c r="AO4064" t="s">
        <v>1561</v>
      </c>
      <c r="AP4064" t="s">
        <v>1562</v>
      </c>
      <c r="AQ4064" t="s">
        <v>242</v>
      </c>
      <c r="AR4064" t="s">
        <v>243</v>
      </c>
      <c r="AS4064" t="s">
        <v>239</v>
      </c>
      <c r="AT4064" t="s">
        <v>239</v>
      </c>
      <c r="AU4064">
        <v>1</v>
      </c>
      <c r="AW4064" t="s">
        <v>6263</v>
      </c>
      <c r="AX4064" t="s">
        <v>6263</v>
      </c>
      <c r="AY4064" t="s">
        <v>109</v>
      </c>
      <c r="AZ4064" t="s">
        <v>7240</v>
      </c>
      <c r="BA4064" t="s">
        <v>7328</v>
      </c>
      <c r="BB4064">
        <v>-88</v>
      </c>
      <c r="BC4064" t="s">
        <v>221</v>
      </c>
      <c r="BD4064">
        <v>11</v>
      </c>
      <c r="BE4064" t="s">
        <v>221</v>
      </c>
      <c r="BF4064">
        <v>3</v>
      </c>
      <c r="BG4064" t="s">
        <v>221</v>
      </c>
      <c r="BH4064" t="s">
        <v>1217</v>
      </c>
      <c r="BP4064" t="s">
        <v>3555</v>
      </c>
      <c r="BQ4064">
        <v>65</v>
      </c>
      <c r="BR4064" t="s">
        <v>408</v>
      </c>
      <c r="BS4064">
        <v>7</v>
      </c>
      <c r="BZ4064" t="s">
        <v>249</v>
      </c>
    </row>
    <row r="4065" spans="1:78" hidden="1" x14ac:dyDescent="0.25">
      <c r="A4065" t="s">
        <v>7210</v>
      </c>
      <c r="B4065" t="s">
        <v>7449</v>
      </c>
      <c r="C4065" t="s">
        <v>7955</v>
      </c>
      <c r="D4065" t="s">
        <v>7465</v>
      </c>
      <c r="E4065" t="s">
        <v>7466</v>
      </c>
      <c r="F4065" s="1">
        <v>37726</v>
      </c>
      <c r="G4065" s="4">
        <v>0.36805555555555558</v>
      </c>
      <c r="H4065" t="s">
        <v>1214</v>
      </c>
      <c r="I4065">
        <v>0.1</v>
      </c>
      <c r="J4065" t="s">
        <v>221</v>
      </c>
      <c r="K4065" t="s">
        <v>222</v>
      </c>
      <c r="L4065">
        <v>1</v>
      </c>
      <c r="M4065">
        <v>1</v>
      </c>
      <c r="N4065" t="s">
        <v>7956</v>
      </c>
      <c r="O4065" t="s">
        <v>7987</v>
      </c>
      <c r="P4065" t="s">
        <v>224</v>
      </c>
      <c r="Q4065" t="s">
        <v>6036</v>
      </c>
      <c r="R4065" t="s">
        <v>226</v>
      </c>
      <c r="S4065" t="s">
        <v>227</v>
      </c>
      <c r="T4065">
        <v>7.68</v>
      </c>
      <c r="V4065">
        <v>0.1</v>
      </c>
      <c r="W4065">
        <v>0.3</v>
      </c>
      <c r="X4065" t="s">
        <v>281</v>
      </c>
      <c r="Y4065" t="s">
        <v>243</v>
      </c>
      <c r="Z4065" t="s">
        <v>230</v>
      </c>
      <c r="AA4065" t="s">
        <v>3947</v>
      </c>
      <c r="AE4065" t="s">
        <v>7958</v>
      </c>
      <c r="AF4065" t="s">
        <v>736</v>
      </c>
      <c r="AG4065" t="s">
        <v>7239</v>
      </c>
      <c r="AH4065" t="s">
        <v>6263</v>
      </c>
      <c r="AJ4065" t="s">
        <v>237</v>
      </c>
      <c r="AK4065">
        <v>33.104720999999998</v>
      </c>
      <c r="AL4065">
        <v>-115.663612365723</v>
      </c>
      <c r="AM4065" t="s">
        <v>238</v>
      </c>
      <c r="AN4065" t="s">
        <v>239</v>
      </c>
      <c r="AO4065" t="s">
        <v>1561</v>
      </c>
      <c r="AP4065" t="s">
        <v>1562</v>
      </c>
      <c r="AQ4065" t="s">
        <v>242</v>
      </c>
      <c r="AR4065" t="s">
        <v>243</v>
      </c>
      <c r="AS4065" t="s">
        <v>239</v>
      </c>
      <c r="AT4065" t="s">
        <v>239</v>
      </c>
      <c r="AU4065">
        <v>1</v>
      </c>
      <c r="AW4065" t="s">
        <v>6263</v>
      </c>
      <c r="AX4065" t="s">
        <v>6263</v>
      </c>
      <c r="AY4065" t="s">
        <v>109</v>
      </c>
      <c r="AZ4065" t="s">
        <v>7240</v>
      </c>
      <c r="BA4065" t="s">
        <v>7328</v>
      </c>
      <c r="BB4065">
        <v>-88</v>
      </c>
      <c r="BC4065" t="s">
        <v>221</v>
      </c>
      <c r="BD4065">
        <v>18</v>
      </c>
      <c r="BE4065" t="s">
        <v>221</v>
      </c>
      <c r="BF4065">
        <v>1.5</v>
      </c>
      <c r="BG4065" t="s">
        <v>221</v>
      </c>
      <c r="BH4065" t="s">
        <v>1217</v>
      </c>
      <c r="BP4065" t="s">
        <v>7469</v>
      </c>
      <c r="BQ4065">
        <v>25</v>
      </c>
      <c r="BR4065" t="s">
        <v>408</v>
      </c>
      <c r="BS4065">
        <v>7</v>
      </c>
      <c r="BZ4065" t="s">
        <v>249</v>
      </c>
    </row>
    <row r="4066" spans="1:78" hidden="1" x14ac:dyDescent="0.25">
      <c r="A4066" t="s">
        <v>7210</v>
      </c>
      <c r="B4066" t="s">
        <v>7288</v>
      </c>
      <c r="C4066" t="s">
        <v>7761</v>
      </c>
      <c r="D4066" t="s">
        <v>7743</v>
      </c>
      <c r="E4066" t="s">
        <v>7744</v>
      </c>
      <c r="F4066" s="1">
        <v>37726</v>
      </c>
      <c r="G4066" s="4">
        <v>0.44444444444444442</v>
      </c>
      <c r="H4066" t="s">
        <v>1214</v>
      </c>
      <c r="I4066">
        <v>0.1</v>
      </c>
      <c r="J4066" t="s">
        <v>221</v>
      </c>
      <c r="K4066" t="s">
        <v>222</v>
      </c>
      <c r="L4066">
        <v>1</v>
      </c>
      <c r="M4066">
        <v>1</v>
      </c>
      <c r="N4066" t="s">
        <v>7972</v>
      </c>
      <c r="O4066" t="s">
        <v>7988</v>
      </c>
      <c r="P4066" t="s">
        <v>224</v>
      </c>
      <c r="Q4066" t="s">
        <v>6036</v>
      </c>
      <c r="R4066" t="s">
        <v>226</v>
      </c>
      <c r="S4066" t="s">
        <v>227</v>
      </c>
      <c r="T4066">
        <v>2.39</v>
      </c>
      <c r="V4066">
        <v>0.1</v>
      </c>
      <c r="W4066">
        <v>0.3</v>
      </c>
      <c r="X4066" t="s">
        <v>281</v>
      </c>
      <c r="Y4066" t="s">
        <v>243</v>
      </c>
      <c r="Z4066" t="s">
        <v>6902</v>
      </c>
      <c r="AA4066" t="s">
        <v>6425</v>
      </c>
      <c r="AE4066" t="s">
        <v>7975</v>
      </c>
      <c r="AF4066" t="s">
        <v>736</v>
      </c>
      <c r="AG4066" t="s">
        <v>7239</v>
      </c>
      <c r="AH4066" t="s">
        <v>6263</v>
      </c>
      <c r="AJ4066" t="s">
        <v>237</v>
      </c>
      <c r="AK4066">
        <v>33.512149999999998</v>
      </c>
      <c r="AL4066">
        <v>-117.751792907715</v>
      </c>
      <c r="AM4066" t="s">
        <v>238</v>
      </c>
      <c r="AN4066" t="s">
        <v>239</v>
      </c>
      <c r="AO4066" t="s">
        <v>1561</v>
      </c>
      <c r="AP4066" t="s">
        <v>1562</v>
      </c>
      <c r="AQ4066" t="s">
        <v>242</v>
      </c>
      <c r="AR4066" t="s">
        <v>243</v>
      </c>
      <c r="AS4066" t="s">
        <v>239</v>
      </c>
      <c r="AT4066" t="s">
        <v>239</v>
      </c>
      <c r="AU4066">
        <v>1</v>
      </c>
      <c r="AW4066" t="s">
        <v>6263</v>
      </c>
      <c r="AX4066" t="s">
        <v>6263</v>
      </c>
      <c r="AY4066" t="s">
        <v>109</v>
      </c>
      <c r="AZ4066" t="s">
        <v>7240</v>
      </c>
      <c r="BA4066" t="s">
        <v>7296</v>
      </c>
      <c r="BB4066">
        <v>-88</v>
      </c>
      <c r="BC4066" t="s">
        <v>221</v>
      </c>
      <c r="BD4066">
        <v>15.5</v>
      </c>
      <c r="BE4066" t="s">
        <v>221</v>
      </c>
      <c r="BF4066">
        <v>0.3</v>
      </c>
      <c r="BG4066" t="s">
        <v>221</v>
      </c>
      <c r="BH4066" t="s">
        <v>1217</v>
      </c>
      <c r="BP4066" t="s">
        <v>3534</v>
      </c>
      <c r="BQ4066">
        <v>59</v>
      </c>
      <c r="BR4066" t="s">
        <v>422</v>
      </c>
      <c r="BS4066">
        <v>9</v>
      </c>
      <c r="BZ4066" t="s">
        <v>249</v>
      </c>
    </row>
    <row r="4067" spans="1:78" hidden="1" x14ac:dyDescent="0.25">
      <c r="A4067" t="s">
        <v>7210</v>
      </c>
      <c r="B4067" t="s">
        <v>7288</v>
      </c>
      <c r="C4067" t="s">
        <v>7761</v>
      </c>
      <c r="D4067" t="s">
        <v>7747</v>
      </c>
      <c r="E4067" t="s">
        <v>7748</v>
      </c>
      <c r="F4067" s="1">
        <v>37726</v>
      </c>
      <c r="G4067" s="4">
        <v>0.375</v>
      </c>
      <c r="H4067" t="s">
        <v>1214</v>
      </c>
      <c r="I4067">
        <v>0.1</v>
      </c>
      <c r="J4067" t="s">
        <v>221</v>
      </c>
      <c r="K4067" t="s">
        <v>222</v>
      </c>
      <c r="L4067">
        <v>1</v>
      </c>
      <c r="M4067">
        <v>1</v>
      </c>
      <c r="N4067" t="s">
        <v>7972</v>
      </c>
      <c r="O4067" t="s">
        <v>7989</v>
      </c>
      <c r="P4067" t="s">
        <v>224</v>
      </c>
      <c r="Q4067" t="s">
        <v>6036</v>
      </c>
      <c r="R4067" t="s">
        <v>226</v>
      </c>
      <c r="S4067" t="s">
        <v>227</v>
      </c>
      <c r="T4067">
        <v>0.50800000000000001</v>
      </c>
      <c r="V4067">
        <v>0.1</v>
      </c>
      <c r="W4067">
        <v>0.3</v>
      </c>
      <c r="X4067" t="s">
        <v>281</v>
      </c>
      <c r="Y4067" t="s">
        <v>243</v>
      </c>
      <c r="Z4067" t="s">
        <v>6902</v>
      </c>
      <c r="AA4067" t="s">
        <v>6425</v>
      </c>
      <c r="AE4067" t="s">
        <v>7975</v>
      </c>
      <c r="AF4067" t="s">
        <v>736</v>
      </c>
      <c r="AG4067" t="s">
        <v>7239</v>
      </c>
      <c r="AH4067" t="s">
        <v>6263</v>
      </c>
      <c r="AJ4067" t="s">
        <v>237</v>
      </c>
      <c r="AK4067">
        <v>33.572600999999999</v>
      </c>
      <c r="AL4067">
        <v>-117.762832641602</v>
      </c>
      <c r="AM4067" t="s">
        <v>238</v>
      </c>
      <c r="AN4067" t="s">
        <v>239</v>
      </c>
      <c r="AO4067" t="s">
        <v>1561</v>
      </c>
      <c r="AP4067" t="s">
        <v>1562</v>
      </c>
      <c r="AQ4067" t="s">
        <v>242</v>
      </c>
      <c r="AR4067" t="s">
        <v>243</v>
      </c>
      <c r="AS4067" t="s">
        <v>239</v>
      </c>
      <c r="AT4067" t="s">
        <v>239</v>
      </c>
      <c r="AU4067">
        <v>1</v>
      </c>
      <c r="AW4067" t="s">
        <v>6263</v>
      </c>
      <c r="AX4067" t="s">
        <v>6263</v>
      </c>
      <c r="AY4067" t="s">
        <v>109</v>
      </c>
      <c r="AZ4067" t="s">
        <v>7240</v>
      </c>
      <c r="BA4067" t="s">
        <v>7296</v>
      </c>
      <c r="BB4067">
        <v>-88</v>
      </c>
      <c r="BC4067" t="s">
        <v>221</v>
      </c>
      <c r="BD4067">
        <v>3.5</v>
      </c>
      <c r="BE4067" t="s">
        <v>221</v>
      </c>
      <c r="BF4067">
        <v>0.4</v>
      </c>
      <c r="BG4067" t="s">
        <v>221</v>
      </c>
      <c r="BH4067" t="s">
        <v>1217</v>
      </c>
      <c r="BJ4067" t="s">
        <v>7990</v>
      </c>
      <c r="BP4067" t="s">
        <v>3534</v>
      </c>
      <c r="BQ4067">
        <v>59</v>
      </c>
      <c r="BR4067" t="s">
        <v>422</v>
      </c>
      <c r="BS4067">
        <v>9</v>
      </c>
      <c r="BZ4067" t="s">
        <v>249</v>
      </c>
    </row>
    <row r="4068" spans="1:78" hidden="1" x14ac:dyDescent="0.25">
      <c r="A4068" t="s">
        <v>7210</v>
      </c>
      <c r="B4068" t="s">
        <v>7288</v>
      </c>
      <c r="C4068" t="s">
        <v>7761</v>
      </c>
      <c r="D4068" t="s">
        <v>7736</v>
      </c>
      <c r="E4068" t="s">
        <v>7737</v>
      </c>
      <c r="F4068" s="1">
        <v>37726</v>
      </c>
      <c r="G4068" s="4">
        <v>0.33333333333333331</v>
      </c>
      <c r="H4068" t="s">
        <v>1214</v>
      </c>
      <c r="I4068">
        <v>0.1</v>
      </c>
      <c r="J4068" t="s">
        <v>221</v>
      </c>
      <c r="K4068" t="s">
        <v>222</v>
      </c>
      <c r="L4068">
        <v>1</v>
      </c>
      <c r="M4068">
        <v>1</v>
      </c>
      <c r="N4068" t="s">
        <v>7972</v>
      </c>
      <c r="O4068" t="s">
        <v>7991</v>
      </c>
      <c r="P4068" t="s">
        <v>224</v>
      </c>
      <c r="Q4068" t="s">
        <v>6036</v>
      </c>
      <c r="R4068" t="s">
        <v>226</v>
      </c>
      <c r="S4068" t="s">
        <v>227</v>
      </c>
      <c r="T4068">
        <v>1.7</v>
      </c>
      <c r="V4068">
        <v>0.1</v>
      </c>
      <c r="W4068">
        <v>0.3</v>
      </c>
      <c r="X4068" t="s">
        <v>281</v>
      </c>
      <c r="Y4068" t="s">
        <v>243</v>
      </c>
      <c r="Z4068" t="s">
        <v>6902</v>
      </c>
      <c r="AA4068" t="s">
        <v>6425</v>
      </c>
      <c r="AE4068" t="s">
        <v>7975</v>
      </c>
      <c r="AF4068" t="s">
        <v>736</v>
      </c>
      <c r="AG4068" t="s">
        <v>7239</v>
      </c>
      <c r="AH4068" t="s">
        <v>6263</v>
      </c>
      <c r="AJ4068" t="s">
        <v>237</v>
      </c>
      <c r="AK4068">
        <v>33.588009</v>
      </c>
      <c r="AL4068">
        <v>-117.516441345215</v>
      </c>
      <c r="AM4068" t="s">
        <v>238</v>
      </c>
      <c r="AN4068" t="s">
        <v>239</v>
      </c>
      <c r="AO4068" t="s">
        <v>1561</v>
      </c>
      <c r="AP4068" t="s">
        <v>1562</v>
      </c>
      <c r="AQ4068" t="s">
        <v>242</v>
      </c>
      <c r="AR4068" t="s">
        <v>243</v>
      </c>
      <c r="AS4068" t="s">
        <v>239</v>
      </c>
      <c r="AT4068" t="s">
        <v>239</v>
      </c>
      <c r="AU4068">
        <v>1</v>
      </c>
      <c r="AW4068" t="s">
        <v>6263</v>
      </c>
      <c r="AX4068" t="s">
        <v>6263</v>
      </c>
      <c r="AY4068" t="s">
        <v>109</v>
      </c>
      <c r="AZ4068" t="s">
        <v>7240</v>
      </c>
      <c r="BA4068" t="s">
        <v>7328</v>
      </c>
      <c r="BB4068">
        <v>-88</v>
      </c>
      <c r="BC4068" t="s">
        <v>221</v>
      </c>
      <c r="BD4068">
        <v>3.7</v>
      </c>
      <c r="BE4068" t="s">
        <v>221</v>
      </c>
      <c r="BF4068">
        <v>0.3</v>
      </c>
      <c r="BG4068" t="s">
        <v>221</v>
      </c>
      <c r="BH4068" t="s">
        <v>1217</v>
      </c>
      <c r="BP4068" t="s">
        <v>3534</v>
      </c>
      <c r="BQ4068">
        <v>59</v>
      </c>
      <c r="BR4068" t="s">
        <v>422</v>
      </c>
      <c r="BS4068">
        <v>9</v>
      </c>
      <c r="BZ4068" t="s">
        <v>249</v>
      </c>
    </row>
    <row r="4069" spans="1:78" hidden="1" x14ac:dyDescent="0.25">
      <c r="A4069" t="s">
        <v>7210</v>
      </c>
      <c r="B4069" t="s">
        <v>7288</v>
      </c>
      <c r="C4069" t="s">
        <v>7761</v>
      </c>
      <c r="D4069" t="s">
        <v>7771</v>
      </c>
      <c r="E4069" t="s">
        <v>7772</v>
      </c>
      <c r="F4069" s="1">
        <v>37726</v>
      </c>
      <c r="G4069" s="4">
        <v>0.54166666666666663</v>
      </c>
      <c r="H4069" t="s">
        <v>1214</v>
      </c>
      <c r="I4069">
        <v>0.1</v>
      </c>
      <c r="J4069" t="s">
        <v>221</v>
      </c>
      <c r="K4069" t="s">
        <v>222</v>
      </c>
      <c r="L4069">
        <v>1</v>
      </c>
      <c r="M4069">
        <v>1</v>
      </c>
      <c r="N4069" t="s">
        <v>7972</v>
      </c>
      <c r="O4069" t="s">
        <v>7992</v>
      </c>
      <c r="P4069" t="s">
        <v>224</v>
      </c>
      <c r="Q4069" t="s">
        <v>6036</v>
      </c>
      <c r="R4069" t="s">
        <v>226</v>
      </c>
      <c r="S4069" t="s">
        <v>227</v>
      </c>
      <c r="T4069">
        <v>0.56799999999999995</v>
      </c>
      <c r="V4069">
        <v>0.1</v>
      </c>
      <c r="W4069">
        <v>0.3</v>
      </c>
      <c r="X4069" t="s">
        <v>281</v>
      </c>
      <c r="Y4069" t="s">
        <v>243</v>
      </c>
      <c r="Z4069" t="s">
        <v>6902</v>
      </c>
      <c r="AA4069" t="s">
        <v>6425</v>
      </c>
      <c r="AE4069" t="s">
        <v>7975</v>
      </c>
      <c r="AF4069" t="s">
        <v>736</v>
      </c>
      <c r="AG4069" t="s">
        <v>7239</v>
      </c>
      <c r="AH4069" t="s">
        <v>6263</v>
      </c>
      <c r="AJ4069" t="s">
        <v>237</v>
      </c>
      <c r="AK4069">
        <v>33.236691</v>
      </c>
      <c r="AL4069">
        <v>-117.39174652099599</v>
      </c>
      <c r="AM4069" t="s">
        <v>238</v>
      </c>
      <c r="AN4069" t="s">
        <v>239</v>
      </c>
      <c r="AO4069" t="s">
        <v>1561</v>
      </c>
      <c r="AP4069" t="s">
        <v>1562</v>
      </c>
      <c r="AQ4069" t="s">
        <v>242</v>
      </c>
      <c r="AR4069" t="s">
        <v>243</v>
      </c>
      <c r="AS4069" t="s">
        <v>239</v>
      </c>
      <c r="AT4069" t="s">
        <v>239</v>
      </c>
      <c r="AU4069">
        <v>1</v>
      </c>
      <c r="AW4069" t="s">
        <v>6263</v>
      </c>
      <c r="AX4069" t="s">
        <v>6263</v>
      </c>
      <c r="AY4069" t="s">
        <v>109</v>
      </c>
      <c r="AZ4069" t="s">
        <v>7240</v>
      </c>
      <c r="BA4069" t="s">
        <v>7328</v>
      </c>
      <c r="BB4069">
        <v>-88</v>
      </c>
      <c r="BC4069" t="s">
        <v>221</v>
      </c>
      <c r="BD4069">
        <v>30</v>
      </c>
      <c r="BE4069" t="s">
        <v>221</v>
      </c>
      <c r="BF4069">
        <v>0.6</v>
      </c>
      <c r="BG4069" t="s">
        <v>221</v>
      </c>
      <c r="BH4069" t="s">
        <v>1217</v>
      </c>
      <c r="BP4069" t="s">
        <v>422</v>
      </c>
      <c r="BQ4069">
        <v>73</v>
      </c>
      <c r="BR4069" t="s">
        <v>422</v>
      </c>
      <c r="BS4069">
        <v>9</v>
      </c>
      <c r="BZ4069" t="s">
        <v>249</v>
      </c>
    </row>
    <row r="4070" spans="1:78" hidden="1" x14ac:dyDescent="0.25">
      <c r="A4070" t="s">
        <v>7210</v>
      </c>
      <c r="B4070" t="s">
        <v>7449</v>
      </c>
      <c r="C4070" t="s">
        <v>7955</v>
      </c>
      <c r="D4070" t="s">
        <v>7485</v>
      </c>
      <c r="E4070" t="s">
        <v>7486</v>
      </c>
      <c r="F4070" s="1">
        <v>37726</v>
      </c>
      <c r="G4070" s="4">
        <v>0.28472222222222221</v>
      </c>
      <c r="H4070" t="s">
        <v>3702</v>
      </c>
      <c r="I4070">
        <v>0.1</v>
      </c>
      <c r="J4070" t="s">
        <v>221</v>
      </c>
      <c r="K4070" t="s">
        <v>222</v>
      </c>
      <c r="L4070">
        <v>1</v>
      </c>
      <c r="M4070">
        <v>1</v>
      </c>
      <c r="N4070" t="s">
        <v>7956</v>
      </c>
      <c r="O4070" t="s">
        <v>7993</v>
      </c>
      <c r="P4070" t="s">
        <v>224</v>
      </c>
      <c r="Q4070" t="s">
        <v>6036</v>
      </c>
      <c r="R4070" t="s">
        <v>226</v>
      </c>
      <c r="S4070" t="s">
        <v>227</v>
      </c>
      <c r="T4070">
        <v>6.94</v>
      </c>
      <c r="V4070">
        <v>0.1</v>
      </c>
      <c r="W4070">
        <v>0.3</v>
      </c>
      <c r="X4070" t="s">
        <v>281</v>
      </c>
      <c r="Y4070" t="s">
        <v>243</v>
      </c>
      <c r="Z4070" t="s">
        <v>230</v>
      </c>
      <c r="AA4070" t="s">
        <v>3947</v>
      </c>
      <c r="AE4070" t="s">
        <v>7958</v>
      </c>
      <c r="AF4070" t="s">
        <v>736</v>
      </c>
      <c r="AG4070" t="s">
        <v>7239</v>
      </c>
      <c r="AH4070" t="s">
        <v>6263</v>
      </c>
      <c r="AJ4070" t="s">
        <v>237</v>
      </c>
      <c r="AK4070">
        <v>33.199199999999998</v>
      </c>
      <c r="AL4070">
        <v>-115.59709930419901</v>
      </c>
      <c r="AM4070" t="s">
        <v>238</v>
      </c>
      <c r="AN4070" t="s">
        <v>239</v>
      </c>
      <c r="AO4070" t="s">
        <v>1561</v>
      </c>
      <c r="AP4070" t="s">
        <v>1562</v>
      </c>
      <c r="AQ4070" t="s">
        <v>242</v>
      </c>
      <c r="AR4070" t="s">
        <v>243</v>
      </c>
      <c r="AS4070" t="s">
        <v>239</v>
      </c>
      <c r="AT4070" t="s">
        <v>239</v>
      </c>
      <c r="AU4070">
        <v>1</v>
      </c>
      <c r="AW4070" t="s">
        <v>6263</v>
      </c>
      <c r="AX4070" t="s">
        <v>6263</v>
      </c>
      <c r="AY4070" t="s">
        <v>109</v>
      </c>
      <c r="AZ4070" t="s">
        <v>7655</v>
      </c>
      <c r="BA4070" t="s">
        <v>7296</v>
      </c>
      <c r="BB4070">
        <v>-88</v>
      </c>
      <c r="BC4070" t="s">
        <v>221</v>
      </c>
      <c r="BD4070">
        <v>25</v>
      </c>
      <c r="BE4070" t="s">
        <v>221</v>
      </c>
      <c r="BF4070">
        <v>3</v>
      </c>
      <c r="BG4070" t="s">
        <v>221</v>
      </c>
      <c r="BH4070" t="s">
        <v>1217</v>
      </c>
      <c r="BP4070" t="s">
        <v>7469</v>
      </c>
      <c r="BQ4070">
        <v>25</v>
      </c>
      <c r="BR4070" t="s">
        <v>408</v>
      </c>
      <c r="BS4070">
        <v>7</v>
      </c>
      <c r="BZ4070" t="s">
        <v>249</v>
      </c>
    </row>
    <row r="4071" spans="1:78" hidden="1" x14ac:dyDescent="0.25">
      <c r="A4071" t="s">
        <v>7210</v>
      </c>
      <c r="B4071" t="s">
        <v>7288</v>
      </c>
      <c r="C4071" t="s">
        <v>7761</v>
      </c>
      <c r="D4071" t="s">
        <v>7733</v>
      </c>
      <c r="E4071" t="s">
        <v>7734</v>
      </c>
      <c r="F4071" s="1">
        <v>37726</v>
      </c>
      <c r="G4071" s="4">
        <v>0.41666666666666669</v>
      </c>
      <c r="H4071" t="s">
        <v>6138</v>
      </c>
      <c r="I4071">
        <v>0.1</v>
      </c>
      <c r="J4071" t="s">
        <v>221</v>
      </c>
      <c r="K4071" t="s">
        <v>222</v>
      </c>
      <c r="L4071">
        <v>1</v>
      </c>
      <c r="M4071">
        <v>1</v>
      </c>
      <c r="N4071" t="s">
        <v>7972</v>
      </c>
      <c r="O4071" t="s">
        <v>7994</v>
      </c>
      <c r="P4071" t="s">
        <v>224</v>
      </c>
      <c r="Q4071" t="s">
        <v>6036</v>
      </c>
      <c r="R4071" t="s">
        <v>226</v>
      </c>
      <c r="S4071" t="s">
        <v>227</v>
      </c>
      <c r="T4071">
        <v>24.9</v>
      </c>
      <c r="V4071">
        <v>0.1</v>
      </c>
      <c r="W4071">
        <v>0.3</v>
      </c>
      <c r="X4071" t="s">
        <v>281</v>
      </c>
      <c r="Y4071" t="s">
        <v>243</v>
      </c>
      <c r="Z4071" t="s">
        <v>6902</v>
      </c>
      <c r="AA4071" t="s">
        <v>6425</v>
      </c>
      <c r="AE4071" t="s">
        <v>7975</v>
      </c>
      <c r="AF4071" t="s">
        <v>736</v>
      </c>
      <c r="AG4071" t="s">
        <v>7239</v>
      </c>
      <c r="AH4071" t="s">
        <v>6263</v>
      </c>
      <c r="AJ4071" t="s">
        <v>237</v>
      </c>
      <c r="AK4071">
        <v>33.562359000000001</v>
      </c>
      <c r="AL4071">
        <v>-117.81817626953099</v>
      </c>
      <c r="AM4071" t="s">
        <v>238</v>
      </c>
      <c r="AN4071" t="s">
        <v>239</v>
      </c>
      <c r="AO4071" t="s">
        <v>1561</v>
      </c>
      <c r="AP4071" t="s">
        <v>1562</v>
      </c>
      <c r="AQ4071" t="s">
        <v>242</v>
      </c>
      <c r="AR4071" t="s">
        <v>243</v>
      </c>
      <c r="AS4071" t="s">
        <v>239</v>
      </c>
      <c r="AT4071" t="s">
        <v>239</v>
      </c>
      <c r="AU4071">
        <v>1</v>
      </c>
      <c r="AW4071" t="s">
        <v>6263</v>
      </c>
      <c r="AX4071" t="s">
        <v>6263</v>
      </c>
      <c r="AY4071" t="s">
        <v>109</v>
      </c>
      <c r="AZ4071" t="s">
        <v>7240</v>
      </c>
      <c r="BA4071" t="s">
        <v>7296</v>
      </c>
      <c r="BB4071">
        <v>-88</v>
      </c>
      <c r="BC4071" t="s">
        <v>221</v>
      </c>
      <c r="BD4071">
        <v>2.8</v>
      </c>
      <c r="BE4071" t="s">
        <v>221</v>
      </c>
      <c r="BF4071">
        <v>0.2</v>
      </c>
      <c r="BG4071" t="s">
        <v>221</v>
      </c>
      <c r="BH4071" t="s">
        <v>1217</v>
      </c>
      <c r="BP4071" t="s">
        <v>3534</v>
      </c>
      <c r="BQ4071">
        <v>59</v>
      </c>
      <c r="BR4071" t="s">
        <v>422</v>
      </c>
      <c r="BS4071">
        <v>9</v>
      </c>
      <c r="BZ4071" t="s">
        <v>249</v>
      </c>
    </row>
    <row r="4072" spans="1:78" hidden="1" x14ac:dyDescent="0.25">
      <c r="A4072" t="s">
        <v>7210</v>
      </c>
      <c r="B4072" t="s">
        <v>7288</v>
      </c>
      <c r="C4072" t="s">
        <v>7761</v>
      </c>
      <c r="D4072" t="s">
        <v>7729</v>
      </c>
      <c r="E4072" t="s">
        <v>7730</v>
      </c>
      <c r="F4072" s="1">
        <v>37726</v>
      </c>
      <c r="G4072" s="4">
        <v>0.47916666666666669</v>
      </c>
      <c r="H4072" t="s">
        <v>1214</v>
      </c>
      <c r="I4072">
        <v>0.1</v>
      </c>
      <c r="J4072" t="s">
        <v>221</v>
      </c>
      <c r="K4072" t="s">
        <v>222</v>
      </c>
      <c r="L4072">
        <v>1</v>
      </c>
      <c r="M4072">
        <v>1</v>
      </c>
      <c r="N4072" t="s">
        <v>7972</v>
      </c>
      <c r="O4072" t="s">
        <v>7995</v>
      </c>
      <c r="P4072" t="s">
        <v>224</v>
      </c>
      <c r="Q4072" t="s">
        <v>6036</v>
      </c>
      <c r="R4072" t="s">
        <v>226</v>
      </c>
      <c r="S4072" t="s">
        <v>227</v>
      </c>
      <c r="T4072">
        <v>1.89</v>
      </c>
      <c r="V4072">
        <v>0.1</v>
      </c>
      <c r="W4072">
        <v>0.3</v>
      </c>
      <c r="X4072" t="s">
        <v>281</v>
      </c>
      <c r="Y4072" t="s">
        <v>243</v>
      </c>
      <c r="Z4072" t="s">
        <v>6902</v>
      </c>
      <c r="AA4072" t="s">
        <v>6425</v>
      </c>
      <c r="AE4072" t="s">
        <v>7975</v>
      </c>
      <c r="AF4072" t="s">
        <v>736</v>
      </c>
      <c r="AG4072" t="s">
        <v>7239</v>
      </c>
      <c r="AH4072" t="s">
        <v>6263</v>
      </c>
      <c r="AJ4072" t="s">
        <v>237</v>
      </c>
      <c r="AK4072">
        <v>33.484428000000001</v>
      </c>
      <c r="AL4072">
        <v>-117.675773620605</v>
      </c>
      <c r="AM4072" t="s">
        <v>238</v>
      </c>
      <c r="AN4072" t="s">
        <v>239</v>
      </c>
      <c r="AO4072" t="s">
        <v>1561</v>
      </c>
      <c r="AP4072" t="s">
        <v>1562</v>
      </c>
      <c r="AQ4072" t="s">
        <v>242</v>
      </c>
      <c r="AR4072" t="s">
        <v>243</v>
      </c>
      <c r="AS4072" t="s">
        <v>239</v>
      </c>
      <c r="AT4072" t="s">
        <v>239</v>
      </c>
      <c r="AU4072">
        <v>1</v>
      </c>
      <c r="AW4072" t="s">
        <v>6263</v>
      </c>
      <c r="AX4072" t="s">
        <v>6263</v>
      </c>
      <c r="AY4072" t="s">
        <v>109</v>
      </c>
      <c r="AZ4072" t="s">
        <v>7240</v>
      </c>
      <c r="BA4072" t="s">
        <v>7328</v>
      </c>
      <c r="BB4072">
        <v>-88</v>
      </c>
      <c r="BC4072" t="s">
        <v>221</v>
      </c>
      <c r="BD4072">
        <v>25.5</v>
      </c>
      <c r="BE4072" t="s">
        <v>221</v>
      </c>
      <c r="BF4072">
        <v>0.4</v>
      </c>
      <c r="BG4072" t="s">
        <v>221</v>
      </c>
      <c r="BH4072" t="s">
        <v>1217</v>
      </c>
      <c r="BP4072" t="s">
        <v>3534</v>
      </c>
      <c r="BQ4072">
        <v>59</v>
      </c>
      <c r="BR4072" t="s">
        <v>422</v>
      </c>
      <c r="BS4072">
        <v>9</v>
      </c>
      <c r="BZ4072" t="s">
        <v>249</v>
      </c>
    </row>
    <row r="4073" spans="1:78" hidden="1" x14ac:dyDescent="0.25">
      <c r="A4073" t="s">
        <v>7210</v>
      </c>
      <c r="B4073" t="s">
        <v>7288</v>
      </c>
      <c r="C4073" t="s">
        <v>7761</v>
      </c>
      <c r="D4073" t="s">
        <v>7793</v>
      </c>
      <c r="E4073" t="s">
        <v>7794</v>
      </c>
      <c r="F4073" s="1">
        <v>37727</v>
      </c>
      <c r="G4073" s="4">
        <v>0.41666666666666669</v>
      </c>
      <c r="H4073" t="s">
        <v>6138</v>
      </c>
      <c r="I4073">
        <v>0.1</v>
      </c>
      <c r="J4073" t="s">
        <v>221</v>
      </c>
      <c r="K4073" t="s">
        <v>222</v>
      </c>
      <c r="L4073">
        <v>1</v>
      </c>
      <c r="M4073">
        <v>1</v>
      </c>
      <c r="N4073" t="s">
        <v>7972</v>
      </c>
      <c r="O4073" t="s">
        <v>7996</v>
      </c>
      <c r="P4073" t="s">
        <v>224</v>
      </c>
      <c r="Q4073" t="s">
        <v>6036</v>
      </c>
      <c r="R4073" t="s">
        <v>226</v>
      </c>
      <c r="S4073" t="s">
        <v>227</v>
      </c>
      <c r="T4073">
        <v>1.46</v>
      </c>
      <c r="V4073">
        <v>0.1</v>
      </c>
      <c r="W4073">
        <v>0.3</v>
      </c>
      <c r="X4073" t="s">
        <v>281</v>
      </c>
      <c r="Y4073" t="s">
        <v>229</v>
      </c>
      <c r="Z4073" t="s">
        <v>6902</v>
      </c>
      <c r="AA4073" t="s">
        <v>6425</v>
      </c>
      <c r="AE4073" t="s">
        <v>7975</v>
      </c>
      <c r="AF4073" t="s">
        <v>736</v>
      </c>
      <c r="AG4073" t="s">
        <v>7239</v>
      </c>
      <c r="AH4073" t="s">
        <v>6263</v>
      </c>
      <c r="AJ4073" t="s">
        <v>237</v>
      </c>
      <c r="AK4073">
        <v>33.457839999999997</v>
      </c>
      <c r="AL4073">
        <v>-117.295028686523</v>
      </c>
      <c r="AM4073" t="s">
        <v>238</v>
      </c>
      <c r="AN4073" t="s">
        <v>239</v>
      </c>
      <c r="AO4073" t="s">
        <v>1561</v>
      </c>
      <c r="AP4073" t="s">
        <v>1562</v>
      </c>
      <c r="AQ4073" t="s">
        <v>242</v>
      </c>
      <c r="AR4073" t="s">
        <v>243</v>
      </c>
      <c r="AS4073" t="s">
        <v>239</v>
      </c>
      <c r="AT4073" t="s">
        <v>239</v>
      </c>
      <c r="AU4073">
        <v>1</v>
      </c>
      <c r="AW4073" t="s">
        <v>6263</v>
      </c>
      <c r="AX4073" t="s">
        <v>6263</v>
      </c>
      <c r="AY4073" t="s">
        <v>109</v>
      </c>
      <c r="AZ4073" t="s">
        <v>7240</v>
      </c>
      <c r="BA4073" t="s">
        <v>7296</v>
      </c>
      <c r="BB4073">
        <v>-88</v>
      </c>
      <c r="BC4073" t="s">
        <v>221</v>
      </c>
      <c r="BD4073">
        <v>4.5</v>
      </c>
      <c r="BE4073" t="s">
        <v>221</v>
      </c>
      <c r="BF4073">
        <v>0.4</v>
      </c>
      <c r="BG4073" t="s">
        <v>221</v>
      </c>
      <c r="BH4073" t="s">
        <v>1217</v>
      </c>
      <c r="BP4073" t="s">
        <v>3555</v>
      </c>
      <c r="BQ4073">
        <v>65</v>
      </c>
      <c r="BR4073" t="s">
        <v>422</v>
      </c>
      <c r="BS4073">
        <v>9</v>
      </c>
      <c r="BZ4073" t="s">
        <v>479</v>
      </c>
    </row>
    <row r="4074" spans="1:78" hidden="1" x14ac:dyDescent="0.25">
      <c r="A4074" t="s">
        <v>7210</v>
      </c>
      <c r="B4074" t="s">
        <v>7288</v>
      </c>
      <c r="C4074" t="s">
        <v>7761</v>
      </c>
      <c r="D4074" t="s">
        <v>7997</v>
      </c>
      <c r="E4074" t="s">
        <v>7998</v>
      </c>
      <c r="F4074" s="1">
        <v>37727</v>
      </c>
      <c r="G4074" s="4">
        <v>0.58333333333333337</v>
      </c>
      <c r="H4074" t="s">
        <v>6138</v>
      </c>
      <c r="I4074">
        <v>0.1</v>
      </c>
      <c r="J4074" t="s">
        <v>221</v>
      </c>
      <c r="K4074" t="s">
        <v>222</v>
      </c>
      <c r="L4074">
        <v>1</v>
      </c>
      <c r="M4074">
        <v>1</v>
      </c>
      <c r="N4074" t="s">
        <v>7972</v>
      </c>
      <c r="O4074" t="s">
        <v>7999</v>
      </c>
      <c r="P4074" t="s">
        <v>224</v>
      </c>
      <c r="Q4074" t="s">
        <v>6036</v>
      </c>
      <c r="R4074" t="s">
        <v>226</v>
      </c>
      <c r="S4074" t="s">
        <v>227</v>
      </c>
      <c r="T4074">
        <v>1.1000000000000001</v>
      </c>
      <c r="V4074">
        <v>0.1</v>
      </c>
      <c r="W4074">
        <v>0.3</v>
      </c>
      <c r="X4074" t="s">
        <v>281</v>
      </c>
      <c r="Y4074" t="s">
        <v>229</v>
      </c>
      <c r="Z4074" t="s">
        <v>6902</v>
      </c>
      <c r="AA4074" t="s">
        <v>6425</v>
      </c>
      <c r="AB4074" t="s">
        <v>8000</v>
      </c>
      <c r="AC4074" t="s">
        <v>8001</v>
      </c>
      <c r="AE4074" t="s">
        <v>7975</v>
      </c>
      <c r="AF4074" t="s">
        <v>736</v>
      </c>
      <c r="AG4074" t="s">
        <v>7239</v>
      </c>
      <c r="AH4074" t="s">
        <v>6263</v>
      </c>
      <c r="AJ4074" t="s">
        <v>237</v>
      </c>
      <c r="AK4074">
        <v>33.549702000000003</v>
      </c>
      <c r="AL4074">
        <v>-117.396186828613</v>
      </c>
      <c r="AM4074" t="s">
        <v>238</v>
      </c>
      <c r="AN4074" t="s">
        <v>239</v>
      </c>
      <c r="AO4074" t="s">
        <v>1561</v>
      </c>
      <c r="AP4074" t="s">
        <v>1562</v>
      </c>
      <c r="AQ4074" t="s">
        <v>242</v>
      </c>
      <c r="AR4074" t="s">
        <v>243</v>
      </c>
      <c r="AS4074" t="s">
        <v>239</v>
      </c>
      <c r="AT4074" t="s">
        <v>239</v>
      </c>
      <c r="AU4074">
        <v>1</v>
      </c>
      <c r="AW4074" t="s">
        <v>6263</v>
      </c>
      <c r="AX4074" t="s">
        <v>6263</v>
      </c>
      <c r="AY4074" t="s">
        <v>109</v>
      </c>
      <c r="AZ4074" t="s">
        <v>7240</v>
      </c>
      <c r="BA4074" t="s">
        <v>7296</v>
      </c>
      <c r="BB4074">
        <v>-88</v>
      </c>
      <c r="BC4074" t="s">
        <v>221</v>
      </c>
      <c r="BD4074">
        <v>4.5</v>
      </c>
      <c r="BE4074" t="s">
        <v>221</v>
      </c>
      <c r="BF4074">
        <v>0.3</v>
      </c>
      <c r="BG4074" t="s">
        <v>221</v>
      </c>
      <c r="BH4074" t="s">
        <v>1217</v>
      </c>
      <c r="BJ4074" t="s">
        <v>8002</v>
      </c>
      <c r="BP4074" t="s">
        <v>3555</v>
      </c>
      <c r="BQ4074">
        <v>65</v>
      </c>
      <c r="BR4074" t="s">
        <v>422</v>
      </c>
      <c r="BS4074">
        <v>9</v>
      </c>
      <c r="BZ4074" t="s">
        <v>249</v>
      </c>
    </row>
    <row r="4075" spans="1:78" hidden="1" x14ac:dyDescent="0.25">
      <c r="A4075" t="s">
        <v>7210</v>
      </c>
      <c r="B4075" t="s">
        <v>7288</v>
      </c>
      <c r="C4075" t="s">
        <v>7761</v>
      </c>
      <c r="D4075" t="s">
        <v>7776</v>
      </c>
      <c r="E4075" t="s">
        <v>7777</v>
      </c>
      <c r="F4075" s="1">
        <v>37728</v>
      </c>
      <c r="G4075" s="4">
        <v>0.47916666666666669</v>
      </c>
      <c r="H4075" t="s">
        <v>6138</v>
      </c>
      <c r="I4075">
        <v>0.1</v>
      </c>
      <c r="J4075" t="s">
        <v>221</v>
      </c>
      <c r="K4075" t="s">
        <v>222</v>
      </c>
      <c r="L4075">
        <v>1</v>
      </c>
      <c r="M4075">
        <v>1</v>
      </c>
      <c r="N4075" t="s">
        <v>7972</v>
      </c>
      <c r="O4075" t="s">
        <v>8003</v>
      </c>
      <c r="P4075" t="s">
        <v>224</v>
      </c>
      <c r="Q4075" t="s">
        <v>6036</v>
      </c>
      <c r="R4075" t="s">
        <v>226</v>
      </c>
      <c r="S4075" t="s">
        <v>227</v>
      </c>
      <c r="T4075">
        <v>2.11</v>
      </c>
      <c r="V4075">
        <v>0.1</v>
      </c>
      <c r="W4075">
        <v>0.3</v>
      </c>
      <c r="X4075" t="s">
        <v>281</v>
      </c>
      <c r="Y4075" t="s">
        <v>243</v>
      </c>
      <c r="Z4075" t="s">
        <v>6902</v>
      </c>
      <c r="AA4075" t="s">
        <v>6425</v>
      </c>
      <c r="AE4075" t="s">
        <v>7975</v>
      </c>
      <c r="AF4075" t="s">
        <v>736</v>
      </c>
      <c r="AG4075" t="s">
        <v>7239</v>
      </c>
      <c r="AH4075" t="s">
        <v>6263</v>
      </c>
      <c r="AJ4075" t="s">
        <v>237</v>
      </c>
      <c r="AK4075">
        <v>33.090912000000003</v>
      </c>
      <c r="AL4075">
        <v>-117.01967620849599</v>
      </c>
      <c r="AM4075" t="s">
        <v>238</v>
      </c>
      <c r="AN4075" t="s">
        <v>239</v>
      </c>
      <c r="AO4075" t="s">
        <v>1561</v>
      </c>
      <c r="AP4075" t="s">
        <v>1562</v>
      </c>
      <c r="AQ4075" t="s">
        <v>242</v>
      </c>
      <c r="AR4075" t="s">
        <v>243</v>
      </c>
      <c r="AS4075" t="s">
        <v>239</v>
      </c>
      <c r="AT4075" t="s">
        <v>239</v>
      </c>
      <c r="AU4075">
        <v>1</v>
      </c>
      <c r="AW4075" t="s">
        <v>6263</v>
      </c>
      <c r="AX4075" t="s">
        <v>6263</v>
      </c>
      <c r="AY4075" t="s">
        <v>109</v>
      </c>
      <c r="AZ4075" t="s">
        <v>7240</v>
      </c>
      <c r="BA4075" t="s">
        <v>7328</v>
      </c>
      <c r="BB4075">
        <v>-88</v>
      </c>
      <c r="BC4075" t="s">
        <v>221</v>
      </c>
      <c r="BD4075">
        <v>2.5</v>
      </c>
      <c r="BE4075" t="s">
        <v>221</v>
      </c>
      <c r="BF4075">
        <v>0.3</v>
      </c>
      <c r="BG4075" t="s">
        <v>221</v>
      </c>
      <c r="BH4075" t="s">
        <v>1217</v>
      </c>
      <c r="BP4075" t="s">
        <v>422</v>
      </c>
      <c r="BQ4075">
        <v>73</v>
      </c>
      <c r="BR4075" t="s">
        <v>422</v>
      </c>
      <c r="BS4075">
        <v>9</v>
      </c>
      <c r="BZ4075" t="s">
        <v>7779</v>
      </c>
    </row>
    <row r="4076" spans="1:78" hidden="1" x14ac:dyDescent="0.25">
      <c r="A4076" t="s">
        <v>7210</v>
      </c>
      <c r="B4076" t="s">
        <v>7288</v>
      </c>
      <c r="C4076" t="s">
        <v>7761</v>
      </c>
      <c r="D4076" t="s">
        <v>7800</v>
      </c>
      <c r="E4076" t="s">
        <v>7801</v>
      </c>
      <c r="F4076" s="1">
        <v>37728</v>
      </c>
      <c r="G4076" s="4">
        <v>0.52083333333333337</v>
      </c>
      <c r="H4076" t="s">
        <v>6138</v>
      </c>
      <c r="I4076">
        <v>0.1</v>
      </c>
      <c r="J4076" t="s">
        <v>221</v>
      </c>
      <c r="K4076" t="s">
        <v>222</v>
      </c>
      <c r="L4076">
        <v>1</v>
      </c>
      <c r="M4076">
        <v>1</v>
      </c>
      <c r="N4076" t="s">
        <v>7972</v>
      </c>
      <c r="O4076" t="s">
        <v>8004</v>
      </c>
      <c r="P4076" t="s">
        <v>224</v>
      </c>
      <c r="Q4076" t="s">
        <v>6036</v>
      </c>
      <c r="R4076" t="s">
        <v>226</v>
      </c>
      <c r="S4076" t="s">
        <v>227</v>
      </c>
      <c r="T4076">
        <v>0.93799999999999994</v>
      </c>
      <c r="V4076">
        <v>0.1</v>
      </c>
      <c r="W4076">
        <v>0.3</v>
      </c>
      <c r="X4076" t="s">
        <v>281</v>
      </c>
      <c r="Y4076" t="s">
        <v>243</v>
      </c>
      <c r="Z4076" t="s">
        <v>6902</v>
      </c>
      <c r="AA4076" t="s">
        <v>6425</v>
      </c>
      <c r="AE4076" t="s">
        <v>7975</v>
      </c>
      <c r="AF4076" t="s">
        <v>736</v>
      </c>
      <c r="AG4076" t="s">
        <v>7239</v>
      </c>
      <c r="AH4076" t="s">
        <v>6263</v>
      </c>
      <c r="AJ4076" t="s">
        <v>237</v>
      </c>
      <c r="AK4076">
        <v>33.043349999999997</v>
      </c>
      <c r="AL4076">
        <v>-117.075630187988</v>
      </c>
      <c r="AM4076" t="s">
        <v>238</v>
      </c>
      <c r="AN4076" t="s">
        <v>239</v>
      </c>
      <c r="AO4076" t="s">
        <v>1561</v>
      </c>
      <c r="AP4076" t="s">
        <v>1562</v>
      </c>
      <c r="AQ4076" t="s">
        <v>242</v>
      </c>
      <c r="AR4076" t="s">
        <v>243</v>
      </c>
      <c r="AS4076" t="s">
        <v>239</v>
      </c>
      <c r="AT4076" t="s">
        <v>239</v>
      </c>
      <c r="AU4076">
        <v>1</v>
      </c>
      <c r="AW4076" t="s">
        <v>6263</v>
      </c>
      <c r="AX4076" t="s">
        <v>6263</v>
      </c>
      <c r="AY4076" t="s">
        <v>109</v>
      </c>
      <c r="AZ4076" t="s">
        <v>7240</v>
      </c>
      <c r="BA4076" t="s">
        <v>7296</v>
      </c>
      <c r="BB4076">
        <v>-88</v>
      </c>
      <c r="BC4076" t="s">
        <v>221</v>
      </c>
      <c r="BD4076">
        <v>3.5</v>
      </c>
      <c r="BE4076" t="s">
        <v>221</v>
      </c>
      <c r="BF4076">
        <v>0.4</v>
      </c>
      <c r="BG4076" t="s">
        <v>221</v>
      </c>
      <c r="BH4076" t="s">
        <v>1217</v>
      </c>
      <c r="BP4076" t="s">
        <v>422</v>
      </c>
      <c r="BQ4076">
        <v>73</v>
      </c>
      <c r="BR4076" t="s">
        <v>422</v>
      </c>
      <c r="BS4076">
        <v>9</v>
      </c>
      <c r="BZ4076" t="s">
        <v>7803</v>
      </c>
    </row>
    <row r="4077" spans="1:78" hidden="1" x14ac:dyDescent="0.25">
      <c r="A4077" t="s">
        <v>7210</v>
      </c>
      <c r="B4077" t="s">
        <v>7288</v>
      </c>
      <c r="C4077" t="s">
        <v>7761</v>
      </c>
      <c r="D4077" t="s">
        <v>7796</v>
      </c>
      <c r="E4077" t="s">
        <v>7797</v>
      </c>
      <c r="F4077" s="1">
        <v>37728</v>
      </c>
      <c r="G4077" s="4">
        <v>0.58333333333333337</v>
      </c>
      <c r="H4077" t="s">
        <v>1214</v>
      </c>
      <c r="I4077">
        <v>0.1</v>
      </c>
      <c r="J4077" t="s">
        <v>221</v>
      </c>
      <c r="K4077" t="s">
        <v>222</v>
      </c>
      <c r="L4077">
        <v>1</v>
      </c>
      <c r="M4077">
        <v>1</v>
      </c>
      <c r="N4077" t="s">
        <v>7972</v>
      </c>
      <c r="O4077" t="s">
        <v>8005</v>
      </c>
      <c r="P4077" t="s">
        <v>224</v>
      </c>
      <c r="Q4077" t="s">
        <v>6036</v>
      </c>
      <c r="R4077" t="s">
        <v>226</v>
      </c>
      <c r="S4077" t="s">
        <v>227</v>
      </c>
      <c r="T4077">
        <v>5.48</v>
      </c>
      <c r="V4077">
        <v>0.1</v>
      </c>
      <c r="W4077">
        <v>0.3</v>
      </c>
      <c r="X4077" t="s">
        <v>281</v>
      </c>
      <c r="Y4077" t="s">
        <v>243</v>
      </c>
      <c r="Z4077" t="s">
        <v>6902</v>
      </c>
      <c r="AA4077" t="s">
        <v>6425</v>
      </c>
      <c r="AE4077" t="s">
        <v>7975</v>
      </c>
      <c r="AF4077" t="s">
        <v>736</v>
      </c>
      <c r="AG4077" t="s">
        <v>7239</v>
      </c>
      <c r="AH4077" t="s">
        <v>6263</v>
      </c>
      <c r="AJ4077" t="s">
        <v>237</v>
      </c>
      <c r="AK4077">
        <v>32.978771000000002</v>
      </c>
      <c r="AL4077">
        <v>-117.235061645508</v>
      </c>
      <c r="AM4077" t="s">
        <v>238</v>
      </c>
      <c r="AN4077" t="s">
        <v>239</v>
      </c>
      <c r="AO4077" t="s">
        <v>1561</v>
      </c>
      <c r="AP4077" t="s">
        <v>1562</v>
      </c>
      <c r="AQ4077" t="s">
        <v>242</v>
      </c>
      <c r="AR4077" t="s">
        <v>243</v>
      </c>
      <c r="AS4077" t="s">
        <v>239</v>
      </c>
      <c r="AT4077" t="s">
        <v>239</v>
      </c>
      <c r="AU4077">
        <v>1</v>
      </c>
      <c r="AW4077" t="s">
        <v>6263</v>
      </c>
      <c r="AX4077" t="s">
        <v>6263</v>
      </c>
      <c r="AY4077" t="s">
        <v>109</v>
      </c>
      <c r="AZ4077" t="s">
        <v>7240</v>
      </c>
      <c r="BA4077" t="s">
        <v>7328</v>
      </c>
      <c r="BB4077">
        <v>-88</v>
      </c>
      <c r="BC4077" t="s">
        <v>221</v>
      </c>
      <c r="BD4077">
        <v>12.5</v>
      </c>
      <c r="BE4077" t="s">
        <v>221</v>
      </c>
      <c r="BF4077">
        <v>0.5</v>
      </c>
      <c r="BG4077" t="s">
        <v>221</v>
      </c>
      <c r="BH4077" t="s">
        <v>1217</v>
      </c>
      <c r="BP4077" t="s">
        <v>422</v>
      </c>
      <c r="BQ4077">
        <v>73</v>
      </c>
      <c r="BR4077" t="s">
        <v>422</v>
      </c>
      <c r="BS4077">
        <v>9</v>
      </c>
      <c r="BZ4077" t="s">
        <v>249</v>
      </c>
    </row>
    <row r="4078" spans="1:78" hidden="1" x14ac:dyDescent="0.25">
      <c r="A4078" t="s">
        <v>7210</v>
      </c>
      <c r="B4078" t="s">
        <v>7288</v>
      </c>
      <c r="C4078" t="s">
        <v>7761</v>
      </c>
      <c r="D4078" t="s">
        <v>7783</v>
      </c>
      <c r="E4078" t="s">
        <v>7784</v>
      </c>
      <c r="F4078" s="1">
        <v>37728</v>
      </c>
      <c r="G4078" s="4">
        <v>0.33333333333333331</v>
      </c>
      <c r="H4078" t="s">
        <v>6138</v>
      </c>
      <c r="I4078">
        <v>0.1</v>
      </c>
      <c r="J4078" t="s">
        <v>221</v>
      </c>
      <c r="K4078" t="s">
        <v>222</v>
      </c>
      <c r="L4078">
        <v>1</v>
      </c>
      <c r="M4078">
        <v>1</v>
      </c>
      <c r="N4078" t="s">
        <v>7972</v>
      </c>
      <c r="O4078" t="s">
        <v>8006</v>
      </c>
      <c r="P4078" t="s">
        <v>224</v>
      </c>
      <c r="Q4078" t="s">
        <v>6036</v>
      </c>
      <c r="R4078" t="s">
        <v>226</v>
      </c>
      <c r="S4078" t="s">
        <v>227</v>
      </c>
      <c r="T4078">
        <v>0.86499999999999999</v>
      </c>
      <c r="V4078">
        <v>0.1</v>
      </c>
      <c r="W4078">
        <v>0.3</v>
      </c>
      <c r="X4078" t="s">
        <v>281</v>
      </c>
      <c r="Y4078" t="s">
        <v>243</v>
      </c>
      <c r="Z4078" t="s">
        <v>6902</v>
      </c>
      <c r="AA4078" t="s">
        <v>6425</v>
      </c>
      <c r="AE4078" t="s">
        <v>7975</v>
      </c>
      <c r="AF4078" t="s">
        <v>736</v>
      </c>
      <c r="AG4078" t="s">
        <v>7239</v>
      </c>
      <c r="AH4078" t="s">
        <v>6263</v>
      </c>
      <c r="AJ4078" t="s">
        <v>237</v>
      </c>
      <c r="AK4078">
        <v>33.127831</v>
      </c>
      <c r="AL4078">
        <v>-116.677848815918</v>
      </c>
      <c r="AM4078" t="s">
        <v>238</v>
      </c>
      <c r="AN4078" t="s">
        <v>239</v>
      </c>
      <c r="AO4078" t="s">
        <v>1561</v>
      </c>
      <c r="AP4078" t="s">
        <v>1562</v>
      </c>
      <c r="AQ4078" t="s">
        <v>242</v>
      </c>
      <c r="AR4078" t="s">
        <v>243</v>
      </c>
      <c r="AS4078" t="s">
        <v>239</v>
      </c>
      <c r="AT4078" t="s">
        <v>239</v>
      </c>
      <c r="AU4078">
        <v>1</v>
      </c>
      <c r="AW4078" t="s">
        <v>6263</v>
      </c>
      <c r="AX4078" t="s">
        <v>6263</v>
      </c>
      <c r="AY4078" t="s">
        <v>109</v>
      </c>
      <c r="AZ4078" t="s">
        <v>7240</v>
      </c>
      <c r="BA4078" t="s">
        <v>7296</v>
      </c>
      <c r="BB4078">
        <v>-88</v>
      </c>
      <c r="BC4078" t="s">
        <v>221</v>
      </c>
      <c r="BD4078">
        <v>2.5</v>
      </c>
      <c r="BE4078" t="s">
        <v>221</v>
      </c>
      <c r="BF4078">
        <v>0.3</v>
      </c>
      <c r="BG4078" t="s">
        <v>221</v>
      </c>
      <c r="BH4078" t="s">
        <v>1217</v>
      </c>
      <c r="BP4078" t="s">
        <v>422</v>
      </c>
      <c r="BQ4078">
        <v>73</v>
      </c>
      <c r="BR4078" t="s">
        <v>422</v>
      </c>
      <c r="BS4078">
        <v>9</v>
      </c>
      <c r="BZ4078" t="s">
        <v>249</v>
      </c>
    </row>
    <row r="4079" spans="1:78" hidden="1" x14ac:dyDescent="0.25">
      <c r="A4079" t="s">
        <v>7210</v>
      </c>
      <c r="B4079" t="s">
        <v>7288</v>
      </c>
      <c r="C4079" t="s">
        <v>7761</v>
      </c>
      <c r="D4079" t="s">
        <v>7822</v>
      </c>
      <c r="E4079" t="s">
        <v>7823</v>
      </c>
      <c r="F4079" s="1">
        <v>37728</v>
      </c>
      <c r="G4079" s="4">
        <v>0.41666666666666669</v>
      </c>
      <c r="H4079" t="s">
        <v>1214</v>
      </c>
      <c r="I4079">
        <v>0.1</v>
      </c>
      <c r="J4079" t="s">
        <v>221</v>
      </c>
      <c r="K4079" t="s">
        <v>222</v>
      </c>
      <c r="L4079">
        <v>1</v>
      </c>
      <c r="M4079">
        <v>1</v>
      </c>
      <c r="N4079" t="s">
        <v>7972</v>
      </c>
      <c r="O4079" t="s">
        <v>8007</v>
      </c>
      <c r="P4079" t="s">
        <v>224</v>
      </c>
      <c r="Q4079" t="s">
        <v>6036</v>
      </c>
      <c r="R4079" t="s">
        <v>226</v>
      </c>
      <c r="S4079" t="s">
        <v>227</v>
      </c>
      <c r="T4079">
        <v>0.92200000000000004</v>
      </c>
      <c r="V4079">
        <v>0.1</v>
      </c>
      <c r="W4079">
        <v>0.3</v>
      </c>
      <c r="X4079" t="s">
        <v>281</v>
      </c>
      <c r="Y4079" t="s">
        <v>243</v>
      </c>
      <c r="Z4079" t="s">
        <v>6902</v>
      </c>
      <c r="AA4079" t="s">
        <v>6425</v>
      </c>
      <c r="AE4079" t="s">
        <v>7975</v>
      </c>
      <c r="AF4079" t="s">
        <v>736</v>
      </c>
      <c r="AG4079" t="s">
        <v>7239</v>
      </c>
      <c r="AH4079" t="s">
        <v>6263</v>
      </c>
      <c r="AJ4079" t="s">
        <v>237</v>
      </c>
      <c r="AK4079">
        <v>33.086029000000003</v>
      </c>
      <c r="AL4079">
        <v>-116.91667938232401</v>
      </c>
      <c r="AM4079" t="s">
        <v>238</v>
      </c>
      <c r="AN4079" t="s">
        <v>239</v>
      </c>
      <c r="AO4079" t="s">
        <v>1561</v>
      </c>
      <c r="AP4079" t="s">
        <v>1562</v>
      </c>
      <c r="AQ4079" t="s">
        <v>242</v>
      </c>
      <c r="AR4079" t="s">
        <v>243</v>
      </c>
      <c r="AS4079" t="s">
        <v>239</v>
      </c>
      <c r="AT4079" t="s">
        <v>239</v>
      </c>
      <c r="AU4079">
        <v>1</v>
      </c>
      <c r="AW4079" t="s">
        <v>6263</v>
      </c>
      <c r="AX4079" t="s">
        <v>6263</v>
      </c>
      <c r="AY4079" t="s">
        <v>109</v>
      </c>
      <c r="AZ4079" t="s">
        <v>7240</v>
      </c>
      <c r="BA4079" t="s">
        <v>1217</v>
      </c>
      <c r="BB4079">
        <v>-88</v>
      </c>
      <c r="BC4079" t="s">
        <v>221</v>
      </c>
      <c r="BD4079">
        <v>4.5</v>
      </c>
      <c r="BE4079" t="s">
        <v>221</v>
      </c>
      <c r="BF4079">
        <v>0.4</v>
      </c>
      <c r="BG4079" t="s">
        <v>221</v>
      </c>
      <c r="BH4079" t="s">
        <v>1217</v>
      </c>
      <c r="BP4079" t="s">
        <v>422</v>
      </c>
      <c r="BQ4079">
        <v>73</v>
      </c>
      <c r="BR4079" t="s">
        <v>422</v>
      </c>
      <c r="BS4079">
        <v>9</v>
      </c>
      <c r="BZ4079" t="s">
        <v>249</v>
      </c>
    </row>
    <row r="4080" spans="1:78" hidden="1" x14ac:dyDescent="0.25">
      <c r="A4080" t="s">
        <v>7210</v>
      </c>
      <c r="B4080" t="s">
        <v>7288</v>
      </c>
      <c r="C4080" t="s">
        <v>7761</v>
      </c>
      <c r="D4080" t="s">
        <v>7789</v>
      </c>
      <c r="E4080" t="s">
        <v>7790</v>
      </c>
      <c r="F4080" s="1">
        <v>37729</v>
      </c>
      <c r="G4080" s="4">
        <v>0.60416666666666663</v>
      </c>
      <c r="H4080" t="s">
        <v>1214</v>
      </c>
      <c r="I4080">
        <v>0.1</v>
      </c>
      <c r="J4080" t="s">
        <v>221</v>
      </c>
      <c r="K4080" t="s">
        <v>222</v>
      </c>
      <c r="L4080">
        <v>1</v>
      </c>
      <c r="M4080">
        <v>1</v>
      </c>
      <c r="N4080" t="s">
        <v>7972</v>
      </c>
      <c r="O4080" t="s">
        <v>8008</v>
      </c>
      <c r="P4080" t="s">
        <v>224</v>
      </c>
      <c r="Q4080" t="s">
        <v>6036</v>
      </c>
      <c r="R4080" t="s">
        <v>226</v>
      </c>
      <c r="S4080" t="s">
        <v>227</v>
      </c>
      <c r="T4080">
        <v>1.42</v>
      </c>
      <c r="V4080">
        <v>0.1</v>
      </c>
      <c r="W4080">
        <v>0.3</v>
      </c>
      <c r="X4080" t="s">
        <v>281</v>
      </c>
      <c r="Y4080" t="s">
        <v>229</v>
      </c>
      <c r="Z4080" t="s">
        <v>6902</v>
      </c>
      <c r="AA4080" t="s">
        <v>6425</v>
      </c>
      <c r="AB4080" t="s">
        <v>8009</v>
      </c>
      <c r="AC4080" t="s">
        <v>8010</v>
      </c>
      <c r="AE4080" t="s">
        <v>7975</v>
      </c>
      <c r="AF4080" t="s">
        <v>736</v>
      </c>
      <c r="AG4080" t="s">
        <v>7239</v>
      </c>
      <c r="AH4080" t="s">
        <v>6263</v>
      </c>
      <c r="AJ4080" t="s">
        <v>237</v>
      </c>
      <c r="AK4080">
        <v>33.474041</v>
      </c>
      <c r="AL4080">
        <v>-117.141479492188</v>
      </c>
      <c r="AM4080" t="s">
        <v>238</v>
      </c>
      <c r="AN4080" t="s">
        <v>239</v>
      </c>
      <c r="AO4080" t="s">
        <v>1561</v>
      </c>
      <c r="AP4080" t="s">
        <v>1562</v>
      </c>
      <c r="AQ4080" t="s">
        <v>242</v>
      </c>
      <c r="AR4080" t="s">
        <v>243</v>
      </c>
      <c r="AS4080" t="s">
        <v>239</v>
      </c>
      <c r="AT4080" t="s">
        <v>239</v>
      </c>
      <c r="AU4080">
        <v>1</v>
      </c>
      <c r="AW4080" t="s">
        <v>6263</v>
      </c>
      <c r="AX4080" t="s">
        <v>6263</v>
      </c>
      <c r="AY4080" t="s">
        <v>109</v>
      </c>
      <c r="AZ4080" t="s">
        <v>7240</v>
      </c>
      <c r="BA4080" t="s">
        <v>7328</v>
      </c>
      <c r="BB4080">
        <v>-88</v>
      </c>
      <c r="BC4080" t="s">
        <v>221</v>
      </c>
      <c r="BD4080">
        <v>6.5</v>
      </c>
      <c r="BE4080" t="s">
        <v>221</v>
      </c>
      <c r="BF4080">
        <v>0.3</v>
      </c>
      <c r="BG4080" t="s">
        <v>221</v>
      </c>
      <c r="BH4080" t="s">
        <v>243</v>
      </c>
      <c r="BI4080" t="s">
        <v>788</v>
      </c>
      <c r="BJ4080" t="s">
        <v>7792</v>
      </c>
      <c r="BP4080" t="s">
        <v>3555</v>
      </c>
      <c r="BQ4080">
        <v>65</v>
      </c>
      <c r="BR4080" t="s">
        <v>422</v>
      </c>
      <c r="BS4080">
        <v>9</v>
      </c>
      <c r="BZ4080" t="s">
        <v>249</v>
      </c>
    </row>
    <row r="4081" spans="1:78" hidden="1" x14ac:dyDescent="0.25">
      <c r="A4081" t="s">
        <v>7210</v>
      </c>
      <c r="B4081" t="s">
        <v>7288</v>
      </c>
      <c r="C4081" t="s">
        <v>7761</v>
      </c>
      <c r="D4081" t="s">
        <v>7786</v>
      </c>
      <c r="E4081" t="s">
        <v>7787</v>
      </c>
      <c r="F4081" s="1">
        <v>37729</v>
      </c>
      <c r="G4081" s="4">
        <v>0.72916666666666663</v>
      </c>
      <c r="H4081" t="s">
        <v>1214</v>
      </c>
      <c r="I4081">
        <v>0.1</v>
      </c>
      <c r="J4081" t="s">
        <v>221</v>
      </c>
      <c r="K4081" t="s">
        <v>222</v>
      </c>
      <c r="L4081">
        <v>1</v>
      </c>
      <c r="M4081">
        <v>1</v>
      </c>
      <c r="N4081" t="s">
        <v>7972</v>
      </c>
      <c r="O4081" t="s">
        <v>8011</v>
      </c>
      <c r="P4081" t="s">
        <v>224</v>
      </c>
      <c r="Q4081" t="s">
        <v>6036</v>
      </c>
      <c r="R4081" t="s">
        <v>226</v>
      </c>
      <c r="S4081" t="s">
        <v>227</v>
      </c>
      <c r="T4081">
        <v>2.74</v>
      </c>
      <c r="V4081">
        <v>0.1</v>
      </c>
      <c r="W4081">
        <v>0.3</v>
      </c>
      <c r="X4081" t="s">
        <v>281</v>
      </c>
      <c r="Y4081" t="s">
        <v>229</v>
      </c>
      <c r="Z4081" t="s">
        <v>6902</v>
      </c>
      <c r="AA4081" t="s">
        <v>6425</v>
      </c>
      <c r="AC4081" t="s">
        <v>8012</v>
      </c>
      <c r="AE4081" t="s">
        <v>7975</v>
      </c>
      <c r="AF4081" t="s">
        <v>736</v>
      </c>
      <c r="AG4081" t="s">
        <v>7239</v>
      </c>
      <c r="AH4081" t="s">
        <v>6263</v>
      </c>
      <c r="AJ4081" t="s">
        <v>237</v>
      </c>
      <c r="AK4081">
        <v>33.415210999999999</v>
      </c>
      <c r="AL4081">
        <v>-117.246612548828</v>
      </c>
      <c r="AM4081" t="s">
        <v>238</v>
      </c>
      <c r="AN4081" t="s">
        <v>239</v>
      </c>
      <c r="AO4081" t="s">
        <v>1561</v>
      </c>
      <c r="AP4081" t="s">
        <v>1562</v>
      </c>
      <c r="AQ4081" t="s">
        <v>242</v>
      </c>
      <c r="AR4081" t="s">
        <v>243</v>
      </c>
      <c r="AS4081" t="s">
        <v>239</v>
      </c>
      <c r="AT4081" t="s">
        <v>239</v>
      </c>
      <c r="AU4081">
        <v>1</v>
      </c>
      <c r="AW4081" t="s">
        <v>6263</v>
      </c>
      <c r="AX4081" t="s">
        <v>6263</v>
      </c>
      <c r="AY4081" t="s">
        <v>109</v>
      </c>
      <c r="AZ4081" t="s">
        <v>7240</v>
      </c>
      <c r="BA4081" t="s">
        <v>7296</v>
      </c>
      <c r="BB4081">
        <v>-88</v>
      </c>
      <c r="BC4081" t="s">
        <v>221</v>
      </c>
      <c r="BD4081">
        <v>3.7</v>
      </c>
      <c r="BE4081" t="s">
        <v>221</v>
      </c>
      <c r="BF4081">
        <v>0.3</v>
      </c>
      <c r="BG4081" t="s">
        <v>221</v>
      </c>
      <c r="BH4081" t="s">
        <v>1217</v>
      </c>
      <c r="BI4081" t="s">
        <v>788</v>
      </c>
      <c r="BP4081" t="s">
        <v>422</v>
      </c>
      <c r="BQ4081">
        <v>73</v>
      </c>
      <c r="BR4081" t="s">
        <v>422</v>
      </c>
      <c r="BS4081">
        <v>9</v>
      </c>
      <c r="BZ4081" t="s">
        <v>249</v>
      </c>
    </row>
    <row r="4082" spans="1:78" hidden="1" x14ac:dyDescent="0.25">
      <c r="A4082" t="s">
        <v>7210</v>
      </c>
      <c r="B4082" t="s">
        <v>7232</v>
      </c>
      <c r="C4082" t="s">
        <v>7804</v>
      </c>
      <c r="D4082" t="s">
        <v>7828</v>
      </c>
      <c r="E4082" t="s">
        <v>7829</v>
      </c>
      <c r="F4082" s="1">
        <v>37732</v>
      </c>
      <c r="G4082" s="4">
        <v>0.53125</v>
      </c>
      <c r="H4082" t="s">
        <v>1214</v>
      </c>
      <c r="I4082">
        <v>0.1</v>
      </c>
      <c r="J4082" t="s">
        <v>221</v>
      </c>
      <c r="K4082" t="s">
        <v>222</v>
      </c>
      <c r="L4082">
        <v>1</v>
      </c>
      <c r="M4082">
        <v>1</v>
      </c>
      <c r="N4082" t="s">
        <v>8013</v>
      </c>
      <c r="O4082" t="s">
        <v>8014</v>
      </c>
      <c r="P4082" t="s">
        <v>224</v>
      </c>
      <c r="Q4082" t="s">
        <v>6036</v>
      </c>
      <c r="R4082" t="s">
        <v>226</v>
      </c>
      <c r="S4082" t="s">
        <v>227</v>
      </c>
      <c r="T4082">
        <v>4.4800000000000004</v>
      </c>
      <c r="V4082">
        <v>0.1</v>
      </c>
      <c r="W4082">
        <v>0.3</v>
      </c>
      <c r="X4082" t="s">
        <v>281</v>
      </c>
      <c r="Y4082" t="s">
        <v>243</v>
      </c>
      <c r="Z4082" t="s">
        <v>6902</v>
      </c>
      <c r="AA4082" t="s">
        <v>6425</v>
      </c>
      <c r="AE4082" t="s">
        <v>8015</v>
      </c>
      <c r="AF4082" t="s">
        <v>736</v>
      </c>
      <c r="AG4082" t="s">
        <v>7239</v>
      </c>
      <c r="AH4082" t="s">
        <v>6263</v>
      </c>
      <c r="AJ4082" t="s">
        <v>237</v>
      </c>
      <c r="AK4082">
        <v>37.991008999999998</v>
      </c>
      <c r="AL4082">
        <v>-121.894569396973</v>
      </c>
      <c r="AM4082" t="s">
        <v>238</v>
      </c>
      <c r="AN4082" t="s">
        <v>239</v>
      </c>
      <c r="AO4082" t="s">
        <v>1561</v>
      </c>
      <c r="AP4082" t="s">
        <v>1562</v>
      </c>
      <c r="AQ4082" t="s">
        <v>242</v>
      </c>
      <c r="AR4082" t="s">
        <v>243</v>
      </c>
      <c r="AS4082" t="s">
        <v>239</v>
      </c>
      <c r="AT4082" t="s">
        <v>239</v>
      </c>
      <c r="AU4082">
        <v>1</v>
      </c>
      <c r="AW4082" t="s">
        <v>6263</v>
      </c>
      <c r="AX4082" t="s">
        <v>6263</v>
      </c>
      <c r="AY4082" t="s">
        <v>109</v>
      </c>
      <c r="AZ4082" t="s">
        <v>7240</v>
      </c>
      <c r="BA4082" t="s">
        <v>7328</v>
      </c>
      <c r="BB4082">
        <v>-88</v>
      </c>
      <c r="BC4082" t="s">
        <v>221</v>
      </c>
      <c r="BD4082">
        <v>2</v>
      </c>
      <c r="BE4082" t="s">
        <v>221</v>
      </c>
      <c r="BF4082">
        <v>0.3</v>
      </c>
      <c r="BG4082" t="s">
        <v>221</v>
      </c>
      <c r="BH4082" t="s">
        <v>1217</v>
      </c>
      <c r="BP4082" t="s">
        <v>4111</v>
      </c>
      <c r="BQ4082">
        <v>13</v>
      </c>
      <c r="BR4082" t="s">
        <v>607</v>
      </c>
      <c r="BS4082">
        <v>2</v>
      </c>
      <c r="BZ4082" t="s">
        <v>249</v>
      </c>
    </row>
    <row r="4083" spans="1:78" hidden="1" x14ac:dyDescent="0.25">
      <c r="A4083" t="s">
        <v>7210</v>
      </c>
      <c r="B4083" t="s">
        <v>7232</v>
      </c>
      <c r="C4083" t="s">
        <v>7804</v>
      </c>
      <c r="D4083" t="s">
        <v>7812</v>
      </c>
      <c r="E4083" t="s">
        <v>7813</v>
      </c>
      <c r="F4083" s="1">
        <v>37732</v>
      </c>
      <c r="G4083" s="4">
        <v>0.59722222222222221</v>
      </c>
      <c r="H4083" t="s">
        <v>1214</v>
      </c>
      <c r="I4083">
        <v>0.1</v>
      </c>
      <c r="J4083" t="s">
        <v>221</v>
      </c>
      <c r="K4083" t="s">
        <v>222</v>
      </c>
      <c r="L4083">
        <v>1</v>
      </c>
      <c r="M4083">
        <v>1</v>
      </c>
      <c r="N4083" t="s">
        <v>8013</v>
      </c>
      <c r="O4083" t="s">
        <v>8016</v>
      </c>
      <c r="P4083" t="s">
        <v>224</v>
      </c>
      <c r="Q4083" t="s">
        <v>6036</v>
      </c>
      <c r="R4083" t="s">
        <v>226</v>
      </c>
      <c r="S4083" t="s">
        <v>227</v>
      </c>
      <c r="T4083">
        <v>0.999</v>
      </c>
      <c r="V4083">
        <v>0.1</v>
      </c>
      <c r="W4083">
        <v>0.3</v>
      </c>
      <c r="X4083" t="s">
        <v>281</v>
      </c>
      <c r="Y4083" t="s">
        <v>6424</v>
      </c>
      <c r="Z4083" t="s">
        <v>6902</v>
      </c>
      <c r="AA4083" t="s">
        <v>6425</v>
      </c>
      <c r="AC4083" t="s">
        <v>8017</v>
      </c>
      <c r="AE4083" t="s">
        <v>8015</v>
      </c>
      <c r="AF4083" t="s">
        <v>736</v>
      </c>
      <c r="AG4083" t="s">
        <v>7239</v>
      </c>
      <c r="AH4083" t="s">
        <v>6263</v>
      </c>
      <c r="AJ4083" t="s">
        <v>237</v>
      </c>
      <c r="AK4083">
        <v>38.016499000000003</v>
      </c>
      <c r="AL4083">
        <v>-121.838813781738</v>
      </c>
      <c r="AM4083" t="s">
        <v>732</v>
      </c>
      <c r="AN4083" t="s">
        <v>239</v>
      </c>
      <c r="AP4083" t="s">
        <v>1562</v>
      </c>
      <c r="AQ4083" t="s">
        <v>242</v>
      </c>
      <c r="AR4083" t="s">
        <v>243</v>
      </c>
      <c r="AS4083" t="s">
        <v>239</v>
      </c>
      <c r="AT4083" t="s">
        <v>239</v>
      </c>
      <c r="AU4083">
        <v>1</v>
      </c>
      <c r="AW4083" t="s">
        <v>6263</v>
      </c>
      <c r="AX4083" t="s">
        <v>6263</v>
      </c>
      <c r="AY4083" t="s">
        <v>109</v>
      </c>
      <c r="AZ4083" t="s">
        <v>7240</v>
      </c>
      <c r="BA4083" t="s">
        <v>7328</v>
      </c>
      <c r="BB4083">
        <v>-88</v>
      </c>
      <c r="BC4083" t="s">
        <v>221</v>
      </c>
      <c r="BD4083">
        <v>2.5</v>
      </c>
      <c r="BE4083" t="s">
        <v>221</v>
      </c>
      <c r="BF4083">
        <v>0.3</v>
      </c>
      <c r="BG4083" t="s">
        <v>221</v>
      </c>
      <c r="BH4083" t="s">
        <v>1217</v>
      </c>
      <c r="BP4083" t="s">
        <v>4111</v>
      </c>
      <c r="BQ4083">
        <v>13</v>
      </c>
      <c r="BR4083" t="s">
        <v>357</v>
      </c>
      <c r="BS4083">
        <v>5</v>
      </c>
      <c r="BZ4083" t="s">
        <v>249</v>
      </c>
    </row>
    <row r="4084" spans="1:78" hidden="1" x14ac:dyDescent="0.25">
      <c r="A4084" t="s">
        <v>7210</v>
      </c>
      <c r="B4084" t="s">
        <v>7232</v>
      </c>
      <c r="C4084" t="s">
        <v>7804</v>
      </c>
      <c r="D4084" t="s">
        <v>7805</v>
      </c>
      <c r="E4084" t="s">
        <v>7806</v>
      </c>
      <c r="F4084" s="1">
        <v>37732</v>
      </c>
      <c r="G4084" s="4">
        <v>0.73958333333333337</v>
      </c>
      <c r="H4084" t="s">
        <v>1214</v>
      </c>
      <c r="I4084">
        <v>0.1</v>
      </c>
      <c r="J4084" t="s">
        <v>221</v>
      </c>
      <c r="K4084" t="s">
        <v>222</v>
      </c>
      <c r="L4084">
        <v>1</v>
      </c>
      <c r="M4084">
        <v>1</v>
      </c>
      <c r="N4084" t="s">
        <v>8013</v>
      </c>
      <c r="O4084" t="s">
        <v>8018</v>
      </c>
      <c r="P4084" t="s">
        <v>224</v>
      </c>
      <c r="Q4084" t="s">
        <v>6036</v>
      </c>
      <c r="R4084" t="s">
        <v>226</v>
      </c>
      <c r="S4084" t="s">
        <v>227</v>
      </c>
      <c r="T4084">
        <v>1.47</v>
      </c>
      <c r="V4084">
        <v>0.1</v>
      </c>
      <c r="W4084">
        <v>0.3</v>
      </c>
      <c r="X4084" t="s">
        <v>281</v>
      </c>
      <c r="Y4084" t="s">
        <v>243</v>
      </c>
      <c r="Z4084" t="s">
        <v>6902</v>
      </c>
      <c r="AA4084" t="s">
        <v>6425</v>
      </c>
      <c r="AB4084" t="s">
        <v>8019</v>
      </c>
      <c r="AE4084" t="s">
        <v>8015</v>
      </c>
      <c r="AF4084" t="s">
        <v>736</v>
      </c>
      <c r="AG4084" t="s">
        <v>7239</v>
      </c>
      <c r="AH4084" t="s">
        <v>6263</v>
      </c>
      <c r="AJ4084" t="s">
        <v>237</v>
      </c>
      <c r="AK4084">
        <v>38.255778999999997</v>
      </c>
      <c r="AL4084">
        <v>-122.651168823242</v>
      </c>
      <c r="AM4084" t="s">
        <v>238</v>
      </c>
      <c r="AN4084" t="s">
        <v>239</v>
      </c>
      <c r="AO4084" t="s">
        <v>1561</v>
      </c>
      <c r="AP4084" t="s">
        <v>1562</v>
      </c>
      <c r="AQ4084" t="s">
        <v>242</v>
      </c>
      <c r="AR4084" t="s">
        <v>243</v>
      </c>
      <c r="AS4084" t="s">
        <v>239</v>
      </c>
      <c r="AT4084" t="s">
        <v>239</v>
      </c>
      <c r="AU4084">
        <v>1</v>
      </c>
      <c r="AW4084" t="s">
        <v>6263</v>
      </c>
      <c r="AX4084" t="s">
        <v>6263</v>
      </c>
      <c r="AY4084" t="s">
        <v>109</v>
      </c>
      <c r="AZ4084" t="s">
        <v>7240</v>
      </c>
      <c r="BA4084" t="s">
        <v>7296</v>
      </c>
      <c r="BB4084">
        <v>-88</v>
      </c>
      <c r="BC4084" t="s">
        <v>221</v>
      </c>
      <c r="BD4084">
        <v>7</v>
      </c>
      <c r="BE4084" t="s">
        <v>221</v>
      </c>
      <c r="BF4084">
        <v>0.6</v>
      </c>
      <c r="BG4084" t="s">
        <v>221</v>
      </c>
      <c r="BH4084" t="s">
        <v>1217</v>
      </c>
      <c r="BP4084" t="s">
        <v>4198</v>
      </c>
      <c r="BQ4084">
        <v>97</v>
      </c>
      <c r="BR4084" t="s">
        <v>607</v>
      </c>
      <c r="BS4084">
        <v>2</v>
      </c>
      <c r="BZ4084" t="s">
        <v>249</v>
      </c>
    </row>
    <row r="4085" spans="1:78" hidden="1" x14ac:dyDescent="0.25">
      <c r="A4085" t="s">
        <v>7210</v>
      </c>
      <c r="B4085" t="s">
        <v>7232</v>
      </c>
      <c r="C4085" t="s">
        <v>7804</v>
      </c>
      <c r="D4085" t="s">
        <v>7819</v>
      </c>
      <c r="E4085" t="s">
        <v>7820</v>
      </c>
      <c r="F4085" s="1">
        <v>37732</v>
      </c>
      <c r="G4085" s="4">
        <v>0.66666666666666663</v>
      </c>
      <c r="H4085" t="s">
        <v>1214</v>
      </c>
      <c r="I4085">
        <v>0.1</v>
      </c>
      <c r="J4085" t="s">
        <v>221</v>
      </c>
      <c r="K4085" t="s">
        <v>222</v>
      </c>
      <c r="L4085">
        <v>1</v>
      </c>
      <c r="M4085">
        <v>1</v>
      </c>
      <c r="N4085" t="s">
        <v>8013</v>
      </c>
      <c r="O4085" t="s">
        <v>8020</v>
      </c>
      <c r="P4085" t="s">
        <v>224</v>
      </c>
      <c r="Q4085" t="s">
        <v>6036</v>
      </c>
      <c r="R4085" t="s">
        <v>226</v>
      </c>
      <c r="S4085" t="s">
        <v>227</v>
      </c>
      <c r="T4085">
        <v>0.30099999999999999</v>
      </c>
      <c r="V4085">
        <v>0.1</v>
      </c>
      <c r="W4085">
        <v>0.3</v>
      </c>
      <c r="X4085" t="s">
        <v>281</v>
      </c>
      <c r="Y4085" t="s">
        <v>243</v>
      </c>
      <c r="Z4085" t="s">
        <v>6902</v>
      </c>
      <c r="AA4085" t="s">
        <v>6425</v>
      </c>
      <c r="AE4085" t="s">
        <v>8015</v>
      </c>
      <c r="AF4085" t="s">
        <v>736</v>
      </c>
      <c r="AG4085" t="s">
        <v>7239</v>
      </c>
      <c r="AH4085" t="s">
        <v>6263</v>
      </c>
      <c r="AJ4085" t="s">
        <v>237</v>
      </c>
      <c r="AK4085">
        <v>38.018608</v>
      </c>
      <c r="AL4085">
        <v>-122.026016235352</v>
      </c>
      <c r="AM4085" t="s">
        <v>238</v>
      </c>
      <c r="AN4085" t="s">
        <v>239</v>
      </c>
      <c r="AO4085" t="s">
        <v>1561</v>
      </c>
      <c r="AP4085" t="s">
        <v>1562</v>
      </c>
      <c r="AQ4085" t="s">
        <v>242</v>
      </c>
      <c r="AR4085" t="s">
        <v>243</v>
      </c>
      <c r="AS4085" t="s">
        <v>239</v>
      </c>
      <c r="AT4085" t="s">
        <v>239</v>
      </c>
      <c r="AU4085">
        <v>1</v>
      </c>
      <c r="AW4085" t="s">
        <v>6263</v>
      </c>
      <c r="AX4085" t="s">
        <v>6263</v>
      </c>
      <c r="AY4085" t="s">
        <v>109</v>
      </c>
      <c r="AZ4085" t="s">
        <v>7240</v>
      </c>
      <c r="BA4085" t="s">
        <v>7328</v>
      </c>
      <c r="BB4085">
        <v>-88</v>
      </c>
      <c r="BC4085" t="s">
        <v>221</v>
      </c>
      <c r="BD4085">
        <v>7</v>
      </c>
      <c r="BE4085" t="s">
        <v>221</v>
      </c>
      <c r="BF4085">
        <v>0.6</v>
      </c>
      <c r="BG4085" t="s">
        <v>221</v>
      </c>
      <c r="BH4085" t="s">
        <v>1217</v>
      </c>
      <c r="BP4085" t="s">
        <v>4111</v>
      </c>
      <c r="BQ4085">
        <v>13</v>
      </c>
      <c r="BR4085" t="s">
        <v>607</v>
      </c>
      <c r="BS4085">
        <v>2</v>
      </c>
      <c r="BZ4085" t="s">
        <v>249</v>
      </c>
    </row>
    <row r="4086" spans="1:78" hidden="1" x14ac:dyDescent="0.25">
      <c r="A4086" t="s">
        <v>7210</v>
      </c>
      <c r="B4086" t="s">
        <v>7288</v>
      </c>
      <c r="C4086" t="s">
        <v>7761</v>
      </c>
      <c r="D4086" t="s">
        <v>7825</v>
      </c>
      <c r="E4086" t="s">
        <v>7826</v>
      </c>
      <c r="F4086" s="1">
        <v>37732</v>
      </c>
      <c r="G4086" s="4">
        <v>0.51041666666666663</v>
      </c>
      <c r="H4086" t="s">
        <v>6138</v>
      </c>
      <c r="I4086">
        <v>0.1</v>
      </c>
      <c r="J4086" t="s">
        <v>221</v>
      </c>
      <c r="K4086" t="s">
        <v>222</v>
      </c>
      <c r="L4086">
        <v>1</v>
      </c>
      <c r="M4086">
        <v>1</v>
      </c>
      <c r="N4086" t="s">
        <v>7972</v>
      </c>
      <c r="O4086" t="s">
        <v>8021</v>
      </c>
      <c r="P4086" t="s">
        <v>224</v>
      </c>
      <c r="Q4086" t="s">
        <v>6036</v>
      </c>
      <c r="R4086" t="s">
        <v>226</v>
      </c>
      <c r="S4086" t="s">
        <v>227</v>
      </c>
      <c r="T4086">
        <v>2.38</v>
      </c>
      <c r="V4086">
        <v>0.1</v>
      </c>
      <c r="W4086">
        <v>0.3</v>
      </c>
      <c r="X4086" t="s">
        <v>281</v>
      </c>
      <c r="Y4086" t="s">
        <v>243</v>
      </c>
      <c r="Z4086" t="s">
        <v>6902</v>
      </c>
      <c r="AA4086" t="s">
        <v>6425</v>
      </c>
      <c r="AE4086" t="s">
        <v>7975</v>
      </c>
      <c r="AF4086" t="s">
        <v>736</v>
      </c>
      <c r="AG4086" t="s">
        <v>7239</v>
      </c>
      <c r="AH4086" t="s">
        <v>6263</v>
      </c>
      <c r="AJ4086" t="s">
        <v>237</v>
      </c>
      <c r="AK4086">
        <v>32.63747</v>
      </c>
      <c r="AL4086">
        <v>-116.88404846191401</v>
      </c>
      <c r="AM4086" t="s">
        <v>238</v>
      </c>
      <c r="AN4086" t="s">
        <v>239</v>
      </c>
      <c r="AO4086" t="s">
        <v>1561</v>
      </c>
      <c r="AP4086" t="s">
        <v>1562</v>
      </c>
      <c r="AQ4086" t="s">
        <v>242</v>
      </c>
      <c r="AR4086" t="s">
        <v>243</v>
      </c>
      <c r="AS4086" t="s">
        <v>239</v>
      </c>
      <c r="AT4086" t="s">
        <v>239</v>
      </c>
      <c r="AU4086">
        <v>1</v>
      </c>
      <c r="AW4086" t="s">
        <v>6263</v>
      </c>
      <c r="AX4086" t="s">
        <v>6263</v>
      </c>
      <c r="AY4086" t="s">
        <v>109</v>
      </c>
      <c r="AZ4086" t="s">
        <v>7240</v>
      </c>
      <c r="BA4086" t="s">
        <v>7328</v>
      </c>
      <c r="BB4086">
        <v>-88</v>
      </c>
      <c r="BC4086" t="s">
        <v>221</v>
      </c>
      <c r="BD4086">
        <v>5.5</v>
      </c>
      <c r="BE4086" t="s">
        <v>221</v>
      </c>
      <c r="BF4086">
        <v>0.4</v>
      </c>
      <c r="BG4086" t="s">
        <v>221</v>
      </c>
      <c r="BH4086" t="s">
        <v>1217</v>
      </c>
      <c r="BP4086" t="s">
        <v>422</v>
      </c>
      <c r="BQ4086">
        <v>73</v>
      </c>
      <c r="BR4086" t="s">
        <v>422</v>
      </c>
      <c r="BS4086">
        <v>9</v>
      </c>
      <c r="BZ4086" t="s">
        <v>249</v>
      </c>
    </row>
    <row r="4087" spans="1:78" hidden="1" x14ac:dyDescent="0.25">
      <c r="A4087" t="s">
        <v>7210</v>
      </c>
      <c r="B4087" t="s">
        <v>7288</v>
      </c>
      <c r="C4087" t="s">
        <v>7761</v>
      </c>
      <c r="D4087" t="s">
        <v>7831</v>
      </c>
      <c r="E4087" t="s">
        <v>7832</v>
      </c>
      <c r="F4087" s="1">
        <v>37732</v>
      </c>
      <c r="G4087" s="4">
        <v>0.46875</v>
      </c>
      <c r="H4087" t="s">
        <v>6138</v>
      </c>
      <c r="I4087">
        <v>0.1</v>
      </c>
      <c r="J4087" t="s">
        <v>221</v>
      </c>
      <c r="K4087" t="s">
        <v>222</v>
      </c>
      <c r="L4087">
        <v>1</v>
      </c>
      <c r="M4087">
        <v>1</v>
      </c>
      <c r="N4087" t="s">
        <v>7972</v>
      </c>
      <c r="O4087" t="s">
        <v>8022</v>
      </c>
      <c r="P4087" t="s">
        <v>224</v>
      </c>
      <c r="Q4087" t="s">
        <v>6036</v>
      </c>
      <c r="R4087" t="s">
        <v>226</v>
      </c>
      <c r="S4087" t="s">
        <v>227</v>
      </c>
      <c r="T4087">
        <v>12.8</v>
      </c>
      <c r="V4087">
        <v>0.1</v>
      </c>
      <c r="W4087">
        <v>0.3</v>
      </c>
      <c r="X4087" t="s">
        <v>281</v>
      </c>
      <c r="Y4087" t="s">
        <v>243</v>
      </c>
      <c r="Z4087" t="s">
        <v>6902</v>
      </c>
      <c r="AA4087" t="s">
        <v>6425</v>
      </c>
      <c r="AE4087" t="s">
        <v>7975</v>
      </c>
      <c r="AF4087" t="s">
        <v>736</v>
      </c>
      <c r="AG4087" t="s">
        <v>7239</v>
      </c>
      <c r="AH4087" t="s">
        <v>6263</v>
      </c>
      <c r="AJ4087" t="s">
        <v>237</v>
      </c>
      <c r="AK4087">
        <v>32.608879000000002</v>
      </c>
      <c r="AL4087">
        <v>-117.02114105224599</v>
      </c>
      <c r="AM4087" t="s">
        <v>238</v>
      </c>
      <c r="AN4087" t="s">
        <v>239</v>
      </c>
      <c r="AO4087" t="s">
        <v>1561</v>
      </c>
      <c r="AP4087" t="s">
        <v>1562</v>
      </c>
      <c r="AQ4087" t="s">
        <v>242</v>
      </c>
      <c r="AR4087" t="s">
        <v>243</v>
      </c>
      <c r="AS4087" t="s">
        <v>239</v>
      </c>
      <c r="AT4087" t="s">
        <v>239</v>
      </c>
      <c r="AU4087">
        <v>1</v>
      </c>
      <c r="AW4087" t="s">
        <v>6263</v>
      </c>
      <c r="AX4087" t="s">
        <v>6263</v>
      </c>
      <c r="AY4087" t="s">
        <v>109</v>
      </c>
      <c r="AZ4087" t="s">
        <v>7240</v>
      </c>
      <c r="BA4087" t="s">
        <v>7296</v>
      </c>
      <c r="BB4087">
        <v>-88</v>
      </c>
      <c r="BC4087" t="s">
        <v>221</v>
      </c>
      <c r="BD4087">
        <v>2.5</v>
      </c>
      <c r="BE4087" t="s">
        <v>221</v>
      </c>
      <c r="BF4087">
        <v>0.3</v>
      </c>
      <c r="BG4087" t="s">
        <v>221</v>
      </c>
      <c r="BH4087" t="s">
        <v>1217</v>
      </c>
      <c r="BP4087" t="s">
        <v>422</v>
      </c>
      <c r="BQ4087">
        <v>73</v>
      </c>
      <c r="BR4087" t="s">
        <v>422</v>
      </c>
      <c r="BS4087">
        <v>9</v>
      </c>
      <c r="BZ4087" t="s">
        <v>249</v>
      </c>
    </row>
    <row r="4088" spans="1:78" hidden="1" x14ac:dyDescent="0.25">
      <c r="A4088" t="s">
        <v>7210</v>
      </c>
      <c r="B4088" t="s">
        <v>7288</v>
      </c>
      <c r="C4088" t="s">
        <v>7761</v>
      </c>
      <c r="D4088" t="s">
        <v>7780</v>
      </c>
      <c r="E4088" t="s">
        <v>7781</v>
      </c>
      <c r="F4088" s="1">
        <v>37732</v>
      </c>
      <c r="G4088" s="4">
        <v>0.39583333333333331</v>
      </c>
      <c r="H4088" t="s">
        <v>6138</v>
      </c>
      <c r="I4088">
        <v>0.1</v>
      </c>
      <c r="J4088" t="s">
        <v>221</v>
      </c>
      <c r="K4088" t="s">
        <v>222</v>
      </c>
      <c r="L4088">
        <v>1</v>
      </c>
      <c r="M4088">
        <v>1</v>
      </c>
      <c r="N4088" t="s">
        <v>7972</v>
      </c>
      <c r="O4088" t="s">
        <v>8023</v>
      </c>
      <c r="P4088" t="s">
        <v>224</v>
      </c>
      <c r="Q4088" t="s">
        <v>6036</v>
      </c>
      <c r="R4088" t="s">
        <v>226</v>
      </c>
      <c r="S4088" t="s">
        <v>227</v>
      </c>
      <c r="T4088">
        <v>1.81</v>
      </c>
      <c r="V4088">
        <v>0.1</v>
      </c>
      <c r="W4088">
        <v>0.3</v>
      </c>
      <c r="X4088" t="s">
        <v>281</v>
      </c>
      <c r="Y4088" t="s">
        <v>243</v>
      </c>
      <c r="Z4088" t="s">
        <v>6902</v>
      </c>
      <c r="AA4088" t="s">
        <v>6425</v>
      </c>
      <c r="AC4088" t="s">
        <v>8024</v>
      </c>
      <c r="AE4088" t="s">
        <v>7975</v>
      </c>
      <c r="AF4088" t="s">
        <v>736</v>
      </c>
      <c r="AG4088" t="s">
        <v>7239</v>
      </c>
      <c r="AH4088" t="s">
        <v>6263</v>
      </c>
      <c r="AJ4088" t="s">
        <v>237</v>
      </c>
      <c r="AK4088">
        <v>33.410549000000003</v>
      </c>
      <c r="AL4088">
        <v>-117.214569091797</v>
      </c>
      <c r="AM4088" t="s">
        <v>238</v>
      </c>
      <c r="AN4088" t="s">
        <v>239</v>
      </c>
      <c r="AO4088" t="s">
        <v>1561</v>
      </c>
      <c r="AP4088" t="s">
        <v>1562</v>
      </c>
      <c r="AQ4088" t="s">
        <v>242</v>
      </c>
      <c r="AR4088" t="s">
        <v>243</v>
      </c>
      <c r="AS4088" t="s">
        <v>239</v>
      </c>
      <c r="AT4088" t="s">
        <v>239</v>
      </c>
      <c r="AU4088">
        <v>1</v>
      </c>
      <c r="AW4088" t="s">
        <v>6263</v>
      </c>
      <c r="AX4088" t="s">
        <v>6263</v>
      </c>
      <c r="AY4088" t="s">
        <v>109</v>
      </c>
      <c r="AZ4088" t="s">
        <v>7240</v>
      </c>
      <c r="BA4088" t="s">
        <v>7328</v>
      </c>
      <c r="BB4088">
        <v>-88</v>
      </c>
      <c r="BC4088" t="s">
        <v>221</v>
      </c>
      <c r="BD4088">
        <v>4.5</v>
      </c>
      <c r="BE4088" t="s">
        <v>221</v>
      </c>
      <c r="BF4088">
        <v>0.3</v>
      </c>
      <c r="BG4088" t="s">
        <v>221</v>
      </c>
      <c r="BH4088" t="s">
        <v>1217</v>
      </c>
      <c r="BP4088" t="s">
        <v>422</v>
      </c>
      <c r="BQ4088">
        <v>73</v>
      </c>
      <c r="BR4088" t="s">
        <v>422</v>
      </c>
      <c r="BS4088">
        <v>9</v>
      </c>
      <c r="BZ4088" t="s">
        <v>249</v>
      </c>
    </row>
    <row r="4089" spans="1:78" hidden="1" x14ac:dyDescent="0.25">
      <c r="A4089" t="s">
        <v>7210</v>
      </c>
      <c r="B4089" t="s">
        <v>7232</v>
      </c>
      <c r="C4089" t="s">
        <v>7804</v>
      </c>
      <c r="D4089" t="s">
        <v>7815</v>
      </c>
      <c r="E4089" t="s">
        <v>7816</v>
      </c>
      <c r="F4089" s="1">
        <v>37732</v>
      </c>
      <c r="G4089" s="4">
        <v>0.46875</v>
      </c>
      <c r="H4089" t="s">
        <v>1214</v>
      </c>
      <c r="I4089">
        <v>0.1</v>
      </c>
      <c r="J4089" t="s">
        <v>221</v>
      </c>
      <c r="K4089" t="s">
        <v>222</v>
      </c>
      <c r="L4089">
        <v>1</v>
      </c>
      <c r="M4089">
        <v>1</v>
      </c>
      <c r="N4089" t="s">
        <v>8013</v>
      </c>
      <c r="O4089" t="s">
        <v>8025</v>
      </c>
      <c r="P4089" t="s">
        <v>224</v>
      </c>
      <c r="Q4089" t="s">
        <v>6036</v>
      </c>
      <c r="R4089" t="s">
        <v>226</v>
      </c>
      <c r="S4089" t="s">
        <v>227</v>
      </c>
      <c r="T4089">
        <v>0.89300000000000002</v>
      </c>
      <c r="V4089">
        <v>0.1</v>
      </c>
      <c r="W4089">
        <v>0.3</v>
      </c>
      <c r="X4089" t="s">
        <v>281</v>
      </c>
      <c r="Y4089" t="s">
        <v>243</v>
      </c>
      <c r="Z4089" t="s">
        <v>6902</v>
      </c>
      <c r="AA4089" t="s">
        <v>6425</v>
      </c>
      <c r="AE4089" t="s">
        <v>8015</v>
      </c>
      <c r="AF4089" t="s">
        <v>736</v>
      </c>
      <c r="AG4089" t="s">
        <v>7239</v>
      </c>
      <c r="AH4089" t="s">
        <v>6263</v>
      </c>
      <c r="AJ4089" t="s">
        <v>237</v>
      </c>
      <c r="AK4089">
        <v>37.935699</v>
      </c>
      <c r="AL4089">
        <v>-121.938858032227</v>
      </c>
      <c r="AM4089" t="s">
        <v>238</v>
      </c>
      <c r="AN4089" t="s">
        <v>239</v>
      </c>
      <c r="AO4089" t="s">
        <v>1561</v>
      </c>
      <c r="AP4089" t="s">
        <v>1562</v>
      </c>
      <c r="AQ4089" t="s">
        <v>242</v>
      </c>
      <c r="AR4089" t="s">
        <v>243</v>
      </c>
      <c r="AS4089" t="s">
        <v>239</v>
      </c>
      <c r="AT4089" t="s">
        <v>239</v>
      </c>
      <c r="AU4089">
        <v>1</v>
      </c>
      <c r="AW4089" t="s">
        <v>6263</v>
      </c>
      <c r="AX4089" t="s">
        <v>6263</v>
      </c>
      <c r="AY4089" t="s">
        <v>109</v>
      </c>
      <c r="AZ4089" t="s">
        <v>7240</v>
      </c>
      <c r="BA4089" t="s">
        <v>7296</v>
      </c>
      <c r="BB4089">
        <v>-88</v>
      </c>
      <c r="BC4089" t="s">
        <v>221</v>
      </c>
      <c r="BD4089">
        <v>2</v>
      </c>
      <c r="BE4089" t="s">
        <v>221</v>
      </c>
      <c r="BF4089">
        <v>0.3</v>
      </c>
      <c r="BG4089" t="s">
        <v>221</v>
      </c>
      <c r="BH4089" t="s">
        <v>1217</v>
      </c>
      <c r="BP4089" t="s">
        <v>4111</v>
      </c>
      <c r="BQ4089">
        <v>13</v>
      </c>
      <c r="BR4089" t="s">
        <v>607</v>
      </c>
      <c r="BS4089">
        <v>2</v>
      </c>
      <c r="BZ4089" t="s">
        <v>249</v>
      </c>
    </row>
    <row r="4090" spans="1:78" hidden="1" x14ac:dyDescent="0.25">
      <c r="A4090" t="s">
        <v>7210</v>
      </c>
      <c r="B4090" t="s">
        <v>7232</v>
      </c>
      <c r="C4090" t="s">
        <v>7804</v>
      </c>
      <c r="D4090" t="s">
        <v>7837</v>
      </c>
      <c r="E4090" t="s">
        <v>7838</v>
      </c>
      <c r="F4090" s="1">
        <v>37733</v>
      </c>
      <c r="G4090" s="4">
        <v>0.625</v>
      </c>
      <c r="H4090" t="s">
        <v>1214</v>
      </c>
      <c r="I4090">
        <v>0.1</v>
      </c>
      <c r="J4090" t="s">
        <v>221</v>
      </c>
      <c r="K4090" t="s">
        <v>222</v>
      </c>
      <c r="L4090">
        <v>1</v>
      </c>
      <c r="M4090">
        <v>1</v>
      </c>
      <c r="N4090" t="s">
        <v>8013</v>
      </c>
      <c r="O4090" t="s">
        <v>8026</v>
      </c>
      <c r="P4090" t="s">
        <v>224</v>
      </c>
      <c r="Q4090" t="s">
        <v>6036</v>
      </c>
      <c r="R4090" t="s">
        <v>226</v>
      </c>
      <c r="S4090" t="s">
        <v>227</v>
      </c>
      <c r="T4090">
        <v>0.20399999999999999</v>
      </c>
      <c r="V4090">
        <v>0.1</v>
      </c>
      <c r="W4090">
        <v>0.3</v>
      </c>
      <c r="X4090" t="s">
        <v>905</v>
      </c>
      <c r="Y4090" t="s">
        <v>243</v>
      </c>
      <c r="Z4090" t="s">
        <v>6902</v>
      </c>
      <c r="AA4090" t="s">
        <v>6425</v>
      </c>
      <c r="AE4090" t="s">
        <v>8015</v>
      </c>
      <c r="AF4090" t="s">
        <v>736</v>
      </c>
      <c r="AG4090" t="s">
        <v>7239</v>
      </c>
      <c r="AH4090" t="s">
        <v>6263</v>
      </c>
      <c r="AJ4090" t="s">
        <v>237</v>
      </c>
      <c r="AK4090">
        <v>37.570278000000002</v>
      </c>
      <c r="AL4090">
        <v>-122.31861114502</v>
      </c>
      <c r="AM4090" t="s">
        <v>238</v>
      </c>
      <c r="AN4090" t="s">
        <v>239</v>
      </c>
      <c r="AO4090" t="s">
        <v>1561</v>
      </c>
      <c r="AP4090" t="s">
        <v>1562</v>
      </c>
      <c r="AQ4090" t="s">
        <v>242</v>
      </c>
      <c r="AR4090" t="s">
        <v>243</v>
      </c>
      <c r="AS4090" t="s">
        <v>239</v>
      </c>
      <c r="AT4090" t="s">
        <v>239</v>
      </c>
      <c r="AU4090">
        <v>1</v>
      </c>
      <c r="AW4090" t="s">
        <v>6263</v>
      </c>
      <c r="AX4090" t="s">
        <v>6263</v>
      </c>
      <c r="AY4090" t="s">
        <v>109</v>
      </c>
      <c r="AZ4090" t="s">
        <v>7240</v>
      </c>
      <c r="BA4090" t="s">
        <v>7328</v>
      </c>
      <c r="BB4090">
        <v>-88</v>
      </c>
      <c r="BC4090" t="s">
        <v>221</v>
      </c>
      <c r="BD4090">
        <v>3</v>
      </c>
      <c r="BE4090" t="s">
        <v>221</v>
      </c>
      <c r="BF4090">
        <v>0.6</v>
      </c>
      <c r="BG4090" t="s">
        <v>221</v>
      </c>
      <c r="BH4090" t="s">
        <v>1217</v>
      </c>
      <c r="BP4090" t="s">
        <v>4084</v>
      </c>
      <c r="BQ4090">
        <v>81</v>
      </c>
      <c r="BR4090" t="s">
        <v>607</v>
      </c>
      <c r="BS4090">
        <v>2</v>
      </c>
      <c r="BZ4090" t="s">
        <v>249</v>
      </c>
    </row>
    <row r="4091" spans="1:78" hidden="1" x14ac:dyDescent="0.25">
      <c r="A4091" t="s">
        <v>7210</v>
      </c>
      <c r="B4091" t="s">
        <v>7232</v>
      </c>
      <c r="C4091" t="s">
        <v>7804</v>
      </c>
      <c r="D4091" t="s">
        <v>7809</v>
      </c>
      <c r="E4091" t="s">
        <v>7810</v>
      </c>
      <c r="F4091" s="1">
        <v>37733</v>
      </c>
      <c r="G4091" s="4">
        <v>0.34722222222222227</v>
      </c>
      <c r="H4091" t="s">
        <v>1214</v>
      </c>
      <c r="I4091">
        <v>0.1</v>
      </c>
      <c r="J4091" t="s">
        <v>221</v>
      </c>
      <c r="K4091" t="s">
        <v>222</v>
      </c>
      <c r="L4091">
        <v>1</v>
      </c>
      <c r="M4091">
        <v>1</v>
      </c>
      <c r="N4091" t="s">
        <v>8013</v>
      </c>
      <c r="O4091" t="s">
        <v>8027</v>
      </c>
      <c r="P4091" t="s">
        <v>224</v>
      </c>
      <c r="Q4091" t="s">
        <v>6036</v>
      </c>
      <c r="R4091" t="s">
        <v>226</v>
      </c>
      <c r="S4091" t="s">
        <v>227</v>
      </c>
      <c r="T4091">
        <v>0.46600000000000003</v>
      </c>
      <c r="V4091">
        <v>0.1</v>
      </c>
      <c r="W4091">
        <v>0.3</v>
      </c>
      <c r="X4091" t="s">
        <v>281</v>
      </c>
      <c r="Y4091" t="s">
        <v>243</v>
      </c>
      <c r="Z4091" t="s">
        <v>6902</v>
      </c>
      <c r="AA4091" t="s">
        <v>6425</v>
      </c>
      <c r="AE4091" t="s">
        <v>8015</v>
      </c>
      <c r="AF4091" t="s">
        <v>736</v>
      </c>
      <c r="AG4091" t="s">
        <v>7239</v>
      </c>
      <c r="AH4091" t="s">
        <v>6263</v>
      </c>
      <c r="AJ4091" t="s">
        <v>237</v>
      </c>
      <c r="AK4091">
        <v>38.181728</v>
      </c>
      <c r="AL4091">
        <v>-122.603218078613</v>
      </c>
      <c r="AM4091" t="s">
        <v>238</v>
      </c>
      <c r="AN4091" t="s">
        <v>239</v>
      </c>
      <c r="AO4091" t="s">
        <v>1561</v>
      </c>
      <c r="AP4091" t="s">
        <v>1562</v>
      </c>
      <c r="AQ4091" t="s">
        <v>242</v>
      </c>
      <c r="AR4091" t="s">
        <v>243</v>
      </c>
      <c r="AS4091" t="s">
        <v>239</v>
      </c>
      <c r="AT4091" t="s">
        <v>239</v>
      </c>
      <c r="AU4091">
        <v>1</v>
      </c>
      <c r="AW4091" t="s">
        <v>6263</v>
      </c>
      <c r="AX4091" t="s">
        <v>6263</v>
      </c>
      <c r="AY4091" t="s">
        <v>109</v>
      </c>
      <c r="AZ4091" t="s">
        <v>7240</v>
      </c>
      <c r="BA4091" t="s">
        <v>7296</v>
      </c>
      <c r="BB4091">
        <v>-88</v>
      </c>
      <c r="BC4091" t="s">
        <v>221</v>
      </c>
      <c r="BD4091">
        <v>8</v>
      </c>
      <c r="BE4091" t="s">
        <v>221</v>
      </c>
      <c r="BF4091">
        <v>0.6</v>
      </c>
      <c r="BG4091" t="s">
        <v>221</v>
      </c>
      <c r="BH4091" t="s">
        <v>1217</v>
      </c>
      <c r="BP4091" t="s">
        <v>4198</v>
      </c>
      <c r="BQ4091">
        <v>97</v>
      </c>
      <c r="BR4091" t="s">
        <v>607</v>
      </c>
      <c r="BS4091">
        <v>2</v>
      </c>
      <c r="BZ4091" t="s">
        <v>249</v>
      </c>
    </row>
    <row r="4092" spans="1:78" hidden="1" x14ac:dyDescent="0.25">
      <c r="A4092" t="s">
        <v>7210</v>
      </c>
      <c r="B4092" t="s">
        <v>7288</v>
      </c>
      <c r="C4092" t="s">
        <v>7761</v>
      </c>
      <c r="D4092" t="s">
        <v>7982</v>
      </c>
      <c r="E4092" t="s">
        <v>7983</v>
      </c>
      <c r="F4092" s="1">
        <v>37753</v>
      </c>
      <c r="G4092" s="4">
        <v>0.59722222222222221</v>
      </c>
      <c r="H4092" t="s">
        <v>6138</v>
      </c>
      <c r="I4092">
        <v>0.1</v>
      </c>
      <c r="J4092" t="s">
        <v>221</v>
      </c>
      <c r="K4092" t="s">
        <v>222</v>
      </c>
      <c r="L4092">
        <v>1</v>
      </c>
      <c r="M4092">
        <v>1</v>
      </c>
      <c r="N4092" t="s">
        <v>8028</v>
      </c>
      <c r="O4092" t="s">
        <v>8029</v>
      </c>
      <c r="P4092" t="s">
        <v>224</v>
      </c>
      <c r="Q4092" t="s">
        <v>6036</v>
      </c>
      <c r="R4092" t="s">
        <v>226</v>
      </c>
      <c r="S4092" t="s">
        <v>227</v>
      </c>
      <c r="T4092">
        <v>3.09</v>
      </c>
      <c r="V4092">
        <v>0.1</v>
      </c>
      <c r="W4092">
        <v>1</v>
      </c>
      <c r="X4092" t="s">
        <v>281</v>
      </c>
      <c r="Y4092" t="s">
        <v>243</v>
      </c>
      <c r="Z4092" t="s">
        <v>6902</v>
      </c>
      <c r="AA4092" t="s">
        <v>6425</v>
      </c>
      <c r="AE4092" t="s">
        <v>8030</v>
      </c>
      <c r="AF4092" t="s">
        <v>736</v>
      </c>
      <c r="AG4092" t="s">
        <v>7239</v>
      </c>
      <c r="AH4092" t="s">
        <v>6263</v>
      </c>
      <c r="AJ4092" t="s">
        <v>237</v>
      </c>
      <c r="AM4092" t="s">
        <v>238</v>
      </c>
      <c r="AN4092" t="s">
        <v>239</v>
      </c>
      <c r="AO4092" t="s">
        <v>1561</v>
      </c>
      <c r="AP4092" t="s">
        <v>1562</v>
      </c>
      <c r="AQ4092" t="s">
        <v>242</v>
      </c>
      <c r="AR4092" t="s">
        <v>243</v>
      </c>
      <c r="AS4092" t="s">
        <v>239</v>
      </c>
      <c r="AT4092" t="s">
        <v>239</v>
      </c>
      <c r="AU4092">
        <v>1</v>
      </c>
      <c r="AW4092" t="s">
        <v>6263</v>
      </c>
      <c r="AX4092" t="s">
        <v>6263</v>
      </c>
      <c r="AY4092" t="s">
        <v>109</v>
      </c>
      <c r="AZ4092" t="s">
        <v>7240</v>
      </c>
      <c r="BA4092" t="s">
        <v>7296</v>
      </c>
      <c r="BB4092">
        <v>-88</v>
      </c>
      <c r="BC4092" t="s">
        <v>221</v>
      </c>
      <c r="BD4092">
        <v>4.5</v>
      </c>
      <c r="BE4092" t="s">
        <v>221</v>
      </c>
      <c r="BF4092">
        <v>0.3</v>
      </c>
      <c r="BG4092" t="s">
        <v>221</v>
      </c>
      <c r="BH4092" t="s">
        <v>1217</v>
      </c>
    </row>
    <row r="4093" spans="1:78" hidden="1" x14ac:dyDescent="0.25">
      <c r="A4093" t="s">
        <v>7210</v>
      </c>
      <c r="B4093" t="s">
        <v>7288</v>
      </c>
      <c r="C4093" t="s">
        <v>7761</v>
      </c>
      <c r="D4093" t="s">
        <v>7739</v>
      </c>
      <c r="E4093" t="s">
        <v>7740</v>
      </c>
      <c r="F4093" s="1">
        <v>37753</v>
      </c>
      <c r="G4093" s="4">
        <v>0.77083333333333337</v>
      </c>
      <c r="H4093" t="s">
        <v>6138</v>
      </c>
      <c r="I4093">
        <v>0.1</v>
      </c>
      <c r="J4093" t="s">
        <v>221</v>
      </c>
      <c r="K4093" t="s">
        <v>222</v>
      </c>
      <c r="L4093">
        <v>1</v>
      </c>
      <c r="M4093">
        <v>1</v>
      </c>
      <c r="N4093" t="s">
        <v>8028</v>
      </c>
      <c r="O4093" t="s">
        <v>8031</v>
      </c>
      <c r="P4093" t="s">
        <v>224</v>
      </c>
      <c r="Q4093" t="s">
        <v>6036</v>
      </c>
      <c r="R4093" t="s">
        <v>226</v>
      </c>
      <c r="S4093" t="s">
        <v>227</v>
      </c>
      <c r="T4093">
        <v>2.23</v>
      </c>
      <c r="V4093">
        <v>0.1</v>
      </c>
      <c r="W4093">
        <v>1</v>
      </c>
      <c r="X4093" t="s">
        <v>281</v>
      </c>
      <c r="Y4093" t="s">
        <v>243</v>
      </c>
      <c r="Z4093" t="s">
        <v>6902</v>
      </c>
      <c r="AA4093" t="s">
        <v>6425</v>
      </c>
      <c r="AE4093" t="s">
        <v>8030</v>
      </c>
      <c r="AF4093" t="s">
        <v>736</v>
      </c>
      <c r="AG4093" t="s">
        <v>7239</v>
      </c>
      <c r="AH4093" t="s">
        <v>6263</v>
      </c>
      <c r="AJ4093" t="s">
        <v>237</v>
      </c>
      <c r="AK4093">
        <v>33.525039999999997</v>
      </c>
      <c r="AL4093">
        <v>-117.66961669921901</v>
      </c>
      <c r="AM4093" t="s">
        <v>238</v>
      </c>
      <c r="AN4093" t="s">
        <v>239</v>
      </c>
      <c r="AO4093" t="s">
        <v>1561</v>
      </c>
      <c r="AP4093" t="s">
        <v>1562</v>
      </c>
      <c r="AQ4093" t="s">
        <v>242</v>
      </c>
      <c r="AR4093" t="s">
        <v>243</v>
      </c>
      <c r="AS4093" t="s">
        <v>239</v>
      </c>
      <c r="AT4093" t="s">
        <v>239</v>
      </c>
      <c r="AU4093">
        <v>1</v>
      </c>
      <c r="AW4093" t="s">
        <v>6263</v>
      </c>
      <c r="AX4093" t="s">
        <v>6263</v>
      </c>
      <c r="AY4093" t="s">
        <v>109</v>
      </c>
      <c r="AZ4093" t="s">
        <v>7240</v>
      </c>
      <c r="BA4093" t="s">
        <v>7328</v>
      </c>
      <c r="BB4093">
        <v>-88</v>
      </c>
      <c r="BC4093" t="s">
        <v>221</v>
      </c>
      <c r="BD4093">
        <v>3.5</v>
      </c>
      <c r="BE4093" t="s">
        <v>221</v>
      </c>
      <c r="BF4093">
        <v>0.3</v>
      </c>
      <c r="BG4093" t="s">
        <v>221</v>
      </c>
      <c r="BH4093" t="s">
        <v>1217</v>
      </c>
      <c r="BP4093" t="s">
        <v>3534</v>
      </c>
      <c r="BQ4093">
        <v>59</v>
      </c>
      <c r="BR4093" t="s">
        <v>422</v>
      </c>
      <c r="BS4093">
        <v>9</v>
      </c>
      <c r="BZ4093" t="s">
        <v>249</v>
      </c>
    </row>
    <row r="4094" spans="1:78" hidden="1" x14ac:dyDescent="0.25">
      <c r="A4094" t="s">
        <v>7210</v>
      </c>
      <c r="B4094" t="s">
        <v>7288</v>
      </c>
      <c r="C4094" t="s">
        <v>7761</v>
      </c>
      <c r="D4094" t="s">
        <v>7723</v>
      </c>
      <c r="E4094" t="s">
        <v>7724</v>
      </c>
      <c r="F4094" s="1">
        <v>37753</v>
      </c>
      <c r="G4094" s="4">
        <v>0.5625</v>
      </c>
      <c r="H4094" t="s">
        <v>6138</v>
      </c>
      <c r="I4094">
        <v>0.1</v>
      </c>
      <c r="J4094" t="s">
        <v>221</v>
      </c>
      <c r="K4094" t="s">
        <v>222</v>
      </c>
      <c r="L4094">
        <v>1</v>
      </c>
      <c r="M4094">
        <v>1</v>
      </c>
      <c r="N4094" t="s">
        <v>8028</v>
      </c>
      <c r="O4094" t="s">
        <v>8032</v>
      </c>
      <c r="P4094" t="s">
        <v>224</v>
      </c>
      <c r="Q4094" t="s">
        <v>6036</v>
      </c>
      <c r="R4094" t="s">
        <v>226</v>
      </c>
      <c r="S4094" t="s">
        <v>227</v>
      </c>
      <c r="T4094">
        <v>8.86</v>
      </c>
      <c r="V4094">
        <v>0.1</v>
      </c>
      <c r="W4094">
        <v>1</v>
      </c>
      <c r="X4094" t="s">
        <v>281</v>
      </c>
      <c r="Y4094" t="s">
        <v>243</v>
      </c>
      <c r="Z4094" t="s">
        <v>6902</v>
      </c>
      <c r="AA4094" t="s">
        <v>6425</v>
      </c>
      <c r="AE4094" t="s">
        <v>8030</v>
      </c>
      <c r="AF4094" t="s">
        <v>736</v>
      </c>
      <c r="AG4094" t="s">
        <v>7239</v>
      </c>
      <c r="AH4094" t="s">
        <v>6263</v>
      </c>
      <c r="AJ4094" t="s">
        <v>237</v>
      </c>
      <c r="AK4094">
        <v>33.627811000000001</v>
      </c>
      <c r="AL4094">
        <v>-117.68058013916</v>
      </c>
      <c r="AM4094" t="s">
        <v>238</v>
      </c>
      <c r="AN4094" t="s">
        <v>239</v>
      </c>
      <c r="AO4094" t="s">
        <v>1561</v>
      </c>
      <c r="AP4094" t="s">
        <v>1562</v>
      </c>
      <c r="AQ4094" t="s">
        <v>242</v>
      </c>
      <c r="AR4094" t="s">
        <v>243</v>
      </c>
      <c r="AS4094" t="s">
        <v>239</v>
      </c>
      <c r="AT4094" t="s">
        <v>239</v>
      </c>
      <c r="AU4094">
        <v>1</v>
      </c>
      <c r="AW4094" t="s">
        <v>6263</v>
      </c>
      <c r="AX4094" t="s">
        <v>6263</v>
      </c>
      <c r="AY4094" t="s">
        <v>109</v>
      </c>
      <c r="AZ4094" t="s">
        <v>7240</v>
      </c>
      <c r="BA4094" t="s">
        <v>1217</v>
      </c>
      <c r="BB4094">
        <v>-88</v>
      </c>
      <c r="BC4094" t="s">
        <v>221</v>
      </c>
      <c r="BD4094">
        <v>1.9</v>
      </c>
      <c r="BE4094" t="s">
        <v>221</v>
      </c>
      <c r="BF4094">
        <v>0.2</v>
      </c>
      <c r="BG4094" t="s">
        <v>221</v>
      </c>
      <c r="BH4094" t="s">
        <v>1217</v>
      </c>
      <c r="BP4094" t="s">
        <v>3534</v>
      </c>
      <c r="BQ4094">
        <v>59</v>
      </c>
      <c r="BR4094" t="s">
        <v>422</v>
      </c>
      <c r="BS4094">
        <v>9</v>
      </c>
      <c r="BZ4094" t="s">
        <v>249</v>
      </c>
    </row>
    <row r="4095" spans="1:78" hidden="1" x14ac:dyDescent="0.25">
      <c r="A4095" t="s">
        <v>7210</v>
      </c>
      <c r="B4095" t="s">
        <v>7288</v>
      </c>
      <c r="C4095" t="s">
        <v>7761</v>
      </c>
      <c r="D4095" t="s">
        <v>7726</v>
      </c>
      <c r="E4095" t="s">
        <v>7727</v>
      </c>
      <c r="F4095" s="1">
        <v>37753</v>
      </c>
      <c r="G4095" s="4">
        <v>0.68055555555555547</v>
      </c>
      <c r="H4095" t="s">
        <v>1214</v>
      </c>
      <c r="I4095">
        <v>0.1</v>
      </c>
      <c r="J4095" t="s">
        <v>221</v>
      </c>
      <c r="K4095" t="s">
        <v>222</v>
      </c>
      <c r="L4095">
        <v>1</v>
      </c>
      <c r="M4095">
        <v>1</v>
      </c>
      <c r="N4095" t="s">
        <v>8028</v>
      </c>
      <c r="O4095" t="s">
        <v>8033</v>
      </c>
      <c r="P4095" t="s">
        <v>224</v>
      </c>
      <c r="Q4095" t="s">
        <v>6036</v>
      </c>
      <c r="R4095" t="s">
        <v>226</v>
      </c>
      <c r="S4095" t="s">
        <v>227</v>
      </c>
      <c r="T4095">
        <v>19.8</v>
      </c>
      <c r="V4095">
        <v>0.1</v>
      </c>
      <c r="W4095">
        <v>1</v>
      </c>
      <c r="X4095" t="s">
        <v>281</v>
      </c>
      <c r="Y4095" t="s">
        <v>243</v>
      </c>
      <c r="Z4095" t="s">
        <v>6902</v>
      </c>
      <c r="AA4095" t="s">
        <v>6425</v>
      </c>
      <c r="AE4095" t="s">
        <v>8030</v>
      </c>
      <c r="AF4095" t="s">
        <v>736</v>
      </c>
      <c r="AG4095" t="s">
        <v>7239</v>
      </c>
      <c r="AH4095" t="s">
        <v>6263</v>
      </c>
      <c r="AJ4095" t="s">
        <v>237</v>
      </c>
      <c r="AK4095">
        <v>33.534840000000003</v>
      </c>
      <c r="AL4095">
        <v>-117.676162719727</v>
      </c>
      <c r="AM4095" t="s">
        <v>238</v>
      </c>
      <c r="AN4095" t="s">
        <v>239</v>
      </c>
      <c r="AO4095" t="s">
        <v>1561</v>
      </c>
      <c r="AP4095" t="s">
        <v>1562</v>
      </c>
      <c r="AQ4095" t="s">
        <v>242</v>
      </c>
      <c r="AR4095" t="s">
        <v>243</v>
      </c>
      <c r="AS4095" t="s">
        <v>239</v>
      </c>
      <c r="AT4095" t="s">
        <v>239</v>
      </c>
      <c r="AU4095">
        <v>1</v>
      </c>
      <c r="AW4095" t="s">
        <v>6263</v>
      </c>
      <c r="AX4095" t="s">
        <v>6263</v>
      </c>
      <c r="AY4095" t="s">
        <v>109</v>
      </c>
      <c r="AZ4095" t="s">
        <v>7240</v>
      </c>
      <c r="BA4095" t="s">
        <v>7296</v>
      </c>
      <c r="BB4095">
        <v>-88</v>
      </c>
      <c r="BC4095" t="s">
        <v>221</v>
      </c>
      <c r="BD4095">
        <v>4.5</v>
      </c>
      <c r="BE4095" t="s">
        <v>221</v>
      </c>
      <c r="BF4095">
        <v>0.4</v>
      </c>
      <c r="BG4095" t="s">
        <v>221</v>
      </c>
      <c r="BH4095" t="s">
        <v>1217</v>
      </c>
      <c r="BP4095" t="s">
        <v>3534</v>
      </c>
      <c r="BQ4095">
        <v>59</v>
      </c>
      <c r="BR4095" t="s">
        <v>422</v>
      </c>
      <c r="BS4095">
        <v>9</v>
      </c>
      <c r="BZ4095" t="s">
        <v>249</v>
      </c>
    </row>
    <row r="4096" spans="1:78" hidden="1" x14ac:dyDescent="0.25">
      <c r="A4096" t="s">
        <v>7210</v>
      </c>
      <c r="B4096" t="s">
        <v>7288</v>
      </c>
      <c r="C4096" t="s">
        <v>7761</v>
      </c>
      <c r="D4096" t="s">
        <v>7978</v>
      </c>
      <c r="E4096" t="s">
        <v>7979</v>
      </c>
      <c r="F4096" s="1">
        <v>37753</v>
      </c>
      <c r="G4096" s="4">
        <v>0.625</v>
      </c>
      <c r="H4096" t="s">
        <v>3702</v>
      </c>
      <c r="I4096">
        <v>0.1</v>
      </c>
      <c r="J4096" t="s">
        <v>221</v>
      </c>
      <c r="K4096" t="s">
        <v>222</v>
      </c>
      <c r="L4096">
        <v>1</v>
      </c>
      <c r="M4096">
        <v>1</v>
      </c>
      <c r="N4096" t="s">
        <v>8028</v>
      </c>
      <c r="O4096" t="s">
        <v>8034</v>
      </c>
      <c r="P4096" t="s">
        <v>224</v>
      </c>
      <c r="Q4096" t="s">
        <v>6036</v>
      </c>
      <c r="R4096" t="s">
        <v>226</v>
      </c>
      <c r="S4096" t="s">
        <v>227</v>
      </c>
      <c r="T4096">
        <v>3.11</v>
      </c>
      <c r="V4096">
        <v>0.1</v>
      </c>
      <c r="W4096">
        <v>1</v>
      </c>
      <c r="X4096" t="s">
        <v>281</v>
      </c>
      <c r="Y4096" t="s">
        <v>243</v>
      </c>
      <c r="Z4096" t="s">
        <v>6902</v>
      </c>
      <c r="AA4096" t="s">
        <v>6425</v>
      </c>
      <c r="AE4096" t="s">
        <v>8030</v>
      </c>
      <c r="AF4096" t="s">
        <v>736</v>
      </c>
      <c r="AG4096" t="s">
        <v>7239</v>
      </c>
      <c r="AH4096" t="s">
        <v>6263</v>
      </c>
      <c r="AJ4096" t="s">
        <v>237</v>
      </c>
      <c r="AK4096">
        <v>33.602939999999997</v>
      </c>
      <c r="AL4096">
        <v>-117.565948486328</v>
      </c>
      <c r="AM4096" t="s">
        <v>238</v>
      </c>
      <c r="AN4096" t="s">
        <v>239</v>
      </c>
      <c r="AO4096" t="s">
        <v>1561</v>
      </c>
      <c r="AP4096" t="s">
        <v>1562</v>
      </c>
      <c r="AQ4096" t="s">
        <v>242</v>
      </c>
      <c r="AR4096" t="s">
        <v>243</v>
      </c>
      <c r="AS4096" t="s">
        <v>239</v>
      </c>
      <c r="AT4096" t="s">
        <v>239</v>
      </c>
      <c r="AU4096">
        <v>1</v>
      </c>
      <c r="AW4096" t="s">
        <v>6263</v>
      </c>
      <c r="AX4096" t="s">
        <v>6263</v>
      </c>
      <c r="AY4096" t="s">
        <v>109</v>
      </c>
      <c r="AZ4096" t="s">
        <v>7240</v>
      </c>
      <c r="BA4096" t="s">
        <v>7328</v>
      </c>
      <c r="BB4096">
        <v>-88</v>
      </c>
      <c r="BC4096" t="s">
        <v>221</v>
      </c>
      <c r="BD4096">
        <v>2.5</v>
      </c>
      <c r="BE4096" t="s">
        <v>221</v>
      </c>
      <c r="BF4096">
        <v>0.3</v>
      </c>
      <c r="BG4096" t="s">
        <v>221</v>
      </c>
      <c r="BH4096" t="s">
        <v>1217</v>
      </c>
      <c r="BP4096" t="s">
        <v>3534</v>
      </c>
      <c r="BQ4096">
        <v>59</v>
      </c>
      <c r="BR4096" t="s">
        <v>422</v>
      </c>
      <c r="BS4096">
        <v>9</v>
      </c>
      <c r="BZ4096" t="s">
        <v>249</v>
      </c>
    </row>
    <row r="4097" spans="1:78" hidden="1" x14ac:dyDescent="0.25">
      <c r="A4097" t="s">
        <v>7210</v>
      </c>
      <c r="B4097" t="s">
        <v>7288</v>
      </c>
      <c r="C4097" t="s">
        <v>7761</v>
      </c>
      <c r="D4097" t="s">
        <v>7743</v>
      </c>
      <c r="E4097" t="s">
        <v>7744</v>
      </c>
      <c r="F4097" s="1">
        <v>37754</v>
      </c>
      <c r="G4097" s="4">
        <v>0.47916666666666669</v>
      </c>
      <c r="H4097" t="s">
        <v>732</v>
      </c>
      <c r="I4097">
        <v>0.1</v>
      </c>
      <c r="J4097" t="s">
        <v>221</v>
      </c>
      <c r="K4097" t="s">
        <v>222</v>
      </c>
      <c r="L4097">
        <v>1</v>
      </c>
      <c r="M4097">
        <v>1</v>
      </c>
      <c r="N4097" t="s">
        <v>8028</v>
      </c>
      <c r="O4097" t="s">
        <v>8035</v>
      </c>
      <c r="P4097" t="s">
        <v>224</v>
      </c>
      <c r="Q4097" t="s">
        <v>6036</v>
      </c>
      <c r="R4097" t="s">
        <v>226</v>
      </c>
      <c r="S4097" t="s">
        <v>227</v>
      </c>
      <c r="T4097">
        <v>21.9</v>
      </c>
      <c r="V4097">
        <v>0.1</v>
      </c>
      <c r="W4097">
        <v>1</v>
      </c>
      <c r="X4097" t="s">
        <v>281</v>
      </c>
      <c r="Y4097" t="s">
        <v>243</v>
      </c>
      <c r="Z4097" t="s">
        <v>6902</v>
      </c>
      <c r="AA4097" t="s">
        <v>6425</v>
      </c>
      <c r="AE4097" t="s">
        <v>8030</v>
      </c>
      <c r="AF4097" t="s">
        <v>736</v>
      </c>
      <c r="AG4097" t="s">
        <v>7239</v>
      </c>
      <c r="AH4097" t="s">
        <v>6263</v>
      </c>
      <c r="AJ4097" t="s">
        <v>237</v>
      </c>
      <c r="AK4097">
        <v>33.512149999999998</v>
      </c>
      <c r="AL4097">
        <v>-117.751792907715</v>
      </c>
      <c r="AM4097" t="s">
        <v>238</v>
      </c>
      <c r="AN4097" t="s">
        <v>239</v>
      </c>
      <c r="AO4097" t="s">
        <v>1561</v>
      </c>
      <c r="AP4097" t="s">
        <v>1562</v>
      </c>
      <c r="AQ4097" t="s">
        <v>242</v>
      </c>
      <c r="AR4097" t="s">
        <v>243</v>
      </c>
      <c r="AS4097" t="s">
        <v>239</v>
      </c>
      <c r="AT4097" t="s">
        <v>239</v>
      </c>
      <c r="AU4097">
        <v>1</v>
      </c>
      <c r="AW4097" t="s">
        <v>6263</v>
      </c>
      <c r="AX4097" t="s">
        <v>6263</v>
      </c>
      <c r="AY4097" t="s">
        <v>109</v>
      </c>
      <c r="AZ4097" t="s">
        <v>7240</v>
      </c>
      <c r="BA4097" t="s">
        <v>7296</v>
      </c>
      <c r="BB4097">
        <v>-88</v>
      </c>
      <c r="BC4097" t="s">
        <v>221</v>
      </c>
      <c r="BD4097">
        <v>10</v>
      </c>
      <c r="BE4097" t="s">
        <v>221</v>
      </c>
      <c r="BF4097">
        <v>0.2</v>
      </c>
      <c r="BG4097" t="s">
        <v>221</v>
      </c>
      <c r="BH4097" t="s">
        <v>1217</v>
      </c>
      <c r="BP4097" t="s">
        <v>3534</v>
      </c>
      <c r="BQ4097">
        <v>59</v>
      </c>
      <c r="BR4097" t="s">
        <v>422</v>
      </c>
      <c r="BS4097">
        <v>9</v>
      </c>
      <c r="BZ4097" t="s">
        <v>249</v>
      </c>
    </row>
    <row r="4098" spans="1:78" hidden="1" x14ac:dyDescent="0.25">
      <c r="A4098" t="s">
        <v>7210</v>
      </c>
      <c r="B4098" t="s">
        <v>7288</v>
      </c>
      <c r="C4098" t="s">
        <v>7761</v>
      </c>
      <c r="D4098" t="s">
        <v>7771</v>
      </c>
      <c r="E4098" t="s">
        <v>7772</v>
      </c>
      <c r="F4098" s="1">
        <v>37754</v>
      </c>
      <c r="G4098" s="4">
        <v>0.5625</v>
      </c>
      <c r="H4098" t="s">
        <v>1214</v>
      </c>
      <c r="I4098">
        <v>0.1</v>
      </c>
      <c r="J4098" t="s">
        <v>221</v>
      </c>
      <c r="K4098" t="s">
        <v>222</v>
      </c>
      <c r="L4098">
        <v>1</v>
      </c>
      <c r="M4098">
        <v>1</v>
      </c>
      <c r="N4098" t="s">
        <v>8028</v>
      </c>
      <c r="O4098" t="s">
        <v>8036</v>
      </c>
      <c r="P4098" t="s">
        <v>224</v>
      </c>
      <c r="Q4098" t="s">
        <v>6036</v>
      </c>
      <c r="R4098" t="s">
        <v>226</v>
      </c>
      <c r="S4098" t="s">
        <v>227</v>
      </c>
      <c r="T4098">
        <v>3.47</v>
      </c>
      <c r="V4098">
        <v>0.1</v>
      </c>
      <c r="W4098">
        <v>1</v>
      </c>
      <c r="X4098" t="s">
        <v>281</v>
      </c>
      <c r="Y4098" t="s">
        <v>243</v>
      </c>
      <c r="Z4098" t="s">
        <v>6902</v>
      </c>
      <c r="AA4098" t="s">
        <v>6425</v>
      </c>
      <c r="AC4098" t="s">
        <v>8037</v>
      </c>
      <c r="AE4098" t="s">
        <v>8030</v>
      </c>
      <c r="AF4098" t="s">
        <v>736</v>
      </c>
      <c r="AG4098" t="s">
        <v>7239</v>
      </c>
      <c r="AH4098" t="s">
        <v>6263</v>
      </c>
      <c r="AJ4098" t="s">
        <v>237</v>
      </c>
      <c r="AK4098">
        <v>33.236691</v>
      </c>
      <c r="AL4098">
        <v>-117.39174652099599</v>
      </c>
      <c r="AM4098" t="s">
        <v>238</v>
      </c>
      <c r="AN4098" t="s">
        <v>239</v>
      </c>
      <c r="AO4098" t="s">
        <v>1561</v>
      </c>
      <c r="AP4098" t="s">
        <v>1562</v>
      </c>
      <c r="AQ4098" t="s">
        <v>242</v>
      </c>
      <c r="AR4098" t="s">
        <v>243</v>
      </c>
      <c r="AS4098" t="s">
        <v>239</v>
      </c>
      <c r="AT4098" t="s">
        <v>239</v>
      </c>
      <c r="AU4098">
        <v>1</v>
      </c>
      <c r="AW4098" t="s">
        <v>6263</v>
      </c>
      <c r="AX4098" t="s">
        <v>6263</v>
      </c>
      <c r="AY4098" t="s">
        <v>109</v>
      </c>
      <c r="AZ4098" t="s">
        <v>7240</v>
      </c>
      <c r="BA4098" t="s">
        <v>7328</v>
      </c>
      <c r="BB4098">
        <v>-88</v>
      </c>
      <c r="BC4098" t="s">
        <v>221</v>
      </c>
      <c r="BD4098">
        <v>12.5</v>
      </c>
      <c r="BE4098" t="s">
        <v>221</v>
      </c>
      <c r="BF4098">
        <v>0.4</v>
      </c>
      <c r="BG4098" t="s">
        <v>221</v>
      </c>
      <c r="BH4098" t="s">
        <v>1217</v>
      </c>
      <c r="BP4098" t="s">
        <v>422</v>
      </c>
      <c r="BQ4098">
        <v>73</v>
      </c>
      <c r="BR4098" t="s">
        <v>422</v>
      </c>
      <c r="BS4098">
        <v>9</v>
      </c>
      <c r="BZ4098" t="s">
        <v>249</v>
      </c>
    </row>
    <row r="4099" spans="1:78" hidden="1" x14ac:dyDescent="0.25">
      <c r="A4099" t="s">
        <v>7210</v>
      </c>
      <c r="B4099" t="s">
        <v>7288</v>
      </c>
      <c r="C4099" t="s">
        <v>7761</v>
      </c>
      <c r="D4099" t="s">
        <v>7747</v>
      </c>
      <c r="E4099" t="s">
        <v>7748</v>
      </c>
      <c r="F4099" s="1">
        <v>37754</v>
      </c>
      <c r="G4099" s="4">
        <v>0.39583333333333331</v>
      </c>
      <c r="H4099" t="s">
        <v>6138</v>
      </c>
      <c r="I4099">
        <v>0.1</v>
      </c>
      <c r="J4099" t="s">
        <v>221</v>
      </c>
      <c r="K4099" t="s">
        <v>222</v>
      </c>
      <c r="L4099">
        <v>1</v>
      </c>
      <c r="M4099">
        <v>1</v>
      </c>
      <c r="N4099" t="s">
        <v>8028</v>
      </c>
      <c r="O4099" t="s">
        <v>8038</v>
      </c>
      <c r="P4099" t="s">
        <v>224</v>
      </c>
      <c r="Q4099" t="s">
        <v>6036</v>
      </c>
      <c r="R4099" t="s">
        <v>226</v>
      </c>
      <c r="S4099" t="s">
        <v>227</v>
      </c>
      <c r="T4099">
        <v>2.85</v>
      </c>
      <c r="V4099">
        <v>0.1</v>
      </c>
      <c r="W4099">
        <v>1</v>
      </c>
      <c r="X4099" t="s">
        <v>281</v>
      </c>
      <c r="Y4099" t="s">
        <v>243</v>
      </c>
      <c r="Z4099" t="s">
        <v>6902</v>
      </c>
      <c r="AA4099" t="s">
        <v>6425</v>
      </c>
      <c r="AE4099" t="s">
        <v>8030</v>
      </c>
      <c r="AF4099" t="s">
        <v>736</v>
      </c>
      <c r="AG4099" t="s">
        <v>7239</v>
      </c>
      <c r="AH4099" t="s">
        <v>6263</v>
      </c>
      <c r="AJ4099" t="s">
        <v>237</v>
      </c>
      <c r="AK4099">
        <v>33.572600999999999</v>
      </c>
      <c r="AL4099">
        <v>-117.762832641602</v>
      </c>
      <c r="AM4099" t="s">
        <v>238</v>
      </c>
      <c r="AN4099" t="s">
        <v>239</v>
      </c>
      <c r="AO4099" t="s">
        <v>1561</v>
      </c>
      <c r="AP4099" t="s">
        <v>1562</v>
      </c>
      <c r="AQ4099" t="s">
        <v>242</v>
      </c>
      <c r="AR4099" t="s">
        <v>243</v>
      </c>
      <c r="AS4099" t="s">
        <v>239</v>
      </c>
      <c r="AT4099" t="s">
        <v>239</v>
      </c>
      <c r="AU4099">
        <v>1</v>
      </c>
      <c r="AW4099" t="s">
        <v>6263</v>
      </c>
      <c r="AX4099" t="s">
        <v>6263</v>
      </c>
      <c r="AY4099" t="s">
        <v>109</v>
      </c>
      <c r="AZ4099" t="s">
        <v>7240</v>
      </c>
      <c r="BA4099" t="s">
        <v>1217</v>
      </c>
      <c r="BB4099">
        <v>-88</v>
      </c>
      <c r="BC4099" t="s">
        <v>221</v>
      </c>
      <c r="BD4099">
        <v>3.5</v>
      </c>
      <c r="BE4099" t="s">
        <v>221</v>
      </c>
      <c r="BF4099">
        <v>0.2</v>
      </c>
      <c r="BG4099" t="s">
        <v>221</v>
      </c>
      <c r="BH4099" t="s">
        <v>1217</v>
      </c>
      <c r="BP4099" t="s">
        <v>3534</v>
      </c>
      <c r="BQ4099">
        <v>59</v>
      </c>
      <c r="BR4099" t="s">
        <v>422</v>
      </c>
      <c r="BS4099">
        <v>9</v>
      </c>
      <c r="BZ4099" t="s">
        <v>249</v>
      </c>
    </row>
    <row r="4100" spans="1:78" hidden="1" x14ac:dyDescent="0.25">
      <c r="A4100" t="s">
        <v>7210</v>
      </c>
      <c r="B4100" t="s">
        <v>7288</v>
      </c>
      <c r="C4100" t="s">
        <v>7761</v>
      </c>
      <c r="D4100" t="s">
        <v>7736</v>
      </c>
      <c r="E4100" t="s">
        <v>7737</v>
      </c>
      <c r="F4100" s="1">
        <v>37754</v>
      </c>
      <c r="G4100" s="4">
        <v>0.33333333333333331</v>
      </c>
      <c r="H4100" t="s">
        <v>6138</v>
      </c>
      <c r="I4100">
        <v>0.1</v>
      </c>
      <c r="J4100" t="s">
        <v>221</v>
      </c>
      <c r="K4100" t="s">
        <v>222</v>
      </c>
      <c r="L4100">
        <v>1</v>
      </c>
      <c r="M4100">
        <v>1</v>
      </c>
      <c r="N4100" t="s">
        <v>8028</v>
      </c>
      <c r="O4100" t="s">
        <v>8039</v>
      </c>
      <c r="P4100" t="s">
        <v>224</v>
      </c>
      <c r="Q4100" t="s">
        <v>6036</v>
      </c>
      <c r="R4100" t="s">
        <v>226</v>
      </c>
      <c r="S4100" t="s">
        <v>227</v>
      </c>
      <c r="T4100">
        <v>1.39</v>
      </c>
      <c r="V4100">
        <v>0.1</v>
      </c>
      <c r="W4100">
        <v>1</v>
      </c>
      <c r="X4100" t="s">
        <v>281</v>
      </c>
      <c r="Y4100" t="s">
        <v>243</v>
      </c>
      <c r="Z4100" t="s">
        <v>6902</v>
      </c>
      <c r="AA4100" t="s">
        <v>6425</v>
      </c>
      <c r="AE4100" t="s">
        <v>8030</v>
      </c>
      <c r="AF4100" t="s">
        <v>736</v>
      </c>
      <c r="AG4100" t="s">
        <v>7239</v>
      </c>
      <c r="AH4100" t="s">
        <v>6263</v>
      </c>
      <c r="AJ4100" t="s">
        <v>237</v>
      </c>
      <c r="AK4100">
        <v>33.588009</v>
      </c>
      <c r="AL4100">
        <v>-117.516441345215</v>
      </c>
      <c r="AM4100" t="s">
        <v>238</v>
      </c>
      <c r="AN4100" t="s">
        <v>239</v>
      </c>
      <c r="AO4100" t="s">
        <v>1561</v>
      </c>
      <c r="AP4100" t="s">
        <v>1562</v>
      </c>
      <c r="AQ4100" t="s">
        <v>242</v>
      </c>
      <c r="AR4100" t="s">
        <v>243</v>
      </c>
      <c r="AS4100" t="s">
        <v>239</v>
      </c>
      <c r="AT4100" t="s">
        <v>239</v>
      </c>
      <c r="AU4100">
        <v>1</v>
      </c>
      <c r="AW4100" t="s">
        <v>6263</v>
      </c>
      <c r="AX4100" t="s">
        <v>6263</v>
      </c>
      <c r="AY4100" t="s">
        <v>109</v>
      </c>
      <c r="AZ4100" t="s">
        <v>7240</v>
      </c>
      <c r="BA4100" t="s">
        <v>7328</v>
      </c>
      <c r="BB4100">
        <v>-88</v>
      </c>
      <c r="BC4100" t="s">
        <v>221</v>
      </c>
      <c r="BD4100">
        <v>4</v>
      </c>
      <c r="BE4100" t="s">
        <v>221</v>
      </c>
      <c r="BF4100">
        <v>0.3</v>
      </c>
      <c r="BG4100" t="s">
        <v>221</v>
      </c>
      <c r="BH4100" t="s">
        <v>1217</v>
      </c>
      <c r="BP4100" t="s">
        <v>3534</v>
      </c>
      <c r="BQ4100">
        <v>59</v>
      </c>
      <c r="BR4100" t="s">
        <v>422</v>
      </c>
      <c r="BS4100">
        <v>9</v>
      </c>
      <c r="BZ4100" t="s">
        <v>249</v>
      </c>
    </row>
    <row r="4101" spans="1:78" hidden="1" x14ac:dyDescent="0.25">
      <c r="A4101" t="s">
        <v>7210</v>
      </c>
      <c r="B4101" t="s">
        <v>7288</v>
      </c>
      <c r="C4101" t="s">
        <v>7761</v>
      </c>
      <c r="D4101" t="s">
        <v>7729</v>
      </c>
      <c r="E4101" t="s">
        <v>7730</v>
      </c>
      <c r="F4101" s="1">
        <v>37754</v>
      </c>
      <c r="G4101" s="4">
        <v>0.52083333333333337</v>
      </c>
      <c r="H4101" t="s">
        <v>6138</v>
      </c>
      <c r="I4101">
        <v>0.1</v>
      </c>
      <c r="J4101" t="s">
        <v>221</v>
      </c>
      <c r="K4101" t="s">
        <v>222</v>
      </c>
      <c r="L4101">
        <v>1</v>
      </c>
      <c r="M4101">
        <v>1</v>
      </c>
      <c r="N4101" t="s">
        <v>8028</v>
      </c>
      <c r="O4101" t="s">
        <v>8040</v>
      </c>
      <c r="P4101" t="s">
        <v>224</v>
      </c>
      <c r="Q4101" t="s">
        <v>6036</v>
      </c>
      <c r="R4101" t="s">
        <v>226</v>
      </c>
      <c r="S4101" t="s">
        <v>227</v>
      </c>
      <c r="T4101">
        <v>6.37</v>
      </c>
      <c r="V4101">
        <v>0.1</v>
      </c>
      <c r="W4101">
        <v>1</v>
      </c>
      <c r="X4101" t="s">
        <v>281</v>
      </c>
      <c r="Y4101" t="s">
        <v>243</v>
      </c>
      <c r="Z4101" t="s">
        <v>6902</v>
      </c>
      <c r="AA4101" t="s">
        <v>6425</v>
      </c>
      <c r="AE4101" t="s">
        <v>8030</v>
      </c>
      <c r="AF4101" t="s">
        <v>736</v>
      </c>
      <c r="AG4101" t="s">
        <v>7239</v>
      </c>
      <c r="AH4101" t="s">
        <v>6263</v>
      </c>
      <c r="AJ4101" t="s">
        <v>237</v>
      </c>
      <c r="AK4101">
        <v>33.484428000000001</v>
      </c>
      <c r="AL4101">
        <v>-117.675773620605</v>
      </c>
      <c r="AM4101" t="s">
        <v>238</v>
      </c>
      <c r="AN4101" t="s">
        <v>239</v>
      </c>
      <c r="AO4101" t="s">
        <v>1561</v>
      </c>
      <c r="AP4101" t="s">
        <v>1562</v>
      </c>
      <c r="AQ4101" t="s">
        <v>242</v>
      </c>
      <c r="AR4101" t="s">
        <v>243</v>
      </c>
      <c r="AS4101" t="s">
        <v>239</v>
      </c>
      <c r="AT4101" t="s">
        <v>239</v>
      </c>
      <c r="AU4101">
        <v>1</v>
      </c>
      <c r="AW4101" t="s">
        <v>6263</v>
      </c>
      <c r="AX4101" t="s">
        <v>6263</v>
      </c>
      <c r="AY4101" t="s">
        <v>109</v>
      </c>
      <c r="AZ4101" t="s">
        <v>7240</v>
      </c>
      <c r="BA4101" t="s">
        <v>7328</v>
      </c>
      <c r="BB4101">
        <v>-88</v>
      </c>
      <c r="BC4101" t="s">
        <v>221</v>
      </c>
      <c r="BD4101">
        <v>15.5</v>
      </c>
      <c r="BE4101" t="s">
        <v>221</v>
      </c>
      <c r="BF4101">
        <v>0.3</v>
      </c>
      <c r="BG4101" t="s">
        <v>221</v>
      </c>
      <c r="BH4101" t="s">
        <v>1217</v>
      </c>
      <c r="BP4101" t="s">
        <v>3534</v>
      </c>
      <c r="BQ4101">
        <v>59</v>
      </c>
      <c r="BR4101" t="s">
        <v>422</v>
      </c>
      <c r="BS4101">
        <v>9</v>
      </c>
      <c r="BZ4101" t="s">
        <v>249</v>
      </c>
    </row>
    <row r="4102" spans="1:78" hidden="1" x14ac:dyDescent="0.25">
      <c r="A4102" t="s">
        <v>7210</v>
      </c>
      <c r="B4102" t="s">
        <v>7288</v>
      </c>
      <c r="C4102" t="s">
        <v>7761</v>
      </c>
      <c r="D4102" t="s">
        <v>7733</v>
      </c>
      <c r="E4102" t="s">
        <v>7734</v>
      </c>
      <c r="F4102" s="1">
        <v>37754</v>
      </c>
      <c r="G4102" s="4">
        <v>0.4375</v>
      </c>
      <c r="H4102" t="s">
        <v>6138</v>
      </c>
      <c r="I4102">
        <v>0.1</v>
      </c>
      <c r="J4102" t="s">
        <v>221</v>
      </c>
      <c r="K4102" t="s">
        <v>222</v>
      </c>
      <c r="L4102">
        <v>1</v>
      </c>
      <c r="M4102">
        <v>1</v>
      </c>
      <c r="N4102" t="s">
        <v>8028</v>
      </c>
      <c r="O4102" t="s">
        <v>8041</v>
      </c>
      <c r="P4102" t="s">
        <v>224</v>
      </c>
      <c r="Q4102" t="s">
        <v>6036</v>
      </c>
      <c r="R4102" t="s">
        <v>226</v>
      </c>
      <c r="S4102" t="s">
        <v>227</v>
      </c>
      <c r="T4102">
        <v>27</v>
      </c>
      <c r="V4102">
        <v>0.1</v>
      </c>
      <c r="W4102">
        <v>1</v>
      </c>
      <c r="X4102" t="s">
        <v>281</v>
      </c>
      <c r="Y4102" t="s">
        <v>243</v>
      </c>
      <c r="Z4102" t="s">
        <v>6902</v>
      </c>
      <c r="AA4102" t="s">
        <v>6425</v>
      </c>
      <c r="AE4102" t="s">
        <v>8030</v>
      </c>
      <c r="AF4102" t="s">
        <v>736</v>
      </c>
      <c r="AG4102" t="s">
        <v>7239</v>
      </c>
      <c r="AH4102" t="s">
        <v>6263</v>
      </c>
      <c r="AJ4102" t="s">
        <v>237</v>
      </c>
      <c r="AK4102">
        <v>33.562359000000001</v>
      </c>
      <c r="AL4102">
        <v>-117.81817626953099</v>
      </c>
      <c r="AM4102" t="s">
        <v>238</v>
      </c>
      <c r="AN4102" t="s">
        <v>239</v>
      </c>
      <c r="AO4102" t="s">
        <v>1561</v>
      </c>
      <c r="AP4102" t="s">
        <v>1562</v>
      </c>
      <c r="AQ4102" t="s">
        <v>242</v>
      </c>
      <c r="AR4102" t="s">
        <v>243</v>
      </c>
      <c r="AS4102" t="s">
        <v>239</v>
      </c>
      <c r="AT4102" t="s">
        <v>239</v>
      </c>
      <c r="AU4102">
        <v>1</v>
      </c>
      <c r="AW4102" t="s">
        <v>6263</v>
      </c>
      <c r="AX4102" t="s">
        <v>6263</v>
      </c>
      <c r="AY4102" t="s">
        <v>109</v>
      </c>
      <c r="AZ4102" t="s">
        <v>7240</v>
      </c>
      <c r="BA4102" t="s">
        <v>7296</v>
      </c>
      <c r="BB4102">
        <v>-88</v>
      </c>
      <c r="BC4102" t="s">
        <v>221</v>
      </c>
      <c r="BD4102">
        <v>2.5</v>
      </c>
      <c r="BE4102" t="s">
        <v>221</v>
      </c>
      <c r="BF4102">
        <v>0.2</v>
      </c>
      <c r="BG4102" t="s">
        <v>221</v>
      </c>
      <c r="BH4102" t="s">
        <v>1217</v>
      </c>
      <c r="BP4102" t="s">
        <v>3534</v>
      </c>
      <c r="BQ4102">
        <v>59</v>
      </c>
      <c r="BR4102" t="s">
        <v>422</v>
      </c>
      <c r="BS4102">
        <v>9</v>
      </c>
      <c r="BZ4102" t="s">
        <v>249</v>
      </c>
    </row>
    <row r="4103" spans="1:78" hidden="1" x14ac:dyDescent="0.25">
      <c r="A4103" t="s">
        <v>7210</v>
      </c>
      <c r="B4103" t="s">
        <v>7288</v>
      </c>
      <c r="C4103" t="s">
        <v>7761</v>
      </c>
      <c r="D4103" t="s">
        <v>7800</v>
      </c>
      <c r="E4103" t="s">
        <v>7801</v>
      </c>
      <c r="F4103" s="1">
        <v>37755</v>
      </c>
      <c r="G4103" s="4">
        <v>0.76388888888888884</v>
      </c>
      <c r="H4103" t="s">
        <v>3702</v>
      </c>
      <c r="I4103">
        <v>0.1</v>
      </c>
      <c r="J4103" t="s">
        <v>221</v>
      </c>
      <c r="K4103" t="s">
        <v>222</v>
      </c>
      <c r="L4103">
        <v>1</v>
      </c>
      <c r="M4103">
        <v>1</v>
      </c>
      <c r="N4103" t="s">
        <v>8028</v>
      </c>
      <c r="O4103" t="s">
        <v>8042</v>
      </c>
      <c r="P4103" t="s">
        <v>224</v>
      </c>
      <c r="Q4103" t="s">
        <v>6036</v>
      </c>
      <c r="R4103" t="s">
        <v>226</v>
      </c>
      <c r="S4103" t="s">
        <v>227</v>
      </c>
      <c r="T4103">
        <v>3.17</v>
      </c>
      <c r="V4103">
        <v>0.1</v>
      </c>
      <c r="W4103">
        <v>1</v>
      </c>
      <c r="X4103" t="s">
        <v>281</v>
      </c>
      <c r="Y4103" t="s">
        <v>243</v>
      </c>
      <c r="Z4103" t="s">
        <v>6902</v>
      </c>
      <c r="AA4103" t="s">
        <v>6425</v>
      </c>
      <c r="AE4103" t="s">
        <v>8030</v>
      </c>
      <c r="AF4103" t="s">
        <v>736</v>
      </c>
      <c r="AG4103" t="s">
        <v>7239</v>
      </c>
      <c r="AH4103" t="s">
        <v>6263</v>
      </c>
      <c r="AJ4103" t="s">
        <v>237</v>
      </c>
      <c r="AK4103">
        <v>33.043349999999997</v>
      </c>
      <c r="AL4103">
        <v>-117.075630187988</v>
      </c>
      <c r="AM4103" t="s">
        <v>238</v>
      </c>
      <c r="AN4103" t="s">
        <v>239</v>
      </c>
      <c r="AO4103" t="s">
        <v>1561</v>
      </c>
      <c r="AP4103" t="s">
        <v>1562</v>
      </c>
      <c r="AQ4103" t="s">
        <v>242</v>
      </c>
      <c r="AR4103" t="s">
        <v>243</v>
      </c>
      <c r="AS4103" t="s">
        <v>239</v>
      </c>
      <c r="AT4103" t="s">
        <v>239</v>
      </c>
      <c r="AU4103">
        <v>1</v>
      </c>
      <c r="AW4103" t="s">
        <v>6263</v>
      </c>
      <c r="AX4103" t="s">
        <v>6263</v>
      </c>
      <c r="AY4103" t="s">
        <v>109</v>
      </c>
      <c r="AZ4103" t="s">
        <v>7240</v>
      </c>
      <c r="BA4103" t="s">
        <v>7296</v>
      </c>
      <c r="BB4103">
        <v>-88</v>
      </c>
      <c r="BC4103" t="s">
        <v>221</v>
      </c>
      <c r="BD4103">
        <v>3.5</v>
      </c>
      <c r="BE4103" t="s">
        <v>221</v>
      </c>
      <c r="BF4103">
        <v>0.3</v>
      </c>
      <c r="BG4103" t="s">
        <v>221</v>
      </c>
      <c r="BH4103" t="s">
        <v>1217</v>
      </c>
      <c r="BP4103" t="s">
        <v>422</v>
      </c>
      <c r="BQ4103">
        <v>73</v>
      </c>
      <c r="BR4103" t="s">
        <v>422</v>
      </c>
      <c r="BS4103">
        <v>9</v>
      </c>
      <c r="BZ4103" t="s">
        <v>7803</v>
      </c>
    </row>
    <row r="4104" spans="1:78" hidden="1" x14ac:dyDescent="0.25">
      <c r="A4104" t="s">
        <v>7210</v>
      </c>
      <c r="B4104" t="s">
        <v>7288</v>
      </c>
      <c r="C4104" t="s">
        <v>7761</v>
      </c>
      <c r="D4104" t="s">
        <v>7780</v>
      </c>
      <c r="E4104" t="s">
        <v>7781</v>
      </c>
      <c r="F4104" s="1">
        <v>37755</v>
      </c>
      <c r="G4104" s="4">
        <v>0.33333333333333331</v>
      </c>
      <c r="H4104" t="s">
        <v>6138</v>
      </c>
      <c r="I4104">
        <v>0.1</v>
      </c>
      <c r="J4104" t="s">
        <v>221</v>
      </c>
      <c r="K4104" t="s">
        <v>222</v>
      </c>
      <c r="L4104">
        <v>1</v>
      </c>
      <c r="M4104">
        <v>1</v>
      </c>
      <c r="N4104" t="s">
        <v>8028</v>
      </c>
      <c r="O4104" t="s">
        <v>8043</v>
      </c>
      <c r="P4104" t="s">
        <v>224</v>
      </c>
      <c r="Q4104" t="s">
        <v>6036</v>
      </c>
      <c r="R4104" t="s">
        <v>226</v>
      </c>
      <c r="S4104" t="s">
        <v>227</v>
      </c>
      <c r="T4104">
        <v>2.2200000000000002</v>
      </c>
      <c r="V4104">
        <v>0.1</v>
      </c>
      <c r="W4104">
        <v>1</v>
      </c>
      <c r="X4104" t="s">
        <v>281</v>
      </c>
      <c r="Y4104" t="s">
        <v>243</v>
      </c>
      <c r="Z4104" t="s">
        <v>6902</v>
      </c>
      <c r="AA4104" t="s">
        <v>6425</v>
      </c>
      <c r="AE4104" t="s">
        <v>8030</v>
      </c>
      <c r="AF4104" t="s">
        <v>736</v>
      </c>
      <c r="AG4104" t="s">
        <v>7239</v>
      </c>
      <c r="AH4104" t="s">
        <v>6263</v>
      </c>
      <c r="AJ4104" t="s">
        <v>237</v>
      </c>
      <c r="AK4104">
        <v>33.410549000000003</v>
      </c>
      <c r="AL4104">
        <v>-117.214569091797</v>
      </c>
      <c r="AM4104" t="s">
        <v>238</v>
      </c>
      <c r="AN4104" t="s">
        <v>239</v>
      </c>
      <c r="AO4104" t="s">
        <v>1561</v>
      </c>
      <c r="AP4104" t="s">
        <v>1562</v>
      </c>
      <c r="AQ4104" t="s">
        <v>242</v>
      </c>
      <c r="AR4104" t="s">
        <v>243</v>
      </c>
      <c r="AS4104" t="s">
        <v>239</v>
      </c>
      <c r="AT4104" t="s">
        <v>239</v>
      </c>
      <c r="AU4104">
        <v>1</v>
      </c>
      <c r="AW4104" t="s">
        <v>6263</v>
      </c>
      <c r="AX4104" t="s">
        <v>6263</v>
      </c>
      <c r="AY4104" t="s">
        <v>109</v>
      </c>
      <c r="AZ4104" t="s">
        <v>7240</v>
      </c>
      <c r="BA4104" t="s">
        <v>7328</v>
      </c>
      <c r="BB4104">
        <v>-88</v>
      </c>
      <c r="BC4104" t="s">
        <v>221</v>
      </c>
      <c r="BD4104">
        <v>5</v>
      </c>
      <c r="BE4104" t="s">
        <v>221</v>
      </c>
      <c r="BF4104">
        <v>0.3</v>
      </c>
      <c r="BG4104" t="s">
        <v>221</v>
      </c>
      <c r="BH4104" t="s">
        <v>1217</v>
      </c>
      <c r="BP4104" t="s">
        <v>422</v>
      </c>
      <c r="BQ4104">
        <v>73</v>
      </c>
      <c r="BR4104" t="s">
        <v>422</v>
      </c>
      <c r="BS4104">
        <v>9</v>
      </c>
      <c r="BZ4104" t="s">
        <v>249</v>
      </c>
    </row>
    <row r="4105" spans="1:78" hidden="1" x14ac:dyDescent="0.25">
      <c r="A4105" t="s">
        <v>7210</v>
      </c>
      <c r="B4105" t="s">
        <v>7288</v>
      </c>
      <c r="C4105" t="s">
        <v>7761</v>
      </c>
      <c r="D4105" t="s">
        <v>7789</v>
      </c>
      <c r="E4105" t="s">
        <v>7790</v>
      </c>
      <c r="F4105" s="1">
        <v>37755</v>
      </c>
      <c r="G4105" s="4">
        <v>0.47916666666666669</v>
      </c>
      <c r="H4105" t="s">
        <v>1214</v>
      </c>
      <c r="I4105">
        <v>0.1</v>
      </c>
      <c r="J4105" t="s">
        <v>221</v>
      </c>
      <c r="K4105" t="s">
        <v>222</v>
      </c>
      <c r="L4105">
        <v>1</v>
      </c>
      <c r="M4105">
        <v>1</v>
      </c>
      <c r="N4105" t="s">
        <v>8028</v>
      </c>
      <c r="O4105" t="s">
        <v>8044</v>
      </c>
      <c r="P4105" t="s">
        <v>224</v>
      </c>
      <c r="Q4105" t="s">
        <v>6036</v>
      </c>
      <c r="R4105" t="s">
        <v>226</v>
      </c>
      <c r="S4105" t="s">
        <v>227</v>
      </c>
      <c r="T4105">
        <v>2.06</v>
      </c>
      <c r="V4105">
        <v>0.1</v>
      </c>
      <c r="W4105">
        <v>1</v>
      </c>
      <c r="X4105" t="s">
        <v>281</v>
      </c>
      <c r="Y4105" t="s">
        <v>243</v>
      </c>
      <c r="Z4105" t="s">
        <v>6902</v>
      </c>
      <c r="AA4105" t="s">
        <v>6425</v>
      </c>
      <c r="AE4105" t="s">
        <v>8030</v>
      </c>
      <c r="AF4105" t="s">
        <v>736</v>
      </c>
      <c r="AG4105" t="s">
        <v>7239</v>
      </c>
      <c r="AH4105" t="s">
        <v>6263</v>
      </c>
      <c r="AJ4105" t="s">
        <v>237</v>
      </c>
      <c r="AK4105">
        <v>33.474041</v>
      </c>
      <c r="AL4105">
        <v>-117.141479492188</v>
      </c>
      <c r="AM4105" t="s">
        <v>238</v>
      </c>
      <c r="AN4105" t="s">
        <v>239</v>
      </c>
      <c r="AO4105" t="s">
        <v>1561</v>
      </c>
      <c r="AP4105" t="s">
        <v>1562</v>
      </c>
      <c r="AQ4105" t="s">
        <v>242</v>
      </c>
      <c r="AR4105" t="s">
        <v>243</v>
      </c>
      <c r="AS4105" t="s">
        <v>239</v>
      </c>
      <c r="AT4105" t="s">
        <v>239</v>
      </c>
      <c r="AU4105">
        <v>1</v>
      </c>
      <c r="AW4105" t="s">
        <v>6263</v>
      </c>
      <c r="AX4105" t="s">
        <v>6263</v>
      </c>
      <c r="AY4105" t="s">
        <v>109</v>
      </c>
      <c r="AZ4105" t="s">
        <v>7240</v>
      </c>
      <c r="BA4105" t="s">
        <v>1217</v>
      </c>
      <c r="BB4105">
        <v>-88</v>
      </c>
      <c r="BC4105" t="s">
        <v>221</v>
      </c>
      <c r="BD4105">
        <v>7.5</v>
      </c>
      <c r="BE4105" t="s">
        <v>221</v>
      </c>
      <c r="BF4105">
        <v>0.3</v>
      </c>
      <c r="BG4105" t="s">
        <v>221</v>
      </c>
      <c r="BH4105" t="s">
        <v>1217</v>
      </c>
      <c r="BP4105" t="s">
        <v>3555</v>
      </c>
      <c r="BQ4105">
        <v>65</v>
      </c>
      <c r="BR4105" t="s">
        <v>422</v>
      </c>
      <c r="BS4105">
        <v>9</v>
      </c>
      <c r="BZ4105" t="s">
        <v>249</v>
      </c>
    </row>
    <row r="4106" spans="1:78" hidden="1" x14ac:dyDescent="0.25">
      <c r="A4106" t="s">
        <v>7210</v>
      </c>
      <c r="B4106" t="s">
        <v>7288</v>
      </c>
      <c r="C4106" t="s">
        <v>7761</v>
      </c>
      <c r="D4106" t="s">
        <v>7776</v>
      </c>
      <c r="E4106" t="s">
        <v>7777</v>
      </c>
      <c r="F4106" s="1">
        <v>37755</v>
      </c>
      <c r="G4106" s="4">
        <v>0.73611111111111116</v>
      </c>
      <c r="H4106" t="s">
        <v>6138</v>
      </c>
      <c r="I4106">
        <v>0.1</v>
      </c>
      <c r="J4106" t="s">
        <v>221</v>
      </c>
      <c r="K4106" t="s">
        <v>222</v>
      </c>
      <c r="L4106">
        <v>1</v>
      </c>
      <c r="M4106">
        <v>1</v>
      </c>
      <c r="N4106" t="s">
        <v>8028</v>
      </c>
      <c r="O4106" t="s">
        <v>8045</v>
      </c>
      <c r="P4106" t="s">
        <v>224</v>
      </c>
      <c r="Q4106" t="s">
        <v>6036</v>
      </c>
      <c r="R4106" t="s">
        <v>226</v>
      </c>
      <c r="S4106" t="s">
        <v>227</v>
      </c>
      <c r="T4106">
        <v>2.67</v>
      </c>
      <c r="V4106">
        <v>0.1</v>
      </c>
      <c r="W4106">
        <v>1</v>
      </c>
      <c r="X4106" t="s">
        <v>281</v>
      </c>
      <c r="Y4106" t="s">
        <v>243</v>
      </c>
      <c r="Z4106" t="s">
        <v>6902</v>
      </c>
      <c r="AA4106" t="s">
        <v>6425</v>
      </c>
      <c r="AE4106" t="s">
        <v>8030</v>
      </c>
      <c r="AF4106" t="s">
        <v>736</v>
      </c>
      <c r="AG4106" t="s">
        <v>7239</v>
      </c>
      <c r="AH4106" t="s">
        <v>6263</v>
      </c>
      <c r="AJ4106" t="s">
        <v>237</v>
      </c>
      <c r="AK4106">
        <v>33.090912000000003</v>
      </c>
      <c r="AL4106">
        <v>-117.01967620849599</v>
      </c>
      <c r="AM4106" t="s">
        <v>238</v>
      </c>
      <c r="AN4106" t="s">
        <v>239</v>
      </c>
      <c r="AO4106" t="s">
        <v>1561</v>
      </c>
      <c r="AP4106" t="s">
        <v>1562</v>
      </c>
      <c r="AQ4106" t="s">
        <v>242</v>
      </c>
      <c r="AR4106" t="s">
        <v>243</v>
      </c>
      <c r="AS4106" t="s">
        <v>239</v>
      </c>
      <c r="AT4106" t="s">
        <v>239</v>
      </c>
      <c r="AU4106">
        <v>1</v>
      </c>
      <c r="AW4106" t="s">
        <v>6263</v>
      </c>
      <c r="AX4106" t="s">
        <v>6263</v>
      </c>
      <c r="AY4106" t="s">
        <v>109</v>
      </c>
      <c r="AZ4106" t="s">
        <v>7240</v>
      </c>
      <c r="BA4106" t="s">
        <v>7328</v>
      </c>
      <c r="BB4106">
        <v>-88</v>
      </c>
      <c r="BC4106" t="s">
        <v>221</v>
      </c>
      <c r="BD4106">
        <v>3.5</v>
      </c>
      <c r="BE4106" t="s">
        <v>221</v>
      </c>
      <c r="BF4106">
        <v>0.3</v>
      </c>
      <c r="BG4106" t="s">
        <v>221</v>
      </c>
      <c r="BH4106" t="s">
        <v>1217</v>
      </c>
      <c r="BP4106" t="s">
        <v>422</v>
      </c>
      <c r="BQ4106">
        <v>73</v>
      </c>
      <c r="BR4106" t="s">
        <v>422</v>
      </c>
      <c r="BS4106">
        <v>9</v>
      </c>
      <c r="BZ4106" t="s">
        <v>7779</v>
      </c>
    </row>
    <row r="4107" spans="1:78" hidden="1" x14ac:dyDescent="0.25">
      <c r="A4107" t="s">
        <v>7210</v>
      </c>
      <c r="B4107" t="s">
        <v>7288</v>
      </c>
      <c r="C4107" t="s">
        <v>7761</v>
      </c>
      <c r="D4107" t="s">
        <v>7786</v>
      </c>
      <c r="E4107" t="s">
        <v>7787</v>
      </c>
      <c r="F4107" s="1">
        <v>37755</v>
      </c>
      <c r="G4107" s="4">
        <v>0.39583333333333331</v>
      </c>
      <c r="H4107" t="s">
        <v>6138</v>
      </c>
      <c r="I4107">
        <v>0.1</v>
      </c>
      <c r="J4107" t="s">
        <v>221</v>
      </c>
      <c r="K4107" t="s">
        <v>222</v>
      </c>
      <c r="L4107">
        <v>1</v>
      </c>
      <c r="M4107">
        <v>1</v>
      </c>
      <c r="N4107" t="s">
        <v>8028</v>
      </c>
      <c r="O4107" t="s">
        <v>8046</v>
      </c>
      <c r="P4107" t="s">
        <v>224</v>
      </c>
      <c r="Q4107" t="s">
        <v>6036</v>
      </c>
      <c r="R4107" t="s">
        <v>226</v>
      </c>
      <c r="S4107" t="s">
        <v>227</v>
      </c>
      <c r="T4107">
        <v>3.42</v>
      </c>
      <c r="V4107">
        <v>0.1</v>
      </c>
      <c r="W4107">
        <v>1</v>
      </c>
      <c r="X4107" t="s">
        <v>281</v>
      </c>
      <c r="Y4107" t="s">
        <v>243</v>
      </c>
      <c r="Z4107" t="s">
        <v>6902</v>
      </c>
      <c r="AA4107" t="s">
        <v>6425</v>
      </c>
      <c r="AE4107" t="s">
        <v>8030</v>
      </c>
      <c r="AF4107" t="s">
        <v>736</v>
      </c>
      <c r="AG4107" t="s">
        <v>7239</v>
      </c>
      <c r="AH4107" t="s">
        <v>6263</v>
      </c>
      <c r="AJ4107" t="s">
        <v>237</v>
      </c>
      <c r="AK4107">
        <v>33.415210999999999</v>
      </c>
      <c r="AL4107">
        <v>-117.246612548828</v>
      </c>
      <c r="AM4107" t="s">
        <v>238</v>
      </c>
      <c r="AN4107" t="s">
        <v>239</v>
      </c>
      <c r="AO4107" t="s">
        <v>1561</v>
      </c>
      <c r="AP4107" t="s">
        <v>1562</v>
      </c>
      <c r="AQ4107" t="s">
        <v>242</v>
      </c>
      <c r="AR4107" t="s">
        <v>243</v>
      </c>
      <c r="AS4107" t="s">
        <v>239</v>
      </c>
      <c r="AT4107" t="s">
        <v>239</v>
      </c>
      <c r="AU4107">
        <v>1</v>
      </c>
      <c r="AW4107" t="s">
        <v>6263</v>
      </c>
      <c r="AX4107" t="s">
        <v>6263</v>
      </c>
      <c r="AY4107" t="s">
        <v>109</v>
      </c>
      <c r="AZ4107" t="s">
        <v>7240</v>
      </c>
      <c r="BA4107" t="s">
        <v>1217</v>
      </c>
      <c r="BB4107">
        <v>-88</v>
      </c>
      <c r="BC4107" t="s">
        <v>221</v>
      </c>
      <c r="BD4107">
        <v>2.5</v>
      </c>
      <c r="BE4107" t="s">
        <v>221</v>
      </c>
      <c r="BF4107">
        <v>0.3</v>
      </c>
      <c r="BG4107" t="s">
        <v>221</v>
      </c>
      <c r="BH4107" t="s">
        <v>1217</v>
      </c>
      <c r="BP4107" t="s">
        <v>422</v>
      </c>
      <c r="BQ4107">
        <v>73</v>
      </c>
      <c r="BR4107" t="s">
        <v>422</v>
      </c>
      <c r="BS4107">
        <v>9</v>
      </c>
      <c r="BZ4107" t="s">
        <v>249</v>
      </c>
    </row>
    <row r="4108" spans="1:78" hidden="1" x14ac:dyDescent="0.25">
      <c r="A4108" t="s">
        <v>7210</v>
      </c>
      <c r="B4108" t="s">
        <v>7288</v>
      </c>
      <c r="C4108" t="s">
        <v>7761</v>
      </c>
      <c r="D4108" t="s">
        <v>7783</v>
      </c>
      <c r="E4108" t="s">
        <v>7784</v>
      </c>
      <c r="F4108" s="1">
        <v>37755</v>
      </c>
      <c r="G4108" s="4">
        <v>0.66666666666666663</v>
      </c>
      <c r="H4108" t="s">
        <v>6138</v>
      </c>
      <c r="I4108">
        <v>0.1</v>
      </c>
      <c r="J4108" t="s">
        <v>221</v>
      </c>
      <c r="K4108" t="s">
        <v>222</v>
      </c>
      <c r="L4108">
        <v>1</v>
      </c>
      <c r="M4108">
        <v>1</v>
      </c>
      <c r="N4108" t="s">
        <v>8028</v>
      </c>
      <c r="O4108" t="s">
        <v>8047</v>
      </c>
      <c r="P4108" t="s">
        <v>224</v>
      </c>
      <c r="Q4108" t="s">
        <v>6036</v>
      </c>
      <c r="R4108" t="s">
        <v>226</v>
      </c>
      <c r="S4108" t="s">
        <v>227</v>
      </c>
      <c r="T4108">
        <v>0.67</v>
      </c>
      <c r="V4108">
        <v>0.1</v>
      </c>
      <c r="W4108">
        <v>1</v>
      </c>
      <c r="X4108" t="s">
        <v>905</v>
      </c>
      <c r="Y4108" t="s">
        <v>243</v>
      </c>
      <c r="Z4108" t="s">
        <v>6902</v>
      </c>
      <c r="AA4108" t="s">
        <v>6425</v>
      </c>
      <c r="AE4108" t="s">
        <v>8030</v>
      </c>
      <c r="AF4108" t="s">
        <v>736</v>
      </c>
      <c r="AG4108" t="s">
        <v>7239</v>
      </c>
      <c r="AH4108" t="s">
        <v>6263</v>
      </c>
      <c r="AJ4108" t="s">
        <v>237</v>
      </c>
      <c r="AK4108">
        <v>33.127831</v>
      </c>
      <c r="AL4108">
        <v>-116.677848815918</v>
      </c>
      <c r="AM4108" t="s">
        <v>238</v>
      </c>
      <c r="AN4108" t="s">
        <v>239</v>
      </c>
      <c r="AO4108" t="s">
        <v>1561</v>
      </c>
      <c r="AP4108" t="s">
        <v>1562</v>
      </c>
      <c r="AQ4108" t="s">
        <v>242</v>
      </c>
      <c r="AR4108" t="s">
        <v>243</v>
      </c>
      <c r="AS4108" t="s">
        <v>239</v>
      </c>
      <c r="AT4108" t="s">
        <v>239</v>
      </c>
      <c r="AU4108">
        <v>1</v>
      </c>
      <c r="AW4108" t="s">
        <v>6263</v>
      </c>
      <c r="AX4108" t="s">
        <v>6263</v>
      </c>
      <c r="AY4108" t="s">
        <v>109</v>
      </c>
      <c r="AZ4108" t="s">
        <v>7240</v>
      </c>
      <c r="BA4108" t="s">
        <v>7296</v>
      </c>
      <c r="BB4108">
        <v>-88</v>
      </c>
      <c r="BC4108" t="s">
        <v>221</v>
      </c>
      <c r="BD4108">
        <v>3.5</v>
      </c>
      <c r="BE4108" t="s">
        <v>221</v>
      </c>
      <c r="BF4108">
        <v>0.2</v>
      </c>
      <c r="BG4108" t="s">
        <v>221</v>
      </c>
      <c r="BH4108" t="s">
        <v>1217</v>
      </c>
      <c r="BP4108" t="s">
        <v>422</v>
      </c>
      <c r="BQ4108">
        <v>73</v>
      </c>
      <c r="BR4108" t="s">
        <v>422</v>
      </c>
      <c r="BS4108">
        <v>9</v>
      </c>
      <c r="BZ4108" t="s">
        <v>249</v>
      </c>
    </row>
    <row r="4109" spans="1:78" hidden="1" x14ac:dyDescent="0.25">
      <c r="A4109" t="s">
        <v>7210</v>
      </c>
      <c r="B4109" t="s">
        <v>7288</v>
      </c>
      <c r="C4109" t="s">
        <v>7761</v>
      </c>
      <c r="D4109" t="s">
        <v>7822</v>
      </c>
      <c r="E4109" t="s">
        <v>7823</v>
      </c>
      <c r="F4109" s="1">
        <v>37755</v>
      </c>
      <c r="G4109" s="4">
        <v>0.70833333333333337</v>
      </c>
      <c r="H4109" t="s">
        <v>6138</v>
      </c>
      <c r="I4109">
        <v>0.1</v>
      </c>
      <c r="J4109" t="s">
        <v>221</v>
      </c>
      <c r="K4109" t="s">
        <v>222</v>
      </c>
      <c r="L4109">
        <v>1</v>
      </c>
      <c r="M4109">
        <v>1</v>
      </c>
      <c r="N4109" t="s">
        <v>8028</v>
      </c>
      <c r="O4109" t="s">
        <v>8048</v>
      </c>
      <c r="P4109" t="s">
        <v>224</v>
      </c>
      <c r="Q4109" t="s">
        <v>6036</v>
      </c>
      <c r="R4109" t="s">
        <v>226</v>
      </c>
      <c r="S4109" t="s">
        <v>227</v>
      </c>
      <c r="T4109">
        <v>1.41</v>
      </c>
      <c r="V4109">
        <v>0.1</v>
      </c>
      <c r="W4109">
        <v>1</v>
      </c>
      <c r="X4109" t="s">
        <v>281</v>
      </c>
      <c r="Y4109" t="s">
        <v>243</v>
      </c>
      <c r="Z4109" t="s">
        <v>6902</v>
      </c>
      <c r="AA4109" t="s">
        <v>6425</v>
      </c>
      <c r="AE4109" t="s">
        <v>8030</v>
      </c>
      <c r="AF4109" t="s">
        <v>736</v>
      </c>
      <c r="AG4109" t="s">
        <v>7239</v>
      </c>
      <c r="AH4109" t="s">
        <v>6263</v>
      </c>
      <c r="AJ4109" t="s">
        <v>237</v>
      </c>
      <c r="AK4109">
        <v>33.086029000000003</v>
      </c>
      <c r="AL4109">
        <v>-116.91667938232401</v>
      </c>
      <c r="AM4109" t="s">
        <v>238</v>
      </c>
      <c r="AN4109" t="s">
        <v>239</v>
      </c>
      <c r="AO4109" t="s">
        <v>1561</v>
      </c>
      <c r="AP4109" t="s">
        <v>1562</v>
      </c>
      <c r="AQ4109" t="s">
        <v>242</v>
      </c>
      <c r="AR4109" t="s">
        <v>243</v>
      </c>
      <c r="AS4109" t="s">
        <v>239</v>
      </c>
      <c r="AT4109" t="s">
        <v>239</v>
      </c>
      <c r="AU4109">
        <v>1</v>
      </c>
      <c r="AW4109" t="s">
        <v>6263</v>
      </c>
      <c r="AX4109" t="s">
        <v>6263</v>
      </c>
      <c r="AY4109" t="s">
        <v>109</v>
      </c>
      <c r="AZ4109" t="s">
        <v>7240</v>
      </c>
      <c r="BA4109" t="s">
        <v>1217</v>
      </c>
      <c r="BB4109">
        <v>-88</v>
      </c>
      <c r="BC4109" t="s">
        <v>221</v>
      </c>
      <c r="BD4109">
        <v>3.5</v>
      </c>
      <c r="BE4109" t="s">
        <v>221</v>
      </c>
      <c r="BF4109">
        <v>0.2</v>
      </c>
      <c r="BG4109" t="s">
        <v>221</v>
      </c>
      <c r="BH4109" t="s">
        <v>1217</v>
      </c>
      <c r="BP4109" t="s">
        <v>422</v>
      </c>
      <c r="BQ4109">
        <v>73</v>
      </c>
      <c r="BR4109" t="s">
        <v>422</v>
      </c>
      <c r="BS4109">
        <v>9</v>
      </c>
      <c r="BZ4109" t="s">
        <v>249</v>
      </c>
    </row>
    <row r="4110" spans="1:78" hidden="1" x14ac:dyDescent="0.25">
      <c r="A4110" t="s">
        <v>7210</v>
      </c>
      <c r="B4110" t="s">
        <v>7288</v>
      </c>
      <c r="C4110" t="s">
        <v>7761</v>
      </c>
      <c r="D4110" t="s">
        <v>7793</v>
      </c>
      <c r="E4110" t="s">
        <v>7794</v>
      </c>
      <c r="F4110" s="1">
        <v>37755</v>
      </c>
      <c r="G4110" s="4">
        <v>0.4375</v>
      </c>
      <c r="H4110" t="s">
        <v>732</v>
      </c>
      <c r="I4110">
        <v>0.1</v>
      </c>
      <c r="J4110" t="s">
        <v>221</v>
      </c>
      <c r="K4110" t="s">
        <v>222</v>
      </c>
      <c r="L4110">
        <v>1</v>
      </c>
      <c r="M4110">
        <v>1</v>
      </c>
      <c r="N4110" t="s">
        <v>8028</v>
      </c>
      <c r="O4110" t="s">
        <v>8049</v>
      </c>
      <c r="P4110" t="s">
        <v>224</v>
      </c>
      <c r="Q4110" t="s">
        <v>6036</v>
      </c>
      <c r="R4110" t="s">
        <v>226</v>
      </c>
      <c r="S4110" t="s">
        <v>227</v>
      </c>
      <c r="T4110">
        <v>1.81</v>
      </c>
      <c r="V4110">
        <v>0.1</v>
      </c>
      <c r="W4110">
        <v>1</v>
      </c>
      <c r="X4110" t="s">
        <v>281</v>
      </c>
      <c r="Y4110" t="s">
        <v>243</v>
      </c>
      <c r="Z4110" t="s">
        <v>6902</v>
      </c>
      <c r="AA4110" t="s">
        <v>6425</v>
      </c>
      <c r="AE4110" t="s">
        <v>8030</v>
      </c>
      <c r="AF4110" t="s">
        <v>736</v>
      </c>
      <c r="AG4110" t="s">
        <v>7239</v>
      </c>
      <c r="AH4110" t="s">
        <v>6263</v>
      </c>
      <c r="AJ4110" t="s">
        <v>237</v>
      </c>
      <c r="AK4110">
        <v>33.457839999999997</v>
      </c>
      <c r="AL4110">
        <v>-117.295028686523</v>
      </c>
      <c r="AM4110" t="s">
        <v>238</v>
      </c>
      <c r="AN4110" t="s">
        <v>239</v>
      </c>
      <c r="AO4110" t="s">
        <v>1561</v>
      </c>
      <c r="AP4110" t="s">
        <v>1562</v>
      </c>
      <c r="AQ4110" t="s">
        <v>242</v>
      </c>
      <c r="AR4110" t="s">
        <v>243</v>
      </c>
      <c r="AS4110" t="s">
        <v>239</v>
      </c>
      <c r="AT4110" t="s">
        <v>239</v>
      </c>
      <c r="AU4110">
        <v>1</v>
      </c>
      <c r="AW4110" t="s">
        <v>6263</v>
      </c>
      <c r="AX4110" t="s">
        <v>6263</v>
      </c>
      <c r="AY4110" t="s">
        <v>109</v>
      </c>
      <c r="AZ4110" t="s">
        <v>7240</v>
      </c>
      <c r="BA4110" t="s">
        <v>7296</v>
      </c>
      <c r="BB4110">
        <v>-88</v>
      </c>
      <c r="BC4110" t="s">
        <v>221</v>
      </c>
      <c r="BD4110">
        <v>3.5</v>
      </c>
      <c r="BE4110" t="s">
        <v>221</v>
      </c>
      <c r="BF4110">
        <v>0.2</v>
      </c>
      <c r="BG4110" t="s">
        <v>221</v>
      </c>
      <c r="BH4110" t="s">
        <v>1217</v>
      </c>
      <c r="BP4110" t="s">
        <v>3555</v>
      </c>
      <c r="BQ4110">
        <v>65</v>
      </c>
      <c r="BR4110" t="s">
        <v>422</v>
      </c>
      <c r="BS4110">
        <v>9</v>
      </c>
      <c r="BZ4110" t="s">
        <v>479</v>
      </c>
    </row>
    <row r="4111" spans="1:78" hidden="1" x14ac:dyDescent="0.25">
      <c r="A4111" t="s">
        <v>7210</v>
      </c>
      <c r="B4111" t="s">
        <v>7288</v>
      </c>
      <c r="C4111" t="s">
        <v>7761</v>
      </c>
      <c r="D4111" t="s">
        <v>7997</v>
      </c>
      <c r="E4111" t="s">
        <v>7998</v>
      </c>
      <c r="F4111" s="1">
        <v>37755</v>
      </c>
      <c r="G4111" s="4">
        <v>0.52083333333333337</v>
      </c>
      <c r="H4111" t="s">
        <v>1214</v>
      </c>
      <c r="I4111">
        <v>0.1</v>
      </c>
      <c r="J4111" t="s">
        <v>221</v>
      </c>
      <c r="K4111" t="s">
        <v>222</v>
      </c>
      <c r="L4111">
        <v>1</v>
      </c>
      <c r="M4111">
        <v>1</v>
      </c>
      <c r="N4111" t="s">
        <v>8028</v>
      </c>
      <c r="O4111" t="s">
        <v>8050</v>
      </c>
      <c r="P4111" t="s">
        <v>224</v>
      </c>
      <c r="Q4111" t="s">
        <v>6036</v>
      </c>
      <c r="R4111" t="s">
        <v>226</v>
      </c>
      <c r="S4111" t="s">
        <v>227</v>
      </c>
      <c r="T4111">
        <v>1.07</v>
      </c>
      <c r="V4111">
        <v>0.1</v>
      </c>
      <c r="W4111">
        <v>1</v>
      </c>
      <c r="X4111" t="s">
        <v>281</v>
      </c>
      <c r="Y4111" t="s">
        <v>243</v>
      </c>
      <c r="Z4111" t="s">
        <v>6902</v>
      </c>
      <c r="AA4111" t="s">
        <v>6425</v>
      </c>
      <c r="AE4111" t="s">
        <v>8030</v>
      </c>
      <c r="AF4111" t="s">
        <v>736</v>
      </c>
      <c r="AG4111" t="s">
        <v>7239</v>
      </c>
      <c r="AH4111" t="s">
        <v>6263</v>
      </c>
      <c r="AJ4111" t="s">
        <v>237</v>
      </c>
      <c r="AK4111">
        <v>33.549702000000003</v>
      </c>
      <c r="AL4111">
        <v>-117.396186828613</v>
      </c>
      <c r="AM4111" t="s">
        <v>238</v>
      </c>
      <c r="AN4111" t="s">
        <v>239</v>
      </c>
      <c r="AO4111" t="s">
        <v>1561</v>
      </c>
      <c r="AP4111" t="s">
        <v>1562</v>
      </c>
      <c r="AQ4111" t="s">
        <v>242</v>
      </c>
      <c r="AR4111" t="s">
        <v>243</v>
      </c>
      <c r="AS4111" t="s">
        <v>239</v>
      </c>
      <c r="AT4111" t="s">
        <v>239</v>
      </c>
      <c r="AU4111">
        <v>1</v>
      </c>
      <c r="AW4111" t="s">
        <v>6263</v>
      </c>
      <c r="AX4111" t="s">
        <v>6263</v>
      </c>
      <c r="AY4111" t="s">
        <v>109</v>
      </c>
      <c r="AZ4111" t="s">
        <v>7240</v>
      </c>
      <c r="BA4111" t="s">
        <v>7296</v>
      </c>
      <c r="BB4111">
        <v>-88</v>
      </c>
      <c r="BC4111" t="s">
        <v>221</v>
      </c>
      <c r="BD4111">
        <v>5.5</v>
      </c>
      <c r="BE4111" t="s">
        <v>221</v>
      </c>
      <c r="BF4111">
        <v>0.3</v>
      </c>
      <c r="BG4111" t="s">
        <v>221</v>
      </c>
      <c r="BH4111" t="s">
        <v>1217</v>
      </c>
      <c r="BP4111" t="s">
        <v>3555</v>
      </c>
      <c r="BQ4111">
        <v>65</v>
      </c>
      <c r="BR4111" t="s">
        <v>422</v>
      </c>
      <c r="BS4111">
        <v>9</v>
      </c>
      <c r="BZ4111" t="s">
        <v>249</v>
      </c>
    </row>
    <row r="4112" spans="1:78" hidden="1" x14ac:dyDescent="0.25">
      <c r="A4112" t="s">
        <v>7210</v>
      </c>
      <c r="B4112" t="s">
        <v>7288</v>
      </c>
      <c r="C4112" t="s">
        <v>7761</v>
      </c>
      <c r="D4112" t="s">
        <v>7831</v>
      </c>
      <c r="E4112" t="s">
        <v>7832</v>
      </c>
      <c r="F4112" s="1">
        <v>37756</v>
      </c>
      <c r="G4112" s="4">
        <v>0.39583333333333331</v>
      </c>
      <c r="H4112" t="s">
        <v>6138</v>
      </c>
      <c r="I4112">
        <v>0.1</v>
      </c>
      <c r="J4112" t="s">
        <v>221</v>
      </c>
      <c r="K4112" t="s">
        <v>222</v>
      </c>
      <c r="L4112">
        <v>1</v>
      </c>
      <c r="M4112">
        <v>1</v>
      </c>
      <c r="N4112" t="s">
        <v>8028</v>
      </c>
      <c r="O4112" t="s">
        <v>8051</v>
      </c>
      <c r="P4112" t="s">
        <v>224</v>
      </c>
      <c r="Q4112" t="s">
        <v>6036</v>
      </c>
      <c r="R4112" t="s">
        <v>226</v>
      </c>
      <c r="S4112" t="s">
        <v>227</v>
      </c>
      <c r="T4112">
        <v>19.2</v>
      </c>
      <c r="V4112">
        <v>0.1</v>
      </c>
      <c r="W4112">
        <v>1</v>
      </c>
      <c r="X4112" t="s">
        <v>281</v>
      </c>
      <c r="Y4112" t="s">
        <v>243</v>
      </c>
      <c r="Z4112" t="s">
        <v>6902</v>
      </c>
      <c r="AA4112" t="s">
        <v>6425</v>
      </c>
      <c r="AE4112" t="s">
        <v>8030</v>
      </c>
      <c r="AF4112" t="s">
        <v>736</v>
      </c>
      <c r="AG4112" t="s">
        <v>7239</v>
      </c>
      <c r="AH4112" t="s">
        <v>6263</v>
      </c>
      <c r="AJ4112" t="s">
        <v>237</v>
      </c>
      <c r="AK4112">
        <v>32.608879000000002</v>
      </c>
      <c r="AL4112">
        <v>-117.02114105224599</v>
      </c>
      <c r="AM4112" t="s">
        <v>238</v>
      </c>
      <c r="AN4112" t="s">
        <v>239</v>
      </c>
      <c r="AO4112" t="s">
        <v>1561</v>
      </c>
      <c r="AP4112" t="s">
        <v>1562</v>
      </c>
      <c r="AQ4112" t="s">
        <v>242</v>
      </c>
      <c r="AR4112" t="s">
        <v>243</v>
      </c>
      <c r="AS4112" t="s">
        <v>239</v>
      </c>
      <c r="AT4112" t="s">
        <v>239</v>
      </c>
      <c r="AU4112">
        <v>1</v>
      </c>
      <c r="AW4112" t="s">
        <v>6263</v>
      </c>
      <c r="AX4112" t="s">
        <v>6263</v>
      </c>
      <c r="AY4112" t="s">
        <v>109</v>
      </c>
      <c r="AZ4112" t="s">
        <v>7240</v>
      </c>
      <c r="BA4112" t="s">
        <v>7296</v>
      </c>
      <c r="BB4112">
        <v>-88</v>
      </c>
      <c r="BC4112" t="s">
        <v>221</v>
      </c>
      <c r="BD4112">
        <v>-88</v>
      </c>
      <c r="BE4112" t="s">
        <v>221</v>
      </c>
      <c r="BF4112">
        <v>-88</v>
      </c>
      <c r="BG4112" t="s">
        <v>221</v>
      </c>
      <c r="BH4112" t="s">
        <v>1217</v>
      </c>
      <c r="BP4112" t="s">
        <v>422</v>
      </c>
      <c r="BQ4112">
        <v>73</v>
      </c>
      <c r="BR4112" t="s">
        <v>422</v>
      </c>
      <c r="BS4112">
        <v>9</v>
      </c>
      <c r="BZ4112" t="s">
        <v>249</v>
      </c>
    </row>
    <row r="4113" spans="1:78" hidden="1" x14ac:dyDescent="0.25">
      <c r="A4113" t="s">
        <v>7210</v>
      </c>
      <c r="B4113" t="s">
        <v>7288</v>
      </c>
      <c r="C4113" t="s">
        <v>7761</v>
      </c>
      <c r="D4113" t="s">
        <v>7825</v>
      </c>
      <c r="E4113" t="s">
        <v>7826</v>
      </c>
      <c r="F4113" s="1">
        <v>37756</v>
      </c>
      <c r="G4113" s="4">
        <v>0.4375</v>
      </c>
      <c r="H4113" t="s">
        <v>6138</v>
      </c>
      <c r="I4113">
        <v>0.1</v>
      </c>
      <c r="J4113" t="s">
        <v>221</v>
      </c>
      <c r="K4113" t="s">
        <v>222</v>
      </c>
      <c r="L4113">
        <v>1</v>
      </c>
      <c r="M4113">
        <v>1</v>
      </c>
      <c r="N4113" t="s">
        <v>8028</v>
      </c>
      <c r="O4113" t="s">
        <v>8052</v>
      </c>
      <c r="P4113" t="s">
        <v>224</v>
      </c>
      <c r="Q4113" t="s">
        <v>6036</v>
      </c>
      <c r="R4113" t="s">
        <v>226</v>
      </c>
      <c r="S4113" t="s">
        <v>227</v>
      </c>
      <c r="T4113">
        <v>3.32</v>
      </c>
      <c r="V4113">
        <v>0.1</v>
      </c>
      <c r="W4113">
        <v>1</v>
      </c>
      <c r="X4113" t="s">
        <v>281</v>
      </c>
      <c r="Y4113" t="s">
        <v>243</v>
      </c>
      <c r="Z4113" t="s">
        <v>6902</v>
      </c>
      <c r="AA4113" t="s">
        <v>6425</v>
      </c>
      <c r="AE4113" t="s">
        <v>8030</v>
      </c>
      <c r="AF4113" t="s">
        <v>736</v>
      </c>
      <c r="AG4113" t="s">
        <v>7239</v>
      </c>
      <c r="AH4113" t="s">
        <v>6263</v>
      </c>
      <c r="AJ4113" t="s">
        <v>237</v>
      </c>
      <c r="AK4113">
        <v>32.63747</v>
      </c>
      <c r="AL4113">
        <v>-116.88404846191401</v>
      </c>
      <c r="AM4113" t="s">
        <v>238</v>
      </c>
      <c r="AN4113" t="s">
        <v>239</v>
      </c>
      <c r="AO4113" t="s">
        <v>1561</v>
      </c>
      <c r="AP4113" t="s">
        <v>1562</v>
      </c>
      <c r="AQ4113" t="s">
        <v>242</v>
      </c>
      <c r="AR4113" t="s">
        <v>243</v>
      </c>
      <c r="AS4113" t="s">
        <v>239</v>
      </c>
      <c r="AT4113" t="s">
        <v>239</v>
      </c>
      <c r="AU4113">
        <v>1</v>
      </c>
      <c r="AW4113" t="s">
        <v>6263</v>
      </c>
      <c r="AX4113" t="s">
        <v>6263</v>
      </c>
      <c r="AY4113" t="s">
        <v>109</v>
      </c>
      <c r="AZ4113" t="s">
        <v>7240</v>
      </c>
      <c r="BA4113" t="s">
        <v>1217</v>
      </c>
      <c r="BB4113">
        <v>-88</v>
      </c>
      <c r="BC4113" t="s">
        <v>221</v>
      </c>
      <c r="BD4113">
        <v>5.5</v>
      </c>
      <c r="BE4113" t="s">
        <v>221</v>
      </c>
      <c r="BF4113">
        <v>0.3</v>
      </c>
      <c r="BG4113" t="s">
        <v>221</v>
      </c>
      <c r="BH4113" t="s">
        <v>1217</v>
      </c>
      <c r="BP4113" t="s">
        <v>422</v>
      </c>
      <c r="BQ4113">
        <v>73</v>
      </c>
      <c r="BR4113" t="s">
        <v>422</v>
      </c>
      <c r="BS4113">
        <v>9</v>
      </c>
      <c r="BZ4113" t="s">
        <v>249</v>
      </c>
    </row>
    <row r="4114" spans="1:78" hidden="1" x14ac:dyDescent="0.25">
      <c r="A4114" t="s">
        <v>7210</v>
      </c>
      <c r="B4114" t="s">
        <v>7288</v>
      </c>
      <c r="C4114" t="s">
        <v>7761</v>
      </c>
      <c r="D4114" t="s">
        <v>7796</v>
      </c>
      <c r="E4114" t="s">
        <v>7797</v>
      </c>
      <c r="F4114" s="1">
        <v>37756</v>
      </c>
      <c r="G4114" s="4">
        <v>0.33333333333333331</v>
      </c>
      <c r="H4114" t="s">
        <v>1214</v>
      </c>
      <c r="I4114">
        <v>0.1</v>
      </c>
      <c r="J4114" t="s">
        <v>221</v>
      </c>
      <c r="K4114" t="s">
        <v>222</v>
      </c>
      <c r="L4114">
        <v>1</v>
      </c>
      <c r="M4114">
        <v>1</v>
      </c>
      <c r="N4114" t="s">
        <v>8028</v>
      </c>
      <c r="O4114" t="s">
        <v>8053</v>
      </c>
      <c r="P4114" t="s">
        <v>224</v>
      </c>
      <c r="Q4114" t="s">
        <v>6036</v>
      </c>
      <c r="R4114" t="s">
        <v>226</v>
      </c>
      <c r="S4114" t="s">
        <v>227</v>
      </c>
      <c r="T4114">
        <v>10.5</v>
      </c>
      <c r="V4114">
        <v>0.1</v>
      </c>
      <c r="W4114">
        <v>1</v>
      </c>
      <c r="X4114" t="s">
        <v>281</v>
      </c>
      <c r="Y4114" t="s">
        <v>243</v>
      </c>
      <c r="Z4114" t="s">
        <v>6902</v>
      </c>
      <c r="AA4114" t="s">
        <v>6425</v>
      </c>
      <c r="AE4114" t="s">
        <v>8030</v>
      </c>
      <c r="AF4114" t="s">
        <v>736</v>
      </c>
      <c r="AG4114" t="s">
        <v>7239</v>
      </c>
      <c r="AH4114" t="s">
        <v>6263</v>
      </c>
      <c r="AJ4114" t="s">
        <v>237</v>
      </c>
      <c r="AK4114">
        <v>32.978771000000002</v>
      </c>
      <c r="AL4114">
        <v>-117.235061645508</v>
      </c>
      <c r="AM4114" t="s">
        <v>238</v>
      </c>
      <c r="AN4114" t="s">
        <v>239</v>
      </c>
      <c r="AO4114" t="s">
        <v>1561</v>
      </c>
      <c r="AP4114" t="s">
        <v>1562</v>
      </c>
      <c r="AQ4114" t="s">
        <v>242</v>
      </c>
      <c r="AR4114" t="s">
        <v>243</v>
      </c>
      <c r="AS4114" t="s">
        <v>239</v>
      </c>
      <c r="AT4114" t="s">
        <v>239</v>
      </c>
      <c r="AU4114">
        <v>1</v>
      </c>
      <c r="AW4114" t="s">
        <v>6263</v>
      </c>
      <c r="AX4114" t="s">
        <v>6263</v>
      </c>
      <c r="AY4114" t="s">
        <v>109</v>
      </c>
      <c r="AZ4114" t="s">
        <v>7240</v>
      </c>
      <c r="BA4114" t="s">
        <v>7328</v>
      </c>
      <c r="BB4114">
        <v>-88</v>
      </c>
      <c r="BC4114" t="s">
        <v>221</v>
      </c>
      <c r="BD4114">
        <v>7.5</v>
      </c>
      <c r="BE4114" t="s">
        <v>221</v>
      </c>
      <c r="BF4114">
        <v>0.3</v>
      </c>
      <c r="BG4114" t="s">
        <v>221</v>
      </c>
      <c r="BH4114" t="s">
        <v>1217</v>
      </c>
      <c r="BP4114" t="s">
        <v>422</v>
      </c>
      <c r="BQ4114">
        <v>73</v>
      </c>
      <c r="BR4114" t="s">
        <v>422</v>
      </c>
      <c r="BS4114">
        <v>9</v>
      </c>
      <c r="BZ4114" t="s">
        <v>249</v>
      </c>
    </row>
    <row r="4115" spans="1:78" hidden="1" x14ac:dyDescent="0.25">
      <c r="A4115" t="s">
        <v>7210</v>
      </c>
      <c r="B4115" t="s">
        <v>7232</v>
      </c>
      <c r="C4115" t="s">
        <v>7804</v>
      </c>
      <c r="D4115" t="s">
        <v>7812</v>
      </c>
      <c r="E4115" t="s">
        <v>7813</v>
      </c>
      <c r="F4115" s="1">
        <v>37774</v>
      </c>
      <c r="G4115" s="4">
        <v>0.49305555555555558</v>
      </c>
      <c r="H4115" t="s">
        <v>732</v>
      </c>
      <c r="I4115">
        <v>0.1</v>
      </c>
      <c r="J4115" t="s">
        <v>221</v>
      </c>
      <c r="K4115" t="s">
        <v>222</v>
      </c>
      <c r="L4115">
        <v>1</v>
      </c>
      <c r="M4115">
        <v>1</v>
      </c>
      <c r="N4115" t="s">
        <v>8054</v>
      </c>
      <c r="O4115" t="s">
        <v>8055</v>
      </c>
      <c r="P4115" t="s">
        <v>224</v>
      </c>
      <c r="Q4115" t="s">
        <v>6036</v>
      </c>
      <c r="R4115" t="s">
        <v>226</v>
      </c>
      <c r="S4115" t="s">
        <v>227</v>
      </c>
      <c r="T4115">
        <v>2.04</v>
      </c>
      <c r="V4115">
        <v>0.1</v>
      </c>
      <c r="W4115">
        <v>0.3</v>
      </c>
      <c r="X4115" t="s">
        <v>281</v>
      </c>
      <c r="Y4115" t="s">
        <v>243</v>
      </c>
      <c r="Z4115" t="s">
        <v>6902</v>
      </c>
      <c r="AA4115" t="s">
        <v>6425</v>
      </c>
      <c r="AE4115" t="s">
        <v>8056</v>
      </c>
      <c r="AF4115" t="s">
        <v>736</v>
      </c>
      <c r="AG4115" t="s">
        <v>7239</v>
      </c>
      <c r="AH4115" t="s">
        <v>6263</v>
      </c>
      <c r="AJ4115" t="s">
        <v>237</v>
      </c>
      <c r="AK4115">
        <v>38.016499000000003</v>
      </c>
      <c r="AL4115">
        <v>-121.838813781738</v>
      </c>
      <c r="AM4115" t="s">
        <v>238</v>
      </c>
      <c r="AN4115" t="s">
        <v>239</v>
      </c>
      <c r="AO4115" t="s">
        <v>1561</v>
      </c>
      <c r="AP4115" t="s">
        <v>1562</v>
      </c>
      <c r="AQ4115" t="s">
        <v>242</v>
      </c>
      <c r="AR4115" t="s">
        <v>243</v>
      </c>
      <c r="AS4115" t="s">
        <v>239</v>
      </c>
      <c r="AT4115" t="s">
        <v>239</v>
      </c>
      <c r="AU4115">
        <v>1</v>
      </c>
      <c r="AW4115" t="s">
        <v>6263</v>
      </c>
      <c r="AX4115" t="s">
        <v>6263</v>
      </c>
      <c r="AY4115" t="s">
        <v>109</v>
      </c>
      <c r="AZ4115" t="s">
        <v>7240</v>
      </c>
      <c r="BA4115" t="s">
        <v>1217</v>
      </c>
      <c r="BB4115">
        <v>-88</v>
      </c>
      <c r="BC4115" t="s">
        <v>221</v>
      </c>
      <c r="BD4115">
        <v>2.5</v>
      </c>
      <c r="BE4115" t="s">
        <v>221</v>
      </c>
      <c r="BF4115">
        <v>0.3</v>
      </c>
      <c r="BG4115" t="s">
        <v>221</v>
      </c>
      <c r="BH4115" t="s">
        <v>1217</v>
      </c>
      <c r="BP4115" t="s">
        <v>4111</v>
      </c>
      <c r="BQ4115">
        <v>13</v>
      </c>
      <c r="BR4115" t="s">
        <v>357</v>
      </c>
      <c r="BS4115">
        <v>5</v>
      </c>
      <c r="BZ4115" t="s">
        <v>249</v>
      </c>
    </row>
    <row r="4116" spans="1:78" hidden="1" x14ac:dyDescent="0.25">
      <c r="A4116" t="s">
        <v>7210</v>
      </c>
      <c r="B4116" t="s">
        <v>7232</v>
      </c>
      <c r="C4116" t="s">
        <v>7804</v>
      </c>
      <c r="D4116" t="s">
        <v>7805</v>
      </c>
      <c r="E4116" t="s">
        <v>7806</v>
      </c>
      <c r="F4116" s="1">
        <v>37774</v>
      </c>
      <c r="G4116" s="4">
        <v>0.58680555555555558</v>
      </c>
      <c r="H4116" t="s">
        <v>732</v>
      </c>
      <c r="I4116">
        <v>0.1</v>
      </c>
      <c r="J4116" t="s">
        <v>221</v>
      </c>
      <c r="K4116" t="s">
        <v>222</v>
      </c>
      <c r="L4116">
        <v>1</v>
      </c>
      <c r="M4116">
        <v>1</v>
      </c>
      <c r="N4116" t="s">
        <v>8054</v>
      </c>
      <c r="O4116" t="s">
        <v>8057</v>
      </c>
      <c r="P4116" t="s">
        <v>224</v>
      </c>
      <c r="Q4116" t="s">
        <v>6036</v>
      </c>
      <c r="R4116" t="s">
        <v>226</v>
      </c>
      <c r="S4116" t="s">
        <v>227</v>
      </c>
      <c r="T4116">
        <v>3.88</v>
      </c>
      <c r="V4116">
        <v>0.1</v>
      </c>
      <c r="W4116">
        <v>0.3</v>
      </c>
      <c r="X4116" t="s">
        <v>281</v>
      </c>
      <c r="Y4116" t="s">
        <v>243</v>
      </c>
      <c r="Z4116" t="s">
        <v>6902</v>
      </c>
      <c r="AA4116" t="s">
        <v>6425</v>
      </c>
      <c r="AE4116" t="s">
        <v>8056</v>
      </c>
      <c r="AF4116" t="s">
        <v>736</v>
      </c>
      <c r="AG4116" t="s">
        <v>7239</v>
      </c>
      <c r="AH4116" t="s">
        <v>6263</v>
      </c>
      <c r="AJ4116" t="s">
        <v>237</v>
      </c>
      <c r="AK4116">
        <v>38.255778999999997</v>
      </c>
      <c r="AL4116">
        <v>-122.651168823242</v>
      </c>
      <c r="AM4116" t="s">
        <v>238</v>
      </c>
      <c r="AN4116" t="s">
        <v>239</v>
      </c>
      <c r="AO4116" t="s">
        <v>1561</v>
      </c>
      <c r="AP4116" t="s">
        <v>1562</v>
      </c>
      <c r="AQ4116" t="s">
        <v>242</v>
      </c>
      <c r="AR4116" t="s">
        <v>243</v>
      </c>
      <c r="AS4116" t="s">
        <v>239</v>
      </c>
      <c r="AT4116" t="s">
        <v>239</v>
      </c>
      <c r="AU4116">
        <v>1</v>
      </c>
      <c r="AW4116" t="s">
        <v>6263</v>
      </c>
      <c r="AX4116" t="s">
        <v>6263</v>
      </c>
      <c r="AY4116" t="s">
        <v>109</v>
      </c>
      <c r="AZ4116" t="s">
        <v>7240</v>
      </c>
      <c r="BA4116" t="s">
        <v>1217</v>
      </c>
      <c r="BB4116">
        <v>-88</v>
      </c>
      <c r="BC4116" t="s">
        <v>221</v>
      </c>
      <c r="BD4116">
        <v>3.5</v>
      </c>
      <c r="BE4116" t="s">
        <v>221</v>
      </c>
      <c r="BF4116">
        <v>0.3</v>
      </c>
      <c r="BG4116" t="s">
        <v>221</v>
      </c>
      <c r="BH4116" t="s">
        <v>1217</v>
      </c>
      <c r="BP4116" t="s">
        <v>4198</v>
      </c>
      <c r="BQ4116">
        <v>97</v>
      </c>
      <c r="BR4116" t="s">
        <v>607</v>
      </c>
      <c r="BS4116">
        <v>2</v>
      </c>
      <c r="BZ4116" t="s">
        <v>249</v>
      </c>
    </row>
    <row r="4117" spans="1:78" hidden="1" x14ac:dyDescent="0.25">
      <c r="A4117" t="s">
        <v>7210</v>
      </c>
      <c r="B4117" t="s">
        <v>7232</v>
      </c>
      <c r="C4117" t="s">
        <v>7804</v>
      </c>
      <c r="D4117" t="s">
        <v>7837</v>
      </c>
      <c r="E4117" t="s">
        <v>7838</v>
      </c>
      <c r="F4117" s="1">
        <v>37775</v>
      </c>
      <c r="G4117" s="4">
        <v>0.35069444444444442</v>
      </c>
      <c r="H4117" t="s">
        <v>732</v>
      </c>
      <c r="I4117">
        <v>0.1</v>
      </c>
      <c r="J4117" t="s">
        <v>221</v>
      </c>
      <c r="K4117" t="s">
        <v>222</v>
      </c>
      <c r="L4117">
        <v>1</v>
      </c>
      <c r="M4117">
        <v>1</v>
      </c>
      <c r="N4117" t="s">
        <v>8054</v>
      </c>
      <c r="O4117" t="s">
        <v>8058</v>
      </c>
      <c r="P4117" t="s">
        <v>224</v>
      </c>
      <c r="Q4117" t="s">
        <v>6036</v>
      </c>
      <c r="R4117" t="s">
        <v>226</v>
      </c>
      <c r="S4117" t="s">
        <v>227</v>
      </c>
      <c r="T4117">
        <v>2.61</v>
      </c>
      <c r="V4117">
        <v>0.1</v>
      </c>
      <c r="W4117">
        <v>0.3</v>
      </c>
      <c r="X4117" t="s">
        <v>281</v>
      </c>
      <c r="Y4117" t="s">
        <v>243</v>
      </c>
      <c r="Z4117" t="s">
        <v>6902</v>
      </c>
      <c r="AA4117" t="s">
        <v>6425</v>
      </c>
      <c r="AE4117" t="s">
        <v>8056</v>
      </c>
      <c r="AF4117" t="s">
        <v>736</v>
      </c>
      <c r="AG4117" t="s">
        <v>7239</v>
      </c>
      <c r="AH4117" t="s">
        <v>6263</v>
      </c>
      <c r="AJ4117" t="s">
        <v>237</v>
      </c>
      <c r="AK4117">
        <v>37.570278000000002</v>
      </c>
      <c r="AL4117">
        <v>-122.31861114502</v>
      </c>
      <c r="AM4117" t="s">
        <v>238</v>
      </c>
      <c r="AN4117" t="s">
        <v>239</v>
      </c>
      <c r="AO4117" t="s">
        <v>1561</v>
      </c>
      <c r="AP4117" t="s">
        <v>1562</v>
      </c>
      <c r="AQ4117" t="s">
        <v>242</v>
      </c>
      <c r="AR4117" t="s">
        <v>243</v>
      </c>
      <c r="AS4117" t="s">
        <v>239</v>
      </c>
      <c r="AT4117" t="s">
        <v>239</v>
      </c>
      <c r="AU4117">
        <v>1</v>
      </c>
      <c r="AW4117" t="s">
        <v>6263</v>
      </c>
      <c r="AX4117" t="s">
        <v>6263</v>
      </c>
      <c r="AY4117" t="s">
        <v>109</v>
      </c>
      <c r="AZ4117" t="s">
        <v>7240</v>
      </c>
      <c r="BA4117" t="s">
        <v>1217</v>
      </c>
      <c r="BB4117">
        <v>-88</v>
      </c>
      <c r="BC4117" t="s">
        <v>221</v>
      </c>
      <c r="BD4117">
        <v>3.5</v>
      </c>
      <c r="BE4117" t="s">
        <v>221</v>
      </c>
      <c r="BF4117">
        <v>0.5</v>
      </c>
      <c r="BG4117" t="s">
        <v>221</v>
      </c>
      <c r="BH4117" t="s">
        <v>1217</v>
      </c>
      <c r="BP4117" t="s">
        <v>4084</v>
      </c>
      <c r="BQ4117">
        <v>81</v>
      </c>
      <c r="BR4117" t="s">
        <v>607</v>
      </c>
      <c r="BS4117">
        <v>2</v>
      </c>
      <c r="BZ4117" t="s">
        <v>249</v>
      </c>
    </row>
    <row r="4118" spans="1:78" hidden="1" x14ac:dyDescent="0.25">
      <c r="A4118" t="s">
        <v>7210</v>
      </c>
      <c r="B4118" t="s">
        <v>7751</v>
      </c>
      <c r="C4118" t="s">
        <v>8059</v>
      </c>
      <c r="D4118" t="s">
        <v>8060</v>
      </c>
      <c r="E4118" t="s">
        <v>8061</v>
      </c>
      <c r="F4118" s="1">
        <v>37838</v>
      </c>
      <c r="G4118" s="4">
        <v>0.4861111111111111</v>
      </c>
      <c r="H4118" t="s">
        <v>1214</v>
      </c>
      <c r="I4118">
        <v>0.1</v>
      </c>
      <c r="J4118" t="s">
        <v>221</v>
      </c>
      <c r="K4118" t="s">
        <v>222</v>
      </c>
      <c r="L4118">
        <v>1</v>
      </c>
      <c r="M4118">
        <v>1</v>
      </c>
      <c r="N4118" t="s">
        <v>8062</v>
      </c>
      <c r="O4118" t="s">
        <v>8063</v>
      </c>
      <c r="P4118" t="s">
        <v>224</v>
      </c>
      <c r="Q4118" t="s">
        <v>6036</v>
      </c>
      <c r="R4118" t="s">
        <v>226</v>
      </c>
      <c r="S4118" t="s">
        <v>227</v>
      </c>
      <c r="T4118">
        <v>1.18</v>
      </c>
      <c r="V4118">
        <v>0.1</v>
      </c>
      <c r="W4118">
        <v>0.3</v>
      </c>
      <c r="X4118" t="s">
        <v>281</v>
      </c>
      <c r="Y4118" t="s">
        <v>243</v>
      </c>
      <c r="Z4118" t="s">
        <v>230</v>
      </c>
      <c r="AA4118" t="s">
        <v>3947</v>
      </c>
      <c r="AE4118" t="s">
        <v>8064</v>
      </c>
      <c r="AF4118" t="s">
        <v>736</v>
      </c>
      <c r="AG4118" t="s">
        <v>7239</v>
      </c>
      <c r="AH4118" t="s">
        <v>6263</v>
      </c>
      <c r="AJ4118" t="s">
        <v>237</v>
      </c>
      <c r="AK4118">
        <v>33.873589000000003</v>
      </c>
      <c r="AL4118">
        <v>-118.30873870849599</v>
      </c>
      <c r="AM4118" t="s">
        <v>238</v>
      </c>
      <c r="AN4118" t="s">
        <v>239</v>
      </c>
      <c r="AO4118" t="s">
        <v>1561</v>
      </c>
      <c r="AP4118" t="s">
        <v>1562</v>
      </c>
      <c r="AQ4118" t="s">
        <v>242</v>
      </c>
      <c r="AR4118" t="s">
        <v>243</v>
      </c>
      <c r="AS4118" t="s">
        <v>239</v>
      </c>
      <c r="AT4118" t="s">
        <v>239</v>
      </c>
      <c r="AU4118">
        <v>1</v>
      </c>
      <c r="AW4118" t="s">
        <v>6263</v>
      </c>
      <c r="AX4118" t="s">
        <v>6263</v>
      </c>
      <c r="AY4118" t="s">
        <v>1351</v>
      </c>
      <c r="AZ4118" t="s">
        <v>7240</v>
      </c>
      <c r="BA4118" t="s">
        <v>7296</v>
      </c>
      <c r="BB4118">
        <v>-88</v>
      </c>
      <c r="BC4118" t="s">
        <v>221</v>
      </c>
      <c r="BD4118">
        <v>4.5</v>
      </c>
      <c r="BE4118" t="s">
        <v>221</v>
      </c>
      <c r="BF4118">
        <v>0.3</v>
      </c>
      <c r="BG4118" t="s">
        <v>221</v>
      </c>
      <c r="BH4118" t="s">
        <v>1217</v>
      </c>
      <c r="BJ4118" t="s">
        <v>8065</v>
      </c>
      <c r="BP4118" t="s">
        <v>248</v>
      </c>
      <c r="BQ4118">
        <v>37</v>
      </c>
      <c r="BR4118" t="s">
        <v>248</v>
      </c>
      <c r="BS4118">
        <v>4</v>
      </c>
      <c r="BZ4118" t="s">
        <v>8066</v>
      </c>
    </row>
    <row r="4119" spans="1:78" hidden="1" x14ac:dyDescent="0.25">
      <c r="A4119" t="s">
        <v>7210</v>
      </c>
      <c r="B4119" t="s">
        <v>7288</v>
      </c>
      <c r="C4119" t="s">
        <v>7761</v>
      </c>
      <c r="D4119" t="s">
        <v>7800</v>
      </c>
      <c r="E4119" t="s">
        <v>7801</v>
      </c>
      <c r="F4119" s="1">
        <v>37872</v>
      </c>
      <c r="G4119" s="4">
        <v>0.70833333333333337</v>
      </c>
      <c r="H4119" t="s">
        <v>1214</v>
      </c>
      <c r="I4119">
        <v>0.1</v>
      </c>
      <c r="J4119" t="s">
        <v>221</v>
      </c>
      <c r="K4119" t="s">
        <v>222</v>
      </c>
      <c r="L4119">
        <v>1</v>
      </c>
      <c r="M4119">
        <v>1</v>
      </c>
      <c r="N4119" t="s">
        <v>8062</v>
      </c>
      <c r="O4119" t="s">
        <v>8067</v>
      </c>
      <c r="P4119" t="s">
        <v>224</v>
      </c>
      <c r="Q4119" t="s">
        <v>6036</v>
      </c>
      <c r="R4119" t="s">
        <v>226</v>
      </c>
      <c r="S4119" t="s">
        <v>227</v>
      </c>
      <c r="T4119">
        <v>2.95</v>
      </c>
      <c r="V4119">
        <v>0.1</v>
      </c>
      <c r="W4119">
        <v>0.3</v>
      </c>
      <c r="X4119" t="s">
        <v>281</v>
      </c>
      <c r="Y4119" t="s">
        <v>243</v>
      </c>
      <c r="Z4119" t="s">
        <v>230</v>
      </c>
      <c r="AA4119" t="s">
        <v>3947</v>
      </c>
      <c r="AE4119" t="s">
        <v>8064</v>
      </c>
      <c r="AF4119" t="s">
        <v>736</v>
      </c>
      <c r="AG4119" t="s">
        <v>7239</v>
      </c>
      <c r="AH4119" t="s">
        <v>6263</v>
      </c>
      <c r="AJ4119" t="s">
        <v>237</v>
      </c>
      <c r="AK4119">
        <v>33.043349999999997</v>
      </c>
      <c r="AL4119">
        <v>-117.075630187988</v>
      </c>
      <c r="AM4119" t="s">
        <v>238</v>
      </c>
      <c r="AN4119" t="s">
        <v>239</v>
      </c>
      <c r="AO4119" t="s">
        <v>1561</v>
      </c>
      <c r="AP4119" t="s">
        <v>1562</v>
      </c>
      <c r="AQ4119" t="s">
        <v>242</v>
      </c>
      <c r="AR4119" t="s">
        <v>243</v>
      </c>
      <c r="AS4119" t="s">
        <v>239</v>
      </c>
      <c r="AT4119" t="s">
        <v>239</v>
      </c>
      <c r="AU4119">
        <v>1</v>
      </c>
      <c r="AW4119" t="s">
        <v>6263</v>
      </c>
      <c r="AX4119" t="s">
        <v>6263</v>
      </c>
      <c r="AY4119" t="s">
        <v>1351</v>
      </c>
      <c r="AZ4119" t="s">
        <v>7240</v>
      </c>
      <c r="BA4119" t="s">
        <v>7296</v>
      </c>
      <c r="BB4119">
        <v>-88</v>
      </c>
      <c r="BC4119" t="s">
        <v>221</v>
      </c>
      <c r="BD4119">
        <v>2.5</v>
      </c>
      <c r="BE4119" t="s">
        <v>221</v>
      </c>
      <c r="BF4119">
        <v>0.3</v>
      </c>
      <c r="BG4119" t="s">
        <v>221</v>
      </c>
      <c r="BH4119" t="s">
        <v>1217</v>
      </c>
      <c r="BP4119" t="s">
        <v>422</v>
      </c>
      <c r="BQ4119">
        <v>73</v>
      </c>
      <c r="BR4119" t="s">
        <v>422</v>
      </c>
      <c r="BS4119">
        <v>9</v>
      </c>
      <c r="BZ4119" t="s">
        <v>7803</v>
      </c>
    </row>
    <row r="4120" spans="1:78" hidden="1" x14ac:dyDescent="0.25">
      <c r="A4120" t="s">
        <v>7210</v>
      </c>
      <c r="B4120" t="s">
        <v>7288</v>
      </c>
      <c r="C4120" t="s">
        <v>7761</v>
      </c>
      <c r="D4120" t="s">
        <v>7780</v>
      </c>
      <c r="E4120" t="s">
        <v>7781</v>
      </c>
      <c r="F4120" s="1">
        <v>37872</v>
      </c>
      <c r="G4120" s="4">
        <v>0.75</v>
      </c>
      <c r="H4120" t="s">
        <v>6138</v>
      </c>
      <c r="I4120">
        <v>0.1</v>
      </c>
      <c r="J4120" t="s">
        <v>221</v>
      </c>
      <c r="K4120" t="s">
        <v>222</v>
      </c>
      <c r="L4120">
        <v>1</v>
      </c>
      <c r="M4120">
        <v>1</v>
      </c>
      <c r="N4120" t="s">
        <v>8062</v>
      </c>
      <c r="O4120" t="s">
        <v>8068</v>
      </c>
      <c r="P4120" t="s">
        <v>224</v>
      </c>
      <c r="Q4120" t="s">
        <v>6036</v>
      </c>
      <c r="R4120" t="s">
        <v>226</v>
      </c>
      <c r="S4120" t="s">
        <v>227</v>
      </c>
      <c r="T4120">
        <v>2.57</v>
      </c>
      <c r="V4120">
        <v>0.1</v>
      </c>
      <c r="W4120">
        <v>0.3</v>
      </c>
      <c r="X4120" t="s">
        <v>281</v>
      </c>
      <c r="Y4120" t="s">
        <v>243</v>
      </c>
      <c r="Z4120" t="s">
        <v>230</v>
      </c>
      <c r="AA4120" t="s">
        <v>3947</v>
      </c>
      <c r="AE4120" t="s">
        <v>8064</v>
      </c>
      <c r="AF4120" t="s">
        <v>736</v>
      </c>
      <c r="AG4120" t="s">
        <v>7239</v>
      </c>
      <c r="AH4120" t="s">
        <v>6263</v>
      </c>
      <c r="AJ4120" t="s">
        <v>237</v>
      </c>
      <c r="AK4120">
        <v>33.410549000000003</v>
      </c>
      <c r="AL4120">
        <v>-117.214569091797</v>
      </c>
      <c r="AM4120" t="s">
        <v>238</v>
      </c>
      <c r="AN4120" t="s">
        <v>239</v>
      </c>
      <c r="AO4120" t="s">
        <v>1561</v>
      </c>
      <c r="AP4120" t="s">
        <v>1562</v>
      </c>
      <c r="AQ4120" t="s">
        <v>242</v>
      </c>
      <c r="AR4120" t="s">
        <v>243</v>
      </c>
      <c r="AS4120" t="s">
        <v>239</v>
      </c>
      <c r="AT4120" t="s">
        <v>239</v>
      </c>
      <c r="AU4120">
        <v>1</v>
      </c>
      <c r="AW4120" t="s">
        <v>6263</v>
      </c>
      <c r="AX4120" t="s">
        <v>6263</v>
      </c>
      <c r="AY4120" t="s">
        <v>1351</v>
      </c>
      <c r="AZ4120" t="s">
        <v>7240</v>
      </c>
      <c r="BA4120" t="s">
        <v>7296</v>
      </c>
      <c r="BB4120">
        <v>-88</v>
      </c>
      <c r="BC4120" t="s">
        <v>221</v>
      </c>
      <c r="BD4120">
        <v>4</v>
      </c>
      <c r="BE4120" t="s">
        <v>221</v>
      </c>
      <c r="BF4120">
        <v>0.2</v>
      </c>
      <c r="BG4120" t="s">
        <v>221</v>
      </c>
      <c r="BH4120" t="s">
        <v>1217</v>
      </c>
      <c r="BP4120" t="s">
        <v>422</v>
      </c>
      <c r="BQ4120">
        <v>73</v>
      </c>
      <c r="BR4120" t="s">
        <v>422</v>
      </c>
      <c r="BS4120">
        <v>9</v>
      </c>
      <c r="BZ4120" t="s">
        <v>249</v>
      </c>
    </row>
    <row r="4121" spans="1:78" hidden="1" x14ac:dyDescent="0.25">
      <c r="A4121" t="s">
        <v>7210</v>
      </c>
      <c r="B4121" t="s">
        <v>7288</v>
      </c>
      <c r="C4121" t="s">
        <v>7761</v>
      </c>
      <c r="D4121" t="s">
        <v>7793</v>
      </c>
      <c r="E4121" t="s">
        <v>7794</v>
      </c>
      <c r="F4121" s="1">
        <v>37873</v>
      </c>
      <c r="G4121" s="4">
        <v>0.375</v>
      </c>
      <c r="H4121" t="s">
        <v>6138</v>
      </c>
      <c r="I4121">
        <v>0.1</v>
      </c>
      <c r="J4121" t="s">
        <v>221</v>
      </c>
      <c r="K4121" t="s">
        <v>222</v>
      </c>
      <c r="L4121">
        <v>1</v>
      </c>
      <c r="M4121">
        <v>1</v>
      </c>
      <c r="N4121" t="s">
        <v>8062</v>
      </c>
      <c r="O4121" t="s">
        <v>8069</v>
      </c>
      <c r="P4121" t="s">
        <v>224</v>
      </c>
      <c r="Q4121" t="s">
        <v>6036</v>
      </c>
      <c r="R4121" t="s">
        <v>226</v>
      </c>
      <c r="S4121" t="s">
        <v>227</v>
      </c>
      <c r="T4121">
        <v>2.2000000000000002</v>
      </c>
      <c r="V4121">
        <v>0.1</v>
      </c>
      <c r="W4121">
        <v>0.3</v>
      </c>
      <c r="X4121" t="s">
        <v>281</v>
      </c>
      <c r="Y4121" t="s">
        <v>243</v>
      </c>
      <c r="Z4121" t="s">
        <v>230</v>
      </c>
      <c r="AA4121" t="s">
        <v>3947</v>
      </c>
      <c r="AC4121" t="s">
        <v>8070</v>
      </c>
      <c r="AE4121" t="s">
        <v>8064</v>
      </c>
      <c r="AF4121" t="s">
        <v>736</v>
      </c>
      <c r="AG4121" t="s">
        <v>7239</v>
      </c>
      <c r="AH4121" t="s">
        <v>6263</v>
      </c>
      <c r="AJ4121" t="s">
        <v>237</v>
      </c>
      <c r="AK4121">
        <v>33.457839999999997</v>
      </c>
      <c r="AL4121">
        <v>-117.295028686523</v>
      </c>
      <c r="AM4121" t="s">
        <v>238</v>
      </c>
      <c r="AN4121" t="s">
        <v>239</v>
      </c>
      <c r="AO4121" t="s">
        <v>1561</v>
      </c>
      <c r="AP4121" t="s">
        <v>1562</v>
      </c>
      <c r="AQ4121" t="s">
        <v>242</v>
      </c>
      <c r="AR4121" t="s">
        <v>243</v>
      </c>
      <c r="AS4121" t="s">
        <v>239</v>
      </c>
      <c r="AT4121" t="s">
        <v>239</v>
      </c>
      <c r="AU4121">
        <v>1</v>
      </c>
      <c r="AW4121" t="s">
        <v>6263</v>
      </c>
      <c r="AX4121" t="s">
        <v>6263</v>
      </c>
      <c r="AY4121" t="s">
        <v>1351</v>
      </c>
      <c r="AZ4121" t="s">
        <v>7240</v>
      </c>
      <c r="BA4121" t="s">
        <v>7296</v>
      </c>
      <c r="BB4121">
        <v>-88</v>
      </c>
      <c r="BC4121" t="s">
        <v>221</v>
      </c>
      <c r="BD4121">
        <v>2.5</v>
      </c>
      <c r="BE4121" t="s">
        <v>221</v>
      </c>
      <c r="BF4121">
        <v>0.2</v>
      </c>
      <c r="BG4121" t="s">
        <v>221</v>
      </c>
      <c r="BH4121" t="s">
        <v>1217</v>
      </c>
      <c r="BP4121" t="s">
        <v>3555</v>
      </c>
      <c r="BQ4121">
        <v>65</v>
      </c>
      <c r="BR4121" t="s">
        <v>422</v>
      </c>
      <c r="BS4121">
        <v>9</v>
      </c>
      <c r="BZ4121" t="s">
        <v>479</v>
      </c>
    </row>
    <row r="4122" spans="1:78" hidden="1" x14ac:dyDescent="0.25">
      <c r="A4122" t="s">
        <v>7210</v>
      </c>
      <c r="B4122" t="s">
        <v>7288</v>
      </c>
      <c r="C4122" t="s">
        <v>7761</v>
      </c>
      <c r="D4122" t="s">
        <v>7771</v>
      </c>
      <c r="E4122" t="s">
        <v>7772</v>
      </c>
      <c r="F4122" s="1">
        <v>37873</v>
      </c>
      <c r="G4122" s="4">
        <v>0.52777777777777779</v>
      </c>
      <c r="H4122" t="s">
        <v>1214</v>
      </c>
      <c r="I4122">
        <v>0.1</v>
      </c>
      <c r="J4122" t="s">
        <v>221</v>
      </c>
      <c r="K4122" t="s">
        <v>222</v>
      </c>
      <c r="L4122">
        <v>1</v>
      </c>
      <c r="M4122">
        <v>1</v>
      </c>
      <c r="N4122" t="s">
        <v>8071</v>
      </c>
      <c r="O4122" t="s">
        <v>8072</v>
      </c>
      <c r="P4122" t="s">
        <v>224</v>
      </c>
      <c r="Q4122" t="s">
        <v>6036</v>
      </c>
      <c r="R4122" t="s">
        <v>226</v>
      </c>
      <c r="S4122" t="s">
        <v>227</v>
      </c>
      <c r="T4122">
        <v>0.32</v>
      </c>
      <c r="V4122">
        <v>0.1</v>
      </c>
      <c r="W4122">
        <v>0.3</v>
      </c>
      <c r="X4122" t="s">
        <v>281</v>
      </c>
      <c r="Y4122" t="s">
        <v>243</v>
      </c>
      <c r="Z4122" t="s">
        <v>230</v>
      </c>
      <c r="AA4122" t="s">
        <v>6425</v>
      </c>
      <c r="AB4122" t="s">
        <v>8073</v>
      </c>
      <c r="AE4122" t="s">
        <v>8074</v>
      </c>
      <c r="AF4122" t="s">
        <v>736</v>
      </c>
      <c r="AG4122" t="s">
        <v>7239</v>
      </c>
      <c r="AH4122" t="s">
        <v>6263</v>
      </c>
      <c r="AJ4122" t="s">
        <v>237</v>
      </c>
      <c r="AK4122">
        <v>33.236691</v>
      </c>
      <c r="AL4122">
        <v>-117.39174652099599</v>
      </c>
      <c r="AM4122" t="s">
        <v>238</v>
      </c>
      <c r="AN4122" t="s">
        <v>239</v>
      </c>
      <c r="AO4122" t="s">
        <v>1561</v>
      </c>
      <c r="AP4122" t="s">
        <v>1562</v>
      </c>
      <c r="AQ4122" t="s">
        <v>242</v>
      </c>
      <c r="AR4122" t="s">
        <v>243</v>
      </c>
      <c r="AS4122" t="s">
        <v>239</v>
      </c>
      <c r="AT4122" t="s">
        <v>239</v>
      </c>
      <c r="AU4122">
        <v>1</v>
      </c>
      <c r="AW4122" t="s">
        <v>6300</v>
      </c>
      <c r="AX4122" t="s">
        <v>6263</v>
      </c>
      <c r="AY4122" t="s">
        <v>1351</v>
      </c>
      <c r="AZ4122" t="s">
        <v>7240</v>
      </c>
      <c r="BA4122" t="s">
        <v>7328</v>
      </c>
      <c r="BB4122">
        <v>-88</v>
      </c>
      <c r="BC4122" t="s">
        <v>221</v>
      </c>
      <c r="BD4122">
        <v>21.5</v>
      </c>
      <c r="BE4122" t="s">
        <v>221</v>
      </c>
      <c r="BF4122">
        <v>0.4</v>
      </c>
      <c r="BG4122" t="s">
        <v>221</v>
      </c>
      <c r="BH4122" t="s">
        <v>1217</v>
      </c>
      <c r="BP4122" t="s">
        <v>422</v>
      </c>
      <c r="BQ4122">
        <v>73</v>
      </c>
      <c r="BR4122" t="s">
        <v>422</v>
      </c>
      <c r="BS4122">
        <v>9</v>
      </c>
      <c r="BZ4122" t="s">
        <v>249</v>
      </c>
    </row>
    <row r="4123" spans="1:78" hidden="1" x14ac:dyDescent="0.25">
      <c r="A4123" t="s">
        <v>7210</v>
      </c>
      <c r="B4123" t="s">
        <v>7288</v>
      </c>
      <c r="C4123" t="s">
        <v>7761</v>
      </c>
      <c r="D4123" t="s">
        <v>7796</v>
      </c>
      <c r="E4123" t="s">
        <v>7797</v>
      </c>
      <c r="F4123" s="1">
        <v>37873</v>
      </c>
      <c r="G4123" s="4">
        <v>0.5625</v>
      </c>
      <c r="H4123" t="s">
        <v>1214</v>
      </c>
      <c r="I4123">
        <v>0.1</v>
      </c>
      <c r="J4123" t="s">
        <v>221</v>
      </c>
      <c r="K4123" t="s">
        <v>222</v>
      </c>
      <c r="L4123">
        <v>1</v>
      </c>
      <c r="M4123">
        <v>1</v>
      </c>
      <c r="N4123" t="s">
        <v>8071</v>
      </c>
      <c r="O4123" t="s">
        <v>8075</v>
      </c>
      <c r="P4123" t="s">
        <v>224</v>
      </c>
      <c r="Q4123" t="s">
        <v>6036</v>
      </c>
      <c r="R4123" t="s">
        <v>226</v>
      </c>
      <c r="S4123" t="s">
        <v>227</v>
      </c>
      <c r="T4123">
        <v>0.37</v>
      </c>
      <c r="V4123">
        <v>0.1</v>
      </c>
      <c r="W4123">
        <v>0.3</v>
      </c>
      <c r="X4123" t="s">
        <v>281</v>
      </c>
      <c r="Y4123" t="s">
        <v>243</v>
      </c>
      <c r="Z4123" t="s">
        <v>230</v>
      </c>
      <c r="AA4123" t="s">
        <v>6425</v>
      </c>
      <c r="AC4123" t="s">
        <v>8076</v>
      </c>
      <c r="AE4123" t="s">
        <v>8074</v>
      </c>
      <c r="AF4123" t="s">
        <v>736</v>
      </c>
      <c r="AG4123" t="s">
        <v>7239</v>
      </c>
      <c r="AH4123" t="s">
        <v>6263</v>
      </c>
      <c r="AJ4123" t="s">
        <v>237</v>
      </c>
      <c r="AK4123">
        <v>32.978771000000002</v>
      </c>
      <c r="AL4123">
        <v>-117.235061645508</v>
      </c>
      <c r="AM4123" t="s">
        <v>238</v>
      </c>
      <c r="AN4123" t="s">
        <v>239</v>
      </c>
      <c r="AO4123" t="s">
        <v>1561</v>
      </c>
      <c r="AP4123" t="s">
        <v>1562</v>
      </c>
      <c r="AQ4123" t="s">
        <v>242</v>
      </c>
      <c r="AR4123" t="s">
        <v>243</v>
      </c>
      <c r="AS4123" t="s">
        <v>239</v>
      </c>
      <c r="AT4123" t="s">
        <v>239</v>
      </c>
      <c r="AU4123">
        <v>1</v>
      </c>
      <c r="AW4123" t="s">
        <v>6300</v>
      </c>
      <c r="AX4123" t="s">
        <v>6263</v>
      </c>
      <c r="AY4123" t="s">
        <v>1351</v>
      </c>
      <c r="AZ4123" t="s">
        <v>7240</v>
      </c>
      <c r="BA4123" t="s">
        <v>7328</v>
      </c>
      <c r="BB4123">
        <v>-88</v>
      </c>
      <c r="BC4123" t="s">
        <v>221</v>
      </c>
      <c r="BD4123">
        <v>5.5</v>
      </c>
      <c r="BE4123" t="s">
        <v>221</v>
      </c>
      <c r="BF4123">
        <v>0.3</v>
      </c>
      <c r="BG4123" t="s">
        <v>221</v>
      </c>
      <c r="BH4123" t="s">
        <v>1217</v>
      </c>
      <c r="BP4123" t="s">
        <v>422</v>
      </c>
      <c r="BQ4123">
        <v>73</v>
      </c>
      <c r="BR4123" t="s">
        <v>422</v>
      </c>
      <c r="BS4123">
        <v>9</v>
      </c>
      <c r="BZ4123" t="s">
        <v>249</v>
      </c>
    </row>
    <row r="4124" spans="1:78" hidden="1" x14ac:dyDescent="0.25">
      <c r="A4124" t="s">
        <v>7210</v>
      </c>
      <c r="B4124" t="s">
        <v>7288</v>
      </c>
      <c r="C4124" t="s">
        <v>7761</v>
      </c>
      <c r="D4124" t="s">
        <v>7786</v>
      </c>
      <c r="E4124" t="s">
        <v>7787</v>
      </c>
      <c r="F4124" s="1">
        <v>37873</v>
      </c>
      <c r="G4124" s="4">
        <v>0.33333333333333331</v>
      </c>
      <c r="H4124" t="s">
        <v>1214</v>
      </c>
      <c r="I4124">
        <v>0.1</v>
      </c>
      <c r="J4124" t="s">
        <v>221</v>
      </c>
      <c r="K4124" t="s">
        <v>222</v>
      </c>
      <c r="L4124">
        <v>1</v>
      </c>
      <c r="M4124">
        <v>1</v>
      </c>
      <c r="N4124" t="s">
        <v>8062</v>
      </c>
      <c r="O4124" t="s">
        <v>8077</v>
      </c>
      <c r="P4124" t="s">
        <v>224</v>
      </c>
      <c r="Q4124" t="s">
        <v>6036</v>
      </c>
      <c r="R4124" t="s">
        <v>226</v>
      </c>
      <c r="S4124" t="s">
        <v>227</v>
      </c>
      <c r="T4124">
        <v>3.63</v>
      </c>
      <c r="V4124">
        <v>0.1</v>
      </c>
      <c r="W4124">
        <v>0.3</v>
      </c>
      <c r="X4124" t="s">
        <v>281</v>
      </c>
      <c r="Y4124" t="s">
        <v>243</v>
      </c>
      <c r="Z4124" t="s">
        <v>230</v>
      </c>
      <c r="AA4124" t="s">
        <v>3947</v>
      </c>
      <c r="AE4124" t="s">
        <v>8064</v>
      </c>
      <c r="AF4124" t="s">
        <v>736</v>
      </c>
      <c r="AG4124" t="s">
        <v>7239</v>
      </c>
      <c r="AH4124" t="s">
        <v>6263</v>
      </c>
      <c r="AJ4124" t="s">
        <v>237</v>
      </c>
      <c r="AK4124">
        <v>33.415210999999999</v>
      </c>
      <c r="AL4124">
        <v>-117.246612548828</v>
      </c>
      <c r="AM4124" t="s">
        <v>238</v>
      </c>
      <c r="AN4124" t="s">
        <v>239</v>
      </c>
      <c r="AO4124" t="s">
        <v>1561</v>
      </c>
      <c r="AP4124" t="s">
        <v>1562</v>
      </c>
      <c r="AQ4124" t="s">
        <v>242</v>
      </c>
      <c r="AR4124" t="s">
        <v>243</v>
      </c>
      <c r="AS4124" t="s">
        <v>239</v>
      </c>
      <c r="AT4124" t="s">
        <v>239</v>
      </c>
      <c r="AU4124">
        <v>1</v>
      </c>
      <c r="AW4124" t="s">
        <v>6263</v>
      </c>
      <c r="AX4124" t="s">
        <v>6263</v>
      </c>
      <c r="AY4124" t="s">
        <v>1351</v>
      </c>
      <c r="AZ4124" t="s">
        <v>7240</v>
      </c>
      <c r="BA4124" t="s">
        <v>7296</v>
      </c>
      <c r="BB4124">
        <v>-88</v>
      </c>
      <c r="BC4124" t="s">
        <v>221</v>
      </c>
      <c r="BD4124">
        <v>2</v>
      </c>
      <c r="BE4124" t="s">
        <v>221</v>
      </c>
      <c r="BF4124">
        <v>0.2</v>
      </c>
      <c r="BG4124" t="s">
        <v>221</v>
      </c>
      <c r="BH4124" t="s">
        <v>1217</v>
      </c>
      <c r="BP4124" t="s">
        <v>422</v>
      </c>
      <c r="BQ4124">
        <v>73</v>
      </c>
      <c r="BR4124" t="s">
        <v>422</v>
      </c>
      <c r="BS4124">
        <v>9</v>
      </c>
      <c r="BZ4124" t="s">
        <v>249</v>
      </c>
    </row>
    <row r="4125" spans="1:78" hidden="1" x14ac:dyDescent="0.25">
      <c r="A4125" t="s">
        <v>7210</v>
      </c>
      <c r="B4125" t="s">
        <v>7288</v>
      </c>
      <c r="C4125" t="s">
        <v>7761</v>
      </c>
      <c r="D4125" t="s">
        <v>7789</v>
      </c>
      <c r="E4125" t="s">
        <v>7790</v>
      </c>
      <c r="F4125" s="1">
        <v>37873</v>
      </c>
      <c r="G4125" s="4">
        <v>0.43055555555555558</v>
      </c>
      <c r="H4125" t="s">
        <v>6138</v>
      </c>
      <c r="I4125">
        <v>0</v>
      </c>
      <c r="J4125" t="s">
        <v>221</v>
      </c>
      <c r="K4125" t="s">
        <v>222</v>
      </c>
      <c r="L4125">
        <v>1</v>
      </c>
      <c r="M4125">
        <v>1</v>
      </c>
      <c r="N4125" t="s">
        <v>8062</v>
      </c>
      <c r="O4125" t="s">
        <v>8078</v>
      </c>
      <c r="P4125" t="s">
        <v>224</v>
      </c>
      <c r="Q4125" t="s">
        <v>6036</v>
      </c>
      <c r="R4125" t="s">
        <v>226</v>
      </c>
      <c r="S4125" t="s">
        <v>227</v>
      </c>
      <c r="T4125">
        <v>2.02</v>
      </c>
      <c r="V4125">
        <v>0.1</v>
      </c>
      <c r="W4125">
        <v>0.3</v>
      </c>
      <c r="X4125" t="s">
        <v>281</v>
      </c>
      <c r="Y4125" t="s">
        <v>243</v>
      </c>
      <c r="Z4125" t="s">
        <v>230</v>
      </c>
      <c r="AA4125" t="s">
        <v>3947</v>
      </c>
      <c r="AC4125" t="s">
        <v>8079</v>
      </c>
      <c r="AE4125" t="s">
        <v>8064</v>
      </c>
      <c r="AF4125" t="s">
        <v>736</v>
      </c>
      <c r="AG4125" t="s">
        <v>7239</v>
      </c>
      <c r="AH4125" t="s">
        <v>6263</v>
      </c>
      <c r="AJ4125" t="s">
        <v>237</v>
      </c>
      <c r="AK4125">
        <v>33.474041</v>
      </c>
      <c r="AL4125">
        <v>-117.141479492188</v>
      </c>
      <c r="AM4125" t="s">
        <v>238</v>
      </c>
      <c r="AN4125" t="s">
        <v>239</v>
      </c>
      <c r="AO4125" t="s">
        <v>1220</v>
      </c>
      <c r="AP4125" t="s">
        <v>1562</v>
      </c>
      <c r="AQ4125" t="s">
        <v>242</v>
      </c>
      <c r="AR4125" t="s">
        <v>243</v>
      </c>
      <c r="AS4125" t="s">
        <v>239</v>
      </c>
      <c r="AT4125" t="s">
        <v>239</v>
      </c>
      <c r="AU4125">
        <v>1</v>
      </c>
      <c r="AW4125" t="s">
        <v>6263</v>
      </c>
      <c r="AX4125" t="s">
        <v>6263</v>
      </c>
      <c r="AY4125" t="s">
        <v>1351</v>
      </c>
      <c r="AZ4125" t="s">
        <v>7240</v>
      </c>
      <c r="BA4125" t="s">
        <v>7328</v>
      </c>
      <c r="BB4125">
        <v>-88</v>
      </c>
      <c r="BC4125" t="s">
        <v>221</v>
      </c>
      <c r="BD4125">
        <v>1.5</v>
      </c>
      <c r="BE4125" t="s">
        <v>221</v>
      </c>
      <c r="BF4125">
        <v>0.05</v>
      </c>
      <c r="BG4125" t="s">
        <v>221</v>
      </c>
      <c r="BH4125" t="s">
        <v>1217</v>
      </c>
      <c r="BP4125" t="s">
        <v>3555</v>
      </c>
      <c r="BQ4125">
        <v>65</v>
      </c>
      <c r="BR4125" t="s">
        <v>422</v>
      </c>
      <c r="BS4125">
        <v>9</v>
      </c>
      <c r="BZ4125" t="s">
        <v>249</v>
      </c>
    </row>
    <row r="4126" spans="1:78" hidden="1" x14ac:dyDescent="0.25">
      <c r="A4126" t="s">
        <v>7210</v>
      </c>
      <c r="B4126" t="s">
        <v>7751</v>
      </c>
      <c r="C4126" t="s">
        <v>8080</v>
      </c>
      <c r="D4126" t="s">
        <v>8081</v>
      </c>
      <c r="E4126" t="s">
        <v>8082</v>
      </c>
      <c r="F4126" s="1">
        <v>37914</v>
      </c>
      <c r="G4126" s="4">
        <v>0.66666666666666663</v>
      </c>
      <c r="H4126" t="s">
        <v>7453</v>
      </c>
      <c r="I4126">
        <v>0.1</v>
      </c>
      <c r="J4126" t="s">
        <v>221</v>
      </c>
      <c r="K4126" t="s">
        <v>222</v>
      </c>
      <c r="L4126">
        <v>1</v>
      </c>
      <c r="M4126">
        <v>1</v>
      </c>
      <c r="N4126" t="s">
        <v>8071</v>
      </c>
      <c r="O4126" t="s">
        <v>8083</v>
      </c>
      <c r="P4126" t="s">
        <v>224</v>
      </c>
      <c r="Q4126" t="s">
        <v>6036</v>
      </c>
      <c r="R4126" t="s">
        <v>226</v>
      </c>
      <c r="S4126" t="s">
        <v>227</v>
      </c>
      <c r="T4126">
        <v>0.35</v>
      </c>
      <c r="V4126">
        <v>0.1</v>
      </c>
      <c r="W4126">
        <v>0.3</v>
      </c>
      <c r="X4126" t="s">
        <v>281</v>
      </c>
      <c r="Y4126" t="s">
        <v>243</v>
      </c>
      <c r="Z4126" t="s">
        <v>230</v>
      </c>
      <c r="AA4126" t="s">
        <v>6425</v>
      </c>
      <c r="AC4126" t="s">
        <v>8084</v>
      </c>
      <c r="AE4126" t="s">
        <v>8074</v>
      </c>
      <c r="AF4126" t="s">
        <v>736</v>
      </c>
      <c r="AG4126" t="s">
        <v>7239</v>
      </c>
      <c r="AH4126" t="s">
        <v>6263</v>
      </c>
      <c r="AJ4126" t="s">
        <v>237</v>
      </c>
      <c r="AK4126">
        <v>33.724159</v>
      </c>
      <c r="AL4126">
        <v>-118.262161254883</v>
      </c>
      <c r="AM4126" t="s">
        <v>238</v>
      </c>
      <c r="AN4126" t="s">
        <v>239</v>
      </c>
      <c r="AO4126" t="s">
        <v>1561</v>
      </c>
      <c r="AP4126" t="s">
        <v>1562</v>
      </c>
      <c r="AQ4126" t="s">
        <v>242</v>
      </c>
      <c r="AR4126" t="s">
        <v>243</v>
      </c>
      <c r="AS4126" t="s">
        <v>239</v>
      </c>
      <c r="AT4126" t="s">
        <v>239</v>
      </c>
      <c r="AU4126">
        <v>1</v>
      </c>
      <c r="AW4126" t="s">
        <v>6300</v>
      </c>
      <c r="AX4126" t="s">
        <v>6263</v>
      </c>
      <c r="AY4126" t="s">
        <v>1351</v>
      </c>
      <c r="AZ4126" t="s">
        <v>7459</v>
      </c>
      <c r="BA4126" t="s">
        <v>788</v>
      </c>
      <c r="BB4126">
        <v>-88</v>
      </c>
      <c r="BC4126" t="s">
        <v>221</v>
      </c>
      <c r="BD4126">
        <v>-88</v>
      </c>
      <c r="BE4126" t="s">
        <v>221</v>
      </c>
      <c r="BF4126">
        <v>20</v>
      </c>
      <c r="BG4126" t="s">
        <v>221</v>
      </c>
      <c r="BH4126" t="s">
        <v>1217</v>
      </c>
      <c r="BJ4126" t="s">
        <v>8085</v>
      </c>
      <c r="BP4126" t="s">
        <v>248</v>
      </c>
      <c r="BQ4126">
        <v>37</v>
      </c>
      <c r="BR4126" t="s">
        <v>248</v>
      </c>
      <c r="BS4126">
        <v>4</v>
      </c>
      <c r="BZ4126" t="s">
        <v>8086</v>
      </c>
    </row>
    <row r="4127" spans="1:78" hidden="1" x14ac:dyDescent="0.25">
      <c r="A4127" t="s">
        <v>7210</v>
      </c>
      <c r="B4127" t="s">
        <v>7751</v>
      </c>
      <c r="C4127" t="s">
        <v>8080</v>
      </c>
      <c r="D4127" t="s">
        <v>8081</v>
      </c>
      <c r="E4127" t="s">
        <v>8082</v>
      </c>
      <c r="F4127" s="1">
        <v>37914</v>
      </c>
      <c r="G4127" s="4">
        <v>0.66666666666666663</v>
      </c>
      <c r="H4127" t="s">
        <v>7453</v>
      </c>
      <c r="I4127">
        <v>19</v>
      </c>
      <c r="J4127" t="s">
        <v>221</v>
      </c>
      <c r="K4127" t="s">
        <v>222</v>
      </c>
      <c r="L4127">
        <v>1</v>
      </c>
      <c r="M4127">
        <v>1</v>
      </c>
      <c r="N4127" t="s">
        <v>8071</v>
      </c>
      <c r="O4127" t="s">
        <v>8087</v>
      </c>
      <c r="P4127" t="s">
        <v>224</v>
      </c>
      <c r="Q4127" t="s">
        <v>6036</v>
      </c>
      <c r="R4127" t="s">
        <v>226</v>
      </c>
      <c r="S4127" t="s">
        <v>227</v>
      </c>
      <c r="T4127">
        <v>0.21</v>
      </c>
      <c r="V4127">
        <v>0.1</v>
      </c>
      <c r="W4127">
        <v>0.3</v>
      </c>
      <c r="X4127" t="s">
        <v>905</v>
      </c>
      <c r="Y4127" t="s">
        <v>243</v>
      </c>
      <c r="Z4127" t="s">
        <v>230</v>
      </c>
      <c r="AA4127" t="s">
        <v>6425</v>
      </c>
      <c r="AE4127" t="s">
        <v>8074</v>
      </c>
      <c r="AF4127" t="s">
        <v>736</v>
      </c>
      <c r="AG4127" t="s">
        <v>7239</v>
      </c>
      <c r="AH4127" t="s">
        <v>6263</v>
      </c>
      <c r="AJ4127" t="s">
        <v>237</v>
      </c>
      <c r="AK4127">
        <v>33.724159</v>
      </c>
      <c r="AL4127">
        <v>-118.262161254883</v>
      </c>
      <c r="AM4127" t="s">
        <v>7458</v>
      </c>
      <c r="AN4127" t="s">
        <v>239</v>
      </c>
      <c r="AO4127" t="s">
        <v>8088</v>
      </c>
      <c r="AP4127" t="s">
        <v>1562</v>
      </c>
      <c r="AQ4127" t="s">
        <v>242</v>
      </c>
      <c r="AR4127" t="s">
        <v>243</v>
      </c>
      <c r="AS4127" t="s">
        <v>239</v>
      </c>
      <c r="AT4127" t="s">
        <v>239</v>
      </c>
      <c r="AU4127">
        <v>1</v>
      </c>
      <c r="AW4127" t="s">
        <v>6300</v>
      </c>
      <c r="AX4127" t="s">
        <v>6263</v>
      </c>
      <c r="AY4127" t="s">
        <v>1351</v>
      </c>
      <c r="AZ4127" t="s">
        <v>7459</v>
      </c>
      <c r="BA4127" t="s">
        <v>788</v>
      </c>
      <c r="BB4127">
        <v>-88</v>
      </c>
      <c r="BC4127" t="s">
        <v>221</v>
      </c>
      <c r="BD4127">
        <v>-88</v>
      </c>
      <c r="BE4127" t="s">
        <v>221</v>
      </c>
      <c r="BF4127">
        <v>20</v>
      </c>
      <c r="BG4127" t="s">
        <v>221</v>
      </c>
      <c r="BH4127" t="s">
        <v>1217</v>
      </c>
      <c r="BJ4127" t="s">
        <v>8085</v>
      </c>
      <c r="BP4127" t="s">
        <v>248</v>
      </c>
      <c r="BQ4127">
        <v>37</v>
      </c>
      <c r="BR4127" t="s">
        <v>248</v>
      </c>
      <c r="BS4127">
        <v>4</v>
      </c>
      <c r="BZ4127" t="s">
        <v>8086</v>
      </c>
    </row>
    <row r="4128" spans="1:78" hidden="1" x14ac:dyDescent="0.25">
      <c r="A4128" t="s">
        <v>7210</v>
      </c>
      <c r="B4128" t="s">
        <v>7751</v>
      </c>
      <c r="C4128" t="s">
        <v>8080</v>
      </c>
      <c r="D4128" t="s">
        <v>8081</v>
      </c>
      <c r="E4128" t="s">
        <v>8082</v>
      </c>
      <c r="F4128" s="1">
        <v>37914</v>
      </c>
      <c r="G4128" s="4">
        <v>0.66666666666666663</v>
      </c>
      <c r="H4128" t="s">
        <v>7453</v>
      </c>
      <c r="I4128">
        <v>20</v>
      </c>
      <c r="J4128" t="s">
        <v>221</v>
      </c>
      <c r="K4128" t="s">
        <v>222</v>
      </c>
      <c r="L4128">
        <v>1</v>
      </c>
      <c r="M4128">
        <v>1</v>
      </c>
      <c r="N4128" t="s">
        <v>8071</v>
      </c>
      <c r="O4128" t="s">
        <v>8089</v>
      </c>
      <c r="P4128" t="s">
        <v>224</v>
      </c>
      <c r="Q4128" t="s">
        <v>6036</v>
      </c>
      <c r="R4128" t="s">
        <v>226</v>
      </c>
      <c r="S4128" t="s">
        <v>227</v>
      </c>
      <c r="T4128">
        <v>0.18</v>
      </c>
      <c r="V4128">
        <v>0.1</v>
      </c>
      <c r="W4128">
        <v>0.3</v>
      </c>
      <c r="X4128" t="s">
        <v>905</v>
      </c>
      <c r="Y4128" t="s">
        <v>243</v>
      </c>
      <c r="Z4128" t="s">
        <v>230</v>
      </c>
      <c r="AA4128" t="s">
        <v>6425</v>
      </c>
      <c r="AE4128" t="s">
        <v>8074</v>
      </c>
      <c r="AF4128" t="s">
        <v>736</v>
      </c>
      <c r="AG4128" t="s">
        <v>7239</v>
      </c>
      <c r="AH4128" t="s">
        <v>6263</v>
      </c>
      <c r="AJ4128" t="s">
        <v>237</v>
      </c>
      <c r="AK4128">
        <v>33.724159</v>
      </c>
      <c r="AL4128">
        <v>-118.262161254883</v>
      </c>
      <c r="AM4128" t="s">
        <v>7458</v>
      </c>
      <c r="AN4128" t="s">
        <v>239</v>
      </c>
      <c r="AO4128" t="s">
        <v>8090</v>
      </c>
      <c r="AP4128" t="s">
        <v>1562</v>
      </c>
      <c r="AQ4128" t="s">
        <v>242</v>
      </c>
      <c r="AR4128" t="s">
        <v>243</v>
      </c>
      <c r="AS4128" t="s">
        <v>239</v>
      </c>
      <c r="AT4128" t="s">
        <v>239</v>
      </c>
      <c r="AU4128">
        <v>1</v>
      </c>
      <c r="AW4128" t="s">
        <v>6300</v>
      </c>
      <c r="AX4128" t="s">
        <v>6263</v>
      </c>
      <c r="AY4128" t="s">
        <v>1351</v>
      </c>
      <c r="AZ4128" t="s">
        <v>7459</v>
      </c>
      <c r="BA4128" t="s">
        <v>788</v>
      </c>
      <c r="BB4128">
        <v>-88</v>
      </c>
      <c r="BC4128" t="s">
        <v>221</v>
      </c>
      <c r="BD4128">
        <v>-88</v>
      </c>
      <c r="BE4128" t="s">
        <v>221</v>
      </c>
      <c r="BF4128">
        <v>20</v>
      </c>
      <c r="BG4128" t="s">
        <v>221</v>
      </c>
      <c r="BH4128" t="s">
        <v>1217</v>
      </c>
      <c r="BJ4128" t="s">
        <v>8085</v>
      </c>
      <c r="BP4128" t="s">
        <v>248</v>
      </c>
      <c r="BQ4128">
        <v>37</v>
      </c>
      <c r="BR4128" t="s">
        <v>248</v>
      </c>
      <c r="BS4128">
        <v>4</v>
      </c>
      <c r="BZ4128" t="s">
        <v>8086</v>
      </c>
    </row>
    <row r="4129" spans="1:78" hidden="1" x14ac:dyDescent="0.25">
      <c r="A4129" t="s">
        <v>7210</v>
      </c>
      <c r="B4129" t="s">
        <v>7751</v>
      </c>
      <c r="C4129" t="s">
        <v>8080</v>
      </c>
      <c r="D4129" t="s">
        <v>8091</v>
      </c>
      <c r="E4129" t="s">
        <v>8092</v>
      </c>
      <c r="F4129" s="1">
        <v>37914</v>
      </c>
      <c r="G4129" s="4">
        <v>0.69444444444444453</v>
      </c>
      <c r="H4129" t="s">
        <v>7453</v>
      </c>
      <c r="I4129">
        <v>0.1</v>
      </c>
      <c r="J4129" t="s">
        <v>221</v>
      </c>
      <c r="K4129" t="s">
        <v>222</v>
      </c>
      <c r="L4129">
        <v>1</v>
      </c>
      <c r="M4129">
        <v>1</v>
      </c>
      <c r="N4129" t="s">
        <v>8071</v>
      </c>
      <c r="O4129" t="s">
        <v>8093</v>
      </c>
      <c r="P4129" t="s">
        <v>224</v>
      </c>
      <c r="Q4129" t="s">
        <v>6036</v>
      </c>
      <c r="R4129" t="s">
        <v>226</v>
      </c>
      <c r="S4129" t="s">
        <v>227</v>
      </c>
      <c r="T4129">
        <v>0.24</v>
      </c>
      <c r="V4129">
        <v>0.1</v>
      </c>
      <c r="W4129">
        <v>0.3</v>
      </c>
      <c r="X4129" t="s">
        <v>905</v>
      </c>
      <c r="Y4129" t="s">
        <v>243</v>
      </c>
      <c r="Z4129" t="s">
        <v>230</v>
      </c>
      <c r="AA4129" t="s">
        <v>6425</v>
      </c>
      <c r="AC4129" t="s">
        <v>8084</v>
      </c>
      <c r="AE4129" t="s">
        <v>8074</v>
      </c>
      <c r="AF4129" t="s">
        <v>736</v>
      </c>
      <c r="AG4129" t="s">
        <v>7239</v>
      </c>
      <c r="AH4129" t="s">
        <v>6263</v>
      </c>
      <c r="AJ4129" t="s">
        <v>237</v>
      </c>
      <c r="AK4129">
        <v>33.722197999999999</v>
      </c>
      <c r="AL4129">
        <v>-118.21169281005901</v>
      </c>
      <c r="AM4129" t="s">
        <v>238</v>
      </c>
      <c r="AN4129" t="s">
        <v>239</v>
      </c>
      <c r="AO4129" t="s">
        <v>1561</v>
      </c>
      <c r="AP4129" t="s">
        <v>1562</v>
      </c>
      <c r="AQ4129" t="s">
        <v>242</v>
      </c>
      <c r="AR4129" t="s">
        <v>243</v>
      </c>
      <c r="AS4129" t="s">
        <v>239</v>
      </c>
      <c r="AT4129" t="s">
        <v>239</v>
      </c>
      <c r="AU4129">
        <v>1</v>
      </c>
      <c r="AW4129" t="s">
        <v>6300</v>
      </c>
      <c r="AX4129" t="s">
        <v>6263</v>
      </c>
      <c r="AY4129" t="s">
        <v>1351</v>
      </c>
      <c r="AZ4129" t="s">
        <v>8094</v>
      </c>
      <c r="BA4129" t="s">
        <v>788</v>
      </c>
      <c r="BB4129">
        <v>-88</v>
      </c>
      <c r="BC4129" t="s">
        <v>221</v>
      </c>
      <c r="BD4129">
        <v>-88</v>
      </c>
      <c r="BE4129" t="s">
        <v>221</v>
      </c>
      <c r="BF4129">
        <v>16</v>
      </c>
      <c r="BG4129" t="s">
        <v>221</v>
      </c>
      <c r="BH4129" t="s">
        <v>1217</v>
      </c>
      <c r="BP4129" t="s">
        <v>248</v>
      </c>
      <c r="BQ4129">
        <v>37</v>
      </c>
      <c r="BR4129" t="s">
        <v>248</v>
      </c>
      <c r="BS4129">
        <v>4</v>
      </c>
      <c r="BZ4129" t="s">
        <v>8086</v>
      </c>
    </row>
    <row r="4130" spans="1:78" hidden="1" x14ac:dyDescent="0.25">
      <c r="A4130" t="s">
        <v>7210</v>
      </c>
      <c r="B4130" t="s">
        <v>7751</v>
      </c>
      <c r="C4130" t="s">
        <v>8080</v>
      </c>
      <c r="D4130" t="s">
        <v>8095</v>
      </c>
      <c r="E4130" t="s">
        <v>8096</v>
      </c>
      <c r="F4130" s="1">
        <v>37915</v>
      </c>
      <c r="G4130" s="4">
        <v>0.33333333333333331</v>
      </c>
      <c r="H4130" t="s">
        <v>7453</v>
      </c>
      <c r="I4130">
        <v>13</v>
      </c>
      <c r="J4130" t="s">
        <v>221</v>
      </c>
      <c r="K4130" t="s">
        <v>222</v>
      </c>
      <c r="L4130">
        <v>1</v>
      </c>
      <c r="M4130">
        <v>1</v>
      </c>
      <c r="N4130" t="s">
        <v>8071</v>
      </c>
      <c r="O4130" t="s">
        <v>8097</v>
      </c>
      <c r="P4130" t="s">
        <v>224</v>
      </c>
      <c r="Q4130" t="s">
        <v>6036</v>
      </c>
      <c r="R4130" t="s">
        <v>226</v>
      </c>
      <c r="S4130" t="s">
        <v>227</v>
      </c>
      <c r="T4130">
        <v>0.2</v>
      </c>
      <c r="V4130">
        <v>0.1</v>
      </c>
      <c r="W4130">
        <v>0.3</v>
      </c>
      <c r="X4130" t="s">
        <v>905</v>
      </c>
      <c r="Y4130" t="s">
        <v>243</v>
      </c>
      <c r="Z4130" t="s">
        <v>230</v>
      </c>
      <c r="AA4130" t="s">
        <v>6425</v>
      </c>
      <c r="AE4130" t="s">
        <v>8074</v>
      </c>
      <c r="AF4130" t="s">
        <v>736</v>
      </c>
      <c r="AG4130" t="s">
        <v>7239</v>
      </c>
      <c r="AH4130" t="s">
        <v>6263</v>
      </c>
      <c r="AJ4130" t="s">
        <v>237</v>
      </c>
      <c r="AK4130">
        <v>33.712051000000002</v>
      </c>
      <c r="AL4130">
        <v>-118.257888793945</v>
      </c>
      <c r="AM4130" t="s">
        <v>7458</v>
      </c>
      <c r="AN4130" t="s">
        <v>239</v>
      </c>
      <c r="AO4130" t="s">
        <v>8090</v>
      </c>
      <c r="AP4130" t="s">
        <v>1562</v>
      </c>
      <c r="AQ4130" t="s">
        <v>242</v>
      </c>
      <c r="AR4130" t="s">
        <v>243</v>
      </c>
      <c r="AS4130" t="s">
        <v>239</v>
      </c>
      <c r="AT4130" t="s">
        <v>239</v>
      </c>
      <c r="AU4130">
        <v>1</v>
      </c>
      <c r="AW4130" t="s">
        <v>6300</v>
      </c>
      <c r="AX4130" t="s">
        <v>6263</v>
      </c>
      <c r="AY4130" t="s">
        <v>1351</v>
      </c>
      <c r="AZ4130" t="s">
        <v>7459</v>
      </c>
      <c r="BA4130" t="s">
        <v>788</v>
      </c>
      <c r="BB4130">
        <v>-88</v>
      </c>
      <c r="BC4130" t="s">
        <v>221</v>
      </c>
      <c r="BD4130">
        <v>-88</v>
      </c>
      <c r="BE4130" t="s">
        <v>221</v>
      </c>
      <c r="BF4130">
        <v>13</v>
      </c>
      <c r="BG4130" t="s">
        <v>221</v>
      </c>
      <c r="BH4130" t="s">
        <v>1217</v>
      </c>
      <c r="BJ4130" t="s">
        <v>8085</v>
      </c>
      <c r="BP4130" t="s">
        <v>248</v>
      </c>
      <c r="BQ4130">
        <v>37</v>
      </c>
      <c r="BR4130" t="s">
        <v>248</v>
      </c>
      <c r="BS4130">
        <v>4</v>
      </c>
      <c r="BZ4130" t="s">
        <v>8086</v>
      </c>
    </row>
    <row r="4131" spans="1:78" hidden="1" x14ac:dyDescent="0.25">
      <c r="A4131" t="s">
        <v>7210</v>
      </c>
      <c r="B4131" t="s">
        <v>7751</v>
      </c>
      <c r="C4131" t="s">
        <v>8080</v>
      </c>
      <c r="D4131" t="s">
        <v>8098</v>
      </c>
      <c r="E4131" t="s">
        <v>8099</v>
      </c>
      <c r="F4131" s="1">
        <v>37915</v>
      </c>
      <c r="G4131" s="4">
        <v>0.42708333333333331</v>
      </c>
      <c r="H4131" t="s">
        <v>7453</v>
      </c>
      <c r="I4131">
        <v>0.1</v>
      </c>
      <c r="J4131" t="s">
        <v>221</v>
      </c>
      <c r="K4131" t="s">
        <v>222</v>
      </c>
      <c r="L4131">
        <v>1</v>
      </c>
      <c r="M4131">
        <v>1</v>
      </c>
      <c r="N4131" t="s">
        <v>8071</v>
      </c>
      <c r="O4131" t="s">
        <v>8100</v>
      </c>
      <c r="P4131" t="s">
        <v>224</v>
      </c>
      <c r="Q4131" t="s">
        <v>6036</v>
      </c>
      <c r="R4131" t="s">
        <v>226</v>
      </c>
      <c r="S4131" t="s">
        <v>227</v>
      </c>
      <c r="T4131">
        <v>0.16</v>
      </c>
      <c r="V4131">
        <v>0.1</v>
      </c>
      <c r="W4131">
        <v>0.3</v>
      </c>
      <c r="X4131" t="s">
        <v>905</v>
      </c>
      <c r="Y4131" t="s">
        <v>243</v>
      </c>
      <c r="Z4131" t="s">
        <v>230</v>
      </c>
      <c r="AA4131" t="s">
        <v>6425</v>
      </c>
      <c r="AC4131" t="s">
        <v>8084</v>
      </c>
      <c r="AE4131" t="s">
        <v>8074</v>
      </c>
      <c r="AF4131" t="s">
        <v>736</v>
      </c>
      <c r="AG4131" t="s">
        <v>7239</v>
      </c>
      <c r="AH4131" t="s">
        <v>6263</v>
      </c>
      <c r="AJ4131" t="s">
        <v>237</v>
      </c>
      <c r="AK4131">
        <v>33.709781999999997</v>
      </c>
      <c r="AL4131">
        <v>-118.25518798828099</v>
      </c>
      <c r="AM4131" t="s">
        <v>238</v>
      </c>
      <c r="AN4131" t="s">
        <v>239</v>
      </c>
      <c r="AO4131" t="s">
        <v>1561</v>
      </c>
      <c r="AP4131" t="s">
        <v>1562</v>
      </c>
      <c r="AQ4131" t="s">
        <v>242</v>
      </c>
      <c r="AR4131" t="s">
        <v>243</v>
      </c>
      <c r="AS4131" t="s">
        <v>239</v>
      </c>
      <c r="AT4131" t="s">
        <v>239</v>
      </c>
      <c r="AU4131">
        <v>1</v>
      </c>
      <c r="AW4131" t="s">
        <v>6300</v>
      </c>
      <c r="AX4131" t="s">
        <v>6263</v>
      </c>
      <c r="AY4131" t="s">
        <v>1351</v>
      </c>
      <c r="AZ4131" t="s">
        <v>8094</v>
      </c>
      <c r="BA4131" t="s">
        <v>788</v>
      </c>
      <c r="BB4131">
        <v>-88</v>
      </c>
      <c r="BC4131" t="s">
        <v>221</v>
      </c>
      <c r="BD4131">
        <v>-88</v>
      </c>
      <c r="BE4131" t="s">
        <v>221</v>
      </c>
      <c r="BF4131">
        <v>6.1</v>
      </c>
      <c r="BG4131" t="s">
        <v>221</v>
      </c>
      <c r="BH4131" t="s">
        <v>1217</v>
      </c>
      <c r="BP4131" t="s">
        <v>248</v>
      </c>
      <c r="BQ4131">
        <v>37</v>
      </c>
      <c r="BR4131" t="s">
        <v>248</v>
      </c>
      <c r="BS4131">
        <v>4</v>
      </c>
      <c r="BZ4131" t="s">
        <v>8086</v>
      </c>
    </row>
    <row r="4132" spans="1:78" hidden="1" x14ac:dyDescent="0.25">
      <c r="A4132" t="s">
        <v>7210</v>
      </c>
      <c r="B4132" t="s">
        <v>7751</v>
      </c>
      <c r="C4132" t="s">
        <v>8080</v>
      </c>
      <c r="D4132" t="s">
        <v>8101</v>
      </c>
      <c r="E4132" t="s">
        <v>8102</v>
      </c>
      <c r="F4132" s="1">
        <v>37915</v>
      </c>
      <c r="G4132" s="4">
        <v>0.51736111111111105</v>
      </c>
      <c r="H4132" t="s">
        <v>7453</v>
      </c>
      <c r="I4132">
        <v>0.1</v>
      </c>
      <c r="J4132" t="s">
        <v>221</v>
      </c>
      <c r="K4132" t="s">
        <v>222</v>
      </c>
      <c r="L4132">
        <v>1</v>
      </c>
      <c r="M4132">
        <v>1</v>
      </c>
      <c r="N4132" t="s">
        <v>8071</v>
      </c>
      <c r="O4132" t="s">
        <v>8103</v>
      </c>
      <c r="P4132" t="s">
        <v>224</v>
      </c>
      <c r="Q4132" t="s">
        <v>6036</v>
      </c>
      <c r="R4132" t="s">
        <v>226</v>
      </c>
      <c r="S4132" t="s">
        <v>227</v>
      </c>
      <c r="T4132">
        <v>0.14000000000000001</v>
      </c>
      <c r="V4132">
        <v>0.1</v>
      </c>
      <c r="W4132">
        <v>0.3</v>
      </c>
      <c r="X4132" t="s">
        <v>905</v>
      </c>
      <c r="Y4132" t="s">
        <v>243</v>
      </c>
      <c r="Z4132" t="s">
        <v>230</v>
      </c>
      <c r="AA4132" t="s">
        <v>6425</v>
      </c>
      <c r="AC4132" t="s">
        <v>8084</v>
      </c>
      <c r="AE4132" t="s">
        <v>8074</v>
      </c>
      <c r="AF4132" t="s">
        <v>736</v>
      </c>
      <c r="AG4132" t="s">
        <v>7239</v>
      </c>
      <c r="AH4132" t="s">
        <v>6263</v>
      </c>
      <c r="AJ4132" t="s">
        <v>237</v>
      </c>
      <c r="AK4132">
        <v>33.735858999999998</v>
      </c>
      <c r="AL4132">
        <v>-118.219596862793</v>
      </c>
      <c r="AM4132" t="s">
        <v>238</v>
      </c>
      <c r="AN4132" t="s">
        <v>239</v>
      </c>
      <c r="AO4132" t="s">
        <v>1561</v>
      </c>
      <c r="AP4132" t="s">
        <v>1562</v>
      </c>
      <c r="AQ4132" t="s">
        <v>242</v>
      </c>
      <c r="AR4132" t="s">
        <v>243</v>
      </c>
      <c r="AS4132" t="s">
        <v>239</v>
      </c>
      <c r="AT4132" t="s">
        <v>239</v>
      </c>
      <c r="AU4132">
        <v>1</v>
      </c>
      <c r="AW4132" t="s">
        <v>6300</v>
      </c>
      <c r="AX4132" t="s">
        <v>6263</v>
      </c>
      <c r="AY4132" t="s">
        <v>1351</v>
      </c>
      <c r="AZ4132" t="s">
        <v>8094</v>
      </c>
      <c r="BA4132" t="s">
        <v>788</v>
      </c>
      <c r="BB4132">
        <v>-88</v>
      </c>
      <c r="BC4132" t="s">
        <v>221</v>
      </c>
      <c r="BD4132">
        <v>-88</v>
      </c>
      <c r="BE4132" t="s">
        <v>221</v>
      </c>
      <c r="BF4132">
        <v>12.5</v>
      </c>
      <c r="BG4132" t="s">
        <v>221</v>
      </c>
      <c r="BH4132" t="s">
        <v>1217</v>
      </c>
      <c r="BP4132" t="s">
        <v>248</v>
      </c>
      <c r="BQ4132">
        <v>37</v>
      </c>
      <c r="BR4132" t="s">
        <v>248</v>
      </c>
      <c r="BS4132">
        <v>4</v>
      </c>
      <c r="BZ4132" t="s">
        <v>8086</v>
      </c>
    </row>
    <row r="4133" spans="1:78" hidden="1" x14ac:dyDescent="0.25">
      <c r="A4133" t="s">
        <v>7210</v>
      </c>
      <c r="B4133" t="s">
        <v>7751</v>
      </c>
      <c r="C4133" t="s">
        <v>8080</v>
      </c>
      <c r="D4133" t="s">
        <v>8104</v>
      </c>
      <c r="E4133" t="s">
        <v>8105</v>
      </c>
      <c r="F4133" s="1">
        <v>37915</v>
      </c>
      <c r="G4133" s="4">
        <v>0.40625</v>
      </c>
      <c r="H4133" t="s">
        <v>7453</v>
      </c>
      <c r="I4133">
        <v>0.1</v>
      </c>
      <c r="J4133" t="s">
        <v>221</v>
      </c>
      <c r="K4133" t="s">
        <v>222</v>
      </c>
      <c r="L4133">
        <v>1</v>
      </c>
      <c r="M4133">
        <v>1</v>
      </c>
      <c r="N4133" t="s">
        <v>8071</v>
      </c>
      <c r="O4133" t="s">
        <v>8106</v>
      </c>
      <c r="P4133" t="s">
        <v>224</v>
      </c>
      <c r="Q4133" t="s">
        <v>6036</v>
      </c>
      <c r="R4133" t="s">
        <v>226</v>
      </c>
      <c r="S4133" t="s">
        <v>227</v>
      </c>
      <c r="T4133">
        <v>0.22</v>
      </c>
      <c r="V4133">
        <v>0.1</v>
      </c>
      <c r="W4133">
        <v>0.3</v>
      </c>
      <c r="X4133" t="s">
        <v>905</v>
      </c>
      <c r="Y4133" t="s">
        <v>243</v>
      </c>
      <c r="Z4133" t="s">
        <v>230</v>
      </c>
      <c r="AA4133" t="s">
        <v>6425</v>
      </c>
      <c r="AC4133" t="s">
        <v>8084</v>
      </c>
      <c r="AE4133" t="s">
        <v>8074</v>
      </c>
      <c r="AF4133" t="s">
        <v>736</v>
      </c>
      <c r="AG4133" t="s">
        <v>7239</v>
      </c>
      <c r="AH4133" t="s">
        <v>6263</v>
      </c>
      <c r="AJ4133" t="s">
        <v>237</v>
      </c>
      <c r="AK4133">
        <v>33.704231</v>
      </c>
      <c r="AL4133">
        <v>-118.26799774169901</v>
      </c>
      <c r="AM4133" t="s">
        <v>238</v>
      </c>
      <c r="AN4133" t="s">
        <v>239</v>
      </c>
      <c r="AO4133" t="s">
        <v>1561</v>
      </c>
      <c r="AP4133" t="s">
        <v>1562</v>
      </c>
      <c r="AQ4133" t="s">
        <v>242</v>
      </c>
      <c r="AR4133" t="s">
        <v>243</v>
      </c>
      <c r="AS4133" t="s">
        <v>239</v>
      </c>
      <c r="AT4133" t="s">
        <v>239</v>
      </c>
      <c r="AU4133">
        <v>1</v>
      </c>
      <c r="AW4133" t="s">
        <v>6300</v>
      </c>
      <c r="AX4133" t="s">
        <v>6263</v>
      </c>
      <c r="AY4133" t="s">
        <v>1351</v>
      </c>
      <c r="AZ4133" t="s">
        <v>8094</v>
      </c>
      <c r="BA4133" t="s">
        <v>788</v>
      </c>
      <c r="BB4133">
        <v>-88</v>
      </c>
      <c r="BC4133" t="s">
        <v>221</v>
      </c>
      <c r="BD4133">
        <v>-88</v>
      </c>
      <c r="BE4133" t="s">
        <v>221</v>
      </c>
      <c r="BF4133">
        <v>6.1</v>
      </c>
      <c r="BG4133" t="s">
        <v>221</v>
      </c>
      <c r="BH4133" t="s">
        <v>1217</v>
      </c>
      <c r="BP4133" t="s">
        <v>248</v>
      </c>
      <c r="BQ4133">
        <v>37</v>
      </c>
      <c r="BR4133" t="s">
        <v>248</v>
      </c>
      <c r="BS4133">
        <v>4</v>
      </c>
      <c r="BZ4133" t="s">
        <v>8086</v>
      </c>
    </row>
    <row r="4134" spans="1:78" hidden="1" x14ac:dyDescent="0.25">
      <c r="A4134" t="s">
        <v>7210</v>
      </c>
      <c r="B4134" t="s">
        <v>7751</v>
      </c>
      <c r="C4134" t="s">
        <v>8080</v>
      </c>
      <c r="D4134" t="s">
        <v>8095</v>
      </c>
      <c r="E4134" t="s">
        <v>8096</v>
      </c>
      <c r="F4134" s="1">
        <v>37915</v>
      </c>
      <c r="G4134" s="4">
        <v>0.33333333333333331</v>
      </c>
      <c r="H4134" t="s">
        <v>7453</v>
      </c>
      <c r="I4134">
        <v>0.1</v>
      </c>
      <c r="J4134" t="s">
        <v>221</v>
      </c>
      <c r="K4134" t="s">
        <v>222</v>
      </c>
      <c r="L4134">
        <v>1</v>
      </c>
      <c r="M4134">
        <v>1</v>
      </c>
      <c r="N4134" t="s">
        <v>8071</v>
      </c>
      <c r="O4134" t="s">
        <v>8107</v>
      </c>
      <c r="P4134" t="s">
        <v>224</v>
      </c>
      <c r="Q4134" t="s">
        <v>6036</v>
      </c>
      <c r="R4134" t="s">
        <v>226</v>
      </c>
      <c r="S4134" t="s">
        <v>227</v>
      </c>
      <c r="T4134">
        <v>0.17</v>
      </c>
      <c r="V4134">
        <v>0.1</v>
      </c>
      <c r="W4134">
        <v>0.3</v>
      </c>
      <c r="X4134" t="s">
        <v>905</v>
      </c>
      <c r="Y4134" t="s">
        <v>243</v>
      </c>
      <c r="Z4134" t="s">
        <v>230</v>
      </c>
      <c r="AA4134" t="s">
        <v>6425</v>
      </c>
      <c r="AC4134" t="s">
        <v>8084</v>
      </c>
      <c r="AE4134" t="s">
        <v>8074</v>
      </c>
      <c r="AF4134" t="s">
        <v>736</v>
      </c>
      <c r="AG4134" t="s">
        <v>7239</v>
      </c>
      <c r="AH4134" t="s">
        <v>6263</v>
      </c>
      <c r="AJ4134" t="s">
        <v>237</v>
      </c>
      <c r="AK4134">
        <v>33.712051000000002</v>
      </c>
      <c r="AL4134">
        <v>-118.257888793945</v>
      </c>
      <c r="AM4134" t="s">
        <v>238</v>
      </c>
      <c r="AN4134" t="s">
        <v>239</v>
      </c>
      <c r="AO4134" t="s">
        <v>1561</v>
      </c>
      <c r="AP4134" t="s">
        <v>1562</v>
      </c>
      <c r="AQ4134" t="s">
        <v>242</v>
      </c>
      <c r="AR4134" t="s">
        <v>243</v>
      </c>
      <c r="AS4134" t="s">
        <v>239</v>
      </c>
      <c r="AT4134" t="s">
        <v>239</v>
      </c>
      <c r="AU4134">
        <v>1</v>
      </c>
      <c r="AW4134" t="s">
        <v>6300</v>
      </c>
      <c r="AX4134" t="s">
        <v>6263</v>
      </c>
      <c r="AY4134" t="s">
        <v>1351</v>
      </c>
      <c r="AZ4134" t="s">
        <v>7459</v>
      </c>
      <c r="BA4134" t="s">
        <v>788</v>
      </c>
      <c r="BB4134">
        <v>-88</v>
      </c>
      <c r="BC4134" t="s">
        <v>221</v>
      </c>
      <c r="BD4134">
        <v>-88</v>
      </c>
      <c r="BE4134" t="s">
        <v>221</v>
      </c>
      <c r="BF4134">
        <v>13</v>
      </c>
      <c r="BG4134" t="s">
        <v>221</v>
      </c>
      <c r="BH4134" t="s">
        <v>1217</v>
      </c>
      <c r="BJ4134" t="s">
        <v>8085</v>
      </c>
      <c r="BP4134" t="s">
        <v>248</v>
      </c>
      <c r="BQ4134">
        <v>37</v>
      </c>
      <c r="BR4134" t="s">
        <v>248</v>
      </c>
      <c r="BS4134">
        <v>4</v>
      </c>
      <c r="BZ4134" t="s">
        <v>8086</v>
      </c>
    </row>
    <row r="4135" spans="1:78" hidden="1" x14ac:dyDescent="0.25">
      <c r="A4135" t="s">
        <v>7210</v>
      </c>
      <c r="B4135" t="s">
        <v>7751</v>
      </c>
      <c r="C4135" t="s">
        <v>8080</v>
      </c>
      <c r="D4135" t="s">
        <v>8108</v>
      </c>
      <c r="E4135" t="s">
        <v>8109</v>
      </c>
      <c r="F4135" s="1">
        <v>37915</v>
      </c>
      <c r="G4135" s="4">
        <v>0.5</v>
      </c>
      <c r="H4135" t="s">
        <v>7453</v>
      </c>
      <c r="I4135">
        <v>18</v>
      </c>
      <c r="J4135" t="s">
        <v>221</v>
      </c>
      <c r="K4135" t="s">
        <v>222</v>
      </c>
      <c r="L4135">
        <v>1</v>
      </c>
      <c r="M4135">
        <v>1</v>
      </c>
      <c r="N4135" t="s">
        <v>8071</v>
      </c>
      <c r="O4135" t="s">
        <v>8110</v>
      </c>
      <c r="P4135" t="s">
        <v>224</v>
      </c>
      <c r="Q4135" t="s">
        <v>6036</v>
      </c>
      <c r="R4135" t="s">
        <v>226</v>
      </c>
      <c r="S4135" t="s">
        <v>227</v>
      </c>
      <c r="T4135">
        <v>0.23</v>
      </c>
      <c r="V4135">
        <v>0.1</v>
      </c>
      <c r="W4135">
        <v>0.3</v>
      </c>
      <c r="X4135" t="s">
        <v>905</v>
      </c>
      <c r="Y4135" t="s">
        <v>243</v>
      </c>
      <c r="Z4135" t="s">
        <v>230</v>
      </c>
      <c r="AA4135" t="s">
        <v>6425</v>
      </c>
      <c r="AE4135" t="s">
        <v>8074</v>
      </c>
      <c r="AF4135" t="s">
        <v>736</v>
      </c>
      <c r="AG4135" t="s">
        <v>7239</v>
      </c>
      <c r="AH4135" t="s">
        <v>6263</v>
      </c>
      <c r="AJ4135" t="s">
        <v>237</v>
      </c>
      <c r="AK4135">
        <v>33.724209000000002</v>
      </c>
      <c r="AL4135">
        <v>-118.224227905273</v>
      </c>
      <c r="AM4135" t="s">
        <v>7458</v>
      </c>
      <c r="AN4135" t="s">
        <v>239</v>
      </c>
      <c r="AO4135" t="s">
        <v>8090</v>
      </c>
      <c r="AP4135" t="s">
        <v>1562</v>
      </c>
      <c r="AQ4135" t="s">
        <v>242</v>
      </c>
      <c r="AR4135" t="s">
        <v>243</v>
      </c>
      <c r="AS4135" t="s">
        <v>239</v>
      </c>
      <c r="AT4135" t="s">
        <v>239</v>
      </c>
      <c r="AU4135">
        <v>1</v>
      </c>
      <c r="AW4135" t="s">
        <v>6300</v>
      </c>
      <c r="AX4135" t="s">
        <v>6263</v>
      </c>
      <c r="AY4135" t="s">
        <v>1351</v>
      </c>
      <c r="AZ4135" t="s">
        <v>7459</v>
      </c>
      <c r="BA4135" t="s">
        <v>788</v>
      </c>
      <c r="BB4135">
        <v>-88</v>
      </c>
      <c r="BC4135" t="s">
        <v>221</v>
      </c>
      <c r="BD4135">
        <v>-88</v>
      </c>
      <c r="BE4135" t="s">
        <v>221</v>
      </c>
      <c r="BF4135">
        <v>18</v>
      </c>
      <c r="BG4135" t="s">
        <v>221</v>
      </c>
      <c r="BH4135" t="s">
        <v>1217</v>
      </c>
      <c r="BJ4135" t="s">
        <v>8111</v>
      </c>
      <c r="BP4135" t="s">
        <v>248</v>
      </c>
      <c r="BQ4135">
        <v>37</v>
      </c>
      <c r="BR4135" t="s">
        <v>248</v>
      </c>
      <c r="BS4135">
        <v>4</v>
      </c>
      <c r="BZ4135" t="s">
        <v>8086</v>
      </c>
    </row>
    <row r="4136" spans="1:78" hidden="1" x14ac:dyDescent="0.25">
      <c r="A4136" t="s">
        <v>7210</v>
      </c>
      <c r="B4136" t="s">
        <v>7751</v>
      </c>
      <c r="C4136" t="s">
        <v>8080</v>
      </c>
      <c r="D4136" t="s">
        <v>8108</v>
      </c>
      <c r="E4136" t="s">
        <v>8109</v>
      </c>
      <c r="F4136" s="1">
        <v>37915</v>
      </c>
      <c r="G4136" s="4">
        <v>0.5</v>
      </c>
      <c r="H4136" t="s">
        <v>7453</v>
      </c>
      <c r="I4136">
        <v>0.1</v>
      </c>
      <c r="J4136" t="s">
        <v>221</v>
      </c>
      <c r="K4136" t="s">
        <v>222</v>
      </c>
      <c r="L4136">
        <v>1</v>
      </c>
      <c r="M4136">
        <v>1</v>
      </c>
      <c r="N4136" t="s">
        <v>8071</v>
      </c>
      <c r="O4136" t="s">
        <v>8112</v>
      </c>
      <c r="P4136" t="s">
        <v>224</v>
      </c>
      <c r="Q4136" t="s">
        <v>6036</v>
      </c>
      <c r="R4136" t="s">
        <v>226</v>
      </c>
      <c r="S4136" t="s">
        <v>227</v>
      </c>
      <c r="T4136">
        <v>0.17</v>
      </c>
      <c r="V4136">
        <v>0.1</v>
      </c>
      <c r="W4136">
        <v>0.3</v>
      </c>
      <c r="X4136" t="s">
        <v>905</v>
      </c>
      <c r="Y4136" t="s">
        <v>243</v>
      </c>
      <c r="Z4136" t="s">
        <v>230</v>
      </c>
      <c r="AA4136" t="s">
        <v>6425</v>
      </c>
      <c r="AC4136" t="s">
        <v>8084</v>
      </c>
      <c r="AE4136" t="s">
        <v>8074</v>
      </c>
      <c r="AF4136" t="s">
        <v>736</v>
      </c>
      <c r="AG4136" t="s">
        <v>7239</v>
      </c>
      <c r="AH4136" t="s">
        <v>6263</v>
      </c>
      <c r="AJ4136" t="s">
        <v>237</v>
      </c>
      <c r="AK4136">
        <v>33.724209000000002</v>
      </c>
      <c r="AL4136">
        <v>-118.224227905273</v>
      </c>
      <c r="AM4136" t="s">
        <v>238</v>
      </c>
      <c r="AN4136" t="s">
        <v>239</v>
      </c>
      <c r="AO4136" t="s">
        <v>1561</v>
      </c>
      <c r="AP4136" t="s">
        <v>1562</v>
      </c>
      <c r="AQ4136" t="s">
        <v>242</v>
      </c>
      <c r="AR4136" t="s">
        <v>243</v>
      </c>
      <c r="AS4136" t="s">
        <v>239</v>
      </c>
      <c r="AT4136" t="s">
        <v>239</v>
      </c>
      <c r="AU4136">
        <v>1</v>
      </c>
      <c r="AW4136" t="s">
        <v>6300</v>
      </c>
      <c r="AX4136" t="s">
        <v>6263</v>
      </c>
      <c r="AY4136" t="s">
        <v>1351</v>
      </c>
      <c r="AZ4136" t="s">
        <v>7459</v>
      </c>
      <c r="BA4136" t="s">
        <v>788</v>
      </c>
      <c r="BB4136">
        <v>-88</v>
      </c>
      <c r="BC4136" t="s">
        <v>221</v>
      </c>
      <c r="BD4136">
        <v>-88</v>
      </c>
      <c r="BE4136" t="s">
        <v>221</v>
      </c>
      <c r="BF4136">
        <v>18</v>
      </c>
      <c r="BG4136" t="s">
        <v>221</v>
      </c>
      <c r="BH4136" t="s">
        <v>1217</v>
      </c>
      <c r="BJ4136" t="s">
        <v>8111</v>
      </c>
      <c r="BP4136" t="s">
        <v>248</v>
      </c>
      <c r="BQ4136">
        <v>37</v>
      </c>
      <c r="BR4136" t="s">
        <v>248</v>
      </c>
      <c r="BS4136">
        <v>4</v>
      </c>
      <c r="BZ4136" t="s">
        <v>8086</v>
      </c>
    </row>
    <row r="4137" spans="1:78" hidden="1" x14ac:dyDescent="0.25">
      <c r="A4137" t="s">
        <v>7210</v>
      </c>
      <c r="B4137" t="s">
        <v>7751</v>
      </c>
      <c r="C4137" t="s">
        <v>8080</v>
      </c>
      <c r="D4137" t="s">
        <v>8108</v>
      </c>
      <c r="E4137" t="s">
        <v>8109</v>
      </c>
      <c r="F4137" s="1">
        <v>37915</v>
      </c>
      <c r="G4137" s="4">
        <v>0.5</v>
      </c>
      <c r="H4137" t="s">
        <v>7453</v>
      </c>
      <c r="I4137">
        <v>17</v>
      </c>
      <c r="J4137" t="s">
        <v>221</v>
      </c>
      <c r="K4137" t="s">
        <v>222</v>
      </c>
      <c r="L4137">
        <v>1</v>
      </c>
      <c r="M4137">
        <v>1</v>
      </c>
      <c r="N4137" t="s">
        <v>8071</v>
      </c>
      <c r="O4137" t="s">
        <v>8113</v>
      </c>
      <c r="P4137" t="s">
        <v>224</v>
      </c>
      <c r="Q4137" t="s">
        <v>6036</v>
      </c>
      <c r="R4137" t="s">
        <v>226</v>
      </c>
      <c r="S4137" t="s">
        <v>227</v>
      </c>
      <c r="T4137">
        <v>0.25</v>
      </c>
      <c r="V4137">
        <v>0.1</v>
      </c>
      <c r="W4137">
        <v>0.3</v>
      </c>
      <c r="X4137" t="s">
        <v>905</v>
      </c>
      <c r="Y4137" t="s">
        <v>243</v>
      </c>
      <c r="Z4137" t="s">
        <v>230</v>
      </c>
      <c r="AA4137" t="s">
        <v>6425</v>
      </c>
      <c r="AE4137" t="s">
        <v>8074</v>
      </c>
      <c r="AF4137" t="s">
        <v>736</v>
      </c>
      <c r="AG4137" t="s">
        <v>7239</v>
      </c>
      <c r="AH4137" t="s">
        <v>6263</v>
      </c>
      <c r="AJ4137" t="s">
        <v>237</v>
      </c>
      <c r="AK4137">
        <v>33.724209000000002</v>
      </c>
      <c r="AL4137">
        <v>-118.224227905273</v>
      </c>
      <c r="AM4137" t="s">
        <v>7458</v>
      </c>
      <c r="AN4137" t="s">
        <v>239</v>
      </c>
      <c r="AO4137" t="s">
        <v>8088</v>
      </c>
      <c r="AP4137" t="s">
        <v>1562</v>
      </c>
      <c r="AQ4137" t="s">
        <v>242</v>
      </c>
      <c r="AR4137" t="s">
        <v>243</v>
      </c>
      <c r="AS4137" t="s">
        <v>239</v>
      </c>
      <c r="AT4137" t="s">
        <v>239</v>
      </c>
      <c r="AU4137">
        <v>1</v>
      </c>
      <c r="AW4137" t="s">
        <v>6300</v>
      </c>
      <c r="AX4137" t="s">
        <v>6263</v>
      </c>
      <c r="AY4137" t="s">
        <v>1351</v>
      </c>
      <c r="AZ4137" t="s">
        <v>7459</v>
      </c>
      <c r="BA4137" t="s">
        <v>788</v>
      </c>
      <c r="BB4137">
        <v>-88</v>
      </c>
      <c r="BC4137" t="s">
        <v>221</v>
      </c>
      <c r="BD4137">
        <v>-88</v>
      </c>
      <c r="BE4137" t="s">
        <v>221</v>
      </c>
      <c r="BF4137">
        <v>18</v>
      </c>
      <c r="BG4137" t="s">
        <v>221</v>
      </c>
      <c r="BH4137" t="s">
        <v>1217</v>
      </c>
      <c r="BJ4137" t="s">
        <v>8111</v>
      </c>
      <c r="BP4137" t="s">
        <v>248</v>
      </c>
      <c r="BQ4137">
        <v>37</v>
      </c>
      <c r="BR4137" t="s">
        <v>248</v>
      </c>
      <c r="BS4137">
        <v>4</v>
      </c>
      <c r="BZ4137" t="s">
        <v>8086</v>
      </c>
    </row>
    <row r="4138" spans="1:78" hidden="1" x14ac:dyDescent="0.25">
      <c r="A4138" t="s">
        <v>7210</v>
      </c>
      <c r="B4138" t="s">
        <v>7751</v>
      </c>
      <c r="C4138" t="s">
        <v>8080</v>
      </c>
      <c r="D4138" t="s">
        <v>8114</v>
      </c>
      <c r="E4138" t="s">
        <v>8115</v>
      </c>
      <c r="F4138" s="1">
        <v>37915</v>
      </c>
      <c r="G4138" s="4">
        <v>0.45833333333333331</v>
      </c>
      <c r="H4138" t="s">
        <v>7453</v>
      </c>
      <c r="I4138">
        <v>0.1</v>
      </c>
      <c r="J4138" t="s">
        <v>221</v>
      </c>
      <c r="K4138" t="s">
        <v>222</v>
      </c>
      <c r="L4138">
        <v>1</v>
      </c>
      <c r="M4138">
        <v>1</v>
      </c>
      <c r="N4138" t="s">
        <v>8071</v>
      </c>
      <c r="O4138" t="s">
        <v>8116</v>
      </c>
      <c r="P4138" t="s">
        <v>224</v>
      </c>
      <c r="Q4138" t="s">
        <v>6036</v>
      </c>
      <c r="R4138" t="s">
        <v>226</v>
      </c>
      <c r="S4138" t="s">
        <v>227</v>
      </c>
      <c r="T4138">
        <v>0.21</v>
      </c>
      <c r="V4138">
        <v>0.1</v>
      </c>
      <c r="W4138">
        <v>0.3</v>
      </c>
      <c r="X4138" t="s">
        <v>905</v>
      </c>
      <c r="Y4138" t="s">
        <v>243</v>
      </c>
      <c r="Z4138" t="s">
        <v>230</v>
      </c>
      <c r="AA4138" t="s">
        <v>6425</v>
      </c>
      <c r="AC4138" t="s">
        <v>8084</v>
      </c>
      <c r="AE4138" t="s">
        <v>8074</v>
      </c>
      <c r="AF4138" t="s">
        <v>736</v>
      </c>
      <c r="AG4138" t="s">
        <v>7239</v>
      </c>
      <c r="AH4138" t="s">
        <v>6263</v>
      </c>
      <c r="AJ4138" t="s">
        <v>237</v>
      </c>
      <c r="AK4138">
        <v>33.715420000000002</v>
      </c>
      <c r="AL4138">
        <v>-118.252647399902</v>
      </c>
      <c r="AM4138" t="s">
        <v>238</v>
      </c>
      <c r="AN4138" t="s">
        <v>239</v>
      </c>
      <c r="AO4138" t="s">
        <v>1561</v>
      </c>
      <c r="AP4138" t="s">
        <v>1562</v>
      </c>
      <c r="AQ4138" t="s">
        <v>242</v>
      </c>
      <c r="AR4138" t="s">
        <v>243</v>
      </c>
      <c r="AS4138" t="s">
        <v>239</v>
      </c>
      <c r="AT4138" t="s">
        <v>239</v>
      </c>
      <c r="AU4138">
        <v>1</v>
      </c>
      <c r="AW4138" t="s">
        <v>6300</v>
      </c>
      <c r="AX4138" t="s">
        <v>6263</v>
      </c>
      <c r="AY4138" t="s">
        <v>1351</v>
      </c>
      <c r="AZ4138" t="s">
        <v>8094</v>
      </c>
      <c r="BA4138" t="s">
        <v>788</v>
      </c>
      <c r="BB4138">
        <v>-88</v>
      </c>
      <c r="BC4138" t="s">
        <v>221</v>
      </c>
      <c r="BD4138">
        <v>-88</v>
      </c>
      <c r="BE4138" t="s">
        <v>221</v>
      </c>
      <c r="BF4138">
        <v>15.85</v>
      </c>
      <c r="BG4138" t="s">
        <v>221</v>
      </c>
      <c r="BH4138" t="s">
        <v>1217</v>
      </c>
      <c r="BP4138" t="s">
        <v>248</v>
      </c>
      <c r="BQ4138">
        <v>37</v>
      </c>
      <c r="BR4138" t="s">
        <v>248</v>
      </c>
      <c r="BS4138">
        <v>4</v>
      </c>
      <c r="BZ4138" t="s">
        <v>8086</v>
      </c>
    </row>
    <row r="4139" spans="1:78" hidden="1" x14ac:dyDescent="0.25">
      <c r="A4139" t="s">
        <v>7210</v>
      </c>
      <c r="B4139" t="s">
        <v>7751</v>
      </c>
      <c r="C4139" t="s">
        <v>8080</v>
      </c>
      <c r="D4139" t="s">
        <v>8117</v>
      </c>
      <c r="E4139" t="s">
        <v>8118</v>
      </c>
      <c r="F4139" s="1">
        <v>37915</v>
      </c>
      <c r="G4139" s="4">
        <v>0.61805555555555558</v>
      </c>
      <c r="H4139" t="s">
        <v>7453</v>
      </c>
      <c r="I4139">
        <v>0.1</v>
      </c>
      <c r="J4139" t="s">
        <v>221</v>
      </c>
      <c r="K4139" t="s">
        <v>222</v>
      </c>
      <c r="L4139">
        <v>1</v>
      </c>
      <c r="M4139">
        <v>1</v>
      </c>
      <c r="N4139" t="s">
        <v>8071</v>
      </c>
      <c r="O4139" t="s">
        <v>8119</v>
      </c>
      <c r="P4139" t="s">
        <v>224</v>
      </c>
      <c r="Q4139" t="s">
        <v>6036</v>
      </c>
      <c r="R4139" t="s">
        <v>226</v>
      </c>
      <c r="S4139" t="s">
        <v>227</v>
      </c>
      <c r="T4139">
        <v>0.24</v>
      </c>
      <c r="V4139">
        <v>0.1</v>
      </c>
      <c r="W4139">
        <v>0.3</v>
      </c>
      <c r="X4139" t="s">
        <v>905</v>
      </c>
      <c r="Y4139" t="s">
        <v>243</v>
      </c>
      <c r="Z4139" t="s">
        <v>230</v>
      </c>
      <c r="AA4139" t="s">
        <v>6425</v>
      </c>
      <c r="AC4139" t="s">
        <v>8084</v>
      </c>
      <c r="AE4139" t="s">
        <v>8074</v>
      </c>
      <c r="AF4139" t="s">
        <v>736</v>
      </c>
      <c r="AG4139" t="s">
        <v>7239</v>
      </c>
      <c r="AH4139" t="s">
        <v>6263</v>
      </c>
      <c r="AJ4139" t="s">
        <v>237</v>
      </c>
      <c r="AK4139">
        <v>33.759720000000002</v>
      </c>
      <c r="AL4139">
        <v>-118.275932312012</v>
      </c>
      <c r="AM4139" t="s">
        <v>238</v>
      </c>
      <c r="AN4139" t="s">
        <v>239</v>
      </c>
      <c r="AO4139" t="s">
        <v>1561</v>
      </c>
      <c r="AP4139" t="s">
        <v>1562</v>
      </c>
      <c r="AQ4139" t="s">
        <v>242</v>
      </c>
      <c r="AR4139" t="s">
        <v>243</v>
      </c>
      <c r="AS4139" t="s">
        <v>239</v>
      </c>
      <c r="AT4139" t="s">
        <v>239</v>
      </c>
      <c r="AU4139">
        <v>1</v>
      </c>
      <c r="AW4139" t="s">
        <v>6300</v>
      </c>
      <c r="AX4139" t="s">
        <v>6263</v>
      </c>
      <c r="AY4139" t="s">
        <v>1351</v>
      </c>
      <c r="AZ4139" t="s">
        <v>8094</v>
      </c>
      <c r="BA4139" t="s">
        <v>788</v>
      </c>
      <c r="BB4139">
        <v>-88</v>
      </c>
      <c r="BC4139" t="s">
        <v>221</v>
      </c>
      <c r="BD4139">
        <v>-88</v>
      </c>
      <c r="BE4139" t="s">
        <v>221</v>
      </c>
      <c r="BF4139">
        <v>0.1</v>
      </c>
      <c r="BG4139" t="s">
        <v>221</v>
      </c>
      <c r="BH4139" t="s">
        <v>1217</v>
      </c>
      <c r="BJ4139" t="s">
        <v>8120</v>
      </c>
      <c r="BP4139" t="s">
        <v>248</v>
      </c>
      <c r="BQ4139">
        <v>37</v>
      </c>
      <c r="BR4139" t="s">
        <v>248</v>
      </c>
      <c r="BS4139">
        <v>4</v>
      </c>
      <c r="BZ4139" t="s">
        <v>8086</v>
      </c>
    </row>
    <row r="4140" spans="1:78" hidden="1" x14ac:dyDescent="0.25">
      <c r="A4140" t="s">
        <v>7210</v>
      </c>
      <c r="B4140" t="s">
        <v>7751</v>
      </c>
      <c r="C4140" t="s">
        <v>8080</v>
      </c>
      <c r="D4140" t="s">
        <v>8095</v>
      </c>
      <c r="E4140" t="s">
        <v>8096</v>
      </c>
      <c r="F4140" s="1">
        <v>37915</v>
      </c>
      <c r="G4140" s="4">
        <v>0.33333333333333331</v>
      </c>
      <c r="H4140" t="s">
        <v>7453</v>
      </c>
      <c r="I4140">
        <v>12</v>
      </c>
      <c r="J4140" t="s">
        <v>221</v>
      </c>
      <c r="K4140" t="s">
        <v>222</v>
      </c>
      <c r="L4140">
        <v>1</v>
      </c>
      <c r="M4140">
        <v>1</v>
      </c>
      <c r="N4140" t="s">
        <v>8071</v>
      </c>
      <c r="O4140" t="s">
        <v>8121</v>
      </c>
      <c r="P4140" t="s">
        <v>224</v>
      </c>
      <c r="Q4140" t="s">
        <v>6036</v>
      </c>
      <c r="R4140" t="s">
        <v>226</v>
      </c>
      <c r="S4140" t="s">
        <v>227</v>
      </c>
      <c r="T4140">
        <v>0.28999999999999998</v>
      </c>
      <c r="V4140">
        <v>0.1</v>
      </c>
      <c r="W4140">
        <v>0.3</v>
      </c>
      <c r="X4140" t="s">
        <v>905</v>
      </c>
      <c r="Y4140" t="s">
        <v>243</v>
      </c>
      <c r="Z4140" t="s">
        <v>230</v>
      </c>
      <c r="AA4140" t="s">
        <v>6425</v>
      </c>
      <c r="AE4140" t="s">
        <v>8074</v>
      </c>
      <c r="AF4140" t="s">
        <v>736</v>
      </c>
      <c r="AG4140" t="s">
        <v>7239</v>
      </c>
      <c r="AH4140" t="s">
        <v>6263</v>
      </c>
      <c r="AJ4140" t="s">
        <v>237</v>
      </c>
      <c r="AK4140">
        <v>33.712051000000002</v>
      </c>
      <c r="AL4140">
        <v>-118.257888793945</v>
      </c>
      <c r="AM4140" t="s">
        <v>7458</v>
      </c>
      <c r="AN4140" t="s">
        <v>239</v>
      </c>
      <c r="AO4140" t="s">
        <v>8088</v>
      </c>
      <c r="AP4140" t="s">
        <v>1562</v>
      </c>
      <c r="AQ4140" t="s">
        <v>242</v>
      </c>
      <c r="AR4140" t="s">
        <v>243</v>
      </c>
      <c r="AS4140" t="s">
        <v>239</v>
      </c>
      <c r="AT4140" t="s">
        <v>239</v>
      </c>
      <c r="AU4140">
        <v>1</v>
      </c>
      <c r="AW4140" t="s">
        <v>6300</v>
      </c>
      <c r="AX4140" t="s">
        <v>6263</v>
      </c>
      <c r="AY4140" t="s">
        <v>1351</v>
      </c>
      <c r="AZ4140" t="s">
        <v>7459</v>
      </c>
      <c r="BA4140" t="s">
        <v>788</v>
      </c>
      <c r="BB4140">
        <v>-88</v>
      </c>
      <c r="BC4140" t="s">
        <v>221</v>
      </c>
      <c r="BD4140">
        <v>-88</v>
      </c>
      <c r="BE4140" t="s">
        <v>221</v>
      </c>
      <c r="BF4140">
        <v>13</v>
      </c>
      <c r="BG4140" t="s">
        <v>221</v>
      </c>
      <c r="BH4140" t="s">
        <v>1217</v>
      </c>
      <c r="BJ4140" t="s">
        <v>8085</v>
      </c>
      <c r="BP4140" t="s">
        <v>248</v>
      </c>
      <c r="BQ4140">
        <v>37</v>
      </c>
      <c r="BR4140" t="s">
        <v>248</v>
      </c>
      <c r="BS4140">
        <v>4</v>
      </c>
      <c r="BZ4140" t="s">
        <v>8086</v>
      </c>
    </row>
    <row r="4141" spans="1:78" hidden="1" x14ac:dyDescent="0.25">
      <c r="A4141" t="s">
        <v>7210</v>
      </c>
      <c r="B4141" t="s">
        <v>7751</v>
      </c>
      <c r="C4141" t="s">
        <v>8080</v>
      </c>
      <c r="D4141" t="s">
        <v>8122</v>
      </c>
      <c r="E4141" t="s">
        <v>8123</v>
      </c>
      <c r="F4141" s="1">
        <v>37915</v>
      </c>
      <c r="G4141" s="4">
        <v>0.58333333333333337</v>
      </c>
      <c r="H4141" t="s">
        <v>7453</v>
      </c>
      <c r="I4141">
        <v>0.1</v>
      </c>
      <c r="J4141" t="s">
        <v>221</v>
      </c>
      <c r="K4141" t="s">
        <v>222</v>
      </c>
      <c r="L4141">
        <v>1</v>
      </c>
      <c r="M4141">
        <v>1</v>
      </c>
      <c r="N4141" t="s">
        <v>8071</v>
      </c>
      <c r="O4141" t="s">
        <v>8124</v>
      </c>
      <c r="P4141" t="s">
        <v>224</v>
      </c>
      <c r="Q4141" t="s">
        <v>6036</v>
      </c>
      <c r="R4141" t="s">
        <v>226</v>
      </c>
      <c r="S4141" t="s">
        <v>227</v>
      </c>
      <c r="T4141">
        <v>0.2</v>
      </c>
      <c r="V4141">
        <v>0.1</v>
      </c>
      <c r="W4141">
        <v>0.3</v>
      </c>
      <c r="X4141" t="s">
        <v>905</v>
      </c>
      <c r="Y4141" t="s">
        <v>243</v>
      </c>
      <c r="Z4141" t="s">
        <v>230</v>
      </c>
      <c r="AA4141" t="s">
        <v>6425</v>
      </c>
      <c r="AC4141" t="s">
        <v>8084</v>
      </c>
      <c r="AE4141" t="s">
        <v>8074</v>
      </c>
      <c r="AF4141" t="s">
        <v>736</v>
      </c>
      <c r="AG4141" t="s">
        <v>7239</v>
      </c>
      <c r="AH4141" t="s">
        <v>6263</v>
      </c>
      <c r="AJ4141" t="s">
        <v>237</v>
      </c>
      <c r="AK4141">
        <v>33.736229000000002</v>
      </c>
      <c r="AL4141">
        <v>-118.27529144287099</v>
      </c>
      <c r="AM4141" t="s">
        <v>238</v>
      </c>
      <c r="AN4141" t="s">
        <v>239</v>
      </c>
      <c r="AO4141" t="s">
        <v>1561</v>
      </c>
      <c r="AP4141" t="s">
        <v>1562</v>
      </c>
      <c r="AQ4141" t="s">
        <v>242</v>
      </c>
      <c r="AR4141" t="s">
        <v>243</v>
      </c>
      <c r="AS4141" t="s">
        <v>239</v>
      </c>
      <c r="AT4141" t="s">
        <v>239</v>
      </c>
      <c r="AU4141">
        <v>1</v>
      </c>
      <c r="AW4141" t="s">
        <v>6300</v>
      </c>
      <c r="AX4141" t="s">
        <v>6263</v>
      </c>
      <c r="AY4141" t="s">
        <v>1351</v>
      </c>
      <c r="AZ4141" t="s">
        <v>8094</v>
      </c>
      <c r="BA4141" t="s">
        <v>788</v>
      </c>
      <c r="BB4141">
        <v>-88</v>
      </c>
      <c r="BC4141" t="s">
        <v>221</v>
      </c>
      <c r="BD4141">
        <v>-88</v>
      </c>
      <c r="BE4141" t="s">
        <v>221</v>
      </c>
      <c r="BF4141">
        <v>15.24</v>
      </c>
      <c r="BG4141" t="s">
        <v>221</v>
      </c>
      <c r="BH4141" t="s">
        <v>1217</v>
      </c>
      <c r="BP4141" t="s">
        <v>248</v>
      </c>
      <c r="BQ4141">
        <v>37</v>
      </c>
      <c r="BR4141" t="s">
        <v>248</v>
      </c>
      <c r="BS4141">
        <v>4</v>
      </c>
      <c r="BZ4141" t="s">
        <v>8086</v>
      </c>
    </row>
    <row r="4142" spans="1:78" hidden="1" x14ac:dyDescent="0.25">
      <c r="A4142" t="s">
        <v>7210</v>
      </c>
      <c r="B4142" t="s">
        <v>7751</v>
      </c>
      <c r="C4142" t="s">
        <v>8080</v>
      </c>
      <c r="D4142" t="s">
        <v>8125</v>
      </c>
      <c r="E4142" t="s">
        <v>8126</v>
      </c>
      <c r="F4142" s="1">
        <v>37915</v>
      </c>
      <c r="G4142" s="4">
        <v>0.36458333333333331</v>
      </c>
      <c r="H4142" t="s">
        <v>7453</v>
      </c>
      <c r="I4142">
        <v>0.1</v>
      </c>
      <c r="J4142" t="s">
        <v>221</v>
      </c>
      <c r="K4142" t="s">
        <v>222</v>
      </c>
      <c r="L4142">
        <v>1</v>
      </c>
      <c r="M4142">
        <v>1</v>
      </c>
      <c r="N4142" t="s">
        <v>8071</v>
      </c>
      <c r="O4142" t="s">
        <v>8127</v>
      </c>
      <c r="P4142" t="s">
        <v>224</v>
      </c>
      <c r="Q4142" t="s">
        <v>6036</v>
      </c>
      <c r="R4142" t="s">
        <v>226</v>
      </c>
      <c r="S4142" t="s">
        <v>227</v>
      </c>
      <c r="T4142">
        <v>0.22</v>
      </c>
      <c r="V4142">
        <v>0.1</v>
      </c>
      <c r="W4142">
        <v>0.3</v>
      </c>
      <c r="X4142" t="s">
        <v>905</v>
      </c>
      <c r="Y4142" t="s">
        <v>243</v>
      </c>
      <c r="Z4142" t="s">
        <v>230</v>
      </c>
      <c r="AA4142" t="s">
        <v>6425</v>
      </c>
      <c r="AC4142" t="s">
        <v>8084</v>
      </c>
      <c r="AE4142" t="s">
        <v>8074</v>
      </c>
      <c r="AF4142" t="s">
        <v>736</v>
      </c>
      <c r="AG4142" t="s">
        <v>7239</v>
      </c>
      <c r="AH4142" t="s">
        <v>6263</v>
      </c>
      <c r="AJ4142" t="s">
        <v>237</v>
      </c>
      <c r="AK4142">
        <v>33.709708999999997</v>
      </c>
      <c r="AL4142">
        <v>-118.27847290039099</v>
      </c>
      <c r="AM4142" t="s">
        <v>238</v>
      </c>
      <c r="AN4142" t="s">
        <v>239</v>
      </c>
      <c r="AO4142" t="s">
        <v>1561</v>
      </c>
      <c r="AP4142" t="s">
        <v>1562</v>
      </c>
      <c r="AQ4142" t="s">
        <v>242</v>
      </c>
      <c r="AR4142" t="s">
        <v>243</v>
      </c>
      <c r="AS4142" t="s">
        <v>239</v>
      </c>
      <c r="AT4142" t="s">
        <v>239</v>
      </c>
      <c r="AU4142">
        <v>1</v>
      </c>
      <c r="AW4142" t="s">
        <v>6300</v>
      </c>
      <c r="AX4142" t="s">
        <v>6263</v>
      </c>
      <c r="AY4142" t="s">
        <v>1351</v>
      </c>
      <c r="AZ4142" t="s">
        <v>8094</v>
      </c>
      <c r="BA4142" t="s">
        <v>788</v>
      </c>
      <c r="BB4142">
        <v>-88</v>
      </c>
      <c r="BC4142" t="s">
        <v>221</v>
      </c>
      <c r="BD4142">
        <v>-88</v>
      </c>
      <c r="BE4142" t="s">
        <v>221</v>
      </c>
      <c r="BF4142">
        <v>4.57</v>
      </c>
      <c r="BG4142" t="s">
        <v>221</v>
      </c>
      <c r="BH4142" t="s">
        <v>1217</v>
      </c>
      <c r="BP4142" t="s">
        <v>248</v>
      </c>
      <c r="BQ4142">
        <v>37</v>
      </c>
      <c r="BR4142" t="s">
        <v>248</v>
      </c>
      <c r="BS4142">
        <v>4</v>
      </c>
      <c r="BZ4142" t="s">
        <v>8086</v>
      </c>
    </row>
    <row r="4143" spans="1:78" hidden="1" x14ac:dyDescent="0.25">
      <c r="A4143" t="s">
        <v>7210</v>
      </c>
      <c r="B4143" t="s">
        <v>7751</v>
      </c>
      <c r="C4143" t="s">
        <v>8080</v>
      </c>
      <c r="D4143" t="s">
        <v>8128</v>
      </c>
      <c r="E4143" t="s">
        <v>8129</v>
      </c>
      <c r="F4143" s="1">
        <v>37916</v>
      </c>
      <c r="G4143" s="4">
        <v>0.4375</v>
      </c>
      <c r="H4143" t="s">
        <v>7453</v>
      </c>
      <c r="I4143">
        <v>21</v>
      </c>
      <c r="J4143" t="s">
        <v>221</v>
      </c>
      <c r="K4143" t="s">
        <v>222</v>
      </c>
      <c r="L4143">
        <v>1</v>
      </c>
      <c r="M4143">
        <v>1</v>
      </c>
      <c r="N4143" t="s">
        <v>8071</v>
      </c>
      <c r="O4143" t="s">
        <v>8130</v>
      </c>
      <c r="P4143" t="s">
        <v>224</v>
      </c>
      <c r="Q4143" t="s">
        <v>6036</v>
      </c>
      <c r="R4143" t="s">
        <v>226</v>
      </c>
      <c r="S4143" t="s">
        <v>227</v>
      </c>
      <c r="T4143">
        <v>0.42</v>
      </c>
      <c r="V4143">
        <v>0.1</v>
      </c>
      <c r="W4143">
        <v>0.3</v>
      </c>
      <c r="X4143" t="s">
        <v>281</v>
      </c>
      <c r="Y4143" t="s">
        <v>243</v>
      </c>
      <c r="Z4143" t="s">
        <v>230</v>
      </c>
      <c r="AA4143" t="s">
        <v>6425</v>
      </c>
      <c r="AE4143" t="s">
        <v>8074</v>
      </c>
      <c r="AF4143" t="s">
        <v>736</v>
      </c>
      <c r="AG4143" t="s">
        <v>7239</v>
      </c>
      <c r="AH4143" t="s">
        <v>6263</v>
      </c>
      <c r="AJ4143" t="s">
        <v>237</v>
      </c>
      <c r="AK4143">
        <v>33.745547999999999</v>
      </c>
      <c r="AL4143">
        <v>-118.21575164794901</v>
      </c>
      <c r="AM4143" t="s">
        <v>7458</v>
      </c>
      <c r="AN4143" t="s">
        <v>239</v>
      </c>
      <c r="AO4143" t="s">
        <v>8088</v>
      </c>
      <c r="AP4143" t="s">
        <v>1562</v>
      </c>
      <c r="AQ4143" t="s">
        <v>242</v>
      </c>
      <c r="AR4143" t="s">
        <v>243</v>
      </c>
      <c r="AS4143" t="s">
        <v>239</v>
      </c>
      <c r="AT4143" t="s">
        <v>239</v>
      </c>
      <c r="AU4143">
        <v>1</v>
      </c>
      <c r="AW4143" t="s">
        <v>6300</v>
      </c>
      <c r="AX4143" t="s">
        <v>6263</v>
      </c>
      <c r="AY4143" t="s">
        <v>1351</v>
      </c>
      <c r="AZ4143" t="s">
        <v>7459</v>
      </c>
      <c r="BA4143" t="s">
        <v>788</v>
      </c>
      <c r="BB4143">
        <v>-88</v>
      </c>
      <c r="BC4143" t="s">
        <v>221</v>
      </c>
      <c r="BD4143">
        <v>-88</v>
      </c>
      <c r="BE4143" t="s">
        <v>221</v>
      </c>
      <c r="BF4143">
        <v>22</v>
      </c>
      <c r="BG4143" t="s">
        <v>221</v>
      </c>
      <c r="BH4143" t="s">
        <v>1217</v>
      </c>
      <c r="BJ4143" t="s">
        <v>8085</v>
      </c>
      <c r="BP4143" t="s">
        <v>248</v>
      </c>
      <c r="BQ4143">
        <v>37</v>
      </c>
      <c r="BR4143" t="s">
        <v>248</v>
      </c>
      <c r="BS4143">
        <v>4</v>
      </c>
      <c r="BZ4143" t="s">
        <v>8086</v>
      </c>
    </row>
    <row r="4144" spans="1:78" hidden="1" x14ac:dyDescent="0.25">
      <c r="A4144" t="s">
        <v>7210</v>
      </c>
      <c r="B4144" t="s">
        <v>7751</v>
      </c>
      <c r="C4144" t="s">
        <v>8080</v>
      </c>
      <c r="D4144" t="s">
        <v>8128</v>
      </c>
      <c r="E4144" t="s">
        <v>8129</v>
      </c>
      <c r="F4144" s="1">
        <v>37916</v>
      </c>
      <c r="G4144" s="4">
        <v>0.4375</v>
      </c>
      <c r="H4144" t="s">
        <v>7453</v>
      </c>
      <c r="I4144">
        <v>22</v>
      </c>
      <c r="J4144" t="s">
        <v>221</v>
      </c>
      <c r="K4144" t="s">
        <v>222</v>
      </c>
      <c r="L4144">
        <v>1</v>
      </c>
      <c r="M4144">
        <v>1</v>
      </c>
      <c r="N4144" t="s">
        <v>8071</v>
      </c>
      <c r="O4144" t="s">
        <v>8131</v>
      </c>
      <c r="P4144" t="s">
        <v>224</v>
      </c>
      <c r="Q4144" t="s">
        <v>6036</v>
      </c>
      <c r="R4144" t="s">
        <v>226</v>
      </c>
      <c r="S4144" t="s">
        <v>227</v>
      </c>
      <c r="T4144">
        <v>0.27</v>
      </c>
      <c r="V4144">
        <v>0.1</v>
      </c>
      <c r="W4144">
        <v>0.3</v>
      </c>
      <c r="X4144" t="s">
        <v>905</v>
      </c>
      <c r="Y4144" t="s">
        <v>243</v>
      </c>
      <c r="Z4144" t="s">
        <v>230</v>
      </c>
      <c r="AA4144" t="s">
        <v>6425</v>
      </c>
      <c r="AE4144" t="s">
        <v>8074</v>
      </c>
      <c r="AF4144" t="s">
        <v>736</v>
      </c>
      <c r="AG4144" t="s">
        <v>7239</v>
      </c>
      <c r="AH4144" t="s">
        <v>6263</v>
      </c>
      <c r="AJ4144" t="s">
        <v>237</v>
      </c>
      <c r="AK4144">
        <v>33.745547999999999</v>
      </c>
      <c r="AL4144">
        <v>-118.21575164794901</v>
      </c>
      <c r="AM4144" t="s">
        <v>7458</v>
      </c>
      <c r="AN4144" t="s">
        <v>239</v>
      </c>
      <c r="AO4144" t="s">
        <v>8090</v>
      </c>
      <c r="AP4144" t="s">
        <v>1562</v>
      </c>
      <c r="AQ4144" t="s">
        <v>242</v>
      </c>
      <c r="AR4144" t="s">
        <v>243</v>
      </c>
      <c r="AS4144" t="s">
        <v>239</v>
      </c>
      <c r="AT4144" t="s">
        <v>239</v>
      </c>
      <c r="AU4144">
        <v>1</v>
      </c>
      <c r="AW4144" t="s">
        <v>6300</v>
      </c>
      <c r="AX4144" t="s">
        <v>6263</v>
      </c>
      <c r="AY4144" t="s">
        <v>1351</v>
      </c>
      <c r="AZ4144" t="s">
        <v>7459</v>
      </c>
      <c r="BA4144" t="s">
        <v>788</v>
      </c>
      <c r="BB4144">
        <v>-88</v>
      </c>
      <c r="BC4144" t="s">
        <v>221</v>
      </c>
      <c r="BD4144">
        <v>-88</v>
      </c>
      <c r="BE4144" t="s">
        <v>221</v>
      </c>
      <c r="BF4144">
        <v>22</v>
      </c>
      <c r="BG4144" t="s">
        <v>221</v>
      </c>
      <c r="BH4144" t="s">
        <v>1217</v>
      </c>
      <c r="BJ4144" t="s">
        <v>8085</v>
      </c>
      <c r="BP4144" t="s">
        <v>248</v>
      </c>
      <c r="BQ4144">
        <v>37</v>
      </c>
      <c r="BR4144" t="s">
        <v>248</v>
      </c>
      <c r="BS4144">
        <v>4</v>
      </c>
      <c r="BZ4144" t="s">
        <v>8086</v>
      </c>
    </row>
    <row r="4145" spans="1:78" hidden="1" x14ac:dyDescent="0.25">
      <c r="A4145" t="s">
        <v>7210</v>
      </c>
      <c r="B4145" t="s">
        <v>7751</v>
      </c>
      <c r="C4145" t="s">
        <v>8080</v>
      </c>
      <c r="D4145" t="s">
        <v>8132</v>
      </c>
      <c r="E4145" t="s">
        <v>8133</v>
      </c>
      <c r="F4145" s="1">
        <v>37916</v>
      </c>
      <c r="G4145" s="4">
        <v>0.35416666666666669</v>
      </c>
      <c r="H4145" t="s">
        <v>7453</v>
      </c>
      <c r="I4145">
        <v>0.1</v>
      </c>
      <c r="J4145" t="s">
        <v>221</v>
      </c>
      <c r="K4145" t="s">
        <v>222</v>
      </c>
      <c r="L4145">
        <v>1</v>
      </c>
      <c r="M4145">
        <v>1</v>
      </c>
      <c r="N4145" t="s">
        <v>8071</v>
      </c>
      <c r="O4145" t="s">
        <v>8134</v>
      </c>
      <c r="P4145" t="s">
        <v>224</v>
      </c>
      <c r="Q4145" t="s">
        <v>6036</v>
      </c>
      <c r="R4145" t="s">
        <v>226</v>
      </c>
      <c r="S4145" t="s">
        <v>227</v>
      </c>
      <c r="T4145">
        <v>0.22</v>
      </c>
      <c r="V4145">
        <v>0.1</v>
      </c>
      <c r="W4145">
        <v>0.3</v>
      </c>
      <c r="X4145" t="s">
        <v>905</v>
      </c>
      <c r="Y4145" t="s">
        <v>243</v>
      </c>
      <c r="Z4145" t="s">
        <v>230</v>
      </c>
      <c r="AA4145" t="s">
        <v>6425</v>
      </c>
      <c r="AC4145" t="s">
        <v>8084</v>
      </c>
      <c r="AE4145" t="s">
        <v>8074</v>
      </c>
      <c r="AF4145" t="s">
        <v>736</v>
      </c>
      <c r="AG4145" t="s">
        <v>7239</v>
      </c>
      <c r="AH4145" t="s">
        <v>6263</v>
      </c>
      <c r="AJ4145" t="s">
        <v>237</v>
      </c>
      <c r="AK4145">
        <v>33.731178</v>
      </c>
      <c r="AL4145">
        <v>-118.19191741943401</v>
      </c>
      <c r="AM4145" t="s">
        <v>238</v>
      </c>
      <c r="AN4145" t="s">
        <v>239</v>
      </c>
      <c r="AO4145" t="s">
        <v>1561</v>
      </c>
      <c r="AP4145" t="s">
        <v>1562</v>
      </c>
      <c r="AQ4145" t="s">
        <v>242</v>
      </c>
      <c r="AR4145" t="s">
        <v>243</v>
      </c>
      <c r="AS4145" t="s">
        <v>239</v>
      </c>
      <c r="AT4145" t="s">
        <v>239</v>
      </c>
      <c r="AU4145">
        <v>1</v>
      </c>
      <c r="AW4145" t="s">
        <v>6300</v>
      </c>
      <c r="AX4145" t="s">
        <v>6263</v>
      </c>
      <c r="AY4145" t="s">
        <v>1351</v>
      </c>
      <c r="AZ4145" t="s">
        <v>7459</v>
      </c>
      <c r="BA4145" t="s">
        <v>788</v>
      </c>
      <c r="BB4145">
        <v>-88</v>
      </c>
      <c r="BC4145" t="s">
        <v>221</v>
      </c>
      <c r="BD4145">
        <v>-88</v>
      </c>
      <c r="BE4145" t="s">
        <v>221</v>
      </c>
      <c r="BF4145">
        <v>20</v>
      </c>
      <c r="BG4145" t="s">
        <v>221</v>
      </c>
      <c r="BH4145" t="s">
        <v>1217</v>
      </c>
      <c r="BJ4145" t="s">
        <v>8135</v>
      </c>
      <c r="BP4145" t="s">
        <v>248</v>
      </c>
      <c r="BQ4145">
        <v>37</v>
      </c>
      <c r="BR4145" t="s">
        <v>248</v>
      </c>
      <c r="BS4145">
        <v>4</v>
      </c>
      <c r="BZ4145" t="s">
        <v>8086</v>
      </c>
    </row>
    <row r="4146" spans="1:78" hidden="1" x14ac:dyDescent="0.25">
      <c r="A4146" t="s">
        <v>7210</v>
      </c>
      <c r="B4146" t="s">
        <v>7751</v>
      </c>
      <c r="C4146" t="s">
        <v>8080</v>
      </c>
      <c r="D4146" t="s">
        <v>8132</v>
      </c>
      <c r="E4146" t="s">
        <v>8133</v>
      </c>
      <c r="F4146" s="1">
        <v>37916</v>
      </c>
      <c r="G4146" s="4">
        <v>0.35416666666666669</v>
      </c>
      <c r="H4146" t="s">
        <v>7453</v>
      </c>
      <c r="I4146">
        <v>18</v>
      </c>
      <c r="J4146" t="s">
        <v>221</v>
      </c>
      <c r="K4146" t="s">
        <v>222</v>
      </c>
      <c r="L4146">
        <v>1</v>
      </c>
      <c r="M4146">
        <v>1</v>
      </c>
      <c r="N4146" t="s">
        <v>8071</v>
      </c>
      <c r="O4146" t="s">
        <v>8136</v>
      </c>
      <c r="P4146" t="s">
        <v>224</v>
      </c>
      <c r="Q4146" t="s">
        <v>6036</v>
      </c>
      <c r="R4146" t="s">
        <v>226</v>
      </c>
      <c r="S4146" t="s">
        <v>227</v>
      </c>
      <c r="T4146">
        <v>0.25</v>
      </c>
      <c r="V4146">
        <v>0.1</v>
      </c>
      <c r="W4146">
        <v>0.3</v>
      </c>
      <c r="X4146" t="s">
        <v>905</v>
      </c>
      <c r="Y4146" t="s">
        <v>243</v>
      </c>
      <c r="Z4146" t="s">
        <v>230</v>
      </c>
      <c r="AA4146" t="s">
        <v>6425</v>
      </c>
      <c r="AE4146" t="s">
        <v>8074</v>
      </c>
      <c r="AF4146" t="s">
        <v>736</v>
      </c>
      <c r="AG4146" t="s">
        <v>7239</v>
      </c>
      <c r="AH4146" t="s">
        <v>6263</v>
      </c>
      <c r="AJ4146" t="s">
        <v>237</v>
      </c>
      <c r="AK4146">
        <v>33.731178</v>
      </c>
      <c r="AL4146">
        <v>-118.19191741943401</v>
      </c>
      <c r="AM4146" t="s">
        <v>7458</v>
      </c>
      <c r="AN4146" t="s">
        <v>239</v>
      </c>
      <c r="AO4146" t="s">
        <v>8088</v>
      </c>
      <c r="AP4146" t="s">
        <v>1562</v>
      </c>
      <c r="AQ4146" t="s">
        <v>242</v>
      </c>
      <c r="AR4146" t="s">
        <v>243</v>
      </c>
      <c r="AS4146" t="s">
        <v>239</v>
      </c>
      <c r="AT4146" t="s">
        <v>239</v>
      </c>
      <c r="AU4146">
        <v>1</v>
      </c>
      <c r="AW4146" t="s">
        <v>6300</v>
      </c>
      <c r="AX4146" t="s">
        <v>6263</v>
      </c>
      <c r="AY4146" t="s">
        <v>1351</v>
      </c>
      <c r="AZ4146" t="s">
        <v>7459</v>
      </c>
      <c r="BA4146" t="s">
        <v>788</v>
      </c>
      <c r="BB4146">
        <v>-88</v>
      </c>
      <c r="BC4146" t="s">
        <v>221</v>
      </c>
      <c r="BD4146">
        <v>-88</v>
      </c>
      <c r="BE4146" t="s">
        <v>221</v>
      </c>
      <c r="BF4146">
        <v>20</v>
      </c>
      <c r="BG4146" t="s">
        <v>221</v>
      </c>
      <c r="BH4146" t="s">
        <v>1217</v>
      </c>
      <c r="BJ4146" t="s">
        <v>8135</v>
      </c>
      <c r="BP4146" t="s">
        <v>248</v>
      </c>
      <c r="BQ4146">
        <v>37</v>
      </c>
      <c r="BR4146" t="s">
        <v>248</v>
      </c>
      <c r="BS4146">
        <v>4</v>
      </c>
      <c r="BZ4146" t="s">
        <v>8086</v>
      </c>
    </row>
    <row r="4147" spans="1:78" hidden="1" x14ac:dyDescent="0.25">
      <c r="A4147" t="s">
        <v>7210</v>
      </c>
      <c r="B4147" t="s">
        <v>7751</v>
      </c>
      <c r="C4147" t="s">
        <v>8080</v>
      </c>
      <c r="D4147" t="s">
        <v>8137</v>
      </c>
      <c r="E4147" t="s">
        <v>8138</v>
      </c>
      <c r="F4147" s="1">
        <v>37916</v>
      </c>
      <c r="G4147" s="4">
        <v>0.60416666666666663</v>
      </c>
      <c r="H4147" t="s">
        <v>7453</v>
      </c>
      <c r="I4147">
        <v>0.1</v>
      </c>
      <c r="J4147" t="s">
        <v>221</v>
      </c>
      <c r="K4147" t="s">
        <v>222</v>
      </c>
      <c r="L4147">
        <v>1</v>
      </c>
      <c r="M4147">
        <v>1</v>
      </c>
      <c r="N4147" t="s">
        <v>8071</v>
      </c>
      <c r="O4147" t="s">
        <v>8139</v>
      </c>
      <c r="P4147" t="s">
        <v>224</v>
      </c>
      <c r="Q4147" t="s">
        <v>6036</v>
      </c>
      <c r="R4147" t="s">
        <v>226</v>
      </c>
      <c r="S4147" t="s">
        <v>227</v>
      </c>
      <c r="T4147">
        <v>0.12</v>
      </c>
      <c r="V4147">
        <v>0.1</v>
      </c>
      <c r="W4147">
        <v>0.3</v>
      </c>
      <c r="X4147" t="s">
        <v>905</v>
      </c>
      <c r="Y4147" t="s">
        <v>243</v>
      </c>
      <c r="Z4147" t="s">
        <v>230</v>
      </c>
      <c r="AA4147" t="s">
        <v>6425</v>
      </c>
      <c r="AC4147" t="s">
        <v>8084</v>
      </c>
      <c r="AE4147" t="s">
        <v>8074</v>
      </c>
      <c r="AF4147" t="s">
        <v>736</v>
      </c>
      <c r="AG4147" t="s">
        <v>7239</v>
      </c>
      <c r="AH4147" t="s">
        <v>6263</v>
      </c>
      <c r="AJ4147" t="s">
        <v>237</v>
      </c>
      <c r="AK4147">
        <v>33.728569</v>
      </c>
      <c r="AL4147">
        <v>-118.157218933105</v>
      </c>
      <c r="AM4147" t="s">
        <v>238</v>
      </c>
      <c r="AN4147" t="s">
        <v>239</v>
      </c>
      <c r="AO4147" t="s">
        <v>1561</v>
      </c>
      <c r="AP4147" t="s">
        <v>1562</v>
      </c>
      <c r="AQ4147" t="s">
        <v>242</v>
      </c>
      <c r="AR4147" t="s">
        <v>243</v>
      </c>
      <c r="AS4147" t="s">
        <v>239</v>
      </c>
      <c r="AT4147" t="s">
        <v>239</v>
      </c>
      <c r="AU4147">
        <v>1</v>
      </c>
      <c r="AW4147" t="s">
        <v>6300</v>
      </c>
      <c r="AX4147" t="s">
        <v>6263</v>
      </c>
      <c r="AY4147" t="s">
        <v>1351</v>
      </c>
      <c r="AZ4147" t="s">
        <v>7459</v>
      </c>
      <c r="BA4147" t="s">
        <v>788</v>
      </c>
      <c r="BB4147">
        <v>-88</v>
      </c>
      <c r="BC4147" t="s">
        <v>221</v>
      </c>
      <c r="BD4147">
        <v>-88</v>
      </c>
      <c r="BE4147" t="s">
        <v>221</v>
      </c>
      <c r="BF4147">
        <v>15.54</v>
      </c>
      <c r="BG4147" t="s">
        <v>221</v>
      </c>
      <c r="BH4147" t="s">
        <v>1217</v>
      </c>
      <c r="BJ4147" t="s">
        <v>8140</v>
      </c>
      <c r="BP4147" t="s">
        <v>248</v>
      </c>
      <c r="BQ4147">
        <v>37</v>
      </c>
      <c r="BR4147" t="s">
        <v>248</v>
      </c>
      <c r="BS4147">
        <v>4</v>
      </c>
      <c r="BZ4147" t="s">
        <v>8086</v>
      </c>
    </row>
    <row r="4148" spans="1:78" hidden="1" x14ac:dyDescent="0.25">
      <c r="A4148" t="s">
        <v>7210</v>
      </c>
      <c r="B4148" t="s">
        <v>7751</v>
      </c>
      <c r="C4148" t="s">
        <v>8080</v>
      </c>
      <c r="D4148" t="s">
        <v>8137</v>
      </c>
      <c r="E4148" t="s">
        <v>8138</v>
      </c>
      <c r="F4148" s="1">
        <v>37916</v>
      </c>
      <c r="G4148" s="4">
        <v>0.60416666666666663</v>
      </c>
      <c r="H4148" t="s">
        <v>7453</v>
      </c>
      <c r="I4148">
        <v>14</v>
      </c>
      <c r="J4148" t="s">
        <v>221</v>
      </c>
      <c r="K4148" t="s">
        <v>222</v>
      </c>
      <c r="L4148">
        <v>1</v>
      </c>
      <c r="M4148">
        <v>1</v>
      </c>
      <c r="N4148" t="s">
        <v>8071</v>
      </c>
      <c r="O4148" t="s">
        <v>8141</v>
      </c>
      <c r="P4148" t="s">
        <v>224</v>
      </c>
      <c r="Q4148" t="s">
        <v>6036</v>
      </c>
      <c r="R4148" t="s">
        <v>226</v>
      </c>
      <c r="S4148" t="s">
        <v>227</v>
      </c>
      <c r="T4148">
        <v>0.27</v>
      </c>
      <c r="V4148">
        <v>0.1</v>
      </c>
      <c r="W4148">
        <v>0.3</v>
      </c>
      <c r="X4148" t="s">
        <v>905</v>
      </c>
      <c r="Y4148" t="s">
        <v>243</v>
      </c>
      <c r="Z4148" t="s">
        <v>230</v>
      </c>
      <c r="AA4148" t="s">
        <v>6425</v>
      </c>
      <c r="AE4148" t="s">
        <v>8074</v>
      </c>
      <c r="AF4148" t="s">
        <v>736</v>
      </c>
      <c r="AG4148" t="s">
        <v>7239</v>
      </c>
      <c r="AH4148" t="s">
        <v>6263</v>
      </c>
      <c r="AJ4148" t="s">
        <v>237</v>
      </c>
      <c r="AK4148">
        <v>33.728569</v>
      </c>
      <c r="AL4148">
        <v>-118.157218933105</v>
      </c>
      <c r="AM4148" t="s">
        <v>7458</v>
      </c>
      <c r="AN4148" t="s">
        <v>239</v>
      </c>
      <c r="AO4148" t="s">
        <v>8088</v>
      </c>
      <c r="AP4148" t="s">
        <v>1562</v>
      </c>
      <c r="AQ4148" t="s">
        <v>242</v>
      </c>
      <c r="AR4148" t="s">
        <v>243</v>
      </c>
      <c r="AS4148" t="s">
        <v>239</v>
      </c>
      <c r="AT4148" t="s">
        <v>239</v>
      </c>
      <c r="AU4148">
        <v>1</v>
      </c>
      <c r="AW4148" t="s">
        <v>6300</v>
      </c>
      <c r="AX4148" t="s">
        <v>6263</v>
      </c>
      <c r="AY4148" t="s">
        <v>1351</v>
      </c>
      <c r="AZ4148" t="s">
        <v>7459</v>
      </c>
      <c r="BA4148" t="s">
        <v>788</v>
      </c>
      <c r="BB4148">
        <v>-88</v>
      </c>
      <c r="BC4148" t="s">
        <v>221</v>
      </c>
      <c r="BD4148">
        <v>-88</v>
      </c>
      <c r="BE4148" t="s">
        <v>221</v>
      </c>
      <c r="BF4148">
        <v>15.54</v>
      </c>
      <c r="BG4148" t="s">
        <v>221</v>
      </c>
      <c r="BH4148" t="s">
        <v>1217</v>
      </c>
      <c r="BJ4148" t="s">
        <v>8140</v>
      </c>
      <c r="BP4148" t="s">
        <v>248</v>
      </c>
      <c r="BQ4148">
        <v>37</v>
      </c>
      <c r="BR4148" t="s">
        <v>248</v>
      </c>
      <c r="BS4148">
        <v>4</v>
      </c>
      <c r="BZ4148" t="s">
        <v>8086</v>
      </c>
    </row>
    <row r="4149" spans="1:78" hidden="1" x14ac:dyDescent="0.25">
      <c r="A4149" t="s">
        <v>7210</v>
      </c>
      <c r="B4149" t="s">
        <v>7751</v>
      </c>
      <c r="C4149" t="s">
        <v>8080</v>
      </c>
      <c r="D4149" t="s">
        <v>8137</v>
      </c>
      <c r="E4149" t="s">
        <v>8138</v>
      </c>
      <c r="F4149" s="1">
        <v>37916</v>
      </c>
      <c r="G4149" s="4">
        <v>0.60416666666666663</v>
      </c>
      <c r="H4149" t="s">
        <v>7453</v>
      </c>
      <c r="I4149">
        <v>15</v>
      </c>
      <c r="J4149" t="s">
        <v>221</v>
      </c>
      <c r="K4149" t="s">
        <v>222</v>
      </c>
      <c r="L4149">
        <v>1</v>
      </c>
      <c r="M4149">
        <v>1</v>
      </c>
      <c r="N4149" t="s">
        <v>8071</v>
      </c>
      <c r="O4149" t="s">
        <v>8142</v>
      </c>
      <c r="P4149" t="s">
        <v>224</v>
      </c>
      <c r="Q4149" t="s">
        <v>6036</v>
      </c>
      <c r="R4149" t="s">
        <v>226</v>
      </c>
      <c r="S4149" t="s">
        <v>227</v>
      </c>
      <c r="T4149">
        <v>0.28999999999999998</v>
      </c>
      <c r="V4149">
        <v>0.1</v>
      </c>
      <c r="W4149">
        <v>0.3</v>
      </c>
      <c r="X4149" t="s">
        <v>905</v>
      </c>
      <c r="Y4149" t="s">
        <v>243</v>
      </c>
      <c r="Z4149" t="s">
        <v>230</v>
      </c>
      <c r="AA4149" t="s">
        <v>6425</v>
      </c>
      <c r="AE4149" t="s">
        <v>8074</v>
      </c>
      <c r="AF4149" t="s">
        <v>736</v>
      </c>
      <c r="AG4149" t="s">
        <v>7239</v>
      </c>
      <c r="AH4149" t="s">
        <v>6263</v>
      </c>
      <c r="AJ4149" t="s">
        <v>237</v>
      </c>
      <c r="AK4149">
        <v>33.728569</v>
      </c>
      <c r="AL4149">
        <v>-118.157218933105</v>
      </c>
      <c r="AM4149" t="s">
        <v>7458</v>
      </c>
      <c r="AN4149" t="s">
        <v>239</v>
      </c>
      <c r="AO4149" t="s">
        <v>8090</v>
      </c>
      <c r="AP4149" t="s">
        <v>1562</v>
      </c>
      <c r="AQ4149" t="s">
        <v>242</v>
      </c>
      <c r="AR4149" t="s">
        <v>243</v>
      </c>
      <c r="AS4149" t="s">
        <v>239</v>
      </c>
      <c r="AT4149" t="s">
        <v>239</v>
      </c>
      <c r="AU4149">
        <v>1</v>
      </c>
      <c r="AW4149" t="s">
        <v>6300</v>
      </c>
      <c r="AX4149" t="s">
        <v>6263</v>
      </c>
      <c r="AY4149" t="s">
        <v>1351</v>
      </c>
      <c r="AZ4149" t="s">
        <v>7459</v>
      </c>
      <c r="BA4149" t="s">
        <v>788</v>
      </c>
      <c r="BB4149">
        <v>-88</v>
      </c>
      <c r="BC4149" t="s">
        <v>221</v>
      </c>
      <c r="BD4149">
        <v>-88</v>
      </c>
      <c r="BE4149" t="s">
        <v>221</v>
      </c>
      <c r="BF4149">
        <v>15.54</v>
      </c>
      <c r="BG4149" t="s">
        <v>221</v>
      </c>
      <c r="BH4149" t="s">
        <v>1217</v>
      </c>
      <c r="BJ4149" t="s">
        <v>8140</v>
      </c>
      <c r="BP4149" t="s">
        <v>248</v>
      </c>
      <c r="BQ4149">
        <v>37</v>
      </c>
      <c r="BR4149" t="s">
        <v>248</v>
      </c>
      <c r="BS4149">
        <v>4</v>
      </c>
      <c r="BZ4149" t="s">
        <v>8086</v>
      </c>
    </row>
    <row r="4150" spans="1:78" hidden="1" x14ac:dyDescent="0.25">
      <c r="A4150" t="s">
        <v>7210</v>
      </c>
      <c r="B4150" t="s">
        <v>7751</v>
      </c>
      <c r="C4150" t="s">
        <v>8080</v>
      </c>
      <c r="D4150" t="s">
        <v>8143</v>
      </c>
      <c r="E4150" t="s">
        <v>8144</v>
      </c>
      <c r="F4150" s="1">
        <v>37916</v>
      </c>
      <c r="G4150" s="4">
        <v>0.66666666666666663</v>
      </c>
      <c r="H4150" t="s">
        <v>7453</v>
      </c>
      <c r="I4150">
        <v>17</v>
      </c>
      <c r="J4150" t="s">
        <v>221</v>
      </c>
      <c r="K4150" t="s">
        <v>222</v>
      </c>
      <c r="L4150">
        <v>1</v>
      </c>
      <c r="M4150">
        <v>1</v>
      </c>
      <c r="N4150" t="s">
        <v>8071</v>
      </c>
      <c r="O4150" t="s">
        <v>8145</v>
      </c>
      <c r="P4150" t="s">
        <v>224</v>
      </c>
      <c r="Q4150" t="s">
        <v>6036</v>
      </c>
      <c r="R4150" t="s">
        <v>226</v>
      </c>
      <c r="S4150" t="s">
        <v>227</v>
      </c>
      <c r="T4150">
        <v>0.14000000000000001</v>
      </c>
      <c r="V4150">
        <v>0.1</v>
      </c>
      <c r="W4150">
        <v>0.3</v>
      </c>
      <c r="X4150" t="s">
        <v>905</v>
      </c>
      <c r="Y4150" t="s">
        <v>8146</v>
      </c>
      <c r="Z4150" t="s">
        <v>230</v>
      </c>
      <c r="AA4150" t="s">
        <v>6425</v>
      </c>
      <c r="AE4150" t="s">
        <v>8074</v>
      </c>
      <c r="AF4150" t="s">
        <v>736</v>
      </c>
      <c r="AG4150" t="s">
        <v>7239</v>
      </c>
      <c r="AH4150" t="s">
        <v>6263</v>
      </c>
      <c r="AJ4150" t="s">
        <v>237</v>
      </c>
      <c r="AK4150">
        <v>33.744202000000001</v>
      </c>
      <c r="AL4150">
        <v>-118.168670654297</v>
      </c>
      <c r="AM4150" t="s">
        <v>7458</v>
      </c>
      <c r="AN4150" t="s">
        <v>239</v>
      </c>
      <c r="AO4150" t="s">
        <v>8090</v>
      </c>
      <c r="AP4150" t="s">
        <v>1562</v>
      </c>
      <c r="AQ4150" t="s">
        <v>242</v>
      </c>
      <c r="AR4150" t="s">
        <v>243</v>
      </c>
      <c r="AS4150" t="s">
        <v>239</v>
      </c>
      <c r="AT4150" t="s">
        <v>239</v>
      </c>
      <c r="AU4150">
        <v>1</v>
      </c>
      <c r="AW4150" t="s">
        <v>6300</v>
      </c>
      <c r="AX4150" t="s">
        <v>6263</v>
      </c>
      <c r="AY4150" t="s">
        <v>1351</v>
      </c>
      <c r="AZ4150" t="s">
        <v>7459</v>
      </c>
      <c r="BA4150" t="s">
        <v>788</v>
      </c>
      <c r="BB4150">
        <v>-88</v>
      </c>
      <c r="BC4150" t="s">
        <v>221</v>
      </c>
      <c r="BD4150">
        <v>-88</v>
      </c>
      <c r="BE4150" t="s">
        <v>221</v>
      </c>
      <c r="BF4150">
        <v>17</v>
      </c>
      <c r="BG4150" t="s">
        <v>221</v>
      </c>
      <c r="BH4150" t="s">
        <v>1217</v>
      </c>
      <c r="BJ4150" t="s">
        <v>8085</v>
      </c>
      <c r="BP4150" t="s">
        <v>248</v>
      </c>
      <c r="BQ4150">
        <v>37</v>
      </c>
      <c r="BR4150" t="s">
        <v>248</v>
      </c>
      <c r="BS4150">
        <v>4</v>
      </c>
      <c r="BZ4150" t="s">
        <v>8086</v>
      </c>
    </row>
    <row r="4151" spans="1:78" hidden="1" x14ac:dyDescent="0.25">
      <c r="A4151" t="s">
        <v>7210</v>
      </c>
      <c r="B4151" t="s">
        <v>7751</v>
      </c>
      <c r="C4151" t="s">
        <v>8080</v>
      </c>
      <c r="D4151" t="s">
        <v>8128</v>
      </c>
      <c r="E4151" t="s">
        <v>8129</v>
      </c>
      <c r="F4151" s="1">
        <v>37916</v>
      </c>
      <c r="G4151" s="4">
        <v>0.4375</v>
      </c>
      <c r="H4151" t="s">
        <v>7453</v>
      </c>
      <c r="I4151">
        <v>0.1</v>
      </c>
      <c r="J4151" t="s">
        <v>221</v>
      </c>
      <c r="K4151" t="s">
        <v>222</v>
      </c>
      <c r="L4151">
        <v>1</v>
      </c>
      <c r="M4151">
        <v>1</v>
      </c>
      <c r="N4151" t="s">
        <v>8071</v>
      </c>
      <c r="O4151" t="s">
        <v>8147</v>
      </c>
      <c r="P4151" t="s">
        <v>224</v>
      </c>
      <c r="Q4151" t="s">
        <v>6036</v>
      </c>
      <c r="R4151" t="s">
        <v>226</v>
      </c>
      <c r="S4151" t="s">
        <v>227</v>
      </c>
      <c r="T4151">
        <v>0.17</v>
      </c>
      <c r="V4151">
        <v>0.1</v>
      </c>
      <c r="W4151">
        <v>0.3</v>
      </c>
      <c r="X4151" t="s">
        <v>905</v>
      </c>
      <c r="Y4151" t="s">
        <v>243</v>
      </c>
      <c r="Z4151" t="s">
        <v>230</v>
      </c>
      <c r="AA4151" t="s">
        <v>6425</v>
      </c>
      <c r="AC4151" t="s">
        <v>8084</v>
      </c>
      <c r="AE4151" t="s">
        <v>8074</v>
      </c>
      <c r="AF4151" t="s">
        <v>736</v>
      </c>
      <c r="AG4151" t="s">
        <v>7239</v>
      </c>
      <c r="AH4151" t="s">
        <v>6263</v>
      </c>
      <c r="AJ4151" t="s">
        <v>237</v>
      </c>
      <c r="AK4151">
        <v>33.745547999999999</v>
      </c>
      <c r="AL4151">
        <v>-118.21575164794901</v>
      </c>
      <c r="AM4151" t="s">
        <v>238</v>
      </c>
      <c r="AN4151" t="s">
        <v>239</v>
      </c>
      <c r="AO4151" t="s">
        <v>1561</v>
      </c>
      <c r="AP4151" t="s">
        <v>1562</v>
      </c>
      <c r="AQ4151" t="s">
        <v>242</v>
      </c>
      <c r="AR4151" t="s">
        <v>243</v>
      </c>
      <c r="AS4151" t="s">
        <v>239</v>
      </c>
      <c r="AT4151" t="s">
        <v>239</v>
      </c>
      <c r="AU4151">
        <v>1</v>
      </c>
      <c r="AW4151" t="s">
        <v>6300</v>
      </c>
      <c r="AX4151" t="s">
        <v>6263</v>
      </c>
      <c r="AY4151" t="s">
        <v>1351</v>
      </c>
      <c r="AZ4151" t="s">
        <v>7459</v>
      </c>
      <c r="BA4151" t="s">
        <v>788</v>
      </c>
      <c r="BB4151">
        <v>-88</v>
      </c>
      <c r="BC4151" t="s">
        <v>221</v>
      </c>
      <c r="BD4151">
        <v>-88</v>
      </c>
      <c r="BE4151" t="s">
        <v>221</v>
      </c>
      <c r="BF4151">
        <v>22</v>
      </c>
      <c r="BG4151" t="s">
        <v>221</v>
      </c>
      <c r="BH4151" t="s">
        <v>1217</v>
      </c>
      <c r="BJ4151" t="s">
        <v>8085</v>
      </c>
      <c r="BP4151" t="s">
        <v>248</v>
      </c>
      <c r="BQ4151">
        <v>37</v>
      </c>
      <c r="BR4151" t="s">
        <v>248</v>
      </c>
      <c r="BS4151">
        <v>4</v>
      </c>
      <c r="BZ4151" t="s">
        <v>8086</v>
      </c>
    </row>
    <row r="4152" spans="1:78" hidden="1" x14ac:dyDescent="0.25">
      <c r="A4152" t="s">
        <v>7210</v>
      </c>
      <c r="B4152" t="s">
        <v>7751</v>
      </c>
      <c r="C4152" t="s">
        <v>8080</v>
      </c>
      <c r="D4152" t="s">
        <v>8148</v>
      </c>
      <c r="E4152" t="s">
        <v>8149</v>
      </c>
      <c r="F4152" s="1">
        <v>37916</v>
      </c>
      <c r="G4152" s="4">
        <v>0.5</v>
      </c>
      <c r="H4152" t="s">
        <v>7453</v>
      </c>
      <c r="I4152">
        <v>0.1</v>
      </c>
      <c r="J4152" t="s">
        <v>221</v>
      </c>
      <c r="K4152" t="s">
        <v>222</v>
      </c>
      <c r="L4152">
        <v>1</v>
      </c>
      <c r="M4152">
        <v>1</v>
      </c>
      <c r="N4152" t="s">
        <v>8071</v>
      </c>
      <c r="O4152" t="s">
        <v>8150</v>
      </c>
      <c r="P4152" t="s">
        <v>224</v>
      </c>
      <c r="Q4152" t="s">
        <v>6036</v>
      </c>
      <c r="R4152" t="s">
        <v>226</v>
      </c>
      <c r="S4152" t="s">
        <v>227</v>
      </c>
      <c r="T4152">
        <v>0.14000000000000001</v>
      </c>
      <c r="V4152">
        <v>0.1</v>
      </c>
      <c r="W4152">
        <v>0.3</v>
      </c>
      <c r="X4152" t="s">
        <v>905</v>
      </c>
      <c r="Y4152" t="s">
        <v>243</v>
      </c>
      <c r="Z4152" t="s">
        <v>230</v>
      </c>
      <c r="AA4152" t="s">
        <v>6425</v>
      </c>
      <c r="AC4152" t="s">
        <v>8084</v>
      </c>
      <c r="AE4152" t="s">
        <v>8074</v>
      </c>
      <c r="AF4152" t="s">
        <v>736</v>
      </c>
      <c r="AG4152" t="s">
        <v>7239</v>
      </c>
      <c r="AH4152" t="s">
        <v>6263</v>
      </c>
      <c r="AJ4152" t="s">
        <v>237</v>
      </c>
      <c r="AK4152">
        <v>33.752738999999998</v>
      </c>
      <c r="AL4152">
        <v>-118.217727661133</v>
      </c>
      <c r="AM4152" t="s">
        <v>238</v>
      </c>
      <c r="AN4152" t="s">
        <v>239</v>
      </c>
      <c r="AO4152" t="s">
        <v>1561</v>
      </c>
      <c r="AP4152" t="s">
        <v>1562</v>
      </c>
      <c r="AQ4152" t="s">
        <v>242</v>
      </c>
      <c r="AR4152" t="s">
        <v>243</v>
      </c>
      <c r="AS4152" t="s">
        <v>239</v>
      </c>
      <c r="AT4152" t="s">
        <v>239</v>
      </c>
      <c r="AU4152">
        <v>1</v>
      </c>
      <c r="AW4152" t="s">
        <v>6300</v>
      </c>
      <c r="AX4152" t="s">
        <v>6263</v>
      </c>
      <c r="AY4152" t="s">
        <v>1351</v>
      </c>
      <c r="AZ4152" t="s">
        <v>7459</v>
      </c>
      <c r="BA4152" t="s">
        <v>788</v>
      </c>
      <c r="BB4152">
        <v>-88</v>
      </c>
      <c r="BC4152" t="s">
        <v>221</v>
      </c>
      <c r="BD4152">
        <v>-88</v>
      </c>
      <c r="BE4152" t="s">
        <v>221</v>
      </c>
      <c r="BF4152">
        <v>25</v>
      </c>
      <c r="BG4152" t="s">
        <v>221</v>
      </c>
      <c r="BH4152" t="s">
        <v>1217</v>
      </c>
      <c r="BJ4152" t="s">
        <v>8140</v>
      </c>
      <c r="BP4152" t="s">
        <v>248</v>
      </c>
      <c r="BQ4152">
        <v>37</v>
      </c>
      <c r="BR4152" t="s">
        <v>248</v>
      </c>
      <c r="BS4152">
        <v>4</v>
      </c>
      <c r="BZ4152" t="s">
        <v>8086</v>
      </c>
    </row>
    <row r="4153" spans="1:78" hidden="1" x14ac:dyDescent="0.25">
      <c r="A4153" t="s">
        <v>7210</v>
      </c>
      <c r="B4153" t="s">
        <v>7751</v>
      </c>
      <c r="C4153" t="s">
        <v>8080</v>
      </c>
      <c r="D4153" t="s">
        <v>8148</v>
      </c>
      <c r="E4153" t="s">
        <v>8149</v>
      </c>
      <c r="F4153" s="1">
        <v>37916</v>
      </c>
      <c r="G4153" s="4">
        <v>0.5</v>
      </c>
      <c r="H4153" t="s">
        <v>7453</v>
      </c>
      <c r="I4153">
        <v>20</v>
      </c>
      <c r="J4153" t="s">
        <v>221</v>
      </c>
      <c r="K4153" t="s">
        <v>222</v>
      </c>
      <c r="L4153">
        <v>1</v>
      </c>
      <c r="M4153">
        <v>1</v>
      </c>
      <c r="N4153" t="s">
        <v>8071</v>
      </c>
      <c r="O4153" t="s">
        <v>8151</v>
      </c>
      <c r="P4153" t="s">
        <v>224</v>
      </c>
      <c r="Q4153" t="s">
        <v>6036</v>
      </c>
      <c r="R4153" t="s">
        <v>226</v>
      </c>
      <c r="S4153" t="s">
        <v>227</v>
      </c>
      <c r="T4153">
        <v>0.87</v>
      </c>
      <c r="V4153">
        <v>0.1</v>
      </c>
      <c r="W4153">
        <v>0.3</v>
      </c>
      <c r="X4153" t="s">
        <v>281</v>
      </c>
      <c r="Y4153" t="s">
        <v>243</v>
      </c>
      <c r="Z4153" t="s">
        <v>230</v>
      </c>
      <c r="AA4153" t="s">
        <v>6425</v>
      </c>
      <c r="AE4153" t="s">
        <v>8074</v>
      </c>
      <c r="AF4153" t="s">
        <v>736</v>
      </c>
      <c r="AG4153" t="s">
        <v>7239</v>
      </c>
      <c r="AH4153" t="s">
        <v>6263</v>
      </c>
      <c r="AJ4153" t="s">
        <v>237</v>
      </c>
      <c r="AK4153">
        <v>33.752738999999998</v>
      </c>
      <c r="AL4153">
        <v>-118.217727661133</v>
      </c>
      <c r="AM4153" t="s">
        <v>7458</v>
      </c>
      <c r="AN4153" t="s">
        <v>239</v>
      </c>
      <c r="AO4153" t="s">
        <v>8088</v>
      </c>
      <c r="AP4153" t="s">
        <v>1562</v>
      </c>
      <c r="AQ4153" t="s">
        <v>242</v>
      </c>
      <c r="AR4153" t="s">
        <v>243</v>
      </c>
      <c r="AS4153" t="s">
        <v>239</v>
      </c>
      <c r="AT4153" t="s">
        <v>239</v>
      </c>
      <c r="AU4153">
        <v>1</v>
      </c>
      <c r="AW4153" t="s">
        <v>6300</v>
      </c>
      <c r="AX4153" t="s">
        <v>6263</v>
      </c>
      <c r="AY4153" t="s">
        <v>1351</v>
      </c>
      <c r="AZ4153" t="s">
        <v>7459</v>
      </c>
      <c r="BA4153" t="s">
        <v>788</v>
      </c>
      <c r="BB4153">
        <v>-88</v>
      </c>
      <c r="BC4153" t="s">
        <v>221</v>
      </c>
      <c r="BD4153">
        <v>-88</v>
      </c>
      <c r="BE4153" t="s">
        <v>221</v>
      </c>
      <c r="BF4153">
        <v>25</v>
      </c>
      <c r="BG4153" t="s">
        <v>221</v>
      </c>
      <c r="BH4153" t="s">
        <v>1217</v>
      </c>
      <c r="BJ4153" t="s">
        <v>8140</v>
      </c>
      <c r="BP4153" t="s">
        <v>248</v>
      </c>
      <c r="BQ4153">
        <v>37</v>
      </c>
      <c r="BR4153" t="s">
        <v>248</v>
      </c>
      <c r="BS4153">
        <v>4</v>
      </c>
      <c r="BZ4153" t="s">
        <v>8086</v>
      </c>
    </row>
    <row r="4154" spans="1:78" hidden="1" x14ac:dyDescent="0.25">
      <c r="A4154" t="s">
        <v>7210</v>
      </c>
      <c r="B4154" t="s">
        <v>7751</v>
      </c>
      <c r="C4154" t="s">
        <v>8080</v>
      </c>
      <c r="D4154" t="s">
        <v>8152</v>
      </c>
      <c r="E4154" t="s">
        <v>8153</v>
      </c>
      <c r="F4154" s="1">
        <v>37916</v>
      </c>
      <c r="G4154" s="4">
        <v>0.70833333333333337</v>
      </c>
      <c r="H4154" t="s">
        <v>7453</v>
      </c>
      <c r="I4154">
        <v>0.1</v>
      </c>
      <c r="J4154" t="s">
        <v>221</v>
      </c>
      <c r="K4154" t="s">
        <v>222</v>
      </c>
      <c r="L4154">
        <v>1</v>
      </c>
      <c r="M4154">
        <v>1</v>
      </c>
      <c r="N4154" t="s">
        <v>8071</v>
      </c>
      <c r="O4154" t="s">
        <v>8154</v>
      </c>
      <c r="P4154" t="s">
        <v>224</v>
      </c>
      <c r="Q4154" t="s">
        <v>6036</v>
      </c>
      <c r="R4154" t="s">
        <v>226</v>
      </c>
      <c r="S4154" t="s">
        <v>227</v>
      </c>
      <c r="T4154">
        <v>0.23</v>
      </c>
      <c r="V4154">
        <v>0.1</v>
      </c>
      <c r="W4154">
        <v>0.3</v>
      </c>
      <c r="X4154" t="s">
        <v>905</v>
      </c>
      <c r="Y4154" t="s">
        <v>243</v>
      </c>
      <c r="Z4154" t="s">
        <v>230</v>
      </c>
      <c r="AA4154" t="s">
        <v>6425</v>
      </c>
      <c r="AC4154" t="s">
        <v>8084</v>
      </c>
      <c r="AE4154" t="s">
        <v>8074</v>
      </c>
      <c r="AF4154" t="s">
        <v>736</v>
      </c>
      <c r="AG4154" t="s">
        <v>7239</v>
      </c>
      <c r="AH4154" t="s">
        <v>6263</v>
      </c>
      <c r="AJ4154" t="s">
        <v>237</v>
      </c>
      <c r="AK4154">
        <v>33.750838999999999</v>
      </c>
      <c r="AL4154">
        <v>-118.15943145752</v>
      </c>
      <c r="AM4154" t="s">
        <v>238</v>
      </c>
      <c r="AN4154" t="s">
        <v>239</v>
      </c>
      <c r="AO4154" t="s">
        <v>1561</v>
      </c>
      <c r="AP4154" t="s">
        <v>1562</v>
      </c>
      <c r="AQ4154" t="s">
        <v>242</v>
      </c>
      <c r="AR4154" t="s">
        <v>243</v>
      </c>
      <c r="AS4154" t="s">
        <v>239</v>
      </c>
      <c r="AT4154" t="s">
        <v>239</v>
      </c>
      <c r="AU4154">
        <v>1</v>
      </c>
      <c r="AW4154" t="s">
        <v>6300</v>
      </c>
      <c r="AX4154" t="s">
        <v>6263</v>
      </c>
      <c r="AY4154" t="s">
        <v>1351</v>
      </c>
      <c r="AZ4154" t="s">
        <v>7459</v>
      </c>
      <c r="BA4154" t="s">
        <v>788</v>
      </c>
      <c r="BB4154">
        <v>-88</v>
      </c>
      <c r="BC4154" t="s">
        <v>221</v>
      </c>
      <c r="BD4154">
        <v>-88</v>
      </c>
      <c r="BE4154" t="s">
        <v>221</v>
      </c>
      <c r="BF4154">
        <v>17</v>
      </c>
      <c r="BG4154" t="s">
        <v>221</v>
      </c>
      <c r="BH4154" t="s">
        <v>1217</v>
      </c>
      <c r="BI4154" t="s">
        <v>788</v>
      </c>
      <c r="BJ4154" t="s">
        <v>8111</v>
      </c>
      <c r="BP4154" t="s">
        <v>248</v>
      </c>
      <c r="BQ4154">
        <v>37</v>
      </c>
      <c r="BR4154" t="s">
        <v>248</v>
      </c>
      <c r="BS4154">
        <v>4</v>
      </c>
      <c r="BZ4154" t="s">
        <v>8086</v>
      </c>
    </row>
    <row r="4155" spans="1:78" hidden="1" x14ac:dyDescent="0.25">
      <c r="A4155" t="s">
        <v>7210</v>
      </c>
      <c r="B4155" t="s">
        <v>7751</v>
      </c>
      <c r="C4155" t="s">
        <v>8080</v>
      </c>
      <c r="D4155" t="s">
        <v>8152</v>
      </c>
      <c r="E4155" t="s">
        <v>8153</v>
      </c>
      <c r="F4155" s="1">
        <v>37916</v>
      </c>
      <c r="G4155" s="4">
        <v>0.70833333333333337</v>
      </c>
      <c r="H4155" t="s">
        <v>7453</v>
      </c>
      <c r="I4155">
        <v>17</v>
      </c>
      <c r="J4155" t="s">
        <v>221</v>
      </c>
      <c r="K4155" t="s">
        <v>222</v>
      </c>
      <c r="L4155">
        <v>1</v>
      </c>
      <c r="M4155">
        <v>1</v>
      </c>
      <c r="N4155" t="s">
        <v>8071</v>
      </c>
      <c r="O4155" t="s">
        <v>8155</v>
      </c>
      <c r="P4155" t="s">
        <v>224</v>
      </c>
      <c r="Q4155" t="s">
        <v>6036</v>
      </c>
      <c r="R4155" t="s">
        <v>226</v>
      </c>
      <c r="S4155" t="s">
        <v>227</v>
      </c>
      <c r="T4155">
        <v>0.28999999999999998</v>
      </c>
      <c r="V4155">
        <v>0.1</v>
      </c>
      <c r="W4155">
        <v>0.3</v>
      </c>
      <c r="X4155" t="s">
        <v>905</v>
      </c>
      <c r="Y4155" t="s">
        <v>243</v>
      </c>
      <c r="Z4155" t="s">
        <v>230</v>
      </c>
      <c r="AA4155" t="s">
        <v>6425</v>
      </c>
      <c r="AE4155" t="s">
        <v>8074</v>
      </c>
      <c r="AF4155" t="s">
        <v>736</v>
      </c>
      <c r="AG4155" t="s">
        <v>7239</v>
      </c>
      <c r="AH4155" t="s">
        <v>6263</v>
      </c>
      <c r="AJ4155" t="s">
        <v>237</v>
      </c>
      <c r="AK4155">
        <v>33.750838999999999</v>
      </c>
      <c r="AL4155">
        <v>-118.15943145752</v>
      </c>
      <c r="AM4155" t="s">
        <v>7458</v>
      </c>
      <c r="AN4155" t="s">
        <v>239</v>
      </c>
      <c r="AO4155" t="s">
        <v>8090</v>
      </c>
      <c r="AP4155" t="s">
        <v>1562</v>
      </c>
      <c r="AQ4155" t="s">
        <v>242</v>
      </c>
      <c r="AR4155" t="s">
        <v>243</v>
      </c>
      <c r="AS4155" t="s">
        <v>239</v>
      </c>
      <c r="AT4155" t="s">
        <v>239</v>
      </c>
      <c r="AU4155">
        <v>1</v>
      </c>
      <c r="AW4155" t="s">
        <v>6300</v>
      </c>
      <c r="AX4155" t="s">
        <v>6263</v>
      </c>
      <c r="AY4155" t="s">
        <v>1351</v>
      </c>
      <c r="AZ4155" t="s">
        <v>7459</v>
      </c>
      <c r="BA4155" t="s">
        <v>788</v>
      </c>
      <c r="BB4155">
        <v>-88</v>
      </c>
      <c r="BC4155" t="s">
        <v>221</v>
      </c>
      <c r="BD4155">
        <v>-88</v>
      </c>
      <c r="BE4155" t="s">
        <v>221</v>
      </c>
      <c r="BF4155">
        <v>17</v>
      </c>
      <c r="BG4155" t="s">
        <v>221</v>
      </c>
      <c r="BH4155" t="s">
        <v>1217</v>
      </c>
      <c r="BI4155" t="s">
        <v>788</v>
      </c>
      <c r="BJ4155" t="s">
        <v>8111</v>
      </c>
      <c r="BP4155" t="s">
        <v>248</v>
      </c>
      <c r="BQ4155">
        <v>37</v>
      </c>
      <c r="BR4155" t="s">
        <v>248</v>
      </c>
      <c r="BS4155">
        <v>4</v>
      </c>
      <c r="BZ4155" t="s">
        <v>8086</v>
      </c>
    </row>
    <row r="4156" spans="1:78" hidden="1" x14ac:dyDescent="0.25">
      <c r="A4156" t="s">
        <v>7210</v>
      </c>
      <c r="B4156" t="s">
        <v>7751</v>
      </c>
      <c r="C4156" t="s">
        <v>8080</v>
      </c>
      <c r="D4156" t="s">
        <v>8143</v>
      </c>
      <c r="E4156" t="s">
        <v>8144</v>
      </c>
      <c r="F4156" s="1">
        <v>37916</v>
      </c>
      <c r="G4156" s="4">
        <v>0.66666666666666663</v>
      </c>
      <c r="H4156" t="s">
        <v>7453</v>
      </c>
      <c r="I4156">
        <v>0.1</v>
      </c>
      <c r="J4156" t="s">
        <v>221</v>
      </c>
      <c r="K4156" t="s">
        <v>222</v>
      </c>
      <c r="L4156">
        <v>1</v>
      </c>
      <c r="M4156">
        <v>1</v>
      </c>
      <c r="N4156" t="s">
        <v>8071</v>
      </c>
      <c r="O4156" t="s">
        <v>8156</v>
      </c>
      <c r="P4156" t="s">
        <v>224</v>
      </c>
      <c r="Q4156" t="s">
        <v>6036</v>
      </c>
      <c r="R4156" t="s">
        <v>226</v>
      </c>
      <c r="S4156" t="s">
        <v>227</v>
      </c>
      <c r="T4156">
        <v>0.15</v>
      </c>
      <c r="V4156">
        <v>0.1</v>
      </c>
      <c r="W4156">
        <v>0.3</v>
      </c>
      <c r="X4156" t="s">
        <v>905</v>
      </c>
      <c r="Y4156" t="s">
        <v>243</v>
      </c>
      <c r="Z4156" t="s">
        <v>230</v>
      </c>
      <c r="AA4156" t="s">
        <v>6425</v>
      </c>
      <c r="AC4156" t="s">
        <v>8084</v>
      </c>
      <c r="AE4156" t="s">
        <v>8074</v>
      </c>
      <c r="AF4156" t="s">
        <v>736</v>
      </c>
      <c r="AG4156" t="s">
        <v>7239</v>
      </c>
      <c r="AH4156" t="s">
        <v>6263</v>
      </c>
      <c r="AJ4156" t="s">
        <v>237</v>
      </c>
      <c r="AK4156">
        <v>33.744202000000001</v>
      </c>
      <c r="AL4156">
        <v>-118.168670654297</v>
      </c>
      <c r="AM4156" t="s">
        <v>238</v>
      </c>
      <c r="AN4156" t="s">
        <v>239</v>
      </c>
      <c r="AO4156" t="s">
        <v>1561</v>
      </c>
      <c r="AP4156" t="s">
        <v>1562</v>
      </c>
      <c r="AQ4156" t="s">
        <v>242</v>
      </c>
      <c r="AR4156" t="s">
        <v>243</v>
      </c>
      <c r="AS4156" t="s">
        <v>239</v>
      </c>
      <c r="AT4156" t="s">
        <v>239</v>
      </c>
      <c r="AU4156">
        <v>1</v>
      </c>
      <c r="AW4156" t="s">
        <v>6300</v>
      </c>
      <c r="AX4156" t="s">
        <v>6263</v>
      </c>
      <c r="AY4156" t="s">
        <v>1351</v>
      </c>
      <c r="AZ4156" t="s">
        <v>7459</v>
      </c>
      <c r="BA4156" t="s">
        <v>788</v>
      </c>
      <c r="BB4156">
        <v>-88</v>
      </c>
      <c r="BC4156" t="s">
        <v>221</v>
      </c>
      <c r="BD4156">
        <v>-88</v>
      </c>
      <c r="BE4156" t="s">
        <v>221</v>
      </c>
      <c r="BF4156">
        <v>17</v>
      </c>
      <c r="BG4156" t="s">
        <v>221</v>
      </c>
      <c r="BH4156" t="s">
        <v>1217</v>
      </c>
      <c r="BJ4156" t="s">
        <v>8085</v>
      </c>
      <c r="BP4156" t="s">
        <v>248</v>
      </c>
      <c r="BQ4156">
        <v>37</v>
      </c>
      <c r="BR4156" t="s">
        <v>248</v>
      </c>
      <c r="BS4156">
        <v>4</v>
      </c>
      <c r="BZ4156" t="s">
        <v>8086</v>
      </c>
    </row>
    <row r="4157" spans="1:78" hidden="1" x14ac:dyDescent="0.25">
      <c r="A4157" t="s">
        <v>7210</v>
      </c>
      <c r="B4157" t="s">
        <v>7751</v>
      </c>
      <c r="C4157" t="s">
        <v>8080</v>
      </c>
      <c r="D4157" t="s">
        <v>8143</v>
      </c>
      <c r="E4157" t="s">
        <v>8144</v>
      </c>
      <c r="F4157" s="1">
        <v>37916</v>
      </c>
      <c r="G4157" s="4">
        <v>0.66666666666666663</v>
      </c>
      <c r="H4157" t="s">
        <v>7453</v>
      </c>
      <c r="I4157">
        <v>16</v>
      </c>
      <c r="J4157" t="s">
        <v>221</v>
      </c>
      <c r="K4157" t="s">
        <v>222</v>
      </c>
      <c r="L4157">
        <v>1</v>
      </c>
      <c r="M4157">
        <v>1</v>
      </c>
      <c r="N4157" t="s">
        <v>8071</v>
      </c>
      <c r="O4157" t="s">
        <v>8157</v>
      </c>
      <c r="P4157" t="s">
        <v>224</v>
      </c>
      <c r="Q4157" t="s">
        <v>6036</v>
      </c>
      <c r="R4157" t="s">
        <v>226</v>
      </c>
      <c r="S4157" t="s">
        <v>227</v>
      </c>
      <c r="T4157">
        <v>0.27</v>
      </c>
      <c r="V4157">
        <v>0.1</v>
      </c>
      <c r="W4157">
        <v>0.3</v>
      </c>
      <c r="X4157" t="s">
        <v>905</v>
      </c>
      <c r="Y4157" t="s">
        <v>243</v>
      </c>
      <c r="Z4157" t="s">
        <v>230</v>
      </c>
      <c r="AA4157" t="s">
        <v>6425</v>
      </c>
      <c r="AE4157" t="s">
        <v>8074</v>
      </c>
      <c r="AF4157" t="s">
        <v>736</v>
      </c>
      <c r="AG4157" t="s">
        <v>7239</v>
      </c>
      <c r="AH4157" t="s">
        <v>6263</v>
      </c>
      <c r="AJ4157" t="s">
        <v>237</v>
      </c>
      <c r="AK4157">
        <v>33.744202000000001</v>
      </c>
      <c r="AL4157">
        <v>-118.168670654297</v>
      </c>
      <c r="AM4157" t="s">
        <v>7458</v>
      </c>
      <c r="AN4157" t="s">
        <v>239</v>
      </c>
      <c r="AO4157" t="s">
        <v>8088</v>
      </c>
      <c r="AP4157" t="s">
        <v>1562</v>
      </c>
      <c r="AQ4157" t="s">
        <v>242</v>
      </c>
      <c r="AR4157" t="s">
        <v>243</v>
      </c>
      <c r="AS4157" t="s">
        <v>239</v>
      </c>
      <c r="AT4157" t="s">
        <v>239</v>
      </c>
      <c r="AU4157">
        <v>1</v>
      </c>
      <c r="AW4157" t="s">
        <v>6300</v>
      </c>
      <c r="AX4157" t="s">
        <v>6263</v>
      </c>
      <c r="AY4157" t="s">
        <v>1351</v>
      </c>
      <c r="AZ4157" t="s">
        <v>7459</v>
      </c>
      <c r="BA4157" t="s">
        <v>788</v>
      </c>
      <c r="BB4157">
        <v>-88</v>
      </c>
      <c r="BC4157" t="s">
        <v>221</v>
      </c>
      <c r="BD4157">
        <v>-88</v>
      </c>
      <c r="BE4157" t="s">
        <v>221</v>
      </c>
      <c r="BF4157">
        <v>17</v>
      </c>
      <c r="BG4157" t="s">
        <v>221</v>
      </c>
      <c r="BH4157" t="s">
        <v>1217</v>
      </c>
      <c r="BJ4157" t="s">
        <v>8085</v>
      </c>
      <c r="BP4157" t="s">
        <v>248</v>
      </c>
      <c r="BQ4157">
        <v>37</v>
      </c>
      <c r="BR4157" t="s">
        <v>248</v>
      </c>
      <c r="BS4157">
        <v>4</v>
      </c>
      <c r="BZ4157" t="s">
        <v>8086</v>
      </c>
    </row>
    <row r="4158" spans="1:78" hidden="1" x14ac:dyDescent="0.25">
      <c r="A4158" t="s">
        <v>7210</v>
      </c>
      <c r="B4158" t="s">
        <v>7751</v>
      </c>
      <c r="C4158" t="s">
        <v>8080</v>
      </c>
      <c r="D4158" t="s">
        <v>8132</v>
      </c>
      <c r="E4158" t="s">
        <v>8133</v>
      </c>
      <c r="F4158" s="1">
        <v>37916</v>
      </c>
      <c r="G4158" s="4">
        <v>0.35416666666666669</v>
      </c>
      <c r="H4158" t="s">
        <v>7453</v>
      </c>
      <c r="I4158">
        <v>19</v>
      </c>
      <c r="J4158" t="s">
        <v>221</v>
      </c>
      <c r="K4158" t="s">
        <v>222</v>
      </c>
      <c r="L4158">
        <v>1</v>
      </c>
      <c r="M4158">
        <v>1</v>
      </c>
      <c r="N4158" t="s">
        <v>8071</v>
      </c>
      <c r="O4158" t="s">
        <v>8158</v>
      </c>
      <c r="P4158" t="s">
        <v>224</v>
      </c>
      <c r="Q4158" t="s">
        <v>6036</v>
      </c>
      <c r="R4158" t="s">
        <v>226</v>
      </c>
      <c r="S4158" t="s">
        <v>227</v>
      </c>
      <c r="T4158">
        <v>0.24</v>
      </c>
      <c r="V4158">
        <v>0.1</v>
      </c>
      <c r="W4158">
        <v>0.3</v>
      </c>
      <c r="X4158" t="s">
        <v>905</v>
      </c>
      <c r="Y4158" t="s">
        <v>243</v>
      </c>
      <c r="Z4158" t="s">
        <v>230</v>
      </c>
      <c r="AA4158" t="s">
        <v>6425</v>
      </c>
      <c r="AE4158" t="s">
        <v>8074</v>
      </c>
      <c r="AF4158" t="s">
        <v>736</v>
      </c>
      <c r="AG4158" t="s">
        <v>7239</v>
      </c>
      <c r="AH4158" t="s">
        <v>6263</v>
      </c>
      <c r="AJ4158" t="s">
        <v>237</v>
      </c>
      <c r="AK4158">
        <v>33.731178</v>
      </c>
      <c r="AL4158">
        <v>-118.19191741943401</v>
      </c>
      <c r="AM4158" t="s">
        <v>7458</v>
      </c>
      <c r="AN4158" t="s">
        <v>239</v>
      </c>
      <c r="AO4158" t="s">
        <v>8090</v>
      </c>
      <c r="AP4158" t="s">
        <v>1562</v>
      </c>
      <c r="AQ4158" t="s">
        <v>242</v>
      </c>
      <c r="AR4158" t="s">
        <v>243</v>
      </c>
      <c r="AS4158" t="s">
        <v>239</v>
      </c>
      <c r="AT4158" t="s">
        <v>239</v>
      </c>
      <c r="AU4158">
        <v>1</v>
      </c>
      <c r="AW4158" t="s">
        <v>6300</v>
      </c>
      <c r="AX4158" t="s">
        <v>6263</v>
      </c>
      <c r="AY4158" t="s">
        <v>1351</v>
      </c>
      <c r="AZ4158" t="s">
        <v>7459</v>
      </c>
      <c r="BA4158" t="s">
        <v>788</v>
      </c>
      <c r="BB4158">
        <v>-88</v>
      </c>
      <c r="BC4158" t="s">
        <v>221</v>
      </c>
      <c r="BD4158">
        <v>-88</v>
      </c>
      <c r="BE4158" t="s">
        <v>221</v>
      </c>
      <c r="BF4158">
        <v>20</v>
      </c>
      <c r="BG4158" t="s">
        <v>221</v>
      </c>
      <c r="BH4158" t="s">
        <v>1217</v>
      </c>
      <c r="BJ4158" t="s">
        <v>8135</v>
      </c>
      <c r="BP4158" t="s">
        <v>248</v>
      </c>
      <c r="BQ4158">
        <v>37</v>
      </c>
      <c r="BR4158" t="s">
        <v>248</v>
      </c>
      <c r="BS4158">
        <v>4</v>
      </c>
      <c r="BZ4158" t="s">
        <v>8086</v>
      </c>
    </row>
    <row r="4159" spans="1:78" hidden="1" x14ac:dyDescent="0.25">
      <c r="A4159" t="s">
        <v>7210</v>
      </c>
      <c r="B4159" t="s">
        <v>7751</v>
      </c>
      <c r="C4159" t="s">
        <v>8080</v>
      </c>
      <c r="D4159" t="s">
        <v>8148</v>
      </c>
      <c r="E4159" t="s">
        <v>8149</v>
      </c>
      <c r="F4159" s="1">
        <v>37916</v>
      </c>
      <c r="G4159" s="4">
        <v>0.5</v>
      </c>
      <c r="H4159" t="s">
        <v>7453</v>
      </c>
      <c r="I4159">
        <v>21</v>
      </c>
      <c r="J4159" t="s">
        <v>221</v>
      </c>
      <c r="K4159" t="s">
        <v>222</v>
      </c>
      <c r="L4159">
        <v>1</v>
      </c>
      <c r="M4159">
        <v>1</v>
      </c>
      <c r="N4159" t="s">
        <v>8071</v>
      </c>
      <c r="O4159" t="s">
        <v>8159</v>
      </c>
      <c r="P4159" t="s">
        <v>224</v>
      </c>
      <c r="Q4159" t="s">
        <v>6036</v>
      </c>
      <c r="R4159" t="s">
        <v>226</v>
      </c>
      <c r="S4159" t="s">
        <v>227</v>
      </c>
      <c r="T4159">
        <v>0.24</v>
      </c>
      <c r="V4159">
        <v>0.1</v>
      </c>
      <c r="W4159">
        <v>0.3</v>
      </c>
      <c r="X4159" t="s">
        <v>905</v>
      </c>
      <c r="Y4159" t="s">
        <v>243</v>
      </c>
      <c r="Z4159" t="s">
        <v>230</v>
      </c>
      <c r="AA4159" t="s">
        <v>6425</v>
      </c>
      <c r="AE4159" t="s">
        <v>8074</v>
      </c>
      <c r="AF4159" t="s">
        <v>736</v>
      </c>
      <c r="AG4159" t="s">
        <v>7239</v>
      </c>
      <c r="AH4159" t="s">
        <v>6263</v>
      </c>
      <c r="AJ4159" t="s">
        <v>237</v>
      </c>
      <c r="AK4159">
        <v>33.752738999999998</v>
      </c>
      <c r="AL4159">
        <v>-118.217727661133</v>
      </c>
      <c r="AM4159" t="s">
        <v>7458</v>
      </c>
      <c r="AN4159" t="s">
        <v>239</v>
      </c>
      <c r="AO4159" t="s">
        <v>8090</v>
      </c>
      <c r="AP4159" t="s">
        <v>1562</v>
      </c>
      <c r="AQ4159" t="s">
        <v>242</v>
      </c>
      <c r="AR4159" t="s">
        <v>243</v>
      </c>
      <c r="AS4159" t="s">
        <v>239</v>
      </c>
      <c r="AT4159" t="s">
        <v>239</v>
      </c>
      <c r="AU4159">
        <v>1</v>
      </c>
      <c r="AW4159" t="s">
        <v>6300</v>
      </c>
      <c r="AX4159" t="s">
        <v>6263</v>
      </c>
      <c r="AY4159" t="s">
        <v>1351</v>
      </c>
      <c r="AZ4159" t="s">
        <v>7459</v>
      </c>
      <c r="BA4159" t="s">
        <v>788</v>
      </c>
      <c r="BB4159">
        <v>-88</v>
      </c>
      <c r="BC4159" t="s">
        <v>221</v>
      </c>
      <c r="BD4159">
        <v>-88</v>
      </c>
      <c r="BE4159" t="s">
        <v>221</v>
      </c>
      <c r="BF4159">
        <v>25</v>
      </c>
      <c r="BG4159" t="s">
        <v>221</v>
      </c>
      <c r="BH4159" t="s">
        <v>1217</v>
      </c>
      <c r="BJ4159" t="s">
        <v>8140</v>
      </c>
      <c r="BP4159" t="s">
        <v>248</v>
      </c>
      <c r="BQ4159">
        <v>37</v>
      </c>
      <c r="BR4159" t="s">
        <v>248</v>
      </c>
      <c r="BS4159">
        <v>4</v>
      </c>
      <c r="BZ4159" t="s">
        <v>8086</v>
      </c>
    </row>
    <row r="4160" spans="1:78" hidden="1" x14ac:dyDescent="0.25">
      <c r="A4160" t="s">
        <v>7210</v>
      </c>
      <c r="B4160" t="s">
        <v>7751</v>
      </c>
      <c r="C4160" t="s">
        <v>8080</v>
      </c>
      <c r="D4160" t="s">
        <v>8152</v>
      </c>
      <c r="E4160" t="s">
        <v>8153</v>
      </c>
      <c r="F4160" s="1">
        <v>37916</v>
      </c>
      <c r="G4160" s="4">
        <v>0.70833333333333337</v>
      </c>
      <c r="H4160" t="s">
        <v>7453</v>
      </c>
      <c r="I4160">
        <v>16</v>
      </c>
      <c r="J4160" t="s">
        <v>221</v>
      </c>
      <c r="K4160" t="s">
        <v>222</v>
      </c>
      <c r="L4160">
        <v>1</v>
      </c>
      <c r="M4160">
        <v>1</v>
      </c>
      <c r="N4160" t="s">
        <v>8071</v>
      </c>
      <c r="O4160" t="s">
        <v>8160</v>
      </c>
      <c r="P4160" t="s">
        <v>224</v>
      </c>
      <c r="Q4160" t="s">
        <v>6036</v>
      </c>
      <c r="R4160" t="s">
        <v>226</v>
      </c>
      <c r="S4160" t="s">
        <v>227</v>
      </c>
      <c r="T4160">
        <v>0.27</v>
      </c>
      <c r="V4160">
        <v>0.1</v>
      </c>
      <c r="W4160">
        <v>0.3</v>
      </c>
      <c r="X4160" t="s">
        <v>905</v>
      </c>
      <c r="Y4160" t="s">
        <v>243</v>
      </c>
      <c r="Z4160" t="s">
        <v>230</v>
      </c>
      <c r="AA4160" t="s">
        <v>6425</v>
      </c>
      <c r="AE4160" t="s">
        <v>8074</v>
      </c>
      <c r="AF4160" t="s">
        <v>736</v>
      </c>
      <c r="AG4160" t="s">
        <v>7239</v>
      </c>
      <c r="AH4160" t="s">
        <v>6263</v>
      </c>
      <c r="AJ4160" t="s">
        <v>237</v>
      </c>
      <c r="AK4160">
        <v>33.750838999999999</v>
      </c>
      <c r="AL4160">
        <v>-118.15943145752</v>
      </c>
      <c r="AM4160" t="s">
        <v>7458</v>
      </c>
      <c r="AN4160" t="s">
        <v>239</v>
      </c>
      <c r="AO4160" t="s">
        <v>8088</v>
      </c>
      <c r="AP4160" t="s">
        <v>1562</v>
      </c>
      <c r="AQ4160" t="s">
        <v>242</v>
      </c>
      <c r="AR4160" t="s">
        <v>243</v>
      </c>
      <c r="AS4160" t="s">
        <v>239</v>
      </c>
      <c r="AT4160" t="s">
        <v>239</v>
      </c>
      <c r="AU4160">
        <v>1</v>
      </c>
      <c r="AW4160" t="s">
        <v>6300</v>
      </c>
      <c r="AX4160" t="s">
        <v>6263</v>
      </c>
      <c r="AY4160" t="s">
        <v>1351</v>
      </c>
      <c r="AZ4160" t="s">
        <v>7459</v>
      </c>
      <c r="BA4160" t="s">
        <v>788</v>
      </c>
      <c r="BB4160">
        <v>-88</v>
      </c>
      <c r="BC4160" t="s">
        <v>221</v>
      </c>
      <c r="BD4160">
        <v>-88</v>
      </c>
      <c r="BE4160" t="s">
        <v>221</v>
      </c>
      <c r="BF4160">
        <v>17</v>
      </c>
      <c r="BG4160" t="s">
        <v>221</v>
      </c>
      <c r="BH4160" t="s">
        <v>1217</v>
      </c>
      <c r="BI4160" t="s">
        <v>788</v>
      </c>
      <c r="BJ4160" t="s">
        <v>8111</v>
      </c>
      <c r="BP4160" t="s">
        <v>248</v>
      </c>
      <c r="BQ4160">
        <v>37</v>
      </c>
      <c r="BR4160" t="s">
        <v>248</v>
      </c>
      <c r="BS4160">
        <v>4</v>
      </c>
      <c r="BZ4160" t="s">
        <v>8086</v>
      </c>
    </row>
    <row r="4161" spans="1:79" hidden="1" x14ac:dyDescent="0.25">
      <c r="A4161" t="s">
        <v>7210</v>
      </c>
      <c r="B4161" t="s">
        <v>7751</v>
      </c>
      <c r="C4161" t="s">
        <v>8080</v>
      </c>
      <c r="D4161" t="s">
        <v>8161</v>
      </c>
      <c r="E4161" t="s">
        <v>8162</v>
      </c>
      <c r="F4161" s="1">
        <v>37917</v>
      </c>
      <c r="G4161" s="4">
        <v>0.33333333333333331</v>
      </c>
      <c r="H4161" t="s">
        <v>7453</v>
      </c>
      <c r="I4161">
        <v>0.1</v>
      </c>
      <c r="J4161" t="s">
        <v>221</v>
      </c>
      <c r="K4161" t="s">
        <v>222</v>
      </c>
      <c r="L4161">
        <v>1</v>
      </c>
      <c r="M4161">
        <v>1</v>
      </c>
      <c r="N4161" t="s">
        <v>8071</v>
      </c>
      <c r="O4161" t="s">
        <v>8163</v>
      </c>
      <c r="P4161" t="s">
        <v>224</v>
      </c>
      <c r="Q4161" t="s">
        <v>6036</v>
      </c>
      <c r="R4161" t="s">
        <v>226</v>
      </c>
      <c r="S4161" t="s">
        <v>227</v>
      </c>
      <c r="T4161">
        <v>0.19</v>
      </c>
      <c r="V4161">
        <v>0.1</v>
      </c>
      <c r="W4161">
        <v>0.3</v>
      </c>
      <c r="X4161" t="s">
        <v>905</v>
      </c>
      <c r="Y4161" t="s">
        <v>6424</v>
      </c>
      <c r="Z4161" t="s">
        <v>230</v>
      </c>
      <c r="AA4161" t="s">
        <v>6425</v>
      </c>
      <c r="AC4161" t="s">
        <v>8164</v>
      </c>
      <c r="AE4161" t="s">
        <v>8074</v>
      </c>
      <c r="AF4161" t="s">
        <v>736</v>
      </c>
      <c r="AG4161" t="s">
        <v>7239</v>
      </c>
      <c r="AH4161" t="s">
        <v>6263</v>
      </c>
      <c r="AJ4161" t="s">
        <v>237</v>
      </c>
      <c r="AK4161">
        <v>33.766232000000002</v>
      </c>
      <c r="AL4161">
        <v>-118.27732086181599</v>
      </c>
      <c r="AM4161" t="s">
        <v>238</v>
      </c>
      <c r="AN4161" t="s">
        <v>239</v>
      </c>
      <c r="AO4161" t="s">
        <v>1561</v>
      </c>
      <c r="AP4161" t="s">
        <v>1562</v>
      </c>
      <c r="AQ4161" t="s">
        <v>242</v>
      </c>
      <c r="AR4161" t="s">
        <v>243</v>
      </c>
      <c r="AS4161" t="s">
        <v>239</v>
      </c>
      <c r="AT4161" t="s">
        <v>239</v>
      </c>
      <c r="AU4161">
        <v>1</v>
      </c>
      <c r="AW4161" t="s">
        <v>6300</v>
      </c>
      <c r="AX4161" t="s">
        <v>6263</v>
      </c>
      <c r="AY4161" t="s">
        <v>1351</v>
      </c>
      <c r="AZ4161" t="s">
        <v>7459</v>
      </c>
      <c r="BA4161" t="s">
        <v>788</v>
      </c>
      <c r="BB4161">
        <v>-88</v>
      </c>
      <c r="BC4161" t="s">
        <v>221</v>
      </c>
      <c r="BD4161">
        <v>-88</v>
      </c>
      <c r="BE4161" t="s">
        <v>221</v>
      </c>
      <c r="BF4161">
        <v>17</v>
      </c>
      <c r="BG4161" t="s">
        <v>221</v>
      </c>
      <c r="BH4161" t="s">
        <v>1217</v>
      </c>
      <c r="BJ4161" t="s">
        <v>8085</v>
      </c>
      <c r="BP4161" t="s">
        <v>248</v>
      </c>
      <c r="BQ4161">
        <v>37</v>
      </c>
      <c r="BR4161" t="s">
        <v>248</v>
      </c>
      <c r="BS4161">
        <v>4</v>
      </c>
      <c r="BZ4161" t="s">
        <v>8086</v>
      </c>
    </row>
    <row r="4162" spans="1:79" hidden="1" x14ac:dyDescent="0.25">
      <c r="A4162" t="s">
        <v>7210</v>
      </c>
      <c r="B4162" t="s">
        <v>7751</v>
      </c>
      <c r="C4162" t="s">
        <v>8080</v>
      </c>
      <c r="D4162" t="s">
        <v>8161</v>
      </c>
      <c r="E4162" t="s">
        <v>8162</v>
      </c>
      <c r="F4162" s="1">
        <v>37917</v>
      </c>
      <c r="G4162" s="4">
        <v>0.33333333333333331</v>
      </c>
      <c r="H4162" t="s">
        <v>7453</v>
      </c>
      <c r="I4162">
        <v>16</v>
      </c>
      <c r="J4162" t="s">
        <v>221</v>
      </c>
      <c r="K4162" t="s">
        <v>222</v>
      </c>
      <c r="L4162">
        <v>1</v>
      </c>
      <c r="M4162">
        <v>1</v>
      </c>
      <c r="N4162" t="s">
        <v>8071</v>
      </c>
      <c r="O4162" t="s">
        <v>8165</v>
      </c>
      <c r="P4162" t="s">
        <v>224</v>
      </c>
      <c r="Q4162" t="s">
        <v>6036</v>
      </c>
      <c r="R4162" t="s">
        <v>226</v>
      </c>
      <c r="S4162" t="s">
        <v>227</v>
      </c>
      <c r="T4162">
        <v>0.21</v>
      </c>
      <c r="V4162">
        <v>0.1</v>
      </c>
      <c r="W4162">
        <v>0.3</v>
      </c>
      <c r="X4162" t="s">
        <v>905</v>
      </c>
      <c r="Y4162" t="s">
        <v>243</v>
      </c>
      <c r="Z4162" t="s">
        <v>230</v>
      </c>
      <c r="AA4162" t="s">
        <v>6425</v>
      </c>
      <c r="AC4162" t="s">
        <v>8166</v>
      </c>
      <c r="AE4162" t="s">
        <v>8074</v>
      </c>
      <c r="AF4162" t="s">
        <v>736</v>
      </c>
      <c r="AG4162" t="s">
        <v>7239</v>
      </c>
      <c r="AH4162" t="s">
        <v>6263</v>
      </c>
      <c r="AJ4162" t="s">
        <v>237</v>
      </c>
      <c r="AK4162">
        <v>33.766232000000002</v>
      </c>
      <c r="AL4162">
        <v>-118.27732086181599</v>
      </c>
      <c r="AM4162" t="s">
        <v>7458</v>
      </c>
      <c r="AN4162" t="s">
        <v>239</v>
      </c>
      <c r="AO4162" t="s">
        <v>8088</v>
      </c>
      <c r="AP4162" t="s">
        <v>1562</v>
      </c>
      <c r="AQ4162" t="s">
        <v>242</v>
      </c>
      <c r="AR4162" t="s">
        <v>243</v>
      </c>
      <c r="AS4162" t="s">
        <v>239</v>
      </c>
      <c r="AT4162" t="s">
        <v>239</v>
      </c>
      <c r="AU4162">
        <v>1</v>
      </c>
      <c r="AW4162" t="s">
        <v>6300</v>
      </c>
      <c r="AX4162" t="s">
        <v>6263</v>
      </c>
      <c r="AY4162" t="s">
        <v>1351</v>
      </c>
      <c r="AZ4162" t="s">
        <v>7459</v>
      </c>
      <c r="BA4162" t="s">
        <v>788</v>
      </c>
      <c r="BB4162">
        <v>-88</v>
      </c>
      <c r="BC4162" t="s">
        <v>221</v>
      </c>
      <c r="BD4162">
        <v>-88</v>
      </c>
      <c r="BE4162" t="s">
        <v>221</v>
      </c>
      <c r="BF4162">
        <v>17</v>
      </c>
      <c r="BG4162" t="s">
        <v>221</v>
      </c>
      <c r="BH4162" t="s">
        <v>1217</v>
      </c>
      <c r="BJ4162" t="s">
        <v>8085</v>
      </c>
      <c r="BP4162" t="s">
        <v>248</v>
      </c>
      <c r="BQ4162">
        <v>37</v>
      </c>
      <c r="BR4162" t="s">
        <v>248</v>
      </c>
      <c r="BS4162">
        <v>4</v>
      </c>
      <c r="BZ4162" t="s">
        <v>8086</v>
      </c>
    </row>
    <row r="4163" spans="1:79" hidden="1" x14ac:dyDescent="0.25">
      <c r="A4163" t="s">
        <v>7210</v>
      </c>
      <c r="B4163" t="s">
        <v>7751</v>
      </c>
      <c r="C4163" t="s">
        <v>8080</v>
      </c>
      <c r="D4163" t="s">
        <v>8161</v>
      </c>
      <c r="E4163" t="s">
        <v>8162</v>
      </c>
      <c r="F4163" s="1">
        <v>37917</v>
      </c>
      <c r="G4163" s="4">
        <v>0.33333333333333331</v>
      </c>
      <c r="H4163" t="s">
        <v>7453</v>
      </c>
      <c r="I4163">
        <v>17</v>
      </c>
      <c r="J4163" t="s">
        <v>221</v>
      </c>
      <c r="K4163" t="s">
        <v>222</v>
      </c>
      <c r="L4163">
        <v>1</v>
      </c>
      <c r="M4163">
        <v>1</v>
      </c>
      <c r="N4163" t="s">
        <v>8071</v>
      </c>
      <c r="O4163" t="s">
        <v>8167</v>
      </c>
      <c r="P4163" t="s">
        <v>224</v>
      </c>
      <c r="Q4163" t="s">
        <v>6036</v>
      </c>
      <c r="R4163" t="s">
        <v>226</v>
      </c>
      <c r="S4163" t="s">
        <v>227</v>
      </c>
      <c r="T4163">
        <v>0.31</v>
      </c>
      <c r="V4163">
        <v>0.1</v>
      </c>
      <c r="W4163">
        <v>0.3</v>
      </c>
      <c r="X4163" t="s">
        <v>281</v>
      </c>
      <c r="Y4163" t="s">
        <v>243</v>
      </c>
      <c r="Z4163" t="s">
        <v>230</v>
      </c>
      <c r="AA4163" t="s">
        <v>6425</v>
      </c>
      <c r="AC4163" t="s">
        <v>8166</v>
      </c>
      <c r="AE4163" t="s">
        <v>8074</v>
      </c>
      <c r="AF4163" t="s">
        <v>736</v>
      </c>
      <c r="AG4163" t="s">
        <v>7239</v>
      </c>
      <c r="AH4163" t="s">
        <v>6263</v>
      </c>
      <c r="AJ4163" t="s">
        <v>237</v>
      </c>
      <c r="AK4163">
        <v>33.766232000000002</v>
      </c>
      <c r="AL4163">
        <v>-118.27732086181599</v>
      </c>
      <c r="AM4163" t="s">
        <v>7458</v>
      </c>
      <c r="AN4163" t="s">
        <v>239</v>
      </c>
      <c r="AO4163" t="s">
        <v>8090</v>
      </c>
      <c r="AP4163" t="s">
        <v>1562</v>
      </c>
      <c r="AQ4163" t="s">
        <v>242</v>
      </c>
      <c r="AR4163" t="s">
        <v>243</v>
      </c>
      <c r="AS4163" t="s">
        <v>239</v>
      </c>
      <c r="AT4163" t="s">
        <v>239</v>
      </c>
      <c r="AU4163">
        <v>1</v>
      </c>
      <c r="AW4163" t="s">
        <v>6300</v>
      </c>
      <c r="AX4163" t="s">
        <v>6263</v>
      </c>
      <c r="AY4163" t="s">
        <v>1351</v>
      </c>
      <c r="AZ4163" t="s">
        <v>7459</v>
      </c>
      <c r="BA4163" t="s">
        <v>788</v>
      </c>
      <c r="BB4163">
        <v>-88</v>
      </c>
      <c r="BC4163" t="s">
        <v>221</v>
      </c>
      <c r="BD4163">
        <v>-88</v>
      </c>
      <c r="BE4163" t="s">
        <v>221</v>
      </c>
      <c r="BF4163">
        <v>17</v>
      </c>
      <c r="BG4163" t="s">
        <v>221</v>
      </c>
      <c r="BH4163" t="s">
        <v>1217</v>
      </c>
      <c r="BJ4163" t="s">
        <v>8085</v>
      </c>
      <c r="BP4163" t="s">
        <v>248</v>
      </c>
      <c r="BQ4163">
        <v>37</v>
      </c>
      <c r="BR4163" t="s">
        <v>248</v>
      </c>
      <c r="BS4163">
        <v>4</v>
      </c>
      <c r="BZ4163" t="s">
        <v>8086</v>
      </c>
    </row>
    <row r="4164" spans="1:79" hidden="1" x14ac:dyDescent="0.25">
      <c r="A4164" t="s">
        <v>7210</v>
      </c>
      <c r="B4164" t="s">
        <v>7751</v>
      </c>
      <c r="C4164" t="s">
        <v>8080</v>
      </c>
      <c r="D4164" t="s">
        <v>8168</v>
      </c>
      <c r="E4164" t="s">
        <v>8169</v>
      </c>
      <c r="F4164" s="1">
        <v>37922</v>
      </c>
      <c r="G4164" s="4">
        <v>0.51388888888888895</v>
      </c>
      <c r="H4164" t="s">
        <v>7453</v>
      </c>
      <c r="I4164">
        <v>0.1</v>
      </c>
      <c r="J4164" t="s">
        <v>221</v>
      </c>
      <c r="K4164" t="s">
        <v>222</v>
      </c>
      <c r="L4164">
        <v>1</v>
      </c>
      <c r="M4164">
        <v>1</v>
      </c>
      <c r="N4164" t="s">
        <v>8071</v>
      </c>
      <c r="O4164" t="s">
        <v>8170</v>
      </c>
      <c r="P4164" t="s">
        <v>224</v>
      </c>
      <c r="Q4164" t="s">
        <v>6036</v>
      </c>
      <c r="R4164" t="s">
        <v>226</v>
      </c>
      <c r="S4164" t="s">
        <v>227</v>
      </c>
      <c r="T4164">
        <v>0.39</v>
      </c>
      <c r="V4164">
        <v>0.1</v>
      </c>
      <c r="W4164">
        <v>0.3</v>
      </c>
      <c r="X4164" t="s">
        <v>281</v>
      </c>
      <c r="Y4164" t="s">
        <v>243</v>
      </c>
      <c r="Z4164" t="s">
        <v>230</v>
      </c>
      <c r="AA4164" t="s">
        <v>6425</v>
      </c>
      <c r="AB4164" t="s">
        <v>8171</v>
      </c>
      <c r="AC4164" t="s">
        <v>8172</v>
      </c>
      <c r="AE4164" t="s">
        <v>8074</v>
      </c>
      <c r="AF4164" t="s">
        <v>736</v>
      </c>
      <c r="AG4164" t="s">
        <v>7239</v>
      </c>
      <c r="AH4164" t="s">
        <v>6263</v>
      </c>
      <c r="AJ4164" t="s">
        <v>237</v>
      </c>
      <c r="AK4164">
        <v>33.762489000000002</v>
      </c>
      <c r="AL4164">
        <v>-118.207763671875</v>
      </c>
      <c r="AM4164" t="s">
        <v>238</v>
      </c>
      <c r="AN4164" t="s">
        <v>239</v>
      </c>
      <c r="AO4164" t="s">
        <v>1561</v>
      </c>
      <c r="AP4164" t="s">
        <v>1562</v>
      </c>
      <c r="AQ4164" t="s">
        <v>242</v>
      </c>
      <c r="AR4164" t="s">
        <v>243</v>
      </c>
      <c r="AS4164" t="s">
        <v>239</v>
      </c>
      <c r="AT4164" t="s">
        <v>239</v>
      </c>
      <c r="AU4164">
        <v>1</v>
      </c>
      <c r="AW4164" t="s">
        <v>6300</v>
      </c>
      <c r="AX4164" t="s">
        <v>6263</v>
      </c>
      <c r="AY4164" t="s">
        <v>1351</v>
      </c>
      <c r="AZ4164" t="s">
        <v>8094</v>
      </c>
      <c r="BA4164" t="s">
        <v>788</v>
      </c>
      <c r="BB4164">
        <v>-88</v>
      </c>
      <c r="BC4164" t="s">
        <v>221</v>
      </c>
      <c r="BD4164">
        <v>-88</v>
      </c>
      <c r="BE4164" t="s">
        <v>221</v>
      </c>
      <c r="BF4164">
        <v>14.02</v>
      </c>
      <c r="BG4164" t="s">
        <v>221</v>
      </c>
      <c r="BH4164" t="s">
        <v>1217</v>
      </c>
      <c r="BP4164" t="s">
        <v>248</v>
      </c>
      <c r="BQ4164">
        <v>37</v>
      </c>
      <c r="BR4164" t="s">
        <v>248</v>
      </c>
      <c r="BS4164">
        <v>4</v>
      </c>
      <c r="BZ4164" t="s">
        <v>8086</v>
      </c>
    </row>
    <row r="4165" spans="1:79" hidden="1" x14ac:dyDescent="0.25">
      <c r="A4165" t="s">
        <v>7210</v>
      </c>
      <c r="B4165" t="s">
        <v>7751</v>
      </c>
      <c r="C4165" t="s">
        <v>8080</v>
      </c>
      <c r="D4165" t="s">
        <v>8173</v>
      </c>
      <c r="E4165" t="s">
        <v>8174</v>
      </c>
      <c r="F4165" s="1">
        <v>37922</v>
      </c>
      <c r="G4165" s="4">
        <v>0.4375</v>
      </c>
      <c r="H4165" t="s">
        <v>7453</v>
      </c>
      <c r="I4165">
        <v>0.1</v>
      </c>
      <c r="J4165" t="s">
        <v>221</v>
      </c>
      <c r="K4165" t="s">
        <v>222</v>
      </c>
      <c r="L4165">
        <v>1</v>
      </c>
      <c r="M4165">
        <v>1</v>
      </c>
      <c r="N4165" t="s">
        <v>8071</v>
      </c>
      <c r="O4165" t="s">
        <v>8175</v>
      </c>
      <c r="P4165" t="s">
        <v>224</v>
      </c>
      <c r="Q4165" t="s">
        <v>6036</v>
      </c>
      <c r="R4165" t="s">
        <v>226</v>
      </c>
      <c r="S4165" t="s">
        <v>227</v>
      </c>
      <c r="T4165">
        <v>0.35</v>
      </c>
      <c r="V4165">
        <v>0.1</v>
      </c>
      <c r="W4165">
        <v>0.3</v>
      </c>
      <c r="X4165" t="s">
        <v>281</v>
      </c>
      <c r="Y4165" t="s">
        <v>243</v>
      </c>
      <c r="Z4165" t="s">
        <v>230</v>
      </c>
      <c r="AA4165" t="s">
        <v>6425</v>
      </c>
      <c r="AB4165" t="s">
        <v>8171</v>
      </c>
      <c r="AE4165" t="s">
        <v>8074</v>
      </c>
      <c r="AF4165" t="s">
        <v>736</v>
      </c>
      <c r="AG4165" t="s">
        <v>7239</v>
      </c>
      <c r="AH4165" t="s">
        <v>6263</v>
      </c>
      <c r="AJ4165" t="s">
        <v>237</v>
      </c>
      <c r="AK4165">
        <v>33.7258</v>
      </c>
      <c r="AL4165">
        <v>-118.181182861328</v>
      </c>
      <c r="AM4165" t="s">
        <v>238</v>
      </c>
      <c r="AN4165" t="s">
        <v>239</v>
      </c>
      <c r="AO4165" t="s">
        <v>1561</v>
      </c>
      <c r="AP4165" t="s">
        <v>1562</v>
      </c>
      <c r="AQ4165" t="s">
        <v>242</v>
      </c>
      <c r="AR4165" t="s">
        <v>243</v>
      </c>
      <c r="AS4165" t="s">
        <v>239</v>
      </c>
      <c r="AT4165" t="s">
        <v>239</v>
      </c>
      <c r="AU4165">
        <v>1</v>
      </c>
      <c r="AW4165" t="s">
        <v>6300</v>
      </c>
      <c r="AX4165" t="s">
        <v>6263</v>
      </c>
      <c r="AY4165" t="s">
        <v>1351</v>
      </c>
      <c r="AZ4165" t="s">
        <v>8094</v>
      </c>
      <c r="BA4165" t="s">
        <v>788</v>
      </c>
      <c r="BB4165">
        <v>-88</v>
      </c>
      <c r="BC4165" t="s">
        <v>221</v>
      </c>
      <c r="BD4165">
        <v>-88</v>
      </c>
      <c r="BE4165" t="s">
        <v>221</v>
      </c>
      <c r="BF4165">
        <v>19.2</v>
      </c>
      <c r="BG4165" t="s">
        <v>221</v>
      </c>
      <c r="BH4165" t="s">
        <v>1217</v>
      </c>
      <c r="BP4165" t="s">
        <v>248</v>
      </c>
      <c r="BQ4165">
        <v>37</v>
      </c>
      <c r="BR4165" t="s">
        <v>248</v>
      </c>
      <c r="BS4165">
        <v>4</v>
      </c>
      <c r="BZ4165" t="s">
        <v>8086</v>
      </c>
    </row>
    <row r="4166" spans="1:79" hidden="1" x14ac:dyDescent="0.25">
      <c r="A4166" t="s">
        <v>7210</v>
      </c>
      <c r="B4166" t="s">
        <v>7751</v>
      </c>
      <c r="C4166" t="s">
        <v>8080</v>
      </c>
      <c r="D4166" t="s">
        <v>8176</v>
      </c>
      <c r="E4166" t="s">
        <v>8177</v>
      </c>
      <c r="F4166" s="1">
        <v>37922</v>
      </c>
      <c r="G4166" s="4">
        <v>0.47569444444444442</v>
      </c>
      <c r="H4166" t="s">
        <v>7453</v>
      </c>
      <c r="I4166">
        <v>0.1</v>
      </c>
      <c r="J4166" t="s">
        <v>221</v>
      </c>
      <c r="K4166" t="s">
        <v>222</v>
      </c>
      <c r="L4166">
        <v>1</v>
      </c>
      <c r="M4166">
        <v>1</v>
      </c>
      <c r="N4166" t="s">
        <v>8071</v>
      </c>
      <c r="O4166" t="s">
        <v>8178</v>
      </c>
      <c r="P4166" t="s">
        <v>224</v>
      </c>
      <c r="Q4166" t="s">
        <v>6036</v>
      </c>
      <c r="R4166" t="s">
        <v>226</v>
      </c>
      <c r="S4166" t="s">
        <v>227</v>
      </c>
      <c r="T4166">
        <v>0.38</v>
      </c>
      <c r="V4166">
        <v>0.1</v>
      </c>
      <c r="W4166">
        <v>0.3</v>
      </c>
      <c r="X4166" t="s">
        <v>281</v>
      </c>
      <c r="Y4166" t="s">
        <v>243</v>
      </c>
      <c r="Z4166" t="s">
        <v>230</v>
      </c>
      <c r="AA4166" t="s">
        <v>6425</v>
      </c>
      <c r="AB4166" t="s">
        <v>8171</v>
      </c>
      <c r="AE4166" t="s">
        <v>8074</v>
      </c>
      <c r="AF4166" t="s">
        <v>736</v>
      </c>
      <c r="AG4166" t="s">
        <v>7239</v>
      </c>
      <c r="AH4166" t="s">
        <v>6263</v>
      </c>
      <c r="AJ4166" t="s">
        <v>237</v>
      </c>
      <c r="AK4166">
        <v>33.738349999999997</v>
      </c>
      <c r="AL4166">
        <v>-118.17739868164099</v>
      </c>
      <c r="AM4166" t="s">
        <v>238</v>
      </c>
      <c r="AN4166" t="s">
        <v>239</v>
      </c>
      <c r="AO4166" t="s">
        <v>1561</v>
      </c>
      <c r="AP4166" t="s">
        <v>1562</v>
      </c>
      <c r="AQ4166" t="s">
        <v>242</v>
      </c>
      <c r="AR4166" t="s">
        <v>243</v>
      </c>
      <c r="AS4166" t="s">
        <v>239</v>
      </c>
      <c r="AT4166" t="s">
        <v>239</v>
      </c>
      <c r="AU4166">
        <v>1</v>
      </c>
      <c r="AW4166" t="s">
        <v>6300</v>
      </c>
      <c r="AX4166" t="s">
        <v>6263</v>
      </c>
      <c r="AY4166" t="s">
        <v>1351</v>
      </c>
      <c r="AZ4166" t="s">
        <v>8094</v>
      </c>
      <c r="BA4166" t="s">
        <v>788</v>
      </c>
      <c r="BB4166">
        <v>-88</v>
      </c>
      <c r="BC4166" t="s">
        <v>221</v>
      </c>
      <c r="BD4166">
        <v>-88</v>
      </c>
      <c r="BE4166" t="s">
        <v>221</v>
      </c>
      <c r="BF4166">
        <v>16.46</v>
      </c>
      <c r="BG4166" t="s">
        <v>221</v>
      </c>
      <c r="BH4166" t="s">
        <v>1217</v>
      </c>
      <c r="BP4166" t="s">
        <v>248</v>
      </c>
      <c r="BQ4166">
        <v>37</v>
      </c>
      <c r="BR4166" t="s">
        <v>248</v>
      </c>
      <c r="BS4166">
        <v>4</v>
      </c>
      <c r="BZ4166" t="s">
        <v>8086</v>
      </c>
    </row>
    <row r="4167" spans="1:79" hidden="1" x14ac:dyDescent="0.25">
      <c r="A4167" t="s">
        <v>7210</v>
      </c>
      <c r="B4167" t="s">
        <v>7751</v>
      </c>
      <c r="C4167" t="s">
        <v>8080</v>
      </c>
      <c r="D4167" t="s">
        <v>8179</v>
      </c>
      <c r="E4167" t="s">
        <v>8180</v>
      </c>
      <c r="F4167" s="1">
        <v>37922</v>
      </c>
      <c r="G4167" s="4">
        <v>0.53819444444444442</v>
      </c>
      <c r="H4167" t="s">
        <v>7453</v>
      </c>
      <c r="I4167">
        <v>0.1</v>
      </c>
      <c r="J4167" t="s">
        <v>221</v>
      </c>
      <c r="K4167" t="s">
        <v>222</v>
      </c>
      <c r="L4167">
        <v>1</v>
      </c>
      <c r="M4167">
        <v>1</v>
      </c>
      <c r="N4167" t="s">
        <v>8071</v>
      </c>
      <c r="O4167" t="s">
        <v>8181</v>
      </c>
      <c r="P4167" t="s">
        <v>224</v>
      </c>
      <c r="Q4167" t="s">
        <v>6036</v>
      </c>
      <c r="R4167" t="s">
        <v>226</v>
      </c>
      <c r="S4167" t="s">
        <v>227</v>
      </c>
      <c r="T4167">
        <v>0.48</v>
      </c>
      <c r="V4167">
        <v>0.1</v>
      </c>
      <c r="W4167">
        <v>0.3</v>
      </c>
      <c r="X4167" t="s">
        <v>281</v>
      </c>
      <c r="Y4167" t="s">
        <v>243</v>
      </c>
      <c r="Z4167" t="s">
        <v>230</v>
      </c>
      <c r="AA4167" t="s">
        <v>6425</v>
      </c>
      <c r="AB4167" t="s">
        <v>8171</v>
      </c>
      <c r="AE4167" t="s">
        <v>8074</v>
      </c>
      <c r="AF4167" t="s">
        <v>736</v>
      </c>
      <c r="AG4167" t="s">
        <v>7239</v>
      </c>
      <c r="AH4167" t="s">
        <v>6263</v>
      </c>
      <c r="AJ4167" t="s">
        <v>237</v>
      </c>
      <c r="AK4167">
        <v>33.749222000000003</v>
      </c>
      <c r="AL4167">
        <v>-118.244186401367</v>
      </c>
      <c r="AM4167" t="s">
        <v>238</v>
      </c>
      <c r="AN4167" t="s">
        <v>239</v>
      </c>
      <c r="AO4167" t="s">
        <v>1561</v>
      </c>
      <c r="AP4167" t="s">
        <v>1562</v>
      </c>
      <c r="AQ4167" t="s">
        <v>242</v>
      </c>
      <c r="AR4167" t="s">
        <v>243</v>
      </c>
      <c r="AS4167" t="s">
        <v>239</v>
      </c>
      <c r="AT4167" t="s">
        <v>239</v>
      </c>
      <c r="AU4167">
        <v>1</v>
      </c>
      <c r="AW4167" t="s">
        <v>6300</v>
      </c>
      <c r="AX4167" t="s">
        <v>6263</v>
      </c>
      <c r="AY4167" t="s">
        <v>1351</v>
      </c>
      <c r="AZ4167" t="s">
        <v>8094</v>
      </c>
      <c r="BA4167" t="s">
        <v>788</v>
      </c>
      <c r="BB4167">
        <v>-88</v>
      </c>
      <c r="BC4167" t="s">
        <v>221</v>
      </c>
      <c r="BD4167">
        <v>-88</v>
      </c>
      <c r="BE4167" t="s">
        <v>221</v>
      </c>
      <c r="BF4167">
        <v>13.41</v>
      </c>
      <c r="BG4167" t="s">
        <v>221</v>
      </c>
      <c r="BH4167" t="s">
        <v>1217</v>
      </c>
      <c r="BP4167" t="s">
        <v>248</v>
      </c>
      <c r="BQ4167">
        <v>37</v>
      </c>
      <c r="BR4167" t="s">
        <v>248</v>
      </c>
      <c r="BS4167">
        <v>4</v>
      </c>
      <c r="BZ4167" t="s">
        <v>8086</v>
      </c>
    </row>
    <row r="4168" spans="1:79" hidden="1" x14ac:dyDescent="0.25">
      <c r="A4168" t="s">
        <v>7210</v>
      </c>
      <c r="B4168" t="s">
        <v>7751</v>
      </c>
      <c r="C4168" t="s">
        <v>8080</v>
      </c>
      <c r="D4168" t="s">
        <v>8182</v>
      </c>
      <c r="E4168" t="s">
        <v>8183</v>
      </c>
      <c r="F4168" s="1">
        <v>37922</v>
      </c>
      <c r="G4168" s="4">
        <v>0.5625</v>
      </c>
      <c r="H4168" t="s">
        <v>7453</v>
      </c>
      <c r="I4168">
        <v>0.1</v>
      </c>
      <c r="J4168" t="s">
        <v>221</v>
      </c>
      <c r="K4168" t="s">
        <v>222</v>
      </c>
      <c r="L4168">
        <v>1</v>
      </c>
      <c r="M4168">
        <v>1</v>
      </c>
      <c r="N4168" t="s">
        <v>8071</v>
      </c>
      <c r="O4168" t="s">
        <v>8184</v>
      </c>
      <c r="P4168" t="s">
        <v>224</v>
      </c>
      <c r="Q4168" t="s">
        <v>6036</v>
      </c>
      <c r="R4168" t="s">
        <v>226</v>
      </c>
      <c r="S4168" t="s">
        <v>227</v>
      </c>
      <c r="T4168">
        <v>0.27</v>
      </c>
      <c r="V4168">
        <v>0.1</v>
      </c>
      <c r="W4168">
        <v>0.3</v>
      </c>
      <c r="X4168" t="s">
        <v>905</v>
      </c>
      <c r="Y4168" t="s">
        <v>243</v>
      </c>
      <c r="Z4168" t="s">
        <v>230</v>
      </c>
      <c r="AA4168" t="s">
        <v>6425</v>
      </c>
      <c r="AB4168" t="s">
        <v>8171</v>
      </c>
      <c r="AE4168" t="s">
        <v>8074</v>
      </c>
      <c r="AF4168" t="s">
        <v>736</v>
      </c>
      <c r="AG4168" t="s">
        <v>7239</v>
      </c>
      <c r="AH4168" t="s">
        <v>6263</v>
      </c>
      <c r="AJ4168" t="s">
        <v>237</v>
      </c>
      <c r="AK4168">
        <v>33.738337999999999</v>
      </c>
      <c r="AL4168">
        <v>-118.23341369628901</v>
      </c>
      <c r="AM4168" t="s">
        <v>238</v>
      </c>
      <c r="AN4168" t="s">
        <v>239</v>
      </c>
      <c r="AO4168" t="s">
        <v>1561</v>
      </c>
      <c r="AP4168" t="s">
        <v>1562</v>
      </c>
      <c r="AQ4168" t="s">
        <v>242</v>
      </c>
      <c r="AR4168" t="s">
        <v>243</v>
      </c>
      <c r="AS4168" t="s">
        <v>239</v>
      </c>
      <c r="AT4168" t="s">
        <v>239</v>
      </c>
      <c r="AU4168">
        <v>1</v>
      </c>
      <c r="AW4168" t="s">
        <v>6300</v>
      </c>
      <c r="AX4168" t="s">
        <v>6263</v>
      </c>
      <c r="AY4168" t="s">
        <v>1351</v>
      </c>
      <c r="AZ4168" t="s">
        <v>8094</v>
      </c>
      <c r="BA4168" t="s">
        <v>788</v>
      </c>
      <c r="BB4168">
        <v>-88</v>
      </c>
      <c r="BC4168" t="s">
        <v>221</v>
      </c>
      <c r="BD4168">
        <v>-88</v>
      </c>
      <c r="BE4168" t="s">
        <v>221</v>
      </c>
      <c r="BF4168">
        <v>14.94</v>
      </c>
      <c r="BG4168" t="s">
        <v>221</v>
      </c>
      <c r="BH4168" t="s">
        <v>1217</v>
      </c>
      <c r="BP4168" t="s">
        <v>248</v>
      </c>
      <c r="BQ4168">
        <v>37</v>
      </c>
      <c r="BR4168" t="s">
        <v>248</v>
      </c>
      <c r="BS4168">
        <v>4</v>
      </c>
      <c r="BZ4168" t="s">
        <v>8086</v>
      </c>
    </row>
    <row r="4169" spans="1:79" hidden="1" x14ac:dyDescent="0.25">
      <c r="A4169" t="s">
        <v>7210</v>
      </c>
      <c r="B4169" t="s">
        <v>7751</v>
      </c>
      <c r="C4169" t="s">
        <v>8080</v>
      </c>
      <c r="D4169" t="s">
        <v>8185</v>
      </c>
      <c r="E4169" t="s">
        <v>8186</v>
      </c>
      <c r="F4169" s="1">
        <v>37922</v>
      </c>
      <c r="G4169" s="4">
        <v>0.54513888888888895</v>
      </c>
      <c r="H4169" t="s">
        <v>7453</v>
      </c>
      <c r="I4169">
        <v>0.1</v>
      </c>
      <c r="J4169" t="s">
        <v>221</v>
      </c>
      <c r="K4169" t="s">
        <v>222</v>
      </c>
      <c r="L4169">
        <v>1</v>
      </c>
      <c r="M4169">
        <v>1</v>
      </c>
      <c r="N4169" t="s">
        <v>8071</v>
      </c>
      <c r="O4169" t="s">
        <v>8187</v>
      </c>
      <c r="P4169" t="s">
        <v>224</v>
      </c>
      <c r="Q4169" t="s">
        <v>6036</v>
      </c>
      <c r="R4169" t="s">
        <v>226</v>
      </c>
      <c r="S4169" t="s">
        <v>227</v>
      </c>
      <c r="T4169">
        <v>0.36</v>
      </c>
      <c r="V4169">
        <v>0.1</v>
      </c>
      <c r="W4169">
        <v>0.3</v>
      </c>
      <c r="X4169" t="s">
        <v>281</v>
      </c>
      <c r="Y4169" t="s">
        <v>243</v>
      </c>
      <c r="Z4169" t="s">
        <v>230</v>
      </c>
      <c r="AA4169" t="s">
        <v>6425</v>
      </c>
      <c r="AB4169" t="s">
        <v>8171</v>
      </c>
      <c r="AE4169" t="s">
        <v>8074</v>
      </c>
      <c r="AF4169" t="s">
        <v>736</v>
      </c>
      <c r="AG4169" t="s">
        <v>7239</v>
      </c>
      <c r="AH4169" t="s">
        <v>6263</v>
      </c>
      <c r="AJ4169" t="s">
        <v>237</v>
      </c>
      <c r="AK4169">
        <v>33.748660999999998</v>
      </c>
      <c r="AL4169">
        <v>-118.19866943359401</v>
      </c>
      <c r="AM4169" t="s">
        <v>238</v>
      </c>
      <c r="AN4169" t="s">
        <v>239</v>
      </c>
      <c r="AO4169" t="s">
        <v>1561</v>
      </c>
      <c r="AP4169" t="s">
        <v>1562</v>
      </c>
      <c r="AQ4169" t="s">
        <v>242</v>
      </c>
      <c r="AR4169" t="s">
        <v>243</v>
      </c>
      <c r="AS4169" t="s">
        <v>239</v>
      </c>
      <c r="AT4169" t="s">
        <v>239</v>
      </c>
      <c r="AU4169">
        <v>1</v>
      </c>
      <c r="AW4169" t="s">
        <v>6300</v>
      </c>
      <c r="AX4169" t="s">
        <v>6263</v>
      </c>
      <c r="AY4169" t="s">
        <v>1351</v>
      </c>
      <c r="AZ4169" t="s">
        <v>8094</v>
      </c>
      <c r="BA4169" t="s">
        <v>788</v>
      </c>
      <c r="BB4169">
        <v>-88</v>
      </c>
      <c r="BC4169" t="s">
        <v>221</v>
      </c>
      <c r="BD4169">
        <v>-88</v>
      </c>
      <c r="BE4169" t="s">
        <v>221</v>
      </c>
      <c r="BF4169">
        <v>19.510000000000002</v>
      </c>
      <c r="BG4169" t="s">
        <v>221</v>
      </c>
      <c r="BH4169" t="s">
        <v>1217</v>
      </c>
      <c r="BP4169" t="s">
        <v>248</v>
      </c>
      <c r="BQ4169">
        <v>37</v>
      </c>
      <c r="BR4169" t="s">
        <v>248</v>
      </c>
      <c r="BS4169">
        <v>4</v>
      </c>
      <c r="BZ4169" t="s">
        <v>8086</v>
      </c>
    </row>
    <row r="4170" spans="1:79" hidden="1" x14ac:dyDescent="0.25">
      <c r="A4170" t="s">
        <v>7210</v>
      </c>
      <c r="B4170" t="s">
        <v>7751</v>
      </c>
      <c r="C4170" t="s">
        <v>8080</v>
      </c>
      <c r="D4170" t="s">
        <v>8188</v>
      </c>
      <c r="E4170" t="s">
        <v>8189</v>
      </c>
      <c r="F4170" s="1">
        <v>37922</v>
      </c>
      <c r="G4170" s="4">
        <v>0.41666666666666669</v>
      </c>
      <c r="H4170" t="s">
        <v>7453</v>
      </c>
      <c r="I4170">
        <v>0.1</v>
      </c>
      <c r="J4170" t="s">
        <v>221</v>
      </c>
      <c r="K4170" t="s">
        <v>222</v>
      </c>
      <c r="L4170">
        <v>1</v>
      </c>
      <c r="M4170">
        <v>1</v>
      </c>
      <c r="N4170" t="s">
        <v>8071</v>
      </c>
      <c r="O4170" t="s">
        <v>8190</v>
      </c>
      <c r="P4170" t="s">
        <v>224</v>
      </c>
      <c r="Q4170" t="s">
        <v>6036</v>
      </c>
      <c r="R4170" t="s">
        <v>226</v>
      </c>
      <c r="S4170" t="s">
        <v>227</v>
      </c>
      <c r="T4170">
        <v>0.35</v>
      </c>
      <c r="V4170">
        <v>0.1</v>
      </c>
      <c r="W4170">
        <v>0.3</v>
      </c>
      <c r="X4170" t="s">
        <v>281</v>
      </c>
      <c r="Y4170" t="s">
        <v>243</v>
      </c>
      <c r="Z4170" t="s">
        <v>230</v>
      </c>
      <c r="AA4170" t="s">
        <v>6425</v>
      </c>
      <c r="AB4170" t="s">
        <v>8171</v>
      </c>
      <c r="AE4170" t="s">
        <v>8074</v>
      </c>
      <c r="AF4170" t="s">
        <v>736</v>
      </c>
      <c r="AG4170" t="s">
        <v>7239</v>
      </c>
      <c r="AH4170" t="s">
        <v>6263</v>
      </c>
      <c r="AJ4170" t="s">
        <v>237</v>
      </c>
      <c r="AK4170">
        <v>33.731681999999999</v>
      </c>
      <c r="AL4170">
        <v>-118.204147338867</v>
      </c>
      <c r="AM4170" t="s">
        <v>238</v>
      </c>
      <c r="AN4170" t="s">
        <v>239</v>
      </c>
      <c r="AO4170" t="s">
        <v>1561</v>
      </c>
      <c r="AP4170" t="s">
        <v>1562</v>
      </c>
      <c r="AQ4170" t="s">
        <v>242</v>
      </c>
      <c r="AR4170" t="s">
        <v>243</v>
      </c>
      <c r="AS4170" t="s">
        <v>239</v>
      </c>
      <c r="AT4170" t="s">
        <v>239</v>
      </c>
      <c r="AU4170">
        <v>1</v>
      </c>
      <c r="AW4170" t="s">
        <v>6300</v>
      </c>
      <c r="AX4170" t="s">
        <v>6263</v>
      </c>
      <c r="AY4170" t="s">
        <v>1351</v>
      </c>
      <c r="AZ4170" t="s">
        <v>8094</v>
      </c>
      <c r="BA4170" t="s">
        <v>788</v>
      </c>
      <c r="BB4170">
        <v>-88</v>
      </c>
      <c r="BC4170" t="s">
        <v>221</v>
      </c>
      <c r="BD4170">
        <v>-88</v>
      </c>
      <c r="BE4170" t="s">
        <v>221</v>
      </c>
      <c r="BF4170">
        <v>20.420000000000002</v>
      </c>
      <c r="BG4170" t="s">
        <v>221</v>
      </c>
      <c r="BH4170" t="s">
        <v>1217</v>
      </c>
      <c r="BP4170" t="s">
        <v>248</v>
      </c>
      <c r="BQ4170">
        <v>37</v>
      </c>
      <c r="BR4170" t="s">
        <v>248</v>
      </c>
      <c r="BS4170">
        <v>4</v>
      </c>
      <c r="BZ4170" t="s">
        <v>8086</v>
      </c>
    </row>
    <row r="4171" spans="1:79" hidden="1" x14ac:dyDescent="0.25">
      <c r="A4171" t="s">
        <v>7210</v>
      </c>
      <c r="B4171" t="s">
        <v>7751</v>
      </c>
      <c r="C4171" t="s">
        <v>8080</v>
      </c>
      <c r="D4171" t="s">
        <v>8191</v>
      </c>
      <c r="E4171" t="s">
        <v>8192</v>
      </c>
      <c r="F4171" s="1">
        <v>37922</v>
      </c>
      <c r="G4171" s="4">
        <v>0.46527777777777773</v>
      </c>
      <c r="H4171" t="s">
        <v>7453</v>
      </c>
      <c r="I4171">
        <v>0.1</v>
      </c>
      <c r="J4171" t="s">
        <v>221</v>
      </c>
      <c r="K4171" t="s">
        <v>222</v>
      </c>
      <c r="L4171">
        <v>1</v>
      </c>
      <c r="M4171">
        <v>1</v>
      </c>
      <c r="N4171" t="s">
        <v>8071</v>
      </c>
      <c r="O4171" t="s">
        <v>8193</v>
      </c>
      <c r="P4171" t="s">
        <v>224</v>
      </c>
      <c r="Q4171" t="s">
        <v>6036</v>
      </c>
      <c r="R4171" t="s">
        <v>226</v>
      </c>
      <c r="S4171" t="s">
        <v>227</v>
      </c>
      <c r="T4171">
        <v>0.4</v>
      </c>
      <c r="V4171">
        <v>0.1</v>
      </c>
      <c r="W4171">
        <v>0.3</v>
      </c>
      <c r="X4171" t="s">
        <v>281</v>
      </c>
      <c r="Y4171" t="s">
        <v>243</v>
      </c>
      <c r="Z4171" t="s">
        <v>230</v>
      </c>
      <c r="AA4171" t="s">
        <v>6425</v>
      </c>
      <c r="AB4171" t="s">
        <v>8171</v>
      </c>
      <c r="AE4171" t="s">
        <v>8074</v>
      </c>
      <c r="AF4171" t="s">
        <v>736</v>
      </c>
      <c r="AG4171" t="s">
        <v>7239</v>
      </c>
      <c r="AH4171" t="s">
        <v>6263</v>
      </c>
      <c r="AJ4171" t="s">
        <v>237</v>
      </c>
      <c r="AK4171">
        <v>33.731461000000003</v>
      </c>
      <c r="AL4171">
        <v>-118.16340637207</v>
      </c>
      <c r="AM4171" t="s">
        <v>238</v>
      </c>
      <c r="AN4171" t="s">
        <v>239</v>
      </c>
      <c r="AO4171" t="s">
        <v>1561</v>
      </c>
      <c r="AP4171" t="s">
        <v>1562</v>
      </c>
      <c r="AQ4171" t="s">
        <v>242</v>
      </c>
      <c r="AR4171" t="s">
        <v>243</v>
      </c>
      <c r="AS4171" t="s">
        <v>239</v>
      </c>
      <c r="AT4171" t="s">
        <v>239</v>
      </c>
      <c r="AU4171">
        <v>1</v>
      </c>
      <c r="AW4171" t="s">
        <v>6300</v>
      </c>
      <c r="AX4171" t="s">
        <v>6263</v>
      </c>
      <c r="AY4171" t="s">
        <v>1351</v>
      </c>
      <c r="AZ4171" t="s">
        <v>8094</v>
      </c>
      <c r="BA4171" t="s">
        <v>788</v>
      </c>
      <c r="BB4171">
        <v>-88</v>
      </c>
      <c r="BC4171" t="s">
        <v>221</v>
      </c>
      <c r="BD4171">
        <v>-88</v>
      </c>
      <c r="BE4171" t="s">
        <v>221</v>
      </c>
      <c r="BF4171">
        <v>16.149999999999999</v>
      </c>
      <c r="BG4171" t="s">
        <v>221</v>
      </c>
      <c r="BH4171" t="s">
        <v>1217</v>
      </c>
      <c r="BP4171" t="s">
        <v>248</v>
      </c>
      <c r="BQ4171">
        <v>37</v>
      </c>
      <c r="BR4171" t="s">
        <v>248</v>
      </c>
      <c r="BS4171">
        <v>4</v>
      </c>
      <c r="BZ4171" t="s">
        <v>8086</v>
      </c>
    </row>
    <row r="4172" spans="1:79" hidden="1" x14ac:dyDescent="0.25">
      <c r="A4172" t="s">
        <v>7210</v>
      </c>
      <c r="B4172" t="s">
        <v>7751</v>
      </c>
      <c r="C4172" t="s">
        <v>8080</v>
      </c>
      <c r="D4172" t="s">
        <v>8194</v>
      </c>
      <c r="E4172" t="s">
        <v>8195</v>
      </c>
      <c r="F4172" s="1">
        <v>37922</v>
      </c>
      <c r="G4172" s="4">
        <v>0.57291666666666663</v>
      </c>
      <c r="H4172" t="s">
        <v>7453</v>
      </c>
      <c r="I4172">
        <v>0.1</v>
      </c>
      <c r="J4172" t="s">
        <v>221</v>
      </c>
      <c r="K4172" t="s">
        <v>222</v>
      </c>
      <c r="L4172">
        <v>1</v>
      </c>
      <c r="M4172">
        <v>1</v>
      </c>
      <c r="N4172" t="s">
        <v>8071</v>
      </c>
      <c r="O4172" t="s">
        <v>8196</v>
      </c>
      <c r="P4172" t="s">
        <v>224</v>
      </c>
      <c r="Q4172" t="s">
        <v>6036</v>
      </c>
      <c r="R4172" t="s">
        <v>226</v>
      </c>
      <c r="S4172" t="s">
        <v>227</v>
      </c>
      <c r="T4172">
        <v>0.38</v>
      </c>
      <c r="V4172">
        <v>0.1</v>
      </c>
      <c r="W4172">
        <v>0.3</v>
      </c>
      <c r="X4172" t="s">
        <v>281</v>
      </c>
      <c r="Y4172" t="s">
        <v>243</v>
      </c>
      <c r="Z4172" t="s">
        <v>230</v>
      </c>
      <c r="AA4172" t="s">
        <v>6425</v>
      </c>
      <c r="AB4172" t="s">
        <v>8171</v>
      </c>
      <c r="AE4172" t="s">
        <v>8074</v>
      </c>
      <c r="AF4172" t="s">
        <v>736</v>
      </c>
      <c r="AG4172" t="s">
        <v>7239</v>
      </c>
      <c r="AH4172" t="s">
        <v>6263</v>
      </c>
      <c r="AJ4172" t="s">
        <v>237</v>
      </c>
      <c r="AK4172">
        <v>33.738349999999997</v>
      </c>
      <c r="AL4172">
        <v>-118.24030303955099</v>
      </c>
      <c r="AM4172" t="s">
        <v>238</v>
      </c>
      <c r="AN4172" t="s">
        <v>239</v>
      </c>
      <c r="AO4172" t="s">
        <v>1561</v>
      </c>
      <c r="AP4172" t="s">
        <v>1562</v>
      </c>
      <c r="AQ4172" t="s">
        <v>242</v>
      </c>
      <c r="AR4172" t="s">
        <v>243</v>
      </c>
      <c r="AS4172" t="s">
        <v>239</v>
      </c>
      <c r="AT4172" t="s">
        <v>239</v>
      </c>
      <c r="AU4172">
        <v>1</v>
      </c>
      <c r="AW4172" t="s">
        <v>6300</v>
      </c>
      <c r="AX4172" t="s">
        <v>6263</v>
      </c>
      <c r="AY4172" t="s">
        <v>1351</v>
      </c>
      <c r="AZ4172" t="s">
        <v>8094</v>
      </c>
      <c r="BA4172" t="s">
        <v>788</v>
      </c>
      <c r="BB4172">
        <v>-88</v>
      </c>
      <c r="BC4172" t="s">
        <v>221</v>
      </c>
      <c r="BD4172">
        <v>-88</v>
      </c>
      <c r="BE4172" t="s">
        <v>221</v>
      </c>
      <c r="BF4172">
        <v>8.5299999999999994</v>
      </c>
      <c r="BG4172" t="s">
        <v>221</v>
      </c>
      <c r="BH4172" t="s">
        <v>1217</v>
      </c>
      <c r="BP4172" t="s">
        <v>248</v>
      </c>
      <c r="BQ4172">
        <v>37</v>
      </c>
      <c r="BR4172" t="s">
        <v>248</v>
      </c>
      <c r="BS4172">
        <v>4</v>
      </c>
      <c r="BZ4172" t="s">
        <v>8086</v>
      </c>
    </row>
    <row r="4173" spans="1:79" hidden="1" x14ac:dyDescent="0.25">
      <c r="A4173" t="s">
        <v>7210</v>
      </c>
      <c r="B4173" t="s">
        <v>7751</v>
      </c>
      <c r="C4173" t="s">
        <v>8080</v>
      </c>
      <c r="D4173" t="s">
        <v>8197</v>
      </c>
      <c r="E4173" t="s">
        <v>8198</v>
      </c>
      <c r="F4173" s="1">
        <v>37922</v>
      </c>
      <c r="G4173" s="4">
        <v>0.4826388888888889</v>
      </c>
      <c r="H4173" t="s">
        <v>7453</v>
      </c>
      <c r="I4173">
        <v>0.1</v>
      </c>
      <c r="J4173" t="s">
        <v>221</v>
      </c>
      <c r="K4173" t="s">
        <v>222</v>
      </c>
      <c r="L4173">
        <v>1</v>
      </c>
      <c r="M4173">
        <v>1</v>
      </c>
      <c r="N4173" t="s">
        <v>8071</v>
      </c>
      <c r="O4173" t="s">
        <v>8199</v>
      </c>
      <c r="P4173" t="s">
        <v>224</v>
      </c>
      <c r="Q4173" t="s">
        <v>6036</v>
      </c>
      <c r="R4173" t="s">
        <v>226</v>
      </c>
      <c r="S4173" t="s">
        <v>227</v>
      </c>
      <c r="T4173">
        <v>0.42</v>
      </c>
      <c r="V4173">
        <v>0.1</v>
      </c>
      <c r="W4173">
        <v>0.3</v>
      </c>
      <c r="X4173" t="s">
        <v>281</v>
      </c>
      <c r="Y4173" t="s">
        <v>243</v>
      </c>
      <c r="Z4173" t="s">
        <v>230</v>
      </c>
      <c r="AA4173" t="s">
        <v>6425</v>
      </c>
      <c r="AB4173" t="s">
        <v>8171</v>
      </c>
      <c r="AE4173" t="s">
        <v>8074</v>
      </c>
      <c r="AF4173" t="s">
        <v>736</v>
      </c>
      <c r="AG4173" t="s">
        <v>7239</v>
      </c>
      <c r="AH4173" t="s">
        <v>6263</v>
      </c>
      <c r="AJ4173" t="s">
        <v>237</v>
      </c>
      <c r="AK4173">
        <v>33.740059000000002</v>
      </c>
      <c r="AL4173">
        <v>-118.184272766113</v>
      </c>
      <c r="AM4173" t="s">
        <v>238</v>
      </c>
      <c r="AN4173" t="s">
        <v>239</v>
      </c>
      <c r="AO4173" t="s">
        <v>1561</v>
      </c>
      <c r="AP4173" t="s">
        <v>1562</v>
      </c>
      <c r="AQ4173" t="s">
        <v>242</v>
      </c>
      <c r="AR4173" t="s">
        <v>243</v>
      </c>
      <c r="AS4173" t="s">
        <v>239</v>
      </c>
      <c r="AT4173" t="s">
        <v>239</v>
      </c>
      <c r="AU4173">
        <v>1</v>
      </c>
      <c r="AW4173" t="s">
        <v>6300</v>
      </c>
      <c r="AX4173" t="s">
        <v>6263</v>
      </c>
      <c r="AY4173" t="s">
        <v>1351</v>
      </c>
      <c r="AZ4173" t="s">
        <v>8094</v>
      </c>
      <c r="BA4173" t="s">
        <v>788</v>
      </c>
      <c r="BB4173">
        <v>-88</v>
      </c>
      <c r="BC4173" t="s">
        <v>221</v>
      </c>
      <c r="BD4173">
        <v>-88</v>
      </c>
      <c r="BE4173" t="s">
        <v>221</v>
      </c>
      <c r="BF4173">
        <v>7.62</v>
      </c>
      <c r="BG4173" t="s">
        <v>221</v>
      </c>
      <c r="BH4173" t="s">
        <v>1217</v>
      </c>
      <c r="BJ4173" t="s">
        <v>8200</v>
      </c>
      <c r="BP4173" t="s">
        <v>248</v>
      </c>
      <c r="BQ4173">
        <v>37</v>
      </c>
      <c r="BR4173" t="s">
        <v>248</v>
      </c>
      <c r="BS4173">
        <v>4</v>
      </c>
      <c r="BZ4173" t="s">
        <v>8086</v>
      </c>
    </row>
    <row r="4174" spans="1:79" hidden="1" x14ac:dyDescent="0.25">
      <c r="A4174" t="s">
        <v>7210</v>
      </c>
      <c r="B4174" t="s">
        <v>7751</v>
      </c>
      <c r="C4174" t="s">
        <v>8080</v>
      </c>
      <c r="D4174" t="s">
        <v>8201</v>
      </c>
      <c r="E4174" t="s">
        <v>8202</v>
      </c>
      <c r="F4174" s="1">
        <v>37922</v>
      </c>
      <c r="G4174" s="4">
        <v>0.49652777777777773</v>
      </c>
      <c r="H4174" t="s">
        <v>7453</v>
      </c>
      <c r="I4174">
        <v>0.1</v>
      </c>
      <c r="J4174" t="s">
        <v>221</v>
      </c>
      <c r="K4174" t="s">
        <v>222</v>
      </c>
      <c r="L4174">
        <v>1</v>
      </c>
      <c r="M4174">
        <v>1</v>
      </c>
      <c r="N4174" t="s">
        <v>8071</v>
      </c>
      <c r="O4174" t="s">
        <v>8203</v>
      </c>
      <c r="P4174" t="s">
        <v>224</v>
      </c>
      <c r="Q4174" t="s">
        <v>6036</v>
      </c>
      <c r="R4174" t="s">
        <v>226</v>
      </c>
      <c r="S4174" t="s">
        <v>227</v>
      </c>
      <c r="T4174">
        <v>0.28000000000000003</v>
      </c>
      <c r="V4174">
        <v>0.1</v>
      </c>
      <c r="W4174">
        <v>0.3</v>
      </c>
      <c r="X4174" t="s">
        <v>905</v>
      </c>
      <c r="Y4174" t="s">
        <v>243</v>
      </c>
      <c r="Z4174" t="s">
        <v>230</v>
      </c>
      <c r="AA4174" t="s">
        <v>6425</v>
      </c>
      <c r="AB4174" t="s">
        <v>8171</v>
      </c>
      <c r="AE4174" t="s">
        <v>8074</v>
      </c>
      <c r="AF4174" t="s">
        <v>736</v>
      </c>
      <c r="AG4174" t="s">
        <v>7239</v>
      </c>
      <c r="AH4174" t="s">
        <v>6263</v>
      </c>
      <c r="AJ4174" t="s">
        <v>237</v>
      </c>
      <c r="AK4174">
        <v>33.755070000000003</v>
      </c>
      <c r="AL4174">
        <v>-118.163856506348</v>
      </c>
      <c r="AM4174" t="s">
        <v>238</v>
      </c>
      <c r="AN4174" t="s">
        <v>239</v>
      </c>
      <c r="AO4174" t="s">
        <v>1561</v>
      </c>
      <c r="AP4174" t="s">
        <v>1562</v>
      </c>
      <c r="AQ4174" t="s">
        <v>242</v>
      </c>
      <c r="AR4174" t="s">
        <v>243</v>
      </c>
      <c r="AS4174" t="s">
        <v>239</v>
      </c>
      <c r="AT4174" t="s">
        <v>239</v>
      </c>
      <c r="AU4174">
        <v>1</v>
      </c>
      <c r="AW4174" t="s">
        <v>6300</v>
      </c>
      <c r="AX4174" t="s">
        <v>6263</v>
      </c>
      <c r="AY4174" t="s">
        <v>1351</v>
      </c>
      <c r="AZ4174" t="s">
        <v>8094</v>
      </c>
      <c r="BA4174" t="s">
        <v>788</v>
      </c>
      <c r="BB4174">
        <v>-88</v>
      </c>
      <c r="BC4174" t="s">
        <v>221</v>
      </c>
      <c r="BD4174">
        <v>-88</v>
      </c>
      <c r="BE4174" t="s">
        <v>221</v>
      </c>
      <c r="BF4174">
        <v>21.03</v>
      </c>
      <c r="BG4174" t="s">
        <v>221</v>
      </c>
      <c r="BH4174" t="s">
        <v>1217</v>
      </c>
      <c r="BP4174" t="s">
        <v>248</v>
      </c>
      <c r="BQ4174">
        <v>37</v>
      </c>
      <c r="BR4174" t="s">
        <v>248</v>
      </c>
      <c r="BS4174">
        <v>4</v>
      </c>
      <c r="BZ4174" t="s">
        <v>8086</v>
      </c>
    </row>
    <row r="4175" spans="1:79" hidden="1" x14ac:dyDescent="0.25">
      <c r="A4175" t="s">
        <v>7210</v>
      </c>
      <c r="B4175" t="s">
        <v>7751</v>
      </c>
      <c r="C4175" t="s">
        <v>8080</v>
      </c>
      <c r="D4175" t="s">
        <v>8204</v>
      </c>
      <c r="E4175" t="s">
        <v>8205</v>
      </c>
      <c r="F4175" s="1">
        <v>37922</v>
      </c>
      <c r="G4175" s="4">
        <v>0.4513888888888889</v>
      </c>
      <c r="H4175" t="s">
        <v>7453</v>
      </c>
      <c r="I4175">
        <v>0.1</v>
      </c>
      <c r="J4175" t="s">
        <v>221</v>
      </c>
      <c r="K4175" t="s">
        <v>222</v>
      </c>
      <c r="L4175">
        <v>1</v>
      </c>
      <c r="M4175">
        <v>1</v>
      </c>
      <c r="N4175" t="s">
        <v>8071</v>
      </c>
      <c r="O4175" t="s">
        <v>8206</v>
      </c>
      <c r="P4175" t="s">
        <v>224</v>
      </c>
      <c r="Q4175" t="s">
        <v>6036</v>
      </c>
      <c r="R4175" t="s">
        <v>226</v>
      </c>
      <c r="S4175" t="s">
        <v>227</v>
      </c>
      <c r="T4175">
        <v>0.37</v>
      </c>
      <c r="V4175">
        <v>0.1</v>
      </c>
      <c r="W4175">
        <v>0.3</v>
      </c>
      <c r="X4175" t="s">
        <v>281</v>
      </c>
      <c r="Y4175" t="s">
        <v>243</v>
      </c>
      <c r="Z4175" t="s">
        <v>230</v>
      </c>
      <c r="AA4175" t="s">
        <v>6425</v>
      </c>
      <c r="AB4175" t="s">
        <v>8171</v>
      </c>
      <c r="AE4175" t="s">
        <v>8074</v>
      </c>
      <c r="AF4175" t="s">
        <v>736</v>
      </c>
      <c r="AG4175" t="s">
        <v>7239</v>
      </c>
      <c r="AH4175" t="s">
        <v>6263</v>
      </c>
      <c r="AJ4175" t="s">
        <v>237</v>
      </c>
      <c r="AK4175">
        <v>33.724049000000001</v>
      </c>
      <c r="AL4175">
        <v>-118.15077972412099</v>
      </c>
      <c r="AM4175" t="s">
        <v>238</v>
      </c>
      <c r="AN4175" t="s">
        <v>239</v>
      </c>
      <c r="AO4175" t="s">
        <v>1561</v>
      </c>
      <c r="AP4175" t="s">
        <v>1562</v>
      </c>
      <c r="AQ4175" t="s">
        <v>242</v>
      </c>
      <c r="AR4175" t="s">
        <v>243</v>
      </c>
      <c r="AS4175" t="s">
        <v>239</v>
      </c>
      <c r="AT4175" t="s">
        <v>239</v>
      </c>
      <c r="AU4175">
        <v>1</v>
      </c>
      <c r="AW4175" t="s">
        <v>6300</v>
      </c>
      <c r="AX4175" t="s">
        <v>6263</v>
      </c>
      <c r="AY4175" t="s">
        <v>1351</v>
      </c>
      <c r="AZ4175" t="s">
        <v>8094</v>
      </c>
      <c r="BA4175" t="s">
        <v>788</v>
      </c>
      <c r="BB4175">
        <v>-88</v>
      </c>
      <c r="BC4175" t="s">
        <v>221</v>
      </c>
      <c r="BD4175">
        <v>-88</v>
      </c>
      <c r="BE4175" t="s">
        <v>221</v>
      </c>
      <c r="BF4175">
        <v>17.07</v>
      </c>
      <c r="BG4175" t="s">
        <v>221</v>
      </c>
      <c r="BH4175" t="s">
        <v>1217</v>
      </c>
      <c r="BP4175" t="s">
        <v>248</v>
      </c>
      <c r="BQ4175">
        <v>37</v>
      </c>
      <c r="BR4175" t="s">
        <v>248</v>
      </c>
      <c r="BS4175">
        <v>4</v>
      </c>
      <c r="BZ4175" t="s">
        <v>8086</v>
      </c>
    </row>
    <row r="4176" spans="1:79" hidden="1" x14ac:dyDescent="0.25">
      <c r="A4176" t="s">
        <v>7210</v>
      </c>
      <c r="B4176" t="s">
        <v>7211</v>
      </c>
      <c r="C4176" t="s">
        <v>7949</v>
      </c>
      <c r="D4176" t="s">
        <v>7227</v>
      </c>
      <c r="E4176" t="s">
        <v>7228</v>
      </c>
      <c r="F4176" s="1">
        <v>37923</v>
      </c>
      <c r="G4176" s="4">
        <v>0.58333333333333337</v>
      </c>
      <c r="H4176" t="s">
        <v>732</v>
      </c>
      <c r="I4176">
        <v>-88</v>
      </c>
      <c r="J4176" t="s">
        <v>221</v>
      </c>
      <c r="K4176" t="s">
        <v>745</v>
      </c>
      <c r="L4176">
        <v>1</v>
      </c>
      <c r="M4176">
        <v>1</v>
      </c>
      <c r="N4176" t="s">
        <v>7950</v>
      </c>
      <c r="P4176" t="s">
        <v>224</v>
      </c>
      <c r="Q4176" t="s">
        <v>7216</v>
      </c>
      <c r="R4176" t="s">
        <v>226</v>
      </c>
      <c r="S4176" t="s">
        <v>227</v>
      </c>
      <c r="T4176">
        <v>0.4</v>
      </c>
      <c r="V4176">
        <v>-88</v>
      </c>
      <c r="W4176">
        <v>0.08</v>
      </c>
      <c r="X4176" t="s">
        <v>111</v>
      </c>
      <c r="Y4176" t="s">
        <v>243</v>
      </c>
      <c r="Z4176" t="s">
        <v>230</v>
      </c>
      <c r="AA4176" t="s">
        <v>231</v>
      </c>
      <c r="AB4176" t="s">
        <v>7217</v>
      </c>
      <c r="AC4176" t="s">
        <v>7218</v>
      </c>
      <c r="AD4176" t="s">
        <v>7219</v>
      </c>
      <c r="AE4176" t="s">
        <v>7220</v>
      </c>
      <c r="AF4176" t="s">
        <v>736</v>
      </c>
      <c r="AG4176" t="s">
        <v>7221</v>
      </c>
      <c r="AH4176" t="s">
        <v>7222</v>
      </c>
      <c r="AJ4176" t="s">
        <v>237</v>
      </c>
      <c r="AK4176">
        <v>37.637988999999997</v>
      </c>
      <c r="AL4176">
        <v>-118.907707214355</v>
      </c>
      <c r="AM4176" t="s">
        <v>732</v>
      </c>
      <c r="AN4176" t="s">
        <v>239</v>
      </c>
      <c r="AO4176" t="s">
        <v>747</v>
      </c>
      <c r="AP4176" t="s">
        <v>732</v>
      </c>
      <c r="AQ4176" t="s">
        <v>242</v>
      </c>
      <c r="AR4176" t="s">
        <v>732</v>
      </c>
      <c r="AS4176" t="s">
        <v>239</v>
      </c>
      <c r="AT4176" t="s">
        <v>239</v>
      </c>
      <c r="AU4176">
        <v>1</v>
      </c>
      <c r="AW4176" t="s">
        <v>7223</v>
      </c>
      <c r="AX4176" t="s">
        <v>245</v>
      </c>
      <c r="AY4176" t="s">
        <v>246</v>
      </c>
      <c r="BP4176" t="s">
        <v>7224</v>
      </c>
      <c r="BQ4176">
        <v>51</v>
      </c>
      <c r="BR4176" t="s">
        <v>351</v>
      </c>
      <c r="BS4176">
        <v>6</v>
      </c>
      <c r="BZ4176" t="s">
        <v>249</v>
      </c>
      <c r="CA4176">
        <v>10265130</v>
      </c>
    </row>
    <row r="4177" spans="1:79" hidden="1" x14ac:dyDescent="0.25">
      <c r="A4177" t="s">
        <v>7210</v>
      </c>
      <c r="B4177" t="s">
        <v>7211</v>
      </c>
      <c r="C4177" t="s">
        <v>7949</v>
      </c>
      <c r="D4177" t="s">
        <v>8207</v>
      </c>
      <c r="E4177" t="s">
        <v>8208</v>
      </c>
      <c r="F4177" s="1">
        <v>37923</v>
      </c>
      <c r="G4177" s="4">
        <v>0.46875</v>
      </c>
      <c r="H4177" t="s">
        <v>732</v>
      </c>
      <c r="I4177">
        <v>-88</v>
      </c>
      <c r="J4177" t="s">
        <v>221</v>
      </c>
      <c r="K4177" t="s">
        <v>222</v>
      </c>
      <c r="L4177">
        <v>1</v>
      </c>
      <c r="M4177">
        <v>1</v>
      </c>
      <c r="N4177" t="s">
        <v>7950</v>
      </c>
      <c r="P4177" t="s">
        <v>224</v>
      </c>
      <c r="Q4177" t="s">
        <v>7216</v>
      </c>
      <c r="R4177" t="s">
        <v>226</v>
      </c>
      <c r="S4177" t="s">
        <v>227</v>
      </c>
      <c r="T4177">
        <v>0.4</v>
      </c>
      <c r="V4177">
        <v>-88</v>
      </c>
      <c r="W4177">
        <v>0.08</v>
      </c>
      <c r="X4177" t="s">
        <v>111</v>
      </c>
      <c r="Y4177" t="s">
        <v>243</v>
      </c>
      <c r="Z4177" t="s">
        <v>230</v>
      </c>
      <c r="AA4177" t="s">
        <v>231</v>
      </c>
      <c r="AB4177" t="s">
        <v>7217</v>
      </c>
      <c r="AC4177" t="s">
        <v>7578</v>
      </c>
      <c r="AD4177" t="s">
        <v>7219</v>
      </c>
      <c r="AE4177" t="s">
        <v>7220</v>
      </c>
      <c r="AF4177" t="s">
        <v>736</v>
      </c>
      <c r="AG4177" t="s">
        <v>7221</v>
      </c>
      <c r="AH4177" t="s">
        <v>7222</v>
      </c>
      <c r="AJ4177" t="s">
        <v>237</v>
      </c>
      <c r="AK4177">
        <v>37.622700000000002</v>
      </c>
      <c r="AL4177">
        <v>-118.99326324462901</v>
      </c>
      <c r="AM4177" t="s">
        <v>732</v>
      </c>
      <c r="AN4177" t="s">
        <v>239</v>
      </c>
      <c r="AO4177" t="s">
        <v>747</v>
      </c>
      <c r="AP4177" t="s">
        <v>732</v>
      </c>
      <c r="AQ4177" t="s">
        <v>242</v>
      </c>
      <c r="AR4177" t="s">
        <v>732</v>
      </c>
      <c r="AS4177" t="s">
        <v>239</v>
      </c>
      <c r="AT4177" t="s">
        <v>239</v>
      </c>
      <c r="AU4177">
        <v>1</v>
      </c>
      <c r="AW4177" t="s">
        <v>7223</v>
      </c>
      <c r="AX4177" t="s">
        <v>245</v>
      </c>
      <c r="AY4177" t="s">
        <v>246</v>
      </c>
      <c r="BP4177" t="s">
        <v>7224</v>
      </c>
      <c r="BQ4177">
        <v>51</v>
      </c>
      <c r="BR4177" t="s">
        <v>351</v>
      </c>
      <c r="BS4177">
        <v>6</v>
      </c>
      <c r="BZ4177" t="s">
        <v>249</v>
      </c>
      <c r="CA4177">
        <v>10265127</v>
      </c>
    </row>
    <row r="4178" spans="1:79" hidden="1" x14ac:dyDescent="0.25">
      <c r="A4178" t="s">
        <v>7210</v>
      </c>
      <c r="B4178" t="s">
        <v>7211</v>
      </c>
      <c r="C4178" t="s">
        <v>7949</v>
      </c>
      <c r="D4178" t="s">
        <v>7225</v>
      </c>
      <c r="E4178" t="s">
        <v>7226</v>
      </c>
      <c r="F4178" s="1">
        <v>37923</v>
      </c>
      <c r="G4178" s="4">
        <v>0.40625</v>
      </c>
      <c r="H4178" t="s">
        <v>732</v>
      </c>
      <c r="I4178">
        <v>-88</v>
      </c>
      <c r="J4178" t="s">
        <v>221</v>
      </c>
      <c r="K4178" t="s">
        <v>745</v>
      </c>
      <c r="L4178">
        <v>1</v>
      </c>
      <c r="M4178">
        <v>1</v>
      </c>
      <c r="N4178" t="s">
        <v>7950</v>
      </c>
      <c r="P4178" t="s">
        <v>224</v>
      </c>
      <c r="Q4178" t="s">
        <v>7216</v>
      </c>
      <c r="R4178" t="s">
        <v>226</v>
      </c>
      <c r="S4178" t="s">
        <v>227</v>
      </c>
      <c r="T4178">
        <v>0.4</v>
      </c>
      <c r="V4178">
        <v>-88</v>
      </c>
      <c r="W4178">
        <v>0.08</v>
      </c>
      <c r="X4178" t="s">
        <v>111</v>
      </c>
      <c r="Y4178" t="s">
        <v>243</v>
      </c>
      <c r="Z4178" t="s">
        <v>230</v>
      </c>
      <c r="AA4178" t="s">
        <v>231</v>
      </c>
      <c r="AB4178" t="s">
        <v>7217</v>
      </c>
      <c r="AC4178" t="s">
        <v>7218</v>
      </c>
      <c r="AD4178" t="s">
        <v>7219</v>
      </c>
      <c r="AE4178" t="s">
        <v>7220</v>
      </c>
      <c r="AF4178" t="s">
        <v>736</v>
      </c>
      <c r="AG4178" t="s">
        <v>7221</v>
      </c>
      <c r="AH4178" t="s">
        <v>7222</v>
      </c>
      <c r="AJ4178" t="s">
        <v>237</v>
      </c>
      <c r="AK4178">
        <v>37.623890000000003</v>
      </c>
      <c r="AL4178">
        <v>-119.004722595215</v>
      </c>
      <c r="AM4178" t="s">
        <v>732</v>
      </c>
      <c r="AN4178" t="s">
        <v>239</v>
      </c>
      <c r="AO4178" t="s">
        <v>747</v>
      </c>
      <c r="AP4178" t="s">
        <v>732</v>
      </c>
      <c r="AQ4178" t="s">
        <v>242</v>
      </c>
      <c r="AR4178" t="s">
        <v>732</v>
      </c>
      <c r="AS4178" t="s">
        <v>239</v>
      </c>
      <c r="AT4178" t="s">
        <v>239</v>
      </c>
      <c r="AU4178">
        <v>1</v>
      </c>
      <c r="AW4178" t="s">
        <v>7223</v>
      </c>
      <c r="AX4178" t="s">
        <v>245</v>
      </c>
      <c r="AY4178" t="s">
        <v>246</v>
      </c>
      <c r="BP4178" t="s">
        <v>7224</v>
      </c>
      <c r="BQ4178">
        <v>51</v>
      </c>
      <c r="BR4178" t="s">
        <v>351</v>
      </c>
      <c r="BS4178">
        <v>6</v>
      </c>
      <c r="BZ4178" t="s">
        <v>249</v>
      </c>
      <c r="CA4178">
        <v>10265125</v>
      </c>
    </row>
    <row r="4179" spans="1:79" hidden="1" x14ac:dyDescent="0.25">
      <c r="A4179" t="s">
        <v>7210</v>
      </c>
      <c r="B4179" t="s">
        <v>7211</v>
      </c>
      <c r="C4179" t="s">
        <v>7949</v>
      </c>
      <c r="D4179" t="s">
        <v>7213</v>
      </c>
      <c r="E4179" t="s">
        <v>7214</v>
      </c>
      <c r="F4179" s="1">
        <v>37923</v>
      </c>
      <c r="G4179" s="4">
        <v>0.51041666666666663</v>
      </c>
      <c r="H4179" t="s">
        <v>732</v>
      </c>
      <c r="I4179">
        <v>-88</v>
      </c>
      <c r="J4179" t="s">
        <v>221</v>
      </c>
      <c r="K4179" t="s">
        <v>745</v>
      </c>
      <c r="L4179">
        <v>1</v>
      </c>
      <c r="M4179">
        <v>1</v>
      </c>
      <c r="N4179" t="s">
        <v>7950</v>
      </c>
      <c r="P4179" t="s">
        <v>224</v>
      </c>
      <c r="Q4179" t="s">
        <v>7216</v>
      </c>
      <c r="R4179" t="s">
        <v>226</v>
      </c>
      <c r="S4179" t="s">
        <v>227</v>
      </c>
      <c r="T4179">
        <v>0.4</v>
      </c>
      <c r="V4179">
        <v>-88</v>
      </c>
      <c r="W4179">
        <v>0.08</v>
      </c>
      <c r="X4179" t="s">
        <v>111</v>
      </c>
      <c r="Y4179" t="s">
        <v>243</v>
      </c>
      <c r="Z4179" t="s">
        <v>230</v>
      </c>
      <c r="AA4179" t="s">
        <v>231</v>
      </c>
      <c r="AB4179" t="s">
        <v>7217</v>
      </c>
      <c r="AC4179" t="s">
        <v>7218</v>
      </c>
      <c r="AD4179" t="s">
        <v>7219</v>
      </c>
      <c r="AE4179" t="s">
        <v>7220</v>
      </c>
      <c r="AF4179" t="s">
        <v>736</v>
      </c>
      <c r="AG4179" t="s">
        <v>7221</v>
      </c>
      <c r="AH4179" t="s">
        <v>7222</v>
      </c>
      <c r="AJ4179" t="s">
        <v>237</v>
      </c>
      <c r="AK4179">
        <v>37.634892000000001</v>
      </c>
      <c r="AL4179">
        <v>-118.96624755859401</v>
      </c>
      <c r="AM4179" t="s">
        <v>732</v>
      </c>
      <c r="AN4179" t="s">
        <v>239</v>
      </c>
      <c r="AO4179" t="s">
        <v>747</v>
      </c>
      <c r="AP4179" t="s">
        <v>732</v>
      </c>
      <c r="AQ4179" t="s">
        <v>242</v>
      </c>
      <c r="AR4179" t="s">
        <v>732</v>
      </c>
      <c r="AS4179" t="s">
        <v>239</v>
      </c>
      <c r="AT4179" t="s">
        <v>239</v>
      </c>
      <c r="AU4179">
        <v>1</v>
      </c>
      <c r="AW4179" t="s">
        <v>7223</v>
      </c>
      <c r="AX4179" t="s">
        <v>245</v>
      </c>
      <c r="AY4179" t="s">
        <v>246</v>
      </c>
      <c r="BP4179" t="s">
        <v>7224</v>
      </c>
      <c r="BQ4179">
        <v>51</v>
      </c>
      <c r="BR4179" t="s">
        <v>351</v>
      </c>
      <c r="BS4179">
        <v>6</v>
      </c>
      <c r="BZ4179" t="s">
        <v>249</v>
      </c>
      <c r="CA4179">
        <v>10265128</v>
      </c>
    </row>
    <row r="4180" spans="1:79" hidden="1" x14ac:dyDescent="0.25">
      <c r="A4180" t="s">
        <v>7210</v>
      </c>
      <c r="B4180" t="s">
        <v>7449</v>
      </c>
      <c r="C4180" t="s">
        <v>7955</v>
      </c>
      <c r="D4180" t="s">
        <v>7500</v>
      </c>
      <c r="E4180" t="s">
        <v>7501</v>
      </c>
      <c r="F4180" s="1">
        <v>37928</v>
      </c>
      <c r="G4180" s="4">
        <v>0.57291666666666663</v>
      </c>
      <c r="H4180" t="s">
        <v>3702</v>
      </c>
      <c r="I4180">
        <v>0.1</v>
      </c>
      <c r="J4180" t="s">
        <v>221</v>
      </c>
      <c r="K4180" t="s">
        <v>222</v>
      </c>
      <c r="L4180">
        <v>1</v>
      </c>
      <c r="M4180">
        <v>1</v>
      </c>
      <c r="N4180" t="s">
        <v>8209</v>
      </c>
      <c r="O4180" t="s">
        <v>8210</v>
      </c>
      <c r="P4180" t="s">
        <v>224</v>
      </c>
      <c r="Q4180" t="s">
        <v>6036</v>
      </c>
      <c r="R4180" t="s">
        <v>226</v>
      </c>
      <c r="S4180" t="s">
        <v>227</v>
      </c>
      <c r="T4180">
        <v>2.84</v>
      </c>
      <c r="V4180">
        <v>0.1</v>
      </c>
      <c r="W4180">
        <v>0.5</v>
      </c>
      <c r="X4180" t="s">
        <v>281</v>
      </c>
      <c r="Y4180" t="s">
        <v>5679</v>
      </c>
      <c r="Z4180" t="s">
        <v>230</v>
      </c>
      <c r="AA4180" t="s">
        <v>6425</v>
      </c>
      <c r="AC4180" t="s">
        <v>243</v>
      </c>
      <c r="AD4180" t="s">
        <v>8211</v>
      </c>
      <c r="AE4180" t="s">
        <v>8212</v>
      </c>
      <c r="AF4180" t="s">
        <v>736</v>
      </c>
      <c r="AG4180" t="s">
        <v>7239</v>
      </c>
      <c r="AH4180" t="s">
        <v>6263</v>
      </c>
      <c r="AJ4180" t="s">
        <v>237</v>
      </c>
      <c r="AK4180">
        <v>33.436100000000003</v>
      </c>
      <c r="AL4180">
        <v>-114.716201782227</v>
      </c>
      <c r="AM4180" t="s">
        <v>238</v>
      </c>
      <c r="AN4180" t="s">
        <v>239</v>
      </c>
      <c r="AO4180" t="s">
        <v>1561</v>
      </c>
      <c r="AP4180" t="s">
        <v>1562</v>
      </c>
      <c r="AQ4180" t="s">
        <v>242</v>
      </c>
      <c r="AR4180" t="s">
        <v>243</v>
      </c>
      <c r="AS4180" t="s">
        <v>239</v>
      </c>
      <c r="AT4180" t="s">
        <v>239</v>
      </c>
      <c r="AU4180">
        <v>1</v>
      </c>
      <c r="AW4180" t="s">
        <v>6263</v>
      </c>
      <c r="AX4180" t="s">
        <v>6263</v>
      </c>
      <c r="AY4180" t="s">
        <v>1351</v>
      </c>
      <c r="AZ4180" t="s">
        <v>7459</v>
      </c>
      <c r="BA4180" t="s">
        <v>788</v>
      </c>
      <c r="BB4180">
        <v>-88</v>
      </c>
      <c r="BC4180" t="s">
        <v>221</v>
      </c>
      <c r="BD4180">
        <v>10</v>
      </c>
      <c r="BE4180" t="s">
        <v>221</v>
      </c>
      <c r="BF4180">
        <v>1.5</v>
      </c>
      <c r="BG4180" t="s">
        <v>221</v>
      </c>
      <c r="BH4180" t="s">
        <v>1217</v>
      </c>
      <c r="BP4180" t="s">
        <v>3555</v>
      </c>
      <c r="BQ4180">
        <v>65</v>
      </c>
      <c r="BR4180" t="s">
        <v>408</v>
      </c>
      <c r="BS4180">
        <v>7</v>
      </c>
      <c r="BZ4180" t="s">
        <v>7505</v>
      </c>
    </row>
    <row r="4181" spans="1:79" hidden="1" x14ac:dyDescent="0.25">
      <c r="A4181" t="s">
        <v>7210</v>
      </c>
      <c r="B4181" t="s">
        <v>7449</v>
      </c>
      <c r="C4181" t="s">
        <v>7955</v>
      </c>
      <c r="D4181" t="s">
        <v>7489</v>
      </c>
      <c r="E4181" t="s">
        <v>7490</v>
      </c>
      <c r="F4181" s="1">
        <v>37928</v>
      </c>
      <c r="G4181" s="4">
        <v>0.33333333333333331</v>
      </c>
      <c r="H4181" t="s">
        <v>7453</v>
      </c>
      <c r="I4181">
        <v>-88</v>
      </c>
      <c r="J4181" t="s">
        <v>221</v>
      </c>
      <c r="K4181" t="s">
        <v>745</v>
      </c>
      <c r="L4181">
        <v>1</v>
      </c>
      <c r="M4181">
        <v>1</v>
      </c>
      <c r="N4181" t="s">
        <v>8209</v>
      </c>
      <c r="O4181" t="s">
        <v>8213</v>
      </c>
      <c r="P4181" t="s">
        <v>224</v>
      </c>
      <c r="Q4181" t="s">
        <v>6036</v>
      </c>
      <c r="R4181" t="s">
        <v>226</v>
      </c>
      <c r="S4181" t="s">
        <v>227</v>
      </c>
      <c r="T4181">
        <v>3.38</v>
      </c>
      <c r="V4181">
        <v>0.1</v>
      </c>
      <c r="W4181">
        <v>0.5</v>
      </c>
      <c r="X4181" t="s">
        <v>281</v>
      </c>
      <c r="Y4181" t="s">
        <v>243</v>
      </c>
      <c r="Z4181" t="s">
        <v>230</v>
      </c>
      <c r="AA4181" t="s">
        <v>6425</v>
      </c>
      <c r="AC4181" t="s">
        <v>8214</v>
      </c>
      <c r="AE4181" t="s">
        <v>8212</v>
      </c>
      <c r="AF4181" t="s">
        <v>736</v>
      </c>
      <c r="AG4181" t="s">
        <v>7239</v>
      </c>
      <c r="AH4181" t="s">
        <v>6263</v>
      </c>
      <c r="AJ4181" t="s">
        <v>237</v>
      </c>
      <c r="AK4181">
        <v>35.002411000000002</v>
      </c>
      <c r="AL4181">
        <v>-114.63323974609401</v>
      </c>
      <c r="AM4181" t="s">
        <v>7458</v>
      </c>
      <c r="AN4181" t="s">
        <v>239</v>
      </c>
      <c r="AO4181" t="s">
        <v>747</v>
      </c>
      <c r="AP4181" t="s">
        <v>1562</v>
      </c>
      <c r="AQ4181" t="s">
        <v>242</v>
      </c>
      <c r="AR4181" t="s">
        <v>243</v>
      </c>
      <c r="AS4181" t="s">
        <v>239</v>
      </c>
      <c r="AT4181" t="s">
        <v>239</v>
      </c>
      <c r="AU4181">
        <v>1</v>
      </c>
      <c r="AW4181" t="s">
        <v>6263</v>
      </c>
      <c r="AX4181" t="s">
        <v>6263</v>
      </c>
      <c r="AY4181" t="s">
        <v>1351</v>
      </c>
      <c r="AZ4181" t="s">
        <v>7459</v>
      </c>
      <c r="BA4181" t="s">
        <v>788</v>
      </c>
      <c r="BB4181">
        <v>-88</v>
      </c>
      <c r="BC4181" t="s">
        <v>221</v>
      </c>
      <c r="BD4181">
        <v>-88</v>
      </c>
      <c r="BE4181" t="s">
        <v>221</v>
      </c>
      <c r="BF4181">
        <v>3.2</v>
      </c>
      <c r="BG4181" t="s">
        <v>221</v>
      </c>
      <c r="BH4181" t="s">
        <v>1217</v>
      </c>
      <c r="BJ4181" t="s">
        <v>8215</v>
      </c>
      <c r="BP4181" t="s">
        <v>6821</v>
      </c>
      <c r="BQ4181">
        <v>71</v>
      </c>
      <c r="BR4181" t="s">
        <v>408</v>
      </c>
      <c r="BS4181">
        <v>7</v>
      </c>
      <c r="BZ4181" t="s">
        <v>249</v>
      </c>
    </row>
    <row r="4182" spans="1:79" hidden="1" x14ac:dyDescent="0.25">
      <c r="A4182" t="s">
        <v>7210</v>
      </c>
      <c r="B4182" t="s">
        <v>7449</v>
      </c>
      <c r="C4182" t="s">
        <v>7955</v>
      </c>
      <c r="D4182" t="s">
        <v>7532</v>
      </c>
      <c r="E4182" t="s">
        <v>7533</v>
      </c>
      <c r="F4182" s="1">
        <v>37928</v>
      </c>
      <c r="G4182" s="4">
        <v>0.54166666666666663</v>
      </c>
      <c r="H4182" t="s">
        <v>3702</v>
      </c>
      <c r="I4182">
        <v>0.1</v>
      </c>
      <c r="J4182" t="s">
        <v>221</v>
      </c>
      <c r="K4182" t="s">
        <v>222</v>
      </c>
      <c r="L4182">
        <v>1</v>
      </c>
      <c r="M4182">
        <v>1</v>
      </c>
      <c r="N4182" t="s">
        <v>8209</v>
      </c>
      <c r="O4182" t="s">
        <v>8216</v>
      </c>
      <c r="P4182" t="s">
        <v>224</v>
      </c>
      <c r="Q4182" t="s">
        <v>6036</v>
      </c>
      <c r="R4182" t="s">
        <v>226</v>
      </c>
      <c r="S4182" t="s">
        <v>227</v>
      </c>
      <c r="T4182">
        <v>2.73</v>
      </c>
      <c r="V4182">
        <v>0.1</v>
      </c>
      <c r="W4182">
        <v>0.5</v>
      </c>
      <c r="X4182" t="s">
        <v>281</v>
      </c>
      <c r="Y4182" t="s">
        <v>5679</v>
      </c>
      <c r="Z4182" t="s">
        <v>230</v>
      </c>
      <c r="AA4182" t="s">
        <v>6425</v>
      </c>
      <c r="AC4182" t="s">
        <v>243</v>
      </c>
      <c r="AD4182" t="s">
        <v>8211</v>
      </c>
      <c r="AE4182" t="s">
        <v>8212</v>
      </c>
      <c r="AF4182" t="s">
        <v>736</v>
      </c>
      <c r="AG4182" t="s">
        <v>7239</v>
      </c>
      <c r="AH4182" t="s">
        <v>6263</v>
      </c>
      <c r="AJ4182" t="s">
        <v>237</v>
      </c>
      <c r="AK4182">
        <v>33.422600000000003</v>
      </c>
      <c r="AL4182">
        <v>-114.726150512695</v>
      </c>
      <c r="AM4182" t="s">
        <v>238</v>
      </c>
      <c r="AN4182" t="s">
        <v>239</v>
      </c>
      <c r="AO4182" t="s">
        <v>1561</v>
      </c>
      <c r="AP4182" t="s">
        <v>1562</v>
      </c>
      <c r="AQ4182" t="s">
        <v>242</v>
      </c>
      <c r="AR4182" t="s">
        <v>243</v>
      </c>
      <c r="AS4182" t="s">
        <v>239</v>
      </c>
      <c r="AT4182" t="s">
        <v>239</v>
      </c>
      <c r="AU4182">
        <v>1</v>
      </c>
      <c r="AW4182" t="s">
        <v>6263</v>
      </c>
      <c r="AX4182" t="s">
        <v>6263</v>
      </c>
      <c r="AY4182" t="s">
        <v>1351</v>
      </c>
      <c r="AZ4182" t="s">
        <v>7459</v>
      </c>
      <c r="BA4182" t="s">
        <v>788</v>
      </c>
      <c r="BB4182">
        <v>-88</v>
      </c>
      <c r="BC4182" t="s">
        <v>221</v>
      </c>
      <c r="BD4182">
        <v>20</v>
      </c>
      <c r="BE4182" t="s">
        <v>221</v>
      </c>
      <c r="BF4182">
        <v>1.5</v>
      </c>
      <c r="BG4182" t="s">
        <v>221</v>
      </c>
      <c r="BH4182" t="s">
        <v>1217</v>
      </c>
      <c r="BP4182" t="s">
        <v>7460</v>
      </c>
      <c r="BQ4182">
        <v>25</v>
      </c>
      <c r="BR4182" t="s">
        <v>408</v>
      </c>
      <c r="BS4182">
        <v>7</v>
      </c>
      <c r="BZ4182" t="s">
        <v>7535</v>
      </c>
    </row>
    <row r="4183" spans="1:79" hidden="1" x14ac:dyDescent="0.25">
      <c r="A4183" t="s">
        <v>7210</v>
      </c>
      <c r="B4183" t="s">
        <v>7449</v>
      </c>
      <c r="C4183" t="s">
        <v>7955</v>
      </c>
      <c r="D4183" t="s">
        <v>7513</v>
      </c>
      <c r="E4183" t="s">
        <v>7514</v>
      </c>
      <c r="F4183" s="1">
        <v>37929</v>
      </c>
      <c r="G4183" s="4">
        <v>0.28819444444444448</v>
      </c>
      <c r="H4183" t="s">
        <v>1214</v>
      </c>
      <c r="I4183">
        <v>0.1</v>
      </c>
      <c r="J4183" t="s">
        <v>221</v>
      </c>
      <c r="K4183" t="s">
        <v>222</v>
      </c>
      <c r="L4183">
        <v>1</v>
      </c>
      <c r="M4183">
        <v>1</v>
      </c>
      <c r="N4183" t="s">
        <v>8217</v>
      </c>
      <c r="O4183" t="s">
        <v>8218</v>
      </c>
      <c r="P4183" t="s">
        <v>224</v>
      </c>
      <c r="Q4183" t="s">
        <v>6036</v>
      </c>
      <c r="R4183" t="s">
        <v>226</v>
      </c>
      <c r="S4183" t="s">
        <v>227</v>
      </c>
      <c r="T4183">
        <v>12.7</v>
      </c>
      <c r="V4183">
        <v>0.1</v>
      </c>
      <c r="W4183">
        <v>0.3</v>
      </c>
      <c r="X4183" t="s">
        <v>281</v>
      </c>
      <c r="Y4183" t="s">
        <v>243</v>
      </c>
      <c r="Z4183" t="s">
        <v>230</v>
      </c>
      <c r="AA4183" t="s">
        <v>6425</v>
      </c>
      <c r="AC4183" t="s">
        <v>8219</v>
      </c>
      <c r="AE4183" t="s">
        <v>8220</v>
      </c>
      <c r="AF4183" t="s">
        <v>736</v>
      </c>
      <c r="AG4183" t="s">
        <v>7239</v>
      </c>
      <c r="AH4183" t="s">
        <v>6263</v>
      </c>
      <c r="AJ4183" t="s">
        <v>237</v>
      </c>
      <c r="AK4183">
        <v>32.675060000000002</v>
      </c>
      <c r="AL4183">
        <v>-115.370079040527</v>
      </c>
      <c r="AM4183" t="s">
        <v>238</v>
      </c>
      <c r="AN4183" t="s">
        <v>239</v>
      </c>
      <c r="AO4183" t="s">
        <v>1561</v>
      </c>
      <c r="AP4183" t="s">
        <v>1562</v>
      </c>
      <c r="AQ4183" t="s">
        <v>242</v>
      </c>
      <c r="AR4183" t="s">
        <v>243</v>
      </c>
      <c r="AS4183" t="s">
        <v>239</v>
      </c>
      <c r="AT4183" t="s">
        <v>239</v>
      </c>
      <c r="AU4183">
        <v>1</v>
      </c>
      <c r="AW4183" t="s">
        <v>6300</v>
      </c>
      <c r="AX4183" t="s">
        <v>6263</v>
      </c>
      <c r="AY4183" t="s">
        <v>1351</v>
      </c>
      <c r="AZ4183" t="s">
        <v>7240</v>
      </c>
      <c r="BA4183" t="s">
        <v>7296</v>
      </c>
      <c r="BB4183">
        <v>-88</v>
      </c>
      <c r="BC4183" t="s">
        <v>221</v>
      </c>
      <c r="BD4183">
        <v>2</v>
      </c>
      <c r="BE4183" t="s">
        <v>221</v>
      </c>
      <c r="BF4183">
        <v>0.1</v>
      </c>
      <c r="BG4183" t="s">
        <v>221</v>
      </c>
      <c r="BH4183" t="s">
        <v>1217</v>
      </c>
      <c r="BJ4183" t="s">
        <v>8221</v>
      </c>
      <c r="BP4183" t="s">
        <v>7460</v>
      </c>
      <c r="BQ4183">
        <v>25</v>
      </c>
      <c r="BR4183" t="s">
        <v>408</v>
      </c>
      <c r="BS4183">
        <v>7</v>
      </c>
      <c r="BZ4183" t="s">
        <v>249</v>
      </c>
    </row>
    <row r="4184" spans="1:79" hidden="1" x14ac:dyDescent="0.25">
      <c r="A4184" t="s">
        <v>7210</v>
      </c>
      <c r="B4184" t="s">
        <v>7449</v>
      </c>
      <c r="C4184" t="s">
        <v>7955</v>
      </c>
      <c r="D4184" t="s">
        <v>7485</v>
      </c>
      <c r="E4184" t="s">
        <v>7486</v>
      </c>
      <c r="F4184" s="1">
        <v>37929</v>
      </c>
      <c r="G4184" s="4">
        <v>0.45833333333333331</v>
      </c>
      <c r="H4184" t="s">
        <v>6138</v>
      </c>
      <c r="I4184">
        <v>0</v>
      </c>
      <c r="J4184" t="s">
        <v>221</v>
      </c>
      <c r="K4184" t="s">
        <v>222</v>
      </c>
      <c r="L4184">
        <v>1</v>
      </c>
      <c r="M4184">
        <v>1</v>
      </c>
      <c r="N4184" t="s">
        <v>8217</v>
      </c>
      <c r="O4184" t="s">
        <v>8222</v>
      </c>
      <c r="P4184" t="s">
        <v>224</v>
      </c>
      <c r="Q4184" t="s">
        <v>6036</v>
      </c>
      <c r="R4184" t="s">
        <v>226</v>
      </c>
      <c r="S4184" t="s">
        <v>227</v>
      </c>
      <c r="T4184">
        <v>8.6999999999999993</v>
      </c>
      <c r="V4184">
        <v>0.1</v>
      </c>
      <c r="W4184">
        <v>0.3</v>
      </c>
      <c r="X4184" t="s">
        <v>281</v>
      </c>
      <c r="Y4184" t="s">
        <v>243</v>
      </c>
      <c r="Z4184" t="s">
        <v>230</v>
      </c>
      <c r="AA4184" t="s">
        <v>6425</v>
      </c>
      <c r="AC4184" t="s">
        <v>8223</v>
      </c>
      <c r="AE4184" t="s">
        <v>8220</v>
      </c>
      <c r="AF4184" t="s">
        <v>736</v>
      </c>
      <c r="AG4184" t="s">
        <v>7239</v>
      </c>
      <c r="AH4184" t="s">
        <v>6263</v>
      </c>
      <c r="AJ4184" t="s">
        <v>237</v>
      </c>
      <c r="AK4184">
        <v>33.199199999999998</v>
      </c>
      <c r="AL4184">
        <v>-115.59709930419901</v>
      </c>
      <c r="AM4184" t="s">
        <v>238</v>
      </c>
      <c r="AN4184" t="s">
        <v>239</v>
      </c>
      <c r="AO4184" t="s">
        <v>6305</v>
      </c>
      <c r="AP4184" t="s">
        <v>1562</v>
      </c>
      <c r="AQ4184" t="s">
        <v>242</v>
      </c>
      <c r="AR4184" t="s">
        <v>243</v>
      </c>
      <c r="AS4184" t="s">
        <v>239</v>
      </c>
      <c r="AT4184" t="s">
        <v>239</v>
      </c>
      <c r="AU4184">
        <v>1</v>
      </c>
      <c r="AW4184" t="s">
        <v>6300</v>
      </c>
      <c r="AX4184" t="s">
        <v>6263</v>
      </c>
      <c r="AY4184" t="s">
        <v>1351</v>
      </c>
      <c r="AZ4184" t="s">
        <v>7655</v>
      </c>
      <c r="BA4184" t="s">
        <v>788</v>
      </c>
      <c r="BB4184">
        <v>-88</v>
      </c>
      <c r="BC4184" t="s">
        <v>221</v>
      </c>
      <c r="BD4184">
        <v>20</v>
      </c>
      <c r="BE4184" t="s">
        <v>221</v>
      </c>
      <c r="BF4184">
        <v>1</v>
      </c>
      <c r="BG4184" t="s">
        <v>221</v>
      </c>
      <c r="BH4184" t="s">
        <v>8224</v>
      </c>
      <c r="BI4184" t="s">
        <v>6237</v>
      </c>
      <c r="BP4184" t="s">
        <v>7469</v>
      </c>
      <c r="BQ4184">
        <v>25</v>
      </c>
      <c r="BR4184" t="s">
        <v>408</v>
      </c>
      <c r="BS4184">
        <v>7</v>
      </c>
      <c r="BZ4184" t="s">
        <v>249</v>
      </c>
    </row>
    <row r="4185" spans="1:79" hidden="1" x14ac:dyDescent="0.25">
      <c r="A4185" t="s">
        <v>7210</v>
      </c>
      <c r="B4185" t="s">
        <v>7449</v>
      </c>
      <c r="C4185" t="s">
        <v>7955</v>
      </c>
      <c r="D4185" t="s">
        <v>7579</v>
      </c>
      <c r="E4185" t="s">
        <v>7580</v>
      </c>
      <c r="F4185" s="1">
        <v>37929</v>
      </c>
      <c r="G4185" s="4">
        <v>0.57291666666666663</v>
      </c>
      <c r="H4185" t="s">
        <v>7453</v>
      </c>
      <c r="I4185">
        <v>0.1</v>
      </c>
      <c r="J4185" t="s">
        <v>221</v>
      </c>
      <c r="K4185" t="s">
        <v>222</v>
      </c>
      <c r="L4185">
        <v>1</v>
      </c>
      <c r="M4185">
        <v>1</v>
      </c>
      <c r="N4185" t="s">
        <v>8217</v>
      </c>
      <c r="O4185" t="s">
        <v>8225</v>
      </c>
      <c r="P4185" t="s">
        <v>224</v>
      </c>
      <c r="Q4185" t="s">
        <v>6036</v>
      </c>
      <c r="R4185" t="s">
        <v>226</v>
      </c>
      <c r="S4185" t="s">
        <v>227</v>
      </c>
      <c r="T4185">
        <v>1.4</v>
      </c>
      <c r="V4185">
        <v>0.1</v>
      </c>
      <c r="W4185">
        <v>0.3</v>
      </c>
      <c r="X4185" t="s">
        <v>281</v>
      </c>
      <c r="Y4185" t="s">
        <v>243</v>
      </c>
      <c r="Z4185" t="s">
        <v>230</v>
      </c>
      <c r="AA4185" t="s">
        <v>6425</v>
      </c>
      <c r="AC4185" t="s">
        <v>243</v>
      </c>
      <c r="AE4185" t="s">
        <v>8220</v>
      </c>
      <c r="AF4185" t="s">
        <v>736</v>
      </c>
      <c r="AG4185" t="s">
        <v>7239</v>
      </c>
      <c r="AH4185" t="s">
        <v>6263</v>
      </c>
      <c r="AJ4185" t="s">
        <v>237</v>
      </c>
      <c r="AK4185">
        <v>33.325001</v>
      </c>
      <c r="AL4185">
        <v>-115.811111450195</v>
      </c>
      <c r="AM4185" t="s">
        <v>238</v>
      </c>
      <c r="AN4185" t="s">
        <v>239</v>
      </c>
      <c r="AO4185" t="s">
        <v>1561</v>
      </c>
      <c r="AP4185" t="s">
        <v>1562</v>
      </c>
      <c r="AQ4185" t="s">
        <v>242</v>
      </c>
      <c r="AR4185" t="s">
        <v>243</v>
      </c>
      <c r="AS4185" t="s">
        <v>239</v>
      </c>
      <c r="AT4185" t="s">
        <v>239</v>
      </c>
      <c r="AU4185">
        <v>1</v>
      </c>
      <c r="AW4185" t="s">
        <v>6300</v>
      </c>
      <c r="AX4185" t="s">
        <v>6263</v>
      </c>
      <c r="AY4185" t="s">
        <v>1351</v>
      </c>
      <c r="AZ4185" t="s">
        <v>8226</v>
      </c>
      <c r="BA4185" t="s">
        <v>788</v>
      </c>
      <c r="BB4185">
        <v>-88</v>
      </c>
      <c r="BC4185" t="s">
        <v>221</v>
      </c>
      <c r="BD4185">
        <v>-88</v>
      </c>
      <c r="BE4185" t="s">
        <v>221</v>
      </c>
      <c r="BF4185">
        <v>15</v>
      </c>
      <c r="BG4185" t="s">
        <v>221</v>
      </c>
      <c r="BH4185" t="s">
        <v>1217</v>
      </c>
      <c r="BP4185" t="s">
        <v>7460</v>
      </c>
      <c r="BQ4185">
        <v>25</v>
      </c>
      <c r="BR4185" t="s">
        <v>408</v>
      </c>
      <c r="BS4185">
        <v>7</v>
      </c>
      <c r="BZ4185" t="s">
        <v>249</v>
      </c>
    </row>
    <row r="4186" spans="1:79" hidden="1" x14ac:dyDescent="0.25">
      <c r="A4186" t="s">
        <v>7210</v>
      </c>
      <c r="B4186" t="s">
        <v>7449</v>
      </c>
      <c r="C4186" t="s">
        <v>7955</v>
      </c>
      <c r="D4186" t="s">
        <v>7536</v>
      </c>
      <c r="E4186" t="s">
        <v>7537</v>
      </c>
      <c r="F4186" s="1">
        <v>37929</v>
      </c>
      <c r="G4186" s="4">
        <v>0.61805555555555558</v>
      </c>
      <c r="H4186" t="s">
        <v>6138</v>
      </c>
      <c r="I4186">
        <v>0.1</v>
      </c>
      <c r="J4186" t="s">
        <v>221</v>
      </c>
      <c r="K4186" t="s">
        <v>222</v>
      </c>
      <c r="L4186">
        <v>1</v>
      </c>
      <c r="M4186">
        <v>1</v>
      </c>
      <c r="N4186" t="s">
        <v>8209</v>
      </c>
      <c r="O4186" t="s">
        <v>8227</v>
      </c>
      <c r="P4186" t="s">
        <v>224</v>
      </c>
      <c r="Q4186" t="s">
        <v>6036</v>
      </c>
      <c r="R4186" t="s">
        <v>226</v>
      </c>
      <c r="S4186" t="s">
        <v>227</v>
      </c>
      <c r="T4186">
        <v>6.2</v>
      </c>
      <c r="V4186">
        <v>0.1</v>
      </c>
      <c r="W4186">
        <v>0.5</v>
      </c>
      <c r="X4186" t="s">
        <v>281</v>
      </c>
      <c r="Y4186" t="s">
        <v>243</v>
      </c>
      <c r="Z4186" t="s">
        <v>230</v>
      </c>
      <c r="AA4186" t="s">
        <v>6425</v>
      </c>
      <c r="AC4186" t="s">
        <v>8228</v>
      </c>
      <c r="AE4186" t="s">
        <v>8212</v>
      </c>
      <c r="AF4186" t="s">
        <v>736</v>
      </c>
      <c r="AG4186" t="s">
        <v>7239</v>
      </c>
      <c r="AH4186" t="s">
        <v>6263</v>
      </c>
      <c r="AJ4186" t="s">
        <v>237</v>
      </c>
      <c r="AK4186">
        <v>33.524441000000003</v>
      </c>
      <c r="AL4186">
        <v>-116.07778167724599</v>
      </c>
      <c r="AM4186" t="s">
        <v>238</v>
      </c>
      <c r="AN4186" t="s">
        <v>239</v>
      </c>
      <c r="AO4186" t="s">
        <v>1561</v>
      </c>
      <c r="AP4186" t="s">
        <v>241</v>
      </c>
      <c r="AQ4186" t="s">
        <v>242</v>
      </c>
      <c r="AR4186" t="s">
        <v>243</v>
      </c>
      <c r="AS4186" t="s">
        <v>239</v>
      </c>
      <c r="AT4186" t="s">
        <v>239</v>
      </c>
      <c r="AU4186">
        <v>1</v>
      </c>
      <c r="AW4186" t="s">
        <v>6263</v>
      </c>
      <c r="AX4186" t="s">
        <v>6263</v>
      </c>
      <c r="AY4186" t="s">
        <v>1351</v>
      </c>
      <c r="AZ4186" t="s">
        <v>7240</v>
      </c>
      <c r="BA4186" t="s">
        <v>7328</v>
      </c>
      <c r="BB4186">
        <v>-88</v>
      </c>
      <c r="BC4186" t="s">
        <v>221</v>
      </c>
      <c r="BD4186">
        <v>12</v>
      </c>
      <c r="BE4186" t="s">
        <v>221</v>
      </c>
      <c r="BF4186">
        <v>0.5</v>
      </c>
      <c r="BG4186" t="s">
        <v>221</v>
      </c>
      <c r="BH4186" t="s">
        <v>1217</v>
      </c>
      <c r="BP4186" t="s">
        <v>3555</v>
      </c>
      <c r="BQ4186">
        <v>65</v>
      </c>
      <c r="BR4186" t="s">
        <v>408</v>
      </c>
      <c r="BS4186">
        <v>7</v>
      </c>
      <c r="BZ4186" t="s">
        <v>249</v>
      </c>
    </row>
    <row r="4187" spans="1:79" hidden="1" x14ac:dyDescent="0.25">
      <c r="A4187" t="s">
        <v>7210</v>
      </c>
      <c r="B4187" t="s">
        <v>7449</v>
      </c>
      <c r="C4187" t="s">
        <v>7955</v>
      </c>
      <c r="D4187" t="s">
        <v>7477</v>
      </c>
      <c r="E4187" t="s">
        <v>7478</v>
      </c>
      <c r="F4187" s="1">
        <v>37929</v>
      </c>
      <c r="G4187" s="4">
        <v>0.33333333333333331</v>
      </c>
      <c r="H4187" t="s">
        <v>7453</v>
      </c>
      <c r="I4187">
        <v>-88</v>
      </c>
      <c r="J4187" t="s">
        <v>221</v>
      </c>
      <c r="K4187" t="s">
        <v>745</v>
      </c>
      <c r="L4187">
        <v>1</v>
      </c>
      <c r="M4187">
        <v>1</v>
      </c>
      <c r="N4187" t="s">
        <v>8209</v>
      </c>
      <c r="O4187" t="s">
        <v>8229</v>
      </c>
      <c r="P4187" t="s">
        <v>224</v>
      </c>
      <c r="Q4187" t="s">
        <v>6036</v>
      </c>
      <c r="R4187" t="s">
        <v>226</v>
      </c>
      <c r="S4187" t="s">
        <v>227</v>
      </c>
      <c r="T4187">
        <v>2.27</v>
      </c>
      <c r="V4187">
        <v>0.1</v>
      </c>
      <c r="W4187">
        <v>0.5</v>
      </c>
      <c r="X4187" t="s">
        <v>281</v>
      </c>
      <c r="Y4187" t="s">
        <v>243</v>
      </c>
      <c r="Z4187" t="s">
        <v>230</v>
      </c>
      <c r="AA4187" t="s">
        <v>6425</v>
      </c>
      <c r="AB4187" t="s">
        <v>8230</v>
      </c>
      <c r="AE4187" t="s">
        <v>8212</v>
      </c>
      <c r="AF4187" t="s">
        <v>736</v>
      </c>
      <c r="AG4187" t="s">
        <v>7239</v>
      </c>
      <c r="AH4187" t="s">
        <v>6263</v>
      </c>
      <c r="AJ4187" t="s">
        <v>237</v>
      </c>
      <c r="AK4187">
        <v>32.884819</v>
      </c>
      <c r="AL4187">
        <v>-114.467651367188</v>
      </c>
      <c r="AM4187" t="s">
        <v>7458</v>
      </c>
      <c r="AN4187" t="s">
        <v>239</v>
      </c>
      <c r="AO4187" t="s">
        <v>747</v>
      </c>
      <c r="AP4187" t="s">
        <v>1562</v>
      </c>
      <c r="AQ4187" t="s">
        <v>242</v>
      </c>
      <c r="AR4187" t="s">
        <v>243</v>
      </c>
      <c r="AS4187" t="s">
        <v>239</v>
      </c>
      <c r="AT4187" t="s">
        <v>239</v>
      </c>
      <c r="AU4187">
        <v>1</v>
      </c>
      <c r="AW4187" t="s">
        <v>6263</v>
      </c>
      <c r="AX4187" t="s">
        <v>6263</v>
      </c>
      <c r="AY4187" t="s">
        <v>1351</v>
      </c>
      <c r="AZ4187" t="s">
        <v>7459</v>
      </c>
      <c r="BA4187" t="s">
        <v>788</v>
      </c>
      <c r="BB4187">
        <v>-88</v>
      </c>
      <c r="BC4187" t="s">
        <v>221</v>
      </c>
      <c r="BD4187">
        <v>-88</v>
      </c>
      <c r="BE4187" t="s">
        <v>221</v>
      </c>
      <c r="BF4187">
        <v>2</v>
      </c>
      <c r="BG4187" t="s">
        <v>221</v>
      </c>
      <c r="BH4187" t="s">
        <v>1217</v>
      </c>
      <c r="BJ4187" t="s">
        <v>7701</v>
      </c>
      <c r="BP4187" t="s">
        <v>7460</v>
      </c>
      <c r="BQ4187">
        <v>25</v>
      </c>
      <c r="BR4187" t="s">
        <v>408</v>
      </c>
      <c r="BS4187">
        <v>7</v>
      </c>
      <c r="BZ4187" t="s">
        <v>7481</v>
      </c>
    </row>
    <row r="4188" spans="1:79" hidden="1" x14ac:dyDescent="0.25">
      <c r="A4188" t="s">
        <v>7210</v>
      </c>
      <c r="B4188" t="s">
        <v>7449</v>
      </c>
      <c r="C4188" t="s">
        <v>7955</v>
      </c>
      <c r="D4188" t="s">
        <v>7465</v>
      </c>
      <c r="E4188" t="s">
        <v>7466</v>
      </c>
      <c r="F4188" s="1">
        <v>37929</v>
      </c>
      <c r="G4188" s="4">
        <v>0.5083333333333333</v>
      </c>
      <c r="H4188" t="s">
        <v>6138</v>
      </c>
      <c r="I4188">
        <v>0</v>
      </c>
      <c r="J4188" t="s">
        <v>221</v>
      </c>
      <c r="K4188" t="s">
        <v>222</v>
      </c>
      <c r="L4188">
        <v>1</v>
      </c>
      <c r="M4188">
        <v>1</v>
      </c>
      <c r="N4188" t="s">
        <v>8217</v>
      </c>
      <c r="O4188" t="s">
        <v>8231</v>
      </c>
      <c r="P4188" t="s">
        <v>224</v>
      </c>
      <c r="Q4188" t="s">
        <v>6036</v>
      </c>
      <c r="R4188" t="s">
        <v>226</v>
      </c>
      <c r="S4188" t="s">
        <v>227</v>
      </c>
      <c r="T4188">
        <v>4.9000000000000004</v>
      </c>
      <c r="V4188">
        <v>0.1</v>
      </c>
      <c r="W4188">
        <v>0.3</v>
      </c>
      <c r="X4188" t="s">
        <v>281</v>
      </c>
      <c r="Y4188" t="s">
        <v>243</v>
      </c>
      <c r="Z4188" t="s">
        <v>230</v>
      </c>
      <c r="AA4188" t="s">
        <v>6425</v>
      </c>
      <c r="AC4188" t="s">
        <v>8232</v>
      </c>
      <c r="AE4188" t="s">
        <v>8220</v>
      </c>
      <c r="AF4188" t="s">
        <v>736</v>
      </c>
      <c r="AG4188" t="s">
        <v>7239</v>
      </c>
      <c r="AH4188" t="s">
        <v>6263</v>
      </c>
      <c r="AJ4188" t="s">
        <v>237</v>
      </c>
      <c r="AK4188">
        <v>33.104720999999998</v>
      </c>
      <c r="AL4188">
        <v>-115.663612365723</v>
      </c>
      <c r="AM4188" t="s">
        <v>7516</v>
      </c>
      <c r="AN4188" t="s">
        <v>239</v>
      </c>
      <c r="AO4188" t="s">
        <v>6305</v>
      </c>
      <c r="AP4188" t="s">
        <v>1562</v>
      </c>
      <c r="AQ4188" t="s">
        <v>242</v>
      </c>
      <c r="AR4188" t="s">
        <v>243</v>
      </c>
      <c r="AS4188" t="s">
        <v>239</v>
      </c>
      <c r="AT4188" t="s">
        <v>239</v>
      </c>
      <c r="AU4188">
        <v>1</v>
      </c>
      <c r="AW4188" t="s">
        <v>6300</v>
      </c>
      <c r="AX4188" t="s">
        <v>6263</v>
      </c>
      <c r="AY4188" t="s">
        <v>1351</v>
      </c>
      <c r="AZ4188" t="s">
        <v>8233</v>
      </c>
      <c r="BA4188" t="s">
        <v>788</v>
      </c>
      <c r="BB4188">
        <v>-88</v>
      </c>
      <c r="BC4188" t="s">
        <v>221</v>
      </c>
      <c r="BD4188">
        <v>40</v>
      </c>
      <c r="BE4188" t="s">
        <v>221</v>
      </c>
      <c r="BF4188">
        <v>0.5</v>
      </c>
      <c r="BG4188" t="s">
        <v>221</v>
      </c>
      <c r="BH4188" t="s">
        <v>1217</v>
      </c>
      <c r="BP4188" t="s">
        <v>7469</v>
      </c>
      <c r="BQ4188">
        <v>25</v>
      </c>
      <c r="BR4188" t="s">
        <v>408</v>
      </c>
      <c r="BS4188">
        <v>7</v>
      </c>
      <c r="BZ4188" t="s">
        <v>249</v>
      </c>
    </row>
    <row r="4189" spans="1:79" hidden="1" x14ac:dyDescent="0.25">
      <c r="A4189" t="s">
        <v>7210</v>
      </c>
      <c r="B4189" t="s">
        <v>7449</v>
      </c>
      <c r="C4189" t="s">
        <v>7955</v>
      </c>
      <c r="D4189" t="s">
        <v>7528</v>
      </c>
      <c r="E4189" t="s">
        <v>7529</v>
      </c>
      <c r="F4189" s="1">
        <v>37929</v>
      </c>
      <c r="G4189" s="4">
        <v>0.34375</v>
      </c>
      <c r="H4189" t="s">
        <v>3702</v>
      </c>
      <c r="I4189">
        <v>0</v>
      </c>
      <c r="J4189" t="s">
        <v>221</v>
      </c>
      <c r="K4189" t="s">
        <v>222</v>
      </c>
      <c r="L4189">
        <v>1</v>
      </c>
      <c r="M4189">
        <v>1</v>
      </c>
      <c r="N4189" t="s">
        <v>8217</v>
      </c>
      <c r="O4189" t="s">
        <v>8234</v>
      </c>
      <c r="P4189" t="s">
        <v>224</v>
      </c>
      <c r="Q4189" t="s">
        <v>6036</v>
      </c>
      <c r="R4189" t="s">
        <v>226</v>
      </c>
      <c r="S4189" t="s">
        <v>227</v>
      </c>
      <c r="T4189">
        <v>0.8</v>
      </c>
      <c r="V4189">
        <v>0.1</v>
      </c>
      <c r="W4189">
        <v>0.3</v>
      </c>
      <c r="X4189" t="s">
        <v>281</v>
      </c>
      <c r="Y4189" t="s">
        <v>8146</v>
      </c>
      <c r="Z4189" t="s">
        <v>230</v>
      </c>
      <c r="AA4189" t="s">
        <v>6425</v>
      </c>
      <c r="AE4189" t="s">
        <v>8220</v>
      </c>
      <c r="AF4189" t="s">
        <v>736</v>
      </c>
      <c r="AG4189" t="s">
        <v>7239</v>
      </c>
      <c r="AH4189" t="s">
        <v>6263</v>
      </c>
      <c r="AJ4189" t="s">
        <v>237</v>
      </c>
      <c r="AK4189">
        <v>32.665829000000002</v>
      </c>
      <c r="AL4189">
        <v>-115.50222015380901</v>
      </c>
      <c r="AM4189" t="s">
        <v>7516</v>
      </c>
      <c r="AN4189" t="s">
        <v>239</v>
      </c>
      <c r="AO4189" t="s">
        <v>6305</v>
      </c>
      <c r="AP4189" t="s">
        <v>1562</v>
      </c>
      <c r="AQ4189" t="s">
        <v>242</v>
      </c>
      <c r="AR4189" t="s">
        <v>243</v>
      </c>
      <c r="AS4189" t="s">
        <v>239</v>
      </c>
      <c r="AT4189" t="s">
        <v>239</v>
      </c>
      <c r="AU4189">
        <v>1</v>
      </c>
      <c r="AW4189" t="s">
        <v>6300</v>
      </c>
      <c r="AX4189" t="s">
        <v>6263</v>
      </c>
      <c r="AY4189" t="s">
        <v>1351</v>
      </c>
      <c r="AZ4189" t="s">
        <v>7655</v>
      </c>
      <c r="BA4189" t="s">
        <v>788</v>
      </c>
      <c r="BB4189">
        <v>-88</v>
      </c>
      <c r="BC4189" t="s">
        <v>221</v>
      </c>
      <c r="BD4189">
        <v>15</v>
      </c>
      <c r="BE4189" t="s">
        <v>221</v>
      </c>
      <c r="BF4189">
        <v>1</v>
      </c>
      <c r="BG4189" t="s">
        <v>221</v>
      </c>
      <c r="BH4189" t="s">
        <v>1217</v>
      </c>
      <c r="BP4189" t="s">
        <v>7469</v>
      </c>
      <c r="BQ4189">
        <v>25</v>
      </c>
      <c r="BR4189" t="s">
        <v>408</v>
      </c>
      <c r="BS4189">
        <v>7</v>
      </c>
      <c r="BZ4189" t="s">
        <v>7531</v>
      </c>
    </row>
    <row r="4190" spans="1:79" hidden="1" x14ac:dyDescent="0.25">
      <c r="A4190" t="s">
        <v>7210</v>
      </c>
      <c r="B4190" t="s">
        <v>7449</v>
      </c>
      <c r="C4190" t="s">
        <v>7955</v>
      </c>
      <c r="D4190" t="s">
        <v>7571</v>
      </c>
      <c r="E4190" t="s">
        <v>7572</v>
      </c>
      <c r="F4190" s="1">
        <v>37929</v>
      </c>
      <c r="G4190" s="4">
        <v>0.54166666666666663</v>
      </c>
      <c r="H4190" t="s">
        <v>7453</v>
      </c>
      <c r="I4190">
        <v>0.1</v>
      </c>
      <c r="J4190" t="s">
        <v>221</v>
      </c>
      <c r="K4190" t="s">
        <v>222</v>
      </c>
      <c r="L4190">
        <v>1</v>
      </c>
      <c r="M4190">
        <v>1</v>
      </c>
      <c r="N4190" t="s">
        <v>8217</v>
      </c>
      <c r="O4190" t="s">
        <v>8235</v>
      </c>
      <c r="P4190" t="s">
        <v>224</v>
      </c>
      <c r="Q4190" t="s">
        <v>6036</v>
      </c>
      <c r="R4190" t="s">
        <v>226</v>
      </c>
      <c r="S4190" t="s">
        <v>227</v>
      </c>
      <c r="T4190">
        <v>1.1000000000000001</v>
      </c>
      <c r="V4190">
        <v>0.1</v>
      </c>
      <c r="W4190">
        <v>0.3</v>
      </c>
      <c r="X4190" t="s">
        <v>281</v>
      </c>
      <c r="Y4190" t="s">
        <v>243</v>
      </c>
      <c r="Z4190" t="s">
        <v>230</v>
      </c>
      <c r="AA4190" t="s">
        <v>6425</v>
      </c>
      <c r="AC4190" t="s">
        <v>243</v>
      </c>
      <c r="AE4190" t="s">
        <v>8220</v>
      </c>
      <c r="AF4190" t="s">
        <v>736</v>
      </c>
      <c r="AG4190" t="s">
        <v>7239</v>
      </c>
      <c r="AH4190" t="s">
        <v>6263</v>
      </c>
      <c r="AJ4190" t="s">
        <v>237</v>
      </c>
      <c r="AK4190">
        <v>33.233330000000002</v>
      </c>
      <c r="AL4190">
        <v>-115.75</v>
      </c>
      <c r="AM4190" t="s">
        <v>238</v>
      </c>
      <c r="AN4190" t="s">
        <v>239</v>
      </c>
      <c r="AO4190" t="s">
        <v>1561</v>
      </c>
      <c r="AP4190" t="s">
        <v>1562</v>
      </c>
      <c r="AQ4190" t="s">
        <v>242</v>
      </c>
      <c r="AR4190" t="s">
        <v>243</v>
      </c>
      <c r="AS4190" t="s">
        <v>239</v>
      </c>
      <c r="AT4190" t="s">
        <v>239</v>
      </c>
      <c r="AU4190">
        <v>1</v>
      </c>
      <c r="AW4190" t="s">
        <v>6300</v>
      </c>
      <c r="AX4190" t="s">
        <v>6263</v>
      </c>
      <c r="AY4190" t="s">
        <v>1351</v>
      </c>
      <c r="AZ4190" t="s">
        <v>8226</v>
      </c>
      <c r="BA4190" t="s">
        <v>788</v>
      </c>
      <c r="BB4190">
        <v>-88</v>
      </c>
      <c r="BC4190" t="s">
        <v>221</v>
      </c>
      <c r="BD4190">
        <v>-88</v>
      </c>
      <c r="BE4190" t="s">
        <v>221</v>
      </c>
      <c r="BF4190">
        <v>12.5</v>
      </c>
      <c r="BG4190" t="s">
        <v>221</v>
      </c>
      <c r="BH4190" t="s">
        <v>1217</v>
      </c>
      <c r="BJ4190" t="s">
        <v>7968</v>
      </c>
      <c r="BP4190" t="s">
        <v>7460</v>
      </c>
      <c r="BQ4190">
        <v>25</v>
      </c>
      <c r="BR4190" t="s">
        <v>408</v>
      </c>
      <c r="BS4190">
        <v>7</v>
      </c>
      <c r="BZ4190" t="s">
        <v>249</v>
      </c>
    </row>
    <row r="4191" spans="1:79" hidden="1" x14ac:dyDescent="0.25">
      <c r="A4191" t="s">
        <v>7210</v>
      </c>
      <c r="B4191" t="s">
        <v>7449</v>
      </c>
      <c r="C4191" t="s">
        <v>7955</v>
      </c>
      <c r="D4191" t="s">
        <v>7550</v>
      </c>
      <c r="E4191" t="s">
        <v>7551</v>
      </c>
      <c r="F4191" s="1">
        <v>37930</v>
      </c>
      <c r="G4191" s="4">
        <v>0.38541666666666669</v>
      </c>
      <c r="H4191" t="s">
        <v>7453</v>
      </c>
      <c r="I4191">
        <v>0.1</v>
      </c>
      <c r="J4191" t="s">
        <v>221</v>
      </c>
      <c r="K4191" t="s">
        <v>222</v>
      </c>
      <c r="L4191">
        <v>1</v>
      </c>
      <c r="M4191">
        <v>1</v>
      </c>
      <c r="N4191" t="s">
        <v>8217</v>
      </c>
      <c r="O4191" t="s">
        <v>8236</v>
      </c>
      <c r="P4191" t="s">
        <v>224</v>
      </c>
      <c r="Q4191" t="s">
        <v>6036</v>
      </c>
      <c r="R4191" t="s">
        <v>226</v>
      </c>
      <c r="S4191" t="s">
        <v>227</v>
      </c>
      <c r="T4191">
        <v>1.4</v>
      </c>
      <c r="V4191">
        <v>0.1</v>
      </c>
      <c r="W4191">
        <v>0.3</v>
      </c>
      <c r="X4191" t="s">
        <v>281</v>
      </c>
      <c r="Y4191" t="s">
        <v>243</v>
      </c>
      <c r="Z4191" t="s">
        <v>230</v>
      </c>
      <c r="AA4191" t="s">
        <v>6425</v>
      </c>
      <c r="AC4191" t="s">
        <v>243</v>
      </c>
      <c r="AE4191" t="s">
        <v>8220</v>
      </c>
      <c r="AF4191" t="s">
        <v>736</v>
      </c>
      <c r="AG4191" t="s">
        <v>7239</v>
      </c>
      <c r="AH4191" t="s">
        <v>6263</v>
      </c>
      <c r="AJ4191" t="s">
        <v>237</v>
      </c>
      <c r="AK4191">
        <v>33.450668</v>
      </c>
      <c r="AL4191">
        <v>-115.99471282959</v>
      </c>
      <c r="AM4191" t="s">
        <v>238</v>
      </c>
      <c r="AN4191" t="s">
        <v>239</v>
      </c>
      <c r="AO4191" t="s">
        <v>1561</v>
      </c>
      <c r="AP4191" t="s">
        <v>1562</v>
      </c>
      <c r="AQ4191" t="s">
        <v>242</v>
      </c>
      <c r="AR4191" t="s">
        <v>243</v>
      </c>
      <c r="AS4191" t="s">
        <v>239</v>
      </c>
      <c r="AT4191" t="s">
        <v>239</v>
      </c>
      <c r="AU4191">
        <v>1</v>
      </c>
      <c r="AW4191" t="s">
        <v>6300</v>
      </c>
      <c r="AX4191" t="s">
        <v>6263</v>
      </c>
      <c r="AY4191" t="s">
        <v>1351</v>
      </c>
      <c r="AZ4191" t="s">
        <v>8226</v>
      </c>
      <c r="BA4191" t="s">
        <v>788</v>
      </c>
      <c r="BB4191">
        <v>-88</v>
      </c>
      <c r="BC4191" t="s">
        <v>221</v>
      </c>
      <c r="BD4191">
        <v>-88</v>
      </c>
      <c r="BE4191" t="s">
        <v>221</v>
      </c>
      <c r="BF4191">
        <v>15</v>
      </c>
      <c r="BG4191" t="s">
        <v>221</v>
      </c>
      <c r="BH4191" t="s">
        <v>1217</v>
      </c>
      <c r="BJ4191" t="s">
        <v>7663</v>
      </c>
      <c r="BP4191" t="s">
        <v>3555</v>
      </c>
      <c r="BQ4191">
        <v>65</v>
      </c>
      <c r="BR4191" t="s">
        <v>408</v>
      </c>
      <c r="BS4191">
        <v>7</v>
      </c>
      <c r="BZ4191" t="s">
        <v>249</v>
      </c>
    </row>
    <row r="4192" spans="1:79" hidden="1" x14ac:dyDescent="0.25">
      <c r="A4192" t="s">
        <v>7210</v>
      </c>
      <c r="B4192" t="s">
        <v>7449</v>
      </c>
      <c r="C4192" t="s">
        <v>7955</v>
      </c>
      <c r="D4192" t="s">
        <v>7574</v>
      </c>
      <c r="E4192" t="s">
        <v>7575</v>
      </c>
      <c r="F4192" s="1">
        <v>37930</v>
      </c>
      <c r="G4192" s="4">
        <v>0.35416666666666669</v>
      </c>
      <c r="H4192" t="s">
        <v>7453</v>
      </c>
      <c r="I4192">
        <v>0.1</v>
      </c>
      <c r="J4192" t="s">
        <v>221</v>
      </c>
      <c r="K4192" t="s">
        <v>222</v>
      </c>
      <c r="L4192">
        <v>1</v>
      </c>
      <c r="M4192">
        <v>1</v>
      </c>
      <c r="N4192" t="s">
        <v>8217</v>
      </c>
      <c r="O4192" t="s">
        <v>8237</v>
      </c>
      <c r="P4192" t="s">
        <v>224</v>
      </c>
      <c r="Q4192" t="s">
        <v>6036</v>
      </c>
      <c r="R4192" t="s">
        <v>226</v>
      </c>
      <c r="S4192" t="s">
        <v>227</v>
      </c>
      <c r="T4192">
        <v>1.1000000000000001</v>
      </c>
      <c r="V4192">
        <v>0.1</v>
      </c>
      <c r="W4192">
        <v>0.3</v>
      </c>
      <c r="X4192" t="s">
        <v>281</v>
      </c>
      <c r="Y4192" t="s">
        <v>243</v>
      </c>
      <c r="Z4192" t="s">
        <v>230</v>
      </c>
      <c r="AA4192" t="s">
        <v>6425</v>
      </c>
      <c r="AC4192" t="s">
        <v>243</v>
      </c>
      <c r="AE4192" t="s">
        <v>8220</v>
      </c>
      <c r="AF4192" t="s">
        <v>736</v>
      </c>
      <c r="AG4192" t="s">
        <v>7239</v>
      </c>
      <c r="AH4192" t="s">
        <v>6263</v>
      </c>
      <c r="AJ4192" t="s">
        <v>237</v>
      </c>
      <c r="AK4192">
        <v>33.400002000000001</v>
      </c>
      <c r="AL4192">
        <v>-115.925003051758</v>
      </c>
      <c r="AM4192" t="s">
        <v>238</v>
      </c>
      <c r="AN4192" t="s">
        <v>239</v>
      </c>
      <c r="AO4192" t="s">
        <v>1561</v>
      </c>
      <c r="AP4192" t="s">
        <v>1562</v>
      </c>
      <c r="AQ4192" t="s">
        <v>242</v>
      </c>
      <c r="AR4192" t="s">
        <v>243</v>
      </c>
      <c r="AS4192" t="s">
        <v>239</v>
      </c>
      <c r="AT4192" t="s">
        <v>239</v>
      </c>
      <c r="AU4192">
        <v>1</v>
      </c>
      <c r="AW4192" t="s">
        <v>6300</v>
      </c>
      <c r="AX4192" t="s">
        <v>6263</v>
      </c>
      <c r="AY4192" t="s">
        <v>1351</v>
      </c>
      <c r="AZ4192" t="s">
        <v>8226</v>
      </c>
      <c r="BA4192" t="s">
        <v>788</v>
      </c>
      <c r="BB4192">
        <v>-88</v>
      </c>
      <c r="BC4192" t="s">
        <v>221</v>
      </c>
      <c r="BD4192">
        <v>-88</v>
      </c>
      <c r="BE4192" t="s">
        <v>221</v>
      </c>
      <c r="BF4192">
        <v>15</v>
      </c>
      <c r="BG4192" t="s">
        <v>221</v>
      </c>
      <c r="BH4192" t="s">
        <v>1217</v>
      </c>
      <c r="BP4192" t="s">
        <v>7460</v>
      </c>
      <c r="BQ4192">
        <v>25</v>
      </c>
      <c r="BR4192" t="s">
        <v>408</v>
      </c>
      <c r="BS4192">
        <v>7</v>
      </c>
      <c r="BZ4192" t="s">
        <v>249</v>
      </c>
    </row>
    <row r="4193" spans="1:79" hidden="1" x14ac:dyDescent="0.25">
      <c r="A4193" t="s">
        <v>7210</v>
      </c>
      <c r="B4193" t="s">
        <v>7211</v>
      </c>
      <c r="C4193" t="s">
        <v>8238</v>
      </c>
      <c r="D4193" t="s">
        <v>8207</v>
      </c>
      <c r="E4193" t="s">
        <v>8208</v>
      </c>
      <c r="F4193" s="1">
        <v>38014</v>
      </c>
      <c r="G4193" s="4">
        <v>0.45833333333333331</v>
      </c>
      <c r="H4193" t="s">
        <v>732</v>
      </c>
      <c r="I4193">
        <v>-88</v>
      </c>
      <c r="J4193" t="s">
        <v>221</v>
      </c>
      <c r="K4193" t="s">
        <v>222</v>
      </c>
      <c r="L4193">
        <v>1</v>
      </c>
      <c r="M4193">
        <v>1</v>
      </c>
      <c r="N4193" t="s">
        <v>8239</v>
      </c>
      <c r="P4193" t="s">
        <v>224</v>
      </c>
      <c r="Q4193" t="s">
        <v>7216</v>
      </c>
      <c r="R4193" t="s">
        <v>226</v>
      </c>
      <c r="S4193" t="s">
        <v>227</v>
      </c>
      <c r="T4193">
        <v>0.3</v>
      </c>
      <c r="V4193">
        <v>-88</v>
      </c>
      <c r="W4193">
        <v>0.08</v>
      </c>
      <c r="X4193" t="s">
        <v>281</v>
      </c>
      <c r="Y4193" t="s">
        <v>1226</v>
      </c>
      <c r="Z4193" t="s">
        <v>230</v>
      </c>
      <c r="AA4193" t="s">
        <v>231</v>
      </c>
      <c r="AB4193" t="s">
        <v>7217</v>
      </c>
      <c r="AC4193" t="s">
        <v>7578</v>
      </c>
      <c r="AD4193" t="s">
        <v>7231</v>
      </c>
      <c r="AE4193" t="s">
        <v>7220</v>
      </c>
      <c r="AF4193" t="s">
        <v>736</v>
      </c>
      <c r="AG4193" t="s">
        <v>7221</v>
      </c>
      <c r="AH4193" t="s">
        <v>7222</v>
      </c>
      <c r="AJ4193" t="s">
        <v>237</v>
      </c>
      <c r="AK4193">
        <v>37.622700000000002</v>
      </c>
      <c r="AL4193">
        <v>-118.99326324462901</v>
      </c>
      <c r="AM4193" t="s">
        <v>732</v>
      </c>
      <c r="AN4193" t="s">
        <v>239</v>
      </c>
      <c r="AO4193" t="s">
        <v>747</v>
      </c>
      <c r="AP4193" t="s">
        <v>732</v>
      </c>
      <c r="AQ4193" t="s">
        <v>242</v>
      </c>
      <c r="AR4193" t="s">
        <v>732</v>
      </c>
      <c r="AS4193" t="s">
        <v>239</v>
      </c>
      <c r="AT4193" t="s">
        <v>239</v>
      </c>
      <c r="AU4193">
        <v>1</v>
      </c>
      <c r="AW4193" t="s">
        <v>7223</v>
      </c>
      <c r="AX4193" t="s">
        <v>245</v>
      </c>
      <c r="AY4193" t="s">
        <v>246</v>
      </c>
      <c r="BP4193" t="s">
        <v>7224</v>
      </c>
      <c r="BQ4193">
        <v>51</v>
      </c>
      <c r="BR4193" t="s">
        <v>351</v>
      </c>
      <c r="BS4193">
        <v>6</v>
      </c>
      <c r="BZ4193" t="s">
        <v>249</v>
      </c>
      <c r="CA4193">
        <v>10265127</v>
      </c>
    </row>
    <row r="4194" spans="1:79" hidden="1" x14ac:dyDescent="0.25">
      <c r="A4194" t="s">
        <v>7210</v>
      </c>
      <c r="B4194" t="s">
        <v>7211</v>
      </c>
      <c r="C4194" t="s">
        <v>8238</v>
      </c>
      <c r="D4194" t="s">
        <v>7213</v>
      </c>
      <c r="E4194" t="s">
        <v>7214</v>
      </c>
      <c r="F4194" s="1">
        <v>38014</v>
      </c>
      <c r="G4194" s="4">
        <v>0.50694444444444442</v>
      </c>
      <c r="H4194" t="s">
        <v>732</v>
      </c>
      <c r="I4194">
        <v>-88</v>
      </c>
      <c r="J4194" t="s">
        <v>221</v>
      </c>
      <c r="K4194" t="s">
        <v>745</v>
      </c>
      <c r="L4194">
        <v>1</v>
      </c>
      <c r="M4194">
        <v>1</v>
      </c>
      <c r="N4194" t="s">
        <v>8239</v>
      </c>
      <c r="P4194" t="s">
        <v>224</v>
      </c>
      <c r="Q4194" t="s">
        <v>7216</v>
      </c>
      <c r="R4194" t="s">
        <v>226</v>
      </c>
      <c r="S4194" t="s">
        <v>227</v>
      </c>
      <c r="T4194">
        <v>0.4</v>
      </c>
      <c r="V4194">
        <v>-88</v>
      </c>
      <c r="W4194">
        <v>0.08</v>
      </c>
      <c r="X4194" t="s">
        <v>111</v>
      </c>
      <c r="Y4194" t="s">
        <v>243</v>
      </c>
      <c r="Z4194" t="s">
        <v>230</v>
      </c>
      <c r="AA4194" t="s">
        <v>231</v>
      </c>
      <c r="AB4194" t="s">
        <v>7217</v>
      </c>
      <c r="AC4194" t="s">
        <v>7218</v>
      </c>
      <c r="AD4194" t="s">
        <v>7219</v>
      </c>
      <c r="AE4194" t="s">
        <v>7220</v>
      </c>
      <c r="AF4194" t="s">
        <v>736</v>
      </c>
      <c r="AG4194" t="s">
        <v>7221</v>
      </c>
      <c r="AH4194" t="s">
        <v>7222</v>
      </c>
      <c r="AJ4194" t="s">
        <v>237</v>
      </c>
      <c r="AK4194">
        <v>37.634892000000001</v>
      </c>
      <c r="AL4194">
        <v>-118.96624755859401</v>
      </c>
      <c r="AM4194" t="s">
        <v>732</v>
      </c>
      <c r="AN4194" t="s">
        <v>239</v>
      </c>
      <c r="AO4194" t="s">
        <v>747</v>
      </c>
      <c r="AP4194" t="s">
        <v>732</v>
      </c>
      <c r="AQ4194" t="s">
        <v>242</v>
      </c>
      <c r="AR4194" t="s">
        <v>732</v>
      </c>
      <c r="AS4194" t="s">
        <v>239</v>
      </c>
      <c r="AT4194" t="s">
        <v>239</v>
      </c>
      <c r="AU4194">
        <v>1</v>
      </c>
      <c r="AW4194" t="s">
        <v>7223</v>
      </c>
      <c r="AX4194" t="s">
        <v>245</v>
      </c>
      <c r="AY4194" t="s">
        <v>246</v>
      </c>
      <c r="BP4194" t="s">
        <v>7224</v>
      </c>
      <c r="BQ4194">
        <v>51</v>
      </c>
      <c r="BR4194" t="s">
        <v>351</v>
      </c>
      <c r="BS4194">
        <v>6</v>
      </c>
      <c r="BZ4194" t="s">
        <v>249</v>
      </c>
      <c r="CA4194">
        <v>10265128</v>
      </c>
    </row>
    <row r="4195" spans="1:79" hidden="1" x14ac:dyDescent="0.25">
      <c r="A4195" t="s">
        <v>7210</v>
      </c>
      <c r="B4195" t="s">
        <v>7211</v>
      </c>
      <c r="C4195" t="s">
        <v>8238</v>
      </c>
      <c r="D4195" t="s">
        <v>7227</v>
      </c>
      <c r="E4195" t="s">
        <v>7228</v>
      </c>
      <c r="F4195" s="1">
        <v>38014</v>
      </c>
      <c r="G4195" s="4">
        <v>0.57291666666666663</v>
      </c>
      <c r="H4195" t="s">
        <v>732</v>
      </c>
      <c r="I4195">
        <v>-88</v>
      </c>
      <c r="J4195" t="s">
        <v>221</v>
      </c>
      <c r="K4195" t="s">
        <v>745</v>
      </c>
      <c r="L4195">
        <v>1</v>
      </c>
      <c r="M4195">
        <v>1</v>
      </c>
      <c r="N4195" t="s">
        <v>8239</v>
      </c>
      <c r="P4195" t="s">
        <v>224</v>
      </c>
      <c r="Q4195" t="s">
        <v>7216</v>
      </c>
      <c r="R4195" t="s">
        <v>226</v>
      </c>
      <c r="S4195" t="s">
        <v>227</v>
      </c>
      <c r="T4195">
        <v>0.4</v>
      </c>
      <c r="V4195">
        <v>-88</v>
      </c>
      <c r="W4195">
        <v>0.08</v>
      </c>
      <c r="X4195" t="s">
        <v>111</v>
      </c>
      <c r="Y4195" t="s">
        <v>243</v>
      </c>
      <c r="Z4195" t="s">
        <v>230</v>
      </c>
      <c r="AA4195" t="s">
        <v>231</v>
      </c>
      <c r="AB4195" t="s">
        <v>7217</v>
      </c>
      <c r="AC4195" t="s">
        <v>7218</v>
      </c>
      <c r="AD4195" t="s">
        <v>7219</v>
      </c>
      <c r="AE4195" t="s">
        <v>7220</v>
      </c>
      <c r="AF4195" t="s">
        <v>736</v>
      </c>
      <c r="AG4195" t="s">
        <v>7221</v>
      </c>
      <c r="AH4195" t="s">
        <v>7222</v>
      </c>
      <c r="AJ4195" t="s">
        <v>237</v>
      </c>
      <c r="AK4195">
        <v>37.637988999999997</v>
      </c>
      <c r="AL4195">
        <v>-118.907707214355</v>
      </c>
      <c r="AM4195" t="s">
        <v>732</v>
      </c>
      <c r="AN4195" t="s">
        <v>239</v>
      </c>
      <c r="AO4195" t="s">
        <v>747</v>
      </c>
      <c r="AP4195" t="s">
        <v>732</v>
      </c>
      <c r="AQ4195" t="s">
        <v>242</v>
      </c>
      <c r="AR4195" t="s">
        <v>732</v>
      </c>
      <c r="AS4195" t="s">
        <v>239</v>
      </c>
      <c r="AT4195" t="s">
        <v>239</v>
      </c>
      <c r="AU4195">
        <v>1</v>
      </c>
      <c r="AW4195" t="s">
        <v>7223</v>
      </c>
      <c r="AX4195" t="s">
        <v>245</v>
      </c>
      <c r="AY4195" t="s">
        <v>246</v>
      </c>
      <c r="BP4195" t="s">
        <v>7224</v>
      </c>
      <c r="BQ4195">
        <v>51</v>
      </c>
      <c r="BR4195" t="s">
        <v>351</v>
      </c>
      <c r="BS4195">
        <v>6</v>
      </c>
      <c r="BZ4195" t="s">
        <v>249</v>
      </c>
      <c r="CA4195">
        <v>10265130</v>
      </c>
    </row>
    <row r="4196" spans="1:79" hidden="1" x14ac:dyDescent="0.25">
      <c r="A4196" t="s">
        <v>7210</v>
      </c>
      <c r="B4196" t="s">
        <v>7211</v>
      </c>
      <c r="C4196" t="s">
        <v>8238</v>
      </c>
      <c r="D4196" t="s">
        <v>7225</v>
      </c>
      <c r="E4196" t="s">
        <v>7226</v>
      </c>
      <c r="F4196" s="1">
        <v>38014</v>
      </c>
      <c r="G4196" s="4">
        <v>0.41666666666666669</v>
      </c>
      <c r="H4196" t="s">
        <v>732</v>
      </c>
      <c r="I4196">
        <v>-88</v>
      </c>
      <c r="J4196" t="s">
        <v>221</v>
      </c>
      <c r="K4196" t="s">
        <v>745</v>
      </c>
      <c r="L4196">
        <v>1</v>
      </c>
      <c r="M4196">
        <v>1</v>
      </c>
      <c r="N4196" t="s">
        <v>8239</v>
      </c>
      <c r="P4196" t="s">
        <v>224</v>
      </c>
      <c r="Q4196" t="s">
        <v>7216</v>
      </c>
      <c r="R4196" t="s">
        <v>226</v>
      </c>
      <c r="S4196" t="s">
        <v>227</v>
      </c>
      <c r="T4196">
        <v>0.4</v>
      </c>
      <c r="V4196">
        <v>-88</v>
      </c>
      <c r="W4196">
        <v>0.08</v>
      </c>
      <c r="X4196" t="s">
        <v>111</v>
      </c>
      <c r="Y4196" t="s">
        <v>243</v>
      </c>
      <c r="Z4196" t="s">
        <v>230</v>
      </c>
      <c r="AA4196" t="s">
        <v>231</v>
      </c>
      <c r="AB4196" t="s">
        <v>7217</v>
      </c>
      <c r="AC4196" t="s">
        <v>7218</v>
      </c>
      <c r="AD4196" t="s">
        <v>7219</v>
      </c>
      <c r="AE4196" t="s">
        <v>7220</v>
      </c>
      <c r="AF4196" t="s">
        <v>736</v>
      </c>
      <c r="AG4196" t="s">
        <v>7221</v>
      </c>
      <c r="AH4196" t="s">
        <v>7222</v>
      </c>
      <c r="AJ4196" t="s">
        <v>237</v>
      </c>
      <c r="AK4196">
        <v>37.623890000000003</v>
      </c>
      <c r="AL4196">
        <v>-119.004722595215</v>
      </c>
      <c r="AM4196" t="s">
        <v>732</v>
      </c>
      <c r="AN4196" t="s">
        <v>239</v>
      </c>
      <c r="AO4196" t="s">
        <v>747</v>
      </c>
      <c r="AP4196" t="s">
        <v>732</v>
      </c>
      <c r="AQ4196" t="s">
        <v>242</v>
      </c>
      <c r="AR4196" t="s">
        <v>732</v>
      </c>
      <c r="AS4196" t="s">
        <v>239</v>
      </c>
      <c r="AT4196" t="s">
        <v>239</v>
      </c>
      <c r="AU4196">
        <v>1</v>
      </c>
      <c r="AW4196" t="s">
        <v>7223</v>
      </c>
      <c r="AX4196" t="s">
        <v>245</v>
      </c>
      <c r="AY4196" t="s">
        <v>246</v>
      </c>
      <c r="BP4196" t="s">
        <v>7224</v>
      </c>
      <c r="BQ4196">
        <v>51</v>
      </c>
      <c r="BR4196" t="s">
        <v>351</v>
      </c>
      <c r="BS4196">
        <v>6</v>
      </c>
      <c r="BZ4196" t="s">
        <v>249</v>
      </c>
      <c r="CA4196">
        <v>10265125</v>
      </c>
    </row>
    <row r="4197" spans="1:79" hidden="1" x14ac:dyDescent="0.25">
      <c r="A4197" t="s">
        <v>7210</v>
      </c>
      <c r="B4197" t="s">
        <v>7211</v>
      </c>
      <c r="C4197" t="s">
        <v>8240</v>
      </c>
      <c r="D4197" t="s">
        <v>8241</v>
      </c>
      <c r="E4197" t="s">
        <v>8242</v>
      </c>
      <c r="F4197" s="1">
        <v>38063</v>
      </c>
      <c r="G4197" s="4">
        <v>0.65625</v>
      </c>
      <c r="H4197" t="s">
        <v>732</v>
      </c>
      <c r="I4197">
        <v>-88</v>
      </c>
      <c r="J4197" t="s">
        <v>221</v>
      </c>
      <c r="K4197" t="s">
        <v>745</v>
      </c>
      <c r="L4197">
        <v>1</v>
      </c>
      <c r="M4197">
        <v>1</v>
      </c>
      <c r="N4197" t="s">
        <v>8239</v>
      </c>
      <c r="P4197" t="s">
        <v>224</v>
      </c>
      <c r="Q4197" t="s">
        <v>7216</v>
      </c>
      <c r="R4197" t="s">
        <v>226</v>
      </c>
      <c r="S4197" t="s">
        <v>227</v>
      </c>
      <c r="T4197">
        <v>0.6</v>
      </c>
      <c r="V4197">
        <v>-88</v>
      </c>
      <c r="W4197">
        <v>0.08</v>
      </c>
      <c r="X4197" t="s">
        <v>281</v>
      </c>
      <c r="Y4197" t="s">
        <v>1226</v>
      </c>
      <c r="Z4197" t="s">
        <v>230</v>
      </c>
      <c r="AA4197" t="s">
        <v>231</v>
      </c>
      <c r="AC4197" t="s">
        <v>7373</v>
      </c>
      <c r="AD4197" t="s">
        <v>7231</v>
      </c>
      <c r="AE4197" t="s">
        <v>7220</v>
      </c>
      <c r="AF4197" t="s">
        <v>134</v>
      </c>
      <c r="AG4197" t="s">
        <v>7221</v>
      </c>
      <c r="AH4197" t="s">
        <v>7222</v>
      </c>
      <c r="AJ4197" t="s">
        <v>237</v>
      </c>
      <c r="AK4197">
        <v>35.825890000000001</v>
      </c>
      <c r="AL4197">
        <v>-116.219032287598</v>
      </c>
      <c r="AM4197" t="s">
        <v>732</v>
      </c>
      <c r="AN4197" t="s">
        <v>239</v>
      </c>
      <c r="AO4197" t="s">
        <v>747</v>
      </c>
      <c r="AP4197" t="s">
        <v>732</v>
      </c>
      <c r="AQ4197" t="s">
        <v>242</v>
      </c>
      <c r="AR4197" t="s">
        <v>732</v>
      </c>
      <c r="AS4197" t="s">
        <v>239</v>
      </c>
      <c r="AT4197" t="s">
        <v>239</v>
      </c>
      <c r="AU4197">
        <v>1</v>
      </c>
      <c r="AW4197" t="s">
        <v>7223</v>
      </c>
      <c r="AX4197" t="s">
        <v>245</v>
      </c>
      <c r="AY4197" t="s">
        <v>246</v>
      </c>
      <c r="BP4197" t="s">
        <v>7721</v>
      </c>
      <c r="BQ4197">
        <v>27</v>
      </c>
      <c r="BR4197" t="s">
        <v>351</v>
      </c>
      <c r="BS4197">
        <v>6</v>
      </c>
      <c r="BZ4197" t="s">
        <v>249</v>
      </c>
      <c r="CA4197">
        <v>354932116131201</v>
      </c>
    </row>
    <row r="4198" spans="1:79" hidden="1" x14ac:dyDescent="0.25">
      <c r="A4198" t="s">
        <v>7210</v>
      </c>
      <c r="B4198" t="s">
        <v>7211</v>
      </c>
      <c r="C4198" t="s">
        <v>8240</v>
      </c>
      <c r="D4198" t="s">
        <v>8243</v>
      </c>
      <c r="E4198" t="s">
        <v>8244</v>
      </c>
      <c r="F4198" s="1">
        <v>38064</v>
      </c>
      <c r="G4198" s="4">
        <v>0.45833333333333331</v>
      </c>
      <c r="H4198" t="s">
        <v>732</v>
      </c>
      <c r="I4198">
        <v>-88</v>
      </c>
      <c r="J4198" t="s">
        <v>221</v>
      </c>
      <c r="K4198" t="s">
        <v>745</v>
      </c>
      <c r="L4198">
        <v>1</v>
      </c>
      <c r="M4198">
        <v>1</v>
      </c>
      <c r="N4198" t="s">
        <v>8239</v>
      </c>
      <c r="P4198" t="s">
        <v>224</v>
      </c>
      <c r="Q4198" t="s">
        <v>7216</v>
      </c>
      <c r="R4198" t="s">
        <v>226</v>
      </c>
      <c r="S4198" t="s">
        <v>227</v>
      </c>
      <c r="T4198">
        <v>0.8</v>
      </c>
      <c r="V4198">
        <v>-88</v>
      </c>
      <c r="W4198">
        <v>0.08</v>
      </c>
      <c r="X4198" t="s">
        <v>281</v>
      </c>
      <c r="Y4198" t="s">
        <v>243</v>
      </c>
      <c r="Z4198" t="s">
        <v>230</v>
      </c>
      <c r="AA4198" t="s">
        <v>231</v>
      </c>
      <c r="AC4198" t="s">
        <v>7373</v>
      </c>
      <c r="AD4198" t="s">
        <v>7219</v>
      </c>
      <c r="AE4198" t="s">
        <v>7220</v>
      </c>
      <c r="AF4198" t="s">
        <v>134</v>
      </c>
      <c r="AG4198" t="s">
        <v>7221</v>
      </c>
      <c r="AH4198" t="s">
        <v>7222</v>
      </c>
      <c r="AJ4198" t="s">
        <v>237</v>
      </c>
      <c r="AK4198">
        <v>35.783408999999999</v>
      </c>
      <c r="AL4198">
        <v>-116.20114898681599</v>
      </c>
      <c r="AM4198" t="s">
        <v>732</v>
      </c>
      <c r="AN4198" t="s">
        <v>239</v>
      </c>
      <c r="AO4198" t="s">
        <v>747</v>
      </c>
      <c r="AP4198" t="s">
        <v>732</v>
      </c>
      <c r="AQ4198" t="s">
        <v>242</v>
      </c>
      <c r="AR4198" t="s">
        <v>732</v>
      </c>
      <c r="AS4198" t="s">
        <v>239</v>
      </c>
      <c r="AT4198" t="s">
        <v>239</v>
      </c>
      <c r="AU4198">
        <v>1</v>
      </c>
      <c r="AW4198" t="s">
        <v>7223</v>
      </c>
      <c r="AX4198" t="s">
        <v>245</v>
      </c>
      <c r="AY4198" t="s">
        <v>246</v>
      </c>
      <c r="BP4198" t="s">
        <v>6821</v>
      </c>
      <c r="BQ4198">
        <v>71</v>
      </c>
      <c r="BR4198" t="s">
        <v>351</v>
      </c>
      <c r="BS4198">
        <v>6</v>
      </c>
      <c r="BZ4198" t="s">
        <v>249</v>
      </c>
      <c r="CA4198">
        <v>354702116120601</v>
      </c>
    </row>
    <row r="4199" spans="1:79" hidden="1" x14ac:dyDescent="0.25">
      <c r="A4199" t="s">
        <v>7210</v>
      </c>
      <c r="B4199" t="s">
        <v>7211</v>
      </c>
      <c r="C4199" t="s">
        <v>8238</v>
      </c>
      <c r="D4199" t="s">
        <v>8207</v>
      </c>
      <c r="E4199" t="s">
        <v>8208</v>
      </c>
      <c r="F4199" s="1">
        <v>38105</v>
      </c>
      <c r="G4199" s="4">
        <v>0.43402777777777773</v>
      </c>
      <c r="H4199" t="s">
        <v>732</v>
      </c>
      <c r="I4199">
        <v>-88</v>
      </c>
      <c r="J4199" t="s">
        <v>221</v>
      </c>
      <c r="K4199" t="s">
        <v>222</v>
      </c>
      <c r="L4199">
        <v>1</v>
      </c>
      <c r="M4199">
        <v>1</v>
      </c>
      <c r="N4199" t="s">
        <v>8239</v>
      </c>
      <c r="P4199" t="s">
        <v>224</v>
      </c>
      <c r="Q4199" t="s">
        <v>7216</v>
      </c>
      <c r="R4199" t="s">
        <v>226</v>
      </c>
      <c r="S4199" t="s">
        <v>227</v>
      </c>
      <c r="T4199">
        <v>0.3</v>
      </c>
      <c r="V4199">
        <v>-88</v>
      </c>
      <c r="W4199">
        <v>0.08</v>
      </c>
      <c r="X4199" t="s">
        <v>281</v>
      </c>
      <c r="Y4199" t="s">
        <v>1226</v>
      </c>
      <c r="Z4199" t="s">
        <v>230</v>
      </c>
      <c r="AA4199" t="s">
        <v>231</v>
      </c>
      <c r="AB4199" t="s">
        <v>7217</v>
      </c>
      <c r="AC4199" t="s">
        <v>8245</v>
      </c>
      <c r="AD4199" t="s">
        <v>7231</v>
      </c>
      <c r="AE4199" t="s">
        <v>7220</v>
      </c>
      <c r="AF4199" t="s">
        <v>736</v>
      </c>
      <c r="AG4199" t="s">
        <v>7221</v>
      </c>
      <c r="AH4199" t="s">
        <v>7222</v>
      </c>
      <c r="AJ4199" t="s">
        <v>237</v>
      </c>
      <c r="AK4199">
        <v>37.622700000000002</v>
      </c>
      <c r="AL4199">
        <v>-118.99326324462901</v>
      </c>
      <c r="AM4199" t="s">
        <v>732</v>
      </c>
      <c r="AN4199" t="s">
        <v>239</v>
      </c>
      <c r="AO4199" t="s">
        <v>747</v>
      </c>
      <c r="AP4199" t="s">
        <v>732</v>
      </c>
      <c r="AQ4199" t="s">
        <v>242</v>
      </c>
      <c r="AR4199" t="s">
        <v>732</v>
      </c>
      <c r="AS4199" t="s">
        <v>239</v>
      </c>
      <c r="AT4199" t="s">
        <v>239</v>
      </c>
      <c r="AU4199">
        <v>1</v>
      </c>
      <c r="AW4199" t="s">
        <v>7223</v>
      </c>
      <c r="AX4199" t="s">
        <v>245</v>
      </c>
      <c r="AY4199" t="s">
        <v>246</v>
      </c>
      <c r="BP4199" t="s">
        <v>7224</v>
      </c>
      <c r="BQ4199">
        <v>51</v>
      </c>
      <c r="BR4199" t="s">
        <v>351</v>
      </c>
      <c r="BS4199">
        <v>6</v>
      </c>
      <c r="BZ4199" t="s">
        <v>249</v>
      </c>
      <c r="CA4199">
        <v>10265127</v>
      </c>
    </row>
    <row r="4200" spans="1:79" hidden="1" x14ac:dyDescent="0.25">
      <c r="A4200" t="s">
        <v>7210</v>
      </c>
      <c r="B4200" t="s">
        <v>7211</v>
      </c>
      <c r="C4200" t="s">
        <v>8238</v>
      </c>
      <c r="D4200" t="s">
        <v>7225</v>
      </c>
      <c r="E4200" t="s">
        <v>7226</v>
      </c>
      <c r="F4200" s="1">
        <v>38105</v>
      </c>
      <c r="G4200" s="4">
        <v>0.40277777777777773</v>
      </c>
      <c r="H4200" t="s">
        <v>732</v>
      </c>
      <c r="I4200">
        <v>-88</v>
      </c>
      <c r="J4200" t="s">
        <v>221</v>
      </c>
      <c r="K4200" t="s">
        <v>745</v>
      </c>
      <c r="L4200">
        <v>1</v>
      </c>
      <c r="M4200">
        <v>1</v>
      </c>
      <c r="N4200" t="s">
        <v>8239</v>
      </c>
      <c r="P4200" t="s">
        <v>224</v>
      </c>
      <c r="Q4200" t="s">
        <v>7216</v>
      </c>
      <c r="R4200" t="s">
        <v>226</v>
      </c>
      <c r="S4200" t="s">
        <v>227</v>
      </c>
      <c r="T4200">
        <v>0.4</v>
      </c>
      <c r="V4200">
        <v>-88</v>
      </c>
      <c r="W4200">
        <v>0.08</v>
      </c>
      <c r="X4200" t="s">
        <v>111</v>
      </c>
      <c r="Y4200" t="s">
        <v>243</v>
      </c>
      <c r="Z4200" t="s">
        <v>230</v>
      </c>
      <c r="AA4200" t="s">
        <v>231</v>
      </c>
      <c r="AB4200" t="s">
        <v>7217</v>
      </c>
      <c r="AC4200" t="s">
        <v>7218</v>
      </c>
      <c r="AD4200" t="s">
        <v>7219</v>
      </c>
      <c r="AE4200" t="s">
        <v>7220</v>
      </c>
      <c r="AF4200" t="s">
        <v>736</v>
      </c>
      <c r="AG4200" t="s">
        <v>7221</v>
      </c>
      <c r="AH4200" t="s">
        <v>7222</v>
      </c>
      <c r="AJ4200" t="s">
        <v>237</v>
      </c>
      <c r="AK4200">
        <v>37.623890000000003</v>
      </c>
      <c r="AL4200">
        <v>-119.004722595215</v>
      </c>
      <c r="AM4200" t="s">
        <v>732</v>
      </c>
      <c r="AN4200" t="s">
        <v>239</v>
      </c>
      <c r="AO4200" t="s">
        <v>747</v>
      </c>
      <c r="AP4200" t="s">
        <v>732</v>
      </c>
      <c r="AQ4200" t="s">
        <v>242</v>
      </c>
      <c r="AR4200" t="s">
        <v>732</v>
      </c>
      <c r="AS4200" t="s">
        <v>239</v>
      </c>
      <c r="AT4200" t="s">
        <v>239</v>
      </c>
      <c r="AU4200">
        <v>1</v>
      </c>
      <c r="AW4200" t="s">
        <v>7223</v>
      </c>
      <c r="AX4200" t="s">
        <v>245</v>
      </c>
      <c r="AY4200" t="s">
        <v>246</v>
      </c>
      <c r="BP4200" t="s">
        <v>7224</v>
      </c>
      <c r="BQ4200">
        <v>51</v>
      </c>
      <c r="BR4200" t="s">
        <v>351</v>
      </c>
      <c r="BS4200">
        <v>6</v>
      </c>
      <c r="BZ4200" t="s">
        <v>249</v>
      </c>
      <c r="CA4200">
        <v>10265125</v>
      </c>
    </row>
    <row r="4201" spans="1:79" hidden="1" x14ac:dyDescent="0.25">
      <c r="A4201" t="s">
        <v>7210</v>
      </c>
      <c r="B4201" t="s">
        <v>7211</v>
      </c>
      <c r="C4201" t="s">
        <v>8238</v>
      </c>
      <c r="D4201" t="s">
        <v>7227</v>
      </c>
      <c r="E4201" t="s">
        <v>7228</v>
      </c>
      <c r="F4201" s="1">
        <v>38105</v>
      </c>
      <c r="G4201" s="4">
        <v>0.52083333333333337</v>
      </c>
      <c r="H4201" t="s">
        <v>732</v>
      </c>
      <c r="I4201">
        <v>-88</v>
      </c>
      <c r="J4201" t="s">
        <v>221</v>
      </c>
      <c r="K4201" t="s">
        <v>745</v>
      </c>
      <c r="L4201">
        <v>1</v>
      </c>
      <c r="M4201">
        <v>1</v>
      </c>
      <c r="N4201" t="s">
        <v>8239</v>
      </c>
      <c r="P4201" t="s">
        <v>224</v>
      </c>
      <c r="Q4201" t="s">
        <v>7216</v>
      </c>
      <c r="R4201" t="s">
        <v>226</v>
      </c>
      <c r="S4201" t="s">
        <v>227</v>
      </c>
      <c r="T4201">
        <v>0.4</v>
      </c>
      <c r="V4201">
        <v>-88</v>
      </c>
      <c r="W4201">
        <v>0.08</v>
      </c>
      <c r="X4201" t="s">
        <v>111</v>
      </c>
      <c r="Y4201" t="s">
        <v>243</v>
      </c>
      <c r="Z4201" t="s">
        <v>230</v>
      </c>
      <c r="AA4201" t="s">
        <v>231</v>
      </c>
      <c r="AB4201" t="s">
        <v>7217</v>
      </c>
      <c r="AC4201" t="s">
        <v>7218</v>
      </c>
      <c r="AD4201" t="s">
        <v>7219</v>
      </c>
      <c r="AE4201" t="s">
        <v>7220</v>
      </c>
      <c r="AF4201" t="s">
        <v>736</v>
      </c>
      <c r="AG4201" t="s">
        <v>7221</v>
      </c>
      <c r="AH4201" t="s">
        <v>7222</v>
      </c>
      <c r="AJ4201" t="s">
        <v>237</v>
      </c>
      <c r="AK4201">
        <v>37.637988999999997</v>
      </c>
      <c r="AL4201">
        <v>-118.907707214355</v>
      </c>
      <c r="AM4201" t="s">
        <v>732</v>
      </c>
      <c r="AN4201" t="s">
        <v>239</v>
      </c>
      <c r="AO4201" t="s">
        <v>747</v>
      </c>
      <c r="AP4201" t="s">
        <v>732</v>
      </c>
      <c r="AQ4201" t="s">
        <v>242</v>
      </c>
      <c r="AR4201" t="s">
        <v>732</v>
      </c>
      <c r="AS4201" t="s">
        <v>239</v>
      </c>
      <c r="AT4201" t="s">
        <v>239</v>
      </c>
      <c r="AU4201">
        <v>1</v>
      </c>
      <c r="AW4201" t="s">
        <v>7223</v>
      </c>
      <c r="AX4201" t="s">
        <v>245</v>
      </c>
      <c r="AY4201" t="s">
        <v>246</v>
      </c>
      <c r="BP4201" t="s">
        <v>7224</v>
      </c>
      <c r="BQ4201">
        <v>51</v>
      </c>
      <c r="BR4201" t="s">
        <v>351</v>
      </c>
      <c r="BS4201">
        <v>6</v>
      </c>
      <c r="BZ4201" t="s">
        <v>249</v>
      </c>
      <c r="CA4201">
        <v>10265130</v>
      </c>
    </row>
    <row r="4202" spans="1:79" hidden="1" x14ac:dyDescent="0.25">
      <c r="A4202" t="s">
        <v>7210</v>
      </c>
      <c r="B4202" t="s">
        <v>7211</v>
      </c>
      <c r="C4202" t="s">
        <v>8238</v>
      </c>
      <c r="D4202" t="s">
        <v>7213</v>
      </c>
      <c r="E4202" t="s">
        <v>7214</v>
      </c>
      <c r="F4202" s="1">
        <v>38105</v>
      </c>
      <c r="G4202" s="4">
        <v>0.48958333333333331</v>
      </c>
      <c r="H4202" t="s">
        <v>732</v>
      </c>
      <c r="I4202">
        <v>-88</v>
      </c>
      <c r="J4202" t="s">
        <v>221</v>
      </c>
      <c r="K4202" t="s">
        <v>745</v>
      </c>
      <c r="L4202">
        <v>1</v>
      </c>
      <c r="M4202">
        <v>1</v>
      </c>
      <c r="N4202" t="s">
        <v>8239</v>
      </c>
      <c r="P4202" t="s">
        <v>224</v>
      </c>
      <c r="Q4202" t="s">
        <v>7216</v>
      </c>
      <c r="R4202" t="s">
        <v>226</v>
      </c>
      <c r="S4202" t="s">
        <v>227</v>
      </c>
      <c r="T4202">
        <v>0.4</v>
      </c>
      <c r="V4202">
        <v>-88</v>
      </c>
      <c r="W4202">
        <v>0.08</v>
      </c>
      <c r="X4202" t="s">
        <v>111</v>
      </c>
      <c r="Y4202" t="s">
        <v>243</v>
      </c>
      <c r="Z4202" t="s">
        <v>230</v>
      </c>
      <c r="AA4202" t="s">
        <v>231</v>
      </c>
      <c r="AB4202" t="s">
        <v>7217</v>
      </c>
      <c r="AC4202" t="s">
        <v>7218</v>
      </c>
      <c r="AD4202" t="s">
        <v>7219</v>
      </c>
      <c r="AE4202" t="s">
        <v>7220</v>
      </c>
      <c r="AF4202" t="s">
        <v>736</v>
      </c>
      <c r="AG4202" t="s">
        <v>7221</v>
      </c>
      <c r="AH4202" t="s">
        <v>7222</v>
      </c>
      <c r="AJ4202" t="s">
        <v>237</v>
      </c>
      <c r="AK4202">
        <v>37.634892000000001</v>
      </c>
      <c r="AL4202">
        <v>-118.96624755859401</v>
      </c>
      <c r="AM4202" t="s">
        <v>732</v>
      </c>
      <c r="AN4202" t="s">
        <v>239</v>
      </c>
      <c r="AO4202" t="s">
        <v>747</v>
      </c>
      <c r="AP4202" t="s">
        <v>732</v>
      </c>
      <c r="AQ4202" t="s">
        <v>242</v>
      </c>
      <c r="AR4202" t="s">
        <v>732</v>
      </c>
      <c r="AS4202" t="s">
        <v>239</v>
      </c>
      <c r="AT4202" t="s">
        <v>239</v>
      </c>
      <c r="AU4202">
        <v>1</v>
      </c>
      <c r="AW4202" t="s">
        <v>7223</v>
      </c>
      <c r="AX4202" t="s">
        <v>245</v>
      </c>
      <c r="AY4202" t="s">
        <v>246</v>
      </c>
      <c r="BP4202" t="s">
        <v>7224</v>
      </c>
      <c r="BQ4202">
        <v>51</v>
      </c>
      <c r="BR4202" t="s">
        <v>351</v>
      </c>
      <c r="BS4202">
        <v>6</v>
      </c>
      <c r="BZ4202" t="s">
        <v>249</v>
      </c>
      <c r="CA4202">
        <v>10265128</v>
      </c>
    </row>
    <row r="4203" spans="1:79" hidden="1" x14ac:dyDescent="0.25">
      <c r="A4203" t="s">
        <v>7210</v>
      </c>
      <c r="B4203" t="s">
        <v>7449</v>
      </c>
      <c r="C4203" t="s">
        <v>8246</v>
      </c>
      <c r="D4203" t="s">
        <v>7485</v>
      </c>
      <c r="E4203" t="s">
        <v>7486</v>
      </c>
      <c r="F4203" s="1">
        <v>38110</v>
      </c>
      <c r="G4203" s="4">
        <v>0.76041666666666663</v>
      </c>
      <c r="H4203" t="s">
        <v>6138</v>
      </c>
      <c r="I4203">
        <v>0.1</v>
      </c>
      <c r="J4203" t="s">
        <v>221</v>
      </c>
      <c r="K4203" t="s">
        <v>222</v>
      </c>
      <c r="L4203">
        <v>1</v>
      </c>
      <c r="M4203">
        <v>1</v>
      </c>
      <c r="N4203" t="s">
        <v>8247</v>
      </c>
      <c r="O4203" t="s">
        <v>8248</v>
      </c>
      <c r="P4203" t="s">
        <v>224</v>
      </c>
      <c r="Q4203" t="s">
        <v>6036</v>
      </c>
      <c r="R4203" t="s">
        <v>226</v>
      </c>
      <c r="S4203" t="s">
        <v>227</v>
      </c>
      <c r="T4203">
        <v>8.1</v>
      </c>
      <c r="V4203">
        <v>0.1</v>
      </c>
      <c r="W4203">
        <v>0.3</v>
      </c>
      <c r="X4203" t="s">
        <v>281</v>
      </c>
      <c r="Y4203" t="s">
        <v>243</v>
      </c>
      <c r="Z4203" t="s">
        <v>6902</v>
      </c>
      <c r="AA4203" t="s">
        <v>6425</v>
      </c>
      <c r="AE4203" t="s">
        <v>8249</v>
      </c>
      <c r="AF4203" t="s">
        <v>736</v>
      </c>
      <c r="AG4203" t="s">
        <v>7239</v>
      </c>
      <c r="AH4203" t="s">
        <v>6263</v>
      </c>
      <c r="AJ4203" t="s">
        <v>237</v>
      </c>
      <c r="AK4203">
        <v>33.199199999999998</v>
      </c>
      <c r="AL4203">
        <v>-115.59709930419901</v>
      </c>
      <c r="AM4203" t="s">
        <v>238</v>
      </c>
      <c r="AN4203" t="s">
        <v>239</v>
      </c>
      <c r="AO4203" t="s">
        <v>1561</v>
      </c>
      <c r="AP4203" t="s">
        <v>1562</v>
      </c>
      <c r="AQ4203" t="s">
        <v>242</v>
      </c>
      <c r="AR4203" t="s">
        <v>243</v>
      </c>
      <c r="AS4203" t="s">
        <v>239</v>
      </c>
      <c r="AT4203" t="s">
        <v>239</v>
      </c>
      <c r="AU4203">
        <v>1</v>
      </c>
      <c r="AW4203" t="s">
        <v>6263</v>
      </c>
      <c r="AX4203" t="s">
        <v>6263</v>
      </c>
      <c r="AY4203" t="s">
        <v>1351</v>
      </c>
      <c r="AZ4203" t="s">
        <v>7655</v>
      </c>
      <c r="BA4203" t="s">
        <v>788</v>
      </c>
      <c r="BB4203">
        <v>4</v>
      </c>
      <c r="BC4203" t="s">
        <v>221</v>
      </c>
      <c r="BD4203">
        <v>12</v>
      </c>
      <c r="BE4203" t="s">
        <v>221</v>
      </c>
      <c r="BF4203">
        <v>2</v>
      </c>
      <c r="BG4203" t="s">
        <v>221</v>
      </c>
      <c r="BH4203" t="s">
        <v>8224</v>
      </c>
      <c r="BI4203" t="s">
        <v>6237</v>
      </c>
      <c r="BP4203" t="s">
        <v>7469</v>
      </c>
      <c r="BQ4203">
        <v>25</v>
      </c>
      <c r="BR4203" t="s">
        <v>408</v>
      </c>
      <c r="BS4203">
        <v>7</v>
      </c>
      <c r="BZ4203" t="s">
        <v>249</v>
      </c>
    </row>
    <row r="4204" spans="1:79" hidden="1" x14ac:dyDescent="0.25">
      <c r="A4204" t="s">
        <v>7210</v>
      </c>
      <c r="B4204" t="s">
        <v>7449</v>
      </c>
      <c r="C4204" t="s">
        <v>8246</v>
      </c>
      <c r="D4204" t="s">
        <v>7513</v>
      </c>
      <c r="E4204" t="s">
        <v>7514</v>
      </c>
      <c r="F4204" s="1">
        <v>38110</v>
      </c>
      <c r="G4204" s="4">
        <v>0.60416666666666663</v>
      </c>
      <c r="H4204" t="s">
        <v>6138</v>
      </c>
      <c r="I4204">
        <v>0</v>
      </c>
      <c r="J4204" t="s">
        <v>221</v>
      </c>
      <c r="K4204" t="s">
        <v>222</v>
      </c>
      <c r="L4204">
        <v>1</v>
      </c>
      <c r="M4204">
        <v>1</v>
      </c>
      <c r="N4204" t="s">
        <v>8247</v>
      </c>
      <c r="O4204" t="s">
        <v>8250</v>
      </c>
      <c r="P4204" t="s">
        <v>224</v>
      </c>
      <c r="Q4204" t="s">
        <v>6036</v>
      </c>
      <c r="R4204" t="s">
        <v>226</v>
      </c>
      <c r="S4204" t="s">
        <v>227</v>
      </c>
      <c r="T4204">
        <v>20.6</v>
      </c>
      <c r="V4204">
        <v>0.1</v>
      </c>
      <c r="W4204">
        <v>0.3</v>
      </c>
      <c r="X4204" t="s">
        <v>281</v>
      </c>
      <c r="Y4204" t="s">
        <v>243</v>
      </c>
      <c r="Z4204" t="s">
        <v>6902</v>
      </c>
      <c r="AA4204" t="s">
        <v>6425</v>
      </c>
      <c r="AE4204" t="s">
        <v>8249</v>
      </c>
      <c r="AF4204" t="s">
        <v>736</v>
      </c>
      <c r="AG4204" t="s">
        <v>7239</v>
      </c>
      <c r="AH4204" t="s">
        <v>6263</v>
      </c>
      <c r="AJ4204" t="s">
        <v>237</v>
      </c>
      <c r="AK4204">
        <v>32.675060000000002</v>
      </c>
      <c r="AL4204">
        <v>-115.370079040527</v>
      </c>
      <c r="AM4204" t="s">
        <v>238</v>
      </c>
      <c r="AN4204" t="s">
        <v>239</v>
      </c>
      <c r="AO4204" t="s">
        <v>6305</v>
      </c>
      <c r="AP4204" t="s">
        <v>1562</v>
      </c>
      <c r="AQ4204" t="s">
        <v>242</v>
      </c>
      <c r="AR4204" t="s">
        <v>243</v>
      </c>
      <c r="AS4204" t="s">
        <v>239</v>
      </c>
      <c r="AT4204" t="s">
        <v>239</v>
      </c>
      <c r="AU4204">
        <v>1</v>
      </c>
      <c r="AW4204" t="s">
        <v>6263</v>
      </c>
      <c r="AX4204" t="s">
        <v>6263</v>
      </c>
      <c r="AY4204" t="s">
        <v>1351</v>
      </c>
      <c r="AZ4204" t="s">
        <v>7240</v>
      </c>
      <c r="BA4204" t="s">
        <v>7296</v>
      </c>
      <c r="BB4204">
        <v>0.5</v>
      </c>
      <c r="BC4204" t="s">
        <v>221</v>
      </c>
      <c r="BD4204">
        <v>2</v>
      </c>
      <c r="BE4204" t="s">
        <v>221</v>
      </c>
      <c r="BF4204">
        <v>0.2</v>
      </c>
      <c r="BG4204" t="s">
        <v>221</v>
      </c>
      <c r="BH4204" t="s">
        <v>8224</v>
      </c>
      <c r="BI4204" t="s">
        <v>8251</v>
      </c>
      <c r="BP4204" t="s">
        <v>7460</v>
      </c>
      <c r="BQ4204">
        <v>25</v>
      </c>
      <c r="BR4204" t="s">
        <v>408</v>
      </c>
      <c r="BS4204">
        <v>7</v>
      </c>
      <c r="BZ4204" t="s">
        <v>249</v>
      </c>
    </row>
    <row r="4205" spans="1:79" hidden="1" x14ac:dyDescent="0.25">
      <c r="A4205" t="s">
        <v>7210</v>
      </c>
      <c r="B4205" t="s">
        <v>7449</v>
      </c>
      <c r="C4205" t="s">
        <v>8246</v>
      </c>
      <c r="D4205" t="s">
        <v>7489</v>
      </c>
      <c r="E4205" t="s">
        <v>7490</v>
      </c>
      <c r="F4205" s="1">
        <v>38110</v>
      </c>
      <c r="G4205" s="4">
        <v>0.75</v>
      </c>
      <c r="H4205" t="s">
        <v>6138</v>
      </c>
      <c r="I4205">
        <v>0.1</v>
      </c>
      <c r="J4205" t="s">
        <v>221</v>
      </c>
      <c r="K4205" t="s">
        <v>222</v>
      </c>
      <c r="L4205">
        <v>1</v>
      </c>
      <c r="M4205">
        <v>1</v>
      </c>
      <c r="N4205" t="s">
        <v>8247</v>
      </c>
      <c r="O4205" t="s">
        <v>8252</v>
      </c>
      <c r="P4205" t="s">
        <v>224</v>
      </c>
      <c r="Q4205" t="s">
        <v>6036</v>
      </c>
      <c r="R4205" t="s">
        <v>226</v>
      </c>
      <c r="S4205" t="s">
        <v>227</v>
      </c>
      <c r="T4205">
        <v>3.54</v>
      </c>
      <c r="V4205">
        <v>0.1</v>
      </c>
      <c r="W4205">
        <v>0.3</v>
      </c>
      <c r="X4205" t="s">
        <v>281</v>
      </c>
      <c r="Y4205" t="s">
        <v>243</v>
      </c>
      <c r="Z4205" t="s">
        <v>6902</v>
      </c>
      <c r="AA4205" t="s">
        <v>6425</v>
      </c>
      <c r="AE4205" t="s">
        <v>8249</v>
      </c>
      <c r="AF4205" t="s">
        <v>736</v>
      </c>
      <c r="AG4205" t="s">
        <v>7239</v>
      </c>
      <c r="AH4205" t="s">
        <v>6263</v>
      </c>
      <c r="AJ4205" t="s">
        <v>237</v>
      </c>
      <c r="AK4205">
        <v>35.002411000000002</v>
      </c>
      <c r="AL4205">
        <v>-114.63323974609401</v>
      </c>
      <c r="AM4205" t="s">
        <v>238</v>
      </c>
      <c r="AN4205" t="s">
        <v>239</v>
      </c>
      <c r="AO4205" t="s">
        <v>1561</v>
      </c>
      <c r="AP4205" t="s">
        <v>1562</v>
      </c>
      <c r="AQ4205" t="s">
        <v>242</v>
      </c>
      <c r="AR4205" t="s">
        <v>243</v>
      </c>
      <c r="AS4205" t="s">
        <v>239</v>
      </c>
      <c r="AT4205" t="s">
        <v>239</v>
      </c>
      <c r="AU4205">
        <v>1</v>
      </c>
      <c r="AW4205" t="s">
        <v>6263</v>
      </c>
      <c r="AX4205" t="s">
        <v>6263</v>
      </c>
      <c r="AY4205" t="s">
        <v>1351</v>
      </c>
      <c r="AZ4205" t="s">
        <v>8226</v>
      </c>
      <c r="BA4205" t="s">
        <v>7328</v>
      </c>
      <c r="BB4205">
        <v>5.5</v>
      </c>
      <c r="BC4205" t="s">
        <v>221</v>
      </c>
      <c r="BD4205">
        <v>30</v>
      </c>
      <c r="BE4205" t="s">
        <v>221</v>
      </c>
      <c r="BF4205">
        <v>1.5</v>
      </c>
      <c r="BG4205" t="s">
        <v>221</v>
      </c>
      <c r="BH4205" t="s">
        <v>8224</v>
      </c>
      <c r="BI4205" t="s">
        <v>8251</v>
      </c>
      <c r="BP4205" t="s">
        <v>6821</v>
      </c>
      <c r="BQ4205">
        <v>71</v>
      </c>
      <c r="BR4205" t="s">
        <v>408</v>
      </c>
      <c r="BS4205">
        <v>7</v>
      </c>
      <c r="BZ4205" t="s">
        <v>249</v>
      </c>
    </row>
    <row r="4206" spans="1:79" hidden="1" x14ac:dyDescent="0.25">
      <c r="A4206" t="s">
        <v>7210</v>
      </c>
      <c r="B4206" t="s">
        <v>7449</v>
      </c>
      <c r="C4206" t="s">
        <v>8246</v>
      </c>
      <c r="D4206" t="s">
        <v>7528</v>
      </c>
      <c r="E4206" t="s">
        <v>7529</v>
      </c>
      <c r="F4206" s="1">
        <v>38110</v>
      </c>
      <c r="G4206" s="4">
        <v>0.66666666666666663</v>
      </c>
      <c r="H4206" t="s">
        <v>6138</v>
      </c>
      <c r="I4206">
        <v>0</v>
      </c>
      <c r="J4206" t="s">
        <v>221</v>
      </c>
      <c r="K4206" t="s">
        <v>222</v>
      </c>
      <c r="L4206">
        <v>1</v>
      </c>
      <c r="M4206">
        <v>1</v>
      </c>
      <c r="N4206" t="s">
        <v>8247</v>
      </c>
      <c r="O4206" t="s">
        <v>8253</v>
      </c>
      <c r="P4206" t="s">
        <v>224</v>
      </c>
      <c r="Q4206" t="s">
        <v>6036</v>
      </c>
      <c r="R4206" t="s">
        <v>226</v>
      </c>
      <c r="S4206" t="s">
        <v>227</v>
      </c>
      <c r="T4206">
        <v>6.47</v>
      </c>
      <c r="V4206">
        <v>0.1</v>
      </c>
      <c r="W4206">
        <v>0.3</v>
      </c>
      <c r="X4206" t="s">
        <v>281</v>
      </c>
      <c r="Y4206" t="s">
        <v>243</v>
      </c>
      <c r="Z4206" t="s">
        <v>6902</v>
      </c>
      <c r="AA4206" t="s">
        <v>6425</v>
      </c>
      <c r="AE4206" t="s">
        <v>8249</v>
      </c>
      <c r="AF4206" t="s">
        <v>736</v>
      </c>
      <c r="AG4206" t="s">
        <v>7239</v>
      </c>
      <c r="AH4206" t="s">
        <v>6263</v>
      </c>
      <c r="AJ4206" t="s">
        <v>237</v>
      </c>
      <c r="AK4206">
        <v>32.665829000000002</v>
      </c>
      <c r="AL4206">
        <v>-115.50222015380901</v>
      </c>
      <c r="AM4206" t="s">
        <v>7516</v>
      </c>
      <c r="AN4206" t="s">
        <v>239</v>
      </c>
      <c r="AO4206" t="s">
        <v>6305</v>
      </c>
      <c r="AP4206" t="s">
        <v>1562</v>
      </c>
      <c r="AQ4206" t="s">
        <v>242</v>
      </c>
      <c r="AR4206" t="s">
        <v>243</v>
      </c>
      <c r="AS4206" t="s">
        <v>239</v>
      </c>
      <c r="AT4206" t="s">
        <v>239</v>
      </c>
      <c r="AU4206">
        <v>1</v>
      </c>
      <c r="AW4206" t="s">
        <v>6263</v>
      </c>
      <c r="AX4206" t="s">
        <v>6263</v>
      </c>
      <c r="AY4206" t="s">
        <v>1351</v>
      </c>
      <c r="AZ4206" t="s">
        <v>7240</v>
      </c>
      <c r="BA4206" t="s">
        <v>7328</v>
      </c>
      <c r="BB4206">
        <v>4</v>
      </c>
      <c r="BC4206" t="s">
        <v>221</v>
      </c>
      <c r="BD4206">
        <v>18</v>
      </c>
      <c r="BE4206" t="s">
        <v>221</v>
      </c>
      <c r="BF4206">
        <v>0.7</v>
      </c>
      <c r="BG4206" t="s">
        <v>221</v>
      </c>
      <c r="BH4206" t="s">
        <v>8224</v>
      </c>
      <c r="BI4206" t="s">
        <v>8251</v>
      </c>
      <c r="BP4206" t="s">
        <v>7469</v>
      </c>
      <c r="BQ4206">
        <v>25</v>
      </c>
      <c r="BR4206" t="s">
        <v>408</v>
      </c>
      <c r="BS4206">
        <v>7</v>
      </c>
      <c r="BZ4206" t="s">
        <v>7531</v>
      </c>
    </row>
    <row r="4207" spans="1:79" hidden="1" x14ac:dyDescent="0.25">
      <c r="A4207" t="s">
        <v>7210</v>
      </c>
      <c r="B4207" t="s">
        <v>7449</v>
      </c>
      <c r="C4207" t="s">
        <v>8246</v>
      </c>
      <c r="D4207" t="s">
        <v>7536</v>
      </c>
      <c r="E4207" t="s">
        <v>7537</v>
      </c>
      <c r="F4207" s="1">
        <v>38111</v>
      </c>
      <c r="G4207" s="4">
        <v>0.40625</v>
      </c>
      <c r="H4207" t="s">
        <v>1214</v>
      </c>
      <c r="I4207">
        <v>0.1</v>
      </c>
      <c r="J4207" t="s">
        <v>221</v>
      </c>
      <c r="K4207" t="s">
        <v>222</v>
      </c>
      <c r="L4207">
        <v>1</v>
      </c>
      <c r="M4207">
        <v>1</v>
      </c>
      <c r="N4207" t="s">
        <v>8247</v>
      </c>
      <c r="O4207" t="s">
        <v>8254</v>
      </c>
      <c r="P4207" t="s">
        <v>224</v>
      </c>
      <c r="Q4207" t="s">
        <v>6036</v>
      </c>
      <c r="R4207" t="s">
        <v>226</v>
      </c>
      <c r="S4207" t="s">
        <v>227</v>
      </c>
      <c r="T4207">
        <v>4.29</v>
      </c>
      <c r="V4207">
        <v>0.1</v>
      </c>
      <c r="W4207">
        <v>0.3</v>
      </c>
      <c r="X4207" t="s">
        <v>281</v>
      </c>
      <c r="Y4207" t="s">
        <v>243</v>
      </c>
      <c r="Z4207" t="s">
        <v>6902</v>
      </c>
      <c r="AA4207" t="s">
        <v>6425</v>
      </c>
      <c r="AC4207" t="s">
        <v>8255</v>
      </c>
      <c r="AE4207" t="s">
        <v>8249</v>
      </c>
      <c r="AF4207" t="s">
        <v>736</v>
      </c>
      <c r="AG4207" t="s">
        <v>7239</v>
      </c>
      <c r="AH4207" t="s">
        <v>6263</v>
      </c>
      <c r="AJ4207" t="s">
        <v>237</v>
      </c>
      <c r="AK4207">
        <v>33.524441000000003</v>
      </c>
      <c r="AL4207">
        <v>-116.07778167724599</v>
      </c>
      <c r="AM4207" t="s">
        <v>238</v>
      </c>
      <c r="AN4207" t="s">
        <v>239</v>
      </c>
      <c r="AO4207" t="s">
        <v>1561</v>
      </c>
      <c r="AP4207" t="s">
        <v>1562</v>
      </c>
      <c r="AQ4207" t="s">
        <v>242</v>
      </c>
      <c r="AR4207" t="s">
        <v>243</v>
      </c>
      <c r="AS4207" t="s">
        <v>239</v>
      </c>
      <c r="AT4207" t="s">
        <v>239</v>
      </c>
      <c r="AU4207">
        <v>1</v>
      </c>
      <c r="AW4207" t="s">
        <v>6263</v>
      </c>
      <c r="AX4207" t="s">
        <v>6263</v>
      </c>
      <c r="AY4207" t="s">
        <v>1351</v>
      </c>
      <c r="AZ4207" t="s">
        <v>7240</v>
      </c>
      <c r="BA4207" t="s">
        <v>7328</v>
      </c>
      <c r="BB4207">
        <v>6</v>
      </c>
      <c r="BC4207" t="s">
        <v>221</v>
      </c>
      <c r="BD4207">
        <v>12</v>
      </c>
      <c r="BE4207" t="s">
        <v>221</v>
      </c>
      <c r="BF4207">
        <v>2</v>
      </c>
      <c r="BG4207" t="s">
        <v>221</v>
      </c>
      <c r="BH4207" t="s">
        <v>8224</v>
      </c>
      <c r="BI4207" t="s">
        <v>6237</v>
      </c>
      <c r="BP4207" t="s">
        <v>3555</v>
      </c>
      <c r="BQ4207">
        <v>65</v>
      </c>
      <c r="BR4207" t="s">
        <v>408</v>
      </c>
      <c r="BS4207">
        <v>7</v>
      </c>
      <c r="BZ4207" t="s">
        <v>249</v>
      </c>
    </row>
    <row r="4208" spans="1:79" hidden="1" x14ac:dyDescent="0.25">
      <c r="A4208" t="s">
        <v>7210</v>
      </c>
      <c r="B4208" t="s">
        <v>7449</v>
      </c>
      <c r="C4208" t="s">
        <v>8246</v>
      </c>
      <c r="D4208" t="s">
        <v>7465</v>
      </c>
      <c r="E4208" t="s">
        <v>7466</v>
      </c>
      <c r="F4208" s="1">
        <v>38111</v>
      </c>
      <c r="G4208" s="4">
        <v>0.32291666666666669</v>
      </c>
      <c r="H4208" t="s">
        <v>6138</v>
      </c>
      <c r="I4208">
        <v>0</v>
      </c>
      <c r="J4208" t="s">
        <v>221</v>
      </c>
      <c r="K4208" t="s">
        <v>222</v>
      </c>
      <c r="L4208">
        <v>1</v>
      </c>
      <c r="M4208">
        <v>1</v>
      </c>
      <c r="N4208" t="s">
        <v>8247</v>
      </c>
      <c r="O4208" t="s">
        <v>8256</v>
      </c>
      <c r="P4208" t="s">
        <v>224</v>
      </c>
      <c r="Q4208" t="s">
        <v>6036</v>
      </c>
      <c r="R4208" t="s">
        <v>226</v>
      </c>
      <c r="S4208" t="s">
        <v>227</v>
      </c>
      <c r="T4208">
        <v>7.92</v>
      </c>
      <c r="V4208">
        <v>0.1</v>
      </c>
      <c r="W4208">
        <v>0.3</v>
      </c>
      <c r="X4208" t="s">
        <v>281</v>
      </c>
      <c r="Y4208" t="s">
        <v>243</v>
      </c>
      <c r="Z4208" t="s">
        <v>6902</v>
      </c>
      <c r="AA4208" t="s">
        <v>6425</v>
      </c>
      <c r="AE4208" t="s">
        <v>8249</v>
      </c>
      <c r="AF4208" t="s">
        <v>736</v>
      </c>
      <c r="AG4208" t="s">
        <v>7239</v>
      </c>
      <c r="AH4208" t="s">
        <v>6263</v>
      </c>
      <c r="AJ4208" t="s">
        <v>237</v>
      </c>
      <c r="AK4208">
        <v>33.104720999999998</v>
      </c>
      <c r="AL4208">
        <v>-115.663612365723</v>
      </c>
      <c r="AM4208" t="s">
        <v>7516</v>
      </c>
      <c r="AN4208" t="s">
        <v>239</v>
      </c>
      <c r="AO4208" t="s">
        <v>6305</v>
      </c>
      <c r="AP4208" t="s">
        <v>1562</v>
      </c>
      <c r="AQ4208" t="s">
        <v>242</v>
      </c>
      <c r="AR4208" t="s">
        <v>243</v>
      </c>
      <c r="AS4208" t="s">
        <v>239</v>
      </c>
      <c r="AT4208" t="s">
        <v>239</v>
      </c>
      <c r="AU4208">
        <v>1</v>
      </c>
      <c r="AW4208" t="s">
        <v>6263</v>
      </c>
      <c r="AX4208" t="s">
        <v>6263</v>
      </c>
      <c r="AY4208" t="s">
        <v>1351</v>
      </c>
      <c r="AZ4208" t="s">
        <v>8257</v>
      </c>
      <c r="BA4208" t="s">
        <v>788</v>
      </c>
      <c r="BB4208">
        <v>9</v>
      </c>
      <c r="BC4208" t="s">
        <v>221</v>
      </c>
      <c r="BD4208">
        <v>18</v>
      </c>
      <c r="BE4208" t="s">
        <v>221</v>
      </c>
      <c r="BF4208">
        <v>-88</v>
      </c>
      <c r="BG4208" t="s">
        <v>221</v>
      </c>
      <c r="BH4208" t="s">
        <v>243</v>
      </c>
      <c r="BI4208" t="s">
        <v>788</v>
      </c>
      <c r="BP4208" t="s">
        <v>7469</v>
      </c>
      <c r="BQ4208">
        <v>25</v>
      </c>
      <c r="BR4208" t="s">
        <v>408</v>
      </c>
      <c r="BS4208">
        <v>7</v>
      </c>
      <c r="BZ4208" t="s">
        <v>249</v>
      </c>
    </row>
    <row r="4209" spans="1:78" hidden="1" x14ac:dyDescent="0.25">
      <c r="A4209" t="s">
        <v>7210</v>
      </c>
      <c r="B4209" t="s">
        <v>7449</v>
      </c>
      <c r="C4209" t="s">
        <v>8246</v>
      </c>
      <c r="D4209" t="s">
        <v>7532</v>
      </c>
      <c r="E4209" t="s">
        <v>7533</v>
      </c>
      <c r="F4209" s="1">
        <v>38111</v>
      </c>
      <c r="G4209" s="4">
        <v>0.375</v>
      </c>
      <c r="H4209" t="s">
        <v>3702</v>
      </c>
      <c r="I4209">
        <v>0.1</v>
      </c>
      <c r="J4209" t="s">
        <v>221</v>
      </c>
      <c r="K4209" t="s">
        <v>222</v>
      </c>
      <c r="L4209">
        <v>1</v>
      </c>
      <c r="M4209">
        <v>1</v>
      </c>
      <c r="N4209" t="s">
        <v>8247</v>
      </c>
      <c r="O4209" t="s">
        <v>8258</v>
      </c>
      <c r="P4209" t="s">
        <v>224</v>
      </c>
      <c r="Q4209" t="s">
        <v>6036</v>
      </c>
      <c r="R4209" t="s">
        <v>226</v>
      </c>
      <c r="S4209" t="s">
        <v>227</v>
      </c>
      <c r="T4209">
        <v>3.11</v>
      </c>
      <c r="V4209">
        <v>0.1</v>
      </c>
      <c r="W4209">
        <v>0.3</v>
      </c>
      <c r="X4209" t="s">
        <v>281</v>
      </c>
      <c r="Y4209" t="s">
        <v>243</v>
      </c>
      <c r="Z4209" t="s">
        <v>6902</v>
      </c>
      <c r="AA4209" t="s">
        <v>6425</v>
      </c>
      <c r="AE4209" t="s">
        <v>8249</v>
      </c>
      <c r="AF4209" t="s">
        <v>736</v>
      </c>
      <c r="AG4209" t="s">
        <v>7239</v>
      </c>
      <c r="AH4209" t="s">
        <v>6263</v>
      </c>
      <c r="AJ4209" t="s">
        <v>237</v>
      </c>
      <c r="AK4209">
        <v>33.422600000000003</v>
      </c>
      <c r="AL4209">
        <v>-114.726150512695</v>
      </c>
      <c r="AM4209" t="s">
        <v>238</v>
      </c>
      <c r="AN4209" t="s">
        <v>239</v>
      </c>
      <c r="AO4209" t="s">
        <v>1561</v>
      </c>
      <c r="AP4209" t="s">
        <v>1562</v>
      </c>
      <c r="AQ4209" t="s">
        <v>242</v>
      </c>
      <c r="AR4209" t="s">
        <v>243</v>
      </c>
      <c r="AS4209" t="s">
        <v>239</v>
      </c>
      <c r="AT4209" t="s">
        <v>239</v>
      </c>
      <c r="AU4209">
        <v>1</v>
      </c>
      <c r="AW4209" t="s">
        <v>6263</v>
      </c>
      <c r="AX4209" t="s">
        <v>6263</v>
      </c>
      <c r="AY4209" t="s">
        <v>1351</v>
      </c>
      <c r="AZ4209" t="s">
        <v>8226</v>
      </c>
      <c r="BA4209" t="s">
        <v>788</v>
      </c>
      <c r="BB4209">
        <v>18</v>
      </c>
      <c r="BC4209" t="s">
        <v>221</v>
      </c>
      <c r="BD4209">
        <v>20</v>
      </c>
      <c r="BE4209" t="s">
        <v>221</v>
      </c>
      <c r="BF4209">
        <v>1.5</v>
      </c>
      <c r="BG4209" t="s">
        <v>221</v>
      </c>
      <c r="BH4209" t="s">
        <v>8224</v>
      </c>
      <c r="BI4209" t="s">
        <v>8251</v>
      </c>
      <c r="BP4209" t="s">
        <v>7460</v>
      </c>
      <c r="BQ4209">
        <v>25</v>
      </c>
      <c r="BR4209" t="s">
        <v>408</v>
      </c>
      <c r="BS4209">
        <v>7</v>
      </c>
      <c r="BZ4209" t="s">
        <v>7535</v>
      </c>
    </row>
    <row r="4210" spans="1:78" hidden="1" x14ac:dyDescent="0.25">
      <c r="A4210" t="s">
        <v>7210</v>
      </c>
      <c r="B4210" t="s">
        <v>7449</v>
      </c>
      <c r="C4210" t="s">
        <v>8246</v>
      </c>
      <c r="D4210" t="s">
        <v>7477</v>
      </c>
      <c r="E4210" t="s">
        <v>7478</v>
      </c>
      <c r="F4210" s="1">
        <v>38111</v>
      </c>
      <c r="G4210" s="4">
        <v>0.58333333333333337</v>
      </c>
      <c r="H4210" t="s">
        <v>3702</v>
      </c>
      <c r="I4210">
        <v>0.1</v>
      </c>
      <c r="J4210" t="s">
        <v>221</v>
      </c>
      <c r="K4210" t="s">
        <v>222</v>
      </c>
      <c r="L4210">
        <v>1</v>
      </c>
      <c r="M4210">
        <v>1</v>
      </c>
      <c r="N4210" t="s">
        <v>8247</v>
      </c>
      <c r="O4210" t="s">
        <v>8259</v>
      </c>
      <c r="P4210" t="s">
        <v>224</v>
      </c>
      <c r="Q4210" t="s">
        <v>6036</v>
      </c>
      <c r="R4210" t="s">
        <v>226</v>
      </c>
      <c r="S4210" t="s">
        <v>227</v>
      </c>
      <c r="T4210">
        <v>3.62</v>
      </c>
      <c r="V4210">
        <v>0.1</v>
      </c>
      <c r="W4210">
        <v>0.3</v>
      </c>
      <c r="X4210" t="s">
        <v>281</v>
      </c>
      <c r="Y4210" t="s">
        <v>243</v>
      </c>
      <c r="Z4210" t="s">
        <v>6902</v>
      </c>
      <c r="AA4210" t="s">
        <v>6425</v>
      </c>
      <c r="AE4210" t="s">
        <v>8249</v>
      </c>
      <c r="AF4210" t="s">
        <v>736</v>
      </c>
      <c r="AG4210" t="s">
        <v>7239</v>
      </c>
      <c r="AH4210" t="s">
        <v>6263</v>
      </c>
      <c r="AJ4210" t="s">
        <v>237</v>
      </c>
      <c r="AK4210">
        <v>32.884819</v>
      </c>
      <c r="AL4210">
        <v>-114.467651367188</v>
      </c>
      <c r="AM4210" t="s">
        <v>238</v>
      </c>
      <c r="AN4210" t="s">
        <v>239</v>
      </c>
      <c r="AO4210" t="s">
        <v>1561</v>
      </c>
      <c r="AP4210" t="s">
        <v>1562</v>
      </c>
      <c r="AQ4210" t="s">
        <v>242</v>
      </c>
      <c r="AR4210" t="s">
        <v>243</v>
      </c>
      <c r="AS4210" t="s">
        <v>239</v>
      </c>
      <c r="AT4210" t="s">
        <v>239</v>
      </c>
      <c r="AU4210">
        <v>1</v>
      </c>
      <c r="AW4210" t="s">
        <v>6263</v>
      </c>
      <c r="AX4210" t="s">
        <v>6263</v>
      </c>
      <c r="AY4210" t="s">
        <v>1351</v>
      </c>
      <c r="AZ4210" t="s">
        <v>8226</v>
      </c>
      <c r="BA4210" t="s">
        <v>788</v>
      </c>
      <c r="BB4210">
        <v>15</v>
      </c>
      <c r="BC4210" t="s">
        <v>221</v>
      </c>
      <c r="BD4210">
        <v>30</v>
      </c>
      <c r="BE4210" t="s">
        <v>221</v>
      </c>
      <c r="BF4210">
        <v>2.2000000000000002</v>
      </c>
      <c r="BG4210" t="s">
        <v>221</v>
      </c>
      <c r="BH4210" t="s">
        <v>8260</v>
      </c>
      <c r="BI4210" t="s">
        <v>6237</v>
      </c>
      <c r="BP4210" t="s">
        <v>7460</v>
      </c>
      <c r="BQ4210">
        <v>25</v>
      </c>
      <c r="BR4210" t="s">
        <v>408</v>
      </c>
      <c r="BS4210">
        <v>7</v>
      </c>
      <c r="BZ4210" t="s">
        <v>7481</v>
      </c>
    </row>
    <row r="4211" spans="1:78" hidden="1" x14ac:dyDescent="0.25">
      <c r="A4211" t="s">
        <v>7210</v>
      </c>
      <c r="B4211" t="s">
        <v>7449</v>
      </c>
      <c r="C4211" t="s">
        <v>8246</v>
      </c>
      <c r="D4211" t="s">
        <v>7500</v>
      </c>
      <c r="E4211" t="s">
        <v>7501</v>
      </c>
      <c r="F4211" s="1">
        <v>38111</v>
      </c>
      <c r="G4211" s="4">
        <v>0.45833333333333331</v>
      </c>
      <c r="H4211" t="s">
        <v>3702</v>
      </c>
      <c r="I4211">
        <v>0.1</v>
      </c>
      <c r="J4211" t="s">
        <v>221</v>
      </c>
      <c r="K4211" t="s">
        <v>222</v>
      </c>
      <c r="L4211">
        <v>1</v>
      </c>
      <c r="M4211">
        <v>1</v>
      </c>
      <c r="N4211" t="s">
        <v>8247</v>
      </c>
      <c r="O4211" t="s">
        <v>8261</v>
      </c>
      <c r="P4211" t="s">
        <v>224</v>
      </c>
      <c r="Q4211" t="s">
        <v>6036</v>
      </c>
      <c r="R4211" t="s">
        <v>226</v>
      </c>
      <c r="S4211" t="s">
        <v>227</v>
      </c>
      <c r="T4211">
        <v>3.46</v>
      </c>
      <c r="V4211">
        <v>0.1</v>
      </c>
      <c r="W4211">
        <v>0.3</v>
      </c>
      <c r="X4211" t="s">
        <v>281</v>
      </c>
      <c r="Y4211" t="s">
        <v>243</v>
      </c>
      <c r="Z4211" t="s">
        <v>6902</v>
      </c>
      <c r="AA4211" t="s">
        <v>6425</v>
      </c>
      <c r="AE4211" t="s">
        <v>8249</v>
      </c>
      <c r="AF4211" t="s">
        <v>736</v>
      </c>
      <c r="AG4211" t="s">
        <v>7239</v>
      </c>
      <c r="AH4211" t="s">
        <v>6263</v>
      </c>
      <c r="AJ4211" t="s">
        <v>237</v>
      </c>
      <c r="AK4211">
        <v>33.436100000000003</v>
      </c>
      <c r="AL4211">
        <v>-114.716201782227</v>
      </c>
      <c r="AM4211" t="s">
        <v>238</v>
      </c>
      <c r="AN4211" t="s">
        <v>239</v>
      </c>
      <c r="AO4211" t="s">
        <v>1561</v>
      </c>
      <c r="AP4211" t="s">
        <v>1562</v>
      </c>
      <c r="AQ4211" t="s">
        <v>242</v>
      </c>
      <c r="AR4211" t="s">
        <v>243</v>
      </c>
      <c r="AS4211" t="s">
        <v>239</v>
      </c>
      <c r="AT4211" t="s">
        <v>239</v>
      </c>
      <c r="AU4211">
        <v>1</v>
      </c>
      <c r="AW4211" t="s">
        <v>6263</v>
      </c>
      <c r="AX4211" t="s">
        <v>6263</v>
      </c>
      <c r="AY4211" t="s">
        <v>1351</v>
      </c>
      <c r="AZ4211" t="s">
        <v>8226</v>
      </c>
      <c r="BA4211" t="s">
        <v>788</v>
      </c>
      <c r="BB4211">
        <v>10</v>
      </c>
      <c r="BC4211" t="s">
        <v>221</v>
      </c>
      <c r="BD4211">
        <v>20</v>
      </c>
      <c r="BE4211" t="s">
        <v>221</v>
      </c>
      <c r="BF4211">
        <v>1.2</v>
      </c>
      <c r="BG4211" t="s">
        <v>221</v>
      </c>
      <c r="BH4211" t="s">
        <v>1217</v>
      </c>
      <c r="BI4211" t="s">
        <v>788</v>
      </c>
      <c r="BP4211" t="s">
        <v>3555</v>
      </c>
      <c r="BQ4211">
        <v>65</v>
      </c>
      <c r="BR4211" t="s">
        <v>408</v>
      </c>
      <c r="BS4211">
        <v>7</v>
      </c>
      <c r="BZ4211" t="s">
        <v>7505</v>
      </c>
    </row>
    <row r="4212" spans="1:78" hidden="1" x14ac:dyDescent="0.25">
      <c r="A4212" t="s">
        <v>7210</v>
      </c>
      <c r="B4212" t="s">
        <v>7449</v>
      </c>
      <c r="C4212" t="s">
        <v>8246</v>
      </c>
      <c r="D4212" t="s">
        <v>7535</v>
      </c>
      <c r="E4212" t="s">
        <v>8262</v>
      </c>
      <c r="F4212" s="1">
        <v>38111</v>
      </c>
      <c r="G4212" s="4">
        <v>0.33333333333333331</v>
      </c>
      <c r="H4212" t="s">
        <v>1214</v>
      </c>
      <c r="I4212">
        <v>0.1</v>
      </c>
      <c r="J4212" t="s">
        <v>221</v>
      </c>
      <c r="K4212" t="s">
        <v>222</v>
      </c>
      <c r="L4212">
        <v>1</v>
      </c>
      <c r="M4212">
        <v>1</v>
      </c>
      <c r="N4212" t="s">
        <v>8247</v>
      </c>
      <c r="O4212" t="s">
        <v>8263</v>
      </c>
      <c r="P4212" t="s">
        <v>224</v>
      </c>
      <c r="Q4212" t="s">
        <v>6036</v>
      </c>
      <c r="R4212" t="s">
        <v>226</v>
      </c>
      <c r="S4212" t="s">
        <v>227</v>
      </c>
      <c r="T4212">
        <v>2.42</v>
      </c>
      <c r="V4212">
        <v>0.1</v>
      </c>
      <c r="W4212">
        <v>0.3</v>
      </c>
      <c r="X4212" t="s">
        <v>281</v>
      </c>
      <c r="Y4212" t="s">
        <v>243</v>
      </c>
      <c r="Z4212" t="s">
        <v>6902</v>
      </c>
      <c r="AA4212" t="s">
        <v>6425</v>
      </c>
      <c r="AC4212" t="s">
        <v>8264</v>
      </c>
      <c r="AE4212" t="s">
        <v>8249</v>
      </c>
      <c r="AF4212" t="s">
        <v>736</v>
      </c>
      <c r="AG4212" t="s">
        <v>7239</v>
      </c>
      <c r="AH4212" t="s">
        <v>6263</v>
      </c>
      <c r="AJ4212" t="s">
        <v>237</v>
      </c>
      <c r="AK4212">
        <v>33.456080999999998</v>
      </c>
      <c r="AL4212">
        <v>-114.70514678955099</v>
      </c>
      <c r="AM4212" t="s">
        <v>238</v>
      </c>
      <c r="AN4212" t="s">
        <v>239</v>
      </c>
      <c r="AO4212" t="s">
        <v>1561</v>
      </c>
      <c r="AP4212" t="s">
        <v>1562</v>
      </c>
      <c r="AQ4212" t="s">
        <v>242</v>
      </c>
      <c r="AR4212" t="s">
        <v>243</v>
      </c>
      <c r="AS4212" t="s">
        <v>239</v>
      </c>
      <c r="AT4212" t="s">
        <v>239</v>
      </c>
      <c r="AU4212">
        <v>1</v>
      </c>
      <c r="AW4212" t="s">
        <v>6263</v>
      </c>
      <c r="AX4212" t="s">
        <v>6263</v>
      </c>
      <c r="AY4212" t="s">
        <v>1351</v>
      </c>
      <c r="AZ4212" t="s">
        <v>7240</v>
      </c>
      <c r="BA4212" t="s">
        <v>7296</v>
      </c>
      <c r="BB4212">
        <v>1.5</v>
      </c>
      <c r="BC4212" t="s">
        <v>221</v>
      </c>
      <c r="BD4212">
        <v>20.5</v>
      </c>
      <c r="BE4212" t="s">
        <v>221</v>
      </c>
      <c r="BF4212">
        <v>0.4</v>
      </c>
      <c r="BG4212" t="s">
        <v>221</v>
      </c>
      <c r="BH4212" t="s">
        <v>8224</v>
      </c>
      <c r="BI4212" t="s">
        <v>6237</v>
      </c>
      <c r="BP4212" t="s">
        <v>3555</v>
      </c>
      <c r="BQ4212">
        <v>65</v>
      </c>
      <c r="BR4212" t="s">
        <v>408</v>
      </c>
      <c r="BS4212">
        <v>7</v>
      </c>
      <c r="BZ4212" t="s">
        <v>7535</v>
      </c>
    </row>
    <row r="4213" spans="1:78" hidden="1" x14ac:dyDescent="0.25">
      <c r="A4213" t="s">
        <v>7210</v>
      </c>
      <c r="B4213" t="s">
        <v>7449</v>
      </c>
      <c r="C4213" t="s">
        <v>8246</v>
      </c>
      <c r="D4213" t="s">
        <v>7571</v>
      </c>
      <c r="E4213" t="s">
        <v>7572</v>
      </c>
      <c r="F4213" s="1">
        <v>38112</v>
      </c>
      <c r="G4213" s="4">
        <v>0.41666666666666669</v>
      </c>
      <c r="H4213" t="s">
        <v>7453</v>
      </c>
      <c r="I4213">
        <v>0.1</v>
      </c>
      <c r="J4213" t="s">
        <v>221</v>
      </c>
      <c r="K4213" t="s">
        <v>222</v>
      </c>
      <c r="L4213">
        <v>1</v>
      </c>
      <c r="M4213">
        <v>1</v>
      </c>
      <c r="N4213" t="s">
        <v>8265</v>
      </c>
      <c r="O4213" t="s">
        <v>8266</v>
      </c>
      <c r="P4213" t="s">
        <v>224</v>
      </c>
      <c r="Q4213" t="s">
        <v>6036</v>
      </c>
      <c r="R4213" t="s">
        <v>226</v>
      </c>
      <c r="S4213" t="s">
        <v>227</v>
      </c>
      <c r="T4213">
        <v>1.6</v>
      </c>
      <c r="V4213">
        <v>0.1</v>
      </c>
      <c r="W4213">
        <v>0.3</v>
      </c>
      <c r="X4213" t="s">
        <v>281</v>
      </c>
      <c r="Y4213" t="s">
        <v>229</v>
      </c>
      <c r="Z4213" t="s">
        <v>230</v>
      </c>
      <c r="AA4213" t="s">
        <v>6425</v>
      </c>
      <c r="AE4213" t="s">
        <v>8267</v>
      </c>
      <c r="AF4213" t="s">
        <v>736</v>
      </c>
      <c r="AG4213" t="s">
        <v>7239</v>
      </c>
      <c r="AH4213" t="s">
        <v>6263</v>
      </c>
      <c r="AJ4213" t="s">
        <v>237</v>
      </c>
      <c r="AK4213">
        <v>33.233330000000002</v>
      </c>
      <c r="AL4213">
        <v>-115.75</v>
      </c>
      <c r="AM4213" t="s">
        <v>238</v>
      </c>
      <c r="AN4213" t="s">
        <v>239</v>
      </c>
      <c r="AO4213" t="s">
        <v>1561</v>
      </c>
      <c r="AP4213" t="s">
        <v>1562</v>
      </c>
      <c r="AQ4213" t="s">
        <v>242</v>
      </c>
      <c r="AR4213" t="s">
        <v>243</v>
      </c>
      <c r="AS4213" t="s">
        <v>239</v>
      </c>
      <c r="AT4213" t="s">
        <v>239</v>
      </c>
      <c r="AU4213">
        <v>1</v>
      </c>
      <c r="AW4213" t="s">
        <v>6300</v>
      </c>
      <c r="AX4213" t="s">
        <v>6263</v>
      </c>
      <c r="AY4213" t="s">
        <v>1351</v>
      </c>
      <c r="AZ4213" t="s">
        <v>8226</v>
      </c>
      <c r="BA4213" t="s">
        <v>788</v>
      </c>
      <c r="BB4213">
        <v>-88</v>
      </c>
      <c r="BC4213" t="s">
        <v>221</v>
      </c>
      <c r="BD4213">
        <v>-88</v>
      </c>
      <c r="BE4213" t="s">
        <v>221</v>
      </c>
      <c r="BF4213">
        <v>10</v>
      </c>
      <c r="BG4213" t="s">
        <v>221</v>
      </c>
      <c r="BH4213" t="s">
        <v>1217</v>
      </c>
      <c r="BI4213" t="s">
        <v>788</v>
      </c>
      <c r="BJ4213" t="s">
        <v>7968</v>
      </c>
      <c r="BP4213" t="s">
        <v>7460</v>
      </c>
      <c r="BQ4213">
        <v>25</v>
      </c>
      <c r="BR4213" t="s">
        <v>408</v>
      </c>
      <c r="BS4213">
        <v>7</v>
      </c>
      <c r="BZ4213" t="s">
        <v>249</v>
      </c>
    </row>
    <row r="4214" spans="1:78" hidden="1" x14ac:dyDescent="0.25">
      <c r="A4214" t="s">
        <v>7210</v>
      </c>
      <c r="B4214" t="s">
        <v>7449</v>
      </c>
      <c r="C4214" t="s">
        <v>8246</v>
      </c>
      <c r="D4214" t="s">
        <v>7550</v>
      </c>
      <c r="E4214" t="s">
        <v>7551</v>
      </c>
      <c r="F4214" s="1">
        <v>38112</v>
      </c>
      <c r="G4214" s="4">
        <v>0.54166666666666663</v>
      </c>
      <c r="H4214" t="s">
        <v>7453</v>
      </c>
      <c r="I4214">
        <v>0.1</v>
      </c>
      <c r="J4214" t="s">
        <v>221</v>
      </c>
      <c r="K4214" t="s">
        <v>222</v>
      </c>
      <c r="L4214">
        <v>1</v>
      </c>
      <c r="M4214">
        <v>1</v>
      </c>
      <c r="N4214" t="s">
        <v>8265</v>
      </c>
      <c r="O4214" t="s">
        <v>8268</v>
      </c>
      <c r="P4214" t="s">
        <v>224</v>
      </c>
      <c r="Q4214" t="s">
        <v>6036</v>
      </c>
      <c r="R4214" t="s">
        <v>226</v>
      </c>
      <c r="S4214" t="s">
        <v>227</v>
      </c>
      <c r="T4214">
        <v>1.3</v>
      </c>
      <c r="V4214">
        <v>0.1</v>
      </c>
      <c r="W4214">
        <v>0.3</v>
      </c>
      <c r="X4214" t="s">
        <v>281</v>
      </c>
      <c r="Y4214" t="s">
        <v>229</v>
      </c>
      <c r="Z4214" t="s">
        <v>230</v>
      </c>
      <c r="AA4214" t="s">
        <v>6425</v>
      </c>
      <c r="AE4214" t="s">
        <v>8267</v>
      </c>
      <c r="AF4214" t="s">
        <v>736</v>
      </c>
      <c r="AG4214" t="s">
        <v>7239</v>
      </c>
      <c r="AH4214" t="s">
        <v>6263</v>
      </c>
      <c r="AJ4214" t="s">
        <v>237</v>
      </c>
      <c r="AK4214">
        <v>33.450668</v>
      </c>
      <c r="AL4214">
        <v>-115.99471282959</v>
      </c>
      <c r="AM4214" t="s">
        <v>238</v>
      </c>
      <c r="AN4214" t="s">
        <v>239</v>
      </c>
      <c r="AO4214" t="s">
        <v>1561</v>
      </c>
      <c r="AP4214" t="s">
        <v>1562</v>
      </c>
      <c r="AQ4214" t="s">
        <v>242</v>
      </c>
      <c r="AR4214" t="s">
        <v>243</v>
      </c>
      <c r="AS4214" t="s">
        <v>239</v>
      </c>
      <c r="AT4214" t="s">
        <v>239</v>
      </c>
      <c r="AU4214">
        <v>1</v>
      </c>
      <c r="AW4214" t="s">
        <v>6300</v>
      </c>
      <c r="AX4214" t="s">
        <v>6263</v>
      </c>
      <c r="AY4214" t="s">
        <v>1351</v>
      </c>
      <c r="AZ4214" t="s">
        <v>8226</v>
      </c>
      <c r="BA4214" t="s">
        <v>788</v>
      </c>
      <c r="BB4214">
        <v>-88</v>
      </c>
      <c r="BC4214" t="s">
        <v>221</v>
      </c>
      <c r="BD4214">
        <v>-88</v>
      </c>
      <c r="BE4214" t="s">
        <v>221</v>
      </c>
      <c r="BF4214">
        <v>11</v>
      </c>
      <c r="BG4214" t="s">
        <v>221</v>
      </c>
      <c r="BH4214" t="s">
        <v>243</v>
      </c>
      <c r="BI4214" t="s">
        <v>788</v>
      </c>
      <c r="BJ4214" t="s">
        <v>7663</v>
      </c>
      <c r="BP4214" t="s">
        <v>3555</v>
      </c>
      <c r="BQ4214">
        <v>65</v>
      </c>
      <c r="BR4214" t="s">
        <v>408</v>
      </c>
      <c r="BS4214">
        <v>7</v>
      </c>
      <c r="BZ4214" t="s">
        <v>249</v>
      </c>
    </row>
    <row r="4215" spans="1:78" hidden="1" x14ac:dyDescent="0.25">
      <c r="A4215" t="s">
        <v>7210</v>
      </c>
      <c r="B4215" t="s">
        <v>7449</v>
      </c>
      <c r="C4215" t="s">
        <v>8246</v>
      </c>
      <c r="D4215" t="s">
        <v>7579</v>
      </c>
      <c r="E4215" t="s">
        <v>7580</v>
      </c>
      <c r="F4215" s="1">
        <v>38112</v>
      </c>
      <c r="G4215" s="4">
        <v>0.45833333333333331</v>
      </c>
      <c r="H4215" t="s">
        <v>7453</v>
      </c>
      <c r="I4215">
        <v>0.1</v>
      </c>
      <c r="J4215" t="s">
        <v>221</v>
      </c>
      <c r="K4215" t="s">
        <v>222</v>
      </c>
      <c r="L4215">
        <v>1</v>
      </c>
      <c r="M4215">
        <v>1</v>
      </c>
      <c r="N4215" t="s">
        <v>8265</v>
      </c>
      <c r="O4215" t="s">
        <v>8269</v>
      </c>
      <c r="P4215" t="s">
        <v>224</v>
      </c>
      <c r="Q4215" t="s">
        <v>6036</v>
      </c>
      <c r="R4215" t="s">
        <v>226</v>
      </c>
      <c r="S4215" t="s">
        <v>227</v>
      </c>
      <c r="T4215">
        <v>1.41</v>
      </c>
      <c r="V4215">
        <v>0.1</v>
      </c>
      <c r="W4215">
        <v>0.3</v>
      </c>
      <c r="X4215" t="s">
        <v>281</v>
      </c>
      <c r="Y4215" t="s">
        <v>229</v>
      </c>
      <c r="Z4215" t="s">
        <v>230</v>
      </c>
      <c r="AA4215" t="s">
        <v>6425</v>
      </c>
      <c r="AE4215" t="s">
        <v>8267</v>
      </c>
      <c r="AF4215" t="s">
        <v>736</v>
      </c>
      <c r="AG4215" t="s">
        <v>7239</v>
      </c>
      <c r="AH4215" t="s">
        <v>6263</v>
      </c>
      <c r="AJ4215" t="s">
        <v>237</v>
      </c>
      <c r="AK4215">
        <v>33.325001</v>
      </c>
      <c r="AL4215">
        <v>-115.811111450195</v>
      </c>
      <c r="AM4215" t="s">
        <v>238</v>
      </c>
      <c r="AN4215" t="s">
        <v>239</v>
      </c>
      <c r="AO4215" t="s">
        <v>1561</v>
      </c>
      <c r="AP4215" t="s">
        <v>1562</v>
      </c>
      <c r="AQ4215" t="s">
        <v>242</v>
      </c>
      <c r="AR4215" t="s">
        <v>243</v>
      </c>
      <c r="AS4215" t="s">
        <v>239</v>
      </c>
      <c r="AT4215" t="s">
        <v>239</v>
      </c>
      <c r="AU4215">
        <v>1</v>
      </c>
      <c r="AW4215" t="s">
        <v>6300</v>
      </c>
      <c r="AX4215" t="s">
        <v>6263</v>
      </c>
      <c r="AY4215" t="s">
        <v>1351</v>
      </c>
      <c r="AZ4215" t="s">
        <v>8226</v>
      </c>
      <c r="BA4215" t="s">
        <v>788</v>
      </c>
      <c r="BB4215">
        <v>-88</v>
      </c>
      <c r="BC4215" t="s">
        <v>221</v>
      </c>
      <c r="BD4215">
        <v>-88</v>
      </c>
      <c r="BE4215" t="s">
        <v>221</v>
      </c>
      <c r="BF4215">
        <v>11</v>
      </c>
      <c r="BG4215" t="s">
        <v>221</v>
      </c>
      <c r="BH4215" t="s">
        <v>243</v>
      </c>
      <c r="BI4215" t="s">
        <v>788</v>
      </c>
      <c r="BP4215" t="s">
        <v>7460</v>
      </c>
      <c r="BQ4215">
        <v>25</v>
      </c>
      <c r="BR4215" t="s">
        <v>408</v>
      </c>
      <c r="BS4215">
        <v>7</v>
      </c>
      <c r="BZ4215" t="s">
        <v>249</v>
      </c>
    </row>
    <row r="4216" spans="1:78" hidden="1" x14ac:dyDescent="0.25">
      <c r="A4216" t="s">
        <v>7210</v>
      </c>
      <c r="B4216" t="s">
        <v>7449</v>
      </c>
      <c r="C4216" t="s">
        <v>8246</v>
      </c>
      <c r="D4216" t="s">
        <v>7574</v>
      </c>
      <c r="E4216" t="s">
        <v>7575</v>
      </c>
      <c r="F4216" s="1">
        <v>38112</v>
      </c>
      <c r="G4216" s="4">
        <v>0.5</v>
      </c>
      <c r="H4216" t="s">
        <v>7453</v>
      </c>
      <c r="I4216">
        <v>0.1</v>
      </c>
      <c r="J4216" t="s">
        <v>221</v>
      </c>
      <c r="K4216" t="s">
        <v>222</v>
      </c>
      <c r="L4216">
        <v>1</v>
      </c>
      <c r="M4216">
        <v>1</v>
      </c>
      <c r="N4216" t="s">
        <v>8265</v>
      </c>
      <c r="O4216" t="s">
        <v>8270</v>
      </c>
      <c r="P4216" t="s">
        <v>224</v>
      </c>
      <c r="Q4216" t="s">
        <v>6036</v>
      </c>
      <c r="R4216" t="s">
        <v>226</v>
      </c>
      <c r="S4216" t="s">
        <v>227</v>
      </c>
      <c r="T4216">
        <v>1.44</v>
      </c>
      <c r="V4216">
        <v>0.1</v>
      </c>
      <c r="W4216">
        <v>0.3</v>
      </c>
      <c r="X4216" t="s">
        <v>281</v>
      </c>
      <c r="Y4216" t="s">
        <v>229</v>
      </c>
      <c r="Z4216" t="s">
        <v>230</v>
      </c>
      <c r="AA4216" t="s">
        <v>6425</v>
      </c>
      <c r="AE4216" t="s">
        <v>8267</v>
      </c>
      <c r="AF4216" t="s">
        <v>736</v>
      </c>
      <c r="AG4216" t="s">
        <v>7239</v>
      </c>
      <c r="AH4216" t="s">
        <v>6263</v>
      </c>
      <c r="AJ4216" t="s">
        <v>237</v>
      </c>
      <c r="AK4216">
        <v>33.400002000000001</v>
      </c>
      <c r="AL4216">
        <v>-115.925003051758</v>
      </c>
      <c r="AM4216" t="s">
        <v>238</v>
      </c>
      <c r="AN4216" t="s">
        <v>239</v>
      </c>
      <c r="AO4216" t="s">
        <v>1561</v>
      </c>
      <c r="AP4216" t="s">
        <v>1562</v>
      </c>
      <c r="AQ4216" t="s">
        <v>242</v>
      </c>
      <c r="AR4216" t="s">
        <v>243</v>
      </c>
      <c r="AS4216" t="s">
        <v>239</v>
      </c>
      <c r="AT4216" t="s">
        <v>239</v>
      </c>
      <c r="AU4216">
        <v>1</v>
      </c>
      <c r="AW4216" t="s">
        <v>6300</v>
      </c>
      <c r="AX4216" t="s">
        <v>6263</v>
      </c>
      <c r="AY4216" t="s">
        <v>1351</v>
      </c>
      <c r="AZ4216" t="s">
        <v>8226</v>
      </c>
      <c r="BA4216" t="s">
        <v>788</v>
      </c>
      <c r="BB4216">
        <v>-88</v>
      </c>
      <c r="BC4216" t="s">
        <v>221</v>
      </c>
      <c r="BD4216">
        <v>-88</v>
      </c>
      <c r="BE4216" t="s">
        <v>221</v>
      </c>
      <c r="BF4216">
        <v>11.5</v>
      </c>
      <c r="BG4216" t="s">
        <v>221</v>
      </c>
      <c r="BH4216" t="s">
        <v>243</v>
      </c>
      <c r="BI4216" t="s">
        <v>788</v>
      </c>
      <c r="BP4216" t="s">
        <v>7460</v>
      </c>
      <c r="BQ4216">
        <v>25</v>
      </c>
      <c r="BR4216" t="s">
        <v>408</v>
      </c>
      <c r="BS4216">
        <v>7</v>
      </c>
      <c r="BZ4216" t="s">
        <v>249</v>
      </c>
    </row>
    <row r="4217" spans="1:78" hidden="1" x14ac:dyDescent="0.25">
      <c r="A4217" t="s">
        <v>7210</v>
      </c>
      <c r="B4217" t="s">
        <v>7288</v>
      </c>
      <c r="C4217" t="s">
        <v>8271</v>
      </c>
      <c r="D4217" t="s">
        <v>8272</v>
      </c>
      <c r="E4217" t="s">
        <v>8273</v>
      </c>
      <c r="F4217" s="1">
        <v>38125</v>
      </c>
      <c r="G4217" s="4">
        <v>0.78472222222222221</v>
      </c>
      <c r="H4217" t="s">
        <v>6138</v>
      </c>
      <c r="I4217">
        <v>0.1</v>
      </c>
      <c r="J4217" t="s">
        <v>221</v>
      </c>
      <c r="K4217" t="s">
        <v>222</v>
      </c>
      <c r="L4217">
        <v>1</v>
      </c>
      <c r="M4217">
        <v>1</v>
      </c>
      <c r="N4217" t="s">
        <v>8247</v>
      </c>
      <c r="O4217" t="s">
        <v>8274</v>
      </c>
      <c r="P4217" t="s">
        <v>224</v>
      </c>
      <c r="Q4217" t="s">
        <v>6036</v>
      </c>
      <c r="R4217" t="s">
        <v>226</v>
      </c>
      <c r="S4217" t="s">
        <v>227</v>
      </c>
      <c r="T4217">
        <v>7.85</v>
      </c>
      <c r="V4217">
        <v>0.1</v>
      </c>
      <c r="W4217">
        <v>0.3</v>
      </c>
      <c r="X4217" t="s">
        <v>281</v>
      </c>
      <c r="Y4217" t="s">
        <v>243</v>
      </c>
      <c r="Z4217" t="s">
        <v>6902</v>
      </c>
      <c r="AA4217" t="s">
        <v>6425</v>
      </c>
      <c r="AE4217" t="s">
        <v>8249</v>
      </c>
      <c r="AF4217" t="s">
        <v>736</v>
      </c>
      <c r="AG4217" t="s">
        <v>7239</v>
      </c>
      <c r="AH4217" t="s">
        <v>6263</v>
      </c>
      <c r="AJ4217" t="s">
        <v>237</v>
      </c>
      <c r="AK4217">
        <v>32.783088999999997</v>
      </c>
      <c r="AL4217">
        <v>-117.074783325195</v>
      </c>
      <c r="AM4217" t="s">
        <v>238</v>
      </c>
      <c r="AN4217" t="s">
        <v>239</v>
      </c>
      <c r="AO4217" t="s">
        <v>1561</v>
      </c>
      <c r="AP4217" t="s">
        <v>1562</v>
      </c>
      <c r="AQ4217" t="s">
        <v>242</v>
      </c>
      <c r="AR4217" t="s">
        <v>243</v>
      </c>
      <c r="AS4217" t="s">
        <v>239</v>
      </c>
      <c r="AT4217" t="s">
        <v>239</v>
      </c>
      <c r="AU4217">
        <v>1</v>
      </c>
      <c r="AW4217" t="s">
        <v>6263</v>
      </c>
      <c r="AX4217" t="s">
        <v>6263</v>
      </c>
      <c r="AY4217" t="s">
        <v>1351</v>
      </c>
      <c r="AZ4217" t="s">
        <v>7240</v>
      </c>
      <c r="BA4217" t="s">
        <v>7296</v>
      </c>
      <c r="BB4217">
        <v>1.5</v>
      </c>
      <c r="BC4217" t="s">
        <v>221</v>
      </c>
      <c r="BD4217">
        <v>3</v>
      </c>
      <c r="BE4217" t="s">
        <v>221</v>
      </c>
      <c r="BF4217">
        <v>0.2</v>
      </c>
      <c r="BG4217" t="s">
        <v>221</v>
      </c>
      <c r="BH4217" t="s">
        <v>8260</v>
      </c>
      <c r="BI4217" t="s">
        <v>6237</v>
      </c>
      <c r="BP4217" t="s">
        <v>422</v>
      </c>
      <c r="BQ4217">
        <v>73</v>
      </c>
      <c r="BR4217" t="s">
        <v>422</v>
      </c>
      <c r="BS4217">
        <v>9</v>
      </c>
      <c r="BZ4217" t="s">
        <v>249</v>
      </c>
    </row>
    <row r="4218" spans="1:78" hidden="1" x14ac:dyDescent="0.25">
      <c r="A4218" t="s">
        <v>7210</v>
      </c>
      <c r="B4218" t="s">
        <v>7288</v>
      </c>
      <c r="C4218" t="s">
        <v>8271</v>
      </c>
      <c r="D4218" t="s">
        <v>8275</v>
      </c>
      <c r="E4218" t="s">
        <v>8276</v>
      </c>
      <c r="F4218" s="1">
        <v>38125</v>
      </c>
      <c r="G4218" s="4">
        <v>0.54861111111111105</v>
      </c>
      <c r="H4218" t="s">
        <v>6138</v>
      </c>
      <c r="I4218">
        <v>0.1</v>
      </c>
      <c r="J4218" t="s">
        <v>221</v>
      </c>
      <c r="K4218" t="s">
        <v>222</v>
      </c>
      <c r="L4218">
        <v>1</v>
      </c>
      <c r="M4218">
        <v>1</v>
      </c>
      <c r="N4218" t="s">
        <v>8247</v>
      </c>
      <c r="O4218" t="s">
        <v>8277</v>
      </c>
      <c r="P4218" t="s">
        <v>224</v>
      </c>
      <c r="Q4218" t="s">
        <v>6036</v>
      </c>
      <c r="R4218" t="s">
        <v>226</v>
      </c>
      <c r="S4218" t="s">
        <v>227</v>
      </c>
      <c r="T4218">
        <v>4.62</v>
      </c>
      <c r="V4218">
        <v>0.1</v>
      </c>
      <c r="W4218">
        <v>0.3</v>
      </c>
      <c r="X4218" t="s">
        <v>281</v>
      </c>
      <c r="Y4218" t="s">
        <v>243</v>
      </c>
      <c r="Z4218" t="s">
        <v>6902</v>
      </c>
      <c r="AA4218" t="s">
        <v>6425</v>
      </c>
      <c r="AE4218" t="s">
        <v>8249</v>
      </c>
      <c r="AF4218" t="s">
        <v>736</v>
      </c>
      <c r="AG4218" t="s">
        <v>7239</v>
      </c>
      <c r="AH4218" t="s">
        <v>6263</v>
      </c>
      <c r="AJ4218" t="s">
        <v>237</v>
      </c>
      <c r="AK4218">
        <v>33.289082000000001</v>
      </c>
      <c r="AL4218">
        <v>-117.07135772705099</v>
      </c>
      <c r="AM4218" t="s">
        <v>238</v>
      </c>
      <c r="AN4218" t="s">
        <v>239</v>
      </c>
      <c r="AO4218" t="s">
        <v>1561</v>
      </c>
      <c r="AP4218" t="s">
        <v>1562</v>
      </c>
      <c r="AQ4218" t="s">
        <v>242</v>
      </c>
      <c r="AR4218" t="s">
        <v>243</v>
      </c>
      <c r="AS4218" t="s">
        <v>239</v>
      </c>
      <c r="AT4218" t="s">
        <v>239</v>
      </c>
      <c r="AU4218">
        <v>1</v>
      </c>
      <c r="AW4218" t="s">
        <v>6263</v>
      </c>
      <c r="AX4218" t="s">
        <v>6263</v>
      </c>
      <c r="AY4218" t="s">
        <v>1351</v>
      </c>
      <c r="AZ4218" t="s">
        <v>7240</v>
      </c>
      <c r="BA4218" t="s">
        <v>7296</v>
      </c>
      <c r="BB4218">
        <v>1</v>
      </c>
      <c r="BC4218" t="s">
        <v>221</v>
      </c>
      <c r="BD4218">
        <v>1.5</v>
      </c>
      <c r="BE4218" t="s">
        <v>221</v>
      </c>
      <c r="BF4218">
        <v>0.3</v>
      </c>
      <c r="BG4218" t="s">
        <v>221</v>
      </c>
      <c r="BH4218" t="s">
        <v>8260</v>
      </c>
      <c r="BI4218" t="s">
        <v>6237</v>
      </c>
      <c r="BP4218" t="s">
        <v>422</v>
      </c>
      <c r="BQ4218">
        <v>73</v>
      </c>
      <c r="BR4218" t="s">
        <v>422</v>
      </c>
      <c r="BS4218">
        <v>9</v>
      </c>
      <c r="BZ4218" t="s">
        <v>249</v>
      </c>
    </row>
    <row r="4219" spans="1:78" hidden="1" x14ac:dyDescent="0.25">
      <c r="A4219" t="s">
        <v>7210</v>
      </c>
      <c r="B4219" t="s">
        <v>7288</v>
      </c>
      <c r="C4219" t="s">
        <v>8271</v>
      </c>
      <c r="D4219" t="s">
        <v>8278</v>
      </c>
      <c r="E4219" t="s">
        <v>8279</v>
      </c>
      <c r="F4219" s="1">
        <v>38125</v>
      </c>
      <c r="G4219" s="4">
        <v>0.49305555555555558</v>
      </c>
      <c r="H4219" t="s">
        <v>3702</v>
      </c>
      <c r="I4219">
        <v>0.1</v>
      </c>
      <c r="J4219" t="s">
        <v>221</v>
      </c>
      <c r="K4219" t="s">
        <v>222</v>
      </c>
      <c r="L4219">
        <v>1</v>
      </c>
      <c r="M4219">
        <v>1</v>
      </c>
      <c r="N4219" t="s">
        <v>8247</v>
      </c>
      <c r="O4219" t="s">
        <v>8280</v>
      </c>
      <c r="P4219" t="s">
        <v>224</v>
      </c>
      <c r="Q4219" t="s">
        <v>6036</v>
      </c>
      <c r="R4219" t="s">
        <v>226</v>
      </c>
      <c r="S4219" t="s">
        <v>227</v>
      </c>
      <c r="T4219">
        <v>2.38</v>
      </c>
      <c r="V4219">
        <v>0.1</v>
      </c>
      <c r="W4219">
        <v>0.3</v>
      </c>
      <c r="X4219" t="s">
        <v>281</v>
      </c>
      <c r="Y4219" t="s">
        <v>243</v>
      </c>
      <c r="Z4219" t="s">
        <v>6902</v>
      </c>
      <c r="AA4219" t="s">
        <v>6425</v>
      </c>
      <c r="AE4219" t="s">
        <v>8249</v>
      </c>
      <c r="AF4219" t="s">
        <v>736</v>
      </c>
      <c r="AG4219" t="s">
        <v>7239</v>
      </c>
      <c r="AH4219" t="s">
        <v>6263</v>
      </c>
      <c r="AJ4219" t="s">
        <v>237</v>
      </c>
      <c r="AK4219">
        <v>33.335490999999998</v>
      </c>
      <c r="AL4219">
        <v>-117.18845367431599</v>
      </c>
      <c r="AM4219" t="s">
        <v>238</v>
      </c>
      <c r="AN4219" t="s">
        <v>239</v>
      </c>
      <c r="AO4219" t="s">
        <v>1561</v>
      </c>
      <c r="AP4219" t="s">
        <v>1562</v>
      </c>
      <c r="AQ4219" t="s">
        <v>242</v>
      </c>
      <c r="AR4219" t="s">
        <v>243</v>
      </c>
      <c r="AS4219" t="s">
        <v>239</v>
      </c>
      <c r="AT4219" t="s">
        <v>239</v>
      </c>
      <c r="AU4219">
        <v>1</v>
      </c>
      <c r="AW4219" t="s">
        <v>6263</v>
      </c>
      <c r="AX4219" t="s">
        <v>6263</v>
      </c>
      <c r="AY4219" t="s">
        <v>1351</v>
      </c>
      <c r="AZ4219" t="s">
        <v>7240</v>
      </c>
      <c r="BA4219" t="s">
        <v>7296</v>
      </c>
      <c r="BB4219">
        <v>0.3</v>
      </c>
      <c r="BC4219" t="s">
        <v>221</v>
      </c>
      <c r="BD4219">
        <v>0.6</v>
      </c>
      <c r="BE4219" t="s">
        <v>221</v>
      </c>
      <c r="BF4219">
        <v>0.05</v>
      </c>
      <c r="BG4219" t="s">
        <v>221</v>
      </c>
      <c r="BH4219" t="s">
        <v>8224</v>
      </c>
      <c r="BI4219" t="s">
        <v>8251</v>
      </c>
      <c r="BP4219" t="s">
        <v>422</v>
      </c>
      <c r="BQ4219">
        <v>73</v>
      </c>
      <c r="BR4219" t="s">
        <v>422</v>
      </c>
      <c r="BS4219">
        <v>9</v>
      </c>
      <c r="BZ4219" t="s">
        <v>8281</v>
      </c>
    </row>
    <row r="4220" spans="1:78" hidden="1" x14ac:dyDescent="0.25">
      <c r="A4220" t="s">
        <v>7210</v>
      </c>
      <c r="B4220" t="s">
        <v>7288</v>
      </c>
      <c r="C4220" t="s">
        <v>8271</v>
      </c>
      <c r="D4220" t="s">
        <v>8282</v>
      </c>
      <c r="E4220" t="s">
        <v>8283</v>
      </c>
      <c r="F4220" s="1">
        <v>38125</v>
      </c>
      <c r="G4220" s="4">
        <v>0.36458333333333331</v>
      </c>
      <c r="H4220" t="s">
        <v>6138</v>
      </c>
      <c r="I4220">
        <v>0.1</v>
      </c>
      <c r="J4220" t="s">
        <v>221</v>
      </c>
      <c r="K4220" t="s">
        <v>222</v>
      </c>
      <c r="L4220">
        <v>1</v>
      </c>
      <c r="M4220">
        <v>1</v>
      </c>
      <c r="N4220" t="s">
        <v>8247</v>
      </c>
      <c r="O4220" t="s">
        <v>8284</v>
      </c>
      <c r="P4220" t="s">
        <v>224</v>
      </c>
      <c r="Q4220" t="s">
        <v>6036</v>
      </c>
      <c r="R4220" t="s">
        <v>226</v>
      </c>
      <c r="S4220" t="s">
        <v>227</v>
      </c>
      <c r="T4220">
        <v>5.16</v>
      </c>
      <c r="V4220">
        <v>0.1</v>
      </c>
      <c r="W4220">
        <v>0.3</v>
      </c>
      <c r="X4220" t="s">
        <v>281</v>
      </c>
      <c r="Y4220" t="s">
        <v>243</v>
      </c>
      <c r="Z4220" t="s">
        <v>6902</v>
      </c>
      <c r="AA4220" t="s">
        <v>6425</v>
      </c>
      <c r="AE4220" t="s">
        <v>8249</v>
      </c>
      <c r="AF4220" t="s">
        <v>736</v>
      </c>
      <c r="AG4220" t="s">
        <v>7239</v>
      </c>
      <c r="AH4220" t="s">
        <v>6263</v>
      </c>
      <c r="AJ4220" t="s">
        <v>237</v>
      </c>
      <c r="AK4220">
        <v>33.214950999999999</v>
      </c>
      <c r="AL4220">
        <v>-117.368377685547</v>
      </c>
      <c r="AM4220" t="s">
        <v>238</v>
      </c>
      <c r="AN4220" t="s">
        <v>239</v>
      </c>
      <c r="AO4220" t="s">
        <v>1561</v>
      </c>
      <c r="AP4220" t="s">
        <v>1562</v>
      </c>
      <c r="AQ4220" t="s">
        <v>242</v>
      </c>
      <c r="AR4220" t="s">
        <v>243</v>
      </c>
      <c r="AS4220" t="s">
        <v>239</v>
      </c>
      <c r="AT4220" t="s">
        <v>239</v>
      </c>
      <c r="AU4220">
        <v>1</v>
      </c>
      <c r="AW4220" t="s">
        <v>6263</v>
      </c>
      <c r="AX4220" t="s">
        <v>6263</v>
      </c>
      <c r="AY4220" t="s">
        <v>1351</v>
      </c>
      <c r="AZ4220" t="s">
        <v>7240</v>
      </c>
      <c r="BA4220" t="s">
        <v>7328</v>
      </c>
      <c r="BB4220">
        <v>1.2</v>
      </c>
      <c r="BC4220" t="s">
        <v>221</v>
      </c>
      <c r="BD4220">
        <v>3.5</v>
      </c>
      <c r="BE4220" t="s">
        <v>221</v>
      </c>
      <c r="BF4220">
        <v>0.3</v>
      </c>
      <c r="BG4220" t="s">
        <v>221</v>
      </c>
      <c r="BH4220" t="s">
        <v>243</v>
      </c>
      <c r="BI4220" t="s">
        <v>788</v>
      </c>
      <c r="BP4220" t="s">
        <v>422</v>
      </c>
      <c r="BQ4220">
        <v>73</v>
      </c>
      <c r="BR4220" t="s">
        <v>422</v>
      </c>
      <c r="BS4220">
        <v>9</v>
      </c>
      <c r="BZ4220" t="s">
        <v>249</v>
      </c>
    </row>
    <row r="4221" spans="1:78" hidden="1" x14ac:dyDescent="0.25">
      <c r="A4221" t="s">
        <v>7210</v>
      </c>
      <c r="B4221" t="s">
        <v>7288</v>
      </c>
      <c r="C4221" t="s">
        <v>8271</v>
      </c>
      <c r="D4221" t="s">
        <v>8285</v>
      </c>
      <c r="E4221" t="s">
        <v>8286</v>
      </c>
      <c r="F4221" s="1">
        <v>38125</v>
      </c>
      <c r="G4221" s="4">
        <v>0.42708333333333331</v>
      </c>
      <c r="H4221" t="s">
        <v>1214</v>
      </c>
      <c r="I4221">
        <v>0.1</v>
      </c>
      <c r="J4221" t="s">
        <v>221</v>
      </c>
      <c r="K4221" t="s">
        <v>222</v>
      </c>
      <c r="L4221">
        <v>1</v>
      </c>
      <c r="M4221">
        <v>1</v>
      </c>
      <c r="N4221" t="s">
        <v>8247</v>
      </c>
      <c r="O4221" t="s">
        <v>8287</v>
      </c>
      <c r="P4221" t="s">
        <v>224</v>
      </c>
      <c r="Q4221" t="s">
        <v>6036</v>
      </c>
      <c r="R4221" t="s">
        <v>226</v>
      </c>
      <c r="S4221" t="s">
        <v>227</v>
      </c>
      <c r="T4221">
        <v>3.74</v>
      </c>
      <c r="V4221">
        <v>0.1</v>
      </c>
      <c r="W4221">
        <v>0.3</v>
      </c>
      <c r="X4221" t="s">
        <v>281</v>
      </c>
      <c r="Y4221" t="s">
        <v>243</v>
      </c>
      <c r="Z4221" t="s">
        <v>6902</v>
      </c>
      <c r="AA4221" t="s">
        <v>6425</v>
      </c>
      <c r="AE4221" t="s">
        <v>8249</v>
      </c>
      <c r="AF4221" t="s">
        <v>736</v>
      </c>
      <c r="AG4221" t="s">
        <v>7239</v>
      </c>
      <c r="AH4221" t="s">
        <v>6263</v>
      </c>
      <c r="AJ4221" t="s">
        <v>237</v>
      </c>
      <c r="AK4221">
        <v>33.285590999999997</v>
      </c>
      <c r="AL4221">
        <v>-117.20873260498</v>
      </c>
      <c r="AM4221" t="s">
        <v>238</v>
      </c>
      <c r="AN4221" t="s">
        <v>239</v>
      </c>
      <c r="AO4221" t="s">
        <v>1561</v>
      </c>
      <c r="AP4221" t="s">
        <v>1562</v>
      </c>
      <c r="AQ4221" t="s">
        <v>242</v>
      </c>
      <c r="AR4221" t="s">
        <v>243</v>
      </c>
      <c r="AS4221" t="s">
        <v>239</v>
      </c>
      <c r="AT4221" t="s">
        <v>239</v>
      </c>
      <c r="AU4221">
        <v>1</v>
      </c>
      <c r="AW4221" t="s">
        <v>6263</v>
      </c>
      <c r="AX4221" t="s">
        <v>6263</v>
      </c>
      <c r="AY4221" t="s">
        <v>1351</v>
      </c>
      <c r="AZ4221" t="s">
        <v>7240</v>
      </c>
      <c r="BA4221" t="s">
        <v>7328</v>
      </c>
      <c r="BB4221">
        <v>1.5</v>
      </c>
      <c r="BC4221" t="s">
        <v>221</v>
      </c>
      <c r="BD4221">
        <v>3</v>
      </c>
      <c r="BE4221" t="s">
        <v>221</v>
      </c>
      <c r="BF4221">
        <v>0.2</v>
      </c>
      <c r="BG4221" t="s">
        <v>221</v>
      </c>
      <c r="BH4221" t="s">
        <v>243</v>
      </c>
      <c r="BI4221" t="s">
        <v>788</v>
      </c>
      <c r="BP4221" t="s">
        <v>422</v>
      </c>
      <c r="BQ4221">
        <v>73</v>
      </c>
      <c r="BR4221" t="s">
        <v>422</v>
      </c>
      <c r="BS4221">
        <v>9</v>
      </c>
      <c r="BZ4221" t="s">
        <v>249</v>
      </c>
    </row>
    <row r="4222" spans="1:78" hidden="1" x14ac:dyDescent="0.25">
      <c r="A4222" t="s">
        <v>7210</v>
      </c>
      <c r="B4222" t="s">
        <v>7288</v>
      </c>
      <c r="C4222" t="s">
        <v>8271</v>
      </c>
      <c r="D4222" t="s">
        <v>8288</v>
      </c>
      <c r="E4222" t="s">
        <v>8289</v>
      </c>
      <c r="F4222" s="1">
        <v>38125</v>
      </c>
      <c r="G4222" s="4">
        <v>0.71527777777777779</v>
      </c>
      <c r="H4222" t="s">
        <v>3702</v>
      </c>
      <c r="I4222">
        <v>0.1</v>
      </c>
      <c r="J4222" t="s">
        <v>221</v>
      </c>
      <c r="K4222" t="s">
        <v>222</v>
      </c>
      <c r="L4222">
        <v>1</v>
      </c>
      <c r="M4222">
        <v>1</v>
      </c>
      <c r="N4222" t="s">
        <v>8247</v>
      </c>
      <c r="O4222" t="s">
        <v>8290</v>
      </c>
      <c r="P4222" t="s">
        <v>224</v>
      </c>
      <c r="Q4222" t="s">
        <v>6036</v>
      </c>
      <c r="R4222" t="s">
        <v>226</v>
      </c>
      <c r="S4222" t="s">
        <v>227</v>
      </c>
      <c r="T4222">
        <v>7.17</v>
      </c>
      <c r="V4222">
        <v>0.1</v>
      </c>
      <c r="W4222">
        <v>0.3</v>
      </c>
      <c r="X4222" t="s">
        <v>281</v>
      </c>
      <c r="Y4222" t="s">
        <v>243</v>
      </c>
      <c r="Z4222" t="s">
        <v>6902</v>
      </c>
      <c r="AA4222" t="s">
        <v>6425</v>
      </c>
      <c r="AC4222" t="s">
        <v>8291</v>
      </c>
      <c r="AE4222" t="s">
        <v>8249</v>
      </c>
      <c r="AF4222" t="s">
        <v>736</v>
      </c>
      <c r="AG4222" t="s">
        <v>7239</v>
      </c>
      <c r="AH4222" t="s">
        <v>6263</v>
      </c>
      <c r="AJ4222" t="s">
        <v>237</v>
      </c>
      <c r="AK4222">
        <v>32.761940000000003</v>
      </c>
      <c r="AL4222">
        <v>-117.19270324707</v>
      </c>
      <c r="AM4222" t="s">
        <v>238</v>
      </c>
      <c r="AN4222" t="s">
        <v>239</v>
      </c>
      <c r="AO4222" t="s">
        <v>1561</v>
      </c>
      <c r="AP4222" t="s">
        <v>1562</v>
      </c>
      <c r="AQ4222" t="s">
        <v>242</v>
      </c>
      <c r="AR4222" t="s">
        <v>243</v>
      </c>
      <c r="AS4222" t="s">
        <v>239</v>
      </c>
      <c r="AT4222" t="s">
        <v>239</v>
      </c>
      <c r="AU4222">
        <v>1</v>
      </c>
      <c r="AW4222" t="s">
        <v>6263</v>
      </c>
      <c r="AX4222" t="s">
        <v>6263</v>
      </c>
      <c r="AY4222" t="s">
        <v>1351</v>
      </c>
      <c r="AZ4222" t="s">
        <v>7240</v>
      </c>
      <c r="BA4222" t="s">
        <v>7296</v>
      </c>
      <c r="BB4222">
        <v>2.5</v>
      </c>
      <c r="BC4222" t="s">
        <v>221</v>
      </c>
      <c r="BD4222">
        <v>4</v>
      </c>
      <c r="BE4222" t="s">
        <v>221</v>
      </c>
      <c r="BF4222">
        <v>0.7</v>
      </c>
      <c r="BG4222" t="s">
        <v>221</v>
      </c>
      <c r="BH4222" t="s">
        <v>8224</v>
      </c>
      <c r="BI4222" t="s">
        <v>8251</v>
      </c>
      <c r="BP4222" t="s">
        <v>422</v>
      </c>
      <c r="BQ4222">
        <v>73</v>
      </c>
      <c r="BR4222" t="s">
        <v>422</v>
      </c>
      <c r="BS4222">
        <v>9</v>
      </c>
      <c r="BZ4222" t="s">
        <v>249</v>
      </c>
    </row>
    <row r="4223" spans="1:78" hidden="1" x14ac:dyDescent="0.25">
      <c r="A4223" t="s">
        <v>7210</v>
      </c>
      <c r="B4223" t="s">
        <v>7288</v>
      </c>
      <c r="C4223" t="s">
        <v>8271</v>
      </c>
      <c r="D4223" t="s">
        <v>8292</v>
      </c>
      <c r="E4223" t="s">
        <v>8293</v>
      </c>
      <c r="F4223" s="1">
        <v>38126</v>
      </c>
      <c r="G4223" s="4">
        <v>0.40625</v>
      </c>
      <c r="H4223" t="s">
        <v>6138</v>
      </c>
      <c r="I4223">
        <v>0.1</v>
      </c>
      <c r="J4223" t="s">
        <v>221</v>
      </c>
      <c r="K4223" t="s">
        <v>222</v>
      </c>
      <c r="L4223">
        <v>1</v>
      </c>
      <c r="M4223">
        <v>1</v>
      </c>
      <c r="N4223" t="s">
        <v>8247</v>
      </c>
      <c r="O4223" t="s">
        <v>8294</v>
      </c>
      <c r="P4223" t="s">
        <v>224</v>
      </c>
      <c r="Q4223" t="s">
        <v>6036</v>
      </c>
      <c r="R4223" t="s">
        <v>226</v>
      </c>
      <c r="S4223" t="s">
        <v>227</v>
      </c>
      <c r="T4223">
        <v>0.80500000000000005</v>
      </c>
      <c r="V4223">
        <v>0.1</v>
      </c>
      <c r="W4223">
        <v>0.3</v>
      </c>
      <c r="X4223" t="s">
        <v>281</v>
      </c>
      <c r="Y4223" t="s">
        <v>243</v>
      </c>
      <c r="Z4223" t="s">
        <v>6902</v>
      </c>
      <c r="AA4223" t="s">
        <v>6425</v>
      </c>
      <c r="AE4223" t="s">
        <v>8249</v>
      </c>
      <c r="AF4223" t="s">
        <v>736</v>
      </c>
      <c r="AG4223" t="s">
        <v>7239</v>
      </c>
      <c r="AH4223" t="s">
        <v>6263</v>
      </c>
      <c r="AJ4223" t="s">
        <v>237</v>
      </c>
      <c r="AK4223">
        <v>32.963531000000003</v>
      </c>
      <c r="AL4223">
        <v>-116.6640625</v>
      </c>
      <c r="AM4223" t="s">
        <v>238</v>
      </c>
      <c r="AN4223" t="s">
        <v>239</v>
      </c>
      <c r="AO4223" t="s">
        <v>1561</v>
      </c>
      <c r="AP4223" t="s">
        <v>1562</v>
      </c>
      <c r="AQ4223" t="s">
        <v>242</v>
      </c>
      <c r="AR4223" t="s">
        <v>243</v>
      </c>
      <c r="AS4223" t="s">
        <v>239</v>
      </c>
      <c r="AT4223" t="s">
        <v>239</v>
      </c>
      <c r="AU4223">
        <v>1</v>
      </c>
      <c r="AW4223" t="s">
        <v>6263</v>
      </c>
      <c r="AX4223" t="s">
        <v>6263</v>
      </c>
      <c r="AY4223" t="s">
        <v>1351</v>
      </c>
      <c r="AZ4223" t="s">
        <v>7240</v>
      </c>
      <c r="BA4223" t="s">
        <v>7296</v>
      </c>
      <c r="BB4223">
        <v>1.2</v>
      </c>
      <c r="BC4223" t="s">
        <v>221</v>
      </c>
      <c r="BD4223">
        <v>3</v>
      </c>
      <c r="BE4223" t="s">
        <v>221</v>
      </c>
      <c r="BF4223">
        <v>0.2</v>
      </c>
      <c r="BG4223" t="s">
        <v>221</v>
      </c>
      <c r="BH4223" t="s">
        <v>8260</v>
      </c>
      <c r="BI4223" t="s">
        <v>6237</v>
      </c>
      <c r="BP4223" t="s">
        <v>422</v>
      </c>
      <c r="BQ4223">
        <v>73</v>
      </c>
      <c r="BR4223" t="s">
        <v>422</v>
      </c>
      <c r="BS4223">
        <v>9</v>
      </c>
      <c r="BZ4223" t="s">
        <v>249</v>
      </c>
    </row>
    <row r="4224" spans="1:78" hidden="1" x14ac:dyDescent="0.25">
      <c r="A4224" t="s">
        <v>7210</v>
      </c>
      <c r="B4224" t="s">
        <v>7288</v>
      </c>
      <c r="C4224" t="s">
        <v>8271</v>
      </c>
      <c r="D4224" t="s">
        <v>8295</v>
      </c>
      <c r="E4224" t="s">
        <v>8296</v>
      </c>
      <c r="F4224" s="1">
        <v>38126</v>
      </c>
      <c r="G4224" s="4">
        <v>0.52083333333333337</v>
      </c>
      <c r="H4224" t="s">
        <v>1214</v>
      </c>
      <c r="I4224">
        <v>0.1</v>
      </c>
      <c r="J4224" t="s">
        <v>221</v>
      </c>
      <c r="K4224" t="s">
        <v>222</v>
      </c>
      <c r="L4224">
        <v>1</v>
      </c>
      <c r="M4224">
        <v>1</v>
      </c>
      <c r="N4224" t="s">
        <v>8247</v>
      </c>
      <c r="O4224" t="s">
        <v>8297</v>
      </c>
      <c r="P4224" t="s">
        <v>224</v>
      </c>
      <c r="Q4224" t="s">
        <v>6036</v>
      </c>
      <c r="R4224" t="s">
        <v>226</v>
      </c>
      <c r="S4224" t="s">
        <v>227</v>
      </c>
      <c r="T4224">
        <v>2.34</v>
      </c>
      <c r="V4224">
        <v>0.1</v>
      </c>
      <c r="W4224">
        <v>0.3</v>
      </c>
      <c r="X4224" t="s">
        <v>281</v>
      </c>
      <c r="Y4224" t="s">
        <v>243</v>
      </c>
      <c r="Z4224" t="s">
        <v>6902</v>
      </c>
      <c r="AA4224" t="s">
        <v>6425</v>
      </c>
      <c r="AE4224" t="s">
        <v>8249</v>
      </c>
      <c r="AF4224" t="s">
        <v>736</v>
      </c>
      <c r="AG4224" t="s">
        <v>7239</v>
      </c>
      <c r="AH4224" t="s">
        <v>6263</v>
      </c>
      <c r="AJ4224" t="s">
        <v>237</v>
      </c>
      <c r="AK4224">
        <v>32.99342</v>
      </c>
      <c r="AL4224">
        <v>-116.84979248046901</v>
      </c>
      <c r="AM4224" t="s">
        <v>238</v>
      </c>
      <c r="AN4224" t="s">
        <v>239</v>
      </c>
      <c r="AO4224" t="s">
        <v>1561</v>
      </c>
      <c r="AP4224" t="s">
        <v>1562</v>
      </c>
      <c r="AQ4224" t="s">
        <v>242</v>
      </c>
      <c r="AR4224" t="s">
        <v>243</v>
      </c>
      <c r="AS4224" t="s">
        <v>239</v>
      </c>
      <c r="AT4224" t="s">
        <v>239</v>
      </c>
      <c r="AU4224">
        <v>1</v>
      </c>
      <c r="AW4224" t="s">
        <v>6263</v>
      </c>
      <c r="AX4224" t="s">
        <v>6263</v>
      </c>
      <c r="AY4224" t="s">
        <v>1351</v>
      </c>
      <c r="AZ4224" t="s">
        <v>7240</v>
      </c>
      <c r="BA4224" t="s">
        <v>7328</v>
      </c>
      <c r="BB4224">
        <v>1</v>
      </c>
      <c r="BC4224" t="s">
        <v>221</v>
      </c>
      <c r="BD4224">
        <v>3</v>
      </c>
      <c r="BE4224" t="s">
        <v>221</v>
      </c>
      <c r="BF4224">
        <v>0.2</v>
      </c>
      <c r="BG4224" t="s">
        <v>221</v>
      </c>
      <c r="BH4224" t="s">
        <v>243</v>
      </c>
      <c r="BI4224" t="s">
        <v>788</v>
      </c>
      <c r="BP4224" t="s">
        <v>422</v>
      </c>
      <c r="BQ4224">
        <v>73</v>
      </c>
      <c r="BR4224" t="s">
        <v>422</v>
      </c>
      <c r="BS4224">
        <v>9</v>
      </c>
      <c r="BZ4224" t="s">
        <v>249</v>
      </c>
    </row>
    <row r="4225" spans="1:79" hidden="1" x14ac:dyDescent="0.25">
      <c r="A4225" t="s">
        <v>7210</v>
      </c>
      <c r="B4225" t="s">
        <v>7288</v>
      </c>
      <c r="C4225" t="s">
        <v>8271</v>
      </c>
      <c r="D4225" t="s">
        <v>8298</v>
      </c>
      <c r="E4225" t="s">
        <v>8299</v>
      </c>
      <c r="F4225" s="1">
        <v>38126</v>
      </c>
      <c r="G4225" s="4">
        <v>0.46875</v>
      </c>
      <c r="H4225" t="s">
        <v>3702</v>
      </c>
      <c r="I4225">
        <v>0.1</v>
      </c>
      <c r="J4225" t="s">
        <v>221</v>
      </c>
      <c r="K4225" t="s">
        <v>222</v>
      </c>
      <c r="L4225">
        <v>1</v>
      </c>
      <c r="M4225">
        <v>1</v>
      </c>
      <c r="N4225" t="s">
        <v>8247</v>
      </c>
      <c r="O4225" t="s">
        <v>8300</v>
      </c>
      <c r="P4225" t="s">
        <v>224</v>
      </c>
      <c r="Q4225" t="s">
        <v>6036</v>
      </c>
      <c r="R4225" t="s">
        <v>226</v>
      </c>
      <c r="S4225" t="s">
        <v>227</v>
      </c>
      <c r="T4225">
        <v>7.37</v>
      </c>
      <c r="V4225">
        <v>0.1</v>
      </c>
      <c r="W4225">
        <v>0.3</v>
      </c>
      <c r="X4225" t="s">
        <v>281</v>
      </c>
      <c r="Y4225" t="s">
        <v>243</v>
      </c>
      <c r="Z4225" t="s">
        <v>6902</v>
      </c>
      <c r="AA4225" t="s">
        <v>6425</v>
      </c>
      <c r="AE4225" t="s">
        <v>8249</v>
      </c>
      <c r="AF4225" t="s">
        <v>736</v>
      </c>
      <c r="AG4225" t="s">
        <v>7239</v>
      </c>
      <c r="AH4225" t="s">
        <v>6263</v>
      </c>
      <c r="AJ4225" t="s">
        <v>237</v>
      </c>
      <c r="AK4225">
        <v>32.849139999999998</v>
      </c>
      <c r="AL4225">
        <v>-116.85906982421901</v>
      </c>
      <c r="AM4225" t="s">
        <v>238</v>
      </c>
      <c r="AN4225" t="s">
        <v>239</v>
      </c>
      <c r="AO4225" t="s">
        <v>1561</v>
      </c>
      <c r="AP4225" t="s">
        <v>1562</v>
      </c>
      <c r="AQ4225" t="s">
        <v>242</v>
      </c>
      <c r="AR4225" t="s">
        <v>243</v>
      </c>
      <c r="AS4225" t="s">
        <v>239</v>
      </c>
      <c r="AT4225" t="s">
        <v>239</v>
      </c>
      <c r="AU4225">
        <v>1</v>
      </c>
      <c r="AW4225" t="s">
        <v>6263</v>
      </c>
      <c r="AX4225" t="s">
        <v>6263</v>
      </c>
      <c r="AY4225" t="s">
        <v>1351</v>
      </c>
      <c r="AZ4225" t="s">
        <v>7240</v>
      </c>
      <c r="BA4225" t="s">
        <v>7328</v>
      </c>
      <c r="BB4225">
        <v>2</v>
      </c>
      <c r="BC4225" t="s">
        <v>221</v>
      </c>
      <c r="BD4225">
        <v>4</v>
      </c>
      <c r="BE4225" t="s">
        <v>221</v>
      </c>
      <c r="BF4225">
        <v>0.3</v>
      </c>
      <c r="BG4225" t="s">
        <v>221</v>
      </c>
      <c r="BH4225" t="s">
        <v>8224</v>
      </c>
      <c r="BI4225" t="s">
        <v>8251</v>
      </c>
      <c r="BP4225" t="s">
        <v>422</v>
      </c>
      <c r="BQ4225">
        <v>73</v>
      </c>
      <c r="BR4225" t="s">
        <v>422</v>
      </c>
      <c r="BS4225">
        <v>9</v>
      </c>
      <c r="BZ4225" t="s">
        <v>249</v>
      </c>
    </row>
    <row r="4226" spans="1:79" hidden="1" x14ac:dyDescent="0.25">
      <c r="A4226" t="s">
        <v>7210</v>
      </c>
      <c r="B4226" t="s">
        <v>7288</v>
      </c>
      <c r="C4226" t="s">
        <v>8271</v>
      </c>
      <c r="D4226" t="s">
        <v>8301</v>
      </c>
      <c r="E4226" t="s">
        <v>8302</v>
      </c>
      <c r="F4226" s="1">
        <v>38126</v>
      </c>
      <c r="G4226" s="4">
        <v>0.35416666666666669</v>
      </c>
      <c r="H4226" t="s">
        <v>3702</v>
      </c>
      <c r="I4226">
        <v>0.1</v>
      </c>
      <c r="J4226" t="s">
        <v>221</v>
      </c>
      <c r="K4226" t="s">
        <v>222</v>
      </c>
      <c r="L4226">
        <v>1</v>
      </c>
      <c r="M4226">
        <v>1</v>
      </c>
      <c r="N4226" t="s">
        <v>8247</v>
      </c>
      <c r="O4226" t="s">
        <v>8303</v>
      </c>
      <c r="P4226" t="s">
        <v>224</v>
      </c>
      <c r="Q4226" t="s">
        <v>6036</v>
      </c>
      <c r="R4226" t="s">
        <v>226</v>
      </c>
      <c r="S4226" t="s">
        <v>227</v>
      </c>
      <c r="T4226">
        <v>3.07</v>
      </c>
      <c r="V4226">
        <v>0.1</v>
      </c>
      <c r="W4226">
        <v>0.3</v>
      </c>
      <c r="X4226" t="s">
        <v>281</v>
      </c>
      <c r="Y4226" t="s">
        <v>243</v>
      </c>
      <c r="Z4226" t="s">
        <v>6902</v>
      </c>
      <c r="AA4226" t="s">
        <v>6425</v>
      </c>
      <c r="AB4226" t="s">
        <v>8304</v>
      </c>
      <c r="AE4226" t="s">
        <v>8249</v>
      </c>
      <c r="AF4226" t="s">
        <v>736</v>
      </c>
      <c r="AG4226" t="s">
        <v>7239</v>
      </c>
      <c r="AH4226" t="s">
        <v>6263</v>
      </c>
      <c r="AJ4226" t="s">
        <v>237</v>
      </c>
      <c r="AK4226">
        <v>32.847220999999998</v>
      </c>
      <c r="AL4226">
        <v>-116.806938171387</v>
      </c>
      <c r="AM4226" t="s">
        <v>238</v>
      </c>
      <c r="AN4226" t="s">
        <v>239</v>
      </c>
      <c r="AO4226" t="s">
        <v>1561</v>
      </c>
      <c r="AP4226" t="s">
        <v>1562</v>
      </c>
      <c r="AQ4226" t="s">
        <v>242</v>
      </c>
      <c r="AR4226" t="s">
        <v>243</v>
      </c>
      <c r="AS4226" t="s">
        <v>239</v>
      </c>
      <c r="AT4226" t="s">
        <v>239</v>
      </c>
      <c r="AU4226">
        <v>1</v>
      </c>
      <c r="AW4226" t="s">
        <v>6263</v>
      </c>
      <c r="AX4226" t="s">
        <v>6263</v>
      </c>
      <c r="AY4226" t="s">
        <v>1351</v>
      </c>
      <c r="AZ4226" t="s">
        <v>7240</v>
      </c>
      <c r="BA4226" t="s">
        <v>7296</v>
      </c>
      <c r="BB4226">
        <v>1</v>
      </c>
      <c r="BC4226" t="s">
        <v>221</v>
      </c>
      <c r="BD4226">
        <v>2</v>
      </c>
      <c r="BE4226" t="s">
        <v>221</v>
      </c>
      <c r="BF4226">
        <v>0.8</v>
      </c>
      <c r="BG4226" t="s">
        <v>221</v>
      </c>
      <c r="BH4226" t="s">
        <v>8224</v>
      </c>
      <c r="BI4226" t="s">
        <v>8251</v>
      </c>
      <c r="BP4226" t="s">
        <v>422</v>
      </c>
      <c r="BQ4226">
        <v>73</v>
      </c>
      <c r="BR4226" t="s">
        <v>422</v>
      </c>
      <c r="BS4226">
        <v>9</v>
      </c>
      <c r="BZ4226" t="s">
        <v>249</v>
      </c>
    </row>
    <row r="4227" spans="1:79" hidden="1" x14ac:dyDescent="0.25">
      <c r="A4227" t="s">
        <v>7210</v>
      </c>
      <c r="B4227" t="s">
        <v>7288</v>
      </c>
      <c r="C4227" t="s">
        <v>8271</v>
      </c>
      <c r="D4227" t="s">
        <v>8305</v>
      </c>
      <c r="E4227" t="s">
        <v>8306</v>
      </c>
      <c r="F4227" s="1">
        <v>38126</v>
      </c>
      <c r="G4227" s="4">
        <v>0.32291666666666669</v>
      </c>
      <c r="H4227" t="s">
        <v>3702</v>
      </c>
      <c r="I4227">
        <v>0.1</v>
      </c>
      <c r="J4227" t="s">
        <v>221</v>
      </c>
      <c r="K4227" t="s">
        <v>222</v>
      </c>
      <c r="L4227">
        <v>1</v>
      </c>
      <c r="M4227">
        <v>1</v>
      </c>
      <c r="N4227" t="s">
        <v>8247</v>
      </c>
      <c r="O4227" t="s">
        <v>8307</v>
      </c>
      <c r="P4227" t="s">
        <v>224</v>
      </c>
      <c r="Q4227" t="s">
        <v>6036</v>
      </c>
      <c r="R4227" t="s">
        <v>226</v>
      </c>
      <c r="S4227" t="s">
        <v>227</v>
      </c>
      <c r="T4227">
        <v>5.54</v>
      </c>
      <c r="V4227">
        <v>0.1</v>
      </c>
      <c r="W4227">
        <v>0.3</v>
      </c>
      <c r="X4227" t="s">
        <v>281</v>
      </c>
      <c r="Y4227" t="s">
        <v>243</v>
      </c>
      <c r="Z4227" t="s">
        <v>6902</v>
      </c>
      <c r="AA4227" t="s">
        <v>6425</v>
      </c>
      <c r="AE4227" t="s">
        <v>8249</v>
      </c>
      <c r="AF4227" t="s">
        <v>736</v>
      </c>
      <c r="AG4227" t="s">
        <v>7239</v>
      </c>
      <c r="AH4227" t="s">
        <v>6263</v>
      </c>
      <c r="AJ4227" t="s">
        <v>237</v>
      </c>
      <c r="AK4227">
        <v>32.839450999999997</v>
      </c>
      <c r="AL4227">
        <v>-117.00106811523401</v>
      </c>
      <c r="AM4227" t="s">
        <v>238</v>
      </c>
      <c r="AN4227" t="s">
        <v>239</v>
      </c>
      <c r="AO4227" t="s">
        <v>1561</v>
      </c>
      <c r="AP4227" t="s">
        <v>1562</v>
      </c>
      <c r="AQ4227" t="s">
        <v>242</v>
      </c>
      <c r="AR4227" t="s">
        <v>243</v>
      </c>
      <c r="AS4227" t="s">
        <v>239</v>
      </c>
      <c r="AT4227" t="s">
        <v>239</v>
      </c>
      <c r="AU4227">
        <v>1</v>
      </c>
      <c r="AW4227" t="s">
        <v>6263</v>
      </c>
      <c r="AX4227" t="s">
        <v>6263</v>
      </c>
      <c r="AY4227" t="s">
        <v>1351</v>
      </c>
      <c r="AZ4227" t="s">
        <v>7240</v>
      </c>
      <c r="BA4227" t="s">
        <v>7328</v>
      </c>
      <c r="BB4227">
        <v>2</v>
      </c>
      <c r="BC4227" t="s">
        <v>221</v>
      </c>
      <c r="BD4227">
        <v>4.5</v>
      </c>
      <c r="BE4227" t="s">
        <v>221</v>
      </c>
      <c r="BF4227">
        <v>0.3</v>
      </c>
      <c r="BG4227" t="s">
        <v>221</v>
      </c>
      <c r="BH4227" t="s">
        <v>8308</v>
      </c>
      <c r="BI4227" t="s">
        <v>788</v>
      </c>
      <c r="BJ4227" t="s">
        <v>8309</v>
      </c>
      <c r="BP4227" t="s">
        <v>422</v>
      </c>
      <c r="BQ4227">
        <v>73</v>
      </c>
      <c r="BR4227" t="s">
        <v>422</v>
      </c>
      <c r="BS4227">
        <v>9</v>
      </c>
      <c r="BZ4227" t="s">
        <v>249</v>
      </c>
    </row>
    <row r="4228" spans="1:79" hidden="1" x14ac:dyDescent="0.25">
      <c r="A4228" t="s">
        <v>7210</v>
      </c>
      <c r="B4228" t="s">
        <v>7288</v>
      </c>
      <c r="C4228" t="s">
        <v>8271</v>
      </c>
      <c r="D4228" t="s">
        <v>8310</v>
      </c>
      <c r="E4228" t="s">
        <v>8311</v>
      </c>
      <c r="F4228" s="1">
        <v>38126</v>
      </c>
      <c r="G4228" s="4">
        <v>0.64583333333333337</v>
      </c>
      <c r="H4228" t="s">
        <v>3702</v>
      </c>
      <c r="I4228">
        <v>0.1</v>
      </c>
      <c r="J4228" t="s">
        <v>221</v>
      </c>
      <c r="K4228" t="s">
        <v>222</v>
      </c>
      <c r="L4228">
        <v>1</v>
      </c>
      <c r="M4228">
        <v>1</v>
      </c>
      <c r="N4228" t="s">
        <v>8247</v>
      </c>
      <c r="O4228" t="s">
        <v>8312</v>
      </c>
      <c r="P4228" t="s">
        <v>224</v>
      </c>
      <c r="Q4228" t="s">
        <v>6036</v>
      </c>
      <c r="R4228" t="s">
        <v>226</v>
      </c>
      <c r="S4228" t="s">
        <v>227</v>
      </c>
      <c r="T4228">
        <v>0.41599999999999998</v>
      </c>
      <c r="V4228">
        <v>0.1</v>
      </c>
      <c r="W4228">
        <v>0.3</v>
      </c>
      <c r="X4228" t="s">
        <v>281</v>
      </c>
      <c r="Y4228" t="s">
        <v>243</v>
      </c>
      <c r="Z4228" t="s">
        <v>6902</v>
      </c>
      <c r="AA4228" t="s">
        <v>6425</v>
      </c>
      <c r="AE4228" t="s">
        <v>8249</v>
      </c>
      <c r="AF4228" t="s">
        <v>736</v>
      </c>
      <c r="AG4228" t="s">
        <v>7239</v>
      </c>
      <c r="AH4228" t="s">
        <v>6263</v>
      </c>
      <c r="AJ4228" t="s">
        <v>237</v>
      </c>
      <c r="AK4228">
        <v>33.333260000000003</v>
      </c>
      <c r="AL4228">
        <v>-116.872749328613</v>
      </c>
      <c r="AM4228" t="s">
        <v>238</v>
      </c>
      <c r="AN4228" t="s">
        <v>239</v>
      </c>
      <c r="AO4228" t="s">
        <v>1561</v>
      </c>
      <c r="AP4228" t="s">
        <v>1562</v>
      </c>
      <c r="AQ4228" t="s">
        <v>242</v>
      </c>
      <c r="AR4228" t="s">
        <v>243</v>
      </c>
      <c r="AS4228" t="s">
        <v>239</v>
      </c>
      <c r="AT4228" t="s">
        <v>239</v>
      </c>
      <c r="AU4228">
        <v>1</v>
      </c>
      <c r="AW4228" t="s">
        <v>6263</v>
      </c>
      <c r="AX4228" t="s">
        <v>6263</v>
      </c>
      <c r="AY4228" t="s">
        <v>1351</v>
      </c>
      <c r="AZ4228" t="s">
        <v>7240</v>
      </c>
      <c r="BA4228" t="s">
        <v>7328</v>
      </c>
      <c r="BB4228">
        <v>1</v>
      </c>
      <c r="BC4228" t="s">
        <v>221</v>
      </c>
      <c r="BD4228">
        <v>2</v>
      </c>
      <c r="BE4228" t="s">
        <v>221</v>
      </c>
      <c r="BF4228">
        <v>0.3</v>
      </c>
      <c r="BG4228" t="s">
        <v>221</v>
      </c>
      <c r="BH4228" t="s">
        <v>8313</v>
      </c>
      <c r="BI4228" t="s">
        <v>6237</v>
      </c>
      <c r="BP4228" t="s">
        <v>422</v>
      </c>
      <c r="BQ4228">
        <v>73</v>
      </c>
      <c r="BR4228" t="s">
        <v>422</v>
      </c>
      <c r="BS4228">
        <v>9</v>
      </c>
      <c r="BZ4228" t="s">
        <v>249</v>
      </c>
    </row>
    <row r="4229" spans="1:79" hidden="1" x14ac:dyDescent="0.25">
      <c r="A4229" t="s">
        <v>7210</v>
      </c>
      <c r="B4229" t="s">
        <v>7288</v>
      </c>
      <c r="C4229" t="s">
        <v>8271</v>
      </c>
      <c r="D4229" t="s">
        <v>8314</v>
      </c>
      <c r="E4229" t="s">
        <v>8315</v>
      </c>
      <c r="F4229" s="1">
        <v>38126</v>
      </c>
      <c r="G4229" s="4">
        <v>0.60069444444444442</v>
      </c>
      <c r="H4229" t="s">
        <v>6138</v>
      </c>
      <c r="I4229">
        <v>0.1</v>
      </c>
      <c r="J4229" t="s">
        <v>221</v>
      </c>
      <c r="K4229" t="s">
        <v>222</v>
      </c>
      <c r="L4229">
        <v>1</v>
      </c>
      <c r="M4229">
        <v>1</v>
      </c>
      <c r="N4229" t="s">
        <v>8247</v>
      </c>
      <c r="O4229" t="s">
        <v>8316</v>
      </c>
      <c r="P4229" t="s">
        <v>224</v>
      </c>
      <c r="Q4229" t="s">
        <v>6036</v>
      </c>
      <c r="R4229" t="s">
        <v>226</v>
      </c>
      <c r="S4229" t="s">
        <v>227</v>
      </c>
      <c r="T4229">
        <v>2.2599999999999998</v>
      </c>
      <c r="V4229">
        <v>0.1</v>
      </c>
      <c r="W4229">
        <v>0.3</v>
      </c>
      <c r="X4229" t="s">
        <v>281</v>
      </c>
      <c r="Y4229" t="s">
        <v>243</v>
      </c>
      <c r="Z4229" t="s">
        <v>6902</v>
      </c>
      <c r="AA4229" t="s">
        <v>6425</v>
      </c>
      <c r="AE4229" t="s">
        <v>8249</v>
      </c>
      <c r="AF4229" t="s">
        <v>736</v>
      </c>
      <c r="AG4229" t="s">
        <v>7239</v>
      </c>
      <c r="AH4229" t="s">
        <v>6263</v>
      </c>
      <c r="AJ4229" t="s">
        <v>237</v>
      </c>
      <c r="AK4229">
        <v>33.262360000000001</v>
      </c>
      <c r="AL4229">
        <v>-116.80818939209</v>
      </c>
      <c r="AM4229" t="s">
        <v>238</v>
      </c>
      <c r="AN4229" t="s">
        <v>239</v>
      </c>
      <c r="AO4229" t="s">
        <v>1561</v>
      </c>
      <c r="AP4229" t="s">
        <v>1562</v>
      </c>
      <c r="AQ4229" t="s">
        <v>242</v>
      </c>
      <c r="AR4229" t="s">
        <v>243</v>
      </c>
      <c r="AS4229" t="s">
        <v>239</v>
      </c>
      <c r="AT4229" t="s">
        <v>239</v>
      </c>
      <c r="AU4229">
        <v>1</v>
      </c>
      <c r="AW4229" t="s">
        <v>6263</v>
      </c>
      <c r="AX4229" t="s">
        <v>6263</v>
      </c>
      <c r="AY4229" t="s">
        <v>1351</v>
      </c>
      <c r="AZ4229" t="s">
        <v>7240</v>
      </c>
      <c r="BA4229" t="s">
        <v>7296</v>
      </c>
      <c r="BB4229">
        <v>1.5</v>
      </c>
      <c r="BC4229" t="s">
        <v>221</v>
      </c>
      <c r="BD4229">
        <v>3</v>
      </c>
      <c r="BE4229" t="s">
        <v>221</v>
      </c>
      <c r="BF4229">
        <v>1</v>
      </c>
      <c r="BG4229" t="s">
        <v>221</v>
      </c>
      <c r="BH4229" t="s">
        <v>243</v>
      </c>
      <c r="BI4229" t="s">
        <v>788</v>
      </c>
      <c r="BP4229" t="s">
        <v>422</v>
      </c>
      <c r="BQ4229">
        <v>73</v>
      </c>
      <c r="BR4229" t="s">
        <v>422</v>
      </c>
      <c r="BS4229">
        <v>9</v>
      </c>
      <c r="BZ4229" t="s">
        <v>249</v>
      </c>
    </row>
    <row r="4230" spans="1:79" hidden="1" x14ac:dyDescent="0.25">
      <c r="A4230" t="s">
        <v>7210</v>
      </c>
      <c r="B4230" t="s">
        <v>7211</v>
      </c>
      <c r="C4230" t="s">
        <v>8238</v>
      </c>
      <c r="D4230" t="s">
        <v>8207</v>
      </c>
      <c r="E4230" t="s">
        <v>8208</v>
      </c>
      <c r="F4230" s="1">
        <v>38196</v>
      </c>
      <c r="G4230" s="4">
        <v>0.44791666666666669</v>
      </c>
      <c r="H4230" t="s">
        <v>732</v>
      </c>
      <c r="I4230">
        <v>-88</v>
      </c>
      <c r="J4230" t="s">
        <v>221</v>
      </c>
      <c r="K4230" t="s">
        <v>222</v>
      </c>
      <c r="L4230">
        <v>1</v>
      </c>
      <c r="M4230">
        <v>1</v>
      </c>
      <c r="N4230" t="s">
        <v>8239</v>
      </c>
      <c r="P4230" t="s">
        <v>224</v>
      </c>
      <c r="Q4230" t="s">
        <v>7216</v>
      </c>
      <c r="R4230" t="s">
        <v>226</v>
      </c>
      <c r="S4230" t="s">
        <v>227</v>
      </c>
      <c r="T4230">
        <v>0.3</v>
      </c>
      <c r="V4230">
        <v>-88</v>
      </c>
      <c r="W4230">
        <v>0.08</v>
      </c>
      <c r="X4230" t="s">
        <v>281</v>
      </c>
      <c r="Y4230" t="s">
        <v>1226</v>
      </c>
      <c r="Z4230" t="s">
        <v>230</v>
      </c>
      <c r="AA4230" t="s">
        <v>231</v>
      </c>
      <c r="AB4230" t="s">
        <v>7217</v>
      </c>
      <c r="AC4230" t="s">
        <v>7578</v>
      </c>
      <c r="AD4230" t="s">
        <v>7231</v>
      </c>
      <c r="AE4230" t="s">
        <v>7220</v>
      </c>
      <c r="AF4230" t="s">
        <v>736</v>
      </c>
      <c r="AG4230" t="s">
        <v>7221</v>
      </c>
      <c r="AH4230" t="s">
        <v>7222</v>
      </c>
      <c r="AJ4230" t="s">
        <v>237</v>
      </c>
      <c r="AK4230">
        <v>37.622700000000002</v>
      </c>
      <c r="AL4230">
        <v>-118.99326324462901</v>
      </c>
      <c r="AM4230" t="s">
        <v>732</v>
      </c>
      <c r="AN4230" t="s">
        <v>239</v>
      </c>
      <c r="AO4230" t="s">
        <v>747</v>
      </c>
      <c r="AP4230" t="s">
        <v>732</v>
      </c>
      <c r="AQ4230" t="s">
        <v>242</v>
      </c>
      <c r="AR4230" t="s">
        <v>732</v>
      </c>
      <c r="AS4230" t="s">
        <v>239</v>
      </c>
      <c r="AT4230" t="s">
        <v>239</v>
      </c>
      <c r="AU4230">
        <v>1</v>
      </c>
      <c r="AW4230" t="s">
        <v>7223</v>
      </c>
      <c r="AX4230" t="s">
        <v>245</v>
      </c>
      <c r="AY4230" t="s">
        <v>246</v>
      </c>
      <c r="BP4230" t="s">
        <v>7224</v>
      </c>
      <c r="BQ4230">
        <v>51</v>
      </c>
      <c r="BR4230" t="s">
        <v>351</v>
      </c>
      <c r="BS4230">
        <v>6</v>
      </c>
      <c r="BZ4230" t="s">
        <v>249</v>
      </c>
      <c r="CA4230">
        <v>10265127</v>
      </c>
    </row>
    <row r="4231" spans="1:79" hidden="1" x14ac:dyDescent="0.25">
      <c r="A4231" t="s">
        <v>7210</v>
      </c>
      <c r="B4231" t="s">
        <v>7211</v>
      </c>
      <c r="C4231" t="s">
        <v>8238</v>
      </c>
      <c r="D4231" t="s">
        <v>7227</v>
      </c>
      <c r="E4231" t="s">
        <v>7228</v>
      </c>
      <c r="F4231" s="1">
        <v>38196</v>
      </c>
      <c r="G4231" s="4">
        <v>0.5625</v>
      </c>
      <c r="H4231" t="s">
        <v>732</v>
      </c>
      <c r="I4231">
        <v>-88</v>
      </c>
      <c r="J4231" t="s">
        <v>221</v>
      </c>
      <c r="K4231" t="s">
        <v>745</v>
      </c>
      <c r="L4231">
        <v>1</v>
      </c>
      <c r="M4231">
        <v>1</v>
      </c>
      <c r="N4231" t="s">
        <v>8239</v>
      </c>
      <c r="P4231" t="s">
        <v>224</v>
      </c>
      <c r="Q4231" t="s">
        <v>7216</v>
      </c>
      <c r="R4231" t="s">
        <v>226</v>
      </c>
      <c r="S4231" t="s">
        <v>227</v>
      </c>
      <c r="T4231">
        <v>0.4</v>
      </c>
      <c r="V4231">
        <v>-88</v>
      </c>
      <c r="W4231">
        <v>0.08</v>
      </c>
      <c r="X4231" t="s">
        <v>111</v>
      </c>
      <c r="Y4231" t="s">
        <v>243</v>
      </c>
      <c r="Z4231" t="s">
        <v>230</v>
      </c>
      <c r="AA4231" t="s">
        <v>231</v>
      </c>
      <c r="AB4231" t="s">
        <v>7217</v>
      </c>
      <c r="AC4231" t="s">
        <v>7218</v>
      </c>
      <c r="AD4231" t="s">
        <v>7219</v>
      </c>
      <c r="AE4231" t="s">
        <v>7220</v>
      </c>
      <c r="AF4231" t="s">
        <v>736</v>
      </c>
      <c r="AG4231" t="s">
        <v>7221</v>
      </c>
      <c r="AH4231" t="s">
        <v>7222</v>
      </c>
      <c r="AJ4231" t="s">
        <v>237</v>
      </c>
      <c r="AK4231">
        <v>37.637988999999997</v>
      </c>
      <c r="AL4231">
        <v>-118.907707214355</v>
      </c>
      <c r="AM4231" t="s">
        <v>732</v>
      </c>
      <c r="AN4231" t="s">
        <v>239</v>
      </c>
      <c r="AO4231" t="s">
        <v>747</v>
      </c>
      <c r="AP4231" t="s">
        <v>732</v>
      </c>
      <c r="AQ4231" t="s">
        <v>242</v>
      </c>
      <c r="AR4231" t="s">
        <v>732</v>
      </c>
      <c r="AS4231" t="s">
        <v>239</v>
      </c>
      <c r="AT4231" t="s">
        <v>239</v>
      </c>
      <c r="AU4231">
        <v>1</v>
      </c>
      <c r="AW4231" t="s">
        <v>7223</v>
      </c>
      <c r="AX4231" t="s">
        <v>245</v>
      </c>
      <c r="AY4231" t="s">
        <v>246</v>
      </c>
      <c r="BP4231" t="s">
        <v>7224</v>
      </c>
      <c r="BQ4231">
        <v>51</v>
      </c>
      <c r="BR4231" t="s">
        <v>351</v>
      </c>
      <c r="BS4231">
        <v>6</v>
      </c>
      <c r="BZ4231" t="s">
        <v>249</v>
      </c>
      <c r="CA4231">
        <v>10265130</v>
      </c>
    </row>
    <row r="4232" spans="1:79" hidden="1" x14ac:dyDescent="0.25">
      <c r="A4232" t="s">
        <v>7210</v>
      </c>
      <c r="B4232" t="s">
        <v>7211</v>
      </c>
      <c r="C4232" t="s">
        <v>8238</v>
      </c>
      <c r="D4232" t="s">
        <v>7213</v>
      </c>
      <c r="E4232" t="s">
        <v>7214</v>
      </c>
      <c r="F4232" s="1">
        <v>38196</v>
      </c>
      <c r="G4232" s="4">
        <v>0.52083333333333337</v>
      </c>
      <c r="H4232" t="s">
        <v>732</v>
      </c>
      <c r="I4232">
        <v>-88</v>
      </c>
      <c r="J4232" t="s">
        <v>221</v>
      </c>
      <c r="K4232" t="s">
        <v>745</v>
      </c>
      <c r="L4232">
        <v>1</v>
      </c>
      <c r="M4232">
        <v>1</v>
      </c>
      <c r="N4232" t="s">
        <v>8239</v>
      </c>
      <c r="P4232" t="s">
        <v>224</v>
      </c>
      <c r="Q4232" t="s">
        <v>7216</v>
      </c>
      <c r="R4232" t="s">
        <v>226</v>
      </c>
      <c r="S4232" t="s">
        <v>227</v>
      </c>
      <c r="T4232">
        <v>0.4</v>
      </c>
      <c r="V4232">
        <v>-88</v>
      </c>
      <c r="W4232">
        <v>0.08</v>
      </c>
      <c r="X4232" t="s">
        <v>111</v>
      </c>
      <c r="Y4232" t="s">
        <v>243</v>
      </c>
      <c r="Z4232" t="s">
        <v>230</v>
      </c>
      <c r="AA4232" t="s">
        <v>231</v>
      </c>
      <c r="AB4232" t="s">
        <v>7217</v>
      </c>
      <c r="AC4232" t="s">
        <v>7218</v>
      </c>
      <c r="AD4232" t="s">
        <v>7219</v>
      </c>
      <c r="AE4232" t="s">
        <v>7220</v>
      </c>
      <c r="AF4232" t="s">
        <v>736</v>
      </c>
      <c r="AG4232" t="s">
        <v>7221</v>
      </c>
      <c r="AH4232" t="s">
        <v>7222</v>
      </c>
      <c r="AJ4232" t="s">
        <v>237</v>
      </c>
      <c r="AK4232">
        <v>37.634892000000001</v>
      </c>
      <c r="AL4232">
        <v>-118.96624755859401</v>
      </c>
      <c r="AM4232" t="s">
        <v>732</v>
      </c>
      <c r="AN4232" t="s">
        <v>239</v>
      </c>
      <c r="AO4232" t="s">
        <v>747</v>
      </c>
      <c r="AP4232" t="s">
        <v>732</v>
      </c>
      <c r="AQ4232" t="s">
        <v>242</v>
      </c>
      <c r="AR4232" t="s">
        <v>732</v>
      </c>
      <c r="AS4232" t="s">
        <v>239</v>
      </c>
      <c r="AT4232" t="s">
        <v>239</v>
      </c>
      <c r="AU4232">
        <v>1</v>
      </c>
      <c r="AW4232" t="s">
        <v>7223</v>
      </c>
      <c r="AX4232" t="s">
        <v>245</v>
      </c>
      <c r="AY4232" t="s">
        <v>246</v>
      </c>
      <c r="BP4232" t="s">
        <v>7224</v>
      </c>
      <c r="BQ4232">
        <v>51</v>
      </c>
      <c r="BR4232" t="s">
        <v>351</v>
      </c>
      <c r="BS4232">
        <v>6</v>
      </c>
      <c r="BZ4232" t="s">
        <v>249</v>
      </c>
      <c r="CA4232">
        <v>10265128</v>
      </c>
    </row>
    <row r="4233" spans="1:79" hidden="1" x14ac:dyDescent="0.25">
      <c r="A4233" t="s">
        <v>7210</v>
      </c>
      <c r="B4233" t="s">
        <v>7211</v>
      </c>
      <c r="C4233" t="s">
        <v>8238</v>
      </c>
      <c r="D4233" t="s">
        <v>7225</v>
      </c>
      <c r="E4233" t="s">
        <v>7226</v>
      </c>
      <c r="F4233" s="1">
        <v>38196</v>
      </c>
      <c r="G4233" s="4">
        <v>0.40277777777777773</v>
      </c>
      <c r="H4233" t="s">
        <v>732</v>
      </c>
      <c r="I4233">
        <v>-88</v>
      </c>
      <c r="J4233" t="s">
        <v>221</v>
      </c>
      <c r="K4233" t="s">
        <v>745</v>
      </c>
      <c r="L4233">
        <v>1</v>
      </c>
      <c r="M4233">
        <v>1</v>
      </c>
      <c r="N4233" t="s">
        <v>8239</v>
      </c>
      <c r="P4233" t="s">
        <v>224</v>
      </c>
      <c r="Q4233" t="s">
        <v>7216</v>
      </c>
      <c r="R4233" t="s">
        <v>226</v>
      </c>
      <c r="S4233" t="s">
        <v>227</v>
      </c>
      <c r="T4233">
        <v>0.4</v>
      </c>
      <c r="V4233">
        <v>-88</v>
      </c>
      <c r="W4233">
        <v>0.08</v>
      </c>
      <c r="X4233" t="s">
        <v>111</v>
      </c>
      <c r="Y4233" t="s">
        <v>243</v>
      </c>
      <c r="Z4233" t="s">
        <v>230</v>
      </c>
      <c r="AA4233" t="s">
        <v>231</v>
      </c>
      <c r="AB4233" t="s">
        <v>7217</v>
      </c>
      <c r="AC4233" t="s">
        <v>7218</v>
      </c>
      <c r="AD4233" t="s">
        <v>7219</v>
      </c>
      <c r="AE4233" t="s">
        <v>7220</v>
      </c>
      <c r="AF4233" t="s">
        <v>736</v>
      </c>
      <c r="AG4233" t="s">
        <v>7221</v>
      </c>
      <c r="AH4233" t="s">
        <v>7222</v>
      </c>
      <c r="AJ4233" t="s">
        <v>237</v>
      </c>
      <c r="AK4233">
        <v>37.623890000000003</v>
      </c>
      <c r="AL4233">
        <v>-119.004722595215</v>
      </c>
      <c r="AM4233" t="s">
        <v>732</v>
      </c>
      <c r="AN4233" t="s">
        <v>239</v>
      </c>
      <c r="AO4233" t="s">
        <v>747</v>
      </c>
      <c r="AP4233" t="s">
        <v>732</v>
      </c>
      <c r="AQ4233" t="s">
        <v>242</v>
      </c>
      <c r="AR4233" t="s">
        <v>732</v>
      </c>
      <c r="AS4233" t="s">
        <v>239</v>
      </c>
      <c r="AT4233" t="s">
        <v>239</v>
      </c>
      <c r="AU4233">
        <v>1</v>
      </c>
      <c r="AW4233" t="s">
        <v>7223</v>
      </c>
      <c r="AX4233" t="s">
        <v>245</v>
      </c>
      <c r="AY4233" t="s">
        <v>246</v>
      </c>
      <c r="BP4233" t="s">
        <v>7224</v>
      </c>
      <c r="BQ4233">
        <v>51</v>
      </c>
      <c r="BR4233" t="s">
        <v>351</v>
      </c>
      <c r="BS4233">
        <v>6</v>
      </c>
      <c r="BZ4233" t="s">
        <v>249</v>
      </c>
      <c r="CA4233">
        <v>10265125</v>
      </c>
    </row>
    <row r="4234" spans="1:79" hidden="1" x14ac:dyDescent="0.25">
      <c r="A4234" t="s">
        <v>7210</v>
      </c>
      <c r="B4234" t="s">
        <v>7449</v>
      </c>
      <c r="C4234" t="s">
        <v>8317</v>
      </c>
      <c r="D4234" t="s">
        <v>7528</v>
      </c>
      <c r="E4234" t="s">
        <v>7529</v>
      </c>
      <c r="F4234" s="1">
        <v>38230</v>
      </c>
      <c r="G4234" s="4">
        <v>0.33333333333333331</v>
      </c>
      <c r="H4234" t="s">
        <v>6138</v>
      </c>
      <c r="I4234">
        <v>0.1</v>
      </c>
      <c r="J4234" t="s">
        <v>221</v>
      </c>
      <c r="K4234" t="s">
        <v>222</v>
      </c>
      <c r="L4234">
        <v>1</v>
      </c>
      <c r="M4234">
        <v>1</v>
      </c>
      <c r="N4234" t="s">
        <v>8318</v>
      </c>
      <c r="O4234" t="s">
        <v>8319</v>
      </c>
      <c r="P4234" t="s">
        <v>224</v>
      </c>
      <c r="Q4234" t="s">
        <v>1216</v>
      </c>
      <c r="R4234" t="s">
        <v>226</v>
      </c>
      <c r="S4234" t="s">
        <v>227</v>
      </c>
      <c r="V4234">
        <v>1.1000000000000001</v>
      </c>
      <c r="W4234">
        <v>5</v>
      </c>
      <c r="X4234" t="s">
        <v>228</v>
      </c>
      <c r="Y4234" t="s">
        <v>243</v>
      </c>
      <c r="Z4234" t="s">
        <v>6902</v>
      </c>
      <c r="AA4234" t="s">
        <v>6425</v>
      </c>
      <c r="AB4234" t="s">
        <v>8320</v>
      </c>
      <c r="AC4234" t="s">
        <v>8321</v>
      </c>
      <c r="AE4234" t="s">
        <v>8322</v>
      </c>
      <c r="AF4234" t="s">
        <v>736</v>
      </c>
      <c r="AG4234" t="s">
        <v>737</v>
      </c>
      <c r="AH4234" t="s">
        <v>8323</v>
      </c>
      <c r="AJ4234" t="s">
        <v>237</v>
      </c>
      <c r="AK4234">
        <v>32.665829000000002</v>
      </c>
      <c r="AL4234">
        <v>-115.50222015380901</v>
      </c>
      <c r="AM4234" t="s">
        <v>8324</v>
      </c>
      <c r="AN4234" t="s">
        <v>239</v>
      </c>
      <c r="AO4234" t="s">
        <v>240</v>
      </c>
      <c r="AP4234" t="s">
        <v>4068</v>
      </c>
      <c r="AQ4234" t="s">
        <v>242</v>
      </c>
      <c r="AR4234" t="s">
        <v>8325</v>
      </c>
      <c r="AS4234" t="s">
        <v>239</v>
      </c>
      <c r="AT4234" t="s">
        <v>239</v>
      </c>
      <c r="AU4234">
        <v>1</v>
      </c>
      <c r="AW4234" t="s">
        <v>8326</v>
      </c>
      <c r="AX4234" t="s">
        <v>8326</v>
      </c>
      <c r="AY4234" t="s">
        <v>109</v>
      </c>
      <c r="AZ4234" t="s">
        <v>8224</v>
      </c>
      <c r="BA4234" t="s">
        <v>7328</v>
      </c>
      <c r="BB4234">
        <v>16</v>
      </c>
      <c r="BC4234" t="s">
        <v>221</v>
      </c>
      <c r="BD4234">
        <v>32</v>
      </c>
      <c r="BE4234" t="s">
        <v>221</v>
      </c>
      <c r="BF4234">
        <v>4</v>
      </c>
      <c r="BG4234" t="s">
        <v>221</v>
      </c>
      <c r="BH4234" t="s">
        <v>8224</v>
      </c>
      <c r="BI4234" t="s">
        <v>8251</v>
      </c>
      <c r="BP4234" t="s">
        <v>7469</v>
      </c>
      <c r="BQ4234">
        <v>25</v>
      </c>
      <c r="BR4234" t="s">
        <v>408</v>
      </c>
      <c r="BS4234">
        <v>7</v>
      </c>
      <c r="BZ4234" t="s">
        <v>7531</v>
      </c>
    </row>
    <row r="4235" spans="1:79" hidden="1" x14ac:dyDescent="0.25">
      <c r="A4235" t="s">
        <v>7210</v>
      </c>
      <c r="B4235" t="s">
        <v>7288</v>
      </c>
      <c r="C4235" t="s">
        <v>8271</v>
      </c>
      <c r="D4235" t="s">
        <v>8272</v>
      </c>
      <c r="E4235" t="s">
        <v>8273</v>
      </c>
      <c r="F4235" s="1">
        <v>38243</v>
      </c>
      <c r="G4235" s="4">
        <v>0.5625</v>
      </c>
      <c r="H4235" t="s">
        <v>6138</v>
      </c>
      <c r="I4235">
        <v>0.1</v>
      </c>
      <c r="J4235" t="s">
        <v>221</v>
      </c>
      <c r="K4235" t="s">
        <v>222</v>
      </c>
      <c r="L4235">
        <v>1</v>
      </c>
      <c r="M4235">
        <v>1</v>
      </c>
      <c r="N4235" t="s">
        <v>8327</v>
      </c>
      <c r="O4235" t="s">
        <v>8328</v>
      </c>
      <c r="P4235" t="s">
        <v>224</v>
      </c>
      <c r="Q4235" t="s">
        <v>6036</v>
      </c>
      <c r="R4235" t="s">
        <v>226</v>
      </c>
      <c r="S4235" t="s">
        <v>227</v>
      </c>
      <c r="T4235">
        <v>10.3</v>
      </c>
      <c r="V4235">
        <v>0.1</v>
      </c>
      <c r="W4235">
        <v>0.5</v>
      </c>
      <c r="X4235" t="s">
        <v>281</v>
      </c>
      <c r="Y4235" t="s">
        <v>243</v>
      </c>
      <c r="Z4235" t="s">
        <v>230</v>
      </c>
      <c r="AA4235" t="s">
        <v>3947</v>
      </c>
      <c r="AE4235" t="s">
        <v>8329</v>
      </c>
      <c r="AF4235" t="s">
        <v>736</v>
      </c>
      <c r="AG4235" t="s">
        <v>7239</v>
      </c>
      <c r="AH4235" t="s">
        <v>6263</v>
      </c>
      <c r="AJ4235" t="s">
        <v>237</v>
      </c>
      <c r="AK4235">
        <v>32.783088999999997</v>
      </c>
      <c r="AL4235">
        <v>-117.074783325195</v>
      </c>
      <c r="AM4235" t="s">
        <v>238</v>
      </c>
      <c r="AN4235" t="s">
        <v>239</v>
      </c>
      <c r="AO4235" t="s">
        <v>1561</v>
      </c>
      <c r="AP4235" t="s">
        <v>1562</v>
      </c>
      <c r="AQ4235" t="s">
        <v>242</v>
      </c>
      <c r="AR4235" t="s">
        <v>243</v>
      </c>
      <c r="AS4235" t="s">
        <v>239</v>
      </c>
      <c r="AT4235" t="s">
        <v>239</v>
      </c>
      <c r="AU4235">
        <v>1</v>
      </c>
      <c r="AW4235" t="s">
        <v>6263</v>
      </c>
      <c r="AX4235" t="s">
        <v>6263</v>
      </c>
      <c r="AY4235" t="s">
        <v>109</v>
      </c>
      <c r="AZ4235" t="s">
        <v>7240</v>
      </c>
      <c r="BA4235" t="s">
        <v>7328</v>
      </c>
      <c r="BB4235">
        <v>1.5</v>
      </c>
      <c r="BC4235" t="s">
        <v>221</v>
      </c>
      <c r="BD4235">
        <v>3</v>
      </c>
      <c r="BE4235" t="s">
        <v>221</v>
      </c>
      <c r="BF4235">
        <v>0.2</v>
      </c>
      <c r="BG4235" t="s">
        <v>221</v>
      </c>
      <c r="BH4235" t="s">
        <v>243</v>
      </c>
      <c r="BI4235" t="s">
        <v>788</v>
      </c>
      <c r="BP4235" t="s">
        <v>422</v>
      </c>
      <c r="BQ4235">
        <v>73</v>
      </c>
      <c r="BR4235" t="s">
        <v>422</v>
      </c>
      <c r="BS4235">
        <v>9</v>
      </c>
      <c r="BZ4235" t="s">
        <v>249</v>
      </c>
    </row>
    <row r="4236" spans="1:79" hidden="1" x14ac:dyDescent="0.25">
      <c r="A4236" t="s">
        <v>7210</v>
      </c>
      <c r="B4236" t="s">
        <v>7288</v>
      </c>
      <c r="C4236" t="s">
        <v>8271</v>
      </c>
      <c r="D4236" t="s">
        <v>8288</v>
      </c>
      <c r="E4236" t="s">
        <v>8289</v>
      </c>
      <c r="F4236" s="1">
        <v>38243</v>
      </c>
      <c r="G4236" s="4">
        <v>0.54166666666666663</v>
      </c>
      <c r="H4236" t="s">
        <v>6138</v>
      </c>
      <c r="I4236">
        <v>0.1</v>
      </c>
      <c r="J4236" t="s">
        <v>221</v>
      </c>
      <c r="K4236" t="s">
        <v>222</v>
      </c>
      <c r="L4236">
        <v>1</v>
      </c>
      <c r="M4236">
        <v>1</v>
      </c>
      <c r="N4236" t="s">
        <v>8327</v>
      </c>
      <c r="O4236" t="s">
        <v>8330</v>
      </c>
      <c r="P4236" t="s">
        <v>224</v>
      </c>
      <c r="Q4236" t="s">
        <v>6036</v>
      </c>
      <c r="R4236" t="s">
        <v>226</v>
      </c>
      <c r="S4236" t="s">
        <v>227</v>
      </c>
      <c r="T4236">
        <v>14.9</v>
      </c>
      <c r="V4236">
        <v>0.1</v>
      </c>
      <c r="W4236">
        <v>0.5</v>
      </c>
      <c r="X4236" t="s">
        <v>281</v>
      </c>
      <c r="Y4236" t="s">
        <v>243</v>
      </c>
      <c r="Z4236" t="s">
        <v>230</v>
      </c>
      <c r="AA4236" t="s">
        <v>3947</v>
      </c>
      <c r="AC4236" t="s">
        <v>8331</v>
      </c>
      <c r="AE4236" t="s">
        <v>8329</v>
      </c>
      <c r="AF4236" t="s">
        <v>736</v>
      </c>
      <c r="AG4236" t="s">
        <v>7239</v>
      </c>
      <c r="AH4236" t="s">
        <v>6263</v>
      </c>
      <c r="AJ4236" t="s">
        <v>237</v>
      </c>
      <c r="AK4236">
        <v>32.761940000000003</v>
      </c>
      <c r="AL4236">
        <v>-117.19270324707</v>
      </c>
      <c r="AM4236" t="s">
        <v>238</v>
      </c>
      <c r="AN4236" t="s">
        <v>239</v>
      </c>
      <c r="AO4236" t="s">
        <v>1561</v>
      </c>
      <c r="AP4236" t="s">
        <v>1562</v>
      </c>
      <c r="AQ4236" t="s">
        <v>242</v>
      </c>
      <c r="AR4236" t="s">
        <v>243</v>
      </c>
      <c r="AS4236" t="s">
        <v>239</v>
      </c>
      <c r="AT4236" t="s">
        <v>239</v>
      </c>
      <c r="AU4236">
        <v>1</v>
      </c>
      <c r="AW4236" t="s">
        <v>6263</v>
      </c>
      <c r="AX4236" t="s">
        <v>6263</v>
      </c>
      <c r="AY4236" t="s">
        <v>109</v>
      </c>
      <c r="AZ4236" t="s">
        <v>7240</v>
      </c>
      <c r="BA4236" t="s">
        <v>7328</v>
      </c>
      <c r="BB4236">
        <v>0.5</v>
      </c>
      <c r="BC4236" t="s">
        <v>221</v>
      </c>
      <c r="BD4236">
        <v>1.5</v>
      </c>
      <c r="BE4236" t="s">
        <v>221</v>
      </c>
      <c r="BF4236">
        <v>0.3</v>
      </c>
      <c r="BG4236" t="s">
        <v>221</v>
      </c>
      <c r="BH4236" t="s">
        <v>8224</v>
      </c>
      <c r="BI4236" t="s">
        <v>8251</v>
      </c>
      <c r="BP4236" t="s">
        <v>422</v>
      </c>
      <c r="BQ4236">
        <v>73</v>
      </c>
      <c r="BR4236" t="s">
        <v>422</v>
      </c>
      <c r="BS4236">
        <v>9</v>
      </c>
      <c r="BZ4236" t="s">
        <v>249</v>
      </c>
    </row>
    <row r="4237" spans="1:79" hidden="1" x14ac:dyDescent="0.25">
      <c r="A4237" t="s">
        <v>7210</v>
      </c>
      <c r="B4237" t="s">
        <v>7288</v>
      </c>
      <c r="C4237" t="s">
        <v>8271</v>
      </c>
      <c r="D4237" t="s">
        <v>8314</v>
      </c>
      <c r="E4237" t="s">
        <v>8315</v>
      </c>
      <c r="F4237" s="1">
        <v>38243</v>
      </c>
      <c r="G4237" s="4">
        <v>0.70833333333333337</v>
      </c>
      <c r="H4237" t="s">
        <v>6138</v>
      </c>
      <c r="I4237">
        <v>0.1</v>
      </c>
      <c r="J4237" t="s">
        <v>221</v>
      </c>
      <c r="K4237" t="s">
        <v>222</v>
      </c>
      <c r="L4237">
        <v>1</v>
      </c>
      <c r="M4237">
        <v>1</v>
      </c>
      <c r="N4237" t="s">
        <v>8327</v>
      </c>
      <c r="O4237" t="s">
        <v>8332</v>
      </c>
      <c r="P4237" t="s">
        <v>224</v>
      </c>
      <c r="Q4237" t="s">
        <v>6036</v>
      </c>
      <c r="R4237" t="s">
        <v>226</v>
      </c>
      <c r="S4237" t="s">
        <v>227</v>
      </c>
      <c r="T4237">
        <v>4.38</v>
      </c>
      <c r="V4237">
        <v>0.1</v>
      </c>
      <c r="W4237">
        <v>0.5</v>
      </c>
      <c r="X4237" t="s">
        <v>281</v>
      </c>
      <c r="Y4237" t="s">
        <v>243</v>
      </c>
      <c r="Z4237" t="s">
        <v>230</v>
      </c>
      <c r="AA4237" t="s">
        <v>3947</v>
      </c>
      <c r="AE4237" t="s">
        <v>8329</v>
      </c>
      <c r="AF4237" t="s">
        <v>736</v>
      </c>
      <c r="AG4237" t="s">
        <v>7239</v>
      </c>
      <c r="AH4237" t="s">
        <v>6263</v>
      </c>
      <c r="AJ4237" t="s">
        <v>237</v>
      </c>
      <c r="AK4237">
        <v>33.262360000000001</v>
      </c>
      <c r="AL4237">
        <v>-116.80818939209</v>
      </c>
      <c r="AM4237" t="s">
        <v>238</v>
      </c>
      <c r="AN4237" t="s">
        <v>239</v>
      </c>
      <c r="AO4237" t="s">
        <v>1561</v>
      </c>
      <c r="AP4237" t="s">
        <v>1562</v>
      </c>
      <c r="AQ4237" t="s">
        <v>242</v>
      </c>
      <c r="AR4237" t="s">
        <v>243</v>
      </c>
      <c r="AS4237" t="s">
        <v>239</v>
      </c>
      <c r="AT4237" t="s">
        <v>239</v>
      </c>
      <c r="AU4237">
        <v>1</v>
      </c>
      <c r="AW4237" t="s">
        <v>6263</v>
      </c>
      <c r="AX4237" t="s">
        <v>6263</v>
      </c>
      <c r="AY4237" t="s">
        <v>109</v>
      </c>
      <c r="AZ4237" t="s">
        <v>7240</v>
      </c>
      <c r="BA4237" t="s">
        <v>7296</v>
      </c>
      <c r="BB4237">
        <v>0.5</v>
      </c>
      <c r="BC4237" t="s">
        <v>221</v>
      </c>
      <c r="BD4237">
        <v>1.5</v>
      </c>
      <c r="BE4237" t="s">
        <v>221</v>
      </c>
      <c r="BF4237">
        <v>0.1</v>
      </c>
      <c r="BG4237" t="s">
        <v>221</v>
      </c>
      <c r="BH4237" t="s">
        <v>243</v>
      </c>
      <c r="BI4237" t="s">
        <v>788</v>
      </c>
      <c r="BP4237" t="s">
        <v>422</v>
      </c>
      <c r="BQ4237">
        <v>73</v>
      </c>
      <c r="BR4237" t="s">
        <v>422</v>
      </c>
      <c r="BS4237">
        <v>9</v>
      </c>
      <c r="BZ4237" t="s">
        <v>249</v>
      </c>
    </row>
    <row r="4238" spans="1:79" hidden="1" x14ac:dyDescent="0.25">
      <c r="A4238" t="s">
        <v>7210</v>
      </c>
      <c r="B4238" t="s">
        <v>7288</v>
      </c>
      <c r="C4238" t="s">
        <v>8271</v>
      </c>
      <c r="D4238" t="s">
        <v>8305</v>
      </c>
      <c r="E4238" t="s">
        <v>8306</v>
      </c>
      <c r="F4238" s="1">
        <v>38243</v>
      </c>
      <c r="G4238" s="4">
        <v>0.58333333333333337</v>
      </c>
      <c r="H4238" t="s">
        <v>6138</v>
      </c>
      <c r="I4238">
        <v>0.1</v>
      </c>
      <c r="J4238" t="s">
        <v>221</v>
      </c>
      <c r="K4238" t="s">
        <v>222</v>
      </c>
      <c r="L4238">
        <v>1</v>
      </c>
      <c r="M4238">
        <v>1</v>
      </c>
      <c r="N4238" t="s">
        <v>8327</v>
      </c>
      <c r="O4238" t="s">
        <v>8333</v>
      </c>
      <c r="P4238" t="s">
        <v>224</v>
      </c>
      <c r="Q4238" t="s">
        <v>6036</v>
      </c>
      <c r="R4238" t="s">
        <v>226</v>
      </c>
      <c r="S4238" t="s">
        <v>227</v>
      </c>
      <c r="T4238">
        <v>8.4</v>
      </c>
      <c r="V4238">
        <v>0.1</v>
      </c>
      <c r="W4238">
        <v>0.5</v>
      </c>
      <c r="X4238" t="s">
        <v>281</v>
      </c>
      <c r="Y4238" t="s">
        <v>243</v>
      </c>
      <c r="Z4238" t="s">
        <v>230</v>
      </c>
      <c r="AA4238" t="s">
        <v>3947</v>
      </c>
      <c r="AC4238" t="s">
        <v>8334</v>
      </c>
      <c r="AE4238" t="s">
        <v>8329</v>
      </c>
      <c r="AF4238" t="s">
        <v>736</v>
      </c>
      <c r="AG4238" t="s">
        <v>7239</v>
      </c>
      <c r="AH4238" t="s">
        <v>6263</v>
      </c>
      <c r="AJ4238" t="s">
        <v>237</v>
      </c>
      <c r="AK4238">
        <v>32.839450999999997</v>
      </c>
      <c r="AL4238">
        <v>-117.00106811523401</v>
      </c>
      <c r="AM4238" t="s">
        <v>238</v>
      </c>
      <c r="AN4238" t="s">
        <v>239</v>
      </c>
      <c r="AO4238" t="s">
        <v>1561</v>
      </c>
      <c r="AP4238" t="s">
        <v>1562</v>
      </c>
      <c r="AQ4238" t="s">
        <v>242</v>
      </c>
      <c r="AR4238" t="s">
        <v>243</v>
      </c>
      <c r="AS4238" t="s">
        <v>239</v>
      </c>
      <c r="AT4238" t="s">
        <v>239</v>
      </c>
      <c r="AU4238">
        <v>1</v>
      </c>
      <c r="AW4238" t="s">
        <v>6263</v>
      </c>
      <c r="AX4238" t="s">
        <v>6263</v>
      </c>
      <c r="AY4238" t="s">
        <v>109</v>
      </c>
      <c r="AZ4238" t="s">
        <v>7240</v>
      </c>
      <c r="BA4238" t="s">
        <v>7328</v>
      </c>
      <c r="BB4238">
        <v>1</v>
      </c>
      <c r="BC4238" t="s">
        <v>221</v>
      </c>
      <c r="BD4238">
        <v>2</v>
      </c>
      <c r="BE4238" t="s">
        <v>221</v>
      </c>
      <c r="BF4238">
        <v>0.3</v>
      </c>
      <c r="BG4238" t="s">
        <v>221</v>
      </c>
      <c r="BH4238" t="s">
        <v>8224</v>
      </c>
      <c r="BI4238" t="s">
        <v>8251</v>
      </c>
      <c r="BJ4238" t="s">
        <v>8335</v>
      </c>
      <c r="BP4238" t="s">
        <v>422</v>
      </c>
      <c r="BQ4238">
        <v>73</v>
      </c>
      <c r="BR4238" t="s">
        <v>422</v>
      </c>
      <c r="BS4238">
        <v>9</v>
      </c>
      <c r="BZ4238" t="s">
        <v>249</v>
      </c>
    </row>
    <row r="4239" spans="1:79" hidden="1" x14ac:dyDescent="0.25">
      <c r="A4239" t="s">
        <v>7210</v>
      </c>
      <c r="B4239" t="s">
        <v>7288</v>
      </c>
      <c r="C4239" t="s">
        <v>8271</v>
      </c>
      <c r="D4239" t="s">
        <v>8310</v>
      </c>
      <c r="E4239" t="s">
        <v>8311</v>
      </c>
      <c r="F4239" s="1">
        <v>38243</v>
      </c>
      <c r="G4239" s="4">
        <v>0.76041666666666663</v>
      </c>
      <c r="H4239" t="s">
        <v>6138</v>
      </c>
      <c r="I4239">
        <v>0.1</v>
      </c>
      <c r="J4239" t="s">
        <v>221</v>
      </c>
      <c r="K4239" t="s">
        <v>222</v>
      </c>
      <c r="L4239">
        <v>1</v>
      </c>
      <c r="M4239">
        <v>1</v>
      </c>
      <c r="N4239" t="s">
        <v>8327</v>
      </c>
      <c r="O4239" t="s">
        <v>8336</v>
      </c>
      <c r="P4239" t="s">
        <v>224</v>
      </c>
      <c r="Q4239" t="s">
        <v>6036</v>
      </c>
      <c r="R4239" t="s">
        <v>226</v>
      </c>
      <c r="S4239" t="s">
        <v>227</v>
      </c>
      <c r="T4239">
        <v>0.21</v>
      </c>
      <c r="V4239">
        <v>0.1</v>
      </c>
      <c r="W4239">
        <v>0.5</v>
      </c>
      <c r="X4239" t="s">
        <v>905</v>
      </c>
      <c r="Y4239" t="s">
        <v>243</v>
      </c>
      <c r="Z4239" t="s">
        <v>230</v>
      </c>
      <c r="AA4239" t="s">
        <v>3947</v>
      </c>
      <c r="AE4239" t="s">
        <v>8329</v>
      </c>
      <c r="AF4239" t="s">
        <v>736</v>
      </c>
      <c r="AG4239" t="s">
        <v>7239</v>
      </c>
      <c r="AH4239" t="s">
        <v>6263</v>
      </c>
      <c r="AJ4239" t="s">
        <v>237</v>
      </c>
      <c r="AK4239">
        <v>33.333260000000003</v>
      </c>
      <c r="AL4239">
        <v>-116.872749328613</v>
      </c>
      <c r="AM4239" t="s">
        <v>238</v>
      </c>
      <c r="AN4239" t="s">
        <v>239</v>
      </c>
      <c r="AO4239" t="s">
        <v>1561</v>
      </c>
      <c r="AP4239" t="s">
        <v>1562</v>
      </c>
      <c r="AQ4239" t="s">
        <v>242</v>
      </c>
      <c r="AR4239" t="s">
        <v>243</v>
      </c>
      <c r="AS4239" t="s">
        <v>239</v>
      </c>
      <c r="AT4239" t="s">
        <v>239</v>
      </c>
      <c r="AU4239">
        <v>1</v>
      </c>
      <c r="AW4239" t="s">
        <v>6263</v>
      </c>
      <c r="AX4239" t="s">
        <v>6263</v>
      </c>
      <c r="AY4239" t="s">
        <v>109</v>
      </c>
      <c r="AZ4239" t="s">
        <v>7240</v>
      </c>
      <c r="BA4239" t="s">
        <v>7296</v>
      </c>
      <c r="BB4239">
        <v>0.5</v>
      </c>
      <c r="BC4239" t="s">
        <v>221</v>
      </c>
      <c r="BD4239">
        <v>1.5</v>
      </c>
      <c r="BE4239" t="s">
        <v>221</v>
      </c>
      <c r="BF4239">
        <v>0.1</v>
      </c>
      <c r="BG4239" t="s">
        <v>221</v>
      </c>
      <c r="BH4239" t="s">
        <v>8313</v>
      </c>
      <c r="BI4239" t="s">
        <v>6237</v>
      </c>
      <c r="BP4239" t="s">
        <v>422</v>
      </c>
      <c r="BQ4239">
        <v>73</v>
      </c>
      <c r="BR4239" t="s">
        <v>422</v>
      </c>
      <c r="BS4239">
        <v>9</v>
      </c>
      <c r="BZ4239" t="s">
        <v>249</v>
      </c>
    </row>
    <row r="4240" spans="1:79" hidden="1" x14ac:dyDescent="0.25">
      <c r="A4240" t="s">
        <v>7210</v>
      </c>
      <c r="B4240" t="s">
        <v>7288</v>
      </c>
      <c r="C4240" t="s">
        <v>8271</v>
      </c>
      <c r="D4240" t="s">
        <v>8298</v>
      </c>
      <c r="E4240" t="s">
        <v>8299</v>
      </c>
      <c r="F4240" s="1">
        <v>38243</v>
      </c>
      <c r="G4240" s="4">
        <v>0.61111111111111105</v>
      </c>
      <c r="H4240" t="s">
        <v>6138</v>
      </c>
      <c r="I4240">
        <v>0.1</v>
      </c>
      <c r="J4240" t="s">
        <v>221</v>
      </c>
      <c r="K4240" t="s">
        <v>222</v>
      </c>
      <c r="L4240">
        <v>1</v>
      </c>
      <c r="M4240">
        <v>1</v>
      </c>
      <c r="N4240" t="s">
        <v>8327</v>
      </c>
      <c r="O4240" t="s">
        <v>8337</v>
      </c>
      <c r="P4240" t="s">
        <v>224</v>
      </c>
      <c r="Q4240" t="s">
        <v>6036</v>
      </c>
      <c r="R4240" t="s">
        <v>226</v>
      </c>
      <c r="S4240" t="s">
        <v>227</v>
      </c>
      <c r="T4240">
        <v>8.44</v>
      </c>
      <c r="V4240">
        <v>0.1</v>
      </c>
      <c r="W4240">
        <v>0.5</v>
      </c>
      <c r="X4240" t="s">
        <v>281</v>
      </c>
      <c r="Y4240" t="s">
        <v>243</v>
      </c>
      <c r="Z4240" t="s">
        <v>230</v>
      </c>
      <c r="AA4240" t="s">
        <v>3947</v>
      </c>
      <c r="AE4240" t="s">
        <v>8329</v>
      </c>
      <c r="AF4240" t="s">
        <v>736</v>
      </c>
      <c r="AG4240" t="s">
        <v>7239</v>
      </c>
      <c r="AH4240" t="s">
        <v>6263</v>
      </c>
      <c r="AJ4240" t="s">
        <v>237</v>
      </c>
      <c r="AK4240">
        <v>32.849139999999998</v>
      </c>
      <c r="AL4240">
        <v>-116.85906982421901</v>
      </c>
      <c r="AM4240" t="s">
        <v>238</v>
      </c>
      <c r="AN4240" t="s">
        <v>239</v>
      </c>
      <c r="AO4240" t="s">
        <v>1561</v>
      </c>
      <c r="AP4240" t="s">
        <v>1562</v>
      </c>
      <c r="AQ4240" t="s">
        <v>242</v>
      </c>
      <c r="AR4240" t="s">
        <v>243</v>
      </c>
      <c r="AS4240" t="s">
        <v>239</v>
      </c>
      <c r="AT4240" t="s">
        <v>239</v>
      </c>
      <c r="AU4240">
        <v>1</v>
      </c>
      <c r="AW4240" t="s">
        <v>6263</v>
      </c>
      <c r="AX4240" t="s">
        <v>6263</v>
      </c>
      <c r="AY4240" t="s">
        <v>109</v>
      </c>
      <c r="AZ4240" t="s">
        <v>7240</v>
      </c>
      <c r="BA4240" t="s">
        <v>7296</v>
      </c>
      <c r="BB4240">
        <v>0.5</v>
      </c>
      <c r="BC4240" t="s">
        <v>221</v>
      </c>
      <c r="BD4240">
        <v>1</v>
      </c>
      <c r="BE4240" t="s">
        <v>221</v>
      </c>
      <c r="BF4240">
        <v>0.2</v>
      </c>
      <c r="BG4240" t="s">
        <v>221</v>
      </c>
      <c r="BH4240" t="s">
        <v>8224</v>
      </c>
      <c r="BI4240" t="s">
        <v>8251</v>
      </c>
      <c r="BP4240" t="s">
        <v>422</v>
      </c>
      <c r="BQ4240">
        <v>73</v>
      </c>
      <c r="BR4240" t="s">
        <v>422</v>
      </c>
      <c r="BS4240">
        <v>9</v>
      </c>
      <c r="BZ4240" t="s">
        <v>249</v>
      </c>
    </row>
    <row r="4241" spans="1:78" hidden="1" x14ac:dyDescent="0.25">
      <c r="A4241" t="s">
        <v>7210</v>
      </c>
      <c r="B4241" t="s">
        <v>7288</v>
      </c>
      <c r="C4241" t="s">
        <v>8271</v>
      </c>
      <c r="D4241" t="s">
        <v>8295</v>
      </c>
      <c r="E4241" t="s">
        <v>8296</v>
      </c>
      <c r="F4241" s="1">
        <v>38243</v>
      </c>
      <c r="G4241" s="4">
        <v>0.66666666666666663</v>
      </c>
      <c r="H4241" t="s">
        <v>6138</v>
      </c>
      <c r="I4241">
        <v>0.1</v>
      </c>
      <c r="J4241" t="s">
        <v>221</v>
      </c>
      <c r="K4241" t="s">
        <v>222</v>
      </c>
      <c r="L4241">
        <v>1</v>
      </c>
      <c r="M4241">
        <v>1</v>
      </c>
      <c r="N4241" t="s">
        <v>8327</v>
      </c>
      <c r="O4241" t="s">
        <v>8338</v>
      </c>
      <c r="P4241" t="s">
        <v>224</v>
      </c>
      <c r="Q4241" t="s">
        <v>6036</v>
      </c>
      <c r="R4241" t="s">
        <v>226</v>
      </c>
      <c r="S4241" t="s">
        <v>227</v>
      </c>
      <c r="T4241">
        <v>2.2400000000000002</v>
      </c>
      <c r="V4241">
        <v>0.1</v>
      </c>
      <c r="W4241">
        <v>0.5</v>
      </c>
      <c r="X4241" t="s">
        <v>281</v>
      </c>
      <c r="Y4241" t="s">
        <v>243</v>
      </c>
      <c r="Z4241" t="s">
        <v>230</v>
      </c>
      <c r="AA4241" t="s">
        <v>3947</v>
      </c>
      <c r="AE4241" t="s">
        <v>8329</v>
      </c>
      <c r="AF4241" t="s">
        <v>736</v>
      </c>
      <c r="AG4241" t="s">
        <v>7239</v>
      </c>
      <c r="AH4241" t="s">
        <v>6263</v>
      </c>
      <c r="AJ4241" t="s">
        <v>237</v>
      </c>
      <c r="AK4241">
        <v>32.99342</v>
      </c>
      <c r="AL4241">
        <v>-116.84979248046901</v>
      </c>
      <c r="AM4241" t="s">
        <v>238</v>
      </c>
      <c r="AN4241" t="s">
        <v>239</v>
      </c>
      <c r="AO4241" t="s">
        <v>1561</v>
      </c>
      <c r="AP4241" t="s">
        <v>1562</v>
      </c>
      <c r="AQ4241" t="s">
        <v>242</v>
      </c>
      <c r="AR4241" t="s">
        <v>243</v>
      </c>
      <c r="AS4241" t="s">
        <v>239</v>
      </c>
      <c r="AT4241" t="s">
        <v>239</v>
      </c>
      <c r="AU4241">
        <v>1</v>
      </c>
      <c r="AW4241" t="s">
        <v>6263</v>
      </c>
      <c r="AX4241" t="s">
        <v>6263</v>
      </c>
      <c r="AY4241" t="s">
        <v>109</v>
      </c>
      <c r="AZ4241" t="s">
        <v>7240</v>
      </c>
      <c r="BA4241" t="s">
        <v>7328</v>
      </c>
      <c r="BB4241">
        <v>0.5</v>
      </c>
      <c r="BC4241" t="s">
        <v>221</v>
      </c>
      <c r="BD4241">
        <v>2</v>
      </c>
      <c r="BE4241" t="s">
        <v>221</v>
      </c>
      <c r="BF4241">
        <v>0.2</v>
      </c>
      <c r="BG4241" t="s">
        <v>221</v>
      </c>
      <c r="BH4241" t="s">
        <v>243</v>
      </c>
      <c r="BI4241" t="s">
        <v>788</v>
      </c>
      <c r="BP4241" t="s">
        <v>422</v>
      </c>
      <c r="BQ4241">
        <v>73</v>
      </c>
      <c r="BR4241" t="s">
        <v>422</v>
      </c>
      <c r="BS4241">
        <v>9</v>
      </c>
      <c r="BZ4241" t="s">
        <v>249</v>
      </c>
    </row>
    <row r="4242" spans="1:78" hidden="1" x14ac:dyDescent="0.25">
      <c r="A4242" t="s">
        <v>7210</v>
      </c>
      <c r="B4242" t="s">
        <v>7288</v>
      </c>
      <c r="C4242" t="s">
        <v>8271</v>
      </c>
      <c r="D4242" t="s">
        <v>8339</v>
      </c>
      <c r="E4242" t="s">
        <v>8340</v>
      </c>
      <c r="F4242" s="1">
        <v>38244</v>
      </c>
      <c r="G4242" s="4">
        <v>0.31944444444444448</v>
      </c>
      <c r="H4242" t="s">
        <v>6138</v>
      </c>
      <c r="I4242">
        <v>0</v>
      </c>
      <c r="J4242" t="s">
        <v>221</v>
      </c>
      <c r="K4242" t="s">
        <v>222</v>
      </c>
      <c r="L4242">
        <v>1</v>
      </c>
      <c r="M4242">
        <v>1</v>
      </c>
      <c r="N4242" t="s">
        <v>8327</v>
      </c>
      <c r="O4242" t="s">
        <v>8341</v>
      </c>
      <c r="P4242" t="s">
        <v>224</v>
      </c>
      <c r="Q4242" t="s">
        <v>6036</v>
      </c>
      <c r="R4242" t="s">
        <v>226</v>
      </c>
      <c r="S4242" t="s">
        <v>227</v>
      </c>
      <c r="T4242">
        <v>4.37</v>
      </c>
      <c r="V4242">
        <v>0.1</v>
      </c>
      <c r="W4242">
        <v>0.5</v>
      </c>
      <c r="X4242" t="s">
        <v>281</v>
      </c>
      <c r="Y4242" t="s">
        <v>243</v>
      </c>
      <c r="Z4242" t="s">
        <v>230</v>
      </c>
      <c r="AA4242" t="s">
        <v>3947</v>
      </c>
      <c r="AC4242" t="s">
        <v>8342</v>
      </c>
      <c r="AE4242" t="s">
        <v>8329</v>
      </c>
      <c r="AF4242" t="s">
        <v>736</v>
      </c>
      <c r="AG4242" t="s">
        <v>7239</v>
      </c>
      <c r="AH4242" t="s">
        <v>6263</v>
      </c>
      <c r="AJ4242" t="s">
        <v>237</v>
      </c>
      <c r="AK4242">
        <v>33.361319999999999</v>
      </c>
      <c r="AL4242">
        <v>-117.20435333252</v>
      </c>
      <c r="AM4242" t="s">
        <v>238</v>
      </c>
      <c r="AN4242" t="s">
        <v>239</v>
      </c>
      <c r="AO4242" t="s">
        <v>1220</v>
      </c>
      <c r="AP4242" t="s">
        <v>1562</v>
      </c>
      <c r="AQ4242" t="s">
        <v>242</v>
      </c>
      <c r="AR4242" t="s">
        <v>243</v>
      </c>
      <c r="AS4242" t="s">
        <v>239</v>
      </c>
      <c r="AT4242" t="s">
        <v>239</v>
      </c>
      <c r="AU4242">
        <v>1</v>
      </c>
      <c r="AW4242" t="s">
        <v>6263</v>
      </c>
      <c r="AX4242" t="s">
        <v>6263</v>
      </c>
      <c r="AY4242" t="s">
        <v>109</v>
      </c>
      <c r="AZ4242" t="s">
        <v>7240</v>
      </c>
      <c r="BA4242" t="s">
        <v>7296</v>
      </c>
      <c r="BB4242">
        <v>0.5</v>
      </c>
      <c r="BC4242" t="s">
        <v>221</v>
      </c>
      <c r="BD4242">
        <v>1</v>
      </c>
      <c r="BE4242" t="s">
        <v>221</v>
      </c>
      <c r="BF4242">
        <v>0.05</v>
      </c>
      <c r="BG4242" t="s">
        <v>221</v>
      </c>
      <c r="BH4242" t="s">
        <v>8224</v>
      </c>
      <c r="BI4242" t="s">
        <v>8251</v>
      </c>
      <c r="BP4242" t="s">
        <v>422</v>
      </c>
      <c r="BQ4242">
        <v>73</v>
      </c>
      <c r="BR4242" t="s">
        <v>422</v>
      </c>
      <c r="BS4242">
        <v>9</v>
      </c>
      <c r="BZ4242" t="s">
        <v>8281</v>
      </c>
    </row>
    <row r="4243" spans="1:78" hidden="1" x14ac:dyDescent="0.25">
      <c r="A4243" t="s">
        <v>7210</v>
      </c>
      <c r="B4243" t="s">
        <v>7288</v>
      </c>
      <c r="C4243" t="s">
        <v>8271</v>
      </c>
      <c r="D4243" t="s">
        <v>8275</v>
      </c>
      <c r="E4243" t="s">
        <v>8276</v>
      </c>
      <c r="F4243" s="1">
        <v>38244</v>
      </c>
      <c r="G4243" s="4">
        <v>0.375</v>
      </c>
      <c r="H4243" t="s">
        <v>6138</v>
      </c>
      <c r="I4243">
        <v>0.1</v>
      </c>
      <c r="J4243" t="s">
        <v>221</v>
      </c>
      <c r="K4243" t="s">
        <v>222</v>
      </c>
      <c r="L4243">
        <v>1</v>
      </c>
      <c r="M4243">
        <v>1</v>
      </c>
      <c r="N4243" t="s">
        <v>8327</v>
      </c>
      <c r="O4243" t="s">
        <v>8343</v>
      </c>
      <c r="P4243" t="s">
        <v>224</v>
      </c>
      <c r="Q4243" t="s">
        <v>6036</v>
      </c>
      <c r="R4243" t="s">
        <v>226</v>
      </c>
      <c r="S4243" t="s">
        <v>227</v>
      </c>
      <c r="T4243">
        <v>5.0199999999999996</v>
      </c>
      <c r="V4243">
        <v>0.1</v>
      </c>
      <c r="W4243">
        <v>0.5</v>
      </c>
      <c r="X4243" t="s">
        <v>281</v>
      </c>
      <c r="Y4243" t="s">
        <v>243</v>
      </c>
      <c r="Z4243" t="s">
        <v>230</v>
      </c>
      <c r="AA4243" t="s">
        <v>3947</v>
      </c>
      <c r="AE4243" t="s">
        <v>8329</v>
      </c>
      <c r="AF4243" t="s">
        <v>736</v>
      </c>
      <c r="AG4243" t="s">
        <v>7239</v>
      </c>
      <c r="AH4243" t="s">
        <v>6263</v>
      </c>
      <c r="AJ4243" t="s">
        <v>237</v>
      </c>
      <c r="AK4243">
        <v>33.289082000000001</v>
      </c>
      <c r="AL4243">
        <v>-117.07135772705099</v>
      </c>
      <c r="AM4243" t="s">
        <v>238</v>
      </c>
      <c r="AN4243" t="s">
        <v>239</v>
      </c>
      <c r="AO4243" t="s">
        <v>1561</v>
      </c>
      <c r="AP4243" t="s">
        <v>1562</v>
      </c>
      <c r="AQ4243" t="s">
        <v>242</v>
      </c>
      <c r="AR4243" t="s">
        <v>243</v>
      </c>
      <c r="AS4243" t="s">
        <v>239</v>
      </c>
      <c r="AT4243" t="s">
        <v>239</v>
      </c>
      <c r="AU4243">
        <v>1</v>
      </c>
      <c r="AW4243" t="s">
        <v>6263</v>
      </c>
      <c r="AX4243" t="s">
        <v>6263</v>
      </c>
      <c r="AY4243" t="s">
        <v>109</v>
      </c>
      <c r="AZ4243" t="s">
        <v>7240</v>
      </c>
      <c r="BA4243" t="s">
        <v>7296</v>
      </c>
      <c r="BB4243">
        <v>1</v>
      </c>
      <c r="BC4243" t="s">
        <v>221</v>
      </c>
      <c r="BD4243">
        <v>2</v>
      </c>
      <c r="BE4243" t="s">
        <v>221</v>
      </c>
      <c r="BF4243">
        <v>0.1</v>
      </c>
      <c r="BG4243" t="s">
        <v>221</v>
      </c>
      <c r="BH4243" t="s">
        <v>243</v>
      </c>
      <c r="BI4243" t="s">
        <v>788</v>
      </c>
      <c r="BP4243" t="s">
        <v>422</v>
      </c>
      <c r="BQ4243">
        <v>73</v>
      </c>
      <c r="BR4243" t="s">
        <v>422</v>
      </c>
      <c r="BS4243">
        <v>9</v>
      </c>
      <c r="BZ4243" t="s">
        <v>249</v>
      </c>
    </row>
    <row r="4244" spans="1:78" hidden="1" x14ac:dyDescent="0.25">
      <c r="A4244" t="s">
        <v>7210</v>
      </c>
      <c r="B4244" t="s">
        <v>7288</v>
      </c>
      <c r="C4244" t="s">
        <v>8271</v>
      </c>
      <c r="D4244" t="s">
        <v>8285</v>
      </c>
      <c r="E4244" t="s">
        <v>8286</v>
      </c>
      <c r="F4244" s="1">
        <v>38244</v>
      </c>
      <c r="G4244" s="4">
        <v>0.40277777777777773</v>
      </c>
      <c r="H4244" t="s">
        <v>6138</v>
      </c>
      <c r="I4244">
        <v>0.1</v>
      </c>
      <c r="J4244" t="s">
        <v>221</v>
      </c>
      <c r="K4244" t="s">
        <v>222</v>
      </c>
      <c r="L4244">
        <v>1</v>
      </c>
      <c r="M4244">
        <v>1</v>
      </c>
      <c r="N4244" t="s">
        <v>8327</v>
      </c>
      <c r="O4244" t="s">
        <v>8344</v>
      </c>
      <c r="P4244" t="s">
        <v>224</v>
      </c>
      <c r="Q4244" t="s">
        <v>6036</v>
      </c>
      <c r="R4244" t="s">
        <v>226</v>
      </c>
      <c r="S4244" t="s">
        <v>227</v>
      </c>
      <c r="T4244">
        <v>3.4</v>
      </c>
      <c r="V4244">
        <v>0.1</v>
      </c>
      <c r="W4244">
        <v>0.5</v>
      </c>
      <c r="X4244" t="s">
        <v>281</v>
      </c>
      <c r="Y4244" t="s">
        <v>243</v>
      </c>
      <c r="Z4244" t="s">
        <v>230</v>
      </c>
      <c r="AA4244" t="s">
        <v>3947</v>
      </c>
      <c r="AE4244" t="s">
        <v>8329</v>
      </c>
      <c r="AF4244" t="s">
        <v>736</v>
      </c>
      <c r="AG4244" t="s">
        <v>7239</v>
      </c>
      <c r="AH4244" t="s">
        <v>6263</v>
      </c>
      <c r="AJ4244" t="s">
        <v>237</v>
      </c>
      <c r="AK4244">
        <v>33.285590999999997</v>
      </c>
      <c r="AL4244">
        <v>-117.20873260498</v>
      </c>
      <c r="AM4244" t="s">
        <v>238</v>
      </c>
      <c r="AN4244" t="s">
        <v>239</v>
      </c>
      <c r="AO4244" t="s">
        <v>1561</v>
      </c>
      <c r="AP4244" t="s">
        <v>1562</v>
      </c>
      <c r="AQ4244" t="s">
        <v>242</v>
      </c>
      <c r="AR4244" t="s">
        <v>243</v>
      </c>
      <c r="AS4244" t="s">
        <v>239</v>
      </c>
      <c r="AT4244" t="s">
        <v>239</v>
      </c>
      <c r="AU4244">
        <v>1</v>
      </c>
      <c r="AW4244" t="s">
        <v>6263</v>
      </c>
      <c r="AX4244" t="s">
        <v>6263</v>
      </c>
      <c r="AY4244" t="s">
        <v>109</v>
      </c>
      <c r="AZ4244" t="s">
        <v>7240</v>
      </c>
      <c r="BA4244" t="s">
        <v>7328</v>
      </c>
      <c r="BB4244">
        <v>2.5</v>
      </c>
      <c r="BC4244" t="s">
        <v>221</v>
      </c>
      <c r="BD4244">
        <v>10</v>
      </c>
      <c r="BE4244" t="s">
        <v>221</v>
      </c>
      <c r="BF4244">
        <v>0.2</v>
      </c>
      <c r="BG4244" t="s">
        <v>221</v>
      </c>
      <c r="BH4244" t="s">
        <v>243</v>
      </c>
      <c r="BI4244" t="s">
        <v>788</v>
      </c>
      <c r="BP4244" t="s">
        <v>422</v>
      </c>
      <c r="BQ4244">
        <v>73</v>
      </c>
      <c r="BR4244" t="s">
        <v>422</v>
      </c>
      <c r="BS4244">
        <v>9</v>
      </c>
      <c r="BZ4244" t="s">
        <v>249</v>
      </c>
    </row>
    <row r="4245" spans="1:78" hidden="1" x14ac:dyDescent="0.25">
      <c r="A4245" t="s">
        <v>7210</v>
      </c>
      <c r="B4245" t="s">
        <v>7288</v>
      </c>
      <c r="C4245" t="s">
        <v>8271</v>
      </c>
      <c r="D4245" t="s">
        <v>8282</v>
      </c>
      <c r="E4245" t="s">
        <v>8283</v>
      </c>
      <c r="F4245" s="1">
        <v>38244</v>
      </c>
      <c r="G4245" s="4">
        <v>0.4375</v>
      </c>
      <c r="H4245" t="s">
        <v>1214</v>
      </c>
      <c r="I4245">
        <v>0.1</v>
      </c>
      <c r="J4245" t="s">
        <v>221</v>
      </c>
      <c r="K4245" t="s">
        <v>222</v>
      </c>
      <c r="L4245">
        <v>1</v>
      </c>
      <c r="M4245">
        <v>1</v>
      </c>
      <c r="N4245" t="s">
        <v>8327</v>
      </c>
      <c r="O4245" t="s">
        <v>8345</v>
      </c>
      <c r="P4245" t="s">
        <v>224</v>
      </c>
      <c r="Q4245" t="s">
        <v>6036</v>
      </c>
      <c r="R4245" t="s">
        <v>226</v>
      </c>
      <c r="S4245" t="s">
        <v>227</v>
      </c>
      <c r="T4245">
        <v>5.72</v>
      </c>
      <c r="V4245">
        <v>0.1</v>
      </c>
      <c r="W4245">
        <v>0.5</v>
      </c>
      <c r="X4245" t="s">
        <v>281</v>
      </c>
      <c r="Y4245" t="s">
        <v>243</v>
      </c>
      <c r="Z4245" t="s">
        <v>230</v>
      </c>
      <c r="AA4245" t="s">
        <v>3947</v>
      </c>
      <c r="AE4245" t="s">
        <v>8329</v>
      </c>
      <c r="AF4245" t="s">
        <v>736</v>
      </c>
      <c r="AG4245" t="s">
        <v>7239</v>
      </c>
      <c r="AH4245" t="s">
        <v>6263</v>
      </c>
      <c r="AJ4245" t="s">
        <v>237</v>
      </c>
      <c r="AK4245">
        <v>33.214950999999999</v>
      </c>
      <c r="AL4245">
        <v>-117.368377685547</v>
      </c>
      <c r="AM4245" t="s">
        <v>238</v>
      </c>
      <c r="AN4245" t="s">
        <v>239</v>
      </c>
      <c r="AO4245" t="s">
        <v>1561</v>
      </c>
      <c r="AP4245" t="s">
        <v>1562</v>
      </c>
      <c r="AQ4245" t="s">
        <v>242</v>
      </c>
      <c r="AR4245" t="s">
        <v>243</v>
      </c>
      <c r="AS4245" t="s">
        <v>239</v>
      </c>
      <c r="AT4245" t="s">
        <v>239</v>
      </c>
      <c r="AU4245">
        <v>1</v>
      </c>
      <c r="AW4245" t="s">
        <v>6263</v>
      </c>
      <c r="AX4245" t="s">
        <v>6263</v>
      </c>
      <c r="AY4245" t="s">
        <v>109</v>
      </c>
      <c r="AZ4245" t="s">
        <v>7240</v>
      </c>
      <c r="BA4245" t="s">
        <v>7296</v>
      </c>
      <c r="BB4245">
        <v>1.5</v>
      </c>
      <c r="BC4245" t="s">
        <v>221</v>
      </c>
      <c r="BD4245">
        <v>5</v>
      </c>
      <c r="BE4245" t="s">
        <v>221</v>
      </c>
      <c r="BF4245">
        <v>0.3</v>
      </c>
      <c r="BG4245" t="s">
        <v>221</v>
      </c>
      <c r="BH4245" t="s">
        <v>243</v>
      </c>
      <c r="BI4245" t="s">
        <v>788</v>
      </c>
      <c r="BP4245" t="s">
        <v>422</v>
      </c>
      <c r="BQ4245">
        <v>73</v>
      </c>
      <c r="BR4245" t="s">
        <v>422</v>
      </c>
      <c r="BS4245">
        <v>9</v>
      </c>
      <c r="BZ4245" t="s">
        <v>249</v>
      </c>
    </row>
    <row r="4246" spans="1:78" hidden="1" x14ac:dyDescent="0.25">
      <c r="A4246" t="s">
        <v>7210</v>
      </c>
      <c r="B4246" t="s">
        <v>7449</v>
      </c>
      <c r="C4246" t="s">
        <v>8317</v>
      </c>
      <c r="D4246" t="s">
        <v>7528</v>
      </c>
      <c r="E4246" t="s">
        <v>7529</v>
      </c>
      <c r="F4246" s="1">
        <v>38258</v>
      </c>
      <c r="G4246" s="4">
        <v>0.48958333333333331</v>
      </c>
      <c r="H4246" t="s">
        <v>732</v>
      </c>
      <c r="I4246">
        <v>0.1</v>
      </c>
      <c r="J4246" t="s">
        <v>221</v>
      </c>
      <c r="K4246" t="s">
        <v>222</v>
      </c>
      <c r="L4246">
        <v>1</v>
      </c>
      <c r="M4246">
        <v>1</v>
      </c>
      <c r="N4246" t="s">
        <v>8346</v>
      </c>
      <c r="O4246" t="s">
        <v>8347</v>
      </c>
      <c r="P4246" t="s">
        <v>224</v>
      </c>
      <c r="Q4246" t="s">
        <v>1216</v>
      </c>
      <c r="R4246" t="s">
        <v>226</v>
      </c>
      <c r="S4246" t="s">
        <v>227</v>
      </c>
      <c r="V4246">
        <v>1.1000000000000001</v>
      </c>
      <c r="W4246">
        <v>5</v>
      </c>
      <c r="X4246" t="s">
        <v>228</v>
      </c>
      <c r="Y4246" t="s">
        <v>243</v>
      </c>
      <c r="Z4246" t="s">
        <v>6902</v>
      </c>
      <c r="AA4246" t="s">
        <v>6425</v>
      </c>
      <c r="AB4246" t="s">
        <v>8320</v>
      </c>
      <c r="AE4246" t="s">
        <v>8322</v>
      </c>
      <c r="AF4246" t="s">
        <v>736</v>
      </c>
      <c r="AG4246" t="s">
        <v>737</v>
      </c>
      <c r="AH4246" t="s">
        <v>8323</v>
      </c>
      <c r="AJ4246" t="s">
        <v>237</v>
      </c>
      <c r="AK4246">
        <v>32.665829000000002</v>
      </c>
      <c r="AL4246">
        <v>-115.50222015380901</v>
      </c>
      <c r="AM4246" t="s">
        <v>732</v>
      </c>
      <c r="AN4246" t="s">
        <v>239</v>
      </c>
      <c r="AP4246" t="s">
        <v>4068</v>
      </c>
      <c r="AQ4246" t="s">
        <v>242</v>
      </c>
      <c r="AR4246" t="s">
        <v>8325</v>
      </c>
      <c r="AS4246" t="s">
        <v>239</v>
      </c>
      <c r="AT4246" t="s">
        <v>239</v>
      </c>
      <c r="AU4246">
        <v>1</v>
      </c>
      <c r="AW4246" t="s">
        <v>8326</v>
      </c>
      <c r="AX4246" t="s">
        <v>8326</v>
      </c>
      <c r="AY4246" t="s">
        <v>109</v>
      </c>
      <c r="BP4246" t="s">
        <v>7469</v>
      </c>
      <c r="BQ4246">
        <v>25</v>
      </c>
      <c r="BR4246" t="s">
        <v>408</v>
      </c>
      <c r="BS4246">
        <v>7</v>
      </c>
      <c r="BZ4246" t="s">
        <v>7531</v>
      </c>
    </row>
    <row r="4247" spans="1:78" hidden="1" x14ac:dyDescent="0.25">
      <c r="A4247" t="s">
        <v>7210</v>
      </c>
      <c r="B4247" t="s">
        <v>7449</v>
      </c>
      <c r="C4247" t="s">
        <v>8246</v>
      </c>
      <c r="D4247" t="s">
        <v>7489</v>
      </c>
      <c r="E4247" t="s">
        <v>7490</v>
      </c>
      <c r="F4247" s="1">
        <v>38264</v>
      </c>
      <c r="G4247" s="4">
        <v>0.75</v>
      </c>
      <c r="H4247" t="s">
        <v>7453</v>
      </c>
      <c r="I4247">
        <v>0.1</v>
      </c>
      <c r="J4247" t="s">
        <v>221</v>
      </c>
      <c r="K4247" t="s">
        <v>222</v>
      </c>
      <c r="L4247">
        <v>1</v>
      </c>
      <c r="M4247">
        <v>1</v>
      </c>
      <c r="N4247" t="s">
        <v>8348</v>
      </c>
      <c r="O4247" t="s">
        <v>8349</v>
      </c>
      <c r="P4247" t="s">
        <v>224</v>
      </c>
      <c r="Q4247" t="s">
        <v>6036</v>
      </c>
      <c r="R4247" t="s">
        <v>226</v>
      </c>
      <c r="S4247" t="s">
        <v>227</v>
      </c>
      <c r="T4247">
        <v>2.42</v>
      </c>
      <c r="V4247">
        <v>0.1</v>
      </c>
      <c r="W4247">
        <v>0.5</v>
      </c>
      <c r="X4247" t="s">
        <v>281</v>
      </c>
      <c r="Y4247" t="s">
        <v>243</v>
      </c>
      <c r="Z4247" t="s">
        <v>230</v>
      </c>
      <c r="AA4247" t="s">
        <v>3947</v>
      </c>
      <c r="AC4247" t="s">
        <v>8350</v>
      </c>
      <c r="AF4247" t="s">
        <v>736</v>
      </c>
      <c r="AG4247" t="s">
        <v>7239</v>
      </c>
      <c r="AH4247" t="s">
        <v>6263</v>
      </c>
      <c r="AJ4247" t="s">
        <v>237</v>
      </c>
      <c r="AK4247">
        <v>35.002411000000002</v>
      </c>
      <c r="AL4247">
        <v>-114.63323974609401</v>
      </c>
      <c r="AM4247" t="s">
        <v>238</v>
      </c>
      <c r="AN4247" t="s">
        <v>239</v>
      </c>
      <c r="AO4247" t="s">
        <v>240</v>
      </c>
      <c r="AP4247" t="s">
        <v>1562</v>
      </c>
      <c r="AQ4247" t="s">
        <v>242</v>
      </c>
      <c r="AR4247" t="s">
        <v>243</v>
      </c>
      <c r="AS4247" t="s">
        <v>239</v>
      </c>
      <c r="AT4247" t="s">
        <v>239</v>
      </c>
      <c r="AU4247">
        <v>1</v>
      </c>
      <c r="AW4247" t="s">
        <v>6263</v>
      </c>
      <c r="AX4247" t="s">
        <v>6263</v>
      </c>
      <c r="AY4247" t="s">
        <v>109</v>
      </c>
      <c r="AZ4247" t="s">
        <v>7459</v>
      </c>
      <c r="BA4247" t="s">
        <v>788</v>
      </c>
      <c r="BB4247">
        <v>20</v>
      </c>
      <c r="BC4247" t="s">
        <v>221</v>
      </c>
      <c r="BD4247">
        <v>60</v>
      </c>
      <c r="BE4247" t="s">
        <v>221</v>
      </c>
      <c r="BF4247">
        <v>2.1</v>
      </c>
      <c r="BG4247" t="s">
        <v>221</v>
      </c>
      <c r="BH4247" t="s">
        <v>8224</v>
      </c>
      <c r="BI4247" t="s">
        <v>8251</v>
      </c>
      <c r="BP4247" t="s">
        <v>6821</v>
      </c>
      <c r="BQ4247">
        <v>71</v>
      </c>
      <c r="BR4247" t="s">
        <v>408</v>
      </c>
      <c r="BS4247">
        <v>7</v>
      </c>
      <c r="BZ4247" t="s">
        <v>249</v>
      </c>
    </row>
    <row r="4248" spans="1:78" hidden="1" x14ac:dyDescent="0.25">
      <c r="A4248" t="s">
        <v>7210</v>
      </c>
      <c r="B4248" t="s">
        <v>7449</v>
      </c>
      <c r="C4248" t="s">
        <v>8246</v>
      </c>
      <c r="D4248" t="s">
        <v>7528</v>
      </c>
      <c r="E4248" t="s">
        <v>7529</v>
      </c>
      <c r="F4248" s="1">
        <v>38264</v>
      </c>
      <c r="G4248" s="4">
        <v>0.68055555555555547</v>
      </c>
      <c r="H4248" t="s">
        <v>6138</v>
      </c>
      <c r="I4248">
        <v>0.1</v>
      </c>
      <c r="J4248" t="s">
        <v>221</v>
      </c>
      <c r="K4248" t="s">
        <v>222</v>
      </c>
      <c r="L4248">
        <v>1</v>
      </c>
      <c r="M4248">
        <v>1</v>
      </c>
      <c r="N4248" t="s">
        <v>8348</v>
      </c>
      <c r="O4248" t="s">
        <v>8351</v>
      </c>
      <c r="P4248" t="s">
        <v>224</v>
      </c>
      <c r="Q4248" t="s">
        <v>6036</v>
      </c>
      <c r="R4248" t="s">
        <v>226</v>
      </c>
      <c r="S4248" t="s">
        <v>227</v>
      </c>
      <c r="T4248">
        <v>5.69</v>
      </c>
      <c r="V4248">
        <v>0.1</v>
      </c>
      <c r="W4248">
        <v>0.5</v>
      </c>
      <c r="X4248" t="s">
        <v>281</v>
      </c>
      <c r="Y4248" t="s">
        <v>243</v>
      </c>
      <c r="Z4248" t="s">
        <v>230</v>
      </c>
      <c r="AA4248" t="s">
        <v>3947</v>
      </c>
      <c r="AF4248" t="s">
        <v>736</v>
      </c>
      <c r="AG4248" t="s">
        <v>7239</v>
      </c>
      <c r="AH4248" t="s">
        <v>6263</v>
      </c>
      <c r="AJ4248" t="s">
        <v>237</v>
      </c>
      <c r="AK4248">
        <v>32.665829000000002</v>
      </c>
      <c r="AL4248">
        <v>-115.50222015380901</v>
      </c>
      <c r="AM4248" t="s">
        <v>7516</v>
      </c>
      <c r="AN4248" t="s">
        <v>239</v>
      </c>
      <c r="AO4248" t="s">
        <v>240</v>
      </c>
      <c r="AP4248" t="s">
        <v>1562</v>
      </c>
      <c r="AQ4248" t="s">
        <v>242</v>
      </c>
      <c r="AR4248" t="s">
        <v>243</v>
      </c>
      <c r="AS4248" t="s">
        <v>239</v>
      </c>
      <c r="AT4248" t="s">
        <v>239</v>
      </c>
      <c r="AU4248">
        <v>1</v>
      </c>
      <c r="AW4248" t="s">
        <v>6263</v>
      </c>
      <c r="AX4248" t="s">
        <v>6263</v>
      </c>
      <c r="AY4248" t="s">
        <v>109</v>
      </c>
      <c r="AZ4248" t="s">
        <v>7655</v>
      </c>
      <c r="BA4248" t="s">
        <v>788</v>
      </c>
      <c r="BB4248">
        <v>-88</v>
      </c>
      <c r="BC4248" t="s">
        <v>221</v>
      </c>
      <c r="BD4248">
        <v>7</v>
      </c>
      <c r="BE4248" t="s">
        <v>221</v>
      </c>
      <c r="BF4248">
        <v>1</v>
      </c>
      <c r="BG4248" t="s">
        <v>221</v>
      </c>
      <c r="BH4248" t="s">
        <v>8224</v>
      </c>
      <c r="BI4248" t="s">
        <v>8251</v>
      </c>
      <c r="BP4248" t="s">
        <v>7469</v>
      </c>
      <c r="BQ4248">
        <v>25</v>
      </c>
      <c r="BR4248" t="s">
        <v>408</v>
      </c>
      <c r="BS4248">
        <v>7</v>
      </c>
      <c r="BZ4248" t="s">
        <v>7531</v>
      </c>
    </row>
    <row r="4249" spans="1:78" hidden="1" x14ac:dyDescent="0.25">
      <c r="A4249" t="s">
        <v>7210</v>
      </c>
      <c r="B4249" t="s">
        <v>7449</v>
      </c>
      <c r="C4249" t="s">
        <v>8246</v>
      </c>
      <c r="D4249" t="s">
        <v>7513</v>
      </c>
      <c r="E4249" t="s">
        <v>7514</v>
      </c>
      <c r="F4249" s="1">
        <v>38264</v>
      </c>
      <c r="G4249" s="4">
        <v>0.625</v>
      </c>
      <c r="H4249" t="s">
        <v>1214</v>
      </c>
      <c r="I4249">
        <v>0.1</v>
      </c>
      <c r="J4249" t="s">
        <v>221</v>
      </c>
      <c r="K4249" t="s">
        <v>222</v>
      </c>
      <c r="L4249">
        <v>1</v>
      </c>
      <c r="M4249">
        <v>1</v>
      </c>
      <c r="N4249" t="s">
        <v>8348</v>
      </c>
      <c r="O4249" t="s">
        <v>8352</v>
      </c>
      <c r="P4249" t="s">
        <v>224</v>
      </c>
      <c r="Q4249" t="s">
        <v>6036</v>
      </c>
      <c r="R4249" t="s">
        <v>226</v>
      </c>
      <c r="S4249" t="s">
        <v>227</v>
      </c>
      <c r="T4249">
        <v>2.6</v>
      </c>
      <c r="V4249">
        <v>0.1</v>
      </c>
      <c r="W4249">
        <v>0.5</v>
      </c>
      <c r="X4249" t="s">
        <v>281</v>
      </c>
      <c r="Y4249" t="s">
        <v>243</v>
      </c>
      <c r="Z4249" t="s">
        <v>230</v>
      </c>
      <c r="AA4249" t="s">
        <v>3947</v>
      </c>
      <c r="AC4249" t="s">
        <v>8353</v>
      </c>
      <c r="AF4249" t="s">
        <v>736</v>
      </c>
      <c r="AG4249" t="s">
        <v>7239</v>
      </c>
      <c r="AH4249" t="s">
        <v>6263</v>
      </c>
      <c r="AJ4249" t="s">
        <v>237</v>
      </c>
      <c r="AK4249">
        <v>32.675060000000002</v>
      </c>
      <c r="AL4249">
        <v>-115.370079040527</v>
      </c>
      <c r="AM4249" t="s">
        <v>238</v>
      </c>
      <c r="AN4249" t="s">
        <v>239</v>
      </c>
      <c r="AO4249" t="s">
        <v>240</v>
      </c>
      <c r="AP4249" t="s">
        <v>1562</v>
      </c>
      <c r="AQ4249" t="s">
        <v>242</v>
      </c>
      <c r="AR4249" t="s">
        <v>243</v>
      </c>
      <c r="AS4249" t="s">
        <v>239</v>
      </c>
      <c r="AT4249" t="s">
        <v>239</v>
      </c>
      <c r="AU4249">
        <v>1</v>
      </c>
      <c r="AW4249" t="s">
        <v>6263</v>
      </c>
      <c r="AX4249" t="s">
        <v>6263</v>
      </c>
      <c r="AY4249" t="s">
        <v>109</v>
      </c>
      <c r="AZ4249" t="s">
        <v>7240</v>
      </c>
      <c r="BA4249" t="s">
        <v>7328</v>
      </c>
      <c r="BB4249">
        <v>1</v>
      </c>
      <c r="BC4249" t="s">
        <v>221</v>
      </c>
      <c r="BD4249">
        <v>10</v>
      </c>
      <c r="BE4249" t="s">
        <v>221</v>
      </c>
      <c r="BF4249">
        <v>0.3</v>
      </c>
      <c r="BG4249" t="s">
        <v>221</v>
      </c>
      <c r="BH4249" t="s">
        <v>8308</v>
      </c>
      <c r="BI4249" t="s">
        <v>8251</v>
      </c>
      <c r="BP4249" t="s">
        <v>7460</v>
      </c>
      <c r="BQ4249">
        <v>25</v>
      </c>
      <c r="BR4249" t="s">
        <v>408</v>
      </c>
      <c r="BS4249">
        <v>7</v>
      </c>
      <c r="BZ4249" t="s">
        <v>249</v>
      </c>
    </row>
    <row r="4250" spans="1:78" hidden="1" x14ac:dyDescent="0.25">
      <c r="A4250" t="s">
        <v>7210</v>
      </c>
      <c r="B4250" t="s">
        <v>7449</v>
      </c>
      <c r="C4250" t="s">
        <v>8246</v>
      </c>
      <c r="D4250" t="s">
        <v>7536</v>
      </c>
      <c r="E4250" t="s">
        <v>7537</v>
      </c>
      <c r="F4250" s="1">
        <v>38265</v>
      </c>
      <c r="G4250" s="4">
        <v>0.4375</v>
      </c>
      <c r="H4250" t="s">
        <v>1214</v>
      </c>
      <c r="I4250">
        <v>0.1</v>
      </c>
      <c r="J4250" t="s">
        <v>221</v>
      </c>
      <c r="K4250" t="s">
        <v>222</v>
      </c>
      <c r="L4250">
        <v>1</v>
      </c>
      <c r="M4250">
        <v>1</v>
      </c>
      <c r="N4250" t="s">
        <v>8348</v>
      </c>
      <c r="O4250" t="s">
        <v>8354</v>
      </c>
      <c r="P4250" t="s">
        <v>224</v>
      </c>
      <c r="Q4250" t="s">
        <v>6036</v>
      </c>
      <c r="R4250" t="s">
        <v>226</v>
      </c>
      <c r="S4250" t="s">
        <v>227</v>
      </c>
      <c r="T4250">
        <v>3.54</v>
      </c>
      <c r="V4250">
        <v>0.1</v>
      </c>
      <c r="W4250">
        <v>0.5</v>
      </c>
      <c r="X4250" t="s">
        <v>281</v>
      </c>
      <c r="Y4250" t="s">
        <v>243</v>
      </c>
      <c r="Z4250" t="s">
        <v>230</v>
      </c>
      <c r="AA4250" t="s">
        <v>3947</v>
      </c>
      <c r="AC4250" t="s">
        <v>8355</v>
      </c>
      <c r="AF4250" t="s">
        <v>736</v>
      </c>
      <c r="AG4250" t="s">
        <v>7239</v>
      </c>
      <c r="AH4250" t="s">
        <v>6263</v>
      </c>
      <c r="AJ4250" t="s">
        <v>237</v>
      </c>
      <c r="AK4250">
        <v>33.524441000000003</v>
      </c>
      <c r="AL4250">
        <v>-116.07778167724599</v>
      </c>
      <c r="AM4250" t="s">
        <v>238</v>
      </c>
      <c r="AN4250" t="s">
        <v>239</v>
      </c>
      <c r="AO4250" t="s">
        <v>240</v>
      </c>
      <c r="AP4250" t="s">
        <v>1562</v>
      </c>
      <c r="AQ4250" t="s">
        <v>242</v>
      </c>
      <c r="AR4250" t="s">
        <v>243</v>
      </c>
      <c r="AS4250" t="s">
        <v>239</v>
      </c>
      <c r="AT4250" t="s">
        <v>239</v>
      </c>
      <c r="AU4250">
        <v>1</v>
      </c>
      <c r="AW4250" t="s">
        <v>6263</v>
      </c>
      <c r="AX4250" t="s">
        <v>6263</v>
      </c>
      <c r="AY4250" t="s">
        <v>109</v>
      </c>
      <c r="AZ4250" t="s">
        <v>7240</v>
      </c>
      <c r="BA4250" t="s">
        <v>7328</v>
      </c>
      <c r="BB4250">
        <v>1</v>
      </c>
      <c r="BC4250" t="s">
        <v>221</v>
      </c>
      <c r="BD4250">
        <v>4</v>
      </c>
      <c r="BE4250" t="s">
        <v>221</v>
      </c>
      <c r="BF4250">
        <v>0.5</v>
      </c>
      <c r="BG4250" t="s">
        <v>221</v>
      </c>
      <c r="BH4250" t="s">
        <v>8224</v>
      </c>
      <c r="BI4250" t="s">
        <v>8251</v>
      </c>
      <c r="BP4250" t="s">
        <v>3555</v>
      </c>
      <c r="BQ4250">
        <v>65</v>
      </c>
      <c r="BR4250" t="s">
        <v>408</v>
      </c>
      <c r="BS4250">
        <v>7</v>
      </c>
      <c r="BZ4250" t="s">
        <v>249</v>
      </c>
    </row>
    <row r="4251" spans="1:78" hidden="1" x14ac:dyDescent="0.25">
      <c r="A4251" t="s">
        <v>7210</v>
      </c>
      <c r="B4251" t="s">
        <v>7449</v>
      </c>
      <c r="C4251" t="s">
        <v>8246</v>
      </c>
      <c r="D4251" t="s">
        <v>7500</v>
      </c>
      <c r="E4251" t="s">
        <v>7501</v>
      </c>
      <c r="F4251" s="1">
        <v>38265</v>
      </c>
      <c r="G4251" s="4">
        <v>0.39583333333333331</v>
      </c>
      <c r="H4251" t="s">
        <v>7453</v>
      </c>
      <c r="I4251">
        <v>0.1</v>
      </c>
      <c r="J4251" t="s">
        <v>221</v>
      </c>
      <c r="K4251" t="s">
        <v>222</v>
      </c>
      <c r="L4251">
        <v>1</v>
      </c>
      <c r="M4251">
        <v>1</v>
      </c>
      <c r="N4251" t="s">
        <v>8348</v>
      </c>
      <c r="O4251" t="s">
        <v>8356</v>
      </c>
      <c r="P4251" t="s">
        <v>224</v>
      </c>
      <c r="Q4251" t="s">
        <v>6036</v>
      </c>
      <c r="R4251" t="s">
        <v>226</v>
      </c>
      <c r="S4251" t="s">
        <v>227</v>
      </c>
      <c r="T4251">
        <v>1.77</v>
      </c>
      <c r="V4251">
        <v>0.1</v>
      </c>
      <c r="W4251">
        <v>0.5</v>
      </c>
      <c r="X4251" t="s">
        <v>281</v>
      </c>
      <c r="Y4251" t="s">
        <v>243</v>
      </c>
      <c r="Z4251" t="s">
        <v>230</v>
      </c>
      <c r="AA4251" t="s">
        <v>3947</v>
      </c>
      <c r="AF4251" t="s">
        <v>736</v>
      </c>
      <c r="AG4251" t="s">
        <v>7239</v>
      </c>
      <c r="AH4251" t="s">
        <v>6263</v>
      </c>
      <c r="AJ4251" t="s">
        <v>237</v>
      </c>
      <c r="AK4251">
        <v>33.436100000000003</v>
      </c>
      <c r="AL4251">
        <v>-114.716201782227</v>
      </c>
      <c r="AM4251" t="s">
        <v>238</v>
      </c>
      <c r="AN4251" t="s">
        <v>239</v>
      </c>
      <c r="AO4251" t="s">
        <v>240</v>
      </c>
      <c r="AP4251" t="s">
        <v>1562</v>
      </c>
      <c r="AQ4251" t="s">
        <v>242</v>
      </c>
      <c r="AR4251" t="s">
        <v>243</v>
      </c>
      <c r="AS4251" t="s">
        <v>239</v>
      </c>
      <c r="AT4251" t="s">
        <v>239</v>
      </c>
      <c r="AU4251">
        <v>1</v>
      </c>
      <c r="AW4251" t="s">
        <v>6263</v>
      </c>
      <c r="AX4251" t="s">
        <v>6263</v>
      </c>
      <c r="AY4251" t="s">
        <v>109</v>
      </c>
      <c r="AZ4251" t="s">
        <v>7459</v>
      </c>
      <c r="BA4251" t="s">
        <v>788</v>
      </c>
      <c r="BB4251">
        <v>10</v>
      </c>
      <c r="BC4251" t="s">
        <v>221</v>
      </c>
      <c r="BD4251">
        <v>20</v>
      </c>
      <c r="BE4251" t="s">
        <v>221</v>
      </c>
      <c r="BF4251">
        <v>1.2</v>
      </c>
      <c r="BG4251" t="s">
        <v>221</v>
      </c>
      <c r="BH4251" t="s">
        <v>243</v>
      </c>
      <c r="BI4251" t="s">
        <v>788</v>
      </c>
      <c r="BP4251" t="s">
        <v>3555</v>
      </c>
      <c r="BQ4251">
        <v>65</v>
      </c>
      <c r="BR4251" t="s">
        <v>408</v>
      </c>
      <c r="BS4251">
        <v>7</v>
      </c>
      <c r="BZ4251" t="s">
        <v>7505</v>
      </c>
    </row>
    <row r="4252" spans="1:78" hidden="1" x14ac:dyDescent="0.25">
      <c r="A4252" t="s">
        <v>7210</v>
      </c>
      <c r="B4252" t="s">
        <v>7449</v>
      </c>
      <c r="C4252" t="s">
        <v>8246</v>
      </c>
      <c r="D4252" t="s">
        <v>7485</v>
      </c>
      <c r="E4252" t="s">
        <v>7486</v>
      </c>
      <c r="F4252" s="1">
        <v>38265</v>
      </c>
      <c r="G4252" s="4">
        <v>0.3611111111111111</v>
      </c>
      <c r="H4252" t="s">
        <v>6138</v>
      </c>
      <c r="I4252">
        <v>0.1</v>
      </c>
      <c r="J4252" t="s">
        <v>221</v>
      </c>
      <c r="K4252" t="s">
        <v>222</v>
      </c>
      <c r="L4252">
        <v>1</v>
      </c>
      <c r="M4252">
        <v>1</v>
      </c>
      <c r="N4252" t="s">
        <v>8348</v>
      </c>
      <c r="O4252" t="s">
        <v>8357</v>
      </c>
      <c r="P4252" t="s">
        <v>224</v>
      </c>
      <c r="Q4252" t="s">
        <v>6036</v>
      </c>
      <c r="R4252" t="s">
        <v>226</v>
      </c>
      <c r="S4252" t="s">
        <v>227</v>
      </c>
      <c r="T4252">
        <v>7.89</v>
      </c>
      <c r="V4252">
        <v>0.1</v>
      </c>
      <c r="W4252">
        <v>0.5</v>
      </c>
      <c r="X4252" t="s">
        <v>281</v>
      </c>
      <c r="Y4252" t="s">
        <v>243</v>
      </c>
      <c r="Z4252" t="s">
        <v>230</v>
      </c>
      <c r="AA4252" t="s">
        <v>3947</v>
      </c>
      <c r="AF4252" t="s">
        <v>736</v>
      </c>
      <c r="AG4252" t="s">
        <v>7239</v>
      </c>
      <c r="AH4252" t="s">
        <v>6263</v>
      </c>
      <c r="AJ4252" t="s">
        <v>237</v>
      </c>
      <c r="AK4252">
        <v>33.199199999999998</v>
      </c>
      <c r="AL4252">
        <v>-115.59709930419901</v>
      </c>
      <c r="AM4252" t="s">
        <v>238</v>
      </c>
      <c r="AN4252" t="s">
        <v>239</v>
      </c>
      <c r="AO4252" t="s">
        <v>240</v>
      </c>
      <c r="AP4252" t="s">
        <v>1562</v>
      </c>
      <c r="AQ4252" t="s">
        <v>242</v>
      </c>
      <c r="AR4252" t="s">
        <v>243</v>
      </c>
      <c r="AS4252" t="s">
        <v>239</v>
      </c>
      <c r="AT4252" t="s">
        <v>239</v>
      </c>
      <c r="AU4252">
        <v>1</v>
      </c>
      <c r="AW4252" t="s">
        <v>6263</v>
      </c>
      <c r="AX4252" t="s">
        <v>6263</v>
      </c>
      <c r="AY4252" t="s">
        <v>109</v>
      </c>
      <c r="AZ4252" t="s">
        <v>7655</v>
      </c>
      <c r="BA4252" t="s">
        <v>788</v>
      </c>
      <c r="BB4252">
        <v>12</v>
      </c>
      <c r="BC4252" t="s">
        <v>221</v>
      </c>
      <c r="BD4252">
        <v>25</v>
      </c>
      <c r="BE4252" t="s">
        <v>221</v>
      </c>
      <c r="BF4252">
        <v>2</v>
      </c>
      <c r="BG4252" t="s">
        <v>221</v>
      </c>
      <c r="BH4252" t="s">
        <v>8224</v>
      </c>
      <c r="BI4252" t="s">
        <v>6237</v>
      </c>
      <c r="BP4252" t="s">
        <v>7469</v>
      </c>
      <c r="BQ4252">
        <v>25</v>
      </c>
      <c r="BR4252" t="s">
        <v>408</v>
      </c>
      <c r="BS4252">
        <v>7</v>
      </c>
      <c r="BZ4252" t="s">
        <v>249</v>
      </c>
    </row>
    <row r="4253" spans="1:78" hidden="1" x14ac:dyDescent="0.25">
      <c r="A4253" t="s">
        <v>7210</v>
      </c>
      <c r="B4253" t="s">
        <v>7449</v>
      </c>
      <c r="C4253" t="s">
        <v>8246</v>
      </c>
      <c r="D4253" t="s">
        <v>7465</v>
      </c>
      <c r="E4253" t="s">
        <v>7466</v>
      </c>
      <c r="F4253" s="1">
        <v>38265</v>
      </c>
      <c r="G4253" s="4">
        <v>0.3125</v>
      </c>
      <c r="H4253" t="s">
        <v>3702</v>
      </c>
      <c r="I4253">
        <v>0.1</v>
      </c>
      <c r="J4253" t="s">
        <v>221</v>
      </c>
      <c r="K4253" t="s">
        <v>222</v>
      </c>
      <c r="L4253">
        <v>1</v>
      </c>
      <c r="M4253">
        <v>1</v>
      </c>
      <c r="N4253" t="s">
        <v>8348</v>
      </c>
      <c r="O4253" t="s">
        <v>8358</v>
      </c>
      <c r="P4253" t="s">
        <v>224</v>
      </c>
      <c r="Q4253" t="s">
        <v>6036</v>
      </c>
      <c r="R4253" t="s">
        <v>226</v>
      </c>
      <c r="S4253" t="s">
        <v>227</v>
      </c>
      <c r="T4253">
        <v>6.12</v>
      </c>
      <c r="V4253">
        <v>0.1</v>
      </c>
      <c r="W4253">
        <v>0.5</v>
      </c>
      <c r="X4253" t="s">
        <v>281</v>
      </c>
      <c r="Y4253" t="s">
        <v>243</v>
      </c>
      <c r="Z4253" t="s">
        <v>230</v>
      </c>
      <c r="AA4253" t="s">
        <v>3947</v>
      </c>
      <c r="AC4253" t="s">
        <v>8359</v>
      </c>
      <c r="AF4253" t="s">
        <v>736</v>
      </c>
      <c r="AG4253" t="s">
        <v>7239</v>
      </c>
      <c r="AH4253" t="s">
        <v>6263</v>
      </c>
      <c r="AJ4253" t="s">
        <v>237</v>
      </c>
      <c r="AK4253">
        <v>33.104720999999998</v>
      </c>
      <c r="AL4253">
        <v>-115.663612365723</v>
      </c>
      <c r="AM4253" t="s">
        <v>7516</v>
      </c>
      <c r="AN4253" t="s">
        <v>239</v>
      </c>
      <c r="AO4253" t="s">
        <v>240</v>
      </c>
      <c r="AP4253" t="s">
        <v>1562</v>
      </c>
      <c r="AQ4253" t="s">
        <v>242</v>
      </c>
      <c r="AR4253" t="s">
        <v>243</v>
      </c>
      <c r="AS4253" t="s">
        <v>239</v>
      </c>
      <c r="AT4253" t="s">
        <v>239</v>
      </c>
      <c r="AU4253">
        <v>1</v>
      </c>
      <c r="AW4253" t="s">
        <v>6263</v>
      </c>
      <c r="AX4253" t="s">
        <v>6263</v>
      </c>
      <c r="AY4253" t="s">
        <v>109</v>
      </c>
      <c r="AZ4253" t="s">
        <v>8360</v>
      </c>
      <c r="BA4253" t="s">
        <v>788</v>
      </c>
      <c r="BB4253">
        <v>5</v>
      </c>
      <c r="BC4253" t="s">
        <v>221</v>
      </c>
      <c r="BD4253">
        <v>10</v>
      </c>
      <c r="BE4253" t="s">
        <v>221</v>
      </c>
      <c r="BF4253">
        <v>2</v>
      </c>
      <c r="BG4253" t="s">
        <v>221</v>
      </c>
      <c r="BH4253" t="s">
        <v>8260</v>
      </c>
      <c r="BI4253" t="s">
        <v>8251</v>
      </c>
      <c r="BJ4253" t="s">
        <v>8361</v>
      </c>
      <c r="BP4253" t="s">
        <v>7469</v>
      </c>
      <c r="BQ4253">
        <v>25</v>
      </c>
      <c r="BR4253" t="s">
        <v>408</v>
      </c>
      <c r="BS4253">
        <v>7</v>
      </c>
      <c r="BZ4253" t="s">
        <v>249</v>
      </c>
    </row>
    <row r="4254" spans="1:78" hidden="1" x14ac:dyDescent="0.25">
      <c r="A4254" t="s">
        <v>7210</v>
      </c>
      <c r="B4254" t="s">
        <v>7449</v>
      </c>
      <c r="C4254" t="s">
        <v>8246</v>
      </c>
      <c r="D4254" t="s">
        <v>7535</v>
      </c>
      <c r="E4254" t="s">
        <v>8262</v>
      </c>
      <c r="F4254" s="1">
        <v>38265</v>
      </c>
      <c r="G4254" s="4">
        <v>0.3125</v>
      </c>
      <c r="H4254" t="s">
        <v>1214</v>
      </c>
      <c r="I4254">
        <v>0.1</v>
      </c>
      <c r="J4254" t="s">
        <v>221</v>
      </c>
      <c r="K4254" t="s">
        <v>222</v>
      </c>
      <c r="L4254">
        <v>1</v>
      </c>
      <c r="M4254">
        <v>1</v>
      </c>
      <c r="N4254" t="s">
        <v>8348</v>
      </c>
      <c r="O4254" t="s">
        <v>8362</v>
      </c>
      <c r="P4254" t="s">
        <v>224</v>
      </c>
      <c r="Q4254" t="s">
        <v>6036</v>
      </c>
      <c r="R4254" t="s">
        <v>226</v>
      </c>
      <c r="S4254" t="s">
        <v>227</v>
      </c>
      <c r="T4254">
        <v>1.65</v>
      </c>
      <c r="V4254">
        <v>0.1</v>
      </c>
      <c r="W4254">
        <v>0.5</v>
      </c>
      <c r="X4254" t="s">
        <v>281</v>
      </c>
      <c r="Y4254" t="s">
        <v>243</v>
      </c>
      <c r="Z4254" t="s">
        <v>230</v>
      </c>
      <c r="AA4254" t="s">
        <v>3947</v>
      </c>
      <c r="AF4254" t="s">
        <v>736</v>
      </c>
      <c r="AG4254" t="s">
        <v>7239</v>
      </c>
      <c r="AH4254" t="s">
        <v>6263</v>
      </c>
      <c r="AJ4254" t="s">
        <v>237</v>
      </c>
      <c r="AK4254">
        <v>33.456080999999998</v>
      </c>
      <c r="AL4254">
        <v>-114.70514678955099</v>
      </c>
      <c r="AM4254" t="s">
        <v>238</v>
      </c>
      <c r="AN4254" t="s">
        <v>239</v>
      </c>
      <c r="AO4254" t="s">
        <v>240</v>
      </c>
      <c r="AP4254" t="s">
        <v>1562</v>
      </c>
      <c r="AQ4254" t="s">
        <v>242</v>
      </c>
      <c r="AR4254" t="s">
        <v>243</v>
      </c>
      <c r="AS4254" t="s">
        <v>239</v>
      </c>
      <c r="AT4254" t="s">
        <v>239</v>
      </c>
      <c r="AU4254">
        <v>1</v>
      </c>
      <c r="AW4254" t="s">
        <v>6263</v>
      </c>
      <c r="AX4254" t="s">
        <v>6263</v>
      </c>
      <c r="AY4254" t="s">
        <v>109</v>
      </c>
      <c r="AZ4254" t="s">
        <v>7240</v>
      </c>
      <c r="BA4254" t="s">
        <v>7296</v>
      </c>
      <c r="BB4254">
        <v>1.5</v>
      </c>
      <c r="BC4254" t="s">
        <v>221</v>
      </c>
      <c r="BD4254">
        <v>30</v>
      </c>
      <c r="BE4254" t="s">
        <v>221</v>
      </c>
      <c r="BF4254">
        <v>0.3</v>
      </c>
      <c r="BG4254" t="s">
        <v>221</v>
      </c>
      <c r="BH4254" t="s">
        <v>8224</v>
      </c>
      <c r="BI4254" t="s">
        <v>6237</v>
      </c>
      <c r="BP4254" t="s">
        <v>3555</v>
      </c>
      <c r="BQ4254">
        <v>65</v>
      </c>
      <c r="BR4254" t="s">
        <v>408</v>
      </c>
      <c r="BS4254">
        <v>7</v>
      </c>
      <c r="BZ4254" t="s">
        <v>7535</v>
      </c>
    </row>
    <row r="4255" spans="1:78" hidden="1" x14ac:dyDescent="0.25">
      <c r="A4255" t="s">
        <v>7210</v>
      </c>
      <c r="B4255" t="s">
        <v>7449</v>
      </c>
      <c r="C4255" t="s">
        <v>8246</v>
      </c>
      <c r="D4255" t="s">
        <v>7532</v>
      </c>
      <c r="E4255" t="s">
        <v>7533</v>
      </c>
      <c r="F4255" s="1">
        <v>38265</v>
      </c>
      <c r="G4255" s="4">
        <v>0.375</v>
      </c>
      <c r="H4255" t="s">
        <v>7453</v>
      </c>
      <c r="I4255">
        <v>0.1</v>
      </c>
      <c r="J4255" t="s">
        <v>221</v>
      </c>
      <c r="K4255" t="s">
        <v>222</v>
      </c>
      <c r="L4255">
        <v>1</v>
      </c>
      <c r="M4255">
        <v>1</v>
      </c>
      <c r="N4255" t="s">
        <v>8348</v>
      </c>
      <c r="O4255" t="s">
        <v>8363</v>
      </c>
      <c r="P4255" t="s">
        <v>224</v>
      </c>
      <c r="Q4255" t="s">
        <v>6036</v>
      </c>
      <c r="R4255" t="s">
        <v>226</v>
      </c>
      <c r="S4255" t="s">
        <v>227</v>
      </c>
      <c r="T4255">
        <v>1.76</v>
      </c>
      <c r="V4255">
        <v>0.1</v>
      </c>
      <c r="W4255">
        <v>0.5</v>
      </c>
      <c r="X4255" t="s">
        <v>281</v>
      </c>
      <c r="Y4255" t="s">
        <v>243</v>
      </c>
      <c r="Z4255" t="s">
        <v>230</v>
      </c>
      <c r="AA4255" t="s">
        <v>3947</v>
      </c>
      <c r="AC4255" t="s">
        <v>8364</v>
      </c>
      <c r="AF4255" t="s">
        <v>736</v>
      </c>
      <c r="AG4255" t="s">
        <v>7239</v>
      </c>
      <c r="AH4255" t="s">
        <v>6263</v>
      </c>
      <c r="AJ4255" t="s">
        <v>237</v>
      </c>
      <c r="AK4255">
        <v>33.422600000000003</v>
      </c>
      <c r="AL4255">
        <v>-114.726150512695</v>
      </c>
      <c r="AM4255" t="s">
        <v>238</v>
      </c>
      <c r="AN4255" t="s">
        <v>239</v>
      </c>
      <c r="AO4255" t="s">
        <v>1561</v>
      </c>
      <c r="AP4255" t="s">
        <v>1562</v>
      </c>
      <c r="AQ4255" t="s">
        <v>242</v>
      </c>
      <c r="AR4255" t="s">
        <v>243</v>
      </c>
      <c r="AS4255" t="s">
        <v>239</v>
      </c>
      <c r="AT4255" t="s">
        <v>239</v>
      </c>
      <c r="AU4255">
        <v>1</v>
      </c>
      <c r="AW4255" t="s">
        <v>6263</v>
      </c>
      <c r="AX4255" t="s">
        <v>6263</v>
      </c>
      <c r="AY4255" t="s">
        <v>109</v>
      </c>
      <c r="AZ4255" t="s">
        <v>7459</v>
      </c>
      <c r="BA4255" t="s">
        <v>788</v>
      </c>
      <c r="BB4255">
        <v>15</v>
      </c>
      <c r="BC4255" t="s">
        <v>221</v>
      </c>
      <c r="BD4255">
        <v>25</v>
      </c>
      <c r="BE4255" t="s">
        <v>221</v>
      </c>
      <c r="BF4255">
        <v>2.1</v>
      </c>
      <c r="BG4255" t="s">
        <v>221</v>
      </c>
      <c r="BH4255" t="s">
        <v>243</v>
      </c>
      <c r="BI4255" t="s">
        <v>788</v>
      </c>
      <c r="BP4255" t="s">
        <v>7460</v>
      </c>
      <c r="BQ4255">
        <v>25</v>
      </c>
      <c r="BR4255" t="s">
        <v>408</v>
      </c>
      <c r="BS4255">
        <v>7</v>
      </c>
      <c r="BZ4255" t="s">
        <v>7535</v>
      </c>
    </row>
    <row r="4256" spans="1:78" hidden="1" x14ac:dyDescent="0.25">
      <c r="A4256" t="s">
        <v>7210</v>
      </c>
      <c r="B4256" t="s">
        <v>7449</v>
      </c>
      <c r="C4256" t="s">
        <v>8246</v>
      </c>
      <c r="D4256" t="s">
        <v>7477</v>
      </c>
      <c r="E4256" t="s">
        <v>7478</v>
      </c>
      <c r="F4256" s="1">
        <v>38265</v>
      </c>
      <c r="G4256" s="4">
        <v>0.54166666666666663</v>
      </c>
      <c r="H4256" t="s">
        <v>7453</v>
      </c>
      <c r="I4256">
        <v>0.1</v>
      </c>
      <c r="J4256" t="s">
        <v>221</v>
      </c>
      <c r="K4256" t="s">
        <v>222</v>
      </c>
      <c r="L4256">
        <v>1</v>
      </c>
      <c r="M4256">
        <v>1</v>
      </c>
      <c r="N4256" t="s">
        <v>8348</v>
      </c>
      <c r="O4256" t="s">
        <v>8365</v>
      </c>
      <c r="P4256" t="s">
        <v>224</v>
      </c>
      <c r="Q4256" t="s">
        <v>6036</v>
      </c>
      <c r="R4256" t="s">
        <v>226</v>
      </c>
      <c r="S4256" t="s">
        <v>227</v>
      </c>
      <c r="T4256">
        <v>2.02</v>
      </c>
      <c r="V4256">
        <v>0.1</v>
      </c>
      <c r="W4256">
        <v>0.5</v>
      </c>
      <c r="X4256" t="s">
        <v>281</v>
      </c>
      <c r="Y4256" t="s">
        <v>243</v>
      </c>
      <c r="Z4256" t="s">
        <v>230</v>
      </c>
      <c r="AA4256" t="s">
        <v>3947</v>
      </c>
      <c r="AF4256" t="s">
        <v>736</v>
      </c>
      <c r="AG4256" t="s">
        <v>7239</v>
      </c>
      <c r="AH4256" t="s">
        <v>6263</v>
      </c>
      <c r="AJ4256" t="s">
        <v>237</v>
      </c>
      <c r="AK4256">
        <v>32.884819</v>
      </c>
      <c r="AL4256">
        <v>-114.467651367188</v>
      </c>
      <c r="AM4256" t="s">
        <v>238</v>
      </c>
      <c r="AN4256" t="s">
        <v>239</v>
      </c>
      <c r="AO4256" t="s">
        <v>240</v>
      </c>
      <c r="AP4256" t="s">
        <v>1562</v>
      </c>
      <c r="AQ4256" t="s">
        <v>242</v>
      </c>
      <c r="AR4256" t="s">
        <v>243</v>
      </c>
      <c r="AS4256" t="s">
        <v>239</v>
      </c>
      <c r="AT4256" t="s">
        <v>239</v>
      </c>
      <c r="AU4256">
        <v>1</v>
      </c>
      <c r="AW4256" t="s">
        <v>6263</v>
      </c>
      <c r="AX4256" t="s">
        <v>6263</v>
      </c>
      <c r="AY4256" t="s">
        <v>109</v>
      </c>
      <c r="AZ4256" t="s">
        <v>7459</v>
      </c>
      <c r="BA4256" t="s">
        <v>788</v>
      </c>
      <c r="BB4256">
        <v>50</v>
      </c>
      <c r="BC4256" t="s">
        <v>221</v>
      </c>
      <c r="BD4256">
        <v>100</v>
      </c>
      <c r="BE4256" t="s">
        <v>221</v>
      </c>
      <c r="BF4256">
        <v>1.5</v>
      </c>
      <c r="BG4256" t="s">
        <v>221</v>
      </c>
      <c r="BH4256" t="s">
        <v>8366</v>
      </c>
      <c r="BI4256" t="s">
        <v>6237</v>
      </c>
      <c r="BP4256" t="s">
        <v>7460</v>
      </c>
      <c r="BQ4256">
        <v>25</v>
      </c>
      <c r="BR4256" t="s">
        <v>408</v>
      </c>
      <c r="BS4256">
        <v>7</v>
      </c>
      <c r="BZ4256" t="s">
        <v>7481</v>
      </c>
    </row>
    <row r="4257" spans="1:79" hidden="1" x14ac:dyDescent="0.25">
      <c r="A4257" t="s">
        <v>7210</v>
      </c>
      <c r="B4257" t="s">
        <v>7449</v>
      </c>
      <c r="C4257" t="s">
        <v>8246</v>
      </c>
      <c r="D4257" t="s">
        <v>7550</v>
      </c>
      <c r="E4257" t="s">
        <v>7551</v>
      </c>
      <c r="F4257" s="1">
        <v>38266</v>
      </c>
      <c r="G4257" s="4">
        <v>0.5</v>
      </c>
      <c r="H4257" t="s">
        <v>7453</v>
      </c>
      <c r="I4257">
        <v>0.1</v>
      </c>
      <c r="J4257" t="s">
        <v>221</v>
      </c>
      <c r="K4257" t="s">
        <v>222</v>
      </c>
      <c r="L4257">
        <v>1</v>
      </c>
      <c r="M4257">
        <v>1</v>
      </c>
      <c r="N4257" t="s">
        <v>8265</v>
      </c>
      <c r="O4257" t="s">
        <v>8367</v>
      </c>
      <c r="P4257" t="s">
        <v>224</v>
      </c>
      <c r="Q4257" t="s">
        <v>6036</v>
      </c>
      <c r="R4257" t="s">
        <v>226</v>
      </c>
      <c r="S4257" t="s">
        <v>227</v>
      </c>
      <c r="T4257">
        <v>1.33</v>
      </c>
      <c r="V4257">
        <v>0.1</v>
      </c>
      <c r="W4257">
        <v>0.3</v>
      </c>
      <c r="X4257" t="s">
        <v>281</v>
      </c>
      <c r="Y4257" t="s">
        <v>243</v>
      </c>
      <c r="Z4257" t="s">
        <v>230</v>
      </c>
      <c r="AA4257" t="s">
        <v>3947</v>
      </c>
      <c r="AE4257" t="s">
        <v>8267</v>
      </c>
      <c r="AF4257" t="s">
        <v>736</v>
      </c>
      <c r="AG4257" t="s">
        <v>7239</v>
      </c>
      <c r="AH4257" t="s">
        <v>6263</v>
      </c>
      <c r="AJ4257" t="s">
        <v>237</v>
      </c>
      <c r="AK4257">
        <v>33.450668</v>
      </c>
      <c r="AL4257">
        <v>-115.99471282959</v>
      </c>
      <c r="AM4257" t="s">
        <v>238</v>
      </c>
      <c r="AN4257" t="s">
        <v>239</v>
      </c>
      <c r="AO4257" t="s">
        <v>240</v>
      </c>
      <c r="AP4257" t="s">
        <v>1562</v>
      </c>
      <c r="AQ4257" t="s">
        <v>242</v>
      </c>
      <c r="AR4257" t="s">
        <v>243</v>
      </c>
      <c r="AS4257" t="s">
        <v>239</v>
      </c>
      <c r="AT4257" t="s">
        <v>239</v>
      </c>
      <c r="AU4257">
        <v>1</v>
      </c>
      <c r="AW4257" t="s">
        <v>6300</v>
      </c>
      <c r="AX4257" t="s">
        <v>6263</v>
      </c>
      <c r="AY4257" t="s">
        <v>1351</v>
      </c>
      <c r="AZ4257" t="s">
        <v>7459</v>
      </c>
      <c r="BA4257" t="s">
        <v>788</v>
      </c>
      <c r="BB4257">
        <v>-88</v>
      </c>
      <c r="BC4257" t="s">
        <v>221</v>
      </c>
      <c r="BD4257">
        <v>-88</v>
      </c>
      <c r="BE4257" t="s">
        <v>221</v>
      </c>
      <c r="BF4257">
        <v>12.7</v>
      </c>
      <c r="BG4257" t="s">
        <v>221</v>
      </c>
      <c r="BH4257" t="s">
        <v>243</v>
      </c>
      <c r="BI4257" t="s">
        <v>788</v>
      </c>
      <c r="BP4257" t="s">
        <v>3555</v>
      </c>
      <c r="BQ4257">
        <v>65</v>
      </c>
      <c r="BR4257" t="s">
        <v>408</v>
      </c>
      <c r="BS4257">
        <v>7</v>
      </c>
      <c r="BZ4257" t="s">
        <v>249</v>
      </c>
    </row>
    <row r="4258" spans="1:79" hidden="1" x14ac:dyDescent="0.25">
      <c r="A4258" t="s">
        <v>7210</v>
      </c>
      <c r="B4258" t="s">
        <v>7449</v>
      </c>
      <c r="C4258" t="s">
        <v>8246</v>
      </c>
      <c r="D4258" t="s">
        <v>7571</v>
      </c>
      <c r="E4258" t="s">
        <v>7572</v>
      </c>
      <c r="F4258" s="1">
        <v>38266</v>
      </c>
      <c r="G4258" s="4">
        <v>0.33333333333333331</v>
      </c>
      <c r="H4258" t="s">
        <v>7453</v>
      </c>
      <c r="I4258">
        <v>0.1</v>
      </c>
      <c r="J4258" t="s">
        <v>221</v>
      </c>
      <c r="K4258" t="s">
        <v>222</v>
      </c>
      <c r="L4258">
        <v>1</v>
      </c>
      <c r="M4258">
        <v>1</v>
      </c>
      <c r="N4258" t="s">
        <v>8265</v>
      </c>
      <c r="O4258" t="s">
        <v>8368</v>
      </c>
      <c r="P4258" t="s">
        <v>224</v>
      </c>
      <c r="Q4258" t="s">
        <v>6036</v>
      </c>
      <c r="R4258" t="s">
        <v>226</v>
      </c>
      <c r="S4258" t="s">
        <v>227</v>
      </c>
      <c r="T4258">
        <v>1.23</v>
      </c>
      <c r="V4258">
        <v>0.1</v>
      </c>
      <c r="W4258">
        <v>0.3</v>
      </c>
      <c r="X4258" t="s">
        <v>281</v>
      </c>
      <c r="Y4258" t="s">
        <v>243</v>
      </c>
      <c r="Z4258" t="s">
        <v>230</v>
      </c>
      <c r="AA4258" t="s">
        <v>3947</v>
      </c>
      <c r="AC4258" t="s">
        <v>8369</v>
      </c>
      <c r="AE4258" t="s">
        <v>8267</v>
      </c>
      <c r="AF4258" t="s">
        <v>736</v>
      </c>
      <c r="AG4258" t="s">
        <v>7239</v>
      </c>
      <c r="AH4258" t="s">
        <v>6263</v>
      </c>
      <c r="AJ4258" t="s">
        <v>237</v>
      </c>
      <c r="AK4258">
        <v>33.233330000000002</v>
      </c>
      <c r="AL4258">
        <v>-115.75</v>
      </c>
      <c r="AM4258" t="s">
        <v>238</v>
      </c>
      <c r="AN4258" t="s">
        <v>239</v>
      </c>
      <c r="AO4258" t="s">
        <v>240</v>
      </c>
      <c r="AP4258" t="s">
        <v>1562</v>
      </c>
      <c r="AQ4258" t="s">
        <v>242</v>
      </c>
      <c r="AR4258" t="s">
        <v>243</v>
      </c>
      <c r="AS4258" t="s">
        <v>239</v>
      </c>
      <c r="AT4258" t="s">
        <v>239</v>
      </c>
      <c r="AU4258">
        <v>1</v>
      </c>
      <c r="AW4258" t="s">
        <v>6300</v>
      </c>
      <c r="AX4258" t="s">
        <v>6263</v>
      </c>
      <c r="AY4258" t="s">
        <v>1351</v>
      </c>
      <c r="AZ4258" t="s">
        <v>7459</v>
      </c>
      <c r="BA4258" t="s">
        <v>788</v>
      </c>
      <c r="BB4258">
        <v>-88</v>
      </c>
      <c r="BC4258" t="s">
        <v>221</v>
      </c>
      <c r="BD4258">
        <v>-88</v>
      </c>
      <c r="BE4258" t="s">
        <v>221</v>
      </c>
      <c r="BF4258">
        <v>13.2</v>
      </c>
      <c r="BG4258" t="s">
        <v>221</v>
      </c>
      <c r="BH4258" t="s">
        <v>243</v>
      </c>
      <c r="BI4258" t="s">
        <v>788</v>
      </c>
      <c r="BP4258" t="s">
        <v>7460</v>
      </c>
      <c r="BQ4258">
        <v>25</v>
      </c>
      <c r="BR4258" t="s">
        <v>408</v>
      </c>
      <c r="BS4258">
        <v>7</v>
      </c>
      <c r="BZ4258" t="s">
        <v>249</v>
      </c>
    </row>
    <row r="4259" spans="1:79" hidden="1" x14ac:dyDescent="0.25">
      <c r="A4259" t="s">
        <v>7210</v>
      </c>
      <c r="B4259" t="s">
        <v>7449</v>
      </c>
      <c r="C4259" t="s">
        <v>8246</v>
      </c>
      <c r="D4259" t="s">
        <v>7574</v>
      </c>
      <c r="E4259" t="s">
        <v>7575</v>
      </c>
      <c r="F4259" s="1">
        <v>38266</v>
      </c>
      <c r="G4259" s="4">
        <v>0.47916666666666669</v>
      </c>
      <c r="H4259" t="s">
        <v>7453</v>
      </c>
      <c r="I4259">
        <v>0.1</v>
      </c>
      <c r="J4259" t="s">
        <v>221</v>
      </c>
      <c r="K4259" t="s">
        <v>222</v>
      </c>
      <c r="L4259">
        <v>1</v>
      </c>
      <c r="M4259">
        <v>1</v>
      </c>
      <c r="N4259" t="s">
        <v>8265</v>
      </c>
      <c r="O4259" t="s">
        <v>8370</v>
      </c>
      <c r="P4259" t="s">
        <v>224</v>
      </c>
      <c r="Q4259" t="s">
        <v>6036</v>
      </c>
      <c r="R4259" t="s">
        <v>226</v>
      </c>
      <c r="S4259" t="s">
        <v>227</v>
      </c>
      <c r="T4259">
        <v>1.1200000000000001</v>
      </c>
      <c r="V4259">
        <v>0.1</v>
      </c>
      <c r="W4259">
        <v>0.3</v>
      </c>
      <c r="X4259" t="s">
        <v>281</v>
      </c>
      <c r="Y4259" t="s">
        <v>243</v>
      </c>
      <c r="Z4259" t="s">
        <v>230</v>
      </c>
      <c r="AA4259" t="s">
        <v>3947</v>
      </c>
      <c r="AE4259" t="s">
        <v>8267</v>
      </c>
      <c r="AF4259" t="s">
        <v>736</v>
      </c>
      <c r="AG4259" t="s">
        <v>7239</v>
      </c>
      <c r="AH4259" t="s">
        <v>6263</v>
      </c>
      <c r="AJ4259" t="s">
        <v>237</v>
      </c>
      <c r="AK4259">
        <v>33.400002000000001</v>
      </c>
      <c r="AL4259">
        <v>-115.925003051758</v>
      </c>
      <c r="AM4259" t="s">
        <v>238</v>
      </c>
      <c r="AN4259" t="s">
        <v>239</v>
      </c>
      <c r="AO4259" t="s">
        <v>240</v>
      </c>
      <c r="AP4259" t="s">
        <v>1562</v>
      </c>
      <c r="AQ4259" t="s">
        <v>242</v>
      </c>
      <c r="AR4259" t="s">
        <v>243</v>
      </c>
      <c r="AS4259" t="s">
        <v>239</v>
      </c>
      <c r="AT4259" t="s">
        <v>239</v>
      </c>
      <c r="AU4259">
        <v>1</v>
      </c>
      <c r="AW4259" t="s">
        <v>6300</v>
      </c>
      <c r="AX4259" t="s">
        <v>6263</v>
      </c>
      <c r="AY4259" t="s">
        <v>1351</v>
      </c>
      <c r="AZ4259" t="s">
        <v>7459</v>
      </c>
      <c r="BA4259" t="s">
        <v>788</v>
      </c>
      <c r="BB4259">
        <v>-88</v>
      </c>
      <c r="BC4259" t="s">
        <v>221</v>
      </c>
      <c r="BD4259">
        <v>-88</v>
      </c>
      <c r="BE4259" t="s">
        <v>221</v>
      </c>
      <c r="BF4259">
        <v>13.9</v>
      </c>
      <c r="BG4259" t="s">
        <v>221</v>
      </c>
      <c r="BH4259" t="s">
        <v>243</v>
      </c>
      <c r="BI4259" t="s">
        <v>788</v>
      </c>
      <c r="BP4259" t="s">
        <v>7460</v>
      </c>
      <c r="BQ4259">
        <v>25</v>
      </c>
      <c r="BR4259" t="s">
        <v>408</v>
      </c>
      <c r="BS4259">
        <v>7</v>
      </c>
      <c r="BZ4259" t="s">
        <v>249</v>
      </c>
    </row>
    <row r="4260" spans="1:79" hidden="1" x14ac:dyDescent="0.25">
      <c r="A4260" t="s">
        <v>7210</v>
      </c>
      <c r="B4260" t="s">
        <v>7449</v>
      </c>
      <c r="C4260" t="s">
        <v>8246</v>
      </c>
      <c r="D4260" t="s">
        <v>7579</v>
      </c>
      <c r="E4260" t="s">
        <v>7580</v>
      </c>
      <c r="F4260" s="1">
        <v>38266</v>
      </c>
      <c r="G4260" s="4">
        <v>0.39583333333333331</v>
      </c>
      <c r="H4260" t="s">
        <v>7453</v>
      </c>
      <c r="I4260">
        <v>0.1</v>
      </c>
      <c r="J4260" t="s">
        <v>221</v>
      </c>
      <c r="K4260" t="s">
        <v>222</v>
      </c>
      <c r="L4260">
        <v>1</v>
      </c>
      <c r="M4260">
        <v>1</v>
      </c>
      <c r="N4260" t="s">
        <v>8265</v>
      </c>
      <c r="O4260" t="s">
        <v>8371</v>
      </c>
      <c r="P4260" t="s">
        <v>224</v>
      </c>
      <c r="Q4260" t="s">
        <v>6036</v>
      </c>
      <c r="R4260" t="s">
        <v>226</v>
      </c>
      <c r="S4260" t="s">
        <v>227</v>
      </c>
      <c r="T4260">
        <v>1.07</v>
      </c>
      <c r="V4260">
        <v>0.1</v>
      </c>
      <c r="W4260">
        <v>0.3</v>
      </c>
      <c r="X4260" t="s">
        <v>281</v>
      </c>
      <c r="Y4260" t="s">
        <v>243</v>
      </c>
      <c r="Z4260" t="s">
        <v>230</v>
      </c>
      <c r="AA4260" t="s">
        <v>3947</v>
      </c>
      <c r="AE4260" t="s">
        <v>8267</v>
      </c>
      <c r="AF4260" t="s">
        <v>736</v>
      </c>
      <c r="AG4260" t="s">
        <v>7239</v>
      </c>
      <c r="AH4260" t="s">
        <v>6263</v>
      </c>
      <c r="AJ4260" t="s">
        <v>237</v>
      </c>
      <c r="AK4260">
        <v>33.325001</v>
      </c>
      <c r="AL4260">
        <v>-115.811111450195</v>
      </c>
      <c r="AM4260" t="s">
        <v>238</v>
      </c>
      <c r="AN4260" t="s">
        <v>239</v>
      </c>
      <c r="AO4260" t="s">
        <v>240</v>
      </c>
      <c r="AP4260" t="s">
        <v>1562</v>
      </c>
      <c r="AQ4260" t="s">
        <v>242</v>
      </c>
      <c r="AR4260" t="s">
        <v>243</v>
      </c>
      <c r="AS4260" t="s">
        <v>239</v>
      </c>
      <c r="AT4260" t="s">
        <v>239</v>
      </c>
      <c r="AU4260">
        <v>1</v>
      </c>
      <c r="AW4260" t="s">
        <v>6300</v>
      </c>
      <c r="AX4260" t="s">
        <v>6263</v>
      </c>
      <c r="AY4260" t="s">
        <v>1351</v>
      </c>
      <c r="AZ4260" t="s">
        <v>7459</v>
      </c>
      <c r="BA4260" t="s">
        <v>788</v>
      </c>
      <c r="BB4260">
        <v>-88</v>
      </c>
      <c r="BC4260" t="s">
        <v>221</v>
      </c>
      <c r="BD4260">
        <v>-88</v>
      </c>
      <c r="BE4260" t="s">
        <v>221</v>
      </c>
      <c r="BF4260">
        <v>12</v>
      </c>
      <c r="BG4260" t="s">
        <v>221</v>
      </c>
      <c r="BH4260" t="s">
        <v>243</v>
      </c>
      <c r="BI4260" t="s">
        <v>788</v>
      </c>
      <c r="BP4260" t="s">
        <v>7460</v>
      </c>
      <c r="BQ4260">
        <v>25</v>
      </c>
      <c r="BR4260" t="s">
        <v>408</v>
      </c>
      <c r="BS4260">
        <v>7</v>
      </c>
      <c r="BZ4260" t="s">
        <v>249</v>
      </c>
    </row>
    <row r="4261" spans="1:79" hidden="1" x14ac:dyDescent="0.25">
      <c r="A4261" t="s">
        <v>7210</v>
      </c>
      <c r="B4261" t="s">
        <v>7211</v>
      </c>
      <c r="C4261" t="s">
        <v>8238</v>
      </c>
      <c r="D4261" t="s">
        <v>7213</v>
      </c>
      <c r="E4261" t="s">
        <v>7214</v>
      </c>
      <c r="F4261" s="1">
        <v>38287</v>
      </c>
      <c r="G4261" s="4">
        <v>0.52777777777777779</v>
      </c>
      <c r="H4261" t="s">
        <v>732</v>
      </c>
      <c r="I4261">
        <v>-88</v>
      </c>
      <c r="J4261" t="s">
        <v>221</v>
      </c>
      <c r="K4261" t="s">
        <v>745</v>
      </c>
      <c r="L4261">
        <v>1</v>
      </c>
      <c r="M4261">
        <v>1</v>
      </c>
      <c r="N4261" t="s">
        <v>8239</v>
      </c>
      <c r="P4261" t="s">
        <v>224</v>
      </c>
      <c r="Q4261" t="s">
        <v>7216</v>
      </c>
      <c r="R4261" t="s">
        <v>226</v>
      </c>
      <c r="S4261" t="s">
        <v>227</v>
      </c>
      <c r="T4261">
        <v>0.4</v>
      </c>
      <c r="V4261">
        <v>-88</v>
      </c>
      <c r="W4261">
        <v>0.08</v>
      </c>
      <c r="X4261" t="s">
        <v>111</v>
      </c>
      <c r="Y4261" t="s">
        <v>243</v>
      </c>
      <c r="Z4261" t="s">
        <v>230</v>
      </c>
      <c r="AA4261" t="s">
        <v>231</v>
      </c>
      <c r="AB4261" t="s">
        <v>7217</v>
      </c>
      <c r="AC4261" t="s">
        <v>8372</v>
      </c>
      <c r="AD4261" t="s">
        <v>7219</v>
      </c>
      <c r="AE4261" t="s">
        <v>7220</v>
      </c>
      <c r="AF4261" t="s">
        <v>736</v>
      </c>
      <c r="AG4261" t="s">
        <v>7221</v>
      </c>
      <c r="AH4261" t="s">
        <v>7222</v>
      </c>
      <c r="AJ4261" t="s">
        <v>237</v>
      </c>
      <c r="AK4261">
        <v>37.634892000000001</v>
      </c>
      <c r="AL4261">
        <v>-118.96624755859401</v>
      </c>
      <c r="AM4261" t="s">
        <v>732</v>
      </c>
      <c r="AN4261" t="s">
        <v>239</v>
      </c>
      <c r="AO4261" t="s">
        <v>747</v>
      </c>
      <c r="AP4261" t="s">
        <v>732</v>
      </c>
      <c r="AQ4261" t="s">
        <v>242</v>
      </c>
      <c r="AR4261" t="s">
        <v>732</v>
      </c>
      <c r="AS4261" t="s">
        <v>239</v>
      </c>
      <c r="AT4261" t="s">
        <v>239</v>
      </c>
      <c r="AU4261">
        <v>1</v>
      </c>
      <c r="AW4261" t="s">
        <v>7223</v>
      </c>
      <c r="AX4261" t="s">
        <v>245</v>
      </c>
      <c r="AY4261" t="s">
        <v>246</v>
      </c>
      <c r="BP4261" t="s">
        <v>7224</v>
      </c>
      <c r="BQ4261">
        <v>51</v>
      </c>
      <c r="BR4261" t="s">
        <v>351</v>
      </c>
      <c r="BS4261">
        <v>6</v>
      </c>
      <c r="BZ4261" t="s">
        <v>249</v>
      </c>
      <c r="CA4261">
        <v>10265128</v>
      </c>
    </row>
    <row r="4262" spans="1:79" hidden="1" x14ac:dyDescent="0.25">
      <c r="A4262" t="s">
        <v>7210</v>
      </c>
      <c r="B4262" t="s">
        <v>7211</v>
      </c>
      <c r="C4262" t="s">
        <v>8238</v>
      </c>
      <c r="D4262" t="s">
        <v>8207</v>
      </c>
      <c r="E4262" t="s">
        <v>8208</v>
      </c>
      <c r="F4262" s="1">
        <v>38287</v>
      </c>
      <c r="G4262" s="4">
        <v>0.47916666666666669</v>
      </c>
      <c r="H4262" t="s">
        <v>732</v>
      </c>
      <c r="I4262">
        <v>-88</v>
      </c>
      <c r="J4262" t="s">
        <v>221</v>
      </c>
      <c r="K4262" t="s">
        <v>222</v>
      </c>
      <c r="L4262">
        <v>1</v>
      </c>
      <c r="M4262">
        <v>1</v>
      </c>
      <c r="N4262" t="s">
        <v>8239</v>
      </c>
      <c r="P4262" t="s">
        <v>224</v>
      </c>
      <c r="Q4262" t="s">
        <v>7216</v>
      </c>
      <c r="R4262" t="s">
        <v>226</v>
      </c>
      <c r="S4262" t="s">
        <v>227</v>
      </c>
      <c r="T4262">
        <v>0.4</v>
      </c>
      <c r="V4262">
        <v>-88</v>
      </c>
      <c r="W4262">
        <v>0.08</v>
      </c>
      <c r="X4262" t="s">
        <v>111</v>
      </c>
      <c r="Y4262" t="s">
        <v>243</v>
      </c>
      <c r="Z4262" t="s">
        <v>230</v>
      </c>
      <c r="AA4262" t="s">
        <v>231</v>
      </c>
      <c r="AB4262" t="s">
        <v>7217</v>
      </c>
      <c r="AC4262" t="s">
        <v>8373</v>
      </c>
      <c r="AD4262" t="s">
        <v>7219</v>
      </c>
      <c r="AE4262" t="s">
        <v>7220</v>
      </c>
      <c r="AF4262" t="s">
        <v>736</v>
      </c>
      <c r="AG4262" t="s">
        <v>7221</v>
      </c>
      <c r="AH4262" t="s">
        <v>7222</v>
      </c>
      <c r="AJ4262" t="s">
        <v>237</v>
      </c>
      <c r="AK4262">
        <v>37.622700000000002</v>
      </c>
      <c r="AL4262">
        <v>-118.99326324462901</v>
      </c>
      <c r="AM4262" t="s">
        <v>732</v>
      </c>
      <c r="AN4262" t="s">
        <v>239</v>
      </c>
      <c r="AO4262" t="s">
        <v>747</v>
      </c>
      <c r="AP4262" t="s">
        <v>732</v>
      </c>
      <c r="AQ4262" t="s">
        <v>242</v>
      </c>
      <c r="AR4262" t="s">
        <v>732</v>
      </c>
      <c r="AS4262" t="s">
        <v>239</v>
      </c>
      <c r="AT4262" t="s">
        <v>239</v>
      </c>
      <c r="AU4262">
        <v>1</v>
      </c>
      <c r="AW4262" t="s">
        <v>7223</v>
      </c>
      <c r="AX4262" t="s">
        <v>245</v>
      </c>
      <c r="AY4262" t="s">
        <v>246</v>
      </c>
      <c r="BP4262" t="s">
        <v>7224</v>
      </c>
      <c r="BQ4262">
        <v>51</v>
      </c>
      <c r="BR4262" t="s">
        <v>351</v>
      </c>
      <c r="BS4262">
        <v>6</v>
      </c>
      <c r="BZ4262" t="s">
        <v>249</v>
      </c>
      <c r="CA4262">
        <v>10265127</v>
      </c>
    </row>
    <row r="4263" spans="1:79" hidden="1" x14ac:dyDescent="0.25">
      <c r="A4263" t="s">
        <v>7210</v>
      </c>
      <c r="B4263" t="s">
        <v>7211</v>
      </c>
      <c r="C4263" t="s">
        <v>8238</v>
      </c>
      <c r="D4263" t="s">
        <v>7225</v>
      </c>
      <c r="E4263" t="s">
        <v>7226</v>
      </c>
      <c r="F4263" s="1">
        <v>38287</v>
      </c>
      <c r="G4263" s="4">
        <v>0.40625</v>
      </c>
      <c r="H4263" t="s">
        <v>732</v>
      </c>
      <c r="I4263">
        <v>-88</v>
      </c>
      <c r="J4263" t="s">
        <v>221</v>
      </c>
      <c r="K4263" t="s">
        <v>745</v>
      </c>
      <c r="L4263">
        <v>1</v>
      </c>
      <c r="M4263">
        <v>1</v>
      </c>
      <c r="N4263" t="s">
        <v>8239</v>
      </c>
      <c r="P4263" t="s">
        <v>224</v>
      </c>
      <c r="Q4263" t="s">
        <v>7216</v>
      </c>
      <c r="R4263" t="s">
        <v>226</v>
      </c>
      <c r="S4263" t="s">
        <v>227</v>
      </c>
      <c r="T4263">
        <v>0.4</v>
      </c>
      <c r="V4263">
        <v>-88</v>
      </c>
      <c r="W4263">
        <v>0.08</v>
      </c>
      <c r="X4263" t="s">
        <v>111</v>
      </c>
      <c r="Y4263" t="s">
        <v>243</v>
      </c>
      <c r="Z4263" t="s">
        <v>230</v>
      </c>
      <c r="AA4263" t="s">
        <v>231</v>
      </c>
      <c r="AB4263" t="s">
        <v>7217</v>
      </c>
      <c r="AC4263" t="s">
        <v>8374</v>
      </c>
      <c r="AD4263" t="s">
        <v>7219</v>
      </c>
      <c r="AE4263" t="s">
        <v>7220</v>
      </c>
      <c r="AF4263" t="s">
        <v>736</v>
      </c>
      <c r="AG4263" t="s">
        <v>7221</v>
      </c>
      <c r="AH4263" t="s">
        <v>7222</v>
      </c>
      <c r="AJ4263" t="s">
        <v>237</v>
      </c>
      <c r="AK4263">
        <v>37.623890000000003</v>
      </c>
      <c r="AL4263">
        <v>-119.004722595215</v>
      </c>
      <c r="AM4263" t="s">
        <v>732</v>
      </c>
      <c r="AN4263" t="s">
        <v>239</v>
      </c>
      <c r="AO4263" t="s">
        <v>747</v>
      </c>
      <c r="AP4263" t="s">
        <v>732</v>
      </c>
      <c r="AQ4263" t="s">
        <v>242</v>
      </c>
      <c r="AR4263" t="s">
        <v>732</v>
      </c>
      <c r="AS4263" t="s">
        <v>239</v>
      </c>
      <c r="AT4263" t="s">
        <v>239</v>
      </c>
      <c r="AU4263">
        <v>1</v>
      </c>
      <c r="AW4263" t="s">
        <v>7223</v>
      </c>
      <c r="AX4263" t="s">
        <v>245</v>
      </c>
      <c r="AY4263" t="s">
        <v>246</v>
      </c>
      <c r="BP4263" t="s">
        <v>7224</v>
      </c>
      <c r="BQ4263">
        <v>51</v>
      </c>
      <c r="BR4263" t="s">
        <v>351</v>
      </c>
      <c r="BS4263">
        <v>6</v>
      </c>
      <c r="BZ4263" t="s">
        <v>249</v>
      </c>
      <c r="CA4263">
        <v>10265125</v>
      </c>
    </row>
    <row r="4264" spans="1:79" hidden="1" x14ac:dyDescent="0.25">
      <c r="A4264" t="s">
        <v>7210</v>
      </c>
      <c r="B4264" t="s">
        <v>7211</v>
      </c>
      <c r="C4264" t="s">
        <v>8238</v>
      </c>
      <c r="D4264" t="s">
        <v>7227</v>
      </c>
      <c r="E4264" t="s">
        <v>7228</v>
      </c>
      <c r="F4264" s="1">
        <v>38287</v>
      </c>
      <c r="G4264" s="4">
        <v>0.625</v>
      </c>
      <c r="H4264" t="s">
        <v>732</v>
      </c>
      <c r="I4264">
        <v>-88</v>
      </c>
      <c r="J4264" t="s">
        <v>221</v>
      </c>
      <c r="K4264" t="s">
        <v>745</v>
      </c>
      <c r="L4264">
        <v>1</v>
      </c>
      <c r="M4264">
        <v>1</v>
      </c>
      <c r="N4264" t="s">
        <v>8239</v>
      </c>
      <c r="P4264" t="s">
        <v>224</v>
      </c>
      <c r="Q4264" t="s">
        <v>7216</v>
      </c>
      <c r="R4264" t="s">
        <v>226</v>
      </c>
      <c r="S4264" t="s">
        <v>227</v>
      </c>
      <c r="T4264">
        <v>0.4</v>
      </c>
      <c r="V4264">
        <v>-88</v>
      </c>
      <c r="W4264">
        <v>0.08</v>
      </c>
      <c r="X4264" t="s">
        <v>111</v>
      </c>
      <c r="Y4264" t="s">
        <v>243</v>
      </c>
      <c r="Z4264" t="s">
        <v>230</v>
      </c>
      <c r="AA4264" t="s">
        <v>231</v>
      </c>
      <c r="AB4264" t="s">
        <v>7217</v>
      </c>
      <c r="AC4264" t="s">
        <v>8374</v>
      </c>
      <c r="AD4264" t="s">
        <v>7219</v>
      </c>
      <c r="AE4264" t="s">
        <v>7220</v>
      </c>
      <c r="AF4264" t="s">
        <v>736</v>
      </c>
      <c r="AG4264" t="s">
        <v>7221</v>
      </c>
      <c r="AH4264" t="s">
        <v>7222</v>
      </c>
      <c r="AJ4264" t="s">
        <v>237</v>
      </c>
      <c r="AK4264">
        <v>37.637988999999997</v>
      </c>
      <c r="AL4264">
        <v>-118.907707214355</v>
      </c>
      <c r="AM4264" t="s">
        <v>732</v>
      </c>
      <c r="AN4264" t="s">
        <v>239</v>
      </c>
      <c r="AO4264" t="s">
        <v>747</v>
      </c>
      <c r="AP4264" t="s">
        <v>732</v>
      </c>
      <c r="AQ4264" t="s">
        <v>242</v>
      </c>
      <c r="AR4264" t="s">
        <v>732</v>
      </c>
      <c r="AS4264" t="s">
        <v>239</v>
      </c>
      <c r="AT4264" t="s">
        <v>239</v>
      </c>
      <c r="AU4264">
        <v>1</v>
      </c>
      <c r="AW4264" t="s">
        <v>7223</v>
      </c>
      <c r="AX4264" t="s">
        <v>245</v>
      </c>
      <c r="AY4264" t="s">
        <v>246</v>
      </c>
      <c r="BP4264" t="s">
        <v>7224</v>
      </c>
      <c r="BQ4264">
        <v>51</v>
      </c>
      <c r="BR4264" t="s">
        <v>351</v>
      </c>
      <c r="BS4264">
        <v>6</v>
      </c>
      <c r="BZ4264" t="s">
        <v>249</v>
      </c>
      <c r="CA4264">
        <v>10265130</v>
      </c>
    </row>
    <row r="4265" spans="1:79" hidden="1" x14ac:dyDescent="0.25">
      <c r="A4265" t="s">
        <v>7210</v>
      </c>
      <c r="B4265" t="s">
        <v>7232</v>
      </c>
      <c r="C4265" t="s">
        <v>8375</v>
      </c>
      <c r="D4265" t="s">
        <v>8376</v>
      </c>
      <c r="E4265" t="s">
        <v>8377</v>
      </c>
      <c r="F4265" s="1">
        <v>38362</v>
      </c>
      <c r="G4265" s="4">
        <v>0.65625</v>
      </c>
      <c r="H4265" t="s">
        <v>6138</v>
      </c>
      <c r="I4265">
        <v>0.1</v>
      </c>
      <c r="J4265" t="s">
        <v>221</v>
      </c>
      <c r="K4265" t="s">
        <v>222</v>
      </c>
      <c r="L4265">
        <v>1</v>
      </c>
      <c r="M4265">
        <v>1</v>
      </c>
      <c r="N4265" t="s">
        <v>8378</v>
      </c>
      <c r="O4265" t="s">
        <v>8379</v>
      </c>
      <c r="P4265" t="s">
        <v>224</v>
      </c>
      <c r="Q4265" t="s">
        <v>6036</v>
      </c>
      <c r="R4265" t="s">
        <v>226</v>
      </c>
      <c r="S4265" t="s">
        <v>227</v>
      </c>
      <c r="T4265">
        <v>1.51</v>
      </c>
      <c r="V4265">
        <v>0.1</v>
      </c>
      <c r="W4265">
        <v>0.5</v>
      </c>
      <c r="X4265" t="s">
        <v>281</v>
      </c>
      <c r="Y4265" t="s">
        <v>243</v>
      </c>
      <c r="Z4265" t="s">
        <v>230</v>
      </c>
      <c r="AA4265" t="s">
        <v>3947</v>
      </c>
      <c r="AF4265" t="s">
        <v>736</v>
      </c>
      <c r="AG4265" t="s">
        <v>7239</v>
      </c>
      <c r="AH4265" t="s">
        <v>6263</v>
      </c>
      <c r="AJ4265" t="s">
        <v>237</v>
      </c>
      <c r="AK4265">
        <v>37.817261000000002</v>
      </c>
      <c r="AL4265">
        <v>-122.261070251465</v>
      </c>
      <c r="AM4265" t="s">
        <v>238</v>
      </c>
      <c r="AN4265" t="s">
        <v>239</v>
      </c>
      <c r="AO4265" t="s">
        <v>240</v>
      </c>
      <c r="AP4265" t="s">
        <v>1562</v>
      </c>
      <c r="AQ4265" t="s">
        <v>242</v>
      </c>
      <c r="AR4265" t="s">
        <v>243</v>
      </c>
      <c r="AS4265" t="s">
        <v>239</v>
      </c>
      <c r="AT4265" t="s">
        <v>239</v>
      </c>
      <c r="AU4265">
        <v>1</v>
      </c>
      <c r="AW4265" t="s">
        <v>6263</v>
      </c>
      <c r="AX4265" t="s">
        <v>6263</v>
      </c>
      <c r="AY4265" t="s">
        <v>109</v>
      </c>
      <c r="AZ4265" t="s">
        <v>7240</v>
      </c>
      <c r="BA4265" t="s">
        <v>7328</v>
      </c>
      <c r="BB4265">
        <v>0.5</v>
      </c>
      <c r="BC4265" t="s">
        <v>221</v>
      </c>
      <c r="BD4265">
        <v>3.4</v>
      </c>
      <c r="BE4265" t="s">
        <v>221</v>
      </c>
      <c r="BF4265">
        <v>0.4</v>
      </c>
      <c r="BG4265" t="s">
        <v>221</v>
      </c>
      <c r="BH4265" t="s">
        <v>8380</v>
      </c>
      <c r="BI4265" t="s">
        <v>6237</v>
      </c>
      <c r="BJ4265" t="s">
        <v>8381</v>
      </c>
      <c r="BP4265" t="s">
        <v>4088</v>
      </c>
      <c r="BQ4265">
        <v>1</v>
      </c>
      <c r="BR4265" t="s">
        <v>607</v>
      </c>
      <c r="BS4265">
        <v>2</v>
      </c>
      <c r="BZ4265" t="s">
        <v>249</v>
      </c>
    </row>
    <row r="4266" spans="1:79" hidden="1" x14ac:dyDescent="0.25">
      <c r="A4266" t="s">
        <v>7210</v>
      </c>
      <c r="B4266" t="s">
        <v>7232</v>
      </c>
      <c r="C4266" t="s">
        <v>8375</v>
      </c>
      <c r="D4266" t="s">
        <v>8382</v>
      </c>
      <c r="E4266" t="s">
        <v>8383</v>
      </c>
      <c r="F4266" s="1">
        <v>38362</v>
      </c>
      <c r="G4266" s="4">
        <v>0.43055555555555558</v>
      </c>
      <c r="H4266" t="s">
        <v>6138</v>
      </c>
      <c r="I4266">
        <v>0.1</v>
      </c>
      <c r="J4266" t="s">
        <v>221</v>
      </c>
      <c r="K4266" t="s">
        <v>222</v>
      </c>
      <c r="L4266">
        <v>1</v>
      </c>
      <c r="M4266">
        <v>1</v>
      </c>
      <c r="N4266" t="s">
        <v>8378</v>
      </c>
      <c r="O4266" t="s">
        <v>8384</v>
      </c>
      <c r="P4266" t="s">
        <v>224</v>
      </c>
      <c r="Q4266" t="s">
        <v>6036</v>
      </c>
      <c r="R4266" t="s">
        <v>226</v>
      </c>
      <c r="S4266" t="s">
        <v>227</v>
      </c>
      <c r="T4266">
        <v>1.1200000000000001</v>
      </c>
      <c r="V4266">
        <v>0.1</v>
      </c>
      <c r="W4266">
        <v>0.5</v>
      </c>
      <c r="X4266" t="s">
        <v>281</v>
      </c>
      <c r="Y4266" t="s">
        <v>243</v>
      </c>
      <c r="Z4266" t="s">
        <v>230</v>
      </c>
      <c r="AA4266" t="s">
        <v>3947</v>
      </c>
      <c r="AF4266" t="s">
        <v>736</v>
      </c>
      <c r="AG4266" t="s">
        <v>7239</v>
      </c>
      <c r="AH4266" t="s">
        <v>6263</v>
      </c>
      <c r="AJ4266" t="s">
        <v>237</v>
      </c>
      <c r="AK4266">
        <v>37.918281999999998</v>
      </c>
      <c r="AL4266">
        <v>-122.32586669921901</v>
      </c>
      <c r="AM4266" t="s">
        <v>238</v>
      </c>
      <c r="AN4266" t="s">
        <v>239</v>
      </c>
      <c r="AO4266" t="s">
        <v>240</v>
      </c>
      <c r="AP4266" t="s">
        <v>1562</v>
      </c>
      <c r="AQ4266" t="s">
        <v>242</v>
      </c>
      <c r="AR4266" t="s">
        <v>243</v>
      </c>
      <c r="AS4266" t="s">
        <v>239</v>
      </c>
      <c r="AT4266" t="s">
        <v>239</v>
      </c>
      <c r="AU4266">
        <v>1</v>
      </c>
      <c r="AW4266" t="s">
        <v>6263</v>
      </c>
      <c r="AX4266" t="s">
        <v>6263</v>
      </c>
      <c r="AY4266" t="s">
        <v>109</v>
      </c>
      <c r="AZ4266" t="s">
        <v>7240</v>
      </c>
      <c r="BA4266" t="s">
        <v>7328</v>
      </c>
      <c r="BB4266">
        <v>0.5</v>
      </c>
      <c r="BC4266" t="s">
        <v>221</v>
      </c>
      <c r="BD4266">
        <v>1.5</v>
      </c>
      <c r="BE4266" t="s">
        <v>221</v>
      </c>
      <c r="BF4266">
        <v>0.2</v>
      </c>
      <c r="BG4266" t="s">
        <v>221</v>
      </c>
      <c r="BH4266" t="s">
        <v>243</v>
      </c>
      <c r="BI4266" t="s">
        <v>788</v>
      </c>
      <c r="BP4266" t="s">
        <v>4111</v>
      </c>
      <c r="BQ4266">
        <v>13</v>
      </c>
      <c r="BR4266" t="s">
        <v>607</v>
      </c>
      <c r="BS4266">
        <v>2</v>
      </c>
      <c r="BZ4266" t="s">
        <v>8385</v>
      </c>
    </row>
    <row r="4267" spans="1:79" hidden="1" x14ac:dyDescent="0.25">
      <c r="A4267" t="s">
        <v>7210</v>
      </c>
      <c r="B4267" t="s">
        <v>7232</v>
      </c>
      <c r="C4267" t="s">
        <v>8375</v>
      </c>
      <c r="D4267" t="s">
        <v>8386</v>
      </c>
      <c r="E4267" t="s">
        <v>8387</v>
      </c>
      <c r="F4267" s="1">
        <v>38362</v>
      </c>
      <c r="G4267" s="4">
        <v>0.69444444444444453</v>
      </c>
      <c r="H4267" t="s">
        <v>6138</v>
      </c>
      <c r="I4267">
        <v>0.1</v>
      </c>
      <c r="J4267" t="s">
        <v>221</v>
      </c>
      <c r="K4267" t="s">
        <v>222</v>
      </c>
      <c r="L4267">
        <v>1</v>
      </c>
      <c r="M4267">
        <v>1</v>
      </c>
      <c r="N4267" t="s">
        <v>8378</v>
      </c>
      <c r="O4267" t="s">
        <v>8388</v>
      </c>
      <c r="P4267" t="s">
        <v>224</v>
      </c>
      <c r="Q4267" t="s">
        <v>6036</v>
      </c>
      <c r="R4267" t="s">
        <v>226</v>
      </c>
      <c r="S4267" t="s">
        <v>227</v>
      </c>
      <c r="T4267">
        <v>2.75</v>
      </c>
      <c r="V4267">
        <v>0.1</v>
      </c>
      <c r="W4267">
        <v>0.5</v>
      </c>
      <c r="X4267" t="s">
        <v>281</v>
      </c>
      <c r="Y4267" t="s">
        <v>243</v>
      </c>
      <c r="Z4267" t="s">
        <v>230</v>
      </c>
      <c r="AA4267" t="s">
        <v>3947</v>
      </c>
      <c r="AF4267" t="s">
        <v>736</v>
      </c>
      <c r="AG4267" t="s">
        <v>7239</v>
      </c>
      <c r="AH4267" t="s">
        <v>6263</v>
      </c>
      <c r="AJ4267" t="s">
        <v>237</v>
      </c>
      <c r="AK4267">
        <v>37.778098999999997</v>
      </c>
      <c r="AL4267">
        <v>-122.21811676025401</v>
      </c>
      <c r="AM4267" t="s">
        <v>238</v>
      </c>
      <c r="AN4267" t="s">
        <v>239</v>
      </c>
      <c r="AO4267" t="s">
        <v>240</v>
      </c>
      <c r="AP4267" t="s">
        <v>1562</v>
      </c>
      <c r="AQ4267" t="s">
        <v>242</v>
      </c>
      <c r="AR4267" t="s">
        <v>243</v>
      </c>
      <c r="AS4267" t="s">
        <v>239</v>
      </c>
      <c r="AT4267" t="s">
        <v>239</v>
      </c>
      <c r="AU4267">
        <v>1</v>
      </c>
      <c r="AW4267" t="s">
        <v>6263</v>
      </c>
      <c r="AX4267" t="s">
        <v>6263</v>
      </c>
      <c r="AY4267" t="s">
        <v>109</v>
      </c>
      <c r="AZ4267" t="s">
        <v>7240</v>
      </c>
      <c r="BA4267" t="s">
        <v>7296</v>
      </c>
      <c r="BB4267">
        <v>1.5</v>
      </c>
      <c r="BC4267" t="s">
        <v>221</v>
      </c>
      <c r="BD4267">
        <v>2.7</v>
      </c>
      <c r="BE4267" t="s">
        <v>221</v>
      </c>
      <c r="BF4267">
        <v>0.2</v>
      </c>
      <c r="BG4267" t="s">
        <v>221</v>
      </c>
      <c r="BH4267" t="s">
        <v>8224</v>
      </c>
      <c r="BI4267" t="s">
        <v>8251</v>
      </c>
      <c r="BP4267" t="s">
        <v>4088</v>
      </c>
      <c r="BQ4267">
        <v>1</v>
      </c>
      <c r="BR4267" t="s">
        <v>607</v>
      </c>
      <c r="BS4267">
        <v>2</v>
      </c>
      <c r="BZ4267" t="s">
        <v>8389</v>
      </c>
    </row>
    <row r="4268" spans="1:79" hidden="1" x14ac:dyDescent="0.25">
      <c r="A4268" t="s">
        <v>7210</v>
      </c>
      <c r="B4268" t="s">
        <v>7232</v>
      </c>
      <c r="C4268" t="s">
        <v>8375</v>
      </c>
      <c r="D4268" t="s">
        <v>8390</v>
      </c>
      <c r="E4268" t="s">
        <v>8391</v>
      </c>
      <c r="F4268" s="1">
        <v>38362</v>
      </c>
      <c r="G4268" s="4">
        <v>0.66666666666666663</v>
      </c>
      <c r="H4268" t="s">
        <v>1214</v>
      </c>
      <c r="I4268">
        <v>0.1</v>
      </c>
      <c r="J4268" t="s">
        <v>221</v>
      </c>
      <c r="K4268" t="s">
        <v>222</v>
      </c>
      <c r="L4268">
        <v>1</v>
      </c>
      <c r="M4268">
        <v>1</v>
      </c>
      <c r="N4268" t="s">
        <v>8378</v>
      </c>
      <c r="O4268" t="s">
        <v>8392</v>
      </c>
      <c r="P4268" t="s">
        <v>224</v>
      </c>
      <c r="Q4268" t="s">
        <v>6036</v>
      </c>
      <c r="R4268" t="s">
        <v>226</v>
      </c>
      <c r="S4268" t="s">
        <v>227</v>
      </c>
      <c r="T4268">
        <v>2.62</v>
      </c>
      <c r="V4268">
        <v>0.1</v>
      </c>
      <c r="W4268">
        <v>0.5</v>
      </c>
      <c r="X4268" t="s">
        <v>281</v>
      </c>
      <c r="Y4268" t="s">
        <v>243</v>
      </c>
      <c r="Z4268" t="s">
        <v>230</v>
      </c>
      <c r="AA4268" t="s">
        <v>3947</v>
      </c>
      <c r="AF4268" t="s">
        <v>736</v>
      </c>
      <c r="AG4268" t="s">
        <v>7239</v>
      </c>
      <c r="AH4268" t="s">
        <v>6263</v>
      </c>
      <c r="AJ4268" t="s">
        <v>237</v>
      </c>
      <c r="AK4268">
        <v>37.78566</v>
      </c>
      <c r="AL4268">
        <v>-122.224243164062</v>
      </c>
      <c r="AM4268" t="s">
        <v>238</v>
      </c>
      <c r="AN4268" t="s">
        <v>239</v>
      </c>
      <c r="AO4268" t="s">
        <v>240</v>
      </c>
      <c r="AP4268" t="s">
        <v>1562</v>
      </c>
      <c r="AQ4268" t="s">
        <v>242</v>
      </c>
      <c r="AR4268" t="s">
        <v>243</v>
      </c>
      <c r="AS4268" t="s">
        <v>239</v>
      </c>
      <c r="AT4268" t="s">
        <v>239</v>
      </c>
      <c r="AU4268">
        <v>1</v>
      </c>
      <c r="AW4268" t="s">
        <v>6263</v>
      </c>
      <c r="AX4268" t="s">
        <v>6263</v>
      </c>
      <c r="AY4268" t="s">
        <v>109</v>
      </c>
      <c r="AZ4268" t="s">
        <v>7240</v>
      </c>
      <c r="BA4268" t="s">
        <v>7296</v>
      </c>
      <c r="BB4268">
        <v>1.8</v>
      </c>
      <c r="BC4268" t="s">
        <v>221</v>
      </c>
      <c r="BD4268">
        <v>3.2</v>
      </c>
      <c r="BE4268" t="s">
        <v>221</v>
      </c>
      <c r="BF4268">
        <v>0.3</v>
      </c>
      <c r="BG4268" t="s">
        <v>221</v>
      </c>
      <c r="BH4268" t="s">
        <v>8224</v>
      </c>
      <c r="BI4268" t="s">
        <v>8251</v>
      </c>
      <c r="BJ4268" t="s">
        <v>8393</v>
      </c>
      <c r="BP4268" t="s">
        <v>4088</v>
      </c>
      <c r="BQ4268">
        <v>1</v>
      </c>
      <c r="BR4268" t="s">
        <v>607</v>
      </c>
      <c r="BS4268">
        <v>2</v>
      </c>
      <c r="BZ4268" t="s">
        <v>249</v>
      </c>
    </row>
    <row r="4269" spans="1:79" hidden="1" x14ac:dyDescent="0.25">
      <c r="A4269" t="s">
        <v>7210</v>
      </c>
      <c r="B4269" t="s">
        <v>7232</v>
      </c>
      <c r="C4269" t="s">
        <v>8375</v>
      </c>
      <c r="D4269" t="s">
        <v>8394</v>
      </c>
      <c r="E4269" t="s">
        <v>8395</v>
      </c>
      <c r="F4269" s="1">
        <v>38362</v>
      </c>
      <c r="G4269" s="4">
        <v>0.54166666666666663</v>
      </c>
      <c r="H4269" t="s">
        <v>6138</v>
      </c>
      <c r="I4269">
        <v>0.1</v>
      </c>
      <c r="J4269" t="s">
        <v>221</v>
      </c>
      <c r="K4269" t="s">
        <v>222</v>
      </c>
      <c r="L4269">
        <v>1</v>
      </c>
      <c r="M4269">
        <v>1</v>
      </c>
      <c r="N4269" t="s">
        <v>8378</v>
      </c>
      <c r="O4269" t="s">
        <v>8396</v>
      </c>
      <c r="P4269" t="s">
        <v>224</v>
      </c>
      <c r="Q4269" t="s">
        <v>6036</v>
      </c>
      <c r="R4269" t="s">
        <v>226</v>
      </c>
      <c r="S4269" t="s">
        <v>227</v>
      </c>
      <c r="T4269">
        <v>1.6</v>
      </c>
      <c r="V4269">
        <v>0.1</v>
      </c>
      <c r="W4269">
        <v>0.5</v>
      </c>
      <c r="X4269" t="s">
        <v>281</v>
      </c>
      <c r="Y4269" t="s">
        <v>243</v>
      </c>
      <c r="Z4269" t="s">
        <v>230</v>
      </c>
      <c r="AA4269" t="s">
        <v>3947</v>
      </c>
      <c r="AF4269" t="s">
        <v>736</v>
      </c>
      <c r="AG4269" t="s">
        <v>7239</v>
      </c>
      <c r="AH4269" t="s">
        <v>6263</v>
      </c>
      <c r="AJ4269" t="s">
        <v>237</v>
      </c>
      <c r="AK4269">
        <v>37.867901000000003</v>
      </c>
      <c r="AL4269">
        <v>-122.286903381348</v>
      </c>
      <c r="AM4269" t="s">
        <v>238</v>
      </c>
      <c r="AN4269" t="s">
        <v>239</v>
      </c>
      <c r="AO4269" t="s">
        <v>240</v>
      </c>
      <c r="AP4269" t="s">
        <v>1562</v>
      </c>
      <c r="AQ4269" t="s">
        <v>242</v>
      </c>
      <c r="AR4269" t="s">
        <v>243</v>
      </c>
      <c r="AS4269" t="s">
        <v>239</v>
      </c>
      <c r="AT4269" t="s">
        <v>239</v>
      </c>
      <c r="AU4269">
        <v>1</v>
      </c>
      <c r="AW4269" t="s">
        <v>6263</v>
      </c>
      <c r="AX4269" t="s">
        <v>6263</v>
      </c>
      <c r="AY4269" t="s">
        <v>109</v>
      </c>
      <c r="AZ4269" t="s">
        <v>7240</v>
      </c>
      <c r="BA4269" t="s">
        <v>7296</v>
      </c>
      <c r="BB4269">
        <v>1</v>
      </c>
      <c r="BC4269" t="s">
        <v>221</v>
      </c>
      <c r="BD4269">
        <v>2</v>
      </c>
      <c r="BE4269" t="s">
        <v>221</v>
      </c>
      <c r="BF4269">
        <v>0.2</v>
      </c>
      <c r="BG4269" t="s">
        <v>221</v>
      </c>
      <c r="BH4269" t="s">
        <v>8224</v>
      </c>
      <c r="BI4269" t="s">
        <v>8251</v>
      </c>
      <c r="BP4269" t="s">
        <v>4088</v>
      </c>
      <c r="BQ4269">
        <v>1</v>
      </c>
      <c r="BR4269" t="s">
        <v>607</v>
      </c>
      <c r="BS4269">
        <v>2</v>
      </c>
      <c r="BZ4269" t="s">
        <v>8397</v>
      </c>
    </row>
    <row r="4270" spans="1:79" hidden="1" x14ac:dyDescent="0.25">
      <c r="A4270" t="s">
        <v>7210</v>
      </c>
      <c r="B4270" t="s">
        <v>7232</v>
      </c>
      <c r="C4270" t="s">
        <v>8375</v>
      </c>
      <c r="D4270" t="s">
        <v>8398</v>
      </c>
      <c r="E4270" t="s">
        <v>8399</v>
      </c>
      <c r="F4270" s="1">
        <v>38362</v>
      </c>
      <c r="G4270" s="4">
        <v>0.58333333333333337</v>
      </c>
      <c r="H4270" t="s">
        <v>6138</v>
      </c>
      <c r="I4270">
        <v>0.1</v>
      </c>
      <c r="J4270" t="s">
        <v>221</v>
      </c>
      <c r="K4270" t="s">
        <v>222</v>
      </c>
      <c r="L4270">
        <v>1</v>
      </c>
      <c r="M4270">
        <v>1</v>
      </c>
      <c r="N4270" t="s">
        <v>8378</v>
      </c>
      <c r="O4270" t="s">
        <v>8400</v>
      </c>
      <c r="P4270" t="s">
        <v>224</v>
      </c>
      <c r="Q4270" t="s">
        <v>6036</v>
      </c>
      <c r="R4270" t="s">
        <v>226</v>
      </c>
      <c r="S4270" t="s">
        <v>227</v>
      </c>
      <c r="T4270">
        <v>1.37</v>
      </c>
      <c r="V4270">
        <v>0.1</v>
      </c>
      <c r="W4270">
        <v>0.5</v>
      </c>
      <c r="X4270" t="s">
        <v>281</v>
      </c>
      <c r="Y4270" t="s">
        <v>243</v>
      </c>
      <c r="Z4270" t="s">
        <v>230</v>
      </c>
      <c r="AA4270" t="s">
        <v>3947</v>
      </c>
      <c r="AF4270" t="s">
        <v>736</v>
      </c>
      <c r="AG4270" t="s">
        <v>7239</v>
      </c>
      <c r="AH4270" t="s">
        <v>6263</v>
      </c>
      <c r="AJ4270" t="s">
        <v>237</v>
      </c>
      <c r="AK4270">
        <v>37.843589999999999</v>
      </c>
      <c r="AL4270">
        <v>-122.226860046387</v>
      </c>
      <c r="AM4270" t="s">
        <v>238</v>
      </c>
      <c r="AN4270" t="s">
        <v>239</v>
      </c>
      <c r="AO4270" t="s">
        <v>240</v>
      </c>
      <c r="AP4270" t="s">
        <v>1562</v>
      </c>
      <c r="AQ4270" t="s">
        <v>242</v>
      </c>
      <c r="AR4270" t="s">
        <v>243</v>
      </c>
      <c r="AS4270" t="s">
        <v>239</v>
      </c>
      <c r="AT4270" t="s">
        <v>239</v>
      </c>
      <c r="AU4270">
        <v>1</v>
      </c>
      <c r="AW4270" t="s">
        <v>6263</v>
      </c>
      <c r="AX4270" t="s">
        <v>6263</v>
      </c>
      <c r="AY4270" t="s">
        <v>109</v>
      </c>
      <c r="AZ4270" t="s">
        <v>7240</v>
      </c>
      <c r="BA4270" t="s">
        <v>7296</v>
      </c>
      <c r="BB4270">
        <v>1</v>
      </c>
      <c r="BC4270" t="s">
        <v>221</v>
      </c>
      <c r="BD4270">
        <v>3.2</v>
      </c>
      <c r="BE4270" t="s">
        <v>221</v>
      </c>
      <c r="BF4270">
        <v>0.3</v>
      </c>
      <c r="BG4270" t="s">
        <v>221</v>
      </c>
      <c r="BH4270" t="s">
        <v>8313</v>
      </c>
      <c r="BI4270" t="s">
        <v>8251</v>
      </c>
      <c r="BP4270" t="s">
        <v>4088</v>
      </c>
      <c r="BQ4270">
        <v>1</v>
      </c>
      <c r="BR4270" t="s">
        <v>607</v>
      </c>
      <c r="BS4270">
        <v>2</v>
      </c>
      <c r="BZ4270" t="s">
        <v>249</v>
      </c>
    </row>
    <row r="4271" spans="1:79" hidden="1" x14ac:dyDescent="0.25">
      <c r="A4271" t="s">
        <v>7210</v>
      </c>
      <c r="B4271" t="s">
        <v>7232</v>
      </c>
      <c r="C4271" t="s">
        <v>8375</v>
      </c>
      <c r="D4271" t="s">
        <v>8401</v>
      </c>
      <c r="E4271" t="s">
        <v>8402</v>
      </c>
      <c r="F4271" s="1">
        <v>38362</v>
      </c>
      <c r="G4271" s="4">
        <v>0.45833333333333331</v>
      </c>
      <c r="H4271" t="s">
        <v>6138</v>
      </c>
      <c r="I4271">
        <v>0.1</v>
      </c>
      <c r="J4271" t="s">
        <v>221</v>
      </c>
      <c r="K4271" t="s">
        <v>222</v>
      </c>
      <c r="L4271">
        <v>1</v>
      </c>
      <c r="M4271">
        <v>1</v>
      </c>
      <c r="N4271" t="s">
        <v>8378</v>
      </c>
      <c r="O4271" t="s">
        <v>8403</v>
      </c>
      <c r="P4271" t="s">
        <v>224</v>
      </c>
      <c r="Q4271" t="s">
        <v>6036</v>
      </c>
      <c r="R4271" t="s">
        <v>226</v>
      </c>
      <c r="S4271" t="s">
        <v>227</v>
      </c>
      <c r="T4271">
        <v>2.57</v>
      </c>
      <c r="V4271">
        <v>0.1</v>
      </c>
      <c r="W4271">
        <v>0.5</v>
      </c>
      <c r="X4271" t="s">
        <v>281</v>
      </c>
      <c r="Y4271" t="s">
        <v>243</v>
      </c>
      <c r="Z4271" t="s">
        <v>230</v>
      </c>
      <c r="AA4271" t="s">
        <v>3947</v>
      </c>
      <c r="AF4271" t="s">
        <v>736</v>
      </c>
      <c r="AG4271" t="s">
        <v>7239</v>
      </c>
      <c r="AH4271" t="s">
        <v>6263</v>
      </c>
      <c r="AJ4271" t="s">
        <v>237</v>
      </c>
      <c r="AK4271">
        <v>37.898209000000001</v>
      </c>
      <c r="AL4271">
        <v>-122.303901672363</v>
      </c>
      <c r="AM4271" t="s">
        <v>238</v>
      </c>
      <c r="AN4271" t="s">
        <v>239</v>
      </c>
      <c r="AO4271" t="s">
        <v>240</v>
      </c>
      <c r="AP4271" t="s">
        <v>1562</v>
      </c>
      <c r="AQ4271" t="s">
        <v>242</v>
      </c>
      <c r="AR4271" t="s">
        <v>243</v>
      </c>
      <c r="AS4271" t="s">
        <v>239</v>
      </c>
      <c r="AT4271" t="s">
        <v>239</v>
      </c>
      <c r="AU4271">
        <v>1</v>
      </c>
      <c r="AW4271" t="s">
        <v>6263</v>
      </c>
      <c r="AX4271" t="s">
        <v>6263</v>
      </c>
      <c r="AY4271" t="s">
        <v>109</v>
      </c>
      <c r="AZ4271" t="s">
        <v>7240</v>
      </c>
      <c r="BA4271" t="s">
        <v>7328</v>
      </c>
      <c r="BB4271">
        <v>1</v>
      </c>
      <c r="BC4271" t="s">
        <v>221</v>
      </c>
      <c r="BD4271">
        <v>3.6</v>
      </c>
      <c r="BE4271" t="s">
        <v>221</v>
      </c>
      <c r="BF4271">
        <v>0.3</v>
      </c>
      <c r="BG4271" t="s">
        <v>221</v>
      </c>
      <c r="BH4271" t="s">
        <v>8260</v>
      </c>
      <c r="BI4271" t="s">
        <v>788</v>
      </c>
      <c r="BJ4271" t="s">
        <v>8404</v>
      </c>
      <c r="BP4271" t="s">
        <v>4088</v>
      </c>
      <c r="BQ4271">
        <v>1</v>
      </c>
      <c r="BR4271" t="s">
        <v>607</v>
      </c>
      <c r="BS4271">
        <v>2</v>
      </c>
      <c r="BZ4271" t="s">
        <v>249</v>
      </c>
    </row>
    <row r="4272" spans="1:79" hidden="1" x14ac:dyDescent="0.25">
      <c r="A4272" t="s">
        <v>7210</v>
      </c>
      <c r="B4272" t="s">
        <v>7232</v>
      </c>
      <c r="C4272" t="s">
        <v>8375</v>
      </c>
      <c r="D4272" t="s">
        <v>8405</v>
      </c>
      <c r="E4272" t="s">
        <v>8406</v>
      </c>
      <c r="F4272" s="1">
        <v>38362</v>
      </c>
      <c r="G4272" s="4">
        <v>0.52083333333333337</v>
      </c>
      <c r="H4272" t="s">
        <v>6138</v>
      </c>
      <c r="I4272">
        <v>0.1</v>
      </c>
      <c r="J4272" t="s">
        <v>221</v>
      </c>
      <c r="K4272" t="s">
        <v>222</v>
      </c>
      <c r="L4272">
        <v>1</v>
      </c>
      <c r="M4272">
        <v>1</v>
      </c>
      <c r="N4272" t="s">
        <v>8378</v>
      </c>
      <c r="O4272" t="s">
        <v>8407</v>
      </c>
      <c r="P4272" t="s">
        <v>224</v>
      </c>
      <c r="Q4272" t="s">
        <v>6036</v>
      </c>
      <c r="R4272" t="s">
        <v>226</v>
      </c>
      <c r="S4272" t="s">
        <v>227</v>
      </c>
      <c r="T4272">
        <v>2.2200000000000002</v>
      </c>
      <c r="V4272">
        <v>0.1</v>
      </c>
      <c r="W4272">
        <v>0.5</v>
      </c>
      <c r="X4272" t="s">
        <v>281</v>
      </c>
      <c r="Y4272" t="s">
        <v>243</v>
      </c>
      <c r="Z4272" t="s">
        <v>230</v>
      </c>
      <c r="AA4272" t="s">
        <v>3947</v>
      </c>
      <c r="AF4272" t="s">
        <v>736</v>
      </c>
      <c r="AG4272" t="s">
        <v>7239</v>
      </c>
      <c r="AH4272" t="s">
        <v>6263</v>
      </c>
      <c r="AJ4272" t="s">
        <v>237</v>
      </c>
      <c r="AK4272">
        <v>37.881881999999997</v>
      </c>
      <c r="AL4272">
        <v>-122.306922912598</v>
      </c>
      <c r="AM4272" t="s">
        <v>238</v>
      </c>
      <c r="AN4272" t="s">
        <v>239</v>
      </c>
      <c r="AO4272" t="s">
        <v>240</v>
      </c>
      <c r="AP4272" t="s">
        <v>1562</v>
      </c>
      <c r="AQ4272" t="s">
        <v>242</v>
      </c>
      <c r="AR4272" t="s">
        <v>243</v>
      </c>
      <c r="AS4272" t="s">
        <v>239</v>
      </c>
      <c r="AT4272" t="s">
        <v>239</v>
      </c>
      <c r="AU4272">
        <v>1</v>
      </c>
      <c r="AW4272" t="s">
        <v>6263</v>
      </c>
      <c r="AX4272" t="s">
        <v>6263</v>
      </c>
      <c r="AY4272" t="s">
        <v>109</v>
      </c>
      <c r="AZ4272" t="s">
        <v>7240</v>
      </c>
      <c r="BA4272" t="s">
        <v>7296</v>
      </c>
      <c r="BB4272">
        <v>1</v>
      </c>
      <c r="BC4272" t="s">
        <v>221</v>
      </c>
      <c r="BD4272">
        <v>1.5</v>
      </c>
      <c r="BE4272" t="s">
        <v>221</v>
      </c>
      <c r="BF4272">
        <v>0.2</v>
      </c>
      <c r="BG4272" t="s">
        <v>221</v>
      </c>
      <c r="BH4272" t="s">
        <v>8224</v>
      </c>
      <c r="BI4272" t="s">
        <v>8251</v>
      </c>
      <c r="BP4272" t="s">
        <v>4088</v>
      </c>
      <c r="BQ4272">
        <v>1</v>
      </c>
      <c r="BR4272" t="s">
        <v>607</v>
      </c>
      <c r="BS4272">
        <v>2</v>
      </c>
      <c r="BZ4272" t="s">
        <v>249</v>
      </c>
    </row>
    <row r="4273" spans="1:79" hidden="1" x14ac:dyDescent="0.25">
      <c r="A4273" t="s">
        <v>7210</v>
      </c>
      <c r="B4273" t="s">
        <v>7232</v>
      </c>
      <c r="C4273" t="s">
        <v>8375</v>
      </c>
      <c r="D4273" t="s">
        <v>8408</v>
      </c>
      <c r="E4273" t="s">
        <v>8409</v>
      </c>
      <c r="F4273" s="1">
        <v>38363</v>
      </c>
      <c r="G4273" s="4">
        <v>0.41666666666666669</v>
      </c>
      <c r="H4273" t="s">
        <v>1214</v>
      </c>
      <c r="I4273">
        <v>0.1</v>
      </c>
      <c r="J4273" t="s">
        <v>221</v>
      </c>
      <c r="K4273" t="s">
        <v>222</v>
      </c>
      <c r="L4273">
        <v>1</v>
      </c>
      <c r="M4273">
        <v>1</v>
      </c>
      <c r="N4273" t="s">
        <v>8378</v>
      </c>
      <c r="O4273" t="s">
        <v>8410</v>
      </c>
      <c r="P4273" t="s">
        <v>224</v>
      </c>
      <c r="Q4273" t="s">
        <v>6036</v>
      </c>
      <c r="R4273" t="s">
        <v>226</v>
      </c>
      <c r="S4273" t="s">
        <v>227</v>
      </c>
      <c r="T4273">
        <v>0.65</v>
      </c>
      <c r="V4273">
        <v>0.1</v>
      </c>
      <c r="W4273">
        <v>0.5</v>
      </c>
      <c r="X4273" t="s">
        <v>281</v>
      </c>
      <c r="Y4273" t="s">
        <v>243</v>
      </c>
      <c r="Z4273" t="s">
        <v>230</v>
      </c>
      <c r="AA4273" t="s">
        <v>3947</v>
      </c>
      <c r="AF4273" t="s">
        <v>736</v>
      </c>
      <c r="AG4273" t="s">
        <v>7239</v>
      </c>
      <c r="AH4273" t="s">
        <v>6263</v>
      </c>
      <c r="AJ4273" t="s">
        <v>237</v>
      </c>
      <c r="AK4273">
        <v>37.676720000000003</v>
      </c>
      <c r="AL4273">
        <v>-121.81452178955099</v>
      </c>
      <c r="AM4273" t="s">
        <v>238</v>
      </c>
      <c r="AN4273" t="s">
        <v>239</v>
      </c>
      <c r="AO4273" t="s">
        <v>240</v>
      </c>
      <c r="AP4273" t="s">
        <v>1562</v>
      </c>
      <c r="AQ4273" t="s">
        <v>242</v>
      </c>
      <c r="AR4273" t="s">
        <v>243</v>
      </c>
      <c r="AS4273" t="s">
        <v>239</v>
      </c>
      <c r="AT4273" t="s">
        <v>239</v>
      </c>
      <c r="AU4273">
        <v>1</v>
      </c>
      <c r="AW4273" t="s">
        <v>6263</v>
      </c>
      <c r="AX4273" t="s">
        <v>6263</v>
      </c>
      <c r="AY4273" t="s">
        <v>109</v>
      </c>
      <c r="AZ4273" t="s">
        <v>7240</v>
      </c>
      <c r="BA4273" t="s">
        <v>7296</v>
      </c>
      <c r="BB4273">
        <v>0.5</v>
      </c>
      <c r="BC4273" t="s">
        <v>221</v>
      </c>
      <c r="BD4273">
        <v>10</v>
      </c>
      <c r="BE4273" t="s">
        <v>221</v>
      </c>
      <c r="BF4273">
        <v>1.5</v>
      </c>
      <c r="BG4273" t="s">
        <v>221</v>
      </c>
      <c r="BH4273" t="s">
        <v>8224</v>
      </c>
      <c r="BI4273" t="s">
        <v>6237</v>
      </c>
      <c r="BP4273" t="s">
        <v>4088</v>
      </c>
      <c r="BQ4273">
        <v>1</v>
      </c>
      <c r="BR4273" t="s">
        <v>607</v>
      </c>
      <c r="BS4273">
        <v>2</v>
      </c>
      <c r="BZ4273" t="s">
        <v>249</v>
      </c>
    </row>
    <row r="4274" spans="1:79" hidden="1" x14ac:dyDescent="0.25">
      <c r="A4274" t="s">
        <v>7210</v>
      </c>
      <c r="B4274" t="s">
        <v>7232</v>
      </c>
      <c r="C4274" t="s">
        <v>8375</v>
      </c>
      <c r="D4274" t="s">
        <v>8411</v>
      </c>
      <c r="E4274" t="s">
        <v>8412</v>
      </c>
      <c r="F4274" s="1">
        <v>38363</v>
      </c>
      <c r="G4274" s="4">
        <v>0.35416666666666669</v>
      </c>
      <c r="H4274" t="s">
        <v>1214</v>
      </c>
      <c r="I4274">
        <v>0.1</v>
      </c>
      <c r="J4274" t="s">
        <v>221</v>
      </c>
      <c r="K4274" t="s">
        <v>222</v>
      </c>
      <c r="L4274">
        <v>1</v>
      </c>
      <c r="M4274">
        <v>1</v>
      </c>
      <c r="N4274" t="s">
        <v>8378</v>
      </c>
      <c r="O4274" t="s">
        <v>8413</v>
      </c>
      <c r="P4274" t="s">
        <v>224</v>
      </c>
      <c r="Q4274" t="s">
        <v>6036</v>
      </c>
      <c r="R4274" t="s">
        <v>226</v>
      </c>
      <c r="S4274" t="s">
        <v>227</v>
      </c>
      <c r="T4274">
        <v>1.01</v>
      </c>
      <c r="V4274">
        <v>0.1</v>
      </c>
      <c r="W4274">
        <v>0.5</v>
      </c>
      <c r="X4274" t="s">
        <v>281</v>
      </c>
      <c r="Y4274" t="s">
        <v>243</v>
      </c>
      <c r="Z4274" t="s">
        <v>230</v>
      </c>
      <c r="AA4274" t="s">
        <v>3947</v>
      </c>
      <c r="AC4274" t="s">
        <v>8414</v>
      </c>
      <c r="AF4274" t="s">
        <v>736</v>
      </c>
      <c r="AG4274" t="s">
        <v>7239</v>
      </c>
      <c r="AH4274" t="s">
        <v>6263</v>
      </c>
      <c r="AJ4274" t="s">
        <v>237</v>
      </c>
      <c r="AK4274">
        <v>37.762531000000003</v>
      </c>
      <c r="AL4274">
        <v>-122.17539215087901</v>
      </c>
      <c r="AM4274" t="s">
        <v>238</v>
      </c>
      <c r="AN4274" t="s">
        <v>239</v>
      </c>
      <c r="AO4274" t="s">
        <v>240</v>
      </c>
      <c r="AP4274" t="s">
        <v>1562</v>
      </c>
      <c r="AQ4274" t="s">
        <v>242</v>
      </c>
      <c r="AR4274" t="s">
        <v>243</v>
      </c>
      <c r="AS4274" t="s">
        <v>239</v>
      </c>
      <c r="AT4274" t="s">
        <v>239</v>
      </c>
      <c r="AU4274">
        <v>1</v>
      </c>
      <c r="AW4274" t="s">
        <v>6263</v>
      </c>
      <c r="AX4274" t="s">
        <v>6263</v>
      </c>
      <c r="AY4274" t="s">
        <v>109</v>
      </c>
      <c r="AZ4274" t="s">
        <v>7240</v>
      </c>
      <c r="BA4274" t="s">
        <v>7328</v>
      </c>
      <c r="BB4274">
        <v>1</v>
      </c>
      <c r="BC4274" t="s">
        <v>221</v>
      </c>
      <c r="BD4274">
        <v>5.5</v>
      </c>
      <c r="BE4274" t="s">
        <v>221</v>
      </c>
      <c r="BF4274">
        <v>0.4</v>
      </c>
      <c r="BG4274" t="s">
        <v>221</v>
      </c>
      <c r="BH4274" t="s">
        <v>8224</v>
      </c>
      <c r="BI4274" t="s">
        <v>8251</v>
      </c>
      <c r="BJ4274" t="s">
        <v>8393</v>
      </c>
      <c r="BP4274" t="s">
        <v>4088</v>
      </c>
      <c r="BQ4274">
        <v>1</v>
      </c>
      <c r="BR4274" t="s">
        <v>607</v>
      </c>
      <c r="BS4274">
        <v>2</v>
      </c>
      <c r="BZ4274" t="s">
        <v>8415</v>
      </c>
    </row>
    <row r="4275" spans="1:79" hidden="1" x14ac:dyDescent="0.25">
      <c r="A4275" t="s">
        <v>7210</v>
      </c>
      <c r="B4275" t="s">
        <v>7211</v>
      </c>
      <c r="C4275" t="s">
        <v>8416</v>
      </c>
      <c r="D4275" t="s">
        <v>8207</v>
      </c>
      <c r="E4275" t="s">
        <v>8208</v>
      </c>
      <c r="F4275" s="1">
        <v>38377</v>
      </c>
      <c r="G4275" s="4">
        <v>0.4236111111111111</v>
      </c>
      <c r="H4275" t="s">
        <v>732</v>
      </c>
      <c r="I4275">
        <v>-88</v>
      </c>
      <c r="J4275" t="s">
        <v>221</v>
      </c>
      <c r="K4275" t="s">
        <v>222</v>
      </c>
      <c r="L4275">
        <v>1</v>
      </c>
      <c r="M4275">
        <v>1</v>
      </c>
      <c r="N4275" t="s">
        <v>8417</v>
      </c>
      <c r="P4275" t="s">
        <v>224</v>
      </c>
      <c r="Q4275" t="s">
        <v>7216</v>
      </c>
      <c r="R4275" t="s">
        <v>226</v>
      </c>
      <c r="S4275" t="s">
        <v>227</v>
      </c>
      <c r="T4275">
        <v>0.3</v>
      </c>
      <c r="V4275">
        <v>-88</v>
      </c>
      <c r="W4275">
        <v>0.08</v>
      </c>
      <c r="X4275" t="s">
        <v>281</v>
      </c>
      <c r="Y4275" t="s">
        <v>1226</v>
      </c>
      <c r="Z4275" t="s">
        <v>230</v>
      </c>
      <c r="AA4275" t="s">
        <v>231</v>
      </c>
      <c r="AB4275" t="s">
        <v>7217</v>
      </c>
      <c r="AC4275" t="s">
        <v>8373</v>
      </c>
      <c r="AD4275" t="s">
        <v>7231</v>
      </c>
      <c r="AE4275" t="s">
        <v>7220</v>
      </c>
      <c r="AF4275" t="s">
        <v>736</v>
      </c>
      <c r="AG4275" t="s">
        <v>7221</v>
      </c>
      <c r="AH4275" t="s">
        <v>7222</v>
      </c>
      <c r="AJ4275" t="s">
        <v>237</v>
      </c>
      <c r="AK4275">
        <v>37.622700000000002</v>
      </c>
      <c r="AL4275">
        <v>-118.99326324462901</v>
      </c>
      <c r="AM4275" t="s">
        <v>732</v>
      </c>
      <c r="AN4275" t="s">
        <v>239</v>
      </c>
      <c r="AO4275" t="s">
        <v>747</v>
      </c>
      <c r="AP4275" t="s">
        <v>732</v>
      </c>
      <c r="AQ4275" t="s">
        <v>242</v>
      </c>
      <c r="AR4275" t="s">
        <v>732</v>
      </c>
      <c r="AS4275" t="s">
        <v>239</v>
      </c>
      <c r="AT4275" t="s">
        <v>239</v>
      </c>
      <c r="AU4275">
        <v>1</v>
      </c>
      <c r="AW4275" t="s">
        <v>7223</v>
      </c>
      <c r="AX4275" t="s">
        <v>245</v>
      </c>
      <c r="AY4275" t="s">
        <v>246</v>
      </c>
      <c r="BP4275" t="s">
        <v>7224</v>
      </c>
      <c r="BQ4275">
        <v>51</v>
      </c>
      <c r="BR4275" t="s">
        <v>351</v>
      </c>
      <c r="BS4275">
        <v>6</v>
      </c>
      <c r="BZ4275" t="s">
        <v>249</v>
      </c>
      <c r="CA4275">
        <v>10265127</v>
      </c>
    </row>
    <row r="4276" spans="1:79" hidden="1" x14ac:dyDescent="0.25">
      <c r="A4276" t="s">
        <v>7210</v>
      </c>
      <c r="B4276" t="s">
        <v>7211</v>
      </c>
      <c r="C4276" t="s">
        <v>8416</v>
      </c>
      <c r="D4276" t="s">
        <v>7227</v>
      </c>
      <c r="E4276" t="s">
        <v>7228</v>
      </c>
      <c r="F4276" s="1">
        <v>38377</v>
      </c>
      <c r="G4276" s="4">
        <v>0.5625</v>
      </c>
      <c r="H4276" t="s">
        <v>732</v>
      </c>
      <c r="I4276">
        <v>-88</v>
      </c>
      <c r="J4276" t="s">
        <v>221</v>
      </c>
      <c r="K4276" t="s">
        <v>745</v>
      </c>
      <c r="L4276">
        <v>1</v>
      </c>
      <c r="M4276">
        <v>1</v>
      </c>
      <c r="N4276" t="s">
        <v>8417</v>
      </c>
      <c r="P4276" t="s">
        <v>224</v>
      </c>
      <c r="Q4276" t="s">
        <v>7216</v>
      </c>
      <c r="R4276" t="s">
        <v>226</v>
      </c>
      <c r="S4276" t="s">
        <v>227</v>
      </c>
      <c r="T4276">
        <v>0.4</v>
      </c>
      <c r="V4276">
        <v>-88</v>
      </c>
      <c r="W4276">
        <v>0.08</v>
      </c>
      <c r="X4276" t="s">
        <v>111</v>
      </c>
      <c r="Y4276" t="s">
        <v>243</v>
      </c>
      <c r="Z4276" t="s">
        <v>230</v>
      </c>
      <c r="AA4276" t="s">
        <v>231</v>
      </c>
      <c r="AB4276" t="s">
        <v>7217</v>
      </c>
      <c r="AC4276" t="s">
        <v>8374</v>
      </c>
      <c r="AD4276" t="s">
        <v>7219</v>
      </c>
      <c r="AE4276" t="s">
        <v>7220</v>
      </c>
      <c r="AF4276" t="s">
        <v>736</v>
      </c>
      <c r="AG4276" t="s">
        <v>7221</v>
      </c>
      <c r="AH4276" t="s">
        <v>7222</v>
      </c>
      <c r="AJ4276" t="s">
        <v>237</v>
      </c>
      <c r="AK4276">
        <v>37.637988999999997</v>
      </c>
      <c r="AL4276">
        <v>-118.907707214355</v>
      </c>
      <c r="AM4276" t="s">
        <v>732</v>
      </c>
      <c r="AN4276" t="s">
        <v>239</v>
      </c>
      <c r="AO4276" t="s">
        <v>747</v>
      </c>
      <c r="AP4276" t="s">
        <v>732</v>
      </c>
      <c r="AQ4276" t="s">
        <v>242</v>
      </c>
      <c r="AR4276" t="s">
        <v>732</v>
      </c>
      <c r="AS4276" t="s">
        <v>239</v>
      </c>
      <c r="AT4276" t="s">
        <v>239</v>
      </c>
      <c r="AU4276">
        <v>1</v>
      </c>
      <c r="AW4276" t="s">
        <v>7223</v>
      </c>
      <c r="AX4276" t="s">
        <v>245</v>
      </c>
      <c r="AY4276" t="s">
        <v>246</v>
      </c>
      <c r="BP4276" t="s">
        <v>7224</v>
      </c>
      <c r="BQ4276">
        <v>51</v>
      </c>
      <c r="BR4276" t="s">
        <v>351</v>
      </c>
      <c r="BS4276">
        <v>6</v>
      </c>
      <c r="BZ4276" t="s">
        <v>249</v>
      </c>
      <c r="CA4276">
        <v>10265130</v>
      </c>
    </row>
    <row r="4277" spans="1:79" hidden="1" x14ac:dyDescent="0.25">
      <c r="A4277" t="s">
        <v>7210</v>
      </c>
      <c r="B4277" t="s">
        <v>7211</v>
      </c>
      <c r="C4277" t="s">
        <v>8416</v>
      </c>
      <c r="D4277" t="s">
        <v>7213</v>
      </c>
      <c r="E4277" t="s">
        <v>7214</v>
      </c>
      <c r="F4277" s="1">
        <v>38377</v>
      </c>
      <c r="G4277" s="4">
        <v>0.47916666666666669</v>
      </c>
      <c r="H4277" t="s">
        <v>732</v>
      </c>
      <c r="I4277">
        <v>-88</v>
      </c>
      <c r="J4277" t="s">
        <v>221</v>
      </c>
      <c r="K4277" t="s">
        <v>745</v>
      </c>
      <c r="L4277">
        <v>1</v>
      </c>
      <c r="M4277">
        <v>1</v>
      </c>
      <c r="N4277" t="s">
        <v>8417</v>
      </c>
      <c r="P4277" t="s">
        <v>224</v>
      </c>
      <c r="Q4277" t="s">
        <v>7216</v>
      </c>
      <c r="R4277" t="s">
        <v>226</v>
      </c>
      <c r="S4277" t="s">
        <v>227</v>
      </c>
      <c r="T4277">
        <v>0.4</v>
      </c>
      <c r="V4277">
        <v>-88</v>
      </c>
      <c r="W4277">
        <v>0.08</v>
      </c>
      <c r="X4277" t="s">
        <v>111</v>
      </c>
      <c r="Y4277" t="s">
        <v>243</v>
      </c>
      <c r="Z4277" t="s">
        <v>230</v>
      </c>
      <c r="AA4277" t="s">
        <v>231</v>
      </c>
      <c r="AB4277" t="s">
        <v>7217</v>
      </c>
      <c r="AC4277" t="s">
        <v>8374</v>
      </c>
      <c r="AD4277" t="s">
        <v>7219</v>
      </c>
      <c r="AE4277" t="s">
        <v>7220</v>
      </c>
      <c r="AF4277" t="s">
        <v>736</v>
      </c>
      <c r="AG4277" t="s">
        <v>7221</v>
      </c>
      <c r="AH4277" t="s">
        <v>7222</v>
      </c>
      <c r="AJ4277" t="s">
        <v>237</v>
      </c>
      <c r="AK4277">
        <v>37.634892000000001</v>
      </c>
      <c r="AL4277">
        <v>-118.96624755859401</v>
      </c>
      <c r="AM4277" t="s">
        <v>732</v>
      </c>
      <c r="AN4277" t="s">
        <v>239</v>
      </c>
      <c r="AO4277" t="s">
        <v>747</v>
      </c>
      <c r="AP4277" t="s">
        <v>732</v>
      </c>
      <c r="AQ4277" t="s">
        <v>242</v>
      </c>
      <c r="AR4277" t="s">
        <v>732</v>
      </c>
      <c r="AS4277" t="s">
        <v>239</v>
      </c>
      <c r="AT4277" t="s">
        <v>239</v>
      </c>
      <c r="AU4277">
        <v>1</v>
      </c>
      <c r="AW4277" t="s">
        <v>7223</v>
      </c>
      <c r="AX4277" t="s">
        <v>245</v>
      </c>
      <c r="AY4277" t="s">
        <v>246</v>
      </c>
      <c r="BP4277" t="s">
        <v>7224</v>
      </c>
      <c r="BQ4277">
        <v>51</v>
      </c>
      <c r="BR4277" t="s">
        <v>351</v>
      </c>
      <c r="BS4277">
        <v>6</v>
      </c>
      <c r="BZ4277" t="s">
        <v>249</v>
      </c>
      <c r="CA4277">
        <v>10265128</v>
      </c>
    </row>
    <row r="4278" spans="1:79" hidden="1" x14ac:dyDescent="0.25">
      <c r="A4278" t="s">
        <v>7210</v>
      </c>
      <c r="B4278" t="s">
        <v>7211</v>
      </c>
      <c r="C4278" t="s">
        <v>8416</v>
      </c>
      <c r="D4278" t="s">
        <v>7225</v>
      </c>
      <c r="E4278" t="s">
        <v>7226</v>
      </c>
      <c r="F4278" s="1">
        <v>38377</v>
      </c>
      <c r="G4278" s="4">
        <v>0.36805555555555558</v>
      </c>
      <c r="H4278" t="s">
        <v>732</v>
      </c>
      <c r="I4278">
        <v>-88</v>
      </c>
      <c r="J4278" t="s">
        <v>221</v>
      </c>
      <c r="K4278" t="s">
        <v>222</v>
      </c>
      <c r="L4278">
        <v>1</v>
      </c>
      <c r="M4278">
        <v>1</v>
      </c>
      <c r="N4278" t="s">
        <v>8417</v>
      </c>
      <c r="P4278" t="s">
        <v>224</v>
      </c>
      <c r="Q4278" t="s">
        <v>7216</v>
      </c>
      <c r="R4278" t="s">
        <v>226</v>
      </c>
      <c r="S4278" t="s">
        <v>227</v>
      </c>
      <c r="T4278">
        <v>0.4</v>
      </c>
      <c r="V4278">
        <v>-88</v>
      </c>
      <c r="W4278">
        <v>0.08</v>
      </c>
      <c r="X4278" t="s">
        <v>111</v>
      </c>
      <c r="Y4278" t="s">
        <v>243</v>
      </c>
      <c r="Z4278" t="s">
        <v>230</v>
      </c>
      <c r="AA4278" t="s">
        <v>231</v>
      </c>
      <c r="AB4278" t="s">
        <v>7217</v>
      </c>
      <c r="AC4278" t="s">
        <v>8373</v>
      </c>
      <c r="AD4278" t="s">
        <v>7219</v>
      </c>
      <c r="AE4278" t="s">
        <v>7220</v>
      </c>
      <c r="AF4278" t="s">
        <v>736</v>
      </c>
      <c r="AG4278" t="s">
        <v>7221</v>
      </c>
      <c r="AH4278" t="s">
        <v>7222</v>
      </c>
      <c r="AJ4278" t="s">
        <v>237</v>
      </c>
      <c r="AK4278">
        <v>37.623890000000003</v>
      </c>
      <c r="AL4278">
        <v>-119.004722595215</v>
      </c>
      <c r="AM4278" t="s">
        <v>732</v>
      </c>
      <c r="AN4278" t="s">
        <v>239</v>
      </c>
      <c r="AO4278" t="s">
        <v>747</v>
      </c>
      <c r="AP4278" t="s">
        <v>732</v>
      </c>
      <c r="AQ4278" t="s">
        <v>242</v>
      </c>
      <c r="AR4278" t="s">
        <v>732</v>
      </c>
      <c r="AS4278" t="s">
        <v>239</v>
      </c>
      <c r="AT4278" t="s">
        <v>239</v>
      </c>
      <c r="AU4278">
        <v>1</v>
      </c>
      <c r="AW4278" t="s">
        <v>7223</v>
      </c>
      <c r="AX4278" t="s">
        <v>245</v>
      </c>
      <c r="AY4278" t="s">
        <v>246</v>
      </c>
      <c r="BP4278" t="s">
        <v>7224</v>
      </c>
      <c r="BQ4278">
        <v>51</v>
      </c>
      <c r="BR4278" t="s">
        <v>351</v>
      </c>
      <c r="BS4278">
        <v>6</v>
      </c>
      <c r="BZ4278" t="s">
        <v>249</v>
      </c>
      <c r="CA4278">
        <v>10265125</v>
      </c>
    </row>
    <row r="4279" spans="1:79" hidden="1" x14ac:dyDescent="0.25">
      <c r="A4279" t="s">
        <v>7210</v>
      </c>
      <c r="B4279" t="s">
        <v>7288</v>
      </c>
      <c r="C4279" t="s">
        <v>8418</v>
      </c>
      <c r="D4279" t="s">
        <v>8272</v>
      </c>
      <c r="E4279" t="s">
        <v>8273</v>
      </c>
      <c r="F4279" s="1">
        <v>38411</v>
      </c>
      <c r="G4279" s="4">
        <v>0.61111111111111105</v>
      </c>
      <c r="H4279" t="s">
        <v>1214</v>
      </c>
      <c r="I4279">
        <v>0.1</v>
      </c>
      <c r="J4279" t="s">
        <v>221</v>
      </c>
      <c r="K4279" t="s">
        <v>222</v>
      </c>
      <c r="L4279">
        <v>1</v>
      </c>
      <c r="M4279">
        <v>1</v>
      </c>
      <c r="N4279" t="s">
        <v>8419</v>
      </c>
      <c r="O4279" t="s">
        <v>8420</v>
      </c>
      <c r="P4279" t="s">
        <v>224</v>
      </c>
      <c r="Q4279" t="s">
        <v>6036</v>
      </c>
      <c r="R4279" t="s">
        <v>226</v>
      </c>
      <c r="S4279" t="s">
        <v>227</v>
      </c>
      <c r="T4279">
        <v>6.14</v>
      </c>
      <c r="V4279">
        <v>0.1</v>
      </c>
      <c r="W4279">
        <v>0.5</v>
      </c>
      <c r="X4279" t="s">
        <v>281</v>
      </c>
      <c r="Y4279" t="s">
        <v>243</v>
      </c>
      <c r="Z4279" t="s">
        <v>230</v>
      </c>
      <c r="AA4279" t="s">
        <v>3947</v>
      </c>
      <c r="AE4279" t="s">
        <v>8421</v>
      </c>
      <c r="AF4279" t="s">
        <v>736</v>
      </c>
      <c r="AG4279" t="s">
        <v>7239</v>
      </c>
      <c r="AH4279" t="s">
        <v>6263</v>
      </c>
      <c r="AJ4279" t="s">
        <v>237</v>
      </c>
      <c r="AK4279">
        <v>32.783088999999997</v>
      </c>
      <c r="AL4279">
        <v>-117.074783325195</v>
      </c>
      <c r="AM4279" t="s">
        <v>238</v>
      </c>
      <c r="AN4279" t="s">
        <v>239</v>
      </c>
      <c r="AO4279" t="s">
        <v>240</v>
      </c>
      <c r="AP4279" t="s">
        <v>1562</v>
      </c>
      <c r="AQ4279" t="s">
        <v>242</v>
      </c>
      <c r="AR4279" t="s">
        <v>243</v>
      </c>
      <c r="AS4279" t="s">
        <v>239</v>
      </c>
      <c r="AT4279" t="s">
        <v>239</v>
      </c>
      <c r="AU4279">
        <v>1</v>
      </c>
      <c r="AW4279" t="s">
        <v>6263</v>
      </c>
      <c r="AX4279" t="s">
        <v>6263</v>
      </c>
      <c r="AY4279" t="s">
        <v>109</v>
      </c>
      <c r="AZ4279" t="s">
        <v>7240</v>
      </c>
      <c r="BA4279" t="s">
        <v>7328</v>
      </c>
      <c r="BB4279">
        <v>0.5</v>
      </c>
      <c r="BC4279" t="s">
        <v>221</v>
      </c>
      <c r="BD4279">
        <v>7</v>
      </c>
      <c r="BE4279" t="s">
        <v>221</v>
      </c>
      <c r="BF4279">
        <v>0.2</v>
      </c>
      <c r="BG4279" t="s">
        <v>221</v>
      </c>
      <c r="BH4279" t="s">
        <v>243</v>
      </c>
      <c r="BI4279" t="s">
        <v>788</v>
      </c>
      <c r="BP4279" t="s">
        <v>422</v>
      </c>
      <c r="BQ4279">
        <v>73</v>
      </c>
      <c r="BR4279" t="s">
        <v>422</v>
      </c>
      <c r="BS4279">
        <v>9</v>
      </c>
      <c r="BZ4279" t="s">
        <v>249</v>
      </c>
    </row>
    <row r="4280" spans="1:79" hidden="1" x14ac:dyDescent="0.25">
      <c r="A4280" t="s">
        <v>7210</v>
      </c>
      <c r="B4280" t="s">
        <v>7288</v>
      </c>
      <c r="C4280" t="s">
        <v>8418</v>
      </c>
      <c r="D4280" t="s">
        <v>8301</v>
      </c>
      <c r="E4280" t="s">
        <v>8302</v>
      </c>
      <c r="F4280" s="1">
        <v>38411</v>
      </c>
      <c r="G4280" s="4">
        <v>0.68055555555555547</v>
      </c>
      <c r="H4280" t="s">
        <v>6138</v>
      </c>
      <c r="I4280">
        <v>0.1</v>
      </c>
      <c r="J4280" t="s">
        <v>221</v>
      </c>
      <c r="K4280" t="s">
        <v>222</v>
      </c>
      <c r="L4280">
        <v>1</v>
      </c>
      <c r="M4280">
        <v>1</v>
      </c>
      <c r="N4280" t="s">
        <v>8419</v>
      </c>
      <c r="O4280" t="s">
        <v>8422</v>
      </c>
      <c r="P4280" t="s">
        <v>224</v>
      </c>
      <c r="Q4280" t="s">
        <v>6036</v>
      </c>
      <c r="R4280" t="s">
        <v>226</v>
      </c>
      <c r="S4280" t="s">
        <v>227</v>
      </c>
      <c r="T4280">
        <v>3</v>
      </c>
      <c r="V4280">
        <v>0.1</v>
      </c>
      <c r="W4280">
        <v>0.5</v>
      </c>
      <c r="X4280" t="s">
        <v>281</v>
      </c>
      <c r="Y4280" t="s">
        <v>243</v>
      </c>
      <c r="Z4280" t="s">
        <v>230</v>
      </c>
      <c r="AA4280" t="s">
        <v>3947</v>
      </c>
      <c r="AE4280" t="s">
        <v>8421</v>
      </c>
      <c r="AF4280" t="s">
        <v>736</v>
      </c>
      <c r="AG4280" t="s">
        <v>7239</v>
      </c>
      <c r="AH4280" t="s">
        <v>6263</v>
      </c>
      <c r="AJ4280" t="s">
        <v>237</v>
      </c>
      <c r="AK4280">
        <v>32.847220999999998</v>
      </c>
      <c r="AL4280">
        <v>-116.806938171387</v>
      </c>
      <c r="AM4280" t="s">
        <v>238</v>
      </c>
      <c r="AN4280" t="s">
        <v>239</v>
      </c>
      <c r="AO4280" t="s">
        <v>240</v>
      </c>
      <c r="AP4280" t="s">
        <v>1562</v>
      </c>
      <c r="AQ4280" t="s">
        <v>242</v>
      </c>
      <c r="AR4280" t="s">
        <v>243</v>
      </c>
      <c r="AS4280" t="s">
        <v>239</v>
      </c>
      <c r="AT4280" t="s">
        <v>239</v>
      </c>
      <c r="AU4280">
        <v>1</v>
      </c>
      <c r="AW4280" t="s">
        <v>6263</v>
      </c>
      <c r="AX4280" t="s">
        <v>6263</v>
      </c>
      <c r="AY4280" t="s">
        <v>109</v>
      </c>
      <c r="AZ4280" t="s">
        <v>7240</v>
      </c>
      <c r="BA4280" t="s">
        <v>7328</v>
      </c>
      <c r="BB4280">
        <v>1.5</v>
      </c>
      <c r="BC4280" t="s">
        <v>221</v>
      </c>
      <c r="BD4280">
        <v>3</v>
      </c>
      <c r="BE4280" t="s">
        <v>221</v>
      </c>
      <c r="BF4280">
        <v>0.2</v>
      </c>
      <c r="BG4280" t="s">
        <v>221</v>
      </c>
      <c r="BH4280" t="s">
        <v>8313</v>
      </c>
      <c r="BI4280" t="s">
        <v>6237</v>
      </c>
      <c r="BP4280" t="s">
        <v>422</v>
      </c>
      <c r="BQ4280">
        <v>73</v>
      </c>
      <c r="BR4280" t="s">
        <v>422</v>
      </c>
      <c r="BS4280">
        <v>9</v>
      </c>
      <c r="BZ4280" t="s">
        <v>249</v>
      </c>
    </row>
    <row r="4281" spans="1:79" hidden="1" x14ac:dyDescent="0.25">
      <c r="A4281" t="s">
        <v>7210</v>
      </c>
      <c r="B4281" t="s">
        <v>7288</v>
      </c>
      <c r="C4281" t="s">
        <v>8418</v>
      </c>
      <c r="D4281" t="s">
        <v>8298</v>
      </c>
      <c r="E4281" t="s">
        <v>8299</v>
      </c>
      <c r="F4281" s="1">
        <v>38411</v>
      </c>
      <c r="G4281" s="4">
        <v>0.72916666666666663</v>
      </c>
      <c r="H4281" t="s">
        <v>6138</v>
      </c>
      <c r="I4281">
        <v>0.1</v>
      </c>
      <c r="J4281" t="s">
        <v>221</v>
      </c>
      <c r="K4281" t="s">
        <v>222</v>
      </c>
      <c r="L4281">
        <v>1</v>
      </c>
      <c r="M4281">
        <v>1</v>
      </c>
      <c r="N4281" t="s">
        <v>8419</v>
      </c>
      <c r="O4281" t="s">
        <v>8423</v>
      </c>
      <c r="P4281" t="s">
        <v>224</v>
      </c>
      <c r="Q4281" t="s">
        <v>6036</v>
      </c>
      <c r="R4281" t="s">
        <v>226</v>
      </c>
      <c r="S4281" t="s">
        <v>227</v>
      </c>
      <c r="T4281">
        <v>2.44</v>
      </c>
      <c r="V4281">
        <v>0.1</v>
      </c>
      <c r="W4281">
        <v>0.5</v>
      </c>
      <c r="X4281" t="s">
        <v>281</v>
      </c>
      <c r="Y4281" t="s">
        <v>243</v>
      </c>
      <c r="Z4281" t="s">
        <v>230</v>
      </c>
      <c r="AA4281" t="s">
        <v>3947</v>
      </c>
      <c r="AE4281" t="s">
        <v>8421</v>
      </c>
      <c r="AF4281" t="s">
        <v>736</v>
      </c>
      <c r="AG4281" t="s">
        <v>7239</v>
      </c>
      <c r="AH4281" t="s">
        <v>6263</v>
      </c>
      <c r="AJ4281" t="s">
        <v>237</v>
      </c>
      <c r="AK4281">
        <v>32.849139999999998</v>
      </c>
      <c r="AL4281">
        <v>-116.85906982421901</v>
      </c>
      <c r="AM4281" t="s">
        <v>238</v>
      </c>
      <c r="AN4281" t="s">
        <v>239</v>
      </c>
      <c r="AO4281" t="s">
        <v>240</v>
      </c>
      <c r="AP4281" t="s">
        <v>1562</v>
      </c>
      <c r="AQ4281" t="s">
        <v>242</v>
      </c>
      <c r="AR4281" t="s">
        <v>243</v>
      </c>
      <c r="AS4281" t="s">
        <v>239</v>
      </c>
      <c r="AT4281" t="s">
        <v>239</v>
      </c>
      <c r="AU4281">
        <v>1</v>
      </c>
      <c r="AW4281" t="s">
        <v>6263</v>
      </c>
      <c r="AX4281" t="s">
        <v>6263</v>
      </c>
      <c r="AY4281" t="s">
        <v>109</v>
      </c>
      <c r="AZ4281" t="s">
        <v>7240</v>
      </c>
      <c r="BA4281" t="s">
        <v>7296</v>
      </c>
      <c r="BB4281">
        <v>1.5</v>
      </c>
      <c r="BC4281" t="s">
        <v>221</v>
      </c>
      <c r="BD4281">
        <v>3</v>
      </c>
      <c r="BE4281" t="s">
        <v>221</v>
      </c>
      <c r="BF4281">
        <v>0.2</v>
      </c>
      <c r="BG4281" t="s">
        <v>221</v>
      </c>
      <c r="BH4281" t="s">
        <v>8313</v>
      </c>
      <c r="BI4281" t="s">
        <v>6237</v>
      </c>
      <c r="BP4281" t="s">
        <v>422</v>
      </c>
      <c r="BQ4281">
        <v>73</v>
      </c>
      <c r="BR4281" t="s">
        <v>422</v>
      </c>
      <c r="BS4281">
        <v>9</v>
      </c>
      <c r="BZ4281" t="s">
        <v>249</v>
      </c>
    </row>
    <row r="4282" spans="1:79" hidden="1" x14ac:dyDescent="0.25">
      <c r="A4282" t="s">
        <v>7210</v>
      </c>
      <c r="B4282" t="s">
        <v>7288</v>
      </c>
      <c r="C4282" t="s">
        <v>8418</v>
      </c>
      <c r="D4282" t="s">
        <v>8288</v>
      </c>
      <c r="E4282" t="s">
        <v>8289</v>
      </c>
      <c r="F4282" s="1">
        <v>38411</v>
      </c>
      <c r="G4282" s="4">
        <v>0.58333333333333337</v>
      </c>
      <c r="H4282" t="s">
        <v>1214</v>
      </c>
      <c r="I4282">
        <v>0.1</v>
      </c>
      <c r="J4282" t="s">
        <v>221</v>
      </c>
      <c r="K4282" t="s">
        <v>222</v>
      </c>
      <c r="L4282">
        <v>1</v>
      </c>
      <c r="M4282">
        <v>1</v>
      </c>
      <c r="N4282" t="s">
        <v>8419</v>
      </c>
      <c r="O4282" t="s">
        <v>8424</v>
      </c>
      <c r="P4282" t="s">
        <v>224</v>
      </c>
      <c r="Q4282" t="s">
        <v>6036</v>
      </c>
      <c r="R4282" t="s">
        <v>226</v>
      </c>
      <c r="S4282" t="s">
        <v>227</v>
      </c>
      <c r="T4282">
        <v>2.61</v>
      </c>
      <c r="V4282">
        <v>0.1</v>
      </c>
      <c r="W4282">
        <v>0.5</v>
      </c>
      <c r="X4282" t="s">
        <v>281</v>
      </c>
      <c r="Y4282" t="s">
        <v>243</v>
      </c>
      <c r="Z4282" t="s">
        <v>230</v>
      </c>
      <c r="AA4282" t="s">
        <v>3947</v>
      </c>
      <c r="AE4282" t="s">
        <v>8421</v>
      </c>
      <c r="AF4282" t="s">
        <v>736</v>
      </c>
      <c r="AG4282" t="s">
        <v>7239</v>
      </c>
      <c r="AH4282" t="s">
        <v>6263</v>
      </c>
      <c r="AJ4282" t="s">
        <v>237</v>
      </c>
      <c r="AK4282">
        <v>32.761940000000003</v>
      </c>
      <c r="AL4282">
        <v>-117.19270324707</v>
      </c>
      <c r="AM4282" t="s">
        <v>238</v>
      </c>
      <c r="AN4282" t="s">
        <v>239</v>
      </c>
      <c r="AO4282" t="s">
        <v>240</v>
      </c>
      <c r="AP4282" t="s">
        <v>1562</v>
      </c>
      <c r="AQ4282" t="s">
        <v>242</v>
      </c>
      <c r="AR4282" t="s">
        <v>243</v>
      </c>
      <c r="AS4282" t="s">
        <v>239</v>
      </c>
      <c r="AT4282" t="s">
        <v>239</v>
      </c>
      <c r="AU4282">
        <v>1</v>
      </c>
      <c r="AW4282" t="s">
        <v>6263</v>
      </c>
      <c r="AX4282" t="s">
        <v>6263</v>
      </c>
      <c r="AY4282" t="s">
        <v>109</v>
      </c>
      <c r="AZ4282" t="s">
        <v>7240</v>
      </c>
      <c r="BA4282" t="s">
        <v>7328</v>
      </c>
      <c r="BB4282">
        <v>1</v>
      </c>
      <c r="BC4282" t="s">
        <v>221</v>
      </c>
      <c r="BD4282">
        <v>20</v>
      </c>
      <c r="BE4282" t="s">
        <v>221</v>
      </c>
      <c r="BF4282">
        <v>0.3</v>
      </c>
      <c r="BG4282" t="s">
        <v>221</v>
      </c>
      <c r="BH4282" t="s">
        <v>8224</v>
      </c>
      <c r="BI4282" t="s">
        <v>8251</v>
      </c>
      <c r="BP4282" t="s">
        <v>422</v>
      </c>
      <c r="BQ4282">
        <v>73</v>
      </c>
      <c r="BR4282" t="s">
        <v>422</v>
      </c>
      <c r="BS4282">
        <v>9</v>
      </c>
      <c r="BZ4282" t="s">
        <v>249</v>
      </c>
    </row>
    <row r="4283" spans="1:79" hidden="1" x14ac:dyDescent="0.25">
      <c r="A4283" t="s">
        <v>7210</v>
      </c>
      <c r="B4283" t="s">
        <v>7288</v>
      </c>
      <c r="C4283" t="s">
        <v>8418</v>
      </c>
      <c r="D4283" t="s">
        <v>8305</v>
      </c>
      <c r="E4283" t="s">
        <v>8306</v>
      </c>
      <c r="F4283" s="1">
        <v>38411</v>
      </c>
      <c r="G4283" s="4">
        <v>0.65277777777777779</v>
      </c>
      <c r="H4283" t="s">
        <v>6138</v>
      </c>
      <c r="I4283">
        <v>0.1</v>
      </c>
      <c r="J4283" t="s">
        <v>221</v>
      </c>
      <c r="K4283" t="s">
        <v>222</v>
      </c>
      <c r="L4283">
        <v>1</v>
      </c>
      <c r="M4283">
        <v>1</v>
      </c>
      <c r="N4283" t="s">
        <v>8419</v>
      </c>
      <c r="O4283" t="s">
        <v>8425</v>
      </c>
      <c r="P4283" t="s">
        <v>224</v>
      </c>
      <c r="Q4283" t="s">
        <v>6036</v>
      </c>
      <c r="R4283" t="s">
        <v>226</v>
      </c>
      <c r="S4283" t="s">
        <v>227</v>
      </c>
      <c r="T4283">
        <v>5.03</v>
      </c>
      <c r="V4283">
        <v>0.1</v>
      </c>
      <c r="W4283">
        <v>0.5</v>
      </c>
      <c r="X4283" t="s">
        <v>281</v>
      </c>
      <c r="Y4283" t="s">
        <v>243</v>
      </c>
      <c r="Z4283" t="s">
        <v>230</v>
      </c>
      <c r="AA4283" t="s">
        <v>3947</v>
      </c>
      <c r="AE4283" t="s">
        <v>8421</v>
      </c>
      <c r="AF4283" t="s">
        <v>736</v>
      </c>
      <c r="AG4283" t="s">
        <v>7239</v>
      </c>
      <c r="AH4283" t="s">
        <v>6263</v>
      </c>
      <c r="AJ4283" t="s">
        <v>237</v>
      </c>
      <c r="AK4283">
        <v>32.839450999999997</v>
      </c>
      <c r="AL4283">
        <v>-117.00106811523401</v>
      </c>
      <c r="AM4283" t="s">
        <v>238</v>
      </c>
      <c r="AN4283" t="s">
        <v>239</v>
      </c>
      <c r="AO4283" t="s">
        <v>240</v>
      </c>
      <c r="AP4283" t="s">
        <v>1562</v>
      </c>
      <c r="AQ4283" t="s">
        <v>242</v>
      </c>
      <c r="AR4283" t="s">
        <v>243</v>
      </c>
      <c r="AS4283" t="s">
        <v>239</v>
      </c>
      <c r="AT4283" t="s">
        <v>239</v>
      </c>
      <c r="AU4283">
        <v>1</v>
      </c>
      <c r="AW4283" t="s">
        <v>6263</v>
      </c>
      <c r="AX4283" t="s">
        <v>6263</v>
      </c>
      <c r="AY4283" t="s">
        <v>109</v>
      </c>
      <c r="AZ4283" t="s">
        <v>7240</v>
      </c>
      <c r="BA4283" t="s">
        <v>7328</v>
      </c>
      <c r="BB4283">
        <v>5.5</v>
      </c>
      <c r="BC4283" t="s">
        <v>221</v>
      </c>
      <c r="BD4283">
        <v>13</v>
      </c>
      <c r="BE4283" t="s">
        <v>221</v>
      </c>
      <c r="BF4283">
        <v>0.3</v>
      </c>
      <c r="BG4283" t="s">
        <v>221</v>
      </c>
      <c r="BH4283" t="s">
        <v>8224</v>
      </c>
      <c r="BI4283" t="s">
        <v>8251</v>
      </c>
      <c r="BJ4283" t="s">
        <v>8335</v>
      </c>
      <c r="BP4283" t="s">
        <v>422</v>
      </c>
      <c r="BQ4283">
        <v>73</v>
      </c>
      <c r="BR4283" t="s">
        <v>422</v>
      </c>
      <c r="BS4283">
        <v>9</v>
      </c>
      <c r="BZ4283" t="s">
        <v>249</v>
      </c>
    </row>
    <row r="4284" spans="1:79" hidden="1" x14ac:dyDescent="0.25">
      <c r="A4284" t="s">
        <v>7210</v>
      </c>
      <c r="B4284" t="s">
        <v>7288</v>
      </c>
      <c r="C4284" t="s">
        <v>8418</v>
      </c>
      <c r="D4284" t="s">
        <v>8292</v>
      </c>
      <c r="E4284" t="s">
        <v>8293</v>
      </c>
      <c r="F4284" s="1">
        <v>38411</v>
      </c>
      <c r="G4284" s="4">
        <v>0.74305555555555547</v>
      </c>
      <c r="H4284" t="s">
        <v>1214</v>
      </c>
      <c r="I4284">
        <v>0.1</v>
      </c>
      <c r="J4284" t="s">
        <v>221</v>
      </c>
      <c r="K4284" t="s">
        <v>222</v>
      </c>
      <c r="L4284">
        <v>1</v>
      </c>
      <c r="M4284">
        <v>1</v>
      </c>
      <c r="N4284" t="s">
        <v>8419</v>
      </c>
      <c r="O4284" t="s">
        <v>8426</v>
      </c>
      <c r="P4284" t="s">
        <v>224</v>
      </c>
      <c r="Q4284" t="s">
        <v>6036</v>
      </c>
      <c r="R4284" t="s">
        <v>226</v>
      </c>
      <c r="S4284" t="s">
        <v>227</v>
      </c>
      <c r="T4284">
        <v>1.0900000000000001</v>
      </c>
      <c r="V4284">
        <v>0.1</v>
      </c>
      <c r="W4284">
        <v>0.5</v>
      </c>
      <c r="X4284" t="s">
        <v>281</v>
      </c>
      <c r="Y4284" t="s">
        <v>243</v>
      </c>
      <c r="Z4284" t="s">
        <v>230</v>
      </c>
      <c r="AA4284" t="s">
        <v>3947</v>
      </c>
      <c r="AE4284" t="s">
        <v>8421</v>
      </c>
      <c r="AF4284" t="s">
        <v>736</v>
      </c>
      <c r="AG4284" t="s">
        <v>7239</v>
      </c>
      <c r="AH4284" t="s">
        <v>6263</v>
      </c>
      <c r="AJ4284" t="s">
        <v>237</v>
      </c>
      <c r="AK4284">
        <v>32.963531000000003</v>
      </c>
      <c r="AL4284">
        <v>-116.6640625</v>
      </c>
      <c r="AM4284" t="s">
        <v>238</v>
      </c>
      <c r="AN4284" t="s">
        <v>239</v>
      </c>
      <c r="AO4284" t="s">
        <v>240</v>
      </c>
      <c r="AP4284" t="s">
        <v>1562</v>
      </c>
      <c r="AQ4284" t="s">
        <v>242</v>
      </c>
      <c r="AR4284" t="s">
        <v>243</v>
      </c>
      <c r="AS4284" t="s">
        <v>239</v>
      </c>
      <c r="AT4284" t="s">
        <v>239</v>
      </c>
      <c r="AU4284">
        <v>1</v>
      </c>
      <c r="AW4284" t="s">
        <v>6263</v>
      </c>
      <c r="AX4284" t="s">
        <v>6263</v>
      </c>
      <c r="AY4284" t="s">
        <v>109</v>
      </c>
      <c r="AZ4284" t="s">
        <v>7240</v>
      </c>
      <c r="BA4284" t="s">
        <v>7296</v>
      </c>
      <c r="BB4284">
        <v>1</v>
      </c>
      <c r="BC4284" t="s">
        <v>221</v>
      </c>
      <c r="BD4284">
        <v>25</v>
      </c>
      <c r="BE4284" t="s">
        <v>221</v>
      </c>
      <c r="BF4284">
        <v>0.2</v>
      </c>
      <c r="BG4284" t="s">
        <v>221</v>
      </c>
      <c r="BH4284" t="s">
        <v>8224</v>
      </c>
      <c r="BI4284" t="s">
        <v>6237</v>
      </c>
      <c r="BP4284" t="s">
        <v>422</v>
      </c>
      <c r="BQ4284">
        <v>73</v>
      </c>
      <c r="BR4284" t="s">
        <v>422</v>
      </c>
      <c r="BS4284">
        <v>9</v>
      </c>
      <c r="BZ4284" t="s">
        <v>249</v>
      </c>
    </row>
    <row r="4285" spans="1:79" hidden="1" x14ac:dyDescent="0.25">
      <c r="A4285" t="s">
        <v>7210</v>
      </c>
      <c r="B4285" t="s">
        <v>7288</v>
      </c>
      <c r="C4285" t="s">
        <v>8418</v>
      </c>
      <c r="D4285" t="s">
        <v>8275</v>
      </c>
      <c r="E4285" t="s">
        <v>8276</v>
      </c>
      <c r="F4285" s="1">
        <v>38412</v>
      </c>
      <c r="G4285" s="4">
        <v>0.41666666666666669</v>
      </c>
      <c r="H4285" t="s">
        <v>6138</v>
      </c>
      <c r="I4285">
        <v>0.1</v>
      </c>
      <c r="J4285" t="s">
        <v>221</v>
      </c>
      <c r="K4285" t="s">
        <v>222</v>
      </c>
      <c r="L4285">
        <v>1</v>
      </c>
      <c r="M4285">
        <v>1</v>
      </c>
      <c r="N4285" t="s">
        <v>8419</v>
      </c>
      <c r="O4285" t="s">
        <v>8427</v>
      </c>
      <c r="P4285" t="s">
        <v>224</v>
      </c>
      <c r="Q4285" t="s">
        <v>6036</v>
      </c>
      <c r="R4285" t="s">
        <v>226</v>
      </c>
      <c r="S4285" t="s">
        <v>227</v>
      </c>
      <c r="T4285">
        <v>3.46</v>
      </c>
      <c r="V4285">
        <v>0.1</v>
      </c>
      <c r="W4285">
        <v>0.5</v>
      </c>
      <c r="X4285" t="s">
        <v>281</v>
      </c>
      <c r="Y4285" t="s">
        <v>243</v>
      </c>
      <c r="Z4285" t="s">
        <v>230</v>
      </c>
      <c r="AA4285" t="s">
        <v>3947</v>
      </c>
      <c r="AE4285" t="s">
        <v>8421</v>
      </c>
      <c r="AF4285" t="s">
        <v>736</v>
      </c>
      <c r="AG4285" t="s">
        <v>7239</v>
      </c>
      <c r="AH4285" t="s">
        <v>6263</v>
      </c>
      <c r="AJ4285" t="s">
        <v>237</v>
      </c>
      <c r="AK4285">
        <v>33.289082000000001</v>
      </c>
      <c r="AL4285">
        <v>-117.07135772705099</v>
      </c>
      <c r="AM4285" t="s">
        <v>238</v>
      </c>
      <c r="AN4285" t="s">
        <v>239</v>
      </c>
      <c r="AO4285" t="s">
        <v>1561</v>
      </c>
      <c r="AP4285" t="s">
        <v>1562</v>
      </c>
      <c r="AQ4285" t="s">
        <v>242</v>
      </c>
      <c r="AR4285" t="s">
        <v>243</v>
      </c>
      <c r="AS4285" t="s">
        <v>239</v>
      </c>
      <c r="AT4285" t="s">
        <v>239</v>
      </c>
      <c r="AU4285">
        <v>1</v>
      </c>
      <c r="AW4285" t="s">
        <v>6263</v>
      </c>
      <c r="AX4285" t="s">
        <v>6263</v>
      </c>
      <c r="AY4285" t="s">
        <v>109</v>
      </c>
      <c r="AZ4285" t="s">
        <v>7240</v>
      </c>
      <c r="BA4285" t="s">
        <v>7328</v>
      </c>
      <c r="BB4285">
        <v>-88</v>
      </c>
      <c r="BC4285" t="s">
        <v>221</v>
      </c>
      <c r="BD4285">
        <v>6</v>
      </c>
      <c r="BE4285" t="s">
        <v>221</v>
      </c>
      <c r="BF4285">
        <v>0.3</v>
      </c>
      <c r="BG4285" t="s">
        <v>221</v>
      </c>
      <c r="BH4285" t="s">
        <v>243</v>
      </c>
      <c r="BI4285" t="s">
        <v>788</v>
      </c>
      <c r="BJ4285" t="s">
        <v>8428</v>
      </c>
      <c r="BP4285" t="s">
        <v>422</v>
      </c>
      <c r="BQ4285">
        <v>73</v>
      </c>
      <c r="BR4285" t="s">
        <v>422</v>
      </c>
      <c r="BS4285">
        <v>9</v>
      </c>
      <c r="BZ4285" t="s">
        <v>249</v>
      </c>
    </row>
    <row r="4286" spans="1:79" hidden="1" x14ac:dyDescent="0.25">
      <c r="A4286" t="s">
        <v>7210</v>
      </c>
      <c r="B4286" t="s">
        <v>7288</v>
      </c>
      <c r="C4286" t="s">
        <v>8418</v>
      </c>
      <c r="D4286" t="s">
        <v>8285</v>
      </c>
      <c r="E4286" t="s">
        <v>8286</v>
      </c>
      <c r="F4286" s="1">
        <v>38412</v>
      </c>
      <c r="G4286" s="4">
        <v>0.35416666666666669</v>
      </c>
      <c r="H4286" t="s">
        <v>1214</v>
      </c>
      <c r="I4286">
        <v>0.1</v>
      </c>
      <c r="J4286" t="s">
        <v>221</v>
      </c>
      <c r="K4286" t="s">
        <v>222</v>
      </c>
      <c r="L4286">
        <v>1</v>
      </c>
      <c r="M4286">
        <v>1</v>
      </c>
      <c r="N4286" t="s">
        <v>8419</v>
      </c>
      <c r="O4286" t="s">
        <v>8429</v>
      </c>
      <c r="P4286" t="s">
        <v>224</v>
      </c>
      <c r="Q4286" t="s">
        <v>6036</v>
      </c>
      <c r="R4286" t="s">
        <v>226</v>
      </c>
      <c r="S4286" t="s">
        <v>227</v>
      </c>
      <c r="T4286">
        <v>1.84</v>
      </c>
      <c r="V4286">
        <v>0.1</v>
      </c>
      <c r="W4286">
        <v>0.5</v>
      </c>
      <c r="X4286" t="s">
        <v>281</v>
      </c>
      <c r="Y4286" t="s">
        <v>243</v>
      </c>
      <c r="Z4286" t="s">
        <v>230</v>
      </c>
      <c r="AA4286" t="s">
        <v>3947</v>
      </c>
      <c r="AE4286" t="s">
        <v>8421</v>
      </c>
      <c r="AF4286" t="s">
        <v>736</v>
      </c>
      <c r="AG4286" t="s">
        <v>7239</v>
      </c>
      <c r="AH4286" t="s">
        <v>6263</v>
      </c>
      <c r="AJ4286" t="s">
        <v>237</v>
      </c>
      <c r="AK4286">
        <v>33.285590999999997</v>
      </c>
      <c r="AL4286">
        <v>-117.20873260498</v>
      </c>
      <c r="AM4286" t="s">
        <v>238</v>
      </c>
      <c r="AN4286" t="s">
        <v>239</v>
      </c>
      <c r="AO4286" t="s">
        <v>1561</v>
      </c>
      <c r="AP4286" t="s">
        <v>1562</v>
      </c>
      <c r="AQ4286" t="s">
        <v>242</v>
      </c>
      <c r="AR4286" t="s">
        <v>243</v>
      </c>
      <c r="AS4286" t="s">
        <v>239</v>
      </c>
      <c r="AT4286" t="s">
        <v>239</v>
      </c>
      <c r="AU4286">
        <v>1</v>
      </c>
      <c r="AW4286" t="s">
        <v>6263</v>
      </c>
      <c r="AX4286" t="s">
        <v>6263</v>
      </c>
      <c r="AY4286" t="s">
        <v>109</v>
      </c>
      <c r="AZ4286" t="s">
        <v>7240</v>
      </c>
      <c r="BA4286" t="s">
        <v>7328</v>
      </c>
      <c r="BB4286">
        <v>1</v>
      </c>
      <c r="BC4286" t="s">
        <v>221</v>
      </c>
      <c r="BD4286">
        <v>20</v>
      </c>
      <c r="BE4286" t="s">
        <v>221</v>
      </c>
      <c r="BF4286">
        <v>0.3</v>
      </c>
      <c r="BG4286" t="s">
        <v>221</v>
      </c>
      <c r="BH4286" t="s">
        <v>243</v>
      </c>
      <c r="BI4286" t="s">
        <v>788</v>
      </c>
      <c r="BP4286" t="s">
        <v>422</v>
      </c>
      <c r="BQ4286">
        <v>73</v>
      </c>
      <c r="BR4286" t="s">
        <v>422</v>
      </c>
      <c r="BS4286">
        <v>9</v>
      </c>
      <c r="BZ4286" t="s">
        <v>249</v>
      </c>
    </row>
    <row r="4287" spans="1:79" hidden="1" x14ac:dyDescent="0.25">
      <c r="A4287" t="s">
        <v>7210</v>
      </c>
      <c r="B4287" t="s">
        <v>7288</v>
      </c>
      <c r="C4287" t="s">
        <v>8418</v>
      </c>
      <c r="D4287" t="s">
        <v>8314</v>
      </c>
      <c r="E4287" t="s">
        <v>8315</v>
      </c>
      <c r="F4287" s="1">
        <v>38412</v>
      </c>
      <c r="G4287" s="4">
        <v>0.55555555555555558</v>
      </c>
      <c r="H4287" t="s">
        <v>6138</v>
      </c>
      <c r="I4287">
        <v>0.1</v>
      </c>
      <c r="J4287" t="s">
        <v>221</v>
      </c>
      <c r="K4287" t="s">
        <v>222</v>
      </c>
      <c r="L4287">
        <v>1</v>
      </c>
      <c r="M4287">
        <v>1</v>
      </c>
      <c r="N4287" t="s">
        <v>8419</v>
      </c>
      <c r="O4287" t="s">
        <v>8430</v>
      </c>
      <c r="P4287" t="s">
        <v>224</v>
      </c>
      <c r="Q4287" t="s">
        <v>6036</v>
      </c>
      <c r="R4287" t="s">
        <v>226</v>
      </c>
      <c r="S4287" t="s">
        <v>227</v>
      </c>
      <c r="T4287">
        <v>0.8</v>
      </c>
      <c r="V4287">
        <v>0.1</v>
      </c>
      <c r="W4287">
        <v>0.5</v>
      </c>
      <c r="X4287" t="s">
        <v>281</v>
      </c>
      <c r="Y4287" t="s">
        <v>243</v>
      </c>
      <c r="Z4287" t="s">
        <v>230</v>
      </c>
      <c r="AA4287" t="s">
        <v>3947</v>
      </c>
      <c r="AE4287" t="s">
        <v>8421</v>
      </c>
      <c r="AF4287" t="s">
        <v>736</v>
      </c>
      <c r="AG4287" t="s">
        <v>7239</v>
      </c>
      <c r="AH4287" t="s">
        <v>6263</v>
      </c>
      <c r="AJ4287" t="s">
        <v>237</v>
      </c>
      <c r="AK4287">
        <v>33.262360000000001</v>
      </c>
      <c r="AL4287">
        <v>-116.80818939209</v>
      </c>
      <c r="AM4287" t="s">
        <v>238</v>
      </c>
      <c r="AN4287" t="s">
        <v>239</v>
      </c>
      <c r="AO4287" t="s">
        <v>1561</v>
      </c>
      <c r="AP4287" t="s">
        <v>1562</v>
      </c>
      <c r="AQ4287" t="s">
        <v>242</v>
      </c>
      <c r="AR4287" t="s">
        <v>243</v>
      </c>
      <c r="AS4287" t="s">
        <v>239</v>
      </c>
      <c r="AT4287" t="s">
        <v>239</v>
      </c>
      <c r="AU4287">
        <v>1</v>
      </c>
      <c r="AW4287" t="s">
        <v>6263</v>
      </c>
      <c r="AX4287" t="s">
        <v>6263</v>
      </c>
      <c r="AY4287" t="s">
        <v>109</v>
      </c>
      <c r="AZ4287" t="s">
        <v>7240</v>
      </c>
      <c r="BA4287" t="s">
        <v>7328</v>
      </c>
      <c r="BB4287">
        <v>0.7</v>
      </c>
      <c r="BC4287" t="s">
        <v>221</v>
      </c>
      <c r="BD4287">
        <v>1.5</v>
      </c>
      <c r="BE4287" t="s">
        <v>221</v>
      </c>
      <c r="BF4287">
        <v>0.3</v>
      </c>
      <c r="BG4287" t="s">
        <v>221</v>
      </c>
      <c r="BH4287" t="s">
        <v>243</v>
      </c>
      <c r="BI4287" t="s">
        <v>788</v>
      </c>
      <c r="BP4287" t="s">
        <v>422</v>
      </c>
      <c r="BQ4287">
        <v>73</v>
      </c>
      <c r="BR4287" t="s">
        <v>422</v>
      </c>
      <c r="BS4287">
        <v>9</v>
      </c>
      <c r="BZ4287" t="s">
        <v>249</v>
      </c>
    </row>
    <row r="4288" spans="1:79" hidden="1" x14ac:dyDescent="0.25">
      <c r="A4288" t="s">
        <v>7210</v>
      </c>
      <c r="B4288" t="s">
        <v>7288</v>
      </c>
      <c r="C4288" t="s">
        <v>8418</v>
      </c>
      <c r="D4288" t="s">
        <v>8295</v>
      </c>
      <c r="E4288" t="s">
        <v>8296</v>
      </c>
      <c r="F4288" s="1">
        <v>38412</v>
      </c>
      <c r="G4288" s="4">
        <v>0.59722222222222221</v>
      </c>
      <c r="H4288" t="s">
        <v>6138</v>
      </c>
      <c r="I4288">
        <v>0.1</v>
      </c>
      <c r="J4288" t="s">
        <v>221</v>
      </c>
      <c r="K4288" t="s">
        <v>222</v>
      </c>
      <c r="L4288">
        <v>1</v>
      </c>
      <c r="M4288">
        <v>1</v>
      </c>
      <c r="N4288" t="s">
        <v>8419</v>
      </c>
      <c r="O4288" t="s">
        <v>8431</v>
      </c>
      <c r="P4288" t="s">
        <v>224</v>
      </c>
      <c r="Q4288" t="s">
        <v>6036</v>
      </c>
      <c r="R4288" t="s">
        <v>226</v>
      </c>
      <c r="S4288" t="s">
        <v>227</v>
      </c>
      <c r="T4288">
        <v>2.5099999999999998</v>
      </c>
      <c r="V4288">
        <v>0.1</v>
      </c>
      <c r="W4288">
        <v>0.5</v>
      </c>
      <c r="X4288" t="s">
        <v>281</v>
      </c>
      <c r="Y4288" t="s">
        <v>243</v>
      </c>
      <c r="Z4288" t="s">
        <v>230</v>
      </c>
      <c r="AA4288" t="s">
        <v>3947</v>
      </c>
      <c r="AE4288" t="s">
        <v>8421</v>
      </c>
      <c r="AF4288" t="s">
        <v>736</v>
      </c>
      <c r="AG4288" t="s">
        <v>7239</v>
      </c>
      <c r="AH4288" t="s">
        <v>6263</v>
      </c>
      <c r="AJ4288" t="s">
        <v>237</v>
      </c>
      <c r="AK4288">
        <v>32.99342</v>
      </c>
      <c r="AL4288">
        <v>-116.84979248046901</v>
      </c>
      <c r="AM4288" t="s">
        <v>238</v>
      </c>
      <c r="AN4288" t="s">
        <v>239</v>
      </c>
      <c r="AO4288" t="s">
        <v>1561</v>
      </c>
      <c r="AP4288" t="s">
        <v>1562</v>
      </c>
      <c r="AQ4288" t="s">
        <v>242</v>
      </c>
      <c r="AR4288" t="s">
        <v>243</v>
      </c>
      <c r="AS4288" t="s">
        <v>239</v>
      </c>
      <c r="AT4288" t="s">
        <v>239</v>
      </c>
      <c r="AU4288">
        <v>1</v>
      </c>
      <c r="AW4288" t="s">
        <v>6263</v>
      </c>
      <c r="AX4288" t="s">
        <v>6263</v>
      </c>
      <c r="AY4288" t="s">
        <v>109</v>
      </c>
      <c r="AZ4288" t="s">
        <v>7240</v>
      </c>
      <c r="BA4288" t="s">
        <v>7328</v>
      </c>
      <c r="BB4288">
        <v>-88</v>
      </c>
      <c r="BC4288" t="s">
        <v>221</v>
      </c>
      <c r="BD4288">
        <v>8</v>
      </c>
      <c r="BE4288" t="s">
        <v>221</v>
      </c>
      <c r="BF4288">
        <v>0.3</v>
      </c>
      <c r="BG4288" t="s">
        <v>221</v>
      </c>
      <c r="BH4288" t="s">
        <v>243</v>
      </c>
      <c r="BI4288" t="s">
        <v>788</v>
      </c>
      <c r="BP4288" t="s">
        <v>422</v>
      </c>
      <c r="BQ4288">
        <v>73</v>
      </c>
      <c r="BR4288" t="s">
        <v>422</v>
      </c>
      <c r="BS4288">
        <v>9</v>
      </c>
      <c r="BZ4288" t="s">
        <v>249</v>
      </c>
    </row>
    <row r="4289" spans="1:79" hidden="1" x14ac:dyDescent="0.25">
      <c r="A4289" t="s">
        <v>7210</v>
      </c>
      <c r="B4289" t="s">
        <v>7288</v>
      </c>
      <c r="C4289" t="s">
        <v>8418</v>
      </c>
      <c r="D4289" t="s">
        <v>8339</v>
      </c>
      <c r="E4289" t="s">
        <v>8340</v>
      </c>
      <c r="F4289" s="1">
        <v>38412</v>
      </c>
      <c r="G4289" s="4">
        <v>0.3125</v>
      </c>
      <c r="H4289" t="s">
        <v>6138</v>
      </c>
      <c r="I4289">
        <v>0.1</v>
      </c>
      <c r="J4289" t="s">
        <v>221</v>
      </c>
      <c r="K4289" t="s">
        <v>222</v>
      </c>
      <c r="L4289">
        <v>1</v>
      </c>
      <c r="M4289">
        <v>1</v>
      </c>
      <c r="N4289" t="s">
        <v>8419</v>
      </c>
      <c r="O4289" t="s">
        <v>8432</v>
      </c>
      <c r="P4289" t="s">
        <v>224</v>
      </c>
      <c r="Q4289" t="s">
        <v>6036</v>
      </c>
      <c r="R4289" t="s">
        <v>226</v>
      </c>
      <c r="S4289" t="s">
        <v>227</v>
      </c>
      <c r="T4289">
        <v>3.24</v>
      </c>
      <c r="V4289">
        <v>0.1</v>
      </c>
      <c r="W4289">
        <v>0.5</v>
      </c>
      <c r="X4289" t="s">
        <v>281</v>
      </c>
      <c r="Y4289" t="s">
        <v>243</v>
      </c>
      <c r="Z4289" t="s">
        <v>230</v>
      </c>
      <c r="AA4289" t="s">
        <v>3947</v>
      </c>
      <c r="AC4289" t="s">
        <v>8433</v>
      </c>
      <c r="AE4289" t="s">
        <v>8421</v>
      </c>
      <c r="AF4289" t="s">
        <v>736</v>
      </c>
      <c r="AG4289" t="s">
        <v>7239</v>
      </c>
      <c r="AH4289" t="s">
        <v>6263</v>
      </c>
      <c r="AJ4289" t="s">
        <v>237</v>
      </c>
      <c r="AK4289">
        <v>33.361319999999999</v>
      </c>
      <c r="AL4289">
        <v>-117.20435333252</v>
      </c>
      <c r="AM4289" t="s">
        <v>238</v>
      </c>
      <c r="AN4289" t="s">
        <v>239</v>
      </c>
      <c r="AO4289" t="s">
        <v>240</v>
      </c>
      <c r="AP4289" t="s">
        <v>1562</v>
      </c>
      <c r="AQ4289" t="s">
        <v>242</v>
      </c>
      <c r="AR4289" t="s">
        <v>243</v>
      </c>
      <c r="AS4289" t="s">
        <v>239</v>
      </c>
      <c r="AT4289" t="s">
        <v>239</v>
      </c>
      <c r="AU4289">
        <v>1</v>
      </c>
      <c r="AW4289" t="s">
        <v>6263</v>
      </c>
      <c r="AX4289" t="s">
        <v>6263</v>
      </c>
      <c r="AY4289" t="s">
        <v>109</v>
      </c>
      <c r="AZ4289" t="s">
        <v>7240</v>
      </c>
      <c r="BA4289" t="s">
        <v>7296</v>
      </c>
      <c r="BB4289">
        <v>1</v>
      </c>
      <c r="BC4289" t="s">
        <v>221</v>
      </c>
      <c r="BD4289">
        <v>1.7</v>
      </c>
      <c r="BE4289" t="s">
        <v>221</v>
      </c>
      <c r="BF4289">
        <v>0.2</v>
      </c>
      <c r="BG4289" t="s">
        <v>221</v>
      </c>
      <c r="BH4289" t="s">
        <v>8224</v>
      </c>
      <c r="BI4289" t="s">
        <v>8251</v>
      </c>
      <c r="BP4289" t="s">
        <v>422</v>
      </c>
      <c r="BQ4289">
        <v>73</v>
      </c>
      <c r="BR4289" t="s">
        <v>422</v>
      </c>
      <c r="BS4289">
        <v>9</v>
      </c>
      <c r="BZ4289" t="s">
        <v>8281</v>
      </c>
    </row>
    <row r="4290" spans="1:79" hidden="1" x14ac:dyDescent="0.25">
      <c r="A4290" t="s">
        <v>7210</v>
      </c>
      <c r="B4290" t="s">
        <v>7288</v>
      </c>
      <c r="C4290" t="s">
        <v>8418</v>
      </c>
      <c r="D4290" t="s">
        <v>8310</v>
      </c>
      <c r="E4290" t="s">
        <v>8311</v>
      </c>
      <c r="F4290" s="1">
        <v>38412</v>
      </c>
      <c r="G4290" s="4">
        <v>0.5</v>
      </c>
      <c r="H4290" t="s">
        <v>6138</v>
      </c>
      <c r="I4290">
        <v>0.1</v>
      </c>
      <c r="J4290" t="s">
        <v>221</v>
      </c>
      <c r="K4290" t="s">
        <v>222</v>
      </c>
      <c r="L4290">
        <v>1</v>
      </c>
      <c r="M4290">
        <v>1</v>
      </c>
      <c r="N4290" t="s">
        <v>8419</v>
      </c>
      <c r="O4290" t="s">
        <v>8434</v>
      </c>
      <c r="P4290" t="s">
        <v>224</v>
      </c>
      <c r="Q4290" t="s">
        <v>6036</v>
      </c>
      <c r="R4290" t="s">
        <v>226</v>
      </c>
      <c r="S4290" t="s">
        <v>227</v>
      </c>
      <c r="T4290">
        <v>1.0900000000000001</v>
      </c>
      <c r="V4290">
        <v>0.1</v>
      </c>
      <c r="W4290">
        <v>0.5</v>
      </c>
      <c r="X4290" t="s">
        <v>281</v>
      </c>
      <c r="Y4290" t="s">
        <v>243</v>
      </c>
      <c r="Z4290" t="s">
        <v>230</v>
      </c>
      <c r="AA4290" t="s">
        <v>3947</v>
      </c>
      <c r="AE4290" t="s">
        <v>8421</v>
      </c>
      <c r="AF4290" t="s">
        <v>736</v>
      </c>
      <c r="AG4290" t="s">
        <v>7239</v>
      </c>
      <c r="AH4290" t="s">
        <v>6263</v>
      </c>
      <c r="AJ4290" t="s">
        <v>237</v>
      </c>
      <c r="AK4290">
        <v>33.333260000000003</v>
      </c>
      <c r="AL4290">
        <v>-116.872749328613</v>
      </c>
      <c r="AM4290" t="s">
        <v>238</v>
      </c>
      <c r="AN4290" t="s">
        <v>239</v>
      </c>
      <c r="AO4290" t="s">
        <v>1561</v>
      </c>
      <c r="AP4290" t="s">
        <v>1562</v>
      </c>
      <c r="AQ4290" t="s">
        <v>242</v>
      </c>
      <c r="AR4290" t="s">
        <v>243</v>
      </c>
      <c r="AS4290" t="s">
        <v>239</v>
      </c>
      <c r="AT4290" t="s">
        <v>239</v>
      </c>
      <c r="AU4290">
        <v>1</v>
      </c>
      <c r="AW4290" t="s">
        <v>6263</v>
      </c>
      <c r="AX4290" t="s">
        <v>6263</v>
      </c>
      <c r="AY4290" t="s">
        <v>109</v>
      </c>
      <c r="AZ4290" t="s">
        <v>7240</v>
      </c>
      <c r="BA4290" t="s">
        <v>7296</v>
      </c>
      <c r="BB4290">
        <v>1</v>
      </c>
      <c r="BC4290" t="s">
        <v>221</v>
      </c>
      <c r="BD4290">
        <v>3.5</v>
      </c>
      <c r="BE4290" t="s">
        <v>221</v>
      </c>
      <c r="BF4290">
        <v>0.2</v>
      </c>
      <c r="BG4290" t="s">
        <v>221</v>
      </c>
      <c r="BH4290" t="s">
        <v>8313</v>
      </c>
      <c r="BI4290" t="s">
        <v>6237</v>
      </c>
      <c r="BP4290" t="s">
        <v>422</v>
      </c>
      <c r="BQ4290">
        <v>73</v>
      </c>
      <c r="BR4290" t="s">
        <v>422</v>
      </c>
      <c r="BS4290">
        <v>9</v>
      </c>
      <c r="BZ4290" t="s">
        <v>249</v>
      </c>
    </row>
    <row r="4291" spans="1:79" hidden="1" x14ac:dyDescent="0.25">
      <c r="A4291" t="s">
        <v>7210</v>
      </c>
      <c r="B4291" t="s">
        <v>7288</v>
      </c>
      <c r="C4291" t="s">
        <v>8418</v>
      </c>
      <c r="D4291" t="s">
        <v>8282</v>
      </c>
      <c r="E4291" t="s">
        <v>8283</v>
      </c>
      <c r="F4291" s="1">
        <v>38413</v>
      </c>
      <c r="G4291" s="4">
        <v>0.33333333333333331</v>
      </c>
      <c r="H4291" t="s">
        <v>1214</v>
      </c>
      <c r="I4291">
        <v>0.1</v>
      </c>
      <c r="J4291" t="s">
        <v>221</v>
      </c>
      <c r="K4291" t="s">
        <v>222</v>
      </c>
      <c r="L4291">
        <v>1</v>
      </c>
      <c r="M4291">
        <v>1</v>
      </c>
      <c r="N4291" t="s">
        <v>8419</v>
      </c>
      <c r="O4291" t="s">
        <v>8435</v>
      </c>
      <c r="P4291" t="s">
        <v>224</v>
      </c>
      <c r="Q4291" t="s">
        <v>6036</v>
      </c>
      <c r="R4291" t="s">
        <v>226</v>
      </c>
      <c r="S4291" t="s">
        <v>227</v>
      </c>
      <c r="T4291">
        <v>2.37</v>
      </c>
      <c r="V4291">
        <v>0.1</v>
      </c>
      <c r="W4291">
        <v>0.5</v>
      </c>
      <c r="X4291" t="s">
        <v>281</v>
      </c>
      <c r="Y4291" t="s">
        <v>243</v>
      </c>
      <c r="Z4291" t="s">
        <v>230</v>
      </c>
      <c r="AA4291" t="s">
        <v>3947</v>
      </c>
      <c r="AE4291" t="s">
        <v>8421</v>
      </c>
      <c r="AF4291" t="s">
        <v>736</v>
      </c>
      <c r="AG4291" t="s">
        <v>7239</v>
      </c>
      <c r="AH4291" t="s">
        <v>6263</v>
      </c>
      <c r="AJ4291" t="s">
        <v>237</v>
      </c>
      <c r="AK4291">
        <v>33.214950999999999</v>
      </c>
      <c r="AL4291">
        <v>-117.368377685547</v>
      </c>
      <c r="AM4291" t="s">
        <v>238</v>
      </c>
      <c r="AN4291" t="s">
        <v>239</v>
      </c>
      <c r="AO4291" t="s">
        <v>1561</v>
      </c>
      <c r="AP4291" t="s">
        <v>1562</v>
      </c>
      <c r="AQ4291" t="s">
        <v>242</v>
      </c>
      <c r="AR4291" t="s">
        <v>243</v>
      </c>
      <c r="AS4291" t="s">
        <v>239</v>
      </c>
      <c r="AT4291" t="s">
        <v>239</v>
      </c>
      <c r="AU4291">
        <v>1</v>
      </c>
      <c r="AW4291" t="s">
        <v>6263</v>
      </c>
      <c r="AX4291" t="s">
        <v>6263</v>
      </c>
      <c r="AY4291" t="s">
        <v>109</v>
      </c>
      <c r="AZ4291" t="s">
        <v>7240</v>
      </c>
      <c r="BA4291" t="s">
        <v>7296</v>
      </c>
      <c r="BB4291">
        <v>1</v>
      </c>
      <c r="BC4291" t="s">
        <v>221</v>
      </c>
      <c r="BD4291">
        <v>20</v>
      </c>
      <c r="BE4291" t="s">
        <v>221</v>
      </c>
      <c r="BF4291">
        <v>0.4</v>
      </c>
      <c r="BG4291" t="s">
        <v>221</v>
      </c>
      <c r="BH4291" t="s">
        <v>243</v>
      </c>
      <c r="BI4291" t="s">
        <v>788</v>
      </c>
      <c r="BP4291" t="s">
        <v>422</v>
      </c>
      <c r="BQ4291">
        <v>73</v>
      </c>
      <c r="BR4291" t="s">
        <v>422</v>
      </c>
      <c r="BS4291">
        <v>9</v>
      </c>
      <c r="BZ4291" t="s">
        <v>249</v>
      </c>
    </row>
    <row r="4292" spans="1:79" hidden="1" x14ac:dyDescent="0.25">
      <c r="A4292" t="s">
        <v>7210</v>
      </c>
      <c r="B4292" t="s">
        <v>7211</v>
      </c>
      <c r="C4292" t="s">
        <v>8240</v>
      </c>
      <c r="D4292" t="s">
        <v>8241</v>
      </c>
      <c r="E4292" t="s">
        <v>8242</v>
      </c>
      <c r="F4292" s="1">
        <v>38426</v>
      </c>
      <c r="G4292" s="4">
        <v>0.65277777777777779</v>
      </c>
      <c r="H4292" t="s">
        <v>732</v>
      </c>
      <c r="I4292">
        <v>-88</v>
      </c>
      <c r="J4292" t="s">
        <v>221</v>
      </c>
      <c r="K4292" t="s">
        <v>745</v>
      </c>
      <c r="L4292">
        <v>1</v>
      </c>
      <c r="M4292">
        <v>1</v>
      </c>
      <c r="N4292" t="s">
        <v>8417</v>
      </c>
      <c r="P4292" t="s">
        <v>224</v>
      </c>
      <c r="Q4292" t="s">
        <v>7216</v>
      </c>
      <c r="R4292" t="s">
        <v>226</v>
      </c>
      <c r="S4292" t="s">
        <v>227</v>
      </c>
      <c r="T4292">
        <v>1</v>
      </c>
      <c r="V4292">
        <v>-88</v>
      </c>
      <c r="W4292">
        <v>0.08</v>
      </c>
      <c r="X4292" t="s">
        <v>281</v>
      </c>
      <c r="Y4292" t="s">
        <v>243</v>
      </c>
      <c r="Z4292" t="s">
        <v>230</v>
      </c>
      <c r="AA4292" t="s">
        <v>231</v>
      </c>
      <c r="AC4292" t="s">
        <v>8436</v>
      </c>
      <c r="AD4292" t="s">
        <v>7219</v>
      </c>
      <c r="AE4292" t="s">
        <v>7220</v>
      </c>
      <c r="AF4292" t="s">
        <v>134</v>
      </c>
      <c r="AG4292" t="s">
        <v>7221</v>
      </c>
      <c r="AH4292" t="s">
        <v>7222</v>
      </c>
      <c r="AJ4292" t="s">
        <v>237</v>
      </c>
      <c r="AK4292">
        <v>35.825890000000001</v>
      </c>
      <c r="AL4292">
        <v>-116.219032287598</v>
      </c>
      <c r="AM4292" t="s">
        <v>732</v>
      </c>
      <c r="AN4292" t="s">
        <v>239</v>
      </c>
      <c r="AO4292" t="s">
        <v>747</v>
      </c>
      <c r="AP4292" t="s">
        <v>732</v>
      </c>
      <c r="AQ4292" t="s">
        <v>242</v>
      </c>
      <c r="AR4292" t="s">
        <v>732</v>
      </c>
      <c r="AS4292" t="s">
        <v>239</v>
      </c>
      <c r="AT4292" t="s">
        <v>239</v>
      </c>
      <c r="AU4292">
        <v>1</v>
      </c>
      <c r="AW4292" t="s">
        <v>7223</v>
      </c>
      <c r="AX4292" t="s">
        <v>245</v>
      </c>
      <c r="AY4292" t="s">
        <v>246</v>
      </c>
      <c r="BP4292" t="s">
        <v>7721</v>
      </c>
      <c r="BQ4292">
        <v>27</v>
      </c>
      <c r="BR4292" t="s">
        <v>351</v>
      </c>
      <c r="BS4292">
        <v>6</v>
      </c>
      <c r="BZ4292" t="s">
        <v>249</v>
      </c>
      <c r="CA4292">
        <v>354932116131201</v>
      </c>
    </row>
    <row r="4293" spans="1:79" hidden="1" x14ac:dyDescent="0.25">
      <c r="A4293" t="s">
        <v>7210</v>
      </c>
      <c r="B4293" t="s">
        <v>7211</v>
      </c>
      <c r="C4293" t="s">
        <v>8240</v>
      </c>
      <c r="D4293" t="s">
        <v>8243</v>
      </c>
      <c r="E4293" t="s">
        <v>8244</v>
      </c>
      <c r="F4293" s="1">
        <v>38427</v>
      </c>
      <c r="G4293" s="4">
        <v>0.48958333333333331</v>
      </c>
      <c r="H4293" t="s">
        <v>732</v>
      </c>
      <c r="I4293">
        <v>-88</v>
      </c>
      <c r="J4293" t="s">
        <v>221</v>
      </c>
      <c r="K4293" t="s">
        <v>745</v>
      </c>
      <c r="L4293">
        <v>1</v>
      </c>
      <c r="M4293">
        <v>1</v>
      </c>
      <c r="N4293" t="s">
        <v>8417</v>
      </c>
      <c r="P4293" t="s">
        <v>224</v>
      </c>
      <c r="Q4293" t="s">
        <v>7216</v>
      </c>
      <c r="R4293" t="s">
        <v>226</v>
      </c>
      <c r="S4293" t="s">
        <v>227</v>
      </c>
      <c r="T4293">
        <v>1.4</v>
      </c>
      <c r="V4293">
        <v>-88</v>
      </c>
      <c r="W4293">
        <v>0.08</v>
      </c>
      <c r="X4293" t="s">
        <v>281</v>
      </c>
      <c r="Y4293" t="s">
        <v>243</v>
      </c>
      <c r="Z4293" t="s">
        <v>230</v>
      </c>
      <c r="AA4293" t="s">
        <v>231</v>
      </c>
      <c r="AC4293" t="s">
        <v>8436</v>
      </c>
      <c r="AD4293" t="s">
        <v>7219</v>
      </c>
      <c r="AE4293" t="s">
        <v>7220</v>
      </c>
      <c r="AF4293" t="s">
        <v>134</v>
      </c>
      <c r="AG4293" t="s">
        <v>7221</v>
      </c>
      <c r="AH4293" t="s">
        <v>7222</v>
      </c>
      <c r="AJ4293" t="s">
        <v>237</v>
      </c>
      <c r="AK4293">
        <v>35.783408999999999</v>
      </c>
      <c r="AL4293">
        <v>-116.20114898681599</v>
      </c>
      <c r="AM4293" t="s">
        <v>732</v>
      </c>
      <c r="AN4293" t="s">
        <v>239</v>
      </c>
      <c r="AO4293" t="s">
        <v>747</v>
      </c>
      <c r="AP4293" t="s">
        <v>732</v>
      </c>
      <c r="AQ4293" t="s">
        <v>242</v>
      </c>
      <c r="AR4293" t="s">
        <v>732</v>
      </c>
      <c r="AS4293" t="s">
        <v>239</v>
      </c>
      <c r="AT4293" t="s">
        <v>239</v>
      </c>
      <c r="AU4293">
        <v>1</v>
      </c>
      <c r="AW4293" t="s">
        <v>7223</v>
      </c>
      <c r="AX4293" t="s">
        <v>245</v>
      </c>
      <c r="AY4293" t="s">
        <v>246</v>
      </c>
      <c r="BP4293" t="s">
        <v>6821</v>
      </c>
      <c r="BQ4293">
        <v>71</v>
      </c>
      <c r="BR4293" t="s">
        <v>351</v>
      </c>
      <c r="BS4293">
        <v>6</v>
      </c>
      <c r="BZ4293" t="s">
        <v>249</v>
      </c>
      <c r="CA4293">
        <v>354702116120601</v>
      </c>
    </row>
    <row r="4294" spans="1:79" hidden="1" x14ac:dyDescent="0.25">
      <c r="A4294" t="s">
        <v>7210</v>
      </c>
      <c r="B4294" t="s">
        <v>7232</v>
      </c>
      <c r="C4294" t="s">
        <v>8437</v>
      </c>
      <c r="D4294" t="s">
        <v>8438</v>
      </c>
      <c r="E4294" t="s">
        <v>8439</v>
      </c>
      <c r="F4294" s="1">
        <v>38453</v>
      </c>
      <c r="G4294" s="4">
        <v>0.69097222222222221</v>
      </c>
      <c r="H4294" t="s">
        <v>1214</v>
      </c>
      <c r="I4294">
        <v>0.1</v>
      </c>
      <c r="J4294" t="s">
        <v>221</v>
      </c>
      <c r="K4294" t="s">
        <v>222</v>
      </c>
      <c r="L4294">
        <v>1</v>
      </c>
      <c r="M4294">
        <v>1</v>
      </c>
      <c r="N4294" t="s">
        <v>8440</v>
      </c>
      <c r="O4294" t="s">
        <v>8441</v>
      </c>
      <c r="P4294" t="s">
        <v>224</v>
      </c>
      <c r="Q4294" t="s">
        <v>6036</v>
      </c>
      <c r="R4294" t="s">
        <v>226</v>
      </c>
      <c r="S4294" t="s">
        <v>227</v>
      </c>
      <c r="T4294">
        <v>1.35</v>
      </c>
      <c r="V4294">
        <v>0.1</v>
      </c>
      <c r="W4294">
        <v>0.5</v>
      </c>
      <c r="X4294" t="s">
        <v>281</v>
      </c>
      <c r="Y4294" t="s">
        <v>243</v>
      </c>
      <c r="Z4294" t="s">
        <v>230</v>
      </c>
      <c r="AA4294" t="s">
        <v>3947</v>
      </c>
      <c r="AE4294" t="s">
        <v>8442</v>
      </c>
      <c r="AF4294" t="s">
        <v>736</v>
      </c>
      <c r="AG4294" t="s">
        <v>7239</v>
      </c>
      <c r="AH4294" t="s">
        <v>6263</v>
      </c>
      <c r="AJ4294" t="s">
        <v>237</v>
      </c>
      <c r="AK4294">
        <v>37.788269</v>
      </c>
      <c r="AL4294">
        <v>-122.483932495117</v>
      </c>
      <c r="AM4294" t="s">
        <v>238</v>
      </c>
      <c r="AN4294" t="s">
        <v>239</v>
      </c>
      <c r="AO4294" t="s">
        <v>1561</v>
      </c>
      <c r="AP4294" t="s">
        <v>4068</v>
      </c>
      <c r="AQ4294" t="s">
        <v>242</v>
      </c>
      <c r="AR4294" t="s">
        <v>243</v>
      </c>
      <c r="AS4294" t="s">
        <v>239</v>
      </c>
      <c r="AT4294" t="s">
        <v>239</v>
      </c>
      <c r="AU4294">
        <v>1</v>
      </c>
      <c r="AW4294" t="s">
        <v>6263</v>
      </c>
      <c r="AX4294" t="s">
        <v>6263</v>
      </c>
      <c r="AY4294" t="s">
        <v>1351</v>
      </c>
      <c r="AZ4294" t="s">
        <v>7240</v>
      </c>
      <c r="BA4294" t="s">
        <v>7328</v>
      </c>
      <c r="BB4294">
        <v>0.2</v>
      </c>
      <c r="BC4294" t="s">
        <v>221</v>
      </c>
      <c r="BD4294">
        <v>1</v>
      </c>
      <c r="BE4294" t="s">
        <v>221</v>
      </c>
      <c r="BF4294">
        <v>0.2</v>
      </c>
      <c r="BG4294" t="s">
        <v>221</v>
      </c>
      <c r="BH4294" t="s">
        <v>8260</v>
      </c>
      <c r="BI4294" t="s">
        <v>8251</v>
      </c>
      <c r="BJ4294" t="s">
        <v>8443</v>
      </c>
      <c r="BP4294" t="s">
        <v>4190</v>
      </c>
      <c r="BQ4294">
        <v>75</v>
      </c>
      <c r="BR4294" t="s">
        <v>607</v>
      </c>
      <c r="BS4294">
        <v>2</v>
      </c>
      <c r="BZ4294" t="s">
        <v>249</v>
      </c>
    </row>
    <row r="4295" spans="1:79" hidden="1" x14ac:dyDescent="0.25">
      <c r="A4295" t="s">
        <v>7210</v>
      </c>
      <c r="B4295" t="s">
        <v>7232</v>
      </c>
      <c r="C4295" t="s">
        <v>8437</v>
      </c>
      <c r="D4295" t="s">
        <v>8444</v>
      </c>
      <c r="E4295" t="s">
        <v>8445</v>
      </c>
      <c r="F4295" s="1">
        <v>38453</v>
      </c>
      <c r="G4295" s="4">
        <v>0.49652777777777773</v>
      </c>
      <c r="H4295" t="s">
        <v>1214</v>
      </c>
      <c r="I4295">
        <v>0.1</v>
      </c>
      <c r="J4295" t="s">
        <v>221</v>
      </c>
      <c r="K4295" t="s">
        <v>222</v>
      </c>
      <c r="L4295">
        <v>1</v>
      </c>
      <c r="M4295">
        <v>1</v>
      </c>
      <c r="N4295" t="s">
        <v>8440</v>
      </c>
      <c r="O4295" t="s">
        <v>8446</v>
      </c>
      <c r="P4295" t="s">
        <v>224</v>
      </c>
      <c r="Q4295" t="s">
        <v>6036</v>
      </c>
      <c r="R4295" t="s">
        <v>226</v>
      </c>
      <c r="S4295" t="s">
        <v>227</v>
      </c>
      <c r="T4295">
        <v>0.76</v>
      </c>
      <c r="V4295">
        <v>0.1</v>
      </c>
      <c r="W4295">
        <v>0.5</v>
      </c>
      <c r="X4295" t="s">
        <v>281</v>
      </c>
      <c r="Y4295" t="s">
        <v>243</v>
      </c>
      <c r="Z4295" t="s">
        <v>230</v>
      </c>
      <c r="AA4295" t="s">
        <v>3947</v>
      </c>
      <c r="AE4295" t="s">
        <v>8442</v>
      </c>
      <c r="AF4295" t="s">
        <v>736</v>
      </c>
      <c r="AG4295" t="s">
        <v>7239</v>
      </c>
      <c r="AH4295" t="s">
        <v>6263</v>
      </c>
      <c r="AJ4295" t="s">
        <v>237</v>
      </c>
      <c r="AK4295">
        <v>37.898440999999998</v>
      </c>
      <c r="AL4295">
        <v>-122.641738891602</v>
      </c>
      <c r="AM4295" t="s">
        <v>238</v>
      </c>
      <c r="AN4295" t="s">
        <v>239</v>
      </c>
      <c r="AO4295" t="s">
        <v>1561</v>
      </c>
      <c r="AP4295" t="s">
        <v>4068</v>
      </c>
      <c r="AQ4295" t="s">
        <v>242</v>
      </c>
      <c r="AR4295" t="s">
        <v>243</v>
      </c>
      <c r="AS4295" t="s">
        <v>239</v>
      </c>
      <c r="AT4295" t="s">
        <v>239</v>
      </c>
      <c r="AU4295">
        <v>1</v>
      </c>
      <c r="AW4295" t="s">
        <v>6263</v>
      </c>
      <c r="AX4295" t="s">
        <v>6263</v>
      </c>
      <c r="AY4295" t="s">
        <v>1351</v>
      </c>
      <c r="AZ4295" t="s">
        <v>7240</v>
      </c>
      <c r="BA4295" t="s">
        <v>7296</v>
      </c>
      <c r="BB4295">
        <v>0.3</v>
      </c>
      <c r="BC4295" t="s">
        <v>221</v>
      </c>
      <c r="BD4295">
        <v>1</v>
      </c>
      <c r="BE4295" t="s">
        <v>221</v>
      </c>
      <c r="BF4295">
        <v>0.25</v>
      </c>
      <c r="BG4295" t="s">
        <v>221</v>
      </c>
      <c r="BH4295" t="s">
        <v>8224</v>
      </c>
      <c r="BI4295" t="s">
        <v>8251</v>
      </c>
      <c r="BP4295" t="s">
        <v>4070</v>
      </c>
      <c r="BQ4295">
        <v>41</v>
      </c>
      <c r="BR4295" t="s">
        <v>607</v>
      </c>
      <c r="BS4295">
        <v>2</v>
      </c>
      <c r="BZ4295" t="s">
        <v>8447</v>
      </c>
    </row>
    <row r="4296" spans="1:79" hidden="1" x14ac:dyDescent="0.25">
      <c r="A4296" t="s">
        <v>7210</v>
      </c>
      <c r="B4296" t="s">
        <v>7232</v>
      </c>
      <c r="C4296" t="s">
        <v>8437</v>
      </c>
      <c r="D4296" t="s">
        <v>8448</v>
      </c>
      <c r="E4296" t="s">
        <v>8449</v>
      </c>
      <c r="F4296" s="1">
        <v>38453</v>
      </c>
      <c r="G4296" s="4">
        <v>0.36458333333333331</v>
      </c>
      <c r="H4296" t="s">
        <v>1214</v>
      </c>
      <c r="I4296">
        <v>0.1</v>
      </c>
      <c r="J4296" t="s">
        <v>221</v>
      </c>
      <c r="K4296" t="s">
        <v>222</v>
      </c>
      <c r="L4296">
        <v>1</v>
      </c>
      <c r="M4296">
        <v>1</v>
      </c>
      <c r="N4296" t="s">
        <v>8440</v>
      </c>
      <c r="O4296" t="s">
        <v>8450</v>
      </c>
      <c r="P4296" t="s">
        <v>224</v>
      </c>
      <c r="Q4296" t="s">
        <v>6036</v>
      </c>
      <c r="R4296" t="s">
        <v>226</v>
      </c>
      <c r="S4296" t="s">
        <v>227</v>
      </c>
      <c r="T4296">
        <v>1.07</v>
      </c>
      <c r="V4296">
        <v>0.1</v>
      </c>
      <c r="W4296">
        <v>0.5</v>
      </c>
      <c r="X4296" t="s">
        <v>281</v>
      </c>
      <c r="Y4296" t="s">
        <v>243</v>
      </c>
      <c r="Z4296" t="s">
        <v>230</v>
      </c>
      <c r="AA4296" t="s">
        <v>3947</v>
      </c>
      <c r="AB4296" t="s">
        <v>8451</v>
      </c>
      <c r="AE4296" t="s">
        <v>8442</v>
      </c>
      <c r="AF4296" t="s">
        <v>736</v>
      </c>
      <c r="AG4296" t="s">
        <v>7239</v>
      </c>
      <c r="AH4296" t="s">
        <v>6263</v>
      </c>
      <c r="AJ4296" t="s">
        <v>237</v>
      </c>
      <c r="AK4296">
        <v>37.919708</v>
      </c>
      <c r="AL4296">
        <v>-122.69181060791</v>
      </c>
      <c r="AM4296" t="s">
        <v>238</v>
      </c>
      <c r="AN4296" t="s">
        <v>239</v>
      </c>
      <c r="AO4296" t="s">
        <v>1561</v>
      </c>
      <c r="AP4296" t="s">
        <v>4068</v>
      </c>
      <c r="AQ4296" t="s">
        <v>242</v>
      </c>
      <c r="AR4296" t="s">
        <v>243</v>
      </c>
      <c r="AS4296" t="s">
        <v>239</v>
      </c>
      <c r="AT4296" t="s">
        <v>239</v>
      </c>
      <c r="AU4296">
        <v>1</v>
      </c>
      <c r="AW4296" t="s">
        <v>6263</v>
      </c>
      <c r="AX4296" t="s">
        <v>6263</v>
      </c>
      <c r="AY4296" t="s">
        <v>1351</v>
      </c>
      <c r="AZ4296" t="s">
        <v>7240</v>
      </c>
      <c r="BA4296" t="s">
        <v>7328</v>
      </c>
      <c r="BB4296">
        <v>1.5</v>
      </c>
      <c r="BC4296" t="s">
        <v>221</v>
      </c>
      <c r="BD4296">
        <v>3</v>
      </c>
      <c r="BE4296" t="s">
        <v>221</v>
      </c>
      <c r="BF4296">
        <v>0.5</v>
      </c>
      <c r="BG4296" t="s">
        <v>221</v>
      </c>
      <c r="BH4296" t="s">
        <v>8224</v>
      </c>
      <c r="BI4296" t="s">
        <v>8251</v>
      </c>
      <c r="BP4296" t="s">
        <v>4070</v>
      </c>
      <c r="BQ4296">
        <v>41</v>
      </c>
      <c r="BR4296" t="s">
        <v>607</v>
      </c>
      <c r="BS4296">
        <v>2</v>
      </c>
      <c r="BZ4296" t="s">
        <v>249</v>
      </c>
    </row>
    <row r="4297" spans="1:79" hidden="1" x14ac:dyDescent="0.25">
      <c r="A4297" t="s">
        <v>7210</v>
      </c>
      <c r="B4297" t="s">
        <v>7232</v>
      </c>
      <c r="C4297" t="s">
        <v>8375</v>
      </c>
      <c r="D4297" t="s">
        <v>8398</v>
      </c>
      <c r="E4297" t="s">
        <v>8399</v>
      </c>
      <c r="F4297" s="1">
        <v>38454</v>
      </c>
      <c r="G4297" s="4">
        <v>0.55208333333333337</v>
      </c>
      <c r="H4297" t="s">
        <v>1214</v>
      </c>
      <c r="I4297">
        <v>0.1</v>
      </c>
      <c r="J4297" t="s">
        <v>221</v>
      </c>
      <c r="K4297" t="s">
        <v>222</v>
      </c>
      <c r="L4297">
        <v>1</v>
      </c>
      <c r="M4297">
        <v>1</v>
      </c>
      <c r="N4297" t="s">
        <v>8440</v>
      </c>
      <c r="O4297" t="s">
        <v>8452</v>
      </c>
      <c r="P4297" t="s">
        <v>224</v>
      </c>
      <c r="Q4297" t="s">
        <v>6036</v>
      </c>
      <c r="R4297" t="s">
        <v>226</v>
      </c>
      <c r="S4297" t="s">
        <v>227</v>
      </c>
      <c r="T4297">
        <v>1.34</v>
      </c>
      <c r="V4297">
        <v>0.1</v>
      </c>
      <c r="W4297">
        <v>0.5</v>
      </c>
      <c r="X4297" t="s">
        <v>281</v>
      </c>
      <c r="Y4297" t="s">
        <v>243</v>
      </c>
      <c r="Z4297" t="s">
        <v>230</v>
      </c>
      <c r="AA4297" t="s">
        <v>3947</v>
      </c>
      <c r="AB4297" t="s">
        <v>8453</v>
      </c>
      <c r="AE4297" t="s">
        <v>8442</v>
      </c>
      <c r="AF4297" t="s">
        <v>736</v>
      </c>
      <c r="AG4297" t="s">
        <v>7239</v>
      </c>
      <c r="AH4297" t="s">
        <v>6263</v>
      </c>
      <c r="AJ4297" t="s">
        <v>237</v>
      </c>
      <c r="AK4297">
        <v>37.843589999999999</v>
      </c>
      <c r="AL4297">
        <v>-122.226860046387</v>
      </c>
      <c r="AM4297" t="s">
        <v>238</v>
      </c>
      <c r="AN4297" t="s">
        <v>239</v>
      </c>
      <c r="AO4297" t="s">
        <v>1561</v>
      </c>
      <c r="AP4297" t="s">
        <v>4068</v>
      </c>
      <c r="AQ4297" t="s">
        <v>242</v>
      </c>
      <c r="AR4297" t="s">
        <v>243</v>
      </c>
      <c r="AS4297" t="s">
        <v>239</v>
      </c>
      <c r="AT4297" t="s">
        <v>239</v>
      </c>
      <c r="AU4297">
        <v>1</v>
      </c>
      <c r="AW4297" t="s">
        <v>6263</v>
      </c>
      <c r="AX4297" t="s">
        <v>6263</v>
      </c>
      <c r="AY4297" t="s">
        <v>1351</v>
      </c>
      <c r="AZ4297" t="s">
        <v>7240</v>
      </c>
      <c r="BA4297" t="s">
        <v>7296</v>
      </c>
      <c r="BB4297">
        <v>0.3</v>
      </c>
      <c r="BC4297" t="s">
        <v>221</v>
      </c>
      <c r="BD4297">
        <v>1.5</v>
      </c>
      <c r="BE4297" t="s">
        <v>221</v>
      </c>
      <c r="BF4297">
        <v>0.45</v>
      </c>
      <c r="BG4297" t="s">
        <v>221</v>
      </c>
      <c r="BH4297" t="s">
        <v>8260</v>
      </c>
      <c r="BI4297" t="s">
        <v>8251</v>
      </c>
      <c r="BJ4297" t="s">
        <v>8454</v>
      </c>
      <c r="BP4297" t="s">
        <v>4088</v>
      </c>
      <c r="BQ4297">
        <v>1</v>
      </c>
      <c r="BR4297" t="s">
        <v>607</v>
      </c>
      <c r="BS4297">
        <v>2</v>
      </c>
      <c r="BZ4297" t="s">
        <v>249</v>
      </c>
    </row>
    <row r="4298" spans="1:79" hidden="1" x14ac:dyDescent="0.25">
      <c r="A4298" t="s">
        <v>7210</v>
      </c>
      <c r="B4298" t="s">
        <v>7232</v>
      </c>
      <c r="C4298" t="s">
        <v>8375</v>
      </c>
      <c r="D4298" t="s">
        <v>8386</v>
      </c>
      <c r="E4298" t="s">
        <v>8387</v>
      </c>
      <c r="F4298" s="1">
        <v>38454</v>
      </c>
      <c r="G4298" s="4">
        <v>0.64583333333333337</v>
      </c>
      <c r="H4298" t="s">
        <v>1214</v>
      </c>
      <c r="I4298">
        <v>0.1</v>
      </c>
      <c r="J4298" t="s">
        <v>221</v>
      </c>
      <c r="K4298" t="s">
        <v>222</v>
      </c>
      <c r="L4298">
        <v>1</v>
      </c>
      <c r="M4298">
        <v>1</v>
      </c>
      <c r="N4298" t="s">
        <v>8440</v>
      </c>
      <c r="O4298" t="s">
        <v>8455</v>
      </c>
      <c r="P4298" t="s">
        <v>224</v>
      </c>
      <c r="Q4298" t="s">
        <v>6036</v>
      </c>
      <c r="R4298" t="s">
        <v>226</v>
      </c>
      <c r="S4298" t="s">
        <v>227</v>
      </c>
      <c r="T4298">
        <v>1.08</v>
      </c>
      <c r="V4298">
        <v>0.1</v>
      </c>
      <c r="W4298">
        <v>0.5</v>
      </c>
      <c r="X4298" t="s">
        <v>281</v>
      </c>
      <c r="Y4298" t="s">
        <v>243</v>
      </c>
      <c r="Z4298" t="s">
        <v>230</v>
      </c>
      <c r="AA4298" t="s">
        <v>3947</v>
      </c>
      <c r="AE4298" t="s">
        <v>8442</v>
      </c>
      <c r="AF4298" t="s">
        <v>736</v>
      </c>
      <c r="AG4298" t="s">
        <v>7239</v>
      </c>
      <c r="AH4298" t="s">
        <v>6263</v>
      </c>
      <c r="AJ4298" t="s">
        <v>237</v>
      </c>
      <c r="AK4298">
        <v>37.778098999999997</v>
      </c>
      <c r="AL4298">
        <v>-122.21811676025401</v>
      </c>
      <c r="AM4298" t="s">
        <v>238</v>
      </c>
      <c r="AN4298" t="s">
        <v>239</v>
      </c>
      <c r="AO4298" t="s">
        <v>1561</v>
      </c>
      <c r="AP4298" t="s">
        <v>4068</v>
      </c>
      <c r="AQ4298" t="s">
        <v>242</v>
      </c>
      <c r="AR4298" t="s">
        <v>243</v>
      </c>
      <c r="AS4298" t="s">
        <v>239</v>
      </c>
      <c r="AT4298" t="s">
        <v>239</v>
      </c>
      <c r="AU4298">
        <v>1</v>
      </c>
      <c r="AW4298" t="s">
        <v>6263</v>
      </c>
      <c r="AX4298" t="s">
        <v>6263</v>
      </c>
      <c r="AY4298" t="s">
        <v>1351</v>
      </c>
      <c r="AZ4298" t="s">
        <v>7240</v>
      </c>
      <c r="BA4298" t="s">
        <v>7296</v>
      </c>
      <c r="BB4298">
        <v>0.2</v>
      </c>
      <c r="BC4298" t="s">
        <v>221</v>
      </c>
      <c r="BD4298">
        <v>1.5</v>
      </c>
      <c r="BE4298" t="s">
        <v>221</v>
      </c>
      <c r="BF4298">
        <v>0.2</v>
      </c>
      <c r="BG4298" t="s">
        <v>221</v>
      </c>
      <c r="BH4298" t="s">
        <v>8224</v>
      </c>
      <c r="BI4298" t="s">
        <v>8251</v>
      </c>
      <c r="BJ4298" t="s">
        <v>8456</v>
      </c>
      <c r="BP4298" t="s">
        <v>4088</v>
      </c>
      <c r="BQ4298">
        <v>1</v>
      </c>
      <c r="BR4298" t="s">
        <v>607</v>
      </c>
      <c r="BS4298">
        <v>2</v>
      </c>
      <c r="BZ4298" t="s">
        <v>8389</v>
      </c>
    </row>
    <row r="4299" spans="1:79" hidden="1" x14ac:dyDescent="0.25">
      <c r="A4299" t="s">
        <v>7210</v>
      </c>
      <c r="B4299" t="s">
        <v>7232</v>
      </c>
      <c r="C4299" t="s">
        <v>8375</v>
      </c>
      <c r="D4299" t="s">
        <v>8405</v>
      </c>
      <c r="E4299" t="s">
        <v>8406</v>
      </c>
      <c r="F4299" s="1">
        <v>38454</v>
      </c>
      <c r="G4299" s="4">
        <v>0.3923611111111111</v>
      </c>
      <c r="H4299" t="s">
        <v>1214</v>
      </c>
      <c r="I4299">
        <v>0.1</v>
      </c>
      <c r="J4299" t="s">
        <v>221</v>
      </c>
      <c r="K4299" t="s">
        <v>222</v>
      </c>
      <c r="L4299">
        <v>1</v>
      </c>
      <c r="M4299">
        <v>1</v>
      </c>
      <c r="N4299" t="s">
        <v>8440</v>
      </c>
      <c r="O4299" t="s">
        <v>8457</v>
      </c>
      <c r="P4299" t="s">
        <v>224</v>
      </c>
      <c r="Q4299" t="s">
        <v>6036</v>
      </c>
      <c r="R4299" t="s">
        <v>226</v>
      </c>
      <c r="S4299" t="s">
        <v>227</v>
      </c>
      <c r="T4299">
        <v>1.17</v>
      </c>
      <c r="V4299">
        <v>0.1</v>
      </c>
      <c r="W4299">
        <v>0.5</v>
      </c>
      <c r="X4299" t="s">
        <v>281</v>
      </c>
      <c r="Y4299" t="s">
        <v>243</v>
      </c>
      <c r="Z4299" t="s">
        <v>230</v>
      </c>
      <c r="AA4299" t="s">
        <v>3947</v>
      </c>
      <c r="AE4299" t="s">
        <v>8442</v>
      </c>
      <c r="AF4299" t="s">
        <v>736</v>
      </c>
      <c r="AG4299" t="s">
        <v>7239</v>
      </c>
      <c r="AH4299" t="s">
        <v>6263</v>
      </c>
      <c r="AJ4299" t="s">
        <v>237</v>
      </c>
      <c r="AK4299">
        <v>37.881881999999997</v>
      </c>
      <c r="AL4299">
        <v>-122.306922912598</v>
      </c>
      <c r="AM4299" t="s">
        <v>238</v>
      </c>
      <c r="AN4299" t="s">
        <v>239</v>
      </c>
      <c r="AO4299" t="s">
        <v>1561</v>
      </c>
      <c r="AP4299" t="s">
        <v>4068</v>
      </c>
      <c r="AQ4299" t="s">
        <v>242</v>
      </c>
      <c r="AR4299" t="s">
        <v>243</v>
      </c>
      <c r="AS4299" t="s">
        <v>239</v>
      </c>
      <c r="AT4299" t="s">
        <v>239</v>
      </c>
      <c r="AU4299">
        <v>1</v>
      </c>
      <c r="AW4299" t="s">
        <v>6263</v>
      </c>
      <c r="AX4299" t="s">
        <v>6263</v>
      </c>
      <c r="AY4299" t="s">
        <v>1351</v>
      </c>
      <c r="AZ4299" t="s">
        <v>7240</v>
      </c>
      <c r="BA4299" t="s">
        <v>7296</v>
      </c>
      <c r="BB4299">
        <v>0.2</v>
      </c>
      <c r="BC4299" t="s">
        <v>221</v>
      </c>
      <c r="BD4299">
        <v>1.6</v>
      </c>
      <c r="BE4299" t="s">
        <v>221</v>
      </c>
      <c r="BF4299">
        <v>0.3</v>
      </c>
      <c r="BG4299" t="s">
        <v>221</v>
      </c>
      <c r="BH4299" t="s">
        <v>243</v>
      </c>
      <c r="BI4299" t="s">
        <v>788</v>
      </c>
      <c r="BP4299" t="s">
        <v>4088</v>
      </c>
      <c r="BQ4299">
        <v>1</v>
      </c>
      <c r="BR4299" t="s">
        <v>607</v>
      </c>
      <c r="BS4299">
        <v>2</v>
      </c>
      <c r="BZ4299" t="s">
        <v>249</v>
      </c>
    </row>
    <row r="4300" spans="1:79" hidden="1" x14ac:dyDescent="0.25">
      <c r="A4300" t="s">
        <v>7210</v>
      </c>
      <c r="B4300" t="s">
        <v>7232</v>
      </c>
      <c r="C4300" t="s">
        <v>8375</v>
      </c>
      <c r="D4300" t="s">
        <v>8408</v>
      </c>
      <c r="E4300" t="s">
        <v>8409</v>
      </c>
      <c r="F4300" s="1">
        <v>38454</v>
      </c>
      <c r="G4300" s="4">
        <v>0.74652777777777779</v>
      </c>
      <c r="H4300" t="s">
        <v>1214</v>
      </c>
      <c r="I4300">
        <v>0.1</v>
      </c>
      <c r="J4300" t="s">
        <v>221</v>
      </c>
      <c r="K4300" t="s">
        <v>222</v>
      </c>
      <c r="L4300">
        <v>1</v>
      </c>
      <c r="M4300">
        <v>1</v>
      </c>
      <c r="N4300" t="s">
        <v>8440</v>
      </c>
      <c r="O4300" t="s">
        <v>8458</v>
      </c>
      <c r="P4300" t="s">
        <v>224</v>
      </c>
      <c r="Q4300" t="s">
        <v>6036</v>
      </c>
      <c r="R4300" t="s">
        <v>226</v>
      </c>
      <c r="S4300" t="s">
        <v>227</v>
      </c>
      <c r="T4300">
        <v>1.37</v>
      </c>
      <c r="V4300">
        <v>0.1</v>
      </c>
      <c r="W4300">
        <v>0.5</v>
      </c>
      <c r="X4300" t="s">
        <v>281</v>
      </c>
      <c r="Y4300" t="s">
        <v>243</v>
      </c>
      <c r="Z4300" t="s">
        <v>230</v>
      </c>
      <c r="AA4300" t="s">
        <v>3947</v>
      </c>
      <c r="AE4300" t="s">
        <v>8442</v>
      </c>
      <c r="AF4300" t="s">
        <v>736</v>
      </c>
      <c r="AG4300" t="s">
        <v>7239</v>
      </c>
      <c r="AH4300" t="s">
        <v>6263</v>
      </c>
      <c r="AJ4300" t="s">
        <v>237</v>
      </c>
      <c r="AK4300">
        <v>37.676720000000003</v>
      </c>
      <c r="AL4300">
        <v>-121.81452178955099</v>
      </c>
      <c r="AM4300" t="s">
        <v>238</v>
      </c>
      <c r="AN4300" t="s">
        <v>239</v>
      </c>
      <c r="AO4300" t="s">
        <v>1561</v>
      </c>
      <c r="AP4300" t="s">
        <v>4068</v>
      </c>
      <c r="AQ4300" t="s">
        <v>242</v>
      </c>
      <c r="AR4300" t="s">
        <v>243</v>
      </c>
      <c r="AS4300" t="s">
        <v>239</v>
      </c>
      <c r="AT4300" t="s">
        <v>239</v>
      </c>
      <c r="AU4300">
        <v>1</v>
      </c>
      <c r="AW4300" t="s">
        <v>6263</v>
      </c>
      <c r="AX4300" t="s">
        <v>6263</v>
      </c>
      <c r="AY4300" t="s">
        <v>1351</v>
      </c>
      <c r="AZ4300" t="s">
        <v>7240</v>
      </c>
      <c r="BA4300" t="s">
        <v>7328</v>
      </c>
      <c r="BB4300">
        <v>1</v>
      </c>
      <c r="BC4300" t="s">
        <v>221</v>
      </c>
      <c r="BD4300">
        <v>5</v>
      </c>
      <c r="BE4300" t="s">
        <v>221</v>
      </c>
      <c r="BF4300">
        <v>0.15</v>
      </c>
      <c r="BG4300" t="s">
        <v>221</v>
      </c>
      <c r="BH4300" t="s">
        <v>8224</v>
      </c>
      <c r="BI4300" t="s">
        <v>6237</v>
      </c>
      <c r="BP4300" t="s">
        <v>4088</v>
      </c>
      <c r="BQ4300">
        <v>1</v>
      </c>
      <c r="BR4300" t="s">
        <v>607</v>
      </c>
      <c r="BS4300">
        <v>2</v>
      </c>
      <c r="BZ4300" t="s">
        <v>249</v>
      </c>
    </row>
    <row r="4301" spans="1:79" hidden="1" x14ac:dyDescent="0.25">
      <c r="A4301" t="s">
        <v>7210</v>
      </c>
      <c r="B4301" t="s">
        <v>7232</v>
      </c>
      <c r="C4301" t="s">
        <v>8375</v>
      </c>
      <c r="D4301" t="s">
        <v>8411</v>
      </c>
      <c r="E4301" t="s">
        <v>8412</v>
      </c>
      <c r="F4301" s="1">
        <v>38454</v>
      </c>
      <c r="G4301" s="4">
        <v>0.67708333333333337</v>
      </c>
      <c r="H4301" t="s">
        <v>1214</v>
      </c>
      <c r="I4301">
        <v>0.1</v>
      </c>
      <c r="J4301" t="s">
        <v>221</v>
      </c>
      <c r="K4301" t="s">
        <v>222</v>
      </c>
      <c r="L4301">
        <v>1</v>
      </c>
      <c r="M4301">
        <v>1</v>
      </c>
      <c r="N4301" t="s">
        <v>8440</v>
      </c>
      <c r="O4301" t="s">
        <v>8459</v>
      </c>
      <c r="P4301" t="s">
        <v>224</v>
      </c>
      <c r="Q4301" t="s">
        <v>6036</v>
      </c>
      <c r="R4301" t="s">
        <v>226</v>
      </c>
      <c r="S4301" t="s">
        <v>227</v>
      </c>
      <c r="T4301">
        <v>1.43</v>
      </c>
      <c r="V4301">
        <v>0.1</v>
      </c>
      <c r="W4301">
        <v>0.5</v>
      </c>
      <c r="X4301" t="s">
        <v>281</v>
      </c>
      <c r="Y4301" t="s">
        <v>243</v>
      </c>
      <c r="Z4301" t="s">
        <v>230</v>
      </c>
      <c r="AA4301" t="s">
        <v>3947</v>
      </c>
      <c r="AE4301" t="s">
        <v>8442</v>
      </c>
      <c r="AF4301" t="s">
        <v>736</v>
      </c>
      <c r="AG4301" t="s">
        <v>7239</v>
      </c>
      <c r="AH4301" t="s">
        <v>6263</v>
      </c>
      <c r="AJ4301" t="s">
        <v>237</v>
      </c>
      <c r="AK4301">
        <v>37.762531000000003</v>
      </c>
      <c r="AL4301">
        <v>-122.17539215087901</v>
      </c>
      <c r="AM4301" t="s">
        <v>238</v>
      </c>
      <c r="AN4301" t="s">
        <v>239</v>
      </c>
      <c r="AO4301" t="s">
        <v>1561</v>
      </c>
      <c r="AP4301" t="s">
        <v>4068</v>
      </c>
      <c r="AQ4301" t="s">
        <v>242</v>
      </c>
      <c r="AR4301" t="s">
        <v>243</v>
      </c>
      <c r="AS4301" t="s">
        <v>239</v>
      </c>
      <c r="AT4301" t="s">
        <v>239</v>
      </c>
      <c r="AU4301">
        <v>1</v>
      </c>
      <c r="AW4301" t="s">
        <v>6263</v>
      </c>
      <c r="AX4301" t="s">
        <v>6263</v>
      </c>
      <c r="AY4301" t="s">
        <v>1351</v>
      </c>
      <c r="AZ4301" t="s">
        <v>7240</v>
      </c>
      <c r="BA4301" t="s">
        <v>7328</v>
      </c>
      <c r="BB4301">
        <v>0.2</v>
      </c>
      <c r="BC4301" t="s">
        <v>221</v>
      </c>
      <c r="BD4301">
        <v>1.5</v>
      </c>
      <c r="BE4301" t="s">
        <v>221</v>
      </c>
      <c r="BF4301">
        <v>0.3</v>
      </c>
      <c r="BG4301" t="s">
        <v>221</v>
      </c>
      <c r="BH4301" t="s">
        <v>8224</v>
      </c>
      <c r="BI4301" t="s">
        <v>6237</v>
      </c>
      <c r="BP4301" t="s">
        <v>4088</v>
      </c>
      <c r="BQ4301">
        <v>1</v>
      </c>
      <c r="BR4301" t="s">
        <v>607</v>
      </c>
      <c r="BS4301">
        <v>2</v>
      </c>
      <c r="BZ4301" t="s">
        <v>8415</v>
      </c>
    </row>
    <row r="4302" spans="1:79" hidden="1" x14ac:dyDescent="0.25">
      <c r="A4302" t="s">
        <v>7210</v>
      </c>
      <c r="B4302" t="s">
        <v>7232</v>
      </c>
      <c r="C4302" t="s">
        <v>8375</v>
      </c>
      <c r="D4302" t="s">
        <v>8390</v>
      </c>
      <c r="E4302" t="s">
        <v>8391</v>
      </c>
      <c r="F4302" s="1">
        <v>38454</v>
      </c>
      <c r="G4302" s="4">
        <v>0.61805555555555558</v>
      </c>
      <c r="H4302" t="s">
        <v>1214</v>
      </c>
      <c r="I4302">
        <v>0.1</v>
      </c>
      <c r="J4302" t="s">
        <v>221</v>
      </c>
      <c r="K4302" t="s">
        <v>222</v>
      </c>
      <c r="L4302">
        <v>1</v>
      </c>
      <c r="M4302">
        <v>1</v>
      </c>
      <c r="N4302" t="s">
        <v>8440</v>
      </c>
      <c r="O4302" t="s">
        <v>8460</v>
      </c>
      <c r="P4302" t="s">
        <v>224</v>
      </c>
      <c r="Q4302" t="s">
        <v>6036</v>
      </c>
      <c r="R4302" t="s">
        <v>226</v>
      </c>
      <c r="S4302" t="s">
        <v>227</v>
      </c>
      <c r="T4302">
        <v>1.1200000000000001</v>
      </c>
      <c r="V4302">
        <v>0.1</v>
      </c>
      <c r="W4302">
        <v>0.5</v>
      </c>
      <c r="X4302" t="s">
        <v>281</v>
      </c>
      <c r="Y4302" t="s">
        <v>243</v>
      </c>
      <c r="Z4302" t="s">
        <v>230</v>
      </c>
      <c r="AA4302" t="s">
        <v>3947</v>
      </c>
      <c r="AE4302" t="s">
        <v>8442</v>
      </c>
      <c r="AF4302" t="s">
        <v>736</v>
      </c>
      <c r="AG4302" t="s">
        <v>7239</v>
      </c>
      <c r="AH4302" t="s">
        <v>6263</v>
      </c>
      <c r="AJ4302" t="s">
        <v>237</v>
      </c>
      <c r="AK4302">
        <v>37.78566</v>
      </c>
      <c r="AL4302">
        <v>-122.224243164062</v>
      </c>
      <c r="AM4302" t="s">
        <v>238</v>
      </c>
      <c r="AN4302" t="s">
        <v>239</v>
      </c>
      <c r="AO4302" t="s">
        <v>1561</v>
      </c>
      <c r="AP4302" t="s">
        <v>4068</v>
      </c>
      <c r="AQ4302" t="s">
        <v>242</v>
      </c>
      <c r="AR4302" t="s">
        <v>243</v>
      </c>
      <c r="AS4302" t="s">
        <v>239</v>
      </c>
      <c r="AT4302" t="s">
        <v>239</v>
      </c>
      <c r="AU4302">
        <v>1</v>
      </c>
      <c r="AW4302" t="s">
        <v>6263</v>
      </c>
      <c r="AX4302" t="s">
        <v>6263</v>
      </c>
      <c r="AY4302" t="s">
        <v>1351</v>
      </c>
      <c r="AZ4302" t="s">
        <v>7240</v>
      </c>
      <c r="BA4302" t="s">
        <v>7296</v>
      </c>
      <c r="BB4302">
        <v>0.3</v>
      </c>
      <c r="BC4302" t="s">
        <v>221</v>
      </c>
      <c r="BD4302">
        <v>2.5</v>
      </c>
      <c r="BE4302" t="s">
        <v>221</v>
      </c>
      <c r="BF4302">
        <v>0.3</v>
      </c>
      <c r="BG4302" t="s">
        <v>221</v>
      </c>
      <c r="BH4302" t="s">
        <v>8224</v>
      </c>
      <c r="BI4302" t="s">
        <v>6237</v>
      </c>
      <c r="BJ4302" t="s">
        <v>8461</v>
      </c>
      <c r="BP4302" t="s">
        <v>4088</v>
      </c>
      <c r="BQ4302">
        <v>1</v>
      </c>
      <c r="BR4302" t="s">
        <v>607</v>
      </c>
      <c r="BS4302">
        <v>2</v>
      </c>
      <c r="BZ4302" t="s">
        <v>249</v>
      </c>
    </row>
    <row r="4303" spans="1:79" hidden="1" x14ac:dyDescent="0.25">
      <c r="A4303" t="s">
        <v>7210</v>
      </c>
      <c r="B4303" t="s">
        <v>7232</v>
      </c>
      <c r="C4303" t="s">
        <v>8375</v>
      </c>
      <c r="D4303" t="s">
        <v>8394</v>
      </c>
      <c r="E4303" t="s">
        <v>8395</v>
      </c>
      <c r="F4303" s="1">
        <v>38454</v>
      </c>
      <c r="G4303" s="4">
        <v>0.45833333333333331</v>
      </c>
      <c r="H4303" t="s">
        <v>1214</v>
      </c>
      <c r="I4303">
        <v>0.1</v>
      </c>
      <c r="J4303" t="s">
        <v>221</v>
      </c>
      <c r="K4303" t="s">
        <v>222</v>
      </c>
      <c r="L4303">
        <v>1</v>
      </c>
      <c r="M4303">
        <v>1</v>
      </c>
      <c r="N4303" t="s">
        <v>8440</v>
      </c>
      <c r="O4303" t="s">
        <v>8462</v>
      </c>
      <c r="P4303" t="s">
        <v>224</v>
      </c>
      <c r="Q4303" t="s">
        <v>6036</v>
      </c>
      <c r="R4303" t="s">
        <v>226</v>
      </c>
      <c r="S4303" t="s">
        <v>227</v>
      </c>
      <c r="T4303">
        <v>1.34</v>
      </c>
      <c r="V4303">
        <v>0.1</v>
      </c>
      <c r="W4303">
        <v>0.5</v>
      </c>
      <c r="X4303" t="s">
        <v>281</v>
      </c>
      <c r="Y4303" t="s">
        <v>243</v>
      </c>
      <c r="Z4303" t="s">
        <v>230</v>
      </c>
      <c r="AA4303" t="s">
        <v>3947</v>
      </c>
      <c r="AE4303" t="s">
        <v>8442</v>
      </c>
      <c r="AF4303" t="s">
        <v>736</v>
      </c>
      <c r="AG4303" t="s">
        <v>7239</v>
      </c>
      <c r="AH4303" t="s">
        <v>6263</v>
      </c>
      <c r="AJ4303" t="s">
        <v>237</v>
      </c>
      <c r="AK4303">
        <v>37.867901000000003</v>
      </c>
      <c r="AL4303">
        <v>-122.286903381348</v>
      </c>
      <c r="AM4303" t="s">
        <v>238</v>
      </c>
      <c r="AN4303" t="s">
        <v>239</v>
      </c>
      <c r="AO4303" t="s">
        <v>1561</v>
      </c>
      <c r="AP4303" t="s">
        <v>4068</v>
      </c>
      <c r="AQ4303" t="s">
        <v>242</v>
      </c>
      <c r="AR4303" t="s">
        <v>243</v>
      </c>
      <c r="AS4303" t="s">
        <v>239</v>
      </c>
      <c r="AT4303" t="s">
        <v>239</v>
      </c>
      <c r="AU4303">
        <v>1</v>
      </c>
      <c r="AW4303" t="s">
        <v>6263</v>
      </c>
      <c r="AX4303" t="s">
        <v>6263</v>
      </c>
      <c r="AY4303" t="s">
        <v>1351</v>
      </c>
      <c r="AZ4303" t="s">
        <v>7240</v>
      </c>
      <c r="BA4303" t="s">
        <v>7328</v>
      </c>
      <c r="BB4303">
        <v>0.2</v>
      </c>
      <c r="BC4303" t="s">
        <v>221</v>
      </c>
      <c r="BD4303">
        <v>1.5</v>
      </c>
      <c r="BE4303" t="s">
        <v>221</v>
      </c>
      <c r="BF4303">
        <v>0.3</v>
      </c>
      <c r="BG4303" t="s">
        <v>221</v>
      </c>
      <c r="BH4303" t="s">
        <v>8224</v>
      </c>
      <c r="BI4303" t="s">
        <v>8251</v>
      </c>
      <c r="BJ4303" t="s">
        <v>8463</v>
      </c>
      <c r="BP4303" t="s">
        <v>4088</v>
      </c>
      <c r="BQ4303">
        <v>1</v>
      </c>
      <c r="BR4303" t="s">
        <v>607</v>
      </c>
      <c r="BS4303">
        <v>2</v>
      </c>
      <c r="BZ4303" t="s">
        <v>8397</v>
      </c>
    </row>
    <row r="4304" spans="1:79" hidden="1" x14ac:dyDescent="0.25">
      <c r="A4304" t="s">
        <v>7210</v>
      </c>
      <c r="B4304" t="s">
        <v>7232</v>
      </c>
      <c r="C4304" t="s">
        <v>8375</v>
      </c>
      <c r="D4304" t="s">
        <v>8382</v>
      </c>
      <c r="E4304" t="s">
        <v>8383</v>
      </c>
      <c r="F4304" s="1">
        <v>38454</v>
      </c>
      <c r="G4304" s="4">
        <v>0.3125</v>
      </c>
      <c r="H4304" t="s">
        <v>1214</v>
      </c>
      <c r="I4304">
        <v>0.1</v>
      </c>
      <c r="J4304" t="s">
        <v>221</v>
      </c>
      <c r="K4304" t="s">
        <v>222</v>
      </c>
      <c r="L4304">
        <v>1</v>
      </c>
      <c r="M4304">
        <v>1</v>
      </c>
      <c r="N4304" t="s">
        <v>8440</v>
      </c>
      <c r="O4304" t="s">
        <v>8464</v>
      </c>
      <c r="P4304" t="s">
        <v>224</v>
      </c>
      <c r="Q4304" t="s">
        <v>6036</v>
      </c>
      <c r="R4304" t="s">
        <v>226</v>
      </c>
      <c r="S4304" t="s">
        <v>227</v>
      </c>
      <c r="T4304">
        <v>0.93</v>
      </c>
      <c r="V4304">
        <v>0.1</v>
      </c>
      <c r="W4304">
        <v>0.5</v>
      </c>
      <c r="X4304" t="s">
        <v>281</v>
      </c>
      <c r="Y4304" t="s">
        <v>243</v>
      </c>
      <c r="Z4304" t="s">
        <v>230</v>
      </c>
      <c r="AA4304" t="s">
        <v>3947</v>
      </c>
      <c r="AC4304" t="s">
        <v>8465</v>
      </c>
      <c r="AE4304" t="s">
        <v>8442</v>
      </c>
      <c r="AF4304" t="s">
        <v>736</v>
      </c>
      <c r="AG4304" t="s">
        <v>7239</v>
      </c>
      <c r="AH4304" t="s">
        <v>6263</v>
      </c>
      <c r="AJ4304" t="s">
        <v>237</v>
      </c>
      <c r="AK4304">
        <v>37.918281999999998</v>
      </c>
      <c r="AL4304">
        <v>-122.32586669921901</v>
      </c>
      <c r="AM4304" t="s">
        <v>238</v>
      </c>
      <c r="AN4304" t="s">
        <v>239</v>
      </c>
      <c r="AO4304" t="s">
        <v>1561</v>
      </c>
      <c r="AP4304" t="s">
        <v>4068</v>
      </c>
      <c r="AQ4304" t="s">
        <v>242</v>
      </c>
      <c r="AR4304" t="s">
        <v>243</v>
      </c>
      <c r="AS4304" t="s">
        <v>239</v>
      </c>
      <c r="AT4304" t="s">
        <v>239</v>
      </c>
      <c r="AU4304">
        <v>1</v>
      </c>
      <c r="AW4304" t="s">
        <v>6263</v>
      </c>
      <c r="AX4304" t="s">
        <v>6263</v>
      </c>
      <c r="AY4304" t="s">
        <v>1351</v>
      </c>
      <c r="AZ4304" t="s">
        <v>7240</v>
      </c>
      <c r="BA4304" t="s">
        <v>7328</v>
      </c>
      <c r="BB4304">
        <v>0.3</v>
      </c>
      <c r="BC4304" t="s">
        <v>221</v>
      </c>
      <c r="BD4304">
        <v>1.5</v>
      </c>
      <c r="BE4304" t="s">
        <v>221</v>
      </c>
      <c r="BF4304">
        <v>0.3</v>
      </c>
      <c r="BG4304" t="s">
        <v>221</v>
      </c>
      <c r="BH4304" t="s">
        <v>8224</v>
      </c>
      <c r="BI4304" t="s">
        <v>8251</v>
      </c>
      <c r="BJ4304" t="s">
        <v>8466</v>
      </c>
      <c r="BP4304" t="s">
        <v>4111</v>
      </c>
      <c r="BQ4304">
        <v>13</v>
      </c>
      <c r="BR4304" t="s">
        <v>607</v>
      </c>
      <c r="BS4304">
        <v>2</v>
      </c>
      <c r="BZ4304" t="s">
        <v>8385</v>
      </c>
    </row>
    <row r="4305" spans="1:79" hidden="1" x14ac:dyDescent="0.25">
      <c r="A4305" t="s">
        <v>7210</v>
      </c>
      <c r="B4305" t="s">
        <v>7232</v>
      </c>
      <c r="C4305" t="s">
        <v>8375</v>
      </c>
      <c r="D4305" t="s">
        <v>8401</v>
      </c>
      <c r="E4305" t="s">
        <v>8402</v>
      </c>
      <c r="F4305" s="1">
        <v>38454</v>
      </c>
      <c r="G4305" s="4">
        <v>0.36458333333333331</v>
      </c>
      <c r="H4305" t="s">
        <v>1214</v>
      </c>
      <c r="I4305">
        <v>0.1</v>
      </c>
      <c r="J4305" t="s">
        <v>221</v>
      </c>
      <c r="K4305" t="s">
        <v>222</v>
      </c>
      <c r="L4305">
        <v>1</v>
      </c>
      <c r="M4305">
        <v>1</v>
      </c>
      <c r="N4305" t="s">
        <v>8440</v>
      </c>
      <c r="O4305" t="s">
        <v>8467</v>
      </c>
      <c r="P4305" t="s">
        <v>224</v>
      </c>
      <c r="Q4305" t="s">
        <v>6036</v>
      </c>
      <c r="R4305" t="s">
        <v>226</v>
      </c>
      <c r="S4305" t="s">
        <v>227</v>
      </c>
      <c r="T4305">
        <v>1.27</v>
      </c>
      <c r="V4305">
        <v>0.1</v>
      </c>
      <c r="W4305">
        <v>0.5</v>
      </c>
      <c r="X4305" t="s">
        <v>281</v>
      </c>
      <c r="Y4305" t="s">
        <v>243</v>
      </c>
      <c r="Z4305" t="s">
        <v>230</v>
      </c>
      <c r="AA4305" t="s">
        <v>3947</v>
      </c>
      <c r="AE4305" t="s">
        <v>8442</v>
      </c>
      <c r="AF4305" t="s">
        <v>736</v>
      </c>
      <c r="AG4305" t="s">
        <v>7239</v>
      </c>
      <c r="AH4305" t="s">
        <v>6263</v>
      </c>
      <c r="AJ4305" t="s">
        <v>237</v>
      </c>
      <c r="AK4305">
        <v>37.898209000000001</v>
      </c>
      <c r="AL4305">
        <v>-122.303901672363</v>
      </c>
      <c r="AM4305" t="s">
        <v>238</v>
      </c>
      <c r="AN4305" t="s">
        <v>239</v>
      </c>
      <c r="AO4305" t="s">
        <v>1561</v>
      </c>
      <c r="AP4305" t="s">
        <v>4068</v>
      </c>
      <c r="AQ4305" t="s">
        <v>242</v>
      </c>
      <c r="AR4305" t="s">
        <v>243</v>
      </c>
      <c r="AS4305" t="s">
        <v>239</v>
      </c>
      <c r="AT4305" t="s">
        <v>239</v>
      </c>
      <c r="AU4305">
        <v>1</v>
      </c>
      <c r="AW4305" t="s">
        <v>6263</v>
      </c>
      <c r="AX4305" t="s">
        <v>6263</v>
      </c>
      <c r="AY4305" t="s">
        <v>1351</v>
      </c>
      <c r="AZ4305" t="s">
        <v>7240</v>
      </c>
      <c r="BA4305" t="s">
        <v>7328</v>
      </c>
      <c r="BB4305">
        <v>0.2</v>
      </c>
      <c r="BC4305" t="s">
        <v>221</v>
      </c>
      <c r="BD4305">
        <v>1</v>
      </c>
      <c r="BE4305" t="s">
        <v>221</v>
      </c>
      <c r="BF4305">
        <v>0.3</v>
      </c>
      <c r="BG4305" t="s">
        <v>221</v>
      </c>
      <c r="BH4305" t="s">
        <v>8260</v>
      </c>
      <c r="BI4305" t="s">
        <v>8251</v>
      </c>
      <c r="BJ4305" t="s">
        <v>8468</v>
      </c>
      <c r="BP4305" t="s">
        <v>4088</v>
      </c>
      <c r="BQ4305">
        <v>1</v>
      </c>
      <c r="BR4305" t="s">
        <v>607</v>
      </c>
      <c r="BS4305">
        <v>2</v>
      </c>
      <c r="BZ4305" t="s">
        <v>249</v>
      </c>
    </row>
    <row r="4306" spans="1:79" hidden="1" x14ac:dyDescent="0.25">
      <c r="A4306" t="s">
        <v>7210</v>
      </c>
      <c r="B4306" t="s">
        <v>7232</v>
      </c>
      <c r="C4306" t="s">
        <v>8375</v>
      </c>
      <c r="D4306" t="s">
        <v>8376</v>
      </c>
      <c r="E4306" t="s">
        <v>8377</v>
      </c>
      <c r="F4306" s="1">
        <v>38454</v>
      </c>
      <c r="G4306" s="4">
        <v>0.57986111111111105</v>
      </c>
      <c r="H4306" t="s">
        <v>3702</v>
      </c>
      <c r="I4306">
        <v>0.1</v>
      </c>
      <c r="J4306" t="s">
        <v>221</v>
      </c>
      <c r="K4306" t="s">
        <v>222</v>
      </c>
      <c r="L4306">
        <v>1</v>
      </c>
      <c r="M4306">
        <v>1</v>
      </c>
      <c r="N4306" t="s">
        <v>8440</v>
      </c>
      <c r="O4306" t="s">
        <v>8469</v>
      </c>
      <c r="P4306" t="s">
        <v>224</v>
      </c>
      <c r="Q4306" t="s">
        <v>6036</v>
      </c>
      <c r="R4306" t="s">
        <v>226</v>
      </c>
      <c r="S4306" t="s">
        <v>227</v>
      </c>
      <c r="T4306">
        <v>1.61</v>
      </c>
      <c r="V4306">
        <v>0.1</v>
      </c>
      <c r="W4306">
        <v>0.5</v>
      </c>
      <c r="X4306" t="s">
        <v>281</v>
      </c>
      <c r="Y4306" t="s">
        <v>243</v>
      </c>
      <c r="Z4306" t="s">
        <v>230</v>
      </c>
      <c r="AA4306" t="s">
        <v>3947</v>
      </c>
      <c r="AE4306" t="s">
        <v>8442</v>
      </c>
      <c r="AF4306" t="s">
        <v>736</v>
      </c>
      <c r="AG4306" t="s">
        <v>7239</v>
      </c>
      <c r="AH4306" t="s">
        <v>6263</v>
      </c>
      <c r="AJ4306" t="s">
        <v>237</v>
      </c>
      <c r="AK4306">
        <v>37.817261000000002</v>
      </c>
      <c r="AL4306">
        <v>-122.261070251465</v>
      </c>
      <c r="AM4306" t="s">
        <v>238</v>
      </c>
      <c r="AN4306" t="s">
        <v>239</v>
      </c>
      <c r="AO4306" t="s">
        <v>1561</v>
      </c>
      <c r="AP4306" t="s">
        <v>4068</v>
      </c>
      <c r="AQ4306" t="s">
        <v>242</v>
      </c>
      <c r="AR4306" t="s">
        <v>243</v>
      </c>
      <c r="AS4306" t="s">
        <v>239</v>
      </c>
      <c r="AT4306" t="s">
        <v>239</v>
      </c>
      <c r="AU4306">
        <v>1</v>
      </c>
      <c r="AW4306" t="s">
        <v>6263</v>
      </c>
      <c r="AX4306" t="s">
        <v>6263</v>
      </c>
      <c r="AY4306" t="s">
        <v>1351</v>
      </c>
      <c r="AZ4306" t="s">
        <v>7240</v>
      </c>
      <c r="BA4306" t="s">
        <v>7328</v>
      </c>
      <c r="BB4306">
        <v>0.2</v>
      </c>
      <c r="BC4306" t="s">
        <v>221</v>
      </c>
      <c r="BD4306">
        <v>1.5</v>
      </c>
      <c r="BE4306" t="s">
        <v>221</v>
      </c>
      <c r="BF4306">
        <v>0.2</v>
      </c>
      <c r="BG4306" t="s">
        <v>221</v>
      </c>
      <c r="BH4306" t="s">
        <v>8308</v>
      </c>
      <c r="BI4306" t="s">
        <v>8251</v>
      </c>
      <c r="BJ4306" t="s">
        <v>8470</v>
      </c>
      <c r="BP4306" t="s">
        <v>4088</v>
      </c>
      <c r="BQ4306">
        <v>1</v>
      </c>
      <c r="BR4306" t="s">
        <v>607</v>
      </c>
      <c r="BS4306">
        <v>2</v>
      </c>
      <c r="BZ4306" t="s">
        <v>249</v>
      </c>
    </row>
    <row r="4307" spans="1:79" hidden="1" x14ac:dyDescent="0.25">
      <c r="A4307" t="s">
        <v>7210</v>
      </c>
      <c r="B4307" t="s">
        <v>7288</v>
      </c>
      <c r="C4307" t="s">
        <v>8418</v>
      </c>
      <c r="D4307" t="s">
        <v>8282</v>
      </c>
      <c r="E4307" t="s">
        <v>8283</v>
      </c>
      <c r="F4307" s="1">
        <v>38460</v>
      </c>
      <c r="G4307" s="4">
        <v>0.58333333333333337</v>
      </c>
      <c r="H4307" t="s">
        <v>1214</v>
      </c>
      <c r="I4307">
        <v>0.1</v>
      </c>
      <c r="J4307" t="s">
        <v>221</v>
      </c>
      <c r="K4307" t="s">
        <v>222</v>
      </c>
      <c r="L4307">
        <v>1</v>
      </c>
      <c r="M4307">
        <v>1</v>
      </c>
      <c r="N4307" t="s">
        <v>8471</v>
      </c>
      <c r="O4307" t="s">
        <v>8472</v>
      </c>
      <c r="P4307" t="s">
        <v>224</v>
      </c>
      <c r="Q4307" t="s">
        <v>6036</v>
      </c>
      <c r="R4307" t="s">
        <v>226</v>
      </c>
      <c r="S4307" t="s">
        <v>227</v>
      </c>
      <c r="T4307">
        <v>16</v>
      </c>
      <c r="V4307">
        <v>0.1</v>
      </c>
      <c r="W4307">
        <v>0.5</v>
      </c>
      <c r="X4307" t="s">
        <v>281</v>
      </c>
      <c r="Y4307" t="s">
        <v>243</v>
      </c>
      <c r="Z4307" t="s">
        <v>230</v>
      </c>
      <c r="AA4307" t="s">
        <v>3947</v>
      </c>
      <c r="AF4307" t="s">
        <v>736</v>
      </c>
      <c r="AG4307" t="s">
        <v>7239</v>
      </c>
      <c r="AH4307" t="s">
        <v>6263</v>
      </c>
      <c r="AJ4307" t="s">
        <v>237</v>
      </c>
      <c r="AK4307">
        <v>33.214950999999999</v>
      </c>
      <c r="AL4307">
        <v>-117.368377685547</v>
      </c>
      <c r="AM4307" t="s">
        <v>238</v>
      </c>
      <c r="AN4307" t="s">
        <v>239</v>
      </c>
      <c r="AO4307" t="s">
        <v>1561</v>
      </c>
      <c r="AP4307" t="s">
        <v>1562</v>
      </c>
      <c r="AQ4307" t="s">
        <v>242</v>
      </c>
      <c r="AR4307" t="s">
        <v>243</v>
      </c>
      <c r="AS4307" t="s">
        <v>239</v>
      </c>
      <c r="AT4307" t="s">
        <v>239</v>
      </c>
      <c r="AU4307">
        <v>1</v>
      </c>
      <c r="AW4307" t="s">
        <v>6263</v>
      </c>
      <c r="AX4307" t="s">
        <v>6263</v>
      </c>
      <c r="AY4307" t="s">
        <v>109</v>
      </c>
      <c r="AZ4307" t="s">
        <v>7240</v>
      </c>
      <c r="BA4307" t="s">
        <v>7296</v>
      </c>
      <c r="BB4307">
        <v>1.5</v>
      </c>
      <c r="BC4307" t="s">
        <v>221</v>
      </c>
      <c r="BD4307">
        <v>25</v>
      </c>
      <c r="BE4307" t="s">
        <v>221</v>
      </c>
      <c r="BF4307">
        <v>0.4</v>
      </c>
      <c r="BG4307" t="s">
        <v>221</v>
      </c>
      <c r="BH4307" t="s">
        <v>243</v>
      </c>
      <c r="BI4307" t="s">
        <v>788</v>
      </c>
      <c r="BP4307" t="s">
        <v>422</v>
      </c>
      <c r="BQ4307">
        <v>73</v>
      </c>
      <c r="BR4307" t="s">
        <v>422</v>
      </c>
      <c r="BS4307">
        <v>9</v>
      </c>
      <c r="BZ4307" t="s">
        <v>249</v>
      </c>
    </row>
    <row r="4308" spans="1:79" hidden="1" x14ac:dyDescent="0.25">
      <c r="A4308" t="s">
        <v>7210</v>
      </c>
      <c r="B4308" t="s">
        <v>7288</v>
      </c>
      <c r="C4308" t="s">
        <v>8418</v>
      </c>
      <c r="D4308" t="s">
        <v>8301</v>
      </c>
      <c r="E4308" t="s">
        <v>8302</v>
      </c>
      <c r="F4308" s="1">
        <v>38461</v>
      </c>
      <c r="G4308" s="4">
        <v>0.47916666666666669</v>
      </c>
      <c r="H4308" t="s">
        <v>6138</v>
      </c>
      <c r="I4308">
        <v>0.1</v>
      </c>
      <c r="J4308" t="s">
        <v>221</v>
      </c>
      <c r="K4308" t="s">
        <v>222</v>
      </c>
      <c r="L4308">
        <v>1</v>
      </c>
      <c r="M4308">
        <v>1</v>
      </c>
      <c r="N4308" t="s">
        <v>8471</v>
      </c>
      <c r="O4308" t="s">
        <v>8473</v>
      </c>
      <c r="P4308" t="s">
        <v>224</v>
      </c>
      <c r="Q4308" t="s">
        <v>6036</v>
      </c>
      <c r="R4308" t="s">
        <v>226</v>
      </c>
      <c r="S4308" t="s">
        <v>227</v>
      </c>
      <c r="T4308">
        <v>12.4</v>
      </c>
      <c r="V4308">
        <v>0.1</v>
      </c>
      <c r="W4308">
        <v>0.5</v>
      </c>
      <c r="X4308" t="s">
        <v>281</v>
      </c>
      <c r="Y4308" t="s">
        <v>243</v>
      </c>
      <c r="Z4308" t="s">
        <v>230</v>
      </c>
      <c r="AA4308" t="s">
        <v>3947</v>
      </c>
      <c r="AF4308" t="s">
        <v>736</v>
      </c>
      <c r="AG4308" t="s">
        <v>7239</v>
      </c>
      <c r="AH4308" t="s">
        <v>6263</v>
      </c>
      <c r="AJ4308" t="s">
        <v>237</v>
      </c>
      <c r="AK4308">
        <v>32.847220999999998</v>
      </c>
      <c r="AL4308">
        <v>-116.806938171387</v>
      </c>
      <c r="AM4308" t="s">
        <v>238</v>
      </c>
      <c r="AN4308" t="s">
        <v>239</v>
      </c>
      <c r="AO4308" t="s">
        <v>1561</v>
      </c>
      <c r="AP4308" t="s">
        <v>1562</v>
      </c>
      <c r="AQ4308" t="s">
        <v>242</v>
      </c>
      <c r="AR4308" t="s">
        <v>243</v>
      </c>
      <c r="AS4308" t="s">
        <v>239</v>
      </c>
      <c r="AT4308" t="s">
        <v>239</v>
      </c>
      <c r="AU4308">
        <v>1</v>
      </c>
      <c r="AW4308" t="s">
        <v>6263</v>
      </c>
      <c r="AX4308" t="s">
        <v>6263</v>
      </c>
      <c r="AY4308" t="s">
        <v>109</v>
      </c>
      <c r="AZ4308" t="s">
        <v>7240</v>
      </c>
      <c r="BA4308" t="s">
        <v>7296</v>
      </c>
      <c r="BB4308">
        <v>1</v>
      </c>
      <c r="BC4308" t="s">
        <v>221</v>
      </c>
      <c r="BD4308">
        <v>2</v>
      </c>
      <c r="BE4308" t="s">
        <v>221</v>
      </c>
      <c r="BF4308">
        <v>0.2</v>
      </c>
      <c r="BG4308" t="s">
        <v>221</v>
      </c>
      <c r="BH4308" t="s">
        <v>8313</v>
      </c>
      <c r="BI4308" t="s">
        <v>6237</v>
      </c>
      <c r="BP4308" t="s">
        <v>422</v>
      </c>
      <c r="BQ4308">
        <v>73</v>
      </c>
      <c r="BR4308" t="s">
        <v>422</v>
      </c>
      <c r="BS4308">
        <v>9</v>
      </c>
      <c r="BZ4308" t="s">
        <v>249</v>
      </c>
    </row>
    <row r="4309" spans="1:79" hidden="1" x14ac:dyDescent="0.25">
      <c r="A4309" t="s">
        <v>7210</v>
      </c>
      <c r="B4309" t="s">
        <v>7288</v>
      </c>
      <c r="C4309" t="s">
        <v>8418</v>
      </c>
      <c r="D4309" t="s">
        <v>8288</v>
      </c>
      <c r="E4309" t="s">
        <v>8289</v>
      </c>
      <c r="F4309" s="1">
        <v>38461</v>
      </c>
      <c r="G4309" s="4">
        <v>0.3125</v>
      </c>
      <c r="H4309" t="s">
        <v>6138</v>
      </c>
      <c r="I4309">
        <v>0.1</v>
      </c>
      <c r="J4309" t="s">
        <v>221</v>
      </c>
      <c r="K4309" t="s">
        <v>222</v>
      </c>
      <c r="L4309">
        <v>1</v>
      </c>
      <c r="M4309">
        <v>1</v>
      </c>
      <c r="N4309" t="s">
        <v>8471</v>
      </c>
      <c r="O4309" t="s">
        <v>8474</v>
      </c>
      <c r="P4309" t="s">
        <v>224</v>
      </c>
      <c r="Q4309" t="s">
        <v>6036</v>
      </c>
      <c r="R4309" t="s">
        <v>226</v>
      </c>
      <c r="S4309" t="s">
        <v>227</v>
      </c>
      <c r="T4309">
        <v>18.5</v>
      </c>
      <c r="V4309">
        <v>0.1</v>
      </c>
      <c r="W4309">
        <v>0.5</v>
      </c>
      <c r="X4309" t="s">
        <v>281</v>
      </c>
      <c r="Y4309" t="s">
        <v>243</v>
      </c>
      <c r="Z4309" t="s">
        <v>230</v>
      </c>
      <c r="AA4309" t="s">
        <v>3947</v>
      </c>
      <c r="AF4309" t="s">
        <v>736</v>
      </c>
      <c r="AG4309" t="s">
        <v>7239</v>
      </c>
      <c r="AH4309" t="s">
        <v>6263</v>
      </c>
      <c r="AJ4309" t="s">
        <v>237</v>
      </c>
      <c r="AK4309">
        <v>32.761940000000003</v>
      </c>
      <c r="AL4309">
        <v>-117.19270324707</v>
      </c>
      <c r="AM4309" t="s">
        <v>238</v>
      </c>
      <c r="AN4309" t="s">
        <v>239</v>
      </c>
      <c r="AO4309" t="s">
        <v>1561</v>
      </c>
      <c r="AP4309" t="s">
        <v>1562</v>
      </c>
      <c r="AQ4309" t="s">
        <v>242</v>
      </c>
      <c r="AR4309" t="s">
        <v>243</v>
      </c>
      <c r="AS4309" t="s">
        <v>239</v>
      </c>
      <c r="AT4309" t="s">
        <v>239</v>
      </c>
      <c r="AU4309">
        <v>1</v>
      </c>
      <c r="AW4309" t="s">
        <v>6263</v>
      </c>
      <c r="AX4309" t="s">
        <v>6263</v>
      </c>
      <c r="AY4309" t="s">
        <v>109</v>
      </c>
      <c r="AZ4309" t="s">
        <v>7240</v>
      </c>
      <c r="BA4309" t="s">
        <v>7328</v>
      </c>
      <c r="BB4309">
        <v>1</v>
      </c>
      <c r="BC4309" t="s">
        <v>221</v>
      </c>
      <c r="BD4309">
        <v>5</v>
      </c>
      <c r="BE4309" t="s">
        <v>221</v>
      </c>
      <c r="BF4309">
        <v>0.3</v>
      </c>
      <c r="BG4309" t="s">
        <v>221</v>
      </c>
      <c r="BH4309" t="s">
        <v>8224</v>
      </c>
      <c r="BI4309" t="s">
        <v>8251</v>
      </c>
      <c r="BJ4309" t="s">
        <v>8475</v>
      </c>
      <c r="BP4309" t="s">
        <v>422</v>
      </c>
      <c r="BQ4309">
        <v>73</v>
      </c>
      <c r="BR4309" t="s">
        <v>422</v>
      </c>
      <c r="BS4309">
        <v>9</v>
      </c>
      <c r="BZ4309" t="s">
        <v>249</v>
      </c>
    </row>
    <row r="4310" spans="1:79" hidden="1" x14ac:dyDescent="0.25">
      <c r="A4310" t="s">
        <v>7210</v>
      </c>
      <c r="B4310" t="s">
        <v>7288</v>
      </c>
      <c r="C4310" t="s">
        <v>8418</v>
      </c>
      <c r="D4310" t="s">
        <v>8295</v>
      </c>
      <c r="E4310" t="s">
        <v>8296</v>
      </c>
      <c r="F4310" s="1">
        <v>38461</v>
      </c>
      <c r="G4310" s="4">
        <v>0.625</v>
      </c>
      <c r="H4310" t="s">
        <v>6138</v>
      </c>
      <c r="I4310">
        <v>0.1</v>
      </c>
      <c r="J4310" t="s">
        <v>221</v>
      </c>
      <c r="K4310" t="s">
        <v>222</v>
      </c>
      <c r="L4310">
        <v>1</v>
      </c>
      <c r="M4310">
        <v>1</v>
      </c>
      <c r="N4310" t="s">
        <v>8476</v>
      </c>
      <c r="O4310" t="s">
        <v>8477</v>
      </c>
      <c r="P4310" t="s">
        <v>224</v>
      </c>
      <c r="Q4310" t="s">
        <v>6036</v>
      </c>
      <c r="R4310" t="s">
        <v>226</v>
      </c>
      <c r="S4310" t="s">
        <v>227</v>
      </c>
      <c r="T4310">
        <v>9.91</v>
      </c>
      <c r="V4310">
        <v>0.1</v>
      </c>
      <c r="W4310">
        <v>0.5</v>
      </c>
      <c r="X4310" t="s">
        <v>281</v>
      </c>
      <c r="Y4310" t="s">
        <v>243</v>
      </c>
      <c r="Z4310" t="s">
        <v>230</v>
      </c>
      <c r="AA4310" t="s">
        <v>3947</v>
      </c>
      <c r="AF4310" t="s">
        <v>736</v>
      </c>
      <c r="AG4310" t="s">
        <v>7239</v>
      </c>
      <c r="AH4310" t="s">
        <v>6263</v>
      </c>
      <c r="AJ4310" t="s">
        <v>237</v>
      </c>
      <c r="AK4310">
        <v>32.99342</v>
      </c>
      <c r="AL4310">
        <v>-116.84979248046901</v>
      </c>
      <c r="AM4310" t="s">
        <v>238</v>
      </c>
      <c r="AN4310" t="s">
        <v>239</v>
      </c>
      <c r="AO4310" t="s">
        <v>1561</v>
      </c>
      <c r="AP4310" t="s">
        <v>1562</v>
      </c>
      <c r="AQ4310" t="s">
        <v>242</v>
      </c>
      <c r="AR4310" t="s">
        <v>243</v>
      </c>
      <c r="AS4310" t="s">
        <v>239</v>
      </c>
      <c r="AT4310" t="s">
        <v>239</v>
      </c>
      <c r="AU4310">
        <v>1</v>
      </c>
      <c r="AW4310" t="s">
        <v>6263</v>
      </c>
      <c r="AX4310" t="s">
        <v>6263</v>
      </c>
      <c r="AY4310" t="s">
        <v>109</v>
      </c>
      <c r="AZ4310" t="s">
        <v>7240</v>
      </c>
      <c r="BA4310" t="s">
        <v>7328</v>
      </c>
      <c r="BB4310">
        <v>2</v>
      </c>
      <c r="BC4310" t="s">
        <v>221</v>
      </c>
      <c r="BD4310">
        <v>4</v>
      </c>
      <c r="BE4310" t="s">
        <v>221</v>
      </c>
      <c r="BF4310">
        <v>0.2</v>
      </c>
      <c r="BG4310" t="s">
        <v>221</v>
      </c>
      <c r="BH4310" t="s">
        <v>243</v>
      </c>
      <c r="BI4310" t="s">
        <v>788</v>
      </c>
      <c r="BP4310" t="s">
        <v>422</v>
      </c>
      <c r="BQ4310">
        <v>73</v>
      </c>
      <c r="BR4310" t="s">
        <v>422</v>
      </c>
      <c r="BS4310">
        <v>9</v>
      </c>
      <c r="BZ4310" t="s">
        <v>249</v>
      </c>
    </row>
    <row r="4311" spans="1:79" hidden="1" x14ac:dyDescent="0.25">
      <c r="A4311" t="s">
        <v>7210</v>
      </c>
      <c r="B4311" t="s">
        <v>7288</v>
      </c>
      <c r="C4311" t="s">
        <v>8418</v>
      </c>
      <c r="D4311" t="s">
        <v>8292</v>
      </c>
      <c r="E4311" t="s">
        <v>8293</v>
      </c>
      <c r="F4311" s="1">
        <v>38461</v>
      </c>
      <c r="G4311" s="4">
        <v>0.58333333333333337</v>
      </c>
      <c r="H4311" t="s">
        <v>1214</v>
      </c>
      <c r="I4311">
        <v>0.1</v>
      </c>
      <c r="J4311" t="s">
        <v>221</v>
      </c>
      <c r="K4311" t="s">
        <v>222</v>
      </c>
      <c r="L4311">
        <v>1</v>
      </c>
      <c r="M4311">
        <v>1</v>
      </c>
      <c r="N4311" t="s">
        <v>8476</v>
      </c>
      <c r="O4311" t="s">
        <v>8478</v>
      </c>
      <c r="P4311" t="s">
        <v>224</v>
      </c>
      <c r="Q4311" t="s">
        <v>6036</v>
      </c>
      <c r="R4311" t="s">
        <v>226</v>
      </c>
      <c r="S4311" t="s">
        <v>227</v>
      </c>
      <c r="T4311">
        <v>1.75</v>
      </c>
      <c r="V4311">
        <v>0.1</v>
      </c>
      <c r="W4311">
        <v>0.5</v>
      </c>
      <c r="X4311" t="s">
        <v>281</v>
      </c>
      <c r="Y4311" t="s">
        <v>243</v>
      </c>
      <c r="Z4311" t="s">
        <v>230</v>
      </c>
      <c r="AA4311" t="s">
        <v>3947</v>
      </c>
      <c r="AF4311" t="s">
        <v>736</v>
      </c>
      <c r="AG4311" t="s">
        <v>7239</v>
      </c>
      <c r="AH4311" t="s">
        <v>6263</v>
      </c>
      <c r="AJ4311" t="s">
        <v>237</v>
      </c>
      <c r="AK4311">
        <v>32.963531000000003</v>
      </c>
      <c r="AL4311">
        <v>-116.6640625</v>
      </c>
      <c r="AM4311" t="s">
        <v>238</v>
      </c>
      <c r="AN4311" t="s">
        <v>239</v>
      </c>
      <c r="AO4311" t="s">
        <v>1561</v>
      </c>
      <c r="AP4311" t="s">
        <v>1562</v>
      </c>
      <c r="AQ4311" t="s">
        <v>242</v>
      </c>
      <c r="AR4311" t="s">
        <v>243</v>
      </c>
      <c r="AS4311" t="s">
        <v>239</v>
      </c>
      <c r="AT4311" t="s">
        <v>239</v>
      </c>
      <c r="AU4311">
        <v>1</v>
      </c>
      <c r="AW4311" t="s">
        <v>6263</v>
      </c>
      <c r="AX4311" t="s">
        <v>6263</v>
      </c>
      <c r="AY4311" t="s">
        <v>109</v>
      </c>
      <c r="AZ4311" t="s">
        <v>7240</v>
      </c>
      <c r="BA4311" t="s">
        <v>7296</v>
      </c>
      <c r="BB4311">
        <v>2</v>
      </c>
      <c r="BC4311" t="s">
        <v>221</v>
      </c>
      <c r="BD4311">
        <v>25</v>
      </c>
      <c r="BE4311" t="s">
        <v>221</v>
      </c>
      <c r="BF4311">
        <v>0.4</v>
      </c>
      <c r="BG4311" t="s">
        <v>221</v>
      </c>
      <c r="BH4311" t="s">
        <v>8260</v>
      </c>
      <c r="BI4311" t="s">
        <v>6237</v>
      </c>
      <c r="BJ4311" t="s">
        <v>8479</v>
      </c>
      <c r="BP4311" t="s">
        <v>422</v>
      </c>
      <c r="BQ4311">
        <v>73</v>
      </c>
      <c r="BR4311" t="s">
        <v>422</v>
      </c>
      <c r="BS4311">
        <v>9</v>
      </c>
      <c r="BZ4311" t="s">
        <v>249</v>
      </c>
    </row>
    <row r="4312" spans="1:79" hidden="1" x14ac:dyDescent="0.25">
      <c r="A4312" t="s">
        <v>7210</v>
      </c>
      <c r="B4312" t="s">
        <v>7288</v>
      </c>
      <c r="C4312" t="s">
        <v>8418</v>
      </c>
      <c r="D4312" t="s">
        <v>8298</v>
      </c>
      <c r="E4312" t="s">
        <v>8299</v>
      </c>
      <c r="F4312" s="1">
        <v>38461</v>
      </c>
      <c r="G4312" s="4">
        <v>0.4375</v>
      </c>
      <c r="H4312" t="s">
        <v>6138</v>
      </c>
      <c r="I4312">
        <v>0.1</v>
      </c>
      <c r="J4312" t="s">
        <v>221</v>
      </c>
      <c r="K4312" t="s">
        <v>222</v>
      </c>
      <c r="L4312">
        <v>1</v>
      </c>
      <c r="M4312">
        <v>1</v>
      </c>
      <c r="N4312" t="s">
        <v>8476</v>
      </c>
      <c r="O4312" t="s">
        <v>8480</v>
      </c>
      <c r="P4312" t="s">
        <v>224</v>
      </c>
      <c r="Q4312" t="s">
        <v>6036</v>
      </c>
      <c r="R4312" t="s">
        <v>226</v>
      </c>
      <c r="S4312" t="s">
        <v>227</v>
      </c>
      <c r="T4312">
        <v>17.399999999999999</v>
      </c>
      <c r="V4312">
        <v>0.1</v>
      </c>
      <c r="W4312">
        <v>0.5</v>
      </c>
      <c r="X4312" t="s">
        <v>281</v>
      </c>
      <c r="Y4312" t="s">
        <v>243</v>
      </c>
      <c r="Z4312" t="s">
        <v>230</v>
      </c>
      <c r="AA4312" t="s">
        <v>3947</v>
      </c>
      <c r="AF4312" t="s">
        <v>736</v>
      </c>
      <c r="AG4312" t="s">
        <v>7239</v>
      </c>
      <c r="AH4312" t="s">
        <v>6263</v>
      </c>
      <c r="AJ4312" t="s">
        <v>237</v>
      </c>
      <c r="AK4312">
        <v>32.849139999999998</v>
      </c>
      <c r="AL4312">
        <v>-116.85906982421901</v>
      </c>
      <c r="AM4312" t="s">
        <v>238</v>
      </c>
      <c r="AN4312" t="s">
        <v>239</v>
      </c>
      <c r="AO4312" t="s">
        <v>1561</v>
      </c>
      <c r="AP4312" t="s">
        <v>1562</v>
      </c>
      <c r="AQ4312" t="s">
        <v>242</v>
      </c>
      <c r="AR4312" t="s">
        <v>243</v>
      </c>
      <c r="AS4312" t="s">
        <v>239</v>
      </c>
      <c r="AT4312" t="s">
        <v>239</v>
      </c>
      <c r="AU4312">
        <v>1</v>
      </c>
      <c r="AW4312" t="s">
        <v>6263</v>
      </c>
      <c r="AX4312" t="s">
        <v>6263</v>
      </c>
      <c r="AY4312" t="s">
        <v>109</v>
      </c>
      <c r="AZ4312" t="s">
        <v>7240</v>
      </c>
      <c r="BA4312" t="s">
        <v>7296</v>
      </c>
      <c r="BB4312">
        <v>0.7</v>
      </c>
      <c r="BC4312" t="s">
        <v>221</v>
      </c>
      <c r="BD4312">
        <v>1.5</v>
      </c>
      <c r="BE4312" t="s">
        <v>221</v>
      </c>
      <c r="BF4312">
        <v>0.1</v>
      </c>
      <c r="BG4312" t="s">
        <v>221</v>
      </c>
      <c r="BH4312" t="s">
        <v>8224</v>
      </c>
      <c r="BI4312" t="s">
        <v>8251</v>
      </c>
      <c r="BP4312" t="s">
        <v>422</v>
      </c>
      <c r="BQ4312">
        <v>73</v>
      </c>
      <c r="BR4312" t="s">
        <v>422</v>
      </c>
      <c r="BS4312">
        <v>9</v>
      </c>
      <c r="BZ4312" t="s">
        <v>249</v>
      </c>
    </row>
    <row r="4313" spans="1:79" hidden="1" x14ac:dyDescent="0.25">
      <c r="A4313" t="s">
        <v>7210</v>
      </c>
      <c r="B4313" t="s">
        <v>7288</v>
      </c>
      <c r="C4313" t="s">
        <v>8418</v>
      </c>
      <c r="D4313" t="s">
        <v>8272</v>
      </c>
      <c r="E4313" t="s">
        <v>8273</v>
      </c>
      <c r="F4313" s="1">
        <v>38461</v>
      </c>
      <c r="G4313" s="4">
        <v>0.34375</v>
      </c>
      <c r="H4313" t="s">
        <v>6138</v>
      </c>
      <c r="I4313">
        <v>0.1</v>
      </c>
      <c r="J4313" t="s">
        <v>221</v>
      </c>
      <c r="K4313" t="s">
        <v>222</v>
      </c>
      <c r="L4313">
        <v>1</v>
      </c>
      <c r="M4313">
        <v>1</v>
      </c>
      <c r="N4313" t="s">
        <v>8471</v>
      </c>
      <c r="O4313" t="s">
        <v>8481</v>
      </c>
      <c r="P4313" t="s">
        <v>224</v>
      </c>
      <c r="Q4313" t="s">
        <v>6036</v>
      </c>
      <c r="R4313" t="s">
        <v>226</v>
      </c>
      <c r="S4313" t="s">
        <v>227</v>
      </c>
      <c r="T4313">
        <v>26.8</v>
      </c>
      <c r="V4313">
        <v>0.1</v>
      </c>
      <c r="W4313">
        <v>0.5</v>
      </c>
      <c r="X4313" t="s">
        <v>281</v>
      </c>
      <c r="Y4313" t="s">
        <v>243</v>
      </c>
      <c r="Z4313" t="s">
        <v>230</v>
      </c>
      <c r="AA4313" t="s">
        <v>3947</v>
      </c>
      <c r="AF4313" t="s">
        <v>736</v>
      </c>
      <c r="AG4313" t="s">
        <v>7239</v>
      </c>
      <c r="AH4313" t="s">
        <v>6263</v>
      </c>
      <c r="AJ4313" t="s">
        <v>237</v>
      </c>
      <c r="AK4313">
        <v>32.783088999999997</v>
      </c>
      <c r="AL4313">
        <v>-117.074783325195</v>
      </c>
      <c r="AM4313" t="s">
        <v>238</v>
      </c>
      <c r="AN4313" t="s">
        <v>239</v>
      </c>
      <c r="AO4313" t="s">
        <v>1561</v>
      </c>
      <c r="AP4313" t="s">
        <v>1562</v>
      </c>
      <c r="AQ4313" t="s">
        <v>242</v>
      </c>
      <c r="AR4313" t="s">
        <v>243</v>
      </c>
      <c r="AS4313" t="s">
        <v>239</v>
      </c>
      <c r="AT4313" t="s">
        <v>239</v>
      </c>
      <c r="AU4313">
        <v>1</v>
      </c>
      <c r="AW4313" t="s">
        <v>6263</v>
      </c>
      <c r="AX4313" t="s">
        <v>6263</v>
      </c>
      <c r="AY4313" t="s">
        <v>109</v>
      </c>
      <c r="AZ4313" t="s">
        <v>7240</v>
      </c>
      <c r="BA4313" t="s">
        <v>7328</v>
      </c>
      <c r="BB4313">
        <v>1</v>
      </c>
      <c r="BC4313" t="s">
        <v>221</v>
      </c>
      <c r="BD4313">
        <v>4</v>
      </c>
      <c r="BE4313" t="s">
        <v>221</v>
      </c>
      <c r="BF4313">
        <v>0.1</v>
      </c>
      <c r="BG4313" t="s">
        <v>221</v>
      </c>
      <c r="BH4313" t="s">
        <v>1217</v>
      </c>
      <c r="BI4313" t="s">
        <v>788</v>
      </c>
      <c r="BP4313" t="s">
        <v>422</v>
      </c>
      <c r="BQ4313">
        <v>73</v>
      </c>
      <c r="BR4313" t="s">
        <v>422</v>
      </c>
      <c r="BS4313">
        <v>9</v>
      </c>
      <c r="BZ4313" t="s">
        <v>249</v>
      </c>
    </row>
    <row r="4314" spans="1:79" hidden="1" x14ac:dyDescent="0.25">
      <c r="A4314" t="s">
        <v>7210</v>
      </c>
      <c r="B4314" t="s">
        <v>7288</v>
      </c>
      <c r="C4314" t="s">
        <v>8418</v>
      </c>
      <c r="D4314" t="s">
        <v>8305</v>
      </c>
      <c r="E4314" t="s">
        <v>8306</v>
      </c>
      <c r="F4314" s="1">
        <v>38461</v>
      </c>
      <c r="G4314" s="4">
        <v>0.39583333333333331</v>
      </c>
      <c r="H4314" t="s">
        <v>6138</v>
      </c>
      <c r="I4314">
        <v>0.1</v>
      </c>
      <c r="J4314" t="s">
        <v>221</v>
      </c>
      <c r="K4314" t="s">
        <v>222</v>
      </c>
      <c r="L4314">
        <v>1</v>
      </c>
      <c r="M4314">
        <v>1</v>
      </c>
      <c r="N4314" t="s">
        <v>8476</v>
      </c>
      <c r="O4314" t="s">
        <v>8482</v>
      </c>
      <c r="P4314" t="s">
        <v>224</v>
      </c>
      <c r="Q4314" t="s">
        <v>6036</v>
      </c>
      <c r="R4314" t="s">
        <v>226</v>
      </c>
      <c r="S4314" t="s">
        <v>227</v>
      </c>
      <c r="T4314">
        <v>21.3</v>
      </c>
      <c r="V4314">
        <v>0.1</v>
      </c>
      <c r="W4314">
        <v>0.5</v>
      </c>
      <c r="X4314" t="s">
        <v>281</v>
      </c>
      <c r="Y4314" t="s">
        <v>243</v>
      </c>
      <c r="Z4314" t="s">
        <v>230</v>
      </c>
      <c r="AA4314" t="s">
        <v>3947</v>
      </c>
      <c r="AC4314" t="s">
        <v>8483</v>
      </c>
      <c r="AF4314" t="s">
        <v>736</v>
      </c>
      <c r="AG4314" t="s">
        <v>7239</v>
      </c>
      <c r="AH4314" t="s">
        <v>6263</v>
      </c>
      <c r="AJ4314" t="s">
        <v>237</v>
      </c>
      <c r="AK4314">
        <v>32.839450999999997</v>
      </c>
      <c r="AL4314">
        <v>-117.00106811523401</v>
      </c>
      <c r="AM4314" t="s">
        <v>238</v>
      </c>
      <c r="AN4314" t="s">
        <v>239</v>
      </c>
      <c r="AO4314" t="s">
        <v>1561</v>
      </c>
      <c r="AP4314" t="s">
        <v>1562</v>
      </c>
      <c r="AQ4314" t="s">
        <v>242</v>
      </c>
      <c r="AR4314" t="s">
        <v>243</v>
      </c>
      <c r="AS4314" t="s">
        <v>239</v>
      </c>
      <c r="AT4314" t="s">
        <v>239</v>
      </c>
      <c r="AU4314">
        <v>1</v>
      </c>
      <c r="AW4314" t="s">
        <v>6263</v>
      </c>
      <c r="AX4314" t="s">
        <v>6263</v>
      </c>
      <c r="AY4314" t="s">
        <v>109</v>
      </c>
      <c r="AZ4314" t="s">
        <v>7240</v>
      </c>
      <c r="BA4314" t="s">
        <v>7328</v>
      </c>
      <c r="BB4314">
        <v>4.5</v>
      </c>
      <c r="BC4314" t="s">
        <v>221</v>
      </c>
      <c r="BD4314">
        <v>9</v>
      </c>
      <c r="BE4314" t="s">
        <v>221</v>
      </c>
      <c r="BF4314">
        <v>0.2</v>
      </c>
      <c r="BG4314" t="s">
        <v>221</v>
      </c>
      <c r="BH4314" t="s">
        <v>8224</v>
      </c>
      <c r="BI4314" t="s">
        <v>8251</v>
      </c>
      <c r="BJ4314" t="s">
        <v>8335</v>
      </c>
      <c r="BP4314" t="s">
        <v>422</v>
      </c>
      <c r="BQ4314">
        <v>73</v>
      </c>
      <c r="BR4314" t="s">
        <v>422</v>
      </c>
      <c r="BS4314">
        <v>9</v>
      </c>
      <c r="BZ4314" t="s">
        <v>249</v>
      </c>
    </row>
    <row r="4315" spans="1:79" hidden="1" x14ac:dyDescent="0.25">
      <c r="A4315" t="s">
        <v>7210</v>
      </c>
      <c r="B4315" t="s">
        <v>7288</v>
      </c>
      <c r="C4315" t="s">
        <v>8418</v>
      </c>
      <c r="D4315" t="s">
        <v>8310</v>
      </c>
      <c r="E4315" t="s">
        <v>8311</v>
      </c>
      <c r="F4315" s="1">
        <v>38462</v>
      </c>
      <c r="G4315" s="4">
        <v>0.5</v>
      </c>
      <c r="H4315" t="s">
        <v>6138</v>
      </c>
      <c r="I4315">
        <v>0.1</v>
      </c>
      <c r="J4315" t="s">
        <v>221</v>
      </c>
      <c r="K4315" t="s">
        <v>222</v>
      </c>
      <c r="L4315">
        <v>1</v>
      </c>
      <c r="M4315">
        <v>1</v>
      </c>
      <c r="N4315" t="s">
        <v>8471</v>
      </c>
      <c r="O4315" t="s">
        <v>8484</v>
      </c>
      <c r="P4315" t="s">
        <v>224</v>
      </c>
      <c r="Q4315" t="s">
        <v>6036</v>
      </c>
      <c r="R4315" t="s">
        <v>226</v>
      </c>
      <c r="S4315" t="s">
        <v>227</v>
      </c>
      <c r="T4315">
        <v>1.57</v>
      </c>
      <c r="V4315">
        <v>0.1</v>
      </c>
      <c r="W4315">
        <v>0.5</v>
      </c>
      <c r="X4315" t="s">
        <v>281</v>
      </c>
      <c r="Y4315" t="s">
        <v>243</v>
      </c>
      <c r="Z4315" t="s">
        <v>230</v>
      </c>
      <c r="AA4315" t="s">
        <v>3947</v>
      </c>
      <c r="AF4315" t="s">
        <v>736</v>
      </c>
      <c r="AG4315" t="s">
        <v>7239</v>
      </c>
      <c r="AH4315" t="s">
        <v>6263</v>
      </c>
      <c r="AJ4315" t="s">
        <v>237</v>
      </c>
      <c r="AK4315">
        <v>33.333260000000003</v>
      </c>
      <c r="AL4315">
        <v>-116.872749328613</v>
      </c>
      <c r="AM4315" t="s">
        <v>238</v>
      </c>
      <c r="AN4315" t="s">
        <v>239</v>
      </c>
      <c r="AO4315" t="s">
        <v>1561</v>
      </c>
      <c r="AP4315" t="s">
        <v>1562</v>
      </c>
      <c r="AQ4315" t="s">
        <v>242</v>
      </c>
      <c r="AR4315" t="s">
        <v>243</v>
      </c>
      <c r="AS4315" t="s">
        <v>239</v>
      </c>
      <c r="AT4315" t="s">
        <v>239</v>
      </c>
      <c r="AU4315">
        <v>1</v>
      </c>
      <c r="AW4315" t="s">
        <v>6263</v>
      </c>
      <c r="AX4315" t="s">
        <v>6263</v>
      </c>
      <c r="AY4315" t="s">
        <v>109</v>
      </c>
      <c r="AZ4315" t="s">
        <v>7240</v>
      </c>
      <c r="BA4315" t="s">
        <v>7296</v>
      </c>
      <c r="BB4315">
        <v>1.5</v>
      </c>
      <c r="BC4315" t="s">
        <v>221</v>
      </c>
      <c r="BD4315">
        <v>2.5</v>
      </c>
      <c r="BE4315" t="s">
        <v>221</v>
      </c>
      <c r="BF4315">
        <v>0.3</v>
      </c>
      <c r="BG4315" t="s">
        <v>221</v>
      </c>
      <c r="BH4315" t="s">
        <v>8313</v>
      </c>
      <c r="BI4315" t="s">
        <v>6237</v>
      </c>
      <c r="BP4315" t="s">
        <v>422</v>
      </c>
      <c r="BQ4315">
        <v>73</v>
      </c>
      <c r="BR4315" t="s">
        <v>422</v>
      </c>
      <c r="BS4315">
        <v>9</v>
      </c>
      <c r="BZ4315" t="s">
        <v>249</v>
      </c>
    </row>
    <row r="4316" spans="1:79" hidden="1" x14ac:dyDescent="0.25">
      <c r="A4316" t="s">
        <v>7210</v>
      </c>
      <c r="B4316" t="s">
        <v>7288</v>
      </c>
      <c r="C4316" t="s">
        <v>8418</v>
      </c>
      <c r="D4316" t="s">
        <v>8285</v>
      </c>
      <c r="E4316" t="s">
        <v>8286</v>
      </c>
      <c r="F4316" s="1">
        <v>38462</v>
      </c>
      <c r="G4316" s="4">
        <v>0.375</v>
      </c>
      <c r="H4316" t="s">
        <v>6138</v>
      </c>
      <c r="I4316">
        <v>0.1</v>
      </c>
      <c r="J4316" t="s">
        <v>221</v>
      </c>
      <c r="K4316" t="s">
        <v>222</v>
      </c>
      <c r="L4316">
        <v>1</v>
      </c>
      <c r="M4316">
        <v>1</v>
      </c>
      <c r="N4316" t="s">
        <v>8471</v>
      </c>
      <c r="O4316" t="s">
        <v>8485</v>
      </c>
      <c r="P4316" t="s">
        <v>224</v>
      </c>
      <c r="Q4316" t="s">
        <v>6036</v>
      </c>
      <c r="R4316" t="s">
        <v>226</v>
      </c>
      <c r="S4316" t="s">
        <v>227</v>
      </c>
      <c r="T4316">
        <v>12.3</v>
      </c>
      <c r="V4316">
        <v>0.1</v>
      </c>
      <c r="W4316">
        <v>0.5</v>
      </c>
      <c r="X4316" t="s">
        <v>281</v>
      </c>
      <c r="Y4316" t="s">
        <v>243</v>
      </c>
      <c r="Z4316" t="s">
        <v>230</v>
      </c>
      <c r="AA4316" t="s">
        <v>3947</v>
      </c>
      <c r="AF4316" t="s">
        <v>736</v>
      </c>
      <c r="AG4316" t="s">
        <v>7239</v>
      </c>
      <c r="AH4316" t="s">
        <v>6263</v>
      </c>
      <c r="AJ4316" t="s">
        <v>237</v>
      </c>
      <c r="AK4316">
        <v>33.285590999999997</v>
      </c>
      <c r="AL4316">
        <v>-117.20873260498</v>
      </c>
      <c r="AM4316" t="s">
        <v>238</v>
      </c>
      <c r="AN4316" t="s">
        <v>239</v>
      </c>
      <c r="AO4316" t="s">
        <v>1561</v>
      </c>
      <c r="AP4316" t="s">
        <v>1562</v>
      </c>
      <c r="AQ4316" t="s">
        <v>242</v>
      </c>
      <c r="AR4316" t="s">
        <v>243</v>
      </c>
      <c r="AS4316" t="s">
        <v>239</v>
      </c>
      <c r="AT4316" t="s">
        <v>239</v>
      </c>
      <c r="AU4316">
        <v>1</v>
      </c>
      <c r="AW4316" t="s">
        <v>6263</v>
      </c>
      <c r="AX4316" t="s">
        <v>6263</v>
      </c>
      <c r="AY4316" t="s">
        <v>109</v>
      </c>
      <c r="AZ4316" t="s">
        <v>7240</v>
      </c>
      <c r="BA4316" t="s">
        <v>7328</v>
      </c>
      <c r="BB4316">
        <v>1.5</v>
      </c>
      <c r="BC4316" t="s">
        <v>221</v>
      </c>
      <c r="BD4316">
        <v>20</v>
      </c>
      <c r="BE4316" t="s">
        <v>221</v>
      </c>
      <c r="BF4316">
        <v>0.2</v>
      </c>
      <c r="BG4316" t="s">
        <v>221</v>
      </c>
      <c r="BH4316" t="s">
        <v>243</v>
      </c>
      <c r="BI4316" t="s">
        <v>788</v>
      </c>
      <c r="BJ4316" t="s">
        <v>8486</v>
      </c>
      <c r="BP4316" t="s">
        <v>422</v>
      </c>
      <c r="BQ4316">
        <v>73</v>
      </c>
      <c r="BR4316" t="s">
        <v>422</v>
      </c>
      <c r="BS4316">
        <v>9</v>
      </c>
      <c r="BZ4316" t="s">
        <v>249</v>
      </c>
    </row>
    <row r="4317" spans="1:79" hidden="1" x14ac:dyDescent="0.25">
      <c r="A4317" t="s">
        <v>7210</v>
      </c>
      <c r="B4317" t="s">
        <v>7288</v>
      </c>
      <c r="C4317" t="s">
        <v>8418</v>
      </c>
      <c r="D4317" t="s">
        <v>8339</v>
      </c>
      <c r="E4317" t="s">
        <v>8340</v>
      </c>
      <c r="F4317" s="1">
        <v>38462</v>
      </c>
      <c r="G4317" s="4">
        <v>0.33333333333333331</v>
      </c>
      <c r="H4317" t="s">
        <v>6138</v>
      </c>
      <c r="I4317">
        <v>0.1</v>
      </c>
      <c r="J4317" t="s">
        <v>221</v>
      </c>
      <c r="K4317" t="s">
        <v>222</v>
      </c>
      <c r="L4317">
        <v>1</v>
      </c>
      <c r="M4317">
        <v>1</v>
      </c>
      <c r="N4317" t="s">
        <v>8471</v>
      </c>
      <c r="O4317" t="s">
        <v>8487</v>
      </c>
      <c r="P4317" t="s">
        <v>224</v>
      </c>
      <c r="Q4317" t="s">
        <v>6036</v>
      </c>
      <c r="R4317" t="s">
        <v>226</v>
      </c>
      <c r="S4317" t="s">
        <v>227</v>
      </c>
      <c r="T4317">
        <v>11.5</v>
      </c>
      <c r="V4317">
        <v>0.1</v>
      </c>
      <c r="W4317">
        <v>0.5</v>
      </c>
      <c r="X4317" t="s">
        <v>281</v>
      </c>
      <c r="Y4317" t="s">
        <v>243</v>
      </c>
      <c r="Z4317" t="s">
        <v>230</v>
      </c>
      <c r="AA4317" t="s">
        <v>3947</v>
      </c>
      <c r="AC4317" t="s">
        <v>8433</v>
      </c>
      <c r="AF4317" t="s">
        <v>736</v>
      </c>
      <c r="AG4317" t="s">
        <v>7239</v>
      </c>
      <c r="AH4317" t="s">
        <v>6263</v>
      </c>
      <c r="AJ4317" t="s">
        <v>237</v>
      </c>
      <c r="AK4317">
        <v>33.361319999999999</v>
      </c>
      <c r="AL4317">
        <v>-117.20435333252</v>
      </c>
      <c r="AM4317" t="s">
        <v>238</v>
      </c>
      <c r="AN4317" t="s">
        <v>239</v>
      </c>
      <c r="AO4317" t="s">
        <v>1561</v>
      </c>
      <c r="AP4317" t="s">
        <v>1562</v>
      </c>
      <c r="AQ4317" t="s">
        <v>242</v>
      </c>
      <c r="AR4317" t="s">
        <v>243</v>
      </c>
      <c r="AS4317" t="s">
        <v>239</v>
      </c>
      <c r="AT4317" t="s">
        <v>239</v>
      </c>
      <c r="AU4317">
        <v>1</v>
      </c>
      <c r="AW4317" t="s">
        <v>6263</v>
      </c>
      <c r="AX4317" t="s">
        <v>6263</v>
      </c>
      <c r="AY4317" t="s">
        <v>109</v>
      </c>
      <c r="AZ4317" t="s">
        <v>7240</v>
      </c>
      <c r="BA4317" t="s">
        <v>7296</v>
      </c>
      <c r="BB4317">
        <v>0.7</v>
      </c>
      <c r="BC4317" t="s">
        <v>221</v>
      </c>
      <c r="BD4317">
        <v>1.5</v>
      </c>
      <c r="BE4317" t="s">
        <v>221</v>
      </c>
      <c r="BF4317">
        <v>0.2</v>
      </c>
      <c r="BG4317" t="s">
        <v>221</v>
      </c>
      <c r="BH4317" t="s">
        <v>8224</v>
      </c>
      <c r="BI4317" t="s">
        <v>8251</v>
      </c>
      <c r="BJ4317" t="s">
        <v>8488</v>
      </c>
      <c r="BP4317" t="s">
        <v>422</v>
      </c>
      <c r="BQ4317">
        <v>73</v>
      </c>
      <c r="BR4317" t="s">
        <v>422</v>
      </c>
      <c r="BS4317">
        <v>9</v>
      </c>
      <c r="BZ4317" t="s">
        <v>8281</v>
      </c>
    </row>
    <row r="4318" spans="1:79" hidden="1" x14ac:dyDescent="0.25">
      <c r="A4318" t="s">
        <v>7210</v>
      </c>
      <c r="B4318" t="s">
        <v>7288</v>
      </c>
      <c r="C4318" t="s">
        <v>8418</v>
      </c>
      <c r="D4318" t="s">
        <v>8275</v>
      </c>
      <c r="E4318" t="s">
        <v>8276</v>
      </c>
      <c r="F4318" s="1">
        <v>38462</v>
      </c>
      <c r="G4318" s="4">
        <v>0.41666666666666669</v>
      </c>
      <c r="H4318" t="s">
        <v>6138</v>
      </c>
      <c r="I4318">
        <v>0.1</v>
      </c>
      <c r="J4318" t="s">
        <v>221</v>
      </c>
      <c r="K4318" t="s">
        <v>222</v>
      </c>
      <c r="L4318">
        <v>1</v>
      </c>
      <c r="M4318">
        <v>1</v>
      </c>
      <c r="N4318" t="s">
        <v>8471</v>
      </c>
      <c r="O4318" t="s">
        <v>8489</v>
      </c>
      <c r="P4318" t="s">
        <v>224</v>
      </c>
      <c r="Q4318" t="s">
        <v>6036</v>
      </c>
      <c r="R4318" t="s">
        <v>226</v>
      </c>
      <c r="S4318" t="s">
        <v>227</v>
      </c>
      <c r="T4318">
        <v>18.5</v>
      </c>
      <c r="V4318">
        <v>0.1</v>
      </c>
      <c r="W4318">
        <v>0.5</v>
      </c>
      <c r="X4318" t="s">
        <v>281</v>
      </c>
      <c r="Y4318" t="s">
        <v>243</v>
      </c>
      <c r="Z4318" t="s">
        <v>230</v>
      </c>
      <c r="AA4318" t="s">
        <v>3947</v>
      </c>
      <c r="AF4318" t="s">
        <v>736</v>
      </c>
      <c r="AG4318" t="s">
        <v>7239</v>
      </c>
      <c r="AH4318" t="s">
        <v>6263</v>
      </c>
      <c r="AJ4318" t="s">
        <v>237</v>
      </c>
      <c r="AK4318">
        <v>33.289082000000001</v>
      </c>
      <c r="AL4318">
        <v>-117.07135772705099</v>
      </c>
      <c r="AM4318" t="s">
        <v>238</v>
      </c>
      <c r="AN4318" t="s">
        <v>239</v>
      </c>
      <c r="AO4318" t="s">
        <v>1561</v>
      </c>
      <c r="AP4318" t="s">
        <v>1562</v>
      </c>
      <c r="AQ4318" t="s">
        <v>242</v>
      </c>
      <c r="AR4318" t="s">
        <v>243</v>
      </c>
      <c r="AS4318" t="s">
        <v>239</v>
      </c>
      <c r="AT4318" t="s">
        <v>239</v>
      </c>
      <c r="AU4318">
        <v>1</v>
      </c>
      <c r="AW4318" t="s">
        <v>6263</v>
      </c>
      <c r="AX4318" t="s">
        <v>6263</v>
      </c>
      <c r="AY4318" t="s">
        <v>109</v>
      </c>
      <c r="AZ4318" t="s">
        <v>7240</v>
      </c>
      <c r="BA4318" t="s">
        <v>7328</v>
      </c>
      <c r="BB4318">
        <v>1.5</v>
      </c>
      <c r="BC4318" t="s">
        <v>221</v>
      </c>
      <c r="BD4318">
        <v>3.5</v>
      </c>
      <c r="BE4318" t="s">
        <v>221</v>
      </c>
      <c r="BF4318">
        <v>0.2</v>
      </c>
      <c r="BG4318" t="s">
        <v>221</v>
      </c>
      <c r="BH4318" t="s">
        <v>243</v>
      </c>
      <c r="BI4318" t="s">
        <v>788</v>
      </c>
      <c r="BP4318" t="s">
        <v>422</v>
      </c>
      <c r="BQ4318">
        <v>73</v>
      </c>
      <c r="BR4318" t="s">
        <v>422</v>
      </c>
      <c r="BS4318">
        <v>9</v>
      </c>
      <c r="BZ4318" t="s">
        <v>249</v>
      </c>
    </row>
    <row r="4319" spans="1:79" hidden="1" x14ac:dyDescent="0.25">
      <c r="A4319" t="s">
        <v>7210</v>
      </c>
      <c r="B4319" t="s">
        <v>7288</v>
      </c>
      <c r="C4319" t="s">
        <v>8418</v>
      </c>
      <c r="D4319" t="s">
        <v>8314</v>
      </c>
      <c r="E4319" t="s">
        <v>8315</v>
      </c>
      <c r="F4319" s="1">
        <v>38462</v>
      </c>
      <c r="G4319" s="4">
        <v>0.45833333333333331</v>
      </c>
      <c r="H4319" t="s">
        <v>6138</v>
      </c>
      <c r="I4319">
        <v>0.1</v>
      </c>
      <c r="J4319" t="s">
        <v>221</v>
      </c>
      <c r="K4319" t="s">
        <v>222</v>
      </c>
      <c r="L4319">
        <v>1</v>
      </c>
      <c r="M4319">
        <v>1</v>
      </c>
      <c r="N4319" t="s">
        <v>8471</v>
      </c>
      <c r="O4319" t="s">
        <v>8490</v>
      </c>
      <c r="P4319" t="s">
        <v>224</v>
      </c>
      <c r="Q4319" t="s">
        <v>6036</v>
      </c>
      <c r="R4319" t="s">
        <v>226</v>
      </c>
      <c r="S4319" t="s">
        <v>227</v>
      </c>
      <c r="T4319">
        <v>2.46</v>
      </c>
      <c r="V4319">
        <v>0.1</v>
      </c>
      <c r="W4319">
        <v>0.5</v>
      </c>
      <c r="X4319" t="s">
        <v>281</v>
      </c>
      <c r="Y4319" t="s">
        <v>243</v>
      </c>
      <c r="Z4319" t="s">
        <v>230</v>
      </c>
      <c r="AA4319" t="s">
        <v>3947</v>
      </c>
      <c r="AF4319" t="s">
        <v>736</v>
      </c>
      <c r="AG4319" t="s">
        <v>7239</v>
      </c>
      <c r="AH4319" t="s">
        <v>6263</v>
      </c>
      <c r="AJ4319" t="s">
        <v>237</v>
      </c>
      <c r="AK4319">
        <v>33.262360000000001</v>
      </c>
      <c r="AL4319">
        <v>-116.80818939209</v>
      </c>
      <c r="AM4319" t="s">
        <v>238</v>
      </c>
      <c r="AN4319" t="s">
        <v>239</v>
      </c>
      <c r="AO4319" t="s">
        <v>1561</v>
      </c>
      <c r="AP4319" t="s">
        <v>1562</v>
      </c>
      <c r="AQ4319" t="s">
        <v>242</v>
      </c>
      <c r="AR4319" t="s">
        <v>243</v>
      </c>
      <c r="AS4319" t="s">
        <v>239</v>
      </c>
      <c r="AT4319" t="s">
        <v>239</v>
      </c>
      <c r="AU4319">
        <v>1</v>
      </c>
      <c r="AW4319" t="s">
        <v>6263</v>
      </c>
      <c r="AX4319" t="s">
        <v>6263</v>
      </c>
      <c r="AY4319" t="s">
        <v>109</v>
      </c>
      <c r="AZ4319" t="s">
        <v>7240</v>
      </c>
      <c r="BA4319" t="s">
        <v>7328</v>
      </c>
      <c r="BB4319">
        <v>1</v>
      </c>
      <c r="BC4319" t="s">
        <v>221</v>
      </c>
      <c r="BD4319">
        <v>2</v>
      </c>
      <c r="BE4319" t="s">
        <v>221</v>
      </c>
      <c r="BF4319">
        <v>0.3</v>
      </c>
      <c r="BG4319" t="s">
        <v>221</v>
      </c>
      <c r="BH4319" t="s">
        <v>243</v>
      </c>
      <c r="BI4319" t="s">
        <v>788</v>
      </c>
      <c r="BJ4319" t="s">
        <v>8491</v>
      </c>
      <c r="BP4319" t="s">
        <v>422</v>
      </c>
      <c r="BQ4319">
        <v>73</v>
      </c>
      <c r="BR4319" t="s">
        <v>422</v>
      </c>
      <c r="BS4319">
        <v>9</v>
      </c>
      <c r="BZ4319" t="s">
        <v>249</v>
      </c>
    </row>
    <row r="4320" spans="1:79" hidden="1" x14ac:dyDescent="0.25">
      <c r="A4320" t="s">
        <v>7210</v>
      </c>
      <c r="B4320" t="s">
        <v>7211</v>
      </c>
      <c r="C4320" t="s">
        <v>8416</v>
      </c>
      <c r="D4320" t="s">
        <v>8207</v>
      </c>
      <c r="E4320" t="s">
        <v>8208</v>
      </c>
      <c r="F4320" s="1">
        <v>38467</v>
      </c>
      <c r="G4320" s="4">
        <v>0.42708333333333331</v>
      </c>
      <c r="H4320" t="s">
        <v>732</v>
      </c>
      <c r="I4320">
        <v>-88</v>
      </c>
      <c r="J4320" t="s">
        <v>221</v>
      </c>
      <c r="K4320" t="s">
        <v>222</v>
      </c>
      <c r="L4320">
        <v>1</v>
      </c>
      <c r="M4320">
        <v>1</v>
      </c>
      <c r="N4320" t="s">
        <v>8417</v>
      </c>
      <c r="P4320" t="s">
        <v>224</v>
      </c>
      <c r="Q4320" t="s">
        <v>7216</v>
      </c>
      <c r="R4320" t="s">
        <v>226</v>
      </c>
      <c r="S4320" t="s">
        <v>227</v>
      </c>
      <c r="T4320">
        <v>0.3</v>
      </c>
      <c r="V4320">
        <v>-88</v>
      </c>
      <c r="W4320">
        <v>0.08</v>
      </c>
      <c r="X4320" t="s">
        <v>281</v>
      </c>
      <c r="Y4320" t="s">
        <v>1226</v>
      </c>
      <c r="Z4320" t="s">
        <v>230</v>
      </c>
      <c r="AA4320" t="s">
        <v>231</v>
      </c>
      <c r="AB4320" t="s">
        <v>7217</v>
      </c>
      <c r="AC4320" t="s">
        <v>8373</v>
      </c>
      <c r="AD4320" t="s">
        <v>7231</v>
      </c>
      <c r="AE4320" t="s">
        <v>7220</v>
      </c>
      <c r="AF4320" t="s">
        <v>736</v>
      </c>
      <c r="AG4320" t="s">
        <v>7221</v>
      </c>
      <c r="AH4320" t="s">
        <v>7222</v>
      </c>
      <c r="AJ4320" t="s">
        <v>237</v>
      </c>
      <c r="AK4320">
        <v>37.622700000000002</v>
      </c>
      <c r="AL4320">
        <v>-118.99326324462901</v>
      </c>
      <c r="AM4320" t="s">
        <v>732</v>
      </c>
      <c r="AN4320" t="s">
        <v>239</v>
      </c>
      <c r="AO4320" t="s">
        <v>747</v>
      </c>
      <c r="AP4320" t="s">
        <v>732</v>
      </c>
      <c r="AQ4320" t="s">
        <v>242</v>
      </c>
      <c r="AR4320" t="s">
        <v>732</v>
      </c>
      <c r="AS4320" t="s">
        <v>239</v>
      </c>
      <c r="AT4320" t="s">
        <v>239</v>
      </c>
      <c r="AU4320">
        <v>1</v>
      </c>
      <c r="AW4320" t="s">
        <v>7223</v>
      </c>
      <c r="AX4320" t="s">
        <v>245</v>
      </c>
      <c r="AY4320" t="s">
        <v>246</v>
      </c>
      <c r="BP4320" t="s">
        <v>7224</v>
      </c>
      <c r="BQ4320">
        <v>51</v>
      </c>
      <c r="BR4320" t="s">
        <v>351</v>
      </c>
      <c r="BS4320">
        <v>6</v>
      </c>
      <c r="BZ4320" t="s">
        <v>249</v>
      </c>
      <c r="CA4320">
        <v>10265127</v>
      </c>
    </row>
    <row r="4321" spans="1:79" hidden="1" x14ac:dyDescent="0.25">
      <c r="A4321" t="s">
        <v>7210</v>
      </c>
      <c r="B4321" t="s">
        <v>7211</v>
      </c>
      <c r="C4321" t="s">
        <v>8416</v>
      </c>
      <c r="D4321" t="s">
        <v>7227</v>
      </c>
      <c r="E4321" t="s">
        <v>7228</v>
      </c>
      <c r="F4321" s="1">
        <v>38468</v>
      </c>
      <c r="G4321" s="4">
        <v>0.57291666666666663</v>
      </c>
      <c r="H4321" t="s">
        <v>732</v>
      </c>
      <c r="I4321">
        <v>-88</v>
      </c>
      <c r="J4321" t="s">
        <v>221</v>
      </c>
      <c r="K4321" t="s">
        <v>745</v>
      </c>
      <c r="L4321">
        <v>1</v>
      </c>
      <c r="M4321">
        <v>1</v>
      </c>
      <c r="N4321" t="s">
        <v>8417</v>
      </c>
      <c r="P4321" t="s">
        <v>224</v>
      </c>
      <c r="Q4321" t="s">
        <v>7216</v>
      </c>
      <c r="R4321" t="s">
        <v>226</v>
      </c>
      <c r="S4321" t="s">
        <v>227</v>
      </c>
      <c r="T4321">
        <v>0.4</v>
      </c>
      <c r="V4321">
        <v>-88</v>
      </c>
      <c r="W4321">
        <v>0.08</v>
      </c>
      <c r="X4321" t="s">
        <v>111</v>
      </c>
      <c r="Y4321" t="s">
        <v>243</v>
      </c>
      <c r="Z4321" t="s">
        <v>230</v>
      </c>
      <c r="AA4321" t="s">
        <v>231</v>
      </c>
      <c r="AB4321" t="s">
        <v>7217</v>
      </c>
      <c r="AC4321" t="s">
        <v>8374</v>
      </c>
      <c r="AD4321" t="s">
        <v>7219</v>
      </c>
      <c r="AE4321" t="s">
        <v>7220</v>
      </c>
      <c r="AF4321" t="s">
        <v>736</v>
      </c>
      <c r="AG4321" t="s">
        <v>7221</v>
      </c>
      <c r="AH4321" t="s">
        <v>7222</v>
      </c>
      <c r="AJ4321" t="s">
        <v>237</v>
      </c>
      <c r="AK4321">
        <v>37.637988999999997</v>
      </c>
      <c r="AL4321">
        <v>-118.907707214355</v>
      </c>
      <c r="AM4321" t="s">
        <v>732</v>
      </c>
      <c r="AN4321" t="s">
        <v>239</v>
      </c>
      <c r="AO4321" t="s">
        <v>747</v>
      </c>
      <c r="AP4321" t="s">
        <v>732</v>
      </c>
      <c r="AQ4321" t="s">
        <v>242</v>
      </c>
      <c r="AR4321" t="s">
        <v>732</v>
      </c>
      <c r="AS4321" t="s">
        <v>239</v>
      </c>
      <c r="AT4321" t="s">
        <v>239</v>
      </c>
      <c r="AU4321">
        <v>1</v>
      </c>
      <c r="AW4321" t="s">
        <v>7223</v>
      </c>
      <c r="AX4321" t="s">
        <v>245</v>
      </c>
      <c r="AY4321" t="s">
        <v>246</v>
      </c>
      <c r="BP4321" t="s">
        <v>7224</v>
      </c>
      <c r="BQ4321">
        <v>51</v>
      </c>
      <c r="BR4321" t="s">
        <v>351</v>
      </c>
      <c r="BS4321">
        <v>6</v>
      </c>
      <c r="BZ4321" t="s">
        <v>249</v>
      </c>
      <c r="CA4321">
        <v>10265130</v>
      </c>
    </row>
    <row r="4322" spans="1:79" hidden="1" x14ac:dyDescent="0.25">
      <c r="A4322" t="s">
        <v>7210</v>
      </c>
      <c r="B4322" t="s">
        <v>7211</v>
      </c>
      <c r="C4322" t="s">
        <v>8416</v>
      </c>
      <c r="D4322" t="s">
        <v>7213</v>
      </c>
      <c r="E4322" t="s">
        <v>7214</v>
      </c>
      <c r="F4322" s="1">
        <v>38468</v>
      </c>
      <c r="G4322" s="4">
        <v>0.46875</v>
      </c>
      <c r="H4322" t="s">
        <v>732</v>
      </c>
      <c r="I4322">
        <v>-88</v>
      </c>
      <c r="J4322" t="s">
        <v>221</v>
      </c>
      <c r="K4322" t="s">
        <v>745</v>
      </c>
      <c r="L4322">
        <v>1</v>
      </c>
      <c r="M4322">
        <v>1</v>
      </c>
      <c r="N4322" t="s">
        <v>8417</v>
      </c>
      <c r="P4322" t="s">
        <v>224</v>
      </c>
      <c r="Q4322" t="s">
        <v>7216</v>
      </c>
      <c r="R4322" t="s">
        <v>226</v>
      </c>
      <c r="S4322" t="s">
        <v>227</v>
      </c>
      <c r="T4322">
        <v>0.4</v>
      </c>
      <c r="V4322">
        <v>-88</v>
      </c>
      <c r="W4322">
        <v>0.08</v>
      </c>
      <c r="X4322" t="s">
        <v>111</v>
      </c>
      <c r="Y4322" t="s">
        <v>243</v>
      </c>
      <c r="Z4322" t="s">
        <v>230</v>
      </c>
      <c r="AA4322" t="s">
        <v>231</v>
      </c>
      <c r="AB4322" t="s">
        <v>7217</v>
      </c>
      <c r="AC4322" t="s">
        <v>8374</v>
      </c>
      <c r="AD4322" t="s">
        <v>7219</v>
      </c>
      <c r="AE4322" t="s">
        <v>7220</v>
      </c>
      <c r="AF4322" t="s">
        <v>736</v>
      </c>
      <c r="AG4322" t="s">
        <v>7221</v>
      </c>
      <c r="AH4322" t="s">
        <v>7222</v>
      </c>
      <c r="AJ4322" t="s">
        <v>237</v>
      </c>
      <c r="AK4322">
        <v>37.634892000000001</v>
      </c>
      <c r="AL4322">
        <v>-118.96624755859401</v>
      </c>
      <c r="AM4322" t="s">
        <v>732</v>
      </c>
      <c r="AN4322" t="s">
        <v>239</v>
      </c>
      <c r="AO4322" t="s">
        <v>747</v>
      </c>
      <c r="AP4322" t="s">
        <v>732</v>
      </c>
      <c r="AQ4322" t="s">
        <v>242</v>
      </c>
      <c r="AR4322" t="s">
        <v>732</v>
      </c>
      <c r="AS4322" t="s">
        <v>239</v>
      </c>
      <c r="AT4322" t="s">
        <v>239</v>
      </c>
      <c r="AU4322">
        <v>1</v>
      </c>
      <c r="AW4322" t="s">
        <v>7223</v>
      </c>
      <c r="AX4322" t="s">
        <v>245</v>
      </c>
      <c r="AY4322" t="s">
        <v>246</v>
      </c>
      <c r="BP4322" t="s">
        <v>7224</v>
      </c>
      <c r="BQ4322">
        <v>51</v>
      </c>
      <c r="BR4322" t="s">
        <v>351</v>
      </c>
      <c r="BS4322">
        <v>6</v>
      </c>
      <c r="BZ4322" t="s">
        <v>249</v>
      </c>
      <c r="CA4322">
        <v>10265128</v>
      </c>
    </row>
    <row r="4323" spans="1:79" hidden="1" x14ac:dyDescent="0.25">
      <c r="A4323" t="s">
        <v>7210</v>
      </c>
      <c r="B4323" t="s">
        <v>7211</v>
      </c>
      <c r="C4323" t="s">
        <v>8416</v>
      </c>
      <c r="D4323" t="s">
        <v>7225</v>
      </c>
      <c r="E4323" t="s">
        <v>7226</v>
      </c>
      <c r="F4323" s="1">
        <v>38468</v>
      </c>
      <c r="G4323" s="4">
        <v>0.375</v>
      </c>
      <c r="H4323" t="s">
        <v>732</v>
      </c>
      <c r="I4323">
        <v>-88</v>
      </c>
      <c r="J4323" t="s">
        <v>221</v>
      </c>
      <c r="K4323" t="s">
        <v>745</v>
      </c>
      <c r="L4323">
        <v>1</v>
      </c>
      <c r="M4323">
        <v>1</v>
      </c>
      <c r="N4323" t="s">
        <v>8417</v>
      </c>
      <c r="P4323" t="s">
        <v>224</v>
      </c>
      <c r="Q4323" t="s">
        <v>7216</v>
      </c>
      <c r="R4323" t="s">
        <v>226</v>
      </c>
      <c r="S4323" t="s">
        <v>227</v>
      </c>
      <c r="T4323">
        <v>0.4</v>
      </c>
      <c r="V4323">
        <v>-88</v>
      </c>
      <c r="W4323">
        <v>0.08</v>
      </c>
      <c r="X4323" t="s">
        <v>111</v>
      </c>
      <c r="Y4323" t="s">
        <v>243</v>
      </c>
      <c r="Z4323" t="s">
        <v>230</v>
      </c>
      <c r="AA4323" t="s">
        <v>231</v>
      </c>
      <c r="AB4323" t="s">
        <v>7217</v>
      </c>
      <c r="AC4323" t="s">
        <v>8374</v>
      </c>
      <c r="AD4323" t="s">
        <v>7219</v>
      </c>
      <c r="AE4323" t="s">
        <v>7220</v>
      </c>
      <c r="AF4323" t="s">
        <v>736</v>
      </c>
      <c r="AG4323" t="s">
        <v>7221</v>
      </c>
      <c r="AH4323" t="s">
        <v>7222</v>
      </c>
      <c r="AJ4323" t="s">
        <v>237</v>
      </c>
      <c r="AK4323">
        <v>37.623890000000003</v>
      </c>
      <c r="AL4323">
        <v>-119.004722595215</v>
      </c>
      <c r="AM4323" t="s">
        <v>732</v>
      </c>
      <c r="AN4323" t="s">
        <v>239</v>
      </c>
      <c r="AO4323" t="s">
        <v>747</v>
      </c>
      <c r="AP4323" t="s">
        <v>732</v>
      </c>
      <c r="AQ4323" t="s">
        <v>242</v>
      </c>
      <c r="AR4323" t="s">
        <v>732</v>
      </c>
      <c r="AS4323" t="s">
        <v>239</v>
      </c>
      <c r="AT4323" t="s">
        <v>239</v>
      </c>
      <c r="AU4323">
        <v>1</v>
      </c>
      <c r="AW4323" t="s">
        <v>7223</v>
      </c>
      <c r="AX4323" t="s">
        <v>245</v>
      </c>
      <c r="AY4323" t="s">
        <v>246</v>
      </c>
      <c r="BP4323" t="s">
        <v>7224</v>
      </c>
      <c r="BQ4323">
        <v>51</v>
      </c>
      <c r="BR4323" t="s">
        <v>351</v>
      </c>
      <c r="BS4323">
        <v>6</v>
      </c>
      <c r="BZ4323" t="s">
        <v>249</v>
      </c>
      <c r="CA4323">
        <v>10265125</v>
      </c>
    </row>
    <row r="4324" spans="1:79" hidden="1" x14ac:dyDescent="0.25">
      <c r="A4324" t="s">
        <v>7210</v>
      </c>
      <c r="B4324" t="s">
        <v>7449</v>
      </c>
      <c r="C4324" t="s">
        <v>8492</v>
      </c>
      <c r="D4324" t="s">
        <v>7489</v>
      </c>
      <c r="E4324" t="s">
        <v>7490</v>
      </c>
      <c r="F4324" s="1">
        <v>38481</v>
      </c>
      <c r="G4324" s="4">
        <v>0.70833333333333337</v>
      </c>
      <c r="H4324" t="s">
        <v>3702</v>
      </c>
      <c r="I4324">
        <v>0.1</v>
      </c>
      <c r="J4324" t="s">
        <v>221</v>
      </c>
      <c r="K4324" t="s">
        <v>222</v>
      </c>
      <c r="L4324">
        <v>1</v>
      </c>
      <c r="M4324">
        <v>1</v>
      </c>
      <c r="N4324" t="s">
        <v>8476</v>
      </c>
      <c r="O4324" t="s">
        <v>8493</v>
      </c>
      <c r="P4324" t="s">
        <v>224</v>
      </c>
      <c r="Q4324" t="s">
        <v>6036</v>
      </c>
      <c r="R4324" t="s">
        <v>226</v>
      </c>
      <c r="S4324" t="s">
        <v>227</v>
      </c>
      <c r="T4324">
        <v>5.85</v>
      </c>
      <c r="V4324">
        <v>0.1</v>
      </c>
      <c r="W4324">
        <v>0.5</v>
      </c>
      <c r="X4324" t="s">
        <v>281</v>
      </c>
      <c r="Y4324" t="s">
        <v>243</v>
      </c>
      <c r="Z4324" t="s">
        <v>230</v>
      </c>
      <c r="AA4324" t="s">
        <v>3947</v>
      </c>
      <c r="AF4324" t="s">
        <v>736</v>
      </c>
      <c r="AG4324" t="s">
        <v>7239</v>
      </c>
      <c r="AH4324" t="s">
        <v>6263</v>
      </c>
      <c r="AJ4324" t="s">
        <v>237</v>
      </c>
      <c r="AK4324">
        <v>35.002411000000002</v>
      </c>
      <c r="AL4324">
        <v>-114.63323974609401</v>
      </c>
      <c r="AM4324" t="s">
        <v>238</v>
      </c>
      <c r="AN4324" t="s">
        <v>239</v>
      </c>
      <c r="AO4324" t="s">
        <v>1561</v>
      </c>
      <c r="AP4324" t="s">
        <v>241</v>
      </c>
      <c r="AQ4324" t="s">
        <v>242</v>
      </c>
      <c r="AR4324" t="s">
        <v>243</v>
      </c>
      <c r="AS4324" t="s">
        <v>239</v>
      </c>
      <c r="AT4324" t="s">
        <v>239</v>
      </c>
      <c r="AU4324">
        <v>1</v>
      </c>
      <c r="AW4324" t="s">
        <v>6263</v>
      </c>
      <c r="AX4324" t="s">
        <v>6263</v>
      </c>
      <c r="AY4324" t="s">
        <v>109</v>
      </c>
      <c r="AZ4324" t="s">
        <v>7459</v>
      </c>
      <c r="BA4324" t="s">
        <v>7296</v>
      </c>
      <c r="BB4324">
        <v>10</v>
      </c>
      <c r="BC4324" t="s">
        <v>221</v>
      </c>
      <c r="BD4324">
        <v>70</v>
      </c>
      <c r="BE4324" t="s">
        <v>221</v>
      </c>
      <c r="BF4324">
        <v>4</v>
      </c>
      <c r="BG4324" t="s">
        <v>221</v>
      </c>
      <c r="BH4324" t="s">
        <v>8224</v>
      </c>
      <c r="BI4324" t="s">
        <v>8251</v>
      </c>
      <c r="BP4324" t="s">
        <v>6821</v>
      </c>
      <c r="BQ4324">
        <v>71</v>
      </c>
      <c r="BR4324" t="s">
        <v>408</v>
      </c>
      <c r="BS4324">
        <v>7</v>
      </c>
      <c r="BZ4324" t="s">
        <v>249</v>
      </c>
    </row>
    <row r="4325" spans="1:79" hidden="1" x14ac:dyDescent="0.25">
      <c r="A4325" t="s">
        <v>7210</v>
      </c>
      <c r="B4325" t="s">
        <v>7449</v>
      </c>
      <c r="C4325" t="s">
        <v>8492</v>
      </c>
      <c r="D4325" t="s">
        <v>7485</v>
      </c>
      <c r="E4325" t="s">
        <v>7486</v>
      </c>
      <c r="F4325" s="1">
        <v>38481</v>
      </c>
      <c r="G4325" s="4">
        <v>0.76388888888888884</v>
      </c>
      <c r="H4325" t="s">
        <v>6138</v>
      </c>
      <c r="I4325">
        <v>0.1</v>
      </c>
      <c r="J4325" t="s">
        <v>221</v>
      </c>
      <c r="K4325" t="s">
        <v>222</v>
      </c>
      <c r="L4325">
        <v>1</v>
      </c>
      <c r="M4325">
        <v>1</v>
      </c>
      <c r="N4325" t="s">
        <v>8476</v>
      </c>
      <c r="O4325" t="s">
        <v>8494</v>
      </c>
      <c r="P4325" t="s">
        <v>224</v>
      </c>
      <c r="Q4325" t="s">
        <v>6036</v>
      </c>
      <c r="R4325" t="s">
        <v>226</v>
      </c>
      <c r="S4325" t="s">
        <v>227</v>
      </c>
      <c r="T4325">
        <v>19.899999999999999</v>
      </c>
      <c r="V4325">
        <v>0.1</v>
      </c>
      <c r="W4325">
        <v>0.5</v>
      </c>
      <c r="X4325" t="s">
        <v>281</v>
      </c>
      <c r="Y4325" t="s">
        <v>243</v>
      </c>
      <c r="Z4325" t="s">
        <v>230</v>
      </c>
      <c r="AA4325" t="s">
        <v>3947</v>
      </c>
      <c r="AC4325" t="s">
        <v>8495</v>
      </c>
      <c r="AF4325" t="s">
        <v>736</v>
      </c>
      <c r="AG4325" t="s">
        <v>7239</v>
      </c>
      <c r="AH4325" t="s">
        <v>6263</v>
      </c>
      <c r="AJ4325" t="s">
        <v>237</v>
      </c>
      <c r="AK4325">
        <v>33.199199999999998</v>
      </c>
      <c r="AL4325">
        <v>-115.59709930419901</v>
      </c>
      <c r="AM4325" t="s">
        <v>238</v>
      </c>
      <c r="AN4325" t="s">
        <v>239</v>
      </c>
      <c r="AO4325" t="s">
        <v>240</v>
      </c>
      <c r="AP4325" t="s">
        <v>241</v>
      </c>
      <c r="AQ4325" t="s">
        <v>242</v>
      </c>
      <c r="AR4325" t="s">
        <v>243</v>
      </c>
      <c r="AS4325" t="s">
        <v>239</v>
      </c>
      <c r="AT4325" t="s">
        <v>239</v>
      </c>
      <c r="AU4325">
        <v>1</v>
      </c>
      <c r="AW4325" t="s">
        <v>6263</v>
      </c>
      <c r="AX4325" t="s">
        <v>6263</v>
      </c>
      <c r="AY4325" t="s">
        <v>109</v>
      </c>
      <c r="AZ4325" t="s">
        <v>8496</v>
      </c>
      <c r="BA4325" t="s">
        <v>788</v>
      </c>
      <c r="BB4325">
        <v>15</v>
      </c>
      <c r="BC4325" t="s">
        <v>221</v>
      </c>
      <c r="BD4325">
        <v>30</v>
      </c>
      <c r="BE4325" t="s">
        <v>221</v>
      </c>
      <c r="BF4325">
        <v>-88</v>
      </c>
      <c r="BG4325" t="s">
        <v>221</v>
      </c>
      <c r="BH4325" t="s">
        <v>8224</v>
      </c>
      <c r="BI4325" t="s">
        <v>788</v>
      </c>
      <c r="BJ4325" t="s">
        <v>8497</v>
      </c>
      <c r="BP4325" t="s">
        <v>7469</v>
      </c>
      <c r="BQ4325">
        <v>25</v>
      </c>
      <c r="BR4325" t="s">
        <v>408</v>
      </c>
      <c r="BS4325">
        <v>7</v>
      </c>
      <c r="BZ4325" t="s">
        <v>249</v>
      </c>
    </row>
    <row r="4326" spans="1:79" hidden="1" x14ac:dyDescent="0.25">
      <c r="A4326" t="s">
        <v>7210</v>
      </c>
      <c r="B4326" t="s">
        <v>7449</v>
      </c>
      <c r="C4326" t="s">
        <v>8492</v>
      </c>
      <c r="D4326" t="s">
        <v>7528</v>
      </c>
      <c r="E4326" t="s">
        <v>7529</v>
      </c>
      <c r="F4326" s="1">
        <v>38481</v>
      </c>
      <c r="G4326" s="4">
        <v>0.67361111111111116</v>
      </c>
      <c r="H4326" t="s">
        <v>6138</v>
      </c>
      <c r="I4326">
        <v>0</v>
      </c>
      <c r="J4326" t="s">
        <v>221</v>
      </c>
      <c r="K4326" t="s">
        <v>222</v>
      </c>
      <c r="L4326">
        <v>1</v>
      </c>
      <c r="M4326">
        <v>1</v>
      </c>
      <c r="N4326" t="s">
        <v>8476</v>
      </c>
      <c r="O4326" t="s">
        <v>8498</v>
      </c>
      <c r="P4326" t="s">
        <v>224</v>
      </c>
      <c r="Q4326" t="s">
        <v>6036</v>
      </c>
      <c r="R4326" t="s">
        <v>226</v>
      </c>
      <c r="S4326" t="s">
        <v>227</v>
      </c>
      <c r="T4326">
        <v>38.5</v>
      </c>
      <c r="V4326">
        <v>0.1</v>
      </c>
      <c r="W4326">
        <v>0.5</v>
      </c>
      <c r="X4326" t="s">
        <v>281</v>
      </c>
      <c r="Y4326" t="s">
        <v>243</v>
      </c>
      <c r="Z4326" t="s">
        <v>230</v>
      </c>
      <c r="AA4326" t="s">
        <v>3947</v>
      </c>
      <c r="AC4326" t="s">
        <v>8079</v>
      </c>
      <c r="AF4326" t="s">
        <v>736</v>
      </c>
      <c r="AG4326" t="s">
        <v>7239</v>
      </c>
      <c r="AH4326" t="s">
        <v>6263</v>
      </c>
      <c r="AJ4326" t="s">
        <v>237</v>
      </c>
      <c r="AK4326">
        <v>32.665829000000002</v>
      </c>
      <c r="AL4326">
        <v>-115.50222015380901</v>
      </c>
      <c r="AM4326" t="s">
        <v>7516</v>
      </c>
      <c r="AN4326" t="s">
        <v>239</v>
      </c>
      <c r="AO4326" t="s">
        <v>1220</v>
      </c>
      <c r="AP4326" t="s">
        <v>241</v>
      </c>
      <c r="AQ4326" t="s">
        <v>242</v>
      </c>
      <c r="AR4326" t="s">
        <v>243</v>
      </c>
      <c r="AS4326" t="s">
        <v>239</v>
      </c>
      <c r="AT4326" t="s">
        <v>239</v>
      </c>
      <c r="AU4326">
        <v>1</v>
      </c>
      <c r="AW4326" t="s">
        <v>6263</v>
      </c>
      <c r="AX4326" t="s">
        <v>6263</v>
      </c>
      <c r="AY4326" t="s">
        <v>109</v>
      </c>
      <c r="AZ4326" t="s">
        <v>7655</v>
      </c>
      <c r="BA4326" t="s">
        <v>788</v>
      </c>
      <c r="BB4326">
        <v>7</v>
      </c>
      <c r="BC4326" t="s">
        <v>221</v>
      </c>
      <c r="BD4326">
        <v>15</v>
      </c>
      <c r="BE4326" t="s">
        <v>221</v>
      </c>
      <c r="BF4326">
        <v>-88</v>
      </c>
      <c r="BG4326" t="s">
        <v>221</v>
      </c>
      <c r="BH4326" t="s">
        <v>8224</v>
      </c>
      <c r="BI4326" t="s">
        <v>788</v>
      </c>
      <c r="BJ4326" t="s">
        <v>8499</v>
      </c>
      <c r="BP4326" t="s">
        <v>7469</v>
      </c>
      <c r="BQ4326">
        <v>25</v>
      </c>
      <c r="BR4326" t="s">
        <v>408</v>
      </c>
      <c r="BS4326">
        <v>7</v>
      </c>
      <c r="BZ4326" t="s">
        <v>7531</v>
      </c>
    </row>
    <row r="4327" spans="1:79" hidden="1" x14ac:dyDescent="0.25">
      <c r="A4327" t="s">
        <v>7210</v>
      </c>
      <c r="B4327" t="s">
        <v>7449</v>
      </c>
      <c r="C4327" t="s">
        <v>8492</v>
      </c>
      <c r="D4327" t="s">
        <v>7513</v>
      </c>
      <c r="E4327" t="s">
        <v>7514</v>
      </c>
      <c r="F4327" s="1">
        <v>38481</v>
      </c>
      <c r="G4327" s="4">
        <v>0.60763888888888895</v>
      </c>
      <c r="H4327" t="s">
        <v>1214</v>
      </c>
      <c r="I4327">
        <v>0.1</v>
      </c>
      <c r="J4327" t="s">
        <v>221</v>
      </c>
      <c r="K4327" t="s">
        <v>222</v>
      </c>
      <c r="L4327">
        <v>1</v>
      </c>
      <c r="M4327">
        <v>1</v>
      </c>
      <c r="N4327" t="s">
        <v>8476</v>
      </c>
      <c r="O4327" t="s">
        <v>8500</v>
      </c>
      <c r="P4327" t="s">
        <v>224</v>
      </c>
      <c r="Q4327" t="s">
        <v>6036</v>
      </c>
      <c r="R4327" t="s">
        <v>226</v>
      </c>
      <c r="S4327" t="s">
        <v>227</v>
      </c>
      <c r="T4327">
        <v>23.7</v>
      </c>
      <c r="V4327">
        <v>0.1</v>
      </c>
      <c r="W4327">
        <v>0.5</v>
      </c>
      <c r="X4327" t="s">
        <v>281</v>
      </c>
      <c r="Y4327" t="s">
        <v>243</v>
      </c>
      <c r="Z4327" t="s">
        <v>230</v>
      </c>
      <c r="AA4327" t="s">
        <v>3947</v>
      </c>
      <c r="AC4327" t="s">
        <v>8501</v>
      </c>
      <c r="AF4327" t="s">
        <v>736</v>
      </c>
      <c r="AG4327" t="s">
        <v>7239</v>
      </c>
      <c r="AH4327" t="s">
        <v>6263</v>
      </c>
      <c r="AJ4327" t="s">
        <v>237</v>
      </c>
      <c r="AK4327">
        <v>32.675060000000002</v>
      </c>
      <c r="AL4327">
        <v>-115.370079040527</v>
      </c>
      <c r="AM4327" t="s">
        <v>238</v>
      </c>
      <c r="AN4327" t="s">
        <v>239</v>
      </c>
      <c r="AO4327" t="s">
        <v>240</v>
      </c>
      <c r="AP4327" t="s">
        <v>241</v>
      </c>
      <c r="AQ4327" t="s">
        <v>242</v>
      </c>
      <c r="AR4327" t="s">
        <v>243</v>
      </c>
      <c r="AS4327" t="s">
        <v>239</v>
      </c>
      <c r="AT4327" t="s">
        <v>239</v>
      </c>
      <c r="AU4327">
        <v>1</v>
      </c>
      <c r="AW4327" t="s">
        <v>6263</v>
      </c>
      <c r="AX4327" t="s">
        <v>6263</v>
      </c>
      <c r="AY4327" t="s">
        <v>109</v>
      </c>
      <c r="AZ4327" t="s">
        <v>7240</v>
      </c>
      <c r="BA4327" t="s">
        <v>7296</v>
      </c>
      <c r="BB4327">
        <v>3</v>
      </c>
      <c r="BC4327" t="s">
        <v>221</v>
      </c>
      <c r="BD4327">
        <v>12</v>
      </c>
      <c r="BE4327" t="s">
        <v>221</v>
      </c>
      <c r="BF4327">
        <v>0.4</v>
      </c>
      <c r="BG4327" t="s">
        <v>221</v>
      </c>
      <c r="BH4327" t="s">
        <v>8308</v>
      </c>
      <c r="BI4327" t="s">
        <v>8251</v>
      </c>
      <c r="BJ4327" t="s">
        <v>8502</v>
      </c>
      <c r="BP4327" t="s">
        <v>7460</v>
      </c>
      <c r="BQ4327">
        <v>25</v>
      </c>
      <c r="BR4327" t="s">
        <v>408</v>
      </c>
      <c r="BS4327">
        <v>7</v>
      </c>
      <c r="BZ4327" t="s">
        <v>249</v>
      </c>
    </row>
    <row r="4328" spans="1:79" hidden="1" x14ac:dyDescent="0.25">
      <c r="A4328" t="s">
        <v>7210</v>
      </c>
      <c r="B4328" t="s">
        <v>7449</v>
      </c>
      <c r="C4328" t="s">
        <v>8492</v>
      </c>
      <c r="D4328" t="s">
        <v>7465</v>
      </c>
      <c r="E4328" t="s">
        <v>7466</v>
      </c>
      <c r="F4328" s="1">
        <v>38482</v>
      </c>
      <c r="G4328" s="4">
        <v>0.29166666666666669</v>
      </c>
      <c r="H4328" t="s">
        <v>6138</v>
      </c>
      <c r="I4328">
        <v>0.1</v>
      </c>
      <c r="J4328" t="s">
        <v>221</v>
      </c>
      <c r="K4328" t="s">
        <v>222</v>
      </c>
      <c r="L4328">
        <v>1</v>
      </c>
      <c r="M4328">
        <v>1</v>
      </c>
      <c r="N4328" t="s">
        <v>8476</v>
      </c>
      <c r="O4328" t="s">
        <v>8503</v>
      </c>
      <c r="P4328" t="s">
        <v>224</v>
      </c>
      <c r="Q4328" t="s">
        <v>6036</v>
      </c>
      <c r="R4328" t="s">
        <v>226</v>
      </c>
      <c r="S4328" t="s">
        <v>227</v>
      </c>
      <c r="T4328">
        <v>31.2</v>
      </c>
      <c r="V4328">
        <v>0.1</v>
      </c>
      <c r="W4328">
        <v>0.5</v>
      </c>
      <c r="X4328" t="s">
        <v>281</v>
      </c>
      <c r="Y4328" t="s">
        <v>243</v>
      </c>
      <c r="Z4328" t="s">
        <v>230</v>
      </c>
      <c r="AA4328" t="s">
        <v>3947</v>
      </c>
      <c r="AC4328" t="s">
        <v>8504</v>
      </c>
      <c r="AF4328" t="s">
        <v>736</v>
      </c>
      <c r="AG4328" t="s">
        <v>7239</v>
      </c>
      <c r="AH4328" t="s">
        <v>6263</v>
      </c>
      <c r="AJ4328" t="s">
        <v>237</v>
      </c>
      <c r="AK4328">
        <v>33.104720999999998</v>
      </c>
      <c r="AL4328">
        <v>-115.663612365723</v>
      </c>
      <c r="AM4328" t="s">
        <v>7516</v>
      </c>
      <c r="AN4328" t="s">
        <v>239</v>
      </c>
      <c r="AO4328" t="s">
        <v>240</v>
      </c>
      <c r="AP4328" t="s">
        <v>241</v>
      </c>
      <c r="AQ4328" t="s">
        <v>242</v>
      </c>
      <c r="AR4328" t="s">
        <v>243</v>
      </c>
      <c r="AS4328" t="s">
        <v>239</v>
      </c>
      <c r="AT4328" t="s">
        <v>239</v>
      </c>
      <c r="AU4328">
        <v>1</v>
      </c>
      <c r="AW4328" t="s">
        <v>6263</v>
      </c>
      <c r="AX4328" t="s">
        <v>6263</v>
      </c>
      <c r="AY4328" t="s">
        <v>109</v>
      </c>
      <c r="AZ4328" t="s">
        <v>8260</v>
      </c>
      <c r="BA4328" t="s">
        <v>7328</v>
      </c>
      <c r="BB4328">
        <v>-88</v>
      </c>
      <c r="BC4328" t="s">
        <v>221</v>
      </c>
      <c r="BD4328">
        <v>10</v>
      </c>
      <c r="BE4328" t="s">
        <v>221</v>
      </c>
      <c r="BF4328">
        <v>1</v>
      </c>
      <c r="BG4328" t="s">
        <v>221</v>
      </c>
      <c r="BH4328" t="s">
        <v>8505</v>
      </c>
      <c r="BI4328" t="s">
        <v>8251</v>
      </c>
      <c r="BP4328" t="s">
        <v>7469</v>
      </c>
      <c r="BQ4328">
        <v>25</v>
      </c>
      <c r="BR4328" t="s">
        <v>408</v>
      </c>
      <c r="BS4328">
        <v>7</v>
      </c>
      <c r="BZ4328" t="s">
        <v>249</v>
      </c>
    </row>
    <row r="4329" spans="1:79" hidden="1" x14ac:dyDescent="0.25">
      <c r="A4329" t="s">
        <v>7210</v>
      </c>
      <c r="B4329" t="s">
        <v>7449</v>
      </c>
      <c r="C4329" t="s">
        <v>8492</v>
      </c>
      <c r="D4329" t="s">
        <v>7536</v>
      </c>
      <c r="E4329" t="s">
        <v>7537</v>
      </c>
      <c r="F4329" s="1">
        <v>38482</v>
      </c>
      <c r="G4329" s="4">
        <v>0.38541666666666669</v>
      </c>
      <c r="H4329" t="s">
        <v>1214</v>
      </c>
      <c r="I4329">
        <v>0.1</v>
      </c>
      <c r="J4329" t="s">
        <v>221</v>
      </c>
      <c r="K4329" t="s">
        <v>222</v>
      </c>
      <c r="L4329">
        <v>1</v>
      </c>
      <c r="M4329">
        <v>1</v>
      </c>
      <c r="N4329" t="s">
        <v>8476</v>
      </c>
      <c r="O4329" t="s">
        <v>8506</v>
      </c>
      <c r="P4329" t="s">
        <v>224</v>
      </c>
      <c r="Q4329" t="s">
        <v>6036</v>
      </c>
      <c r="R4329" t="s">
        <v>226</v>
      </c>
      <c r="S4329" t="s">
        <v>227</v>
      </c>
      <c r="T4329">
        <v>7.94</v>
      </c>
      <c r="V4329">
        <v>0.1</v>
      </c>
      <c r="W4329">
        <v>0.5</v>
      </c>
      <c r="X4329" t="s">
        <v>281</v>
      </c>
      <c r="Y4329" t="s">
        <v>243</v>
      </c>
      <c r="Z4329" t="s">
        <v>230</v>
      </c>
      <c r="AA4329" t="s">
        <v>3947</v>
      </c>
      <c r="AF4329" t="s">
        <v>736</v>
      </c>
      <c r="AG4329" t="s">
        <v>7239</v>
      </c>
      <c r="AH4329" t="s">
        <v>6263</v>
      </c>
      <c r="AJ4329" t="s">
        <v>237</v>
      </c>
      <c r="AK4329">
        <v>33.524441000000003</v>
      </c>
      <c r="AL4329">
        <v>-116.07778167724599</v>
      </c>
      <c r="AM4329" t="s">
        <v>238</v>
      </c>
      <c r="AN4329" t="s">
        <v>239</v>
      </c>
      <c r="AO4329" t="s">
        <v>240</v>
      </c>
      <c r="AP4329" t="s">
        <v>241</v>
      </c>
      <c r="AQ4329" t="s">
        <v>242</v>
      </c>
      <c r="AR4329" t="s">
        <v>243</v>
      </c>
      <c r="AS4329" t="s">
        <v>239</v>
      </c>
      <c r="AT4329" t="s">
        <v>239</v>
      </c>
      <c r="AU4329">
        <v>1</v>
      </c>
      <c r="AW4329" t="s">
        <v>6263</v>
      </c>
      <c r="AX4329" t="s">
        <v>6263</v>
      </c>
      <c r="AY4329" t="s">
        <v>109</v>
      </c>
      <c r="AZ4329" t="s">
        <v>7240</v>
      </c>
      <c r="BA4329" t="s">
        <v>7328</v>
      </c>
      <c r="BB4329">
        <v>12</v>
      </c>
      <c r="BC4329" t="s">
        <v>221</v>
      </c>
      <c r="BD4329">
        <v>15</v>
      </c>
      <c r="BE4329" t="s">
        <v>221</v>
      </c>
      <c r="BF4329">
        <v>1</v>
      </c>
      <c r="BG4329" t="s">
        <v>221</v>
      </c>
      <c r="BH4329" t="s">
        <v>8224</v>
      </c>
      <c r="BI4329" t="s">
        <v>8251</v>
      </c>
      <c r="BP4329" t="s">
        <v>3555</v>
      </c>
      <c r="BQ4329">
        <v>65</v>
      </c>
      <c r="BR4329" t="s">
        <v>408</v>
      </c>
      <c r="BS4329">
        <v>7</v>
      </c>
      <c r="BZ4329" t="s">
        <v>249</v>
      </c>
    </row>
    <row r="4330" spans="1:79" hidden="1" x14ac:dyDescent="0.25">
      <c r="A4330" t="s">
        <v>7210</v>
      </c>
      <c r="B4330" t="s">
        <v>7449</v>
      </c>
      <c r="C4330" t="s">
        <v>8492</v>
      </c>
      <c r="D4330" t="s">
        <v>7532</v>
      </c>
      <c r="E4330" t="s">
        <v>7533</v>
      </c>
      <c r="F4330" s="1">
        <v>38482</v>
      </c>
      <c r="G4330" s="4">
        <v>0.60416666666666663</v>
      </c>
      <c r="H4330" t="s">
        <v>3702</v>
      </c>
      <c r="I4330">
        <v>0.1</v>
      </c>
      <c r="J4330" t="s">
        <v>221</v>
      </c>
      <c r="K4330" t="s">
        <v>222</v>
      </c>
      <c r="L4330">
        <v>1</v>
      </c>
      <c r="M4330">
        <v>1</v>
      </c>
      <c r="N4330" t="s">
        <v>8476</v>
      </c>
      <c r="O4330" t="s">
        <v>8507</v>
      </c>
      <c r="P4330" t="s">
        <v>224</v>
      </c>
      <c r="Q4330" t="s">
        <v>6036</v>
      </c>
      <c r="R4330" t="s">
        <v>226</v>
      </c>
      <c r="S4330" t="s">
        <v>227</v>
      </c>
      <c r="T4330">
        <v>10.199999999999999</v>
      </c>
      <c r="V4330">
        <v>0.1</v>
      </c>
      <c r="W4330">
        <v>0.5</v>
      </c>
      <c r="X4330" t="s">
        <v>281</v>
      </c>
      <c r="Y4330" t="s">
        <v>8508</v>
      </c>
      <c r="Z4330" t="s">
        <v>230</v>
      </c>
      <c r="AA4330" t="s">
        <v>6425</v>
      </c>
      <c r="AD4330" t="s">
        <v>8509</v>
      </c>
      <c r="AF4330" t="s">
        <v>736</v>
      </c>
      <c r="AG4330" t="s">
        <v>7239</v>
      </c>
      <c r="AH4330" t="s">
        <v>6263</v>
      </c>
      <c r="AJ4330" t="s">
        <v>237</v>
      </c>
      <c r="AK4330">
        <v>33.422600000000003</v>
      </c>
      <c r="AL4330">
        <v>-114.726150512695</v>
      </c>
      <c r="AM4330" t="s">
        <v>238</v>
      </c>
      <c r="AN4330" t="s">
        <v>239</v>
      </c>
      <c r="AO4330" t="s">
        <v>1561</v>
      </c>
      <c r="AP4330" t="s">
        <v>1562</v>
      </c>
      <c r="AQ4330" t="s">
        <v>242</v>
      </c>
      <c r="AR4330" t="s">
        <v>243</v>
      </c>
      <c r="AS4330" t="s">
        <v>239</v>
      </c>
      <c r="AT4330" t="s">
        <v>239</v>
      </c>
      <c r="AU4330">
        <v>1</v>
      </c>
      <c r="AW4330" t="s">
        <v>6263</v>
      </c>
      <c r="AX4330" t="s">
        <v>6263</v>
      </c>
      <c r="AY4330" t="s">
        <v>109</v>
      </c>
      <c r="AZ4330" t="s">
        <v>7459</v>
      </c>
      <c r="BA4330" t="s">
        <v>7328</v>
      </c>
      <c r="BB4330">
        <v>3</v>
      </c>
      <c r="BC4330" t="s">
        <v>221</v>
      </c>
      <c r="BD4330">
        <v>8</v>
      </c>
      <c r="BE4330" t="s">
        <v>221</v>
      </c>
      <c r="BF4330">
        <v>2</v>
      </c>
      <c r="BG4330" t="s">
        <v>221</v>
      </c>
      <c r="BH4330" t="s">
        <v>8224</v>
      </c>
      <c r="BI4330" t="s">
        <v>8251</v>
      </c>
      <c r="BP4330" t="s">
        <v>7460</v>
      </c>
      <c r="BQ4330">
        <v>25</v>
      </c>
      <c r="BR4330" t="s">
        <v>408</v>
      </c>
      <c r="BS4330">
        <v>7</v>
      </c>
      <c r="BZ4330" t="s">
        <v>7535</v>
      </c>
    </row>
    <row r="4331" spans="1:79" hidden="1" x14ac:dyDescent="0.25">
      <c r="A4331" t="s">
        <v>7210</v>
      </c>
      <c r="B4331" t="s">
        <v>7449</v>
      </c>
      <c r="C4331" t="s">
        <v>8492</v>
      </c>
      <c r="D4331" t="s">
        <v>7500</v>
      </c>
      <c r="E4331" t="s">
        <v>7501</v>
      </c>
      <c r="F4331" s="1">
        <v>38482</v>
      </c>
      <c r="G4331" s="4">
        <v>0.58333333333333337</v>
      </c>
      <c r="H4331" t="s">
        <v>8510</v>
      </c>
      <c r="I4331">
        <v>0.1</v>
      </c>
      <c r="J4331" t="s">
        <v>221</v>
      </c>
      <c r="K4331" t="s">
        <v>222</v>
      </c>
      <c r="L4331">
        <v>1</v>
      </c>
      <c r="M4331">
        <v>1</v>
      </c>
      <c r="N4331" t="s">
        <v>8476</v>
      </c>
      <c r="O4331" t="s">
        <v>8511</v>
      </c>
      <c r="P4331" t="s">
        <v>224</v>
      </c>
      <c r="Q4331" t="s">
        <v>6036</v>
      </c>
      <c r="R4331" t="s">
        <v>226</v>
      </c>
      <c r="S4331" t="s">
        <v>227</v>
      </c>
      <c r="T4331">
        <v>10.3</v>
      </c>
      <c r="V4331">
        <v>0.1</v>
      </c>
      <c r="W4331">
        <v>0.5</v>
      </c>
      <c r="X4331" t="s">
        <v>281</v>
      </c>
      <c r="Y4331" t="s">
        <v>8508</v>
      </c>
      <c r="Z4331" t="s">
        <v>230</v>
      </c>
      <c r="AA4331" t="s">
        <v>6425</v>
      </c>
      <c r="AD4331" t="s">
        <v>8509</v>
      </c>
      <c r="AF4331" t="s">
        <v>736</v>
      </c>
      <c r="AG4331" t="s">
        <v>7239</v>
      </c>
      <c r="AH4331" t="s">
        <v>6263</v>
      </c>
      <c r="AJ4331" t="s">
        <v>237</v>
      </c>
      <c r="AK4331">
        <v>33.436100000000003</v>
      </c>
      <c r="AL4331">
        <v>-114.716201782227</v>
      </c>
      <c r="AM4331" t="s">
        <v>238</v>
      </c>
      <c r="AN4331" t="s">
        <v>239</v>
      </c>
      <c r="AO4331" t="s">
        <v>1561</v>
      </c>
      <c r="AP4331" t="s">
        <v>1562</v>
      </c>
      <c r="AQ4331" t="s">
        <v>242</v>
      </c>
      <c r="AR4331" t="s">
        <v>243</v>
      </c>
      <c r="AS4331" t="s">
        <v>239</v>
      </c>
      <c r="AT4331" t="s">
        <v>239</v>
      </c>
      <c r="AU4331">
        <v>1</v>
      </c>
      <c r="AW4331" t="s">
        <v>6263</v>
      </c>
      <c r="AX4331" t="s">
        <v>6263</v>
      </c>
      <c r="AY4331" t="s">
        <v>109</v>
      </c>
      <c r="AZ4331" t="s">
        <v>7459</v>
      </c>
      <c r="BA4331" t="s">
        <v>788</v>
      </c>
      <c r="BB4331">
        <v>10</v>
      </c>
      <c r="BC4331" t="s">
        <v>221</v>
      </c>
      <c r="BD4331">
        <v>30</v>
      </c>
      <c r="BE4331" t="s">
        <v>221</v>
      </c>
      <c r="BF4331">
        <v>1.5</v>
      </c>
      <c r="BG4331" t="s">
        <v>221</v>
      </c>
      <c r="BH4331" t="s">
        <v>243</v>
      </c>
      <c r="BI4331" t="s">
        <v>788</v>
      </c>
      <c r="BP4331" t="s">
        <v>3555</v>
      </c>
      <c r="BQ4331">
        <v>65</v>
      </c>
      <c r="BR4331" t="s">
        <v>408</v>
      </c>
      <c r="BS4331">
        <v>7</v>
      </c>
      <c r="BZ4331" t="s">
        <v>7505</v>
      </c>
    </row>
    <row r="4332" spans="1:79" hidden="1" x14ac:dyDescent="0.25">
      <c r="A4332" t="s">
        <v>7210</v>
      </c>
      <c r="B4332" t="s">
        <v>7449</v>
      </c>
      <c r="C4332" t="s">
        <v>8492</v>
      </c>
      <c r="D4332" t="s">
        <v>7574</v>
      </c>
      <c r="E4332" t="s">
        <v>7575</v>
      </c>
      <c r="F4332" s="1">
        <v>38483</v>
      </c>
      <c r="G4332" s="4">
        <v>0.66666666666666663</v>
      </c>
      <c r="H4332" t="s">
        <v>7453</v>
      </c>
      <c r="I4332">
        <v>0.1</v>
      </c>
      <c r="J4332" t="s">
        <v>221</v>
      </c>
      <c r="K4332" t="s">
        <v>222</v>
      </c>
      <c r="L4332">
        <v>1</v>
      </c>
      <c r="M4332">
        <v>1</v>
      </c>
      <c r="N4332" t="s">
        <v>8512</v>
      </c>
      <c r="O4332" t="s">
        <v>8513</v>
      </c>
      <c r="P4332" t="s">
        <v>224</v>
      </c>
      <c r="Q4332" t="s">
        <v>6036</v>
      </c>
      <c r="R4332" t="s">
        <v>226</v>
      </c>
      <c r="S4332" t="s">
        <v>227</v>
      </c>
      <c r="T4332">
        <v>3.54</v>
      </c>
      <c r="V4332">
        <v>0.1</v>
      </c>
      <c r="W4332">
        <v>0.3</v>
      </c>
      <c r="X4332" t="s">
        <v>281</v>
      </c>
      <c r="Y4332" t="s">
        <v>8514</v>
      </c>
      <c r="Z4332" t="s">
        <v>230</v>
      </c>
      <c r="AA4332" t="s">
        <v>6425</v>
      </c>
      <c r="AD4332" t="s">
        <v>8515</v>
      </c>
      <c r="AF4332" t="s">
        <v>736</v>
      </c>
      <c r="AG4332" t="s">
        <v>7239</v>
      </c>
      <c r="AH4332" t="s">
        <v>6263</v>
      </c>
      <c r="AJ4332" t="s">
        <v>237</v>
      </c>
      <c r="AK4332">
        <v>33.400002000000001</v>
      </c>
      <c r="AL4332">
        <v>-115.925003051758</v>
      </c>
      <c r="AM4332" t="s">
        <v>238</v>
      </c>
      <c r="AN4332" t="s">
        <v>239</v>
      </c>
      <c r="AO4332" t="s">
        <v>1561</v>
      </c>
      <c r="AP4332" t="s">
        <v>1562</v>
      </c>
      <c r="AQ4332" t="s">
        <v>242</v>
      </c>
      <c r="AR4332" t="s">
        <v>243</v>
      </c>
      <c r="AS4332" t="s">
        <v>239</v>
      </c>
      <c r="AT4332" t="s">
        <v>239</v>
      </c>
      <c r="AU4332">
        <v>10</v>
      </c>
      <c r="AW4332" t="s">
        <v>6300</v>
      </c>
      <c r="AX4332" t="s">
        <v>6263</v>
      </c>
      <c r="AY4332" t="s">
        <v>109</v>
      </c>
      <c r="AZ4332" t="s">
        <v>7459</v>
      </c>
      <c r="BA4332" t="s">
        <v>788</v>
      </c>
      <c r="BB4332">
        <v>-88</v>
      </c>
      <c r="BC4332" t="s">
        <v>221</v>
      </c>
      <c r="BD4332">
        <v>-88</v>
      </c>
      <c r="BE4332" t="s">
        <v>221</v>
      </c>
      <c r="BF4332">
        <v>8.5</v>
      </c>
      <c r="BG4332" t="s">
        <v>221</v>
      </c>
      <c r="BH4332" t="s">
        <v>243</v>
      </c>
      <c r="BI4332" t="s">
        <v>788</v>
      </c>
      <c r="BJ4332" t="s">
        <v>8516</v>
      </c>
      <c r="BP4332" t="s">
        <v>7460</v>
      </c>
      <c r="BQ4332">
        <v>25</v>
      </c>
      <c r="BR4332" t="s">
        <v>408</v>
      </c>
      <c r="BS4332">
        <v>7</v>
      </c>
      <c r="BZ4332" t="s">
        <v>249</v>
      </c>
    </row>
    <row r="4333" spans="1:79" hidden="1" x14ac:dyDescent="0.25">
      <c r="A4333" t="s">
        <v>7210</v>
      </c>
      <c r="B4333" t="s">
        <v>7449</v>
      </c>
      <c r="C4333" t="s">
        <v>8492</v>
      </c>
      <c r="D4333" t="s">
        <v>7477</v>
      </c>
      <c r="E4333" t="s">
        <v>7478</v>
      </c>
      <c r="F4333" s="1">
        <v>38483</v>
      </c>
      <c r="G4333" s="4">
        <v>0.33333333333333331</v>
      </c>
      <c r="H4333" t="s">
        <v>3702</v>
      </c>
      <c r="I4333">
        <v>0.1</v>
      </c>
      <c r="J4333" t="s">
        <v>221</v>
      </c>
      <c r="K4333" t="s">
        <v>222</v>
      </c>
      <c r="L4333">
        <v>1</v>
      </c>
      <c r="M4333">
        <v>1</v>
      </c>
      <c r="N4333" t="s">
        <v>8476</v>
      </c>
      <c r="O4333" t="s">
        <v>8517</v>
      </c>
      <c r="P4333" t="s">
        <v>224</v>
      </c>
      <c r="Q4333" t="s">
        <v>6036</v>
      </c>
      <c r="R4333" t="s">
        <v>226</v>
      </c>
      <c r="S4333" t="s">
        <v>227</v>
      </c>
      <c r="T4333">
        <v>6.38</v>
      </c>
      <c r="V4333">
        <v>0.1</v>
      </c>
      <c r="W4333">
        <v>0.5</v>
      </c>
      <c r="X4333" t="s">
        <v>281</v>
      </c>
      <c r="Y4333" t="s">
        <v>8508</v>
      </c>
      <c r="Z4333" t="s">
        <v>230</v>
      </c>
      <c r="AA4333" t="s">
        <v>6425</v>
      </c>
      <c r="AD4333" t="s">
        <v>8509</v>
      </c>
      <c r="AF4333" t="s">
        <v>736</v>
      </c>
      <c r="AG4333" t="s">
        <v>7239</v>
      </c>
      <c r="AH4333" t="s">
        <v>6263</v>
      </c>
      <c r="AJ4333" t="s">
        <v>237</v>
      </c>
      <c r="AK4333">
        <v>32.884819</v>
      </c>
      <c r="AL4333">
        <v>-114.467651367188</v>
      </c>
      <c r="AM4333" t="s">
        <v>238</v>
      </c>
      <c r="AN4333" t="s">
        <v>239</v>
      </c>
      <c r="AO4333" t="s">
        <v>1561</v>
      </c>
      <c r="AP4333" t="s">
        <v>1562</v>
      </c>
      <c r="AQ4333" t="s">
        <v>242</v>
      </c>
      <c r="AR4333" t="s">
        <v>243</v>
      </c>
      <c r="AS4333" t="s">
        <v>239</v>
      </c>
      <c r="AT4333" t="s">
        <v>239</v>
      </c>
      <c r="AU4333">
        <v>1</v>
      </c>
      <c r="AW4333" t="s">
        <v>6263</v>
      </c>
      <c r="AX4333" t="s">
        <v>6263</v>
      </c>
      <c r="AY4333" t="s">
        <v>109</v>
      </c>
      <c r="AZ4333" t="s">
        <v>7459</v>
      </c>
      <c r="BA4333" t="s">
        <v>788</v>
      </c>
      <c r="BB4333">
        <v>15</v>
      </c>
      <c r="BC4333" t="s">
        <v>221</v>
      </c>
      <c r="BD4333">
        <v>70</v>
      </c>
      <c r="BE4333" t="s">
        <v>221</v>
      </c>
      <c r="BF4333">
        <v>4</v>
      </c>
      <c r="BG4333" t="s">
        <v>221</v>
      </c>
      <c r="BH4333" t="s">
        <v>8518</v>
      </c>
      <c r="BI4333" t="s">
        <v>6237</v>
      </c>
      <c r="BP4333" t="s">
        <v>7460</v>
      </c>
      <c r="BQ4333">
        <v>25</v>
      </c>
      <c r="BR4333" t="s">
        <v>408</v>
      </c>
      <c r="BS4333">
        <v>7</v>
      </c>
      <c r="BZ4333" t="s">
        <v>7481</v>
      </c>
    </row>
    <row r="4334" spans="1:79" hidden="1" x14ac:dyDescent="0.25">
      <c r="A4334" t="s">
        <v>7210</v>
      </c>
      <c r="B4334" t="s">
        <v>7449</v>
      </c>
      <c r="C4334" t="s">
        <v>8492</v>
      </c>
      <c r="D4334" t="s">
        <v>7550</v>
      </c>
      <c r="E4334" t="s">
        <v>7551</v>
      </c>
      <c r="F4334" s="1">
        <v>38483</v>
      </c>
      <c r="G4334" s="4">
        <v>0.70833333333333337</v>
      </c>
      <c r="H4334" t="s">
        <v>7453</v>
      </c>
      <c r="I4334">
        <v>0.1</v>
      </c>
      <c r="J4334" t="s">
        <v>221</v>
      </c>
      <c r="K4334" t="s">
        <v>222</v>
      </c>
      <c r="L4334">
        <v>1</v>
      </c>
      <c r="M4334">
        <v>1</v>
      </c>
      <c r="N4334" t="s">
        <v>8512</v>
      </c>
      <c r="O4334" t="s">
        <v>8519</v>
      </c>
      <c r="P4334" t="s">
        <v>224</v>
      </c>
      <c r="Q4334" t="s">
        <v>6036</v>
      </c>
      <c r="R4334" t="s">
        <v>226</v>
      </c>
      <c r="S4334" t="s">
        <v>227</v>
      </c>
      <c r="T4334">
        <v>4.05</v>
      </c>
      <c r="V4334">
        <v>0.1</v>
      </c>
      <c r="W4334">
        <v>0.3</v>
      </c>
      <c r="X4334" t="s">
        <v>281</v>
      </c>
      <c r="Y4334" t="s">
        <v>8514</v>
      </c>
      <c r="Z4334" t="s">
        <v>230</v>
      </c>
      <c r="AA4334" t="s">
        <v>3947</v>
      </c>
      <c r="AD4334" t="s">
        <v>8515</v>
      </c>
      <c r="AF4334" t="s">
        <v>736</v>
      </c>
      <c r="AG4334" t="s">
        <v>7239</v>
      </c>
      <c r="AH4334" t="s">
        <v>6263</v>
      </c>
      <c r="AJ4334" t="s">
        <v>237</v>
      </c>
      <c r="AK4334">
        <v>33.450668</v>
      </c>
      <c r="AL4334">
        <v>-115.99471282959</v>
      </c>
      <c r="AM4334" t="s">
        <v>238</v>
      </c>
      <c r="AN4334" t="s">
        <v>239</v>
      </c>
      <c r="AO4334" t="s">
        <v>1561</v>
      </c>
      <c r="AP4334" t="s">
        <v>1562</v>
      </c>
      <c r="AQ4334" t="s">
        <v>242</v>
      </c>
      <c r="AR4334" t="s">
        <v>243</v>
      </c>
      <c r="AS4334" t="s">
        <v>239</v>
      </c>
      <c r="AT4334" t="s">
        <v>239</v>
      </c>
      <c r="AU4334">
        <v>10</v>
      </c>
      <c r="AW4334" t="s">
        <v>6300</v>
      </c>
      <c r="AX4334" t="s">
        <v>6263</v>
      </c>
      <c r="AY4334" t="s">
        <v>109</v>
      </c>
      <c r="AZ4334" t="s">
        <v>7459</v>
      </c>
      <c r="BA4334" t="s">
        <v>788</v>
      </c>
      <c r="BB4334">
        <v>-88</v>
      </c>
      <c r="BC4334" t="s">
        <v>221</v>
      </c>
      <c r="BD4334">
        <v>-88</v>
      </c>
      <c r="BE4334" t="s">
        <v>221</v>
      </c>
      <c r="BF4334">
        <v>13</v>
      </c>
      <c r="BG4334" t="s">
        <v>221</v>
      </c>
      <c r="BH4334" t="s">
        <v>243</v>
      </c>
      <c r="BI4334" t="s">
        <v>788</v>
      </c>
      <c r="BP4334" t="s">
        <v>3555</v>
      </c>
      <c r="BQ4334">
        <v>65</v>
      </c>
      <c r="BR4334" t="s">
        <v>408</v>
      </c>
      <c r="BS4334">
        <v>7</v>
      </c>
      <c r="BZ4334" t="s">
        <v>249</v>
      </c>
    </row>
    <row r="4335" spans="1:79" hidden="1" x14ac:dyDescent="0.25">
      <c r="A4335" t="s">
        <v>7210</v>
      </c>
      <c r="B4335" t="s">
        <v>7449</v>
      </c>
      <c r="C4335" t="s">
        <v>8492</v>
      </c>
      <c r="D4335" t="s">
        <v>7579</v>
      </c>
      <c r="E4335" t="s">
        <v>7580</v>
      </c>
      <c r="F4335" s="1">
        <v>38483</v>
      </c>
      <c r="G4335" s="4">
        <v>0.5625</v>
      </c>
      <c r="H4335" t="s">
        <v>7453</v>
      </c>
      <c r="I4335">
        <v>0.1</v>
      </c>
      <c r="J4335" t="s">
        <v>221</v>
      </c>
      <c r="K4335" t="s">
        <v>222</v>
      </c>
      <c r="L4335">
        <v>1</v>
      </c>
      <c r="M4335">
        <v>1</v>
      </c>
      <c r="N4335" t="s">
        <v>8512</v>
      </c>
      <c r="O4335" t="s">
        <v>8520</v>
      </c>
      <c r="P4335" t="s">
        <v>224</v>
      </c>
      <c r="Q4335" t="s">
        <v>6036</v>
      </c>
      <c r="R4335" t="s">
        <v>226</v>
      </c>
      <c r="S4335" t="s">
        <v>227</v>
      </c>
      <c r="T4335">
        <v>4.03</v>
      </c>
      <c r="V4335">
        <v>0.1</v>
      </c>
      <c r="W4335">
        <v>0.3</v>
      </c>
      <c r="X4335" t="s">
        <v>281</v>
      </c>
      <c r="Y4335" t="s">
        <v>8514</v>
      </c>
      <c r="Z4335" t="s">
        <v>230</v>
      </c>
      <c r="AA4335" t="s">
        <v>6425</v>
      </c>
      <c r="AD4335" t="s">
        <v>8515</v>
      </c>
      <c r="AF4335" t="s">
        <v>736</v>
      </c>
      <c r="AG4335" t="s">
        <v>7239</v>
      </c>
      <c r="AH4335" t="s">
        <v>6263</v>
      </c>
      <c r="AJ4335" t="s">
        <v>237</v>
      </c>
      <c r="AK4335">
        <v>33.325001</v>
      </c>
      <c r="AL4335">
        <v>-115.811111450195</v>
      </c>
      <c r="AM4335" t="s">
        <v>238</v>
      </c>
      <c r="AN4335" t="s">
        <v>239</v>
      </c>
      <c r="AO4335" t="s">
        <v>1561</v>
      </c>
      <c r="AP4335" t="s">
        <v>1562</v>
      </c>
      <c r="AQ4335" t="s">
        <v>242</v>
      </c>
      <c r="AR4335" t="s">
        <v>243</v>
      </c>
      <c r="AS4335" t="s">
        <v>239</v>
      </c>
      <c r="AT4335" t="s">
        <v>239</v>
      </c>
      <c r="AU4335">
        <v>10</v>
      </c>
      <c r="AW4335" t="s">
        <v>6300</v>
      </c>
      <c r="AX4335" t="s">
        <v>6263</v>
      </c>
      <c r="AY4335" t="s">
        <v>109</v>
      </c>
      <c r="AZ4335" t="s">
        <v>7459</v>
      </c>
      <c r="BA4335" t="s">
        <v>788</v>
      </c>
      <c r="BB4335">
        <v>-88</v>
      </c>
      <c r="BC4335" t="s">
        <v>221</v>
      </c>
      <c r="BD4335">
        <v>-88</v>
      </c>
      <c r="BE4335" t="s">
        <v>221</v>
      </c>
      <c r="BF4335">
        <v>12</v>
      </c>
      <c r="BG4335" t="s">
        <v>221</v>
      </c>
      <c r="BH4335" t="s">
        <v>243</v>
      </c>
      <c r="BI4335" t="s">
        <v>788</v>
      </c>
      <c r="BP4335" t="s">
        <v>7460</v>
      </c>
      <c r="BQ4335">
        <v>25</v>
      </c>
      <c r="BR4335" t="s">
        <v>408</v>
      </c>
      <c r="BS4335">
        <v>7</v>
      </c>
      <c r="BZ4335" t="s">
        <v>249</v>
      </c>
    </row>
    <row r="4336" spans="1:79" hidden="1" x14ac:dyDescent="0.25">
      <c r="A4336" t="s">
        <v>7210</v>
      </c>
      <c r="B4336" t="s">
        <v>7449</v>
      </c>
      <c r="C4336" t="s">
        <v>8492</v>
      </c>
      <c r="D4336" t="s">
        <v>7571</v>
      </c>
      <c r="E4336" t="s">
        <v>7572</v>
      </c>
      <c r="F4336" s="1">
        <v>38483</v>
      </c>
      <c r="G4336" s="4">
        <v>0.54166666666666663</v>
      </c>
      <c r="H4336" t="s">
        <v>7453</v>
      </c>
      <c r="I4336">
        <v>0.1</v>
      </c>
      <c r="J4336" t="s">
        <v>221</v>
      </c>
      <c r="K4336" t="s">
        <v>222</v>
      </c>
      <c r="L4336">
        <v>1</v>
      </c>
      <c r="M4336">
        <v>1</v>
      </c>
      <c r="N4336" t="s">
        <v>8512</v>
      </c>
      <c r="O4336" t="s">
        <v>8521</v>
      </c>
      <c r="P4336" t="s">
        <v>224</v>
      </c>
      <c r="Q4336" t="s">
        <v>6036</v>
      </c>
      <c r="R4336" t="s">
        <v>226</v>
      </c>
      <c r="S4336" t="s">
        <v>227</v>
      </c>
      <c r="T4336">
        <v>4.26</v>
      </c>
      <c r="V4336">
        <v>0.1</v>
      </c>
      <c r="W4336">
        <v>0.3</v>
      </c>
      <c r="X4336" t="s">
        <v>281</v>
      </c>
      <c r="Y4336" t="s">
        <v>8514</v>
      </c>
      <c r="Z4336" t="s">
        <v>230</v>
      </c>
      <c r="AA4336" t="s">
        <v>3947</v>
      </c>
      <c r="AD4336" t="s">
        <v>8515</v>
      </c>
      <c r="AF4336" t="s">
        <v>736</v>
      </c>
      <c r="AG4336" t="s">
        <v>7239</v>
      </c>
      <c r="AH4336" t="s">
        <v>6263</v>
      </c>
      <c r="AJ4336" t="s">
        <v>237</v>
      </c>
      <c r="AK4336">
        <v>33.233330000000002</v>
      </c>
      <c r="AL4336">
        <v>-115.75</v>
      </c>
      <c r="AM4336" t="s">
        <v>238</v>
      </c>
      <c r="AN4336" t="s">
        <v>239</v>
      </c>
      <c r="AO4336" t="s">
        <v>1561</v>
      </c>
      <c r="AP4336" t="s">
        <v>1562</v>
      </c>
      <c r="AQ4336" t="s">
        <v>242</v>
      </c>
      <c r="AR4336" t="s">
        <v>243</v>
      </c>
      <c r="AS4336" t="s">
        <v>239</v>
      </c>
      <c r="AT4336" t="s">
        <v>239</v>
      </c>
      <c r="AU4336">
        <v>10</v>
      </c>
      <c r="AW4336" t="s">
        <v>6300</v>
      </c>
      <c r="AX4336" t="s">
        <v>6263</v>
      </c>
      <c r="AY4336" t="s">
        <v>109</v>
      </c>
      <c r="AZ4336" t="s">
        <v>7459</v>
      </c>
      <c r="BA4336" t="s">
        <v>788</v>
      </c>
      <c r="BB4336">
        <v>-88</v>
      </c>
      <c r="BC4336" t="s">
        <v>221</v>
      </c>
      <c r="BD4336">
        <v>-88</v>
      </c>
      <c r="BE4336" t="s">
        <v>221</v>
      </c>
      <c r="BF4336">
        <v>7</v>
      </c>
      <c r="BG4336" t="s">
        <v>221</v>
      </c>
      <c r="BH4336" t="s">
        <v>8518</v>
      </c>
      <c r="BI4336" t="s">
        <v>788</v>
      </c>
      <c r="BP4336" t="s">
        <v>7460</v>
      </c>
      <c r="BQ4336">
        <v>25</v>
      </c>
      <c r="BR4336" t="s">
        <v>408</v>
      </c>
      <c r="BS4336">
        <v>7</v>
      </c>
      <c r="BZ4336" t="s">
        <v>249</v>
      </c>
    </row>
    <row r="4337" spans="1:78" hidden="1" x14ac:dyDescent="0.25">
      <c r="A4337" t="s">
        <v>7210</v>
      </c>
      <c r="B4337" t="s">
        <v>7288</v>
      </c>
      <c r="C4337" t="s">
        <v>8418</v>
      </c>
      <c r="D4337" t="s">
        <v>8522</v>
      </c>
      <c r="E4337" t="s">
        <v>8523</v>
      </c>
      <c r="F4337" s="1">
        <v>38503</v>
      </c>
      <c r="G4337" s="4">
        <v>0.72916666666666663</v>
      </c>
      <c r="H4337" t="s">
        <v>6138</v>
      </c>
      <c r="I4337">
        <v>0.1</v>
      </c>
      <c r="J4337" t="s">
        <v>221</v>
      </c>
      <c r="K4337" t="s">
        <v>222</v>
      </c>
      <c r="L4337">
        <v>1</v>
      </c>
      <c r="M4337">
        <v>1</v>
      </c>
      <c r="N4337" t="s">
        <v>8524</v>
      </c>
      <c r="O4337" t="s">
        <v>8525</v>
      </c>
      <c r="P4337" t="s">
        <v>224</v>
      </c>
      <c r="Q4337" t="s">
        <v>6036</v>
      </c>
      <c r="R4337" t="s">
        <v>226</v>
      </c>
      <c r="S4337" t="s">
        <v>227</v>
      </c>
      <c r="T4337">
        <v>43.6</v>
      </c>
      <c r="V4337">
        <v>0.1</v>
      </c>
      <c r="W4337">
        <v>0.5</v>
      </c>
      <c r="X4337" t="s">
        <v>281</v>
      </c>
      <c r="Y4337" t="s">
        <v>243</v>
      </c>
      <c r="Z4337" t="s">
        <v>230</v>
      </c>
      <c r="AA4337" t="s">
        <v>3947</v>
      </c>
      <c r="AE4337" t="s">
        <v>8526</v>
      </c>
      <c r="AF4337" t="s">
        <v>736</v>
      </c>
      <c r="AG4337" t="s">
        <v>7239</v>
      </c>
      <c r="AH4337" t="s">
        <v>6263</v>
      </c>
      <c r="AJ4337" t="s">
        <v>237</v>
      </c>
      <c r="AK4337">
        <v>32.658969999999997</v>
      </c>
      <c r="AL4337">
        <v>-117.04180908203099</v>
      </c>
      <c r="AM4337" t="s">
        <v>238</v>
      </c>
      <c r="AN4337" t="s">
        <v>239</v>
      </c>
      <c r="AO4337" t="s">
        <v>1561</v>
      </c>
      <c r="AP4337" t="s">
        <v>1562</v>
      </c>
      <c r="AQ4337" t="s">
        <v>242</v>
      </c>
      <c r="AR4337" t="s">
        <v>243</v>
      </c>
      <c r="AS4337" t="s">
        <v>239</v>
      </c>
      <c r="AT4337" t="s">
        <v>239</v>
      </c>
      <c r="AU4337">
        <v>1</v>
      </c>
      <c r="AW4337" t="s">
        <v>6263</v>
      </c>
      <c r="AX4337" t="s">
        <v>6263</v>
      </c>
      <c r="AY4337" t="s">
        <v>1351</v>
      </c>
      <c r="AZ4337" t="s">
        <v>7240</v>
      </c>
      <c r="BA4337" t="s">
        <v>7296</v>
      </c>
      <c r="BB4337">
        <v>1</v>
      </c>
      <c r="BC4337" t="s">
        <v>221</v>
      </c>
      <c r="BD4337">
        <v>2.5</v>
      </c>
      <c r="BE4337" t="s">
        <v>221</v>
      </c>
      <c r="BF4337">
        <v>0.2</v>
      </c>
      <c r="BG4337" t="s">
        <v>221</v>
      </c>
      <c r="BH4337" t="s">
        <v>8224</v>
      </c>
      <c r="BI4337" t="s">
        <v>8251</v>
      </c>
      <c r="BJ4337" t="s">
        <v>8527</v>
      </c>
      <c r="BP4337" t="s">
        <v>422</v>
      </c>
      <c r="BQ4337">
        <v>73</v>
      </c>
      <c r="BR4337" t="s">
        <v>422</v>
      </c>
      <c r="BS4337">
        <v>9</v>
      </c>
      <c r="BZ4337" t="s">
        <v>249</v>
      </c>
    </row>
    <row r="4338" spans="1:78" hidden="1" x14ac:dyDescent="0.25">
      <c r="A4338" t="s">
        <v>7210</v>
      </c>
      <c r="B4338" t="s">
        <v>7288</v>
      </c>
      <c r="C4338" t="s">
        <v>8418</v>
      </c>
      <c r="D4338" t="s">
        <v>8528</v>
      </c>
      <c r="E4338" t="s">
        <v>8529</v>
      </c>
      <c r="F4338" s="1">
        <v>38503</v>
      </c>
      <c r="G4338" s="4">
        <v>0.66666666666666663</v>
      </c>
      <c r="H4338" t="s">
        <v>6138</v>
      </c>
      <c r="I4338">
        <v>0</v>
      </c>
      <c r="J4338" t="s">
        <v>221</v>
      </c>
      <c r="K4338" t="s">
        <v>222</v>
      </c>
      <c r="L4338">
        <v>1</v>
      </c>
      <c r="M4338">
        <v>1</v>
      </c>
      <c r="N4338" t="s">
        <v>8512</v>
      </c>
      <c r="O4338" t="s">
        <v>8530</v>
      </c>
      <c r="P4338" t="s">
        <v>224</v>
      </c>
      <c r="Q4338" t="s">
        <v>6036</v>
      </c>
      <c r="R4338" t="s">
        <v>226</v>
      </c>
      <c r="S4338" t="s">
        <v>227</v>
      </c>
      <c r="T4338">
        <v>26.6</v>
      </c>
      <c r="V4338">
        <v>0.1</v>
      </c>
      <c r="W4338">
        <v>0.3</v>
      </c>
      <c r="X4338" t="s">
        <v>281</v>
      </c>
      <c r="Y4338" t="s">
        <v>1414</v>
      </c>
      <c r="Z4338" t="s">
        <v>230</v>
      </c>
      <c r="AA4338" t="s">
        <v>3947</v>
      </c>
      <c r="AC4338" t="s">
        <v>8531</v>
      </c>
      <c r="AF4338" t="s">
        <v>736</v>
      </c>
      <c r="AG4338" t="s">
        <v>7239</v>
      </c>
      <c r="AH4338" t="s">
        <v>6263</v>
      </c>
      <c r="AJ4338" t="s">
        <v>237</v>
      </c>
      <c r="AK4338">
        <v>32.628529</v>
      </c>
      <c r="AL4338">
        <v>-117.057510375977</v>
      </c>
      <c r="AM4338" t="s">
        <v>238</v>
      </c>
      <c r="AN4338" t="s">
        <v>239</v>
      </c>
      <c r="AO4338" t="s">
        <v>6305</v>
      </c>
      <c r="AP4338" t="s">
        <v>1562</v>
      </c>
      <c r="AQ4338" t="s">
        <v>242</v>
      </c>
      <c r="AR4338" t="s">
        <v>243</v>
      </c>
      <c r="AS4338" t="s">
        <v>239</v>
      </c>
      <c r="AT4338" t="s">
        <v>239</v>
      </c>
      <c r="AU4338">
        <v>10</v>
      </c>
      <c r="AW4338" t="s">
        <v>6300</v>
      </c>
      <c r="AX4338" t="s">
        <v>6263</v>
      </c>
      <c r="AY4338" t="s">
        <v>109</v>
      </c>
      <c r="AZ4338" t="s">
        <v>7240</v>
      </c>
      <c r="BA4338" t="s">
        <v>7328</v>
      </c>
      <c r="BB4338">
        <v>0.5</v>
      </c>
      <c r="BC4338" t="s">
        <v>221</v>
      </c>
      <c r="BD4338">
        <v>1</v>
      </c>
      <c r="BE4338" t="s">
        <v>221</v>
      </c>
      <c r="BF4338">
        <v>0.05</v>
      </c>
      <c r="BG4338" t="s">
        <v>221</v>
      </c>
      <c r="BH4338" t="s">
        <v>8224</v>
      </c>
      <c r="BI4338" t="s">
        <v>8251</v>
      </c>
      <c r="BP4338" t="s">
        <v>422</v>
      </c>
      <c r="BQ4338">
        <v>73</v>
      </c>
      <c r="BR4338" t="s">
        <v>422</v>
      </c>
      <c r="BS4338">
        <v>9</v>
      </c>
      <c r="BZ4338" t="s">
        <v>249</v>
      </c>
    </row>
    <row r="4339" spans="1:78" hidden="1" x14ac:dyDescent="0.25">
      <c r="A4339" t="s">
        <v>7210</v>
      </c>
      <c r="B4339" t="s">
        <v>7288</v>
      </c>
      <c r="C4339" t="s">
        <v>8418</v>
      </c>
      <c r="D4339" t="s">
        <v>8532</v>
      </c>
      <c r="E4339" t="s">
        <v>8533</v>
      </c>
      <c r="F4339" s="1">
        <v>38503</v>
      </c>
      <c r="G4339" s="4">
        <v>0.63194444444444442</v>
      </c>
      <c r="H4339" t="s">
        <v>1214</v>
      </c>
      <c r="I4339">
        <v>0.1</v>
      </c>
      <c r="J4339" t="s">
        <v>221</v>
      </c>
      <c r="K4339" t="s">
        <v>222</v>
      </c>
      <c r="L4339">
        <v>1</v>
      </c>
      <c r="M4339">
        <v>1</v>
      </c>
      <c r="N4339" t="s">
        <v>8524</v>
      </c>
      <c r="O4339" t="s">
        <v>8534</v>
      </c>
      <c r="P4339" t="s">
        <v>224</v>
      </c>
      <c r="Q4339" t="s">
        <v>6036</v>
      </c>
      <c r="R4339" t="s">
        <v>226</v>
      </c>
      <c r="S4339" t="s">
        <v>227</v>
      </c>
      <c r="T4339">
        <v>9.8699999999999992</v>
      </c>
      <c r="V4339">
        <v>0.1</v>
      </c>
      <c r="W4339">
        <v>0.5</v>
      </c>
      <c r="X4339" t="s">
        <v>281</v>
      </c>
      <c r="Y4339" t="s">
        <v>243</v>
      </c>
      <c r="Z4339" t="s">
        <v>230</v>
      </c>
      <c r="AA4339" t="s">
        <v>3947</v>
      </c>
      <c r="AE4339" t="s">
        <v>8526</v>
      </c>
      <c r="AF4339" t="s">
        <v>736</v>
      </c>
      <c r="AG4339" t="s">
        <v>7239</v>
      </c>
      <c r="AH4339" t="s">
        <v>6263</v>
      </c>
      <c r="AJ4339" t="s">
        <v>237</v>
      </c>
      <c r="AK4339">
        <v>32.549191</v>
      </c>
      <c r="AL4339">
        <v>-117.065139770508</v>
      </c>
      <c r="AM4339" t="s">
        <v>238</v>
      </c>
      <c r="AN4339" t="s">
        <v>239</v>
      </c>
      <c r="AO4339" t="s">
        <v>1561</v>
      </c>
      <c r="AP4339" t="s">
        <v>1562</v>
      </c>
      <c r="AQ4339" t="s">
        <v>242</v>
      </c>
      <c r="AR4339" t="s">
        <v>243</v>
      </c>
      <c r="AS4339" t="s">
        <v>239</v>
      </c>
      <c r="AT4339" t="s">
        <v>239</v>
      </c>
      <c r="AU4339">
        <v>1</v>
      </c>
      <c r="AW4339" t="s">
        <v>6263</v>
      </c>
      <c r="AX4339" t="s">
        <v>6263</v>
      </c>
      <c r="AY4339" t="s">
        <v>1351</v>
      </c>
      <c r="AZ4339" t="s">
        <v>7240</v>
      </c>
      <c r="BA4339" t="s">
        <v>7328</v>
      </c>
      <c r="BB4339">
        <v>0.5</v>
      </c>
      <c r="BC4339" t="s">
        <v>221</v>
      </c>
      <c r="BD4339">
        <v>2.2000000000000002</v>
      </c>
      <c r="BE4339" t="s">
        <v>221</v>
      </c>
      <c r="BF4339">
        <v>0.2</v>
      </c>
      <c r="BG4339" t="s">
        <v>221</v>
      </c>
      <c r="BH4339" t="s">
        <v>8224</v>
      </c>
      <c r="BI4339" t="s">
        <v>8251</v>
      </c>
      <c r="BP4339" t="s">
        <v>422</v>
      </c>
      <c r="BQ4339">
        <v>73</v>
      </c>
      <c r="BR4339" t="s">
        <v>422</v>
      </c>
      <c r="BS4339">
        <v>9</v>
      </c>
      <c r="BZ4339" t="s">
        <v>249</v>
      </c>
    </row>
    <row r="4340" spans="1:78" hidden="1" x14ac:dyDescent="0.25">
      <c r="A4340" t="s">
        <v>7210</v>
      </c>
      <c r="B4340" t="s">
        <v>7288</v>
      </c>
      <c r="C4340" t="s">
        <v>8418</v>
      </c>
      <c r="D4340" t="s">
        <v>8535</v>
      </c>
      <c r="E4340" t="s">
        <v>8536</v>
      </c>
      <c r="F4340" s="1">
        <v>38503</v>
      </c>
      <c r="G4340" s="4">
        <v>0.57638888888888895</v>
      </c>
      <c r="H4340" t="s">
        <v>1214</v>
      </c>
      <c r="I4340">
        <v>0</v>
      </c>
      <c r="J4340" t="s">
        <v>221</v>
      </c>
      <c r="K4340" t="s">
        <v>222</v>
      </c>
      <c r="L4340">
        <v>1</v>
      </c>
      <c r="M4340">
        <v>1</v>
      </c>
      <c r="N4340" t="s">
        <v>8524</v>
      </c>
      <c r="O4340" t="s">
        <v>8537</v>
      </c>
      <c r="P4340" t="s">
        <v>224</v>
      </c>
      <c r="Q4340" t="s">
        <v>6036</v>
      </c>
      <c r="R4340" t="s">
        <v>226</v>
      </c>
      <c r="S4340" t="s">
        <v>227</v>
      </c>
      <c r="T4340">
        <v>38.4</v>
      </c>
      <c r="V4340">
        <v>0.1</v>
      </c>
      <c r="W4340">
        <v>0.5</v>
      </c>
      <c r="X4340" t="s">
        <v>281</v>
      </c>
      <c r="Y4340" t="s">
        <v>243</v>
      </c>
      <c r="Z4340" t="s">
        <v>230</v>
      </c>
      <c r="AA4340" t="s">
        <v>3947</v>
      </c>
      <c r="AC4340" t="s">
        <v>8531</v>
      </c>
      <c r="AE4340" t="s">
        <v>8526</v>
      </c>
      <c r="AF4340" t="s">
        <v>736</v>
      </c>
      <c r="AG4340" t="s">
        <v>7239</v>
      </c>
      <c r="AH4340" t="s">
        <v>6263</v>
      </c>
      <c r="AJ4340" t="s">
        <v>237</v>
      </c>
      <c r="AK4340">
        <v>32.669429999999998</v>
      </c>
      <c r="AL4340">
        <v>-117.10279083252</v>
      </c>
      <c r="AM4340" t="s">
        <v>238</v>
      </c>
      <c r="AN4340" t="s">
        <v>239</v>
      </c>
      <c r="AO4340" t="s">
        <v>6305</v>
      </c>
      <c r="AP4340" t="s">
        <v>1562</v>
      </c>
      <c r="AQ4340" t="s">
        <v>242</v>
      </c>
      <c r="AR4340" t="s">
        <v>243</v>
      </c>
      <c r="AS4340" t="s">
        <v>239</v>
      </c>
      <c r="AT4340" t="s">
        <v>239</v>
      </c>
      <c r="AU4340">
        <v>1</v>
      </c>
      <c r="AW4340" t="s">
        <v>6263</v>
      </c>
      <c r="AX4340" t="s">
        <v>6263</v>
      </c>
      <c r="AY4340" t="s">
        <v>1351</v>
      </c>
      <c r="AZ4340" t="s">
        <v>7240</v>
      </c>
      <c r="BA4340" t="s">
        <v>7296</v>
      </c>
      <c r="BB4340">
        <v>1</v>
      </c>
      <c r="BC4340" t="s">
        <v>221</v>
      </c>
      <c r="BD4340">
        <v>2</v>
      </c>
      <c r="BE4340" t="s">
        <v>221</v>
      </c>
      <c r="BF4340">
        <v>0.05</v>
      </c>
      <c r="BG4340" t="s">
        <v>221</v>
      </c>
      <c r="BH4340" t="s">
        <v>8380</v>
      </c>
      <c r="BI4340" t="s">
        <v>8251</v>
      </c>
      <c r="BJ4340" t="s">
        <v>8538</v>
      </c>
      <c r="BP4340" t="s">
        <v>422</v>
      </c>
      <c r="BQ4340">
        <v>73</v>
      </c>
      <c r="BR4340" t="s">
        <v>422</v>
      </c>
      <c r="BS4340">
        <v>9</v>
      </c>
      <c r="BZ4340" t="s">
        <v>8539</v>
      </c>
    </row>
    <row r="4341" spans="1:78" hidden="1" x14ac:dyDescent="0.25">
      <c r="A4341" t="s">
        <v>7210</v>
      </c>
      <c r="B4341" t="s">
        <v>7288</v>
      </c>
      <c r="C4341" t="s">
        <v>8418</v>
      </c>
      <c r="D4341" t="s">
        <v>8540</v>
      </c>
      <c r="E4341" t="s">
        <v>8541</v>
      </c>
      <c r="F4341" s="1">
        <v>38504</v>
      </c>
      <c r="G4341" s="4">
        <v>0.58333333333333337</v>
      </c>
      <c r="H4341" t="s">
        <v>6138</v>
      </c>
      <c r="I4341">
        <v>0.1</v>
      </c>
      <c r="J4341" t="s">
        <v>221</v>
      </c>
      <c r="K4341" t="s">
        <v>222</v>
      </c>
      <c r="L4341">
        <v>1</v>
      </c>
      <c r="M4341">
        <v>1</v>
      </c>
      <c r="N4341" t="s">
        <v>8524</v>
      </c>
      <c r="O4341" t="s">
        <v>8542</v>
      </c>
      <c r="P4341" t="s">
        <v>224</v>
      </c>
      <c r="Q4341" t="s">
        <v>6036</v>
      </c>
      <c r="R4341" t="s">
        <v>226</v>
      </c>
      <c r="S4341" t="s">
        <v>227</v>
      </c>
      <c r="T4341">
        <v>7.66</v>
      </c>
      <c r="V4341">
        <v>0.1</v>
      </c>
      <c r="W4341">
        <v>0.5</v>
      </c>
      <c r="X4341" t="s">
        <v>281</v>
      </c>
      <c r="Y4341" t="s">
        <v>243</v>
      </c>
      <c r="Z4341" t="s">
        <v>230</v>
      </c>
      <c r="AA4341" t="s">
        <v>3947</v>
      </c>
      <c r="AC4341" t="s">
        <v>8543</v>
      </c>
      <c r="AE4341" t="s">
        <v>8526</v>
      </c>
      <c r="AF4341" t="s">
        <v>736</v>
      </c>
      <c r="AG4341" t="s">
        <v>7239</v>
      </c>
      <c r="AH4341" t="s">
        <v>6263</v>
      </c>
      <c r="AJ4341" t="s">
        <v>237</v>
      </c>
      <c r="AK4341">
        <v>32.754089</v>
      </c>
      <c r="AL4341">
        <v>-116.778846740723</v>
      </c>
      <c r="AM4341" t="s">
        <v>238</v>
      </c>
      <c r="AN4341" t="s">
        <v>239</v>
      </c>
      <c r="AO4341" t="s">
        <v>1561</v>
      </c>
      <c r="AP4341" t="s">
        <v>1562</v>
      </c>
      <c r="AQ4341" t="s">
        <v>242</v>
      </c>
      <c r="AR4341" t="s">
        <v>243</v>
      </c>
      <c r="AS4341" t="s">
        <v>239</v>
      </c>
      <c r="AT4341" t="s">
        <v>239</v>
      </c>
      <c r="AU4341">
        <v>1</v>
      </c>
      <c r="AW4341" t="s">
        <v>6263</v>
      </c>
      <c r="AX4341" t="s">
        <v>6263</v>
      </c>
      <c r="AY4341" t="s">
        <v>1351</v>
      </c>
      <c r="AZ4341" t="s">
        <v>7240</v>
      </c>
      <c r="BA4341" t="s">
        <v>7296</v>
      </c>
      <c r="BB4341">
        <v>0.4</v>
      </c>
      <c r="BC4341" t="s">
        <v>221</v>
      </c>
      <c r="BD4341">
        <v>0.8</v>
      </c>
      <c r="BE4341" t="s">
        <v>221</v>
      </c>
      <c r="BF4341">
        <v>0.2</v>
      </c>
      <c r="BG4341" t="s">
        <v>221</v>
      </c>
      <c r="BH4341" t="s">
        <v>8313</v>
      </c>
      <c r="BI4341" t="s">
        <v>8251</v>
      </c>
      <c r="BP4341" t="s">
        <v>422</v>
      </c>
      <c r="BQ4341">
        <v>73</v>
      </c>
      <c r="BR4341" t="s">
        <v>422</v>
      </c>
      <c r="BS4341">
        <v>9</v>
      </c>
      <c r="BZ4341" t="s">
        <v>8544</v>
      </c>
    </row>
    <row r="4342" spans="1:78" hidden="1" x14ac:dyDescent="0.25">
      <c r="A4342" t="s">
        <v>7210</v>
      </c>
      <c r="B4342" t="s">
        <v>7288</v>
      </c>
      <c r="C4342" t="s">
        <v>8418</v>
      </c>
      <c r="D4342" t="s">
        <v>8545</v>
      </c>
      <c r="E4342" t="s">
        <v>8546</v>
      </c>
      <c r="F4342" s="1">
        <v>38504</v>
      </c>
      <c r="G4342" s="4">
        <v>0.2986111111111111</v>
      </c>
      <c r="H4342" t="s">
        <v>6138</v>
      </c>
      <c r="I4342">
        <v>0.1</v>
      </c>
      <c r="J4342" t="s">
        <v>221</v>
      </c>
      <c r="K4342" t="s">
        <v>222</v>
      </c>
      <c r="L4342">
        <v>1</v>
      </c>
      <c r="M4342">
        <v>1</v>
      </c>
      <c r="N4342" t="s">
        <v>8524</v>
      </c>
      <c r="O4342" t="s">
        <v>8547</v>
      </c>
      <c r="P4342" t="s">
        <v>224</v>
      </c>
      <c r="Q4342" t="s">
        <v>6036</v>
      </c>
      <c r="R4342" t="s">
        <v>226</v>
      </c>
      <c r="S4342" t="s">
        <v>227</v>
      </c>
      <c r="T4342">
        <v>2.81</v>
      </c>
      <c r="V4342">
        <v>0.1</v>
      </c>
      <c r="W4342">
        <v>0.5</v>
      </c>
      <c r="X4342" t="s">
        <v>281</v>
      </c>
      <c r="Y4342" t="s">
        <v>243</v>
      </c>
      <c r="Z4342" t="s">
        <v>230</v>
      </c>
      <c r="AA4342" t="s">
        <v>3947</v>
      </c>
      <c r="AE4342" t="s">
        <v>8526</v>
      </c>
      <c r="AF4342" t="s">
        <v>736</v>
      </c>
      <c r="AG4342" t="s">
        <v>7239</v>
      </c>
      <c r="AH4342" t="s">
        <v>6263</v>
      </c>
      <c r="AJ4342" t="s">
        <v>237</v>
      </c>
      <c r="AK4342">
        <v>32.835208999999999</v>
      </c>
      <c r="AL4342">
        <v>-116.622032165527</v>
      </c>
      <c r="AM4342" t="s">
        <v>238</v>
      </c>
      <c r="AN4342" t="s">
        <v>239</v>
      </c>
      <c r="AO4342" t="s">
        <v>1561</v>
      </c>
      <c r="AP4342" t="s">
        <v>1562</v>
      </c>
      <c r="AQ4342" t="s">
        <v>242</v>
      </c>
      <c r="AR4342" t="s">
        <v>243</v>
      </c>
      <c r="AS4342" t="s">
        <v>239</v>
      </c>
      <c r="AT4342" t="s">
        <v>239</v>
      </c>
      <c r="AU4342">
        <v>1</v>
      </c>
      <c r="AW4342" t="s">
        <v>6263</v>
      </c>
      <c r="AX4342" t="s">
        <v>6263</v>
      </c>
      <c r="AY4342" t="s">
        <v>1351</v>
      </c>
      <c r="AZ4342" t="s">
        <v>7240</v>
      </c>
      <c r="BA4342" t="s">
        <v>7296</v>
      </c>
      <c r="BB4342">
        <v>1</v>
      </c>
      <c r="BC4342" t="s">
        <v>221</v>
      </c>
      <c r="BD4342">
        <v>6.5</v>
      </c>
      <c r="BE4342" t="s">
        <v>221</v>
      </c>
      <c r="BF4342">
        <v>0.2</v>
      </c>
      <c r="BG4342" t="s">
        <v>221</v>
      </c>
      <c r="BH4342" t="s">
        <v>8224</v>
      </c>
      <c r="BI4342" t="s">
        <v>6237</v>
      </c>
      <c r="BP4342" t="s">
        <v>422</v>
      </c>
      <c r="BQ4342">
        <v>73</v>
      </c>
      <c r="BR4342" t="s">
        <v>422</v>
      </c>
      <c r="BS4342">
        <v>9</v>
      </c>
      <c r="BZ4342" t="s">
        <v>249</v>
      </c>
    </row>
    <row r="4343" spans="1:78" hidden="1" x14ac:dyDescent="0.25">
      <c r="A4343" t="s">
        <v>7210</v>
      </c>
      <c r="B4343" t="s">
        <v>7288</v>
      </c>
      <c r="C4343" t="s">
        <v>8418</v>
      </c>
      <c r="D4343" t="s">
        <v>8548</v>
      </c>
      <c r="E4343" t="s">
        <v>8549</v>
      </c>
      <c r="F4343" s="1">
        <v>38504</v>
      </c>
      <c r="G4343" s="4">
        <v>0.4236111111111111</v>
      </c>
      <c r="H4343" t="s">
        <v>6138</v>
      </c>
      <c r="I4343">
        <v>0.1</v>
      </c>
      <c r="J4343" t="s">
        <v>221</v>
      </c>
      <c r="K4343" t="s">
        <v>222</v>
      </c>
      <c r="L4343">
        <v>1</v>
      </c>
      <c r="M4343">
        <v>1</v>
      </c>
      <c r="N4343" t="s">
        <v>8524</v>
      </c>
      <c r="O4343" t="s">
        <v>8550</v>
      </c>
      <c r="P4343" t="s">
        <v>224</v>
      </c>
      <c r="Q4343" t="s">
        <v>6036</v>
      </c>
      <c r="R4343" t="s">
        <v>226</v>
      </c>
      <c r="S4343" t="s">
        <v>227</v>
      </c>
      <c r="T4343">
        <v>3.3</v>
      </c>
      <c r="V4343">
        <v>0.1</v>
      </c>
      <c r="W4343">
        <v>0.5</v>
      </c>
      <c r="X4343" t="s">
        <v>281</v>
      </c>
      <c r="Y4343" t="s">
        <v>6424</v>
      </c>
      <c r="Z4343" t="s">
        <v>230</v>
      </c>
      <c r="AA4343" t="s">
        <v>6425</v>
      </c>
      <c r="AC4343" t="s">
        <v>8551</v>
      </c>
      <c r="AE4343" t="s">
        <v>8526</v>
      </c>
      <c r="AF4343" t="s">
        <v>736</v>
      </c>
      <c r="AG4343" t="s">
        <v>7239</v>
      </c>
      <c r="AH4343" t="s">
        <v>6263</v>
      </c>
      <c r="AJ4343" t="s">
        <v>237</v>
      </c>
      <c r="AK4343">
        <v>32.69997</v>
      </c>
      <c r="AL4343">
        <v>-116.47959136962901</v>
      </c>
      <c r="AM4343" t="s">
        <v>238</v>
      </c>
      <c r="AN4343" t="s">
        <v>239</v>
      </c>
      <c r="AO4343" t="s">
        <v>1561</v>
      </c>
      <c r="AP4343" t="s">
        <v>1562</v>
      </c>
      <c r="AQ4343" t="s">
        <v>242</v>
      </c>
      <c r="AR4343" t="s">
        <v>243</v>
      </c>
      <c r="AS4343" t="s">
        <v>239</v>
      </c>
      <c r="AT4343" t="s">
        <v>239</v>
      </c>
      <c r="AU4343">
        <v>1</v>
      </c>
      <c r="AW4343" t="s">
        <v>6263</v>
      </c>
      <c r="AX4343" t="s">
        <v>6263</v>
      </c>
      <c r="AY4343" t="s">
        <v>1351</v>
      </c>
      <c r="AZ4343" t="s">
        <v>7240</v>
      </c>
      <c r="BA4343" t="s">
        <v>7328</v>
      </c>
      <c r="BB4343">
        <v>1.5</v>
      </c>
      <c r="BC4343" t="s">
        <v>221</v>
      </c>
      <c r="BD4343">
        <v>3</v>
      </c>
      <c r="BE4343" t="s">
        <v>221</v>
      </c>
      <c r="BF4343">
        <v>0.3</v>
      </c>
      <c r="BG4343" t="s">
        <v>221</v>
      </c>
      <c r="BH4343" t="s">
        <v>243</v>
      </c>
      <c r="BI4343" t="s">
        <v>788</v>
      </c>
      <c r="BP4343" t="s">
        <v>422</v>
      </c>
      <c r="BQ4343">
        <v>73</v>
      </c>
      <c r="BR4343" t="s">
        <v>422</v>
      </c>
      <c r="BS4343">
        <v>9</v>
      </c>
      <c r="BZ4343" t="s">
        <v>8552</v>
      </c>
    </row>
    <row r="4344" spans="1:78" hidden="1" x14ac:dyDescent="0.25">
      <c r="A4344" t="s">
        <v>7210</v>
      </c>
      <c r="B4344" t="s">
        <v>7288</v>
      </c>
      <c r="C4344" t="s">
        <v>8418</v>
      </c>
      <c r="D4344" t="s">
        <v>8553</v>
      </c>
      <c r="E4344" t="s">
        <v>8554</v>
      </c>
      <c r="F4344" s="1">
        <v>38505</v>
      </c>
      <c r="G4344" s="4">
        <v>0.39583333333333331</v>
      </c>
      <c r="H4344" t="s">
        <v>1214</v>
      </c>
      <c r="I4344">
        <v>0.1</v>
      </c>
      <c r="J4344" t="s">
        <v>221</v>
      </c>
      <c r="K4344" t="s">
        <v>222</v>
      </c>
      <c r="L4344">
        <v>1</v>
      </c>
      <c r="M4344">
        <v>1</v>
      </c>
      <c r="N4344" t="s">
        <v>8524</v>
      </c>
      <c r="O4344" t="s">
        <v>8555</v>
      </c>
      <c r="P4344" t="s">
        <v>224</v>
      </c>
      <c r="Q4344" t="s">
        <v>6036</v>
      </c>
      <c r="R4344" t="s">
        <v>226</v>
      </c>
      <c r="S4344" t="s">
        <v>227</v>
      </c>
      <c r="T4344">
        <v>7.52</v>
      </c>
      <c r="V4344">
        <v>0.1</v>
      </c>
      <c r="W4344">
        <v>0.5</v>
      </c>
      <c r="X4344" t="s">
        <v>281</v>
      </c>
      <c r="Y4344" t="s">
        <v>243</v>
      </c>
      <c r="Z4344" t="s">
        <v>230</v>
      </c>
      <c r="AA4344" t="s">
        <v>3947</v>
      </c>
      <c r="AE4344" t="s">
        <v>8526</v>
      </c>
      <c r="AF4344" t="s">
        <v>736</v>
      </c>
      <c r="AG4344" t="s">
        <v>7239</v>
      </c>
      <c r="AH4344" t="s">
        <v>6263</v>
      </c>
      <c r="AJ4344" t="s">
        <v>237</v>
      </c>
      <c r="AK4344">
        <v>32.573002000000002</v>
      </c>
      <c r="AL4344">
        <v>-116.757530212402</v>
      </c>
      <c r="AM4344" t="s">
        <v>238</v>
      </c>
      <c r="AN4344" t="s">
        <v>239</v>
      </c>
      <c r="AO4344" t="s">
        <v>1561</v>
      </c>
      <c r="AP4344" t="s">
        <v>1562</v>
      </c>
      <c r="AQ4344" t="s">
        <v>242</v>
      </c>
      <c r="AR4344" t="s">
        <v>243</v>
      </c>
      <c r="AS4344" t="s">
        <v>239</v>
      </c>
      <c r="AT4344" t="s">
        <v>239</v>
      </c>
      <c r="AU4344">
        <v>1</v>
      </c>
      <c r="AW4344" t="s">
        <v>6263</v>
      </c>
      <c r="AX4344" t="s">
        <v>6263</v>
      </c>
      <c r="AY4344" t="s">
        <v>1351</v>
      </c>
      <c r="AZ4344" t="s">
        <v>7240</v>
      </c>
      <c r="BA4344" t="s">
        <v>7328</v>
      </c>
      <c r="BB4344">
        <v>0.5</v>
      </c>
      <c r="BC4344" t="s">
        <v>221</v>
      </c>
      <c r="BD4344">
        <v>6</v>
      </c>
      <c r="BE4344" t="s">
        <v>221</v>
      </c>
      <c r="BF4344">
        <v>0.6</v>
      </c>
      <c r="BG4344" t="s">
        <v>221</v>
      </c>
      <c r="BH4344" t="s">
        <v>243</v>
      </c>
      <c r="BI4344" t="s">
        <v>788</v>
      </c>
      <c r="BP4344" t="s">
        <v>422</v>
      </c>
      <c r="BQ4344">
        <v>73</v>
      </c>
      <c r="BR4344" t="s">
        <v>422</v>
      </c>
      <c r="BS4344">
        <v>9</v>
      </c>
      <c r="BZ4344" t="s">
        <v>249</v>
      </c>
    </row>
    <row r="4345" spans="1:78" hidden="1" x14ac:dyDescent="0.25">
      <c r="A4345" t="s">
        <v>7210</v>
      </c>
      <c r="B4345" t="s">
        <v>7288</v>
      </c>
      <c r="C4345" t="s">
        <v>8418</v>
      </c>
      <c r="D4345" t="s">
        <v>8556</v>
      </c>
      <c r="E4345" t="s">
        <v>8557</v>
      </c>
      <c r="F4345" s="1">
        <v>38505</v>
      </c>
      <c r="G4345" s="4">
        <v>0.41666666666666669</v>
      </c>
      <c r="H4345" t="s">
        <v>6138</v>
      </c>
      <c r="I4345">
        <v>0</v>
      </c>
      <c r="J4345" t="s">
        <v>221</v>
      </c>
      <c r="K4345" t="s">
        <v>222</v>
      </c>
      <c r="L4345">
        <v>1</v>
      </c>
      <c r="M4345">
        <v>1</v>
      </c>
      <c r="N4345" t="s">
        <v>8524</v>
      </c>
      <c r="O4345" t="s">
        <v>8558</v>
      </c>
      <c r="P4345" t="s">
        <v>224</v>
      </c>
      <c r="Q4345" t="s">
        <v>6036</v>
      </c>
      <c r="R4345" t="s">
        <v>226</v>
      </c>
      <c r="S4345" t="s">
        <v>227</v>
      </c>
      <c r="T4345">
        <v>10.9</v>
      </c>
      <c r="V4345">
        <v>0.1</v>
      </c>
      <c r="W4345">
        <v>0.5</v>
      </c>
      <c r="X4345" t="s">
        <v>281</v>
      </c>
      <c r="Y4345" t="s">
        <v>243</v>
      </c>
      <c r="Z4345" t="s">
        <v>230</v>
      </c>
      <c r="AA4345" t="s">
        <v>3947</v>
      </c>
      <c r="AC4345" t="s">
        <v>8531</v>
      </c>
      <c r="AE4345" t="s">
        <v>8526</v>
      </c>
      <c r="AF4345" t="s">
        <v>736</v>
      </c>
      <c r="AG4345" t="s">
        <v>7239</v>
      </c>
      <c r="AH4345" t="s">
        <v>6263</v>
      </c>
      <c r="AJ4345" t="s">
        <v>237</v>
      </c>
      <c r="AK4345">
        <v>32.565392000000003</v>
      </c>
      <c r="AL4345">
        <v>-116.758499145508</v>
      </c>
      <c r="AM4345" t="s">
        <v>238</v>
      </c>
      <c r="AN4345" t="s">
        <v>239</v>
      </c>
      <c r="AO4345" t="s">
        <v>1220</v>
      </c>
      <c r="AP4345" t="s">
        <v>1562</v>
      </c>
      <c r="AQ4345" t="s">
        <v>242</v>
      </c>
      <c r="AR4345" t="s">
        <v>243</v>
      </c>
      <c r="AS4345" t="s">
        <v>239</v>
      </c>
      <c r="AT4345" t="s">
        <v>239</v>
      </c>
      <c r="AU4345">
        <v>1</v>
      </c>
      <c r="AW4345" t="s">
        <v>6263</v>
      </c>
      <c r="AX4345" t="s">
        <v>6263</v>
      </c>
      <c r="AY4345" t="s">
        <v>1351</v>
      </c>
      <c r="AZ4345" t="s">
        <v>7240</v>
      </c>
      <c r="BA4345" t="s">
        <v>1217</v>
      </c>
      <c r="BB4345">
        <v>5</v>
      </c>
      <c r="BC4345" t="s">
        <v>221</v>
      </c>
      <c r="BD4345">
        <v>10</v>
      </c>
      <c r="BE4345" t="s">
        <v>221</v>
      </c>
      <c r="BF4345">
        <v>0.05</v>
      </c>
      <c r="BG4345" t="s">
        <v>221</v>
      </c>
      <c r="BH4345" t="s">
        <v>243</v>
      </c>
      <c r="BI4345" t="s">
        <v>788</v>
      </c>
      <c r="BJ4345" t="s">
        <v>8559</v>
      </c>
      <c r="BP4345" t="s">
        <v>422</v>
      </c>
      <c r="BQ4345">
        <v>73</v>
      </c>
      <c r="BR4345" t="s">
        <v>422</v>
      </c>
      <c r="BS4345">
        <v>9</v>
      </c>
      <c r="BZ4345" t="s">
        <v>8560</v>
      </c>
    </row>
    <row r="4346" spans="1:78" hidden="1" x14ac:dyDescent="0.25">
      <c r="A4346" t="s">
        <v>7210</v>
      </c>
      <c r="B4346" t="s">
        <v>7751</v>
      </c>
      <c r="C4346" t="s">
        <v>8059</v>
      </c>
      <c r="D4346" t="s">
        <v>8561</v>
      </c>
      <c r="E4346" t="s">
        <v>8562</v>
      </c>
      <c r="F4346" s="1">
        <v>38509</v>
      </c>
      <c r="G4346" s="4">
        <v>0.67708333333333337</v>
      </c>
      <c r="H4346" t="s">
        <v>3702</v>
      </c>
      <c r="I4346">
        <v>0.1</v>
      </c>
      <c r="J4346" t="s">
        <v>221</v>
      </c>
      <c r="K4346" t="s">
        <v>222</v>
      </c>
      <c r="L4346">
        <v>1</v>
      </c>
      <c r="M4346">
        <v>1</v>
      </c>
      <c r="N4346" t="s">
        <v>8512</v>
      </c>
      <c r="O4346" t="s">
        <v>8563</v>
      </c>
      <c r="P4346" t="s">
        <v>224</v>
      </c>
      <c r="Q4346" t="s">
        <v>6036</v>
      </c>
      <c r="R4346" t="s">
        <v>226</v>
      </c>
      <c r="S4346" t="s">
        <v>227</v>
      </c>
      <c r="T4346">
        <v>0.49</v>
      </c>
      <c r="V4346">
        <v>0.1</v>
      </c>
      <c r="W4346">
        <v>0.3</v>
      </c>
      <c r="X4346" t="s">
        <v>281</v>
      </c>
      <c r="Y4346" t="s">
        <v>1414</v>
      </c>
      <c r="Z4346" t="s">
        <v>230</v>
      </c>
      <c r="AA4346" t="s">
        <v>3947</v>
      </c>
      <c r="AC4346" t="s">
        <v>8564</v>
      </c>
      <c r="AF4346" t="s">
        <v>736</v>
      </c>
      <c r="AG4346" t="s">
        <v>7239</v>
      </c>
      <c r="AH4346" t="s">
        <v>6263</v>
      </c>
      <c r="AJ4346" t="s">
        <v>237</v>
      </c>
      <c r="AK4346">
        <v>33.766410999999998</v>
      </c>
      <c r="AL4346">
        <v>-118.10659027099599</v>
      </c>
      <c r="AM4346" t="s">
        <v>238</v>
      </c>
      <c r="AN4346" t="s">
        <v>239</v>
      </c>
      <c r="AO4346" t="s">
        <v>1561</v>
      </c>
      <c r="AP4346" t="s">
        <v>1562</v>
      </c>
      <c r="AQ4346" t="s">
        <v>242</v>
      </c>
      <c r="AR4346" t="s">
        <v>243</v>
      </c>
      <c r="AS4346" t="s">
        <v>239</v>
      </c>
      <c r="AT4346" t="s">
        <v>239</v>
      </c>
      <c r="AU4346">
        <v>10</v>
      </c>
      <c r="AW4346" t="s">
        <v>6300</v>
      </c>
      <c r="AX4346" t="s">
        <v>6263</v>
      </c>
      <c r="AY4346" t="s">
        <v>109</v>
      </c>
      <c r="AZ4346" t="s">
        <v>8565</v>
      </c>
      <c r="BA4346" t="s">
        <v>788</v>
      </c>
      <c r="BB4346">
        <v>30</v>
      </c>
      <c r="BC4346" t="s">
        <v>221</v>
      </c>
      <c r="BD4346">
        <v>60</v>
      </c>
      <c r="BE4346" t="s">
        <v>221</v>
      </c>
      <c r="BF4346">
        <v>4</v>
      </c>
      <c r="BG4346" t="s">
        <v>221</v>
      </c>
      <c r="BH4346" t="s">
        <v>8260</v>
      </c>
      <c r="BI4346" t="s">
        <v>1217</v>
      </c>
      <c r="BJ4346" t="s">
        <v>8566</v>
      </c>
      <c r="BP4346" t="s">
        <v>248</v>
      </c>
      <c r="BQ4346">
        <v>37</v>
      </c>
      <c r="BR4346" t="s">
        <v>248</v>
      </c>
      <c r="BS4346">
        <v>4</v>
      </c>
      <c r="BZ4346" t="s">
        <v>8567</v>
      </c>
    </row>
    <row r="4347" spans="1:78" hidden="1" x14ac:dyDescent="0.25">
      <c r="A4347" t="s">
        <v>7210</v>
      </c>
      <c r="B4347" t="s">
        <v>7751</v>
      </c>
      <c r="C4347" t="s">
        <v>8059</v>
      </c>
      <c r="D4347" t="s">
        <v>8568</v>
      </c>
      <c r="E4347" t="s">
        <v>8569</v>
      </c>
      <c r="F4347" s="1">
        <v>38509</v>
      </c>
      <c r="G4347" s="4">
        <v>0.74652777777777779</v>
      </c>
      <c r="H4347" t="s">
        <v>1214</v>
      </c>
      <c r="I4347">
        <v>0.1</v>
      </c>
      <c r="J4347" t="s">
        <v>221</v>
      </c>
      <c r="K4347" t="s">
        <v>222</v>
      </c>
      <c r="L4347">
        <v>1</v>
      </c>
      <c r="M4347">
        <v>1</v>
      </c>
      <c r="N4347" t="s">
        <v>8512</v>
      </c>
      <c r="O4347" t="s">
        <v>8570</v>
      </c>
      <c r="P4347" t="s">
        <v>224</v>
      </c>
      <c r="Q4347" t="s">
        <v>6036</v>
      </c>
      <c r="R4347" t="s">
        <v>226</v>
      </c>
      <c r="S4347" t="s">
        <v>227</v>
      </c>
      <c r="V4347">
        <v>0.1</v>
      </c>
      <c r="W4347">
        <v>0.3</v>
      </c>
      <c r="X4347" t="s">
        <v>228</v>
      </c>
      <c r="Y4347" t="s">
        <v>1414</v>
      </c>
      <c r="Z4347" t="s">
        <v>230</v>
      </c>
      <c r="AA4347" t="s">
        <v>3947</v>
      </c>
      <c r="AF4347" t="s">
        <v>736</v>
      </c>
      <c r="AG4347" t="s">
        <v>7239</v>
      </c>
      <c r="AH4347" t="s">
        <v>6263</v>
      </c>
      <c r="AJ4347" t="s">
        <v>237</v>
      </c>
      <c r="AK4347">
        <v>33.765228</v>
      </c>
      <c r="AL4347">
        <v>-118.106651306152</v>
      </c>
      <c r="AM4347" t="s">
        <v>238</v>
      </c>
      <c r="AN4347" t="s">
        <v>239</v>
      </c>
      <c r="AO4347" t="s">
        <v>1561</v>
      </c>
      <c r="AP4347" t="s">
        <v>1562</v>
      </c>
      <c r="AQ4347" t="s">
        <v>242</v>
      </c>
      <c r="AR4347" t="s">
        <v>243</v>
      </c>
      <c r="AS4347" t="s">
        <v>239</v>
      </c>
      <c r="AT4347" t="s">
        <v>239</v>
      </c>
      <c r="AU4347">
        <v>10</v>
      </c>
      <c r="AW4347" t="s">
        <v>6300</v>
      </c>
      <c r="AX4347" t="s">
        <v>6263</v>
      </c>
      <c r="AY4347" t="s">
        <v>109</v>
      </c>
      <c r="AZ4347" t="s">
        <v>7240</v>
      </c>
      <c r="BA4347" t="s">
        <v>7296</v>
      </c>
      <c r="BB4347">
        <v>10</v>
      </c>
      <c r="BC4347" t="s">
        <v>221</v>
      </c>
      <c r="BD4347">
        <v>70</v>
      </c>
      <c r="BE4347" t="s">
        <v>221</v>
      </c>
      <c r="BF4347">
        <v>0.2</v>
      </c>
      <c r="BG4347" t="s">
        <v>221</v>
      </c>
      <c r="BH4347" t="s">
        <v>243</v>
      </c>
      <c r="BI4347" t="s">
        <v>788</v>
      </c>
      <c r="BJ4347" t="s">
        <v>8571</v>
      </c>
      <c r="BP4347" t="s">
        <v>248</v>
      </c>
      <c r="BQ4347">
        <v>37</v>
      </c>
      <c r="BR4347" t="s">
        <v>248</v>
      </c>
      <c r="BS4347">
        <v>4</v>
      </c>
      <c r="BZ4347" t="s">
        <v>8567</v>
      </c>
    </row>
    <row r="4348" spans="1:78" hidden="1" x14ac:dyDescent="0.25">
      <c r="A4348" t="s">
        <v>7210</v>
      </c>
      <c r="B4348" t="s">
        <v>7751</v>
      </c>
      <c r="C4348" t="s">
        <v>8572</v>
      </c>
      <c r="D4348" t="s">
        <v>8573</v>
      </c>
      <c r="E4348" t="s">
        <v>8574</v>
      </c>
      <c r="F4348" s="1">
        <v>38509</v>
      </c>
      <c r="G4348" s="4">
        <v>0.59375</v>
      </c>
      <c r="H4348" t="s">
        <v>3702</v>
      </c>
      <c r="I4348">
        <v>0.1</v>
      </c>
      <c r="J4348" t="s">
        <v>221</v>
      </c>
      <c r="K4348" t="s">
        <v>222</v>
      </c>
      <c r="L4348">
        <v>1</v>
      </c>
      <c r="M4348">
        <v>1</v>
      </c>
      <c r="N4348" t="s">
        <v>8512</v>
      </c>
      <c r="O4348" t="s">
        <v>8575</v>
      </c>
      <c r="P4348" t="s">
        <v>224</v>
      </c>
      <c r="Q4348" t="s">
        <v>6036</v>
      </c>
      <c r="R4348" t="s">
        <v>226</v>
      </c>
      <c r="S4348" t="s">
        <v>227</v>
      </c>
      <c r="T4348">
        <v>1.62</v>
      </c>
      <c r="V4348">
        <v>0.1</v>
      </c>
      <c r="W4348">
        <v>0.3</v>
      </c>
      <c r="X4348" t="s">
        <v>281</v>
      </c>
      <c r="Y4348" t="s">
        <v>1414</v>
      </c>
      <c r="Z4348" t="s">
        <v>230</v>
      </c>
      <c r="AA4348" t="s">
        <v>3947</v>
      </c>
      <c r="AF4348" t="s">
        <v>736</v>
      </c>
      <c r="AG4348" t="s">
        <v>7239</v>
      </c>
      <c r="AH4348" t="s">
        <v>6263</v>
      </c>
      <c r="AJ4348" t="s">
        <v>237</v>
      </c>
      <c r="AK4348">
        <v>33.760609000000002</v>
      </c>
      <c r="AL4348">
        <v>-118.19879150390599</v>
      </c>
      <c r="AM4348" t="s">
        <v>238</v>
      </c>
      <c r="AN4348" t="s">
        <v>239</v>
      </c>
      <c r="AO4348" t="s">
        <v>1561</v>
      </c>
      <c r="AP4348" t="s">
        <v>1562</v>
      </c>
      <c r="AQ4348" t="s">
        <v>242</v>
      </c>
      <c r="AR4348" t="s">
        <v>243</v>
      </c>
      <c r="AS4348" t="s">
        <v>239</v>
      </c>
      <c r="AT4348" t="s">
        <v>239</v>
      </c>
      <c r="AU4348">
        <v>10</v>
      </c>
      <c r="AW4348" t="s">
        <v>6300</v>
      </c>
      <c r="AX4348" t="s">
        <v>6263</v>
      </c>
      <c r="AY4348" t="s">
        <v>109</v>
      </c>
      <c r="AZ4348" t="s">
        <v>8576</v>
      </c>
      <c r="BA4348" t="s">
        <v>788</v>
      </c>
      <c r="BB4348">
        <v>80</v>
      </c>
      <c r="BC4348" t="s">
        <v>221</v>
      </c>
      <c r="BD4348">
        <v>270</v>
      </c>
      <c r="BE4348" t="s">
        <v>221</v>
      </c>
      <c r="BF4348">
        <v>2</v>
      </c>
      <c r="BG4348" t="s">
        <v>221</v>
      </c>
      <c r="BH4348" t="s">
        <v>8224</v>
      </c>
      <c r="BI4348" t="s">
        <v>8251</v>
      </c>
      <c r="BP4348" t="s">
        <v>248</v>
      </c>
      <c r="BQ4348">
        <v>37</v>
      </c>
      <c r="BR4348" t="s">
        <v>248</v>
      </c>
      <c r="BS4348">
        <v>4</v>
      </c>
      <c r="BZ4348" t="s">
        <v>8577</v>
      </c>
    </row>
    <row r="4349" spans="1:78" hidden="1" x14ac:dyDescent="0.25">
      <c r="A4349" t="s">
        <v>7210</v>
      </c>
      <c r="B4349" t="s">
        <v>7751</v>
      </c>
      <c r="C4349" t="s">
        <v>8059</v>
      </c>
      <c r="D4349" t="s">
        <v>8578</v>
      </c>
      <c r="E4349" t="s">
        <v>8579</v>
      </c>
      <c r="F4349" s="1">
        <v>38510</v>
      </c>
      <c r="G4349" s="4">
        <v>0.38194444444444442</v>
      </c>
      <c r="H4349" t="s">
        <v>1214</v>
      </c>
      <c r="I4349">
        <v>0.1</v>
      </c>
      <c r="J4349" t="s">
        <v>221</v>
      </c>
      <c r="K4349" t="s">
        <v>222</v>
      </c>
      <c r="L4349">
        <v>1</v>
      </c>
      <c r="M4349">
        <v>1</v>
      </c>
      <c r="N4349" t="s">
        <v>8512</v>
      </c>
      <c r="O4349" t="s">
        <v>8580</v>
      </c>
      <c r="P4349" t="s">
        <v>224</v>
      </c>
      <c r="Q4349" t="s">
        <v>6036</v>
      </c>
      <c r="R4349" t="s">
        <v>226</v>
      </c>
      <c r="S4349" t="s">
        <v>227</v>
      </c>
      <c r="T4349">
        <v>1.4</v>
      </c>
      <c r="V4349">
        <v>0.1</v>
      </c>
      <c r="W4349">
        <v>0.3</v>
      </c>
      <c r="X4349" t="s">
        <v>281</v>
      </c>
      <c r="Y4349" t="s">
        <v>1414</v>
      </c>
      <c r="Z4349" t="s">
        <v>230</v>
      </c>
      <c r="AA4349" t="s">
        <v>3947</v>
      </c>
      <c r="AF4349" t="s">
        <v>736</v>
      </c>
      <c r="AG4349" t="s">
        <v>7239</v>
      </c>
      <c r="AH4349" t="s">
        <v>6263</v>
      </c>
      <c r="AJ4349" t="s">
        <v>237</v>
      </c>
      <c r="AK4349">
        <v>33.781399</v>
      </c>
      <c r="AL4349">
        <v>-118.103729248047</v>
      </c>
      <c r="AM4349" t="s">
        <v>238</v>
      </c>
      <c r="AN4349" t="s">
        <v>239</v>
      </c>
      <c r="AO4349" t="s">
        <v>240</v>
      </c>
      <c r="AP4349" t="s">
        <v>1562</v>
      </c>
      <c r="AQ4349" t="s">
        <v>242</v>
      </c>
      <c r="AR4349" t="s">
        <v>243</v>
      </c>
      <c r="AS4349" t="s">
        <v>239</v>
      </c>
      <c r="AT4349" t="s">
        <v>239</v>
      </c>
      <c r="AU4349">
        <v>10</v>
      </c>
      <c r="AW4349" t="s">
        <v>6300</v>
      </c>
      <c r="AX4349" t="s">
        <v>6263</v>
      </c>
      <c r="AY4349" t="s">
        <v>109</v>
      </c>
      <c r="AZ4349" t="s">
        <v>7240</v>
      </c>
      <c r="BA4349" t="s">
        <v>7328</v>
      </c>
      <c r="BB4349">
        <v>1</v>
      </c>
      <c r="BC4349" t="s">
        <v>221</v>
      </c>
      <c r="BD4349">
        <v>40</v>
      </c>
      <c r="BE4349" t="s">
        <v>221</v>
      </c>
      <c r="BF4349">
        <v>1</v>
      </c>
      <c r="BG4349" t="s">
        <v>221</v>
      </c>
      <c r="BH4349" t="s">
        <v>8224</v>
      </c>
      <c r="BI4349" t="s">
        <v>8251</v>
      </c>
      <c r="BP4349" t="s">
        <v>248</v>
      </c>
      <c r="BQ4349">
        <v>37</v>
      </c>
      <c r="BR4349" t="s">
        <v>248</v>
      </c>
      <c r="BS4349">
        <v>4</v>
      </c>
      <c r="BZ4349" t="s">
        <v>8567</v>
      </c>
    </row>
    <row r="4350" spans="1:78" hidden="1" x14ac:dyDescent="0.25">
      <c r="A4350" t="s">
        <v>7210</v>
      </c>
      <c r="B4350" t="s">
        <v>7751</v>
      </c>
      <c r="C4350" t="s">
        <v>8581</v>
      </c>
      <c r="D4350" t="s">
        <v>8582</v>
      </c>
      <c r="E4350" t="s">
        <v>8583</v>
      </c>
      <c r="F4350" s="1">
        <v>38510</v>
      </c>
      <c r="G4350" s="4">
        <v>0.41666666666666669</v>
      </c>
      <c r="H4350" t="s">
        <v>1214</v>
      </c>
      <c r="I4350">
        <v>0.1</v>
      </c>
      <c r="J4350" t="s">
        <v>221</v>
      </c>
      <c r="K4350" t="s">
        <v>222</v>
      </c>
      <c r="L4350">
        <v>1</v>
      </c>
      <c r="M4350">
        <v>1</v>
      </c>
      <c r="N4350" t="s">
        <v>8512</v>
      </c>
      <c r="O4350" t="s">
        <v>8584</v>
      </c>
      <c r="P4350" t="s">
        <v>224</v>
      </c>
      <c r="Q4350" t="s">
        <v>6036</v>
      </c>
      <c r="R4350" t="s">
        <v>226</v>
      </c>
      <c r="S4350" t="s">
        <v>227</v>
      </c>
      <c r="T4350">
        <v>0.77</v>
      </c>
      <c r="V4350">
        <v>0.1</v>
      </c>
      <c r="W4350">
        <v>0.3</v>
      </c>
      <c r="X4350" t="s">
        <v>281</v>
      </c>
      <c r="Y4350" t="s">
        <v>1414</v>
      </c>
      <c r="Z4350" t="s">
        <v>230</v>
      </c>
      <c r="AA4350" t="s">
        <v>3947</v>
      </c>
      <c r="AF4350" t="s">
        <v>736</v>
      </c>
      <c r="AG4350" t="s">
        <v>7239</v>
      </c>
      <c r="AH4350" t="s">
        <v>6263</v>
      </c>
      <c r="AJ4350" t="s">
        <v>237</v>
      </c>
      <c r="AK4350">
        <v>33.746941</v>
      </c>
      <c r="AL4350">
        <v>-118.112922668457</v>
      </c>
      <c r="AM4350" t="s">
        <v>238</v>
      </c>
      <c r="AN4350" t="s">
        <v>239</v>
      </c>
      <c r="AO4350" t="s">
        <v>240</v>
      </c>
      <c r="AP4350" t="s">
        <v>1562</v>
      </c>
      <c r="AQ4350" t="s">
        <v>242</v>
      </c>
      <c r="AR4350" t="s">
        <v>243</v>
      </c>
      <c r="AS4350" t="s">
        <v>239</v>
      </c>
      <c r="AT4350" t="s">
        <v>239</v>
      </c>
      <c r="AU4350">
        <v>10</v>
      </c>
      <c r="AW4350" t="s">
        <v>6300</v>
      </c>
      <c r="AX4350" t="s">
        <v>6263</v>
      </c>
      <c r="AY4350" t="s">
        <v>109</v>
      </c>
      <c r="AZ4350" t="s">
        <v>7240</v>
      </c>
      <c r="BA4350" t="s">
        <v>7328</v>
      </c>
      <c r="BB4350">
        <v>1</v>
      </c>
      <c r="BC4350" t="s">
        <v>221</v>
      </c>
      <c r="BD4350">
        <v>70</v>
      </c>
      <c r="BE4350" t="s">
        <v>221</v>
      </c>
      <c r="BF4350">
        <v>1</v>
      </c>
      <c r="BG4350" t="s">
        <v>221</v>
      </c>
      <c r="BH4350" t="s">
        <v>8224</v>
      </c>
      <c r="BI4350" t="s">
        <v>6237</v>
      </c>
      <c r="BJ4350" t="s">
        <v>8585</v>
      </c>
      <c r="BP4350" t="s">
        <v>248</v>
      </c>
      <c r="BQ4350">
        <v>37</v>
      </c>
      <c r="BR4350" t="s">
        <v>248</v>
      </c>
      <c r="BS4350">
        <v>4</v>
      </c>
      <c r="BZ4350" t="s">
        <v>249</v>
      </c>
    </row>
    <row r="4351" spans="1:78" hidden="1" x14ac:dyDescent="0.25">
      <c r="A4351" t="s">
        <v>7210</v>
      </c>
      <c r="B4351" t="s">
        <v>7751</v>
      </c>
      <c r="C4351" t="s">
        <v>8581</v>
      </c>
      <c r="D4351" t="s">
        <v>8586</v>
      </c>
      <c r="E4351" t="s">
        <v>8587</v>
      </c>
      <c r="F4351" s="1">
        <v>38512</v>
      </c>
      <c r="G4351" s="4">
        <v>0.35416666666666669</v>
      </c>
      <c r="H4351" t="s">
        <v>1214</v>
      </c>
      <c r="I4351">
        <v>0.1</v>
      </c>
      <c r="J4351" t="s">
        <v>221</v>
      </c>
      <c r="K4351" t="s">
        <v>222</v>
      </c>
      <c r="L4351">
        <v>1</v>
      </c>
      <c r="M4351">
        <v>1</v>
      </c>
      <c r="N4351" t="s">
        <v>8524</v>
      </c>
      <c r="O4351" t="s">
        <v>8588</v>
      </c>
      <c r="P4351" t="s">
        <v>224</v>
      </c>
      <c r="Q4351" t="s">
        <v>6036</v>
      </c>
      <c r="R4351" t="s">
        <v>226</v>
      </c>
      <c r="S4351" t="s">
        <v>227</v>
      </c>
      <c r="T4351">
        <v>0.27</v>
      </c>
      <c r="V4351">
        <v>0.1</v>
      </c>
      <c r="W4351">
        <v>0.5</v>
      </c>
      <c r="X4351" t="s">
        <v>905</v>
      </c>
      <c r="Y4351" t="s">
        <v>243</v>
      </c>
      <c r="Z4351" t="s">
        <v>230</v>
      </c>
      <c r="AA4351" t="s">
        <v>3947</v>
      </c>
      <c r="AE4351" t="s">
        <v>8526</v>
      </c>
      <c r="AF4351" t="s">
        <v>736</v>
      </c>
      <c r="AG4351" t="s">
        <v>7239</v>
      </c>
      <c r="AH4351" t="s">
        <v>6263</v>
      </c>
      <c r="AJ4351" t="s">
        <v>237</v>
      </c>
      <c r="AK4351">
        <v>34.169331</v>
      </c>
      <c r="AL4351">
        <v>-117.889610290527</v>
      </c>
      <c r="AM4351" t="s">
        <v>238</v>
      </c>
      <c r="AN4351" t="s">
        <v>239</v>
      </c>
      <c r="AO4351" t="s">
        <v>1561</v>
      </c>
      <c r="AP4351" t="s">
        <v>1562</v>
      </c>
      <c r="AQ4351" t="s">
        <v>242</v>
      </c>
      <c r="AR4351" t="s">
        <v>243</v>
      </c>
      <c r="AS4351" t="s">
        <v>239</v>
      </c>
      <c r="AT4351" t="s">
        <v>239</v>
      </c>
      <c r="AU4351">
        <v>1</v>
      </c>
      <c r="AW4351" t="s">
        <v>6263</v>
      </c>
      <c r="AX4351" t="s">
        <v>6263</v>
      </c>
      <c r="AY4351" t="s">
        <v>1351</v>
      </c>
      <c r="AZ4351" t="s">
        <v>7240</v>
      </c>
      <c r="BA4351" t="s">
        <v>7296</v>
      </c>
      <c r="BB4351">
        <v>2.5</v>
      </c>
      <c r="BC4351" t="s">
        <v>221</v>
      </c>
      <c r="BD4351">
        <v>20.5</v>
      </c>
      <c r="BE4351" t="s">
        <v>221</v>
      </c>
      <c r="BF4351">
        <v>0.6</v>
      </c>
      <c r="BG4351" t="s">
        <v>221</v>
      </c>
      <c r="BH4351" t="s">
        <v>8260</v>
      </c>
      <c r="BI4351" t="s">
        <v>8251</v>
      </c>
      <c r="BJ4351" t="s">
        <v>8589</v>
      </c>
      <c r="BP4351" t="s">
        <v>248</v>
      </c>
      <c r="BQ4351">
        <v>37</v>
      </c>
      <c r="BR4351" t="s">
        <v>248</v>
      </c>
      <c r="BS4351">
        <v>4</v>
      </c>
      <c r="BZ4351" t="s">
        <v>249</v>
      </c>
    </row>
    <row r="4352" spans="1:78" hidden="1" x14ac:dyDescent="0.25">
      <c r="A4352" t="s">
        <v>7210</v>
      </c>
      <c r="B4352" t="s">
        <v>7232</v>
      </c>
      <c r="C4352" t="s">
        <v>8437</v>
      </c>
      <c r="D4352" t="s">
        <v>8448</v>
      </c>
      <c r="E4352" t="s">
        <v>8449</v>
      </c>
      <c r="F4352" s="1">
        <v>38516</v>
      </c>
      <c r="G4352" s="4">
        <v>0.3611111111111111</v>
      </c>
      <c r="H4352" t="s">
        <v>6138</v>
      </c>
      <c r="I4352">
        <v>0.1</v>
      </c>
      <c r="J4352" t="s">
        <v>221</v>
      </c>
      <c r="K4352" t="s">
        <v>222</v>
      </c>
      <c r="L4352">
        <v>1</v>
      </c>
      <c r="M4352">
        <v>1</v>
      </c>
      <c r="N4352" t="s">
        <v>8590</v>
      </c>
      <c r="O4352" t="s">
        <v>8591</v>
      </c>
      <c r="P4352" t="s">
        <v>224</v>
      </c>
      <c r="Q4352" t="s">
        <v>6036</v>
      </c>
      <c r="R4352" t="s">
        <v>226</v>
      </c>
      <c r="S4352" t="s">
        <v>227</v>
      </c>
      <c r="T4352">
        <v>2.2400000000000002</v>
      </c>
      <c r="V4352">
        <v>0.1</v>
      </c>
      <c r="W4352">
        <v>0.5</v>
      </c>
      <c r="X4352" t="s">
        <v>281</v>
      </c>
      <c r="Y4352" t="s">
        <v>243</v>
      </c>
      <c r="Z4352" t="s">
        <v>230</v>
      </c>
      <c r="AA4352" t="s">
        <v>3947</v>
      </c>
      <c r="AB4352" t="s">
        <v>8592</v>
      </c>
      <c r="AE4352" t="s">
        <v>8593</v>
      </c>
      <c r="AF4352" t="s">
        <v>736</v>
      </c>
      <c r="AG4352" t="s">
        <v>7239</v>
      </c>
      <c r="AH4352" t="s">
        <v>6263</v>
      </c>
      <c r="AJ4352" t="s">
        <v>237</v>
      </c>
      <c r="AK4352">
        <v>37.919708</v>
      </c>
      <c r="AL4352">
        <v>-122.69181060791</v>
      </c>
      <c r="AM4352" t="s">
        <v>238</v>
      </c>
      <c r="AN4352" t="s">
        <v>239</v>
      </c>
      <c r="AO4352" t="s">
        <v>1561</v>
      </c>
      <c r="AP4352" t="s">
        <v>1562</v>
      </c>
      <c r="AQ4352" t="s">
        <v>242</v>
      </c>
      <c r="AR4352" t="s">
        <v>243</v>
      </c>
      <c r="AS4352" t="s">
        <v>239</v>
      </c>
      <c r="AT4352" t="s">
        <v>239</v>
      </c>
      <c r="AU4352">
        <v>1</v>
      </c>
      <c r="AW4352" t="s">
        <v>6263</v>
      </c>
      <c r="AX4352" t="s">
        <v>6263</v>
      </c>
      <c r="AY4352" t="s">
        <v>1351</v>
      </c>
      <c r="AZ4352" t="s">
        <v>7240</v>
      </c>
      <c r="BA4352" t="s">
        <v>7328</v>
      </c>
      <c r="BB4352">
        <v>1</v>
      </c>
      <c r="BC4352" t="s">
        <v>221</v>
      </c>
      <c r="BD4352">
        <v>3</v>
      </c>
      <c r="BE4352" t="s">
        <v>221</v>
      </c>
      <c r="BF4352">
        <v>0.6</v>
      </c>
      <c r="BG4352" t="s">
        <v>221</v>
      </c>
      <c r="BH4352" t="s">
        <v>8224</v>
      </c>
      <c r="BI4352" t="s">
        <v>8251</v>
      </c>
      <c r="BP4352" t="s">
        <v>4070</v>
      </c>
      <c r="BQ4352">
        <v>41</v>
      </c>
      <c r="BR4352" t="s">
        <v>607</v>
      </c>
      <c r="BS4352">
        <v>2</v>
      </c>
      <c r="BZ4352" t="s">
        <v>249</v>
      </c>
    </row>
    <row r="4353" spans="1:78" hidden="1" x14ac:dyDescent="0.25">
      <c r="A4353" t="s">
        <v>7210</v>
      </c>
      <c r="B4353" t="s">
        <v>7232</v>
      </c>
      <c r="C4353" t="s">
        <v>8375</v>
      </c>
      <c r="D4353" t="s">
        <v>8401</v>
      </c>
      <c r="E4353" t="s">
        <v>8402</v>
      </c>
      <c r="F4353" s="1">
        <v>38516</v>
      </c>
      <c r="G4353" s="4">
        <v>0.65625</v>
      </c>
      <c r="H4353" t="s">
        <v>1214</v>
      </c>
      <c r="I4353">
        <v>0.1</v>
      </c>
      <c r="J4353" t="s">
        <v>221</v>
      </c>
      <c r="K4353" t="s">
        <v>222</v>
      </c>
      <c r="L4353">
        <v>1</v>
      </c>
      <c r="M4353">
        <v>1</v>
      </c>
      <c r="N4353" t="s">
        <v>8590</v>
      </c>
      <c r="O4353" t="s">
        <v>8594</v>
      </c>
      <c r="P4353" t="s">
        <v>224</v>
      </c>
      <c r="Q4353" t="s">
        <v>6036</v>
      </c>
      <c r="R4353" t="s">
        <v>226</v>
      </c>
      <c r="S4353" t="s">
        <v>227</v>
      </c>
      <c r="T4353">
        <v>2.5499999999999998</v>
      </c>
      <c r="V4353">
        <v>0.1</v>
      </c>
      <c r="W4353">
        <v>0.5</v>
      </c>
      <c r="X4353" t="s">
        <v>281</v>
      </c>
      <c r="Y4353" t="s">
        <v>243</v>
      </c>
      <c r="Z4353" t="s">
        <v>230</v>
      </c>
      <c r="AA4353" t="s">
        <v>3947</v>
      </c>
      <c r="AE4353" t="s">
        <v>8593</v>
      </c>
      <c r="AF4353" t="s">
        <v>736</v>
      </c>
      <c r="AG4353" t="s">
        <v>7239</v>
      </c>
      <c r="AH4353" t="s">
        <v>6263</v>
      </c>
      <c r="AJ4353" t="s">
        <v>237</v>
      </c>
      <c r="AK4353">
        <v>37.898209000000001</v>
      </c>
      <c r="AL4353">
        <v>-122.303901672363</v>
      </c>
      <c r="AM4353" t="s">
        <v>238</v>
      </c>
      <c r="AN4353" t="s">
        <v>239</v>
      </c>
      <c r="AO4353" t="s">
        <v>1561</v>
      </c>
      <c r="AP4353" t="s">
        <v>1562</v>
      </c>
      <c r="AQ4353" t="s">
        <v>242</v>
      </c>
      <c r="AR4353" t="s">
        <v>243</v>
      </c>
      <c r="AS4353" t="s">
        <v>239</v>
      </c>
      <c r="AT4353" t="s">
        <v>239</v>
      </c>
      <c r="AU4353">
        <v>1</v>
      </c>
      <c r="AW4353" t="s">
        <v>6263</v>
      </c>
      <c r="AX4353" t="s">
        <v>6263</v>
      </c>
      <c r="AY4353" t="s">
        <v>1351</v>
      </c>
      <c r="AZ4353" t="s">
        <v>7240</v>
      </c>
      <c r="BA4353" t="s">
        <v>7328</v>
      </c>
      <c r="BB4353">
        <v>0.2</v>
      </c>
      <c r="BC4353" t="s">
        <v>221</v>
      </c>
      <c r="BD4353">
        <v>1.75</v>
      </c>
      <c r="BE4353" t="s">
        <v>221</v>
      </c>
      <c r="BF4353">
        <v>0.3</v>
      </c>
      <c r="BG4353" t="s">
        <v>221</v>
      </c>
      <c r="BH4353" t="s">
        <v>8260</v>
      </c>
      <c r="BI4353" t="s">
        <v>8251</v>
      </c>
      <c r="BJ4353" t="s">
        <v>8595</v>
      </c>
      <c r="BP4353" t="s">
        <v>4088</v>
      </c>
      <c r="BQ4353">
        <v>1</v>
      </c>
      <c r="BR4353" t="s">
        <v>607</v>
      </c>
      <c r="BS4353">
        <v>2</v>
      </c>
      <c r="BZ4353" t="s">
        <v>249</v>
      </c>
    </row>
    <row r="4354" spans="1:78" hidden="1" x14ac:dyDescent="0.25">
      <c r="A4354" t="s">
        <v>7210</v>
      </c>
      <c r="B4354" t="s">
        <v>7232</v>
      </c>
      <c r="C4354" t="s">
        <v>8375</v>
      </c>
      <c r="D4354" t="s">
        <v>8394</v>
      </c>
      <c r="E4354" t="s">
        <v>8395</v>
      </c>
      <c r="F4354" s="1">
        <v>38516</v>
      </c>
      <c r="G4354" s="4">
        <v>0.70486111111111116</v>
      </c>
      <c r="H4354" t="s">
        <v>1214</v>
      </c>
      <c r="I4354">
        <v>0.1</v>
      </c>
      <c r="J4354" t="s">
        <v>221</v>
      </c>
      <c r="K4354" t="s">
        <v>222</v>
      </c>
      <c r="L4354">
        <v>1</v>
      </c>
      <c r="M4354">
        <v>1</v>
      </c>
      <c r="N4354" t="s">
        <v>8590</v>
      </c>
      <c r="O4354" t="s">
        <v>8596</v>
      </c>
      <c r="P4354" t="s">
        <v>224</v>
      </c>
      <c r="Q4354" t="s">
        <v>6036</v>
      </c>
      <c r="R4354" t="s">
        <v>226</v>
      </c>
      <c r="S4354" t="s">
        <v>227</v>
      </c>
      <c r="T4354">
        <v>1.79</v>
      </c>
      <c r="V4354">
        <v>0.1</v>
      </c>
      <c r="W4354">
        <v>0.5</v>
      </c>
      <c r="X4354" t="s">
        <v>281</v>
      </c>
      <c r="Y4354" t="s">
        <v>243</v>
      </c>
      <c r="Z4354" t="s">
        <v>230</v>
      </c>
      <c r="AA4354" t="s">
        <v>3947</v>
      </c>
      <c r="AE4354" t="s">
        <v>8593</v>
      </c>
      <c r="AF4354" t="s">
        <v>736</v>
      </c>
      <c r="AG4354" t="s">
        <v>7239</v>
      </c>
      <c r="AH4354" t="s">
        <v>6263</v>
      </c>
      <c r="AJ4354" t="s">
        <v>237</v>
      </c>
      <c r="AK4354">
        <v>37.867901000000003</v>
      </c>
      <c r="AL4354">
        <v>-122.286903381348</v>
      </c>
      <c r="AM4354" t="s">
        <v>238</v>
      </c>
      <c r="AN4354" t="s">
        <v>239</v>
      </c>
      <c r="AO4354" t="s">
        <v>1561</v>
      </c>
      <c r="AP4354" t="s">
        <v>1562</v>
      </c>
      <c r="AQ4354" t="s">
        <v>242</v>
      </c>
      <c r="AR4354" t="s">
        <v>243</v>
      </c>
      <c r="AS4354" t="s">
        <v>239</v>
      </c>
      <c r="AT4354" t="s">
        <v>239</v>
      </c>
      <c r="AU4354">
        <v>1</v>
      </c>
      <c r="AW4354" t="s">
        <v>6263</v>
      </c>
      <c r="AX4354" t="s">
        <v>6263</v>
      </c>
      <c r="AY4354" t="s">
        <v>1351</v>
      </c>
      <c r="AZ4354" t="s">
        <v>7240</v>
      </c>
      <c r="BA4354" t="s">
        <v>7328</v>
      </c>
      <c r="BB4354">
        <v>0.5</v>
      </c>
      <c r="BC4354" t="s">
        <v>221</v>
      </c>
      <c r="BD4354">
        <v>1.75</v>
      </c>
      <c r="BE4354" t="s">
        <v>221</v>
      </c>
      <c r="BF4354">
        <v>0.3</v>
      </c>
      <c r="BG4354" t="s">
        <v>221</v>
      </c>
      <c r="BH4354" t="s">
        <v>8224</v>
      </c>
      <c r="BI4354" t="s">
        <v>8251</v>
      </c>
      <c r="BP4354" t="s">
        <v>4088</v>
      </c>
      <c r="BQ4354">
        <v>1</v>
      </c>
      <c r="BR4354" t="s">
        <v>607</v>
      </c>
      <c r="BS4354">
        <v>2</v>
      </c>
      <c r="BZ4354" t="s">
        <v>8397</v>
      </c>
    </row>
    <row r="4355" spans="1:78" hidden="1" x14ac:dyDescent="0.25">
      <c r="A4355" t="s">
        <v>7210</v>
      </c>
      <c r="B4355" t="s">
        <v>7232</v>
      </c>
      <c r="C4355" t="s">
        <v>8437</v>
      </c>
      <c r="D4355" t="s">
        <v>8438</v>
      </c>
      <c r="E4355" t="s">
        <v>8439</v>
      </c>
      <c r="F4355" s="1">
        <v>38516</v>
      </c>
      <c r="G4355" s="4">
        <v>0.55555555555555558</v>
      </c>
      <c r="H4355" t="s">
        <v>1214</v>
      </c>
      <c r="I4355">
        <v>0.1</v>
      </c>
      <c r="J4355" t="s">
        <v>221</v>
      </c>
      <c r="K4355" t="s">
        <v>222</v>
      </c>
      <c r="L4355">
        <v>1</v>
      </c>
      <c r="M4355">
        <v>1</v>
      </c>
      <c r="N4355" t="s">
        <v>8590</v>
      </c>
      <c r="O4355" t="s">
        <v>8597</v>
      </c>
      <c r="P4355" t="s">
        <v>224</v>
      </c>
      <c r="Q4355" t="s">
        <v>6036</v>
      </c>
      <c r="R4355" t="s">
        <v>226</v>
      </c>
      <c r="S4355" t="s">
        <v>227</v>
      </c>
      <c r="T4355">
        <v>2.67</v>
      </c>
      <c r="V4355">
        <v>0.1</v>
      </c>
      <c r="W4355">
        <v>0.5</v>
      </c>
      <c r="X4355" t="s">
        <v>281</v>
      </c>
      <c r="Y4355" t="s">
        <v>243</v>
      </c>
      <c r="Z4355" t="s">
        <v>230</v>
      </c>
      <c r="AA4355" t="s">
        <v>3947</v>
      </c>
      <c r="AE4355" t="s">
        <v>8593</v>
      </c>
      <c r="AF4355" t="s">
        <v>736</v>
      </c>
      <c r="AG4355" t="s">
        <v>7239</v>
      </c>
      <c r="AH4355" t="s">
        <v>6263</v>
      </c>
      <c r="AJ4355" t="s">
        <v>237</v>
      </c>
      <c r="AK4355">
        <v>37.788269</v>
      </c>
      <c r="AL4355">
        <v>-122.483932495117</v>
      </c>
      <c r="AM4355" t="s">
        <v>238</v>
      </c>
      <c r="AN4355" t="s">
        <v>239</v>
      </c>
      <c r="AO4355" t="s">
        <v>1561</v>
      </c>
      <c r="AP4355" t="s">
        <v>1562</v>
      </c>
      <c r="AQ4355" t="s">
        <v>242</v>
      </c>
      <c r="AR4355" t="s">
        <v>243</v>
      </c>
      <c r="AS4355" t="s">
        <v>239</v>
      </c>
      <c r="AT4355" t="s">
        <v>239</v>
      </c>
      <c r="AU4355">
        <v>1</v>
      </c>
      <c r="AW4355" t="s">
        <v>6263</v>
      </c>
      <c r="AX4355" t="s">
        <v>6263</v>
      </c>
      <c r="AY4355" t="s">
        <v>1351</v>
      </c>
      <c r="AZ4355" t="s">
        <v>7240</v>
      </c>
      <c r="BA4355" t="s">
        <v>7328</v>
      </c>
      <c r="BB4355">
        <v>0.5</v>
      </c>
      <c r="BC4355" t="s">
        <v>221</v>
      </c>
      <c r="BD4355">
        <v>1</v>
      </c>
      <c r="BE4355" t="s">
        <v>221</v>
      </c>
      <c r="BF4355">
        <v>0.2</v>
      </c>
      <c r="BG4355" t="s">
        <v>221</v>
      </c>
      <c r="BH4355" t="s">
        <v>8260</v>
      </c>
      <c r="BI4355" t="s">
        <v>8251</v>
      </c>
      <c r="BJ4355" t="s">
        <v>8598</v>
      </c>
      <c r="BP4355" t="s">
        <v>4190</v>
      </c>
      <c r="BQ4355">
        <v>75</v>
      </c>
      <c r="BR4355" t="s">
        <v>607</v>
      </c>
      <c r="BS4355">
        <v>2</v>
      </c>
      <c r="BZ4355" t="s">
        <v>249</v>
      </c>
    </row>
    <row r="4356" spans="1:78" hidden="1" x14ac:dyDescent="0.25">
      <c r="A4356" t="s">
        <v>7210</v>
      </c>
      <c r="B4356" t="s">
        <v>7751</v>
      </c>
      <c r="C4356" t="s">
        <v>8572</v>
      </c>
      <c r="D4356" t="s">
        <v>8599</v>
      </c>
      <c r="E4356" t="s">
        <v>8600</v>
      </c>
      <c r="F4356" s="1">
        <v>38516</v>
      </c>
      <c r="G4356" s="4">
        <v>0.63888888888888895</v>
      </c>
      <c r="H4356" t="s">
        <v>1214</v>
      </c>
      <c r="I4356">
        <v>0</v>
      </c>
      <c r="J4356" t="s">
        <v>221</v>
      </c>
      <c r="K4356" t="s">
        <v>222</v>
      </c>
      <c r="L4356">
        <v>1</v>
      </c>
      <c r="M4356">
        <v>1</v>
      </c>
      <c r="N4356" t="s">
        <v>8601</v>
      </c>
      <c r="O4356" t="s">
        <v>8602</v>
      </c>
      <c r="P4356" t="s">
        <v>224</v>
      </c>
      <c r="Q4356" t="s">
        <v>6036</v>
      </c>
      <c r="R4356" t="s">
        <v>226</v>
      </c>
      <c r="S4356" t="s">
        <v>227</v>
      </c>
      <c r="T4356">
        <v>7</v>
      </c>
      <c r="V4356">
        <v>0.1</v>
      </c>
      <c r="W4356">
        <v>0.5</v>
      </c>
      <c r="X4356" t="s">
        <v>281</v>
      </c>
      <c r="Y4356" t="s">
        <v>243</v>
      </c>
      <c r="Z4356" t="s">
        <v>230</v>
      </c>
      <c r="AA4356" t="s">
        <v>3947</v>
      </c>
      <c r="AB4356" t="s">
        <v>8079</v>
      </c>
      <c r="AF4356" t="s">
        <v>134</v>
      </c>
      <c r="AG4356" t="s">
        <v>8603</v>
      </c>
      <c r="AH4356" t="s">
        <v>6263</v>
      </c>
      <c r="AJ4356" t="s">
        <v>237</v>
      </c>
      <c r="AK4356">
        <v>34.159900999999998</v>
      </c>
      <c r="AL4356">
        <v>-118.30419921875</v>
      </c>
      <c r="AM4356" t="s">
        <v>238</v>
      </c>
      <c r="AN4356" t="s">
        <v>239</v>
      </c>
      <c r="AO4356" t="s">
        <v>1220</v>
      </c>
      <c r="AP4356" t="s">
        <v>1562</v>
      </c>
      <c r="AQ4356" t="s">
        <v>242</v>
      </c>
      <c r="AR4356" t="s">
        <v>243</v>
      </c>
      <c r="AS4356" t="s">
        <v>239</v>
      </c>
      <c r="AT4356" t="s">
        <v>239</v>
      </c>
      <c r="AU4356">
        <v>1</v>
      </c>
      <c r="AW4356" t="s">
        <v>6263</v>
      </c>
      <c r="AX4356" t="s">
        <v>6263</v>
      </c>
      <c r="AY4356" t="s">
        <v>109</v>
      </c>
      <c r="AZ4356" t="s">
        <v>7240</v>
      </c>
      <c r="BA4356" t="s">
        <v>7296</v>
      </c>
      <c r="BB4356">
        <v>2</v>
      </c>
      <c r="BC4356" t="s">
        <v>221</v>
      </c>
      <c r="BD4356">
        <v>8</v>
      </c>
      <c r="BE4356" t="s">
        <v>221</v>
      </c>
      <c r="BF4356">
        <v>0.05</v>
      </c>
      <c r="BG4356" t="s">
        <v>221</v>
      </c>
      <c r="BH4356" t="s">
        <v>8308</v>
      </c>
      <c r="BI4356" t="s">
        <v>788</v>
      </c>
      <c r="BP4356" t="s">
        <v>248</v>
      </c>
      <c r="BQ4356">
        <v>37</v>
      </c>
      <c r="BR4356" t="s">
        <v>248</v>
      </c>
      <c r="BS4356">
        <v>4</v>
      </c>
      <c r="BZ4356" t="s">
        <v>249</v>
      </c>
    </row>
    <row r="4357" spans="1:78" hidden="1" x14ac:dyDescent="0.25">
      <c r="A4357" t="s">
        <v>7210</v>
      </c>
      <c r="B4357" t="s">
        <v>7751</v>
      </c>
      <c r="C4357" t="s">
        <v>8572</v>
      </c>
      <c r="D4357" t="s">
        <v>8604</v>
      </c>
      <c r="E4357" t="s">
        <v>8605</v>
      </c>
      <c r="F4357" s="1">
        <v>38516</v>
      </c>
      <c r="G4357" s="4">
        <v>0.5</v>
      </c>
      <c r="H4357" t="s">
        <v>6138</v>
      </c>
      <c r="I4357">
        <v>0.1</v>
      </c>
      <c r="J4357" t="s">
        <v>221</v>
      </c>
      <c r="K4357" t="s">
        <v>222</v>
      </c>
      <c r="L4357">
        <v>1</v>
      </c>
      <c r="M4357">
        <v>1</v>
      </c>
      <c r="N4357" t="s">
        <v>8601</v>
      </c>
      <c r="O4357" t="s">
        <v>8606</v>
      </c>
      <c r="P4357" t="s">
        <v>224</v>
      </c>
      <c r="Q4357" t="s">
        <v>6036</v>
      </c>
      <c r="R4357" t="s">
        <v>226</v>
      </c>
      <c r="S4357" t="s">
        <v>227</v>
      </c>
      <c r="T4357">
        <v>5.25</v>
      </c>
      <c r="V4357">
        <v>0.1</v>
      </c>
      <c r="W4357">
        <v>0.5</v>
      </c>
      <c r="X4357" t="s">
        <v>281</v>
      </c>
      <c r="Y4357" t="s">
        <v>243</v>
      </c>
      <c r="Z4357" t="s">
        <v>230</v>
      </c>
      <c r="AA4357" t="s">
        <v>3947</v>
      </c>
      <c r="AF4357" t="s">
        <v>134</v>
      </c>
      <c r="AG4357" t="s">
        <v>8603</v>
      </c>
      <c r="AH4357" t="s">
        <v>6263</v>
      </c>
      <c r="AJ4357" t="s">
        <v>237</v>
      </c>
      <c r="AK4357">
        <v>34.154598</v>
      </c>
      <c r="AL4357">
        <v>-118.27629852294901</v>
      </c>
      <c r="AM4357" t="s">
        <v>238</v>
      </c>
      <c r="AN4357" t="s">
        <v>239</v>
      </c>
      <c r="AO4357" t="s">
        <v>1561</v>
      </c>
      <c r="AP4357" t="s">
        <v>1562</v>
      </c>
      <c r="AQ4357" t="s">
        <v>242</v>
      </c>
      <c r="AR4357" t="s">
        <v>243</v>
      </c>
      <c r="AS4357" t="s">
        <v>239</v>
      </c>
      <c r="AT4357" t="s">
        <v>239</v>
      </c>
      <c r="AU4357">
        <v>1</v>
      </c>
      <c r="AW4357" t="s">
        <v>6263</v>
      </c>
      <c r="AX4357" t="s">
        <v>6263</v>
      </c>
      <c r="AY4357" t="s">
        <v>109</v>
      </c>
      <c r="AZ4357" t="s">
        <v>7240</v>
      </c>
      <c r="BA4357" t="s">
        <v>7328</v>
      </c>
      <c r="BB4357">
        <v>1.5</v>
      </c>
      <c r="BC4357" t="s">
        <v>221</v>
      </c>
      <c r="BD4357">
        <v>6</v>
      </c>
      <c r="BE4357" t="s">
        <v>221</v>
      </c>
      <c r="BF4357">
        <v>0.5</v>
      </c>
      <c r="BG4357" t="s">
        <v>221</v>
      </c>
      <c r="BH4357" t="s">
        <v>8308</v>
      </c>
      <c r="BI4357" t="s">
        <v>788</v>
      </c>
      <c r="BP4357" t="s">
        <v>248</v>
      </c>
      <c r="BQ4357">
        <v>37</v>
      </c>
      <c r="BR4357" t="s">
        <v>248</v>
      </c>
      <c r="BS4357">
        <v>4</v>
      </c>
      <c r="BZ4357" t="s">
        <v>249</v>
      </c>
    </row>
    <row r="4358" spans="1:78" hidden="1" x14ac:dyDescent="0.25">
      <c r="A4358" t="s">
        <v>7210</v>
      </c>
      <c r="B4358" t="s">
        <v>7232</v>
      </c>
      <c r="C4358" t="s">
        <v>8375</v>
      </c>
      <c r="D4358" t="s">
        <v>8382</v>
      </c>
      <c r="E4358" t="s">
        <v>8383</v>
      </c>
      <c r="F4358" s="1">
        <v>38516</v>
      </c>
      <c r="G4358" s="4">
        <v>0.63541666666666663</v>
      </c>
      <c r="H4358" t="s">
        <v>1214</v>
      </c>
      <c r="I4358">
        <v>0.1</v>
      </c>
      <c r="J4358" t="s">
        <v>221</v>
      </c>
      <c r="K4358" t="s">
        <v>222</v>
      </c>
      <c r="L4358">
        <v>1</v>
      </c>
      <c r="M4358">
        <v>1</v>
      </c>
      <c r="N4358" t="s">
        <v>8590</v>
      </c>
      <c r="O4358" t="s">
        <v>8607</v>
      </c>
      <c r="P4358" t="s">
        <v>224</v>
      </c>
      <c r="Q4358" t="s">
        <v>6036</v>
      </c>
      <c r="R4358" t="s">
        <v>226</v>
      </c>
      <c r="S4358" t="s">
        <v>227</v>
      </c>
      <c r="T4358">
        <v>2.52</v>
      </c>
      <c r="V4358">
        <v>0.1</v>
      </c>
      <c r="W4358">
        <v>0.5</v>
      </c>
      <c r="X4358" t="s">
        <v>281</v>
      </c>
      <c r="Y4358" t="s">
        <v>243</v>
      </c>
      <c r="Z4358" t="s">
        <v>230</v>
      </c>
      <c r="AA4358" t="s">
        <v>3947</v>
      </c>
      <c r="AE4358" t="s">
        <v>8593</v>
      </c>
      <c r="AF4358" t="s">
        <v>736</v>
      </c>
      <c r="AG4358" t="s">
        <v>7239</v>
      </c>
      <c r="AH4358" t="s">
        <v>6263</v>
      </c>
      <c r="AJ4358" t="s">
        <v>237</v>
      </c>
      <c r="AK4358">
        <v>37.918281999999998</v>
      </c>
      <c r="AL4358">
        <v>-122.32586669921901</v>
      </c>
      <c r="AM4358" t="s">
        <v>238</v>
      </c>
      <c r="AN4358" t="s">
        <v>239</v>
      </c>
      <c r="AO4358" t="s">
        <v>1561</v>
      </c>
      <c r="AP4358" t="s">
        <v>1562</v>
      </c>
      <c r="AQ4358" t="s">
        <v>242</v>
      </c>
      <c r="AR4358" t="s">
        <v>243</v>
      </c>
      <c r="AS4358" t="s">
        <v>239</v>
      </c>
      <c r="AT4358" t="s">
        <v>239</v>
      </c>
      <c r="AU4358">
        <v>1</v>
      </c>
      <c r="AW4358" t="s">
        <v>6263</v>
      </c>
      <c r="AX4358" t="s">
        <v>6263</v>
      </c>
      <c r="AY4358" t="s">
        <v>1351</v>
      </c>
      <c r="AZ4358" t="s">
        <v>7240</v>
      </c>
      <c r="BA4358" t="s">
        <v>7328</v>
      </c>
      <c r="BB4358">
        <v>0.5</v>
      </c>
      <c r="BC4358" t="s">
        <v>221</v>
      </c>
      <c r="BD4358">
        <v>2</v>
      </c>
      <c r="BE4358" t="s">
        <v>221</v>
      </c>
      <c r="BF4358">
        <v>0.5</v>
      </c>
      <c r="BG4358" t="s">
        <v>221</v>
      </c>
      <c r="BH4358" t="s">
        <v>8224</v>
      </c>
      <c r="BI4358" t="s">
        <v>8251</v>
      </c>
      <c r="BP4358" t="s">
        <v>4111</v>
      </c>
      <c r="BQ4358">
        <v>13</v>
      </c>
      <c r="BR4358" t="s">
        <v>607</v>
      </c>
      <c r="BS4358">
        <v>2</v>
      </c>
      <c r="BZ4358" t="s">
        <v>8385</v>
      </c>
    </row>
    <row r="4359" spans="1:78" hidden="1" x14ac:dyDescent="0.25">
      <c r="A4359" t="s">
        <v>7210</v>
      </c>
      <c r="B4359" t="s">
        <v>7232</v>
      </c>
      <c r="C4359" t="s">
        <v>8375</v>
      </c>
      <c r="D4359" t="s">
        <v>8405</v>
      </c>
      <c r="E4359" t="s">
        <v>8406</v>
      </c>
      <c r="F4359" s="1">
        <v>38516</v>
      </c>
      <c r="G4359" s="4">
        <v>0.68402777777777779</v>
      </c>
      <c r="H4359" t="s">
        <v>1214</v>
      </c>
      <c r="I4359">
        <v>0.1</v>
      </c>
      <c r="J4359" t="s">
        <v>221</v>
      </c>
      <c r="K4359" t="s">
        <v>222</v>
      </c>
      <c r="L4359">
        <v>1</v>
      </c>
      <c r="M4359">
        <v>1</v>
      </c>
      <c r="N4359" t="s">
        <v>8590</v>
      </c>
      <c r="O4359" t="s">
        <v>8608</v>
      </c>
      <c r="P4359" t="s">
        <v>224</v>
      </c>
      <c r="Q4359" t="s">
        <v>6036</v>
      </c>
      <c r="R4359" t="s">
        <v>226</v>
      </c>
      <c r="S4359" t="s">
        <v>227</v>
      </c>
      <c r="T4359">
        <v>2.14</v>
      </c>
      <c r="V4359">
        <v>0.1</v>
      </c>
      <c r="W4359">
        <v>0.5</v>
      </c>
      <c r="X4359" t="s">
        <v>281</v>
      </c>
      <c r="Y4359" t="s">
        <v>243</v>
      </c>
      <c r="Z4359" t="s">
        <v>230</v>
      </c>
      <c r="AA4359" t="s">
        <v>3947</v>
      </c>
      <c r="AE4359" t="s">
        <v>8593</v>
      </c>
      <c r="AF4359" t="s">
        <v>736</v>
      </c>
      <c r="AG4359" t="s">
        <v>7239</v>
      </c>
      <c r="AH4359" t="s">
        <v>6263</v>
      </c>
      <c r="AJ4359" t="s">
        <v>237</v>
      </c>
      <c r="AK4359">
        <v>37.881881999999997</v>
      </c>
      <c r="AL4359">
        <v>-122.306922912598</v>
      </c>
      <c r="AM4359" t="s">
        <v>238</v>
      </c>
      <c r="AN4359" t="s">
        <v>239</v>
      </c>
      <c r="AO4359" t="s">
        <v>1561</v>
      </c>
      <c r="AP4359" t="s">
        <v>1562</v>
      </c>
      <c r="AQ4359" t="s">
        <v>242</v>
      </c>
      <c r="AR4359" t="s">
        <v>243</v>
      </c>
      <c r="AS4359" t="s">
        <v>239</v>
      </c>
      <c r="AT4359" t="s">
        <v>239</v>
      </c>
      <c r="AU4359">
        <v>1</v>
      </c>
      <c r="AW4359" t="s">
        <v>6263</v>
      </c>
      <c r="AX4359" t="s">
        <v>6263</v>
      </c>
      <c r="AY4359" t="s">
        <v>1351</v>
      </c>
      <c r="AZ4359" t="s">
        <v>7240</v>
      </c>
      <c r="BA4359" t="s">
        <v>7296</v>
      </c>
      <c r="BB4359">
        <v>0.3</v>
      </c>
      <c r="BC4359" t="s">
        <v>221</v>
      </c>
      <c r="BD4359">
        <v>1.75</v>
      </c>
      <c r="BE4359" t="s">
        <v>221</v>
      </c>
      <c r="BF4359">
        <v>0.3</v>
      </c>
      <c r="BG4359" t="s">
        <v>221</v>
      </c>
      <c r="BH4359" t="s">
        <v>8313</v>
      </c>
      <c r="BI4359" t="s">
        <v>8251</v>
      </c>
      <c r="BP4359" t="s">
        <v>4088</v>
      </c>
      <c r="BQ4359">
        <v>1</v>
      </c>
      <c r="BR4359" t="s">
        <v>607</v>
      </c>
      <c r="BS4359">
        <v>2</v>
      </c>
      <c r="BZ4359" t="s">
        <v>249</v>
      </c>
    </row>
    <row r="4360" spans="1:78" hidden="1" x14ac:dyDescent="0.25">
      <c r="A4360" t="s">
        <v>7210</v>
      </c>
      <c r="B4360" t="s">
        <v>7232</v>
      </c>
      <c r="C4360" t="s">
        <v>8437</v>
      </c>
      <c r="D4360" t="s">
        <v>8444</v>
      </c>
      <c r="E4360" t="s">
        <v>8445</v>
      </c>
      <c r="F4360" s="1">
        <v>38516</v>
      </c>
      <c r="G4360" s="4">
        <v>0.4236111111111111</v>
      </c>
      <c r="H4360" t="s">
        <v>1214</v>
      </c>
      <c r="I4360">
        <v>0.1</v>
      </c>
      <c r="J4360" t="s">
        <v>221</v>
      </c>
      <c r="K4360" t="s">
        <v>222</v>
      </c>
      <c r="L4360">
        <v>1</v>
      </c>
      <c r="M4360">
        <v>1</v>
      </c>
      <c r="N4360" t="s">
        <v>8590</v>
      </c>
      <c r="O4360" t="s">
        <v>8609</v>
      </c>
      <c r="P4360" t="s">
        <v>224</v>
      </c>
      <c r="Q4360" t="s">
        <v>6036</v>
      </c>
      <c r="R4360" t="s">
        <v>226</v>
      </c>
      <c r="S4360" t="s">
        <v>227</v>
      </c>
      <c r="T4360">
        <v>2.2999999999999998</v>
      </c>
      <c r="V4360">
        <v>0.1</v>
      </c>
      <c r="W4360">
        <v>0.5</v>
      </c>
      <c r="X4360" t="s">
        <v>281</v>
      </c>
      <c r="Y4360" t="s">
        <v>243</v>
      </c>
      <c r="Z4360" t="s">
        <v>230</v>
      </c>
      <c r="AA4360" t="s">
        <v>3947</v>
      </c>
      <c r="AE4360" t="s">
        <v>8593</v>
      </c>
      <c r="AF4360" t="s">
        <v>736</v>
      </c>
      <c r="AG4360" t="s">
        <v>7239</v>
      </c>
      <c r="AH4360" t="s">
        <v>6263</v>
      </c>
      <c r="AJ4360" t="s">
        <v>237</v>
      </c>
      <c r="AK4360">
        <v>37.898440999999998</v>
      </c>
      <c r="AL4360">
        <v>-122.641738891602</v>
      </c>
      <c r="AM4360" t="s">
        <v>238</v>
      </c>
      <c r="AN4360" t="s">
        <v>239</v>
      </c>
      <c r="AO4360" t="s">
        <v>1561</v>
      </c>
      <c r="AP4360" t="s">
        <v>1562</v>
      </c>
      <c r="AQ4360" t="s">
        <v>242</v>
      </c>
      <c r="AR4360" t="s">
        <v>243</v>
      </c>
      <c r="AS4360" t="s">
        <v>239</v>
      </c>
      <c r="AT4360" t="s">
        <v>239</v>
      </c>
      <c r="AU4360">
        <v>1</v>
      </c>
      <c r="AW4360" t="s">
        <v>6263</v>
      </c>
      <c r="AX4360" t="s">
        <v>6263</v>
      </c>
      <c r="AY4360" t="s">
        <v>1351</v>
      </c>
      <c r="AZ4360" t="s">
        <v>7240</v>
      </c>
      <c r="BA4360" t="s">
        <v>7296</v>
      </c>
      <c r="BB4360">
        <v>0.2</v>
      </c>
      <c r="BC4360" t="s">
        <v>221</v>
      </c>
      <c r="BD4360">
        <v>1.5</v>
      </c>
      <c r="BE4360" t="s">
        <v>221</v>
      </c>
      <c r="BF4360">
        <v>0.2</v>
      </c>
      <c r="BG4360" t="s">
        <v>221</v>
      </c>
      <c r="BH4360" t="s">
        <v>8224</v>
      </c>
      <c r="BI4360" t="s">
        <v>8251</v>
      </c>
      <c r="BP4360" t="s">
        <v>4070</v>
      </c>
      <c r="BQ4360">
        <v>41</v>
      </c>
      <c r="BR4360" t="s">
        <v>607</v>
      </c>
      <c r="BS4360">
        <v>2</v>
      </c>
      <c r="BZ4360" t="s">
        <v>8447</v>
      </c>
    </row>
    <row r="4361" spans="1:78" hidden="1" x14ac:dyDescent="0.25">
      <c r="A4361" t="s">
        <v>7210</v>
      </c>
      <c r="B4361" t="s">
        <v>7232</v>
      </c>
      <c r="C4361" t="s">
        <v>8375</v>
      </c>
      <c r="D4361" t="s">
        <v>8408</v>
      </c>
      <c r="E4361" t="s">
        <v>8409</v>
      </c>
      <c r="F4361" s="1">
        <v>38517</v>
      </c>
      <c r="G4361" s="4">
        <v>0.47222222222222227</v>
      </c>
      <c r="H4361" t="s">
        <v>1214</v>
      </c>
      <c r="I4361">
        <v>0.1</v>
      </c>
      <c r="J4361" t="s">
        <v>221</v>
      </c>
      <c r="K4361" t="s">
        <v>222</v>
      </c>
      <c r="L4361">
        <v>1</v>
      </c>
      <c r="M4361">
        <v>1</v>
      </c>
      <c r="N4361" t="s">
        <v>8590</v>
      </c>
      <c r="O4361" t="s">
        <v>8610</v>
      </c>
      <c r="P4361" t="s">
        <v>224</v>
      </c>
      <c r="Q4361" t="s">
        <v>6036</v>
      </c>
      <c r="R4361" t="s">
        <v>226</v>
      </c>
      <c r="S4361" t="s">
        <v>227</v>
      </c>
      <c r="T4361">
        <v>2.1</v>
      </c>
      <c r="V4361">
        <v>0.1</v>
      </c>
      <c r="W4361">
        <v>0.5</v>
      </c>
      <c r="X4361" t="s">
        <v>281</v>
      </c>
      <c r="Y4361" t="s">
        <v>243</v>
      </c>
      <c r="Z4361" t="s">
        <v>230</v>
      </c>
      <c r="AA4361" t="s">
        <v>3947</v>
      </c>
      <c r="AE4361" t="s">
        <v>8593</v>
      </c>
      <c r="AF4361" t="s">
        <v>736</v>
      </c>
      <c r="AG4361" t="s">
        <v>7239</v>
      </c>
      <c r="AH4361" t="s">
        <v>6263</v>
      </c>
      <c r="AJ4361" t="s">
        <v>237</v>
      </c>
      <c r="AK4361">
        <v>37.676720000000003</v>
      </c>
      <c r="AL4361">
        <v>-121.81452178955099</v>
      </c>
      <c r="AM4361" t="s">
        <v>238</v>
      </c>
      <c r="AN4361" t="s">
        <v>239</v>
      </c>
      <c r="AO4361" t="s">
        <v>1561</v>
      </c>
      <c r="AP4361" t="s">
        <v>1562</v>
      </c>
      <c r="AQ4361" t="s">
        <v>242</v>
      </c>
      <c r="AR4361" t="s">
        <v>243</v>
      </c>
      <c r="AS4361" t="s">
        <v>239</v>
      </c>
      <c r="AT4361" t="s">
        <v>239</v>
      </c>
      <c r="AU4361">
        <v>1</v>
      </c>
      <c r="AW4361" t="s">
        <v>6263</v>
      </c>
      <c r="AX4361" t="s">
        <v>6263</v>
      </c>
      <c r="AY4361" t="s">
        <v>1351</v>
      </c>
      <c r="AZ4361" t="s">
        <v>7240</v>
      </c>
      <c r="BA4361" t="s">
        <v>7328</v>
      </c>
      <c r="BB4361">
        <v>0.5</v>
      </c>
      <c r="BC4361" t="s">
        <v>221</v>
      </c>
      <c r="BD4361">
        <v>8</v>
      </c>
      <c r="BE4361" t="s">
        <v>221</v>
      </c>
      <c r="BF4361">
        <v>0.2</v>
      </c>
      <c r="BG4361" t="s">
        <v>221</v>
      </c>
      <c r="BH4361" t="s">
        <v>8224</v>
      </c>
      <c r="BI4361" t="s">
        <v>6237</v>
      </c>
      <c r="BP4361" t="s">
        <v>4088</v>
      </c>
      <c r="BQ4361">
        <v>1</v>
      </c>
      <c r="BR4361" t="s">
        <v>607</v>
      </c>
      <c r="BS4361">
        <v>2</v>
      </c>
      <c r="BZ4361" t="s">
        <v>249</v>
      </c>
    </row>
    <row r="4362" spans="1:78" hidden="1" x14ac:dyDescent="0.25">
      <c r="A4362" t="s">
        <v>7210</v>
      </c>
      <c r="B4362" t="s">
        <v>7232</v>
      </c>
      <c r="C4362" t="s">
        <v>8375</v>
      </c>
      <c r="D4362" t="s">
        <v>8390</v>
      </c>
      <c r="E4362" t="s">
        <v>8391</v>
      </c>
      <c r="F4362" s="1">
        <v>38517</v>
      </c>
      <c r="G4362" s="4">
        <v>0.375</v>
      </c>
      <c r="H4362" t="s">
        <v>1214</v>
      </c>
      <c r="I4362">
        <v>0.1</v>
      </c>
      <c r="J4362" t="s">
        <v>221</v>
      </c>
      <c r="K4362" t="s">
        <v>222</v>
      </c>
      <c r="L4362">
        <v>1</v>
      </c>
      <c r="M4362">
        <v>1</v>
      </c>
      <c r="N4362" t="s">
        <v>8590</v>
      </c>
      <c r="O4362" t="s">
        <v>8611</v>
      </c>
      <c r="P4362" t="s">
        <v>224</v>
      </c>
      <c r="Q4362" t="s">
        <v>6036</v>
      </c>
      <c r="R4362" t="s">
        <v>226</v>
      </c>
      <c r="S4362" t="s">
        <v>227</v>
      </c>
      <c r="T4362">
        <v>2.5099999999999998</v>
      </c>
      <c r="V4362">
        <v>0.1</v>
      </c>
      <c r="W4362">
        <v>0.5</v>
      </c>
      <c r="X4362" t="s">
        <v>281</v>
      </c>
      <c r="Y4362" t="s">
        <v>243</v>
      </c>
      <c r="Z4362" t="s">
        <v>230</v>
      </c>
      <c r="AA4362" t="s">
        <v>3947</v>
      </c>
      <c r="AE4362" t="s">
        <v>8593</v>
      </c>
      <c r="AF4362" t="s">
        <v>736</v>
      </c>
      <c r="AG4362" t="s">
        <v>7239</v>
      </c>
      <c r="AH4362" t="s">
        <v>6263</v>
      </c>
      <c r="AJ4362" t="s">
        <v>237</v>
      </c>
      <c r="AK4362">
        <v>37.78566</v>
      </c>
      <c r="AL4362">
        <v>-122.224243164062</v>
      </c>
      <c r="AM4362" t="s">
        <v>238</v>
      </c>
      <c r="AN4362" t="s">
        <v>239</v>
      </c>
      <c r="AO4362" t="s">
        <v>1561</v>
      </c>
      <c r="AP4362" t="s">
        <v>1562</v>
      </c>
      <c r="AQ4362" t="s">
        <v>242</v>
      </c>
      <c r="AR4362" t="s">
        <v>243</v>
      </c>
      <c r="AS4362" t="s">
        <v>239</v>
      </c>
      <c r="AT4362" t="s">
        <v>239</v>
      </c>
      <c r="AU4362">
        <v>1</v>
      </c>
      <c r="AW4362" t="s">
        <v>6263</v>
      </c>
      <c r="AX4362" t="s">
        <v>6263</v>
      </c>
      <c r="AY4362" t="s">
        <v>1351</v>
      </c>
      <c r="AZ4362" t="s">
        <v>7240</v>
      </c>
      <c r="BA4362" t="s">
        <v>7296</v>
      </c>
      <c r="BB4362">
        <v>0.75</v>
      </c>
      <c r="BC4362" t="s">
        <v>221</v>
      </c>
      <c r="BD4362">
        <v>2.5</v>
      </c>
      <c r="BE4362" t="s">
        <v>221</v>
      </c>
      <c r="BF4362">
        <v>0.6</v>
      </c>
      <c r="BG4362" t="s">
        <v>221</v>
      </c>
      <c r="BH4362" t="s">
        <v>8260</v>
      </c>
      <c r="BI4362" t="s">
        <v>8251</v>
      </c>
      <c r="BJ4362" t="s">
        <v>8612</v>
      </c>
      <c r="BP4362" t="s">
        <v>4088</v>
      </c>
      <c r="BQ4362">
        <v>1</v>
      </c>
      <c r="BR4362" t="s">
        <v>607</v>
      </c>
      <c r="BS4362">
        <v>2</v>
      </c>
      <c r="BZ4362" t="s">
        <v>249</v>
      </c>
    </row>
    <row r="4363" spans="1:78" hidden="1" x14ac:dyDescent="0.25">
      <c r="A4363" t="s">
        <v>7210</v>
      </c>
      <c r="B4363" t="s">
        <v>7232</v>
      </c>
      <c r="C4363" t="s">
        <v>8375</v>
      </c>
      <c r="D4363" t="s">
        <v>8398</v>
      </c>
      <c r="E4363" t="s">
        <v>8399</v>
      </c>
      <c r="F4363" s="1">
        <v>38517</v>
      </c>
      <c r="G4363" s="4">
        <v>0.43055555555555558</v>
      </c>
      <c r="H4363" t="s">
        <v>1214</v>
      </c>
      <c r="I4363">
        <v>0.1</v>
      </c>
      <c r="J4363" t="s">
        <v>221</v>
      </c>
      <c r="K4363" t="s">
        <v>222</v>
      </c>
      <c r="L4363">
        <v>1</v>
      </c>
      <c r="M4363">
        <v>1</v>
      </c>
      <c r="N4363" t="s">
        <v>8590</v>
      </c>
      <c r="O4363" t="s">
        <v>8613</v>
      </c>
      <c r="P4363" t="s">
        <v>224</v>
      </c>
      <c r="Q4363" t="s">
        <v>6036</v>
      </c>
      <c r="R4363" t="s">
        <v>226</v>
      </c>
      <c r="S4363" t="s">
        <v>227</v>
      </c>
      <c r="T4363">
        <v>1.87</v>
      </c>
      <c r="V4363">
        <v>0.1</v>
      </c>
      <c r="W4363">
        <v>0.5</v>
      </c>
      <c r="X4363" t="s">
        <v>281</v>
      </c>
      <c r="Y4363" t="s">
        <v>243</v>
      </c>
      <c r="Z4363" t="s">
        <v>230</v>
      </c>
      <c r="AA4363" t="s">
        <v>3947</v>
      </c>
      <c r="AE4363" t="s">
        <v>8593</v>
      </c>
      <c r="AF4363" t="s">
        <v>736</v>
      </c>
      <c r="AG4363" t="s">
        <v>7239</v>
      </c>
      <c r="AH4363" t="s">
        <v>6263</v>
      </c>
      <c r="AJ4363" t="s">
        <v>237</v>
      </c>
      <c r="AK4363">
        <v>37.843589999999999</v>
      </c>
      <c r="AL4363">
        <v>-122.226860046387</v>
      </c>
      <c r="AM4363" t="s">
        <v>238</v>
      </c>
      <c r="AN4363" t="s">
        <v>239</v>
      </c>
      <c r="AO4363" t="s">
        <v>1561</v>
      </c>
      <c r="AP4363" t="s">
        <v>1562</v>
      </c>
      <c r="AQ4363" t="s">
        <v>242</v>
      </c>
      <c r="AR4363" t="s">
        <v>243</v>
      </c>
      <c r="AS4363" t="s">
        <v>239</v>
      </c>
      <c r="AT4363" t="s">
        <v>239</v>
      </c>
      <c r="AU4363">
        <v>1</v>
      </c>
      <c r="AW4363" t="s">
        <v>6263</v>
      </c>
      <c r="AX4363" t="s">
        <v>6263</v>
      </c>
      <c r="AY4363" t="s">
        <v>1351</v>
      </c>
      <c r="AZ4363" t="s">
        <v>7240</v>
      </c>
      <c r="BA4363" t="s">
        <v>7296</v>
      </c>
      <c r="BB4363">
        <v>0.2</v>
      </c>
      <c r="BC4363" t="s">
        <v>221</v>
      </c>
      <c r="BD4363">
        <v>5</v>
      </c>
      <c r="BE4363" t="s">
        <v>221</v>
      </c>
      <c r="BF4363">
        <v>0.9</v>
      </c>
      <c r="BG4363" t="s">
        <v>221</v>
      </c>
      <c r="BH4363" t="s">
        <v>8260</v>
      </c>
      <c r="BI4363" t="s">
        <v>8251</v>
      </c>
      <c r="BJ4363" t="s">
        <v>8614</v>
      </c>
      <c r="BP4363" t="s">
        <v>4088</v>
      </c>
      <c r="BQ4363">
        <v>1</v>
      </c>
      <c r="BR4363" t="s">
        <v>607</v>
      </c>
      <c r="BS4363">
        <v>2</v>
      </c>
      <c r="BZ4363" t="s">
        <v>249</v>
      </c>
    </row>
    <row r="4364" spans="1:78" hidden="1" x14ac:dyDescent="0.25">
      <c r="A4364" t="s">
        <v>7210</v>
      </c>
      <c r="B4364" t="s">
        <v>7232</v>
      </c>
      <c r="C4364" t="s">
        <v>8375</v>
      </c>
      <c r="D4364" t="s">
        <v>8411</v>
      </c>
      <c r="E4364" t="s">
        <v>8412</v>
      </c>
      <c r="F4364" s="1">
        <v>38517</v>
      </c>
      <c r="G4364" s="4">
        <v>0.31944444444444448</v>
      </c>
      <c r="H4364" t="s">
        <v>1214</v>
      </c>
      <c r="I4364">
        <v>0.1</v>
      </c>
      <c r="J4364" t="s">
        <v>221</v>
      </c>
      <c r="K4364" t="s">
        <v>222</v>
      </c>
      <c r="L4364">
        <v>1</v>
      </c>
      <c r="M4364">
        <v>1</v>
      </c>
      <c r="N4364" t="s">
        <v>8590</v>
      </c>
      <c r="O4364" t="s">
        <v>8615</v>
      </c>
      <c r="P4364" t="s">
        <v>224</v>
      </c>
      <c r="Q4364" t="s">
        <v>6036</v>
      </c>
      <c r="R4364" t="s">
        <v>226</v>
      </c>
      <c r="S4364" t="s">
        <v>227</v>
      </c>
      <c r="T4364">
        <v>3.36</v>
      </c>
      <c r="V4364">
        <v>0.1</v>
      </c>
      <c r="W4364">
        <v>0.5</v>
      </c>
      <c r="X4364" t="s">
        <v>281</v>
      </c>
      <c r="Y4364" t="s">
        <v>243</v>
      </c>
      <c r="Z4364" t="s">
        <v>230</v>
      </c>
      <c r="AA4364" t="s">
        <v>3947</v>
      </c>
      <c r="AE4364" t="s">
        <v>8593</v>
      </c>
      <c r="AF4364" t="s">
        <v>736</v>
      </c>
      <c r="AG4364" t="s">
        <v>7239</v>
      </c>
      <c r="AH4364" t="s">
        <v>6263</v>
      </c>
      <c r="AJ4364" t="s">
        <v>237</v>
      </c>
      <c r="AK4364">
        <v>37.762531000000003</v>
      </c>
      <c r="AL4364">
        <v>-122.17539215087901</v>
      </c>
      <c r="AM4364" t="s">
        <v>238</v>
      </c>
      <c r="AN4364" t="s">
        <v>239</v>
      </c>
      <c r="AO4364" t="s">
        <v>1561</v>
      </c>
      <c r="AP4364" t="s">
        <v>1562</v>
      </c>
      <c r="AQ4364" t="s">
        <v>242</v>
      </c>
      <c r="AR4364" t="s">
        <v>243</v>
      </c>
      <c r="AS4364" t="s">
        <v>239</v>
      </c>
      <c r="AT4364" t="s">
        <v>239</v>
      </c>
      <c r="AU4364">
        <v>1</v>
      </c>
      <c r="AW4364" t="s">
        <v>6263</v>
      </c>
      <c r="AX4364" t="s">
        <v>6263</v>
      </c>
      <c r="AY4364" t="s">
        <v>1351</v>
      </c>
      <c r="AZ4364" t="s">
        <v>7240</v>
      </c>
      <c r="BA4364" t="s">
        <v>7328</v>
      </c>
      <c r="BB4364">
        <v>0.5</v>
      </c>
      <c r="BC4364" t="s">
        <v>221</v>
      </c>
      <c r="BD4364">
        <v>1.75</v>
      </c>
      <c r="BE4364" t="s">
        <v>221</v>
      </c>
      <c r="BF4364">
        <v>0.6</v>
      </c>
      <c r="BG4364" t="s">
        <v>221</v>
      </c>
      <c r="BH4364" t="s">
        <v>8224</v>
      </c>
      <c r="BI4364" t="s">
        <v>8251</v>
      </c>
      <c r="BJ4364" t="s">
        <v>8466</v>
      </c>
      <c r="BP4364" t="s">
        <v>4088</v>
      </c>
      <c r="BQ4364">
        <v>1</v>
      </c>
      <c r="BR4364" t="s">
        <v>607</v>
      </c>
      <c r="BS4364">
        <v>2</v>
      </c>
      <c r="BZ4364" t="s">
        <v>8415</v>
      </c>
    </row>
    <row r="4365" spans="1:78" hidden="1" x14ac:dyDescent="0.25">
      <c r="A4365" t="s">
        <v>7210</v>
      </c>
      <c r="B4365" t="s">
        <v>7232</v>
      </c>
      <c r="C4365" t="s">
        <v>8375</v>
      </c>
      <c r="D4365" t="s">
        <v>8376</v>
      </c>
      <c r="E4365" t="s">
        <v>8377</v>
      </c>
      <c r="F4365" s="1">
        <v>38517</v>
      </c>
      <c r="G4365" s="4">
        <v>0.40625</v>
      </c>
      <c r="H4365" t="s">
        <v>1214</v>
      </c>
      <c r="I4365">
        <v>0.1</v>
      </c>
      <c r="J4365" t="s">
        <v>221</v>
      </c>
      <c r="K4365" t="s">
        <v>222</v>
      </c>
      <c r="L4365">
        <v>1</v>
      </c>
      <c r="M4365">
        <v>1</v>
      </c>
      <c r="N4365" t="s">
        <v>8590</v>
      </c>
      <c r="O4365" t="s">
        <v>8616</v>
      </c>
      <c r="P4365" t="s">
        <v>224</v>
      </c>
      <c r="Q4365" t="s">
        <v>6036</v>
      </c>
      <c r="R4365" t="s">
        <v>226</v>
      </c>
      <c r="S4365" t="s">
        <v>227</v>
      </c>
      <c r="T4365">
        <v>5.07</v>
      </c>
      <c r="V4365">
        <v>0.1</v>
      </c>
      <c r="W4365">
        <v>0.5</v>
      </c>
      <c r="X4365" t="s">
        <v>281</v>
      </c>
      <c r="Y4365" t="s">
        <v>243</v>
      </c>
      <c r="Z4365" t="s">
        <v>230</v>
      </c>
      <c r="AA4365" t="s">
        <v>3947</v>
      </c>
      <c r="AE4365" t="s">
        <v>8593</v>
      </c>
      <c r="AF4365" t="s">
        <v>736</v>
      </c>
      <c r="AG4365" t="s">
        <v>7239</v>
      </c>
      <c r="AH4365" t="s">
        <v>6263</v>
      </c>
      <c r="AJ4365" t="s">
        <v>237</v>
      </c>
      <c r="AK4365">
        <v>37.817261000000002</v>
      </c>
      <c r="AL4365">
        <v>-122.261070251465</v>
      </c>
      <c r="AM4365" t="s">
        <v>238</v>
      </c>
      <c r="AN4365" t="s">
        <v>239</v>
      </c>
      <c r="AO4365" t="s">
        <v>1561</v>
      </c>
      <c r="AP4365" t="s">
        <v>1562</v>
      </c>
      <c r="AQ4365" t="s">
        <v>242</v>
      </c>
      <c r="AR4365" t="s">
        <v>243</v>
      </c>
      <c r="AS4365" t="s">
        <v>239</v>
      </c>
      <c r="AT4365" t="s">
        <v>239</v>
      </c>
      <c r="AU4365">
        <v>1</v>
      </c>
      <c r="AW4365" t="s">
        <v>6263</v>
      </c>
      <c r="AX4365" t="s">
        <v>6263</v>
      </c>
      <c r="AY4365" t="s">
        <v>1351</v>
      </c>
      <c r="AZ4365" t="s">
        <v>7240</v>
      </c>
      <c r="BA4365" t="s">
        <v>7328</v>
      </c>
      <c r="BB4365">
        <v>0.5</v>
      </c>
      <c r="BC4365" t="s">
        <v>221</v>
      </c>
      <c r="BD4365">
        <v>1.75</v>
      </c>
      <c r="BE4365" t="s">
        <v>221</v>
      </c>
      <c r="BF4365">
        <v>0.6</v>
      </c>
      <c r="BG4365" t="s">
        <v>221</v>
      </c>
      <c r="BH4365" t="s">
        <v>8308</v>
      </c>
      <c r="BI4365" t="s">
        <v>8251</v>
      </c>
      <c r="BJ4365" t="s">
        <v>8617</v>
      </c>
      <c r="BP4365" t="s">
        <v>4088</v>
      </c>
      <c r="BQ4365">
        <v>1</v>
      </c>
      <c r="BR4365" t="s">
        <v>607</v>
      </c>
      <c r="BS4365">
        <v>2</v>
      </c>
      <c r="BZ4365" t="s">
        <v>249</v>
      </c>
    </row>
    <row r="4366" spans="1:78" hidden="1" x14ac:dyDescent="0.25">
      <c r="A4366" t="s">
        <v>7210</v>
      </c>
      <c r="B4366" t="s">
        <v>7232</v>
      </c>
      <c r="C4366" t="s">
        <v>8375</v>
      </c>
      <c r="D4366" t="s">
        <v>8386</v>
      </c>
      <c r="E4366" t="s">
        <v>8387</v>
      </c>
      <c r="F4366" s="1">
        <v>38517</v>
      </c>
      <c r="G4366" s="4">
        <v>0.35069444444444442</v>
      </c>
      <c r="H4366" t="s">
        <v>1214</v>
      </c>
      <c r="I4366">
        <v>0.1</v>
      </c>
      <c r="J4366" t="s">
        <v>221</v>
      </c>
      <c r="K4366" t="s">
        <v>222</v>
      </c>
      <c r="L4366">
        <v>1</v>
      </c>
      <c r="M4366">
        <v>1</v>
      </c>
      <c r="N4366" t="s">
        <v>8590</v>
      </c>
      <c r="O4366" t="s">
        <v>8618</v>
      </c>
      <c r="P4366" t="s">
        <v>224</v>
      </c>
      <c r="Q4366" t="s">
        <v>6036</v>
      </c>
      <c r="R4366" t="s">
        <v>226</v>
      </c>
      <c r="S4366" t="s">
        <v>227</v>
      </c>
      <c r="T4366">
        <v>2.08</v>
      </c>
      <c r="V4366">
        <v>0.1</v>
      </c>
      <c r="W4366">
        <v>0.5</v>
      </c>
      <c r="X4366" t="s">
        <v>281</v>
      </c>
      <c r="Y4366" t="s">
        <v>243</v>
      </c>
      <c r="Z4366" t="s">
        <v>230</v>
      </c>
      <c r="AA4366" t="s">
        <v>3947</v>
      </c>
      <c r="AE4366" t="s">
        <v>8593</v>
      </c>
      <c r="AF4366" t="s">
        <v>736</v>
      </c>
      <c r="AG4366" t="s">
        <v>7239</v>
      </c>
      <c r="AH4366" t="s">
        <v>6263</v>
      </c>
      <c r="AJ4366" t="s">
        <v>237</v>
      </c>
      <c r="AK4366">
        <v>37.778098999999997</v>
      </c>
      <c r="AL4366">
        <v>-122.21811676025401</v>
      </c>
      <c r="AM4366" t="s">
        <v>238</v>
      </c>
      <c r="AN4366" t="s">
        <v>239</v>
      </c>
      <c r="AO4366" t="s">
        <v>1561</v>
      </c>
      <c r="AP4366" t="s">
        <v>1562</v>
      </c>
      <c r="AQ4366" t="s">
        <v>242</v>
      </c>
      <c r="AR4366" t="s">
        <v>243</v>
      </c>
      <c r="AS4366" t="s">
        <v>239</v>
      </c>
      <c r="AT4366" t="s">
        <v>239</v>
      </c>
      <c r="AU4366">
        <v>1</v>
      </c>
      <c r="AW4366" t="s">
        <v>6263</v>
      </c>
      <c r="AX4366" t="s">
        <v>6263</v>
      </c>
      <c r="AY4366" t="s">
        <v>1351</v>
      </c>
      <c r="AZ4366" t="s">
        <v>7240</v>
      </c>
      <c r="BA4366" t="s">
        <v>7296</v>
      </c>
      <c r="BB4366">
        <v>0.2</v>
      </c>
      <c r="BC4366" t="s">
        <v>221</v>
      </c>
      <c r="BD4366">
        <v>1.5</v>
      </c>
      <c r="BE4366" t="s">
        <v>221</v>
      </c>
      <c r="BF4366">
        <v>0.3</v>
      </c>
      <c r="BG4366" t="s">
        <v>221</v>
      </c>
      <c r="BH4366" t="s">
        <v>8224</v>
      </c>
      <c r="BI4366" t="s">
        <v>6237</v>
      </c>
      <c r="BJ4366" t="s">
        <v>8619</v>
      </c>
      <c r="BP4366" t="s">
        <v>4088</v>
      </c>
      <c r="BQ4366">
        <v>1</v>
      </c>
      <c r="BR4366" t="s">
        <v>607</v>
      </c>
      <c r="BS4366">
        <v>2</v>
      </c>
      <c r="BZ4366" t="s">
        <v>8389</v>
      </c>
    </row>
    <row r="4367" spans="1:78" hidden="1" x14ac:dyDescent="0.25">
      <c r="A4367" t="s">
        <v>7210</v>
      </c>
      <c r="B4367" t="s">
        <v>7751</v>
      </c>
      <c r="C4367" t="s">
        <v>8581</v>
      </c>
      <c r="D4367" t="s">
        <v>8620</v>
      </c>
      <c r="E4367" t="s">
        <v>8621</v>
      </c>
      <c r="F4367" s="1">
        <v>38518</v>
      </c>
      <c r="G4367" s="4">
        <v>0.51041666666666663</v>
      </c>
      <c r="H4367" t="s">
        <v>1214</v>
      </c>
      <c r="I4367">
        <v>0.1</v>
      </c>
      <c r="J4367" t="s">
        <v>221</v>
      </c>
      <c r="K4367" t="s">
        <v>222</v>
      </c>
      <c r="L4367">
        <v>1</v>
      </c>
      <c r="M4367">
        <v>1</v>
      </c>
      <c r="N4367" t="s">
        <v>8601</v>
      </c>
      <c r="O4367" t="s">
        <v>8622</v>
      </c>
      <c r="P4367" t="s">
        <v>224</v>
      </c>
      <c r="Q4367" t="s">
        <v>6036</v>
      </c>
      <c r="R4367" t="s">
        <v>226</v>
      </c>
      <c r="S4367" t="s">
        <v>227</v>
      </c>
      <c r="T4367">
        <v>0.6</v>
      </c>
      <c r="V4367">
        <v>0.1</v>
      </c>
      <c r="W4367">
        <v>0.5</v>
      </c>
      <c r="X4367" t="s">
        <v>281</v>
      </c>
      <c r="Y4367" t="s">
        <v>243</v>
      </c>
      <c r="Z4367" t="s">
        <v>230</v>
      </c>
      <c r="AA4367" t="s">
        <v>3947</v>
      </c>
      <c r="AF4367" t="s">
        <v>134</v>
      </c>
      <c r="AG4367" t="s">
        <v>8603</v>
      </c>
      <c r="AH4367" t="s">
        <v>6263</v>
      </c>
      <c r="AJ4367" t="s">
        <v>237</v>
      </c>
      <c r="AK4367">
        <v>34.248199</v>
      </c>
      <c r="AL4367">
        <v>-117.86550140380901</v>
      </c>
      <c r="AM4367" t="s">
        <v>238</v>
      </c>
      <c r="AN4367" t="s">
        <v>239</v>
      </c>
      <c r="AO4367" t="s">
        <v>1561</v>
      </c>
      <c r="AP4367" t="s">
        <v>1562</v>
      </c>
      <c r="AQ4367" t="s">
        <v>242</v>
      </c>
      <c r="AR4367" t="s">
        <v>243</v>
      </c>
      <c r="AS4367" t="s">
        <v>239</v>
      </c>
      <c r="AT4367" t="s">
        <v>239</v>
      </c>
      <c r="AU4367">
        <v>1</v>
      </c>
      <c r="AW4367" t="s">
        <v>6263</v>
      </c>
      <c r="AX4367" t="s">
        <v>6263</v>
      </c>
      <c r="AY4367" t="s">
        <v>109</v>
      </c>
      <c r="AZ4367" t="s">
        <v>7240</v>
      </c>
      <c r="BA4367" t="s">
        <v>7296</v>
      </c>
      <c r="BB4367">
        <v>1</v>
      </c>
      <c r="BC4367" t="s">
        <v>221</v>
      </c>
      <c r="BD4367">
        <v>10</v>
      </c>
      <c r="BE4367" t="s">
        <v>221</v>
      </c>
      <c r="BF4367">
        <v>0.8</v>
      </c>
      <c r="BG4367" t="s">
        <v>221</v>
      </c>
      <c r="BH4367" t="s">
        <v>243</v>
      </c>
      <c r="BI4367" t="s">
        <v>788</v>
      </c>
      <c r="BP4367" t="s">
        <v>248</v>
      </c>
      <c r="BQ4367">
        <v>37</v>
      </c>
      <c r="BR4367" t="s">
        <v>248</v>
      </c>
      <c r="BS4367">
        <v>4</v>
      </c>
      <c r="BZ4367" t="s">
        <v>8623</v>
      </c>
    </row>
    <row r="4368" spans="1:78" hidden="1" x14ac:dyDescent="0.25">
      <c r="A4368" t="s">
        <v>7210</v>
      </c>
      <c r="B4368" t="s">
        <v>7751</v>
      </c>
      <c r="C4368" t="s">
        <v>8581</v>
      </c>
      <c r="D4368" t="s">
        <v>8624</v>
      </c>
      <c r="E4368" t="s">
        <v>8625</v>
      </c>
      <c r="F4368" s="1">
        <v>38518</v>
      </c>
      <c r="G4368" s="4">
        <v>0.3125</v>
      </c>
      <c r="H4368" t="s">
        <v>1214</v>
      </c>
      <c r="I4368">
        <v>0.1</v>
      </c>
      <c r="J4368" t="s">
        <v>221</v>
      </c>
      <c r="K4368" t="s">
        <v>222</v>
      </c>
      <c r="L4368">
        <v>1</v>
      </c>
      <c r="M4368">
        <v>1</v>
      </c>
      <c r="N4368" t="s">
        <v>8601</v>
      </c>
      <c r="O4368" t="s">
        <v>8626</v>
      </c>
      <c r="P4368" t="s">
        <v>224</v>
      </c>
      <c r="Q4368" t="s">
        <v>6036</v>
      </c>
      <c r="R4368" t="s">
        <v>226</v>
      </c>
      <c r="S4368" t="s">
        <v>227</v>
      </c>
      <c r="T4368">
        <v>0.48</v>
      </c>
      <c r="V4368">
        <v>0.1</v>
      </c>
      <c r="W4368">
        <v>0.5</v>
      </c>
      <c r="X4368" t="s">
        <v>905</v>
      </c>
      <c r="Y4368" t="s">
        <v>243</v>
      </c>
      <c r="Z4368" t="s">
        <v>230</v>
      </c>
      <c r="AA4368" t="s">
        <v>3947</v>
      </c>
      <c r="AC4368" t="s">
        <v>8627</v>
      </c>
      <c r="AF4368" t="s">
        <v>134</v>
      </c>
      <c r="AG4368" t="s">
        <v>8603</v>
      </c>
      <c r="AH4368" t="s">
        <v>6263</v>
      </c>
      <c r="AJ4368" t="s">
        <v>237</v>
      </c>
      <c r="AK4368">
        <v>34.240600999999998</v>
      </c>
      <c r="AL4368">
        <v>-117.889999389648</v>
      </c>
      <c r="AM4368" t="s">
        <v>238</v>
      </c>
      <c r="AN4368" t="s">
        <v>239</v>
      </c>
      <c r="AO4368" t="s">
        <v>240</v>
      </c>
      <c r="AP4368" t="s">
        <v>1562</v>
      </c>
      <c r="AQ4368" t="s">
        <v>242</v>
      </c>
      <c r="AR4368" t="s">
        <v>243</v>
      </c>
      <c r="AS4368" t="s">
        <v>239</v>
      </c>
      <c r="AT4368" t="s">
        <v>239</v>
      </c>
      <c r="AU4368">
        <v>1</v>
      </c>
      <c r="AW4368" t="s">
        <v>6263</v>
      </c>
      <c r="AX4368" t="s">
        <v>6263</v>
      </c>
      <c r="AY4368" t="s">
        <v>109</v>
      </c>
      <c r="AZ4368" t="s">
        <v>7240</v>
      </c>
      <c r="BA4368" t="s">
        <v>7328</v>
      </c>
      <c r="BB4368">
        <v>1</v>
      </c>
      <c r="BC4368" t="s">
        <v>221</v>
      </c>
      <c r="BD4368">
        <v>10</v>
      </c>
      <c r="BE4368" t="s">
        <v>221</v>
      </c>
      <c r="BF4368">
        <v>0.7</v>
      </c>
      <c r="BG4368" t="s">
        <v>221</v>
      </c>
      <c r="BH4368" t="s">
        <v>243</v>
      </c>
      <c r="BI4368" t="s">
        <v>788</v>
      </c>
      <c r="BP4368" t="s">
        <v>248</v>
      </c>
      <c r="BQ4368">
        <v>37</v>
      </c>
      <c r="BR4368" t="s">
        <v>248</v>
      </c>
      <c r="BS4368">
        <v>4</v>
      </c>
      <c r="BZ4368" t="s">
        <v>249</v>
      </c>
    </row>
    <row r="4369" spans="1:79" hidden="1" x14ac:dyDescent="0.25">
      <c r="A4369" t="s">
        <v>7210</v>
      </c>
      <c r="B4369" t="s">
        <v>7751</v>
      </c>
      <c r="C4369" t="s">
        <v>8581</v>
      </c>
      <c r="D4369" t="s">
        <v>8628</v>
      </c>
      <c r="E4369" t="s">
        <v>8629</v>
      </c>
      <c r="F4369" s="1">
        <v>38518</v>
      </c>
      <c r="G4369" s="4">
        <v>0.61111111111111105</v>
      </c>
      <c r="H4369" t="s">
        <v>1214</v>
      </c>
      <c r="I4369">
        <v>0.1</v>
      </c>
      <c r="J4369" t="s">
        <v>221</v>
      </c>
      <c r="K4369" t="s">
        <v>222</v>
      </c>
      <c r="L4369">
        <v>1</v>
      </c>
      <c r="M4369">
        <v>1</v>
      </c>
      <c r="N4369" t="s">
        <v>8601</v>
      </c>
      <c r="O4369" t="s">
        <v>8630</v>
      </c>
      <c r="P4369" t="s">
        <v>224</v>
      </c>
      <c r="Q4369" t="s">
        <v>6036</v>
      </c>
      <c r="R4369" t="s">
        <v>226</v>
      </c>
      <c r="S4369" t="s">
        <v>227</v>
      </c>
      <c r="T4369">
        <v>0.85</v>
      </c>
      <c r="V4369">
        <v>0.1</v>
      </c>
      <c r="W4369">
        <v>0.5</v>
      </c>
      <c r="X4369" t="s">
        <v>281</v>
      </c>
      <c r="Y4369" t="s">
        <v>243</v>
      </c>
      <c r="Z4369" t="s">
        <v>230</v>
      </c>
      <c r="AA4369" t="s">
        <v>3947</v>
      </c>
      <c r="AF4369" t="s">
        <v>134</v>
      </c>
      <c r="AG4369" t="s">
        <v>8603</v>
      </c>
      <c r="AH4369" t="s">
        <v>6263</v>
      </c>
      <c r="AJ4369" t="s">
        <v>237</v>
      </c>
      <c r="AK4369">
        <v>34.237900000000003</v>
      </c>
      <c r="AL4369">
        <v>-117.820602416992</v>
      </c>
      <c r="AM4369" t="s">
        <v>238</v>
      </c>
      <c r="AN4369" t="s">
        <v>239</v>
      </c>
      <c r="AO4369" t="s">
        <v>1561</v>
      </c>
      <c r="AP4369" t="s">
        <v>1562</v>
      </c>
      <c r="AQ4369" t="s">
        <v>242</v>
      </c>
      <c r="AR4369" t="s">
        <v>243</v>
      </c>
      <c r="AS4369" t="s">
        <v>239</v>
      </c>
      <c r="AT4369" t="s">
        <v>239</v>
      </c>
      <c r="AU4369">
        <v>1</v>
      </c>
      <c r="AW4369" t="s">
        <v>6263</v>
      </c>
      <c r="AX4369" t="s">
        <v>6263</v>
      </c>
      <c r="AY4369" t="s">
        <v>109</v>
      </c>
      <c r="AZ4369" t="s">
        <v>7240</v>
      </c>
      <c r="BA4369" t="s">
        <v>7296</v>
      </c>
      <c r="BB4369">
        <v>1</v>
      </c>
      <c r="BC4369" t="s">
        <v>221</v>
      </c>
      <c r="BD4369">
        <v>17</v>
      </c>
      <c r="BE4369" t="s">
        <v>221</v>
      </c>
      <c r="BF4369">
        <v>0.3</v>
      </c>
      <c r="BG4369" t="s">
        <v>221</v>
      </c>
      <c r="BH4369" t="s">
        <v>243</v>
      </c>
      <c r="BI4369" t="s">
        <v>788</v>
      </c>
      <c r="BP4369" t="s">
        <v>248</v>
      </c>
      <c r="BQ4369">
        <v>37</v>
      </c>
      <c r="BR4369" t="s">
        <v>248</v>
      </c>
      <c r="BS4369">
        <v>4</v>
      </c>
      <c r="BZ4369" t="s">
        <v>8631</v>
      </c>
    </row>
    <row r="4370" spans="1:79" hidden="1" x14ac:dyDescent="0.25">
      <c r="A4370" t="s">
        <v>7210</v>
      </c>
      <c r="B4370" t="s">
        <v>7751</v>
      </c>
      <c r="C4370" t="s">
        <v>8572</v>
      </c>
      <c r="D4370" t="s">
        <v>8632</v>
      </c>
      <c r="E4370" t="s">
        <v>8633</v>
      </c>
      <c r="F4370" s="1">
        <v>38523</v>
      </c>
      <c r="G4370" s="4">
        <v>0.70833333333333337</v>
      </c>
      <c r="H4370" t="s">
        <v>6138</v>
      </c>
      <c r="I4370">
        <v>0</v>
      </c>
      <c r="J4370" t="s">
        <v>221</v>
      </c>
      <c r="K4370" t="s">
        <v>222</v>
      </c>
      <c r="L4370">
        <v>1</v>
      </c>
      <c r="M4370">
        <v>1</v>
      </c>
      <c r="N4370" t="s">
        <v>8601</v>
      </c>
      <c r="O4370" t="s">
        <v>8634</v>
      </c>
      <c r="P4370" t="s">
        <v>224</v>
      </c>
      <c r="Q4370" t="s">
        <v>6036</v>
      </c>
      <c r="R4370" t="s">
        <v>226</v>
      </c>
      <c r="S4370" t="s">
        <v>227</v>
      </c>
      <c r="T4370">
        <v>14.6</v>
      </c>
      <c r="V4370">
        <v>0.1</v>
      </c>
      <c r="W4370">
        <v>0.5</v>
      </c>
      <c r="X4370" t="s">
        <v>281</v>
      </c>
      <c r="Y4370" t="s">
        <v>243</v>
      </c>
      <c r="Z4370" t="s">
        <v>230</v>
      </c>
      <c r="AA4370" t="s">
        <v>3947</v>
      </c>
      <c r="AB4370" t="s">
        <v>8079</v>
      </c>
      <c r="AC4370" t="s">
        <v>8635</v>
      </c>
      <c r="AF4370" t="s">
        <v>134</v>
      </c>
      <c r="AG4370" t="s">
        <v>8603</v>
      </c>
      <c r="AH4370" t="s">
        <v>6263</v>
      </c>
      <c r="AJ4370" t="s">
        <v>237</v>
      </c>
      <c r="AK4370">
        <v>34.187199</v>
      </c>
      <c r="AL4370">
        <v>-118.497802734375</v>
      </c>
      <c r="AM4370" t="s">
        <v>238</v>
      </c>
      <c r="AN4370" t="s">
        <v>239</v>
      </c>
      <c r="AO4370" t="s">
        <v>1220</v>
      </c>
      <c r="AP4370" t="s">
        <v>1562</v>
      </c>
      <c r="AQ4370" t="s">
        <v>242</v>
      </c>
      <c r="AR4370" t="s">
        <v>243</v>
      </c>
      <c r="AS4370" t="s">
        <v>239</v>
      </c>
      <c r="AT4370" t="s">
        <v>239</v>
      </c>
      <c r="AU4370">
        <v>1</v>
      </c>
      <c r="AW4370" t="s">
        <v>6263</v>
      </c>
      <c r="AX4370" t="s">
        <v>6263</v>
      </c>
      <c r="AY4370" t="s">
        <v>109</v>
      </c>
      <c r="AZ4370" t="s">
        <v>7240</v>
      </c>
      <c r="BA4370" t="s">
        <v>7296</v>
      </c>
      <c r="BB4370">
        <v>1</v>
      </c>
      <c r="BC4370" t="s">
        <v>221</v>
      </c>
      <c r="BD4370">
        <v>2</v>
      </c>
      <c r="BE4370" t="s">
        <v>221</v>
      </c>
      <c r="BF4370">
        <v>0.05</v>
      </c>
      <c r="BG4370" t="s">
        <v>221</v>
      </c>
      <c r="BH4370" t="s">
        <v>8380</v>
      </c>
      <c r="BI4370" t="s">
        <v>788</v>
      </c>
      <c r="BJ4370" t="s">
        <v>8636</v>
      </c>
      <c r="BP4370" t="s">
        <v>248</v>
      </c>
      <c r="BQ4370">
        <v>37</v>
      </c>
      <c r="BR4370" t="s">
        <v>248</v>
      </c>
      <c r="BS4370">
        <v>4</v>
      </c>
      <c r="BZ4370" t="s">
        <v>8632</v>
      </c>
    </row>
    <row r="4371" spans="1:79" hidden="1" x14ac:dyDescent="0.25">
      <c r="A4371" t="s">
        <v>7210</v>
      </c>
      <c r="B4371" t="s">
        <v>7751</v>
      </c>
      <c r="C4371" t="s">
        <v>8572</v>
      </c>
      <c r="D4371" t="s">
        <v>8637</v>
      </c>
      <c r="E4371" t="s">
        <v>8638</v>
      </c>
      <c r="F4371" s="1">
        <v>38524</v>
      </c>
      <c r="G4371" s="4">
        <v>0.66666666666666663</v>
      </c>
      <c r="H4371" t="s">
        <v>6138</v>
      </c>
      <c r="I4371">
        <v>0</v>
      </c>
      <c r="J4371" t="s">
        <v>221</v>
      </c>
      <c r="K4371" t="s">
        <v>222</v>
      </c>
      <c r="L4371">
        <v>1</v>
      </c>
      <c r="M4371">
        <v>1</v>
      </c>
      <c r="N4371" t="s">
        <v>8601</v>
      </c>
      <c r="O4371" t="s">
        <v>8639</v>
      </c>
      <c r="P4371" t="s">
        <v>224</v>
      </c>
      <c r="Q4371" t="s">
        <v>6036</v>
      </c>
      <c r="R4371" t="s">
        <v>226</v>
      </c>
      <c r="S4371" t="s">
        <v>227</v>
      </c>
      <c r="T4371">
        <v>0.76</v>
      </c>
      <c r="V4371">
        <v>0.1</v>
      </c>
      <c r="W4371">
        <v>0.5</v>
      </c>
      <c r="X4371" t="s">
        <v>281</v>
      </c>
      <c r="Y4371" t="s">
        <v>243</v>
      </c>
      <c r="Z4371" t="s">
        <v>230</v>
      </c>
      <c r="AA4371" t="s">
        <v>3947</v>
      </c>
      <c r="AC4371" t="s">
        <v>8640</v>
      </c>
      <c r="AF4371" t="s">
        <v>134</v>
      </c>
      <c r="AG4371" t="s">
        <v>8603</v>
      </c>
      <c r="AH4371" t="s">
        <v>6263</v>
      </c>
      <c r="AJ4371" t="s">
        <v>237</v>
      </c>
      <c r="AK4371">
        <v>34.150100999999999</v>
      </c>
      <c r="AL4371">
        <v>-118.390701293945</v>
      </c>
      <c r="AM4371" t="s">
        <v>238</v>
      </c>
      <c r="AN4371" t="s">
        <v>239</v>
      </c>
      <c r="AO4371" t="s">
        <v>1220</v>
      </c>
      <c r="AP4371" t="s">
        <v>1562</v>
      </c>
      <c r="AQ4371" t="s">
        <v>242</v>
      </c>
      <c r="AR4371" t="s">
        <v>243</v>
      </c>
      <c r="AS4371" t="s">
        <v>239</v>
      </c>
      <c r="AT4371" t="s">
        <v>239</v>
      </c>
      <c r="AU4371">
        <v>1</v>
      </c>
      <c r="AW4371" t="s">
        <v>6263</v>
      </c>
      <c r="AX4371" t="s">
        <v>6263</v>
      </c>
      <c r="AY4371" t="s">
        <v>109</v>
      </c>
      <c r="AZ4371" t="s">
        <v>7240</v>
      </c>
      <c r="BA4371" t="s">
        <v>7296</v>
      </c>
      <c r="BB4371">
        <v>0.5</v>
      </c>
      <c r="BC4371" t="s">
        <v>221</v>
      </c>
      <c r="BD4371">
        <v>3</v>
      </c>
      <c r="BE4371" t="s">
        <v>221</v>
      </c>
      <c r="BF4371">
        <v>0.01</v>
      </c>
      <c r="BG4371" t="s">
        <v>221</v>
      </c>
      <c r="BH4371" t="s">
        <v>8308</v>
      </c>
      <c r="BI4371" t="s">
        <v>788</v>
      </c>
      <c r="BP4371" t="s">
        <v>248</v>
      </c>
      <c r="BQ4371">
        <v>37</v>
      </c>
      <c r="BR4371" t="s">
        <v>248</v>
      </c>
      <c r="BS4371">
        <v>4</v>
      </c>
      <c r="BZ4371" t="s">
        <v>8641</v>
      </c>
    </row>
    <row r="4372" spans="1:79" hidden="1" x14ac:dyDescent="0.25">
      <c r="A4372" t="s">
        <v>7210</v>
      </c>
      <c r="B4372" t="s">
        <v>7751</v>
      </c>
      <c r="C4372" t="s">
        <v>8572</v>
      </c>
      <c r="D4372" t="s">
        <v>8642</v>
      </c>
      <c r="E4372" t="s">
        <v>8643</v>
      </c>
      <c r="F4372" s="1">
        <v>38531</v>
      </c>
      <c r="G4372" s="4">
        <v>0.52083333333333337</v>
      </c>
      <c r="H4372" t="s">
        <v>6138</v>
      </c>
      <c r="I4372">
        <v>0.1</v>
      </c>
      <c r="J4372" t="s">
        <v>221</v>
      </c>
      <c r="K4372" t="s">
        <v>222</v>
      </c>
      <c r="L4372">
        <v>1</v>
      </c>
      <c r="M4372">
        <v>1</v>
      </c>
      <c r="N4372" t="s">
        <v>8601</v>
      </c>
      <c r="O4372" t="s">
        <v>8644</v>
      </c>
      <c r="P4372" t="s">
        <v>224</v>
      </c>
      <c r="Q4372" t="s">
        <v>6036</v>
      </c>
      <c r="R4372" t="s">
        <v>226</v>
      </c>
      <c r="S4372" t="s">
        <v>227</v>
      </c>
      <c r="T4372">
        <v>4.76</v>
      </c>
      <c r="V4372">
        <v>0.1</v>
      </c>
      <c r="W4372">
        <v>0.5</v>
      </c>
      <c r="X4372" t="s">
        <v>281</v>
      </c>
      <c r="Y4372" t="s">
        <v>243</v>
      </c>
      <c r="Z4372" t="s">
        <v>230</v>
      </c>
      <c r="AA4372" t="s">
        <v>3947</v>
      </c>
      <c r="AF4372" t="s">
        <v>134</v>
      </c>
      <c r="AG4372" t="s">
        <v>8603</v>
      </c>
      <c r="AH4372" t="s">
        <v>6263</v>
      </c>
      <c r="AJ4372" t="s">
        <v>237</v>
      </c>
      <c r="AK4372">
        <v>34.082698999999998</v>
      </c>
      <c r="AL4372">
        <v>-118.22149658203099</v>
      </c>
      <c r="AM4372" t="s">
        <v>238</v>
      </c>
      <c r="AN4372" t="s">
        <v>239</v>
      </c>
      <c r="AO4372" t="s">
        <v>1561</v>
      </c>
      <c r="AP4372" t="s">
        <v>1562</v>
      </c>
      <c r="AQ4372" t="s">
        <v>242</v>
      </c>
      <c r="AR4372" t="s">
        <v>243</v>
      </c>
      <c r="AS4372" t="s">
        <v>239</v>
      </c>
      <c r="AT4372" t="s">
        <v>239</v>
      </c>
      <c r="AU4372">
        <v>1</v>
      </c>
      <c r="AW4372" t="s">
        <v>6263</v>
      </c>
      <c r="AX4372" t="s">
        <v>6263</v>
      </c>
      <c r="AY4372" t="s">
        <v>109</v>
      </c>
      <c r="AZ4372" t="s">
        <v>7240</v>
      </c>
      <c r="BA4372" t="s">
        <v>7296</v>
      </c>
      <c r="BB4372">
        <v>0.6</v>
      </c>
      <c r="BC4372" t="s">
        <v>221</v>
      </c>
      <c r="BD4372">
        <v>2</v>
      </c>
      <c r="BE4372" t="s">
        <v>221</v>
      </c>
      <c r="BF4372">
        <v>0.3</v>
      </c>
      <c r="BG4372" t="s">
        <v>221</v>
      </c>
      <c r="BH4372" t="s">
        <v>8224</v>
      </c>
      <c r="BI4372" t="s">
        <v>8251</v>
      </c>
      <c r="BJ4372" t="s">
        <v>8645</v>
      </c>
      <c r="BP4372" t="s">
        <v>248</v>
      </c>
      <c r="BQ4372">
        <v>37</v>
      </c>
      <c r="BR4372" t="s">
        <v>248</v>
      </c>
      <c r="BS4372">
        <v>4</v>
      </c>
      <c r="BZ4372" t="s">
        <v>249</v>
      </c>
    </row>
    <row r="4373" spans="1:79" hidden="1" x14ac:dyDescent="0.25">
      <c r="A4373" t="s">
        <v>7210</v>
      </c>
      <c r="B4373" t="s">
        <v>7751</v>
      </c>
      <c r="C4373" t="s">
        <v>8572</v>
      </c>
      <c r="D4373" t="s">
        <v>8646</v>
      </c>
      <c r="E4373" t="s">
        <v>8647</v>
      </c>
      <c r="F4373" s="1">
        <v>38532</v>
      </c>
      <c r="G4373" s="4">
        <v>0.54166666666666663</v>
      </c>
      <c r="H4373" t="s">
        <v>6138</v>
      </c>
      <c r="I4373">
        <v>0</v>
      </c>
      <c r="J4373" t="s">
        <v>221</v>
      </c>
      <c r="K4373" t="s">
        <v>222</v>
      </c>
      <c r="L4373">
        <v>1</v>
      </c>
      <c r="M4373">
        <v>1</v>
      </c>
      <c r="N4373" t="s">
        <v>8590</v>
      </c>
      <c r="O4373" t="s">
        <v>8648</v>
      </c>
      <c r="P4373" t="s">
        <v>224</v>
      </c>
      <c r="Q4373" t="s">
        <v>6036</v>
      </c>
      <c r="R4373" t="s">
        <v>226</v>
      </c>
      <c r="S4373" t="s">
        <v>227</v>
      </c>
      <c r="T4373">
        <v>10.9</v>
      </c>
      <c r="V4373">
        <v>0.1</v>
      </c>
      <c r="W4373">
        <v>0.5</v>
      </c>
      <c r="X4373" t="s">
        <v>281</v>
      </c>
      <c r="Y4373" t="s">
        <v>243</v>
      </c>
      <c r="Z4373" t="s">
        <v>230</v>
      </c>
      <c r="AA4373" t="s">
        <v>3947</v>
      </c>
      <c r="AB4373" t="s">
        <v>8079</v>
      </c>
      <c r="AC4373" t="s">
        <v>8649</v>
      </c>
      <c r="AE4373" t="s">
        <v>8593</v>
      </c>
      <c r="AF4373" t="s">
        <v>134</v>
      </c>
      <c r="AG4373" t="s">
        <v>8603</v>
      </c>
      <c r="AH4373" t="s">
        <v>6263</v>
      </c>
      <c r="AJ4373" t="s">
        <v>237</v>
      </c>
      <c r="AK4373">
        <v>33.937697999999997</v>
      </c>
      <c r="AL4373">
        <v>-118.170700073242</v>
      </c>
      <c r="AM4373" t="s">
        <v>238</v>
      </c>
      <c r="AN4373" t="s">
        <v>239</v>
      </c>
      <c r="AO4373" t="s">
        <v>1220</v>
      </c>
      <c r="AP4373" t="s">
        <v>1562</v>
      </c>
      <c r="AQ4373" t="s">
        <v>242</v>
      </c>
      <c r="AR4373" t="s">
        <v>243</v>
      </c>
      <c r="AS4373" t="s">
        <v>239</v>
      </c>
      <c r="AT4373" t="s">
        <v>239</v>
      </c>
      <c r="AU4373">
        <v>1</v>
      </c>
      <c r="AW4373" t="s">
        <v>6263</v>
      </c>
      <c r="AX4373" t="s">
        <v>6263</v>
      </c>
      <c r="AY4373" t="s">
        <v>1351</v>
      </c>
      <c r="AZ4373" t="s">
        <v>7240</v>
      </c>
      <c r="BA4373" t="s">
        <v>7296</v>
      </c>
      <c r="BB4373">
        <v>0.5</v>
      </c>
      <c r="BC4373" t="s">
        <v>221</v>
      </c>
      <c r="BD4373">
        <v>1.5</v>
      </c>
      <c r="BE4373" t="s">
        <v>221</v>
      </c>
      <c r="BF4373">
        <v>0.05</v>
      </c>
      <c r="BG4373" t="s">
        <v>221</v>
      </c>
      <c r="BH4373" t="s">
        <v>8308</v>
      </c>
      <c r="BI4373" t="s">
        <v>788</v>
      </c>
      <c r="BP4373" t="s">
        <v>248</v>
      </c>
      <c r="BQ4373">
        <v>37</v>
      </c>
      <c r="BR4373" t="s">
        <v>248</v>
      </c>
      <c r="BS4373">
        <v>4</v>
      </c>
      <c r="BZ4373" t="s">
        <v>249</v>
      </c>
    </row>
    <row r="4374" spans="1:79" hidden="1" x14ac:dyDescent="0.25">
      <c r="A4374" t="s">
        <v>7210</v>
      </c>
      <c r="B4374" t="s">
        <v>7751</v>
      </c>
      <c r="C4374" t="s">
        <v>8572</v>
      </c>
      <c r="D4374" t="s">
        <v>8650</v>
      </c>
      <c r="E4374" t="s">
        <v>8651</v>
      </c>
      <c r="F4374" s="1">
        <v>38533</v>
      </c>
      <c r="G4374" s="4">
        <v>0.29166666666666669</v>
      </c>
      <c r="H4374" t="s">
        <v>1214</v>
      </c>
      <c r="I4374">
        <v>0.1</v>
      </c>
      <c r="J4374" t="s">
        <v>221</v>
      </c>
      <c r="K4374" t="s">
        <v>222</v>
      </c>
      <c r="L4374">
        <v>1</v>
      </c>
      <c r="M4374">
        <v>1</v>
      </c>
      <c r="N4374" t="s">
        <v>8590</v>
      </c>
      <c r="O4374" t="s">
        <v>8652</v>
      </c>
      <c r="P4374" t="s">
        <v>224</v>
      </c>
      <c r="Q4374" t="s">
        <v>6036</v>
      </c>
      <c r="R4374" t="s">
        <v>226</v>
      </c>
      <c r="S4374" t="s">
        <v>227</v>
      </c>
      <c r="T4374">
        <v>6.54</v>
      </c>
      <c r="V4374">
        <v>0.1</v>
      </c>
      <c r="W4374">
        <v>0.5</v>
      </c>
      <c r="X4374" t="s">
        <v>281</v>
      </c>
      <c r="Y4374" t="s">
        <v>243</v>
      </c>
      <c r="Z4374" t="s">
        <v>230</v>
      </c>
      <c r="AA4374" t="s">
        <v>3947</v>
      </c>
      <c r="AE4374" t="s">
        <v>8593</v>
      </c>
      <c r="AF4374" t="s">
        <v>134</v>
      </c>
      <c r="AG4374" t="s">
        <v>8603</v>
      </c>
      <c r="AH4374" t="s">
        <v>6263</v>
      </c>
      <c r="AJ4374" t="s">
        <v>237</v>
      </c>
      <c r="AK4374">
        <v>33.847301000000002</v>
      </c>
      <c r="AL4374">
        <v>-118.209602355957</v>
      </c>
      <c r="AM4374" t="s">
        <v>238</v>
      </c>
      <c r="AN4374" t="s">
        <v>239</v>
      </c>
      <c r="AO4374" t="s">
        <v>1561</v>
      </c>
      <c r="AP4374" t="s">
        <v>1562</v>
      </c>
      <c r="AQ4374" t="s">
        <v>242</v>
      </c>
      <c r="AR4374" t="s">
        <v>243</v>
      </c>
      <c r="AS4374" t="s">
        <v>239</v>
      </c>
      <c r="AT4374" t="s">
        <v>239</v>
      </c>
      <c r="AU4374">
        <v>1</v>
      </c>
      <c r="AW4374" t="s">
        <v>6263</v>
      </c>
      <c r="AX4374" t="s">
        <v>6263</v>
      </c>
      <c r="AY4374" t="s">
        <v>1351</v>
      </c>
      <c r="AZ4374" t="s">
        <v>7240</v>
      </c>
      <c r="BA4374" t="s">
        <v>7296</v>
      </c>
      <c r="BB4374">
        <v>0.6</v>
      </c>
      <c r="BC4374" t="s">
        <v>221</v>
      </c>
      <c r="BD4374">
        <v>2.5</v>
      </c>
      <c r="BE4374" t="s">
        <v>221</v>
      </c>
      <c r="BF4374">
        <v>0.6</v>
      </c>
      <c r="BG4374" t="s">
        <v>221</v>
      </c>
      <c r="BH4374" t="s">
        <v>8224</v>
      </c>
      <c r="BI4374" t="s">
        <v>8251</v>
      </c>
      <c r="BJ4374" t="s">
        <v>8653</v>
      </c>
      <c r="BP4374" t="s">
        <v>248</v>
      </c>
      <c r="BQ4374">
        <v>37</v>
      </c>
      <c r="BR4374" t="s">
        <v>248</v>
      </c>
      <c r="BS4374">
        <v>4</v>
      </c>
      <c r="BZ4374" t="s">
        <v>249</v>
      </c>
    </row>
    <row r="4375" spans="1:79" hidden="1" x14ac:dyDescent="0.25">
      <c r="A4375" t="s">
        <v>7210</v>
      </c>
      <c r="B4375" t="s">
        <v>7751</v>
      </c>
      <c r="C4375" t="s">
        <v>8572</v>
      </c>
      <c r="D4375" t="s">
        <v>8646</v>
      </c>
      <c r="E4375" t="s">
        <v>8647</v>
      </c>
      <c r="F4375" s="1">
        <v>38544</v>
      </c>
      <c r="G4375" s="4">
        <v>0.68055555555555547</v>
      </c>
      <c r="H4375" t="s">
        <v>1214</v>
      </c>
      <c r="I4375">
        <v>0.1</v>
      </c>
      <c r="J4375" t="s">
        <v>221</v>
      </c>
      <c r="K4375" t="s">
        <v>222</v>
      </c>
      <c r="L4375">
        <v>1</v>
      </c>
      <c r="M4375">
        <v>1</v>
      </c>
      <c r="N4375" t="s">
        <v>8654</v>
      </c>
      <c r="O4375" t="s">
        <v>8655</v>
      </c>
      <c r="P4375" t="s">
        <v>224</v>
      </c>
      <c r="Q4375" t="s">
        <v>6036</v>
      </c>
      <c r="R4375" t="s">
        <v>226</v>
      </c>
      <c r="S4375" t="s">
        <v>227</v>
      </c>
      <c r="T4375">
        <v>5.32</v>
      </c>
      <c r="V4375">
        <v>0.1</v>
      </c>
      <c r="W4375">
        <v>0.5</v>
      </c>
      <c r="X4375" t="s">
        <v>281</v>
      </c>
      <c r="Y4375" t="s">
        <v>8656</v>
      </c>
      <c r="Z4375" t="s">
        <v>230</v>
      </c>
      <c r="AA4375" t="s">
        <v>6425</v>
      </c>
      <c r="AC4375" t="s">
        <v>8657</v>
      </c>
      <c r="AE4375" t="s">
        <v>8658</v>
      </c>
      <c r="AF4375" t="s">
        <v>134</v>
      </c>
      <c r="AG4375" t="s">
        <v>7239</v>
      </c>
      <c r="AH4375" t="s">
        <v>6263</v>
      </c>
      <c r="AJ4375" t="s">
        <v>237</v>
      </c>
      <c r="AK4375">
        <v>33.937697999999997</v>
      </c>
      <c r="AL4375">
        <v>-118.170700073242</v>
      </c>
      <c r="AM4375" t="s">
        <v>238</v>
      </c>
      <c r="AN4375" t="s">
        <v>239</v>
      </c>
      <c r="AO4375" t="s">
        <v>1561</v>
      </c>
      <c r="AP4375" t="s">
        <v>4068</v>
      </c>
      <c r="AQ4375" t="s">
        <v>242</v>
      </c>
      <c r="AR4375" t="s">
        <v>243</v>
      </c>
      <c r="AS4375" t="s">
        <v>239</v>
      </c>
      <c r="AT4375" t="s">
        <v>239</v>
      </c>
      <c r="AU4375">
        <v>1</v>
      </c>
      <c r="AW4375" t="s">
        <v>6263</v>
      </c>
      <c r="AX4375" t="s">
        <v>6263</v>
      </c>
      <c r="AY4375" t="s">
        <v>1351</v>
      </c>
      <c r="AZ4375" t="s">
        <v>7240</v>
      </c>
      <c r="BA4375" t="s">
        <v>7328</v>
      </c>
      <c r="BB4375">
        <v>0.2</v>
      </c>
      <c r="BC4375" t="s">
        <v>221</v>
      </c>
      <c r="BD4375">
        <v>0.6</v>
      </c>
      <c r="BE4375" t="s">
        <v>221</v>
      </c>
      <c r="BF4375">
        <v>0.1</v>
      </c>
      <c r="BG4375" t="s">
        <v>221</v>
      </c>
      <c r="BH4375" t="s">
        <v>8224</v>
      </c>
      <c r="BI4375" t="s">
        <v>8251</v>
      </c>
      <c r="BJ4375" t="s">
        <v>8659</v>
      </c>
      <c r="BP4375" t="s">
        <v>248</v>
      </c>
      <c r="BQ4375">
        <v>37</v>
      </c>
      <c r="BR4375" t="s">
        <v>248</v>
      </c>
      <c r="BS4375">
        <v>4</v>
      </c>
      <c r="BZ4375" t="s">
        <v>249</v>
      </c>
    </row>
    <row r="4376" spans="1:79" hidden="1" x14ac:dyDescent="0.25">
      <c r="A4376" t="s">
        <v>7210</v>
      </c>
      <c r="B4376" t="s">
        <v>7211</v>
      </c>
      <c r="C4376" t="s">
        <v>8416</v>
      </c>
      <c r="D4376" t="s">
        <v>7213</v>
      </c>
      <c r="E4376" t="s">
        <v>7214</v>
      </c>
      <c r="F4376" s="1">
        <v>38554</v>
      </c>
      <c r="G4376" s="4">
        <v>0.51041666666666663</v>
      </c>
      <c r="H4376" t="s">
        <v>732</v>
      </c>
      <c r="I4376">
        <v>-88</v>
      </c>
      <c r="J4376" t="s">
        <v>221</v>
      </c>
      <c r="K4376" t="s">
        <v>745</v>
      </c>
      <c r="L4376">
        <v>1</v>
      </c>
      <c r="M4376">
        <v>1</v>
      </c>
      <c r="N4376" t="s">
        <v>8417</v>
      </c>
      <c r="P4376" t="s">
        <v>224</v>
      </c>
      <c r="Q4376" t="s">
        <v>7216</v>
      </c>
      <c r="R4376" t="s">
        <v>226</v>
      </c>
      <c r="S4376" t="s">
        <v>227</v>
      </c>
      <c r="T4376">
        <v>0.4</v>
      </c>
      <c r="V4376">
        <v>-88</v>
      </c>
      <c r="W4376">
        <v>0.08</v>
      </c>
      <c r="X4376" t="s">
        <v>111</v>
      </c>
      <c r="Y4376" t="s">
        <v>243</v>
      </c>
      <c r="Z4376" t="s">
        <v>230</v>
      </c>
      <c r="AA4376" t="s">
        <v>231</v>
      </c>
      <c r="AB4376" t="s">
        <v>7217</v>
      </c>
      <c r="AC4376" t="s">
        <v>8374</v>
      </c>
      <c r="AD4376" t="s">
        <v>7219</v>
      </c>
      <c r="AE4376" t="s">
        <v>7220</v>
      </c>
      <c r="AF4376" t="s">
        <v>736</v>
      </c>
      <c r="AG4376" t="s">
        <v>7221</v>
      </c>
      <c r="AH4376" t="s">
        <v>7222</v>
      </c>
      <c r="AJ4376" t="s">
        <v>237</v>
      </c>
      <c r="AK4376">
        <v>37.634892000000001</v>
      </c>
      <c r="AL4376">
        <v>-118.96624755859401</v>
      </c>
      <c r="AM4376" t="s">
        <v>732</v>
      </c>
      <c r="AN4376" t="s">
        <v>239</v>
      </c>
      <c r="AO4376" t="s">
        <v>747</v>
      </c>
      <c r="AP4376" t="s">
        <v>732</v>
      </c>
      <c r="AQ4376" t="s">
        <v>242</v>
      </c>
      <c r="AR4376" t="s">
        <v>732</v>
      </c>
      <c r="AS4376" t="s">
        <v>239</v>
      </c>
      <c r="AT4376" t="s">
        <v>239</v>
      </c>
      <c r="AU4376">
        <v>1</v>
      </c>
      <c r="AW4376" t="s">
        <v>7223</v>
      </c>
      <c r="AX4376" t="s">
        <v>245</v>
      </c>
      <c r="AY4376" t="s">
        <v>246</v>
      </c>
      <c r="BP4376" t="s">
        <v>7224</v>
      </c>
      <c r="BQ4376">
        <v>51</v>
      </c>
      <c r="BR4376" t="s">
        <v>351</v>
      </c>
      <c r="BS4376">
        <v>6</v>
      </c>
      <c r="BZ4376" t="s">
        <v>249</v>
      </c>
      <c r="CA4376">
        <v>10265128</v>
      </c>
    </row>
    <row r="4377" spans="1:79" hidden="1" x14ac:dyDescent="0.25">
      <c r="A4377" t="s">
        <v>7210</v>
      </c>
      <c r="B4377" t="s">
        <v>7211</v>
      </c>
      <c r="C4377" t="s">
        <v>8416</v>
      </c>
      <c r="D4377" t="s">
        <v>8207</v>
      </c>
      <c r="E4377" t="s">
        <v>8208</v>
      </c>
      <c r="F4377" s="1">
        <v>38554</v>
      </c>
      <c r="G4377" s="4">
        <v>0.45833333333333331</v>
      </c>
      <c r="H4377" t="s">
        <v>732</v>
      </c>
      <c r="I4377">
        <v>-88</v>
      </c>
      <c r="J4377" t="s">
        <v>221</v>
      </c>
      <c r="K4377" t="s">
        <v>222</v>
      </c>
      <c r="L4377">
        <v>1</v>
      </c>
      <c r="M4377">
        <v>1</v>
      </c>
      <c r="N4377" t="s">
        <v>8417</v>
      </c>
      <c r="P4377" t="s">
        <v>224</v>
      </c>
      <c r="Q4377" t="s">
        <v>7216</v>
      </c>
      <c r="R4377" t="s">
        <v>226</v>
      </c>
      <c r="S4377" t="s">
        <v>227</v>
      </c>
      <c r="T4377">
        <v>0.3</v>
      </c>
      <c r="V4377">
        <v>-88</v>
      </c>
      <c r="W4377">
        <v>0.08</v>
      </c>
      <c r="X4377" t="s">
        <v>281</v>
      </c>
      <c r="Y4377" t="s">
        <v>1226</v>
      </c>
      <c r="Z4377" t="s">
        <v>230</v>
      </c>
      <c r="AA4377" t="s">
        <v>231</v>
      </c>
      <c r="AB4377" t="s">
        <v>7217</v>
      </c>
      <c r="AC4377" t="s">
        <v>8373</v>
      </c>
      <c r="AD4377" t="s">
        <v>7231</v>
      </c>
      <c r="AE4377" t="s">
        <v>7220</v>
      </c>
      <c r="AF4377" t="s">
        <v>736</v>
      </c>
      <c r="AG4377" t="s">
        <v>7221</v>
      </c>
      <c r="AH4377" t="s">
        <v>7222</v>
      </c>
      <c r="AJ4377" t="s">
        <v>237</v>
      </c>
      <c r="AK4377">
        <v>37.622700000000002</v>
      </c>
      <c r="AL4377">
        <v>-118.99326324462901</v>
      </c>
      <c r="AM4377" t="s">
        <v>732</v>
      </c>
      <c r="AN4377" t="s">
        <v>239</v>
      </c>
      <c r="AO4377" t="s">
        <v>747</v>
      </c>
      <c r="AP4377" t="s">
        <v>732</v>
      </c>
      <c r="AQ4377" t="s">
        <v>242</v>
      </c>
      <c r="AR4377" t="s">
        <v>732</v>
      </c>
      <c r="AS4377" t="s">
        <v>239</v>
      </c>
      <c r="AT4377" t="s">
        <v>239</v>
      </c>
      <c r="AU4377">
        <v>1</v>
      </c>
      <c r="AW4377" t="s">
        <v>7223</v>
      </c>
      <c r="AX4377" t="s">
        <v>245</v>
      </c>
      <c r="AY4377" t="s">
        <v>246</v>
      </c>
      <c r="BP4377" t="s">
        <v>7224</v>
      </c>
      <c r="BQ4377">
        <v>51</v>
      </c>
      <c r="BR4377" t="s">
        <v>351</v>
      </c>
      <c r="BS4377">
        <v>6</v>
      </c>
      <c r="BZ4377" t="s">
        <v>249</v>
      </c>
      <c r="CA4377">
        <v>10265127</v>
      </c>
    </row>
    <row r="4378" spans="1:79" hidden="1" x14ac:dyDescent="0.25">
      <c r="A4378" t="s">
        <v>7210</v>
      </c>
      <c r="B4378" t="s">
        <v>7211</v>
      </c>
      <c r="C4378" t="s">
        <v>8416</v>
      </c>
      <c r="D4378" t="s">
        <v>7227</v>
      </c>
      <c r="E4378" t="s">
        <v>7228</v>
      </c>
      <c r="F4378" s="1">
        <v>38554</v>
      </c>
      <c r="G4378" s="4">
        <v>0.625</v>
      </c>
      <c r="H4378" t="s">
        <v>732</v>
      </c>
      <c r="I4378">
        <v>-88</v>
      </c>
      <c r="J4378" t="s">
        <v>221</v>
      </c>
      <c r="K4378" t="s">
        <v>745</v>
      </c>
      <c r="L4378">
        <v>1</v>
      </c>
      <c r="M4378">
        <v>1</v>
      </c>
      <c r="N4378" t="s">
        <v>8417</v>
      </c>
      <c r="P4378" t="s">
        <v>224</v>
      </c>
      <c r="Q4378" t="s">
        <v>7216</v>
      </c>
      <c r="R4378" t="s">
        <v>226</v>
      </c>
      <c r="S4378" t="s">
        <v>227</v>
      </c>
      <c r="T4378">
        <v>0.4</v>
      </c>
      <c r="V4378">
        <v>-88</v>
      </c>
      <c r="W4378">
        <v>0.08</v>
      </c>
      <c r="X4378" t="s">
        <v>111</v>
      </c>
      <c r="Y4378" t="s">
        <v>243</v>
      </c>
      <c r="Z4378" t="s">
        <v>230</v>
      </c>
      <c r="AA4378" t="s">
        <v>231</v>
      </c>
      <c r="AB4378" t="s">
        <v>7217</v>
      </c>
      <c r="AC4378" t="s">
        <v>8374</v>
      </c>
      <c r="AD4378" t="s">
        <v>7219</v>
      </c>
      <c r="AE4378" t="s">
        <v>7220</v>
      </c>
      <c r="AF4378" t="s">
        <v>736</v>
      </c>
      <c r="AG4378" t="s">
        <v>7221</v>
      </c>
      <c r="AH4378" t="s">
        <v>7222</v>
      </c>
      <c r="AJ4378" t="s">
        <v>237</v>
      </c>
      <c r="AK4378">
        <v>37.637988999999997</v>
      </c>
      <c r="AL4378">
        <v>-118.907707214355</v>
      </c>
      <c r="AM4378" t="s">
        <v>732</v>
      </c>
      <c r="AN4378" t="s">
        <v>239</v>
      </c>
      <c r="AO4378" t="s">
        <v>747</v>
      </c>
      <c r="AP4378" t="s">
        <v>732</v>
      </c>
      <c r="AQ4378" t="s">
        <v>242</v>
      </c>
      <c r="AR4378" t="s">
        <v>732</v>
      </c>
      <c r="AS4378" t="s">
        <v>239</v>
      </c>
      <c r="AT4378" t="s">
        <v>239</v>
      </c>
      <c r="AU4378">
        <v>1</v>
      </c>
      <c r="AW4378" t="s">
        <v>7223</v>
      </c>
      <c r="AX4378" t="s">
        <v>245</v>
      </c>
      <c r="AY4378" t="s">
        <v>246</v>
      </c>
      <c r="BP4378" t="s">
        <v>7224</v>
      </c>
      <c r="BQ4378">
        <v>51</v>
      </c>
      <c r="BR4378" t="s">
        <v>351</v>
      </c>
      <c r="BS4378">
        <v>6</v>
      </c>
      <c r="BZ4378" t="s">
        <v>249</v>
      </c>
      <c r="CA4378">
        <v>10265130</v>
      </c>
    </row>
    <row r="4379" spans="1:79" hidden="1" x14ac:dyDescent="0.25">
      <c r="A4379" t="s">
        <v>7210</v>
      </c>
      <c r="B4379" t="s">
        <v>7211</v>
      </c>
      <c r="C4379" t="s">
        <v>8416</v>
      </c>
      <c r="D4379" t="s">
        <v>7225</v>
      </c>
      <c r="E4379" t="s">
        <v>7226</v>
      </c>
      <c r="F4379" s="1">
        <v>38554</v>
      </c>
      <c r="G4379" s="4">
        <v>0.40972222222222227</v>
      </c>
      <c r="H4379" t="s">
        <v>732</v>
      </c>
      <c r="I4379">
        <v>-88</v>
      </c>
      <c r="J4379" t="s">
        <v>221</v>
      </c>
      <c r="K4379" t="s">
        <v>745</v>
      </c>
      <c r="L4379">
        <v>1</v>
      </c>
      <c r="M4379">
        <v>1</v>
      </c>
      <c r="N4379" t="s">
        <v>8417</v>
      </c>
      <c r="P4379" t="s">
        <v>224</v>
      </c>
      <c r="Q4379" t="s">
        <v>7216</v>
      </c>
      <c r="R4379" t="s">
        <v>226</v>
      </c>
      <c r="S4379" t="s">
        <v>227</v>
      </c>
      <c r="T4379">
        <v>0.4</v>
      </c>
      <c r="V4379">
        <v>-88</v>
      </c>
      <c r="W4379">
        <v>0.08</v>
      </c>
      <c r="X4379" t="s">
        <v>111</v>
      </c>
      <c r="Y4379" t="s">
        <v>243</v>
      </c>
      <c r="Z4379" t="s">
        <v>230</v>
      </c>
      <c r="AA4379" t="s">
        <v>231</v>
      </c>
      <c r="AB4379" t="s">
        <v>7217</v>
      </c>
      <c r="AC4379" t="s">
        <v>8374</v>
      </c>
      <c r="AD4379" t="s">
        <v>7219</v>
      </c>
      <c r="AE4379" t="s">
        <v>7220</v>
      </c>
      <c r="AF4379" t="s">
        <v>736</v>
      </c>
      <c r="AG4379" t="s">
        <v>7221</v>
      </c>
      <c r="AH4379" t="s">
        <v>7222</v>
      </c>
      <c r="AJ4379" t="s">
        <v>237</v>
      </c>
      <c r="AK4379">
        <v>37.623890000000003</v>
      </c>
      <c r="AL4379">
        <v>-119.004722595215</v>
      </c>
      <c r="AM4379" t="s">
        <v>732</v>
      </c>
      <c r="AN4379" t="s">
        <v>239</v>
      </c>
      <c r="AO4379" t="s">
        <v>747</v>
      </c>
      <c r="AP4379" t="s">
        <v>732</v>
      </c>
      <c r="AQ4379" t="s">
        <v>242</v>
      </c>
      <c r="AR4379" t="s">
        <v>732</v>
      </c>
      <c r="AS4379" t="s">
        <v>239</v>
      </c>
      <c r="AT4379" t="s">
        <v>239</v>
      </c>
      <c r="AU4379">
        <v>1</v>
      </c>
      <c r="AW4379" t="s">
        <v>7223</v>
      </c>
      <c r="AX4379" t="s">
        <v>245</v>
      </c>
      <c r="AY4379" t="s">
        <v>246</v>
      </c>
      <c r="BP4379" t="s">
        <v>7224</v>
      </c>
      <c r="BQ4379">
        <v>51</v>
      </c>
      <c r="BR4379" t="s">
        <v>351</v>
      </c>
      <c r="BS4379">
        <v>6</v>
      </c>
      <c r="BZ4379" t="s">
        <v>249</v>
      </c>
      <c r="CA4379">
        <v>10265125</v>
      </c>
    </row>
    <row r="4380" spans="1:79" hidden="1" x14ac:dyDescent="0.25">
      <c r="A4380" t="s">
        <v>7210</v>
      </c>
      <c r="B4380" t="s">
        <v>7288</v>
      </c>
      <c r="C4380" t="s">
        <v>8418</v>
      </c>
      <c r="D4380" t="s">
        <v>8535</v>
      </c>
      <c r="E4380" t="s">
        <v>8536</v>
      </c>
      <c r="F4380" s="1">
        <v>38601</v>
      </c>
      <c r="G4380" s="4">
        <v>0.70833333333333337</v>
      </c>
      <c r="H4380" t="s">
        <v>6138</v>
      </c>
      <c r="I4380">
        <v>0.1</v>
      </c>
      <c r="J4380" t="s">
        <v>221</v>
      </c>
      <c r="K4380" t="s">
        <v>222</v>
      </c>
      <c r="L4380">
        <v>1</v>
      </c>
      <c r="M4380">
        <v>1</v>
      </c>
      <c r="N4380" t="s">
        <v>8660</v>
      </c>
      <c r="O4380" t="s">
        <v>8661</v>
      </c>
      <c r="P4380" t="s">
        <v>224</v>
      </c>
      <c r="Q4380" t="s">
        <v>6036</v>
      </c>
      <c r="R4380" t="s">
        <v>226</v>
      </c>
      <c r="S4380" t="s">
        <v>227</v>
      </c>
      <c r="T4380">
        <v>13.9</v>
      </c>
      <c r="V4380">
        <v>0.1</v>
      </c>
      <c r="W4380">
        <v>0.5</v>
      </c>
      <c r="X4380" t="s">
        <v>281</v>
      </c>
      <c r="Y4380" t="s">
        <v>243</v>
      </c>
      <c r="Z4380" t="s">
        <v>230</v>
      </c>
      <c r="AA4380" t="s">
        <v>3947</v>
      </c>
      <c r="AE4380" t="s">
        <v>8662</v>
      </c>
      <c r="AF4380" t="s">
        <v>736</v>
      </c>
      <c r="AG4380" t="s">
        <v>7239</v>
      </c>
      <c r="AH4380" t="s">
        <v>6263</v>
      </c>
      <c r="AJ4380" t="s">
        <v>237</v>
      </c>
      <c r="AK4380">
        <v>32.669429999999998</v>
      </c>
      <c r="AL4380">
        <v>-117.10279083252</v>
      </c>
      <c r="AM4380" t="s">
        <v>238</v>
      </c>
      <c r="AN4380" t="s">
        <v>239</v>
      </c>
      <c r="AO4380" t="s">
        <v>240</v>
      </c>
      <c r="AP4380" t="s">
        <v>4068</v>
      </c>
      <c r="AQ4380" t="s">
        <v>242</v>
      </c>
      <c r="AR4380" t="s">
        <v>243</v>
      </c>
      <c r="AS4380" t="s">
        <v>239</v>
      </c>
      <c r="AT4380" t="s">
        <v>239</v>
      </c>
      <c r="AU4380">
        <v>1</v>
      </c>
      <c r="AW4380" t="s">
        <v>6263</v>
      </c>
      <c r="AX4380" t="s">
        <v>6263</v>
      </c>
      <c r="AY4380" t="s">
        <v>1351</v>
      </c>
      <c r="AZ4380" t="s">
        <v>7240</v>
      </c>
      <c r="BA4380" t="s">
        <v>7296</v>
      </c>
      <c r="BB4380">
        <v>2</v>
      </c>
      <c r="BC4380" t="s">
        <v>221</v>
      </c>
      <c r="BD4380">
        <v>4</v>
      </c>
      <c r="BE4380" t="s">
        <v>221</v>
      </c>
      <c r="BF4380">
        <v>0.1</v>
      </c>
      <c r="BG4380" t="s">
        <v>221</v>
      </c>
      <c r="BH4380" t="s">
        <v>8224</v>
      </c>
      <c r="BI4380" t="s">
        <v>8251</v>
      </c>
      <c r="BP4380" t="s">
        <v>422</v>
      </c>
      <c r="BQ4380">
        <v>73</v>
      </c>
      <c r="BR4380" t="s">
        <v>422</v>
      </c>
      <c r="BS4380">
        <v>9</v>
      </c>
      <c r="BZ4380" t="s">
        <v>8539</v>
      </c>
    </row>
    <row r="4381" spans="1:79" hidden="1" x14ac:dyDescent="0.25">
      <c r="A4381" t="s">
        <v>7210</v>
      </c>
      <c r="B4381" t="s">
        <v>7288</v>
      </c>
      <c r="C4381" t="s">
        <v>8418</v>
      </c>
      <c r="D4381" t="s">
        <v>8522</v>
      </c>
      <c r="E4381" t="s">
        <v>8523</v>
      </c>
      <c r="F4381" s="1">
        <v>38601</v>
      </c>
      <c r="G4381" s="4">
        <v>0.66666666666666663</v>
      </c>
      <c r="H4381" t="s">
        <v>6138</v>
      </c>
      <c r="I4381">
        <v>0.1</v>
      </c>
      <c r="J4381" t="s">
        <v>221</v>
      </c>
      <c r="K4381" t="s">
        <v>222</v>
      </c>
      <c r="L4381">
        <v>1</v>
      </c>
      <c r="M4381">
        <v>1</v>
      </c>
      <c r="N4381" t="s">
        <v>8660</v>
      </c>
      <c r="O4381" t="s">
        <v>8663</v>
      </c>
      <c r="P4381" t="s">
        <v>224</v>
      </c>
      <c r="Q4381" t="s">
        <v>6036</v>
      </c>
      <c r="R4381" t="s">
        <v>226</v>
      </c>
      <c r="S4381" t="s">
        <v>227</v>
      </c>
      <c r="T4381">
        <v>42</v>
      </c>
      <c r="V4381">
        <v>0.1</v>
      </c>
      <c r="W4381">
        <v>0.5</v>
      </c>
      <c r="X4381" t="s">
        <v>281</v>
      </c>
      <c r="Y4381" t="s">
        <v>243</v>
      </c>
      <c r="Z4381" t="s">
        <v>230</v>
      </c>
      <c r="AA4381" t="s">
        <v>3947</v>
      </c>
      <c r="AC4381" t="s">
        <v>8664</v>
      </c>
      <c r="AE4381" t="s">
        <v>8662</v>
      </c>
      <c r="AF4381" t="s">
        <v>736</v>
      </c>
      <c r="AG4381" t="s">
        <v>7239</v>
      </c>
      <c r="AH4381" t="s">
        <v>6263</v>
      </c>
      <c r="AJ4381" t="s">
        <v>237</v>
      </c>
      <c r="AK4381">
        <v>32.658969999999997</v>
      </c>
      <c r="AL4381">
        <v>-117.04180908203099</v>
      </c>
      <c r="AM4381" t="s">
        <v>238</v>
      </c>
      <c r="AN4381" t="s">
        <v>239</v>
      </c>
      <c r="AO4381" t="s">
        <v>240</v>
      </c>
      <c r="AP4381" t="s">
        <v>4068</v>
      </c>
      <c r="AQ4381" t="s">
        <v>242</v>
      </c>
      <c r="AR4381" t="s">
        <v>243</v>
      </c>
      <c r="AS4381" t="s">
        <v>239</v>
      </c>
      <c r="AT4381" t="s">
        <v>239</v>
      </c>
      <c r="AU4381">
        <v>1</v>
      </c>
      <c r="AW4381" t="s">
        <v>6263</v>
      </c>
      <c r="AX4381" t="s">
        <v>6263</v>
      </c>
      <c r="AY4381" t="s">
        <v>1351</v>
      </c>
      <c r="AZ4381" t="s">
        <v>7240</v>
      </c>
      <c r="BA4381" t="s">
        <v>7296</v>
      </c>
      <c r="BB4381">
        <v>1.5</v>
      </c>
      <c r="BC4381" t="s">
        <v>221</v>
      </c>
      <c r="BD4381">
        <v>4</v>
      </c>
      <c r="BE4381" t="s">
        <v>221</v>
      </c>
      <c r="BF4381">
        <v>0.2</v>
      </c>
      <c r="BG4381" t="s">
        <v>221</v>
      </c>
      <c r="BH4381" t="s">
        <v>8224</v>
      </c>
      <c r="BI4381" t="s">
        <v>8251</v>
      </c>
      <c r="BJ4381" t="s">
        <v>8527</v>
      </c>
      <c r="BP4381" t="s">
        <v>422</v>
      </c>
      <c r="BQ4381">
        <v>73</v>
      </c>
      <c r="BR4381" t="s">
        <v>422</v>
      </c>
      <c r="BS4381">
        <v>9</v>
      </c>
      <c r="BZ4381" t="s">
        <v>249</v>
      </c>
    </row>
    <row r="4382" spans="1:79" hidden="1" x14ac:dyDescent="0.25">
      <c r="A4382" t="s">
        <v>7210</v>
      </c>
      <c r="B4382" t="s">
        <v>7288</v>
      </c>
      <c r="C4382" t="s">
        <v>8418</v>
      </c>
      <c r="D4382" t="s">
        <v>8528</v>
      </c>
      <c r="E4382" t="s">
        <v>8529</v>
      </c>
      <c r="F4382" s="1">
        <v>38601</v>
      </c>
      <c r="G4382" s="4">
        <v>0.625</v>
      </c>
      <c r="H4382" t="s">
        <v>6138</v>
      </c>
      <c r="I4382">
        <v>0.1</v>
      </c>
      <c r="J4382" t="s">
        <v>221</v>
      </c>
      <c r="K4382" t="s">
        <v>222</v>
      </c>
      <c r="L4382">
        <v>1</v>
      </c>
      <c r="M4382">
        <v>1</v>
      </c>
      <c r="N4382" t="s">
        <v>8660</v>
      </c>
      <c r="O4382" t="s">
        <v>8665</v>
      </c>
      <c r="P4382" t="s">
        <v>224</v>
      </c>
      <c r="Q4382" t="s">
        <v>6036</v>
      </c>
      <c r="R4382" t="s">
        <v>226</v>
      </c>
      <c r="S4382" t="s">
        <v>227</v>
      </c>
      <c r="T4382">
        <v>75.400000000000006</v>
      </c>
      <c r="V4382">
        <v>0.1</v>
      </c>
      <c r="W4382">
        <v>0.5</v>
      </c>
      <c r="X4382" t="s">
        <v>281</v>
      </c>
      <c r="Y4382" t="s">
        <v>243</v>
      </c>
      <c r="Z4382" t="s">
        <v>230</v>
      </c>
      <c r="AA4382" t="s">
        <v>3947</v>
      </c>
      <c r="AE4382" t="s">
        <v>8662</v>
      </c>
      <c r="AF4382" t="s">
        <v>736</v>
      </c>
      <c r="AG4382" t="s">
        <v>7239</v>
      </c>
      <c r="AH4382" t="s">
        <v>6263</v>
      </c>
      <c r="AJ4382" t="s">
        <v>237</v>
      </c>
      <c r="AK4382">
        <v>32.628529</v>
      </c>
      <c r="AL4382">
        <v>-117.057510375977</v>
      </c>
      <c r="AM4382" t="s">
        <v>238</v>
      </c>
      <c r="AN4382" t="s">
        <v>239</v>
      </c>
      <c r="AO4382" t="s">
        <v>240</v>
      </c>
      <c r="AP4382" t="s">
        <v>4068</v>
      </c>
      <c r="AQ4382" t="s">
        <v>242</v>
      </c>
      <c r="AR4382" t="s">
        <v>243</v>
      </c>
      <c r="AS4382" t="s">
        <v>239</v>
      </c>
      <c r="AT4382" t="s">
        <v>239</v>
      </c>
      <c r="AU4382">
        <v>1</v>
      </c>
      <c r="AW4382" t="s">
        <v>6263</v>
      </c>
      <c r="AX4382" t="s">
        <v>6263</v>
      </c>
      <c r="AY4382" t="s">
        <v>1351</v>
      </c>
      <c r="AZ4382" t="s">
        <v>7240</v>
      </c>
      <c r="BA4382" t="s">
        <v>7328</v>
      </c>
      <c r="BB4382">
        <v>1.5</v>
      </c>
      <c r="BC4382" t="s">
        <v>221</v>
      </c>
      <c r="BD4382">
        <v>1</v>
      </c>
      <c r="BE4382" t="s">
        <v>221</v>
      </c>
      <c r="BF4382">
        <v>0.1</v>
      </c>
      <c r="BG4382" t="s">
        <v>221</v>
      </c>
      <c r="BH4382" t="s">
        <v>8224</v>
      </c>
      <c r="BI4382" t="s">
        <v>8251</v>
      </c>
      <c r="BP4382" t="s">
        <v>422</v>
      </c>
      <c r="BQ4382">
        <v>73</v>
      </c>
      <c r="BR4382" t="s">
        <v>422</v>
      </c>
      <c r="BS4382">
        <v>9</v>
      </c>
      <c r="BZ4382" t="s">
        <v>249</v>
      </c>
    </row>
    <row r="4383" spans="1:79" hidden="1" x14ac:dyDescent="0.25">
      <c r="A4383" t="s">
        <v>7210</v>
      </c>
      <c r="B4383" t="s">
        <v>7288</v>
      </c>
      <c r="C4383" t="s">
        <v>8418</v>
      </c>
      <c r="D4383" t="s">
        <v>8548</v>
      </c>
      <c r="E4383" t="s">
        <v>8549</v>
      </c>
      <c r="F4383" s="1">
        <v>38602</v>
      </c>
      <c r="G4383" s="4">
        <v>0.375</v>
      </c>
      <c r="H4383" t="s">
        <v>6138</v>
      </c>
      <c r="I4383">
        <v>0.1</v>
      </c>
      <c r="J4383" t="s">
        <v>221</v>
      </c>
      <c r="K4383" t="s">
        <v>222</v>
      </c>
      <c r="L4383">
        <v>1</v>
      </c>
      <c r="M4383">
        <v>1</v>
      </c>
      <c r="N4383" t="s">
        <v>8660</v>
      </c>
      <c r="O4383" t="s">
        <v>8666</v>
      </c>
      <c r="P4383" t="s">
        <v>224</v>
      </c>
      <c r="Q4383" t="s">
        <v>6036</v>
      </c>
      <c r="R4383" t="s">
        <v>226</v>
      </c>
      <c r="S4383" t="s">
        <v>227</v>
      </c>
      <c r="T4383">
        <v>3.58</v>
      </c>
      <c r="V4383">
        <v>0.1</v>
      </c>
      <c r="W4383">
        <v>0.5</v>
      </c>
      <c r="X4383" t="s">
        <v>281</v>
      </c>
      <c r="Y4383" t="s">
        <v>243</v>
      </c>
      <c r="Z4383" t="s">
        <v>230</v>
      </c>
      <c r="AA4383" t="s">
        <v>3947</v>
      </c>
      <c r="AE4383" t="s">
        <v>8662</v>
      </c>
      <c r="AF4383" t="s">
        <v>736</v>
      </c>
      <c r="AG4383" t="s">
        <v>7239</v>
      </c>
      <c r="AH4383" t="s">
        <v>6263</v>
      </c>
      <c r="AJ4383" t="s">
        <v>237</v>
      </c>
      <c r="AK4383">
        <v>32.69997</v>
      </c>
      <c r="AL4383">
        <v>-116.47959136962901</v>
      </c>
      <c r="AM4383" t="s">
        <v>238</v>
      </c>
      <c r="AN4383" t="s">
        <v>239</v>
      </c>
      <c r="AO4383" t="s">
        <v>1561</v>
      </c>
      <c r="AP4383" t="s">
        <v>4068</v>
      </c>
      <c r="AQ4383" t="s">
        <v>242</v>
      </c>
      <c r="AR4383" t="s">
        <v>243</v>
      </c>
      <c r="AS4383" t="s">
        <v>239</v>
      </c>
      <c r="AT4383" t="s">
        <v>239</v>
      </c>
      <c r="AU4383">
        <v>1</v>
      </c>
      <c r="AW4383" t="s">
        <v>6263</v>
      </c>
      <c r="AX4383" t="s">
        <v>6263</v>
      </c>
      <c r="AY4383" t="s">
        <v>1351</v>
      </c>
      <c r="AZ4383" t="s">
        <v>7240</v>
      </c>
      <c r="BA4383" t="s">
        <v>7296</v>
      </c>
      <c r="BB4383">
        <v>0.5</v>
      </c>
      <c r="BC4383" t="s">
        <v>221</v>
      </c>
      <c r="BD4383">
        <v>1</v>
      </c>
      <c r="BE4383" t="s">
        <v>221</v>
      </c>
      <c r="BF4383">
        <v>0.2</v>
      </c>
      <c r="BG4383" t="s">
        <v>221</v>
      </c>
      <c r="BH4383" t="s">
        <v>243</v>
      </c>
      <c r="BI4383" t="s">
        <v>788</v>
      </c>
      <c r="BP4383" t="s">
        <v>422</v>
      </c>
      <c r="BQ4383">
        <v>73</v>
      </c>
      <c r="BR4383" t="s">
        <v>422</v>
      </c>
      <c r="BS4383">
        <v>9</v>
      </c>
      <c r="BZ4383" t="s">
        <v>8552</v>
      </c>
    </row>
    <row r="4384" spans="1:79" hidden="1" x14ac:dyDescent="0.25">
      <c r="A4384" t="s">
        <v>7210</v>
      </c>
      <c r="B4384" t="s">
        <v>7288</v>
      </c>
      <c r="C4384" t="s">
        <v>8418</v>
      </c>
      <c r="D4384" t="s">
        <v>8545</v>
      </c>
      <c r="E4384" t="s">
        <v>8546</v>
      </c>
      <c r="F4384" s="1">
        <v>38602</v>
      </c>
      <c r="G4384" s="4">
        <v>0.29166666666666669</v>
      </c>
      <c r="H4384" t="s">
        <v>6138</v>
      </c>
      <c r="I4384">
        <v>0</v>
      </c>
      <c r="J4384" t="s">
        <v>221</v>
      </c>
      <c r="K4384" t="s">
        <v>222</v>
      </c>
      <c r="L4384">
        <v>1</v>
      </c>
      <c r="M4384">
        <v>1</v>
      </c>
      <c r="N4384" t="s">
        <v>8660</v>
      </c>
      <c r="O4384" t="s">
        <v>8667</v>
      </c>
      <c r="P4384" t="s">
        <v>224</v>
      </c>
      <c r="Q4384" t="s">
        <v>6036</v>
      </c>
      <c r="R4384" t="s">
        <v>226</v>
      </c>
      <c r="S4384" t="s">
        <v>227</v>
      </c>
      <c r="T4384">
        <v>2.61</v>
      </c>
      <c r="V4384">
        <v>0.1</v>
      </c>
      <c r="W4384">
        <v>0.5</v>
      </c>
      <c r="X4384" t="s">
        <v>281</v>
      </c>
      <c r="Y4384" t="s">
        <v>243</v>
      </c>
      <c r="Z4384" t="s">
        <v>230</v>
      </c>
      <c r="AA4384" t="s">
        <v>3947</v>
      </c>
      <c r="AC4384" t="s">
        <v>8531</v>
      </c>
      <c r="AE4384" t="s">
        <v>8662</v>
      </c>
      <c r="AF4384" t="s">
        <v>736</v>
      </c>
      <c r="AG4384" t="s">
        <v>7239</v>
      </c>
      <c r="AH4384" t="s">
        <v>6263</v>
      </c>
      <c r="AJ4384" t="s">
        <v>237</v>
      </c>
      <c r="AK4384">
        <v>32.835208999999999</v>
      </c>
      <c r="AL4384">
        <v>-116.622032165527</v>
      </c>
      <c r="AM4384" t="s">
        <v>238</v>
      </c>
      <c r="AN4384" t="s">
        <v>239</v>
      </c>
      <c r="AO4384" t="s">
        <v>8668</v>
      </c>
      <c r="AP4384" t="s">
        <v>4068</v>
      </c>
      <c r="AQ4384" t="s">
        <v>242</v>
      </c>
      <c r="AR4384" t="s">
        <v>243</v>
      </c>
      <c r="AS4384" t="s">
        <v>239</v>
      </c>
      <c r="AT4384" t="s">
        <v>239</v>
      </c>
      <c r="AU4384">
        <v>1</v>
      </c>
      <c r="AW4384" t="s">
        <v>6263</v>
      </c>
      <c r="AX4384" t="s">
        <v>6263</v>
      </c>
      <c r="AY4384" t="s">
        <v>1351</v>
      </c>
      <c r="AZ4384" t="s">
        <v>7240</v>
      </c>
      <c r="BA4384" t="s">
        <v>7296</v>
      </c>
      <c r="BB4384">
        <v>2</v>
      </c>
      <c r="BC4384" t="s">
        <v>221</v>
      </c>
      <c r="BD4384">
        <v>7</v>
      </c>
      <c r="BE4384" t="s">
        <v>221</v>
      </c>
      <c r="BF4384">
        <v>0.2</v>
      </c>
      <c r="BG4384" t="s">
        <v>221</v>
      </c>
      <c r="BH4384" t="s">
        <v>8224</v>
      </c>
      <c r="BI4384" t="s">
        <v>6237</v>
      </c>
      <c r="BJ4384" t="s">
        <v>8669</v>
      </c>
      <c r="BP4384" t="s">
        <v>422</v>
      </c>
      <c r="BQ4384">
        <v>73</v>
      </c>
      <c r="BR4384" t="s">
        <v>422</v>
      </c>
      <c r="BS4384">
        <v>9</v>
      </c>
      <c r="BZ4384" t="s">
        <v>249</v>
      </c>
    </row>
    <row r="4385" spans="1:78" hidden="1" x14ac:dyDescent="0.25">
      <c r="A4385" t="s">
        <v>7210</v>
      </c>
      <c r="B4385" t="s">
        <v>7288</v>
      </c>
      <c r="C4385" t="s">
        <v>8418</v>
      </c>
      <c r="D4385" t="s">
        <v>8556</v>
      </c>
      <c r="E4385" t="s">
        <v>8557</v>
      </c>
      <c r="F4385" s="1">
        <v>38602</v>
      </c>
      <c r="G4385" s="4">
        <v>0.54166666666666663</v>
      </c>
      <c r="H4385" t="s">
        <v>6138</v>
      </c>
      <c r="I4385">
        <v>0.1</v>
      </c>
      <c r="J4385" t="s">
        <v>221</v>
      </c>
      <c r="K4385" t="s">
        <v>222</v>
      </c>
      <c r="L4385">
        <v>1</v>
      </c>
      <c r="M4385">
        <v>1</v>
      </c>
      <c r="N4385" t="s">
        <v>8660</v>
      </c>
      <c r="O4385" t="s">
        <v>8670</v>
      </c>
      <c r="P4385" t="s">
        <v>224</v>
      </c>
      <c r="Q4385" t="s">
        <v>6036</v>
      </c>
      <c r="R4385" t="s">
        <v>226</v>
      </c>
      <c r="S4385" t="s">
        <v>227</v>
      </c>
      <c r="T4385">
        <v>11.6</v>
      </c>
      <c r="V4385">
        <v>0.1</v>
      </c>
      <c r="W4385">
        <v>0.5</v>
      </c>
      <c r="X4385" t="s">
        <v>281</v>
      </c>
      <c r="Y4385" t="s">
        <v>243</v>
      </c>
      <c r="Z4385" t="s">
        <v>230</v>
      </c>
      <c r="AA4385" t="s">
        <v>3947</v>
      </c>
      <c r="AE4385" t="s">
        <v>8662</v>
      </c>
      <c r="AF4385" t="s">
        <v>736</v>
      </c>
      <c r="AG4385" t="s">
        <v>7239</v>
      </c>
      <c r="AH4385" t="s">
        <v>6263</v>
      </c>
      <c r="AJ4385" t="s">
        <v>237</v>
      </c>
      <c r="AK4385">
        <v>32.565392000000003</v>
      </c>
      <c r="AL4385">
        <v>-116.758499145508</v>
      </c>
      <c r="AM4385" t="s">
        <v>238</v>
      </c>
      <c r="AN4385" t="s">
        <v>239</v>
      </c>
      <c r="AO4385" t="s">
        <v>1561</v>
      </c>
      <c r="AP4385" t="s">
        <v>4068</v>
      </c>
      <c r="AQ4385" t="s">
        <v>242</v>
      </c>
      <c r="AR4385" t="s">
        <v>243</v>
      </c>
      <c r="AS4385" t="s">
        <v>239</v>
      </c>
      <c r="AT4385" t="s">
        <v>239</v>
      </c>
      <c r="AU4385">
        <v>1</v>
      </c>
      <c r="AW4385" t="s">
        <v>6263</v>
      </c>
      <c r="AX4385" t="s">
        <v>6263</v>
      </c>
      <c r="AY4385" t="s">
        <v>1351</v>
      </c>
      <c r="AZ4385" t="s">
        <v>7240</v>
      </c>
      <c r="BA4385" t="s">
        <v>7328</v>
      </c>
      <c r="BB4385">
        <v>1</v>
      </c>
      <c r="BC4385" t="s">
        <v>221</v>
      </c>
      <c r="BD4385">
        <v>6</v>
      </c>
      <c r="BE4385" t="s">
        <v>221</v>
      </c>
      <c r="BF4385">
        <v>0.1</v>
      </c>
      <c r="BG4385" t="s">
        <v>221</v>
      </c>
      <c r="BH4385" t="s">
        <v>243</v>
      </c>
      <c r="BI4385" t="s">
        <v>788</v>
      </c>
      <c r="BP4385" t="s">
        <v>422</v>
      </c>
      <c r="BQ4385">
        <v>73</v>
      </c>
      <c r="BR4385" t="s">
        <v>422</v>
      </c>
      <c r="BS4385">
        <v>9</v>
      </c>
      <c r="BZ4385" t="s">
        <v>8560</v>
      </c>
    </row>
    <row r="4386" spans="1:78" hidden="1" x14ac:dyDescent="0.25">
      <c r="A4386" t="s">
        <v>7210</v>
      </c>
      <c r="B4386" t="s">
        <v>7449</v>
      </c>
      <c r="C4386" t="s">
        <v>8492</v>
      </c>
      <c r="D4386" t="s">
        <v>7489</v>
      </c>
      <c r="E4386" t="s">
        <v>7490</v>
      </c>
      <c r="F4386" s="1">
        <v>38649</v>
      </c>
      <c r="G4386" s="4">
        <v>0.73611111111111116</v>
      </c>
      <c r="H4386" t="s">
        <v>3702</v>
      </c>
      <c r="I4386">
        <v>0.1</v>
      </c>
      <c r="J4386" t="s">
        <v>221</v>
      </c>
      <c r="K4386" t="s">
        <v>222</v>
      </c>
      <c r="L4386">
        <v>1</v>
      </c>
      <c r="M4386">
        <v>1</v>
      </c>
      <c r="N4386" t="s">
        <v>8660</v>
      </c>
      <c r="O4386" t="s">
        <v>8671</v>
      </c>
      <c r="P4386" t="s">
        <v>224</v>
      </c>
      <c r="Q4386" t="s">
        <v>6036</v>
      </c>
      <c r="R4386" t="s">
        <v>226</v>
      </c>
      <c r="S4386" t="s">
        <v>227</v>
      </c>
      <c r="T4386">
        <v>4.28</v>
      </c>
      <c r="V4386">
        <v>0.1</v>
      </c>
      <c r="W4386">
        <v>0.5</v>
      </c>
      <c r="X4386" t="s">
        <v>281</v>
      </c>
      <c r="Y4386" t="s">
        <v>243</v>
      </c>
      <c r="Z4386" t="s">
        <v>230</v>
      </c>
      <c r="AA4386" t="s">
        <v>3947</v>
      </c>
      <c r="AB4386" t="s">
        <v>8672</v>
      </c>
      <c r="AE4386" t="s">
        <v>8662</v>
      </c>
      <c r="AF4386" t="s">
        <v>736</v>
      </c>
      <c r="AG4386" t="s">
        <v>7239</v>
      </c>
      <c r="AH4386" t="s">
        <v>6263</v>
      </c>
      <c r="AJ4386" t="s">
        <v>237</v>
      </c>
      <c r="AK4386">
        <v>35.002411000000002</v>
      </c>
      <c r="AL4386">
        <v>-114.63323974609401</v>
      </c>
      <c r="AM4386" t="s">
        <v>238</v>
      </c>
      <c r="AN4386" t="s">
        <v>239</v>
      </c>
      <c r="AO4386" t="s">
        <v>1561</v>
      </c>
      <c r="AP4386" t="s">
        <v>4068</v>
      </c>
      <c r="AQ4386" t="s">
        <v>242</v>
      </c>
      <c r="AR4386" t="s">
        <v>243</v>
      </c>
      <c r="AS4386" t="s">
        <v>239</v>
      </c>
      <c r="AT4386" t="s">
        <v>239</v>
      </c>
      <c r="AU4386">
        <v>1</v>
      </c>
      <c r="AW4386" t="s">
        <v>6263</v>
      </c>
      <c r="AX4386" t="s">
        <v>6263</v>
      </c>
      <c r="AY4386" t="s">
        <v>1351</v>
      </c>
      <c r="AZ4386" t="s">
        <v>8673</v>
      </c>
      <c r="BA4386" t="s">
        <v>7328</v>
      </c>
      <c r="BB4386">
        <v>20</v>
      </c>
      <c r="BC4386" t="s">
        <v>221</v>
      </c>
      <c r="BD4386">
        <v>95</v>
      </c>
      <c r="BE4386" t="s">
        <v>221</v>
      </c>
      <c r="BF4386">
        <v>2</v>
      </c>
      <c r="BG4386" t="s">
        <v>221</v>
      </c>
      <c r="BH4386" t="s">
        <v>8224</v>
      </c>
      <c r="BI4386" t="s">
        <v>8251</v>
      </c>
      <c r="BP4386" t="s">
        <v>6821</v>
      </c>
      <c r="BQ4386">
        <v>71</v>
      </c>
      <c r="BR4386" t="s">
        <v>408</v>
      </c>
      <c r="BS4386">
        <v>7</v>
      </c>
      <c r="BZ4386" t="s">
        <v>249</v>
      </c>
    </row>
    <row r="4387" spans="1:78" hidden="1" x14ac:dyDescent="0.25">
      <c r="A4387" t="s">
        <v>7210</v>
      </c>
      <c r="B4387" t="s">
        <v>7449</v>
      </c>
      <c r="C4387" t="s">
        <v>8492</v>
      </c>
      <c r="D4387" t="s">
        <v>7500</v>
      </c>
      <c r="E4387" t="s">
        <v>7501</v>
      </c>
      <c r="F4387" s="1">
        <v>38650</v>
      </c>
      <c r="G4387" s="4">
        <v>0.33333333333333331</v>
      </c>
      <c r="H4387" t="s">
        <v>6138</v>
      </c>
      <c r="I4387">
        <v>0.1</v>
      </c>
      <c r="J4387" t="s">
        <v>221</v>
      </c>
      <c r="K4387" t="s">
        <v>222</v>
      </c>
      <c r="L4387">
        <v>1</v>
      </c>
      <c r="M4387">
        <v>1</v>
      </c>
      <c r="N4387" t="s">
        <v>8660</v>
      </c>
      <c r="O4387" t="s">
        <v>8674</v>
      </c>
      <c r="P4387" t="s">
        <v>224</v>
      </c>
      <c r="Q4387" t="s">
        <v>6036</v>
      </c>
      <c r="R4387" t="s">
        <v>226</v>
      </c>
      <c r="S4387" t="s">
        <v>227</v>
      </c>
      <c r="T4387">
        <v>8.74</v>
      </c>
      <c r="V4387">
        <v>0.1</v>
      </c>
      <c r="W4387">
        <v>0.5</v>
      </c>
      <c r="X4387" t="s">
        <v>281</v>
      </c>
      <c r="Y4387" t="s">
        <v>243</v>
      </c>
      <c r="Z4387" t="s">
        <v>230</v>
      </c>
      <c r="AA4387" t="s">
        <v>3947</v>
      </c>
      <c r="AE4387" t="s">
        <v>8662</v>
      </c>
      <c r="AF4387" t="s">
        <v>736</v>
      </c>
      <c r="AG4387" t="s">
        <v>7239</v>
      </c>
      <c r="AH4387" t="s">
        <v>6263</v>
      </c>
      <c r="AJ4387" t="s">
        <v>237</v>
      </c>
      <c r="AK4387">
        <v>33.436100000000003</v>
      </c>
      <c r="AL4387">
        <v>-114.716201782227</v>
      </c>
      <c r="AM4387" t="s">
        <v>238</v>
      </c>
      <c r="AN4387" t="s">
        <v>239</v>
      </c>
      <c r="AO4387" t="s">
        <v>1561</v>
      </c>
      <c r="AP4387" t="s">
        <v>4068</v>
      </c>
      <c r="AQ4387" t="s">
        <v>242</v>
      </c>
      <c r="AR4387" t="s">
        <v>243</v>
      </c>
      <c r="AS4387" t="s">
        <v>239</v>
      </c>
      <c r="AT4387" t="s">
        <v>239</v>
      </c>
      <c r="AU4387">
        <v>1</v>
      </c>
      <c r="AW4387" t="s">
        <v>6263</v>
      </c>
      <c r="AX4387" t="s">
        <v>6263</v>
      </c>
      <c r="AY4387" t="s">
        <v>1351</v>
      </c>
      <c r="AZ4387" t="s">
        <v>8673</v>
      </c>
      <c r="BA4387" t="s">
        <v>7328</v>
      </c>
      <c r="BB4387">
        <v>15</v>
      </c>
      <c r="BC4387" t="s">
        <v>221</v>
      </c>
      <c r="BD4387">
        <v>30</v>
      </c>
      <c r="BE4387" t="s">
        <v>221</v>
      </c>
      <c r="BF4387">
        <v>1.5</v>
      </c>
      <c r="BG4387" t="s">
        <v>221</v>
      </c>
      <c r="BH4387" t="s">
        <v>243</v>
      </c>
      <c r="BI4387" t="s">
        <v>788</v>
      </c>
      <c r="BP4387" t="s">
        <v>3555</v>
      </c>
      <c r="BQ4387">
        <v>65</v>
      </c>
      <c r="BR4387" t="s">
        <v>408</v>
      </c>
      <c r="BS4387">
        <v>7</v>
      </c>
      <c r="BZ4387" t="s">
        <v>7505</v>
      </c>
    </row>
    <row r="4388" spans="1:78" hidden="1" x14ac:dyDescent="0.25">
      <c r="A4388" t="s">
        <v>7210</v>
      </c>
      <c r="B4388" t="s">
        <v>7449</v>
      </c>
      <c r="C4388" t="s">
        <v>8492</v>
      </c>
      <c r="D4388" t="s">
        <v>7513</v>
      </c>
      <c r="E4388" t="s">
        <v>7514</v>
      </c>
      <c r="F4388" s="1">
        <v>38650</v>
      </c>
      <c r="G4388" s="4">
        <v>0.65625</v>
      </c>
      <c r="H4388" t="s">
        <v>1214</v>
      </c>
      <c r="I4388">
        <v>0.1</v>
      </c>
      <c r="J4388" t="s">
        <v>221</v>
      </c>
      <c r="K4388" t="s">
        <v>222</v>
      </c>
      <c r="L4388">
        <v>1</v>
      </c>
      <c r="M4388">
        <v>1</v>
      </c>
      <c r="N4388" t="s">
        <v>8660</v>
      </c>
      <c r="O4388" t="s">
        <v>8675</v>
      </c>
      <c r="P4388" t="s">
        <v>224</v>
      </c>
      <c r="Q4388" t="s">
        <v>6036</v>
      </c>
      <c r="R4388" t="s">
        <v>226</v>
      </c>
      <c r="S4388" t="s">
        <v>227</v>
      </c>
      <c r="T4388">
        <v>13</v>
      </c>
      <c r="V4388">
        <v>0.1</v>
      </c>
      <c r="W4388">
        <v>0.5</v>
      </c>
      <c r="X4388" t="s">
        <v>281</v>
      </c>
      <c r="Y4388" t="s">
        <v>243</v>
      </c>
      <c r="Z4388" t="s">
        <v>230</v>
      </c>
      <c r="AA4388" t="s">
        <v>3947</v>
      </c>
      <c r="AE4388" t="s">
        <v>8662</v>
      </c>
      <c r="AF4388" t="s">
        <v>736</v>
      </c>
      <c r="AG4388" t="s">
        <v>7239</v>
      </c>
      <c r="AH4388" t="s">
        <v>6263</v>
      </c>
      <c r="AJ4388" t="s">
        <v>237</v>
      </c>
      <c r="AK4388">
        <v>32.675060000000002</v>
      </c>
      <c r="AL4388">
        <v>-115.370079040527</v>
      </c>
      <c r="AM4388" t="s">
        <v>238</v>
      </c>
      <c r="AN4388" t="s">
        <v>239</v>
      </c>
      <c r="AO4388" t="s">
        <v>1561</v>
      </c>
      <c r="AP4388" t="s">
        <v>4068</v>
      </c>
      <c r="AQ4388" t="s">
        <v>242</v>
      </c>
      <c r="AR4388" t="s">
        <v>243</v>
      </c>
      <c r="AS4388" t="s">
        <v>239</v>
      </c>
      <c r="AT4388" t="s">
        <v>239</v>
      </c>
      <c r="AU4388">
        <v>1</v>
      </c>
      <c r="AW4388" t="s">
        <v>6263</v>
      </c>
      <c r="AX4388" t="s">
        <v>6263</v>
      </c>
      <c r="AY4388" t="s">
        <v>1351</v>
      </c>
      <c r="AZ4388" t="s">
        <v>7240</v>
      </c>
      <c r="BA4388" t="s">
        <v>7328</v>
      </c>
      <c r="BB4388">
        <v>0.2</v>
      </c>
      <c r="BC4388" t="s">
        <v>221</v>
      </c>
      <c r="BD4388">
        <v>5</v>
      </c>
      <c r="BE4388" t="s">
        <v>221</v>
      </c>
      <c r="BF4388">
        <v>1</v>
      </c>
      <c r="BG4388" t="s">
        <v>221</v>
      </c>
      <c r="BH4388" t="s">
        <v>8308</v>
      </c>
      <c r="BI4388" t="s">
        <v>8251</v>
      </c>
      <c r="BP4388" t="s">
        <v>7460</v>
      </c>
      <c r="BQ4388">
        <v>25</v>
      </c>
      <c r="BR4388" t="s">
        <v>408</v>
      </c>
      <c r="BS4388">
        <v>7</v>
      </c>
      <c r="BZ4388" t="s">
        <v>249</v>
      </c>
    </row>
    <row r="4389" spans="1:78" hidden="1" x14ac:dyDescent="0.25">
      <c r="A4389" t="s">
        <v>7210</v>
      </c>
      <c r="B4389" t="s">
        <v>7449</v>
      </c>
      <c r="C4389" t="s">
        <v>8492</v>
      </c>
      <c r="D4389" t="s">
        <v>7532</v>
      </c>
      <c r="E4389" t="s">
        <v>7533</v>
      </c>
      <c r="F4389" s="1">
        <v>38650</v>
      </c>
      <c r="G4389" s="4">
        <v>0.375</v>
      </c>
      <c r="H4389" t="s">
        <v>6138</v>
      </c>
      <c r="I4389">
        <v>0.1</v>
      </c>
      <c r="J4389" t="s">
        <v>221</v>
      </c>
      <c r="K4389" t="s">
        <v>222</v>
      </c>
      <c r="L4389">
        <v>1</v>
      </c>
      <c r="M4389">
        <v>1</v>
      </c>
      <c r="N4389" t="s">
        <v>8660</v>
      </c>
      <c r="O4389" t="s">
        <v>8676</v>
      </c>
      <c r="P4389" t="s">
        <v>224</v>
      </c>
      <c r="Q4389" t="s">
        <v>6036</v>
      </c>
      <c r="R4389" t="s">
        <v>226</v>
      </c>
      <c r="S4389" t="s">
        <v>227</v>
      </c>
      <c r="T4389">
        <v>8.68</v>
      </c>
      <c r="V4389">
        <v>0.1</v>
      </c>
      <c r="W4389">
        <v>0.5</v>
      </c>
      <c r="X4389" t="s">
        <v>281</v>
      </c>
      <c r="Y4389" t="s">
        <v>243</v>
      </c>
      <c r="Z4389" t="s">
        <v>230</v>
      </c>
      <c r="AA4389" t="s">
        <v>3947</v>
      </c>
      <c r="AE4389" t="s">
        <v>8662</v>
      </c>
      <c r="AF4389" t="s">
        <v>736</v>
      </c>
      <c r="AG4389" t="s">
        <v>7239</v>
      </c>
      <c r="AH4389" t="s">
        <v>6263</v>
      </c>
      <c r="AJ4389" t="s">
        <v>237</v>
      </c>
      <c r="AK4389">
        <v>33.422600000000003</v>
      </c>
      <c r="AL4389">
        <v>-114.726150512695</v>
      </c>
      <c r="AM4389" t="s">
        <v>238</v>
      </c>
      <c r="AN4389" t="s">
        <v>239</v>
      </c>
      <c r="AO4389" t="s">
        <v>1561</v>
      </c>
      <c r="AP4389" t="s">
        <v>4068</v>
      </c>
      <c r="AQ4389" t="s">
        <v>242</v>
      </c>
      <c r="AR4389" t="s">
        <v>243</v>
      </c>
      <c r="AS4389" t="s">
        <v>239</v>
      </c>
      <c r="AT4389" t="s">
        <v>239</v>
      </c>
      <c r="AU4389">
        <v>1</v>
      </c>
      <c r="AW4389" t="s">
        <v>6263</v>
      </c>
      <c r="AX4389" t="s">
        <v>6263</v>
      </c>
      <c r="AY4389" t="s">
        <v>1351</v>
      </c>
      <c r="AZ4389" t="s">
        <v>8673</v>
      </c>
      <c r="BA4389" t="s">
        <v>7328</v>
      </c>
      <c r="BB4389">
        <v>10</v>
      </c>
      <c r="BC4389" t="s">
        <v>221</v>
      </c>
      <c r="BD4389">
        <v>20</v>
      </c>
      <c r="BE4389" t="s">
        <v>221</v>
      </c>
      <c r="BF4389">
        <v>1.5</v>
      </c>
      <c r="BG4389" t="s">
        <v>221</v>
      </c>
      <c r="BH4389" t="s">
        <v>243</v>
      </c>
      <c r="BI4389" t="s">
        <v>788</v>
      </c>
      <c r="BP4389" t="s">
        <v>7460</v>
      </c>
      <c r="BQ4389">
        <v>25</v>
      </c>
      <c r="BR4389" t="s">
        <v>408</v>
      </c>
      <c r="BS4389">
        <v>7</v>
      </c>
      <c r="BZ4389" t="s">
        <v>7535</v>
      </c>
    </row>
    <row r="4390" spans="1:78" hidden="1" x14ac:dyDescent="0.25">
      <c r="A4390" t="s">
        <v>7210</v>
      </c>
      <c r="B4390" t="s">
        <v>7449</v>
      </c>
      <c r="C4390" t="s">
        <v>8492</v>
      </c>
      <c r="D4390" t="s">
        <v>7477</v>
      </c>
      <c r="E4390" t="s">
        <v>7478</v>
      </c>
      <c r="F4390" s="1">
        <v>38650</v>
      </c>
      <c r="G4390" s="4">
        <v>0.58333333333333337</v>
      </c>
      <c r="H4390" t="s">
        <v>3702</v>
      </c>
      <c r="I4390">
        <v>0.1</v>
      </c>
      <c r="J4390" t="s">
        <v>221</v>
      </c>
      <c r="K4390" t="s">
        <v>222</v>
      </c>
      <c r="L4390">
        <v>1</v>
      </c>
      <c r="M4390">
        <v>1</v>
      </c>
      <c r="N4390" t="s">
        <v>8660</v>
      </c>
      <c r="O4390" t="s">
        <v>8677</v>
      </c>
      <c r="P4390" t="s">
        <v>224</v>
      </c>
      <c r="Q4390" t="s">
        <v>6036</v>
      </c>
      <c r="R4390" t="s">
        <v>226</v>
      </c>
      <c r="S4390" t="s">
        <v>227</v>
      </c>
      <c r="T4390">
        <v>5.65</v>
      </c>
      <c r="V4390">
        <v>0.1</v>
      </c>
      <c r="W4390">
        <v>0.5</v>
      </c>
      <c r="X4390" t="s">
        <v>281</v>
      </c>
      <c r="Y4390" t="s">
        <v>243</v>
      </c>
      <c r="Z4390" t="s">
        <v>230</v>
      </c>
      <c r="AA4390" t="s">
        <v>3947</v>
      </c>
      <c r="AE4390" t="s">
        <v>8662</v>
      </c>
      <c r="AF4390" t="s">
        <v>736</v>
      </c>
      <c r="AG4390" t="s">
        <v>7239</v>
      </c>
      <c r="AH4390" t="s">
        <v>6263</v>
      </c>
      <c r="AJ4390" t="s">
        <v>237</v>
      </c>
      <c r="AK4390">
        <v>32.884819</v>
      </c>
      <c r="AL4390">
        <v>-114.467651367188</v>
      </c>
      <c r="AM4390" t="s">
        <v>238</v>
      </c>
      <c r="AN4390" t="s">
        <v>239</v>
      </c>
      <c r="AO4390" t="s">
        <v>240</v>
      </c>
      <c r="AP4390" t="s">
        <v>4068</v>
      </c>
      <c r="AQ4390" t="s">
        <v>242</v>
      </c>
      <c r="AR4390" t="s">
        <v>243</v>
      </c>
      <c r="AS4390" t="s">
        <v>239</v>
      </c>
      <c r="AT4390" t="s">
        <v>239</v>
      </c>
      <c r="AU4390">
        <v>1</v>
      </c>
      <c r="AW4390" t="s">
        <v>6263</v>
      </c>
      <c r="AX4390" t="s">
        <v>6263</v>
      </c>
      <c r="AY4390" t="s">
        <v>1351</v>
      </c>
      <c r="AZ4390" t="s">
        <v>8673</v>
      </c>
      <c r="BA4390" t="s">
        <v>7328</v>
      </c>
      <c r="BB4390">
        <v>20</v>
      </c>
      <c r="BC4390" t="s">
        <v>221</v>
      </c>
      <c r="BD4390">
        <v>160</v>
      </c>
      <c r="BE4390" t="s">
        <v>221</v>
      </c>
      <c r="BF4390">
        <v>-88</v>
      </c>
      <c r="BG4390" t="s">
        <v>221</v>
      </c>
      <c r="BH4390" t="s">
        <v>8260</v>
      </c>
      <c r="BI4390" t="s">
        <v>6237</v>
      </c>
      <c r="BP4390" t="s">
        <v>7460</v>
      </c>
      <c r="BQ4390">
        <v>25</v>
      </c>
      <c r="BR4390" t="s">
        <v>408</v>
      </c>
      <c r="BS4390">
        <v>7</v>
      </c>
      <c r="BZ4390" t="s">
        <v>7481</v>
      </c>
    </row>
    <row r="4391" spans="1:78" hidden="1" x14ac:dyDescent="0.25">
      <c r="A4391" t="s">
        <v>7210</v>
      </c>
      <c r="B4391" t="s">
        <v>7449</v>
      </c>
      <c r="C4391" t="s">
        <v>8492</v>
      </c>
      <c r="D4391" t="s">
        <v>7528</v>
      </c>
      <c r="E4391" t="s">
        <v>7529</v>
      </c>
      <c r="F4391" s="1">
        <v>38650</v>
      </c>
      <c r="G4391" s="4">
        <v>0.625</v>
      </c>
      <c r="H4391" t="s">
        <v>1214</v>
      </c>
      <c r="I4391">
        <v>0.1</v>
      </c>
      <c r="J4391" t="s">
        <v>221</v>
      </c>
      <c r="K4391" t="s">
        <v>222</v>
      </c>
      <c r="L4391">
        <v>1</v>
      </c>
      <c r="M4391">
        <v>1</v>
      </c>
      <c r="N4391" t="s">
        <v>8660</v>
      </c>
      <c r="O4391" t="s">
        <v>8678</v>
      </c>
      <c r="P4391" t="s">
        <v>224</v>
      </c>
      <c r="Q4391" t="s">
        <v>6036</v>
      </c>
      <c r="R4391" t="s">
        <v>226</v>
      </c>
      <c r="S4391" t="s">
        <v>227</v>
      </c>
      <c r="T4391">
        <v>38.4</v>
      </c>
      <c r="V4391">
        <v>0.1</v>
      </c>
      <c r="W4391">
        <v>0.5</v>
      </c>
      <c r="X4391" t="s">
        <v>281</v>
      </c>
      <c r="Y4391" t="s">
        <v>243</v>
      </c>
      <c r="Z4391" t="s">
        <v>230</v>
      </c>
      <c r="AA4391" t="s">
        <v>3947</v>
      </c>
      <c r="AE4391" t="s">
        <v>8662</v>
      </c>
      <c r="AF4391" t="s">
        <v>736</v>
      </c>
      <c r="AG4391" t="s">
        <v>7239</v>
      </c>
      <c r="AH4391" t="s">
        <v>6263</v>
      </c>
      <c r="AJ4391" t="s">
        <v>237</v>
      </c>
      <c r="AK4391">
        <v>32.665829000000002</v>
      </c>
      <c r="AL4391">
        <v>-115.50222015380901</v>
      </c>
      <c r="AM4391" t="s">
        <v>238</v>
      </c>
      <c r="AN4391" t="s">
        <v>239</v>
      </c>
      <c r="AO4391" t="s">
        <v>1561</v>
      </c>
      <c r="AP4391" t="s">
        <v>4068</v>
      </c>
      <c r="AQ4391" t="s">
        <v>242</v>
      </c>
      <c r="AR4391" t="s">
        <v>243</v>
      </c>
      <c r="AS4391" t="s">
        <v>239</v>
      </c>
      <c r="AT4391" t="s">
        <v>239</v>
      </c>
      <c r="AU4391">
        <v>1</v>
      </c>
      <c r="AW4391" t="s">
        <v>6263</v>
      </c>
      <c r="AX4391" t="s">
        <v>6263</v>
      </c>
      <c r="AY4391" t="s">
        <v>1351</v>
      </c>
      <c r="AZ4391" t="s">
        <v>7240</v>
      </c>
      <c r="BA4391" t="s">
        <v>7296</v>
      </c>
      <c r="BB4391">
        <v>0.2</v>
      </c>
      <c r="BC4391" t="s">
        <v>221</v>
      </c>
      <c r="BD4391">
        <v>5</v>
      </c>
      <c r="BE4391" t="s">
        <v>221</v>
      </c>
      <c r="BF4391">
        <v>2</v>
      </c>
      <c r="BG4391" t="s">
        <v>221</v>
      </c>
      <c r="BH4391" t="s">
        <v>8224</v>
      </c>
      <c r="BI4391" t="s">
        <v>8251</v>
      </c>
      <c r="BP4391" t="s">
        <v>7469</v>
      </c>
      <c r="BQ4391">
        <v>25</v>
      </c>
      <c r="BR4391" t="s">
        <v>408</v>
      </c>
      <c r="BS4391">
        <v>7</v>
      </c>
      <c r="BZ4391" t="s">
        <v>7531</v>
      </c>
    </row>
    <row r="4392" spans="1:78" hidden="1" x14ac:dyDescent="0.25">
      <c r="A4392" t="s">
        <v>7210</v>
      </c>
      <c r="B4392" t="s">
        <v>7449</v>
      </c>
      <c r="C4392" t="s">
        <v>8492</v>
      </c>
      <c r="D4392" t="s">
        <v>7543</v>
      </c>
      <c r="E4392" t="s">
        <v>7544</v>
      </c>
      <c r="F4392" s="1">
        <v>38651</v>
      </c>
      <c r="G4392" s="4">
        <v>0.52777777777777779</v>
      </c>
      <c r="H4392" t="s">
        <v>1214</v>
      </c>
      <c r="I4392">
        <v>0.1</v>
      </c>
      <c r="J4392" t="s">
        <v>221</v>
      </c>
      <c r="K4392" t="s">
        <v>222</v>
      </c>
      <c r="L4392">
        <v>1</v>
      </c>
      <c r="M4392">
        <v>1</v>
      </c>
      <c r="N4392" t="s">
        <v>8660</v>
      </c>
      <c r="O4392" t="s">
        <v>8679</v>
      </c>
      <c r="P4392" t="s">
        <v>224</v>
      </c>
      <c r="Q4392" t="s">
        <v>6036</v>
      </c>
      <c r="R4392" t="s">
        <v>226</v>
      </c>
      <c r="S4392" t="s">
        <v>227</v>
      </c>
      <c r="T4392">
        <v>4.09</v>
      </c>
      <c r="V4392">
        <v>0.1</v>
      </c>
      <c r="W4392">
        <v>0.5</v>
      </c>
      <c r="X4392" t="s">
        <v>281</v>
      </c>
      <c r="Y4392" t="s">
        <v>243</v>
      </c>
      <c r="Z4392" t="s">
        <v>230</v>
      </c>
      <c r="AA4392" t="s">
        <v>3947</v>
      </c>
      <c r="AE4392" t="s">
        <v>8662</v>
      </c>
      <c r="AF4392" t="s">
        <v>736</v>
      </c>
      <c r="AG4392" t="s">
        <v>7239</v>
      </c>
      <c r="AH4392" t="s">
        <v>6263</v>
      </c>
      <c r="AJ4392" t="s">
        <v>237</v>
      </c>
      <c r="AK4392">
        <v>33.672421</v>
      </c>
      <c r="AL4392">
        <v>-116.14923095703099</v>
      </c>
      <c r="AM4392" t="s">
        <v>238</v>
      </c>
      <c r="AN4392" t="s">
        <v>239</v>
      </c>
      <c r="AO4392" t="s">
        <v>1561</v>
      </c>
      <c r="AP4392" t="s">
        <v>4068</v>
      </c>
      <c r="AQ4392" t="s">
        <v>242</v>
      </c>
      <c r="AR4392" t="s">
        <v>243</v>
      </c>
      <c r="AS4392" t="s">
        <v>239</v>
      </c>
      <c r="AT4392" t="s">
        <v>239</v>
      </c>
      <c r="AU4392">
        <v>1</v>
      </c>
      <c r="AW4392" t="s">
        <v>6263</v>
      </c>
      <c r="AX4392" t="s">
        <v>6263</v>
      </c>
      <c r="AY4392" t="s">
        <v>1351</v>
      </c>
      <c r="AZ4392" t="s">
        <v>7240</v>
      </c>
      <c r="BA4392" t="s">
        <v>7328</v>
      </c>
      <c r="BB4392">
        <v>1.5</v>
      </c>
      <c r="BC4392" t="s">
        <v>221</v>
      </c>
      <c r="BD4392">
        <v>5</v>
      </c>
      <c r="BE4392" t="s">
        <v>221</v>
      </c>
      <c r="BF4392">
        <v>0.7</v>
      </c>
      <c r="BG4392" t="s">
        <v>221</v>
      </c>
      <c r="BH4392" t="s">
        <v>243</v>
      </c>
      <c r="BI4392" t="s">
        <v>788</v>
      </c>
      <c r="BP4392" t="s">
        <v>3555</v>
      </c>
      <c r="BQ4392">
        <v>65</v>
      </c>
      <c r="BR4392" t="s">
        <v>408</v>
      </c>
      <c r="BS4392">
        <v>7</v>
      </c>
      <c r="BZ4392" t="s">
        <v>249</v>
      </c>
    </row>
    <row r="4393" spans="1:78" hidden="1" x14ac:dyDescent="0.25">
      <c r="A4393" t="s">
        <v>7210</v>
      </c>
      <c r="B4393" t="s">
        <v>7449</v>
      </c>
      <c r="C4393" t="s">
        <v>8492</v>
      </c>
      <c r="D4393" t="s">
        <v>7571</v>
      </c>
      <c r="E4393" t="s">
        <v>7572</v>
      </c>
      <c r="F4393" s="1">
        <v>38651</v>
      </c>
      <c r="G4393" s="4">
        <v>0.375</v>
      </c>
      <c r="H4393" t="s">
        <v>7453</v>
      </c>
      <c r="I4393">
        <v>0.1</v>
      </c>
      <c r="J4393" t="s">
        <v>221</v>
      </c>
      <c r="K4393" t="s">
        <v>222</v>
      </c>
      <c r="L4393">
        <v>1</v>
      </c>
      <c r="M4393">
        <v>1</v>
      </c>
      <c r="N4393" t="s">
        <v>8680</v>
      </c>
      <c r="O4393" t="s">
        <v>8681</v>
      </c>
      <c r="P4393" t="s">
        <v>224</v>
      </c>
      <c r="Q4393" t="s">
        <v>6036</v>
      </c>
      <c r="R4393" t="s">
        <v>226</v>
      </c>
      <c r="S4393" t="s">
        <v>227</v>
      </c>
      <c r="T4393">
        <v>0.8</v>
      </c>
      <c r="V4393">
        <v>0.66</v>
      </c>
      <c r="W4393">
        <v>1.98</v>
      </c>
      <c r="X4393" t="s">
        <v>905</v>
      </c>
      <c r="Y4393" t="s">
        <v>243</v>
      </c>
      <c r="Z4393" t="s">
        <v>230</v>
      </c>
      <c r="AA4393" t="s">
        <v>3947</v>
      </c>
      <c r="AE4393" t="s">
        <v>8682</v>
      </c>
      <c r="AF4393" t="s">
        <v>736</v>
      </c>
      <c r="AG4393" t="s">
        <v>7239</v>
      </c>
      <c r="AH4393" t="s">
        <v>6263</v>
      </c>
      <c r="AJ4393" t="s">
        <v>237</v>
      </c>
      <c r="AK4393">
        <v>33.233330000000002</v>
      </c>
      <c r="AL4393">
        <v>-115.75</v>
      </c>
      <c r="AM4393" t="s">
        <v>238</v>
      </c>
      <c r="AN4393" t="s">
        <v>239</v>
      </c>
      <c r="AO4393" t="s">
        <v>1561</v>
      </c>
      <c r="AP4393" t="s">
        <v>1562</v>
      </c>
      <c r="AQ4393" t="s">
        <v>242</v>
      </c>
      <c r="AR4393" t="s">
        <v>243</v>
      </c>
      <c r="AS4393" t="s">
        <v>239</v>
      </c>
      <c r="AT4393" t="s">
        <v>239</v>
      </c>
      <c r="AU4393">
        <v>1</v>
      </c>
      <c r="AW4393" t="s">
        <v>6300</v>
      </c>
      <c r="AX4393" t="s">
        <v>6263</v>
      </c>
      <c r="AY4393" t="s">
        <v>1351</v>
      </c>
      <c r="AZ4393" t="s">
        <v>8673</v>
      </c>
      <c r="BA4393" t="s">
        <v>788</v>
      </c>
      <c r="BB4393">
        <v>-88</v>
      </c>
      <c r="BC4393" t="s">
        <v>221</v>
      </c>
      <c r="BD4393">
        <v>-88</v>
      </c>
      <c r="BE4393" t="s">
        <v>221</v>
      </c>
      <c r="BF4393">
        <v>-88</v>
      </c>
      <c r="BG4393" t="s">
        <v>221</v>
      </c>
      <c r="BH4393" t="s">
        <v>243</v>
      </c>
      <c r="BI4393" t="s">
        <v>788</v>
      </c>
      <c r="BP4393" t="s">
        <v>7460</v>
      </c>
      <c r="BQ4393">
        <v>25</v>
      </c>
      <c r="BR4393" t="s">
        <v>408</v>
      </c>
      <c r="BS4393">
        <v>7</v>
      </c>
      <c r="BZ4393" t="s">
        <v>249</v>
      </c>
    </row>
    <row r="4394" spans="1:78" hidden="1" x14ac:dyDescent="0.25">
      <c r="A4394" t="s">
        <v>7210</v>
      </c>
      <c r="B4394" t="s">
        <v>7449</v>
      </c>
      <c r="C4394" t="s">
        <v>8492</v>
      </c>
      <c r="D4394" t="s">
        <v>7579</v>
      </c>
      <c r="E4394" t="s">
        <v>7580</v>
      </c>
      <c r="F4394" s="1">
        <v>38651</v>
      </c>
      <c r="G4394" s="4">
        <v>0.39583333333333331</v>
      </c>
      <c r="H4394" t="s">
        <v>7453</v>
      </c>
      <c r="I4394">
        <v>0.1</v>
      </c>
      <c r="J4394" t="s">
        <v>221</v>
      </c>
      <c r="K4394" t="s">
        <v>222</v>
      </c>
      <c r="L4394">
        <v>1</v>
      </c>
      <c r="M4394">
        <v>1</v>
      </c>
      <c r="N4394" t="s">
        <v>8680</v>
      </c>
      <c r="O4394" t="s">
        <v>8683</v>
      </c>
      <c r="P4394" t="s">
        <v>224</v>
      </c>
      <c r="Q4394" t="s">
        <v>6036</v>
      </c>
      <c r="R4394" t="s">
        <v>226</v>
      </c>
      <c r="S4394" t="s">
        <v>227</v>
      </c>
      <c r="T4394">
        <v>1</v>
      </c>
      <c r="V4394">
        <v>0.66</v>
      </c>
      <c r="W4394">
        <v>1.98</v>
      </c>
      <c r="X4394" t="s">
        <v>905</v>
      </c>
      <c r="Y4394" t="s">
        <v>243</v>
      </c>
      <c r="Z4394" t="s">
        <v>230</v>
      </c>
      <c r="AA4394" t="s">
        <v>3947</v>
      </c>
      <c r="AE4394" t="s">
        <v>8682</v>
      </c>
      <c r="AF4394" t="s">
        <v>736</v>
      </c>
      <c r="AG4394" t="s">
        <v>7239</v>
      </c>
      <c r="AH4394" t="s">
        <v>6263</v>
      </c>
      <c r="AJ4394" t="s">
        <v>237</v>
      </c>
      <c r="AK4394">
        <v>33.325001</v>
      </c>
      <c r="AL4394">
        <v>-115.811111450195</v>
      </c>
      <c r="AM4394" t="s">
        <v>238</v>
      </c>
      <c r="AN4394" t="s">
        <v>239</v>
      </c>
      <c r="AO4394" t="s">
        <v>1561</v>
      </c>
      <c r="AP4394" t="s">
        <v>1562</v>
      </c>
      <c r="AQ4394" t="s">
        <v>242</v>
      </c>
      <c r="AR4394" t="s">
        <v>243</v>
      </c>
      <c r="AS4394" t="s">
        <v>239</v>
      </c>
      <c r="AT4394" t="s">
        <v>239</v>
      </c>
      <c r="AU4394">
        <v>1</v>
      </c>
      <c r="AW4394" t="s">
        <v>6300</v>
      </c>
      <c r="AX4394" t="s">
        <v>6263</v>
      </c>
      <c r="AY4394" t="s">
        <v>1351</v>
      </c>
      <c r="AZ4394" t="s">
        <v>8673</v>
      </c>
      <c r="BA4394" t="s">
        <v>788</v>
      </c>
      <c r="BB4394">
        <v>-88</v>
      </c>
      <c r="BC4394" t="s">
        <v>221</v>
      </c>
      <c r="BD4394">
        <v>-88</v>
      </c>
      <c r="BE4394" t="s">
        <v>221</v>
      </c>
      <c r="BF4394">
        <v>-88</v>
      </c>
      <c r="BG4394" t="s">
        <v>221</v>
      </c>
      <c r="BH4394" t="s">
        <v>243</v>
      </c>
      <c r="BI4394" t="s">
        <v>788</v>
      </c>
      <c r="BP4394" t="s">
        <v>7460</v>
      </c>
      <c r="BQ4394">
        <v>25</v>
      </c>
      <c r="BR4394" t="s">
        <v>408</v>
      </c>
      <c r="BS4394">
        <v>7</v>
      </c>
      <c r="BZ4394" t="s">
        <v>249</v>
      </c>
    </row>
    <row r="4395" spans="1:78" hidden="1" x14ac:dyDescent="0.25">
      <c r="A4395" t="s">
        <v>7210</v>
      </c>
      <c r="B4395" t="s">
        <v>7449</v>
      </c>
      <c r="C4395" t="s">
        <v>8492</v>
      </c>
      <c r="D4395" t="s">
        <v>7574</v>
      </c>
      <c r="E4395" t="s">
        <v>7575</v>
      </c>
      <c r="F4395" s="1">
        <v>38651</v>
      </c>
      <c r="G4395" s="4">
        <v>0.5</v>
      </c>
      <c r="H4395" t="s">
        <v>7453</v>
      </c>
      <c r="I4395">
        <v>0.1</v>
      </c>
      <c r="J4395" t="s">
        <v>221</v>
      </c>
      <c r="K4395" t="s">
        <v>222</v>
      </c>
      <c r="L4395">
        <v>1</v>
      </c>
      <c r="M4395">
        <v>1</v>
      </c>
      <c r="N4395" t="s">
        <v>8680</v>
      </c>
      <c r="O4395" t="s">
        <v>8684</v>
      </c>
      <c r="P4395" t="s">
        <v>224</v>
      </c>
      <c r="Q4395" t="s">
        <v>6036</v>
      </c>
      <c r="R4395" t="s">
        <v>226</v>
      </c>
      <c r="S4395" t="s">
        <v>227</v>
      </c>
      <c r="T4395">
        <v>1</v>
      </c>
      <c r="V4395">
        <v>0.66</v>
      </c>
      <c r="W4395">
        <v>1.98</v>
      </c>
      <c r="X4395" t="s">
        <v>905</v>
      </c>
      <c r="Y4395" t="s">
        <v>243</v>
      </c>
      <c r="Z4395" t="s">
        <v>230</v>
      </c>
      <c r="AA4395" t="s">
        <v>3947</v>
      </c>
      <c r="AE4395" t="s">
        <v>8682</v>
      </c>
      <c r="AF4395" t="s">
        <v>736</v>
      </c>
      <c r="AG4395" t="s">
        <v>7239</v>
      </c>
      <c r="AH4395" t="s">
        <v>6263</v>
      </c>
      <c r="AJ4395" t="s">
        <v>237</v>
      </c>
      <c r="AK4395">
        <v>33.400002000000001</v>
      </c>
      <c r="AL4395">
        <v>-115.925003051758</v>
      </c>
      <c r="AM4395" t="s">
        <v>238</v>
      </c>
      <c r="AN4395" t="s">
        <v>239</v>
      </c>
      <c r="AO4395" t="s">
        <v>1561</v>
      </c>
      <c r="AP4395" t="s">
        <v>1562</v>
      </c>
      <c r="AQ4395" t="s">
        <v>242</v>
      </c>
      <c r="AR4395" t="s">
        <v>243</v>
      </c>
      <c r="AS4395" t="s">
        <v>239</v>
      </c>
      <c r="AT4395" t="s">
        <v>239</v>
      </c>
      <c r="AU4395">
        <v>1</v>
      </c>
      <c r="AW4395" t="s">
        <v>6300</v>
      </c>
      <c r="AX4395" t="s">
        <v>6263</v>
      </c>
      <c r="AY4395" t="s">
        <v>1351</v>
      </c>
      <c r="AZ4395" t="s">
        <v>8673</v>
      </c>
      <c r="BA4395" t="s">
        <v>788</v>
      </c>
      <c r="BB4395">
        <v>-88</v>
      </c>
      <c r="BC4395" t="s">
        <v>221</v>
      </c>
      <c r="BD4395">
        <v>-88</v>
      </c>
      <c r="BE4395" t="s">
        <v>221</v>
      </c>
      <c r="BF4395">
        <v>-88</v>
      </c>
      <c r="BG4395" t="s">
        <v>221</v>
      </c>
      <c r="BH4395" t="s">
        <v>243</v>
      </c>
      <c r="BI4395" t="s">
        <v>788</v>
      </c>
      <c r="BP4395" t="s">
        <v>7460</v>
      </c>
      <c r="BQ4395">
        <v>25</v>
      </c>
      <c r="BR4395" t="s">
        <v>408</v>
      </c>
      <c r="BS4395">
        <v>7</v>
      </c>
      <c r="BZ4395" t="s">
        <v>249</v>
      </c>
    </row>
    <row r="4396" spans="1:78" hidden="1" x14ac:dyDescent="0.25">
      <c r="A4396" t="s">
        <v>7210</v>
      </c>
      <c r="B4396" t="s">
        <v>7449</v>
      </c>
      <c r="C4396" t="s">
        <v>8492</v>
      </c>
      <c r="D4396" t="s">
        <v>7465</v>
      </c>
      <c r="E4396" t="s">
        <v>7466</v>
      </c>
      <c r="F4396" s="1">
        <v>38651</v>
      </c>
      <c r="G4396" s="4">
        <v>0.3125</v>
      </c>
      <c r="H4396" t="s">
        <v>1214</v>
      </c>
      <c r="I4396">
        <v>0.1</v>
      </c>
      <c r="J4396" t="s">
        <v>221</v>
      </c>
      <c r="K4396" t="s">
        <v>222</v>
      </c>
      <c r="L4396">
        <v>1</v>
      </c>
      <c r="M4396">
        <v>1</v>
      </c>
      <c r="N4396" t="s">
        <v>8660</v>
      </c>
      <c r="O4396" t="s">
        <v>8685</v>
      </c>
      <c r="P4396" t="s">
        <v>224</v>
      </c>
      <c r="Q4396" t="s">
        <v>6036</v>
      </c>
      <c r="R4396" t="s">
        <v>226</v>
      </c>
      <c r="S4396" t="s">
        <v>227</v>
      </c>
      <c r="T4396">
        <v>46</v>
      </c>
      <c r="V4396">
        <v>0.1</v>
      </c>
      <c r="W4396">
        <v>0.5</v>
      </c>
      <c r="X4396" t="s">
        <v>281</v>
      </c>
      <c r="Y4396" t="s">
        <v>243</v>
      </c>
      <c r="Z4396" t="s">
        <v>230</v>
      </c>
      <c r="AA4396" t="s">
        <v>3947</v>
      </c>
      <c r="AC4396" t="s">
        <v>8686</v>
      </c>
      <c r="AE4396" t="s">
        <v>8662</v>
      </c>
      <c r="AF4396" t="s">
        <v>736</v>
      </c>
      <c r="AG4396" t="s">
        <v>7239</v>
      </c>
      <c r="AH4396" t="s">
        <v>6263</v>
      </c>
      <c r="AJ4396" t="s">
        <v>237</v>
      </c>
      <c r="AK4396">
        <v>33.104720999999998</v>
      </c>
      <c r="AL4396">
        <v>-115.663612365723</v>
      </c>
      <c r="AM4396" t="s">
        <v>238</v>
      </c>
      <c r="AN4396" t="s">
        <v>239</v>
      </c>
      <c r="AO4396" t="s">
        <v>1561</v>
      </c>
      <c r="AP4396" t="s">
        <v>4068</v>
      </c>
      <c r="AQ4396" t="s">
        <v>242</v>
      </c>
      <c r="AR4396" t="s">
        <v>243</v>
      </c>
      <c r="AS4396" t="s">
        <v>239</v>
      </c>
      <c r="AT4396" t="s">
        <v>239</v>
      </c>
      <c r="AU4396">
        <v>1</v>
      </c>
      <c r="AW4396" t="s">
        <v>6263</v>
      </c>
      <c r="AX4396" t="s">
        <v>6263</v>
      </c>
      <c r="AY4396" t="s">
        <v>1351</v>
      </c>
      <c r="AZ4396" t="s">
        <v>7240</v>
      </c>
      <c r="BA4396" t="s">
        <v>7296</v>
      </c>
      <c r="BB4396">
        <v>0.2</v>
      </c>
      <c r="BC4396" t="s">
        <v>221</v>
      </c>
      <c r="BD4396">
        <v>19</v>
      </c>
      <c r="BE4396" t="s">
        <v>221</v>
      </c>
      <c r="BF4396">
        <v>1.5</v>
      </c>
      <c r="BG4396" t="s">
        <v>221</v>
      </c>
      <c r="BH4396" t="s">
        <v>243</v>
      </c>
      <c r="BI4396" t="s">
        <v>788</v>
      </c>
      <c r="BP4396" t="s">
        <v>7469</v>
      </c>
      <c r="BQ4396">
        <v>25</v>
      </c>
      <c r="BR4396" t="s">
        <v>408</v>
      </c>
      <c r="BS4396">
        <v>7</v>
      </c>
      <c r="BZ4396" t="s">
        <v>249</v>
      </c>
    </row>
    <row r="4397" spans="1:78" hidden="1" x14ac:dyDescent="0.25">
      <c r="A4397" t="s">
        <v>7210</v>
      </c>
      <c r="B4397" t="s">
        <v>7449</v>
      </c>
      <c r="C4397" t="s">
        <v>8492</v>
      </c>
      <c r="D4397" t="s">
        <v>7485</v>
      </c>
      <c r="E4397" t="s">
        <v>7486</v>
      </c>
      <c r="F4397" s="1">
        <v>38651</v>
      </c>
      <c r="G4397" s="4">
        <v>0.41666666666666669</v>
      </c>
      <c r="H4397" t="s">
        <v>6138</v>
      </c>
      <c r="I4397">
        <v>0.1</v>
      </c>
      <c r="J4397" t="s">
        <v>221</v>
      </c>
      <c r="K4397" t="s">
        <v>222</v>
      </c>
      <c r="L4397">
        <v>1</v>
      </c>
      <c r="M4397">
        <v>1</v>
      </c>
      <c r="N4397" t="s">
        <v>8660</v>
      </c>
      <c r="O4397" t="s">
        <v>8687</v>
      </c>
      <c r="P4397" t="s">
        <v>224</v>
      </c>
      <c r="Q4397" t="s">
        <v>6036</v>
      </c>
      <c r="R4397" t="s">
        <v>226</v>
      </c>
      <c r="S4397" t="s">
        <v>227</v>
      </c>
      <c r="T4397">
        <v>27.1</v>
      </c>
      <c r="V4397">
        <v>0.1</v>
      </c>
      <c r="W4397">
        <v>0.5</v>
      </c>
      <c r="X4397" t="s">
        <v>281</v>
      </c>
      <c r="Y4397" t="s">
        <v>243</v>
      </c>
      <c r="Z4397" t="s">
        <v>230</v>
      </c>
      <c r="AA4397" t="s">
        <v>3947</v>
      </c>
      <c r="AB4397" t="s">
        <v>8688</v>
      </c>
      <c r="AE4397" t="s">
        <v>8662</v>
      </c>
      <c r="AF4397" t="s">
        <v>736</v>
      </c>
      <c r="AG4397" t="s">
        <v>7239</v>
      </c>
      <c r="AH4397" t="s">
        <v>6263</v>
      </c>
      <c r="AJ4397" t="s">
        <v>237</v>
      </c>
      <c r="AK4397">
        <v>33.199199999999998</v>
      </c>
      <c r="AL4397">
        <v>-115.59709930419901</v>
      </c>
      <c r="AM4397" t="s">
        <v>238</v>
      </c>
      <c r="AN4397" t="s">
        <v>239</v>
      </c>
      <c r="AO4397" t="s">
        <v>1561</v>
      </c>
      <c r="AP4397" t="s">
        <v>4068</v>
      </c>
      <c r="AQ4397" t="s">
        <v>242</v>
      </c>
      <c r="AR4397" t="s">
        <v>243</v>
      </c>
      <c r="AS4397" t="s">
        <v>239</v>
      </c>
      <c r="AT4397" t="s">
        <v>239</v>
      </c>
      <c r="AU4397">
        <v>1</v>
      </c>
      <c r="AW4397" t="s">
        <v>6263</v>
      </c>
      <c r="AX4397" t="s">
        <v>6263</v>
      </c>
      <c r="AY4397" t="s">
        <v>1351</v>
      </c>
      <c r="AZ4397" t="s">
        <v>7655</v>
      </c>
      <c r="BA4397" t="s">
        <v>7328</v>
      </c>
      <c r="BB4397">
        <v>3</v>
      </c>
      <c r="BC4397" t="s">
        <v>221</v>
      </c>
      <c r="BD4397">
        <v>25</v>
      </c>
      <c r="BE4397" t="s">
        <v>221</v>
      </c>
      <c r="BF4397">
        <v>2</v>
      </c>
      <c r="BG4397" t="s">
        <v>221</v>
      </c>
      <c r="BH4397" t="s">
        <v>8313</v>
      </c>
      <c r="BI4397" t="s">
        <v>8251</v>
      </c>
      <c r="BP4397" t="s">
        <v>7469</v>
      </c>
      <c r="BQ4397">
        <v>25</v>
      </c>
      <c r="BR4397" t="s">
        <v>408</v>
      </c>
      <c r="BS4397">
        <v>7</v>
      </c>
      <c r="BZ4397" t="s">
        <v>249</v>
      </c>
    </row>
    <row r="4398" spans="1:78" hidden="1" x14ac:dyDescent="0.25">
      <c r="A4398" t="s">
        <v>7210</v>
      </c>
      <c r="B4398" t="s">
        <v>7449</v>
      </c>
      <c r="C4398" t="s">
        <v>8492</v>
      </c>
      <c r="D4398" t="s">
        <v>7550</v>
      </c>
      <c r="E4398" t="s">
        <v>7551</v>
      </c>
      <c r="F4398" s="1">
        <v>38651</v>
      </c>
      <c r="G4398" s="4">
        <v>0.54166666666666663</v>
      </c>
      <c r="H4398" t="s">
        <v>7453</v>
      </c>
      <c r="I4398">
        <v>0.1</v>
      </c>
      <c r="J4398" t="s">
        <v>221</v>
      </c>
      <c r="K4398" t="s">
        <v>222</v>
      </c>
      <c r="L4398">
        <v>1</v>
      </c>
      <c r="M4398">
        <v>1</v>
      </c>
      <c r="N4398" t="s">
        <v>8680</v>
      </c>
      <c r="O4398" t="s">
        <v>8689</v>
      </c>
      <c r="P4398" t="s">
        <v>224</v>
      </c>
      <c r="Q4398" t="s">
        <v>6036</v>
      </c>
      <c r="R4398" t="s">
        <v>226</v>
      </c>
      <c r="S4398" t="s">
        <v>227</v>
      </c>
      <c r="T4398">
        <v>1.1000000000000001</v>
      </c>
      <c r="V4398">
        <v>0.66</v>
      </c>
      <c r="W4398">
        <v>1.98</v>
      </c>
      <c r="X4398" t="s">
        <v>905</v>
      </c>
      <c r="Y4398" t="s">
        <v>243</v>
      </c>
      <c r="Z4398" t="s">
        <v>230</v>
      </c>
      <c r="AA4398" t="s">
        <v>3947</v>
      </c>
      <c r="AE4398" t="s">
        <v>8682</v>
      </c>
      <c r="AF4398" t="s">
        <v>736</v>
      </c>
      <c r="AG4398" t="s">
        <v>7239</v>
      </c>
      <c r="AH4398" t="s">
        <v>6263</v>
      </c>
      <c r="AJ4398" t="s">
        <v>237</v>
      </c>
      <c r="AK4398">
        <v>33.450668</v>
      </c>
      <c r="AL4398">
        <v>-115.99471282959</v>
      </c>
      <c r="AM4398" t="s">
        <v>238</v>
      </c>
      <c r="AN4398" t="s">
        <v>239</v>
      </c>
      <c r="AO4398" t="s">
        <v>1561</v>
      </c>
      <c r="AP4398" t="s">
        <v>1562</v>
      </c>
      <c r="AQ4398" t="s">
        <v>242</v>
      </c>
      <c r="AR4398" t="s">
        <v>243</v>
      </c>
      <c r="AS4398" t="s">
        <v>239</v>
      </c>
      <c r="AT4398" t="s">
        <v>239</v>
      </c>
      <c r="AU4398">
        <v>1</v>
      </c>
      <c r="AW4398" t="s">
        <v>6300</v>
      </c>
      <c r="AX4398" t="s">
        <v>6263</v>
      </c>
      <c r="AY4398" t="s">
        <v>1351</v>
      </c>
      <c r="AZ4398" t="s">
        <v>8673</v>
      </c>
      <c r="BA4398" t="s">
        <v>788</v>
      </c>
      <c r="BB4398">
        <v>-88</v>
      </c>
      <c r="BC4398" t="s">
        <v>221</v>
      </c>
      <c r="BD4398">
        <v>-88</v>
      </c>
      <c r="BE4398" t="s">
        <v>221</v>
      </c>
      <c r="BF4398">
        <v>-88</v>
      </c>
      <c r="BG4398" t="s">
        <v>221</v>
      </c>
      <c r="BH4398" t="s">
        <v>243</v>
      </c>
      <c r="BI4398" t="s">
        <v>788</v>
      </c>
      <c r="BP4398" t="s">
        <v>3555</v>
      </c>
      <c r="BQ4398">
        <v>65</v>
      </c>
      <c r="BR4398" t="s">
        <v>408</v>
      </c>
      <c r="BS4398">
        <v>7</v>
      </c>
      <c r="BZ4398" t="s">
        <v>249</v>
      </c>
    </row>
    <row r="4399" spans="1:78" hidden="1" x14ac:dyDescent="0.25">
      <c r="A4399" t="s">
        <v>7210</v>
      </c>
      <c r="B4399" t="s">
        <v>7288</v>
      </c>
      <c r="C4399" t="s">
        <v>8690</v>
      </c>
      <c r="D4399" t="s">
        <v>8528</v>
      </c>
      <c r="E4399" t="s">
        <v>8529</v>
      </c>
      <c r="F4399" s="1">
        <v>38747</v>
      </c>
      <c r="G4399" s="4">
        <v>0.6875</v>
      </c>
      <c r="H4399" t="s">
        <v>6138</v>
      </c>
      <c r="I4399">
        <v>0.1</v>
      </c>
      <c r="J4399" t="s">
        <v>221</v>
      </c>
      <c r="K4399" t="s">
        <v>222</v>
      </c>
      <c r="L4399">
        <v>1</v>
      </c>
      <c r="M4399">
        <v>1</v>
      </c>
      <c r="N4399" t="s">
        <v>8691</v>
      </c>
      <c r="O4399" t="s">
        <v>8692</v>
      </c>
      <c r="P4399" t="s">
        <v>224</v>
      </c>
      <c r="Q4399" t="s">
        <v>6036</v>
      </c>
      <c r="R4399" t="s">
        <v>226</v>
      </c>
      <c r="S4399" t="s">
        <v>227</v>
      </c>
      <c r="T4399">
        <v>86.3</v>
      </c>
      <c r="V4399">
        <v>0.1</v>
      </c>
      <c r="W4399">
        <v>0.5</v>
      </c>
      <c r="X4399" t="s">
        <v>281</v>
      </c>
      <c r="Y4399" t="s">
        <v>243</v>
      </c>
      <c r="Z4399" t="s">
        <v>230</v>
      </c>
      <c r="AA4399" t="s">
        <v>3947</v>
      </c>
      <c r="AE4399" t="s">
        <v>8693</v>
      </c>
      <c r="AF4399" t="s">
        <v>736</v>
      </c>
      <c r="AG4399" t="s">
        <v>7239</v>
      </c>
      <c r="AH4399" t="s">
        <v>6263</v>
      </c>
      <c r="AJ4399" t="s">
        <v>237</v>
      </c>
      <c r="AK4399">
        <v>32.628529</v>
      </c>
      <c r="AL4399">
        <v>-117.057510375977</v>
      </c>
      <c r="AM4399" t="s">
        <v>238</v>
      </c>
      <c r="AN4399" t="s">
        <v>239</v>
      </c>
      <c r="AO4399" t="s">
        <v>1561</v>
      </c>
      <c r="AP4399" t="s">
        <v>4068</v>
      </c>
      <c r="AQ4399" t="s">
        <v>242</v>
      </c>
      <c r="AR4399" t="s">
        <v>243</v>
      </c>
      <c r="AS4399" t="s">
        <v>239</v>
      </c>
      <c r="AT4399" t="s">
        <v>239</v>
      </c>
      <c r="AU4399">
        <v>1</v>
      </c>
      <c r="AW4399" t="s">
        <v>6263</v>
      </c>
      <c r="AX4399" t="s">
        <v>6263</v>
      </c>
      <c r="AY4399" t="s">
        <v>1351</v>
      </c>
      <c r="AZ4399" t="s">
        <v>7240</v>
      </c>
      <c r="BA4399" t="s">
        <v>7328</v>
      </c>
      <c r="BB4399">
        <v>0.5</v>
      </c>
      <c r="BC4399" t="s">
        <v>221</v>
      </c>
      <c r="BD4399">
        <v>1</v>
      </c>
      <c r="BE4399" t="s">
        <v>221</v>
      </c>
      <c r="BF4399">
        <v>0.1</v>
      </c>
      <c r="BG4399" t="s">
        <v>221</v>
      </c>
      <c r="BH4399" t="s">
        <v>8224</v>
      </c>
      <c r="BI4399" t="s">
        <v>8251</v>
      </c>
      <c r="BP4399" t="s">
        <v>422</v>
      </c>
      <c r="BQ4399">
        <v>73</v>
      </c>
      <c r="BR4399" t="s">
        <v>422</v>
      </c>
      <c r="BS4399">
        <v>9</v>
      </c>
      <c r="BZ4399" t="s">
        <v>249</v>
      </c>
    </row>
    <row r="4400" spans="1:78" hidden="1" x14ac:dyDescent="0.25">
      <c r="A4400" t="s">
        <v>7210</v>
      </c>
      <c r="B4400" t="s">
        <v>7288</v>
      </c>
      <c r="C4400" t="s">
        <v>8690</v>
      </c>
      <c r="D4400" t="s">
        <v>8535</v>
      </c>
      <c r="E4400" t="s">
        <v>8536</v>
      </c>
      <c r="F4400" s="1">
        <v>38747</v>
      </c>
      <c r="G4400" s="4">
        <v>0.60416666666666663</v>
      </c>
      <c r="H4400" t="s">
        <v>6138</v>
      </c>
      <c r="I4400">
        <v>0</v>
      </c>
      <c r="J4400" t="s">
        <v>221</v>
      </c>
      <c r="K4400" t="s">
        <v>222</v>
      </c>
      <c r="L4400">
        <v>1</v>
      </c>
      <c r="M4400">
        <v>1</v>
      </c>
      <c r="N4400" t="s">
        <v>8691</v>
      </c>
      <c r="O4400" t="s">
        <v>8694</v>
      </c>
      <c r="P4400" t="s">
        <v>224</v>
      </c>
      <c r="Q4400" t="s">
        <v>6036</v>
      </c>
      <c r="R4400" t="s">
        <v>226</v>
      </c>
      <c r="S4400" t="s">
        <v>227</v>
      </c>
      <c r="T4400">
        <v>250</v>
      </c>
      <c r="V4400">
        <v>0.1</v>
      </c>
      <c r="W4400">
        <v>0.5</v>
      </c>
      <c r="X4400" t="s">
        <v>281</v>
      </c>
      <c r="Y4400" t="s">
        <v>243</v>
      </c>
      <c r="Z4400" t="s">
        <v>230</v>
      </c>
      <c r="AA4400" t="s">
        <v>3947</v>
      </c>
      <c r="AC4400" t="s">
        <v>8695</v>
      </c>
      <c r="AE4400" t="s">
        <v>8693</v>
      </c>
      <c r="AF4400" t="s">
        <v>736</v>
      </c>
      <c r="AG4400" t="s">
        <v>7239</v>
      </c>
      <c r="AH4400" t="s">
        <v>6263</v>
      </c>
      <c r="AJ4400" t="s">
        <v>237</v>
      </c>
      <c r="AK4400">
        <v>32.669429999999998</v>
      </c>
      <c r="AL4400">
        <v>-117.10279083252</v>
      </c>
      <c r="AM4400" t="s">
        <v>238</v>
      </c>
      <c r="AN4400" t="s">
        <v>239</v>
      </c>
      <c r="AO4400" t="s">
        <v>8668</v>
      </c>
      <c r="AP4400" t="s">
        <v>4068</v>
      </c>
      <c r="AQ4400" t="s">
        <v>242</v>
      </c>
      <c r="AR4400" t="s">
        <v>243</v>
      </c>
      <c r="AS4400" t="s">
        <v>239</v>
      </c>
      <c r="AT4400" t="s">
        <v>239</v>
      </c>
      <c r="AU4400">
        <v>1</v>
      </c>
      <c r="AW4400" t="s">
        <v>6263</v>
      </c>
      <c r="AX4400" t="s">
        <v>6263</v>
      </c>
      <c r="AY4400" t="s">
        <v>1351</v>
      </c>
      <c r="AZ4400" t="s">
        <v>7240</v>
      </c>
      <c r="BA4400" t="s">
        <v>7296</v>
      </c>
      <c r="BB4400">
        <v>0.5</v>
      </c>
      <c r="BC4400" t="s">
        <v>221</v>
      </c>
      <c r="BD4400">
        <v>1</v>
      </c>
      <c r="BE4400" t="s">
        <v>221</v>
      </c>
      <c r="BF4400">
        <v>0.05</v>
      </c>
      <c r="BG4400" t="s">
        <v>221</v>
      </c>
      <c r="BH4400" t="s">
        <v>8224</v>
      </c>
      <c r="BI4400" t="s">
        <v>8251</v>
      </c>
      <c r="BP4400" t="s">
        <v>422</v>
      </c>
      <c r="BQ4400">
        <v>73</v>
      </c>
      <c r="BR4400" t="s">
        <v>422</v>
      </c>
      <c r="BS4400">
        <v>9</v>
      </c>
      <c r="BZ4400" t="s">
        <v>8539</v>
      </c>
    </row>
    <row r="4401" spans="1:78" hidden="1" x14ac:dyDescent="0.25">
      <c r="A4401" t="s">
        <v>7210</v>
      </c>
      <c r="B4401" t="s">
        <v>7288</v>
      </c>
      <c r="C4401" t="s">
        <v>8690</v>
      </c>
      <c r="D4401" t="s">
        <v>8522</v>
      </c>
      <c r="E4401" t="s">
        <v>8523</v>
      </c>
      <c r="F4401" s="1">
        <v>38747</v>
      </c>
      <c r="G4401" s="4">
        <v>0.72916666666666663</v>
      </c>
      <c r="H4401" t="s">
        <v>1214</v>
      </c>
      <c r="I4401">
        <v>0.1</v>
      </c>
      <c r="J4401" t="s">
        <v>221</v>
      </c>
      <c r="K4401" t="s">
        <v>222</v>
      </c>
      <c r="L4401">
        <v>1</v>
      </c>
      <c r="M4401">
        <v>1</v>
      </c>
      <c r="N4401" t="s">
        <v>8691</v>
      </c>
      <c r="O4401" t="s">
        <v>8696</v>
      </c>
      <c r="P4401" t="s">
        <v>224</v>
      </c>
      <c r="Q4401" t="s">
        <v>6036</v>
      </c>
      <c r="R4401" t="s">
        <v>226</v>
      </c>
      <c r="S4401" t="s">
        <v>227</v>
      </c>
      <c r="T4401">
        <v>41.4</v>
      </c>
      <c r="V4401">
        <v>0.1</v>
      </c>
      <c r="W4401">
        <v>0.5</v>
      </c>
      <c r="X4401" t="s">
        <v>281</v>
      </c>
      <c r="Y4401" t="s">
        <v>243</v>
      </c>
      <c r="Z4401" t="s">
        <v>230</v>
      </c>
      <c r="AA4401" t="s">
        <v>3947</v>
      </c>
      <c r="AC4401" t="s">
        <v>8697</v>
      </c>
      <c r="AE4401" t="s">
        <v>8693</v>
      </c>
      <c r="AF4401" t="s">
        <v>736</v>
      </c>
      <c r="AG4401" t="s">
        <v>7239</v>
      </c>
      <c r="AH4401" t="s">
        <v>6263</v>
      </c>
      <c r="AJ4401" t="s">
        <v>237</v>
      </c>
      <c r="AK4401">
        <v>32.658969999999997</v>
      </c>
      <c r="AL4401">
        <v>-117.04180908203099</v>
      </c>
      <c r="AM4401" t="s">
        <v>238</v>
      </c>
      <c r="AN4401" t="s">
        <v>239</v>
      </c>
      <c r="AO4401" t="s">
        <v>1561</v>
      </c>
      <c r="AP4401" t="s">
        <v>4068</v>
      </c>
      <c r="AQ4401" t="s">
        <v>242</v>
      </c>
      <c r="AR4401" t="s">
        <v>243</v>
      </c>
      <c r="AS4401" t="s">
        <v>239</v>
      </c>
      <c r="AT4401" t="s">
        <v>239</v>
      </c>
      <c r="AU4401">
        <v>1</v>
      </c>
      <c r="AW4401" t="s">
        <v>6263</v>
      </c>
      <c r="AX4401" t="s">
        <v>6263</v>
      </c>
      <c r="AY4401" t="s">
        <v>1351</v>
      </c>
      <c r="AZ4401" t="s">
        <v>7240</v>
      </c>
      <c r="BA4401" t="s">
        <v>7296</v>
      </c>
      <c r="BB4401">
        <v>0.5</v>
      </c>
      <c r="BC4401" t="s">
        <v>221</v>
      </c>
      <c r="BD4401">
        <v>3</v>
      </c>
      <c r="BE4401" t="s">
        <v>221</v>
      </c>
      <c r="BF4401">
        <v>0.3</v>
      </c>
      <c r="BG4401" t="s">
        <v>221</v>
      </c>
      <c r="BH4401" t="s">
        <v>8224</v>
      </c>
      <c r="BI4401" t="s">
        <v>6237</v>
      </c>
      <c r="BP4401" t="s">
        <v>422</v>
      </c>
      <c r="BQ4401">
        <v>73</v>
      </c>
      <c r="BR4401" t="s">
        <v>422</v>
      </c>
      <c r="BS4401">
        <v>9</v>
      </c>
      <c r="BZ4401" t="s">
        <v>249</v>
      </c>
    </row>
    <row r="4402" spans="1:78" hidden="1" x14ac:dyDescent="0.25">
      <c r="A4402" t="s">
        <v>7210</v>
      </c>
      <c r="B4402" t="s">
        <v>7288</v>
      </c>
      <c r="C4402" t="s">
        <v>8690</v>
      </c>
      <c r="D4402" t="s">
        <v>8548</v>
      </c>
      <c r="E4402" t="s">
        <v>8549</v>
      </c>
      <c r="F4402" s="1">
        <v>38748</v>
      </c>
      <c r="G4402" s="4">
        <v>0.33333333333333331</v>
      </c>
      <c r="H4402" t="s">
        <v>6138</v>
      </c>
      <c r="I4402">
        <v>0.1</v>
      </c>
      <c r="J4402" t="s">
        <v>221</v>
      </c>
      <c r="K4402" t="s">
        <v>222</v>
      </c>
      <c r="L4402">
        <v>1</v>
      </c>
      <c r="M4402">
        <v>1</v>
      </c>
      <c r="N4402" t="s">
        <v>8691</v>
      </c>
      <c r="O4402" t="s">
        <v>8698</v>
      </c>
      <c r="P4402" t="s">
        <v>224</v>
      </c>
      <c r="Q4402" t="s">
        <v>6036</v>
      </c>
      <c r="R4402" t="s">
        <v>226</v>
      </c>
      <c r="S4402" t="s">
        <v>227</v>
      </c>
      <c r="T4402">
        <v>1.51</v>
      </c>
      <c r="V4402">
        <v>0.1</v>
      </c>
      <c r="W4402">
        <v>0.5</v>
      </c>
      <c r="X4402" t="s">
        <v>281</v>
      </c>
      <c r="Y4402" t="s">
        <v>243</v>
      </c>
      <c r="Z4402" t="s">
        <v>230</v>
      </c>
      <c r="AA4402" t="s">
        <v>3947</v>
      </c>
      <c r="AC4402" t="s">
        <v>8699</v>
      </c>
      <c r="AE4402" t="s">
        <v>8693</v>
      </c>
      <c r="AF4402" t="s">
        <v>736</v>
      </c>
      <c r="AG4402" t="s">
        <v>7239</v>
      </c>
      <c r="AH4402" t="s">
        <v>6263</v>
      </c>
      <c r="AJ4402" t="s">
        <v>237</v>
      </c>
      <c r="AK4402">
        <v>32.69997</v>
      </c>
      <c r="AL4402">
        <v>-116.47959136962901</v>
      </c>
      <c r="AM4402" t="s">
        <v>238</v>
      </c>
      <c r="AN4402" t="s">
        <v>239</v>
      </c>
      <c r="AO4402" t="s">
        <v>1561</v>
      </c>
      <c r="AP4402" t="s">
        <v>4068</v>
      </c>
      <c r="AQ4402" t="s">
        <v>242</v>
      </c>
      <c r="AR4402" t="s">
        <v>243</v>
      </c>
      <c r="AS4402" t="s">
        <v>239</v>
      </c>
      <c r="AT4402" t="s">
        <v>239</v>
      </c>
      <c r="AU4402">
        <v>1</v>
      </c>
      <c r="AW4402" t="s">
        <v>6263</v>
      </c>
      <c r="AX4402" t="s">
        <v>6263</v>
      </c>
      <c r="AY4402" t="s">
        <v>1351</v>
      </c>
      <c r="AZ4402" t="s">
        <v>7240</v>
      </c>
      <c r="BA4402" t="s">
        <v>7296</v>
      </c>
      <c r="BB4402">
        <v>1</v>
      </c>
      <c r="BC4402" t="s">
        <v>221</v>
      </c>
      <c r="BD4402">
        <v>2</v>
      </c>
      <c r="BE4402" t="s">
        <v>221</v>
      </c>
      <c r="BF4402">
        <v>0.2</v>
      </c>
      <c r="BG4402" t="s">
        <v>221</v>
      </c>
      <c r="BH4402" t="s">
        <v>243</v>
      </c>
      <c r="BI4402" t="s">
        <v>788</v>
      </c>
      <c r="BP4402" t="s">
        <v>422</v>
      </c>
      <c r="BQ4402">
        <v>73</v>
      </c>
      <c r="BR4402" t="s">
        <v>422</v>
      </c>
      <c r="BS4402">
        <v>9</v>
      </c>
      <c r="BZ4402" t="s">
        <v>8552</v>
      </c>
    </row>
    <row r="4403" spans="1:78" hidden="1" x14ac:dyDescent="0.25">
      <c r="A4403" t="s">
        <v>7210</v>
      </c>
      <c r="B4403" t="s">
        <v>7288</v>
      </c>
      <c r="C4403" t="s">
        <v>8690</v>
      </c>
      <c r="D4403" t="s">
        <v>8545</v>
      </c>
      <c r="E4403" t="s">
        <v>8546</v>
      </c>
      <c r="F4403" s="1">
        <v>38748</v>
      </c>
      <c r="G4403" s="4">
        <v>0.29166666666666669</v>
      </c>
      <c r="H4403" t="s">
        <v>6138</v>
      </c>
      <c r="I4403">
        <v>0.1</v>
      </c>
      <c r="J4403" t="s">
        <v>221</v>
      </c>
      <c r="K4403" t="s">
        <v>222</v>
      </c>
      <c r="L4403">
        <v>1</v>
      </c>
      <c r="M4403">
        <v>1</v>
      </c>
      <c r="N4403" t="s">
        <v>8691</v>
      </c>
      <c r="O4403" t="s">
        <v>8700</v>
      </c>
      <c r="P4403" t="s">
        <v>224</v>
      </c>
      <c r="Q4403" t="s">
        <v>6036</v>
      </c>
      <c r="R4403" t="s">
        <v>226</v>
      </c>
      <c r="S4403" t="s">
        <v>227</v>
      </c>
      <c r="T4403">
        <v>19.7</v>
      </c>
      <c r="V4403">
        <v>0.1</v>
      </c>
      <c r="W4403">
        <v>0.5</v>
      </c>
      <c r="X4403" t="s">
        <v>281</v>
      </c>
      <c r="Y4403" t="s">
        <v>243</v>
      </c>
      <c r="Z4403" t="s">
        <v>230</v>
      </c>
      <c r="AA4403" t="s">
        <v>3947</v>
      </c>
      <c r="AE4403" t="s">
        <v>8693</v>
      </c>
      <c r="AF4403" t="s">
        <v>736</v>
      </c>
      <c r="AG4403" t="s">
        <v>7239</v>
      </c>
      <c r="AH4403" t="s">
        <v>6263</v>
      </c>
      <c r="AJ4403" t="s">
        <v>237</v>
      </c>
      <c r="AK4403">
        <v>32.835208999999999</v>
      </c>
      <c r="AL4403">
        <v>-116.622032165527</v>
      </c>
      <c r="AM4403" t="s">
        <v>238</v>
      </c>
      <c r="AN4403" t="s">
        <v>239</v>
      </c>
      <c r="AO4403" t="s">
        <v>1561</v>
      </c>
      <c r="AP4403" t="s">
        <v>4068</v>
      </c>
      <c r="AQ4403" t="s">
        <v>242</v>
      </c>
      <c r="AR4403" t="s">
        <v>243</v>
      </c>
      <c r="AS4403" t="s">
        <v>239</v>
      </c>
      <c r="AT4403" t="s">
        <v>239</v>
      </c>
      <c r="AU4403">
        <v>1</v>
      </c>
      <c r="AW4403" t="s">
        <v>6263</v>
      </c>
      <c r="AX4403" t="s">
        <v>6263</v>
      </c>
      <c r="AY4403" t="s">
        <v>1351</v>
      </c>
      <c r="AZ4403" t="s">
        <v>7240</v>
      </c>
      <c r="BA4403" t="s">
        <v>7328</v>
      </c>
      <c r="BB4403">
        <v>0.5</v>
      </c>
      <c r="BC4403" t="s">
        <v>221</v>
      </c>
      <c r="BD4403">
        <v>1</v>
      </c>
      <c r="BE4403" t="s">
        <v>221</v>
      </c>
      <c r="BF4403">
        <v>0.2</v>
      </c>
      <c r="BG4403" t="s">
        <v>221</v>
      </c>
      <c r="BH4403" t="s">
        <v>8224</v>
      </c>
      <c r="BI4403" t="s">
        <v>8251</v>
      </c>
      <c r="BP4403" t="s">
        <v>422</v>
      </c>
      <c r="BQ4403">
        <v>73</v>
      </c>
      <c r="BR4403" t="s">
        <v>422</v>
      </c>
      <c r="BS4403">
        <v>9</v>
      </c>
      <c r="BZ4403" t="s">
        <v>249</v>
      </c>
    </row>
    <row r="4404" spans="1:78" hidden="1" x14ac:dyDescent="0.25">
      <c r="A4404" t="s">
        <v>7210</v>
      </c>
      <c r="B4404" t="s">
        <v>7288</v>
      </c>
      <c r="C4404" t="s">
        <v>8690</v>
      </c>
      <c r="D4404" t="s">
        <v>8556</v>
      </c>
      <c r="E4404" t="s">
        <v>8557</v>
      </c>
      <c r="F4404" s="1">
        <v>38748</v>
      </c>
      <c r="G4404" s="4">
        <v>0.5</v>
      </c>
      <c r="H4404" t="s">
        <v>1214</v>
      </c>
      <c r="I4404">
        <v>0.1</v>
      </c>
      <c r="J4404" t="s">
        <v>221</v>
      </c>
      <c r="K4404" t="s">
        <v>222</v>
      </c>
      <c r="L4404">
        <v>1</v>
      </c>
      <c r="M4404">
        <v>1</v>
      </c>
      <c r="N4404" t="s">
        <v>8691</v>
      </c>
      <c r="O4404" t="s">
        <v>8701</v>
      </c>
      <c r="P4404" t="s">
        <v>224</v>
      </c>
      <c r="Q4404" t="s">
        <v>6036</v>
      </c>
      <c r="R4404" t="s">
        <v>226</v>
      </c>
      <c r="S4404" t="s">
        <v>227</v>
      </c>
      <c r="T4404">
        <v>14.5</v>
      </c>
      <c r="V4404">
        <v>0.1</v>
      </c>
      <c r="W4404">
        <v>0.5</v>
      </c>
      <c r="X4404" t="s">
        <v>281</v>
      </c>
      <c r="Y4404" t="s">
        <v>243</v>
      </c>
      <c r="Z4404" t="s">
        <v>230</v>
      </c>
      <c r="AA4404" t="s">
        <v>3947</v>
      </c>
      <c r="AE4404" t="s">
        <v>8693</v>
      </c>
      <c r="AF4404" t="s">
        <v>736</v>
      </c>
      <c r="AG4404" t="s">
        <v>7239</v>
      </c>
      <c r="AH4404" t="s">
        <v>6263</v>
      </c>
      <c r="AJ4404" t="s">
        <v>237</v>
      </c>
      <c r="AK4404">
        <v>32.565392000000003</v>
      </c>
      <c r="AL4404">
        <v>-116.758499145508</v>
      </c>
      <c r="AM4404" t="s">
        <v>238</v>
      </c>
      <c r="AN4404" t="s">
        <v>239</v>
      </c>
      <c r="AO4404" t="s">
        <v>1561</v>
      </c>
      <c r="AP4404" t="s">
        <v>4068</v>
      </c>
      <c r="AQ4404" t="s">
        <v>242</v>
      </c>
      <c r="AR4404" t="s">
        <v>243</v>
      </c>
      <c r="AS4404" t="s">
        <v>239</v>
      </c>
      <c r="AT4404" t="s">
        <v>239</v>
      </c>
      <c r="AU4404">
        <v>1</v>
      </c>
      <c r="AW4404" t="s">
        <v>6263</v>
      </c>
      <c r="AX4404" t="s">
        <v>6263</v>
      </c>
      <c r="AY4404" t="s">
        <v>1351</v>
      </c>
      <c r="AZ4404" t="s">
        <v>7240</v>
      </c>
      <c r="BA4404" t="s">
        <v>7328</v>
      </c>
      <c r="BB4404">
        <v>0.5</v>
      </c>
      <c r="BC4404" t="s">
        <v>221</v>
      </c>
      <c r="BD4404">
        <v>5</v>
      </c>
      <c r="BE4404" t="s">
        <v>221</v>
      </c>
      <c r="BF4404">
        <v>0.2</v>
      </c>
      <c r="BG4404" t="s">
        <v>221</v>
      </c>
      <c r="BH4404" t="s">
        <v>243</v>
      </c>
      <c r="BI4404" t="s">
        <v>788</v>
      </c>
      <c r="BP4404" t="s">
        <v>422</v>
      </c>
      <c r="BQ4404">
        <v>73</v>
      </c>
      <c r="BR4404" t="s">
        <v>422</v>
      </c>
      <c r="BS4404">
        <v>9</v>
      </c>
      <c r="BZ4404" t="s">
        <v>8560</v>
      </c>
    </row>
    <row r="4405" spans="1:78" hidden="1" x14ac:dyDescent="0.25">
      <c r="A4405" t="s">
        <v>7210</v>
      </c>
      <c r="B4405" t="s">
        <v>7232</v>
      </c>
      <c r="C4405" t="s">
        <v>8437</v>
      </c>
      <c r="D4405" t="s">
        <v>8438</v>
      </c>
      <c r="E4405" t="s">
        <v>8439</v>
      </c>
      <c r="F4405" s="1">
        <v>38764</v>
      </c>
      <c r="G4405" s="4">
        <v>0.55208333333333337</v>
      </c>
      <c r="H4405" t="s">
        <v>6138</v>
      </c>
      <c r="I4405">
        <v>0.1</v>
      </c>
      <c r="J4405" t="s">
        <v>221</v>
      </c>
      <c r="K4405" t="s">
        <v>222</v>
      </c>
      <c r="L4405">
        <v>1</v>
      </c>
      <c r="M4405">
        <v>1</v>
      </c>
      <c r="N4405" t="s">
        <v>8691</v>
      </c>
      <c r="O4405" t="s">
        <v>8702</v>
      </c>
      <c r="P4405" t="s">
        <v>224</v>
      </c>
      <c r="Q4405" t="s">
        <v>6036</v>
      </c>
      <c r="R4405" t="s">
        <v>226</v>
      </c>
      <c r="S4405" t="s">
        <v>227</v>
      </c>
      <c r="T4405">
        <v>0.56000000000000005</v>
      </c>
      <c r="V4405">
        <v>0.1</v>
      </c>
      <c r="W4405">
        <v>0.5</v>
      </c>
      <c r="X4405" t="s">
        <v>281</v>
      </c>
      <c r="Y4405" t="s">
        <v>243</v>
      </c>
      <c r="Z4405" t="s">
        <v>230</v>
      </c>
      <c r="AA4405" t="s">
        <v>3947</v>
      </c>
      <c r="AE4405" t="s">
        <v>8693</v>
      </c>
      <c r="AF4405" t="s">
        <v>736</v>
      </c>
      <c r="AG4405" t="s">
        <v>7239</v>
      </c>
      <c r="AH4405" t="s">
        <v>6263</v>
      </c>
      <c r="AJ4405" t="s">
        <v>237</v>
      </c>
      <c r="AK4405">
        <v>37.788269</v>
      </c>
      <c r="AL4405">
        <v>-122.483932495117</v>
      </c>
      <c r="AM4405" t="s">
        <v>238</v>
      </c>
      <c r="AN4405" t="s">
        <v>239</v>
      </c>
      <c r="AO4405" t="s">
        <v>1561</v>
      </c>
      <c r="AP4405" t="s">
        <v>4068</v>
      </c>
      <c r="AQ4405" t="s">
        <v>242</v>
      </c>
      <c r="AR4405" t="s">
        <v>243</v>
      </c>
      <c r="AS4405" t="s">
        <v>239</v>
      </c>
      <c r="AT4405" t="s">
        <v>239</v>
      </c>
      <c r="AU4405">
        <v>1</v>
      </c>
      <c r="AW4405" t="s">
        <v>6263</v>
      </c>
      <c r="AX4405" t="s">
        <v>6263</v>
      </c>
      <c r="AY4405" t="s">
        <v>1351</v>
      </c>
      <c r="AZ4405" t="s">
        <v>7240</v>
      </c>
      <c r="BA4405" t="s">
        <v>7328</v>
      </c>
      <c r="BB4405">
        <v>1</v>
      </c>
      <c r="BC4405" t="s">
        <v>221</v>
      </c>
      <c r="BD4405">
        <v>1.5</v>
      </c>
      <c r="BE4405" t="s">
        <v>221</v>
      </c>
      <c r="BF4405">
        <v>0.5</v>
      </c>
      <c r="BG4405" t="s">
        <v>221</v>
      </c>
      <c r="BH4405" t="s">
        <v>8308</v>
      </c>
      <c r="BI4405" t="s">
        <v>788</v>
      </c>
      <c r="BJ4405" t="s">
        <v>8703</v>
      </c>
      <c r="BP4405" t="s">
        <v>4190</v>
      </c>
      <c r="BQ4405">
        <v>75</v>
      </c>
      <c r="BR4405" t="s">
        <v>607</v>
      </c>
      <c r="BS4405">
        <v>2</v>
      </c>
      <c r="BZ4405" t="s">
        <v>249</v>
      </c>
    </row>
    <row r="4406" spans="1:78" hidden="1" x14ac:dyDescent="0.25">
      <c r="A4406" t="s">
        <v>7210</v>
      </c>
      <c r="B4406" t="s">
        <v>7232</v>
      </c>
      <c r="C4406" t="s">
        <v>8437</v>
      </c>
      <c r="D4406" t="s">
        <v>8448</v>
      </c>
      <c r="E4406" t="s">
        <v>8449</v>
      </c>
      <c r="F4406" s="1">
        <v>38764</v>
      </c>
      <c r="G4406" s="4">
        <v>0.35416666666666669</v>
      </c>
      <c r="H4406" t="s">
        <v>6138</v>
      </c>
      <c r="I4406">
        <v>0.1</v>
      </c>
      <c r="J4406" t="s">
        <v>221</v>
      </c>
      <c r="K4406" t="s">
        <v>222</v>
      </c>
      <c r="L4406">
        <v>1</v>
      </c>
      <c r="M4406">
        <v>1</v>
      </c>
      <c r="N4406" t="s">
        <v>8691</v>
      </c>
      <c r="O4406" t="s">
        <v>8704</v>
      </c>
      <c r="P4406" t="s">
        <v>224</v>
      </c>
      <c r="Q4406" t="s">
        <v>6036</v>
      </c>
      <c r="R4406" t="s">
        <v>226</v>
      </c>
      <c r="S4406" t="s">
        <v>227</v>
      </c>
      <c r="T4406">
        <v>0.9</v>
      </c>
      <c r="V4406">
        <v>0.1</v>
      </c>
      <c r="W4406">
        <v>0.5</v>
      </c>
      <c r="X4406" t="s">
        <v>281</v>
      </c>
      <c r="Y4406" t="s">
        <v>243</v>
      </c>
      <c r="Z4406" t="s">
        <v>230</v>
      </c>
      <c r="AA4406" t="s">
        <v>3947</v>
      </c>
      <c r="AE4406" t="s">
        <v>8693</v>
      </c>
      <c r="AF4406" t="s">
        <v>736</v>
      </c>
      <c r="AG4406" t="s">
        <v>7239</v>
      </c>
      <c r="AH4406" t="s">
        <v>6263</v>
      </c>
      <c r="AJ4406" t="s">
        <v>237</v>
      </c>
      <c r="AK4406">
        <v>37.919708</v>
      </c>
      <c r="AL4406">
        <v>-122.69181060791</v>
      </c>
      <c r="AM4406" t="s">
        <v>238</v>
      </c>
      <c r="AN4406" t="s">
        <v>239</v>
      </c>
      <c r="AO4406" t="s">
        <v>1561</v>
      </c>
      <c r="AP4406" t="s">
        <v>4068</v>
      </c>
      <c r="AQ4406" t="s">
        <v>242</v>
      </c>
      <c r="AR4406" t="s">
        <v>243</v>
      </c>
      <c r="AS4406" t="s">
        <v>239</v>
      </c>
      <c r="AT4406" t="s">
        <v>239</v>
      </c>
      <c r="AU4406">
        <v>1</v>
      </c>
      <c r="AW4406" t="s">
        <v>6263</v>
      </c>
      <c r="AX4406" t="s">
        <v>6263</v>
      </c>
      <c r="AY4406" t="s">
        <v>1351</v>
      </c>
      <c r="AZ4406" t="s">
        <v>7240</v>
      </c>
      <c r="BA4406" t="s">
        <v>7328</v>
      </c>
      <c r="BB4406">
        <v>1</v>
      </c>
      <c r="BC4406" t="s">
        <v>221</v>
      </c>
      <c r="BD4406">
        <v>2.5</v>
      </c>
      <c r="BE4406" t="s">
        <v>221</v>
      </c>
      <c r="BF4406">
        <v>0.3</v>
      </c>
      <c r="BG4406" t="s">
        <v>221</v>
      </c>
      <c r="BH4406" t="s">
        <v>8224</v>
      </c>
      <c r="BI4406" t="s">
        <v>8251</v>
      </c>
      <c r="BP4406" t="s">
        <v>4070</v>
      </c>
      <c r="BQ4406">
        <v>41</v>
      </c>
      <c r="BR4406" t="s">
        <v>607</v>
      </c>
      <c r="BS4406">
        <v>2</v>
      </c>
      <c r="BZ4406" t="s">
        <v>249</v>
      </c>
    </row>
    <row r="4407" spans="1:78" hidden="1" x14ac:dyDescent="0.25">
      <c r="A4407" t="s">
        <v>7210</v>
      </c>
      <c r="B4407" t="s">
        <v>7232</v>
      </c>
      <c r="C4407" t="s">
        <v>8437</v>
      </c>
      <c r="D4407" t="s">
        <v>8444</v>
      </c>
      <c r="E4407" t="s">
        <v>8445</v>
      </c>
      <c r="F4407" s="1">
        <v>38764</v>
      </c>
      <c r="G4407" s="4">
        <v>0.40625</v>
      </c>
      <c r="H4407" t="s">
        <v>6138</v>
      </c>
      <c r="I4407">
        <v>0.1</v>
      </c>
      <c r="J4407" t="s">
        <v>221</v>
      </c>
      <c r="K4407" t="s">
        <v>222</v>
      </c>
      <c r="L4407">
        <v>1</v>
      </c>
      <c r="M4407">
        <v>1</v>
      </c>
      <c r="N4407" t="s">
        <v>8691</v>
      </c>
      <c r="O4407" t="s">
        <v>8705</v>
      </c>
      <c r="P4407" t="s">
        <v>224</v>
      </c>
      <c r="Q4407" t="s">
        <v>6036</v>
      </c>
      <c r="R4407" t="s">
        <v>226</v>
      </c>
      <c r="S4407" t="s">
        <v>227</v>
      </c>
      <c r="T4407">
        <v>0.46</v>
      </c>
      <c r="V4407">
        <v>0.1</v>
      </c>
      <c r="W4407">
        <v>0.5</v>
      </c>
      <c r="X4407" t="s">
        <v>905</v>
      </c>
      <c r="Y4407" t="s">
        <v>243</v>
      </c>
      <c r="Z4407" t="s">
        <v>230</v>
      </c>
      <c r="AA4407" t="s">
        <v>3947</v>
      </c>
      <c r="AE4407" t="s">
        <v>8693</v>
      </c>
      <c r="AF4407" t="s">
        <v>736</v>
      </c>
      <c r="AG4407" t="s">
        <v>7239</v>
      </c>
      <c r="AH4407" t="s">
        <v>6263</v>
      </c>
      <c r="AJ4407" t="s">
        <v>237</v>
      </c>
      <c r="AK4407">
        <v>37.898440999999998</v>
      </c>
      <c r="AL4407">
        <v>-122.641738891602</v>
      </c>
      <c r="AM4407" t="s">
        <v>238</v>
      </c>
      <c r="AN4407" t="s">
        <v>239</v>
      </c>
      <c r="AO4407" t="s">
        <v>1561</v>
      </c>
      <c r="AP4407" t="s">
        <v>4068</v>
      </c>
      <c r="AQ4407" t="s">
        <v>242</v>
      </c>
      <c r="AR4407" t="s">
        <v>243</v>
      </c>
      <c r="AS4407" t="s">
        <v>239</v>
      </c>
      <c r="AT4407" t="s">
        <v>239</v>
      </c>
      <c r="AU4407">
        <v>1</v>
      </c>
      <c r="AW4407" t="s">
        <v>6263</v>
      </c>
      <c r="AX4407" t="s">
        <v>6263</v>
      </c>
      <c r="AY4407" t="s">
        <v>1351</v>
      </c>
      <c r="AZ4407" t="s">
        <v>7240</v>
      </c>
      <c r="BA4407" t="s">
        <v>7296</v>
      </c>
      <c r="BB4407">
        <v>1</v>
      </c>
      <c r="BC4407" t="s">
        <v>221</v>
      </c>
      <c r="BD4407">
        <v>1.75</v>
      </c>
      <c r="BE4407" t="s">
        <v>221</v>
      </c>
      <c r="BF4407">
        <v>0.25</v>
      </c>
      <c r="BG4407" t="s">
        <v>221</v>
      </c>
      <c r="BH4407" t="s">
        <v>8224</v>
      </c>
      <c r="BI4407" t="s">
        <v>8251</v>
      </c>
      <c r="BP4407" t="s">
        <v>4070</v>
      </c>
      <c r="BQ4407">
        <v>41</v>
      </c>
      <c r="BR4407" t="s">
        <v>607</v>
      </c>
      <c r="BS4407">
        <v>2</v>
      </c>
      <c r="BZ4407" t="s">
        <v>8447</v>
      </c>
    </row>
    <row r="4408" spans="1:78" hidden="1" x14ac:dyDescent="0.25">
      <c r="A4408" t="s">
        <v>7210</v>
      </c>
      <c r="B4408" t="s">
        <v>8706</v>
      </c>
      <c r="C4408" t="s">
        <v>8707</v>
      </c>
      <c r="D4408" t="s">
        <v>8708</v>
      </c>
      <c r="E4408" t="s">
        <v>8709</v>
      </c>
      <c r="F4408" s="1">
        <v>38813</v>
      </c>
      <c r="G4408" s="4">
        <v>0.3888888888888889</v>
      </c>
      <c r="H4408" t="s">
        <v>3702</v>
      </c>
      <c r="I4408">
        <v>0.1</v>
      </c>
      <c r="J4408" t="s">
        <v>221</v>
      </c>
      <c r="K4408" t="s">
        <v>222</v>
      </c>
      <c r="L4408">
        <v>1</v>
      </c>
      <c r="M4408">
        <v>1</v>
      </c>
      <c r="N4408" t="s">
        <v>8710</v>
      </c>
      <c r="O4408" t="s">
        <v>8711</v>
      </c>
      <c r="P4408" t="s">
        <v>224</v>
      </c>
      <c r="Q4408" t="s">
        <v>6036</v>
      </c>
      <c r="R4408" t="s">
        <v>226</v>
      </c>
      <c r="S4408" t="s">
        <v>227</v>
      </c>
      <c r="T4408">
        <v>0.33</v>
      </c>
      <c r="V4408">
        <v>0.1</v>
      </c>
      <c r="W4408">
        <v>0.5</v>
      </c>
      <c r="X4408" t="s">
        <v>905</v>
      </c>
      <c r="Y4408" t="s">
        <v>243</v>
      </c>
      <c r="Z4408" t="s">
        <v>230</v>
      </c>
      <c r="AA4408" t="s">
        <v>3947</v>
      </c>
      <c r="AE4408" t="s">
        <v>8712</v>
      </c>
      <c r="AF4408" t="s">
        <v>736</v>
      </c>
      <c r="AG4408" t="s">
        <v>737</v>
      </c>
      <c r="AH4408" t="s">
        <v>8713</v>
      </c>
      <c r="AJ4408" t="s">
        <v>237</v>
      </c>
      <c r="AK4408">
        <v>38.811169</v>
      </c>
      <c r="AL4408">
        <v>-121.125686645508</v>
      </c>
      <c r="AM4408" t="s">
        <v>238</v>
      </c>
      <c r="AN4408" t="s">
        <v>239</v>
      </c>
      <c r="AO4408" t="s">
        <v>1561</v>
      </c>
      <c r="AP4408" t="s">
        <v>4068</v>
      </c>
      <c r="AQ4408" t="s">
        <v>242</v>
      </c>
      <c r="AR4408" t="s">
        <v>243</v>
      </c>
      <c r="AS4408" t="s">
        <v>239</v>
      </c>
      <c r="AT4408" t="s">
        <v>239</v>
      </c>
      <c r="AU4408">
        <v>1</v>
      </c>
      <c r="AW4408" t="s">
        <v>6263</v>
      </c>
      <c r="AX4408" t="s">
        <v>6263</v>
      </c>
      <c r="AY4408" t="s">
        <v>1351</v>
      </c>
      <c r="AZ4408" t="s">
        <v>7240</v>
      </c>
      <c r="BA4408" t="s">
        <v>1217</v>
      </c>
      <c r="BB4408">
        <v>-88</v>
      </c>
      <c r="BC4408" t="s">
        <v>221</v>
      </c>
      <c r="BD4408">
        <v>2</v>
      </c>
      <c r="BE4408" t="s">
        <v>221</v>
      </c>
      <c r="BF4408">
        <v>0.3</v>
      </c>
      <c r="BG4408" t="s">
        <v>221</v>
      </c>
      <c r="BP4408" t="s">
        <v>1360</v>
      </c>
      <c r="BQ4408">
        <v>61</v>
      </c>
      <c r="BR4408" t="s">
        <v>357</v>
      </c>
      <c r="BS4408">
        <v>5</v>
      </c>
      <c r="BZ4408" t="s">
        <v>8714</v>
      </c>
    </row>
    <row r="4409" spans="1:78" hidden="1" x14ac:dyDescent="0.25">
      <c r="A4409" t="s">
        <v>7210</v>
      </c>
      <c r="B4409" t="s">
        <v>7288</v>
      </c>
      <c r="C4409" t="s">
        <v>8690</v>
      </c>
      <c r="D4409" t="s">
        <v>8522</v>
      </c>
      <c r="E4409" t="s">
        <v>8523</v>
      </c>
      <c r="F4409" s="1">
        <v>38817</v>
      </c>
      <c r="G4409" s="4">
        <v>0.75</v>
      </c>
      <c r="H4409" t="s">
        <v>6138</v>
      </c>
      <c r="I4409">
        <v>0.1</v>
      </c>
      <c r="J4409" t="s">
        <v>221</v>
      </c>
      <c r="K4409" t="s">
        <v>222</v>
      </c>
      <c r="L4409">
        <v>1</v>
      </c>
      <c r="M4409">
        <v>1</v>
      </c>
      <c r="N4409" t="s">
        <v>8710</v>
      </c>
      <c r="O4409" t="s">
        <v>8715</v>
      </c>
      <c r="P4409" t="s">
        <v>224</v>
      </c>
      <c r="Q4409" t="s">
        <v>6036</v>
      </c>
      <c r="R4409" t="s">
        <v>226</v>
      </c>
      <c r="S4409" t="s">
        <v>227</v>
      </c>
      <c r="T4409">
        <v>12.5</v>
      </c>
      <c r="V4409">
        <v>0.1</v>
      </c>
      <c r="W4409">
        <v>0.5</v>
      </c>
      <c r="X4409" t="s">
        <v>281</v>
      </c>
      <c r="Y4409" t="s">
        <v>243</v>
      </c>
      <c r="Z4409" t="s">
        <v>230</v>
      </c>
      <c r="AA4409" t="s">
        <v>3947</v>
      </c>
      <c r="AE4409" t="s">
        <v>8712</v>
      </c>
      <c r="AF4409" t="s">
        <v>736</v>
      </c>
      <c r="AG4409" t="s">
        <v>7239</v>
      </c>
      <c r="AH4409" t="s">
        <v>6263</v>
      </c>
      <c r="AJ4409" t="s">
        <v>237</v>
      </c>
      <c r="AK4409">
        <v>32.658969999999997</v>
      </c>
      <c r="AL4409">
        <v>-117.04180908203099</v>
      </c>
      <c r="AM4409" t="s">
        <v>238</v>
      </c>
      <c r="AN4409" t="s">
        <v>239</v>
      </c>
      <c r="AO4409" t="s">
        <v>1561</v>
      </c>
      <c r="AP4409" t="s">
        <v>4068</v>
      </c>
      <c r="AQ4409" t="s">
        <v>242</v>
      </c>
      <c r="AR4409" t="s">
        <v>243</v>
      </c>
      <c r="AS4409" t="s">
        <v>239</v>
      </c>
      <c r="AT4409" t="s">
        <v>239</v>
      </c>
      <c r="AU4409">
        <v>1</v>
      </c>
      <c r="AW4409" t="s">
        <v>6263</v>
      </c>
      <c r="AX4409" t="s">
        <v>6263</v>
      </c>
      <c r="AY4409" t="s">
        <v>1351</v>
      </c>
      <c r="AZ4409" t="s">
        <v>7240</v>
      </c>
      <c r="BA4409" t="s">
        <v>7296</v>
      </c>
      <c r="BB4409">
        <v>2</v>
      </c>
      <c r="BC4409" t="s">
        <v>221</v>
      </c>
      <c r="BD4409">
        <v>10</v>
      </c>
      <c r="BE4409" t="s">
        <v>221</v>
      </c>
      <c r="BF4409">
        <v>0.2</v>
      </c>
      <c r="BG4409" t="s">
        <v>221</v>
      </c>
      <c r="BH4409" t="s">
        <v>8224</v>
      </c>
      <c r="BI4409" t="s">
        <v>8251</v>
      </c>
      <c r="BP4409" t="s">
        <v>422</v>
      </c>
      <c r="BQ4409">
        <v>73</v>
      </c>
      <c r="BR4409" t="s">
        <v>422</v>
      </c>
      <c r="BS4409">
        <v>9</v>
      </c>
      <c r="BZ4409" t="s">
        <v>249</v>
      </c>
    </row>
    <row r="4410" spans="1:78" hidden="1" x14ac:dyDescent="0.25">
      <c r="A4410" t="s">
        <v>7210</v>
      </c>
      <c r="B4410" t="s">
        <v>7288</v>
      </c>
      <c r="C4410" t="s">
        <v>8690</v>
      </c>
      <c r="D4410" t="s">
        <v>8532</v>
      </c>
      <c r="E4410" t="s">
        <v>8533</v>
      </c>
      <c r="F4410" s="1">
        <v>38817</v>
      </c>
      <c r="G4410" s="4">
        <v>0.66666666666666663</v>
      </c>
      <c r="H4410" t="s">
        <v>1214</v>
      </c>
      <c r="I4410">
        <v>0.1</v>
      </c>
      <c r="J4410" t="s">
        <v>221</v>
      </c>
      <c r="K4410" t="s">
        <v>222</v>
      </c>
      <c r="L4410">
        <v>1</v>
      </c>
      <c r="M4410">
        <v>1</v>
      </c>
      <c r="N4410" t="s">
        <v>8710</v>
      </c>
      <c r="O4410" t="s">
        <v>8716</v>
      </c>
      <c r="P4410" t="s">
        <v>224</v>
      </c>
      <c r="Q4410" t="s">
        <v>6036</v>
      </c>
      <c r="R4410" t="s">
        <v>226</v>
      </c>
      <c r="S4410" t="s">
        <v>227</v>
      </c>
      <c r="T4410">
        <v>12.1</v>
      </c>
      <c r="V4410">
        <v>0.1</v>
      </c>
      <c r="W4410">
        <v>0.5</v>
      </c>
      <c r="X4410" t="s">
        <v>281</v>
      </c>
      <c r="Y4410" t="s">
        <v>243</v>
      </c>
      <c r="Z4410" t="s">
        <v>230</v>
      </c>
      <c r="AA4410" t="s">
        <v>3947</v>
      </c>
      <c r="AC4410" t="s">
        <v>8717</v>
      </c>
      <c r="AE4410" t="s">
        <v>8712</v>
      </c>
      <c r="AF4410" t="s">
        <v>736</v>
      </c>
      <c r="AG4410" t="s">
        <v>7239</v>
      </c>
      <c r="AH4410" t="s">
        <v>6263</v>
      </c>
      <c r="AJ4410" t="s">
        <v>237</v>
      </c>
      <c r="AK4410">
        <v>32.549191</v>
      </c>
      <c r="AL4410">
        <v>-117.065139770508</v>
      </c>
      <c r="AM4410" t="s">
        <v>238</v>
      </c>
      <c r="AN4410" t="s">
        <v>239</v>
      </c>
      <c r="AO4410" t="s">
        <v>1561</v>
      </c>
      <c r="AP4410" t="s">
        <v>4068</v>
      </c>
      <c r="AQ4410" t="s">
        <v>242</v>
      </c>
      <c r="AR4410" t="s">
        <v>243</v>
      </c>
      <c r="AS4410" t="s">
        <v>239</v>
      </c>
      <c r="AT4410" t="s">
        <v>239</v>
      </c>
      <c r="AU4410">
        <v>1</v>
      </c>
      <c r="AW4410" t="s">
        <v>6263</v>
      </c>
      <c r="AX4410" t="s">
        <v>6263</v>
      </c>
      <c r="AY4410" t="s">
        <v>1351</v>
      </c>
      <c r="AZ4410" t="s">
        <v>7240</v>
      </c>
      <c r="BA4410" t="s">
        <v>7328</v>
      </c>
      <c r="BB4410">
        <v>1</v>
      </c>
      <c r="BC4410" t="s">
        <v>221</v>
      </c>
      <c r="BD4410">
        <v>4</v>
      </c>
      <c r="BE4410" t="s">
        <v>221</v>
      </c>
      <c r="BF4410">
        <v>0.3</v>
      </c>
      <c r="BG4410" t="s">
        <v>221</v>
      </c>
      <c r="BH4410" t="s">
        <v>8224</v>
      </c>
      <c r="BI4410" t="s">
        <v>8251</v>
      </c>
      <c r="BP4410" t="s">
        <v>422</v>
      </c>
      <c r="BQ4410">
        <v>73</v>
      </c>
      <c r="BR4410" t="s">
        <v>422</v>
      </c>
      <c r="BS4410">
        <v>9</v>
      </c>
      <c r="BZ4410" t="s">
        <v>249</v>
      </c>
    </row>
    <row r="4411" spans="1:78" hidden="1" x14ac:dyDescent="0.25">
      <c r="A4411" t="s">
        <v>7210</v>
      </c>
      <c r="B4411" t="s">
        <v>7288</v>
      </c>
      <c r="C4411" t="s">
        <v>8690</v>
      </c>
      <c r="D4411" t="s">
        <v>8528</v>
      </c>
      <c r="E4411" t="s">
        <v>8529</v>
      </c>
      <c r="F4411" s="1">
        <v>38817</v>
      </c>
      <c r="G4411" s="4">
        <v>0.70833333333333337</v>
      </c>
      <c r="H4411" t="s">
        <v>6138</v>
      </c>
      <c r="I4411">
        <v>0</v>
      </c>
      <c r="J4411" t="s">
        <v>221</v>
      </c>
      <c r="K4411" t="s">
        <v>222</v>
      </c>
      <c r="L4411">
        <v>1</v>
      </c>
      <c r="M4411">
        <v>1</v>
      </c>
      <c r="N4411" t="s">
        <v>8718</v>
      </c>
      <c r="O4411" t="s">
        <v>8719</v>
      </c>
      <c r="P4411" t="s">
        <v>224</v>
      </c>
      <c r="Q4411" t="s">
        <v>6036</v>
      </c>
      <c r="R4411" t="s">
        <v>226</v>
      </c>
      <c r="S4411" t="s">
        <v>227</v>
      </c>
      <c r="T4411">
        <v>9.1999999999999993</v>
      </c>
      <c r="V4411">
        <v>0.66</v>
      </c>
      <c r="W4411">
        <v>1.98</v>
      </c>
      <c r="X4411" t="s">
        <v>281</v>
      </c>
      <c r="Y4411" t="s">
        <v>1414</v>
      </c>
      <c r="Z4411" t="s">
        <v>230</v>
      </c>
      <c r="AA4411" t="s">
        <v>3947</v>
      </c>
      <c r="AC4411" t="s">
        <v>8531</v>
      </c>
      <c r="AF4411" t="s">
        <v>736</v>
      </c>
      <c r="AG4411" t="s">
        <v>7239</v>
      </c>
      <c r="AH4411" t="s">
        <v>6263</v>
      </c>
      <c r="AJ4411" t="s">
        <v>237</v>
      </c>
      <c r="AK4411">
        <v>32.628529</v>
      </c>
      <c r="AL4411">
        <v>-117.057510375977</v>
      </c>
      <c r="AM4411" t="s">
        <v>238</v>
      </c>
      <c r="AN4411" t="s">
        <v>239</v>
      </c>
      <c r="AO4411" t="s">
        <v>8668</v>
      </c>
      <c r="AP4411" t="s">
        <v>4068</v>
      </c>
      <c r="AQ4411" t="s">
        <v>242</v>
      </c>
      <c r="AR4411" t="s">
        <v>243</v>
      </c>
      <c r="AS4411" t="s">
        <v>239</v>
      </c>
      <c r="AT4411" t="s">
        <v>239</v>
      </c>
      <c r="AU4411">
        <v>10</v>
      </c>
      <c r="AW4411" t="s">
        <v>6300</v>
      </c>
      <c r="AX4411" t="s">
        <v>6263</v>
      </c>
      <c r="AY4411" t="s">
        <v>109</v>
      </c>
      <c r="AZ4411" t="s">
        <v>7240</v>
      </c>
      <c r="BA4411" t="s">
        <v>7328</v>
      </c>
      <c r="BB4411">
        <v>0.5</v>
      </c>
      <c r="BC4411" t="s">
        <v>221</v>
      </c>
      <c r="BD4411">
        <v>1</v>
      </c>
      <c r="BE4411" t="s">
        <v>221</v>
      </c>
      <c r="BF4411">
        <v>0</v>
      </c>
      <c r="BG4411" t="s">
        <v>221</v>
      </c>
      <c r="BH4411" t="s">
        <v>8224</v>
      </c>
      <c r="BI4411" t="s">
        <v>8251</v>
      </c>
      <c r="BP4411" t="s">
        <v>422</v>
      </c>
      <c r="BQ4411">
        <v>73</v>
      </c>
      <c r="BR4411" t="s">
        <v>422</v>
      </c>
      <c r="BS4411">
        <v>9</v>
      </c>
      <c r="BZ4411" t="s">
        <v>249</v>
      </c>
    </row>
    <row r="4412" spans="1:78" hidden="1" x14ac:dyDescent="0.25">
      <c r="A4412" t="s">
        <v>7210</v>
      </c>
      <c r="B4412" t="s">
        <v>7288</v>
      </c>
      <c r="C4412" t="s">
        <v>8690</v>
      </c>
      <c r="D4412" t="s">
        <v>8535</v>
      </c>
      <c r="E4412" t="s">
        <v>8536</v>
      </c>
      <c r="F4412" s="1">
        <v>38817</v>
      </c>
      <c r="G4412" s="4">
        <v>0.625</v>
      </c>
      <c r="H4412" t="s">
        <v>6138</v>
      </c>
      <c r="I4412">
        <v>0.1</v>
      </c>
      <c r="J4412" t="s">
        <v>221</v>
      </c>
      <c r="K4412" t="s">
        <v>222</v>
      </c>
      <c r="L4412">
        <v>1</v>
      </c>
      <c r="M4412">
        <v>1</v>
      </c>
      <c r="N4412" t="s">
        <v>8710</v>
      </c>
      <c r="O4412" t="s">
        <v>8720</v>
      </c>
      <c r="P4412" t="s">
        <v>224</v>
      </c>
      <c r="Q4412" t="s">
        <v>6036</v>
      </c>
      <c r="R4412" t="s">
        <v>226</v>
      </c>
      <c r="S4412" t="s">
        <v>227</v>
      </c>
      <c r="T4412">
        <v>7.69</v>
      </c>
      <c r="V4412">
        <v>0.1</v>
      </c>
      <c r="W4412">
        <v>0.5</v>
      </c>
      <c r="X4412" t="s">
        <v>281</v>
      </c>
      <c r="Y4412" t="s">
        <v>243</v>
      </c>
      <c r="Z4412" t="s">
        <v>230</v>
      </c>
      <c r="AA4412" t="s">
        <v>3947</v>
      </c>
      <c r="AE4412" t="s">
        <v>8712</v>
      </c>
      <c r="AF4412" t="s">
        <v>736</v>
      </c>
      <c r="AG4412" t="s">
        <v>7239</v>
      </c>
      <c r="AH4412" t="s">
        <v>6263</v>
      </c>
      <c r="AJ4412" t="s">
        <v>237</v>
      </c>
      <c r="AK4412">
        <v>32.669429999999998</v>
      </c>
      <c r="AL4412">
        <v>-117.10279083252</v>
      </c>
      <c r="AM4412" t="s">
        <v>238</v>
      </c>
      <c r="AN4412" t="s">
        <v>239</v>
      </c>
      <c r="AO4412" t="s">
        <v>1561</v>
      </c>
      <c r="AP4412" t="s">
        <v>4068</v>
      </c>
      <c r="AQ4412" t="s">
        <v>242</v>
      </c>
      <c r="AR4412" t="s">
        <v>243</v>
      </c>
      <c r="AS4412" t="s">
        <v>239</v>
      </c>
      <c r="AT4412" t="s">
        <v>239</v>
      </c>
      <c r="AU4412">
        <v>1</v>
      </c>
      <c r="AW4412" t="s">
        <v>6263</v>
      </c>
      <c r="AX4412" t="s">
        <v>6263</v>
      </c>
      <c r="AY4412" t="s">
        <v>1351</v>
      </c>
      <c r="AZ4412" t="s">
        <v>7240</v>
      </c>
      <c r="BA4412" t="s">
        <v>7328</v>
      </c>
      <c r="BB4412">
        <v>1</v>
      </c>
      <c r="BC4412" t="s">
        <v>221</v>
      </c>
      <c r="BD4412">
        <v>2</v>
      </c>
      <c r="BE4412" t="s">
        <v>221</v>
      </c>
      <c r="BF4412">
        <v>0.2</v>
      </c>
      <c r="BG4412" t="s">
        <v>221</v>
      </c>
      <c r="BH4412" t="s">
        <v>8224</v>
      </c>
      <c r="BI4412" t="s">
        <v>8251</v>
      </c>
      <c r="BP4412" t="s">
        <v>422</v>
      </c>
      <c r="BQ4412">
        <v>73</v>
      </c>
      <c r="BR4412" t="s">
        <v>422</v>
      </c>
      <c r="BS4412">
        <v>9</v>
      </c>
      <c r="BZ4412" t="s">
        <v>8539</v>
      </c>
    </row>
    <row r="4413" spans="1:78" hidden="1" x14ac:dyDescent="0.25">
      <c r="A4413" t="s">
        <v>7210</v>
      </c>
      <c r="B4413" t="s">
        <v>7288</v>
      </c>
      <c r="C4413" t="s">
        <v>8690</v>
      </c>
      <c r="D4413" t="s">
        <v>8553</v>
      </c>
      <c r="E4413" t="s">
        <v>8554</v>
      </c>
      <c r="F4413" s="1">
        <v>38818</v>
      </c>
      <c r="G4413" s="4">
        <v>0.45833333333333331</v>
      </c>
      <c r="H4413" t="s">
        <v>6138</v>
      </c>
      <c r="I4413">
        <v>0.1</v>
      </c>
      <c r="J4413" t="s">
        <v>221</v>
      </c>
      <c r="K4413" t="s">
        <v>222</v>
      </c>
      <c r="L4413">
        <v>1</v>
      </c>
      <c r="M4413">
        <v>1</v>
      </c>
      <c r="N4413" t="s">
        <v>8710</v>
      </c>
      <c r="O4413" t="s">
        <v>8721</v>
      </c>
      <c r="P4413" t="s">
        <v>224</v>
      </c>
      <c r="Q4413" t="s">
        <v>6036</v>
      </c>
      <c r="R4413" t="s">
        <v>226</v>
      </c>
      <c r="S4413" t="s">
        <v>227</v>
      </c>
      <c r="T4413">
        <v>6.3</v>
      </c>
      <c r="V4413">
        <v>0.1</v>
      </c>
      <c r="W4413">
        <v>0.5</v>
      </c>
      <c r="X4413" t="s">
        <v>281</v>
      </c>
      <c r="Y4413" t="s">
        <v>243</v>
      </c>
      <c r="Z4413" t="s">
        <v>230</v>
      </c>
      <c r="AA4413" t="s">
        <v>3947</v>
      </c>
      <c r="AE4413" t="s">
        <v>8712</v>
      </c>
      <c r="AF4413" t="s">
        <v>736</v>
      </c>
      <c r="AG4413" t="s">
        <v>7239</v>
      </c>
      <c r="AH4413" t="s">
        <v>6263</v>
      </c>
      <c r="AJ4413" t="s">
        <v>237</v>
      </c>
      <c r="AK4413">
        <v>32.573002000000002</v>
      </c>
      <c r="AL4413">
        <v>-116.757530212402</v>
      </c>
      <c r="AM4413" t="s">
        <v>238</v>
      </c>
      <c r="AN4413" t="s">
        <v>239</v>
      </c>
      <c r="AO4413" t="s">
        <v>1561</v>
      </c>
      <c r="AP4413" t="s">
        <v>4068</v>
      </c>
      <c r="AQ4413" t="s">
        <v>242</v>
      </c>
      <c r="AR4413" t="s">
        <v>243</v>
      </c>
      <c r="AS4413" t="s">
        <v>239</v>
      </c>
      <c r="AT4413" t="s">
        <v>239</v>
      </c>
      <c r="AU4413">
        <v>1</v>
      </c>
      <c r="AW4413" t="s">
        <v>6263</v>
      </c>
      <c r="AX4413" t="s">
        <v>6263</v>
      </c>
      <c r="AY4413" t="s">
        <v>1351</v>
      </c>
      <c r="AZ4413" t="s">
        <v>7240</v>
      </c>
      <c r="BA4413" t="s">
        <v>7328</v>
      </c>
      <c r="BB4413">
        <v>2</v>
      </c>
      <c r="BC4413" t="s">
        <v>221</v>
      </c>
      <c r="BD4413">
        <v>2</v>
      </c>
      <c r="BE4413" t="s">
        <v>221</v>
      </c>
      <c r="BF4413">
        <v>10</v>
      </c>
      <c r="BG4413" t="s">
        <v>221</v>
      </c>
      <c r="BH4413" t="s">
        <v>243</v>
      </c>
      <c r="BI4413" t="s">
        <v>788</v>
      </c>
      <c r="BP4413" t="s">
        <v>422</v>
      </c>
      <c r="BQ4413">
        <v>73</v>
      </c>
      <c r="BR4413" t="s">
        <v>422</v>
      </c>
      <c r="BS4413">
        <v>9</v>
      </c>
      <c r="BZ4413" t="s">
        <v>249</v>
      </c>
    </row>
    <row r="4414" spans="1:78" hidden="1" x14ac:dyDescent="0.25">
      <c r="A4414" t="s">
        <v>7210</v>
      </c>
      <c r="B4414" t="s">
        <v>7288</v>
      </c>
      <c r="C4414" t="s">
        <v>8690</v>
      </c>
      <c r="D4414" t="s">
        <v>8556</v>
      </c>
      <c r="E4414" t="s">
        <v>8557</v>
      </c>
      <c r="F4414" s="1">
        <v>38818</v>
      </c>
      <c r="G4414" s="4">
        <v>0.5</v>
      </c>
      <c r="H4414" t="s">
        <v>6138</v>
      </c>
      <c r="I4414">
        <v>0.1</v>
      </c>
      <c r="J4414" t="s">
        <v>221</v>
      </c>
      <c r="K4414" t="s">
        <v>222</v>
      </c>
      <c r="L4414">
        <v>1</v>
      </c>
      <c r="M4414">
        <v>1</v>
      </c>
      <c r="N4414" t="s">
        <v>8710</v>
      </c>
      <c r="O4414" t="s">
        <v>8722</v>
      </c>
      <c r="P4414" t="s">
        <v>224</v>
      </c>
      <c r="Q4414" t="s">
        <v>6036</v>
      </c>
      <c r="R4414" t="s">
        <v>226</v>
      </c>
      <c r="S4414" t="s">
        <v>227</v>
      </c>
      <c r="T4414">
        <v>5.08</v>
      </c>
      <c r="V4414">
        <v>0.1</v>
      </c>
      <c r="W4414">
        <v>0.5</v>
      </c>
      <c r="X4414" t="s">
        <v>281</v>
      </c>
      <c r="Y4414" t="s">
        <v>243</v>
      </c>
      <c r="Z4414" t="s">
        <v>230</v>
      </c>
      <c r="AA4414" t="s">
        <v>3947</v>
      </c>
      <c r="AE4414" t="s">
        <v>8712</v>
      </c>
      <c r="AF4414" t="s">
        <v>736</v>
      </c>
      <c r="AG4414" t="s">
        <v>7239</v>
      </c>
      <c r="AH4414" t="s">
        <v>6263</v>
      </c>
      <c r="AJ4414" t="s">
        <v>237</v>
      </c>
      <c r="AK4414">
        <v>32.565392000000003</v>
      </c>
      <c r="AL4414">
        <v>-116.758499145508</v>
      </c>
      <c r="AM4414" t="s">
        <v>238</v>
      </c>
      <c r="AN4414" t="s">
        <v>239</v>
      </c>
      <c r="AO4414" t="s">
        <v>1561</v>
      </c>
      <c r="AP4414" t="s">
        <v>4068</v>
      </c>
      <c r="AQ4414" t="s">
        <v>242</v>
      </c>
      <c r="AR4414" t="s">
        <v>243</v>
      </c>
      <c r="AS4414" t="s">
        <v>239</v>
      </c>
      <c r="AT4414" t="s">
        <v>239</v>
      </c>
      <c r="AU4414">
        <v>1</v>
      </c>
      <c r="AW4414" t="s">
        <v>6263</v>
      </c>
      <c r="AX4414" t="s">
        <v>6263</v>
      </c>
      <c r="AY4414" t="s">
        <v>1351</v>
      </c>
      <c r="AZ4414" t="s">
        <v>7240</v>
      </c>
      <c r="BA4414" t="s">
        <v>7328</v>
      </c>
      <c r="BB4414">
        <v>0.5</v>
      </c>
      <c r="BC4414" t="s">
        <v>221</v>
      </c>
      <c r="BD4414">
        <v>10</v>
      </c>
      <c r="BE4414" t="s">
        <v>221</v>
      </c>
      <c r="BF4414">
        <v>0.2</v>
      </c>
      <c r="BG4414" t="s">
        <v>221</v>
      </c>
      <c r="BH4414" t="s">
        <v>243</v>
      </c>
      <c r="BI4414" t="s">
        <v>788</v>
      </c>
      <c r="BP4414" t="s">
        <v>422</v>
      </c>
      <c r="BQ4414">
        <v>73</v>
      </c>
      <c r="BR4414" t="s">
        <v>422</v>
      </c>
      <c r="BS4414">
        <v>9</v>
      </c>
      <c r="BZ4414" t="s">
        <v>8560</v>
      </c>
    </row>
    <row r="4415" spans="1:78" hidden="1" x14ac:dyDescent="0.25">
      <c r="A4415" t="s">
        <v>7210</v>
      </c>
      <c r="B4415" t="s">
        <v>7288</v>
      </c>
      <c r="C4415" t="s">
        <v>8690</v>
      </c>
      <c r="D4415" t="s">
        <v>8540</v>
      </c>
      <c r="E4415" t="s">
        <v>8541</v>
      </c>
      <c r="F4415" s="1">
        <v>38818</v>
      </c>
      <c r="G4415" s="4">
        <v>0.58333333333333337</v>
      </c>
      <c r="H4415" t="s">
        <v>6138</v>
      </c>
      <c r="I4415">
        <v>0.1</v>
      </c>
      <c r="J4415" t="s">
        <v>221</v>
      </c>
      <c r="K4415" t="s">
        <v>222</v>
      </c>
      <c r="L4415">
        <v>1</v>
      </c>
      <c r="M4415">
        <v>1</v>
      </c>
      <c r="N4415" t="s">
        <v>8710</v>
      </c>
      <c r="O4415" t="s">
        <v>8723</v>
      </c>
      <c r="P4415" t="s">
        <v>224</v>
      </c>
      <c r="Q4415" t="s">
        <v>6036</v>
      </c>
      <c r="R4415" t="s">
        <v>226</v>
      </c>
      <c r="S4415" t="s">
        <v>227</v>
      </c>
      <c r="T4415">
        <v>2.34</v>
      </c>
      <c r="V4415">
        <v>0.1</v>
      </c>
      <c r="W4415">
        <v>0.5</v>
      </c>
      <c r="X4415" t="s">
        <v>281</v>
      </c>
      <c r="Y4415" t="s">
        <v>243</v>
      </c>
      <c r="Z4415" t="s">
        <v>230</v>
      </c>
      <c r="AA4415" t="s">
        <v>3947</v>
      </c>
      <c r="AE4415" t="s">
        <v>8712</v>
      </c>
      <c r="AF4415" t="s">
        <v>736</v>
      </c>
      <c r="AG4415" t="s">
        <v>7239</v>
      </c>
      <c r="AH4415" t="s">
        <v>6263</v>
      </c>
      <c r="AJ4415" t="s">
        <v>237</v>
      </c>
      <c r="AK4415">
        <v>32.754089</v>
      </c>
      <c r="AL4415">
        <v>-116.778846740723</v>
      </c>
      <c r="AM4415" t="s">
        <v>238</v>
      </c>
      <c r="AN4415" t="s">
        <v>239</v>
      </c>
      <c r="AO4415" t="s">
        <v>1561</v>
      </c>
      <c r="AP4415" t="s">
        <v>4068</v>
      </c>
      <c r="AQ4415" t="s">
        <v>242</v>
      </c>
      <c r="AR4415" t="s">
        <v>243</v>
      </c>
      <c r="AS4415" t="s">
        <v>239</v>
      </c>
      <c r="AT4415" t="s">
        <v>239</v>
      </c>
      <c r="AU4415">
        <v>1</v>
      </c>
      <c r="AW4415" t="s">
        <v>6263</v>
      </c>
      <c r="AX4415" t="s">
        <v>6263</v>
      </c>
      <c r="AY4415" t="s">
        <v>1351</v>
      </c>
      <c r="AZ4415" t="s">
        <v>7240</v>
      </c>
      <c r="BA4415" t="s">
        <v>7328</v>
      </c>
      <c r="BB4415">
        <v>0.5</v>
      </c>
      <c r="BC4415" t="s">
        <v>221</v>
      </c>
      <c r="BD4415">
        <v>1</v>
      </c>
      <c r="BE4415" t="s">
        <v>221</v>
      </c>
      <c r="BF4415">
        <v>0.2</v>
      </c>
      <c r="BG4415" t="s">
        <v>221</v>
      </c>
      <c r="BH4415" t="s">
        <v>8313</v>
      </c>
      <c r="BI4415" t="s">
        <v>8251</v>
      </c>
      <c r="BP4415" t="s">
        <v>422</v>
      </c>
      <c r="BQ4415">
        <v>73</v>
      </c>
      <c r="BR4415" t="s">
        <v>422</v>
      </c>
      <c r="BS4415">
        <v>9</v>
      </c>
      <c r="BZ4415" t="s">
        <v>8544</v>
      </c>
    </row>
    <row r="4416" spans="1:78" hidden="1" x14ac:dyDescent="0.25">
      <c r="A4416" t="s">
        <v>7210</v>
      </c>
      <c r="B4416" t="s">
        <v>7288</v>
      </c>
      <c r="C4416" t="s">
        <v>8690</v>
      </c>
      <c r="D4416" t="s">
        <v>8548</v>
      </c>
      <c r="E4416" t="s">
        <v>8549</v>
      </c>
      <c r="F4416" s="1">
        <v>38818</v>
      </c>
      <c r="G4416" s="4">
        <v>0.375</v>
      </c>
      <c r="H4416" t="s">
        <v>6138</v>
      </c>
      <c r="I4416">
        <v>0.1</v>
      </c>
      <c r="J4416" t="s">
        <v>221</v>
      </c>
      <c r="K4416" t="s">
        <v>222</v>
      </c>
      <c r="L4416">
        <v>1</v>
      </c>
      <c r="M4416">
        <v>1</v>
      </c>
      <c r="N4416" t="s">
        <v>8710</v>
      </c>
      <c r="O4416" t="s">
        <v>8724</v>
      </c>
      <c r="P4416" t="s">
        <v>224</v>
      </c>
      <c r="Q4416" t="s">
        <v>6036</v>
      </c>
      <c r="R4416" t="s">
        <v>226</v>
      </c>
      <c r="S4416" t="s">
        <v>227</v>
      </c>
      <c r="T4416">
        <v>0.34</v>
      </c>
      <c r="V4416">
        <v>0.1</v>
      </c>
      <c r="W4416">
        <v>0.5</v>
      </c>
      <c r="X4416" t="s">
        <v>905</v>
      </c>
      <c r="Y4416" t="s">
        <v>243</v>
      </c>
      <c r="Z4416" t="s">
        <v>230</v>
      </c>
      <c r="AA4416" t="s">
        <v>3947</v>
      </c>
      <c r="AE4416" t="s">
        <v>8712</v>
      </c>
      <c r="AF4416" t="s">
        <v>736</v>
      </c>
      <c r="AG4416" t="s">
        <v>7239</v>
      </c>
      <c r="AH4416" t="s">
        <v>6263</v>
      </c>
      <c r="AJ4416" t="s">
        <v>237</v>
      </c>
      <c r="AK4416">
        <v>32.69997</v>
      </c>
      <c r="AL4416">
        <v>-116.47959136962901</v>
      </c>
      <c r="AM4416" t="s">
        <v>238</v>
      </c>
      <c r="AN4416" t="s">
        <v>239</v>
      </c>
      <c r="AO4416" t="s">
        <v>1561</v>
      </c>
      <c r="AP4416" t="s">
        <v>4068</v>
      </c>
      <c r="AQ4416" t="s">
        <v>242</v>
      </c>
      <c r="AR4416" t="s">
        <v>243</v>
      </c>
      <c r="AS4416" t="s">
        <v>239</v>
      </c>
      <c r="AT4416" t="s">
        <v>239</v>
      </c>
      <c r="AU4416">
        <v>1</v>
      </c>
      <c r="AW4416" t="s">
        <v>6263</v>
      </c>
      <c r="AX4416" t="s">
        <v>6263</v>
      </c>
      <c r="AY4416" t="s">
        <v>1351</v>
      </c>
      <c r="AZ4416" t="s">
        <v>7240</v>
      </c>
      <c r="BA4416" t="s">
        <v>7296</v>
      </c>
      <c r="BB4416">
        <v>3</v>
      </c>
      <c r="BC4416" t="s">
        <v>221</v>
      </c>
      <c r="BD4416">
        <v>4</v>
      </c>
      <c r="BE4416" t="s">
        <v>221</v>
      </c>
      <c r="BF4416">
        <v>0.6</v>
      </c>
      <c r="BG4416" t="s">
        <v>221</v>
      </c>
      <c r="BH4416" t="s">
        <v>243</v>
      </c>
      <c r="BI4416" t="s">
        <v>788</v>
      </c>
      <c r="BP4416" t="s">
        <v>422</v>
      </c>
      <c r="BQ4416">
        <v>73</v>
      </c>
      <c r="BR4416" t="s">
        <v>422</v>
      </c>
      <c r="BS4416">
        <v>9</v>
      </c>
      <c r="BZ4416" t="s">
        <v>8552</v>
      </c>
    </row>
    <row r="4417" spans="1:78" hidden="1" x14ac:dyDescent="0.25">
      <c r="A4417" t="s">
        <v>7210</v>
      </c>
      <c r="B4417" t="s">
        <v>7288</v>
      </c>
      <c r="C4417" t="s">
        <v>8690</v>
      </c>
      <c r="D4417" t="s">
        <v>8545</v>
      </c>
      <c r="E4417" t="s">
        <v>8546</v>
      </c>
      <c r="F4417" s="1">
        <v>38818</v>
      </c>
      <c r="G4417" s="4">
        <v>0.29166666666666669</v>
      </c>
      <c r="H4417" t="s">
        <v>1214</v>
      </c>
      <c r="I4417">
        <v>0.1</v>
      </c>
      <c r="J4417" t="s">
        <v>221</v>
      </c>
      <c r="K4417" t="s">
        <v>222</v>
      </c>
      <c r="L4417">
        <v>1</v>
      </c>
      <c r="M4417">
        <v>1</v>
      </c>
      <c r="N4417" t="s">
        <v>8710</v>
      </c>
      <c r="O4417" t="s">
        <v>8725</v>
      </c>
      <c r="P4417" t="s">
        <v>224</v>
      </c>
      <c r="Q4417" t="s">
        <v>6036</v>
      </c>
      <c r="R4417" t="s">
        <v>226</v>
      </c>
      <c r="S4417" t="s">
        <v>227</v>
      </c>
      <c r="V4417">
        <v>0.1</v>
      </c>
      <c r="W4417">
        <v>0.5</v>
      </c>
      <c r="X4417" t="s">
        <v>228</v>
      </c>
      <c r="Y4417" t="s">
        <v>243</v>
      </c>
      <c r="Z4417" t="s">
        <v>230</v>
      </c>
      <c r="AA4417" t="s">
        <v>3947</v>
      </c>
      <c r="AE4417" t="s">
        <v>8712</v>
      </c>
      <c r="AF4417" t="s">
        <v>736</v>
      </c>
      <c r="AG4417" t="s">
        <v>7239</v>
      </c>
      <c r="AH4417" t="s">
        <v>6263</v>
      </c>
      <c r="AJ4417" t="s">
        <v>237</v>
      </c>
      <c r="AK4417">
        <v>32.835208999999999</v>
      </c>
      <c r="AL4417">
        <v>-116.622032165527</v>
      </c>
      <c r="AM4417" t="s">
        <v>238</v>
      </c>
      <c r="AN4417" t="s">
        <v>239</v>
      </c>
      <c r="AO4417" t="s">
        <v>1561</v>
      </c>
      <c r="AP4417" t="s">
        <v>4068</v>
      </c>
      <c r="AQ4417" t="s">
        <v>242</v>
      </c>
      <c r="AR4417" t="s">
        <v>243</v>
      </c>
      <c r="AS4417" t="s">
        <v>239</v>
      </c>
      <c r="AT4417" t="s">
        <v>239</v>
      </c>
      <c r="AU4417">
        <v>1</v>
      </c>
      <c r="AW4417" t="s">
        <v>6263</v>
      </c>
      <c r="AX4417" t="s">
        <v>6263</v>
      </c>
      <c r="AY4417" t="s">
        <v>1351</v>
      </c>
      <c r="AZ4417" t="s">
        <v>7240</v>
      </c>
      <c r="BA4417" t="s">
        <v>7328</v>
      </c>
      <c r="BB4417">
        <v>2</v>
      </c>
      <c r="BC4417" t="s">
        <v>221</v>
      </c>
      <c r="BD4417">
        <v>10</v>
      </c>
      <c r="BE4417" t="s">
        <v>221</v>
      </c>
      <c r="BF4417">
        <v>0.4</v>
      </c>
      <c r="BG4417" t="s">
        <v>221</v>
      </c>
      <c r="BH4417" t="s">
        <v>8224</v>
      </c>
      <c r="BI4417" t="s">
        <v>8251</v>
      </c>
      <c r="BP4417" t="s">
        <v>422</v>
      </c>
      <c r="BQ4417">
        <v>73</v>
      </c>
      <c r="BR4417" t="s">
        <v>422</v>
      </c>
      <c r="BS4417">
        <v>9</v>
      </c>
      <c r="BZ4417" t="s">
        <v>249</v>
      </c>
    </row>
    <row r="4418" spans="1:78" hidden="1" x14ac:dyDescent="0.25">
      <c r="A4418" t="s">
        <v>7210</v>
      </c>
      <c r="B4418" t="s">
        <v>7449</v>
      </c>
      <c r="C4418" t="s">
        <v>8726</v>
      </c>
      <c r="D4418" t="s">
        <v>7528</v>
      </c>
      <c r="E4418" t="s">
        <v>7529</v>
      </c>
      <c r="F4418" s="1">
        <v>38838</v>
      </c>
      <c r="G4418" s="4">
        <v>0.68402777777777779</v>
      </c>
      <c r="H4418" t="s">
        <v>3702</v>
      </c>
      <c r="I4418">
        <v>0.1</v>
      </c>
      <c r="J4418" t="s">
        <v>221</v>
      </c>
      <c r="K4418" t="s">
        <v>222</v>
      </c>
      <c r="L4418">
        <v>1</v>
      </c>
      <c r="M4418">
        <v>1</v>
      </c>
      <c r="N4418" t="s">
        <v>8727</v>
      </c>
      <c r="O4418" t="s">
        <v>8728</v>
      </c>
      <c r="P4418" t="s">
        <v>224</v>
      </c>
      <c r="Q4418" t="s">
        <v>6036</v>
      </c>
      <c r="R4418" t="s">
        <v>226</v>
      </c>
      <c r="S4418" t="s">
        <v>227</v>
      </c>
      <c r="T4418">
        <v>31.3</v>
      </c>
      <c r="V4418">
        <v>0.1</v>
      </c>
      <c r="W4418">
        <v>0.5</v>
      </c>
      <c r="X4418" t="s">
        <v>281</v>
      </c>
      <c r="Y4418" t="s">
        <v>243</v>
      </c>
      <c r="Z4418" t="s">
        <v>230</v>
      </c>
      <c r="AA4418" t="s">
        <v>3947</v>
      </c>
      <c r="AB4418" t="s">
        <v>8729</v>
      </c>
      <c r="AE4418" t="s">
        <v>8730</v>
      </c>
      <c r="AF4418" t="s">
        <v>736</v>
      </c>
      <c r="AG4418" t="s">
        <v>7239</v>
      </c>
      <c r="AH4418" t="s">
        <v>6263</v>
      </c>
      <c r="AJ4418" t="s">
        <v>237</v>
      </c>
      <c r="AK4418">
        <v>32.665829000000002</v>
      </c>
      <c r="AL4418">
        <v>-115.50222015380901</v>
      </c>
      <c r="AM4418" t="s">
        <v>238</v>
      </c>
      <c r="AN4418" t="s">
        <v>239</v>
      </c>
      <c r="AO4418" t="s">
        <v>1561</v>
      </c>
      <c r="AP4418" t="s">
        <v>4068</v>
      </c>
      <c r="AQ4418" t="s">
        <v>242</v>
      </c>
      <c r="AR4418" t="s">
        <v>243</v>
      </c>
      <c r="AS4418" t="s">
        <v>239</v>
      </c>
      <c r="AT4418" t="s">
        <v>239</v>
      </c>
      <c r="AU4418">
        <v>1</v>
      </c>
      <c r="AW4418" t="s">
        <v>6263</v>
      </c>
      <c r="AX4418" t="s">
        <v>6263</v>
      </c>
      <c r="AY4418" t="s">
        <v>1351</v>
      </c>
      <c r="AZ4418" t="s">
        <v>7655</v>
      </c>
      <c r="BA4418" t="s">
        <v>788</v>
      </c>
      <c r="BB4418">
        <v>7</v>
      </c>
      <c r="BC4418" t="s">
        <v>221</v>
      </c>
      <c r="BD4418">
        <v>15</v>
      </c>
      <c r="BE4418" t="s">
        <v>221</v>
      </c>
      <c r="BF4418">
        <v>1</v>
      </c>
      <c r="BG4418" t="s">
        <v>221</v>
      </c>
      <c r="BH4418" t="s">
        <v>8224</v>
      </c>
      <c r="BI4418" t="s">
        <v>788</v>
      </c>
      <c r="BP4418" t="s">
        <v>7469</v>
      </c>
      <c r="BQ4418">
        <v>25</v>
      </c>
      <c r="BR4418" t="s">
        <v>408</v>
      </c>
      <c r="BS4418">
        <v>7</v>
      </c>
      <c r="BZ4418" t="s">
        <v>7531</v>
      </c>
    </row>
    <row r="4419" spans="1:78" hidden="1" x14ac:dyDescent="0.25">
      <c r="A4419" t="s">
        <v>7210</v>
      </c>
      <c r="B4419" t="s">
        <v>7449</v>
      </c>
      <c r="C4419" t="s">
        <v>8726</v>
      </c>
      <c r="D4419" t="s">
        <v>7513</v>
      </c>
      <c r="E4419" t="s">
        <v>7514</v>
      </c>
      <c r="F4419" s="1">
        <v>38838</v>
      </c>
      <c r="G4419" s="4">
        <v>0.625</v>
      </c>
      <c r="H4419" t="s">
        <v>1214</v>
      </c>
      <c r="I4419">
        <v>0.1</v>
      </c>
      <c r="J4419" t="s">
        <v>221</v>
      </c>
      <c r="K4419" t="s">
        <v>222</v>
      </c>
      <c r="L4419">
        <v>1</v>
      </c>
      <c r="M4419">
        <v>1</v>
      </c>
      <c r="N4419" t="s">
        <v>8727</v>
      </c>
      <c r="O4419" t="s">
        <v>8731</v>
      </c>
      <c r="P4419" t="s">
        <v>224</v>
      </c>
      <c r="Q4419" t="s">
        <v>6036</v>
      </c>
      <c r="R4419" t="s">
        <v>226</v>
      </c>
      <c r="S4419" t="s">
        <v>227</v>
      </c>
      <c r="T4419">
        <v>13</v>
      </c>
      <c r="V4419">
        <v>0.1</v>
      </c>
      <c r="W4419">
        <v>0.5</v>
      </c>
      <c r="X4419" t="s">
        <v>281</v>
      </c>
      <c r="Y4419" t="s">
        <v>243</v>
      </c>
      <c r="Z4419" t="s">
        <v>230</v>
      </c>
      <c r="AA4419" t="s">
        <v>3947</v>
      </c>
      <c r="AE4419" t="s">
        <v>8730</v>
      </c>
      <c r="AF4419" t="s">
        <v>736</v>
      </c>
      <c r="AG4419" t="s">
        <v>7239</v>
      </c>
      <c r="AH4419" t="s">
        <v>6263</v>
      </c>
      <c r="AJ4419" t="s">
        <v>237</v>
      </c>
      <c r="AK4419">
        <v>32.675060000000002</v>
      </c>
      <c r="AL4419">
        <v>-115.370079040527</v>
      </c>
      <c r="AM4419" t="s">
        <v>238</v>
      </c>
      <c r="AN4419" t="s">
        <v>239</v>
      </c>
      <c r="AO4419" t="s">
        <v>1561</v>
      </c>
      <c r="AP4419" t="s">
        <v>4068</v>
      </c>
      <c r="AQ4419" t="s">
        <v>242</v>
      </c>
      <c r="AR4419" t="s">
        <v>243</v>
      </c>
      <c r="AS4419" t="s">
        <v>239</v>
      </c>
      <c r="AT4419" t="s">
        <v>239</v>
      </c>
      <c r="AU4419">
        <v>1</v>
      </c>
      <c r="AW4419" t="s">
        <v>6263</v>
      </c>
      <c r="AX4419" t="s">
        <v>6263</v>
      </c>
      <c r="AY4419" t="s">
        <v>1351</v>
      </c>
      <c r="AZ4419" t="s">
        <v>7240</v>
      </c>
      <c r="BA4419" t="s">
        <v>7296</v>
      </c>
      <c r="BB4419">
        <v>1</v>
      </c>
      <c r="BC4419" t="s">
        <v>221</v>
      </c>
      <c r="BD4419">
        <v>10</v>
      </c>
      <c r="BE4419" t="s">
        <v>221</v>
      </c>
      <c r="BF4419">
        <v>0.5</v>
      </c>
      <c r="BG4419" t="s">
        <v>221</v>
      </c>
      <c r="BH4419" t="s">
        <v>8308</v>
      </c>
      <c r="BI4419" t="s">
        <v>8251</v>
      </c>
      <c r="BJ4419" t="s">
        <v>8732</v>
      </c>
      <c r="BP4419" t="s">
        <v>7460</v>
      </c>
      <c r="BQ4419">
        <v>25</v>
      </c>
      <c r="BR4419" t="s">
        <v>408</v>
      </c>
      <c r="BS4419">
        <v>7</v>
      </c>
      <c r="BZ4419" t="s">
        <v>249</v>
      </c>
    </row>
    <row r="4420" spans="1:78" hidden="1" x14ac:dyDescent="0.25">
      <c r="A4420" t="s">
        <v>7210</v>
      </c>
      <c r="B4420" t="s">
        <v>7449</v>
      </c>
      <c r="C4420" t="s">
        <v>8726</v>
      </c>
      <c r="D4420" t="s">
        <v>7485</v>
      </c>
      <c r="E4420" t="s">
        <v>7486</v>
      </c>
      <c r="F4420" s="1">
        <v>38838</v>
      </c>
      <c r="G4420" s="4">
        <v>0.81944444444444453</v>
      </c>
      <c r="H4420" t="s">
        <v>3702</v>
      </c>
      <c r="I4420">
        <v>0.1</v>
      </c>
      <c r="J4420" t="s">
        <v>221</v>
      </c>
      <c r="K4420" t="s">
        <v>222</v>
      </c>
      <c r="L4420">
        <v>1</v>
      </c>
      <c r="M4420">
        <v>1</v>
      </c>
      <c r="N4420" t="s">
        <v>8727</v>
      </c>
      <c r="O4420" t="s">
        <v>8733</v>
      </c>
      <c r="P4420" t="s">
        <v>224</v>
      </c>
      <c r="Q4420" t="s">
        <v>6036</v>
      </c>
      <c r="R4420" t="s">
        <v>226</v>
      </c>
      <c r="S4420" t="s">
        <v>227</v>
      </c>
      <c r="T4420">
        <v>15.7</v>
      </c>
      <c r="V4420">
        <v>0.1</v>
      </c>
      <c r="W4420">
        <v>0.5</v>
      </c>
      <c r="X4420" t="s">
        <v>281</v>
      </c>
      <c r="Y4420" t="s">
        <v>243</v>
      </c>
      <c r="Z4420" t="s">
        <v>230</v>
      </c>
      <c r="AA4420" t="s">
        <v>3947</v>
      </c>
      <c r="AE4420" t="s">
        <v>8730</v>
      </c>
      <c r="AF4420" t="s">
        <v>736</v>
      </c>
      <c r="AG4420" t="s">
        <v>7239</v>
      </c>
      <c r="AH4420" t="s">
        <v>6263</v>
      </c>
      <c r="AJ4420" t="s">
        <v>237</v>
      </c>
      <c r="AK4420">
        <v>33.199199999999998</v>
      </c>
      <c r="AL4420">
        <v>-115.59709930419901</v>
      </c>
      <c r="AM4420" t="s">
        <v>238</v>
      </c>
      <c r="AN4420" t="s">
        <v>239</v>
      </c>
      <c r="AO4420" t="s">
        <v>1561</v>
      </c>
      <c r="AP4420" t="s">
        <v>4068</v>
      </c>
      <c r="AQ4420" t="s">
        <v>242</v>
      </c>
      <c r="AR4420" t="s">
        <v>243</v>
      </c>
      <c r="AS4420" t="s">
        <v>239</v>
      </c>
      <c r="AT4420" t="s">
        <v>239</v>
      </c>
      <c r="AU4420">
        <v>1</v>
      </c>
      <c r="AW4420" t="s">
        <v>6263</v>
      </c>
      <c r="AX4420" t="s">
        <v>6263</v>
      </c>
      <c r="AY4420" t="s">
        <v>1351</v>
      </c>
      <c r="AZ4420" t="s">
        <v>7655</v>
      </c>
      <c r="BA4420" t="s">
        <v>788</v>
      </c>
      <c r="BB4420">
        <v>20</v>
      </c>
      <c r="BC4420" t="s">
        <v>221</v>
      </c>
      <c r="BD4420">
        <v>40</v>
      </c>
      <c r="BE4420" t="s">
        <v>221</v>
      </c>
      <c r="BF4420">
        <v>-88</v>
      </c>
      <c r="BG4420" t="s">
        <v>221</v>
      </c>
      <c r="BH4420" t="s">
        <v>8224</v>
      </c>
      <c r="BI4420" t="s">
        <v>6237</v>
      </c>
      <c r="BP4420" t="s">
        <v>7469</v>
      </c>
      <c r="BQ4420">
        <v>25</v>
      </c>
      <c r="BR4420" t="s">
        <v>408</v>
      </c>
      <c r="BS4420">
        <v>7</v>
      </c>
      <c r="BZ4420" t="s">
        <v>249</v>
      </c>
    </row>
    <row r="4421" spans="1:78" hidden="1" x14ac:dyDescent="0.25">
      <c r="A4421" t="s">
        <v>7210</v>
      </c>
      <c r="B4421" t="s">
        <v>7449</v>
      </c>
      <c r="C4421" t="s">
        <v>8726</v>
      </c>
      <c r="D4421" t="s">
        <v>7465</v>
      </c>
      <c r="E4421" t="s">
        <v>7466</v>
      </c>
      <c r="F4421" s="1">
        <v>38838</v>
      </c>
      <c r="G4421" s="4">
        <v>0.78472222222222221</v>
      </c>
      <c r="H4421" t="s">
        <v>1214</v>
      </c>
      <c r="I4421">
        <v>0.1</v>
      </c>
      <c r="J4421" t="s">
        <v>221</v>
      </c>
      <c r="K4421" t="s">
        <v>222</v>
      </c>
      <c r="L4421">
        <v>1</v>
      </c>
      <c r="M4421">
        <v>1</v>
      </c>
      <c r="N4421" t="s">
        <v>8727</v>
      </c>
      <c r="O4421" t="s">
        <v>8734</v>
      </c>
      <c r="P4421" t="s">
        <v>224</v>
      </c>
      <c r="Q4421" t="s">
        <v>6036</v>
      </c>
      <c r="R4421" t="s">
        <v>226</v>
      </c>
      <c r="S4421" t="s">
        <v>227</v>
      </c>
      <c r="V4421">
        <v>0.1</v>
      </c>
      <c r="W4421">
        <v>0.5</v>
      </c>
      <c r="X4421" t="s">
        <v>228</v>
      </c>
      <c r="Y4421" t="s">
        <v>243</v>
      </c>
      <c r="Z4421" t="s">
        <v>230</v>
      </c>
      <c r="AA4421" t="s">
        <v>3947</v>
      </c>
      <c r="AB4421" t="s">
        <v>8729</v>
      </c>
      <c r="AE4421" t="s">
        <v>8730</v>
      </c>
      <c r="AF4421" t="s">
        <v>736</v>
      </c>
      <c r="AG4421" t="s">
        <v>7239</v>
      </c>
      <c r="AH4421" t="s">
        <v>6263</v>
      </c>
      <c r="AJ4421" t="s">
        <v>237</v>
      </c>
      <c r="AK4421">
        <v>33.104720999999998</v>
      </c>
      <c r="AL4421">
        <v>-115.663612365723</v>
      </c>
      <c r="AM4421" t="s">
        <v>238</v>
      </c>
      <c r="AN4421" t="s">
        <v>239</v>
      </c>
      <c r="AO4421" t="s">
        <v>1561</v>
      </c>
      <c r="AP4421" t="s">
        <v>4068</v>
      </c>
      <c r="AQ4421" t="s">
        <v>242</v>
      </c>
      <c r="AR4421" t="s">
        <v>243</v>
      </c>
      <c r="AS4421" t="s">
        <v>239</v>
      </c>
      <c r="AT4421" t="s">
        <v>239</v>
      </c>
      <c r="AU4421">
        <v>1</v>
      </c>
      <c r="AW4421" t="s">
        <v>6263</v>
      </c>
      <c r="AX4421" t="s">
        <v>6263</v>
      </c>
      <c r="AY4421" t="s">
        <v>1351</v>
      </c>
      <c r="AZ4421" t="s">
        <v>7240</v>
      </c>
      <c r="BA4421" t="s">
        <v>7328</v>
      </c>
      <c r="BB4421">
        <v>1</v>
      </c>
      <c r="BC4421" t="s">
        <v>221</v>
      </c>
      <c r="BD4421">
        <v>30</v>
      </c>
      <c r="BE4421" t="s">
        <v>221</v>
      </c>
      <c r="BF4421">
        <v>0.5</v>
      </c>
      <c r="BG4421" t="s">
        <v>221</v>
      </c>
      <c r="BH4421" t="s">
        <v>8260</v>
      </c>
      <c r="BI4421" t="s">
        <v>8251</v>
      </c>
      <c r="BJ4421" t="s">
        <v>8735</v>
      </c>
      <c r="BP4421" t="s">
        <v>7469</v>
      </c>
      <c r="BQ4421">
        <v>25</v>
      </c>
      <c r="BR4421" t="s">
        <v>408</v>
      </c>
      <c r="BS4421">
        <v>7</v>
      </c>
      <c r="BZ4421" t="s">
        <v>249</v>
      </c>
    </row>
    <row r="4422" spans="1:78" hidden="1" x14ac:dyDescent="0.25">
      <c r="A4422" t="s">
        <v>7210</v>
      </c>
      <c r="B4422" t="s">
        <v>7449</v>
      </c>
      <c r="C4422" t="s">
        <v>8726</v>
      </c>
      <c r="D4422" t="s">
        <v>7532</v>
      </c>
      <c r="E4422" t="s">
        <v>7533</v>
      </c>
      <c r="F4422" s="1">
        <v>38839</v>
      </c>
      <c r="G4422" s="4">
        <v>0.54166666666666663</v>
      </c>
      <c r="H4422" t="s">
        <v>3702</v>
      </c>
      <c r="I4422">
        <v>0.1</v>
      </c>
      <c r="J4422" t="s">
        <v>221</v>
      </c>
      <c r="K4422" t="s">
        <v>222</v>
      </c>
      <c r="L4422">
        <v>1</v>
      </c>
      <c r="M4422">
        <v>1</v>
      </c>
      <c r="N4422" t="s">
        <v>8727</v>
      </c>
      <c r="O4422" t="s">
        <v>8736</v>
      </c>
      <c r="P4422" t="s">
        <v>224</v>
      </c>
      <c r="Q4422" t="s">
        <v>6036</v>
      </c>
      <c r="R4422" t="s">
        <v>226</v>
      </c>
      <c r="S4422" t="s">
        <v>227</v>
      </c>
      <c r="T4422">
        <v>5.5</v>
      </c>
      <c r="V4422">
        <v>0.1</v>
      </c>
      <c r="W4422">
        <v>0.5</v>
      </c>
      <c r="X4422" t="s">
        <v>281</v>
      </c>
      <c r="Y4422" t="s">
        <v>243</v>
      </c>
      <c r="Z4422" t="s">
        <v>230</v>
      </c>
      <c r="AA4422" t="s">
        <v>3947</v>
      </c>
      <c r="AE4422" t="s">
        <v>8730</v>
      </c>
      <c r="AF4422" t="s">
        <v>736</v>
      </c>
      <c r="AG4422" t="s">
        <v>7239</v>
      </c>
      <c r="AH4422" t="s">
        <v>6263</v>
      </c>
      <c r="AJ4422" t="s">
        <v>237</v>
      </c>
      <c r="AK4422">
        <v>33.422600000000003</v>
      </c>
      <c r="AL4422">
        <v>-114.726150512695</v>
      </c>
      <c r="AM4422" t="s">
        <v>238</v>
      </c>
      <c r="AN4422" t="s">
        <v>239</v>
      </c>
      <c r="AO4422" t="s">
        <v>1561</v>
      </c>
      <c r="AP4422" t="s">
        <v>4068</v>
      </c>
      <c r="AQ4422" t="s">
        <v>242</v>
      </c>
      <c r="AR4422" t="s">
        <v>243</v>
      </c>
      <c r="AS4422" t="s">
        <v>239</v>
      </c>
      <c r="AT4422" t="s">
        <v>239</v>
      </c>
      <c r="AU4422">
        <v>1</v>
      </c>
      <c r="AW4422" t="s">
        <v>6263</v>
      </c>
      <c r="AX4422" t="s">
        <v>6263</v>
      </c>
      <c r="AY4422" t="s">
        <v>1351</v>
      </c>
      <c r="AZ4422" t="s">
        <v>8673</v>
      </c>
      <c r="BA4422" t="s">
        <v>788</v>
      </c>
      <c r="BB4422">
        <v>15</v>
      </c>
      <c r="BC4422" t="s">
        <v>221</v>
      </c>
      <c r="BD4422">
        <v>30</v>
      </c>
      <c r="BE4422" t="s">
        <v>221</v>
      </c>
      <c r="BF4422">
        <v>1.2</v>
      </c>
      <c r="BG4422" t="s">
        <v>221</v>
      </c>
      <c r="BH4422" t="s">
        <v>243</v>
      </c>
      <c r="BI4422" t="s">
        <v>788</v>
      </c>
      <c r="BP4422" t="s">
        <v>7460</v>
      </c>
      <c r="BQ4422">
        <v>25</v>
      </c>
      <c r="BR4422" t="s">
        <v>408</v>
      </c>
      <c r="BS4422">
        <v>7</v>
      </c>
      <c r="BZ4422" t="s">
        <v>7535</v>
      </c>
    </row>
    <row r="4423" spans="1:78" hidden="1" x14ac:dyDescent="0.25">
      <c r="A4423" t="s">
        <v>7210</v>
      </c>
      <c r="B4423" t="s">
        <v>7449</v>
      </c>
      <c r="C4423" t="s">
        <v>8726</v>
      </c>
      <c r="D4423" t="s">
        <v>7543</v>
      </c>
      <c r="E4423" t="s">
        <v>7544</v>
      </c>
      <c r="F4423" s="1">
        <v>38839</v>
      </c>
      <c r="G4423" s="4">
        <v>0.43055555555555558</v>
      </c>
      <c r="H4423" t="s">
        <v>1214</v>
      </c>
      <c r="I4423">
        <v>0.1</v>
      </c>
      <c r="J4423" t="s">
        <v>221</v>
      </c>
      <c r="K4423" t="s">
        <v>222</v>
      </c>
      <c r="L4423">
        <v>1</v>
      </c>
      <c r="M4423">
        <v>1</v>
      </c>
      <c r="N4423" t="s">
        <v>8727</v>
      </c>
      <c r="O4423" t="s">
        <v>8737</v>
      </c>
      <c r="P4423" t="s">
        <v>224</v>
      </c>
      <c r="Q4423" t="s">
        <v>6036</v>
      </c>
      <c r="R4423" t="s">
        <v>226</v>
      </c>
      <c r="S4423" t="s">
        <v>227</v>
      </c>
      <c r="T4423">
        <v>3.3</v>
      </c>
      <c r="V4423">
        <v>0.1</v>
      </c>
      <c r="W4423">
        <v>0.5</v>
      </c>
      <c r="X4423" t="s">
        <v>281</v>
      </c>
      <c r="Y4423" t="s">
        <v>243</v>
      </c>
      <c r="Z4423" t="s">
        <v>230</v>
      </c>
      <c r="AA4423" t="s">
        <v>3947</v>
      </c>
      <c r="AE4423" t="s">
        <v>8730</v>
      </c>
      <c r="AF4423" t="s">
        <v>736</v>
      </c>
      <c r="AG4423" t="s">
        <v>7239</v>
      </c>
      <c r="AH4423" t="s">
        <v>6263</v>
      </c>
      <c r="AJ4423" t="s">
        <v>237</v>
      </c>
      <c r="AK4423">
        <v>33.672421</v>
      </c>
      <c r="AL4423">
        <v>-116.14923095703099</v>
      </c>
      <c r="AM4423" t="s">
        <v>238</v>
      </c>
      <c r="AN4423" t="s">
        <v>239</v>
      </c>
      <c r="AO4423" t="s">
        <v>1561</v>
      </c>
      <c r="AP4423" t="s">
        <v>4068</v>
      </c>
      <c r="AQ4423" t="s">
        <v>242</v>
      </c>
      <c r="AR4423" t="s">
        <v>243</v>
      </c>
      <c r="AS4423" t="s">
        <v>239</v>
      </c>
      <c r="AT4423" t="s">
        <v>239</v>
      </c>
      <c r="AU4423">
        <v>1</v>
      </c>
      <c r="AW4423" t="s">
        <v>6263</v>
      </c>
      <c r="AX4423" t="s">
        <v>6263</v>
      </c>
      <c r="AY4423" t="s">
        <v>1351</v>
      </c>
      <c r="AZ4423" t="s">
        <v>7240</v>
      </c>
      <c r="BA4423" t="s">
        <v>7296</v>
      </c>
      <c r="BB4423">
        <v>1</v>
      </c>
      <c r="BC4423" t="s">
        <v>221</v>
      </c>
      <c r="BD4423">
        <v>3</v>
      </c>
      <c r="BE4423" t="s">
        <v>221</v>
      </c>
      <c r="BF4423">
        <v>0.2</v>
      </c>
      <c r="BG4423" t="s">
        <v>221</v>
      </c>
      <c r="BH4423" t="s">
        <v>8224</v>
      </c>
      <c r="BI4423" t="s">
        <v>6237</v>
      </c>
      <c r="BP4423" t="s">
        <v>3555</v>
      </c>
      <c r="BQ4423">
        <v>65</v>
      </c>
      <c r="BR4423" t="s">
        <v>408</v>
      </c>
      <c r="BS4423">
        <v>7</v>
      </c>
      <c r="BZ4423" t="s">
        <v>249</v>
      </c>
    </row>
    <row r="4424" spans="1:78" hidden="1" x14ac:dyDescent="0.25">
      <c r="A4424" t="s">
        <v>7210</v>
      </c>
      <c r="B4424" t="s">
        <v>7449</v>
      </c>
      <c r="C4424" t="s">
        <v>8726</v>
      </c>
      <c r="D4424" t="s">
        <v>7489</v>
      </c>
      <c r="E4424" t="s">
        <v>7490</v>
      </c>
      <c r="F4424" s="1">
        <v>38839</v>
      </c>
      <c r="G4424" s="4">
        <v>0.29166666666666669</v>
      </c>
      <c r="H4424" t="s">
        <v>3702</v>
      </c>
      <c r="I4424">
        <v>0.1</v>
      </c>
      <c r="J4424" t="s">
        <v>221</v>
      </c>
      <c r="K4424" t="s">
        <v>222</v>
      </c>
      <c r="L4424">
        <v>1</v>
      </c>
      <c r="M4424">
        <v>1</v>
      </c>
      <c r="N4424" t="s">
        <v>8727</v>
      </c>
      <c r="O4424" t="s">
        <v>8738</v>
      </c>
      <c r="P4424" t="s">
        <v>224</v>
      </c>
      <c r="Q4424" t="s">
        <v>6036</v>
      </c>
      <c r="R4424" t="s">
        <v>226</v>
      </c>
      <c r="S4424" t="s">
        <v>227</v>
      </c>
      <c r="T4424">
        <v>2.74</v>
      </c>
      <c r="V4424">
        <v>0.1</v>
      </c>
      <c r="W4424">
        <v>0.5</v>
      </c>
      <c r="X4424" t="s">
        <v>281</v>
      </c>
      <c r="Y4424" t="s">
        <v>243</v>
      </c>
      <c r="Z4424" t="s">
        <v>230</v>
      </c>
      <c r="AA4424" t="s">
        <v>3947</v>
      </c>
      <c r="AB4424" t="s">
        <v>8739</v>
      </c>
      <c r="AE4424" t="s">
        <v>8730</v>
      </c>
      <c r="AF4424" t="s">
        <v>736</v>
      </c>
      <c r="AG4424" t="s">
        <v>7239</v>
      </c>
      <c r="AH4424" t="s">
        <v>6263</v>
      </c>
      <c r="AJ4424" t="s">
        <v>237</v>
      </c>
      <c r="AK4424">
        <v>35.002411000000002</v>
      </c>
      <c r="AL4424">
        <v>-114.63323974609401</v>
      </c>
      <c r="AM4424" t="s">
        <v>238</v>
      </c>
      <c r="AN4424" t="s">
        <v>239</v>
      </c>
      <c r="AO4424" t="s">
        <v>1561</v>
      </c>
      <c r="AP4424" t="s">
        <v>4068</v>
      </c>
      <c r="AQ4424" t="s">
        <v>242</v>
      </c>
      <c r="AR4424" t="s">
        <v>243</v>
      </c>
      <c r="AS4424" t="s">
        <v>239</v>
      </c>
      <c r="AT4424" t="s">
        <v>239</v>
      </c>
      <c r="AU4424">
        <v>1</v>
      </c>
      <c r="AW4424" t="s">
        <v>6263</v>
      </c>
      <c r="AX4424" t="s">
        <v>6263</v>
      </c>
      <c r="AY4424" t="s">
        <v>1351</v>
      </c>
      <c r="AZ4424" t="s">
        <v>8673</v>
      </c>
      <c r="BA4424" t="s">
        <v>788</v>
      </c>
      <c r="BB4424">
        <v>40</v>
      </c>
      <c r="BC4424" t="s">
        <v>221</v>
      </c>
      <c r="BD4424">
        <v>80</v>
      </c>
      <c r="BE4424" t="s">
        <v>221</v>
      </c>
      <c r="BF4424">
        <v>3</v>
      </c>
      <c r="BG4424" t="s">
        <v>221</v>
      </c>
      <c r="BH4424" t="s">
        <v>8224</v>
      </c>
      <c r="BI4424" t="s">
        <v>8251</v>
      </c>
      <c r="BP4424" t="s">
        <v>6821</v>
      </c>
      <c r="BQ4424">
        <v>71</v>
      </c>
      <c r="BR4424" t="s">
        <v>408</v>
      </c>
      <c r="BS4424">
        <v>7</v>
      </c>
      <c r="BZ4424" t="s">
        <v>249</v>
      </c>
    </row>
    <row r="4425" spans="1:78" hidden="1" x14ac:dyDescent="0.25">
      <c r="A4425" t="s">
        <v>7210</v>
      </c>
      <c r="B4425" t="s">
        <v>7449</v>
      </c>
      <c r="C4425" t="s">
        <v>8726</v>
      </c>
      <c r="D4425" t="s">
        <v>7536</v>
      </c>
      <c r="E4425" t="s">
        <v>7537</v>
      </c>
      <c r="F4425" s="1">
        <v>38839</v>
      </c>
      <c r="G4425" s="4">
        <v>0.39583333333333331</v>
      </c>
      <c r="H4425" t="s">
        <v>3702</v>
      </c>
      <c r="I4425">
        <v>0.1</v>
      </c>
      <c r="J4425" t="s">
        <v>221</v>
      </c>
      <c r="K4425" t="s">
        <v>222</v>
      </c>
      <c r="L4425">
        <v>1</v>
      </c>
      <c r="M4425">
        <v>1</v>
      </c>
      <c r="N4425" t="s">
        <v>8727</v>
      </c>
      <c r="O4425" t="s">
        <v>8740</v>
      </c>
      <c r="P4425" t="s">
        <v>224</v>
      </c>
      <c r="Q4425" t="s">
        <v>6036</v>
      </c>
      <c r="R4425" t="s">
        <v>226</v>
      </c>
      <c r="S4425" t="s">
        <v>227</v>
      </c>
      <c r="T4425">
        <v>4.05</v>
      </c>
      <c r="V4425">
        <v>0.1</v>
      </c>
      <c r="W4425">
        <v>0.5</v>
      </c>
      <c r="X4425" t="s">
        <v>281</v>
      </c>
      <c r="Y4425" t="s">
        <v>243</v>
      </c>
      <c r="Z4425" t="s">
        <v>230</v>
      </c>
      <c r="AA4425" t="s">
        <v>3947</v>
      </c>
      <c r="AE4425" t="s">
        <v>8730</v>
      </c>
      <c r="AF4425" t="s">
        <v>736</v>
      </c>
      <c r="AG4425" t="s">
        <v>7239</v>
      </c>
      <c r="AH4425" t="s">
        <v>6263</v>
      </c>
      <c r="AJ4425" t="s">
        <v>237</v>
      </c>
      <c r="AK4425">
        <v>33.524441000000003</v>
      </c>
      <c r="AL4425">
        <v>-116.07778167724599</v>
      </c>
      <c r="AM4425" t="s">
        <v>238</v>
      </c>
      <c r="AN4425" t="s">
        <v>239</v>
      </c>
      <c r="AO4425" t="s">
        <v>1561</v>
      </c>
      <c r="AP4425" t="s">
        <v>4068</v>
      </c>
      <c r="AQ4425" t="s">
        <v>242</v>
      </c>
      <c r="AR4425" t="s">
        <v>243</v>
      </c>
      <c r="AS4425" t="s">
        <v>239</v>
      </c>
      <c r="AT4425" t="s">
        <v>239</v>
      </c>
      <c r="AU4425">
        <v>1</v>
      </c>
      <c r="AW4425" t="s">
        <v>6263</v>
      </c>
      <c r="AX4425" t="s">
        <v>6263</v>
      </c>
      <c r="AY4425" t="s">
        <v>1351</v>
      </c>
      <c r="AZ4425" t="s">
        <v>7655</v>
      </c>
      <c r="BA4425" t="s">
        <v>788</v>
      </c>
      <c r="BB4425">
        <v>1</v>
      </c>
      <c r="BC4425" t="s">
        <v>221</v>
      </c>
      <c r="BD4425">
        <v>22</v>
      </c>
      <c r="BE4425" t="s">
        <v>221</v>
      </c>
      <c r="BF4425">
        <v>1</v>
      </c>
      <c r="BG4425" t="s">
        <v>221</v>
      </c>
      <c r="BH4425" t="s">
        <v>8224</v>
      </c>
      <c r="BI4425" t="s">
        <v>788</v>
      </c>
      <c r="BP4425" t="s">
        <v>3555</v>
      </c>
      <c r="BQ4425">
        <v>65</v>
      </c>
      <c r="BR4425" t="s">
        <v>408</v>
      </c>
      <c r="BS4425">
        <v>7</v>
      </c>
      <c r="BZ4425" t="s">
        <v>249</v>
      </c>
    </row>
    <row r="4426" spans="1:78" hidden="1" x14ac:dyDescent="0.25">
      <c r="A4426" t="s">
        <v>7210</v>
      </c>
      <c r="B4426" t="s">
        <v>7449</v>
      </c>
      <c r="C4426" t="s">
        <v>8726</v>
      </c>
      <c r="D4426" t="s">
        <v>7500</v>
      </c>
      <c r="E4426" t="s">
        <v>7501</v>
      </c>
      <c r="F4426" s="1">
        <v>38839</v>
      </c>
      <c r="G4426" s="4">
        <v>0.58333333333333337</v>
      </c>
      <c r="H4426" t="s">
        <v>3702</v>
      </c>
      <c r="I4426">
        <v>0.1</v>
      </c>
      <c r="J4426" t="s">
        <v>221</v>
      </c>
      <c r="K4426" t="s">
        <v>222</v>
      </c>
      <c r="L4426">
        <v>1</v>
      </c>
      <c r="M4426">
        <v>1</v>
      </c>
      <c r="N4426" t="s">
        <v>8727</v>
      </c>
      <c r="O4426" t="s">
        <v>8741</v>
      </c>
      <c r="P4426" t="s">
        <v>224</v>
      </c>
      <c r="Q4426" t="s">
        <v>6036</v>
      </c>
      <c r="R4426" t="s">
        <v>226</v>
      </c>
      <c r="S4426" t="s">
        <v>227</v>
      </c>
      <c r="T4426">
        <v>3.78</v>
      </c>
      <c r="V4426">
        <v>0.1</v>
      </c>
      <c r="W4426">
        <v>0.5</v>
      </c>
      <c r="X4426" t="s">
        <v>281</v>
      </c>
      <c r="Y4426" t="s">
        <v>243</v>
      </c>
      <c r="Z4426" t="s">
        <v>230</v>
      </c>
      <c r="AA4426" t="s">
        <v>3947</v>
      </c>
      <c r="AE4426" t="s">
        <v>8730</v>
      </c>
      <c r="AF4426" t="s">
        <v>736</v>
      </c>
      <c r="AG4426" t="s">
        <v>7239</v>
      </c>
      <c r="AH4426" t="s">
        <v>6263</v>
      </c>
      <c r="AJ4426" t="s">
        <v>237</v>
      </c>
      <c r="AK4426">
        <v>33.436100000000003</v>
      </c>
      <c r="AL4426">
        <v>-114.716201782227</v>
      </c>
      <c r="AM4426" t="s">
        <v>238</v>
      </c>
      <c r="AN4426" t="s">
        <v>239</v>
      </c>
      <c r="AO4426" t="s">
        <v>1561</v>
      </c>
      <c r="AP4426" t="s">
        <v>4068</v>
      </c>
      <c r="AQ4426" t="s">
        <v>242</v>
      </c>
      <c r="AR4426" t="s">
        <v>243</v>
      </c>
      <c r="AS4426" t="s">
        <v>239</v>
      </c>
      <c r="AT4426" t="s">
        <v>239</v>
      </c>
      <c r="AU4426">
        <v>1</v>
      </c>
      <c r="AW4426" t="s">
        <v>6263</v>
      </c>
      <c r="AX4426" t="s">
        <v>6263</v>
      </c>
      <c r="AY4426" t="s">
        <v>1351</v>
      </c>
      <c r="AZ4426" t="s">
        <v>8673</v>
      </c>
      <c r="BA4426" t="s">
        <v>788</v>
      </c>
      <c r="BB4426">
        <v>7</v>
      </c>
      <c r="BC4426" t="s">
        <v>221</v>
      </c>
      <c r="BD4426">
        <v>15</v>
      </c>
      <c r="BE4426" t="s">
        <v>221</v>
      </c>
      <c r="BF4426">
        <v>1</v>
      </c>
      <c r="BG4426" t="s">
        <v>221</v>
      </c>
      <c r="BH4426" t="s">
        <v>243</v>
      </c>
      <c r="BI4426" t="s">
        <v>788</v>
      </c>
      <c r="BP4426" t="s">
        <v>3555</v>
      </c>
      <c r="BQ4426">
        <v>65</v>
      </c>
      <c r="BR4426" t="s">
        <v>408</v>
      </c>
      <c r="BS4426">
        <v>7</v>
      </c>
      <c r="BZ4426" t="s">
        <v>7505</v>
      </c>
    </row>
    <row r="4427" spans="1:78" hidden="1" x14ac:dyDescent="0.25">
      <c r="A4427" t="s">
        <v>7210</v>
      </c>
      <c r="B4427" t="s">
        <v>7449</v>
      </c>
      <c r="C4427" t="s">
        <v>8726</v>
      </c>
      <c r="D4427" t="s">
        <v>7477</v>
      </c>
      <c r="E4427" t="s">
        <v>7478</v>
      </c>
      <c r="F4427" s="1">
        <v>38840</v>
      </c>
      <c r="G4427" s="4">
        <v>0.29166666666666669</v>
      </c>
      <c r="H4427" t="s">
        <v>7453</v>
      </c>
      <c r="I4427">
        <v>0.1</v>
      </c>
      <c r="J4427" t="s">
        <v>221</v>
      </c>
      <c r="K4427" t="s">
        <v>222</v>
      </c>
      <c r="L4427">
        <v>1</v>
      </c>
      <c r="M4427">
        <v>1</v>
      </c>
      <c r="N4427" t="s">
        <v>8727</v>
      </c>
      <c r="O4427" t="s">
        <v>8742</v>
      </c>
      <c r="P4427" t="s">
        <v>224</v>
      </c>
      <c r="Q4427" t="s">
        <v>6036</v>
      </c>
      <c r="R4427" t="s">
        <v>226</v>
      </c>
      <c r="S4427" t="s">
        <v>227</v>
      </c>
      <c r="T4427">
        <v>2.4300000000000002</v>
      </c>
      <c r="V4427">
        <v>0.1</v>
      </c>
      <c r="W4427">
        <v>0.5</v>
      </c>
      <c r="X4427" t="s">
        <v>281</v>
      </c>
      <c r="Y4427" t="s">
        <v>243</v>
      </c>
      <c r="Z4427" t="s">
        <v>230</v>
      </c>
      <c r="AA4427" t="s">
        <v>3947</v>
      </c>
      <c r="AE4427" t="s">
        <v>8730</v>
      </c>
      <c r="AF4427" t="s">
        <v>736</v>
      </c>
      <c r="AG4427" t="s">
        <v>7239</v>
      </c>
      <c r="AH4427" t="s">
        <v>6263</v>
      </c>
      <c r="AJ4427" t="s">
        <v>237</v>
      </c>
      <c r="AK4427">
        <v>32.884819</v>
      </c>
      <c r="AL4427">
        <v>-114.467651367188</v>
      </c>
      <c r="AM4427" t="s">
        <v>238</v>
      </c>
      <c r="AN4427" t="s">
        <v>239</v>
      </c>
      <c r="AO4427" t="s">
        <v>1561</v>
      </c>
      <c r="AP4427" t="s">
        <v>4068</v>
      </c>
      <c r="AQ4427" t="s">
        <v>242</v>
      </c>
      <c r="AR4427" t="s">
        <v>243</v>
      </c>
      <c r="AS4427" t="s">
        <v>239</v>
      </c>
      <c r="AT4427" t="s">
        <v>239</v>
      </c>
      <c r="AU4427">
        <v>1</v>
      </c>
      <c r="AW4427" t="s">
        <v>6263</v>
      </c>
      <c r="AX4427" t="s">
        <v>6263</v>
      </c>
      <c r="AY4427" t="s">
        <v>1351</v>
      </c>
      <c r="AZ4427" t="s">
        <v>8673</v>
      </c>
      <c r="BA4427" t="s">
        <v>788</v>
      </c>
      <c r="BB4427">
        <v>100</v>
      </c>
      <c r="BC4427" t="s">
        <v>221</v>
      </c>
      <c r="BD4427">
        <v>200</v>
      </c>
      <c r="BE4427" t="s">
        <v>221</v>
      </c>
      <c r="BF4427">
        <v>2.6</v>
      </c>
      <c r="BG4427" t="s">
        <v>221</v>
      </c>
      <c r="BH4427" t="s">
        <v>8260</v>
      </c>
      <c r="BI4427" t="s">
        <v>6237</v>
      </c>
      <c r="BJ4427" t="s">
        <v>8743</v>
      </c>
      <c r="BP4427" t="s">
        <v>7460</v>
      </c>
      <c r="BQ4427">
        <v>25</v>
      </c>
      <c r="BR4427" t="s">
        <v>408</v>
      </c>
      <c r="BS4427">
        <v>7</v>
      </c>
      <c r="BZ4427" t="s">
        <v>7481</v>
      </c>
    </row>
    <row r="4428" spans="1:78" hidden="1" x14ac:dyDescent="0.25">
      <c r="A4428" t="s">
        <v>7210</v>
      </c>
      <c r="B4428" t="s">
        <v>7449</v>
      </c>
      <c r="C4428" t="s">
        <v>8726</v>
      </c>
      <c r="D4428" t="s">
        <v>7550</v>
      </c>
      <c r="E4428" t="s">
        <v>7551</v>
      </c>
      <c r="F4428" s="1">
        <v>38840</v>
      </c>
      <c r="G4428" s="4">
        <v>0.58333333333333337</v>
      </c>
      <c r="H4428" t="s">
        <v>7453</v>
      </c>
      <c r="I4428">
        <v>0.1</v>
      </c>
      <c r="J4428" t="s">
        <v>221</v>
      </c>
      <c r="K4428" t="s">
        <v>222</v>
      </c>
      <c r="L4428">
        <v>1</v>
      </c>
      <c r="M4428">
        <v>1</v>
      </c>
      <c r="N4428" t="s">
        <v>8718</v>
      </c>
      <c r="O4428" t="s">
        <v>8744</v>
      </c>
      <c r="P4428" t="s">
        <v>224</v>
      </c>
      <c r="Q4428" t="s">
        <v>6036</v>
      </c>
      <c r="R4428" t="s">
        <v>226</v>
      </c>
      <c r="S4428" t="s">
        <v>227</v>
      </c>
      <c r="T4428">
        <v>1.24</v>
      </c>
      <c r="V4428">
        <v>0.66</v>
      </c>
      <c r="W4428">
        <v>1.98</v>
      </c>
      <c r="X4428" t="s">
        <v>905</v>
      </c>
      <c r="Y4428" t="s">
        <v>1414</v>
      </c>
      <c r="Z4428" t="s">
        <v>230</v>
      </c>
      <c r="AA4428" t="s">
        <v>3947</v>
      </c>
      <c r="AB4428" t="s">
        <v>8745</v>
      </c>
      <c r="AF4428" t="s">
        <v>736</v>
      </c>
      <c r="AG4428" t="s">
        <v>7239</v>
      </c>
      <c r="AH4428" t="s">
        <v>6263</v>
      </c>
      <c r="AJ4428" t="s">
        <v>237</v>
      </c>
      <c r="AK4428">
        <v>33.450668</v>
      </c>
      <c r="AL4428">
        <v>-115.99471282959</v>
      </c>
      <c r="AM4428" t="s">
        <v>238</v>
      </c>
      <c r="AN4428" t="s">
        <v>239</v>
      </c>
      <c r="AO4428" t="s">
        <v>1561</v>
      </c>
      <c r="AP4428" t="s">
        <v>241</v>
      </c>
      <c r="AQ4428" t="s">
        <v>242</v>
      </c>
      <c r="AR4428" t="s">
        <v>243</v>
      </c>
      <c r="AS4428" t="s">
        <v>239</v>
      </c>
      <c r="AT4428" t="s">
        <v>239</v>
      </c>
      <c r="AU4428">
        <v>10</v>
      </c>
      <c r="AW4428" t="s">
        <v>6300</v>
      </c>
      <c r="AX4428" t="s">
        <v>6263</v>
      </c>
      <c r="AY4428" t="s">
        <v>109</v>
      </c>
      <c r="AZ4428" t="s">
        <v>8673</v>
      </c>
      <c r="BA4428" t="s">
        <v>788</v>
      </c>
      <c r="BB4428">
        <v>-88</v>
      </c>
      <c r="BC4428" t="s">
        <v>221</v>
      </c>
      <c r="BD4428">
        <v>-88</v>
      </c>
      <c r="BE4428" t="s">
        <v>221</v>
      </c>
      <c r="BF4428">
        <v>11.8</v>
      </c>
      <c r="BG4428" t="s">
        <v>221</v>
      </c>
      <c r="BH4428" t="s">
        <v>243</v>
      </c>
      <c r="BI4428" t="s">
        <v>788</v>
      </c>
      <c r="BP4428" t="s">
        <v>3555</v>
      </c>
      <c r="BQ4428">
        <v>65</v>
      </c>
      <c r="BR4428" t="s">
        <v>408</v>
      </c>
      <c r="BS4428">
        <v>7</v>
      </c>
      <c r="BZ4428" t="s">
        <v>249</v>
      </c>
    </row>
    <row r="4429" spans="1:78" hidden="1" x14ac:dyDescent="0.25">
      <c r="A4429" t="s">
        <v>7210</v>
      </c>
      <c r="B4429" t="s">
        <v>7449</v>
      </c>
      <c r="C4429" t="s">
        <v>8726</v>
      </c>
      <c r="D4429" t="s">
        <v>7571</v>
      </c>
      <c r="E4429" t="s">
        <v>7572</v>
      </c>
      <c r="F4429" s="1">
        <v>38840</v>
      </c>
      <c r="G4429" s="4">
        <v>0.45833333333333331</v>
      </c>
      <c r="H4429" t="s">
        <v>7453</v>
      </c>
      <c r="I4429">
        <v>0.1</v>
      </c>
      <c r="J4429" t="s">
        <v>221</v>
      </c>
      <c r="K4429" t="s">
        <v>222</v>
      </c>
      <c r="L4429">
        <v>1</v>
      </c>
      <c r="M4429">
        <v>1</v>
      </c>
      <c r="N4429" t="s">
        <v>8718</v>
      </c>
      <c r="O4429" t="s">
        <v>8746</v>
      </c>
      <c r="P4429" t="s">
        <v>224</v>
      </c>
      <c r="Q4429" t="s">
        <v>6036</v>
      </c>
      <c r="R4429" t="s">
        <v>226</v>
      </c>
      <c r="S4429" t="s">
        <v>227</v>
      </c>
      <c r="T4429">
        <v>1.1000000000000001</v>
      </c>
      <c r="V4429">
        <v>0.66</v>
      </c>
      <c r="W4429">
        <v>1.98</v>
      </c>
      <c r="X4429" t="s">
        <v>905</v>
      </c>
      <c r="Y4429" t="s">
        <v>1414</v>
      </c>
      <c r="Z4429" t="s">
        <v>230</v>
      </c>
      <c r="AA4429" t="s">
        <v>3947</v>
      </c>
      <c r="AB4429" t="s">
        <v>8745</v>
      </c>
      <c r="AF4429" t="s">
        <v>736</v>
      </c>
      <c r="AG4429" t="s">
        <v>7239</v>
      </c>
      <c r="AH4429" t="s">
        <v>6263</v>
      </c>
      <c r="AJ4429" t="s">
        <v>237</v>
      </c>
      <c r="AK4429">
        <v>33.233330000000002</v>
      </c>
      <c r="AL4429">
        <v>-115.75</v>
      </c>
      <c r="AM4429" t="s">
        <v>238</v>
      </c>
      <c r="AN4429" t="s">
        <v>239</v>
      </c>
      <c r="AO4429" t="s">
        <v>1561</v>
      </c>
      <c r="AP4429" t="s">
        <v>241</v>
      </c>
      <c r="AQ4429" t="s">
        <v>242</v>
      </c>
      <c r="AR4429" t="s">
        <v>243</v>
      </c>
      <c r="AS4429" t="s">
        <v>239</v>
      </c>
      <c r="AT4429" t="s">
        <v>239</v>
      </c>
      <c r="AU4429">
        <v>10</v>
      </c>
      <c r="AW4429" t="s">
        <v>6300</v>
      </c>
      <c r="AX4429" t="s">
        <v>6263</v>
      </c>
      <c r="AY4429" t="s">
        <v>109</v>
      </c>
      <c r="AZ4429" t="s">
        <v>8673</v>
      </c>
      <c r="BA4429" t="s">
        <v>788</v>
      </c>
      <c r="BB4429">
        <v>-88</v>
      </c>
      <c r="BC4429" t="s">
        <v>221</v>
      </c>
      <c r="BD4429">
        <v>-88</v>
      </c>
      <c r="BE4429" t="s">
        <v>221</v>
      </c>
      <c r="BF4429">
        <v>12.8</v>
      </c>
      <c r="BG4429" t="s">
        <v>221</v>
      </c>
      <c r="BH4429" t="s">
        <v>243</v>
      </c>
      <c r="BI4429" t="s">
        <v>788</v>
      </c>
      <c r="BP4429" t="s">
        <v>7460</v>
      </c>
      <c r="BQ4429">
        <v>25</v>
      </c>
      <c r="BR4429" t="s">
        <v>408</v>
      </c>
      <c r="BS4429">
        <v>7</v>
      </c>
      <c r="BZ4429" t="s">
        <v>249</v>
      </c>
    </row>
    <row r="4430" spans="1:78" hidden="1" x14ac:dyDescent="0.25">
      <c r="A4430" t="s">
        <v>7210</v>
      </c>
      <c r="B4430" t="s">
        <v>7449</v>
      </c>
      <c r="C4430" t="s">
        <v>8726</v>
      </c>
      <c r="D4430" t="s">
        <v>7574</v>
      </c>
      <c r="E4430" t="s">
        <v>7575</v>
      </c>
      <c r="F4430" s="1">
        <v>38840</v>
      </c>
      <c r="G4430" s="4">
        <v>0.54166666666666663</v>
      </c>
      <c r="H4430" t="s">
        <v>7453</v>
      </c>
      <c r="I4430">
        <v>0.1</v>
      </c>
      <c r="J4430" t="s">
        <v>221</v>
      </c>
      <c r="K4430" t="s">
        <v>222</v>
      </c>
      <c r="L4430">
        <v>1</v>
      </c>
      <c r="M4430">
        <v>1</v>
      </c>
      <c r="N4430" t="s">
        <v>8718</v>
      </c>
      <c r="O4430" t="s">
        <v>8747</v>
      </c>
      <c r="P4430" t="s">
        <v>224</v>
      </c>
      <c r="Q4430" t="s">
        <v>6036</v>
      </c>
      <c r="R4430" t="s">
        <v>226</v>
      </c>
      <c r="S4430" t="s">
        <v>227</v>
      </c>
      <c r="T4430">
        <v>1.4</v>
      </c>
      <c r="V4430">
        <v>0.66</v>
      </c>
      <c r="W4430">
        <v>1.98</v>
      </c>
      <c r="X4430" t="s">
        <v>905</v>
      </c>
      <c r="Y4430" t="s">
        <v>1414</v>
      </c>
      <c r="Z4430" t="s">
        <v>230</v>
      </c>
      <c r="AA4430" t="s">
        <v>3947</v>
      </c>
      <c r="AF4430" t="s">
        <v>736</v>
      </c>
      <c r="AG4430" t="s">
        <v>7239</v>
      </c>
      <c r="AH4430" t="s">
        <v>6263</v>
      </c>
      <c r="AJ4430" t="s">
        <v>237</v>
      </c>
      <c r="AK4430">
        <v>33.400002000000001</v>
      </c>
      <c r="AL4430">
        <v>-115.925003051758</v>
      </c>
      <c r="AM4430" t="s">
        <v>238</v>
      </c>
      <c r="AN4430" t="s">
        <v>239</v>
      </c>
      <c r="AO4430" t="s">
        <v>1561</v>
      </c>
      <c r="AP4430" t="s">
        <v>241</v>
      </c>
      <c r="AQ4430" t="s">
        <v>242</v>
      </c>
      <c r="AR4430" t="s">
        <v>243</v>
      </c>
      <c r="AS4430" t="s">
        <v>239</v>
      </c>
      <c r="AT4430" t="s">
        <v>239</v>
      </c>
      <c r="AU4430">
        <v>10</v>
      </c>
      <c r="AW4430" t="s">
        <v>6300</v>
      </c>
      <c r="AX4430" t="s">
        <v>6263</v>
      </c>
      <c r="AY4430" t="s">
        <v>109</v>
      </c>
      <c r="AZ4430" t="s">
        <v>8673</v>
      </c>
      <c r="BA4430" t="s">
        <v>788</v>
      </c>
      <c r="BB4430">
        <v>-88</v>
      </c>
      <c r="BC4430" t="s">
        <v>221</v>
      </c>
      <c r="BD4430">
        <v>-88</v>
      </c>
      <c r="BE4430" t="s">
        <v>221</v>
      </c>
      <c r="BF4430">
        <v>11.8</v>
      </c>
      <c r="BG4430" t="s">
        <v>221</v>
      </c>
      <c r="BH4430" t="s">
        <v>243</v>
      </c>
      <c r="BI4430" t="s">
        <v>788</v>
      </c>
      <c r="BP4430" t="s">
        <v>7460</v>
      </c>
      <c r="BQ4430">
        <v>25</v>
      </c>
      <c r="BR4430" t="s">
        <v>408</v>
      </c>
      <c r="BS4430">
        <v>7</v>
      </c>
      <c r="BZ4430" t="s">
        <v>249</v>
      </c>
    </row>
    <row r="4431" spans="1:78" hidden="1" x14ac:dyDescent="0.25">
      <c r="A4431" t="s">
        <v>7210</v>
      </c>
      <c r="B4431" t="s">
        <v>7449</v>
      </c>
      <c r="C4431" t="s">
        <v>8726</v>
      </c>
      <c r="D4431" t="s">
        <v>7579</v>
      </c>
      <c r="E4431" t="s">
        <v>7580</v>
      </c>
      <c r="F4431" s="1">
        <v>38840</v>
      </c>
      <c r="G4431" s="4">
        <v>0.5</v>
      </c>
      <c r="H4431" t="s">
        <v>7453</v>
      </c>
      <c r="I4431">
        <v>0.1</v>
      </c>
      <c r="J4431" t="s">
        <v>221</v>
      </c>
      <c r="K4431" t="s">
        <v>222</v>
      </c>
      <c r="L4431">
        <v>1</v>
      </c>
      <c r="M4431">
        <v>1</v>
      </c>
      <c r="N4431" t="s">
        <v>8718</v>
      </c>
      <c r="O4431" t="s">
        <v>8748</v>
      </c>
      <c r="P4431" t="s">
        <v>224</v>
      </c>
      <c r="Q4431" t="s">
        <v>6036</v>
      </c>
      <c r="R4431" t="s">
        <v>226</v>
      </c>
      <c r="S4431" t="s">
        <v>227</v>
      </c>
      <c r="T4431">
        <v>1.3</v>
      </c>
      <c r="V4431">
        <v>0.66</v>
      </c>
      <c r="W4431">
        <v>1.98</v>
      </c>
      <c r="X4431" t="s">
        <v>905</v>
      </c>
      <c r="Y4431" t="s">
        <v>1414</v>
      </c>
      <c r="Z4431" t="s">
        <v>230</v>
      </c>
      <c r="AA4431" t="s">
        <v>3947</v>
      </c>
      <c r="AB4431" t="s">
        <v>8745</v>
      </c>
      <c r="AF4431" t="s">
        <v>736</v>
      </c>
      <c r="AG4431" t="s">
        <v>7239</v>
      </c>
      <c r="AH4431" t="s">
        <v>6263</v>
      </c>
      <c r="AJ4431" t="s">
        <v>237</v>
      </c>
      <c r="AK4431">
        <v>33.325001</v>
      </c>
      <c r="AL4431">
        <v>-115.811111450195</v>
      </c>
      <c r="AM4431" t="s">
        <v>238</v>
      </c>
      <c r="AN4431" t="s">
        <v>239</v>
      </c>
      <c r="AO4431" t="s">
        <v>1561</v>
      </c>
      <c r="AP4431" t="s">
        <v>241</v>
      </c>
      <c r="AQ4431" t="s">
        <v>242</v>
      </c>
      <c r="AR4431" t="s">
        <v>243</v>
      </c>
      <c r="AS4431" t="s">
        <v>239</v>
      </c>
      <c r="AT4431" t="s">
        <v>239</v>
      </c>
      <c r="AU4431">
        <v>10</v>
      </c>
      <c r="AW4431" t="s">
        <v>6300</v>
      </c>
      <c r="AX4431" t="s">
        <v>6263</v>
      </c>
      <c r="AY4431" t="s">
        <v>109</v>
      </c>
      <c r="AZ4431" t="s">
        <v>8673</v>
      </c>
      <c r="BA4431" t="s">
        <v>788</v>
      </c>
      <c r="BB4431">
        <v>-88</v>
      </c>
      <c r="BC4431" t="s">
        <v>221</v>
      </c>
      <c r="BD4431">
        <v>-88</v>
      </c>
      <c r="BE4431" t="s">
        <v>221</v>
      </c>
      <c r="BF4431">
        <v>12.2</v>
      </c>
      <c r="BG4431" t="s">
        <v>221</v>
      </c>
      <c r="BH4431" t="s">
        <v>243</v>
      </c>
      <c r="BI4431" t="s">
        <v>788</v>
      </c>
      <c r="BP4431" t="s">
        <v>7460</v>
      </c>
      <c r="BQ4431">
        <v>25</v>
      </c>
      <c r="BR4431" t="s">
        <v>408</v>
      </c>
      <c r="BS4431">
        <v>7</v>
      </c>
      <c r="BZ4431" t="s">
        <v>249</v>
      </c>
    </row>
    <row r="4432" spans="1:78" hidden="1" x14ac:dyDescent="0.25">
      <c r="A4432" t="s">
        <v>7210</v>
      </c>
      <c r="B4432" t="s">
        <v>7449</v>
      </c>
      <c r="C4432" t="s">
        <v>8749</v>
      </c>
      <c r="D4432" t="s">
        <v>7513</v>
      </c>
      <c r="E4432" t="s">
        <v>7514</v>
      </c>
      <c r="F4432" s="1">
        <v>39209</v>
      </c>
      <c r="G4432" s="4">
        <v>0.60416666666666663</v>
      </c>
      <c r="H4432" t="s">
        <v>1214</v>
      </c>
      <c r="I4432">
        <v>0.1</v>
      </c>
      <c r="J4432" t="s">
        <v>221</v>
      </c>
      <c r="K4432" t="s">
        <v>222</v>
      </c>
      <c r="L4432">
        <v>1</v>
      </c>
      <c r="M4432">
        <v>1</v>
      </c>
      <c r="N4432" t="s">
        <v>8750</v>
      </c>
      <c r="O4432" t="s">
        <v>8751</v>
      </c>
      <c r="P4432" t="s">
        <v>224</v>
      </c>
      <c r="Q4432" t="s">
        <v>6036</v>
      </c>
      <c r="R4432" t="s">
        <v>226</v>
      </c>
      <c r="S4432" t="s">
        <v>227</v>
      </c>
      <c r="T4432">
        <v>8.1</v>
      </c>
      <c r="V4432">
        <v>0.1</v>
      </c>
      <c r="W4432">
        <v>0.5</v>
      </c>
      <c r="X4432" t="s">
        <v>281</v>
      </c>
      <c r="Y4432" t="s">
        <v>243</v>
      </c>
      <c r="Z4432" t="s">
        <v>230</v>
      </c>
      <c r="AA4432" t="s">
        <v>3947</v>
      </c>
      <c r="AE4432" t="s">
        <v>8752</v>
      </c>
      <c r="AF4432" t="s">
        <v>736</v>
      </c>
      <c r="AG4432" t="s">
        <v>7239</v>
      </c>
      <c r="AH4432" t="s">
        <v>6263</v>
      </c>
      <c r="AJ4432" t="s">
        <v>237</v>
      </c>
      <c r="AK4432">
        <v>32.675060000000002</v>
      </c>
      <c r="AL4432">
        <v>-115.370079040527</v>
      </c>
      <c r="AM4432" t="s">
        <v>238</v>
      </c>
      <c r="AN4432" t="s">
        <v>239</v>
      </c>
      <c r="AO4432" t="s">
        <v>240</v>
      </c>
      <c r="AP4432" t="s">
        <v>4068</v>
      </c>
      <c r="AQ4432" t="s">
        <v>242</v>
      </c>
      <c r="AR4432" t="s">
        <v>243</v>
      </c>
      <c r="AS4432" t="s">
        <v>239</v>
      </c>
      <c r="AT4432" t="s">
        <v>239</v>
      </c>
      <c r="AU4432">
        <v>1</v>
      </c>
      <c r="AW4432" t="s">
        <v>6263</v>
      </c>
      <c r="AX4432" t="s">
        <v>6263</v>
      </c>
      <c r="AY4432" t="s">
        <v>1351</v>
      </c>
      <c r="AZ4432" t="s">
        <v>7240</v>
      </c>
      <c r="BA4432" t="s">
        <v>7296</v>
      </c>
      <c r="BB4432">
        <v>5</v>
      </c>
      <c r="BC4432" t="s">
        <v>221</v>
      </c>
      <c r="BD4432">
        <v>10</v>
      </c>
      <c r="BE4432" t="s">
        <v>221</v>
      </c>
      <c r="BF4432">
        <v>0.5</v>
      </c>
      <c r="BG4432" t="s">
        <v>221</v>
      </c>
      <c r="BH4432" t="s">
        <v>8380</v>
      </c>
      <c r="BI4432" t="s">
        <v>8251</v>
      </c>
      <c r="BP4432" t="s">
        <v>7460</v>
      </c>
      <c r="BQ4432">
        <v>25</v>
      </c>
      <c r="BR4432" t="s">
        <v>408</v>
      </c>
      <c r="BS4432">
        <v>7</v>
      </c>
      <c r="BZ4432" t="s">
        <v>249</v>
      </c>
    </row>
    <row r="4433" spans="1:78" hidden="1" x14ac:dyDescent="0.25">
      <c r="A4433" t="s">
        <v>7210</v>
      </c>
      <c r="B4433" t="s">
        <v>7449</v>
      </c>
      <c r="C4433" t="s">
        <v>8749</v>
      </c>
      <c r="D4433" t="s">
        <v>7485</v>
      </c>
      <c r="E4433" t="s">
        <v>7486</v>
      </c>
      <c r="F4433" s="1">
        <v>39209</v>
      </c>
      <c r="G4433" s="4">
        <v>0.79861111111111116</v>
      </c>
      <c r="H4433" t="s">
        <v>3702</v>
      </c>
      <c r="I4433">
        <v>0.1</v>
      </c>
      <c r="J4433" t="s">
        <v>221</v>
      </c>
      <c r="K4433" t="s">
        <v>222</v>
      </c>
      <c r="L4433">
        <v>1</v>
      </c>
      <c r="M4433">
        <v>1</v>
      </c>
      <c r="N4433" t="s">
        <v>8750</v>
      </c>
      <c r="O4433" t="s">
        <v>8753</v>
      </c>
      <c r="P4433" t="s">
        <v>224</v>
      </c>
      <c r="Q4433" t="s">
        <v>6036</v>
      </c>
      <c r="R4433" t="s">
        <v>226</v>
      </c>
      <c r="S4433" t="s">
        <v>227</v>
      </c>
      <c r="T4433">
        <v>12.3</v>
      </c>
      <c r="V4433">
        <v>0.1</v>
      </c>
      <c r="W4433">
        <v>0.5</v>
      </c>
      <c r="X4433" t="s">
        <v>281</v>
      </c>
      <c r="Y4433" t="s">
        <v>243</v>
      </c>
      <c r="Z4433" t="s">
        <v>230</v>
      </c>
      <c r="AA4433" t="s">
        <v>3947</v>
      </c>
      <c r="AE4433" t="s">
        <v>8752</v>
      </c>
      <c r="AF4433" t="s">
        <v>736</v>
      </c>
      <c r="AG4433" t="s">
        <v>7239</v>
      </c>
      <c r="AH4433" t="s">
        <v>6263</v>
      </c>
      <c r="AJ4433" t="s">
        <v>237</v>
      </c>
      <c r="AK4433">
        <v>33.199199999999998</v>
      </c>
      <c r="AL4433">
        <v>-115.59709930419901</v>
      </c>
      <c r="AM4433" t="s">
        <v>238</v>
      </c>
      <c r="AN4433" t="s">
        <v>239</v>
      </c>
      <c r="AO4433" t="s">
        <v>240</v>
      </c>
      <c r="AP4433" t="s">
        <v>4068</v>
      </c>
      <c r="AQ4433" t="s">
        <v>242</v>
      </c>
      <c r="AR4433" t="s">
        <v>243</v>
      </c>
      <c r="AS4433" t="s">
        <v>239</v>
      </c>
      <c r="AT4433" t="s">
        <v>239</v>
      </c>
      <c r="AU4433">
        <v>1</v>
      </c>
      <c r="AW4433" t="s">
        <v>6263</v>
      </c>
      <c r="AX4433" t="s">
        <v>6263</v>
      </c>
      <c r="AY4433" t="s">
        <v>1351</v>
      </c>
      <c r="AZ4433" t="s">
        <v>7655</v>
      </c>
      <c r="BA4433" t="s">
        <v>7328</v>
      </c>
      <c r="BB4433">
        <v>-88</v>
      </c>
      <c r="BC4433" t="s">
        <v>221</v>
      </c>
      <c r="BD4433">
        <v>25</v>
      </c>
      <c r="BE4433" t="s">
        <v>221</v>
      </c>
      <c r="BF4433">
        <v>-88</v>
      </c>
      <c r="BG4433" t="s">
        <v>221</v>
      </c>
      <c r="BH4433" t="s">
        <v>8224</v>
      </c>
      <c r="BI4433" t="s">
        <v>6237</v>
      </c>
      <c r="BP4433" t="s">
        <v>7469</v>
      </c>
      <c r="BQ4433">
        <v>25</v>
      </c>
      <c r="BR4433" t="s">
        <v>408</v>
      </c>
      <c r="BS4433">
        <v>7</v>
      </c>
      <c r="BZ4433" t="s">
        <v>249</v>
      </c>
    </row>
    <row r="4434" spans="1:78" hidden="1" x14ac:dyDescent="0.25">
      <c r="A4434" t="s">
        <v>7210</v>
      </c>
      <c r="B4434" t="s">
        <v>7449</v>
      </c>
      <c r="C4434" t="s">
        <v>8749</v>
      </c>
      <c r="D4434" t="s">
        <v>7489</v>
      </c>
      <c r="E4434" t="s">
        <v>7490</v>
      </c>
      <c r="F4434" s="1">
        <v>39209</v>
      </c>
      <c r="G4434" s="4">
        <v>0.79166666666666663</v>
      </c>
      <c r="H4434" t="s">
        <v>3702</v>
      </c>
      <c r="I4434">
        <v>0.1</v>
      </c>
      <c r="J4434" t="s">
        <v>221</v>
      </c>
      <c r="K4434" t="s">
        <v>222</v>
      </c>
      <c r="L4434">
        <v>1</v>
      </c>
      <c r="M4434">
        <v>1</v>
      </c>
      <c r="N4434" t="s">
        <v>8750</v>
      </c>
      <c r="O4434" t="s">
        <v>8754</v>
      </c>
      <c r="P4434" t="s">
        <v>224</v>
      </c>
      <c r="Q4434" t="s">
        <v>6036</v>
      </c>
      <c r="R4434" t="s">
        <v>226</v>
      </c>
      <c r="S4434" t="s">
        <v>227</v>
      </c>
      <c r="T4434">
        <v>3.73</v>
      </c>
      <c r="V4434">
        <v>0.1</v>
      </c>
      <c r="W4434">
        <v>0.5</v>
      </c>
      <c r="X4434" t="s">
        <v>281</v>
      </c>
      <c r="Y4434" t="s">
        <v>243</v>
      </c>
      <c r="Z4434" t="s">
        <v>230</v>
      </c>
      <c r="AA4434" t="s">
        <v>3947</v>
      </c>
      <c r="AE4434" t="s">
        <v>8752</v>
      </c>
      <c r="AF4434" t="s">
        <v>736</v>
      </c>
      <c r="AG4434" t="s">
        <v>7239</v>
      </c>
      <c r="AH4434" t="s">
        <v>6263</v>
      </c>
      <c r="AJ4434" t="s">
        <v>237</v>
      </c>
      <c r="AK4434">
        <v>35.002411000000002</v>
      </c>
      <c r="AL4434">
        <v>-114.63323974609401</v>
      </c>
      <c r="AM4434" t="s">
        <v>238</v>
      </c>
      <c r="AN4434" t="s">
        <v>239</v>
      </c>
      <c r="AO4434" t="s">
        <v>240</v>
      </c>
      <c r="AP4434" t="s">
        <v>4068</v>
      </c>
      <c r="AQ4434" t="s">
        <v>242</v>
      </c>
      <c r="AR4434" t="s">
        <v>243</v>
      </c>
      <c r="AS4434" t="s">
        <v>239</v>
      </c>
      <c r="AT4434" t="s">
        <v>239</v>
      </c>
      <c r="AU4434">
        <v>1</v>
      </c>
      <c r="AW4434" t="s">
        <v>6263</v>
      </c>
      <c r="AX4434" t="s">
        <v>6263</v>
      </c>
      <c r="AY4434" t="s">
        <v>1351</v>
      </c>
      <c r="AZ4434" t="s">
        <v>8673</v>
      </c>
      <c r="BA4434" t="s">
        <v>788</v>
      </c>
      <c r="BB4434">
        <v>15</v>
      </c>
      <c r="BC4434" t="s">
        <v>221</v>
      </c>
      <c r="BD4434">
        <v>70</v>
      </c>
      <c r="BE4434" t="s">
        <v>221</v>
      </c>
      <c r="BF4434">
        <v>3.2</v>
      </c>
      <c r="BG4434" t="s">
        <v>221</v>
      </c>
      <c r="BH4434" t="s">
        <v>243</v>
      </c>
      <c r="BI4434" t="s">
        <v>788</v>
      </c>
      <c r="BP4434" t="s">
        <v>6821</v>
      </c>
      <c r="BQ4434">
        <v>71</v>
      </c>
      <c r="BR4434" t="s">
        <v>408</v>
      </c>
      <c r="BS4434">
        <v>7</v>
      </c>
      <c r="BZ4434" t="s">
        <v>249</v>
      </c>
    </row>
    <row r="4435" spans="1:78" hidden="1" x14ac:dyDescent="0.25">
      <c r="A4435" t="s">
        <v>7210</v>
      </c>
      <c r="B4435" t="s">
        <v>7449</v>
      </c>
      <c r="C4435" t="s">
        <v>8749</v>
      </c>
      <c r="D4435" t="s">
        <v>7528</v>
      </c>
      <c r="E4435" t="s">
        <v>7529</v>
      </c>
      <c r="F4435" s="1">
        <v>39209</v>
      </c>
      <c r="G4435" s="4">
        <v>0.67361111111111116</v>
      </c>
      <c r="H4435" t="s">
        <v>3702</v>
      </c>
      <c r="I4435">
        <v>0.1</v>
      </c>
      <c r="J4435" t="s">
        <v>221</v>
      </c>
      <c r="K4435" t="s">
        <v>222</v>
      </c>
      <c r="L4435">
        <v>1</v>
      </c>
      <c r="M4435">
        <v>1</v>
      </c>
      <c r="N4435" t="s">
        <v>8750</v>
      </c>
      <c r="O4435" t="s">
        <v>8755</v>
      </c>
      <c r="P4435" t="s">
        <v>224</v>
      </c>
      <c r="Q4435" t="s">
        <v>6036</v>
      </c>
      <c r="R4435" t="s">
        <v>226</v>
      </c>
      <c r="S4435" t="s">
        <v>227</v>
      </c>
      <c r="T4435">
        <v>26.4</v>
      </c>
      <c r="V4435">
        <v>0.1</v>
      </c>
      <c r="W4435">
        <v>0.5</v>
      </c>
      <c r="X4435" t="s">
        <v>281</v>
      </c>
      <c r="Y4435" t="s">
        <v>243</v>
      </c>
      <c r="Z4435" t="s">
        <v>230</v>
      </c>
      <c r="AA4435" t="s">
        <v>3947</v>
      </c>
      <c r="AE4435" t="s">
        <v>8752</v>
      </c>
      <c r="AF4435" t="s">
        <v>736</v>
      </c>
      <c r="AG4435" t="s">
        <v>7239</v>
      </c>
      <c r="AH4435" t="s">
        <v>6263</v>
      </c>
      <c r="AJ4435" t="s">
        <v>237</v>
      </c>
      <c r="AK4435">
        <v>32.665829000000002</v>
      </c>
      <c r="AL4435">
        <v>-115.50222015380901</v>
      </c>
      <c r="AM4435" t="s">
        <v>238</v>
      </c>
      <c r="AN4435" t="s">
        <v>239</v>
      </c>
      <c r="AO4435" t="s">
        <v>240</v>
      </c>
      <c r="AP4435" t="s">
        <v>4068</v>
      </c>
      <c r="AQ4435" t="s">
        <v>242</v>
      </c>
      <c r="AR4435" t="s">
        <v>243</v>
      </c>
      <c r="AS4435" t="s">
        <v>239</v>
      </c>
      <c r="AT4435" t="s">
        <v>239</v>
      </c>
      <c r="AU4435">
        <v>1</v>
      </c>
      <c r="AW4435" t="s">
        <v>6263</v>
      </c>
      <c r="AX4435" t="s">
        <v>6263</v>
      </c>
      <c r="AY4435" t="s">
        <v>1351</v>
      </c>
      <c r="AZ4435" t="s">
        <v>7655</v>
      </c>
      <c r="BA4435" t="s">
        <v>788</v>
      </c>
      <c r="BB4435">
        <v>-88</v>
      </c>
      <c r="BC4435" t="s">
        <v>221</v>
      </c>
      <c r="BD4435">
        <v>10</v>
      </c>
      <c r="BE4435" t="s">
        <v>221</v>
      </c>
      <c r="BF4435">
        <v>-88</v>
      </c>
      <c r="BG4435" t="s">
        <v>221</v>
      </c>
      <c r="BH4435" t="s">
        <v>8224</v>
      </c>
      <c r="BI4435" t="s">
        <v>8251</v>
      </c>
      <c r="BP4435" t="s">
        <v>7469</v>
      </c>
      <c r="BQ4435">
        <v>25</v>
      </c>
      <c r="BR4435" t="s">
        <v>408</v>
      </c>
      <c r="BS4435">
        <v>7</v>
      </c>
      <c r="BZ4435" t="s">
        <v>7531</v>
      </c>
    </row>
    <row r="4436" spans="1:78" hidden="1" x14ac:dyDescent="0.25">
      <c r="A4436" t="s">
        <v>7210</v>
      </c>
      <c r="B4436" t="s">
        <v>7449</v>
      </c>
      <c r="C4436" t="s">
        <v>8749</v>
      </c>
      <c r="D4436" t="s">
        <v>7465</v>
      </c>
      <c r="E4436" t="s">
        <v>7466</v>
      </c>
      <c r="F4436" s="1">
        <v>39209</v>
      </c>
      <c r="G4436" s="4">
        <v>0.75694444444444453</v>
      </c>
      <c r="H4436" t="s">
        <v>1214</v>
      </c>
      <c r="I4436">
        <v>0.1</v>
      </c>
      <c r="J4436" t="s">
        <v>221</v>
      </c>
      <c r="K4436" t="s">
        <v>222</v>
      </c>
      <c r="L4436">
        <v>1</v>
      </c>
      <c r="M4436">
        <v>1</v>
      </c>
      <c r="N4436" t="s">
        <v>8750</v>
      </c>
      <c r="O4436" t="s">
        <v>8756</v>
      </c>
      <c r="P4436" t="s">
        <v>224</v>
      </c>
      <c r="Q4436" t="s">
        <v>6036</v>
      </c>
      <c r="R4436" t="s">
        <v>226</v>
      </c>
      <c r="S4436" t="s">
        <v>227</v>
      </c>
      <c r="T4436">
        <v>17.100000000000001</v>
      </c>
      <c r="V4436">
        <v>0.1</v>
      </c>
      <c r="W4436">
        <v>0.5</v>
      </c>
      <c r="X4436" t="s">
        <v>281</v>
      </c>
      <c r="Y4436" t="s">
        <v>243</v>
      </c>
      <c r="Z4436" t="s">
        <v>230</v>
      </c>
      <c r="AA4436" t="s">
        <v>3947</v>
      </c>
      <c r="AC4436" t="s">
        <v>8757</v>
      </c>
      <c r="AE4436" t="s">
        <v>8752</v>
      </c>
      <c r="AF4436" t="s">
        <v>736</v>
      </c>
      <c r="AG4436" t="s">
        <v>7239</v>
      </c>
      <c r="AH4436" t="s">
        <v>6263</v>
      </c>
      <c r="AJ4436" t="s">
        <v>237</v>
      </c>
      <c r="AK4436">
        <v>33.104720999999998</v>
      </c>
      <c r="AL4436">
        <v>-115.663612365723</v>
      </c>
      <c r="AM4436" t="s">
        <v>238</v>
      </c>
      <c r="AN4436" t="s">
        <v>239</v>
      </c>
      <c r="AO4436" t="s">
        <v>240</v>
      </c>
      <c r="AP4436" t="s">
        <v>4068</v>
      </c>
      <c r="AQ4436" t="s">
        <v>242</v>
      </c>
      <c r="AR4436" t="s">
        <v>243</v>
      </c>
      <c r="AS4436" t="s">
        <v>239</v>
      </c>
      <c r="AT4436" t="s">
        <v>239</v>
      </c>
      <c r="AU4436">
        <v>1</v>
      </c>
      <c r="AW4436" t="s">
        <v>6263</v>
      </c>
      <c r="AX4436" t="s">
        <v>6263</v>
      </c>
      <c r="AY4436" t="s">
        <v>1351</v>
      </c>
      <c r="AZ4436" t="s">
        <v>7240</v>
      </c>
      <c r="BA4436" t="s">
        <v>7328</v>
      </c>
      <c r="BB4436">
        <v>-88</v>
      </c>
      <c r="BC4436" t="s">
        <v>221</v>
      </c>
      <c r="BD4436">
        <v>25</v>
      </c>
      <c r="BE4436" t="s">
        <v>221</v>
      </c>
      <c r="BF4436">
        <v>-88</v>
      </c>
      <c r="BG4436" t="s">
        <v>221</v>
      </c>
      <c r="BH4436" t="s">
        <v>8758</v>
      </c>
      <c r="BI4436" t="s">
        <v>8251</v>
      </c>
      <c r="BP4436" t="s">
        <v>7469</v>
      </c>
      <c r="BQ4436">
        <v>25</v>
      </c>
      <c r="BR4436" t="s">
        <v>408</v>
      </c>
      <c r="BS4436">
        <v>7</v>
      </c>
      <c r="BZ4436" t="s">
        <v>249</v>
      </c>
    </row>
    <row r="4437" spans="1:78" hidden="1" x14ac:dyDescent="0.25">
      <c r="A4437" t="s">
        <v>7210</v>
      </c>
      <c r="B4437" t="s">
        <v>7449</v>
      </c>
      <c r="C4437" t="s">
        <v>8749</v>
      </c>
      <c r="D4437" t="s">
        <v>7532</v>
      </c>
      <c r="E4437" t="s">
        <v>7533</v>
      </c>
      <c r="F4437" s="1">
        <v>39210</v>
      </c>
      <c r="G4437" s="4">
        <v>0.40625</v>
      </c>
      <c r="H4437" t="s">
        <v>3702</v>
      </c>
      <c r="I4437">
        <v>0.1</v>
      </c>
      <c r="J4437" t="s">
        <v>221</v>
      </c>
      <c r="K4437" t="s">
        <v>222</v>
      </c>
      <c r="L4437">
        <v>1</v>
      </c>
      <c r="M4437">
        <v>1</v>
      </c>
      <c r="N4437" t="s">
        <v>8750</v>
      </c>
      <c r="O4437" t="s">
        <v>8759</v>
      </c>
      <c r="P4437" t="s">
        <v>224</v>
      </c>
      <c r="Q4437" t="s">
        <v>6036</v>
      </c>
      <c r="R4437" t="s">
        <v>226</v>
      </c>
      <c r="S4437" t="s">
        <v>227</v>
      </c>
      <c r="T4437">
        <v>5.59</v>
      </c>
      <c r="V4437">
        <v>0.1</v>
      </c>
      <c r="W4437">
        <v>0.5</v>
      </c>
      <c r="X4437" t="s">
        <v>281</v>
      </c>
      <c r="Y4437" t="s">
        <v>243</v>
      </c>
      <c r="Z4437" t="s">
        <v>230</v>
      </c>
      <c r="AA4437" t="s">
        <v>3947</v>
      </c>
      <c r="AE4437" t="s">
        <v>8752</v>
      </c>
      <c r="AF4437" t="s">
        <v>736</v>
      </c>
      <c r="AG4437" t="s">
        <v>7239</v>
      </c>
      <c r="AH4437" t="s">
        <v>6263</v>
      </c>
      <c r="AJ4437" t="s">
        <v>237</v>
      </c>
      <c r="AK4437">
        <v>33.422600000000003</v>
      </c>
      <c r="AL4437">
        <v>-114.726150512695</v>
      </c>
      <c r="AM4437" t="s">
        <v>238</v>
      </c>
      <c r="AN4437" t="s">
        <v>239</v>
      </c>
      <c r="AO4437" t="s">
        <v>240</v>
      </c>
      <c r="AP4437" t="s">
        <v>4068</v>
      </c>
      <c r="AQ4437" t="s">
        <v>242</v>
      </c>
      <c r="AR4437" t="s">
        <v>243</v>
      </c>
      <c r="AS4437" t="s">
        <v>239</v>
      </c>
      <c r="AT4437" t="s">
        <v>239</v>
      </c>
      <c r="AU4437">
        <v>1</v>
      </c>
      <c r="AW4437" t="s">
        <v>6263</v>
      </c>
      <c r="AX4437" t="s">
        <v>6263</v>
      </c>
      <c r="AY4437" t="s">
        <v>1351</v>
      </c>
      <c r="AZ4437" t="s">
        <v>8673</v>
      </c>
      <c r="BA4437" t="s">
        <v>788</v>
      </c>
      <c r="BB4437">
        <v>6</v>
      </c>
      <c r="BC4437" t="s">
        <v>221</v>
      </c>
      <c r="BD4437">
        <v>14</v>
      </c>
      <c r="BE4437" t="s">
        <v>221</v>
      </c>
      <c r="BF4437">
        <v>2.5</v>
      </c>
      <c r="BG4437" t="s">
        <v>221</v>
      </c>
      <c r="BH4437" t="s">
        <v>243</v>
      </c>
      <c r="BI4437" t="s">
        <v>788</v>
      </c>
      <c r="BP4437" t="s">
        <v>7460</v>
      </c>
      <c r="BQ4437">
        <v>25</v>
      </c>
      <c r="BR4437" t="s">
        <v>408</v>
      </c>
      <c r="BS4437">
        <v>7</v>
      </c>
      <c r="BZ4437" t="s">
        <v>7535</v>
      </c>
    </row>
    <row r="4438" spans="1:78" hidden="1" x14ac:dyDescent="0.25">
      <c r="A4438" t="s">
        <v>7210</v>
      </c>
      <c r="B4438" t="s">
        <v>7449</v>
      </c>
      <c r="C4438" t="s">
        <v>8749</v>
      </c>
      <c r="D4438" t="s">
        <v>7500</v>
      </c>
      <c r="E4438" t="s">
        <v>7501</v>
      </c>
      <c r="F4438" s="1">
        <v>39210</v>
      </c>
      <c r="G4438" s="4">
        <v>0.43055555555555558</v>
      </c>
      <c r="H4438" t="s">
        <v>3702</v>
      </c>
      <c r="I4438">
        <v>0.1</v>
      </c>
      <c r="J4438" t="s">
        <v>221</v>
      </c>
      <c r="K4438" t="s">
        <v>222</v>
      </c>
      <c r="L4438">
        <v>1</v>
      </c>
      <c r="M4438">
        <v>1</v>
      </c>
      <c r="N4438" t="s">
        <v>8750</v>
      </c>
      <c r="O4438" t="s">
        <v>8760</v>
      </c>
      <c r="P4438" t="s">
        <v>224</v>
      </c>
      <c r="Q4438" t="s">
        <v>6036</v>
      </c>
      <c r="R4438" t="s">
        <v>226</v>
      </c>
      <c r="S4438" t="s">
        <v>227</v>
      </c>
      <c r="T4438">
        <v>5.72</v>
      </c>
      <c r="V4438">
        <v>0.1</v>
      </c>
      <c r="W4438">
        <v>0.5</v>
      </c>
      <c r="X4438" t="s">
        <v>281</v>
      </c>
      <c r="Y4438" t="s">
        <v>243</v>
      </c>
      <c r="Z4438" t="s">
        <v>230</v>
      </c>
      <c r="AA4438" t="s">
        <v>3947</v>
      </c>
      <c r="AB4438" t="s">
        <v>8761</v>
      </c>
      <c r="AE4438" t="s">
        <v>8752</v>
      </c>
      <c r="AF4438" t="s">
        <v>736</v>
      </c>
      <c r="AG4438" t="s">
        <v>7239</v>
      </c>
      <c r="AH4438" t="s">
        <v>6263</v>
      </c>
      <c r="AJ4438" t="s">
        <v>237</v>
      </c>
      <c r="AK4438">
        <v>33.436100000000003</v>
      </c>
      <c r="AL4438">
        <v>-114.716201782227</v>
      </c>
      <c r="AM4438" t="s">
        <v>238</v>
      </c>
      <c r="AN4438" t="s">
        <v>239</v>
      </c>
      <c r="AO4438" t="s">
        <v>240</v>
      </c>
      <c r="AP4438" t="s">
        <v>4068</v>
      </c>
      <c r="AQ4438" t="s">
        <v>242</v>
      </c>
      <c r="AR4438" t="s">
        <v>243</v>
      </c>
      <c r="AS4438" t="s">
        <v>239</v>
      </c>
      <c r="AT4438" t="s">
        <v>239</v>
      </c>
      <c r="AU4438">
        <v>1</v>
      </c>
      <c r="AW4438" t="s">
        <v>6263</v>
      </c>
      <c r="AX4438" t="s">
        <v>6263</v>
      </c>
      <c r="AY4438" t="s">
        <v>1351</v>
      </c>
      <c r="AZ4438" t="s">
        <v>8673</v>
      </c>
      <c r="BA4438" t="s">
        <v>7328</v>
      </c>
      <c r="BB4438">
        <v>5</v>
      </c>
      <c r="BC4438" t="s">
        <v>221</v>
      </c>
      <c r="BD4438">
        <v>18</v>
      </c>
      <c r="BE4438" t="s">
        <v>221</v>
      </c>
      <c r="BF4438">
        <v>2</v>
      </c>
      <c r="BG4438" t="s">
        <v>221</v>
      </c>
      <c r="BH4438" t="s">
        <v>8224</v>
      </c>
      <c r="BI4438" t="s">
        <v>6237</v>
      </c>
      <c r="BP4438" t="s">
        <v>3555</v>
      </c>
      <c r="BQ4438">
        <v>65</v>
      </c>
      <c r="BR4438" t="s">
        <v>408</v>
      </c>
      <c r="BS4438">
        <v>7</v>
      </c>
      <c r="BZ4438" t="s">
        <v>7505</v>
      </c>
    </row>
    <row r="4439" spans="1:78" hidden="1" x14ac:dyDescent="0.25">
      <c r="A4439" t="s">
        <v>7210</v>
      </c>
      <c r="B4439" t="s">
        <v>7449</v>
      </c>
      <c r="C4439" t="s">
        <v>8749</v>
      </c>
      <c r="D4439" t="s">
        <v>7536</v>
      </c>
      <c r="E4439" t="s">
        <v>7537</v>
      </c>
      <c r="F4439" s="1">
        <v>39210</v>
      </c>
      <c r="G4439" s="4">
        <v>0.27083333333333331</v>
      </c>
      <c r="H4439" t="s">
        <v>1214</v>
      </c>
      <c r="I4439">
        <v>0.1</v>
      </c>
      <c r="J4439" t="s">
        <v>221</v>
      </c>
      <c r="K4439" t="s">
        <v>222</v>
      </c>
      <c r="L4439">
        <v>1</v>
      </c>
      <c r="M4439">
        <v>1</v>
      </c>
      <c r="N4439" t="s">
        <v>8750</v>
      </c>
      <c r="O4439" t="s">
        <v>8762</v>
      </c>
      <c r="P4439" t="s">
        <v>224</v>
      </c>
      <c r="Q4439" t="s">
        <v>6036</v>
      </c>
      <c r="R4439" t="s">
        <v>226</v>
      </c>
      <c r="S4439" t="s">
        <v>227</v>
      </c>
      <c r="T4439">
        <v>4.38</v>
      </c>
      <c r="V4439">
        <v>0.1</v>
      </c>
      <c r="W4439">
        <v>0.5</v>
      </c>
      <c r="X4439" t="s">
        <v>281</v>
      </c>
      <c r="Y4439" t="s">
        <v>243</v>
      </c>
      <c r="Z4439" t="s">
        <v>230</v>
      </c>
      <c r="AA4439" t="s">
        <v>3947</v>
      </c>
      <c r="AB4439" t="s">
        <v>8763</v>
      </c>
      <c r="AC4439" t="s">
        <v>8764</v>
      </c>
      <c r="AE4439" t="s">
        <v>8752</v>
      </c>
      <c r="AF4439" t="s">
        <v>736</v>
      </c>
      <c r="AG4439" t="s">
        <v>7239</v>
      </c>
      <c r="AH4439" t="s">
        <v>6263</v>
      </c>
      <c r="AJ4439" t="s">
        <v>237</v>
      </c>
      <c r="AK4439">
        <v>33.524441000000003</v>
      </c>
      <c r="AL4439">
        <v>-116.07778167724599</v>
      </c>
      <c r="AM4439" t="s">
        <v>238</v>
      </c>
      <c r="AN4439" t="s">
        <v>239</v>
      </c>
      <c r="AO4439" t="s">
        <v>240</v>
      </c>
      <c r="AP4439" t="s">
        <v>4068</v>
      </c>
      <c r="AQ4439" t="s">
        <v>242</v>
      </c>
      <c r="AR4439" t="s">
        <v>243</v>
      </c>
      <c r="AS4439" t="s">
        <v>239</v>
      </c>
      <c r="AT4439" t="s">
        <v>239</v>
      </c>
      <c r="AU4439">
        <v>1</v>
      </c>
      <c r="AW4439" t="s">
        <v>6263</v>
      </c>
      <c r="AX4439" t="s">
        <v>6263</v>
      </c>
      <c r="AY4439" t="s">
        <v>1351</v>
      </c>
      <c r="AZ4439" t="s">
        <v>7240</v>
      </c>
      <c r="BA4439" t="s">
        <v>7328</v>
      </c>
      <c r="BB4439">
        <v>-88</v>
      </c>
      <c r="BC4439" t="s">
        <v>221</v>
      </c>
      <c r="BD4439">
        <v>18</v>
      </c>
      <c r="BE4439" t="s">
        <v>221</v>
      </c>
      <c r="BF4439">
        <v>-88</v>
      </c>
      <c r="BG4439" t="s">
        <v>221</v>
      </c>
      <c r="BH4439" t="s">
        <v>8224</v>
      </c>
      <c r="BI4439" t="s">
        <v>8251</v>
      </c>
      <c r="BP4439" t="s">
        <v>3555</v>
      </c>
      <c r="BQ4439">
        <v>65</v>
      </c>
      <c r="BR4439" t="s">
        <v>408</v>
      </c>
      <c r="BS4439">
        <v>7</v>
      </c>
      <c r="BZ4439" t="s">
        <v>249</v>
      </c>
    </row>
    <row r="4440" spans="1:78" hidden="1" x14ac:dyDescent="0.25">
      <c r="A4440" t="s">
        <v>7210</v>
      </c>
      <c r="B4440" t="s">
        <v>7449</v>
      </c>
      <c r="C4440" t="s">
        <v>8749</v>
      </c>
      <c r="D4440" t="s">
        <v>7477</v>
      </c>
      <c r="E4440" t="s">
        <v>7478</v>
      </c>
      <c r="F4440" s="1">
        <v>39210</v>
      </c>
      <c r="G4440" s="4">
        <v>0.63541666666666663</v>
      </c>
      <c r="H4440" t="s">
        <v>3702</v>
      </c>
      <c r="I4440">
        <v>0.1</v>
      </c>
      <c r="J4440" t="s">
        <v>221</v>
      </c>
      <c r="K4440" t="s">
        <v>222</v>
      </c>
      <c r="L4440">
        <v>1</v>
      </c>
      <c r="M4440">
        <v>1</v>
      </c>
      <c r="N4440" t="s">
        <v>8750</v>
      </c>
      <c r="O4440" t="s">
        <v>8765</v>
      </c>
      <c r="P4440" t="s">
        <v>224</v>
      </c>
      <c r="Q4440" t="s">
        <v>6036</v>
      </c>
      <c r="R4440" t="s">
        <v>226</v>
      </c>
      <c r="S4440" t="s">
        <v>227</v>
      </c>
      <c r="T4440">
        <v>3.85</v>
      </c>
      <c r="V4440">
        <v>0.1</v>
      </c>
      <c r="W4440">
        <v>0.5</v>
      </c>
      <c r="X4440" t="s">
        <v>281</v>
      </c>
      <c r="Y4440" t="s">
        <v>243</v>
      </c>
      <c r="Z4440" t="s">
        <v>230</v>
      </c>
      <c r="AA4440" t="s">
        <v>3947</v>
      </c>
      <c r="AE4440" t="s">
        <v>8752</v>
      </c>
      <c r="AF4440" t="s">
        <v>736</v>
      </c>
      <c r="AG4440" t="s">
        <v>7239</v>
      </c>
      <c r="AH4440" t="s">
        <v>6263</v>
      </c>
      <c r="AJ4440" t="s">
        <v>237</v>
      </c>
      <c r="AK4440">
        <v>32.884819</v>
      </c>
      <c r="AL4440">
        <v>-114.467651367188</v>
      </c>
      <c r="AM4440" t="s">
        <v>238</v>
      </c>
      <c r="AN4440" t="s">
        <v>239</v>
      </c>
      <c r="AO4440" t="s">
        <v>240</v>
      </c>
      <c r="AP4440" t="s">
        <v>4068</v>
      </c>
      <c r="AQ4440" t="s">
        <v>242</v>
      </c>
      <c r="AR4440" t="s">
        <v>243</v>
      </c>
      <c r="AS4440" t="s">
        <v>239</v>
      </c>
      <c r="AT4440" t="s">
        <v>239</v>
      </c>
      <c r="AU4440">
        <v>1</v>
      </c>
      <c r="AW4440" t="s">
        <v>6263</v>
      </c>
      <c r="AX4440" t="s">
        <v>6263</v>
      </c>
      <c r="AY4440" t="s">
        <v>1351</v>
      </c>
      <c r="AZ4440" t="s">
        <v>8673</v>
      </c>
      <c r="BA4440" t="s">
        <v>788</v>
      </c>
      <c r="BB4440">
        <v>16</v>
      </c>
      <c r="BC4440" t="s">
        <v>221</v>
      </c>
      <c r="BD4440">
        <v>160</v>
      </c>
      <c r="BE4440" t="s">
        <v>221</v>
      </c>
      <c r="BF4440">
        <v>5</v>
      </c>
      <c r="BG4440" t="s">
        <v>221</v>
      </c>
      <c r="BH4440" t="s">
        <v>8518</v>
      </c>
      <c r="BI4440" t="s">
        <v>6237</v>
      </c>
      <c r="BP4440" t="s">
        <v>7460</v>
      </c>
      <c r="BQ4440">
        <v>25</v>
      </c>
      <c r="BR4440" t="s">
        <v>408</v>
      </c>
      <c r="BS4440">
        <v>7</v>
      </c>
      <c r="BZ4440" t="s">
        <v>7481</v>
      </c>
    </row>
    <row r="4441" spans="1:78" hidden="1" x14ac:dyDescent="0.25">
      <c r="A4441" t="s">
        <v>7210</v>
      </c>
      <c r="B4441" t="s">
        <v>7449</v>
      </c>
      <c r="C4441" t="s">
        <v>8749</v>
      </c>
      <c r="D4441" t="s">
        <v>7574</v>
      </c>
      <c r="E4441" t="s">
        <v>7575</v>
      </c>
      <c r="F4441" s="1">
        <v>39211</v>
      </c>
      <c r="G4441" s="4">
        <v>0.39583333333333331</v>
      </c>
      <c r="H4441" t="s">
        <v>7453</v>
      </c>
      <c r="I4441">
        <v>0.1</v>
      </c>
      <c r="J4441" t="s">
        <v>221</v>
      </c>
      <c r="K4441" t="s">
        <v>222</v>
      </c>
      <c r="L4441">
        <v>1</v>
      </c>
      <c r="M4441">
        <v>1</v>
      </c>
      <c r="N4441" t="s">
        <v>8766</v>
      </c>
      <c r="O4441" t="s">
        <v>8767</v>
      </c>
      <c r="P4441" t="s">
        <v>224</v>
      </c>
      <c r="Q4441" t="s">
        <v>6036</v>
      </c>
      <c r="R4441" t="s">
        <v>226</v>
      </c>
      <c r="S4441" t="s">
        <v>227</v>
      </c>
      <c r="T4441">
        <v>1.3</v>
      </c>
      <c r="V4441">
        <v>0.66</v>
      </c>
      <c r="W4441">
        <v>1.98</v>
      </c>
      <c r="X4441" t="s">
        <v>905</v>
      </c>
      <c r="Y4441" t="s">
        <v>1414</v>
      </c>
      <c r="Z4441" t="s">
        <v>230</v>
      </c>
      <c r="AA4441" t="s">
        <v>3947</v>
      </c>
      <c r="AF4441" t="s">
        <v>736</v>
      </c>
      <c r="AG4441" t="s">
        <v>7239</v>
      </c>
      <c r="AH4441" t="s">
        <v>6263</v>
      </c>
      <c r="AJ4441" t="s">
        <v>237</v>
      </c>
      <c r="AK4441">
        <v>33.400002000000001</v>
      </c>
      <c r="AL4441">
        <v>-115.925003051758</v>
      </c>
      <c r="AM4441" t="s">
        <v>238</v>
      </c>
      <c r="AN4441" t="s">
        <v>239</v>
      </c>
      <c r="AO4441" t="s">
        <v>240</v>
      </c>
      <c r="AP4441" t="s">
        <v>4068</v>
      </c>
      <c r="AQ4441" t="s">
        <v>242</v>
      </c>
      <c r="AR4441" t="s">
        <v>243</v>
      </c>
      <c r="AS4441" t="s">
        <v>239</v>
      </c>
      <c r="AT4441" t="s">
        <v>239</v>
      </c>
      <c r="AU4441">
        <v>10</v>
      </c>
      <c r="AW4441" t="s">
        <v>6300</v>
      </c>
      <c r="AX4441" t="s">
        <v>6263</v>
      </c>
      <c r="AY4441" t="s">
        <v>109</v>
      </c>
      <c r="AZ4441" t="s">
        <v>8673</v>
      </c>
      <c r="BA4441" t="s">
        <v>788</v>
      </c>
      <c r="BB4441">
        <v>-88</v>
      </c>
      <c r="BC4441" t="s">
        <v>221</v>
      </c>
      <c r="BD4441">
        <v>-88</v>
      </c>
      <c r="BE4441" t="s">
        <v>221</v>
      </c>
      <c r="BF4441">
        <v>-88</v>
      </c>
      <c r="BG4441" t="s">
        <v>221</v>
      </c>
      <c r="BH4441" t="s">
        <v>243</v>
      </c>
      <c r="BI4441" t="s">
        <v>788</v>
      </c>
      <c r="BP4441" t="s">
        <v>7460</v>
      </c>
      <c r="BQ4441">
        <v>25</v>
      </c>
      <c r="BR4441" t="s">
        <v>408</v>
      </c>
      <c r="BS4441">
        <v>7</v>
      </c>
      <c r="BZ4441" t="s">
        <v>249</v>
      </c>
    </row>
    <row r="4442" spans="1:78" hidden="1" x14ac:dyDescent="0.25">
      <c r="A4442" t="s">
        <v>7210</v>
      </c>
      <c r="B4442" t="s">
        <v>7449</v>
      </c>
      <c r="C4442" t="s">
        <v>8749</v>
      </c>
      <c r="D4442" t="s">
        <v>7579</v>
      </c>
      <c r="E4442" t="s">
        <v>7580</v>
      </c>
      <c r="F4442" s="1">
        <v>39211</v>
      </c>
      <c r="G4442" s="4">
        <v>0.30555555555555552</v>
      </c>
      <c r="H4442" t="s">
        <v>7453</v>
      </c>
      <c r="I4442">
        <v>0.1</v>
      </c>
      <c r="J4442" t="s">
        <v>221</v>
      </c>
      <c r="K4442" t="s">
        <v>222</v>
      </c>
      <c r="L4442">
        <v>1</v>
      </c>
      <c r="M4442">
        <v>1</v>
      </c>
      <c r="N4442" t="s">
        <v>8766</v>
      </c>
      <c r="O4442" t="s">
        <v>8768</v>
      </c>
      <c r="P4442" t="s">
        <v>224</v>
      </c>
      <c r="Q4442" t="s">
        <v>6036</v>
      </c>
      <c r="R4442" t="s">
        <v>226</v>
      </c>
      <c r="S4442" t="s">
        <v>227</v>
      </c>
      <c r="T4442">
        <v>1.2</v>
      </c>
      <c r="V4442">
        <v>0.66</v>
      </c>
      <c r="W4442">
        <v>1.98</v>
      </c>
      <c r="X4442" t="s">
        <v>905</v>
      </c>
      <c r="Y4442" t="s">
        <v>1414</v>
      </c>
      <c r="Z4442" t="s">
        <v>230</v>
      </c>
      <c r="AA4442" t="s">
        <v>3947</v>
      </c>
      <c r="AF4442" t="s">
        <v>736</v>
      </c>
      <c r="AG4442" t="s">
        <v>7239</v>
      </c>
      <c r="AH4442" t="s">
        <v>6263</v>
      </c>
      <c r="AJ4442" t="s">
        <v>237</v>
      </c>
      <c r="AK4442">
        <v>33.325001</v>
      </c>
      <c r="AL4442">
        <v>-115.811111450195</v>
      </c>
      <c r="AM4442" t="s">
        <v>238</v>
      </c>
      <c r="AN4442" t="s">
        <v>239</v>
      </c>
      <c r="AO4442" t="s">
        <v>240</v>
      </c>
      <c r="AP4442" t="s">
        <v>4068</v>
      </c>
      <c r="AQ4442" t="s">
        <v>242</v>
      </c>
      <c r="AR4442" t="s">
        <v>243</v>
      </c>
      <c r="AS4442" t="s">
        <v>239</v>
      </c>
      <c r="AT4442" t="s">
        <v>239</v>
      </c>
      <c r="AU4442">
        <v>10</v>
      </c>
      <c r="AW4442" t="s">
        <v>6300</v>
      </c>
      <c r="AX4442" t="s">
        <v>6263</v>
      </c>
      <c r="AY4442" t="s">
        <v>109</v>
      </c>
      <c r="AZ4442" t="s">
        <v>8673</v>
      </c>
      <c r="BA4442" t="s">
        <v>788</v>
      </c>
      <c r="BB4442">
        <v>-88</v>
      </c>
      <c r="BC4442" t="s">
        <v>221</v>
      </c>
      <c r="BD4442">
        <v>-88</v>
      </c>
      <c r="BE4442" t="s">
        <v>221</v>
      </c>
      <c r="BF4442">
        <v>-88</v>
      </c>
      <c r="BG4442" t="s">
        <v>221</v>
      </c>
      <c r="BH4442" t="s">
        <v>243</v>
      </c>
      <c r="BI4442" t="s">
        <v>788</v>
      </c>
      <c r="BP4442" t="s">
        <v>7460</v>
      </c>
      <c r="BQ4442">
        <v>25</v>
      </c>
      <c r="BR4442" t="s">
        <v>408</v>
      </c>
      <c r="BS4442">
        <v>7</v>
      </c>
      <c r="BZ4442" t="s">
        <v>249</v>
      </c>
    </row>
    <row r="4443" spans="1:78" hidden="1" x14ac:dyDescent="0.25">
      <c r="A4443" t="s">
        <v>7210</v>
      </c>
      <c r="B4443" t="s">
        <v>7449</v>
      </c>
      <c r="C4443" t="s">
        <v>8749</v>
      </c>
      <c r="D4443" t="s">
        <v>7571</v>
      </c>
      <c r="E4443" t="s">
        <v>7572</v>
      </c>
      <c r="F4443" s="1">
        <v>39211</v>
      </c>
      <c r="G4443" s="4">
        <v>0.27083333333333331</v>
      </c>
      <c r="H4443" t="s">
        <v>7453</v>
      </c>
      <c r="I4443">
        <v>0.1</v>
      </c>
      <c r="J4443" t="s">
        <v>221</v>
      </c>
      <c r="K4443" t="s">
        <v>222</v>
      </c>
      <c r="L4443">
        <v>1</v>
      </c>
      <c r="M4443">
        <v>1</v>
      </c>
      <c r="N4443" t="s">
        <v>8766</v>
      </c>
      <c r="O4443" t="s">
        <v>8769</v>
      </c>
      <c r="P4443" t="s">
        <v>224</v>
      </c>
      <c r="Q4443" t="s">
        <v>6036</v>
      </c>
      <c r="R4443" t="s">
        <v>226</v>
      </c>
      <c r="S4443" t="s">
        <v>227</v>
      </c>
      <c r="T4443">
        <v>1.7</v>
      </c>
      <c r="V4443">
        <v>0.66</v>
      </c>
      <c r="W4443">
        <v>1.98</v>
      </c>
      <c r="X4443" t="s">
        <v>905</v>
      </c>
      <c r="Y4443" t="s">
        <v>1414</v>
      </c>
      <c r="Z4443" t="s">
        <v>230</v>
      </c>
      <c r="AA4443" t="s">
        <v>3947</v>
      </c>
      <c r="AF4443" t="s">
        <v>736</v>
      </c>
      <c r="AG4443" t="s">
        <v>7239</v>
      </c>
      <c r="AH4443" t="s">
        <v>6263</v>
      </c>
      <c r="AJ4443" t="s">
        <v>237</v>
      </c>
      <c r="AK4443">
        <v>33.233330000000002</v>
      </c>
      <c r="AL4443">
        <v>-115.75</v>
      </c>
      <c r="AM4443" t="s">
        <v>238</v>
      </c>
      <c r="AN4443" t="s">
        <v>239</v>
      </c>
      <c r="AO4443" t="s">
        <v>240</v>
      </c>
      <c r="AP4443" t="s">
        <v>4068</v>
      </c>
      <c r="AQ4443" t="s">
        <v>242</v>
      </c>
      <c r="AR4443" t="s">
        <v>243</v>
      </c>
      <c r="AS4443" t="s">
        <v>239</v>
      </c>
      <c r="AT4443" t="s">
        <v>239</v>
      </c>
      <c r="AU4443">
        <v>10</v>
      </c>
      <c r="AW4443" t="s">
        <v>6300</v>
      </c>
      <c r="AX4443" t="s">
        <v>6263</v>
      </c>
      <c r="AY4443" t="s">
        <v>109</v>
      </c>
      <c r="AZ4443" t="s">
        <v>8673</v>
      </c>
      <c r="BA4443" t="s">
        <v>788</v>
      </c>
      <c r="BB4443">
        <v>-88</v>
      </c>
      <c r="BC4443" t="s">
        <v>221</v>
      </c>
      <c r="BD4443">
        <v>-88</v>
      </c>
      <c r="BE4443" t="s">
        <v>221</v>
      </c>
      <c r="BF4443">
        <v>-88</v>
      </c>
      <c r="BG4443" t="s">
        <v>221</v>
      </c>
      <c r="BH4443" t="s">
        <v>243</v>
      </c>
      <c r="BI4443" t="s">
        <v>788</v>
      </c>
      <c r="BP4443" t="s">
        <v>7460</v>
      </c>
      <c r="BQ4443">
        <v>25</v>
      </c>
      <c r="BR4443" t="s">
        <v>408</v>
      </c>
      <c r="BS4443">
        <v>7</v>
      </c>
      <c r="BZ4443" t="s">
        <v>249</v>
      </c>
    </row>
    <row r="4444" spans="1:78" hidden="1" x14ac:dyDescent="0.25">
      <c r="A4444" t="s">
        <v>7210</v>
      </c>
      <c r="B4444" t="s">
        <v>7449</v>
      </c>
      <c r="C4444" t="s">
        <v>8749</v>
      </c>
      <c r="D4444" t="s">
        <v>7536</v>
      </c>
      <c r="E4444" t="s">
        <v>7537</v>
      </c>
      <c r="F4444" s="1">
        <v>39377</v>
      </c>
      <c r="G4444" s="4">
        <v>0.65625</v>
      </c>
      <c r="H4444" t="s">
        <v>1214</v>
      </c>
      <c r="I4444">
        <v>0.1</v>
      </c>
      <c r="J4444" t="s">
        <v>221</v>
      </c>
      <c r="K4444" t="s">
        <v>222</v>
      </c>
      <c r="L4444">
        <v>1</v>
      </c>
      <c r="M4444">
        <v>1</v>
      </c>
      <c r="N4444" t="s">
        <v>8770</v>
      </c>
      <c r="O4444" t="s">
        <v>8771</v>
      </c>
      <c r="P4444" t="s">
        <v>224</v>
      </c>
      <c r="Q4444" t="s">
        <v>6036</v>
      </c>
      <c r="R4444" t="s">
        <v>226</v>
      </c>
      <c r="S4444" t="s">
        <v>227</v>
      </c>
      <c r="T4444">
        <v>4.37</v>
      </c>
      <c r="V4444">
        <v>0.2</v>
      </c>
      <c r="W4444">
        <v>0.5</v>
      </c>
      <c r="X4444" t="s">
        <v>281</v>
      </c>
      <c r="Y4444" t="s">
        <v>243</v>
      </c>
      <c r="Z4444" t="s">
        <v>230</v>
      </c>
      <c r="AA4444" t="s">
        <v>3947</v>
      </c>
      <c r="AE4444" t="s">
        <v>8772</v>
      </c>
      <c r="AF4444" t="s">
        <v>736</v>
      </c>
      <c r="AG4444" t="s">
        <v>7239</v>
      </c>
      <c r="AH4444" t="s">
        <v>6263</v>
      </c>
      <c r="AJ4444" t="s">
        <v>237</v>
      </c>
      <c r="AK4444">
        <v>33.524441000000003</v>
      </c>
      <c r="AL4444">
        <v>-116.07778167724599</v>
      </c>
      <c r="AM4444" t="s">
        <v>238</v>
      </c>
      <c r="AN4444" t="s">
        <v>239</v>
      </c>
      <c r="AO4444" t="s">
        <v>240</v>
      </c>
      <c r="AP4444" t="s">
        <v>4068</v>
      </c>
      <c r="AQ4444" t="s">
        <v>242</v>
      </c>
      <c r="AR4444" t="s">
        <v>243</v>
      </c>
      <c r="AS4444" t="s">
        <v>239</v>
      </c>
      <c r="AT4444" t="s">
        <v>239</v>
      </c>
      <c r="AU4444">
        <v>1</v>
      </c>
      <c r="AW4444" t="s">
        <v>6263</v>
      </c>
      <c r="AX4444" t="s">
        <v>6263</v>
      </c>
      <c r="AY4444" t="s">
        <v>109</v>
      </c>
      <c r="AZ4444" t="s">
        <v>7240</v>
      </c>
      <c r="BA4444" t="s">
        <v>7296</v>
      </c>
      <c r="BB4444">
        <v>0.3</v>
      </c>
      <c r="BC4444" t="s">
        <v>221</v>
      </c>
      <c r="BD4444">
        <v>10</v>
      </c>
      <c r="BE4444" t="s">
        <v>221</v>
      </c>
      <c r="BF4444">
        <v>-88</v>
      </c>
      <c r="BG4444" t="s">
        <v>221</v>
      </c>
      <c r="BH4444" t="s">
        <v>8380</v>
      </c>
      <c r="BI4444" t="s">
        <v>8251</v>
      </c>
      <c r="BP4444" t="s">
        <v>3555</v>
      </c>
      <c r="BQ4444">
        <v>65</v>
      </c>
      <c r="BR4444" t="s">
        <v>408</v>
      </c>
      <c r="BS4444">
        <v>7</v>
      </c>
      <c r="BZ4444" t="s">
        <v>249</v>
      </c>
    </row>
    <row r="4445" spans="1:78" hidden="1" x14ac:dyDescent="0.25">
      <c r="A4445" t="s">
        <v>7210</v>
      </c>
      <c r="B4445" t="s">
        <v>7449</v>
      </c>
      <c r="C4445" t="s">
        <v>8749</v>
      </c>
      <c r="D4445" t="s">
        <v>7465</v>
      </c>
      <c r="E4445" t="s">
        <v>7466</v>
      </c>
      <c r="F4445" s="1">
        <v>39377</v>
      </c>
      <c r="G4445" s="4">
        <v>0.73958333333333337</v>
      </c>
      <c r="H4445" t="s">
        <v>1214</v>
      </c>
      <c r="I4445">
        <v>0.1</v>
      </c>
      <c r="J4445" t="s">
        <v>221</v>
      </c>
      <c r="K4445" t="s">
        <v>222</v>
      </c>
      <c r="L4445">
        <v>1</v>
      </c>
      <c r="M4445">
        <v>1</v>
      </c>
      <c r="N4445" t="s">
        <v>8770</v>
      </c>
      <c r="O4445" t="s">
        <v>8773</v>
      </c>
      <c r="P4445" t="s">
        <v>224</v>
      </c>
      <c r="Q4445" t="s">
        <v>6036</v>
      </c>
      <c r="R4445" t="s">
        <v>226</v>
      </c>
      <c r="S4445" t="s">
        <v>227</v>
      </c>
      <c r="T4445">
        <v>20.5</v>
      </c>
      <c r="V4445">
        <v>0.2</v>
      </c>
      <c r="W4445">
        <v>0.5</v>
      </c>
      <c r="X4445" t="s">
        <v>281</v>
      </c>
      <c r="Y4445" t="s">
        <v>243</v>
      </c>
      <c r="Z4445" t="s">
        <v>230</v>
      </c>
      <c r="AA4445" t="s">
        <v>3947</v>
      </c>
      <c r="AE4445" t="s">
        <v>8772</v>
      </c>
      <c r="AF4445" t="s">
        <v>736</v>
      </c>
      <c r="AG4445" t="s">
        <v>7239</v>
      </c>
      <c r="AH4445" t="s">
        <v>6263</v>
      </c>
      <c r="AJ4445" t="s">
        <v>237</v>
      </c>
      <c r="AK4445">
        <v>33.104720999999998</v>
      </c>
      <c r="AL4445">
        <v>-115.663612365723</v>
      </c>
      <c r="AM4445" t="s">
        <v>238</v>
      </c>
      <c r="AN4445" t="s">
        <v>239</v>
      </c>
      <c r="AO4445" t="s">
        <v>240</v>
      </c>
      <c r="AP4445" t="s">
        <v>4068</v>
      </c>
      <c r="AQ4445" t="s">
        <v>242</v>
      </c>
      <c r="AR4445" t="s">
        <v>243</v>
      </c>
      <c r="AS4445" t="s">
        <v>239</v>
      </c>
      <c r="AT4445" t="s">
        <v>239</v>
      </c>
      <c r="AU4445">
        <v>1</v>
      </c>
      <c r="AW4445" t="s">
        <v>6263</v>
      </c>
      <c r="AX4445" t="s">
        <v>6263</v>
      </c>
      <c r="AY4445" t="s">
        <v>109</v>
      </c>
      <c r="AZ4445" t="s">
        <v>7240</v>
      </c>
      <c r="BA4445" t="s">
        <v>7328</v>
      </c>
      <c r="BB4445">
        <v>0.1</v>
      </c>
      <c r="BC4445" t="s">
        <v>221</v>
      </c>
      <c r="BD4445">
        <v>25</v>
      </c>
      <c r="BE4445" t="s">
        <v>221</v>
      </c>
      <c r="BF4445">
        <v>-88</v>
      </c>
      <c r="BG4445" t="s">
        <v>221</v>
      </c>
      <c r="BH4445" t="s">
        <v>243</v>
      </c>
      <c r="BI4445" t="s">
        <v>788</v>
      </c>
      <c r="BP4445" t="s">
        <v>7469</v>
      </c>
      <c r="BQ4445">
        <v>25</v>
      </c>
      <c r="BR4445" t="s">
        <v>408</v>
      </c>
      <c r="BS4445">
        <v>7</v>
      </c>
      <c r="BZ4445" t="s">
        <v>249</v>
      </c>
    </row>
    <row r="4446" spans="1:78" hidden="1" x14ac:dyDescent="0.25">
      <c r="A4446" t="s">
        <v>7210</v>
      </c>
      <c r="B4446" t="s">
        <v>7449</v>
      </c>
      <c r="C4446" t="s">
        <v>8749</v>
      </c>
      <c r="D4446" t="s">
        <v>7489</v>
      </c>
      <c r="E4446" t="s">
        <v>7490</v>
      </c>
      <c r="F4446" s="1">
        <v>39377</v>
      </c>
      <c r="G4446" s="4">
        <v>0.77777777777777779</v>
      </c>
      <c r="H4446" t="s">
        <v>3702</v>
      </c>
      <c r="I4446">
        <v>0.1</v>
      </c>
      <c r="J4446" t="s">
        <v>221</v>
      </c>
      <c r="K4446" t="s">
        <v>222</v>
      </c>
      <c r="L4446">
        <v>1</v>
      </c>
      <c r="M4446">
        <v>1</v>
      </c>
      <c r="N4446" t="s">
        <v>8770</v>
      </c>
      <c r="O4446" t="s">
        <v>8774</v>
      </c>
      <c r="P4446" t="s">
        <v>224</v>
      </c>
      <c r="Q4446" t="s">
        <v>6036</v>
      </c>
      <c r="R4446" t="s">
        <v>226</v>
      </c>
      <c r="S4446" t="s">
        <v>227</v>
      </c>
      <c r="T4446">
        <v>4.03</v>
      </c>
      <c r="V4446">
        <v>0.2</v>
      </c>
      <c r="W4446">
        <v>0.5</v>
      </c>
      <c r="X4446" t="s">
        <v>281</v>
      </c>
      <c r="Y4446" t="s">
        <v>243</v>
      </c>
      <c r="Z4446" t="s">
        <v>230</v>
      </c>
      <c r="AA4446" t="s">
        <v>3947</v>
      </c>
      <c r="AE4446" t="s">
        <v>8772</v>
      </c>
      <c r="AF4446" t="s">
        <v>736</v>
      </c>
      <c r="AG4446" t="s">
        <v>7239</v>
      </c>
      <c r="AH4446" t="s">
        <v>6263</v>
      </c>
      <c r="AJ4446" t="s">
        <v>237</v>
      </c>
      <c r="AK4446">
        <v>35.002411000000002</v>
      </c>
      <c r="AL4446">
        <v>-114.63323974609401</v>
      </c>
      <c r="AM4446" t="s">
        <v>238</v>
      </c>
      <c r="AN4446" t="s">
        <v>239</v>
      </c>
      <c r="AO4446" t="s">
        <v>1220</v>
      </c>
      <c r="AP4446" t="s">
        <v>4068</v>
      </c>
      <c r="AQ4446" t="s">
        <v>242</v>
      </c>
      <c r="AR4446" t="s">
        <v>243</v>
      </c>
      <c r="AS4446" t="s">
        <v>239</v>
      </c>
      <c r="AT4446" t="s">
        <v>239</v>
      </c>
      <c r="AU4446">
        <v>1</v>
      </c>
      <c r="AW4446" t="s">
        <v>6263</v>
      </c>
      <c r="AX4446" t="s">
        <v>6263</v>
      </c>
      <c r="AY4446" t="s">
        <v>109</v>
      </c>
      <c r="AZ4446" t="s">
        <v>8673</v>
      </c>
      <c r="BA4446" t="s">
        <v>788</v>
      </c>
      <c r="BB4446">
        <v>10</v>
      </c>
      <c r="BC4446" t="s">
        <v>221</v>
      </c>
      <c r="BD4446">
        <v>45</v>
      </c>
      <c r="BE4446" t="s">
        <v>221</v>
      </c>
      <c r="BF4446">
        <v>3.2</v>
      </c>
      <c r="BG4446" t="s">
        <v>221</v>
      </c>
      <c r="BH4446" t="s">
        <v>243</v>
      </c>
      <c r="BI4446" t="s">
        <v>788</v>
      </c>
      <c r="BP4446" t="s">
        <v>6821</v>
      </c>
      <c r="BQ4446">
        <v>71</v>
      </c>
      <c r="BR4446" t="s">
        <v>408</v>
      </c>
      <c r="BS4446">
        <v>7</v>
      </c>
      <c r="BZ4446" t="s">
        <v>249</v>
      </c>
    </row>
    <row r="4447" spans="1:78" hidden="1" x14ac:dyDescent="0.25">
      <c r="A4447" t="s">
        <v>7210</v>
      </c>
      <c r="B4447" t="s">
        <v>7449</v>
      </c>
      <c r="C4447" t="s">
        <v>8749</v>
      </c>
      <c r="D4447" t="s">
        <v>7528</v>
      </c>
      <c r="E4447" t="s">
        <v>7529</v>
      </c>
      <c r="F4447" s="1">
        <v>39378</v>
      </c>
      <c r="G4447" s="4">
        <v>0.53472222222222221</v>
      </c>
      <c r="H4447" t="s">
        <v>3702</v>
      </c>
      <c r="I4447">
        <v>0.1</v>
      </c>
      <c r="J4447" t="s">
        <v>221</v>
      </c>
      <c r="K4447" t="s">
        <v>222</v>
      </c>
      <c r="L4447">
        <v>1</v>
      </c>
      <c r="M4447">
        <v>1</v>
      </c>
      <c r="N4447" t="s">
        <v>8770</v>
      </c>
      <c r="O4447" t="s">
        <v>8775</v>
      </c>
      <c r="P4447" t="s">
        <v>224</v>
      </c>
      <c r="Q4447" t="s">
        <v>6036</v>
      </c>
      <c r="R4447" t="s">
        <v>226</v>
      </c>
      <c r="S4447" t="s">
        <v>227</v>
      </c>
      <c r="T4447">
        <v>19.3</v>
      </c>
      <c r="V4447">
        <v>0.2</v>
      </c>
      <c r="W4447">
        <v>0.5</v>
      </c>
      <c r="X4447" t="s">
        <v>281</v>
      </c>
      <c r="Y4447" t="s">
        <v>243</v>
      </c>
      <c r="Z4447" t="s">
        <v>230</v>
      </c>
      <c r="AA4447" t="s">
        <v>3947</v>
      </c>
      <c r="AC4447" t="s">
        <v>8776</v>
      </c>
      <c r="AE4447" t="s">
        <v>8772</v>
      </c>
      <c r="AF4447" t="s">
        <v>736</v>
      </c>
      <c r="AG4447" t="s">
        <v>7239</v>
      </c>
      <c r="AH4447" t="s">
        <v>6263</v>
      </c>
      <c r="AJ4447" t="s">
        <v>237</v>
      </c>
      <c r="AK4447">
        <v>32.665829000000002</v>
      </c>
      <c r="AL4447">
        <v>-115.50222015380901</v>
      </c>
      <c r="AM4447" t="s">
        <v>238</v>
      </c>
      <c r="AN4447" t="s">
        <v>239</v>
      </c>
      <c r="AO4447" t="s">
        <v>240</v>
      </c>
      <c r="AP4447" t="s">
        <v>4068</v>
      </c>
      <c r="AQ4447" t="s">
        <v>242</v>
      </c>
      <c r="AR4447" t="s">
        <v>243</v>
      </c>
      <c r="AS4447" t="s">
        <v>239</v>
      </c>
      <c r="AT4447" t="s">
        <v>239</v>
      </c>
      <c r="AU4447">
        <v>1</v>
      </c>
      <c r="AW4447" t="s">
        <v>6263</v>
      </c>
      <c r="AX4447" t="s">
        <v>6263</v>
      </c>
      <c r="AY4447" t="s">
        <v>109</v>
      </c>
      <c r="AZ4447" t="s">
        <v>7240</v>
      </c>
      <c r="BA4447" t="s">
        <v>7328</v>
      </c>
      <c r="BB4447">
        <v>7.5</v>
      </c>
      <c r="BC4447" t="s">
        <v>221</v>
      </c>
      <c r="BD4447">
        <v>15</v>
      </c>
      <c r="BE4447" t="s">
        <v>221</v>
      </c>
      <c r="BF4447">
        <v>-88</v>
      </c>
      <c r="BG4447" t="s">
        <v>221</v>
      </c>
      <c r="BH4447" t="s">
        <v>1217</v>
      </c>
      <c r="BI4447" t="s">
        <v>1217</v>
      </c>
      <c r="BP4447" t="s">
        <v>7469</v>
      </c>
      <c r="BQ4447">
        <v>25</v>
      </c>
      <c r="BR4447" t="s">
        <v>408</v>
      </c>
      <c r="BS4447">
        <v>7</v>
      </c>
      <c r="BZ4447" t="s">
        <v>7531</v>
      </c>
    </row>
    <row r="4448" spans="1:78" hidden="1" x14ac:dyDescent="0.25">
      <c r="A4448" t="s">
        <v>7210</v>
      </c>
      <c r="B4448" t="s">
        <v>7449</v>
      </c>
      <c r="C4448" t="s">
        <v>8749</v>
      </c>
      <c r="D4448" t="s">
        <v>7532</v>
      </c>
      <c r="E4448" t="s">
        <v>7533</v>
      </c>
      <c r="F4448" s="1">
        <v>39378</v>
      </c>
      <c r="G4448" s="4">
        <v>0.3125</v>
      </c>
      <c r="H4448" t="s">
        <v>3702</v>
      </c>
      <c r="I4448">
        <v>0.1</v>
      </c>
      <c r="J4448" t="s">
        <v>221</v>
      </c>
      <c r="K4448" t="s">
        <v>222</v>
      </c>
      <c r="L4448">
        <v>1</v>
      </c>
      <c r="M4448">
        <v>1</v>
      </c>
      <c r="N4448" t="s">
        <v>8770</v>
      </c>
      <c r="O4448" t="s">
        <v>8777</v>
      </c>
      <c r="P4448" t="s">
        <v>224</v>
      </c>
      <c r="Q4448" t="s">
        <v>6036</v>
      </c>
      <c r="R4448" t="s">
        <v>226</v>
      </c>
      <c r="S4448" t="s">
        <v>227</v>
      </c>
      <c r="T4448">
        <v>4.87</v>
      </c>
      <c r="V4448">
        <v>0.2</v>
      </c>
      <c r="W4448">
        <v>0.5</v>
      </c>
      <c r="X4448" t="s">
        <v>281</v>
      </c>
      <c r="Y4448" t="s">
        <v>243</v>
      </c>
      <c r="Z4448" t="s">
        <v>230</v>
      </c>
      <c r="AA4448" t="s">
        <v>3947</v>
      </c>
      <c r="AE4448" t="s">
        <v>8772</v>
      </c>
      <c r="AF4448" t="s">
        <v>736</v>
      </c>
      <c r="AG4448" t="s">
        <v>7239</v>
      </c>
      <c r="AH4448" t="s">
        <v>6263</v>
      </c>
      <c r="AJ4448" t="s">
        <v>237</v>
      </c>
      <c r="AK4448">
        <v>33.422600000000003</v>
      </c>
      <c r="AL4448">
        <v>-114.726150512695</v>
      </c>
      <c r="AM4448" t="s">
        <v>238</v>
      </c>
      <c r="AN4448" t="s">
        <v>239</v>
      </c>
      <c r="AO4448" t="s">
        <v>240</v>
      </c>
      <c r="AP4448" t="s">
        <v>4068</v>
      </c>
      <c r="AQ4448" t="s">
        <v>242</v>
      </c>
      <c r="AR4448" t="s">
        <v>243</v>
      </c>
      <c r="AS4448" t="s">
        <v>239</v>
      </c>
      <c r="AT4448" t="s">
        <v>239</v>
      </c>
      <c r="AU4448">
        <v>1</v>
      </c>
      <c r="AW4448" t="s">
        <v>6263</v>
      </c>
      <c r="AX4448" t="s">
        <v>6263</v>
      </c>
      <c r="AY4448" t="s">
        <v>109</v>
      </c>
      <c r="AZ4448" t="s">
        <v>7459</v>
      </c>
      <c r="BA4448" t="s">
        <v>788</v>
      </c>
      <c r="BB4448">
        <v>10</v>
      </c>
      <c r="BC4448" t="s">
        <v>221</v>
      </c>
      <c r="BD4448">
        <v>20</v>
      </c>
      <c r="BE4448" t="s">
        <v>221</v>
      </c>
      <c r="BF4448">
        <v>0.9</v>
      </c>
      <c r="BG4448" t="s">
        <v>221</v>
      </c>
      <c r="BH4448" t="s">
        <v>243</v>
      </c>
      <c r="BI4448" t="s">
        <v>788</v>
      </c>
      <c r="BP4448" t="s">
        <v>7460</v>
      </c>
      <c r="BQ4448">
        <v>25</v>
      </c>
      <c r="BR4448" t="s">
        <v>408</v>
      </c>
      <c r="BS4448">
        <v>7</v>
      </c>
      <c r="BZ4448" t="s">
        <v>7535</v>
      </c>
    </row>
    <row r="4449" spans="1:78" hidden="1" x14ac:dyDescent="0.25">
      <c r="A4449" t="s">
        <v>7210</v>
      </c>
      <c r="B4449" t="s">
        <v>7449</v>
      </c>
      <c r="C4449" t="s">
        <v>8749</v>
      </c>
      <c r="D4449" t="s">
        <v>7500</v>
      </c>
      <c r="E4449" t="s">
        <v>7501</v>
      </c>
      <c r="F4449" s="1">
        <v>39378</v>
      </c>
      <c r="G4449" s="4">
        <v>0.35416666666666669</v>
      </c>
      <c r="H4449" t="s">
        <v>3702</v>
      </c>
      <c r="I4449">
        <v>0.1</v>
      </c>
      <c r="J4449" t="s">
        <v>221</v>
      </c>
      <c r="K4449" t="s">
        <v>222</v>
      </c>
      <c r="L4449">
        <v>1</v>
      </c>
      <c r="M4449">
        <v>1</v>
      </c>
      <c r="N4449" t="s">
        <v>8770</v>
      </c>
      <c r="O4449" t="s">
        <v>8778</v>
      </c>
      <c r="P4449" t="s">
        <v>224</v>
      </c>
      <c r="Q4449" t="s">
        <v>6036</v>
      </c>
      <c r="R4449" t="s">
        <v>226</v>
      </c>
      <c r="S4449" t="s">
        <v>227</v>
      </c>
      <c r="T4449">
        <v>3.98</v>
      </c>
      <c r="V4449">
        <v>0.2</v>
      </c>
      <c r="W4449">
        <v>0.5</v>
      </c>
      <c r="X4449" t="s">
        <v>281</v>
      </c>
      <c r="Y4449" t="s">
        <v>243</v>
      </c>
      <c r="Z4449" t="s">
        <v>230</v>
      </c>
      <c r="AA4449" t="s">
        <v>3947</v>
      </c>
      <c r="AE4449" t="s">
        <v>8772</v>
      </c>
      <c r="AF4449" t="s">
        <v>736</v>
      </c>
      <c r="AG4449" t="s">
        <v>7239</v>
      </c>
      <c r="AH4449" t="s">
        <v>6263</v>
      </c>
      <c r="AJ4449" t="s">
        <v>237</v>
      </c>
      <c r="AK4449">
        <v>33.436100000000003</v>
      </c>
      <c r="AL4449">
        <v>-114.716201782227</v>
      </c>
      <c r="AM4449" t="s">
        <v>238</v>
      </c>
      <c r="AN4449" t="s">
        <v>239</v>
      </c>
      <c r="AO4449" t="s">
        <v>240</v>
      </c>
      <c r="AP4449" t="s">
        <v>4068</v>
      </c>
      <c r="AQ4449" t="s">
        <v>242</v>
      </c>
      <c r="AR4449" t="s">
        <v>243</v>
      </c>
      <c r="AS4449" t="s">
        <v>239</v>
      </c>
      <c r="AT4449" t="s">
        <v>239</v>
      </c>
      <c r="AU4449">
        <v>1</v>
      </c>
      <c r="AW4449" t="s">
        <v>6263</v>
      </c>
      <c r="AX4449" t="s">
        <v>6263</v>
      </c>
      <c r="AY4449" t="s">
        <v>109</v>
      </c>
      <c r="AZ4449" t="s">
        <v>8673</v>
      </c>
      <c r="BA4449" t="s">
        <v>788</v>
      </c>
      <c r="BB4449">
        <v>10</v>
      </c>
      <c r="BC4449" t="s">
        <v>221</v>
      </c>
      <c r="BD4449">
        <v>20</v>
      </c>
      <c r="BE4449" t="s">
        <v>221</v>
      </c>
      <c r="BF4449">
        <v>0.8</v>
      </c>
      <c r="BG4449" t="s">
        <v>221</v>
      </c>
      <c r="BH4449" t="s">
        <v>243</v>
      </c>
      <c r="BI4449" t="s">
        <v>788</v>
      </c>
      <c r="BP4449" t="s">
        <v>3555</v>
      </c>
      <c r="BQ4449">
        <v>65</v>
      </c>
      <c r="BR4449" t="s">
        <v>408</v>
      </c>
      <c r="BS4449">
        <v>7</v>
      </c>
      <c r="BZ4449" t="s">
        <v>7505</v>
      </c>
    </row>
    <row r="4450" spans="1:78" hidden="1" x14ac:dyDescent="0.25">
      <c r="A4450" t="s">
        <v>7210</v>
      </c>
      <c r="B4450" t="s">
        <v>7449</v>
      </c>
      <c r="C4450" t="s">
        <v>8749</v>
      </c>
      <c r="D4450" t="s">
        <v>7513</v>
      </c>
      <c r="E4450" t="s">
        <v>7514</v>
      </c>
      <c r="F4450" s="1">
        <v>39378</v>
      </c>
      <c r="G4450" s="4">
        <v>0.48402777777777778</v>
      </c>
      <c r="H4450" t="s">
        <v>1214</v>
      </c>
      <c r="I4450">
        <v>0.1</v>
      </c>
      <c r="J4450" t="s">
        <v>221</v>
      </c>
      <c r="K4450" t="s">
        <v>222</v>
      </c>
      <c r="L4450">
        <v>1</v>
      </c>
      <c r="M4450">
        <v>1</v>
      </c>
      <c r="N4450" t="s">
        <v>8770</v>
      </c>
      <c r="O4450" t="s">
        <v>8779</v>
      </c>
      <c r="P4450" t="s">
        <v>224</v>
      </c>
      <c r="Q4450" t="s">
        <v>6036</v>
      </c>
      <c r="R4450" t="s">
        <v>226</v>
      </c>
      <c r="S4450" t="s">
        <v>227</v>
      </c>
      <c r="T4450">
        <v>2.2799999999999998</v>
      </c>
      <c r="V4450">
        <v>0.2</v>
      </c>
      <c r="W4450">
        <v>0.5</v>
      </c>
      <c r="X4450" t="s">
        <v>281</v>
      </c>
      <c r="Y4450" t="s">
        <v>243</v>
      </c>
      <c r="Z4450" t="s">
        <v>230</v>
      </c>
      <c r="AA4450" t="s">
        <v>3947</v>
      </c>
      <c r="AE4450" t="s">
        <v>8772</v>
      </c>
      <c r="AF4450" t="s">
        <v>736</v>
      </c>
      <c r="AG4450" t="s">
        <v>7239</v>
      </c>
      <c r="AH4450" t="s">
        <v>6263</v>
      </c>
      <c r="AJ4450" t="s">
        <v>237</v>
      </c>
      <c r="AK4450">
        <v>32.675060000000002</v>
      </c>
      <c r="AL4450">
        <v>-115.370079040527</v>
      </c>
      <c r="AM4450" t="s">
        <v>238</v>
      </c>
      <c r="AN4450" t="s">
        <v>239</v>
      </c>
      <c r="AO4450" t="s">
        <v>240</v>
      </c>
      <c r="AP4450" t="s">
        <v>4068</v>
      </c>
      <c r="AQ4450" t="s">
        <v>242</v>
      </c>
      <c r="AR4450" t="s">
        <v>243</v>
      </c>
      <c r="AS4450" t="s">
        <v>239</v>
      </c>
      <c r="AT4450" t="s">
        <v>239</v>
      </c>
      <c r="AU4450">
        <v>1</v>
      </c>
      <c r="AW4450" t="s">
        <v>6263</v>
      </c>
      <c r="AX4450" t="s">
        <v>6263</v>
      </c>
      <c r="AY4450" t="s">
        <v>109</v>
      </c>
      <c r="AZ4450" t="s">
        <v>7240</v>
      </c>
      <c r="BA4450" t="s">
        <v>7328</v>
      </c>
      <c r="BB4450">
        <v>-88</v>
      </c>
      <c r="BC4450" t="s">
        <v>221</v>
      </c>
      <c r="BD4450">
        <v>5</v>
      </c>
      <c r="BE4450" t="s">
        <v>221</v>
      </c>
      <c r="BF4450">
        <v>0.5</v>
      </c>
      <c r="BG4450" t="s">
        <v>221</v>
      </c>
      <c r="BH4450" t="s">
        <v>8380</v>
      </c>
      <c r="BI4450" t="s">
        <v>8251</v>
      </c>
      <c r="BP4450" t="s">
        <v>7460</v>
      </c>
      <c r="BQ4450">
        <v>25</v>
      </c>
      <c r="BR4450" t="s">
        <v>408</v>
      </c>
      <c r="BS4450">
        <v>7</v>
      </c>
      <c r="BZ4450" t="s">
        <v>249</v>
      </c>
    </row>
    <row r="4451" spans="1:78" hidden="1" x14ac:dyDescent="0.25">
      <c r="A4451" t="s">
        <v>7210</v>
      </c>
      <c r="B4451" t="s">
        <v>7449</v>
      </c>
      <c r="C4451" t="s">
        <v>8749</v>
      </c>
      <c r="D4451" t="s">
        <v>7485</v>
      </c>
      <c r="E4451" t="s">
        <v>7486</v>
      </c>
      <c r="F4451" s="1">
        <v>39378</v>
      </c>
      <c r="G4451" s="4">
        <v>0.33333333333333331</v>
      </c>
      <c r="H4451" t="s">
        <v>6138</v>
      </c>
      <c r="I4451">
        <v>0.1</v>
      </c>
      <c r="J4451" t="s">
        <v>221</v>
      </c>
      <c r="K4451" t="s">
        <v>222</v>
      </c>
      <c r="L4451">
        <v>1</v>
      </c>
      <c r="M4451">
        <v>1</v>
      </c>
      <c r="N4451" t="s">
        <v>8770</v>
      </c>
      <c r="O4451" t="s">
        <v>8780</v>
      </c>
      <c r="P4451" t="s">
        <v>224</v>
      </c>
      <c r="Q4451" t="s">
        <v>6036</v>
      </c>
      <c r="R4451" t="s">
        <v>226</v>
      </c>
      <c r="S4451" t="s">
        <v>227</v>
      </c>
      <c r="T4451">
        <v>13.5</v>
      </c>
      <c r="V4451">
        <v>0.2</v>
      </c>
      <c r="W4451">
        <v>0.5</v>
      </c>
      <c r="X4451" t="s">
        <v>281</v>
      </c>
      <c r="Y4451" t="s">
        <v>243</v>
      </c>
      <c r="Z4451" t="s">
        <v>230</v>
      </c>
      <c r="AA4451" t="s">
        <v>3947</v>
      </c>
      <c r="AC4451" t="s">
        <v>8776</v>
      </c>
      <c r="AE4451" t="s">
        <v>8772</v>
      </c>
      <c r="AF4451" t="s">
        <v>736</v>
      </c>
      <c r="AG4451" t="s">
        <v>7239</v>
      </c>
      <c r="AH4451" t="s">
        <v>6263</v>
      </c>
      <c r="AJ4451" t="s">
        <v>237</v>
      </c>
      <c r="AK4451">
        <v>33.199199999999998</v>
      </c>
      <c r="AL4451">
        <v>-115.59709930419901</v>
      </c>
      <c r="AM4451" t="s">
        <v>238</v>
      </c>
      <c r="AN4451" t="s">
        <v>239</v>
      </c>
      <c r="AO4451" t="s">
        <v>240</v>
      </c>
      <c r="AP4451" t="s">
        <v>4068</v>
      </c>
      <c r="AQ4451" t="s">
        <v>242</v>
      </c>
      <c r="AR4451" t="s">
        <v>243</v>
      </c>
      <c r="AS4451" t="s">
        <v>239</v>
      </c>
      <c r="AT4451" t="s">
        <v>239</v>
      </c>
      <c r="AU4451">
        <v>1</v>
      </c>
      <c r="AW4451" t="s">
        <v>6263</v>
      </c>
      <c r="AX4451" t="s">
        <v>6263</v>
      </c>
      <c r="AY4451" t="s">
        <v>109</v>
      </c>
      <c r="AZ4451" t="s">
        <v>7240</v>
      </c>
      <c r="BA4451" t="s">
        <v>7328</v>
      </c>
      <c r="BB4451">
        <v>0.1</v>
      </c>
      <c r="BC4451" t="s">
        <v>221</v>
      </c>
      <c r="BD4451">
        <v>16</v>
      </c>
      <c r="BE4451" t="s">
        <v>221</v>
      </c>
      <c r="BF4451">
        <v>-88</v>
      </c>
      <c r="BG4451" t="s">
        <v>221</v>
      </c>
      <c r="BH4451" t="s">
        <v>8224</v>
      </c>
      <c r="BI4451" t="s">
        <v>6237</v>
      </c>
      <c r="BP4451" t="s">
        <v>7469</v>
      </c>
      <c r="BQ4451">
        <v>25</v>
      </c>
      <c r="BR4451" t="s">
        <v>408</v>
      </c>
      <c r="BS4451">
        <v>7</v>
      </c>
      <c r="BZ4451" t="s">
        <v>249</v>
      </c>
    </row>
    <row r="4452" spans="1:78" hidden="1" x14ac:dyDescent="0.25">
      <c r="A4452" t="s">
        <v>7210</v>
      </c>
      <c r="B4452" t="s">
        <v>7449</v>
      </c>
      <c r="C4452" t="s">
        <v>8749</v>
      </c>
      <c r="D4452" t="s">
        <v>7477</v>
      </c>
      <c r="E4452" t="s">
        <v>7478</v>
      </c>
      <c r="F4452" s="1">
        <v>39378</v>
      </c>
      <c r="G4452" s="4">
        <v>0.58333333333333337</v>
      </c>
      <c r="H4452" t="s">
        <v>7453</v>
      </c>
      <c r="I4452">
        <v>0.1</v>
      </c>
      <c r="J4452" t="s">
        <v>221</v>
      </c>
      <c r="K4452" t="s">
        <v>222</v>
      </c>
      <c r="L4452">
        <v>1</v>
      </c>
      <c r="M4452">
        <v>1</v>
      </c>
      <c r="N4452" t="s">
        <v>8770</v>
      </c>
      <c r="O4452" t="s">
        <v>8781</v>
      </c>
      <c r="P4452" t="s">
        <v>224</v>
      </c>
      <c r="Q4452" t="s">
        <v>6036</v>
      </c>
      <c r="R4452" t="s">
        <v>226</v>
      </c>
      <c r="S4452" t="s">
        <v>227</v>
      </c>
      <c r="T4452">
        <v>3.54</v>
      </c>
      <c r="V4452">
        <v>0.2</v>
      </c>
      <c r="W4452">
        <v>0.5</v>
      </c>
      <c r="X4452" t="s">
        <v>281</v>
      </c>
      <c r="Y4452" t="s">
        <v>243</v>
      </c>
      <c r="Z4452" t="s">
        <v>230</v>
      </c>
      <c r="AA4452" t="s">
        <v>3947</v>
      </c>
      <c r="AB4452" t="s">
        <v>8782</v>
      </c>
      <c r="AC4452" t="s">
        <v>8782</v>
      </c>
      <c r="AE4452" t="s">
        <v>8772</v>
      </c>
      <c r="AF4452" t="s">
        <v>736</v>
      </c>
      <c r="AG4452" t="s">
        <v>7239</v>
      </c>
      <c r="AH4452" t="s">
        <v>6263</v>
      </c>
      <c r="AJ4452" t="s">
        <v>237</v>
      </c>
      <c r="AK4452">
        <v>32.884819</v>
      </c>
      <c r="AL4452">
        <v>-114.467651367188</v>
      </c>
      <c r="AM4452" t="s">
        <v>238</v>
      </c>
      <c r="AN4452" t="s">
        <v>239</v>
      </c>
      <c r="AO4452" t="s">
        <v>240</v>
      </c>
      <c r="AP4452" t="s">
        <v>4068</v>
      </c>
      <c r="AQ4452" t="s">
        <v>242</v>
      </c>
      <c r="AR4452" t="s">
        <v>243</v>
      </c>
      <c r="AS4452" t="s">
        <v>239</v>
      </c>
      <c r="AT4452" t="s">
        <v>239</v>
      </c>
      <c r="AU4452">
        <v>1</v>
      </c>
      <c r="AW4452" t="s">
        <v>6263</v>
      </c>
      <c r="AX4452" t="s">
        <v>6263</v>
      </c>
      <c r="AY4452" t="s">
        <v>109</v>
      </c>
      <c r="AZ4452" t="s">
        <v>8673</v>
      </c>
      <c r="BA4452" t="s">
        <v>788</v>
      </c>
      <c r="BB4452">
        <v>20</v>
      </c>
      <c r="BC4452" t="s">
        <v>221</v>
      </c>
      <c r="BD4452">
        <v>80</v>
      </c>
      <c r="BE4452" t="s">
        <v>221</v>
      </c>
      <c r="BF4452">
        <v>6.5</v>
      </c>
      <c r="BG4452" t="s">
        <v>221</v>
      </c>
      <c r="BH4452" t="s">
        <v>8518</v>
      </c>
      <c r="BI4452" t="s">
        <v>6237</v>
      </c>
      <c r="BP4452" t="s">
        <v>7460</v>
      </c>
      <c r="BQ4452">
        <v>25</v>
      </c>
      <c r="BR4452" t="s">
        <v>408</v>
      </c>
      <c r="BS4452">
        <v>7</v>
      </c>
      <c r="BZ4452" t="s">
        <v>7481</v>
      </c>
    </row>
    <row r="4453" spans="1:78" hidden="1" x14ac:dyDescent="0.25">
      <c r="A4453" t="s">
        <v>7210</v>
      </c>
      <c r="B4453" t="s">
        <v>7449</v>
      </c>
      <c r="C4453" t="s">
        <v>8749</v>
      </c>
      <c r="D4453" t="s">
        <v>7571</v>
      </c>
      <c r="E4453" t="s">
        <v>7572</v>
      </c>
      <c r="F4453" s="1">
        <v>39379</v>
      </c>
      <c r="G4453" s="4">
        <v>0.29166666666666669</v>
      </c>
      <c r="H4453" t="s">
        <v>7453</v>
      </c>
      <c r="I4453">
        <v>0.1</v>
      </c>
      <c r="J4453" t="s">
        <v>221</v>
      </c>
      <c r="K4453" t="s">
        <v>222</v>
      </c>
      <c r="L4453">
        <v>1</v>
      </c>
      <c r="M4453">
        <v>1</v>
      </c>
      <c r="N4453" t="s">
        <v>8783</v>
      </c>
      <c r="O4453" t="s">
        <v>8784</v>
      </c>
      <c r="P4453" t="s">
        <v>224</v>
      </c>
      <c r="Q4453" t="s">
        <v>6036</v>
      </c>
      <c r="R4453" t="s">
        <v>226</v>
      </c>
      <c r="S4453" t="s">
        <v>227</v>
      </c>
      <c r="T4453">
        <v>1.19</v>
      </c>
      <c r="V4453">
        <v>0.66</v>
      </c>
      <c r="W4453">
        <v>1.98</v>
      </c>
      <c r="X4453" t="s">
        <v>905</v>
      </c>
      <c r="Y4453" t="s">
        <v>1414</v>
      </c>
      <c r="Z4453" t="s">
        <v>230</v>
      </c>
      <c r="AA4453" t="s">
        <v>3947</v>
      </c>
      <c r="AF4453" t="s">
        <v>736</v>
      </c>
      <c r="AG4453" t="s">
        <v>7239</v>
      </c>
      <c r="AH4453" t="s">
        <v>6263</v>
      </c>
      <c r="AJ4453" t="s">
        <v>237</v>
      </c>
      <c r="AK4453">
        <v>33.233330000000002</v>
      </c>
      <c r="AL4453">
        <v>-115.75</v>
      </c>
      <c r="AM4453" t="s">
        <v>238</v>
      </c>
      <c r="AN4453" t="s">
        <v>239</v>
      </c>
      <c r="AO4453" t="s">
        <v>240</v>
      </c>
      <c r="AP4453" t="s">
        <v>4068</v>
      </c>
      <c r="AQ4453" t="s">
        <v>242</v>
      </c>
      <c r="AR4453" t="s">
        <v>243</v>
      </c>
      <c r="AS4453" t="s">
        <v>239</v>
      </c>
      <c r="AT4453" t="s">
        <v>239</v>
      </c>
      <c r="AU4453">
        <v>10</v>
      </c>
      <c r="AW4453" t="s">
        <v>6300</v>
      </c>
      <c r="AX4453" t="s">
        <v>6263</v>
      </c>
      <c r="AY4453" t="s">
        <v>109</v>
      </c>
      <c r="AZ4453" t="s">
        <v>8673</v>
      </c>
      <c r="BA4453" t="s">
        <v>788</v>
      </c>
      <c r="BB4453">
        <v>-88</v>
      </c>
      <c r="BC4453" t="s">
        <v>221</v>
      </c>
      <c r="BD4453">
        <v>-88</v>
      </c>
      <c r="BE4453" t="s">
        <v>221</v>
      </c>
      <c r="BF4453">
        <v>12.2</v>
      </c>
      <c r="BG4453" t="s">
        <v>221</v>
      </c>
      <c r="BH4453" t="s">
        <v>243</v>
      </c>
      <c r="BI4453" t="s">
        <v>788</v>
      </c>
      <c r="BP4453" t="s">
        <v>7460</v>
      </c>
      <c r="BQ4453">
        <v>25</v>
      </c>
      <c r="BR4453" t="s">
        <v>408</v>
      </c>
      <c r="BS4453">
        <v>7</v>
      </c>
      <c r="BZ4453" t="s">
        <v>249</v>
      </c>
    </row>
    <row r="4454" spans="1:78" hidden="1" x14ac:dyDescent="0.25">
      <c r="A4454" t="s">
        <v>7210</v>
      </c>
      <c r="B4454" t="s">
        <v>7449</v>
      </c>
      <c r="C4454" t="s">
        <v>8749</v>
      </c>
      <c r="D4454" t="s">
        <v>7579</v>
      </c>
      <c r="E4454" t="s">
        <v>7580</v>
      </c>
      <c r="F4454" s="1">
        <v>39379</v>
      </c>
      <c r="G4454" s="4">
        <v>0.33333333333333331</v>
      </c>
      <c r="H4454" t="s">
        <v>7453</v>
      </c>
      <c r="I4454">
        <v>0.1</v>
      </c>
      <c r="J4454" t="s">
        <v>221</v>
      </c>
      <c r="K4454" t="s">
        <v>222</v>
      </c>
      <c r="L4454">
        <v>1</v>
      </c>
      <c r="M4454">
        <v>1</v>
      </c>
      <c r="N4454" t="s">
        <v>8783</v>
      </c>
      <c r="O4454" t="s">
        <v>8785</v>
      </c>
      <c r="P4454" t="s">
        <v>224</v>
      </c>
      <c r="Q4454" t="s">
        <v>6036</v>
      </c>
      <c r="R4454" t="s">
        <v>226</v>
      </c>
      <c r="S4454" t="s">
        <v>227</v>
      </c>
      <c r="T4454">
        <v>1.9</v>
      </c>
      <c r="V4454">
        <v>0.66</v>
      </c>
      <c r="W4454">
        <v>1.98</v>
      </c>
      <c r="X4454" t="s">
        <v>905</v>
      </c>
      <c r="Y4454" t="s">
        <v>1414</v>
      </c>
      <c r="Z4454" t="s">
        <v>230</v>
      </c>
      <c r="AA4454" t="s">
        <v>3947</v>
      </c>
      <c r="AF4454" t="s">
        <v>736</v>
      </c>
      <c r="AG4454" t="s">
        <v>7239</v>
      </c>
      <c r="AH4454" t="s">
        <v>6263</v>
      </c>
      <c r="AJ4454" t="s">
        <v>237</v>
      </c>
      <c r="AK4454">
        <v>33.325001</v>
      </c>
      <c r="AL4454">
        <v>-115.811111450195</v>
      </c>
      <c r="AM4454" t="s">
        <v>238</v>
      </c>
      <c r="AN4454" t="s">
        <v>239</v>
      </c>
      <c r="AO4454" t="s">
        <v>240</v>
      </c>
      <c r="AP4454" t="s">
        <v>4068</v>
      </c>
      <c r="AQ4454" t="s">
        <v>242</v>
      </c>
      <c r="AR4454" t="s">
        <v>243</v>
      </c>
      <c r="AS4454" t="s">
        <v>239</v>
      </c>
      <c r="AT4454" t="s">
        <v>239</v>
      </c>
      <c r="AU4454">
        <v>10</v>
      </c>
      <c r="AW4454" t="s">
        <v>6300</v>
      </c>
      <c r="AX4454" t="s">
        <v>6263</v>
      </c>
      <c r="AY4454" t="s">
        <v>109</v>
      </c>
      <c r="AZ4454" t="s">
        <v>7459</v>
      </c>
      <c r="BA4454" t="s">
        <v>788</v>
      </c>
      <c r="BB4454">
        <v>-88</v>
      </c>
      <c r="BC4454" t="s">
        <v>221</v>
      </c>
      <c r="BD4454">
        <v>-88</v>
      </c>
      <c r="BE4454" t="s">
        <v>221</v>
      </c>
      <c r="BF4454">
        <v>12.4</v>
      </c>
      <c r="BG4454" t="s">
        <v>221</v>
      </c>
      <c r="BH4454" t="s">
        <v>243</v>
      </c>
      <c r="BI4454" t="s">
        <v>788</v>
      </c>
      <c r="BP4454" t="s">
        <v>7460</v>
      </c>
      <c r="BQ4454">
        <v>25</v>
      </c>
      <c r="BR4454" t="s">
        <v>408</v>
      </c>
      <c r="BS4454">
        <v>7</v>
      </c>
      <c r="BZ4454" t="s">
        <v>249</v>
      </c>
    </row>
    <row r="4455" spans="1:78" hidden="1" x14ac:dyDescent="0.25">
      <c r="A4455" t="s">
        <v>7210</v>
      </c>
      <c r="B4455" t="s">
        <v>7449</v>
      </c>
      <c r="C4455" t="s">
        <v>8749</v>
      </c>
      <c r="D4455" t="s">
        <v>7574</v>
      </c>
      <c r="E4455" t="s">
        <v>7575</v>
      </c>
      <c r="F4455" s="1">
        <v>39379</v>
      </c>
      <c r="G4455" s="4">
        <v>0.41666666666666669</v>
      </c>
      <c r="H4455" t="s">
        <v>7453</v>
      </c>
      <c r="I4455">
        <v>0.1</v>
      </c>
      <c r="J4455" t="s">
        <v>221</v>
      </c>
      <c r="K4455" t="s">
        <v>222</v>
      </c>
      <c r="L4455">
        <v>1</v>
      </c>
      <c r="M4455">
        <v>1</v>
      </c>
      <c r="N4455" t="s">
        <v>8783</v>
      </c>
      <c r="O4455" t="s">
        <v>8786</v>
      </c>
      <c r="P4455" t="s">
        <v>224</v>
      </c>
      <c r="Q4455" t="s">
        <v>6036</v>
      </c>
      <c r="R4455" t="s">
        <v>226</v>
      </c>
      <c r="S4455" t="s">
        <v>227</v>
      </c>
      <c r="T4455">
        <v>1.25</v>
      </c>
      <c r="V4455">
        <v>0.66</v>
      </c>
      <c r="W4455">
        <v>1.98</v>
      </c>
      <c r="X4455" t="s">
        <v>905</v>
      </c>
      <c r="Y4455" t="s">
        <v>1414</v>
      </c>
      <c r="Z4455" t="s">
        <v>230</v>
      </c>
      <c r="AA4455" t="s">
        <v>3947</v>
      </c>
      <c r="AF4455" t="s">
        <v>736</v>
      </c>
      <c r="AG4455" t="s">
        <v>7239</v>
      </c>
      <c r="AH4455" t="s">
        <v>6263</v>
      </c>
      <c r="AJ4455" t="s">
        <v>237</v>
      </c>
      <c r="AK4455">
        <v>33.400002000000001</v>
      </c>
      <c r="AL4455">
        <v>-115.925003051758</v>
      </c>
      <c r="AM4455" t="s">
        <v>238</v>
      </c>
      <c r="AN4455" t="s">
        <v>239</v>
      </c>
      <c r="AO4455" t="s">
        <v>240</v>
      </c>
      <c r="AP4455" t="s">
        <v>4068</v>
      </c>
      <c r="AQ4455" t="s">
        <v>242</v>
      </c>
      <c r="AR4455" t="s">
        <v>243</v>
      </c>
      <c r="AS4455" t="s">
        <v>239</v>
      </c>
      <c r="AT4455" t="s">
        <v>239</v>
      </c>
      <c r="AU4455">
        <v>10</v>
      </c>
      <c r="AW4455" t="s">
        <v>6300</v>
      </c>
      <c r="AX4455" t="s">
        <v>6263</v>
      </c>
      <c r="AY4455" t="s">
        <v>109</v>
      </c>
      <c r="AZ4455" t="s">
        <v>7459</v>
      </c>
      <c r="BA4455" t="s">
        <v>788</v>
      </c>
      <c r="BB4455">
        <v>-88</v>
      </c>
      <c r="BC4455" t="s">
        <v>221</v>
      </c>
      <c r="BD4455">
        <v>-88</v>
      </c>
      <c r="BE4455" t="s">
        <v>221</v>
      </c>
      <c r="BF4455">
        <v>12.2</v>
      </c>
      <c r="BG4455" t="s">
        <v>221</v>
      </c>
      <c r="BH4455" t="s">
        <v>243</v>
      </c>
      <c r="BI4455" t="s">
        <v>788</v>
      </c>
      <c r="BP4455" t="s">
        <v>7460</v>
      </c>
      <c r="BQ4455">
        <v>25</v>
      </c>
      <c r="BR4455" t="s">
        <v>408</v>
      </c>
      <c r="BS4455">
        <v>7</v>
      </c>
      <c r="BZ4455" t="s">
        <v>249</v>
      </c>
    </row>
    <row r="4456" spans="1:78" hidden="1" x14ac:dyDescent="0.25">
      <c r="A4456" t="s">
        <v>7210</v>
      </c>
      <c r="B4456" t="s">
        <v>7449</v>
      </c>
      <c r="C4456" t="s">
        <v>8787</v>
      </c>
      <c r="D4456" t="s">
        <v>7513</v>
      </c>
      <c r="E4456" t="s">
        <v>7514</v>
      </c>
      <c r="F4456" s="1">
        <v>39559</v>
      </c>
      <c r="G4456" s="4">
        <v>0.625</v>
      </c>
      <c r="H4456" t="s">
        <v>1214</v>
      </c>
      <c r="I4456">
        <v>0.1</v>
      </c>
      <c r="J4456" t="s">
        <v>221</v>
      </c>
      <c r="K4456" t="s">
        <v>222</v>
      </c>
      <c r="L4456">
        <v>1</v>
      </c>
      <c r="M4456">
        <v>1</v>
      </c>
      <c r="N4456" t="s">
        <v>8788</v>
      </c>
      <c r="O4456" t="s">
        <v>8789</v>
      </c>
      <c r="P4456" t="s">
        <v>224</v>
      </c>
      <c r="Q4456" t="s">
        <v>6036</v>
      </c>
      <c r="R4456" t="s">
        <v>226</v>
      </c>
      <c r="S4456" t="s">
        <v>227</v>
      </c>
      <c r="T4456">
        <v>1.49</v>
      </c>
      <c r="V4456">
        <v>0.6</v>
      </c>
      <c r="W4456">
        <v>1</v>
      </c>
      <c r="X4456" t="s">
        <v>281</v>
      </c>
      <c r="Y4456" t="s">
        <v>243</v>
      </c>
      <c r="Z4456" t="s">
        <v>230</v>
      </c>
      <c r="AA4456" t="s">
        <v>3947</v>
      </c>
      <c r="AE4456" t="s">
        <v>8790</v>
      </c>
      <c r="AF4456" t="s">
        <v>736</v>
      </c>
      <c r="AG4456" t="s">
        <v>7239</v>
      </c>
      <c r="AH4456" t="s">
        <v>6263</v>
      </c>
      <c r="AJ4456" t="s">
        <v>237</v>
      </c>
      <c r="AK4456">
        <v>32.675060000000002</v>
      </c>
      <c r="AL4456">
        <v>-115.370079040527</v>
      </c>
      <c r="AM4456" t="s">
        <v>238</v>
      </c>
      <c r="AN4456" t="s">
        <v>239</v>
      </c>
      <c r="AO4456" t="s">
        <v>240</v>
      </c>
      <c r="AP4456" t="s">
        <v>4068</v>
      </c>
      <c r="AQ4456" t="s">
        <v>242</v>
      </c>
      <c r="AR4456" t="s">
        <v>243</v>
      </c>
      <c r="AS4456" t="s">
        <v>239</v>
      </c>
      <c r="AT4456" t="s">
        <v>239</v>
      </c>
      <c r="AU4456">
        <v>1</v>
      </c>
      <c r="AW4456" t="s">
        <v>6263</v>
      </c>
      <c r="AX4456" t="s">
        <v>6263</v>
      </c>
      <c r="AY4456" t="s">
        <v>109</v>
      </c>
      <c r="AZ4456" t="s">
        <v>7240</v>
      </c>
      <c r="BA4456" t="s">
        <v>7296</v>
      </c>
      <c r="BB4456">
        <v>1</v>
      </c>
      <c r="BC4456" t="s">
        <v>221</v>
      </c>
      <c r="BD4456">
        <v>20</v>
      </c>
      <c r="BE4456" t="s">
        <v>221</v>
      </c>
      <c r="BF4456">
        <v>1</v>
      </c>
      <c r="BG4456" t="s">
        <v>221</v>
      </c>
      <c r="BH4456" t="s">
        <v>8791</v>
      </c>
      <c r="BI4456" t="s">
        <v>8251</v>
      </c>
      <c r="BP4456" t="s">
        <v>7460</v>
      </c>
      <c r="BQ4456">
        <v>25</v>
      </c>
      <c r="BR4456" t="s">
        <v>408</v>
      </c>
      <c r="BS4456">
        <v>7</v>
      </c>
      <c r="BZ4456" t="s">
        <v>249</v>
      </c>
    </row>
    <row r="4457" spans="1:78" hidden="1" x14ac:dyDescent="0.25">
      <c r="A4457" t="s">
        <v>7210</v>
      </c>
      <c r="B4457" t="s">
        <v>7449</v>
      </c>
      <c r="C4457" t="s">
        <v>8787</v>
      </c>
      <c r="D4457" t="s">
        <v>7485</v>
      </c>
      <c r="E4457" t="s">
        <v>7486</v>
      </c>
      <c r="F4457" s="1">
        <v>39559</v>
      </c>
      <c r="G4457" s="4">
        <v>0.81597222222222221</v>
      </c>
      <c r="H4457" t="s">
        <v>6138</v>
      </c>
      <c r="I4457">
        <v>0.1</v>
      </c>
      <c r="J4457" t="s">
        <v>221</v>
      </c>
      <c r="K4457" t="s">
        <v>222</v>
      </c>
      <c r="L4457">
        <v>1</v>
      </c>
      <c r="M4457">
        <v>1</v>
      </c>
      <c r="N4457" t="s">
        <v>8788</v>
      </c>
      <c r="O4457" t="s">
        <v>8792</v>
      </c>
      <c r="P4457" t="s">
        <v>224</v>
      </c>
      <c r="Q4457" t="s">
        <v>6036</v>
      </c>
      <c r="R4457" t="s">
        <v>226</v>
      </c>
      <c r="S4457" t="s">
        <v>227</v>
      </c>
      <c r="T4457">
        <v>6.66</v>
      </c>
      <c r="V4457">
        <v>0.6</v>
      </c>
      <c r="W4457">
        <v>1</v>
      </c>
      <c r="X4457" t="s">
        <v>281</v>
      </c>
      <c r="Y4457" t="s">
        <v>243</v>
      </c>
      <c r="Z4457" t="s">
        <v>230</v>
      </c>
      <c r="AA4457" t="s">
        <v>3947</v>
      </c>
      <c r="AE4457" t="s">
        <v>8790</v>
      </c>
      <c r="AF4457" t="s">
        <v>736</v>
      </c>
      <c r="AG4457" t="s">
        <v>7239</v>
      </c>
      <c r="AH4457" t="s">
        <v>6263</v>
      </c>
      <c r="AJ4457" t="s">
        <v>237</v>
      </c>
      <c r="AK4457">
        <v>33.199199999999998</v>
      </c>
      <c r="AL4457">
        <v>-115.59709930419901</v>
      </c>
      <c r="AM4457" t="s">
        <v>238</v>
      </c>
      <c r="AN4457" t="s">
        <v>239</v>
      </c>
      <c r="AO4457" t="s">
        <v>240</v>
      </c>
      <c r="AP4457" t="s">
        <v>4068</v>
      </c>
      <c r="AQ4457" t="s">
        <v>242</v>
      </c>
      <c r="AR4457" t="s">
        <v>243</v>
      </c>
      <c r="AS4457" t="s">
        <v>239</v>
      </c>
      <c r="AT4457" t="s">
        <v>239</v>
      </c>
      <c r="AU4457">
        <v>1</v>
      </c>
      <c r="AW4457" t="s">
        <v>6263</v>
      </c>
      <c r="AX4457" t="s">
        <v>6263</v>
      </c>
      <c r="AY4457" t="s">
        <v>109</v>
      </c>
      <c r="AZ4457" t="s">
        <v>7655</v>
      </c>
      <c r="BA4457" t="s">
        <v>788</v>
      </c>
      <c r="BB4457">
        <v>8</v>
      </c>
      <c r="BC4457" t="s">
        <v>221</v>
      </c>
      <c r="BD4457">
        <v>20</v>
      </c>
      <c r="BE4457" t="s">
        <v>221</v>
      </c>
      <c r="BF4457">
        <v>-88</v>
      </c>
      <c r="BG4457" t="s">
        <v>221</v>
      </c>
      <c r="BH4457" t="s">
        <v>8224</v>
      </c>
      <c r="BI4457" t="s">
        <v>8793</v>
      </c>
      <c r="BP4457" t="s">
        <v>7469</v>
      </c>
      <c r="BQ4457">
        <v>25</v>
      </c>
      <c r="BR4457" t="s">
        <v>408</v>
      </c>
      <c r="BS4457">
        <v>7</v>
      </c>
      <c r="BZ4457" t="s">
        <v>249</v>
      </c>
    </row>
    <row r="4458" spans="1:78" hidden="1" x14ac:dyDescent="0.25">
      <c r="A4458" t="s">
        <v>7210</v>
      </c>
      <c r="B4458" t="s">
        <v>7449</v>
      </c>
      <c r="C4458" t="s">
        <v>8787</v>
      </c>
      <c r="D4458" t="s">
        <v>7489</v>
      </c>
      <c r="E4458" t="s">
        <v>7490</v>
      </c>
      <c r="F4458" s="1">
        <v>39559</v>
      </c>
      <c r="G4458" s="4">
        <v>0.70833333333333337</v>
      </c>
      <c r="H4458" t="s">
        <v>3702</v>
      </c>
      <c r="I4458">
        <v>0.1</v>
      </c>
      <c r="J4458" t="s">
        <v>221</v>
      </c>
      <c r="K4458" t="s">
        <v>222</v>
      </c>
      <c r="L4458">
        <v>1</v>
      </c>
      <c r="M4458">
        <v>1</v>
      </c>
      <c r="N4458" t="s">
        <v>8788</v>
      </c>
      <c r="O4458" t="s">
        <v>8794</v>
      </c>
      <c r="P4458" t="s">
        <v>224</v>
      </c>
      <c r="Q4458" t="s">
        <v>6036</v>
      </c>
      <c r="R4458" t="s">
        <v>226</v>
      </c>
      <c r="S4458" t="s">
        <v>227</v>
      </c>
      <c r="T4458">
        <v>2.64</v>
      </c>
      <c r="V4458">
        <v>0.6</v>
      </c>
      <c r="W4458">
        <v>1</v>
      </c>
      <c r="X4458" t="s">
        <v>281</v>
      </c>
      <c r="Y4458" t="s">
        <v>243</v>
      </c>
      <c r="Z4458" t="s">
        <v>230</v>
      </c>
      <c r="AA4458" t="s">
        <v>3947</v>
      </c>
      <c r="AB4458" t="s">
        <v>8795</v>
      </c>
      <c r="AE4458" t="s">
        <v>8790</v>
      </c>
      <c r="AF4458" t="s">
        <v>736</v>
      </c>
      <c r="AG4458" t="s">
        <v>7239</v>
      </c>
      <c r="AH4458" t="s">
        <v>6263</v>
      </c>
      <c r="AJ4458" t="s">
        <v>237</v>
      </c>
      <c r="AK4458">
        <v>35.002411000000002</v>
      </c>
      <c r="AL4458">
        <v>-114.63323974609401</v>
      </c>
      <c r="AM4458" t="s">
        <v>238</v>
      </c>
      <c r="AN4458" t="s">
        <v>239</v>
      </c>
      <c r="AO4458" t="s">
        <v>240</v>
      </c>
      <c r="AP4458" t="s">
        <v>4068</v>
      </c>
      <c r="AQ4458" t="s">
        <v>242</v>
      </c>
      <c r="AR4458" t="s">
        <v>243</v>
      </c>
      <c r="AS4458" t="s">
        <v>239</v>
      </c>
      <c r="AT4458" t="s">
        <v>239</v>
      </c>
      <c r="AU4458">
        <v>1</v>
      </c>
      <c r="AW4458" t="s">
        <v>6263</v>
      </c>
      <c r="AX4458" t="s">
        <v>6263</v>
      </c>
      <c r="AY4458" t="s">
        <v>109</v>
      </c>
      <c r="AZ4458" t="s">
        <v>8673</v>
      </c>
      <c r="BA4458" t="s">
        <v>788</v>
      </c>
      <c r="BB4458">
        <v>-88</v>
      </c>
      <c r="BC4458" t="s">
        <v>221</v>
      </c>
      <c r="BD4458">
        <v>85</v>
      </c>
      <c r="BE4458" t="s">
        <v>221</v>
      </c>
      <c r="BF4458">
        <v>1.4</v>
      </c>
      <c r="BG4458" t="s">
        <v>221</v>
      </c>
      <c r="BH4458" t="s">
        <v>243</v>
      </c>
      <c r="BI4458" t="s">
        <v>788</v>
      </c>
      <c r="BP4458" t="s">
        <v>6821</v>
      </c>
      <c r="BQ4458">
        <v>71</v>
      </c>
      <c r="BR4458" t="s">
        <v>408</v>
      </c>
      <c r="BS4458">
        <v>7</v>
      </c>
      <c r="BZ4458" t="s">
        <v>249</v>
      </c>
    </row>
    <row r="4459" spans="1:78" hidden="1" x14ac:dyDescent="0.25">
      <c r="A4459" t="s">
        <v>7210</v>
      </c>
      <c r="B4459" t="s">
        <v>7449</v>
      </c>
      <c r="C4459" t="s">
        <v>8787</v>
      </c>
      <c r="D4459" t="s">
        <v>7465</v>
      </c>
      <c r="E4459" t="s">
        <v>7466</v>
      </c>
      <c r="F4459" s="1">
        <v>39559</v>
      </c>
      <c r="G4459" s="4">
        <v>0.75694444444444453</v>
      </c>
      <c r="H4459" t="s">
        <v>1214</v>
      </c>
      <c r="I4459">
        <v>0.1</v>
      </c>
      <c r="J4459" t="s">
        <v>221</v>
      </c>
      <c r="K4459" t="s">
        <v>222</v>
      </c>
      <c r="L4459">
        <v>1</v>
      </c>
      <c r="M4459">
        <v>1</v>
      </c>
      <c r="N4459" t="s">
        <v>8788</v>
      </c>
      <c r="O4459" t="s">
        <v>8796</v>
      </c>
      <c r="P4459" t="s">
        <v>224</v>
      </c>
      <c r="Q4459" t="s">
        <v>6036</v>
      </c>
      <c r="R4459" t="s">
        <v>226</v>
      </c>
      <c r="S4459" t="s">
        <v>227</v>
      </c>
      <c r="T4459">
        <v>7.06</v>
      </c>
      <c r="V4459">
        <v>0.6</v>
      </c>
      <c r="W4459">
        <v>1</v>
      </c>
      <c r="X4459" t="s">
        <v>281</v>
      </c>
      <c r="Y4459" t="s">
        <v>243</v>
      </c>
      <c r="Z4459" t="s">
        <v>230</v>
      </c>
      <c r="AA4459" t="s">
        <v>3947</v>
      </c>
      <c r="AC4459" t="s">
        <v>8797</v>
      </c>
      <c r="AE4459" t="s">
        <v>8790</v>
      </c>
      <c r="AF4459" t="s">
        <v>736</v>
      </c>
      <c r="AG4459" t="s">
        <v>7239</v>
      </c>
      <c r="AH4459" t="s">
        <v>6263</v>
      </c>
      <c r="AJ4459" t="s">
        <v>237</v>
      </c>
      <c r="AK4459">
        <v>33.104720999999998</v>
      </c>
      <c r="AL4459">
        <v>-115.663612365723</v>
      </c>
      <c r="AM4459" t="s">
        <v>238</v>
      </c>
      <c r="AN4459" t="s">
        <v>239</v>
      </c>
      <c r="AO4459" t="s">
        <v>240</v>
      </c>
      <c r="AP4459" t="s">
        <v>4068</v>
      </c>
      <c r="AQ4459" t="s">
        <v>242</v>
      </c>
      <c r="AR4459" t="s">
        <v>243</v>
      </c>
      <c r="AS4459" t="s">
        <v>239</v>
      </c>
      <c r="AT4459" t="s">
        <v>239</v>
      </c>
      <c r="AU4459">
        <v>1</v>
      </c>
      <c r="AW4459" t="s">
        <v>6263</v>
      </c>
      <c r="AX4459" t="s">
        <v>6263</v>
      </c>
      <c r="AY4459" t="s">
        <v>109</v>
      </c>
      <c r="AZ4459" t="s">
        <v>7240</v>
      </c>
      <c r="BA4459" t="s">
        <v>7328</v>
      </c>
      <c r="BB4459">
        <v>3</v>
      </c>
      <c r="BC4459" t="s">
        <v>221</v>
      </c>
      <c r="BD4459">
        <v>20</v>
      </c>
      <c r="BE4459" t="s">
        <v>221</v>
      </c>
      <c r="BF4459">
        <v>2.5</v>
      </c>
      <c r="BG4459" t="s">
        <v>221</v>
      </c>
      <c r="BH4459" t="s">
        <v>8260</v>
      </c>
      <c r="BI4459" t="s">
        <v>8793</v>
      </c>
      <c r="BJ4459" t="s">
        <v>8798</v>
      </c>
      <c r="BP4459" t="s">
        <v>7469</v>
      </c>
      <c r="BQ4459">
        <v>25</v>
      </c>
      <c r="BR4459" t="s">
        <v>408</v>
      </c>
      <c r="BS4459">
        <v>7</v>
      </c>
      <c r="BZ4459" t="s">
        <v>249</v>
      </c>
    </row>
    <row r="4460" spans="1:78" hidden="1" x14ac:dyDescent="0.25">
      <c r="A4460" t="s">
        <v>7210</v>
      </c>
      <c r="B4460" t="s">
        <v>7449</v>
      </c>
      <c r="C4460" t="s">
        <v>8787</v>
      </c>
      <c r="D4460" t="s">
        <v>7528</v>
      </c>
      <c r="E4460" t="s">
        <v>7529</v>
      </c>
      <c r="F4460" s="1">
        <v>39559</v>
      </c>
      <c r="G4460" s="4">
        <v>0.6875</v>
      </c>
      <c r="H4460" t="s">
        <v>6138</v>
      </c>
      <c r="I4460">
        <v>0.1</v>
      </c>
      <c r="J4460" t="s">
        <v>221</v>
      </c>
      <c r="K4460" t="s">
        <v>222</v>
      </c>
      <c r="L4460">
        <v>1</v>
      </c>
      <c r="M4460">
        <v>1</v>
      </c>
      <c r="N4460" t="s">
        <v>8788</v>
      </c>
      <c r="O4460" t="s">
        <v>8799</v>
      </c>
      <c r="P4460" t="s">
        <v>224</v>
      </c>
      <c r="Q4460" t="s">
        <v>6036</v>
      </c>
      <c r="R4460" t="s">
        <v>226</v>
      </c>
      <c r="S4460" t="s">
        <v>227</v>
      </c>
      <c r="T4460">
        <v>6.89</v>
      </c>
      <c r="V4460">
        <v>0.6</v>
      </c>
      <c r="W4460">
        <v>1</v>
      </c>
      <c r="X4460" t="s">
        <v>281</v>
      </c>
      <c r="Y4460" t="s">
        <v>243</v>
      </c>
      <c r="Z4460" t="s">
        <v>230</v>
      </c>
      <c r="AA4460" t="s">
        <v>3947</v>
      </c>
      <c r="AB4460" t="s">
        <v>8800</v>
      </c>
      <c r="AE4460" t="s">
        <v>8790</v>
      </c>
      <c r="AF4460" t="s">
        <v>736</v>
      </c>
      <c r="AG4460" t="s">
        <v>7239</v>
      </c>
      <c r="AH4460" t="s">
        <v>6263</v>
      </c>
      <c r="AJ4460" t="s">
        <v>237</v>
      </c>
      <c r="AK4460">
        <v>32.665829000000002</v>
      </c>
      <c r="AL4460">
        <v>-115.50222015380901</v>
      </c>
      <c r="AM4460" t="s">
        <v>238</v>
      </c>
      <c r="AN4460" t="s">
        <v>239</v>
      </c>
      <c r="AO4460" t="s">
        <v>240</v>
      </c>
      <c r="AP4460" t="s">
        <v>4068</v>
      </c>
      <c r="AQ4460" t="s">
        <v>242</v>
      </c>
      <c r="AR4460" t="s">
        <v>243</v>
      </c>
      <c r="AS4460" t="s">
        <v>239</v>
      </c>
      <c r="AT4460" t="s">
        <v>239</v>
      </c>
      <c r="AU4460">
        <v>1</v>
      </c>
      <c r="AW4460" t="s">
        <v>6263</v>
      </c>
      <c r="AX4460" t="s">
        <v>6263</v>
      </c>
      <c r="AY4460" t="s">
        <v>109</v>
      </c>
      <c r="AZ4460" t="s">
        <v>7655</v>
      </c>
      <c r="BA4460" t="s">
        <v>788</v>
      </c>
      <c r="BB4460">
        <v>1</v>
      </c>
      <c r="BC4460" t="s">
        <v>221</v>
      </c>
      <c r="BD4460">
        <v>15</v>
      </c>
      <c r="BE4460" t="s">
        <v>221</v>
      </c>
      <c r="BF4460">
        <v>2</v>
      </c>
      <c r="BG4460" t="s">
        <v>221</v>
      </c>
      <c r="BH4460" t="s">
        <v>8224</v>
      </c>
      <c r="BI4460" t="s">
        <v>8793</v>
      </c>
      <c r="BP4460" t="s">
        <v>7469</v>
      </c>
      <c r="BQ4460">
        <v>25</v>
      </c>
      <c r="BR4460" t="s">
        <v>408</v>
      </c>
      <c r="BS4460">
        <v>7</v>
      </c>
      <c r="BZ4460" t="s">
        <v>7531</v>
      </c>
    </row>
    <row r="4461" spans="1:78" hidden="1" x14ac:dyDescent="0.25">
      <c r="A4461" t="s">
        <v>7210</v>
      </c>
      <c r="B4461" t="s">
        <v>7449</v>
      </c>
      <c r="C4461" t="s">
        <v>8787</v>
      </c>
      <c r="D4461" t="s">
        <v>7532</v>
      </c>
      <c r="E4461" t="s">
        <v>7533</v>
      </c>
      <c r="F4461" s="1">
        <v>39560</v>
      </c>
      <c r="G4461" s="4">
        <v>0.3125</v>
      </c>
      <c r="H4461" t="s">
        <v>3702</v>
      </c>
      <c r="I4461">
        <v>0.1</v>
      </c>
      <c r="J4461" t="s">
        <v>221</v>
      </c>
      <c r="K4461" t="s">
        <v>222</v>
      </c>
      <c r="L4461">
        <v>1</v>
      </c>
      <c r="M4461">
        <v>1</v>
      </c>
      <c r="N4461" t="s">
        <v>8788</v>
      </c>
      <c r="O4461" t="s">
        <v>8801</v>
      </c>
      <c r="P4461" t="s">
        <v>224</v>
      </c>
      <c r="Q4461" t="s">
        <v>6036</v>
      </c>
      <c r="R4461" t="s">
        <v>226</v>
      </c>
      <c r="S4461" t="s">
        <v>227</v>
      </c>
      <c r="T4461">
        <v>1.73</v>
      </c>
      <c r="V4461">
        <v>0.6</v>
      </c>
      <c r="W4461">
        <v>1</v>
      </c>
      <c r="X4461" t="s">
        <v>281</v>
      </c>
      <c r="Y4461" t="s">
        <v>243</v>
      </c>
      <c r="Z4461" t="s">
        <v>230</v>
      </c>
      <c r="AA4461" t="s">
        <v>3947</v>
      </c>
      <c r="AE4461" t="s">
        <v>8790</v>
      </c>
      <c r="AF4461" t="s">
        <v>736</v>
      </c>
      <c r="AG4461" t="s">
        <v>7239</v>
      </c>
      <c r="AH4461" t="s">
        <v>6263</v>
      </c>
      <c r="AJ4461" t="s">
        <v>237</v>
      </c>
      <c r="AK4461">
        <v>33.422600000000003</v>
      </c>
      <c r="AL4461">
        <v>-114.726150512695</v>
      </c>
      <c r="AM4461" t="s">
        <v>238</v>
      </c>
      <c r="AN4461" t="s">
        <v>239</v>
      </c>
      <c r="AO4461" t="s">
        <v>240</v>
      </c>
      <c r="AP4461" t="s">
        <v>4068</v>
      </c>
      <c r="AQ4461" t="s">
        <v>242</v>
      </c>
      <c r="AR4461" t="s">
        <v>243</v>
      </c>
      <c r="AS4461" t="s">
        <v>239</v>
      </c>
      <c r="AT4461" t="s">
        <v>239</v>
      </c>
      <c r="AU4461">
        <v>1</v>
      </c>
      <c r="AW4461" t="s">
        <v>6263</v>
      </c>
      <c r="AX4461" t="s">
        <v>6263</v>
      </c>
      <c r="AY4461" t="s">
        <v>109</v>
      </c>
      <c r="AZ4461" t="s">
        <v>8673</v>
      </c>
      <c r="BA4461" t="s">
        <v>788</v>
      </c>
      <c r="BB4461">
        <v>-88</v>
      </c>
      <c r="BC4461" t="s">
        <v>221</v>
      </c>
      <c r="BD4461">
        <v>20</v>
      </c>
      <c r="BE4461" t="s">
        <v>221</v>
      </c>
      <c r="BF4461">
        <v>1.2</v>
      </c>
      <c r="BG4461" t="s">
        <v>221</v>
      </c>
      <c r="BH4461" t="s">
        <v>243</v>
      </c>
      <c r="BI4461" t="s">
        <v>788</v>
      </c>
      <c r="BP4461" t="s">
        <v>7460</v>
      </c>
      <c r="BQ4461">
        <v>25</v>
      </c>
      <c r="BR4461" t="s">
        <v>408</v>
      </c>
      <c r="BS4461">
        <v>7</v>
      </c>
      <c r="BZ4461" t="s">
        <v>7535</v>
      </c>
    </row>
    <row r="4462" spans="1:78" hidden="1" x14ac:dyDescent="0.25">
      <c r="A4462" t="s">
        <v>7210</v>
      </c>
      <c r="B4462" t="s">
        <v>7449</v>
      </c>
      <c r="C4462" t="s">
        <v>8787</v>
      </c>
      <c r="D4462" t="s">
        <v>7571</v>
      </c>
      <c r="E4462" t="s">
        <v>7572</v>
      </c>
      <c r="F4462" s="1">
        <v>39560</v>
      </c>
      <c r="G4462" s="4">
        <v>0.70833333333333337</v>
      </c>
      <c r="H4462" t="s">
        <v>7453</v>
      </c>
      <c r="I4462">
        <v>0.1</v>
      </c>
      <c r="J4462" t="s">
        <v>221</v>
      </c>
      <c r="K4462" t="s">
        <v>222</v>
      </c>
      <c r="L4462">
        <v>1</v>
      </c>
      <c r="M4462">
        <v>1</v>
      </c>
      <c r="N4462" t="s">
        <v>6297</v>
      </c>
      <c r="O4462" t="s">
        <v>8802</v>
      </c>
      <c r="P4462" t="s">
        <v>224</v>
      </c>
      <c r="Q4462" t="s">
        <v>6036</v>
      </c>
      <c r="R4462" t="s">
        <v>226</v>
      </c>
      <c r="S4462" t="s">
        <v>227</v>
      </c>
      <c r="T4462">
        <v>1.0900000000000001</v>
      </c>
      <c r="V4462">
        <v>0.66</v>
      </c>
      <c r="W4462">
        <v>0.66</v>
      </c>
      <c r="X4462" t="s">
        <v>281</v>
      </c>
      <c r="Y4462" t="s">
        <v>1414</v>
      </c>
      <c r="Z4462" t="s">
        <v>230</v>
      </c>
      <c r="AA4462" t="s">
        <v>3947</v>
      </c>
      <c r="AE4462" t="s">
        <v>6299</v>
      </c>
      <c r="AF4462" t="s">
        <v>736</v>
      </c>
      <c r="AG4462" t="s">
        <v>7239</v>
      </c>
      <c r="AH4462" t="s">
        <v>6263</v>
      </c>
      <c r="AJ4462" t="s">
        <v>237</v>
      </c>
      <c r="AK4462">
        <v>33.233330000000002</v>
      </c>
      <c r="AL4462">
        <v>-115.75</v>
      </c>
      <c r="AM4462" t="s">
        <v>238</v>
      </c>
      <c r="AN4462" t="s">
        <v>239</v>
      </c>
      <c r="AO4462" t="s">
        <v>240</v>
      </c>
      <c r="AP4462" t="s">
        <v>4068</v>
      </c>
      <c r="AQ4462" t="s">
        <v>242</v>
      </c>
      <c r="AR4462" t="s">
        <v>243</v>
      </c>
      <c r="AS4462" t="s">
        <v>239</v>
      </c>
      <c r="AT4462" t="s">
        <v>239</v>
      </c>
      <c r="AU4462">
        <v>10</v>
      </c>
      <c r="AW4462" t="s">
        <v>6300</v>
      </c>
      <c r="AX4462" t="s">
        <v>6263</v>
      </c>
      <c r="AY4462" t="s">
        <v>1351</v>
      </c>
      <c r="AZ4462" t="s">
        <v>8673</v>
      </c>
      <c r="BA4462" t="s">
        <v>788</v>
      </c>
      <c r="BB4462">
        <v>-88</v>
      </c>
      <c r="BC4462" t="s">
        <v>221</v>
      </c>
      <c r="BD4462">
        <v>-88</v>
      </c>
      <c r="BE4462" t="s">
        <v>221</v>
      </c>
      <c r="BF4462">
        <v>12.5</v>
      </c>
      <c r="BG4462" t="s">
        <v>221</v>
      </c>
      <c r="BH4462" t="s">
        <v>243</v>
      </c>
      <c r="BI4462" t="s">
        <v>788</v>
      </c>
      <c r="BP4462" t="s">
        <v>7460</v>
      </c>
      <c r="BQ4462">
        <v>25</v>
      </c>
      <c r="BR4462" t="s">
        <v>408</v>
      </c>
      <c r="BS4462">
        <v>7</v>
      </c>
      <c r="BZ4462" t="s">
        <v>249</v>
      </c>
    </row>
    <row r="4463" spans="1:78" hidden="1" x14ac:dyDescent="0.25">
      <c r="A4463" t="s">
        <v>7210</v>
      </c>
      <c r="B4463" t="s">
        <v>7449</v>
      </c>
      <c r="C4463" t="s">
        <v>8787</v>
      </c>
      <c r="D4463" t="s">
        <v>7579</v>
      </c>
      <c r="E4463" t="s">
        <v>7580</v>
      </c>
      <c r="F4463" s="1">
        <v>39560</v>
      </c>
      <c r="G4463" s="4">
        <v>0.75</v>
      </c>
      <c r="H4463" t="s">
        <v>7453</v>
      </c>
      <c r="I4463">
        <v>0.1</v>
      </c>
      <c r="J4463" t="s">
        <v>221</v>
      </c>
      <c r="K4463" t="s">
        <v>222</v>
      </c>
      <c r="L4463">
        <v>1</v>
      </c>
      <c r="M4463">
        <v>1</v>
      </c>
      <c r="N4463" t="s">
        <v>6297</v>
      </c>
      <c r="O4463" t="s">
        <v>8803</v>
      </c>
      <c r="P4463" t="s">
        <v>224</v>
      </c>
      <c r="Q4463" t="s">
        <v>6036</v>
      </c>
      <c r="R4463" t="s">
        <v>226</v>
      </c>
      <c r="S4463" t="s">
        <v>227</v>
      </c>
      <c r="T4463">
        <v>0.87</v>
      </c>
      <c r="V4463">
        <v>0.66</v>
      </c>
      <c r="W4463">
        <v>0.66</v>
      </c>
      <c r="X4463" t="s">
        <v>281</v>
      </c>
      <c r="Y4463" t="s">
        <v>1414</v>
      </c>
      <c r="Z4463" t="s">
        <v>230</v>
      </c>
      <c r="AA4463" t="s">
        <v>3947</v>
      </c>
      <c r="AE4463" t="s">
        <v>6299</v>
      </c>
      <c r="AF4463" t="s">
        <v>736</v>
      </c>
      <c r="AG4463" t="s">
        <v>7239</v>
      </c>
      <c r="AH4463" t="s">
        <v>6263</v>
      </c>
      <c r="AJ4463" t="s">
        <v>237</v>
      </c>
      <c r="AK4463">
        <v>33.325001</v>
      </c>
      <c r="AL4463">
        <v>-115.811111450195</v>
      </c>
      <c r="AM4463" t="s">
        <v>238</v>
      </c>
      <c r="AN4463" t="s">
        <v>239</v>
      </c>
      <c r="AO4463" t="s">
        <v>240</v>
      </c>
      <c r="AP4463" t="s">
        <v>4068</v>
      </c>
      <c r="AQ4463" t="s">
        <v>242</v>
      </c>
      <c r="AR4463" t="s">
        <v>243</v>
      </c>
      <c r="AS4463" t="s">
        <v>239</v>
      </c>
      <c r="AT4463" t="s">
        <v>239</v>
      </c>
      <c r="AU4463">
        <v>10</v>
      </c>
      <c r="AW4463" t="s">
        <v>6300</v>
      </c>
      <c r="AX4463" t="s">
        <v>6263</v>
      </c>
      <c r="AY4463" t="s">
        <v>1351</v>
      </c>
      <c r="AZ4463" t="s">
        <v>8673</v>
      </c>
      <c r="BA4463" t="s">
        <v>788</v>
      </c>
      <c r="BB4463">
        <v>-88</v>
      </c>
      <c r="BC4463" t="s">
        <v>221</v>
      </c>
      <c r="BD4463">
        <v>-88</v>
      </c>
      <c r="BE4463" t="s">
        <v>221</v>
      </c>
      <c r="BF4463">
        <v>-88</v>
      </c>
      <c r="BG4463" t="s">
        <v>221</v>
      </c>
      <c r="BH4463" t="s">
        <v>243</v>
      </c>
      <c r="BI4463" t="s">
        <v>788</v>
      </c>
      <c r="BP4463" t="s">
        <v>7460</v>
      </c>
      <c r="BQ4463">
        <v>25</v>
      </c>
      <c r="BR4463" t="s">
        <v>408</v>
      </c>
      <c r="BS4463">
        <v>7</v>
      </c>
      <c r="BZ4463" t="s">
        <v>249</v>
      </c>
    </row>
    <row r="4464" spans="1:78" hidden="1" x14ac:dyDescent="0.25">
      <c r="A4464" t="s">
        <v>7210</v>
      </c>
      <c r="B4464" t="s">
        <v>7449</v>
      </c>
      <c r="C4464" t="s">
        <v>8787</v>
      </c>
      <c r="D4464" t="s">
        <v>7574</v>
      </c>
      <c r="E4464" t="s">
        <v>7575</v>
      </c>
      <c r="F4464" s="1">
        <v>39560</v>
      </c>
      <c r="G4464" s="4">
        <v>0.79166666666666663</v>
      </c>
      <c r="H4464" t="s">
        <v>7453</v>
      </c>
      <c r="I4464">
        <v>0.1</v>
      </c>
      <c r="J4464" t="s">
        <v>221</v>
      </c>
      <c r="K4464" t="s">
        <v>222</v>
      </c>
      <c r="L4464">
        <v>1</v>
      </c>
      <c r="M4464">
        <v>1</v>
      </c>
      <c r="N4464" t="s">
        <v>6297</v>
      </c>
      <c r="O4464" t="s">
        <v>8804</v>
      </c>
      <c r="P4464" t="s">
        <v>224</v>
      </c>
      <c r="Q4464" t="s">
        <v>6036</v>
      </c>
      <c r="R4464" t="s">
        <v>226</v>
      </c>
      <c r="S4464" t="s">
        <v>227</v>
      </c>
      <c r="T4464">
        <v>0.76</v>
      </c>
      <c r="V4464">
        <v>0.66</v>
      </c>
      <c r="W4464">
        <v>0.66</v>
      </c>
      <c r="X4464" t="s">
        <v>281</v>
      </c>
      <c r="Y4464" t="s">
        <v>1414</v>
      </c>
      <c r="Z4464" t="s">
        <v>230</v>
      </c>
      <c r="AA4464" t="s">
        <v>3947</v>
      </c>
      <c r="AE4464" t="s">
        <v>6299</v>
      </c>
      <c r="AF4464" t="s">
        <v>736</v>
      </c>
      <c r="AG4464" t="s">
        <v>7239</v>
      </c>
      <c r="AH4464" t="s">
        <v>6263</v>
      </c>
      <c r="AJ4464" t="s">
        <v>237</v>
      </c>
      <c r="AK4464">
        <v>33.400002000000001</v>
      </c>
      <c r="AL4464">
        <v>-115.925003051758</v>
      </c>
      <c r="AM4464" t="s">
        <v>238</v>
      </c>
      <c r="AN4464" t="s">
        <v>239</v>
      </c>
      <c r="AO4464" t="s">
        <v>240</v>
      </c>
      <c r="AP4464" t="s">
        <v>4068</v>
      </c>
      <c r="AQ4464" t="s">
        <v>242</v>
      </c>
      <c r="AR4464" t="s">
        <v>243</v>
      </c>
      <c r="AS4464" t="s">
        <v>239</v>
      </c>
      <c r="AT4464" t="s">
        <v>239</v>
      </c>
      <c r="AU4464">
        <v>10</v>
      </c>
      <c r="AW4464" t="s">
        <v>6300</v>
      </c>
      <c r="AX4464" t="s">
        <v>6263</v>
      </c>
      <c r="AY4464" t="s">
        <v>1351</v>
      </c>
      <c r="AZ4464" t="s">
        <v>8673</v>
      </c>
      <c r="BA4464" t="s">
        <v>788</v>
      </c>
      <c r="BB4464">
        <v>-88</v>
      </c>
      <c r="BC4464" t="s">
        <v>221</v>
      </c>
      <c r="BD4464">
        <v>-88</v>
      </c>
      <c r="BE4464" t="s">
        <v>221</v>
      </c>
      <c r="BF4464">
        <v>13</v>
      </c>
      <c r="BG4464" t="s">
        <v>221</v>
      </c>
      <c r="BH4464" t="s">
        <v>243</v>
      </c>
      <c r="BI4464" t="s">
        <v>788</v>
      </c>
      <c r="BP4464" t="s">
        <v>7460</v>
      </c>
      <c r="BQ4464">
        <v>25</v>
      </c>
      <c r="BR4464" t="s">
        <v>408</v>
      </c>
      <c r="BS4464">
        <v>7</v>
      </c>
      <c r="BZ4464" t="s">
        <v>249</v>
      </c>
    </row>
    <row r="4465" spans="1:78" hidden="1" x14ac:dyDescent="0.25">
      <c r="A4465" t="s">
        <v>7210</v>
      </c>
      <c r="B4465" t="s">
        <v>7449</v>
      </c>
      <c r="C4465" t="s">
        <v>8787</v>
      </c>
      <c r="D4465" t="s">
        <v>7536</v>
      </c>
      <c r="E4465" t="s">
        <v>7537</v>
      </c>
      <c r="F4465" s="1">
        <v>39560</v>
      </c>
      <c r="G4465" s="4">
        <v>0.37847222222222227</v>
      </c>
      <c r="H4465" t="s">
        <v>1214</v>
      </c>
      <c r="I4465">
        <v>0.1</v>
      </c>
      <c r="J4465" t="s">
        <v>221</v>
      </c>
      <c r="K4465" t="s">
        <v>222</v>
      </c>
      <c r="L4465">
        <v>1</v>
      </c>
      <c r="M4465">
        <v>1</v>
      </c>
      <c r="N4465" t="s">
        <v>8788</v>
      </c>
      <c r="O4465" t="s">
        <v>8805</v>
      </c>
      <c r="P4465" t="s">
        <v>224</v>
      </c>
      <c r="Q4465" t="s">
        <v>6036</v>
      </c>
      <c r="R4465" t="s">
        <v>226</v>
      </c>
      <c r="S4465" t="s">
        <v>227</v>
      </c>
      <c r="T4465">
        <v>2.42</v>
      </c>
      <c r="V4465">
        <v>0.6</v>
      </c>
      <c r="W4465">
        <v>1</v>
      </c>
      <c r="X4465" t="s">
        <v>281</v>
      </c>
      <c r="Y4465" t="s">
        <v>243</v>
      </c>
      <c r="Z4465" t="s">
        <v>230</v>
      </c>
      <c r="AA4465" t="s">
        <v>3947</v>
      </c>
      <c r="AE4465" t="s">
        <v>8790</v>
      </c>
      <c r="AF4465" t="s">
        <v>736</v>
      </c>
      <c r="AG4465" t="s">
        <v>7239</v>
      </c>
      <c r="AH4465" t="s">
        <v>6263</v>
      </c>
      <c r="AJ4465" t="s">
        <v>237</v>
      </c>
      <c r="AK4465">
        <v>33.524441000000003</v>
      </c>
      <c r="AL4465">
        <v>-116.07778167724599</v>
      </c>
      <c r="AM4465" t="s">
        <v>238</v>
      </c>
      <c r="AN4465" t="s">
        <v>239</v>
      </c>
      <c r="AO4465" t="s">
        <v>240</v>
      </c>
      <c r="AP4465" t="s">
        <v>4068</v>
      </c>
      <c r="AQ4465" t="s">
        <v>242</v>
      </c>
      <c r="AR4465" t="s">
        <v>243</v>
      </c>
      <c r="AS4465" t="s">
        <v>239</v>
      </c>
      <c r="AT4465" t="s">
        <v>239</v>
      </c>
      <c r="AU4465">
        <v>1</v>
      </c>
      <c r="AW4465" t="s">
        <v>6263</v>
      </c>
      <c r="AX4465" t="s">
        <v>6263</v>
      </c>
      <c r="AY4465" t="s">
        <v>109</v>
      </c>
      <c r="AZ4465" t="s">
        <v>7240</v>
      </c>
      <c r="BA4465" t="s">
        <v>7328</v>
      </c>
      <c r="BB4465">
        <v>0.1</v>
      </c>
      <c r="BC4465" t="s">
        <v>221</v>
      </c>
      <c r="BD4465">
        <v>15</v>
      </c>
      <c r="BE4465" t="s">
        <v>221</v>
      </c>
      <c r="BF4465">
        <v>0.1</v>
      </c>
      <c r="BG4465" t="s">
        <v>221</v>
      </c>
      <c r="BH4465" t="s">
        <v>8224</v>
      </c>
      <c r="BI4465" t="s">
        <v>8251</v>
      </c>
      <c r="BP4465" t="s">
        <v>3555</v>
      </c>
      <c r="BQ4465">
        <v>65</v>
      </c>
      <c r="BR4465" t="s">
        <v>408</v>
      </c>
      <c r="BS4465">
        <v>7</v>
      </c>
      <c r="BZ4465" t="s">
        <v>249</v>
      </c>
    </row>
    <row r="4466" spans="1:78" hidden="1" x14ac:dyDescent="0.25">
      <c r="A4466" t="s">
        <v>7210</v>
      </c>
      <c r="B4466" t="s">
        <v>7449</v>
      </c>
      <c r="C4466" t="s">
        <v>8787</v>
      </c>
      <c r="D4466" t="s">
        <v>7477</v>
      </c>
      <c r="E4466" t="s">
        <v>7478</v>
      </c>
      <c r="F4466" s="1">
        <v>39560</v>
      </c>
      <c r="G4466" s="4">
        <v>0.5</v>
      </c>
      <c r="H4466" t="s">
        <v>7453</v>
      </c>
      <c r="I4466">
        <v>0.1</v>
      </c>
      <c r="J4466" t="s">
        <v>221</v>
      </c>
      <c r="K4466" t="s">
        <v>222</v>
      </c>
      <c r="L4466">
        <v>1</v>
      </c>
      <c r="M4466">
        <v>1</v>
      </c>
      <c r="N4466" t="s">
        <v>8788</v>
      </c>
      <c r="O4466" t="s">
        <v>8806</v>
      </c>
      <c r="P4466" t="s">
        <v>224</v>
      </c>
      <c r="Q4466" t="s">
        <v>6036</v>
      </c>
      <c r="R4466" t="s">
        <v>226</v>
      </c>
      <c r="S4466" t="s">
        <v>227</v>
      </c>
      <c r="T4466">
        <v>2.56</v>
      </c>
      <c r="V4466">
        <v>0.6</v>
      </c>
      <c r="W4466">
        <v>1</v>
      </c>
      <c r="X4466" t="s">
        <v>281</v>
      </c>
      <c r="Y4466" t="s">
        <v>243</v>
      </c>
      <c r="Z4466" t="s">
        <v>230</v>
      </c>
      <c r="AA4466" t="s">
        <v>3947</v>
      </c>
      <c r="AE4466" t="s">
        <v>8790</v>
      </c>
      <c r="AF4466" t="s">
        <v>736</v>
      </c>
      <c r="AG4466" t="s">
        <v>7239</v>
      </c>
      <c r="AH4466" t="s">
        <v>6263</v>
      </c>
      <c r="AJ4466" t="s">
        <v>237</v>
      </c>
      <c r="AK4466">
        <v>32.884819</v>
      </c>
      <c r="AL4466">
        <v>-114.467651367188</v>
      </c>
      <c r="AM4466" t="s">
        <v>238</v>
      </c>
      <c r="AN4466" t="s">
        <v>239</v>
      </c>
      <c r="AO4466" t="s">
        <v>240</v>
      </c>
      <c r="AP4466" t="s">
        <v>4068</v>
      </c>
      <c r="AQ4466" t="s">
        <v>242</v>
      </c>
      <c r="AR4466" t="s">
        <v>243</v>
      </c>
      <c r="AS4466" t="s">
        <v>239</v>
      </c>
      <c r="AT4466" t="s">
        <v>239</v>
      </c>
      <c r="AU4466">
        <v>1</v>
      </c>
      <c r="AW4466" t="s">
        <v>6263</v>
      </c>
      <c r="AX4466" t="s">
        <v>6263</v>
      </c>
      <c r="AY4466" t="s">
        <v>109</v>
      </c>
      <c r="AZ4466" t="s">
        <v>8807</v>
      </c>
      <c r="BA4466" t="s">
        <v>788</v>
      </c>
      <c r="BB4466">
        <v>-88</v>
      </c>
      <c r="BC4466" t="s">
        <v>221</v>
      </c>
      <c r="BD4466">
        <v>85</v>
      </c>
      <c r="BE4466" t="s">
        <v>221</v>
      </c>
      <c r="BF4466">
        <v>2.7</v>
      </c>
      <c r="BG4466" t="s">
        <v>221</v>
      </c>
      <c r="BH4466" t="s">
        <v>8518</v>
      </c>
      <c r="BI4466" t="s">
        <v>6237</v>
      </c>
      <c r="BP4466" t="s">
        <v>7460</v>
      </c>
      <c r="BQ4466">
        <v>25</v>
      </c>
      <c r="BR4466" t="s">
        <v>408</v>
      </c>
      <c r="BS4466">
        <v>7</v>
      </c>
      <c r="BZ4466" t="s">
        <v>7481</v>
      </c>
    </row>
    <row r="4467" spans="1:78" hidden="1" x14ac:dyDescent="0.25">
      <c r="A4467" t="s">
        <v>7210</v>
      </c>
      <c r="B4467" t="s">
        <v>7449</v>
      </c>
      <c r="C4467" t="s">
        <v>8787</v>
      </c>
      <c r="D4467" t="s">
        <v>7500</v>
      </c>
      <c r="E4467" t="s">
        <v>7501</v>
      </c>
      <c r="F4467" s="1">
        <v>39560</v>
      </c>
      <c r="G4467" s="4">
        <v>0.33333333333333331</v>
      </c>
      <c r="H4467" t="s">
        <v>3702</v>
      </c>
      <c r="I4467">
        <v>0.1</v>
      </c>
      <c r="J4467" t="s">
        <v>221</v>
      </c>
      <c r="K4467" t="s">
        <v>222</v>
      </c>
      <c r="L4467">
        <v>1</v>
      </c>
      <c r="M4467">
        <v>1</v>
      </c>
      <c r="N4467" t="s">
        <v>8788</v>
      </c>
      <c r="O4467" t="s">
        <v>8808</v>
      </c>
      <c r="P4467" t="s">
        <v>224</v>
      </c>
      <c r="Q4467" t="s">
        <v>6036</v>
      </c>
      <c r="R4467" t="s">
        <v>226</v>
      </c>
      <c r="S4467" t="s">
        <v>227</v>
      </c>
      <c r="T4467">
        <v>2.0699999999999998</v>
      </c>
      <c r="V4467">
        <v>0.6</v>
      </c>
      <c r="W4467">
        <v>1</v>
      </c>
      <c r="X4467" t="s">
        <v>281</v>
      </c>
      <c r="Y4467" t="s">
        <v>243</v>
      </c>
      <c r="Z4467" t="s">
        <v>230</v>
      </c>
      <c r="AA4467" t="s">
        <v>3947</v>
      </c>
      <c r="AE4467" t="s">
        <v>8790</v>
      </c>
      <c r="AF4467" t="s">
        <v>736</v>
      </c>
      <c r="AG4467" t="s">
        <v>7239</v>
      </c>
      <c r="AH4467" t="s">
        <v>6263</v>
      </c>
      <c r="AJ4467" t="s">
        <v>237</v>
      </c>
      <c r="AK4467">
        <v>33.436100000000003</v>
      </c>
      <c r="AL4467">
        <v>-114.716201782227</v>
      </c>
      <c r="AM4467" t="s">
        <v>238</v>
      </c>
      <c r="AN4467" t="s">
        <v>239</v>
      </c>
      <c r="AO4467" t="s">
        <v>240</v>
      </c>
      <c r="AP4467" t="s">
        <v>4068</v>
      </c>
      <c r="AQ4467" t="s">
        <v>242</v>
      </c>
      <c r="AR4467" t="s">
        <v>243</v>
      </c>
      <c r="AS4467" t="s">
        <v>239</v>
      </c>
      <c r="AT4467" t="s">
        <v>239</v>
      </c>
      <c r="AU4467">
        <v>1</v>
      </c>
      <c r="AW4467" t="s">
        <v>6263</v>
      </c>
      <c r="AX4467" t="s">
        <v>6263</v>
      </c>
      <c r="AY4467" t="s">
        <v>109</v>
      </c>
      <c r="AZ4467" t="s">
        <v>8673</v>
      </c>
      <c r="BA4467" t="s">
        <v>788</v>
      </c>
      <c r="BB4467">
        <v>-88</v>
      </c>
      <c r="BC4467" t="s">
        <v>221</v>
      </c>
      <c r="BD4467">
        <v>8</v>
      </c>
      <c r="BE4467" t="s">
        <v>221</v>
      </c>
      <c r="BF4467">
        <v>1.2</v>
      </c>
      <c r="BG4467" t="s">
        <v>221</v>
      </c>
      <c r="BH4467" t="s">
        <v>243</v>
      </c>
      <c r="BI4467" t="s">
        <v>788</v>
      </c>
      <c r="BP4467" t="s">
        <v>3555</v>
      </c>
      <c r="BQ4467">
        <v>65</v>
      </c>
      <c r="BR4467" t="s">
        <v>408</v>
      </c>
      <c r="BS4467">
        <v>7</v>
      </c>
      <c r="BZ4467" t="s">
        <v>7505</v>
      </c>
    </row>
    <row r="4468" spans="1:78" hidden="1" x14ac:dyDescent="0.25">
      <c r="A4468" t="s">
        <v>7210</v>
      </c>
      <c r="B4468" t="s">
        <v>7449</v>
      </c>
      <c r="C4468" t="s">
        <v>8787</v>
      </c>
      <c r="D4468" t="s">
        <v>7485</v>
      </c>
      <c r="E4468" t="s">
        <v>7486</v>
      </c>
      <c r="F4468" s="1">
        <v>39749</v>
      </c>
      <c r="G4468" s="4">
        <v>0.73263888888888884</v>
      </c>
      <c r="H4468" t="s">
        <v>3702</v>
      </c>
      <c r="I4468">
        <v>0.1</v>
      </c>
      <c r="J4468" t="s">
        <v>221</v>
      </c>
      <c r="K4468" t="s">
        <v>222</v>
      </c>
      <c r="L4468">
        <v>1</v>
      </c>
      <c r="M4468">
        <v>1</v>
      </c>
      <c r="N4468" t="s">
        <v>8809</v>
      </c>
      <c r="O4468" t="s">
        <v>8810</v>
      </c>
      <c r="P4468" t="s">
        <v>224</v>
      </c>
      <c r="Q4468" t="s">
        <v>6036</v>
      </c>
      <c r="R4468" t="s">
        <v>226</v>
      </c>
      <c r="S4468" t="s">
        <v>227</v>
      </c>
      <c r="V4468">
        <v>1.4999999999999999E-2</v>
      </c>
      <c r="W4468">
        <v>0.03</v>
      </c>
      <c r="X4468" t="s">
        <v>228</v>
      </c>
      <c r="Y4468" t="s">
        <v>243</v>
      </c>
      <c r="Z4468" t="s">
        <v>230</v>
      </c>
      <c r="AA4468" t="s">
        <v>3947</v>
      </c>
      <c r="AB4468" t="s">
        <v>8811</v>
      </c>
      <c r="AC4468" t="s">
        <v>8812</v>
      </c>
      <c r="AF4468" t="s">
        <v>736</v>
      </c>
      <c r="AG4468" t="s">
        <v>7239</v>
      </c>
      <c r="AH4468" t="s">
        <v>6263</v>
      </c>
      <c r="AJ4468" t="s">
        <v>237</v>
      </c>
      <c r="AK4468">
        <v>33.199199999999998</v>
      </c>
      <c r="AL4468">
        <v>-115.59709930419901</v>
      </c>
      <c r="AM4468" t="s">
        <v>238</v>
      </c>
      <c r="AN4468" t="s">
        <v>239</v>
      </c>
      <c r="AO4468" t="s">
        <v>240</v>
      </c>
      <c r="AP4468" t="s">
        <v>4068</v>
      </c>
      <c r="AQ4468" t="s">
        <v>242</v>
      </c>
      <c r="AR4468" t="s">
        <v>243</v>
      </c>
      <c r="AS4468" t="s">
        <v>239</v>
      </c>
      <c r="AT4468" t="s">
        <v>239</v>
      </c>
      <c r="AU4468">
        <v>1</v>
      </c>
      <c r="AW4468" t="s">
        <v>6263</v>
      </c>
      <c r="AX4468" t="s">
        <v>6263</v>
      </c>
      <c r="AY4468" t="s">
        <v>109</v>
      </c>
      <c r="AZ4468" t="s">
        <v>7655</v>
      </c>
      <c r="BA4468" t="s">
        <v>788</v>
      </c>
      <c r="BB4468">
        <v>10</v>
      </c>
      <c r="BC4468" t="s">
        <v>221</v>
      </c>
      <c r="BD4468">
        <v>20</v>
      </c>
      <c r="BE4468" t="s">
        <v>221</v>
      </c>
      <c r="BF4468">
        <v>-88</v>
      </c>
      <c r="BG4468" t="s">
        <v>221</v>
      </c>
      <c r="BH4468" t="s">
        <v>8224</v>
      </c>
      <c r="BI4468" t="s">
        <v>8793</v>
      </c>
      <c r="BP4468" t="s">
        <v>7469</v>
      </c>
      <c r="BQ4468">
        <v>25</v>
      </c>
      <c r="BR4468" t="s">
        <v>408</v>
      </c>
      <c r="BS4468">
        <v>7</v>
      </c>
      <c r="BZ4468" t="s">
        <v>249</v>
      </c>
    </row>
    <row r="4469" spans="1:78" hidden="1" x14ac:dyDescent="0.25">
      <c r="A4469" t="s">
        <v>7210</v>
      </c>
      <c r="B4469" t="s">
        <v>7449</v>
      </c>
      <c r="C4469" t="s">
        <v>8787</v>
      </c>
      <c r="D4469" t="s">
        <v>7465</v>
      </c>
      <c r="E4469" t="s">
        <v>7466</v>
      </c>
      <c r="F4469" s="1">
        <v>39749</v>
      </c>
      <c r="G4469" s="4">
        <v>0.6875</v>
      </c>
      <c r="H4469" t="s">
        <v>1214</v>
      </c>
      <c r="I4469">
        <v>0.1</v>
      </c>
      <c r="J4469" t="s">
        <v>221</v>
      </c>
      <c r="K4469" t="s">
        <v>222</v>
      </c>
      <c r="L4469">
        <v>1</v>
      </c>
      <c r="M4469">
        <v>1</v>
      </c>
      <c r="N4469" t="s">
        <v>8809</v>
      </c>
      <c r="O4469" t="s">
        <v>8813</v>
      </c>
      <c r="P4469" t="s">
        <v>224</v>
      </c>
      <c r="Q4469" t="s">
        <v>6036</v>
      </c>
      <c r="R4469" t="s">
        <v>226</v>
      </c>
      <c r="S4469" t="s">
        <v>227</v>
      </c>
      <c r="V4469">
        <v>1.4999999999999999E-2</v>
      </c>
      <c r="W4469">
        <v>0.03</v>
      </c>
      <c r="X4469" t="s">
        <v>228</v>
      </c>
      <c r="Y4469" t="s">
        <v>243</v>
      </c>
      <c r="Z4469" t="s">
        <v>230</v>
      </c>
      <c r="AA4469" t="s">
        <v>3947</v>
      </c>
      <c r="AB4469" t="s">
        <v>8811</v>
      </c>
      <c r="AC4469" t="s">
        <v>8812</v>
      </c>
      <c r="AF4469" t="s">
        <v>736</v>
      </c>
      <c r="AG4469" t="s">
        <v>7239</v>
      </c>
      <c r="AH4469" t="s">
        <v>6263</v>
      </c>
      <c r="AJ4469" t="s">
        <v>237</v>
      </c>
      <c r="AK4469">
        <v>33.104720999999998</v>
      </c>
      <c r="AL4469">
        <v>-115.663612365723</v>
      </c>
      <c r="AM4469" t="s">
        <v>238</v>
      </c>
      <c r="AN4469" t="s">
        <v>239</v>
      </c>
      <c r="AO4469" t="s">
        <v>240</v>
      </c>
      <c r="AP4469" t="s">
        <v>4068</v>
      </c>
      <c r="AQ4469" t="s">
        <v>242</v>
      </c>
      <c r="AR4469" t="s">
        <v>243</v>
      </c>
      <c r="AS4469" t="s">
        <v>239</v>
      </c>
      <c r="AT4469" t="s">
        <v>239</v>
      </c>
      <c r="AU4469">
        <v>1</v>
      </c>
      <c r="AW4469" t="s">
        <v>6263</v>
      </c>
      <c r="AX4469" t="s">
        <v>6263</v>
      </c>
      <c r="AY4469" t="s">
        <v>109</v>
      </c>
      <c r="AZ4469" t="s">
        <v>7240</v>
      </c>
      <c r="BA4469" t="s">
        <v>7328</v>
      </c>
      <c r="BB4469">
        <v>1.5</v>
      </c>
      <c r="BC4469" t="s">
        <v>221</v>
      </c>
      <c r="BD4469">
        <v>20</v>
      </c>
      <c r="BE4469" t="s">
        <v>221</v>
      </c>
      <c r="BF4469">
        <v>-88</v>
      </c>
      <c r="BG4469" t="s">
        <v>221</v>
      </c>
      <c r="BH4469" t="s">
        <v>8260</v>
      </c>
      <c r="BI4469" t="s">
        <v>8251</v>
      </c>
      <c r="BJ4469" t="s">
        <v>8814</v>
      </c>
      <c r="BP4469" t="s">
        <v>7469</v>
      </c>
      <c r="BQ4469">
        <v>25</v>
      </c>
      <c r="BR4469" t="s">
        <v>408</v>
      </c>
      <c r="BS4469">
        <v>7</v>
      </c>
      <c r="BZ4469" t="s">
        <v>249</v>
      </c>
    </row>
    <row r="4470" spans="1:78" hidden="1" x14ac:dyDescent="0.25">
      <c r="A4470" t="s">
        <v>7210</v>
      </c>
      <c r="B4470" t="s">
        <v>7449</v>
      </c>
      <c r="C4470" t="s">
        <v>8787</v>
      </c>
      <c r="D4470" t="s">
        <v>7513</v>
      </c>
      <c r="E4470" t="s">
        <v>7514</v>
      </c>
      <c r="F4470" s="1">
        <v>39749</v>
      </c>
      <c r="G4470" s="4">
        <v>0.57291666666666663</v>
      </c>
      <c r="H4470" t="s">
        <v>1214</v>
      </c>
      <c r="I4470">
        <v>0.1</v>
      </c>
      <c r="J4470" t="s">
        <v>221</v>
      </c>
      <c r="K4470" t="s">
        <v>222</v>
      </c>
      <c r="L4470">
        <v>1</v>
      </c>
      <c r="M4470">
        <v>1</v>
      </c>
      <c r="N4470" t="s">
        <v>8809</v>
      </c>
      <c r="O4470" t="s">
        <v>8815</v>
      </c>
      <c r="P4470" t="s">
        <v>224</v>
      </c>
      <c r="Q4470" t="s">
        <v>6036</v>
      </c>
      <c r="R4470" t="s">
        <v>226</v>
      </c>
      <c r="S4470" t="s">
        <v>227</v>
      </c>
      <c r="V4470">
        <v>1.4999999999999999E-2</v>
      </c>
      <c r="W4470">
        <v>0.03</v>
      </c>
      <c r="X4470" t="s">
        <v>228</v>
      </c>
      <c r="Y4470" t="s">
        <v>243</v>
      </c>
      <c r="Z4470" t="s">
        <v>230</v>
      </c>
      <c r="AA4470" t="s">
        <v>3947</v>
      </c>
      <c r="AF4470" t="s">
        <v>736</v>
      </c>
      <c r="AG4470" t="s">
        <v>7239</v>
      </c>
      <c r="AH4470" t="s">
        <v>6263</v>
      </c>
      <c r="AJ4470" t="s">
        <v>237</v>
      </c>
      <c r="AK4470">
        <v>32.675060000000002</v>
      </c>
      <c r="AL4470">
        <v>-115.370079040527</v>
      </c>
      <c r="AM4470" t="s">
        <v>238</v>
      </c>
      <c r="AN4470" t="s">
        <v>239</v>
      </c>
      <c r="AO4470" t="s">
        <v>240</v>
      </c>
      <c r="AP4470" t="s">
        <v>4068</v>
      </c>
      <c r="AQ4470" t="s">
        <v>242</v>
      </c>
      <c r="AR4470" t="s">
        <v>243</v>
      </c>
      <c r="AS4470" t="s">
        <v>239</v>
      </c>
      <c r="AT4470" t="s">
        <v>239</v>
      </c>
      <c r="AU4470">
        <v>1</v>
      </c>
      <c r="AW4470" t="s">
        <v>6263</v>
      </c>
      <c r="AX4470" t="s">
        <v>6263</v>
      </c>
      <c r="AY4470" t="s">
        <v>109</v>
      </c>
      <c r="AZ4470" t="s">
        <v>7240</v>
      </c>
      <c r="BA4470" t="s">
        <v>7296</v>
      </c>
      <c r="BB4470">
        <v>1</v>
      </c>
      <c r="BC4470" t="s">
        <v>221</v>
      </c>
      <c r="BD4470">
        <v>15</v>
      </c>
      <c r="BE4470" t="s">
        <v>221</v>
      </c>
      <c r="BF4470">
        <v>0.5</v>
      </c>
      <c r="BG4470" t="s">
        <v>221</v>
      </c>
      <c r="BH4470" t="s">
        <v>8380</v>
      </c>
      <c r="BI4470" t="s">
        <v>8251</v>
      </c>
      <c r="BP4470" t="s">
        <v>7460</v>
      </c>
      <c r="BQ4470">
        <v>25</v>
      </c>
      <c r="BR4470" t="s">
        <v>408</v>
      </c>
      <c r="BS4470">
        <v>7</v>
      </c>
      <c r="BZ4470" t="s">
        <v>249</v>
      </c>
    </row>
    <row r="4471" spans="1:78" hidden="1" x14ac:dyDescent="0.25">
      <c r="A4471" t="s">
        <v>7210</v>
      </c>
      <c r="B4471" t="s">
        <v>7449</v>
      </c>
      <c r="C4471" t="s">
        <v>8787</v>
      </c>
      <c r="D4471" t="s">
        <v>7489</v>
      </c>
      <c r="E4471" t="s">
        <v>7490</v>
      </c>
      <c r="F4471" s="1">
        <v>39749</v>
      </c>
      <c r="G4471" s="4">
        <v>0.72916666666666663</v>
      </c>
      <c r="H4471" t="s">
        <v>6138</v>
      </c>
      <c r="I4471">
        <v>0.1</v>
      </c>
      <c r="J4471" t="s">
        <v>221</v>
      </c>
      <c r="K4471" t="s">
        <v>222</v>
      </c>
      <c r="L4471">
        <v>1</v>
      </c>
      <c r="M4471">
        <v>1</v>
      </c>
      <c r="N4471" t="s">
        <v>8809</v>
      </c>
      <c r="O4471" t="s">
        <v>8816</v>
      </c>
      <c r="P4471" t="s">
        <v>224</v>
      </c>
      <c r="Q4471" t="s">
        <v>6036</v>
      </c>
      <c r="R4471" t="s">
        <v>226</v>
      </c>
      <c r="S4471" t="s">
        <v>227</v>
      </c>
      <c r="V4471">
        <v>1.4999999999999999E-2</v>
      </c>
      <c r="W4471">
        <v>0.03</v>
      </c>
      <c r="X4471" t="s">
        <v>228</v>
      </c>
      <c r="Y4471" t="s">
        <v>243</v>
      </c>
      <c r="Z4471" t="s">
        <v>230</v>
      </c>
      <c r="AA4471" t="s">
        <v>3947</v>
      </c>
      <c r="AF4471" t="s">
        <v>736</v>
      </c>
      <c r="AG4471" t="s">
        <v>7239</v>
      </c>
      <c r="AH4471" t="s">
        <v>6263</v>
      </c>
      <c r="AJ4471" t="s">
        <v>237</v>
      </c>
      <c r="AK4471">
        <v>35.002411000000002</v>
      </c>
      <c r="AL4471">
        <v>-114.63323974609401</v>
      </c>
      <c r="AM4471" t="s">
        <v>238</v>
      </c>
      <c r="AN4471" t="s">
        <v>239</v>
      </c>
      <c r="AO4471" t="s">
        <v>240</v>
      </c>
      <c r="AP4471" t="s">
        <v>4068</v>
      </c>
      <c r="AQ4471" t="s">
        <v>242</v>
      </c>
      <c r="AR4471" t="s">
        <v>243</v>
      </c>
      <c r="AS4471" t="s">
        <v>239</v>
      </c>
      <c r="AT4471" t="s">
        <v>239</v>
      </c>
      <c r="AU4471">
        <v>1</v>
      </c>
      <c r="AW4471" t="s">
        <v>6263</v>
      </c>
      <c r="AX4471" t="s">
        <v>6263</v>
      </c>
      <c r="AY4471" t="s">
        <v>109</v>
      </c>
      <c r="AZ4471" t="s">
        <v>8673</v>
      </c>
      <c r="BA4471" t="s">
        <v>788</v>
      </c>
      <c r="BB4471">
        <v>-88</v>
      </c>
      <c r="BC4471" t="s">
        <v>221</v>
      </c>
      <c r="BD4471">
        <v>-88</v>
      </c>
      <c r="BE4471" t="s">
        <v>221</v>
      </c>
      <c r="BF4471">
        <v>-88</v>
      </c>
      <c r="BG4471" t="s">
        <v>221</v>
      </c>
      <c r="BH4471" t="s">
        <v>243</v>
      </c>
      <c r="BI4471" t="s">
        <v>788</v>
      </c>
      <c r="BP4471" t="s">
        <v>6821</v>
      </c>
      <c r="BQ4471">
        <v>71</v>
      </c>
      <c r="BR4471" t="s">
        <v>408</v>
      </c>
      <c r="BS4471">
        <v>7</v>
      </c>
      <c r="BZ4471" t="s">
        <v>249</v>
      </c>
    </row>
    <row r="4472" spans="1:78" hidden="1" x14ac:dyDescent="0.25">
      <c r="A4472" t="s">
        <v>7210</v>
      </c>
      <c r="B4472" t="s">
        <v>7449</v>
      </c>
      <c r="C4472" t="s">
        <v>8787</v>
      </c>
      <c r="D4472" t="s">
        <v>7528</v>
      </c>
      <c r="E4472" t="s">
        <v>7529</v>
      </c>
      <c r="F4472" s="1">
        <v>39749</v>
      </c>
      <c r="G4472" s="4">
        <v>0.61458333333333337</v>
      </c>
      <c r="H4472" t="s">
        <v>3702</v>
      </c>
      <c r="I4472">
        <v>0.1</v>
      </c>
      <c r="J4472" t="s">
        <v>221</v>
      </c>
      <c r="K4472" t="s">
        <v>222</v>
      </c>
      <c r="L4472">
        <v>1</v>
      </c>
      <c r="M4472">
        <v>1</v>
      </c>
      <c r="N4472" t="s">
        <v>8809</v>
      </c>
      <c r="O4472" t="s">
        <v>8817</v>
      </c>
      <c r="P4472" t="s">
        <v>224</v>
      </c>
      <c r="Q4472" t="s">
        <v>6036</v>
      </c>
      <c r="R4472" t="s">
        <v>226</v>
      </c>
      <c r="S4472" t="s">
        <v>227</v>
      </c>
      <c r="T4472">
        <v>5.3999999999999999E-2</v>
      </c>
      <c r="V4472">
        <v>1.4999999999999999E-2</v>
      </c>
      <c r="W4472">
        <v>0.03</v>
      </c>
      <c r="X4472" t="s">
        <v>281</v>
      </c>
      <c r="Y4472" t="s">
        <v>243</v>
      </c>
      <c r="Z4472" t="s">
        <v>230</v>
      </c>
      <c r="AA4472" t="s">
        <v>3947</v>
      </c>
      <c r="AC4472" t="s">
        <v>8812</v>
      </c>
      <c r="AF4472" t="s">
        <v>736</v>
      </c>
      <c r="AG4472" t="s">
        <v>7239</v>
      </c>
      <c r="AH4472" t="s">
        <v>6263</v>
      </c>
      <c r="AJ4472" t="s">
        <v>237</v>
      </c>
      <c r="AK4472">
        <v>32.665829000000002</v>
      </c>
      <c r="AL4472">
        <v>-115.50222015380901</v>
      </c>
      <c r="AM4472" t="s">
        <v>238</v>
      </c>
      <c r="AN4472" t="s">
        <v>239</v>
      </c>
      <c r="AO4472" t="s">
        <v>240</v>
      </c>
      <c r="AP4472" t="s">
        <v>4068</v>
      </c>
      <c r="AQ4472" t="s">
        <v>242</v>
      </c>
      <c r="AR4472" t="s">
        <v>243</v>
      </c>
      <c r="AS4472" t="s">
        <v>239</v>
      </c>
      <c r="AT4472" t="s">
        <v>239</v>
      </c>
      <c r="AU4472">
        <v>1</v>
      </c>
      <c r="AW4472" t="s">
        <v>6263</v>
      </c>
      <c r="AX4472" t="s">
        <v>6263</v>
      </c>
      <c r="AY4472" t="s">
        <v>109</v>
      </c>
      <c r="AZ4472" t="s">
        <v>7655</v>
      </c>
      <c r="BA4472" t="s">
        <v>788</v>
      </c>
      <c r="BB4472">
        <v>3</v>
      </c>
      <c r="BC4472" t="s">
        <v>221</v>
      </c>
      <c r="BD4472">
        <v>10</v>
      </c>
      <c r="BE4472" t="s">
        <v>221</v>
      </c>
      <c r="BF4472">
        <v>-88</v>
      </c>
      <c r="BG4472" t="s">
        <v>221</v>
      </c>
      <c r="BH4472" t="s">
        <v>8224</v>
      </c>
      <c r="BI4472" t="s">
        <v>8793</v>
      </c>
      <c r="BP4472" t="s">
        <v>7469</v>
      </c>
      <c r="BQ4472">
        <v>25</v>
      </c>
      <c r="BR4472" t="s">
        <v>408</v>
      </c>
      <c r="BS4472">
        <v>7</v>
      </c>
      <c r="BZ4472" t="s">
        <v>7531</v>
      </c>
    </row>
    <row r="4473" spans="1:78" hidden="1" x14ac:dyDescent="0.25">
      <c r="A4473" t="s">
        <v>7210</v>
      </c>
      <c r="B4473" t="s">
        <v>7449</v>
      </c>
      <c r="C4473" t="s">
        <v>8787</v>
      </c>
      <c r="D4473" t="s">
        <v>7536</v>
      </c>
      <c r="E4473" t="s">
        <v>7537</v>
      </c>
      <c r="F4473" s="1">
        <v>39750</v>
      </c>
      <c r="G4473" s="4">
        <v>0.3527777777777778</v>
      </c>
      <c r="H4473" t="s">
        <v>1214</v>
      </c>
      <c r="I4473">
        <v>0.1</v>
      </c>
      <c r="J4473" t="s">
        <v>221</v>
      </c>
      <c r="K4473" t="s">
        <v>222</v>
      </c>
      <c r="L4473">
        <v>1</v>
      </c>
      <c r="M4473">
        <v>1</v>
      </c>
      <c r="N4473" t="s">
        <v>8809</v>
      </c>
      <c r="O4473" t="s">
        <v>8818</v>
      </c>
      <c r="P4473" t="s">
        <v>224</v>
      </c>
      <c r="Q4473" t="s">
        <v>6036</v>
      </c>
      <c r="R4473" t="s">
        <v>226</v>
      </c>
      <c r="S4473" t="s">
        <v>227</v>
      </c>
      <c r="T4473">
        <v>2.5000000000000001E-2</v>
      </c>
      <c r="V4473">
        <v>1.4999999999999999E-2</v>
      </c>
      <c r="W4473">
        <v>0.03</v>
      </c>
      <c r="X4473" t="s">
        <v>905</v>
      </c>
      <c r="Y4473" t="s">
        <v>243</v>
      </c>
      <c r="Z4473" t="s">
        <v>230</v>
      </c>
      <c r="AA4473" t="s">
        <v>3947</v>
      </c>
      <c r="AB4473" t="s">
        <v>8811</v>
      </c>
      <c r="AF4473" t="s">
        <v>736</v>
      </c>
      <c r="AG4473" t="s">
        <v>7239</v>
      </c>
      <c r="AH4473" t="s">
        <v>6263</v>
      </c>
      <c r="AJ4473" t="s">
        <v>237</v>
      </c>
      <c r="AK4473">
        <v>33.524441000000003</v>
      </c>
      <c r="AL4473">
        <v>-116.07778167724599</v>
      </c>
      <c r="AM4473" t="s">
        <v>238</v>
      </c>
      <c r="AN4473" t="s">
        <v>239</v>
      </c>
      <c r="AO4473" t="s">
        <v>240</v>
      </c>
      <c r="AP4473" t="s">
        <v>4068</v>
      </c>
      <c r="AQ4473" t="s">
        <v>242</v>
      </c>
      <c r="AR4473" t="s">
        <v>243</v>
      </c>
      <c r="AS4473" t="s">
        <v>239</v>
      </c>
      <c r="AT4473" t="s">
        <v>239</v>
      </c>
      <c r="AU4473">
        <v>1</v>
      </c>
      <c r="AW4473" t="s">
        <v>6263</v>
      </c>
      <c r="AX4473" t="s">
        <v>6263</v>
      </c>
      <c r="AY4473" t="s">
        <v>109</v>
      </c>
      <c r="AZ4473" t="s">
        <v>7240</v>
      </c>
      <c r="BA4473" t="s">
        <v>7328</v>
      </c>
      <c r="BB4473">
        <v>2</v>
      </c>
      <c r="BC4473" t="s">
        <v>221</v>
      </c>
      <c r="BD4473">
        <v>20</v>
      </c>
      <c r="BE4473" t="s">
        <v>221</v>
      </c>
      <c r="BF4473">
        <v>1</v>
      </c>
      <c r="BG4473" t="s">
        <v>221</v>
      </c>
      <c r="BH4473" t="s">
        <v>8224</v>
      </c>
      <c r="BI4473" t="s">
        <v>8251</v>
      </c>
      <c r="BP4473" t="s">
        <v>3555</v>
      </c>
      <c r="BQ4473">
        <v>65</v>
      </c>
      <c r="BR4473" t="s">
        <v>408</v>
      </c>
      <c r="BS4473">
        <v>7</v>
      </c>
      <c r="BZ4473" t="s">
        <v>249</v>
      </c>
    </row>
    <row r="4474" spans="1:78" hidden="1" x14ac:dyDescent="0.25">
      <c r="A4474" t="s">
        <v>7210</v>
      </c>
      <c r="B4474" t="s">
        <v>7449</v>
      </c>
      <c r="C4474" t="s">
        <v>8787</v>
      </c>
      <c r="D4474" t="s">
        <v>7477</v>
      </c>
      <c r="E4474" t="s">
        <v>7478</v>
      </c>
      <c r="F4474" s="1">
        <v>39750</v>
      </c>
      <c r="G4474" s="4">
        <v>0.47916666666666669</v>
      </c>
      <c r="H4474" t="s">
        <v>7453</v>
      </c>
      <c r="I4474">
        <v>0.1</v>
      </c>
      <c r="J4474" t="s">
        <v>221</v>
      </c>
      <c r="K4474" t="s">
        <v>222</v>
      </c>
      <c r="L4474">
        <v>1</v>
      </c>
      <c r="M4474">
        <v>1</v>
      </c>
      <c r="N4474" t="s">
        <v>8809</v>
      </c>
      <c r="O4474" t="s">
        <v>8819</v>
      </c>
      <c r="P4474" t="s">
        <v>224</v>
      </c>
      <c r="Q4474" t="s">
        <v>6036</v>
      </c>
      <c r="R4474" t="s">
        <v>226</v>
      </c>
      <c r="S4474" t="s">
        <v>227</v>
      </c>
      <c r="V4474">
        <v>1.4999999999999999E-2</v>
      </c>
      <c r="W4474">
        <v>0.03</v>
      </c>
      <c r="X4474" t="s">
        <v>228</v>
      </c>
      <c r="Y4474" t="s">
        <v>243</v>
      </c>
      <c r="Z4474" t="s">
        <v>230</v>
      </c>
      <c r="AA4474" t="s">
        <v>3947</v>
      </c>
      <c r="AF4474" t="s">
        <v>736</v>
      </c>
      <c r="AG4474" t="s">
        <v>7239</v>
      </c>
      <c r="AH4474" t="s">
        <v>6263</v>
      </c>
      <c r="AJ4474" t="s">
        <v>237</v>
      </c>
      <c r="AK4474">
        <v>32.884819</v>
      </c>
      <c r="AL4474">
        <v>-114.467651367188</v>
      </c>
      <c r="AM4474" t="s">
        <v>238</v>
      </c>
      <c r="AN4474" t="s">
        <v>239</v>
      </c>
      <c r="AO4474" t="s">
        <v>240</v>
      </c>
      <c r="AP4474" t="s">
        <v>4068</v>
      </c>
      <c r="AQ4474" t="s">
        <v>242</v>
      </c>
      <c r="AR4474" t="s">
        <v>243</v>
      </c>
      <c r="AS4474" t="s">
        <v>239</v>
      </c>
      <c r="AT4474" t="s">
        <v>239</v>
      </c>
      <c r="AU4474">
        <v>1</v>
      </c>
      <c r="AW4474" t="s">
        <v>6263</v>
      </c>
      <c r="AX4474" t="s">
        <v>6263</v>
      </c>
      <c r="AY4474" t="s">
        <v>109</v>
      </c>
      <c r="AZ4474" t="s">
        <v>8673</v>
      </c>
      <c r="BA4474" t="s">
        <v>788</v>
      </c>
      <c r="BB4474">
        <v>-88</v>
      </c>
      <c r="BC4474" t="s">
        <v>221</v>
      </c>
      <c r="BD4474">
        <v>-88</v>
      </c>
      <c r="BE4474" t="s">
        <v>221</v>
      </c>
      <c r="BF4474">
        <v>-88</v>
      </c>
      <c r="BG4474" t="s">
        <v>221</v>
      </c>
      <c r="BH4474" t="s">
        <v>243</v>
      </c>
      <c r="BI4474" t="s">
        <v>788</v>
      </c>
      <c r="BP4474" t="s">
        <v>7460</v>
      </c>
      <c r="BQ4474">
        <v>25</v>
      </c>
      <c r="BR4474" t="s">
        <v>408</v>
      </c>
      <c r="BS4474">
        <v>7</v>
      </c>
      <c r="BZ4474" t="s">
        <v>7481</v>
      </c>
    </row>
    <row r="4475" spans="1:78" hidden="1" x14ac:dyDescent="0.25">
      <c r="A4475" t="s">
        <v>7210</v>
      </c>
      <c r="B4475" t="s">
        <v>7449</v>
      </c>
      <c r="C4475" t="s">
        <v>8787</v>
      </c>
      <c r="D4475" t="s">
        <v>7574</v>
      </c>
      <c r="E4475" t="s">
        <v>7575</v>
      </c>
      <c r="F4475" s="1">
        <v>39750</v>
      </c>
      <c r="G4475" s="4">
        <v>0.72916666666666663</v>
      </c>
      <c r="H4475" t="s">
        <v>7453</v>
      </c>
      <c r="I4475">
        <v>0.1</v>
      </c>
      <c r="J4475" t="s">
        <v>221</v>
      </c>
      <c r="K4475" t="s">
        <v>222</v>
      </c>
      <c r="L4475">
        <v>1</v>
      </c>
      <c r="M4475">
        <v>1</v>
      </c>
      <c r="N4475" t="s">
        <v>8820</v>
      </c>
      <c r="O4475" t="s">
        <v>8821</v>
      </c>
      <c r="P4475" t="s">
        <v>224</v>
      </c>
      <c r="Q4475" t="s">
        <v>6036</v>
      </c>
      <c r="R4475" t="s">
        <v>226</v>
      </c>
      <c r="S4475" t="s">
        <v>227</v>
      </c>
      <c r="T4475">
        <v>1.2</v>
      </c>
      <c r="V4475">
        <v>0.66</v>
      </c>
      <c r="W4475">
        <v>0.66</v>
      </c>
      <c r="X4475" t="s">
        <v>281</v>
      </c>
      <c r="Y4475" t="s">
        <v>243</v>
      </c>
      <c r="Z4475" t="s">
        <v>230</v>
      </c>
      <c r="AA4475" t="s">
        <v>3947</v>
      </c>
      <c r="AE4475" t="s">
        <v>8822</v>
      </c>
      <c r="AF4475" t="s">
        <v>736</v>
      </c>
      <c r="AG4475" t="s">
        <v>7239</v>
      </c>
      <c r="AH4475" t="s">
        <v>6263</v>
      </c>
      <c r="AJ4475" t="s">
        <v>237</v>
      </c>
      <c r="AK4475">
        <v>33.400002000000001</v>
      </c>
      <c r="AL4475">
        <v>-115.925003051758</v>
      </c>
      <c r="AM4475" t="s">
        <v>238</v>
      </c>
      <c r="AN4475" t="s">
        <v>239</v>
      </c>
      <c r="AO4475" t="s">
        <v>240</v>
      </c>
      <c r="AP4475" t="s">
        <v>4068</v>
      </c>
      <c r="AQ4475" t="s">
        <v>242</v>
      </c>
      <c r="AR4475" t="s">
        <v>243</v>
      </c>
      <c r="AS4475" t="s">
        <v>239</v>
      </c>
      <c r="AT4475" t="s">
        <v>239</v>
      </c>
      <c r="AU4475">
        <v>1</v>
      </c>
      <c r="AW4475" t="s">
        <v>6300</v>
      </c>
      <c r="AX4475" t="s">
        <v>6263</v>
      </c>
      <c r="AY4475" t="s">
        <v>1351</v>
      </c>
      <c r="AZ4475" t="s">
        <v>8673</v>
      </c>
      <c r="BA4475" t="s">
        <v>788</v>
      </c>
      <c r="BB4475">
        <v>-88</v>
      </c>
      <c r="BC4475" t="s">
        <v>221</v>
      </c>
      <c r="BD4475">
        <v>-88</v>
      </c>
      <c r="BE4475" t="s">
        <v>221</v>
      </c>
      <c r="BF4475">
        <v>-88</v>
      </c>
      <c r="BG4475" t="s">
        <v>221</v>
      </c>
      <c r="BH4475" t="s">
        <v>243</v>
      </c>
      <c r="BI4475" t="s">
        <v>788</v>
      </c>
      <c r="BP4475" t="s">
        <v>7460</v>
      </c>
      <c r="BQ4475">
        <v>25</v>
      </c>
      <c r="BR4475" t="s">
        <v>408</v>
      </c>
      <c r="BS4475">
        <v>7</v>
      </c>
      <c r="BZ4475" t="s">
        <v>249</v>
      </c>
    </row>
    <row r="4476" spans="1:78" hidden="1" x14ac:dyDescent="0.25">
      <c r="A4476" t="s">
        <v>7210</v>
      </c>
      <c r="B4476" t="s">
        <v>7449</v>
      </c>
      <c r="C4476" t="s">
        <v>8787</v>
      </c>
      <c r="D4476" t="s">
        <v>7532</v>
      </c>
      <c r="E4476" t="s">
        <v>7533</v>
      </c>
      <c r="F4476" s="1">
        <v>39750</v>
      </c>
      <c r="G4476" s="4">
        <v>0.33333333333333331</v>
      </c>
      <c r="H4476" t="s">
        <v>6138</v>
      </c>
      <c r="I4476">
        <v>0.1</v>
      </c>
      <c r="J4476" t="s">
        <v>221</v>
      </c>
      <c r="K4476" t="s">
        <v>222</v>
      </c>
      <c r="L4476">
        <v>1</v>
      </c>
      <c r="M4476">
        <v>1</v>
      </c>
      <c r="N4476" t="s">
        <v>8809</v>
      </c>
      <c r="O4476" t="s">
        <v>8823</v>
      </c>
      <c r="P4476" t="s">
        <v>224</v>
      </c>
      <c r="Q4476" t="s">
        <v>6036</v>
      </c>
      <c r="R4476" t="s">
        <v>226</v>
      </c>
      <c r="S4476" t="s">
        <v>227</v>
      </c>
      <c r="V4476">
        <v>1.4999999999999999E-2</v>
      </c>
      <c r="W4476">
        <v>0.03</v>
      </c>
      <c r="X4476" t="s">
        <v>228</v>
      </c>
      <c r="Y4476" t="s">
        <v>243</v>
      </c>
      <c r="Z4476" t="s">
        <v>230</v>
      </c>
      <c r="AA4476" t="s">
        <v>3947</v>
      </c>
      <c r="AF4476" t="s">
        <v>736</v>
      </c>
      <c r="AG4476" t="s">
        <v>7239</v>
      </c>
      <c r="AH4476" t="s">
        <v>6263</v>
      </c>
      <c r="AJ4476" t="s">
        <v>237</v>
      </c>
      <c r="AK4476">
        <v>33.422600000000003</v>
      </c>
      <c r="AL4476">
        <v>-114.726150512695</v>
      </c>
      <c r="AM4476" t="s">
        <v>238</v>
      </c>
      <c r="AN4476" t="s">
        <v>239</v>
      </c>
      <c r="AO4476" t="s">
        <v>240</v>
      </c>
      <c r="AP4476" t="s">
        <v>4068</v>
      </c>
      <c r="AQ4476" t="s">
        <v>242</v>
      </c>
      <c r="AR4476" t="s">
        <v>243</v>
      </c>
      <c r="AS4476" t="s">
        <v>239</v>
      </c>
      <c r="AT4476" t="s">
        <v>239</v>
      </c>
      <c r="AU4476">
        <v>1</v>
      </c>
      <c r="AW4476" t="s">
        <v>6263</v>
      </c>
      <c r="AX4476" t="s">
        <v>6263</v>
      </c>
      <c r="AY4476" t="s">
        <v>109</v>
      </c>
      <c r="AZ4476" t="s">
        <v>8673</v>
      </c>
      <c r="BA4476" t="s">
        <v>788</v>
      </c>
      <c r="BB4476">
        <v>3</v>
      </c>
      <c r="BC4476" t="s">
        <v>221</v>
      </c>
      <c r="BD4476">
        <v>10</v>
      </c>
      <c r="BE4476" t="s">
        <v>221</v>
      </c>
      <c r="BF4476">
        <v>-88</v>
      </c>
      <c r="BG4476" t="s">
        <v>221</v>
      </c>
      <c r="BH4476" t="s">
        <v>243</v>
      </c>
      <c r="BI4476" t="s">
        <v>788</v>
      </c>
      <c r="BP4476" t="s">
        <v>7460</v>
      </c>
      <c r="BQ4476">
        <v>25</v>
      </c>
      <c r="BR4476" t="s">
        <v>408</v>
      </c>
      <c r="BS4476">
        <v>7</v>
      </c>
      <c r="BZ4476" t="s">
        <v>7535</v>
      </c>
    </row>
    <row r="4477" spans="1:78" hidden="1" x14ac:dyDescent="0.25">
      <c r="A4477" t="s">
        <v>7210</v>
      </c>
      <c r="B4477" t="s">
        <v>7449</v>
      </c>
      <c r="C4477" t="s">
        <v>8787</v>
      </c>
      <c r="D4477" t="s">
        <v>7571</v>
      </c>
      <c r="E4477" t="s">
        <v>7572</v>
      </c>
      <c r="F4477" s="1">
        <v>39750</v>
      </c>
      <c r="G4477" s="4">
        <v>0.66666666666666663</v>
      </c>
      <c r="H4477" t="s">
        <v>7453</v>
      </c>
      <c r="I4477">
        <v>0.1</v>
      </c>
      <c r="J4477" t="s">
        <v>221</v>
      </c>
      <c r="K4477" t="s">
        <v>222</v>
      </c>
      <c r="L4477">
        <v>1</v>
      </c>
      <c r="M4477">
        <v>1</v>
      </c>
      <c r="N4477" t="s">
        <v>8820</v>
      </c>
      <c r="O4477" t="s">
        <v>8824</v>
      </c>
      <c r="P4477" t="s">
        <v>224</v>
      </c>
      <c r="Q4477" t="s">
        <v>6036</v>
      </c>
      <c r="R4477" t="s">
        <v>226</v>
      </c>
      <c r="S4477" t="s">
        <v>227</v>
      </c>
      <c r="T4477">
        <v>0.9</v>
      </c>
      <c r="V4477">
        <v>0.66</v>
      </c>
      <c r="W4477">
        <v>0.66</v>
      </c>
      <c r="X4477" t="s">
        <v>281</v>
      </c>
      <c r="Y4477" t="s">
        <v>243</v>
      </c>
      <c r="Z4477" t="s">
        <v>230</v>
      </c>
      <c r="AA4477" t="s">
        <v>3947</v>
      </c>
      <c r="AE4477" t="s">
        <v>8822</v>
      </c>
      <c r="AF4477" t="s">
        <v>736</v>
      </c>
      <c r="AG4477" t="s">
        <v>7239</v>
      </c>
      <c r="AH4477" t="s">
        <v>6263</v>
      </c>
      <c r="AJ4477" t="s">
        <v>237</v>
      </c>
      <c r="AK4477">
        <v>33.233330000000002</v>
      </c>
      <c r="AL4477">
        <v>-115.75</v>
      </c>
      <c r="AM4477" t="s">
        <v>238</v>
      </c>
      <c r="AN4477" t="s">
        <v>239</v>
      </c>
      <c r="AO4477" t="s">
        <v>240</v>
      </c>
      <c r="AP4477" t="s">
        <v>4068</v>
      </c>
      <c r="AQ4477" t="s">
        <v>242</v>
      </c>
      <c r="AR4477" t="s">
        <v>243</v>
      </c>
      <c r="AS4477" t="s">
        <v>239</v>
      </c>
      <c r="AT4477" t="s">
        <v>239</v>
      </c>
      <c r="AU4477">
        <v>1</v>
      </c>
      <c r="AW4477" t="s">
        <v>6300</v>
      </c>
      <c r="AX4477" t="s">
        <v>6263</v>
      </c>
      <c r="AY4477" t="s">
        <v>1351</v>
      </c>
      <c r="AZ4477" t="s">
        <v>8673</v>
      </c>
      <c r="BA4477" t="s">
        <v>788</v>
      </c>
      <c r="BB4477">
        <v>-88</v>
      </c>
      <c r="BC4477" t="s">
        <v>221</v>
      </c>
      <c r="BD4477">
        <v>-88</v>
      </c>
      <c r="BE4477" t="s">
        <v>221</v>
      </c>
      <c r="BF4477">
        <v>-88</v>
      </c>
      <c r="BG4477" t="s">
        <v>221</v>
      </c>
      <c r="BH4477" t="s">
        <v>243</v>
      </c>
      <c r="BI4477" t="s">
        <v>788</v>
      </c>
      <c r="BP4477" t="s">
        <v>7460</v>
      </c>
      <c r="BQ4477">
        <v>25</v>
      </c>
      <c r="BR4477" t="s">
        <v>408</v>
      </c>
      <c r="BS4477">
        <v>7</v>
      </c>
      <c r="BZ4477" t="s">
        <v>249</v>
      </c>
    </row>
    <row r="4478" spans="1:78" hidden="1" x14ac:dyDescent="0.25">
      <c r="A4478" t="s">
        <v>7210</v>
      </c>
      <c r="B4478" t="s">
        <v>7449</v>
      </c>
      <c r="C4478" t="s">
        <v>8787</v>
      </c>
      <c r="D4478" t="s">
        <v>7500</v>
      </c>
      <c r="E4478" t="s">
        <v>7501</v>
      </c>
      <c r="F4478" s="1">
        <v>39750</v>
      </c>
      <c r="G4478" s="4">
        <v>0.3125</v>
      </c>
      <c r="H4478" t="s">
        <v>6138</v>
      </c>
      <c r="I4478">
        <v>0.1</v>
      </c>
      <c r="J4478" t="s">
        <v>221</v>
      </c>
      <c r="K4478" t="s">
        <v>222</v>
      </c>
      <c r="L4478">
        <v>1</v>
      </c>
      <c r="M4478">
        <v>1</v>
      </c>
      <c r="N4478" t="s">
        <v>8809</v>
      </c>
      <c r="O4478" t="s">
        <v>8825</v>
      </c>
      <c r="P4478" t="s">
        <v>224</v>
      </c>
      <c r="Q4478" t="s">
        <v>6036</v>
      </c>
      <c r="R4478" t="s">
        <v>226</v>
      </c>
      <c r="S4478" t="s">
        <v>227</v>
      </c>
      <c r="V4478">
        <v>1.4999999999999999E-2</v>
      </c>
      <c r="W4478">
        <v>0.03</v>
      </c>
      <c r="X4478" t="s">
        <v>228</v>
      </c>
      <c r="Y4478" t="s">
        <v>243</v>
      </c>
      <c r="Z4478" t="s">
        <v>230</v>
      </c>
      <c r="AA4478" t="s">
        <v>3947</v>
      </c>
      <c r="AF4478" t="s">
        <v>736</v>
      </c>
      <c r="AG4478" t="s">
        <v>7239</v>
      </c>
      <c r="AH4478" t="s">
        <v>6263</v>
      </c>
      <c r="AJ4478" t="s">
        <v>237</v>
      </c>
      <c r="AK4478">
        <v>33.436100000000003</v>
      </c>
      <c r="AL4478">
        <v>-114.716201782227</v>
      </c>
      <c r="AM4478" t="s">
        <v>238</v>
      </c>
      <c r="AN4478" t="s">
        <v>239</v>
      </c>
      <c r="AO4478" t="s">
        <v>240</v>
      </c>
      <c r="AP4478" t="s">
        <v>4068</v>
      </c>
      <c r="AQ4478" t="s">
        <v>242</v>
      </c>
      <c r="AR4478" t="s">
        <v>243</v>
      </c>
      <c r="AS4478" t="s">
        <v>239</v>
      </c>
      <c r="AT4478" t="s">
        <v>239</v>
      </c>
      <c r="AU4478">
        <v>1</v>
      </c>
      <c r="AW4478" t="s">
        <v>6263</v>
      </c>
      <c r="AX4478" t="s">
        <v>6263</v>
      </c>
      <c r="AY4478" t="s">
        <v>109</v>
      </c>
      <c r="AZ4478" t="s">
        <v>8673</v>
      </c>
      <c r="BA4478" t="s">
        <v>788</v>
      </c>
      <c r="BB4478">
        <v>10</v>
      </c>
      <c r="BC4478" t="s">
        <v>221</v>
      </c>
      <c r="BD4478">
        <v>30</v>
      </c>
      <c r="BE4478" t="s">
        <v>221</v>
      </c>
      <c r="BF4478">
        <v>1</v>
      </c>
      <c r="BG4478" t="s">
        <v>221</v>
      </c>
      <c r="BH4478" t="s">
        <v>243</v>
      </c>
      <c r="BI4478" t="s">
        <v>788</v>
      </c>
      <c r="BP4478" t="s">
        <v>3555</v>
      </c>
      <c r="BQ4478">
        <v>65</v>
      </c>
      <c r="BR4478" t="s">
        <v>408</v>
      </c>
      <c r="BS4478">
        <v>7</v>
      </c>
      <c r="BZ4478" t="s">
        <v>7505</v>
      </c>
    </row>
    <row r="4479" spans="1:78" hidden="1" x14ac:dyDescent="0.25">
      <c r="A4479" t="s">
        <v>7210</v>
      </c>
      <c r="B4479" t="s">
        <v>7449</v>
      </c>
      <c r="C4479" t="s">
        <v>8787</v>
      </c>
      <c r="D4479" t="s">
        <v>7579</v>
      </c>
      <c r="E4479" t="s">
        <v>7580</v>
      </c>
      <c r="F4479" s="1">
        <v>39750</v>
      </c>
      <c r="G4479" s="4">
        <v>0.69791666666666663</v>
      </c>
      <c r="H4479" t="s">
        <v>7453</v>
      </c>
      <c r="I4479">
        <v>0.1</v>
      </c>
      <c r="J4479" t="s">
        <v>221</v>
      </c>
      <c r="K4479" t="s">
        <v>222</v>
      </c>
      <c r="L4479">
        <v>1</v>
      </c>
      <c r="M4479">
        <v>1</v>
      </c>
      <c r="N4479" t="s">
        <v>8820</v>
      </c>
      <c r="O4479" t="s">
        <v>8826</v>
      </c>
      <c r="P4479" t="s">
        <v>224</v>
      </c>
      <c r="Q4479" t="s">
        <v>6036</v>
      </c>
      <c r="R4479" t="s">
        <v>226</v>
      </c>
      <c r="S4479" t="s">
        <v>227</v>
      </c>
      <c r="T4479">
        <v>0.87</v>
      </c>
      <c r="V4479">
        <v>0.66</v>
      </c>
      <c r="W4479">
        <v>0.66</v>
      </c>
      <c r="X4479" t="s">
        <v>281</v>
      </c>
      <c r="Y4479" t="s">
        <v>243</v>
      </c>
      <c r="Z4479" t="s">
        <v>230</v>
      </c>
      <c r="AA4479" t="s">
        <v>3947</v>
      </c>
      <c r="AE4479" t="s">
        <v>8822</v>
      </c>
      <c r="AF4479" t="s">
        <v>736</v>
      </c>
      <c r="AG4479" t="s">
        <v>7239</v>
      </c>
      <c r="AH4479" t="s">
        <v>6263</v>
      </c>
      <c r="AJ4479" t="s">
        <v>237</v>
      </c>
      <c r="AK4479">
        <v>33.325001</v>
      </c>
      <c r="AL4479">
        <v>-115.811111450195</v>
      </c>
      <c r="AM4479" t="s">
        <v>238</v>
      </c>
      <c r="AN4479" t="s">
        <v>239</v>
      </c>
      <c r="AO4479" t="s">
        <v>240</v>
      </c>
      <c r="AP4479" t="s">
        <v>4068</v>
      </c>
      <c r="AQ4479" t="s">
        <v>242</v>
      </c>
      <c r="AR4479" t="s">
        <v>243</v>
      </c>
      <c r="AS4479" t="s">
        <v>239</v>
      </c>
      <c r="AT4479" t="s">
        <v>239</v>
      </c>
      <c r="AU4479">
        <v>1</v>
      </c>
      <c r="AW4479" t="s">
        <v>6300</v>
      </c>
      <c r="AX4479" t="s">
        <v>6263</v>
      </c>
      <c r="AY4479" t="s">
        <v>1351</v>
      </c>
      <c r="AZ4479" t="s">
        <v>8673</v>
      </c>
      <c r="BA4479" t="s">
        <v>788</v>
      </c>
      <c r="BB4479">
        <v>-88</v>
      </c>
      <c r="BC4479" t="s">
        <v>221</v>
      </c>
      <c r="BD4479">
        <v>-88</v>
      </c>
      <c r="BE4479" t="s">
        <v>221</v>
      </c>
      <c r="BF4479">
        <v>-88</v>
      </c>
      <c r="BG4479" t="s">
        <v>221</v>
      </c>
      <c r="BH4479" t="s">
        <v>243</v>
      </c>
      <c r="BI4479" t="s">
        <v>788</v>
      </c>
      <c r="BP4479" t="s">
        <v>7460</v>
      </c>
      <c r="BQ4479">
        <v>25</v>
      </c>
      <c r="BR4479" t="s">
        <v>408</v>
      </c>
      <c r="BS4479">
        <v>7</v>
      </c>
      <c r="BZ4479" t="s">
        <v>249</v>
      </c>
    </row>
    <row r="4480" spans="1:78" hidden="1" x14ac:dyDescent="0.25">
      <c r="A4480" t="s">
        <v>7210</v>
      </c>
      <c r="B4480" t="s">
        <v>7449</v>
      </c>
      <c r="C4480" t="s">
        <v>8827</v>
      </c>
      <c r="D4480" t="s">
        <v>7513</v>
      </c>
      <c r="E4480" t="s">
        <v>7514</v>
      </c>
      <c r="F4480" s="1">
        <v>39931</v>
      </c>
      <c r="G4480" s="4">
        <v>0.57638888888888895</v>
      </c>
      <c r="H4480" t="s">
        <v>1214</v>
      </c>
      <c r="I4480">
        <v>0.1</v>
      </c>
      <c r="J4480" t="s">
        <v>221</v>
      </c>
      <c r="K4480" t="s">
        <v>222</v>
      </c>
      <c r="L4480">
        <v>1</v>
      </c>
      <c r="M4480">
        <v>1</v>
      </c>
      <c r="N4480" t="s">
        <v>8828</v>
      </c>
      <c r="O4480" t="s">
        <v>8829</v>
      </c>
      <c r="P4480" t="s">
        <v>224</v>
      </c>
      <c r="Q4480" t="s">
        <v>6036</v>
      </c>
      <c r="R4480" t="s">
        <v>226</v>
      </c>
      <c r="S4480" t="s">
        <v>227</v>
      </c>
      <c r="T4480">
        <v>5.98</v>
      </c>
      <c r="V4480">
        <v>0.6</v>
      </c>
      <c r="W4480">
        <v>1</v>
      </c>
      <c r="X4480" t="s">
        <v>281</v>
      </c>
      <c r="Y4480" t="s">
        <v>243</v>
      </c>
      <c r="Z4480" t="s">
        <v>230</v>
      </c>
      <c r="AA4480" t="s">
        <v>3947</v>
      </c>
      <c r="AF4480" t="s">
        <v>736</v>
      </c>
      <c r="AG4480" t="s">
        <v>7239</v>
      </c>
      <c r="AH4480" t="s">
        <v>6263</v>
      </c>
      <c r="AJ4480" t="s">
        <v>237</v>
      </c>
      <c r="AK4480">
        <v>32.675060000000002</v>
      </c>
      <c r="AL4480">
        <v>-115.370079040527</v>
      </c>
      <c r="AM4480" t="s">
        <v>7516</v>
      </c>
      <c r="AN4480" t="s">
        <v>239</v>
      </c>
      <c r="AO4480" t="s">
        <v>240</v>
      </c>
      <c r="AP4480" t="s">
        <v>4068</v>
      </c>
      <c r="AQ4480" t="s">
        <v>242</v>
      </c>
      <c r="AR4480" t="s">
        <v>243</v>
      </c>
      <c r="AS4480" t="s">
        <v>239</v>
      </c>
      <c r="AT4480" t="s">
        <v>239</v>
      </c>
      <c r="AU4480">
        <v>1</v>
      </c>
      <c r="AW4480" t="s">
        <v>6263</v>
      </c>
      <c r="AX4480" t="s">
        <v>6263</v>
      </c>
      <c r="AY4480" t="s">
        <v>109</v>
      </c>
      <c r="AZ4480" t="s">
        <v>7240</v>
      </c>
      <c r="BA4480" t="s">
        <v>7328</v>
      </c>
      <c r="BB4480">
        <v>1</v>
      </c>
      <c r="BC4480" t="s">
        <v>221</v>
      </c>
      <c r="BD4480">
        <v>20</v>
      </c>
      <c r="BE4480" t="s">
        <v>221</v>
      </c>
      <c r="BF4480">
        <v>3</v>
      </c>
      <c r="BG4480" t="s">
        <v>221</v>
      </c>
      <c r="BH4480" t="s">
        <v>8830</v>
      </c>
      <c r="BI4480" t="s">
        <v>8251</v>
      </c>
      <c r="BP4480" t="s">
        <v>7460</v>
      </c>
      <c r="BQ4480">
        <v>25</v>
      </c>
      <c r="BR4480" t="s">
        <v>408</v>
      </c>
      <c r="BS4480">
        <v>7</v>
      </c>
      <c r="BZ4480" t="s">
        <v>249</v>
      </c>
    </row>
    <row r="4481" spans="1:78" hidden="1" x14ac:dyDescent="0.25">
      <c r="A4481" t="s">
        <v>7210</v>
      </c>
      <c r="B4481" t="s">
        <v>7449</v>
      </c>
      <c r="C4481" t="s">
        <v>8827</v>
      </c>
      <c r="D4481" t="s">
        <v>7485</v>
      </c>
      <c r="E4481" t="s">
        <v>7486</v>
      </c>
      <c r="F4481" s="1">
        <v>39931</v>
      </c>
      <c r="G4481" s="4">
        <v>0.76388888888888884</v>
      </c>
      <c r="H4481" t="s">
        <v>3702</v>
      </c>
      <c r="I4481">
        <v>0.1</v>
      </c>
      <c r="J4481" t="s">
        <v>221</v>
      </c>
      <c r="K4481" t="s">
        <v>222</v>
      </c>
      <c r="L4481">
        <v>1</v>
      </c>
      <c r="M4481">
        <v>1</v>
      </c>
      <c r="N4481" t="s">
        <v>8828</v>
      </c>
      <c r="O4481" t="s">
        <v>8831</v>
      </c>
      <c r="P4481" t="s">
        <v>224</v>
      </c>
      <c r="Q4481" t="s">
        <v>6036</v>
      </c>
      <c r="R4481" t="s">
        <v>226</v>
      </c>
      <c r="S4481" t="s">
        <v>227</v>
      </c>
      <c r="T4481">
        <v>8.51</v>
      </c>
      <c r="V4481">
        <v>0.6</v>
      </c>
      <c r="W4481">
        <v>1</v>
      </c>
      <c r="X4481" t="s">
        <v>281</v>
      </c>
      <c r="Y4481" t="s">
        <v>243</v>
      </c>
      <c r="Z4481" t="s">
        <v>230</v>
      </c>
      <c r="AA4481" t="s">
        <v>3947</v>
      </c>
      <c r="AF4481" t="s">
        <v>736</v>
      </c>
      <c r="AG4481" t="s">
        <v>7239</v>
      </c>
      <c r="AH4481" t="s">
        <v>6263</v>
      </c>
      <c r="AJ4481" t="s">
        <v>237</v>
      </c>
      <c r="AK4481">
        <v>33.199199999999998</v>
      </c>
      <c r="AL4481">
        <v>-115.59709930419901</v>
      </c>
      <c r="AM4481" t="s">
        <v>7516</v>
      </c>
      <c r="AN4481" t="s">
        <v>239</v>
      </c>
      <c r="AO4481" t="s">
        <v>240</v>
      </c>
      <c r="AP4481" t="s">
        <v>4068</v>
      </c>
      <c r="AQ4481" t="s">
        <v>242</v>
      </c>
      <c r="AR4481" t="s">
        <v>243</v>
      </c>
      <c r="AS4481" t="s">
        <v>239</v>
      </c>
      <c r="AT4481" t="s">
        <v>239</v>
      </c>
      <c r="AU4481">
        <v>1</v>
      </c>
      <c r="AW4481" t="s">
        <v>6263</v>
      </c>
      <c r="AX4481" t="s">
        <v>6263</v>
      </c>
      <c r="AY4481" t="s">
        <v>109</v>
      </c>
      <c r="AZ4481" t="s">
        <v>7655</v>
      </c>
      <c r="BA4481" t="s">
        <v>7296</v>
      </c>
      <c r="BB4481">
        <v>1</v>
      </c>
      <c r="BC4481" t="s">
        <v>221</v>
      </c>
      <c r="BD4481">
        <v>10</v>
      </c>
      <c r="BE4481" t="s">
        <v>221</v>
      </c>
      <c r="BF4481">
        <v>-88</v>
      </c>
      <c r="BG4481" t="s">
        <v>221</v>
      </c>
      <c r="BH4481" t="s">
        <v>8224</v>
      </c>
      <c r="BI4481" t="s">
        <v>6237</v>
      </c>
      <c r="BP4481" t="s">
        <v>7469</v>
      </c>
      <c r="BQ4481">
        <v>25</v>
      </c>
      <c r="BR4481" t="s">
        <v>408</v>
      </c>
      <c r="BS4481">
        <v>7</v>
      </c>
      <c r="BZ4481" t="s">
        <v>249</v>
      </c>
    </row>
    <row r="4482" spans="1:78" hidden="1" x14ac:dyDescent="0.25">
      <c r="A4482" t="s">
        <v>7210</v>
      </c>
      <c r="B4482" t="s">
        <v>7449</v>
      </c>
      <c r="C4482" t="s">
        <v>8827</v>
      </c>
      <c r="D4482" t="s">
        <v>7489</v>
      </c>
      <c r="E4482" t="s">
        <v>7490</v>
      </c>
      <c r="F4482" s="1">
        <v>39931</v>
      </c>
      <c r="G4482" s="4">
        <v>0.6875</v>
      </c>
      <c r="H4482" t="s">
        <v>6138</v>
      </c>
      <c r="I4482">
        <v>0.1</v>
      </c>
      <c r="J4482" t="s">
        <v>221</v>
      </c>
      <c r="K4482" t="s">
        <v>222</v>
      </c>
      <c r="L4482">
        <v>1</v>
      </c>
      <c r="M4482">
        <v>1</v>
      </c>
      <c r="N4482" t="s">
        <v>8832</v>
      </c>
      <c r="O4482" t="s">
        <v>8833</v>
      </c>
      <c r="P4482" t="s">
        <v>224</v>
      </c>
      <c r="Q4482" t="s">
        <v>6036</v>
      </c>
      <c r="R4482" t="s">
        <v>226</v>
      </c>
      <c r="S4482" t="s">
        <v>227</v>
      </c>
      <c r="T4482">
        <v>2.46</v>
      </c>
      <c r="V4482">
        <v>0.6</v>
      </c>
      <c r="W4482">
        <v>1</v>
      </c>
      <c r="X4482" t="s">
        <v>281</v>
      </c>
      <c r="Y4482" t="s">
        <v>243</v>
      </c>
      <c r="Z4482" t="s">
        <v>230</v>
      </c>
      <c r="AA4482" t="s">
        <v>3947</v>
      </c>
      <c r="AF4482" t="s">
        <v>736</v>
      </c>
      <c r="AG4482" t="s">
        <v>7239</v>
      </c>
      <c r="AH4482" t="s">
        <v>6263</v>
      </c>
      <c r="AJ4482" t="s">
        <v>237</v>
      </c>
      <c r="AK4482">
        <v>35.002411000000002</v>
      </c>
      <c r="AL4482">
        <v>-114.63323974609401</v>
      </c>
      <c r="AM4482" t="s">
        <v>238</v>
      </c>
      <c r="AN4482" t="s">
        <v>239</v>
      </c>
      <c r="AO4482" t="s">
        <v>240</v>
      </c>
      <c r="AP4482" t="s">
        <v>4068</v>
      </c>
      <c r="AQ4482" t="s">
        <v>242</v>
      </c>
      <c r="AR4482" t="s">
        <v>243</v>
      </c>
      <c r="AS4482" t="s">
        <v>239</v>
      </c>
      <c r="AT4482" t="s">
        <v>239</v>
      </c>
      <c r="AU4482">
        <v>1</v>
      </c>
      <c r="AW4482" t="s">
        <v>6263</v>
      </c>
      <c r="AX4482" t="s">
        <v>6263</v>
      </c>
      <c r="AY4482" t="s">
        <v>109</v>
      </c>
      <c r="AZ4482" t="s">
        <v>7459</v>
      </c>
      <c r="BA4482" t="s">
        <v>788</v>
      </c>
      <c r="BB4482">
        <v>45</v>
      </c>
      <c r="BC4482" t="s">
        <v>221</v>
      </c>
      <c r="BD4482">
        <v>80</v>
      </c>
      <c r="BE4482" t="s">
        <v>221</v>
      </c>
      <c r="BF4482">
        <v>2.1</v>
      </c>
      <c r="BG4482" t="s">
        <v>221</v>
      </c>
      <c r="BH4482" t="s">
        <v>243</v>
      </c>
      <c r="BI4482" t="s">
        <v>788</v>
      </c>
      <c r="BP4482" t="s">
        <v>6821</v>
      </c>
      <c r="BQ4482">
        <v>71</v>
      </c>
      <c r="BR4482" t="s">
        <v>408</v>
      </c>
      <c r="BS4482">
        <v>7</v>
      </c>
      <c r="BZ4482" t="s">
        <v>249</v>
      </c>
    </row>
    <row r="4483" spans="1:78" hidden="1" x14ac:dyDescent="0.25">
      <c r="A4483" t="s">
        <v>7210</v>
      </c>
      <c r="B4483" t="s">
        <v>7449</v>
      </c>
      <c r="C4483" t="s">
        <v>8827</v>
      </c>
      <c r="D4483" t="s">
        <v>7465</v>
      </c>
      <c r="E4483" t="s">
        <v>7466</v>
      </c>
      <c r="F4483" s="1">
        <v>39931</v>
      </c>
      <c r="G4483" s="4">
        <v>0.70486111111111116</v>
      </c>
      <c r="H4483" t="s">
        <v>1214</v>
      </c>
      <c r="I4483">
        <v>0.1</v>
      </c>
      <c r="J4483" t="s">
        <v>221</v>
      </c>
      <c r="K4483" t="s">
        <v>222</v>
      </c>
      <c r="L4483">
        <v>1</v>
      </c>
      <c r="M4483">
        <v>1</v>
      </c>
      <c r="N4483" t="s">
        <v>8828</v>
      </c>
      <c r="O4483" t="s">
        <v>8834</v>
      </c>
      <c r="P4483" t="s">
        <v>224</v>
      </c>
      <c r="Q4483" t="s">
        <v>6036</v>
      </c>
      <c r="R4483" t="s">
        <v>226</v>
      </c>
      <c r="S4483" t="s">
        <v>227</v>
      </c>
      <c r="T4483">
        <v>10.5</v>
      </c>
      <c r="V4483">
        <v>0.6</v>
      </c>
      <c r="W4483">
        <v>1</v>
      </c>
      <c r="X4483" t="s">
        <v>281</v>
      </c>
      <c r="Y4483" t="s">
        <v>243</v>
      </c>
      <c r="Z4483" t="s">
        <v>230</v>
      </c>
      <c r="AA4483" t="s">
        <v>3947</v>
      </c>
      <c r="AC4483" t="s">
        <v>8835</v>
      </c>
      <c r="AF4483" t="s">
        <v>736</v>
      </c>
      <c r="AG4483" t="s">
        <v>7239</v>
      </c>
      <c r="AH4483" t="s">
        <v>6263</v>
      </c>
      <c r="AJ4483" t="s">
        <v>237</v>
      </c>
      <c r="AK4483">
        <v>33.104720999999998</v>
      </c>
      <c r="AL4483">
        <v>-115.663612365723</v>
      </c>
      <c r="AM4483" t="s">
        <v>238</v>
      </c>
      <c r="AN4483" t="s">
        <v>239</v>
      </c>
      <c r="AO4483" t="s">
        <v>240</v>
      </c>
      <c r="AP4483" t="s">
        <v>4068</v>
      </c>
      <c r="AQ4483" t="s">
        <v>242</v>
      </c>
      <c r="AR4483" t="s">
        <v>243</v>
      </c>
      <c r="AS4483" t="s">
        <v>239</v>
      </c>
      <c r="AT4483" t="s">
        <v>239</v>
      </c>
      <c r="AU4483">
        <v>1</v>
      </c>
      <c r="AW4483" t="s">
        <v>6263</v>
      </c>
      <c r="AX4483" t="s">
        <v>6263</v>
      </c>
      <c r="AY4483" t="s">
        <v>109</v>
      </c>
      <c r="AZ4483" t="s">
        <v>7240</v>
      </c>
      <c r="BA4483" t="s">
        <v>7328</v>
      </c>
      <c r="BB4483">
        <v>1</v>
      </c>
      <c r="BC4483" t="s">
        <v>221</v>
      </c>
      <c r="BD4483">
        <v>19</v>
      </c>
      <c r="BE4483" t="s">
        <v>221</v>
      </c>
      <c r="BF4483">
        <v>3</v>
      </c>
      <c r="BG4483" t="s">
        <v>221</v>
      </c>
      <c r="BH4483" t="s">
        <v>8836</v>
      </c>
      <c r="BI4483" t="s">
        <v>8793</v>
      </c>
      <c r="BP4483" t="s">
        <v>7469</v>
      </c>
      <c r="BQ4483">
        <v>25</v>
      </c>
      <c r="BR4483" t="s">
        <v>408</v>
      </c>
      <c r="BS4483">
        <v>7</v>
      </c>
      <c r="BZ4483" t="s">
        <v>249</v>
      </c>
    </row>
    <row r="4484" spans="1:78" hidden="1" x14ac:dyDescent="0.25">
      <c r="A4484" t="s">
        <v>7210</v>
      </c>
      <c r="B4484" t="s">
        <v>7449</v>
      </c>
      <c r="C4484" t="s">
        <v>8827</v>
      </c>
      <c r="D4484" t="s">
        <v>7528</v>
      </c>
      <c r="E4484" t="s">
        <v>7529</v>
      </c>
      <c r="F4484" s="1">
        <v>39931</v>
      </c>
      <c r="G4484" s="4">
        <v>0.63541666666666663</v>
      </c>
      <c r="H4484" t="s">
        <v>1214</v>
      </c>
      <c r="I4484">
        <v>0.1</v>
      </c>
      <c r="J4484" t="s">
        <v>221</v>
      </c>
      <c r="K4484" t="s">
        <v>222</v>
      </c>
      <c r="L4484">
        <v>1</v>
      </c>
      <c r="M4484">
        <v>1</v>
      </c>
      <c r="N4484" t="s">
        <v>8828</v>
      </c>
      <c r="O4484" t="s">
        <v>8837</v>
      </c>
      <c r="P4484" t="s">
        <v>224</v>
      </c>
      <c r="Q4484" t="s">
        <v>6036</v>
      </c>
      <c r="R4484" t="s">
        <v>226</v>
      </c>
      <c r="S4484" t="s">
        <v>227</v>
      </c>
      <c r="T4484">
        <v>15</v>
      </c>
      <c r="V4484">
        <v>0.6</v>
      </c>
      <c r="W4484">
        <v>1</v>
      </c>
      <c r="X4484" t="s">
        <v>281</v>
      </c>
      <c r="Y4484" t="s">
        <v>243</v>
      </c>
      <c r="Z4484" t="s">
        <v>230</v>
      </c>
      <c r="AA4484" t="s">
        <v>3947</v>
      </c>
      <c r="AF4484" t="s">
        <v>736</v>
      </c>
      <c r="AG4484" t="s">
        <v>7239</v>
      </c>
      <c r="AH4484" t="s">
        <v>6263</v>
      </c>
      <c r="AJ4484" t="s">
        <v>237</v>
      </c>
      <c r="AK4484">
        <v>32.665829000000002</v>
      </c>
      <c r="AL4484">
        <v>-115.50222015380901</v>
      </c>
      <c r="AM4484" t="s">
        <v>238</v>
      </c>
      <c r="AN4484" t="s">
        <v>239</v>
      </c>
      <c r="AO4484" t="s">
        <v>240</v>
      </c>
      <c r="AP4484" t="s">
        <v>4068</v>
      </c>
      <c r="AQ4484" t="s">
        <v>242</v>
      </c>
      <c r="AR4484" t="s">
        <v>243</v>
      </c>
      <c r="AS4484" t="s">
        <v>239</v>
      </c>
      <c r="AT4484" t="s">
        <v>239</v>
      </c>
      <c r="AU4484">
        <v>1</v>
      </c>
      <c r="AW4484" t="s">
        <v>6263</v>
      </c>
      <c r="AX4484" t="s">
        <v>6263</v>
      </c>
      <c r="AY4484" t="s">
        <v>109</v>
      </c>
      <c r="AZ4484" t="s">
        <v>7240</v>
      </c>
      <c r="BA4484" t="s">
        <v>7296</v>
      </c>
      <c r="BB4484">
        <v>1</v>
      </c>
      <c r="BC4484" t="s">
        <v>221</v>
      </c>
      <c r="BD4484">
        <v>10</v>
      </c>
      <c r="BE4484" t="s">
        <v>221</v>
      </c>
      <c r="BF4484">
        <v>2</v>
      </c>
      <c r="BG4484" t="s">
        <v>221</v>
      </c>
      <c r="BH4484" t="s">
        <v>8260</v>
      </c>
      <c r="BI4484" t="s">
        <v>8793</v>
      </c>
      <c r="BJ4484" t="s">
        <v>8838</v>
      </c>
      <c r="BP4484" t="s">
        <v>7469</v>
      </c>
      <c r="BQ4484">
        <v>25</v>
      </c>
      <c r="BR4484" t="s">
        <v>408</v>
      </c>
      <c r="BS4484">
        <v>7</v>
      </c>
      <c r="BZ4484" t="s">
        <v>7531</v>
      </c>
    </row>
    <row r="4485" spans="1:78" hidden="1" x14ac:dyDescent="0.25">
      <c r="A4485" t="s">
        <v>7210</v>
      </c>
      <c r="B4485" t="s">
        <v>7449</v>
      </c>
      <c r="C4485" t="s">
        <v>8827</v>
      </c>
      <c r="D4485" t="s">
        <v>7536</v>
      </c>
      <c r="E4485" t="s">
        <v>7537</v>
      </c>
      <c r="F4485" s="1">
        <v>39932</v>
      </c>
      <c r="G4485" s="4">
        <v>0.30555555555555552</v>
      </c>
      <c r="H4485" t="s">
        <v>1214</v>
      </c>
      <c r="I4485">
        <v>0.1</v>
      </c>
      <c r="J4485" t="s">
        <v>221</v>
      </c>
      <c r="K4485" t="s">
        <v>222</v>
      </c>
      <c r="L4485">
        <v>1</v>
      </c>
      <c r="M4485">
        <v>1</v>
      </c>
      <c r="N4485" t="s">
        <v>8828</v>
      </c>
      <c r="O4485" t="s">
        <v>8839</v>
      </c>
      <c r="P4485" t="s">
        <v>224</v>
      </c>
      <c r="Q4485" t="s">
        <v>6036</v>
      </c>
      <c r="R4485" t="s">
        <v>226</v>
      </c>
      <c r="S4485" t="s">
        <v>227</v>
      </c>
      <c r="T4485">
        <v>5.15</v>
      </c>
      <c r="V4485">
        <v>0.6</v>
      </c>
      <c r="W4485">
        <v>1</v>
      </c>
      <c r="X4485" t="s">
        <v>281</v>
      </c>
      <c r="Y4485" t="s">
        <v>243</v>
      </c>
      <c r="Z4485" t="s">
        <v>230</v>
      </c>
      <c r="AA4485" t="s">
        <v>3947</v>
      </c>
      <c r="AF4485" t="s">
        <v>736</v>
      </c>
      <c r="AG4485" t="s">
        <v>7239</v>
      </c>
      <c r="AH4485" t="s">
        <v>6263</v>
      </c>
      <c r="AJ4485" t="s">
        <v>237</v>
      </c>
      <c r="AK4485">
        <v>33.524441000000003</v>
      </c>
      <c r="AL4485">
        <v>-116.07778167724599</v>
      </c>
      <c r="AM4485" t="s">
        <v>238</v>
      </c>
      <c r="AN4485" t="s">
        <v>239</v>
      </c>
      <c r="AO4485" t="s">
        <v>240</v>
      </c>
      <c r="AP4485" t="s">
        <v>4068</v>
      </c>
      <c r="AQ4485" t="s">
        <v>242</v>
      </c>
      <c r="AR4485" t="s">
        <v>243</v>
      </c>
      <c r="AS4485" t="s">
        <v>239</v>
      </c>
      <c r="AT4485" t="s">
        <v>239</v>
      </c>
      <c r="AU4485">
        <v>1</v>
      </c>
      <c r="AW4485" t="s">
        <v>6263</v>
      </c>
      <c r="AX4485" t="s">
        <v>6263</v>
      </c>
      <c r="AY4485" t="s">
        <v>109</v>
      </c>
      <c r="AZ4485" t="s">
        <v>7240</v>
      </c>
      <c r="BA4485" t="s">
        <v>7328</v>
      </c>
      <c r="BB4485">
        <v>1</v>
      </c>
      <c r="BC4485" t="s">
        <v>221</v>
      </c>
      <c r="BD4485">
        <v>8</v>
      </c>
      <c r="BE4485" t="s">
        <v>221</v>
      </c>
      <c r="BF4485">
        <v>0.5</v>
      </c>
      <c r="BG4485" t="s">
        <v>221</v>
      </c>
      <c r="BH4485" t="s">
        <v>8224</v>
      </c>
      <c r="BI4485" t="s">
        <v>8251</v>
      </c>
      <c r="BP4485" t="s">
        <v>3555</v>
      </c>
      <c r="BQ4485">
        <v>65</v>
      </c>
      <c r="BR4485" t="s">
        <v>408</v>
      </c>
      <c r="BS4485">
        <v>7</v>
      </c>
      <c r="BZ4485" t="s">
        <v>249</v>
      </c>
    </row>
    <row r="4486" spans="1:78" hidden="1" x14ac:dyDescent="0.25">
      <c r="A4486" t="s">
        <v>7210</v>
      </c>
      <c r="B4486" t="s">
        <v>7449</v>
      </c>
      <c r="C4486" t="s">
        <v>8827</v>
      </c>
      <c r="D4486" t="s">
        <v>7579</v>
      </c>
      <c r="E4486" t="s">
        <v>7580</v>
      </c>
      <c r="F4486" s="1">
        <v>39932</v>
      </c>
      <c r="G4486" s="4">
        <v>0.75</v>
      </c>
      <c r="H4486" t="s">
        <v>7453</v>
      </c>
      <c r="I4486">
        <v>0.1</v>
      </c>
      <c r="J4486" t="s">
        <v>221</v>
      </c>
      <c r="K4486" t="s">
        <v>222</v>
      </c>
      <c r="L4486">
        <v>1</v>
      </c>
      <c r="M4486">
        <v>1</v>
      </c>
      <c r="N4486" t="s">
        <v>8840</v>
      </c>
      <c r="O4486" t="s">
        <v>8841</v>
      </c>
      <c r="P4486" t="s">
        <v>224</v>
      </c>
      <c r="Q4486" t="s">
        <v>6036</v>
      </c>
      <c r="R4486" t="s">
        <v>226</v>
      </c>
      <c r="S4486" t="s">
        <v>227</v>
      </c>
      <c r="T4486">
        <v>1.3</v>
      </c>
      <c r="V4486">
        <v>0.66</v>
      </c>
      <c r="W4486">
        <v>0.66</v>
      </c>
      <c r="X4486" t="s">
        <v>281</v>
      </c>
      <c r="Y4486" t="s">
        <v>243</v>
      </c>
      <c r="Z4486" t="s">
        <v>230</v>
      </c>
      <c r="AA4486" t="s">
        <v>3947</v>
      </c>
      <c r="AF4486" t="s">
        <v>736</v>
      </c>
      <c r="AG4486" t="s">
        <v>7239</v>
      </c>
      <c r="AH4486" t="s">
        <v>6263</v>
      </c>
      <c r="AJ4486" t="s">
        <v>237</v>
      </c>
      <c r="AK4486">
        <v>33.325001</v>
      </c>
      <c r="AL4486">
        <v>-115.811111450195</v>
      </c>
      <c r="AM4486" t="s">
        <v>238</v>
      </c>
      <c r="AN4486" t="s">
        <v>239</v>
      </c>
      <c r="AO4486" t="s">
        <v>240</v>
      </c>
      <c r="AP4486" t="s">
        <v>4068</v>
      </c>
      <c r="AQ4486" t="s">
        <v>242</v>
      </c>
      <c r="AR4486" t="s">
        <v>243</v>
      </c>
      <c r="AS4486" t="s">
        <v>239</v>
      </c>
      <c r="AT4486" t="s">
        <v>239</v>
      </c>
      <c r="AU4486">
        <v>1</v>
      </c>
      <c r="AW4486" t="s">
        <v>6300</v>
      </c>
      <c r="AX4486" t="s">
        <v>6263</v>
      </c>
      <c r="AY4486" t="s">
        <v>109</v>
      </c>
      <c r="AZ4486" t="s">
        <v>7459</v>
      </c>
      <c r="BA4486" t="s">
        <v>788</v>
      </c>
      <c r="BB4486">
        <v>-88</v>
      </c>
      <c r="BC4486" t="s">
        <v>221</v>
      </c>
      <c r="BD4486">
        <v>-88</v>
      </c>
      <c r="BE4486" t="s">
        <v>221</v>
      </c>
      <c r="BF4486">
        <v>11.1</v>
      </c>
      <c r="BG4486" t="s">
        <v>221</v>
      </c>
      <c r="BH4486" t="s">
        <v>243</v>
      </c>
      <c r="BI4486" t="s">
        <v>788</v>
      </c>
      <c r="BP4486" t="s">
        <v>7460</v>
      </c>
      <c r="BQ4486">
        <v>25</v>
      </c>
      <c r="BR4486" t="s">
        <v>408</v>
      </c>
      <c r="BS4486">
        <v>7</v>
      </c>
      <c r="BZ4486" t="s">
        <v>249</v>
      </c>
    </row>
    <row r="4487" spans="1:78" hidden="1" x14ac:dyDescent="0.25">
      <c r="A4487" t="s">
        <v>7210</v>
      </c>
      <c r="B4487" t="s">
        <v>7449</v>
      </c>
      <c r="C4487" t="s">
        <v>8827</v>
      </c>
      <c r="D4487" t="s">
        <v>7532</v>
      </c>
      <c r="E4487" t="s">
        <v>7533</v>
      </c>
      <c r="F4487" s="1">
        <v>39932</v>
      </c>
      <c r="G4487" s="4">
        <v>0.35416666666666669</v>
      </c>
      <c r="H4487" t="s">
        <v>6138</v>
      </c>
      <c r="I4487">
        <v>0.1</v>
      </c>
      <c r="J4487" t="s">
        <v>221</v>
      </c>
      <c r="K4487" t="s">
        <v>222</v>
      </c>
      <c r="L4487">
        <v>1</v>
      </c>
      <c r="M4487">
        <v>1</v>
      </c>
      <c r="N4487" t="s">
        <v>8832</v>
      </c>
      <c r="O4487" t="s">
        <v>8842</v>
      </c>
      <c r="P4487" t="s">
        <v>224</v>
      </c>
      <c r="Q4487" t="s">
        <v>6036</v>
      </c>
      <c r="R4487" t="s">
        <v>226</v>
      </c>
      <c r="S4487" t="s">
        <v>227</v>
      </c>
      <c r="T4487">
        <v>2.62</v>
      </c>
      <c r="V4487">
        <v>0.6</v>
      </c>
      <c r="W4487">
        <v>1</v>
      </c>
      <c r="X4487" t="s">
        <v>281</v>
      </c>
      <c r="Y4487" t="s">
        <v>243</v>
      </c>
      <c r="Z4487" t="s">
        <v>230</v>
      </c>
      <c r="AA4487" t="s">
        <v>3947</v>
      </c>
      <c r="AF4487" t="s">
        <v>736</v>
      </c>
      <c r="AG4487" t="s">
        <v>7239</v>
      </c>
      <c r="AH4487" t="s">
        <v>6263</v>
      </c>
      <c r="AJ4487" t="s">
        <v>237</v>
      </c>
      <c r="AK4487">
        <v>33.422600000000003</v>
      </c>
      <c r="AL4487">
        <v>-114.726150512695</v>
      </c>
      <c r="AM4487" t="s">
        <v>238</v>
      </c>
      <c r="AN4487" t="s">
        <v>239</v>
      </c>
      <c r="AO4487" t="s">
        <v>240</v>
      </c>
      <c r="AP4487" t="s">
        <v>4068</v>
      </c>
      <c r="AQ4487" t="s">
        <v>242</v>
      </c>
      <c r="AR4487" t="s">
        <v>243</v>
      </c>
      <c r="AS4487" t="s">
        <v>239</v>
      </c>
      <c r="AT4487" t="s">
        <v>239</v>
      </c>
      <c r="AU4487">
        <v>1</v>
      </c>
      <c r="AW4487" t="s">
        <v>6263</v>
      </c>
      <c r="AX4487" t="s">
        <v>6263</v>
      </c>
      <c r="AY4487" t="s">
        <v>109</v>
      </c>
      <c r="AZ4487" t="s">
        <v>7459</v>
      </c>
      <c r="BA4487" t="s">
        <v>788</v>
      </c>
      <c r="BB4487">
        <v>15</v>
      </c>
      <c r="BC4487" t="s">
        <v>221</v>
      </c>
      <c r="BD4487">
        <v>35</v>
      </c>
      <c r="BE4487" t="s">
        <v>221</v>
      </c>
      <c r="BF4487">
        <v>1.6</v>
      </c>
      <c r="BG4487" t="s">
        <v>221</v>
      </c>
      <c r="BH4487" t="s">
        <v>243</v>
      </c>
      <c r="BI4487" t="s">
        <v>788</v>
      </c>
      <c r="BP4487" t="s">
        <v>7460</v>
      </c>
      <c r="BQ4487">
        <v>25</v>
      </c>
      <c r="BR4487" t="s">
        <v>408</v>
      </c>
      <c r="BS4487">
        <v>7</v>
      </c>
      <c r="BZ4487" t="s">
        <v>7535</v>
      </c>
    </row>
    <row r="4488" spans="1:78" hidden="1" x14ac:dyDescent="0.25">
      <c r="A4488" t="s">
        <v>7210</v>
      </c>
      <c r="B4488" t="s">
        <v>7449</v>
      </c>
      <c r="C4488" t="s">
        <v>8827</v>
      </c>
      <c r="D4488" t="s">
        <v>7571</v>
      </c>
      <c r="E4488" t="s">
        <v>7572</v>
      </c>
      <c r="F4488" s="1">
        <v>39932</v>
      </c>
      <c r="G4488" s="4">
        <v>0.72916666666666663</v>
      </c>
      <c r="H4488" t="s">
        <v>7453</v>
      </c>
      <c r="I4488">
        <v>0.1</v>
      </c>
      <c r="J4488" t="s">
        <v>221</v>
      </c>
      <c r="K4488" t="s">
        <v>222</v>
      </c>
      <c r="L4488">
        <v>1</v>
      </c>
      <c r="M4488">
        <v>1</v>
      </c>
      <c r="N4488" t="s">
        <v>8840</v>
      </c>
      <c r="O4488" t="s">
        <v>8843</v>
      </c>
      <c r="P4488" t="s">
        <v>224</v>
      </c>
      <c r="Q4488" t="s">
        <v>6036</v>
      </c>
      <c r="R4488" t="s">
        <v>226</v>
      </c>
      <c r="S4488" t="s">
        <v>227</v>
      </c>
      <c r="T4488">
        <v>1.34</v>
      </c>
      <c r="V4488">
        <v>0.66</v>
      </c>
      <c r="W4488">
        <v>0.66</v>
      </c>
      <c r="X4488" t="s">
        <v>281</v>
      </c>
      <c r="Y4488" t="s">
        <v>243</v>
      </c>
      <c r="Z4488" t="s">
        <v>230</v>
      </c>
      <c r="AA4488" t="s">
        <v>3947</v>
      </c>
      <c r="AB4488" t="s">
        <v>8844</v>
      </c>
      <c r="AF4488" t="s">
        <v>736</v>
      </c>
      <c r="AG4488" t="s">
        <v>7239</v>
      </c>
      <c r="AH4488" t="s">
        <v>6263</v>
      </c>
      <c r="AJ4488" t="s">
        <v>237</v>
      </c>
      <c r="AK4488">
        <v>33.233330000000002</v>
      </c>
      <c r="AL4488">
        <v>-115.75</v>
      </c>
      <c r="AM4488" t="s">
        <v>238</v>
      </c>
      <c r="AN4488" t="s">
        <v>239</v>
      </c>
      <c r="AO4488" t="s">
        <v>240</v>
      </c>
      <c r="AP4488" t="s">
        <v>4068</v>
      </c>
      <c r="AQ4488" t="s">
        <v>242</v>
      </c>
      <c r="AR4488" t="s">
        <v>243</v>
      </c>
      <c r="AS4488" t="s">
        <v>239</v>
      </c>
      <c r="AT4488" t="s">
        <v>239</v>
      </c>
      <c r="AU4488">
        <v>1</v>
      </c>
      <c r="AW4488" t="s">
        <v>6300</v>
      </c>
      <c r="AX4488" t="s">
        <v>6263</v>
      </c>
      <c r="AY4488" t="s">
        <v>109</v>
      </c>
      <c r="AZ4488" t="s">
        <v>7459</v>
      </c>
      <c r="BA4488" t="s">
        <v>788</v>
      </c>
      <c r="BB4488">
        <v>-88</v>
      </c>
      <c r="BC4488" t="s">
        <v>221</v>
      </c>
      <c r="BD4488">
        <v>-88</v>
      </c>
      <c r="BE4488" t="s">
        <v>221</v>
      </c>
      <c r="BF4488">
        <v>13.1</v>
      </c>
      <c r="BG4488" t="s">
        <v>221</v>
      </c>
      <c r="BH4488" t="s">
        <v>243</v>
      </c>
      <c r="BI4488" t="s">
        <v>788</v>
      </c>
      <c r="BP4488" t="s">
        <v>7460</v>
      </c>
      <c r="BQ4488">
        <v>25</v>
      </c>
      <c r="BR4488" t="s">
        <v>408</v>
      </c>
      <c r="BS4488">
        <v>7</v>
      </c>
      <c r="BZ4488" t="s">
        <v>249</v>
      </c>
    </row>
    <row r="4489" spans="1:78" hidden="1" x14ac:dyDescent="0.25">
      <c r="A4489" t="s">
        <v>7210</v>
      </c>
      <c r="B4489" t="s">
        <v>7449</v>
      </c>
      <c r="C4489" t="s">
        <v>8827</v>
      </c>
      <c r="D4489" t="s">
        <v>7574</v>
      </c>
      <c r="E4489" t="s">
        <v>7575</v>
      </c>
      <c r="F4489" s="1">
        <v>39932</v>
      </c>
      <c r="G4489" s="4">
        <v>0.78125</v>
      </c>
      <c r="H4489" t="s">
        <v>7453</v>
      </c>
      <c r="I4489">
        <v>0.1</v>
      </c>
      <c r="J4489" t="s">
        <v>221</v>
      </c>
      <c r="K4489" t="s">
        <v>222</v>
      </c>
      <c r="L4489">
        <v>1</v>
      </c>
      <c r="M4489">
        <v>1</v>
      </c>
      <c r="N4489" t="s">
        <v>8840</v>
      </c>
      <c r="O4489" t="s">
        <v>8845</v>
      </c>
      <c r="P4489" t="s">
        <v>224</v>
      </c>
      <c r="Q4489" t="s">
        <v>6036</v>
      </c>
      <c r="R4489" t="s">
        <v>226</v>
      </c>
      <c r="S4489" t="s">
        <v>227</v>
      </c>
      <c r="T4489">
        <v>1.52</v>
      </c>
      <c r="V4489">
        <v>0.66</v>
      </c>
      <c r="W4489">
        <v>0.66</v>
      </c>
      <c r="X4489" t="s">
        <v>281</v>
      </c>
      <c r="Y4489" t="s">
        <v>243</v>
      </c>
      <c r="Z4489" t="s">
        <v>230</v>
      </c>
      <c r="AA4489" t="s">
        <v>3947</v>
      </c>
      <c r="AF4489" t="s">
        <v>736</v>
      </c>
      <c r="AG4489" t="s">
        <v>7239</v>
      </c>
      <c r="AH4489" t="s">
        <v>6263</v>
      </c>
      <c r="AJ4489" t="s">
        <v>237</v>
      </c>
      <c r="AK4489">
        <v>33.400002000000001</v>
      </c>
      <c r="AL4489">
        <v>-115.925003051758</v>
      </c>
      <c r="AM4489" t="s">
        <v>238</v>
      </c>
      <c r="AN4489" t="s">
        <v>239</v>
      </c>
      <c r="AO4489" t="s">
        <v>240</v>
      </c>
      <c r="AP4489" t="s">
        <v>4068</v>
      </c>
      <c r="AQ4489" t="s">
        <v>242</v>
      </c>
      <c r="AR4489" t="s">
        <v>243</v>
      </c>
      <c r="AS4489" t="s">
        <v>239</v>
      </c>
      <c r="AT4489" t="s">
        <v>239</v>
      </c>
      <c r="AU4489">
        <v>1</v>
      </c>
      <c r="AW4489" t="s">
        <v>6300</v>
      </c>
      <c r="AX4489" t="s">
        <v>6263</v>
      </c>
      <c r="AY4489" t="s">
        <v>109</v>
      </c>
      <c r="AZ4489" t="s">
        <v>7459</v>
      </c>
      <c r="BA4489" t="s">
        <v>788</v>
      </c>
      <c r="BB4489">
        <v>-88</v>
      </c>
      <c r="BC4489" t="s">
        <v>221</v>
      </c>
      <c r="BD4489">
        <v>-88</v>
      </c>
      <c r="BE4489" t="s">
        <v>221</v>
      </c>
      <c r="BF4489">
        <v>14.3</v>
      </c>
      <c r="BG4489" t="s">
        <v>221</v>
      </c>
      <c r="BH4489" t="s">
        <v>243</v>
      </c>
      <c r="BI4489" t="s">
        <v>788</v>
      </c>
      <c r="BP4489" t="s">
        <v>7460</v>
      </c>
      <c r="BQ4489">
        <v>25</v>
      </c>
      <c r="BR4489" t="s">
        <v>408</v>
      </c>
      <c r="BS4489">
        <v>7</v>
      </c>
      <c r="BZ4489" t="s">
        <v>249</v>
      </c>
    </row>
    <row r="4490" spans="1:78" hidden="1" x14ac:dyDescent="0.25">
      <c r="A4490" t="s">
        <v>7210</v>
      </c>
      <c r="B4490" t="s">
        <v>7449</v>
      </c>
      <c r="C4490" t="s">
        <v>8827</v>
      </c>
      <c r="D4490" t="s">
        <v>7477</v>
      </c>
      <c r="E4490" t="s">
        <v>7478</v>
      </c>
      <c r="F4490" s="1">
        <v>39932</v>
      </c>
      <c r="G4490" s="4">
        <v>0.54166666666666663</v>
      </c>
      <c r="H4490" t="s">
        <v>7453</v>
      </c>
      <c r="I4490">
        <v>0.1</v>
      </c>
      <c r="J4490" t="s">
        <v>221</v>
      </c>
      <c r="K4490" t="s">
        <v>222</v>
      </c>
      <c r="L4490">
        <v>1</v>
      </c>
      <c r="M4490">
        <v>1</v>
      </c>
      <c r="N4490" t="s">
        <v>8832</v>
      </c>
      <c r="O4490" t="s">
        <v>8846</v>
      </c>
      <c r="P4490" t="s">
        <v>224</v>
      </c>
      <c r="Q4490" t="s">
        <v>6036</v>
      </c>
      <c r="R4490" t="s">
        <v>226</v>
      </c>
      <c r="S4490" t="s">
        <v>227</v>
      </c>
      <c r="T4490">
        <v>2.68</v>
      </c>
      <c r="V4490">
        <v>0.6</v>
      </c>
      <c r="W4490">
        <v>1</v>
      </c>
      <c r="X4490" t="s">
        <v>281</v>
      </c>
      <c r="Y4490" t="s">
        <v>243</v>
      </c>
      <c r="Z4490" t="s">
        <v>230</v>
      </c>
      <c r="AA4490" t="s">
        <v>3947</v>
      </c>
      <c r="AF4490" t="s">
        <v>736</v>
      </c>
      <c r="AG4490" t="s">
        <v>7239</v>
      </c>
      <c r="AH4490" t="s">
        <v>6263</v>
      </c>
      <c r="AJ4490" t="s">
        <v>237</v>
      </c>
      <c r="AK4490">
        <v>32.884819</v>
      </c>
      <c r="AL4490">
        <v>-114.467651367188</v>
      </c>
      <c r="AM4490" t="s">
        <v>238</v>
      </c>
      <c r="AN4490" t="s">
        <v>239</v>
      </c>
      <c r="AO4490" t="s">
        <v>240</v>
      </c>
      <c r="AP4490" t="s">
        <v>4068</v>
      </c>
      <c r="AQ4490" t="s">
        <v>242</v>
      </c>
      <c r="AR4490" t="s">
        <v>243</v>
      </c>
      <c r="AS4490" t="s">
        <v>239</v>
      </c>
      <c r="AT4490" t="s">
        <v>239</v>
      </c>
      <c r="AU4490">
        <v>1</v>
      </c>
      <c r="AW4490" t="s">
        <v>6263</v>
      </c>
      <c r="AX4490" t="s">
        <v>6263</v>
      </c>
      <c r="AY4490" t="s">
        <v>109</v>
      </c>
      <c r="AZ4490" t="s">
        <v>7459</v>
      </c>
      <c r="BA4490" t="s">
        <v>788</v>
      </c>
      <c r="BB4490">
        <v>-88</v>
      </c>
      <c r="BC4490" t="s">
        <v>221</v>
      </c>
      <c r="BD4490">
        <v>-88</v>
      </c>
      <c r="BE4490" t="s">
        <v>221</v>
      </c>
      <c r="BF4490">
        <v>1.4</v>
      </c>
      <c r="BG4490" t="s">
        <v>221</v>
      </c>
      <c r="BH4490" t="s">
        <v>8518</v>
      </c>
      <c r="BI4490" t="s">
        <v>6237</v>
      </c>
      <c r="BP4490" t="s">
        <v>7460</v>
      </c>
      <c r="BQ4490">
        <v>25</v>
      </c>
      <c r="BR4490" t="s">
        <v>408</v>
      </c>
      <c r="BS4490">
        <v>7</v>
      </c>
      <c r="BZ4490" t="s">
        <v>7481</v>
      </c>
    </row>
    <row r="4491" spans="1:78" hidden="1" x14ac:dyDescent="0.25">
      <c r="A4491" t="s">
        <v>7210</v>
      </c>
      <c r="B4491" t="s">
        <v>7449</v>
      </c>
      <c r="C4491" t="s">
        <v>8827</v>
      </c>
      <c r="D4491" t="s">
        <v>7500</v>
      </c>
      <c r="E4491" t="s">
        <v>7501</v>
      </c>
      <c r="F4491" s="1">
        <v>39932</v>
      </c>
      <c r="G4491" s="4">
        <v>0.36805555555555558</v>
      </c>
      <c r="H4491" t="s">
        <v>6138</v>
      </c>
      <c r="I4491">
        <v>0.1</v>
      </c>
      <c r="J4491" t="s">
        <v>221</v>
      </c>
      <c r="K4491" t="s">
        <v>222</v>
      </c>
      <c r="L4491">
        <v>1</v>
      </c>
      <c r="M4491">
        <v>1</v>
      </c>
      <c r="N4491" t="s">
        <v>8832</v>
      </c>
      <c r="O4491" t="s">
        <v>8847</v>
      </c>
      <c r="P4491" t="s">
        <v>224</v>
      </c>
      <c r="Q4491" t="s">
        <v>6036</v>
      </c>
      <c r="R4491" t="s">
        <v>226</v>
      </c>
      <c r="S4491" t="s">
        <v>227</v>
      </c>
      <c r="T4491">
        <v>2.35</v>
      </c>
      <c r="V4491">
        <v>0.6</v>
      </c>
      <c r="W4491">
        <v>1</v>
      </c>
      <c r="X4491" t="s">
        <v>281</v>
      </c>
      <c r="Y4491" t="s">
        <v>243</v>
      </c>
      <c r="Z4491" t="s">
        <v>230</v>
      </c>
      <c r="AA4491" t="s">
        <v>3947</v>
      </c>
      <c r="AF4491" t="s">
        <v>736</v>
      </c>
      <c r="AG4491" t="s">
        <v>7239</v>
      </c>
      <c r="AH4491" t="s">
        <v>6263</v>
      </c>
      <c r="AJ4491" t="s">
        <v>237</v>
      </c>
      <c r="AK4491">
        <v>33.436100000000003</v>
      </c>
      <c r="AL4491">
        <v>-114.716201782227</v>
      </c>
      <c r="AM4491" t="s">
        <v>238</v>
      </c>
      <c r="AN4491" t="s">
        <v>239</v>
      </c>
      <c r="AO4491" t="s">
        <v>240</v>
      </c>
      <c r="AP4491" t="s">
        <v>4068</v>
      </c>
      <c r="AQ4491" t="s">
        <v>242</v>
      </c>
      <c r="AR4491" t="s">
        <v>243</v>
      </c>
      <c r="AS4491" t="s">
        <v>239</v>
      </c>
      <c r="AT4491" t="s">
        <v>239</v>
      </c>
      <c r="AU4491">
        <v>1</v>
      </c>
      <c r="AW4491" t="s">
        <v>6263</v>
      </c>
      <c r="AX4491" t="s">
        <v>6263</v>
      </c>
      <c r="AY4491" t="s">
        <v>109</v>
      </c>
      <c r="AZ4491" t="s">
        <v>7459</v>
      </c>
      <c r="BA4491" t="s">
        <v>788</v>
      </c>
      <c r="BB4491">
        <v>8</v>
      </c>
      <c r="BC4491" t="s">
        <v>221</v>
      </c>
      <c r="BD4491">
        <v>20</v>
      </c>
      <c r="BE4491" t="s">
        <v>221</v>
      </c>
      <c r="BF4491">
        <v>1</v>
      </c>
      <c r="BG4491" t="s">
        <v>221</v>
      </c>
      <c r="BH4491" t="s">
        <v>243</v>
      </c>
      <c r="BI4491" t="s">
        <v>788</v>
      </c>
      <c r="BP4491" t="s">
        <v>3555</v>
      </c>
      <c r="BQ4491">
        <v>65</v>
      </c>
      <c r="BR4491" t="s">
        <v>408</v>
      </c>
      <c r="BS4491">
        <v>7</v>
      </c>
      <c r="BZ4491" t="s">
        <v>7505</v>
      </c>
    </row>
    <row r="4492" spans="1:78" hidden="1" x14ac:dyDescent="0.25">
      <c r="A4492" t="s">
        <v>7210</v>
      </c>
      <c r="B4492" t="s">
        <v>7449</v>
      </c>
      <c r="C4492" t="s">
        <v>8827</v>
      </c>
      <c r="D4492" t="s">
        <v>7528</v>
      </c>
      <c r="E4492" t="s">
        <v>7529</v>
      </c>
      <c r="F4492" s="1">
        <v>40105</v>
      </c>
      <c r="G4492" s="4">
        <v>0.65625</v>
      </c>
      <c r="H4492" t="s">
        <v>1214</v>
      </c>
      <c r="I4492">
        <v>0.1</v>
      </c>
      <c r="J4492" t="s">
        <v>221</v>
      </c>
      <c r="K4492" t="s">
        <v>222</v>
      </c>
      <c r="L4492">
        <v>1</v>
      </c>
      <c r="M4492">
        <v>1</v>
      </c>
      <c r="N4492" t="s">
        <v>8848</v>
      </c>
      <c r="O4492" t="s">
        <v>8849</v>
      </c>
      <c r="P4492" t="s">
        <v>224</v>
      </c>
      <c r="Q4492" t="s">
        <v>6036</v>
      </c>
      <c r="R4492" t="s">
        <v>226</v>
      </c>
      <c r="S4492" t="s">
        <v>227</v>
      </c>
      <c r="T4492">
        <v>15.1</v>
      </c>
      <c r="V4492">
        <v>0.6</v>
      </c>
      <c r="W4492">
        <v>1</v>
      </c>
      <c r="X4492" t="s">
        <v>281</v>
      </c>
      <c r="Y4492" t="s">
        <v>243</v>
      </c>
      <c r="Z4492" t="s">
        <v>230</v>
      </c>
      <c r="AA4492" t="s">
        <v>3947</v>
      </c>
      <c r="AC4492" t="s">
        <v>8850</v>
      </c>
      <c r="AE4492" t="s">
        <v>8851</v>
      </c>
      <c r="AF4492" t="s">
        <v>736</v>
      </c>
      <c r="AG4492" t="s">
        <v>7239</v>
      </c>
      <c r="AH4492" t="s">
        <v>6263</v>
      </c>
      <c r="AJ4492" t="s">
        <v>237</v>
      </c>
      <c r="AK4492">
        <v>32.665829000000002</v>
      </c>
      <c r="AL4492">
        <v>-115.50222015380901</v>
      </c>
      <c r="AM4492" t="s">
        <v>238</v>
      </c>
      <c r="AN4492" t="s">
        <v>239</v>
      </c>
      <c r="AO4492" t="s">
        <v>240</v>
      </c>
      <c r="AP4492" t="s">
        <v>4068</v>
      </c>
      <c r="AQ4492" t="s">
        <v>242</v>
      </c>
      <c r="AR4492" t="s">
        <v>243</v>
      </c>
      <c r="AS4492" t="s">
        <v>239</v>
      </c>
      <c r="AT4492" t="s">
        <v>239</v>
      </c>
      <c r="AU4492">
        <v>1</v>
      </c>
      <c r="AW4492" t="s">
        <v>6263</v>
      </c>
      <c r="AX4492" t="s">
        <v>6263</v>
      </c>
      <c r="AY4492" t="s">
        <v>1351</v>
      </c>
      <c r="AZ4492" t="s">
        <v>7240</v>
      </c>
      <c r="BA4492" t="s">
        <v>7296</v>
      </c>
      <c r="BB4492">
        <v>1.5</v>
      </c>
      <c r="BC4492" t="s">
        <v>221</v>
      </c>
      <c r="BD4492">
        <v>10</v>
      </c>
      <c r="BE4492" t="s">
        <v>221</v>
      </c>
      <c r="BF4492">
        <v>-88</v>
      </c>
      <c r="BG4492" t="s">
        <v>221</v>
      </c>
      <c r="BH4492" t="s">
        <v>8224</v>
      </c>
      <c r="BI4492" t="s">
        <v>6237</v>
      </c>
      <c r="BP4492" t="s">
        <v>7469</v>
      </c>
      <c r="BQ4492">
        <v>25</v>
      </c>
      <c r="BR4492" t="s">
        <v>408</v>
      </c>
      <c r="BS4492">
        <v>7</v>
      </c>
      <c r="BZ4492" t="s">
        <v>7531</v>
      </c>
    </row>
    <row r="4493" spans="1:78" hidden="1" x14ac:dyDescent="0.25">
      <c r="A4493" t="s">
        <v>7210</v>
      </c>
      <c r="B4493" t="s">
        <v>7449</v>
      </c>
      <c r="C4493" t="s">
        <v>8827</v>
      </c>
      <c r="D4493" t="s">
        <v>7513</v>
      </c>
      <c r="E4493" t="s">
        <v>7514</v>
      </c>
      <c r="F4493" s="1">
        <v>40105</v>
      </c>
      <c r="G4493" s="4">
        <v>0.59722222222222221</v>
      </c>
      <c r="H4493" t="s">
        <v>1214</v>
      </c>
      <c r="I4493">
        <v>0.1</v>
      </c>
      <c r="J4493" t="s">
        <v>221</v>
      </c>
      <c r="K4493" t="s">
        <v>222</v>
      </c>
      <c r="L4493">
        <v>1</v>
      </c>
      <c r="M4493">
        <v>1</v>
      </c>
      <c r="N4493" t="s">
        <v>8848</v>
      </c>
      <c r="O4493" t="s">
        <v>8852</v>
      </c>
      <c r="P4493" t="s">
        <v>224</v>
      </c>
      <c r="Q4493" t="s">
        <v>6036</v>
      </c>
      <c r="R4493" t="s">
        <v>226</v>
      </c>
      <c r="S4493" t="s">
        <v>227</v>
      </c>
      <c r="T4493">
        <v>6.06</v>
      </c>
      <c r="V4493">
        <v>0.6</v>
      </c>
      <c r="W4493">
        <v>1</v>
      </c>
      <c r="X4493" t="s">
        <v>281</v>
      </c>
      <c r="Y4493" t="s">
        <v>243</v>
      </c>
      <c r="Z4493" t="s">
        <v>230</v>
      </c>
      <c r="AA4493" t="s">
        <v>3947</v>
      </c>
      <c r="AE4493" t="s">
        <v>8851</v>
      </c>
      <c r="AF4493" t="s">
        <v>736</v>
      </c>
      <c r="AG4493" t="s">
        <v>7239</v>
      </c>
      <c r="AH4493" t="s">
        <v>6263</v>
      </c>
      <c r="AJ4493" t="s">
        <v>237</v>
      </c>
      <c r="AK4493">
        <v>32.675060000000002</v>
      </c>
      <c r="AL4493">
        <v>-115.370079040527</v>
      </c>
      <c r="AM4493" t="s">
        <v>238</v>
      </c>
      <c r="AN4493" t="s">
        <v>239</v>
      </c>
      <c r="AO4493" t="s">
        <v>240</v>
      </c>
      <c r="AP4493" t="s">
        <v>4068</v>
      </c>
      <c r="AQ4493" t="s">
        <v>242</v>
      </c>
      <c r="AR4493" t="s">
        <v>243</v>
      </c>
      <c r="AS4493" t="s">
        <v>239</v>
      </c>
      <c r="AT4493" t="s">
        <v>239</v>
      </c>
      <c r="AU4493">
        <v>1</v>
      </c>
      <c r="AW4493" t="s">
        <v>6263</v>
      </c>
      <c r="AX4493" t="s">
        <v>6263</v>
      </c>
      <c r="AY4493" t="s">
        <v>1351</v>
      </c>
      <c r="AZ4493" t="s">
        <v>7240</v>
      </c>
      <c r="BA4493" t="s">
        <v>7296</v>
      </c>
      <c r="BB4493">
        <v>0.5</v>
      </c>
      <c r="BC4493" t="s">
        <v>221</v>
      </c>
      <c r="BD4493">
        <v>10</v>
      </c>
      <c r="BE4493" t="s">
        <v>221</v>
      </c>
      <c r="BF4493">
        <v>-88</v>
      </c>
      <c r="BG4493" t="s">
        <v>221</v>
      </c>
      <c r="BH4493" t="s">
        <v>8830</v>
      </c>
      <c r="BI4493" t="s">
        <v>8793</v>
      </c>
      <c r="BP4493" t="s">
        <v>7460</v>
      </c>
      <c r="BQ4493">
        <v>25</v>
      </c>
      <c r="BR4493" t="s">
        <v>408</v>
      </c>
      <c r="BS4493">
        <v>7</v>
      </c>
      <c r="BZ4493" t="s">
        <v>249</v>
      </c>
    </row>
    <row r="4494" spans="1:78" hidden="1" x14ac:dyDescent="0.25">
      <c r="A4494" t="s">
        <v>7210</v>
      </c>
      <c r="B4494" t="s">
        <v>7449</v>
      </c>
      <c r="C4494" t="s">
        <v>8827</v>
      </c>
      <c r="D4494" t="s">
        <v>7485</v>
      </c>
      <c r="E4494" t="s">
        <v>7486</v>
      </c>
      <c r="F4494" s="1">
        <v>40105</v>
      </c>
      <c r="G4494" s="4">
        <v>0.76041666666666663</v>
      </c>
      <c r="H4494" t="s">
        <v>6138</v>
      </c>
      <c r="I4494">
        <v>0.1</v>
      </c>
      <c r="J4494" t="s">
        <v>221</v>
      </c>
      <c r="K4494" t="s">
        <v>222</v>
      </c>
      <c r="L4494">
        <v>1</v>
      </c>
      <c r="M4494">
        <v>1</v>
      </c>
      <c r="N4494" t="s">
        <v>8848</v>
      </c>
      <c r="O4494" t="s">
        <v>8853</v>
      </c>
      <c r="P4494" t="s">
        <v>224</v>
      </c>
      <c r="Q4494" t="s">
        <v>6036</v>
      </c>
      <c r="R4494" t="s">
        <v>226</v>
      </c>
      <c r="S4494" t="s">
        <v>227</v>
      </c>
      <c r="T4494">
        <v>11.6</v>
      </c>
      <c r="V4494">
        <v>0.6</v>
      </c>
      <c r="W4494">
        <v>1</v>
      </c>
      <c r="X4494" t="s">
        <v>281</v>
      </c>
      <c r="Y4494" t="s">
        <v>243</v>
      </c>
      <c r="Z4494" t="s">
        <v>230</v>
      </c>
      <c r="AA4494" t="s">
        <v>3947</v>
      </c>
      <c r="AB4494" t="s">
        <v>8854</v>
      </c>
      <c r="AE4494" t="s">
        <v>8851</v>
      </c>
      <c r="AF4494" t="s">
        <v>736</v>
      </c>
      <c r="AG4494" t="s">
        <v>7239</v>
      </c>
      <c r="AH4494" t="s">
        <v>6263</v>
      </c>
      <c r="AJ4494" t="s">
        <v>237</v>
      </c>
      <c r="AK4494">
        <v>33.199199999999998</v>
      </c>
      <c r="AL4494">
        <v>-115.59709930419901</v>
      </c>
      <c r="AM4494" t="s">
        <v>238</v>
      </c>
      <c r="AN4494" t="s">
        <v>239</v>
      </c>
      <c r="AO4494" t="s">
        <v>240</v>
      </c>
      <c r="AP4494" t="s">
        <v>4068</v>
      </c>
      <c r="AQ4494" t="s">
        <v>242</v>
      </c>
      <c r="AR4494" t="s">
        <v>243</v>
      </c>
      <c r="AS4494" t="s">
        <v>239</v>
      </c>
      <c r="AT4494" t="s">
        <v>239</v>
      </c>
      <c r="AU4494">
        <v>1</v>
      </c>
      <c r="AW4494" t="s">
        <v>6263</v>
      </c>
      <c r="AX4494" t="s">
        <v>6263</v>
      </c>
      <c r="AY4494" t="s">
        <v>1351</v>
      </c>
      <c r="AZ4494" t="s">
        <v>7240</v>
      </c>
      <c r="BA4494" t="s">
        <v>7328</v>
      </c>
      <c r="BB4494">
        <v>0.5</v>
      </c>
      <c r="BC4494" t="s">
        <v>221</v>
      </c>
      <c r="BD4494">
        <v>15</v>
      </c>
      <c r="BE4494" t="s">
        <v>221</v>
      </c>
      <c r="BF4494">
        <v>0.5</v>
      </c>
      <c r="BG4494" t="s">
        <v>221</v>
      </c>
      <c r="BH4494" t="s">
        <v>8224</v>
      </c>
      <c r="BI4494" t="s">
        <v>8251</v>
      </c>
      <c r="BP4494" t="s">
        <v>7469</v>
      </c>
      <c r="BQ4494">
        <v>25</v>
      </c>
      <c r="BR4494" t="s">
        <v>408</v>
      </c>
      <c r="BS4494">
        <v>7</v>
      </c>
      <c r="BZ4494" t="s">
        <v>249</v>
      </c>
    </row>
    <row r="4495" spans="1:78" hidden="1" x14ac:dyDescent="0.25">
      <c r="A4495" t="s">
        <v>7210</v>
      </c>
      <c r="B4495" t="s">
        <v>7449</v>
      </c>
      <c r="C4495" t="s">
        <v>8827</v>
      </c>
      <c r="D4495" t="s">
        <v>7489</v>
      </c>
      <c r="E4495" t="s">
        <v>7490</v>
      </c>
      <c r="F4495" s="1">
        <v>40105</v>
      </c>
      <c r="G4495" s="4">
        <v>0.64583333333333337</v>
      </c>
      <c r="H4495" t="s">
        <v>3702</v>
      </c>
      <c r="I4495">
        <v>0.1</v>
      </c>
      <c r="J4495" t="s">
        <v>221</v>
      </c>
      <c r="K4495" t="s">
        <v>222</v>
      </c>
      <c r="L4495">
        <v>1</v>
      </c>
      <c r="M4495">
        <v>1</v>
      </c>
      <c r="N4495" t="s">
        <v>8848</v>
      </c>
      <c r="O4495" t="s">
        <v>8855</v>
      </c>
      <c r="P4495" t="s">
        <v>224</v>
      </c>
      <c r="Q4495" t="s">
        <v>6036</v>
      </c>
      <c r="R4495" t="s">
        <v>226</v>
      </c>
      <c r="S4495" t="s">
        <v>227</v>
      </c>
      <c r="T4495">
        <v>106</v>
      </c>
      <c r="V4495">
        <v>0.6</v>
      </c>
      <c r="W4495">
        <v>1</v>
      </c>
      <c r="X4495" t="s">
        <v>281</v>
      </c>
      <c r="Y4495" t="s">
        <v>243</v>
      </c>
      <c r="Z4495" t="s">
        <v>230</v>
      </c>
      <c r="AA4495" t="s">
        <v>3947</v>
      </c>
      <c r="AE4495" t="s">
        <v>8851</v>
      </c>
      <c r="AF4495" t="s">
        <v>736</v>
      </c>
      <c r="AG4495" t="s">
        <v>7239</v>
      </c>
      <c r="AH4495" t="s">
        <v>6263</v>
      </c>
      <c r="AJ4495" t="s">
        <v>237</v>
      </c>
      <c r="AK4495">
        <v>35.002411000000002</v>
      </c>
      <c r="AL4495">
        <v>-114.63323974609401</v>
      </c>
      <c r="AM4495" t="s">
        <v>238</v>
      </c>
      <c r="AN4495" t="s">
        <v>239</v>
      </c>
      <c r="AO4495" t="s">
        <v>240</v>
      </c>
      <c r="AP4495" t="s">
        <v>4068</v>
      </c>
      <c r="AQ4495" t="s">
        <v>242</v>
      </c>
      <c r="AR4495" t="s">
        <v>243</v>
      </c>
      <c r="AS4495" t="s">
        <v>239</v>
      </c>
      <c r="AT4495" t="s">
        <v>239</v>
      </c>
      <c r="AU4495">
        <v>1</v>
      </c>
      <c r="AW4495" t="s">
        <v>6263</v>
      </c>
      <c r="AX4495" t="s">
        <v>6263</v>
      </c>
      <c r="AY4495" t="s">
        <v>1351</v>
      </c>
      <c r="AZ4495" t="s">
        <v>8673</v>
      </c>
      <c r="BA4495" t="s">
        <v>788</v>
      </c>
      <c r="BB4495">
        <v>45</v>
      </c>
      <c r="BC4495" t="s">
        <v>221</v>
      </c>
      <c r="BD4495">
        <v>100</v>
      </c>
      <c r="BE4495" t="s">
        <v>221</v>
      </c>
      <c r="BF4495">
        <v>2.4</v>
      </c>
      <c r="BG4495" t="s">
        <v>221</v>
      </c>
      <c r="BH4495" t="s">
        <v>8224</v>
      </c>
      <c r="BI4495" t="s">
        <v>8251</v>
      </c>
      <c r="BP4495" t="s">
        <v>6821</v>
      </c>
      <c r="BQ4495">
        <v>71</v>
      </c>
      <c r="BR4495" t="s">
        <v>408</v>
      </c>
      <c r="BS4495">
        <v>7</v>
      </c>
      <c r="BZ4495" t="s">
        <v>249</v>
      </c>
    </row>
    <row r="4496" spans="1:78" hidden="1" x14ac:dyDescent="0.25">
      <c r="A4496" t="s">
        <v>7210</v>
      </c>
      <c r="B4496" t="s">
        <v>7449</v>
      </c>
      <c r="C4496" t="s">
        <v>8827</v>
      </c>
      <c r="D4496" t="s">
        <v>7465</v>
      </c>
      <c r="E4496" t="s">
        <v>7466</v>
      </c>
      <c r="F4496" s="1">
        <v>40105</v>
      </c>
      <c r="G4496" s="4">
        <v>0.73263888888888884</v>
      </c>
      <c r="H4496" t="s">
        <v>1214</v>
      </c>
      <c r="I4496">
        <v>0.1</v>
      </c>
      <c r="J4496" t="s">
        <v>221</v>
      </c>
      <c r="K4496" t="s">
        <v>222</v>
      </c>
      <c r="L4496">
        <v>1</v>
      </c>
      <c r="M4496">
        <v>1</v>
      </c>
      <c r="N4496" t="s">
        <v>8848</v>
      </c>
      <c r="O4496" t="s">
        <v>8856</v>
      </c>
      <c r="P4496" t="s">
        <v>224</v>
      </c>
      <c r="Q4496" t="s">
        <v>6036</v>
      </c>
      <c r="R4496" t="s">
        <v>226</v>
      </c>
      <c r="S4496" t="s">
        <v>227</v>
      </c>
      <c r="T4496">
        <v>12.2</v>
      </c>
      <c r="V4496">
        <v>0.6</v>
      </c>
      <c r="W4496">
        <v>1</v>
      </c>
      <c r="X4496" t="s">
        <v>281</v>
      </c>
      <c r="Y4496" t="s">
        <v>243</v>
      </c>
      <c r="Z4496" t="s">
        <v>230</v>
      </c>
      <c r="AA4496" t="s">
        <v>3947</v>
      </c>
      <c r="AB4496" t="s">
        <v>8854</v>
      </c>
      <c r="AE4496" t="s">
        <v>8851</v>
      </c>
      <c r="AF4496" t="s">
        <v>736</v>
      </c>
      <c r="AG4496" t="s">
        <v>7239</v>
      </c>
      <c r="AH4496" t="s">
        <v>6263</v>
      </c>
      <c r="AJ4496" t="s">
        <v>237</v>
      </c>
      <c r="AK4496">
        <v>33.104720999999998</v>
      </c>
      <c r="AL4496">
        <v>-115.663612365723</v>
      </c>
      <c r="AM4496" t="s">
        <v>238</v>
      </c>
      <c r="AN4496" t="s">
        <v>239</v>
      </c>
      <c r="AO4496" t="s">
        <v>240</v>
      </c>
      <c r="AP4496" t="s">
        <v>4068</v>
      </c>
      <c r="AQ4496" t="s">
        <v>242</v>
      </c>
      <c r="AR4496" t="s">
        <v>243</v>
      </c>
      <c r="AS4496" t="s">
        <v>239</v>
      </c>
      <c r="AT4496" t="s">
        <v>239</v>
      </c>
      <c r="AU4496">
        <v>1</v>
      </c>
      <c r="AW4496" t="s">
        <v>6263</v>
      </c>
      <c r="AX4496" t="s">
        <v>6263</v>
      </c>
      <c r="AY4496" t="s">
        <v>1351</v>
      </c>
      <c r="AZ4496" t="s">
        <v>7240</v>
      </c>
      <c r="BA4496" t="s">
        <v>7328</v>
      </c>
      <c r="BB4496">
        <v>0.5</v>
      </c>
      <c r="BC4496" t="s">
        <v>221</v>
      </c>
      <c r="BD4496">
        <v>15</v>
      </c>
      <c r="BE4496" t="s">
        <v>221</v>
      </c>
      <c r="BF4496">
        <v>-88</v>
      </c>
      <c r="BG4496" t="s">
        <v>221</v>
      </c>
      <c r="BH4496" t="s">
        <v>243</v>
      </c>
      <c r="BI4496" t="s">
        <v>788</v>
      </c>
      <c r="BP4496" t="s">
        <v>7469</v>
      </c>
      <c r="BQ4496">
        <v>25</v>
      </c>
      <c r="BR4496" t="s">
        <v>408</v>
      </c>
      <c r="BS4496">
        <v>7</v>
      </c>
      <c r="BZ4496" t="s">
        <v>249</v>
      </c>
    </row>
    <row r="4497" spans="1:78" hidden="1" x14ac:dyDescent="0.25">
      <c r="A4497" t="s">
        <v>7210</v>
      </c>
      <c r="B4497" t="s">
        <v>7449</v>
      </c>
      <c r="C4497" t="s">
        <v>8827</v>
      </c>
      <c r="D4497" t="s">
        <v>7500</v>
      </c>
      <c r="E4497" t="s">
        <v>7501</v>
      </c>
      <c r="F4497" s="1">
        <v>40106</v>
      </c>
      <c r="G4497" s="4">
        <v>0.35416666666666669</v>
      </c>
      <c r="H4497" t="s">
        <v>3702</v>
      </c>
      <c r="I4497">
        <v>0.1</v>
      </c>
      <c r="J4497" t="s">
        <v>221</v>
      </c>
      <c r="K4497" t="s">
        <v>222</v>
      </c>
      <c r="L4497">
        <v>1</v>
      </c>
      <c r="M4497">
        <v>1</v>
      </c>
      <c r="N4497" t="s">
        <v>8848</v>
      </c>
      <c r="O4497" t="s">
        <v>8857</v>
      </c>
      <c r="P4497" t="s">
        <v>224</v>
      </c>
      <c r="Q4497" t="s">
        <v>6036</v>
      </c>
      <c r="R4497" t="s">
        <v>226</v>
      </c>
      <c r="S4497" t="s">
        <v>227</v>
      </c>
      <c r="T4497">
        <v>2.2000000000000002</v>
      </c>
      <c r="V4497">
        <v>0.6</v>
      </c>
      <c r="W4497">
        <v>1</v>
      </c>
      <c r="X4497" t="s">
        <v>281</v>
      </c>
      <c r="Y4497" t="s">
        <v>243</v>
      </c>
      <c r="Z4497" t="s">
        <v>230</v>
      </c>
      <c r="AA4497" t="s">
        <v>3947</v>
      </c>
      <c r="AE4497" t="s">
        <v>8851</v>
      </c>
      <c r="AF4497" t="s">
        <v>736</v>
      </c>
      <c r="AG4497" t="s">
        <v>7239</v>
      </c>
      <c r="AH4497" t="s">
        <v>6263</v>
      </c>
      <c r="AJ4497" t="s">
        <v>237</v>
      </c>
      <c r="AK4497">
        <v>33.436100000000003</v>
      </c>
      <c r="AL4497">
        <v>-114.716201782227</v>
      </c>
      <c r="AM4497" t="s">
        <v>238</v>
      </c>
      <c r="AN4497" t="s">
        <v>239</v>
      </c>
      <c r="AO4497" t="s">
        <v>240</v>
      </c>
      <c r="AP4497" t="s">
        <v>4068</v>
      </c>
      <c r="AQ4497" t="s">
        <v>242</v>
      </c>
      <c r="AR4497" t="s">
        <v>243</v>
      </c>
      <c r="AS4497" t="s">
        <v>239</v>
      </c>
      <c r="AT4497" t="s">
        <v>239</v>
      </c>
      <c r="AU4497">
        <v>1</v>
      </c>
      <c r="AW4497" t="s">
        <v>6263</v>
      </c>
      <c r="AX4497" t="s">
        <v>6263</v>
      </c>
      <c r="AY4497" t="s">
        <v>1351</v>
      </c>
      <c r="AZ4497" t="s">
        <v>8673</v>
      </c>
      <c r="BA4497" t="s">
        <v>788</v>
      </c>
      <c r="BB4497">
        <v>3</v>
      </c>
      <c r="BC4497" t="s">
        <v>221</v>
      </c>
      <c r="BD4497">
        <v>22</v>
      </c>
      <c r="BE4497" t="s">
        <v>221</v>
      </c>
      <c r="BF4497">
        <v>1.5</v>
      </c>
      <c r="BG4497" t="s">
        <v>221</v>
      </c>
      <c r="BH4497" t="s">
        <v>243</v>
      </c>
      <c r="BI4497" t="s">
        <v>788</v>
      </c>
      <c r="BP4497" t="s">
        <v>3555</v>
      </c>
      <c r="BQ4497">
        <v>65</v>
      </c>
      <c r="BR4497" t="s">
        <v>408</v>
      </c>
      <c r="BS4497">
        <v>7</v>
      </c>
      <c r="BZ4497" t="s">
        <v>7505</v>
      </c>
    </row>
    <row r="4498" spans="1:78" hidden="1" x14ac:dyDescent="0.25">
      <c r="A4498" t="s">
        <v>7210</v>
      </c>
      <c r="B4498" t="s">
        <v>7449</v>
      </c>
      <c r="C4498" t="s">
        <v>8827</v>
      </c>
      <c r="D4498" t="s">
        <v>7532</v>
      </c>
      <c r="E4498" t="s">
        <v>7533</v>
      </c>
      <c r="F4498" s="1">
        <v>40106</v>
      </c>
      <c r="G4498" s="4">
        <v>0.32291666666666669</v>
      </c>
      <c r="H4498" t="s">
        <v>3702</v>
      </c>
      <c r="I4498">
        <v>0.1</v>
      </c>
      <c r="J4498" t="s">
        <v>221</v>
      </c>
      <c r="K4498" t="s">
        <v>222</v>
      </c>
      <c r="L4498">
        <v>1</v>
      </c>
      <c r="M4498">
        <v>1</v>
      </c>
      <c r="N4498" t="s">
        <v>8848</v>
      </c>
      <c r="O4498" t="s">
        <v>8858</v>
      </c>
      <c r="P4498" t="s">
        <v>224</v>
      </c>
      <c r="Q4498" t="s">
        <v>6036</v>
      </c>
      <c r="R4498" t="s">
        <v>226</v>
      </c>
      <c r="S4498" t="s">
        <v>227</v>
      </c>
      <c r="T4498">
        <v>2.4700000000000002</v>
      </c>
      <c r="V4498">
        <v>0.6</v>
      </c>
      <c r="W4498">
        <v>1</v>
      </c>
      <c r="X4498" t="s">
        <v>281</v>
      </c>
      <c r="Y4498" t="s">
        <v>243</v>
      </c>
      <c r="Z4498" t="s">
        <v>230</v>
      </c>
      <c r="AA4498" t="s">
        <v>3947</v>
      </c>
      <c r="AE4498" t="s">
        <v>8851</v>
      </c>
      <c r="AF4498" t="s">
        <v>736</v>
      </c>
      <c r="AG4498" t="s">
        <v>7239</v>
      </c>
      <c r="AH4498" t="s">
        <v>6263</v>
      </c>
      <c r="AJ4498" t="s">
        <v>237</v>
      </c>
      <c r="AK4498">
        <v>33.422600000000003</v>
      </c>
      <c r="AL4498">
        <v>-114.726150512695</v>
      </c>
      <c r="AM4498" t="s">
        <v>238</v>
      </c>
      <c r="AN4498" t="s">
        <v>239</v>
      </c>
      <c r="AO4498" t="s">
        <v>240</v>
      </c>
      <c r="AP4498" t="s">
        <v>4068</v>
      </c>
      <c r="AQ4498" t="s">
        <v>242</v>
      </c>
      <c r="AR4498" t="s">
        <v>243</v>
      </c>
      <c r="AS4498" t="s">
        <v>239</v>
      </c>
      <c r="AT4498" t="s">
        <v>239</v>
      </c>
      <c r="AU4498">
        <v>1</v>
      </c>
      <c r="AW4498" t="s">
        <v>6263</v>
      </c>
      <c r="AX4498" t="s">
        <v>6263</v>
      </c>
      <c r="AY4498" t="s">
        <v>1351</v>
      </c>
      <c r="AZ4498" t="s">
        <v>8673</v>
      </c>
      <c r="BA4498" t="s">
        <v>788</v>
      </c>
      <c r="BB4498">
        <v>12</v>
      </c>
      <c r="BC4498" t="s">
        <v>221</v>
      </c>
      <c r="BD4498">
        <v>25</v>
      </c>
      <c r="BE4498" t="s">
        <v>221</v>
      </c>
      <c r="BF4498">
        <v>1.3</v>
      </c>
      <c r="BG4498" t="s">
        <v>221</v>
      </c>
      <c r="BH4498" t="s">
        <v>8224</v>
      </c>
      <c r="BI4498" t="s">
        <v>6237</v>
      </c>
      <c r="BP4498" t="s">
        <v>7460</v>
      </c>
      <c r="BQ4498">
        <v>25</v>
      </c>
      <c r="BR4498" t="s">
        <v>408</v>
      </c>
      <c r="BS4498">
        <v>7</v>
      </c>
      <c r="BZ4498" t="s">
        <v>7535</v>
      </c>
    </row>
    <row r="4499" spans="1:78" hidden="1" x14ac:dyDescent="0.25">
      <c r="A4499" t="s">
        <v>7210</v>
      </c>
      <c r="B4499" t="s">
        <v>7449</v>
      </c>
      <c r="C4499" t="s">
        <v>8827</v>
      </c>
      <c r="D4499" t="s">
        <v>7536</v>
      </c>
      <c r="E4499" t="s">
        <v>7537</v>
      </c>
      <c r="F4499" s="1">
        <v>40106</v>
      </c>
      <c r="G4499" s="4">
        <v>0.33333333333333331</v>
      </c>
      <c r="H4499" t="s">
        <v>1214</v>
      </c>
      <c r="I4499">
        <v>0.1</v>
      </c>
      <c r="J4499" t="s">
        <v>221</v>
      </c>
      <c r="K4499" t="s">
        <v>222</v>
      </c>
      <c r="L4499">
        <v>1</v>
      </c>
      <c r="M4499">
        <v>1</v>
      </c>
      <c r="N4499" t="s">
        <v>8848</v>
      </c>
      <c r="O4499" t="s">
        <v>8859</v>
      </c>
      <c r="P4499" t="s">
        <v>224</v>
      </c>
      <c r="Q4499" t="s">
        <v>6036</v>
      </c>
      <c r="R4499" t="s">
        <v>226</v>
      </c>
      <c r="S4499" t="s">
        <v>227</v>
      </c>
      <c r="T4499">
        <v>3.37</v>
      </c>
      <c r="V4499">
        <v>0.6</v>
      </c>
      <c r="W4499">
        <v>1</v>
      </c>
      <c r="X4499" t="s">
        <v>281</v>
      </c>
      <c r="Y4499" t="s">
        <v>243</v>
      </c>
      <c r="Z4499" t="s">
        <v>230</v>
      </c>
      <c r="AA4499" t="s">
        <v>3947</v>
      </c>
      <c r="AB4499" t="s">
        <v>8854</v>
      </c>
      <c r="AE4499" t="s">
        <v>8851</v>
      </c>
      <c r="AF4499" t="s">
        <v>736</v>
      </c>
      <c r="AG4499" t="s">
        <v>7239</v>
      </c>
      <c r="AH4499" t="s">
        <v>6263</v>
      </c>
      <c r="AJ4499" t="s">
        <v>237</v>
      </c>
      <c r="AK4499">
        <v>33.524441000000003</v>
      </c>
      <c r="AL4499">
        <v>-116.07778167724599</v>
      </c>
      <c r="AM4499" t="s">
        <v>238</v>
      </c>
      <c r="AN4499" t="s">
        <v>239</v>
      </c>
      <c r="AO4499" t="s">
        <v>240</v>
      </c>
      <c r="AP4499" t="s">
        <v>4068</v>
      </c>
      <c r="AQ4499" t="s">
        <v>242</v>
      </c>
      <c r="AR4499" t="s">
        <v>243</v>
      </c>
      <c r="AS4499" t="s">
        <v>239</v>
      </c>
      <c r="AT4499" t="s">
        <v>239</v>
      </c>
      <c r="AU4499">
        <v>1</v>
      </c>
      <c r="AW4499" t="s">
        <v>6263</v>
      </c>
      <c r="AX4499" t="s">
        <v>6263</v>
      </c>
      <c r="AY4499" t="s">
        <v>1351</v>
      </c>
      <c r="AZ4499" t="s">
        <v>7240</v>
      </c>
      <c r="BA4499" t="s">
        <v>7296</v>
      </c>
      <c r="BB4499">
        <v>0.5</v>
      </c>
      <c r="BC4499" t="s">
        <v>221</v>
      </c>
      <c r="BD4499">
        <v>5</v>
      </c>
      <c r="BE4499" t="s">
        <v>221</v>
      </c>
      <c r="BF4499">
        <v>1.5</v>
      </c>
      <c r="BG4499" t="s">
        <v>221</v>
      </c>
      <c r="BH4499" t="s">
        <v>8224</v>
      </c>
      <c r="BI4499" t="s">
        <v>8251</v>
      </c>
      <c r="BP4499" t="s">
        <v>3555</v>
      </c>
      <c r="BQ4499">
        <v>65</v>
      </c>
      <c r="BR4499" t="s">
        <v>408</v>
      </c>
      <c r="BS4499">
        <v>7</v>
      </c>
      <c r="BZ4499" t="s">
        <v>249</v>
      </c>
    </row>
    <row r="4500" spans="1:78" hidden="1" x14ac:dyDescent="0.25">
      <c r="A4500" t="s">
        <v>7210</v>
      </c>
      <c r="B4500" t="s">
        <v>7449</v>
      </c>
      <c r="C4500" t="s">
        <v>8827</v>
      </c>
      <c r="D4500" t="s">
        <v>7477</v>
      </c>
      <c r="E4500" t="s">
        <v>7478</v>
      </c>
      <c r="F4500" s="1">
        <v>40106</v>
      </c>
      <c r="G4500" s="4">
        <v>0.50347222222222221</v>
      </c>
      <c r="H4500" t="s">
        <v>7453</v>
      </c>
      <c r="I4500">
        <v>0.1</v>
      </c>
      <c r="J4500" t="s">
        <v>221</v>
      </c>
      <c r="K4500" t="s">
        <v>222</v>
      </c>
      <c r="L4500">
        <v>1</v>
      </c>
      <c r="M4500">
        <v>1</v>
      </c>
      <c r="N4500" t="s">
        <v>8848</v>
      </c>
      <c r="O4500" t="s">
        <v>8860</v>
      </c>
      <c r="P4500" t="s">
        <v>224</v>
      </c>
      <c r="Q4500" t="s">
        <v>6036</v>
      </c>
      <c r="R4500" t="s">
        <v>226</v>
      </c>
      <c r="S4500" t="s">
        <v>227</v>
      </c>
      <c r="T4500">
        <v>3.34</v>
      </c>
      <c r="V4500">
        <v>0.6</v>
      </c>
      <c r="W4500">
        <v>1</v>
      </c>
      <c r="X4500" t="s">
        <v>281</v>
      </c>
      <c r="Y4500" t="s">
        <v>243</v>
      </c>
      <c r="Z4500" t="s">
        <v>230</v>
      </c>
      <c r="AA4500" t="s">
        <v>3947</v>
      </c>
      <c r="AE4500" t="s">
        <v>8851</v>
      </c>
      <c r="AF4500" t="s">
        <v>736</v>
      </c>
      <c r="AG4500" t="s">
        <v>7239</v>
      </c>
      <c r="AH4500" t="s">
        <v>6263</v>
      </c>
      <c r="AJ4500" t="s">
        <v>237</v>
      </c>
      <c r="AK4500">
        <v>32.884819</v>
      </c>
      <c r="AL4500">
        <v>-114.467651367188</v>
      </c>
      <c r="AM4500" t="s">
        <v>238</v>
      </c>
      <c r="AN4500" t="s">
        <v>239</v>
      </c>
      <c r="AO4500" t="s">
        <v>240</v>
      </c>
      <c r="AP4500" t="s">
        <v>4068</v>
      </c>
      <c r="AQ4500" t="s">
        <v>242</v>
      </c>
      <c r="AR4500" t="s">
        <v>243</v>
      </c>
      <c r="AS4500" t="s">
        <v>239</v>
      </c>
      <c r="AT4500" t="s">
        <v>239</v>
      </c>
      <c r="AU4500">
        <v>1</v>
      </c>
      <c r="AW4500" t="s">
        <v>6263</v>
      </c>
      <c r="AX4500" t="s">
        <v>6263</v>
      </c>
      <c r="AY4500" t="s">
        <v>1351</v>
      </c>
      <c r="AZ4500" t="s">
        <v>8673</v>
      </c>
      <c r="BA4500" t="s">
        <v>788</v>
      </c>
      <c r="BB4500">
        <v>15</v>
      </c>
      <c r="BC4500" t="s">
        <v>221</v>
      </c>
      <c r="BD4500">
        <v>-88</v>
      </c>
      <c r="BE4500" t="s">
        <v>221</v>
      </c>
      <c r="BF4500">
        <v>-88</v>
      </c>
      <c r="BG4500" t="s">
        <v>221</v>
      </c>
      <c r="BH4500" t="s">
        <v>8518</v>
      </c>
      <c r="BI4500" t="s">
        <v>6237</v>
      </c>
      <c r="BP4500" t="s">
        <v>7460</v>
      </c>
      <c r="BQ4500">
        <v>25</v>
      </c>
      <c r="BR4500" t="s">
        <v>408</v>
      </c>
      <c r="BS4500">
        <v>7</v>
      </c>
      <c r="BZ4500" t="s">
        <v>7481</v>
      </c>
    </row>
    <row r="4501" spans="1:78" hidden="1" x14ac:dyDescent="0.25">
      <c r="A4501" t="s">
        <v>7210</v>
      </c>
      <c r="B4501" t="s">
        <v>7449</v>
      </c>
      <c r="C4501" t="s">
        <v>8827</v>
      </c>
      <c r="D4501" t="s">
        <v>7571</v>
      </c>
      <c r="E4501" t="s">
        <v>7572</v>
      </c>
      <c r="F4501" s="1">
        <v>40107</v>
      </c>
      <c r="G4501" s="4">
        <v>0.35416666666666669</v>
      </c>
      <c r="H4501" t="s">
        <v>7453</v>
      </c>
      <c r="I4501">
        <v>0.1</v>
      </c>
      <c r="J4501" t="s">
        <v>221</v>
      </c>
      <c r="K4501" t="s">
        <v>222</v>
      </c>
      <c r="L4501">
        <v>1</v>
      </c>
      <c r="M4501">
        <v>1</v>
      </c>
      <c r="N4501" t="s">
        <v>8861</v>
      </c>
      <c r="O4501" t="s">
        <v>8862</v>
      </c>
      <c r="P4501" t="s">
        <v>224</v>
      </c>
      <c r="Q4501" t="s">
        <v>6036</v>
      </c>
      <c r="R4501" t="s">
        <v>226</v>
      </c>
      <c r="S4501" t="s">
        <v>227</v>
      </c>
      <c r="T4501">
        <v>1.03</v>
      </c>
      <c r="V4501">
        <v>0.66</v>
      </c>
      <c r="W4501">
        <v>6.6</v>
      </c>
      <c r="X4501" t="s">
        <v>905</v>
      </c>
      <c r="Y4501" t="s">
        <v>243</v>
      </c>
      <c r="Z4501" t="s">
        <v>230</v>
      </c>
      <c r="AA4501" t="s">
        <v>3947</v>
      </c>
      <c r="AE4501" t="s">
        <v>8863</v>
      </c>
      <c r="AF4501" t="s">
        <v>736</v>
      </c>
      <c r="AG4501" t="s">
        <v>7239</v>
      </c>
      <c r="AH4501" t="s">
        <v>6263</v>
      </c>
      <c r="AJ4501" t="s">
        <v>237</v>
      </c>
      <c r="AK4501">
        <v>33.233330000000002</v>
      </c>
      <c r="AL4501">
        <v>-115.75</v>
      </c>
      <c r="AM4501" t="s">
        <v>238</v>
      </c>
      <c r="AN4501" t="s">
        <v>239</v>
      </c>
      <c r="AO4501" t="s">
        <v>240</v>
      </c>
      <c r="AP4501" t="s">
        <v>4068</v>
      </c>
      <c r="AQ4501" t="s">
        <v>242</v>
      </c>
      <c r="AR4501" t="s">
        <v>243</v>
      </c>
      <c r="AS4501" t="s">
        <v>239</v>
      </c>
      <c r="AT4501" t="s">
        <v>239</v>
      </c>
      <c r="AU4501">
        <v>1</v>
      </c>
      <c r="AW4501" t="s">
        <v>6300</v>
      </c>
      <c r="AX4501" t="s">
        <v>6263</v>
      </c>
      <c r="AY4501" t="s">
        <v>1351</v>
      </c>
      <c r="AZ4501" t="s">
        <v>8673</v>
      </c>
      <c r="BA4501" t="s">
        <v>788</v>
      </c>
      <c r="BB4501">
        <v>-88</v>
      </c>
      <c r="BC4501" t="s">
        <v>221</v>
      </c>
      <c r="BD4501">
        <v>-88</v>
      </c>
      <c r="BE4501" t="s">
        <v>221</v>
      </c>
      <c r="BF4501">
        <v>-88</v>
      </c>
      <c r="BG4501" t="s">
        <v>221</v>
      </c>
      <c r="BH4501" t="s">
        <v>243</v>
      </c>
      <c r="BI4501" t="s">
        <v>788</v>
      </c>
      <c r="BP4501" t="s">
        <v>7460</v>
      </c>
      <c r="BQ4501">
        <v>25</v>
      </c>
      <c r="BR4501" t="s">
        <v>408</v>
      </c>
      <c r="BS4501">
        <v>7</v>
      </c>
      <c r="BZ4501" t="s">
        <v>249</v>
      </c>
    </row>
    <row r="4502" spans="1:78" hidden="1" x14ac:dyDescent="0.25">
      <c r="A4502" t="s">
        <v>7210</v>
      </c>
      <c r="B4502" t="s">
        <v>7449</v>
      </c>
      <c r="C4502" t="s">
        <v>8827</v>
      </c>
      <c r="D4502" t="s">
        <v>7579</v>
      </c>
      <c r="E4502" t="s">
        <v>7580</v>
      </c>
      <c r="F4502" s="1">
        <v>40107</v>
      </c>
      <c r="G4502" s="4">
        <v>0.40625</v>
      </c>
      <c r="H4502" t="s">
        <v>7453</v>
      </c>
      <c r="I4502">
        <v>0.1</v>
      </c>
      <c r="J4502" t="s">
        <v>221</v>
      </c>
      <c r="K4502" t="s">
        <v>222</v>
      </c>
      <c r="L4502">
        <v>1</v>
      </c>
      <c r="M4502">
        <v>1</v>
      </c>
      <c r="N4502" t="s">
        <v>8861</v>
      </c>
      <c r="O4502" t="s">
        <v>8864</v>
      </c>
      <c r="P4502" t="s">
        <v>224</v>
      </c>
      <c r="Q4502" t="s">
        <v>6036</v>
      </c>
      <c r="R4502" t="s">
        <v>226</v>
      </c>
      <c r="S4502" t="s">
        <v>227</v>
      </c>
      <c r="T4502">
        <v>1.06</v>
      </c>
      <c r="V4502">
        <v>0.66</v>
      </c>
      <c r="W4502">
        <v>6.6</v>
      </c>
      <c r="X4502" t="s">
        <v>905</v>
      </c>
      <c r="Y4502" t="s">
        <v>243</v>
      </c>
      <c r="Z4502" t="s">
        <v>230</v>
      </c>
      <c r="AA4502" t="s">
        <v>3947</v>
      </c>
      <c r="AE4502" t="s">
        <v>8863</v>
      </c>
      <c r="AF4502" t="s">
        <v>736</v>
      </c>
      <c r="AG4502" t="s">
        <v>7239</v>
      </c>
      <c r="AH4502" t="s">
        <v>6263</v>
      </c>
      <c r="AJ4502" t="s">
        <v>237</v>
      </c>
      <c r="AK4502">
        <v>33.325001</v>
      </c>
      <c r="AL4502">
        <v>-115.811111450195</v>
      </c>
      <c r="AM4502" t="s">
        <v>238</v>
      </c>
      <c r="AN4502" t="s">
        <v>239</v>
      </c>
      <c r="AO4502" t="s">
        <v>240</v>
      </c>
      <c r="AP4502" t="s">
        <v>4068</v>
      </c>
      <c r="AQ4502" t="s">
        <v>242</v>
      </c>
      <c r="AR4502" t="s">
        <v>243</v>
      </c>
      <c r="AS4502" t="s">
        <v>239</v>
      </c>
      <c r="AT4502" t="s">
        <v>239</v>
      </c>
      <c r="AU4502">
        <v>1</v>
      </c>
      <c r="AW4502" t="s">
        <v>6300</v>
      </c>
      <c r="AX4502" t="s">
        <v>6263</v>
      </c>
      <c r="AY4502" t="s">
        <v>1351</v>
      </c>
      <c r="AZ4502" t="s">
        <v>8673</v>
      </c>
      <c r="BA4502" t="s">
        <v>788</v>
      </c>
      <c r="BB4502">
        <v>-88</v>
      </c>
      <c r="BC4502" t="s">
        <v>221</v>
      </c>
      <c r="BD4502">
        <v>-88</v>
      </c>
      <c r="BE4502" t="s">
        <v>221</v>
      </c>
      <c r="BF4502">
        <v>-88</v>
      </c>
      <c r="BG4502" t="s">
        <v>221</v>
      </c>
      <c r="BH4502" t="s">
        <v>243</v>
      </c>
      <c r="BI4502" t="s">
        <v>788</v>
      </c>
      <c r="BP4502" t="s">
        <v>7460</v>
      </c>
      <c r="BQ4502">
        <v>25</v>
      </c>
      <c r="BR4502" t="s">
        <v>408</v>
      </c>
      <c r="BS4502">
        <v>7</v>
      </c>
      <c r="BZ4502" t="s">
        <v>249</v>
      </c>
    </row>
    <row r="4503" spans="1:78" hidden="1" x14ac:dyDescent="0.25">
      <c r="A4503" t="s">
        <v>7210</v>
      </c>
      <c r="B4503" t="s">
        <v>7449</v>
      </c>
      <c r="C4503" t="s">
        <v>8827</v>
      </c>
      <c r="D4503" t="s">
        <v>7574</v>
      </c>
      <c r="E4503" t="s">
        <v>7575</v>
      </c>
      <c r="F4503" s="1">
        <v>40107</v>
      </c>
      <c r="G4503" s="4">
        <v>0.46875</v>
      </c>
      <c r="H4503" t="s">
        <v>7453</v>
      </c>
      <c r="I4503">
        <v>0.1</v>
      </c>
      <c r="J4503" t="s">
        <v>221</v>
      </c>
      <c r="K4503" t="s">
        <v>222</v>
      </c>
      <c r="L4503">
        <v>1</v>
      </c>
      <c r="M4503">
        <v>1</v>
      </c>
      <c r="N4503" t="s">
        <v>8861</v>
      </c>
      <c r="O4503" t="s">
        <v>8865</v>
      </c>
      <c r="P4503" t="s">
        <v>224</v>
      </c>
      <c r="Q4503" t="s">
        <v>6036</v>
      </c>
      <c r="R4503" t="s">
        <v>226</v>
      </c>
      <c r="S4503" t="s">
        <v>227</v>
      </c>
      <c r="T4503">
        <v>0.68</v>
      </c>
      <c r="V4503">
        <v>0.66</v>
      </c>
      <c r="W4503">
        <v>6.6</v>
      </c>
      <c r="X4503" t="s">
        <v>905</v>
      </c>
      <c r="Y4503" t="s">
        <v>243</v>
      </c>
      <c r="Z4503" t="s">
        <v>230</v>
      </c>
      <c r="AA4503" t="s">
        <v>3947</v>
      </c>
      <c r="AE4503" t="s">
        <v>8863</v>
      </c>
      <c r="AF4503" t="s">
        <v>736</v>
      </c>
      <c r="AG4503" t="s">
        <v>7239</v>
      </c>
      <c r="AH4503" t="s">
        <v>6263</v>
      </c>
      <c r="AJ4503" t="s">
        <v>237</v>
      </c>
      <c r="AK4503">
        <v>33.400002000000001</v>
      </c>
      <c r="AL4503">
        <v>-115.925003051758</v>
      </c>
      <c r="AM4503" t="s">
        <v>238</v>
      </c>
      <c r="AN4503" t="s">
        <v>239</v>
      </c>
      <c r="AO4503" t="s">
        <v>240</v>
      </c>
      <c r="AP4503" t="s">
        <v>4068</v>
      </c>
      <c r="AQ4503" t="s">
        <v>242</v>
      </c>
      <c r="AR4503" t="s">
        <v>243</v>
      </c>
      <c r="AS4503" t="s">
        <v>239</v>
      </c>
      <c r="AT4503" t="s">
        <v>239</v>
      </c>
      <c r="AU4503">
        <v>1</v>
      </c>
      <c r="AW4503" t="s">
        <v>6300</v>
      </c>
      <c r="AX4503" t="s">
        <v>6263</v>
      </c>
      <c r="AY4503" t="s">
        <v>1351</v>
      </c>
      <c r="AZ4503" t="s">
        <v>8673</v>
      </c>
      <c r="BA4503" t="s">
        <v>788</v>
      </c>
      <c r="BB4503">
        <v>-88</v>
      </c>
      <c r="BC4503" t="s">
        <v>221</v>
      </c>
      <c r="BD4503">
        <v>-88</v>
      </c>
      <c r="BE4503" t="s">
        <v>221</v>
      </c>
      <c r="BF4503">
        <v>-88</v>
      </c>
      <c r="BG4503" t="s">
        <v>221</v>
      </c>
      <c r="BH4503" t="s">
        <v>243</v>
      </c>
      <c r="BI4503" t="s">
        <v>788</v>
      </c>
      <c r="BP4503" t="s">
        <v>7460</v>
      </c>
      <c r="BQ4503">
        <v>25</v>
      </c>
      <c r="BR4503" t="s">
        <v>408</v>
      </c>
      <c r="BS4503">
        <v>7</v>
      </c>
      <c r="BZ4503" t="s">
        <v>249</v>
      </c>
    </row>
    <row r="4504" spans="1:78" hidden="1" x14ac:dyDescent="0.25">
      <c r="A4504" t="s">
        <v>7210</v>
      </c>
      <c r="B4504" t="s">
        <v>7449</v>
      </c>
      <c r="C4504" t="s">
        <v>8866</v>
      </c>
      <c r="D4504" t="s">
        <v>7489</v>
      </c>
      <c r="E4504" t="s">
        <v>7490</v>
      </c>
      <c r="F4504" s="1">
        <v>40301</v>
      </c>
      <c r="G4504" s="4">
        <v>0.70833333333333337</v>
      </c>
      <c r="H4504" t="s">
        <v>3702</v>
      </c>
      <c r="I4504">
        <v>0.1</v>
      </c>
      <c r="J4504" t="s">
        <v>221</v>
      </c>
      <c r="K4504" t="s">
        <v>222</v>
      </c>
      <c r="L4504">
        <v>1</v>
      </c>
      <c r="M4504">
        <v>1</v>
      </c>
      <c r="N4504" t="s">
        <v>6530</v>
      </c>
      <c r="O4504" t="s">
        <v>8867</v>
      </c>
      <c r="P4504" t="s">
        <v>224</v>
      </c>
      <c r="Q4504" t="s">
        <v>6036</v>
      </c>
      <c r="R4504" t="s">
        <v>226</v>
      </c>
      <c r="S4504" t="s">
        <v>227</v>
      </c>
      <c r="T4504">
        <v>2.67</v>
      </c>
      <c r="V4504">
        <v>0.6</v>
      </c>
      <c r="W4504">
        <v>1</v>
      </c>
      <c r="X4504" t="s">
        <v>281</v>
      </c>
      <c r="Y4504" t="s">
        <v>243</v>
      </c>
      <c r="Z4504" t="s">
        <v>230</v>
      </c>
      <c r="AA4504" t="s">
        <v>3947</v>
      </c>
      <c r="AE4504" t="s">
        <v>6533</v>
      </c>
      <c r="AF4504" t="s">
        <v>736</v>
      </c>
      <c r="AG4504" t="s">
        <v>7239</v>
      </c>
      <c r="AH4504" t="s">
        <v>6263</v>
      </c>
      <c r="AJ4504" t="s">
        <v>237</v>
      </c>
      <c r="AK4504">
        <v>35.002411000000002</v>
      </c>
      <c r="AL4504">
        <v>-114.63323974609401</v>
      </c>
      <c r="AM4504" t="s">
        <v>238</v>
      </c>
      <c r="AN4504" t="s">
        <v>239</v>
      </c>
      <c r="AO4504" t="s">
        <v>240</v>
      </c>
      <c r="AP4504" t="s">
        <v>4068</v>
      </c>
      <c r="AQ4504" t="s">
        <v>242</v>
      </c>
      <c r="AR4504" t="s">
        <v>243</v>
      </c>
      <c r="AS4504" t="s">
        <v>239</v>
      </c>
      <c r="AT4504" t="s">
        <v>239</v>
      </c>
      <c r="AU4504">
        <v>1</v>
      </c>
      <c r="AW4504" t="s">
        <v>6263</v>
      </c>
      <c r="AX4504" t="s">
        <v>6263</v>
      </c>
      <c r="AY4504" t="s">
        <v>1351</v>
      </c>
      <c r="AZ4504" t="s">
        <v>8673</v>
      </c>
      <c r="BA4504" t="s">
        <v>788</v>
      </c>
      <c r="BB4504">
        <v>10</v>
      </c>
      <c r="BC4504" t="s">
        <v>221</v>
      </c>
      <c r="BD4504">
        <v>80</v>
      </c>
      <c r="BE4504" t="s">
        <v>221</v>
      </c>
      <c r="BF4504">
        <v>2</v>
      </c>
      <c r="BG4504" t="s">
        <v>221</v>
      </c>
      <c r="BH4504" t="s">
        <v>243</v>
      </c>
      <c r="BI4504" t="s">
        <v>788</v>
      </c>
      <c r="BP4504" t="s">
        <v>6821</v>
      </c>
      <c r="BQ4504">
        <v>71</v>
      </c>
      <c r="BR4504" t="s">
        <v>408</v>
      </c>
      <c r="BS4504">
        <v>7</v>
      </c>
      <c r="BZ4504" t="s">
        <v>249</v>
      </c>
    </row>
    <row r="4505" spans="1:78" hidden="1" x14ac:dyDescent="0.25">
      <c r="A4505" t="s">
        <v>7210</v>
      </c>
      <c r="B4505" t="s">
        <v>7449</v>
      </c>
      <c r="C4505" t="s">
        <v>8866</v>
      </c>
      <c r="D4505" t="s">
        <v>7485</v>
      </c>
      <c r="E4505" t="s">
        <v>7486</v>
      </c>
      <c r="F4505" s="1">
        <v>40302</v>
      </c>
      <c r="G4505" s="4">
        <v>0.52430555555555558</v>
      </c>
      <c r="H4505" t="s">
        <v>6138</v>
      </c>
      <c r="I4505">
        <v>0.1</v>
      </c>
      <c r="J4505" t="s">
        <v>221</v>
      </c>
      <c r="K4505" t="s">
        <v>222</v>
      </c>
      <c r="L4505">
        <v>1</v>
      </c>
      <c r="M4505">
        <v>1</v>
      </c>
      <c r="N4505" t="s">
        <v>6530</v>
      </c>
      <c r="O4505" t="s">
        <v>8868</v>
      </c>
      <c r="P4505" t="s">
        <v>224</v>
      </c>
      <c r="Q4505" t="s">
        <v>6036</v>
      </c>
      <c r="R4505" t="s">
        <v>226</v>
      </c>
      <c r="S4505" t="s">
        <v>227</v>
      </c>
      <c r="T4505">
        <v>6.24</v>
      </c>
      <c r="V4505">
        <v>0.6</v>
      </c>
      <c r="W4505">
        <v>1</v>
      </c>
      <c r="X4505" t="s">
        <v>281</v>
      </c>
      <c r="Y4505" t="s">
        <v>243</v>
      </c>
      <c r="Z4505" t="s">
        <v>230</v>
      </c>
      <c r="AA4505" t="s">
        <v>3947</v>
      </c>
      <c r="AC4505" t="s">
        <v>8869</v>
      </c>
      <c r="AE4505" t="s">
        <v>6533</v>
      </c>
      <c r="AF4505" t="s">
        <v>736</v>
      </c>
      <c r="AG4505" t="s">
        <v>7239</v>
      </c>
      <c r="AH4505" t="s">
        <v>6263</v>
      </c>
      <c r="AJ4505" t="s">
        <v>237</v>
      </c>
      <c r="AK4505">
        <v>33.199199999999998</v>
      </c>
      <c r="AL4505">
        <v>-115.59709930419901</v>
      </c>
      <c r="AM4505" t="s">
        <v>238</v>
      </c>
      <c r="AN4505" t="s">
        <v>239</v>
      </c>
      <c r="AO4505" t="s">
        <v>240</v>
      </c>
      <c r="AP4505" t="s">
        <v>4068</v>
      </c>
      <c r="AQ4505" t="s">
        <v>242</v>
      </c>
      <c r="AR4505" t="s">
        <v>243</v>
      </c>
      <c r="AS4505" t="s">
        <v>239</v>
      </c>
      <c r="AT4505" t="s">
        <v>239</v>
      </c>
      <c r="AU4505">
        <v>1</v>
      </c>
      <c r="AW4505" t="s">
        <v>6263</v>
      </c>
      <c r="AX4505" t="s">
        <v>6263</v>
      </c>
      <c r="AY4505" t="s">
        <v>1351</v>
      </c>
      <c r="AZ4505" t="s">
        <v>7240</v>
      </c>
      <c r="BA4505" t="s">
        <v>7296</v>
      </c>
      <c r="BB4505">
        <v>4</v>
      </c>
      <c r="BC4505" t="s">
        <v>221</v>
      </c>
      <c r="BD4505">
        <v>25</v>
      </c>
      <c r="BE4505" t="s">
        <v>221</v>
      </c>
      <c r="BF4505">
        <v>-88</v>
      </c>
      <c r="BG4505" t="s">
        <v>221</v>
      </c>
      <c r="BH4505" t="s">
        <v>243</v>
      </c>
      <c r="BI4505" t="s">
        <v>788</v>
      </c>
      <c r="BP4505" t="s">
        <v>7469</v>
      </c>
      <c r="BQ4505">
        <v>25</v>
      </c>
      <c r="BR4505" t="s">
        <v>408</v>
      </c>
      <c r="BS4505">
        <v>7</v>
      </c>
      <c r="BZ4505" t="s">
        <v>249</v>
      </c>
    </row>
    <row r="4506" spans="1:78" hidden="1" x14ac:dyDescent="0.25">
      <c r="A4506" t="s">
        <v>7210</v>
      </c>
      <c r="B4506" t="s">
        <v>7449</v>
      </c>
      <c r="C4506" t="s">
        <v>8866</v>
      </c>
      <c r="D4506" t="s">
        <v>7465</v>
      </c>
      <c r="E4506" t="s">
        <v>7466</v>
      </c>
      <c r="F4506" s="1">
        <v>40302</v>
      </c>
      <c r="G4506" s="4">
        <v>0.47222222222222227</v>
      </c>
      <c r="H4506" t="s">
        <v>1214</v>
      </c>
      <c r="I4506">
        <v>0.1</v>
      </c>
      <c r="J4506" t="s">
        <v>221</v>
      </c>
      <c r="K4506" t="s">
        <v>222</v>
      </c>
      <c r="L4506">
        <v>1</v>
      </c>
      <c r="M4506">
        <v>1</v>
      </c>
      <c r="N4506" t="s">
        <v>6530</v>
      </c>
      <c r="O4506" t="s">
        <v>8870</v>
      </c>
      <c r="P4506" t="s">
        <v>224</v>
      </c>
      <c r="Q4506" t="s">
        <v>6036</v>
      </c>
      <c r="R4506" t="s">
        <v>226</v>
      </c>
      <c r="S4506" t="s">
        <v>227</v>
      </c>
      <c r="T4506">
        <v>6.4</v>
      </c>
      <c r="V4506">
        <v>0.6</v>
      </c>
      <c r="W4506">
        <v>1</v>
      </c>
      <c r="X4506" t="s">
        <v>281</v>
      </c>
      <c r="Y4506" t="s">
        <v>243</v>
      </c>
      <c r="Z4506" t="s">
        <v>230</v>
      </c>
      <c r="AA4506" t="s">
        <v>3947</v>
      </c>
      <c r="AC4506" t="s">
        <v>8871</v>
      </c>
      <c r="AE4506" t="s">
        <v>6533</v>
      </c>
      <c r="AF4506" t="s">
        <v>736</v>
      </c>
      <c r="AG4506" t="s">
        <v>7239</v>
      </c>
      <c r="AH4506" t="s">
        <v>6263</v>
      </c>
      <c r="AJ4506" t="s">
        <v>237</v>
      </c>
      <c r="AK4506">
        <v>33.104720999999998</v>
      </c>
      <c r="AL4506">
        <v>-115.663612365723</v>
      </c>
      <c r="AM4506" t="s">
        <v>238</v>
      </c>
      <c r="AN4506" t="s">
        <v>239</v>
      </c>
      <c r="AO4506" t="s">
        <v>240</v>
      </c>
      <c r="AP4506" t="s">
        <v>4068</v>
      </c>
      <c r="AQ4506" t="s">
        <v>242</v>
      </c>
      <c r="AR4506" t="s">
        <v>243</v>
      </c>
      <c r="AS4506" t="s">
        <v>239</v>
      </c>
      <c r="AT4506" t="s">
        <v>239</v>
      </c>
      <c r="AU4506">
        <v>1</v>
      </c>
      <c r="AW4506" t="s">
        <v>6263</v>
      </c>
      <c r="AX4506" t="s">
        <v>6263</v>
      </c>
      <c r="AY4506" t="s">
        <v>1351</v>
      </c>
      <c r="AZ4506" t="s">
        <v>7240</v>
      </c>
      <c r="BA4506" t="s">
        <v>7328</v>
      </c>
      <c r="BB4506">
        <v>2</v>
      </c>
      <c r="BC4506" t="s">
        <v>221</v>
      </c>
      <c r="BD4506">
        <v>25</v>
      </c>
      <c r="BE4506" t="s">
        <v>221</v>
      </c>
      <c r="BF4506">
        <v>1.5</v>
      </c>
      <c r="BG4506" t="s">
        <v>221</v>
      </c>
      <c r="BH4506" t="s">
        <v>8260</v>
      </c>
      <c r="BI4506" t="s">
        <v>8793</v>
      </c>
      <c r="BP4506" t="s">
        <v>7469</v>
      </c>
      <c r="BQ4506">
        <v>25</v>
      </c>
      <c r="BR4506" t="s">
        <v>408</v>
      </c>
      <c r="BS4506">
        <v>7</v>
      </c>
      <c r="BZ4506" t="s">
        <v>249</v>
      </c>
    </row>
    <row r="4507" spans="1:78" hidden="1" x14ac:dyDescent="0.25">
      <c r="A4507" t="s">
        <v>7210</v>
      </c>
      <c r="B4507" t="s">
        <v>7449</v>
      </c>
      <c r="C4507" t="s">
        <v>8866</v>
      </c>
      <c r="D4507" t="s">
        <v>7532</v>
      </c>
      <c r="E4507" t="s">
        <v>7533</v>
      </c>
      <c r="F4507" s="1">
        <v>40302</v>
      </c>
      <c r="G4507" s="4">
        <v>0.375</v>
      </c>
      <c r="H4507" t="s">
        <v>3702</v>
      </c>
      <c r="I4507">
        <v>0.1</v>
      </c>
      <c r="J4507" t="s">
        <v>221</v>
      </c>
      <c r="K4507" t="s">
        <v>222</v>
      </c>
      <c r="L4507">
        <v>1</v>
      </c>
      <c r="M4507">
        <v>1</v>
      </c>
      <c r="N4507" t="s">
        <v>6530</v>
      </c>
      <c r="O4507" t="s">
        <v>8872</v>
      </c>
      <c r="P4507" t="s">
        <v>224</v>
      </c>
      <c r="Q4507" t="s">
        <v>6036</v>
      </c>
      <c r="R4507" t="s">
        <v>226</v>
      </c>
      <c r="S4507" t="s">
        <v>227</v>
      </c>
      <c r="T4507">
        <v>1.7</v>
      </c>
      <c r="V4507">
        <v>0.6</v>
      </c>
      <c r="W4507">
        <v>1</v>
      </c>
      <c r="X4507" t="s">
        <v>281</v>
      </c>
      <c r="Y4507" t="s">
        <v>243</v>
      </c>
      <c r="Z4507" t="s">
        <v>230</v>
      </c>
      <c r="AA4507" t="s">
        <v>3947</v>
      </c>
      <c r="AE4507" t="s">
        <v>6533</v>
      </c>
      <c r="AF4507" t="s">
        <v>736</v>
      </c>
      <c r="AG4507" t="s">
        <v>7239</v>
      </c>
      <c r="AH4507" t="s">
        <v>6263</v>
      </c>
      <c r="AJ4507" t="s">
        <v>237</v>
      </c>
      <c r="AK4507">
        <v>33.422600000000003</v>
      </c>
      <c r="AL4507">
        <v>-114.726150512695</v>
      </c>
      <c r="AM4507" t="s">
        <v>238</v>
      </c>
      <c r="AN4507" t="s">
        <v>239</v>
      </c>
      <c r="AO4507" t="s">
        <v>240</v>
      </c>
      <c r="AP4507" t="s">
        <v>4068</v>
      </c>
      <c r="AQ4507" t="s">
        <v>242</v>
      </c>
      <c r="AR4507" t="s">
        <v>243</v>
      </c>
      <c r="AS4507" t="s">
        <v>239</v>
      </c>
      <c r="AT4507" t="s">
        <v>239</v>
      </c>
      <c r="AU4507">
        <v>1</v>
      </c>
      <c r="AW4507" t="s">
        <v>6263</v>
      </c>
      <c r="AX4507" t="s">
        <v>6263</v>
      </c>
      <c r="AY4507" t="s">
        <v>1351</v>
      </c>
      <c r="AZ4507" t="s">
        <v>8673</v>
      </c>
      <c r="BA4507" t="s">
        <v>788</v>
      </c>
      <c r="BB4507">
        <v>2</v>
      </c>
      <c r="BC4507" t="s">
        <v>221</v>
      </c>
      <c r="BD4507">
        <v>25</v>
      </c>
      <c r="BE4507" t="s">
        <v>221</v>
      </c>
      <c r="BF4507">
        <v>1.5</v>
      </c>
      <c r="BG4507" t="s">
        <v>221</v>
      </c>
      <c r="BH4507" t="s">
        <v>243</v>
      </c>
      <c r="BI4507" t="s">
        <v>788</v>
      </c>
      <c r="BP4507" t="s">
        <v>7460</v>
      </c>
      <c r="BQ4507">
        <v>25</v>
      </c>
      <c r="BR4507" t="s">
        <v>408</v>
      </c>
      <c r="BS4507">
        <v>7</v>
      </c>
      <c r="BZ4507" t="s">
        <v>7535</v>
      </c>
    </row>
    <row r="4508" spans="1:78" hidden="1" x14ac:dyDescent="0.25">
      <c r="A4508" t="s">
        <v>7210</v>
      </c>
      <c r="B4508" t="s">
        <v>7449</v>
      </c>
      <c r="C4508" t="s">
        <v>8866</v>
      </c>
      <c r="D4508" t="s">
        <v>7571</v>
      </c>
      <c r="E4508" t="s">
        <v>7572</v>
      </c>
      <c r="F4508" s="1">
        <v>40302</v>
      </c>
      <c r="G4508" s="4">
        <v>0.66666666666666663</v>
      </c>
      <c r="H4508" t="s">
        <v>7453</v>
      </c>
      <c r="I4508">
        <v>0.1</v>
      </c>
      <c r="J4508" t="s">
        <v>221</v>
      </c>
      <c r="K4508" t="s">
        <v>222</v>
      </c>
      <c r="L4508">
        <v>1</v>
      </c>
      <c r="M4508">
        <v>1</v>
      </c>
      <c r="N4508" t="s">
        <v>8873</v>
      </c>
      <c r="O4508" t="s">
        <v>8874</v>
      </c>
      <c r="P4508" t="s">
        <v>224</v>
      </c>
      <c r="Q4508" t="s">
        <v>6036</v>
      </c>
      <c r="R4508" t="s">
        <v>226</v>
      </c>
      <c r="S4508" t="s">
        <v>227</v>
      </c>
      <c r="T4508">
        <v>0.76</v>
      </c>
      <c r="V4508">
        <v>0.66</v>
      </c>
      <c r="W4508">
        <v>1.98</v>
      </c>
      <c r="X4508" t="s">
        <v>905</v>
      </c>
      <c r="Y4508" t="s">
        <v>1414</v>
      </c>
      <c r="Z4508" t="s">
        <v>230</v>
      </c>
      <c r="AA4508" t="s">
        <v>3947</v>
      </c>
      <c r="AE4508" t="s">
        <v>8875</v>
      </c>
      <c r="AF4508" t="s">
        <v>736</v>
      </c>
      <c r="AG4508" t="s">
        <v>7239</v>
      </c>
      <c r="AH4508" t="s">
        <v>6263</v>
      </c>
      <c r="AJ4508" t="s">
        <v>237</v>
      </c>
      <c r="AK4508">
        <v>33.233330000000002</v>
      </c>
      <c r="AL4508">
        <v>-115.75</v>
      </c>
      <c r="AM4508" t="s">
        <v>238</v>
      </c>
      <c r="AN4508" t="s">
        <v>239</v>
      </c>
      <c r="AO4508" t="s">
        <v>240</v>
      </c>
      <c r="AP4508" t="s">
        <v>4068</v>
      </c>
      <c r="AQ4508" t="s">
        <v>242</v>
      </c>
      <c r="AR4508" t="s">
        <v>243</v>
      </c>
      <c r="AS4508" t="s">
        <v>239</v>
      </c>
      <c r="AT4508" t="s">
        <v>239</v>
      </c>
      <c r="AU4508">
        <v>10</v>
      </c>
      <c r="AW4508" t="s">
        <v>6300</v>
      </c>
      <c r="AX4508" t="s">
        <v>6263</v>
      </c>
      <c r="AY4508" t="s">
        <v>1351</v>
      </c>
      <c r="AZ4508" t="s">
        <v>8673</v>
      </c>
      <c r="BA4508" t="s">
        <v>788</v>
      </c>
      <c r="BB4508">
        <v>-88</v>
      </c>
      <c r="BC4508" t="s">
        <v>221</v>
      </c>
      <c r="BD4508">
        <v>-88</v>
      </c>
      <c r="BE4508" t="s">
        <v>221</v>
      </c>
      <c r="BF4508">
        <v>-88</v>
      </c>
      <c r="BG4508" t="s">
        <v>221</v>
      </c>
      <c r="BH4508" t="s">
        <v>243</v>
      </c>
      <c r="BI4508" t="s">
        <v>788</v>
      </c>
      <c r="BP4508" t="s">
        <v>7460</v>
      </c>
      <c r="BQ4508">
        <v>25</v>
      </c>
      <c r="BR4508" t="s">
        <v>408</v>
      </c>
      <c r="BS4508">
        <v>7</v>
      </c>
      <c r="BZ4508" t="s">
        <v>249</v>
      </c>
    </row>
    <row r="4509" spans="1:78" hidden="1" x14ac:dyDescent="0.25">
      <c r="A4509" t="s">
        <v>7210</v>
      </c>
      <c r="B4509" t="s">
        <v>7449</v>
      </c>
      <c r="C4509" t="s">
        <v>8866</v>
      </c>
      <c r="D4509" t="s">
        <v>7500</v>
      </c>
      <c r="E4509" t="s">
        <v>7501</v>
      </c>
      <c r="F4509" s="1">
        <v>40302</v>
      </c>
      <c r="G4509" s="4">
        <v>0.33333333333333331</v>
      </c>
      <c r="H4509" t="s">
        <v>3702</v>
      </c>
      <c r="I4509">
        <v>0.1</v>
      </c>
      <c r="J4509" t="s">
        <v>221</v>
      </c>
      <c r="K4509" t="s">
        <v>222</v>
      </c>
      <c r="L4509">
        <v>1</v>
      </c>
      <c r="M4509">
        <v>1</v>
      </c>
      <c r="N4509" t="s">
        <v>6530</v>
      </c>
      <c r="O4509" t="s">
        <v>8876</v>
      </c>
      <c r="P4509" t="s">
        <v>224</v>
      </c>
      <c r="Q4509" t="s">
        <v>6036</v>
      </c>
      <c r="R4509" t="s">
        <v>226</v>
      </c>
      <c r="S4509" t="s">
        <v>227</v>
      </c>
      <c r="T4509">
        <v>1.53</v>
      </c>
      <c r="V4509">
        <v>0.6</v>
      </c>
      <c r="W4509">
        <v>1</v>
      </c>
      <c r="X4509" t="s">
        <v>281</v>
      </c>
      <c r="Y4509" t="s">
        <v>243</v>
      </c>
      <c r="Z4509" t="s">
        <v>230</v>
      </c>
      <c r="AA4509" t="s">
        <v>3947</v>
      </c>
      <c r="AE4509" t="s">
        <v>6533</v>
      </c>
      <c r="AF4509" t="s">
        <v>736</v>
      </c>
      <c r="AG4509" t="s">
        <v>7239</v>
      </c>
      <c r="AH4509" t="s">
        <v>6263</v>
      </c>
      <c r="AJ4509" t="s">
        <v>237</v>
      </c>
      <c r="AK4509">
        <v>33.436100000000003</v>
      </c>
      <c r="AL4509">
        <v>-114.716201782227</v>
      </c>
      <c r="AM4509" t="s">
        <v>238</v>
      </c>
      <c r="AN4509" t="s">
        <v>239</v>
      </c>
      <c r="AO4509" t="s">
        <v>240</v>
      </c>
      <c r="AP4509" t="s">
        <v>4068</v>
      </c>
      <c r="AQ4509" t="s">
        <v>242</v>
      </c>
      <c r="AR4509" t="s">
        <v>243</v>
      </c>
      <c r="AS4509" t="s">
        <v>239</v>
      </c>
      <c r="AT4509" t="s">
        <v>239</v>
      </c>
      <c r="AU4509">
        <v>1</v>
      </c>
      <c r="AW4509" t="s">
        <v>6263</v>
      </c>
      <c r="AX4509" t="s">
        <v>6263</v>
      </c>
      <c r="AY4509" t="s">
        <v>1351</v>
      </c>
      <c r="AZ4509" t="s">
        <v>8673</v>
      </c>
      <c r="BA4509" t="s">
        <v>788</v>
      </c>
      <c r="BB4509">
        <v>1</v>
      </c>
      <c r="BC4509" t="s">
        <v>221</v>
      </c>
      <c r="BD4509">
        <v>10</v>
      </c>
      <c r="BE4509" t="s">
        <v>221</v>
      </c>
      <c r="BF4509">
        <v>2.1</v>
      </c>
      <c r="BG4509" t="s">
        <v>221</v>
      </c>
      <c r="BH4509" t="s">
        <v>243</v>
      </c>
      <c r="BI4509" t="s">
        <v>788</v>
      </c>
      <c r="BP4509" t="s">
        <v>3555</v>
      </c>
      <c r="BQ4509">
        <v>65</v>
      </c>
      <c r="BR4509" t="s">
        <v>408</v>
      </c>
      <c r="BS4509">
        <v>7</v>
      </c>
      <c r="BZ4509" t="s">
        <v>7505</v>
      </c>
    </row>
    <row r="4510" spans="1:78" hidden="1" x14ac:dyDescent="0.25">
      <c r="A4510" t="s">
        <v>7210</v>
      </c>
      <c r="B4510" t="s">
        <v>7449</v>
      </c>
      <c r="C4510" t="s">
        <v>8866</v>
      </c>
      <c r="D4510" t="s">
        <v>7579</v>
      </c>
      <c r="E4510" t="s">
        <v>7580</v>
      </c>
      <c r="F4510" s="1">
        <v>40302</v>
      </c>
      <c r="G4510" s="4">
        <v>0.70833333333333337</v>
      </c>
      <c r="H4510" t="s">
        <v>7453</v>
      </c>
      <c r="I4510">
        <v>0.1</v>
      </c>
      <c r="J4510" t="s">
        <v>221</v>
      </c>
      <c r="K4510" t="s">
        <v>222</v>
      </c>
      <c r="L4510">
        <v>1</v>
      </c>
      <c r="M4510">
        <v>1</v>
      </c>
      <c r="N4510" t="s">
        <v>8873</v>
      </c>
      <c r="O4510" t="s">
        <v>8877</v>
      </c>
      <c r="P4510" t="s">
        <v>224</v>
      </c>
      <c r="Q4510" t="s">
        <v>6036</v>
      </c>
      <c r="R4510" t="s">
        <v>226</v>
      </c>
      <c r="S4510" t="s">
        <v>227</v>
      </c>
      <c r="T4510">
        <v>0.91</v>
      </c>
      <c r="V4510">
        <v>0.66</v>
      </c>
      <c r="W4510">
        <v>1.98</v>
      </c>
      <c r="X4510" t="s">
        <v>905</v>
      </c>
      <c r="Y4510" t="s">
        <v>1414</v>
      </c>
      <c r="Z4510" t="s">
        <v>230</v>
      </c>
      <c r="AA4510" t="s">
        <v>3947</v>
      </c>
      <c r="AE4510" t="s">
        <v>8875</v>
      </c>
      <c r="AF4510" t="s">
        <v>736</v>
      </c>
      <c r="AG4510" t="s">
        <v>7239</v>
      </c>
      <c r="AH4510" t="s">
        <v>6263</v>
      </c>
      <c r="AJ4510" t="s">
        <v>237</v>
      </c>
      <c r="AK4510">
        <v>33.325001</v>
      </c>
      <c r="AL4510">
        <v>-115.811111450195</v>
      </c>
      <c r="AM4510" t="s">
        <v>238</v>
      </c>
      <c r="AN4510" t="s">
        <v>239</v>
      </c>
      <c r="AO4510" t="s">
        <v>240</v>
      </c>
      <c r="AP4510" t="s">
        <v>4068</v>
      </c>
      <c r="AQ4510" t="s">
        <v>242</v>
      </c>
      <c r="AR4510" t="s">
        <v>243</v>
      </c>
      <c r="AS4510" t="s">
        <v>239</v>
      </c>
      <c r="AT4510" t="s">
        <v>239</v>
      </c>
      <c r="AU4510">
        <v>10</v>
      </c>
      <c r="AW4510" t="s">
        <v>6300</v>
      </c>
      <c r="AX4510" t="s">
        <v>6263</v>
      </c>
      <c r="AY4510" t="s">
        <v>1351</v>
      </c>
      <c r="AZ4510" t="s">
        <v>8673</v>
      </c>
      <c r="BA4510" t="s">
        <v>788</v>
      </c>
      <c r="BB4510">
        <v>-88</v>
      </c>
      <c r="BC4510" t="s">
        <v>221</v>
      </c>
      <c r="BD4510">
        <v>-88</v>
      </c>
      <c r="BE4510" t="s">
        <v>221</v>
      </c>
      <c r="BF4510">
        <v>-88</v>
      </c>
      <c r="BG4510" t="s">
        <v>221</v>
      </c>
      <c r="BH4510" t="s">
        <v>243</v>
      </c>
      <c r="BI4510" t="s">
        <v>788</v>
      </c>
      <c r="BP4510" t="s">
        <v>7460</v>
      </c>
      <c r="BQ4510">
        <v>25</v>
      </c>
      <c r="BR4510" t="s">
        <v>408</v>
      </c>
      <c r="BS4510">
        <v>7</v>
      </c>
      <c r="BZ4510" t="s">
        <v>249</v>
      </c>
    </row>
    <row r="4511" spans="1:78" hidden="1" x14ac:dyDescent="0.25">
      <c r="A4511" t="s">
        <v>7210</v>
      </c>
      <c r="B4511" t="s">
        <v>7449</v>
      </c>
      <c r="C4511" t="s">
        <v>8866</v>
      </c>
      <c r="D4511" t="s">
        <v>7513</v>
      </c>
      <c r="E4511" t="s">
        <v>7514</v>
      </c>
      <c r="F4511" s="1">
        <v>40302</v>
      </c>
      <c r="G4511" s="4">
        <v>0.2951388888888889</v>
      </c>
      <c r="H4511" t="s">
        <v>1214</v>
      </c>
      <c r="I4511">
        <v>0.1</v>
      </c>
      <c r="J4511" t="s">
        <v>221</v>
      </c>
      <c r="K4511" t="s">
        <v>222</v>
      </c>
      <c r="L4511">
        <v>1</v>
      </c>
      <c r="M4511">
        <v>1</v>
      </c>
      <c r="N4511" t="s">
        <v>8873</v>
      </c>
      <c r="O4511" t="s">
        <v>8878</v>
      </c>
      <c r="P4511" t="s">
        <v>224</v>
      </c>
      <c r="Q4511" t="s">
        <v>6036</v>
      </c>
      <c r="R4511" t="s">
        <v>226</v>
      </c>
      <c r="S4511" t="s">
        <v>227</v>
      </c>
      <c r="T4511">
        <v>0.72</v>
      </c>
      <c r="V4511">
        <v>0.66</v>
      </c>
      <c r="W4511">
        <v>1.98</v>
      </c>
      <c r="X4511" t="s">
        <v>905</v>
      </c>
      <c r="Y4511" t="s">
        <v>1414</v>
      </c>
      <c r="Z4511" t="s">
        <v>230</v>
      </c>
      <c r="AA4511" t="s">
        <v>3947</v>
      </c>
      <c r="AC4511" t="s">
        <v>8879</v>
      </c>
      <c r="AE4511" t="s">
        <v>8875</v>
      </c>
      <c r="AF4511" t="s">
        <v>736</v>
      </c>
      <c r="AG4511" t="s">
        <v>7239</v>
      </c>
      <c r="AH4511" t="s">
        <v>6263</v>
      </c>
      <c r="AJ4511" t="s">
        <v>237</v>
      </c>
      <c r="AK4511">
        <v>32.675060000000002</v>
      </c>
      <c r="AL4511">
        <v>-115.370079040527</v>
      </c>
      <c r="AM4511" t="s">
        <v>238</v>
      </c>
      <c r="AN4511" t="s">
        <v>239</v>
      </c>
      <c r="AO4511" t="s">
        <v>240</v>
      </c>
      <c r="AP4511" t="s">
        <v>4068</v>
      </c>
      <c r="AQ4511" t="s">
        <v>242</v>
      </c>
      <c r="AR4511" t="s">
        <v>243</v>
      </c>
      <c r="AS4511" t="s">
        <v>239</v>
      </c>
      <c r="AT4511" t="s">
        <v>239</v>
      </c>
      <c r="AU4511">
        <v>5</v>
      </c>
      <c r="AW4511" t="s">
        <v>6300</v>
      </c>
      <c r="AX4511" t="s">
        <v>6263</v>
      </c>
      <c r="AY4511" t="s">
        <v>1351</v>
      </c>
      <c r="AZ4511" t="s">
        <v>7240</v>
      </c>
      <c r="BA4511" t="s">
        <v>7296</v>
      </c>
      <c r="BB4511">
        <v>1</v>
      </c>
      <c r="BC4511" t="s">
        <v>221</v>
      </c>
      <c r="BD4511">
        <v>12</v>
      </c>
      <c r="BE4511" t="s">
        <v>221</v>
      </c>
      <c r="BF4511">
        <v>1.5</v>
      </c>
      <c r="BG4511" t="s">
        <v>221</v>
      </c>
      <c r="BH4511" t="s">
        <v>8830</v>
      </c>
      <c r="BI4511" t="s">
        <v>8793</v>
      </c>
      <c r="BP4511" t="s">
        <v>7460</v>
      </c>
      <c r="BQ4511">
        <v>25</v>
      </c>
      <c r="BR4511" t="s">
        <v>408</v>
      </c>
      <c r="BS4511">
        <v>7</v>
      </c>
      <c r="BZ4511" t="s">
        <v>249</v>
      </c>
    </row>
    <row r="4512" spans="1:78" hidden="1" x14ac:dyDescent="0.25">
      <c r="A4512" t="s">
        <v>7210</v>
      </c>
      <c r="B4512" t="s">
        <v>7449</v>
      </c>
      <c r="C4512" t="s">
        <v>8866</v>
      </c>
      <c r="D4512" t="s">
        <v>7543</v>
      </c>
      <c r="E4512" t="s">
        <v>7544</v>
      </c>
      <c r="F4512" s="1">
        <v>40302</v>
      </c>
      <c r="G4512" s="4">
        <v>0.64930555555555558</v>
      </c>
      <c r="H4512" t="s">
        <v>3702</v>
      </c>
      <c r="I4512">
        <v>0.1</v>
      </c>
      <c r="J4512" t="s">
        <v>221</v>
      </c>
      <c r="K4512" t="s">
        <v>222</v>
      </c>
      <c r="L4512">
        <v>1</v>
      </c>
      <c r="M4512">
        <v>1</v>
      </c>
      <c r="N4512" t="s">
        <v>6530</v>
      </c>
      <c r="O4512" t="s">
        <v>8880</v>
      </c>
      <c r="P4512" t="s">
        <v>224</v>
      </c>
      <c r="Q4512" t="s">
        <v>6036</v>
      </c>
      <c r="R4512" t="s">
        <v>226</v>
      </c>
      <c r="S4512" t="s">
        <v>227</v>
      </c>
      <c r="T4512">
        <v>1.53</v>
      </c>
      <c r="V4512">
        <v>0.6</v>
      </c>
      <c r="W4512">
        <v>1</v>
      </c>
      <c r="X4512" t="s">
        <v>281</v>
      </c>
      <c r="Y4512" t="s">
        <v>243</v>
      </c>
      <c r="Z4512" t="s">
        <v>230</v>
      </c>
      <c r="AA4512" t="s">
        <v>3947</v>
      </c>
      <c r="AC4512" t="s">
        <v>8881</v>
      </c>
      <c r="AE4512" t="s">
        <v>6533</v>
      </c>
      <c r="AF4512" t="s">
        <v>736</v>
      </c>
      <c r="AG4512" t="s">
        <v>7239</v>
      </c>
      <c r="AH4512" t="s">
        <v>6263</v>
      </c>
      <c r="AJ4512" t="s">
        <v>237</v>
      </c>
      <c r="AK4512">
        <v>33.672421</v>
      </c>
      <c r="AL4512">
        <v>-116.14923095703099</v>
      </c>
      <c r="AM4512" t="s">
        <v>238</v>
      </c>
      <c r="AN4512" t="s">
        <v>239</v>
      </c>
      <c r="AO4512" t="s">
        <v>240</v>
      </c>
      <c r="AP4512" t="s">
        <v>4068</v>
      </c>
      <c r="AQ4512" t="s">
        <v>242</v>
      </c>
      <c r="AR4512" t="s">
        <v>243</v>
      </c>
      <c r="AS4512" t="s">
        <v>239</v>
      </c>
      <c r="AT4512" t="s">
        <v>239</v>
      </c>
      <c r="AU4512">
        <v>1</v>
      </c>
      <c r="AW4512" t="s">
        <v>6263</v>
      </c>
      <c r="AX4512" t="s">
        <v>6263</v>
      </c>
      <c r="AY4512" t="s">
        <v>1351</v>
      </c>
      <c r="AZ4512" t="s">
        <v>7240</v>
      </c>
      <c r="BA4512" t="s">
        <v>7296</v>
      </c>
      <c r="BB4512">
        <v>1</v>
      </c>
      <c r="BC4512" t="s">
        <v>221</v>
      </c>
      <c r="BD4512">
        <v>6</v>
      </c>
      <c r="BE4512" t="s">
        <v>221</v>
      </c>
      <c r="BF4512">
        <v>0.8</v>
      </c>
      <c r="BG4512" t="s">
        <v>221</v>
      </c>
      <c r="BH4512" t="s">
        <v>243</v>
      </c>
      <c r="BI4512" t="s">
        <v>788</v>
      </c>
      <c r="BP4512" t="s">
        <v>3555</v>
      </c>
      <c r="BQ4512">
        <v>65</v>
      </c>
      <c r="BR4512" t="s">
        <v>408</v>
      </c>
      <c r="BS4512">
        <v>7</v>
      </c>
      <c r="BZ4512" t="s">
        <v>249</v>
      </c>
    </row>
    <row r="4513" spans="1:78" hidden="1" x14ac:dyDescent="0.25">
      <c r="A4513" t="s">
        <v>7210</v>
      </c>
      <c r="B4513" t="s">
        <v>7449</v>
      </c>
      <c r="C4513" t="s">
        <v>8866</v>
      </c>
      <c r="D4513" t="s">
        <v>7536</v>
      </c>
      <c r="E4513" t="s">
        <v>7537</v>
      </c>
      <c r="F4513" s="1">
        <v>40302</v>
      </c>
      <c r="G4513" s="4">
        <v>0.59375</v>
      </c>
      <c r="H4513" t="s">
        <v>3702</v>
      </c>
      <c r="I4513">
        <v>0.1</v>
      </c>
      <c r="J4513" t="s">
        <v>221</v>
      </c>
      <c r="K4513" t="s">
        <v>222</v>
      </c>
      <c r="L4513">
        <v>1</v>
      </c>
      <c r="M4513">
        <v>1</v>
      </c>
      <c r="N4513" t="s">
        <v>6530</v>
      </c>
      <c r="O4513" t="s">
        <v>8882</v>
      </c>
      <c r="P4513" t="s">
        <v>224</v>
      </c>
      <c r="Q4513" t="s">
        <v>6036</v>
      </c>
      <c r="R4513" t="s">
        <v>226</v>
      </c>
      <c r="S4513" t="s">
        <v>227</v>
      </c>
      <c r="T4513">
        <v>3.32</v>
      </c>
      <c r="V4513">
        <v>0.6</v>
      </c>
      <c r="W4513">
        <v>1</v>
      </c>
      <c r="X4513" t="s">
        <v>281</v>
      </c>
      <c r="Y4513" t="s">
        <v>243</v>
      </c>
      <c r="Z4513" t="s">
        <v>230</v>
      </c>
      <c r="AA4513" t="s">
        <v>3947</v>
      </c>
      <c r="AC4513" t="s">
        <v>8883</v>
      </c>
      <c r="AE4513" t="s">
        <v>6533</v>
      </c>
      <c r="AF4513" t="s">
        <v>736</v>
      </c>
      <c r="AG4513" t="s">
        <v>7239</v>
      </c>
      <c r="AH4513" t="s">
        <v>6263</v>
      </c>
      <c r="AJ4513" t="s">
        <v>237</v>
      </c>
      <c r="AK4513">
        <v>33.524441000000003</v>
      </c>
      <c r="AL4513">
        <v>-116.07778167724599</v>
      </c>
      <c r="AM4513" t="s">
        <v>238</v>
      </c>
      <c r="AN4513" t="s">
        <v>239</v>
      </c>
      <c r="AO4513" t="s">
        <v>240</v>
      </c>
      <c r="AP4513" t="s">
        <v>4068</v>
      </c>
      <c r="AQ4513" t="s">
        <v>242</v>
      </c>
      <c r="AR4513" t="s">
        <v>243</v>
      </c>
      <c r="AS4513" t="s">
        <v>239</v>
      </c>
      <c r="AT4513" t="s">
        <v>239</v>
      </c>
      <c r="AU4513">
        <v>1</v>
      </c>
      <c r="AW4513" t="s">
        <v>6263</v>
      </c>
      <c r="AX4513" t="s">
        <v>6263</v>
      </c>
      <c r="AY4513" t="s">
        <v>1351</v>
      </c>
      <c r="AZ4513" t="s">
        <v>7240</v>
      </c>
      <c r="BA4513" t="s">
        <v>7296</v>
      </c>
      <c r="BB4513">
        <v>4</v>
      </c>
      <c r="BC4513" t="s">
        <v>221</v>
      </c>
      <c r="BD4513">
        <v>10</v>
      </c>
      <c r="BE4513" t="s">
        <v>221</v>
      </c>
      <c r="BF4513">
        <v>1</v>
      </c>
      <c r="BG4513" t="s">
        <v>221</v>
      </c>
      <c r="BH4513" t="s">
        <v>243</v>
      </c>
      <c r="BI4513" t="s">
        <v>788</v>
      </c>
      <c r="BP4513" t="s">
        <v>3555</v>
      </c>
      <c r="BQ4513">
        <v>65</v>
      </c>
      <c r="BR4513" t="s">
        <v>408</v>
      </c>
      <c r="BS4513">
        <v>7</v>
      </c>
      <c r="BZ4513" t="s">
        <v>249</v>
      </c>
    </row>
    <row r="4514" spans="1:78" hidden="1" x14ac:dyDescent="0.25">
      <c r="A4514" t="s">
        <v>7210</v>
      </c>
      <c r="B4514" t="s">
        <v>7449</v>
      </c>
      <c r="C4514" t="s">
        <v>8866</v>
      </c>
      <c r="D4514" t="s">
        <v>7477</v>
      </c>
      <c r="E4514" t="s">
        <v>7478</v>
      </c>
      <c r="F4514" s="1">
        <v>40302</v>
      </c>
      <c r="G4514" s="4">
        <v>0.5</v>
      </c>
      <c r="H4514" t="s">
        <v>3702</v>
      </c>
      <c r="I4514">
        <v>0.1</v>
      </c>
      <c r="J4514" t="s">
        <v>221</v>
      </c>
      <c r="K4514" t="s">
        <v>222</v>
      </c>
      <c r="L4514">
        <v>1</v>
      </c>
      <c r="M4514">
        <v>1</v>
      </c>
      <c r="N4514" t="s">
        <v>6530</v>
      </c>
      <c r="O4514" t="s">
        <v>8884</v>
      </c>
      <c r="P4514" t="s">
        <v>224</v>
      </c>
      <c r="Q4514" t="s">
        <v>6036</v>
      </c>
      <c r="R4514" t="s">
        <v>226</v>
      </c>
      <c r="S4514" t="s">
        <v>227</v>
      </c>
      <c r="T4514">
        <v>2.4700000000000002</v>
      </c>
      <c r="V4514">
        <v>0.6</v>
      </c>
      <c r="W4514">
        <v>1</v>
      </c>
      <c r="X4514" t="s">
        <v>281</v>
      </c>
      <c r="Y4514" t="s">
        <v>243</v>
      </c>
      <c r="Z4514" t="s">
        <v>230</v>
      </c>
      <c r="AA4514" t="s">
        <v>3947</v>
      </c>
      <c r="AE4514" t="s">
        <v>6533</v>
      </c>
      <c r="AF4514" t="s">
        <v>736</v>
      </c>
      <c r="AG4514" t="s">
        <v>7239</v>
      </c>
      <c r="AH4514" t="s">
        <v>6263</v>
      </c>
      <c r="AJ4514" t="s">
        <v>237</v>
      </c>
      <c r="AK4514">
        <v>32.884819</v>
      </c>
      <c r="AL4514">
        <v>-114.467651367188</v>
      </c>
      <c r="AM4514" t="s">
        <v>238</v>
      </c>
      <c r="AN4514" t="s">
        <v>239</v>
      </c>
      <c r="AO4514" t="s">
        <v>240</v>
      </c>
      <c r="AP4514" t="s">
        <v>4068</v>
      </c>
      <c r="AQ4514" t="s">
        <v>242</v>
      </c>
      <c r="AR4514" t="s">
        <v>243</v>
      </c>
      <c r="AS4514" t="s">
        <v>239</v>
      </c>
      <c r="AT4514" t="s">
        <v>239</v>
      </c>
      <c r="AU4514">
        <v>1</v>
      </c>
      <c r="AW4514" t="s">
        <v>6263</v>
      </c>
      <c r="AX4514" t="s">
        <v>6263</v>
      </c>
      <c r="AY4514" t="s">
        <v>1351</v>
      </c>
      <c r="AZ4514" t="s">
        <v>8673</v>
      </c>
      <c r="BA4514" t="s">
        <v>788</v>
      </c>
      <c r="BB4514">
        <v>-88</v>
      </c>
      <c r="BC4514" t="s">
        <v>221</v>
      </c>
      <c r="BD4514">
        <v>100</v>
      </c>
      <c r="BE4514" t="s">
        <v>221</v>
      </c>
      <c r="BF4514">
        <v>2.4</v>
      </c>
      <c r="BG4514" t="s">
        <v>221</v>
      </c>
      <c r="BH4514" t="s">
        <v>8518</v>
      </c>
      <c r="BI4514" t="s">
        <v>6237</v>
      </c>
      <c r="BP4514" t="s">
        <v>7460</v>
      </c>
      <c r="BQ4514">
        <v>25</v>
      </c>
      <c r="BR4514" t="s">
        <v>408</v>
      </c>
      <c r="BS4514">
        <v>7</v>
      </c>
      <c r="BZ4514" t="s">
        <v>7481</v>
      </c>
    </row>
    <row r="4515" spans="1:78" hidden="1" x14ac:dyDescent="0.25">
      <c r="A4515" t="s">
        <v>7210</v>
      </c>
      <c r="B4515" t="s">
        <v>7449</v>
      </c>
      <c r="C4515" t="s">
        <v>8866</v>
      </c>
      <c r="D4515" t="s">
        <v>7528</v>
      </c>
      <c r="E4515" t="s">
        <v>7529</v>
      </c>
      <c r="F4515" s="1">
        <v>40302</v>
      </c>
      <c r="G4515" s="4">
        <v>0.3611111111111111</v>
      </c>
      <c r="H4515" t="s">
        <v>1214</v>
      </c>
      <c r="I4515">
        <v>0.1</v>
      </c>
      <c r="J4515" t="s">
        <v>221</v>
      </c>
      <c r="K4515" t="s">
        <v>222</v>
      </c>
      <c r="L4515">
        <v>1</v>
      </c>
      <c r="M4515">
        <v>1</v>
      </c>
      <c r="N4515" t="s">
        <v>8873</v>
      </c>
      <c r="O4515" t="s">
        <v>8885</v>
      </c>
      <c r="P4515" t="s">
        <v>224</v>
      </c>
      <c r="Q4515" t="s">
        <v>6036</v>
      </c>
      <c r="R4515" t="s">
        <v>226</v>
      </c>
      <c r="S4515" t="s">
        <v>227</v>
      </c>
      <c r="T4515">
        <v>1.5</v>
      </c>
      <c r="V4515">
        <v>0.66</v>
      </c>
      <c r="W4515">
        <v>1.98</v>
      </c>
      <c r="X4515" t="s">
        <v>905</v>
      </c>
      <c r="Y4515" t="s">
        <v>1414</v>
      </c>
      <c r="Z4515" t="s">
        <v>230</v>
      </c>
      <c r="AA4515" t="s">
        <v>3947</v>
      </c>
      <c r="AB4515" t="s">
        <v>8886</v>
      </c>
      <c r="AC4515" t="s">
        <v>8887</v>
      </c>
      <c r="AE4515" t="s">
        <v>8875</v>
      </c>
      <c r="AF4515" t="s">
        <v>736</v>
      </c>
      <c r="AG4515" t="s">
        <v>7239</v>
      </c>
      <c r="AH4515" t="s">
        <v>6263</v>
      </c>
      <c r="AJ4515" t="s">
        <v>237</v>
      </c>
      <c r="AK4515">
        <v>32.665829000000002</v>
      </c>
      <c r="AL4515">
        <v>-115.50222015380901</v>
      </c>
      <c r="AM4515" t="s">
        <v>238</v>
      </c>
      <c r="AN4515" t="s">
        <v>239</v>
      </c>
      <c r="AO4515" t="s">
        <v>240</v>
      </c>
      <c r="AP4515" t="s">
        <v>4068</v>
      </c>
      <c r="AQ4515" t="s">
        <v>242</v>
      </c>
      <c r="AR4515" t="s">
        <v>243</v>
      </c>
      <c r="AS4515" t="s">
        <v>239</v>
      </c>
      <c r="AT4515" t="s">
        <v>239</v>
      </c>
      <c r="AU4515">
        <v>5</v>
      </c>
      <c r="AW4515" t="s">
        <v>6300</v>
      </c>
      <c r="AX4515" t="s">
        <v>6263</v>
      </c>
      <c r="AY4515" t="s">
        <v>1351</v>
      </c>
      <c r="AZ4515" t="s">
        <v>7240</v>
      </c>
      <c r="BA4515" t="s">
        <v>7296</v>
      </c>
      <c r="BB4515">
        <v>2</v>
      </c>
      <c r="BC4515" t="s">
        <v>221</v>
      </c>
      <c r="BD4515">
        <v>12</v>
      </c>
      <c r="BE4515" t="s">
        <v>221</v>
      </c>
      <c r="BF4515">
        <v>1</v>
      </c>
      <c r="BG4515" t="s">
        <v>221</v>
      </c>
      <c r="BH4515" t="s">
        <v>243</v>
      </c>
      <c r="BI4515" t="s">
        <v>788</v>
      </c>
      <c r="BP4515" t="s">
        <v>7469</v>
      </c>
      <c r="BQ4515">
        <v>25</v>
      </c>
      <c r="BR4515" t="s">
        <v>408</v>
      </c>
      <c r="BS4515">
        <v>7</v>
      </c>
      <c r="BZ4515" t="s">
        <v>7531</v>
      </c>
    </row>
    <row r="4516" spans="1:78" hidden="1" x14ac:dyDescent="0.25">
      <c r="A4516" t="s">
        <v>7210</v>
      </c>
      <c r="B4516" t="s">
        <v>7449</v>
      </c>
      <c r="C4516" t="s">
        <v>8866</v>
      </c>
      <c r="D4516" t="s">
        <v>7574</v>
      </c>
      <c r="E4516" t="s">
        <v>7575</v>
      </c>
      <c r="F4516" s="1">
        <v>40302</v>
      </c>
      <c r="G4516" s="4">
        <v>0.75</v>
      </c>
      <c r="H4516" t="s">
        <v>7453</v>
      </c>
      <c r="I4516">
        <v>0.1</v>
      </c>
      <c r="J4516" t="s">
        <v>221</v>
      </c>
      <c r="K4516" t="s">
        <v>222</v>
      </c>
      <c r="L4516">
        <v>1</v>
      </c>
      <c r="M4516">
        <v>1</v>
      </c>
      <c r="N4516" t="s">
        <v>8873</v>
      </c>
      <c r="O4516" t="s">
        <v>8888</v>
      </c>
      <c r="P4516" t="s">
        <v>224</v>
      </c>
      <c r="Q4516" t="s">
        <v>6036</v>
      </c>
      <c r="R4516" t="s">
        <v>226</v>
      </c>
      <c r="S4516" t="s">
        <v>227</v>
      </c>
      <c r="V4516">
        <v>0.66</v>
      </c>
      <c r="W4516">
        <v>1.98</v>
      </c>
      <c r="X4516" t="s">
        <v>228</v>
      </c>
      <c r="Y4516" t="s">
        <v>1414</v>
      </c>
      <c r="Z4516" t="s">
        <v>230</v>
      </c>
      <c r="AA4516" t="s">
        <v>3947</v>
      </c>
      <c r="AE4516" t="s">
        <v>8875</v>
      </c>
      <c r="AF4516" t="s">
        <v>736</v>
      </c>
      <c r="AG4516" t="s">
        <v>7239</v>
      </c>
      <c r="AH4516" t="s">
        <v>6263</v>
      </c>
      <c r="AJ4516" t="s">
        <v>237</v>
      </c>
      <c r="AK4516">
        <v>33.400002000000001</v>
      </c>
      <c r="AL4516">
        <v>-115.925003051758</v>
      </c>
      <c r="AM4516" t="s">
        <v>238</v>
      </c>
      <c r="AN4516" t="s">
        <v>239</v>
      </c>
      <c r="AO4516" t="s">
        <v>240</v>
      </c>
      <c r="AP4516" t="s">
        <v>4068</v>
      </c>
      <c r="AQ4516" t="s">
        <v>242</v>
      </c>
      <c r="AR4516" t="s">
        <v>243</v>
      </c>
      <c r="AS4516" t="s">
        <v>239</v>
      </c>
      <c r="AT4516" t="s">
        <v>239</v>
      </c>
      <c r="AU4516">
        <v>10</v>
      </c>
      <c r="AW4516" t="s">
        <v>6300</v>
      </c>
      <c r="AX4516" t="s">
        <v>6263</v>
      </c>
      <c r="AY4516" t="s">
        <v>1351</v>
      </c>
      <c r="AZ4516" t="s">
        <v>8673</v>
      </c>
      <c r="BA4516" t="s">
        <v>788</v>
      </c>
      <c r="BB4516">
        <v>-88</v>
      </c>
      <c r="BC4516" t="s">
        <v>221</v>
      </c>
      <c r="BD4516">
        <v>-88</v>
      </c>
      <c r="BE4516" t="s">
        <v>221</v>
      </c>
      <c r="BF4516">
        <v>-88</v>
      </c>
      <c r="BG4516" t="s">
        <v>221</v>
      </c>
      <c r="BH4516" t="s">
        <v>243</v>
      </c>
      <c r="BI4516" t="s">
        <v>788</v>
      </c>
      <c r="BP4516" t="s">
        <v>7460</v>
      </c>
      <c r="BQ4516">
        <v>25</v>
      </c>
      <c r="BR4516" t="s">
        <v>408</v>
      </c>
      <c r="BS4516">
        <v>7</v>
      </c>
      <c r="BZ4516" t="s">
        <v>249</v>
      </c>
    </row>
    <row r="4517" spans="1:78" hidden="1" x14ac:dyDescent="0.25">
      <c r="A4517" t="s">
        <v>7210</v>
      </c>
      <c r="B4517" t="s">
        <v>8889</v>
      </c>
      <c r="C4517" t="s">
        <v>8890</v>
      </c>
      <c r="D4517" t="s">
        <v>8891</v>
      </c>
      <c r="E4517" t="s">
        <v>8892</v>
      </c>
      <c r="F4517" s="1">
        <v>40337</v>
      </c>
      <c r="G4517" s="4">
        <v>0.61458333333333337</v>
      </c>
      <c r="H4517" t="s">
        <v>3702</v>
      </c>
      <c r="I4517">
        <v>0.1</v>
      </c>
      <c r="J4517" t="s">
        <v>221</v>
      </c>
      <c r="K4517" t="s">
        <v>222</v>
      </c>
      <c r="L4517">
        <v>1</v>
      </c>
      <c r="M4517">
        <v>1</v>
      </c>
      <c r="N4517" t="s">
        <v>6556</v>
      </c>
      <c r="O4517" t="s">
        <v>8893</v>
      </c>
      <c r="P4517" t="s">
        <v>224</v>
      </c>
      <c r="Q4517" t="s">
        <v>6036</v>
      </c>
      <c r="R4517" t="s">
        <v>226</v>
      </c>
      <c r="S4517" t="s">
        <v>227</v>
      </c>
      <c r="V4517">
        <v>0.6</v>
      </c>
      <c r="W4517">
        <v>1</v>
      </c>
      <c r="X4517" t="s">
        <v>228</v>
      </c>
      <c r="Y4517" t="s">
        <v>243</v>
      </c>
      <c r="Z4517" t="s">
        <v>230</v>
      </c>
      <c r="AA4517" t="s">
        <v>3947</v>
      </c>
      <c r="AF4517" t="s">
        <v>736</v>
      </c>
      <c r="AG4517" t="s">
        <v>7239</v>
      </c>
      <c r="AH4517" t="s">
        <v>8894</v>
      </c>
      <c r="AJ4517" t="s">
        <v>237</v>
      </c>
      <c r="AK4517">
        <v>38.435009000000001</v>
      </c>
      <c r="AL4517">
        <v>-122.721687316895</v>
      </c>
      <c r="AM4517" t="s">
        <v>238</v>
      </c>
      <c r="AN4517" t="s">
        <v>239</v>
      </c>
      <c r="AO4517" t="s">
        <v>240</v>
      </c>
      <c r="AP4517" t="s">
        <v>4068</v>
      </c>
      <c r="AQ4517" t="s">
        <v>242</v>
      </c>
      <c r="AR4517" t="s">
        <v>243</v>
      </c>
      <c r="AS4517" t="s">
        <v>239</v>
      </c>
      <c r="AT4517" t="s">
        <v>239</v>
      </c>
      <c r="AU4517">
        <v>1</v>
      </c>
      <c r="AW4517" t="s">
        <v>6263</v>
      </c>
      <c r="AX4517" t="s">
        <v>6263</v>
      </c>
      <c r="AY4517" t="s">
        <v>109</v>
      </c>
      <c r="AZ4517" t="s">
        <v>7240</v>
      </c>
      <c r="BA4517" t="s">
        <v>7328</v>
      </c>
      <c r="BB4517">
        <v>1</v>
      </c>
      <c r="BC4517" t="s">
        <v>221</v>
      </c>
      <c r="BD4517">
        <v>2</v>
      </c>
      <c r="BE4517" t="s">
        <v>221</v>
      </c>
      <c r="BF4517">
        <v>0.6</v>
      </c>
      <c r="BG4517" t="s">
        <v>221</v>
      </c>
      <c r="BH4517" t="s">
        <v>8830</v>
      </c>
      <c r="BI4517" t="s">
        <v>8793</v>
      </c>
      <c r="BJ4517" t="s">
        <v>8895</v>
      </c>
      <c r="BP4517" t="s">
        <v>4198</v>
      </c>
      <c r="BQ4517">
        <v>97</v>
      </c>
      <c r="BR4517" t="s">
        <v>310</v>
      </c>
      <c r="BS4517">
        <v>1</v>
      </c>
      <c r="BZ4517" t="s">
        <v>249</v>
      </c>
    </row>
    <row r="4518" spans="1:78" hidden="1" x14ac:dyDescent="0.25">
      <c r="A4518" t="s">
        <v>7210</v>
      </c>
      <c r="B4518" t="s">
        <v>8889</v>
      </c>
      <c r="C4518" t="s">
        <v>8890</v>
      </c>
      <c r="D4518" t="s">
        <v>8896</v>
      </c>
      <c r="E4518" t="s">
        <v>8897</v>
      </c>
      <c r="F4518" s="1">
        <v>40337</v>
      </c>
      <c r="G4518" s="4">
        <v>0.6875</v>
      </c>
      <c r="H4518" t="s">
        <v>1214</v>
      </c>
      <c r="I4518">
        <v>0.1</v>
      </c>
      <c r="J4518" t="s">
        <v>221</v>
      </c>
      <c r="K4518" t="s">
        <v>222</v>
      </c>
      <c r="L4518">
        <v>1</v>
      </c>
      <c r="M4518">
        <v>1</v>
      </c>
      <c r="N4518" t="s">
        <v>6556</v>
      </c>
      <c r="O4518" t="s">
        <v>8898</v>
      </c>
      <c r="P4518" t="s">
        <v>224</v>
      </c>
      <c r="Q4518" t="s">
        <v>6036</v>
      </c>
      <c r="R4518" t="s">
        <v>226</v>
      </c>
      <c r="S4518" t="s">
        <v>227</v>
      </c>
      <c r="V4518">
        <v>0.6</v>
      </c>
      <c r="W4518">
        <v>1</v>
      </c>
      <c r="X4518" t="s">
        <v>228</v>
      </c>
      <c r="Y4518" t="s">
        <v>243</v>
      </c>
      <c r="Z4518" t="s">
        <v>230</v>
      </c>
      <c r="AA4518" t="s">
        <v>3947</v>
      </c>
      <c r="AF4518" t="s">
        <v>736</v>
      </c>
      <c r="AG4518" t="s">
        <v>7239</v>
      </c>
      <c r="AH4518" t="s">
        <v>8894</v>
      </c>
      <c r="AJ4518" t="s">
        <v>237</v>
      </c>
      <c r="AK4518">
        <v>38.437148999999998</v>
      </c>
      <c r="AL4518">
        <v>-122.712860107422</v>
      </c>
      <c r="AM4518" t="s">
        <v>238</v>
      </c>
      <c r="AN4518" t="s">
        <v>239</v>
      </c>
      <c r="AO4518" t="s">
        <v>240</v>
      </c>
      <c r="AP4518" t="s">
        <v>4068</v>
      </c>
      <c r="AQ4518" t="s">
        <v>242</v>
      </c>
      <c r="AR4518" t="s">
        <v>243</v>
      </c>
      <c r="AS4518" t="s">
        <v>239</v>
      </c>
      <c r="AT4518" t="s">
        <v>239</v>
      </c>
      <c r="AU4518">
        <v>1</v>
      </c>
      <c r="AW4518" t="s">
        <v>6263</v>
      </c>
      <c r="AX4518" t="s">
        <v>6263</v>
      </c>
      <c r="AY4518" t="s">
        <v>109</v>
      </c>
      <c r="AZ4518" t="s">
        <v>7240</v>
      </c>
      <c r="BA4518" t="s">
        <v>7296</v>
      </c>
      <c r="BB4518">
        <v>3</v>
      </c>
      <c r="BC4518" t="s">
        <v>221</v>
      </c>
      <c r="BD4518">
        <v>4</v>
      </c>
      <c r="BE4518" t="s">
        <v>221</v>
      </c>
      <c r="BG4518" t="s">
        <v>221</v>
      </c>
      <c r="BH4518" t="s">
        <v>8830</v>
      </c>
      <c r="BI4518" t="s">
        <v>8793</v>
      </c>
      <c r="BJ4518" t="s">
        <v>8899</v>
      </c>
      <c r="BP4518" t="s">
        <v>4198</v>
      </c>
      <c r="BQ4518">
        <v>97</v>
      </c>
      <c r="BR4518" t="s">
        <v>310</v>
      </c>
      <c r="BS4518">
        <v>1</v>
      </c>
      <c r="BZ4518" t="s">
        <v>249</v>
      </c>
    </row>
    <row r="4519" spans="1:78" hidden="1" x14ac:dyDescent="0.25">
      <c r="A4519" t="s">
        <v>7210</v>
      </c>
      <c r="B4519" t="s">
        <v>8889</v>
      </c>
      <c r="C4519" t="s">
        <v>8890</v>
      </c>
      <c r="D4519" t="s">
        <v>8900</v>
      </c>
      <c r="E4519" t="s">
        <v>8901</v>
      </c>
      <c r="F4519" s="1">
        <v>40337</v>
      </c>
      <c r="G4519" s="4">
        <v>0.52500000000000002</v>
      </c>
      <c r="H4519" t="s">
        <v>3702</v>
      </c>
      <c r="I4519">
        <v>0.1</v>
      </c>
      <c r="J4519" t="s">
        <v>221</v>
      </c>
      <c r="K4519" t="s">
        <v>222</v>
      </c>
      <c r="L4519">
        <v>1</v>
      </c>
      <c r="M4519">
        <v>1</v>
      </c>
      <c r="N4519" t="s">
        <v>6556</v>
      </c>
      <c r="O4519" t="s">
        <v>8902</v>
      </c>
      <c r="P4519" t="s">
        <v>224</v>
      </c>
      <c r="Q4519" t="s">
        <v>6036</v>
      </c>
      <c r="R4519" t="s">
        <v>226</v>
      </c>
      <c r="S4519" t="s">
        <v>227</v>
      </c>
      <c r="V4519">
        <v>0.6</v>
      </c>
      <c r="W4519">
        <v>1</v>
      </c>
      <c r="X4519" t="s">
        <v>228</v>
      </c>
      <c r="Y4519" t="s">
        <v>243</v>
      </c>
      <c r="Z4519" t="s">
        <v>230</v>
      </c>
      <c r="AA4519" t="s">
        <v>3947</v>
      </c>
      <c r="AF4519" t="s">
        <v>736</v>
      </c>
      <c r="AG4519" t="s">
        <v>7239</v>
      </c>
      <c r="AH4519" t="s">
        <v>8894</v>
      </c>
      <c r="AJ4519" t="s">
        <v>237</v>
      </c>
      <c r="AK4519">
        <v>38.436377999999998</v>
      </c>
      <c r="AL4519">
        <v>-122.728790283203</v>
      </c>
      <c r="AM4519" t="s">
        <v>238</v>
      </c>
      <c r="AN4519" t="s">
        <v>239</v>
      </c>
      <c r="AO4519" t="s">
        <v>240</v>
      </c>
      <c r="AP4519" t="s">
        <v>4068</v>
      </c>
      <c r="AQ4519" t="s">
        <v>242</v>
      </c>
      <c r="AR4519" t="s">
        <v>243</v>
      </c>
      <c r="AS4519" t="s">
        <v>239</v>
      </c>
      <c r="AT4519" t="s">
        <v>239</v>
      </c>
      <c r="AU4519">
        <v>1</v>
      </c>
      <c r="AW4519" t="s">
        <v>6263</v>
      </c>
      <c r="AX4519" t="s">
        <v>6263</v>
      </c>
      <c r="AY4519" t="s">
        <v>109</v>
      </c>
      <c r="AZ4519" t="s">
        <v>7240</v>
      </c>
      <c r="BA4519" t="s">
        <v>7328</v>
      </c>
      <c r="BB4519">
        <v>2</v>
      </c>
      <c r="BC4519" t="s">
        <v>221</v>
      </c>
      <c r="BD4519">
        <v>7</v>
      </c>
      <c r="BE4519" t="s">
        <v>221</v>
      </c>
      <c r="BF4519">
        <v>0.5</v>
      </c>
      <c r="BG4519" t="s">
        <v>221</v>
      </c>
      <c r="BH4519" t="s">
        <v>8224</v>
      </c>
      <c r="BI4519" t="s">
        <v>8251</v>
      </c>
      <c r="BJ4519" t="s">
        <v>8903</v>
      </c>
      <c r="BP4519" t="s">
        <v>4198</v>
      </c>
      <c r="BQ4519">
        <v>97</v>
      </c>
      <c r="BR4519" t="s">
        <v>310</v>
      </c>
      <c r="BS4519">
        <v>1</v>
      </c>
      <c r="BZ4519" t="s">
        <v>249</v>
      </c>
    </row>
    <row r="4520" spans="1:78" hidden="1" x14ac:dyDescent="0.25">
      <c r="A4520" t="s">
        <v>7210</v>
      </c>
      <c r="B4520" t="s">
        <v>8889</v>
      </c>
      <c r="C4520" t="s">
        <v>8890</v>
      </c>
      <c r="D4520" t="s">
        <v>8904</v>
      </c>
      <c r="E4520" t="s">
        <v>8905</v>
      </c>
      <c r="F4520" s="1">
        <v>40337</v>
      </c>
      <c r="G4520" s="4">
        <v>0.65625</v>
      </c>
      <c r="H4520" t="s">
        <v>3702</v>
      </c>
      <c r="I4520">
        <v>0.1</v>
      </c>
      <c r="J4520" t="s">
        <v>221</v>
      </c>
      <c r="K4520" t="s">
        <v>222</v>
      </c>
      <c r="L4520">
        <v>1</v>
      </c>
      <c r="M4520">
        <v>1</v>
      </c>
      <c r="N4520" t="s">
        <v>6556</v>
      </c>
      <c r="O4520" t="s">
        <v>8906</v>
      </c>
      <c r="P4520" t="s">
        <v>224</v>
      </c>
      <c r="Q4520" t="s">
        <v>6036</v>
      </c>
      <c r="R4520" t="s">
        <v>226</v>
      </c>
      <c r="S4520" t="s">
        <v>227</v>
      </c>
      <c r="V4520">
        <v>0.6</v>
      </c>
      <c r="W4520">
        <v>1</v>
      </c>
      <c r="X4520" t="s">
        <v>228</v>
      </c>
      <c r="Y4520" t="s">
        <v>243</v>
      </c>
      <c r="Z4520" t="s">
        <v>230</v>
      </c>
      <c r="AA4520" t="s">
        <v>3947</v>
      </c>
      <c r="AF4520" t="s">
        <v>736</v>
      </c>
      <c r="AG4520" t="s">
        <v>7239</v>
      </c>
      <c r="AH4520" t="s">
        <v>8894</v>
      </c>
      <c r="AJ4520" t="s">
        <v>237</v>
      </c>
      <c r="AK4520">
        <v>38.436138</v>
      </c>
      <c r="AL4520">
        <v>-122.717163085938</v>
      </c>
      <c r="AM4520" t="s">
        <v>238</v>
      </c>
      <c r="AN4520" t="s">
        <v>239</v>
      </c>
      <c r="AO4520" t="s">
        <v>240</v>
      </c>
      <c r="AP4520" t="s">
        <v>4068</v>
      </c>
      <c r="AQ4520" t="s">
        <v>242</v>
      </c>
      <c r="AR4520" t="s">
        <v>243</v>
      </c>
      <c r="AS4520" t="s">
        <v>239</v>
      </c>
      <c r="AT4520" t="s">
        <v>239</v>
      </c>
      <c r="AU4520">
        <v>1</v>
      </c>
      <c r="AW4520" t="s">
        <v>6263</v>
      </c>
      <c r="AX4520" t="s">
        <v>6263</v>
      </c>
      <c r="AY4520" t="s">
        <v>109</v>
      </c>
      <c r="AZ4520" t="s">
        <v>7240</v>
      </c>
      <c r="BA4520" t="s">
        <v>7328</v>
      </c>
      <c r="BB4520">
        <v>4.5</v>
      </c>
      <c r="BC4520" t="s">
        <v>221</v>
      </c>
      <c r="BD4520">
        <v>7</v>
      </c>
      <c r="BE4520" t="s">
        <v>221</v>
      </c>
      <c r="BF4520">
        <v>0.6</v>
      </c>
      <c r="BG4520" t="s">
        <v>221</v>
      </c>
      <c r="BH4520" t="s">
        <v>8830</v>
      </c>
      <c r="BI4520" t="s">
        <v>8793</v>
      </c>
      <c r="BJ4520" t="s">
        <v>8907</v>
      </c>
      <c r="BP4520" t="s">
        <v>4198</v>
      </c>
      <c r="BQ4520">
        <v>97</v>
      </c>
      <c r="BR4520" t="s">
        <v>310</v>
      </c>
      <c r="BS4520">
        <v>1</v>
      </c>
      <c r="BZ4520" t="s">
        <v>249</v>
      </c>
    </row>
    <row r="4521" spans="1:78" hidden="1" x14ac:dyDescent="0.25">
      <c r="A4521" t="s">
        <v>7210</v>
      </c>
      <c r="B4521" t="s">
        <v>8889</v>
      </c>
      <c r="C4521" t="s">
        <v>8890</v>
      </c>
      <c r="D4521" t="s">
        <v>8908</v>
      </c>
      <c r="E4521" t="s">
        <v>8909</v>
      </c>
      <c r="F4521" s="1">
        <v>40337</v>
      </c>
      <c r="G4521" s="4">
        <v>0.57638888888888895</v>
      </c>
      <c r="H4521" t="s">
        <v>3702</v>
      </c>
      <c r="I4521">
        <v>0.1</v>
      </c>
      <c r="J4521" t="s">
        <v>221</v>
      </c>
      <c r="K4521" t="s">
        <v>222</v>
      </c>
      <c r="L4521">
        <v>1</v>
      </c>
      <c r="M4521">
        <v>1</v>
      </c>
      <c r="N4521" t="s">
        <v>6556</v>
      </c>
      <c r="O4521" t="s">
        <v>8910</v>
      </c>
      <c r="P4521" t="s">
        <v>224</v>
      </c>
      <c r="Q4521" t="s">
        <v>6036</v>
      </c>
      <c r="R4521" t="s">
        <v>226</v>
      </c>
      <c r="S4521" t="s">
        <v>227</v>
      </c>
      <c r="V4521">
        <v>0.6</v>
      </c>
      <c r="W4521">
        <v>1</v>
      </c>
      <c r="X4521" t="s">
        <v>228</v>
      </c>
      <c r="Y4521" t="s">
        <v>243</v>
      </c>
      <c r="Z4521" t="s">
        <v>230</v>
      </c>
      <c r="AA4521" t="s">
        <v>3947</v>
      </c>
      <c r="AF4521" t="s">
        <v>736</v>
      </c>
      <c r="AG4521" t="s">
        <v>7239</v>
      </c>
      <c r="AH4521" t="s">
        <v>8894</v>
      </c>
      <c r="AJ4521" t="s">
        <v>237</v>
      </c>
      <c r="AK4521">
        <v>38.436329000000001</v>
      </c>
      <c r="AL4521">
        <v>-122.72332763671901</v>
      </c>
      <c r="AM4521" t="s">
        <v>238</v>
      </c>
      <c r="AN4521" t="s">
        <v>239</v>
      </c>
      <c r="AO4521" t="s">
        <v>240</v>
      </c>
      <c r="AP4521" t="s">
        <v>4068</v>
      </c>
      <c r="AQ4521" t="s">
        <v>242</v>
      </c>
      <c r="AR4521" t="s">
        <v>243</v>
      </c>
      <c r="AS4521" t="s">
        <v>239</v>
      </c>
      <c r="AT4521" t="s">
        <v>239</v>
      </c>
      <c r="AU4521">
        <v>1</v>
      </c>
      <c r="AW4521" t="s">
        <v>6263</v>
      </c>
      <c r="AX4521" t="s">
        <v>6263</v>
      </c>
      <c r="AY4521" t="s">
        <v>109</v>
      </c>
      <c r="AZ4521" t="s">
        <v>7240</v>
      </c>
      <c r="BA4521" t="s">
        <v>7328</v>
      </c>
      <c r="BB4521">
        <v>2</v>
      </c>
      <c r="BC4521" t="s">
        <v>221</v>
      </c>
      <c r="BD4521">
        <v>1.3</v>
      </c>
      <c r="BE4521" t="s">
        <v>221</v>
      </c>
      <c r="BF4521">
        <v>0.2</v>
      </c>
      <c r="BG4521" t="s">
        <v>221</v>
      </c>
      <c r="BH4521" t="s">
        <v>8224</v>
      </c>
      <c r="BI4521" t="s">
        <v>8793</v>
      </c>
      <c r="BJ4521" t="s">
        <v>8911</v>
      </c>
      <c r="BP4521" t="s">
        <v>4198</v>
      </c>
      <c r="BQ4521">
        <v>97</v>
      </c>
      <c r="BR4521" t="s">
        <v>310</v>
      </c>
      <c r="BS4521">
        <v>1</v>
      </c>
      <c r="BZ4521" t="s">
        <v>249</v>
      </c>
    </row>
    <row r="4522" spans="1:78" hidden="1" x14ac:dyDescent="0.25">
      <c r="A4522" t="s">
        <v>7210</v>
      </c>
      <c r="B4522" t="s">
        <v>8889</v>
      </c>
      <c r="C4522" t="s">
        <v>8890</v>
      </c>
      <c r="D4522" t="s">
        <v>8904</v>
      </c>
      <c r="E4522" t="s">
        <v>8905</v>
      </c>
      <c r="F4522" s="1">
        <v>40406</v>
      </c>
      <c r="G4522" s="4">
        <v>0.61805555555555558</v>
      </c>
      <c r="H4522" t="s">
        <v>3702</v>
      </c>
      <c r="I4522">
        <v>0.1</v>
      </c>
      <c r="J4522" t="s">
        <v>221</v>
      </c>
      <c r="K4522" t="s">
        <v>222</v>
      </c>
      <c r="L4522">
        <v>1</v>
      </c>
      <c r="M4522">
        <v>1</v>
      </c>
      <c r="N4522" t="s">
        <v>6676</v>
      </c>
      <c r="O4522" t="s">
        <v>8912</v>
      </c>
      <c r="P4522" t="s">
        <v>224</v>
      </c>
      <c r="Q4522" t="s">
        <v>6036</v>
      </c>
      <c r="R4522" t="s">
        <v>226</v>
      </c>
      <c r="S4522" t="s">
        <v>227</v>
      </c>
      <c r="T4522">
        <v>1.18</v>
      </c>
      <c r="V4522">
        <v>0.6</v>
      </c>
      <c r="W4522">
        <v>1</v>
      </c>
      <c r="X4522" t="s">
        <v>281</v>
      </c>
      <c r="Y4522" t="s">
        <v>243</v>
      </c>
      <c r="Z4522" t="s">
        <v>230</v>
      </c>
      <c r="AA4522" t="s">
        <v>3947</v>
      </c>
      <c r="AF4522" t="s">
        <v>736</v>
      </c>
      <c r="AG4522" t="s">
        <v>7239</v>
      </c>
      <c r="AH4522" t="s">
        <v>8894</v>
      </c>
      <c r="AJ4522" t="s">
        <v>237</v>
      </c>
      <c r="AK4522">
        <v>38.436138</v>
      </c>
      <c r="AL4522">
        <v>-122.717163085938</v>
      </c>
      <c r="AM4522" t="s">
        <v>238</v>
      </c>
      <c r="AN4522" t="s">
        <v>239</v>
      </c>
      <c r="AO4522" t="s">
        <v>240</v>
      </c>
      <c r="AP4522" t="s">
        <v>4068</v>
      </c>
      <c r="AQ4522" t="s">
        <v>242</v>
      </c>
      <c r="AR4522" t="s">
        <v>243</v>
      </c>
      <c r="AS4522" t="s">
        <v>239</v>
      </c>
      <c r="AT4522" t="s">
        <v>239</v>
      </c>
      <c r="AU4522">
        <v>1</v>
      </c>
      <c r="AW4522" t="s">
        <v>6263</v>
      </c>
      <c r="AX4522" t="s">
        <v>6263</v>
      </c>
      <c r="AY4522" t="s">
        <v>109</v>
      </c>
      <c r="AZ4522" t="s">
        <v>7240</v>
      </c>
      <c r="BA4522" t="s">
        <v>7328</v>
      </c>
      <c r="BB4522">
        <v>2.5</v>
      </c>
      <c r="BC4522" t="s">
        <v>221</v>
      </c>
      <c r="BD4522">
        <v>5</v>
      </c>
      <c r="BE4522" t="s">
        <v>221</v>
      </c>
      <c r="BF4522">
        <v>0.33</v>
      </c>
      <c r="BG4522" t="s">
        <v>221</v>
      </c>
      <c r="BH4522" t="s">
        <v>8830</v>
      </c>
      <c r="BI4522" t="s">
        <v>8793</v>
      </c>
      <c r="BP4522" t="s">
        <v>4198</v>
      </c>
      <c r="BQ4522">
        <v>97</v>
      </c>
      <c r="BR4522" t="s">
        <v>310</v>
      </c>
      <c r="BS4522">
        <v>1</v>
      </c>
      <c r="BZ4522" t="s">
        <v>249</v>
      </c>
    </row>
    <row r="4523" spans="1:78" hidden="1" x14ac:dyDescent="0.25">
      <c r="A4523" t="s">
        <v>7210</v>
      </c>
      <c r="B4523" t="s">
        <v>8889</v>
      </c>
      <c r="C4523" t="s">
        <v>8890</v>
      </c>
      <c r="D4523" t="s">
        <v>8900</v>
      </c>
      <c r="E4523" t="s">
        <v>8901</v>
      </c>
      <c r="F4523" s="1">
        <v>40406</v>
      </c>
      <c r="G4523" s="4">
        <v>0.52430555555555558</v>
      </c>
      <c r="H4523" t="s">
        <v>3702</v>
      </c>
      <c r="I4523">
        <v>0.1</v>
      </c>
      <c r="J4523" t="s">
        <v>221</v>
      </c>
      <c r="K4523" t="s">
        <v>222</v>
      </c>
      <c r="L4523">
        <v>1</v>
      </c>
      <c r="M4523">
        <v>1</v>
      </c>
      <c r="N4523" t="s">
        <v>6676</v>
      </c>
      <c r="O4523" t="s">
        <v>8913</v>
      </c>
      <c r="P4523" t="s">
        <v>224</v>
      </c>
      <c r="Q4523" t="s">
        <v>6036</v>
      </c>
      <c r="R4523" t="s">
        <v>226</v>
      </c>
      <c r="S4523" t="s">
        <v>227</v>
      </c>
      <c r="T4523">
        <v>1.1000000000000001</v>
      </c>
      <c r="V4523">
        <v>0.6</v>
      </c>
      <c r="W4523">
        <v>1</v>
      </c>
      <c r="X4523" t="s">
        <v>281</v>
      </c>
      <c r="Y4523" t="s">
        <v>243</v>
      </c>
      <c r="Z4523" t="s">
        <v>230</v>
      </c>
      <c r="AA4523" t="s">
        <v>3947</v>
      </c>
      <c r="AF4523" t="s">
        <v>736</v>
      </c>
      <c r="AG4523" t="s">
        <v>7239</v>
      </c>
      <c r="AH4523" t="s">
        <v>8894</v>
      </c>
      <c r="AJ4523" t="s">
        <v>237</v>
      </c>
      <c r="AK4523">
        <v>38.436377999999998</v>
      </c>
      <c r="AL4523">
        <v>-122.728790283203</v>
      </c>
      <c r="AM4523" t="s">
        <v>238</v>
      </c>
      <c r="AN4523" t="s">
        <v>239</v>
      </c>
      <c r="AO4523" t="s">
        <v>240</v>
      </c>
      <c r="AP4523" t="s">
        <v>4068</v>
      </c>
      <c r="AQ4523" t="s">
        <v>242</v>
      </c>
      <c r="AR4523" t="s">
        <v>243</v>
      </c>
      <c r="AS4523" t="s">
        <v>239</v>
      </c>
      <c r="AT4523" t="s">
        <v>239</v>
      </c>
      <c r="AU4523">
        <v>1</v>
      </c>
      <c r="AW4523" t="s">
        <v>6263</v>
      </c>
      <c r="AX4523" t="s">
        <v>6263</v>
      </c>
      <c r="AY4523" t="s">
        <v>109</v>
      </c>
      <c r="AZ4523" t="s">
        <v>7240</v>
      </c>
      <c r="BA4523" t="s">
        <v>7328</v>
      </c>
      <c r="BB4523">
        <v>2.5</v>
      </c>
      <c r="BC4523" t="s">
        <v>221</v>
      </c>
      <c r="BD4523">
        <v>5</v>
      </c>
      <c r="BE4523" t="s">
        <v>221</v>
      </c>
      <c r="BF4523">
        <v>0.15</v>
      </c>
      <c r="BG4523" t="s">
        <v>221</v>
      </c>
      <c r="BH4523" t="s">
        <v>8224</v>
      </c>
      <c r="BI4523" t="s">
        <v>8251</v>
      </c>
      <c r="BP4523" t="s">
        <v>4198</v>
      </c>
      <c r="BQ4523">
        <v>97</v>
      </c>
      <c r="BR4523" t="s">
        <v>310</v>
      </c>
      <c r="BS4523">
        <v>1</v>
      </c>
      <c r="BZ4523" t="s">
        <v>249</v>
      </c>
    </row>
    <row r="4524" spans="1:78" hidden="1" x14ac:dyDescent="0.25">
      <c r="A4524" t="s">
        <v>7210</v>
      </c>
      <c r="B4524" t="s">
        <v>8889</v>
      </c>
      <c r="C4524" t="s">
        <v>8890</v>
      </c>
      <c r="D4524" t="s">
        <v>8896</v>
      </c>
      <c r="E4524" t="s">
        <v>8897</v>
      </c>
      <c r="F4524" s="1">
        <v>40406</v>
      </c>
      <c r="G4524" s="4">
        <v>0.64236111111111105</v>
      </c>
      <c r="H4524" t="s">
        <v>3702</v>
      </c>
      <c r="I4524">
        <v>0.1</v>
      </c>
      <c r="J4524" t="s">
        <v>221</v>
      </c>
      <c r="K4524" t="s">
        <v>222</v>
      </c>
      <c r="L4524">
        <v>1</v>
      </c>
      <c r="M4524">
        <v>1</v>
      </c>
      <c r="N4524" t="s">
        <v>6676</v>
      </c>
      <c r="O4524" t="s">
        <v>8914</v>
      </c>
      <c r="P4524" t="s">
        <v>224</v>
      </c>
      <c r="Q4524" t="s">
        <v>6036</v>
      </c>
      <c r="R4524" t="s">
        <v>226</v>
      </c>
      <c r="S4524" t="s">
        <v>227</v>
      </c>
      <c r="V4524">
        <v>0.6</v>
      </c>
      <c r="W4524">
        <v>1</v>
      </c>
      <c r="X4524" t="s">
        <v>228</v>
      </c>
      <c r="Y4524" t="s">
        <v>243</v>
      </c>
      <c r="Z4524" t="s">
        <v>230</v>
      </c>
      <c r="AA4524" t="s">
        <v>3947</v>
      </c>
      <c r="AF4524" t="s">
        <v>736</v>
      </c>
      <c r="AG4524" t="s">
        <v>7239</v>
      </c>
      <c r="AH4524" t="s">
        <v>8894</v>
      </c>
      <c r="AJ4524" t="s">
        <v>237</v>
      </c>
      <c r="AK4524">
        <v>38.437148999999998</v>
      </c>
      <c r="AL4524">
        <v>-122.712860107422</v>
      </c>
      <c r="AM4524" t="s">
        <v>238</v>
      </c>
      <c r="AN4524" t="s">
        <v>239</v>
      </c>
      <c r="AO4524" t="s">
        <v>240</v>
      </c>
      <c r="AP4524" t="s">
        <v>4068</v>
      </c>
      <c r="AQ4524" t="s">
        <v>242</v>
      </c>
      <c r="AR4524" t="s">
        <v>243</v>
      </c>
      <c r="AS4524" t="s">
        <v>239</v>
      </c>
      <c r="AT4524" t="s">
        <v>239</v>
      </c>
      <c r="AU4524">
        <v>1</v>
      </c>
      <c r="AW4524" t="s">
        <v>6263</v>
      </c>
      <c r="AX4524" t="s">
        <v>6263</v>
      </c>
      <c r="AY4524" t="s">
        <v>109</v>
      </c>
      <c r="AZ4524" t="s">
        <v>7240</v>
      </c>
      <c r="BA4524" t="s">
        <v>7296</v>
      </c>
      <c r="BB4524">
        <v>2</v>
      </c>
      <c r="BC4524" t="s">
        <v>221</v>
      </c>
      <c r="BD4524">
        <v>4</v>
      </c>
      <c r="BE4524" t="s">
        <v>221</v>
      </c>
      <c r="BF4524">
        <v>0.33</v>
      </c>
      <c r="BG4524" t="s">
        <v>221</v>
      </c>
      <c r="BH4524" t="s">
        <v>8830</v>
      </c>
      <c r="BI4524" t="s">
        <v>8793</v>
      </c>
      <c r="BJ4524" t="s">
        <v>8915</v>
      </c>
      <c r="BP4524" t="s">
        <v>4198</v>
      </c>
      <c r="BQ4524">
        <v>97</v>
      </c>
      <c r="BR4524" t="s">
        <v>310</v>
      </c>
      <c r="BS4524">
        <v>1</v>
      </c>
      <c r="BZ4524" t="s">
        <v>249</v>
      </c>
    </row>
    <row r="4525" spans="1:78" hidden="1" x14ac:dyDescent="0.25">
      <c r="A4525" t="s">
        <v>7210</v>
      </c>
      <c r="B4525" t="s">
        <v>8889</v>
      </c>
      <c r="C4525" t="s">
        <v>8890</v>
      </c>
      <c r="D4525" t="s">
        <v>8891</v>
      </c>
      <c r="E4525" t="s">
        <v>8892</v>
      </c>
      <c r="F4525" s="1">
        <v>40406</v>
      </c>
      <c r="G4525" s="4">
        <v>0.59027777777777779</v>
      </c>
      <c r="H4525" t="s">
        <v>3702</v>
      </c>
      <c r="I4525">
        <v>0.1</v>
      </c>
      <c r="J4525" t="s">
        <v>221</v>
      </c>
      <c r="K4525" t="s">
        <v>222</v>
      </c>
      <c r="L4525">
        <v>1</v>
      </c>
      <c r="M4525">
        <v>1</v>
      </c>
      <c r="N4525" t="s">
        <v>6676</v>
      </c>
      <c r="O4525" t="s">
        <v>8916</v>
      </c>
      <c r="P4525" t="s">
        <v>224</v>
      </c>
      <c r="Q4525" t="s">
        <v>6036</v>
      </c>
      <c r="R4525" t="s">
        <v>226</v>
      </c>
      <c r="S4525" t="s">
        <v>227</v>
      </c>
      <c r="T4525">
        <v>0.75</v>
      </c>
      <c r="V4525">
        <v>0.6</v>
      </c>
      <c r="W4525">
        <v>1</v>
      </c>
      <c r="X4525" t="s">
        <v>905</v>
      </c>
      <c r="Y4525" t="s">
        <v>243</v>
      </c>
      <c r="Z4525" t="s">
        <v>230</v>
      </c>
      <c r="AA4525" t="s">
        <v>3947</v>
      </c>
      <c r="AF4525" t="s">
        <v>736</v>
      </c>
      <c r="AG4525" t="s">
        <v>7239</v>
      </c>
      <c r="AH4525" t="s">
        <v>8894</v>
      </c>
      <c r="AJ4525" t="s">
        <v>237</v>
      </c>
      <c r="AK4525">
        <v>38.435009000000001</v>
      </c>
      <c r="AL4525">
        <v>-122.721687316895</v>
      </c>
      <c r="AM4525" t="s">
        <v>238</v>
      </c>
      <c r="AN4525" t="s">
        <v>239</v>
      </c>
      <c r="AO4525" t="s">
        <v>240</v>
      </c>
      <c r="AP4525" t="s">
        <v>4068</v>
      </c>
      <c r="AQ4525" t="s">
        <v>242</v>
      </c>
      <c r="AR4525" t="s">
        <v>243</v>
      </c>
      <c r="AS4525" t="s">
        <v>239</v>
      </c>
      <c r="AT4525" t="s">
        <v>239</v>
      </c>
      <c r="AU4525">
        <v>1</v>
      </c>
      <c r="AW4525" t="s">
        <v>6263</v>
      </c>
      <c r="AX4525" t="s">
        <v>6263</v>
      </c>
      <c r="AY4525" t="s">
        <v>109</v>
      </c>
      <c r="AZ4525" t="s">
        <v>7240</v>
      </c>
      <c r="BA4525" t="s">
        <v>7328</v>
      </c>
      <c r="BB4525">
        <v>0.75</v>
      </c>
      <c r="BC4525" t="s">
        <v>221</v>
      </c>
      <c r="BD4525">
        <v>1.5</v>
      </c>
      <c r="BE4525" t="s">
        <v>221</v>
      </c>
      <c r="BF4525">
        <v>0.33</v>
      </c>
      <c r="BG4525" t="s">
        <v>221</v>
      </c>
      <c r="BH4525" t="s">
        <v>8830</v>
      </c>
      <c r="BI4525" t="s">
        <v>8793</v>
      </c>
      <c r="BP4525" t="s">
        <v>4198</v>
      </c>
      <c r="BQ4525">
        <v>97</v>
      </c>
      <c r="BR4525" t="s">
        <v>310</v>
      </c>
      <c r="BS4525">
        <v>1</v>
      </c>
      <c r="BZ4525" t="s">
        <v>249</v>
      </c>
    </row>
    <row r="4526" spans="1:78" hidden="1" x14ac:dyDescent="0.25">
      <c r="A4526" t="s">
        <v>7210</v>
      </c>
      <c r="B4526" t="s">
        <v>8889</v>
      </c>
      <c r="C4526" t="s">
        <v>8890</v>
      </c>
      <c r="D4526" t="s">
        <v>8908</v>
      </c>
      <c r="E4526" t="s">
        <v>8909</v>
      </c>
      <c r="F4526" s="1">
        <v>40406</v>
      </c>
      <c r="G4526" s="4">
        <v>0.5625</v>
      </c>
      <c r="H4526" t="s">
        <v>3702</v>
      </c>
      <c r="I4526">
        <v>0.1</v>
      </c>
      <c r="J4526" t="s">
        <v>221</v>
      </c>
      <c r="K4526" t="s">
        <v>222</v>
      </c>
      <c r="L4526">
        <v>1</v>
      </c>
      <c r="M4526">
        <v>1</v>
      </c>
      <c r="N4526" t="s">
        <v>6676</v>
      </c>
      <c r="O4526" t="s">
        <v>8917</v>
      </c>
      <c r="P4526" t="s">
        <v>224</v>
      </c>
      <c r="Q4526" t="s">
        <v>6036</v>
      </c>
      <c r="R4526" t="s">
        <v>226</v>
      </c>
      <c r="S4526" t="s">
        <v>227</v>
      </c>
      <c r="T4526">
        <v>0.98</v>
      </c>
      <c r="V4526">
        <v>0.6</v>
      </c>
      <c r="W4526">
        <v>1</v>
      </c>
      <c r="X4526" t="s">
        <v>905</v>
      </c>
      <c r="Y4526" t="s">
        <v>243</v>
      </c>
      <c r="Z4526" t="s">
        <v>230</v>
      </c>
      <c r="AA4526" t="s">
        <v>3947</v>
      </c>
      <c r="AF4526" t="s">
        <v>736</v>
      </c>
      <c r="AG4526" t="s">
        <v>7239</v>
      </c>
      <c r="AH4526" t="s">
        <v>8894</v>
      </c>
      <c r="AJ4526" t="s">
        <v>237</v>
      </c>
      <c r="AK4526">
        <v>38.436329000000001</v>
      </c>
      <c r="AL4526">
        <v>-122.72332763671901</v>
      </c>
      <c r="AM4526" t="s">
        <v>238</v>
      </c>
      <c r="AN4526" t="s">
        <v>239</v>
      </c>
      <c r="AO4526" t="s">
        <v>240</v>
      </c>
      <c r="AP4526" t="s">
        <v>4068</v>
      </c>
      <c r="AQ4526" t="s">
        <v>242</v>
      </c>
      <c r="AR4526" t="s">
        <v>243</v>
      </c>
      <c r="AS4526" t="s">
        <v>239</v>
      </c>
      <c r="AT4526" t="s">
        <v>239</v>
      </c>
      <c r="AU4526">
        <v>1</v>
      </c>
      <c r="AW4526" t="s">
        <v>6263</v>
      </c>
      <c r="AX4526" t="s">
        <v>6263</v>
      </c>
      <c r="AY4526" t="s">
        <v>109</v>
      </c>
      <c r="AZ4526" t="s">
        <v>7240</v>
      </c>
      <c r="BA4526" t="s">
        <v>7328</v>
      </c>
      <c r="BB4526">
        <v>1.5</v>
      </c>
      <c r="BC4526" t="s">
        <v>221</v>
      </c>
      <c r="BD4526">
        <v>3</v>
      </c>
      <c r="BE4526" t="s">
        <v>221</v>
      </c>
      <c r="BF4526">
        <v>0.15</v>
      </c>
      <c r="BG4526" t="s">
        <v>221</v>
      </c>
      <c r="BH4526" t="s">
        <v>8830</v>
      </c>
      <c r="BI4526" t="s">
        <v>8793</v>
      </c>
      <c r="BJ4526" t="s">
        <v>8918</v>
      </c>
      <c r="BP4526" t="s">
        <v>4198</v>
      </c>
      <c r="BQ4526">
        <v>97</v>
      </c>
      <c r="BR4526" t="s">
        <v>310</v>
      </c>
      <c r="BS4526">
        <v>1</v>
      </c>
      <c r="BZ4526" t="s">
        <v>249</v>
      </c>
    </row>
    <row r="4527" spans="1:78" hidden="1" x14ac:dyDescent="0.25">
      <c r="A4527" t="s">
        <v>7210</v>
      </c>
      <c r="B4527" t="s">
        <v>7449</v>
      </c>
      <c r="C4527" t="s">
        <v>8866</v>
      </c>
      <c r="D4527" t="s">
        <v>7489</v>
      </c>
      <c r="E4527" t="s">
        <v>7490</v>
      </c>
      <c r="F4527" s="1">
        <v>40455</v>
      </c>
      <c r="G4527" s="4">
        <v>0.52083333333333337</v>
      </c>
      <c r="H4527" t="s">
        <v>3702</v>
      </c>
      <c r="I4527">
        <v>0.1</v>
      </c>
      <c r="J4527" t="s">
        <v>221</v>
      </c>
      <c r="K4527" t="s">
        <v>222</v>
      </c>
      <c r="L4527">
        <v>1</v>
      </c>
      <c r="M4527">
        <v>1</v>
      </c>
      <c r="N4527" t="s">
        <v>8919</v>
      </c>
      <c r="O4527" t="s">
        <v>8920</v>
      </c>
      <c r="P4527" t="s">
        <v>224</v>
      </c>
      <c r="Q4527" t="s">
        <v>6036</v>
      </c>
      <c r="R4527" t="s">
        <v>226</v>
      </c>
      <c r="S4527" t="s">
        <v>227</v>
      </c>
      <c r="T4527">
        <v>2.38</v>
      </c>
      <c r="V4527">
        <v>0.6</v>
      </c>
      <c r="W4527">
        <v>1</v>
      </c>
      <c r="X4527" t="s">
        <v>281</v>
      </c>
      <c r="Y4527" t="s">
        <v>243</v>
      </c>
      <c r="Z4527" t="s">
        <v>230</v>
      </c>
      <c r="AA4527" t="s">
        <v>3947</v>
      </c>
      <c r="AE4527" t="s">
        <v>8921</v>
      </c>
      <c r="AF4527" t="s">
        <v>736</v>
      </c>
      <c r="AG4527" t="s">
        <v>7239</v>
      </c>
      <c r="AH4527" t="s">
        <v>6263</v>
      </c>
      <c r="AJ4527" t="s">
        <v>237</v>
      </c>
      <c r="AK4527">
        <v>35.002411000000002</v>
      </c>
      <c r="AL4527">
        <v>-114.63323974609401</v>
      </c>
      <c r="AM4527" t="s">
        <v>238</v>
      </c>
      <c r="AN4527" t="s">
        <v>239</v>
      </c>
      <c r="AO4527" t="s">
        <v>240</v>
      </c>
      <c r="AP4527" t="s">
        <v>4068</v>
      </c>
      <c r="AQ4527" t="s">
        <v>242</v>
      </c>
      <c r="AR4527" t="s">
        <v>243</v>
      </c>
      <c r="AS4527" t="s">
        <v>239</v>
      </c>
      <c r="AT4527" t="s">
        <v>239</v>
      </c>
      <c r="AU4527">
        <v>1</v>
      </c>
      <c r="AW4527" t="s">
        <v>6263</v>
      </c>
      <c r="AX4527" t="s">
        <v>6263</v>
      </c>
      <c r="AY4527" t="s">
        <v>1351</v>
      </c>
      <c r="AZ4527" t="s">
        <v>8673</v>
      </c>
      <c r="BA4527" t="s">
        <v>788</v>
      </c>
      <c r="BB4527">
        <v>20</v>
      </c>
      <c r="BC4527" t="s">
        <v>221</v>
      </c>
      <c r="BD4527">
        <v>80</v>
      </c>
      <c r="BE4527" t="s">
        <v>221</v>
      </c>
      <c r="BF4527">
        <v>1.4</v>
      </c>
      <c r="BG4527" t="s">
        <v>221</v>
      </c>
      <c r="BH4527" t="s">
        <v>243</v>
      </c>
      <c r="BI4527" t="s">
        <v>788</v>
      </c>
      <c r="BP4527" t="s">
        <v>6821</v>
      </c>
      <c r="BQ4527">
        <v>71</v>
      </c>
      <c r="BR4527" t="s">
        <v>408</v>
      </c>
      <c r="BS4527">
        <v>7</v>
      </c>
      <c r="BZ4527" t="s">
        <v>249</v>
      </c>
    </row>
    <row r="4528" spans="1:78" hidden="1" x14ac:dyDescent="0.25">
      <c r="A4528" t="s">
        <v>7210</v>
      </c>
      <c r="B4528" t="s">
        <v>7449</v>
      </c>
      <c r="C4528" t="s">
        <v>8866</v>
      </c>
      <c r="D4528" t="s">
        <v>7513</v>
      </c>
      <c r="E4528" t="s">
        <v>7514</v>
      </c>
      <c r="F4528" s="1">
        <v>40456</v>
      </c>
      <c r="G4528" s="4">
        <v>0.76041666666666663</v>
      </c>
      <c r="H4528" t="s">
        <v>1214</v>
      </c>
      <c r="I4528">
        <v>0.1</v>
      </c>
      <c r="J4528" t="s">
        <v>221</v>
      </c>
      <c r="K4528" t="s">
        <v>222</v>
      </c>
      <c r="L4528">
        <v>1</v>
      </c>
      <c r="M4528">
        <v>1</v>
      </c>
      <c r="N4528" t="s">
        <v>8919</v>
      </c>
      <c r="O4528" t="s">
        <v>8922</v>
      </c>
      <c r="P4528" t="s">
        <v>224</v>
      </c>
      <c r="Q4528" t="s">
        <v>6036</v>
      </c>
      <c r="R4528" t="s">
        <v>226</v>
      </c>
      <c r="S4528" t="s">
        <v>227</v>
      </c>
      <c r="T4528">
        <v>2.0499999999999998</v>
      </c>
      <c r="V4528">
        <v>0.6</v>
      </c>
      <c r="W4528">
        <v>1</v>
      </c>
      <c r="X4528" t="s">
        <v>281</v>
      </c>
      <c r="Y4528" t="s">
        <v>243</v>
      </c>
      <c r="Z4528" t="s">
        <v>230</v>
      </c>
      <c r="AA4528" t="s">
        <v>3947</v>
      </c>
      <c r="AE4528" t="s">
        <v>8921</v>
      </c>
      <c r="AF4528" t="s">
        <v>736</v>
      </c>
      <c r="AG4528" t="s">
        <v>7239</v>
      </c>
      <c r="AH4528" t="s">
        <v>6263</v>
      </c>
      <c r="AJ4528" t="s">
        <v>237</v>
      </c>
      <c r="AK4528">
        <v>32.675060000000002</v>
      </c>
      <c r="AL4528">
        <v>-115.370079040527</v>
      </c>
      <c r="AM4528" t="s">
        <v>238</v>
      </c>
      <c r="AN4528" t="s">
        <v>239</v>
      </c>
      <c r="AO4528" t="s">
        <v>240</v>
      </c>
      <c r="AP4528" t="s">
        <v>4068</v>
      </c>
      <c r="AQ4528" t="s">
        <v>242</v>
      </c>
      <c r="AR4528" t="s">
        <v>243</v>
      </c>
      <c r="AS4528" t="s">
        <v>239</v>
      </c>
      <c r="AT4528" t="s">
        <v>239</v>
      </c>
      <c r="AU4528">
        <v>1</v>
      </c>
      <c r="AW4528" t="s">
        <v>6263</v>
      </c>
      <c r="AX4528" t="s">
        <v>6263</v>
      </c>
      <c r="AY4528" t="s">
        <v>1351</v>
      </c>
      <c r="AZ4528" t="s">
        <v>7240</v>
      </c>
      <c r="BA4528" t="s">
        <v>7328</v>
      </c>
      <c r="BB4528">
        <v>0.5</v>
      </c>
      <c r="BC4528" t="s">
        <v>221</v>
      </c>
      <c r="BD4528">
        <v>15</v>
      </c>
      <c r="BE4528" t="s">
        <v>221</v>
      </c>
      <c r="BF4528">
        <v>1.2</v>
      </c>
      <c r="BG4528" t="s">
        <v>221</v>
      </c>
      <c r="BH4528" t="s">
        <v>8380</v>
      </c>
      <c r="BI4528" t="s">
        <v>8251</v>
      </c>
      <c r="BP4528" t="s">
        <v>7460</v>
      </c>
      <c r="BQ4528">
        <v>25</v>
      </c>
      <c r="BR4528" t="s">
        <v>408</v>
      </c>
      <c r="BS4528">
        <v>7</v>
      </c>
      <c r="BZ4528" t="s">
        <v>249</v>
      </c>
    </row>
    <row r="4529" spans="1:78" hidden="1" x14ac:dyDescent="0.25">
      <c r="A4529" t="s">
        <v>7210</v>
      </c>
      <c r="B4529" t="s">
        <v>7449</v>
      </c>
      <c r="C4529" t="s">
        <v>8866</v>
      </c>
      <c r="D4529" t="s">
        <v>7528</v>
      </c>
      <c r="E4529" t="s">
        <v>7529</v>
      </c>
      <c r="F4529" s="1">
        <v>40456</v>
      </c>
      <c r="G4529" s="4">
        <v>0.6875</v>
      </c>
      <c r="H4529" t="s">
        <v>1214</v>
      </c>
      <c r="I4529">
        <v>0</v>
      </c>
      <c r="J4529" t="s">
        <v>221</v>
      </c>
      <c r="K4529" t="s">
        <v>222</v>
      </c>
      <c r="L4529">
        <v>1</v>
      </c>
      <c r="M4529">
        <v>1</v>
      </c>
      <c r="N4529" t="s">
        <v>8923</v>
      </c>
      <c r="O4529" t="s">
        <v>8924</v>
      </c>
      <c r="P4529" t="s">
        <v>224</v>
      </c>
      <c r="Q4529" t="s">
        <v>6036</v>
      </c>
      <c r="R4529" t="s">
        <v>226</v>
      </c>
      <c r="S4529" t="s">
        <v>227</v>
      </c>
      <c r="T4529">
        <v>3.57</v>
      </c>
      <c r="V4529">
        <v>0.66</v>
      </c>
      <c r="W4529">
        <v>20</v>
      </c>
      <c r="X4529" t="s">
        <v>905</v>
      </c>
      <c r="Y4529" t="s">
        <v>8925</v>
      </c>
      <c r="Z4529" t="s">
        <v>230</v>
      </c>
      <c r="AA4529" t="s">
        <v>5680</v>
      </c>
      <c r="AE4529" t="s">
        <v>8926</v>
      </c>
      <c r="AF4529" t="s">
        <v>736</v>
      </c>
      <c r="AG4529" t="s">
        <v>7239</v>
      </c>
      <c r="AH4529" t="s">
        <v>6263</v>
      </c>
      <c r="AJ4529" t="s">
        <v>237</v>
      </c>
      <c r="AK4529">
        <v>32.665829000000002</v>
      </c>
      <c r="AL4529">
        <v>-115.50222015380901</v>
      </c>
      <c r="AM4529" t="s">
        <v>238</v>
      </c>
      <c r="AN4529" t="s">
        <v>239</v>
      </c>
      <c r="AO4529" t="s">
        <v>6305</v>
      </c>
      <c r="AP4529" t="s">
        <v>4068</v>
      </c>
      <c r="AQ4529" t="s">
        <v>242</v>
      </c>
      <c r="AR4529" t="s">
        <v>243</v>
      </c>
      <c r="AS4529" t="s">
        <v>239</v>
      </c>
      <c r="AT4529" t="s">
        <v>239</v>
      </c>
      <c r="AU4529">
        <v>10</v>
      </c>
      <c r="AW4529" t="s">
        <v>6300</v>
      </c>
      <c r="AX4529" t="s">
        <v>6263</v>
      </c>
      <c r="AY4529" t="s">
        <v>1351</v>
      </c>
      <c r="AZ4529" t="s">
        <v>7240</v>
      </c>
      <c r="BA4529" t="s">
        <v>7328</v>
      </c>
      <c r="BB4529">
        <v>5</v>
      </c>
      <c r="BC4529" t="s">
        <v>221</v>
      </c>
      <c r="BD4529">
        <v>10</v>
      </c>
      <c r="BE4529" t="s">
        <v>221</v>
      </c>
      <c r="BF4529">
        <v>-88</v>
      </c>
      <c r="BG4529" t="s">
        <v>221</v>
      </c>
      <c r="BH4529" t="s">
        <v>8224</v>
      </c>
      <c r="BI4529" t="s">
        <v>8793</v>
      </c>
      <c r="BP4529" t="s">
        <v>7469</v>
      </c>
      <c r="BQ4529">
        <v>25</v>
      </c>
      <c r="BR4529" t="s">
        <v>408</v>
      </c>
      <c r="BS4529">
        <v>7</v>
      </c>
      <c r="BZ4529" t="s">
        <v>7531</v>
      </c>
    </row>
    <row r="4530" spans="1:78" hidden="1" x14ac:dyDescent="0.25">
      <c r="A4530" t="s">
        <v>7210</v>
      </c>
      <c r="B4530" t="s">
        <v>7449</v>
      </c>
      <c r="C4530" t="s">
        <v>8866</v>
      </c>
      <c r="D4530" t="s">
        <v>7500</v>
      </c>
      <c r="E4530" t="s">
        <v>7501</v>
      </c>
      <c r="F4530" s="1">
        <v>40456</v>
      </c>
      <c r="G4530" s="4">
        <v>0.35416666666666669</v>
      </c>
      <c r="H4530" t="s">
        <v>3702</v>
      </c>
      <c r="I4530">
        <v>0.1</v>
      </c>
      <c r="J4530" t="s">
        <v>221</v>
      </c>
      <c r="K4530" t="s">
        <v>222</v>
      </c>
      <c r="L4530">
        <v>1</v>
      </c>
      <c r="M4530">
        <v>1</v>
      </c>
      <c r="N4530" t="s">
        <v>8919</v>
      </c>
      <c r="O4530" t="s">
        <v>8927</v>
      </c>
      <c r="P4530" t="s">
        <v>224</v>
      </c>
      <c r="Q4530" t="s">
        <v>6036</v>
      </c>
      <c r="R4530" t="s">
        <v>226</v>
      </c>
      <c r="S4530" t="s">
        <v>227</v>
      </c>
      <c r="T4530">
        <v>2.76</v>
      </c>
      <c r="V4530">
        <v>0.6</v>
      </c>
      <c r="W4530">
        <v>1</v>
      </c>
      <c r="X4530" t="s">
        <v>281</v>
      </c>
      <c r="Y4530" t="s">
        <v>243</v>
      </c>
      <c r="Z4530" t="s">
        <v>230</v>
      </c>
      <c r="AA4530" t="s">
        <v>3947</v>
      </c>
      <c r="AE4530" t="s">
        <v>8921</v>
      </c>
      <c r="AF4530" t="s">
        <v>736</v>
      </c>
      <c r="AG4530" t="s">
        <v>7239</v>
      </c>
      <c r="AH4530" t="s">
        <v>6263</v>
      </c>
      <c r="AJ4530" t="s">
        <v>237</v>
      </c>
      <c r="AK4530">
        <v>33.436100000000003</v>
      </c>
      <c r="AL4530">
        <v>-114.716201782227</v>
      </c>
      <c r="AM4530" t="s">
        <v>238</v>
      </c>
      <c r="AN4530" t="s">
        <v>239</v>
      </c>
      <c r="AO4530" t="s">
        <v>240</v>
      </c>
      <c r="AP4530" t="s">
        <v>4068</v>
      </c>
      <c r="AQ4530" t="s">
        <v>242</v>
      </c>
      <c r="AR4530" t="s">
        <v>243</v>
      </c>
      <c r="AS4530" t="s">
        <v>239</v>
      </c>
      <c r="AT4530" t="s">
        <v>239</v>
      </c>
      <c r="AU4530">
        <v>1</v>
      </c>
      <c r="AW4530" t="s">
        <v>6263</v>
      </c>
      <c r="AX4530" t="s">
        <v>6263</v>
      </c>
      <c r="AY4530" t="s">
        <v>1351</v>
      </c>
      <c r="AZ4530" t="s">
        <v>8673</v>
      </c>
      <c r="BA4530" t="s">
        <v>788</v>
      </c>
      <c r="BB4530">
        <v>10</v>
      </c>
      <c r="BC4530" t="s">
        <v>221</v>
      </c>
      <c r="BD4530">
        <v>40</v>
      </c>
      <c r="BE4530" t="s">
        <v>221</v>
      </c>
      <c r="BF4530">
        <v>1.3</v>
      </c>
      <c r="BG4530" t="s">
        <v>221</v>
      </c>
      <c r="BH4530" t="s">
        <v>243</v>
      </c>
      <c r="BI4530" t="s">
        <v>788</v>
      </c>
      <c r="BP4530" t="s">
        <v>3555</v>
      </c>
      <c r="BQ4530">
        <v>65</v>
      </c>
      <c r="BR4530" t="s">
        <v>408</v>
      </c>
      <c r="BS4530">
        <v>7</v>
      </c>
      <c r="BZ4530" t="s">
        <v>7505</v>
      </c>
    </row>
    <row r="4531" spans="1:78" hidden="1" x14ac:dyDescent="0.25">
      <c r="A4531" t="s">
        <v>7210</v>
      </c>
      <c r="B4531" t="s">
        <v>7449</v>
      </c>
      <c r="C4531" t="s">
        <v>8866</v>
      </c>
      <c r="D4531" t="s">
        <v>7477</v>
      </c>
      <c r="E4531" t="s">
        <v>7478</v>
      </c>
      <c r="F4531" s="1">
        <v>40456</v>
      </c>
      <c r="G4531" s="4">
        <v>0.52083333333333337</v>
      </c>
      <c r="H4531" t="s">
        <v>7453</v>
      </c>
      <c r="I4531">
        <v>0.1</v>
      </c>
      <c r="J4531" t="s">
        <v>221</v>
      </c>
      <c r="K4531" t="s">
        <v>222</v>
      </c>
      <c r="L4531">
        <v>1</v>
      </c>
      <c r="M4531">
        <v>1</v>
      </c>
      <c r="N4531" t="s">
        <v>8919</v>
      </c>
      <c r="O4531" t="s">
        <v>8928</v>
      </c>
      <c r="P4531" t="s">
        <v>224</v>
      </c>
      <c r="Q4531" t="s">
        <v>6036</v>
      </c>
      <c r="R4531" t="s">
        <v>226</v>
      </c>
      <c r="S4531" t="s">
        <v>227</v>
      </c>
      <c r="T4531">
        <v>2.61</v>
      </c>
      <c r="V4531">
        <v>0.6</v>
      </c>
      <c r="W4531">
        <v>1</v>
      </c>
      <c r="X4531" t="s">
        <v>281</v>
      </c>
      <c r="Y4531" t="s">
        <v>243</v>
      </c>
      <c r="Z4531" t="s">
        <v>230</v>
      </c>
      <c r="AA4531" t="s">
        <v>3947</v>
      </c>
      <c r="AB4531" t="s">
        <v>8929</v>
      </c>
      <c r="AE4531" t="s">
        <v>8921</v>
      </c>
      <c r="AF4531" t="s">
        <v>736</v>
      </c>
      <c r="AG4531" t="s">
        <v>7239</v>
      </c>
      <c r="AH4531" t="s">
        <v>6263</v>
      </c>
      <c r="AJ4531" t="s">
        <v>237</v>
      </c>
      <c r="AK4531">
        <v>32.884819</v>
      </c>
      <c r="AL4531">
        <v>-114.467651367188</v>
      </c>
      <c r="AM4531" t="s">
        <v>238</v>
      </c>
      <c r="AN4531" t="s">
        <v>239</v>
      </c>
      <c r="AO4531" t="s">
        <v>240</v>
      </c>
      <c r="AP4531" t="s">
        <v>4068</v>
      </c>
      <c r="AQ4531" t="s">
        <v>242</v>
      </c>
      <c r="AR4531" t="s">
        <v>243</v>
      </c>
      <c r="AS4531" t="s">
        <v>239</v>
      </c>
      <c r="AT4531" t="s">
        <v>239</v>
      </c>
      <c r="AU4531">
        <v>1</v>
      </c>
      <c r="AW4531" t="s">
        <v>6263</v>
      </c>
      <c r="AX4531" t="s">
        <v>6263</v>
      </c>
      <c r="AY4531" t="s">
        <v>1351</v>
      </c>
      <c r="AZ4531" t="s">
        <v>8673</v>
      </c>
      <c r="BA4531" t="s">
        <v>788</v>
      </c>
      <c r="BB4531">
        <v>20</v>
      </c>
      <c r="BC4531" t="s">
        <v>221</v>
      </c>
      <c r="BD4531">
        <v>-88</v>
      </c>
      <c r="BE4531" t="s">
        <v>221</v>
      </c>
      <c r="BF4531">
        <v>1.5</v>
      </c>
      <c r="BG4531" t="s">
        <v>221</v>
      </c>
      <c r="BH4531" t="s">
        <v>243</v>
      </c>
      <c r="BI4531" t="s">
        <v>788</v>
      </c>
      <c r="BP4531" t="s">
        <v>7460</v>
      </c>
      <c r="BQ4531">
        <v>25</v>
      </c>
      <c r="BR4531" t="s">
        <v>408</v>
      </c>
      <c r="BS4531">
        <v>7</v>
      </c>
      <c r="BZ4531" t="s">
        <v>7481</v>
      </c>
    </row>
    <row r="4532" spans="1:78" hidden="1" x14ac:dyDescent="0.25">
      <c r="A4532" t="s">
        <v>7210</v>
      </c>
      <c r="B4532" t="s">
        <v>7449</v>
      </c>
      <c r="C4532" t="s">
        <v>8866</v>
      </c>
      <c r="D4532" t="s">
        <v>7532</v>
      </c>
      <c r="E4532" t="s">
        <v>7533</v>
      </c>
      <c r="F4532" s="1">
        <v>40456</v>
      </c>
      <c r="G4532" s="4">
        <v>0.34375</v>
      </c>
      <c r="H4532" t="s">
        <v>3702</v>
      </c>
      <c r="I4532">
        <v>0.1</v>
      </c>
      <c r="J4532" t="s">
        <v>221</v>
      </c>
      <c r="K4532" t="s">
        <v>222</v>
      </c>
      <c r="L4532">
        <v>1</v>
      </c>
      <c r="M4532">
        <v>1</v>
      </c>
      <c r="N4532" t="s">
        <v>8919</v>
      </c>
      <c r="O4532" t="s">
        <v>8930</v>
      </c>
      <c r="P4532" t="s">
        <v>224</v>
      </c>
      <c r="Q4532" t="s">
        <v>6036</v>
      </c>
      <c r="R4532" t="s">
        <v>226</v>
      </c>
      <c r="S4532" t="s">
        <v>227</v>
      </c>
      <c r="T4532">
        <v>1.79</v>
      </c>
      <c r="V4532">
        <v>0.6</v>
      </c>
      <c r="W4532">
        <v>1</v>
      </c>
      <c r="X4532" t="s">
        <v>281</v>
      </c>
      <c r="Y4532" t="s">
        <v>243</v>
      </c>
      <c r="Z4532" t="s">
        <v>230</v>
      </c>
      <c r="AA4532" t="s">
        <v>3947</v>
      </c>
      <c r="AE4532" t="s">
        <v>8921</v>
      </c>
      <c r="AF4532" t="s">
        <v>736</v>
      </c>
      <c r="AG4532" t="s">
        <v>7239</v>
      </c>
      <c r="AH4532" t="s">
        <v>6263</v>
      </c>
      <c r="AJ4532" t="s">
        <v>237</v>
      </c>
      <c r="AK4532">
        <v>33.422600000000003</v>
      </c>
      <c r="AL4532">
        <v>-114.726150512695</v>
      </c>
      <c r="AM4532" t="s">
        <v>238</v>
      </c>
      <c r="AN4532" t="s">
        <v>239</v>
      </c>
      <c r="AO4532" t="s">
        <v>240</v>
      </c>
      <c r="AP4532" t="s">
        <v>4068</v>
      </c>
      <c r="AQ4532" t="s">
        <v>242</v>
      </c>
      <c r="AR4532" t="s">
        <v>243</v>
      </c>
      <c r="AS4532" t="s">
        <v>239</v>
      </c>
      <c r="AT4532" t="s">
        <v>239</v>
      </c>
      <c r="AU4532">
        <v>1</v>
      </c>
      <c r="AW4532" t="s">
        <v>6263</v>
      </c>
      <c r="AX4532" t="s">
        <v>6263</v>
      </c>
      <c r="AY4532" t="s">
        <v>1351</v>
      </c>
      <c r="AZ4532" t="s">
        <v>8673</v>
      </c>
      <c r="BA4532" t="s">
        <v>788</v>
      </c>
      <c r="BB4532">
        <v>10</v>
      </c>
      <c r="BC4532" t="s">
        <v>221</v>
      </c>
      <c r="BD4532">
        <v>35</v>
      </c>
      <c r="BE4532" t="s">
        <v>221</v>
      </c>
      <c r="BF4532">
        <v>1.9</v>
      </c>
      <c r="BG4532" t="s">
        <v>221</v>
      </c>
      <c r="BH4532" t="s">
        <v>243</v>
      </c>
      <c r="BI4532" t="s">
        <v>788</v>
      </c>
      <c r="BP4532" t="s">
        <v>7460</v>
      </c>
      <c r="BQ4532">
        <v>25</v>
      </c>
      <c r="BR4532" t="s">
        <v>408</v>
      </c>
      <c r="BS4532">
        <v>7</v>
      </c>
      <c r="BZ4532" t="s">
        <v>7535</v>
      </c>
    </row>
    <row r="4533" spans="1:78" hidden="1" x14ac:dyDescent="0.25">
      <c r="A4533" t="s">
        <v>7210</v>
      </c>
      <c r="B4533" t="s">
        <v>7449</v>
      </c>
      <c r="C4533" t="s">
        <v>8866</v>
      </c>
      <c r="D4533" t="s">
        <v>7506</v>
      </c>
      <c r="E4533" t="s">
        <v>7507</v>
      </c>
      <c r="F4533" s="1">
        <v>40457</v>
      </c>
      <c r="G4533" s="4">
        <v>0.58333333333333337</v>
      </c>
      <c r="H4533" t="s">
        <v>1214</v>
      </c>
      <c r="I4533">
        <v>0.1</v>
      </c>
      <c r="J4533" t="s">
        <v>221</v>
      </c>
      <c r="K4533" t="s">
        <v>222</v>
      </c>
      <c r="L4533">
        <v>1</v>
      </c>
      <c r="M4533">
        <v>1</v>
      </c>
      <c r="N4533" t="s">
        <v>8931</v>
      </c>
      <c r="O4533" t="s">
        <v>8932</v>
      </c>
      <c r="P4533" t="s">
        <v>224</v>
      </c>
      <c r="Q4533" t="s">
        <v>6036</v>
      </c>
      <c r="R4533" t="s">
        <v>226</v>
      </c>
      <c r="S4533" t="s">
        <v>227</v>
      </c>
      <c r="V4533">
        <v>0.6</v>
      </c>
      <c r="W4533">
        <v>1</v>
      </c>
      <c r="X4533" t="s">
        <v>228</v>
      </c>
      <c r="Y4533" t="s">
        <v>243</v>
      </c>
      <c r="Z4533" t="s">
        <v>230</v>
      </c>
      <c r="AA4533" t="s">
        <v>3947</v>
      </c>
      <c r="AE4533" t="s">
        <v>8933</v>
      </c>
      <c r="AF4533" t="s">
        <v>736</v>
      </c>
      <c r="AG4533" t="s">
        <v>7239</v>
      </c>
      <c r="AH4533" t="s">
        <v>6263</v>
      </c>
      <c r="AJ4533" t="s">
        <v>237</v>
      </c>
      <c r="AK4533">
        <v>32.826110999999997</v>
      </c>
      <c r="AL4533">
        <v>-115.432502746582</v>
      </c>
      <c r="AM4533" t="s">
        <v>238</v>
      </c>
      <c r="AN4533" t="s">
        <v>239</v>
      </c>
      <c r="AO4533" t="s">
        <v>240</v>
      </c>
      <c r="AP4533" t="s">
        <v>241</v>
      </c>
      <c r="AQ4533" t="s">
        <v>242</v>
      </c>
      <c r="AR4533" t="s">
        <v>243</v>
      </c>
      <c r="AS4533" t="s">
        <v>239</v>
      </c>
      <c r="AT4533" t="s">
        <v>239</v>
      </c>
      <c r="AU4533">
        <v>1</v>
      </c>
      <c r="AW4533" t="s">
        <v>6263</v>
      </c>
      <c r="AX4533" t="s">
        <v>6263</v>
      </c>
      <c r="AY4533" t="s">
        <v>1351</v>
      </c>
      <c r="BA4533" t="s">
        <v>7328</v>
      </c>
      <c r="BB4533">
        <v>0.5</v>
      </c>
      <c r="BC4533" t="s">
        <v>221</v>
      </c>
      <c r="BD4533">
        <v>17</v>
      </c>
      <c r="BE4533" t="s">
        <v>221</v>
      </c>
      <c r="BF4533">
        <v>-88</v>
      </c>
      <c r="BG4533" t="s">
        <v>221</v>
      </c>
      <c r="BH4533" t="s">
        <v>8791</v>
      </c>
      <c r="BI4533" t="s">
        <v>8793</v>
      </c>
      <c r="BP4533" t="s">
        <v>7469</v>
      </c>
      <c r="BQ4533">
        <v>25</v>
      </c>
      <c r="BR4533" t="s">
        <v>408</v>
      </c>
      <c r="BS4533">
        <v>7</v>
      </c>
      <c r="BZ4533" t="s">
        <v>249</v>
      </c>
    </row>
    <row r="4534" spans="1:78" hidden="1" x14ac:dyDescent="0.25">
      <c r="A4534" t="s">
        <v>7210</v>
      </c>
      <c r="B4534" t="s">
        <v>7449</v>
      </c>
      <c r="C4534" t="s">
        <v>8866</v>
      </c>
      <c r="D4534" t="s">
        <v>7482</v>
      </c>
      <c r="E4534" t="s">
        <v>7483</v>
      </c>
      <c r="F4534" s="1">
        <v>40457</v>
      </c>
      <c r="G4534" s="4">
        <v>0.64583333333333337</v>
      </c>
      <c r="H4534" t="s">
        <v>1214</v>
      </c>
      <c r="I4534">
        <v>0.1</v>
      </c>
      <c r="J4534" t="s">
        <v>221</v>
      </c>
      <c r="K4534" t="s">
        <v>222</v>
      </c>
      <c r="L4534">
        <v>1</v>
      </c>
      <c r="M4534">
        <v>1</v>
      </c>
      <c r="N4534" t="s">
        <v>8931</v>
      </c>
      <c r="O4534" t="s">
        <v>8934</v>
      </c>
      <c r="P4534" t="s">
        <v>224</v>
      </c>
      <c r="Q4534" t="s">
        <v>6036</v>
      </c>
      <c r="R4534" t="s">
        <v>226</v>
      </c>
      <c r="S4534" t="s">
        <v>227</v>
      </c>
      <c r="V4534">
        <v>0.6</v>
      </c>
      <c r="W4534">
        <v>1</v>
      </c>
      <c r="X4534" t="s">
        <v>228</v>
      </c>
      <c r="Y4534" t="s">
        <v>243</v>
      </c>
      <c r="Z4534" t="s">
        <v>230</v>
      </c>
      <c r="AA4534" t="s">
        <v>3947</v>
      </c>
      <c r="AE4534" t="s">
        <v>8933</v>
      </c>
      <c r="AF4534" t="s">
        <v>736</v>
      </c>
      <c r="AG4534" t="s">
        <v>7239</v>
      </c>
      <c r="AH4534" t="s">
        <v>6263</v>
      </c>
      <c r="AJ4534" t="s">
        <v>237</v>
      </c>
      <c r="AK4534">
        <v>32.931519000000002</v>
      </c>
      <c r="AL4534">
        <v>-115.456619262695</v>
      </c>
      <c r="AM4534" t="s">
        <v>238</v>
      </c>
      <c r="AN4534" t="s">
        <v>239</v>
      </c>
      <c r="AO4534" t="s">
        <v>240</v>
      </c>
      <c r="AP4534" t="s">
        <v>4068</v>
      </c>
      <c r="AQ4534" t="s">
        <v>242</v>
      </c>
      <c r="AR4534" t="s">
        <v>243</v>
      </c>
      <c r="AS4534" t="s">
        <v>239</v>
      </c>
      <c r="AT4534" t="s">
        <v>239</v>
      </c>
      <c r="AU4534">
        <v>1</v>
      </c>
      <c r="AW4534" t="s">
        <v>6263</v>
      </c>
      <c r="AX4534" t="s">
        <v>6263</v>
      </c>
      <c r="AY4534" t="s">
        <v>1351</v>
      </c>
      <c r="AZ4534" t="s">
        <v>7240</v>
      </c>
      <c r="BA4534" t="s">
        <v>7296</v>
      </c>
      <c r="BB4534">
        <v>0.5</v>
      </c>
      <c r="BC4534" t="s">
        <v>221</v>
      </c>
      <c r="BD4534">
        <v>22</v>
      </c>
      <c r="BE4534" t="s">
        <v>221</v>
      </c>
      <c r="BF4534">
        <v>-88</v>
      </c>
      <c r="BG4534" t="s">
        <v>221</v>
      </c>
      <c r="BH4534" t="s">
        <v>8791</v>
      </c>
      <c r="BI4534" t="s">
        <v>8793</v>
      </c>
      <c r="BP4534" t="s">
        <v>7460</v>
      </c>
      <c r="BQ4534">
        <v>25</v>
      </c>
      <c r="BR4534" t="s">
        <v>408</v>
      </c>
      <c r="BS4534">
        <v>7</v>
      </c>
      <c r="BZ4534" t="s">
        <v>249</v>
      </c>
    </row>
    <row r="4535" spans="1:78" hidden="1" x14ac:dyDescent="0.25">
      <c r="A4535" t="s">
        <v>7210</v>
      </c>
      <c r="B4535" t="s">
        <v>7449</v>
      </c>
      <c r="C4535" t="s">
        <v>8866</v>
      </c>
      <c r="D4535" t="s">
        <v>7465</v>
      </c>
      <c r="E4535" t="s">
        <v>7466</v>
      </c>
      <c r="F4535" s="1">
        <v>40457</v>
      </c>
      <c r="G4535" s="4">
        <v>0.70833333333333337</v>
      </c>
      <c r="H4535" t="s">
        <v>1214</v>
      </c>
      <c r="I4535">
        <v>0.1</v>
      </c>
      <c r="J4535" t="s">
        <v>221</v>
      </c>
      <c r="K4535" t="s">
        <v>222</v>
      </c>
      <c r="L4535">
        <v>1</v>
      </c>
      <c r="M4535">
        <v>1</v>
      </c>
      <c r="N4535" t="s">
        <v>8931</v>
      </c>
      <c r="O4535" t="s">
        <v>8935</v>
      </c>
      <c r="P4535" t="s">
        <v>224</v>
      </c>
      <c r="Q4535" t="s">
        <v>6036</v>
      </c>
      <c r="R4535" t="s">
        <v>226</v>
      </c>
      <c r="S4535" t="s">
        <v>227</v>
      </c>
      <c r="V4535">
        <v>0.6</v>
      </c>
      <c r="W4535">
        <v>1</v>
      </c>
      <c r="X4535" t="s">
        <v>228</v>
      </c>
      <c r="Y4535" t="s">
        <v>243</v>
      </c>
      <c r="Z4535" t="s">
        <v>230</v>
      </c>
      <c r="AA4535" t="s">
        <v>3947</v>
      </c>
      <c r="AB4535" t="s">
        <v>8936</v>
      </c>
      <c r="AE4535" t="s">
        <v>8933</v>
      </c>
      <c r="AF4535" t="s">
        <v>736</v>
      </c>
      <c r="AG4535" t="s">
        <v>7239</v>
      </c>
      <c r="AH4535" t="s">
        <v>6263</v>
      </c>
      <c r="AJ4535" t="s">
        <v>237</v>
      </c>
      <c r="AK4535">
        <v>33.104720999999998</v>
      </c>
      <c r="AL4535">
        <v>-115.663612365723</v>
      </c>
      <c r="AM4535" t="s">
        <v>238</v>
      </c>
      <c r="AN4535" t="s">
        <v>239</v>
      </c>
      <c r="AO4535" t="s">
        <v>240</v>
      </c>
      <c r="AP4535" t="s">
        <v>4068</v>
      </c>
      <c r="AQ4535" t="s">
        <v>242</v>
      </c>
      <c r="AR4535" t="s">
        <v>243</v>
      </c>
      <c r="AS4535" t="s">
        <v>239</v>
      </c>
      <c r="AT4535" t="s">
        <v>239</v>
      </c>
      <c r="AU4535">
        <v>1</v>
      </c>
      <c r="AW4535" t="s">
        <v>6263</v>
      </c>
      <c r="AX4535" t="s">
        <v>6263</v>
      </c>
      <c r="AY4535" t="s">
        <v>1351</v>
      </c>
      <c r="AZ4535" t="s">
        <v>7240</v>
      </c>
      <c r="BA4535" t="s">
        <v>7328</v>
      </c>
      <c r="BB4535">
        <v>0.5</v>
      </c>
      <c r="BC4535" t="s">
        <v>221</v>
      </c>
      <c r="BD4535">
        <v>50</v>
      </c>
      <c r="BE4535" t="s">
        <v>221</v>
      </c>
      <c r="BF4535">
        <v>-88</v>
      </c>
      <c r="BG4535" t="s">
        <v>221</v>
      </c>
      <c r="BH4535" t="s">
        <v>243</v>
      </c>
      <c r="BI4535" t="s">
        <v>788</v>
      </c>
      <c r="BP4535" t="s">
        <v>7469</v>
      </c>
      <c r="BQ4535">
        <v>25</v>
      </c>
      <c r="BR4535" t="s">
        <v>408</v>
      </c>
      <c r="BS4535">
        <v>7</v>
      </c>
      <c r="BZ4535" t="s">
        <v>249</v>
      </c>
    </row>
    <row r="4536" spans="1:78" hidden="1" x14ac:dyDescent="0.25">
      <c r="A4536" t="s">
        <v>7210</v>
      </c>
      <c r="B4536" t="s">
        <v>7449</v>
      </c>
      <c r="C4536" t="s">
        <v>8866</v>
      </c>
      <c r="D4536" t="s">
        <v>8937</v>
      </c>
      <c r="E4536" t="s">
        <v>8938</v>
      </c>
      <c r="F4536" s="1">
        <v>40457</v>
      </c>
      <c r="G4536" s="4">
        <v>0.72916666666666663</v>
      </c>
      <c r="H4536" t="s">
        <v>1214</v>
      </c>
      <c r="I4536">
        <v>0.1</v>
      </c>
      <c r="J4536" t="s">
        <v>221</v>
      </c>
      <c r="K4536" t="s">
        <v>222</v>
      </c>
      <c r="L4536">
        <v>1</v>
      </c>
      <c r="M4536">
        <v>1</v>
      </c>
      <c r="N4536" t="s">
        <v>8931</v>
      </c>
      <c r="O4536" t="s">
        <v>8939</v>
      </c>
      <c r="P4536" t="s">
        <v>224</v>
      </c>
      <c r="Q4536" t="s">
        <v>6036</v>
      </c>
      <c r="R4536" t="s">
        <v>226</v>
      </c>
      <c r="S4536" t="s">
        <v>227</v>
      </c>
      <c r="T4536">
        <v>0.61</v>
      </c>
      <c r="V4536">
        <v>0.6</v>
      </c>
      <c r="W4536">
        <v>1</v>
      </c>
      <c r="X4536" t="s">
        <v>905</v>
      </c>
      <c r="Y4536" t="s">
        <v>243</v>
      </c>
      <c r="Z4536" t="s">
        <v>230</v>
      </c>
      <c r="AA4536" t="s">
        <v>3947</v>
      </c>
      <c r="AB4536" t="s">
        <v>8940</v>
      </c>
      <c r="AE4536" t="s">
        <v>8933</v>
      </c>
      <c r="AF4536" t="s">
        <v>736</v>
      </c>
      <c r="AG4536" t="s">
        <v>7239</v>
      </c>
      <c r="AH4536" t="s">
        <v>6263</v>
      </c>
      <c r="AJ4536" t="s">
        <v>237</v>
      </c>
      <c r="AK4536">
        <v>33.103270999999999</v>
      </c>
      <c r="AL4536">
        <v>-115.542610168457</v>
      </c>
      <c r="AM4536" t="s">
        <v>238</v>
      </c>
      <c r="AN4536" t="s">
        <v>239</v>
      </c>
      <c r="AO4536" t="s">
        <v>240</v>
      </c>
      <c r="AP4536" t="s">
        <v>4068</v>
      </c>
      <c r="AQ4536" t="s">
        <v>242</v>
      </c>
      <c r="AR4536" t="s">
        <v>243</v>
      </c>
      <c r="AS4536" t="s">
        <v>239</v>
      </c>
      <c r="AT4536" t="s">
        <v>239</v>
      </c>
      <c r="AU4536">
        <v>1</v>
      </c>
      <c r="AW4536" t="s">
        <v>6263</v>
      </c>
      <c r="AX4536" t="s">
        <v>6263</v>
      </c>
      <c r="AY4536" t="s">
        <v>1351</v>
      </c>
      <c r="AZ4536" t="s">
        <v>7240</v>
      </c>
      <c r="BA4536" t="s">
        <v>7328</v>
      </c>
      <c r="BB4536">
        <v>0.5</v>
      </c>
      <c r="BC4536" t="s">
        <v>221</v>
      </c>
      <c r="BD4536">
        <v>45</v>
      </c>
      <c r="BE4536" t="s">
        <v>221</v>
      </c>
      <c r="BF4536">
        <v>-88</v>
      </c>
      <c r="BG4536" t="s">
        <v>221</v>
      </c>
      <c r="BH4536" t="s">
        <v>8791</v>
      </c>
      <c r="BI4536" t="s">
        <v>8793</v>
      </c>
      <c r="BP4536" t="s">
        <v>7460</v>
      </c>
      <c r="BQ4536">
        <v>25</v>
      </c>
      <c r="BR4536" t="s">
        <v>408</v>
      </c>
      <c r="BS4536">
        <v>7</v>
      </c>
      <c r="BZ4536" t="s">
        <v>249</v>
      </c>
    </row>
    <row r="4537" spans="1:78" hidden="1" x14ac:dyDescent="0.25">
      <c r="A4537" t="s">
        <v>7210</v>
      </c>
      <c r="B4537" t="s">
        <v>7449</v>
      </c>
      <c r="C4537" t="s">
        <v>8866</v>
      </c>
      <c r="D4537" t="s">
        <v>7485</v>
      </c>
      <c r="E4537" t="s">
        <v>7486</v>
      </c>
      <c r="F4537" s="1">
        <v>40457</v>
      </c>
      <c r="G4537" s="4">
        <v>0.75</v>
      </c>
      <c r="H4537" t="s">
        <v>1214</v>
      </c>
      <c r="I4537">
        <v>0.1</v>
      </c>
      <c r="J4537" t="s">
        <v>221</v>
      </c>
      <c r="K4537" t="s">
        <v>222</v>
      </c>
      <c r="L4537">
        <v>1</v>
      </c>
      <c r="M4537">
        <v>1</v>
      </c>
      <c r="N4537" t="s">
        <v>8931</v>
      </c>
      <c r="O4537" t="s">
        <v>8941</v>
      </c>
      <c r="P4537" t="s">
        <v>224</v>
      </c>
      <c r="Q4537" t="s">
        <v>6036</v>
      </c>
      <c r="R4537" t="s">
        <v>226</v>
      </c>
      <c r="S4537" t="s">
        <v>227</v>
      </c>
      <c r="V4537">
        <v>0.6</v>
      </c>
      <c r="W4537">
        <v>1</v>
      </c>
      <c r="X4537" t="s">
        <v>228</v>
      </c>
      <c r="Y4537" t="s">
        <v>243</v>
      </c>
      <c r="Z4537" t="s">
        <v>230</v>
      </c>
      <c r="AA4537" t="s">
        <v>3947</v>
      </c>
      <c r="AB4537" t="s">
        <v>8936</v>
      </c>
      <c r="AE4537" t="s">
        <v>8933</v>
      </c>
      <c r="AF4537" t="s">
        <v>736</v>
      </c>
      <c r="AG4537" t="s">
        <v>7239</v>
      </c>
      <c r="AH4537" t="s">
        <v>6263</v>
      </c>
      <c r="AJ4537" t="s">
        <v>237</v>
      </c>
      <c r="AK4537">
        <v>33.199199999999998</v>
      </c>
      <c r="AL4537">
        <v>-115.59709930419901</v>
      </c>
      <c r="AM4537" t="s">
        <v>238</v>
      </c>
      <c r="AN4537" t="s">
        <v>239</v>
      </c>
      <c r="AO4537" t="s">
        <v>240</v>
      </c>
      <c r="AP4537" t="s">
        <v>4068</v>
      </c>
      <c r="AQ4537" t="s">
        <v>242</v>
      </c>
      <c r="AR4537" t="s">
        <v>243</v>
      </c>
      <c r="AS4537" t="s">
        <v>239</v>
      </c>
      <c r="AT4537" t="s">
        <v>239</v>
      </c>
      <c r="AU4537">
        <v>1</v>
      </c>
      <c r="AW4537" t="s">
        <v>6263</v>
      </c>
      <c r="AX4537" t="s">
        <v>6263</v>
      </c>
      <c r="AY4537" t="s">
        <v>1351</v>
      </c>
      <c r="AZ4537" t="s">
        <v>7240</v>
      </c>
      <c r="BA4537" t="s">
        <v>7328</v>
      </c>
      <c r="BB4537">
        <v>0.5</v>
      </c>
      <c r="BC4537" t="s">
        <v>221</v>
      </c>
      <c r="BD4537">
        <v>35</v>
      </c>
      <c r="BE4537" t="s">
        <v>221</v>
      </c>
      <c r="BF4537">
        <v>-88</v>
      </c>
      <c r="BG4537" t="s">
        <v>221</v>
      </c>
      <c r="BH4537" t="s">
        <v>8224</v>
      </c>
      <c r="BI4537" t="s">
        <v>8793</v>
      </c>
      <c r="BP4537" t="s">
        <v>7469</v>
      </c>
      <c r="BQ4537">
        <v>25</v>
      </c>
      <c r="BR4537" t="s">
        <v>408</v>
      </c>
      <c r="BS4537">
        <v>7</v>
      </c>
      <c r="BZ4537" t="s">
        <v>249</v>
      </c>
    </row>
    <row r="4538" spans="1:78" hidden="1" x14ac:dyDescent="0.25">
      <c r="A4538" t="s">
        <v>7210</v>
      </c>
      <c r="B4538" t="s">
        <v>7449</v>
      </c>
      <c r="C4538" t="s">
        <v>8866</v>
      </c>
      <c r="D4538" t="s">
        <v>7525</v>
      </c>
      <c r="E4538" t="s">
        <v>7526</v>
      </c>
      <c r="F4538" s="1">
        <v>40457</v>
      </c>
      <c r="G4538" s="4">
        <v>0.6875</v>
      </c>
      <c r="H4538" t="s">
        <v>1214</v>
      </c>
      <c r="I4538">
        <v>0.1</v>
      </c>
      <c r="J4538" t="s">
        <v>221</v>
      </c>
      <c r="K4538" t="s">
        <v>222</v>
      </c>
      <c r="L4538">
        <v>1</v>
      </c>
      <c r="M4538">
        <v>1</v>
      </c>
      <c r="N4538" t="s">
        <v>8931</v>
      </c>
      <c r="O4538" t="s">
        <v>8942</v>
      </c>
      <c r="P4538" t="s">
        <v>224</v>
      </c>
      <c r="Q4538" t="s">
        <v>6036</v>
      </c>
      <c r="R4538" t="s">
        <v>226</v>
      </c>
      <c r="S4538" t="s">
        <v>227</v>
      </c>
      <c r="V4538">
        <v>0.6</v>
      </c>
      <c r="W4538">
        <v>1</v>
      </c>
      <c r="X4538" t="s">
        <v>228</v>
      </c>
      <c r="Y4538" t="s">
        <v>243</v>
      </c>
      <c r="Z4538" t="s">
        <v>230</v>
      </c>
      <c r="AA4538" t="s">
        <v>3947</v>
      </c>
      <c r="AE4538" t="s">
        <v>8933</v>
      </c>
      <c r="AF4538" t="s">
        <v>736</v>
      </c>
      <c r="AG4538" t="s">
        <v>7239</v>
      </c>
      <c r="AH4538" t="s">
        <v>6263</v>
      </c>
      <c r="AJ4538" t="s">
        <v>237</v>
      </c>
      <c r="AK4538">
        <v>32.987048999999999</v>
      </c>
      <c r="AL4538">
        <v>-115.468620300293</v>
      </c>
      <c r="AM4538" t="s">
        <v>238</v>
      </c>
      <c r="AN4538" t="s">
        <v>239</v>
      </c>
      <c r="AO4538" t="s">
        <v>240</v>
      </c>
      <c r="AP4538" t="s">
        <v>4068</v>
      </c>
      <c r="AQ4538" t="s">
        <v>242</v>
      </c>
      <c r="AR4538" t="s">
        <v>243</v>
      </c>
      <c r="AS4538" t="s">
        <v>239</v>
      </c>
      <c r="AT4538" t="s">
        <v>239</v>
      </c>
      <c r="AU4538">
        <v>1</v>
      </c>
      <c r="AW4538" t="s">
        <v>6263</v>
      </c>
      <c r="AX4538" t="s">
        <v>6263</v>
      </c>
      <c r="AY4538" t="s">
        <v>1351</v>
      </c>
      <c r="AZ4538" t="s">
        <v>7240</v>
      </c>
      <c r="BA4538" t="s">
        <v>7328</v>
      </c>
      <c r="BB4538">
        <v>0.5</v>
      </c>
      <c r="BC4538" t="s">
        <v>221</v>
      </c>
      <c r="BD4538">
        <v>30</v>
      </c>
      <c r="BE4538" t="s">
        <v>221</v>
      </c>
      <c r="BF4538">
        <v>-88</v>
      </c>
      <c r="BG4538" t="s">
        <v>221</v>
      </c>
      <c r="BH4538" t="s">
        <v>8791</v>
      </c>
      <c r="BI4538" t="s">
        <v>8793</v>
      </c>
      <c r="BP4538" t="s">
        <v>7460</v>
      </c>
      <c r="BQ4538">
        <v>25</v>
      </c>
      <c r="BR4538" t="s">
        <v>408</v>
      </c>
      <c r="BS4538">
        <v>7</v>
      </c>
      <c r="BZ4538" t="s">
        <v>249</v>
      </c>
    </row>
    <row r="4539" spans="1:78" hidden="1" x14ac:dyDescent="0.25">
      <c r="A4539" t="s">
        <v>7210</v>
      </c>
      <c r="B4539" t="s">
        <v>7449</v>
      </c>
      <c r="C4539" t="s">
        <v>8866</v>
      </c>
      <c r="D4539" t="s">
        <v>8943</v>
      </c>
      <c r="E4539" t="s">
        <v>8944</v>
      </c>
      <c r="F4539" s="1">
        <v>40457</v>
      </c>
      <c r="G4539" s="4">
        <v>0.54166666666666663</v>
      </c>
      <c r="H4539" t="s">
        <v>1214</v>
      </c>
      <c r="I4539">
        <v>0.1</v>
      </c>
      <c r="J4539" t="s">
        <v>221</v>
      </c>
      <c r="K4539" t="s">
        <v>222</v>
      </c>
      <c r="L4539">
        <v>1</v>
      </c>
      <c r="M4539">
        <v>1</v>
      </c>
      <c r="N4539" t="s">
        <v>8923</v>
      </c>
      <c r="O4539" t="s">
        <v>8945</v>
      </c>
      <c r="P4539" t="s">
        <v>224</v>
      </c>
      <c r="Q4539" t="s">
        <v>6036</v>
      </c>
      <c r="R4539" t="s">
        <v>226</v>
      </c>
      <c r="S4539" t="s">
        <v>227</v>
      </c>
      <c r="T4539">
        <v>3.25</v>
      </c>
      <c r="V4539">
        <v>0.66</v>
      </c>
      <c r="W4539">
        <v>20</v>
      </c>
      <c r="X4539" t="s">
        <v>905</v>
      </c>
      <c r="Y4539" t="s">
        <v>8925</v>
      </c>
      <c r="Z4539" t="s">
        <v>230</v>
      </c>
      <c r="AA4539" t="s">
        <v>5680</v>
      </c>
      <c r="AE4539" t="s">
        <v>8926</v>
      </c>
      <c r="AF4539" t="s">
        <v>736</v>
      </c>
      <c r="AG4539" t="s">
        <v>7239</v>
      </c>
      <c r="AH4539" t="s">
        <v>6263</v>
      </c>
      <c r="AJ4539" t="s">
        <v>237</v>
      </c>
      <c r="AK4539">
        <v>32.791370000000001</v>
      </c>
      <c r="AL4539">
        <v>-115.70159912109401</v>
      </c>
      <c r="AM4539" t="s">
        <v>238</v>
      </c>
      <c r="AN4539" t="s">
        <v>239</v>
      </c>
      <c r="AO4539" t="s">
        <v>240</v>
      </c>
      <c r="AP4539" t="s">
        <v>4068</v>
      </c>
      <c r="AQ4539" t="s">
        <v>242</v>
      </c>
      <c r="AR4539" t="s">
        <v>243</v>
      </c>
      <c r="AS4539" t="s">
        <v>239</v>
      </c>
      <c r="AT4539" t="s">
        <v>239</v>
      </c>
      <c r="AU4539">
        <v>10</v>
      </c>
      <c r="AW4539" t="s">
        <v>6300</v>
      </c>
      <c r="AX4539" t="s">
        <v>6263</v>
      </c>
      <c r="AY4539" t="s">
        <v>1351</v>
      </c>
      <c r="AZ4539" t="s">
        <v>7240</v>
      </c>
      <c r="BA4539" t="s">
        <v>7328</v>
      </c>
      <c r="BB4539">
        <v>0.5</v>
      </c>
      <c r="BC4539" t="s">
        <v>221</v>
      </c>
      <c r="BD4539">
        <v>10</v>
      </c>
      <c r="BE4539" t="s">
        <v>221</v>
      </c>
      <c r="BF4539">
        <v>-88</v>
      </c>
      <c r="BG4539" t="s">
        <v>221</v>
      </c>
      <c r="BH4539" t="s">
        <v>8224</v>
      </c>
      <c r="BI4539" t="s">
        <v>8251</v>
      </c>
      <c r="BP4539" t="s">
        <v>7460</v>
      </c>
      <c r="BQ4539">
        <v>25</v>
      </c>
      <c r="BR4539" t="s">
        <v>408</v>
      </c>
      <c r="BS4539">
        <v>7</v>
      </c>
      <c r="BZ4539" t="s">
        <v>249</v>
      </c>
    </row>
    <row r="4540" spans="1:78" hidden="1" x14ac:dyDescent="0.25">
      <c r="A4540" t="s">
        <v>7210</v>
      </c>
      <c r="B4540" t="s">
        <v>7449</v>
      </c>
      <c r="C4540" t="s">
        <v>8866</v>
      </c>
      <c r="D4540" t="s">
        <v>7543</v>
      </c>
      <c r="E4540" t="s">
        <v>7544</v>
      </c>
      <c r="F4540" s="1">
        <v>40458</v>
      </c>
      <c r="G4540" s="4">
        <v>0.52083333333333337</v>
      </c>
      <c r="H4540" t="s">
        <v>1214</v>
      </c>
      <c r="I4540">
        <v>0.1</v>
      </c>
      <c r="J4540" t="s">
        <v>221</v>
      </c>
      <c r="K4540" t="s">
        <v>222</v>
      </c>
      <c r="L4540">
        <v>1</v>
      </c>
      <c r="M4540">
        <v>1</v>
      </c>
      <c r="N4540" t="s">
        <v>8931</v>
      </c>
      <c r="O4540" t="s">
        <v>8946</v>
      </c>
      <c r="P4540" t="s">
        <v>224</v>
      </c>
      <c r="Q4540" t="s">
        <v>6036</v>
      </c>
      <c r="R4540" t="s">
        <v>226</v>
      </c>
      <c r="S4540" t="s">
        <v>227</v>
      </c>
      <c r="V4540">
        <v>0.6</v>
      </c>
      <c r="W4540">
        <v>1</v>
      </c>
      <c r="X4540" t="s">
        <v>228</v>
      </c>
      <c r="Y4540" t="s">
        <v>243</v>
      </c>
      <c r="Z4540" t="s">
        <v>230</v>
      </c>
      <c r="AA4540" t="s">
        <v>3947</v>
      </c>
      <c r="AE4540" t="s">
        <v>8933</v>
      </c>
      <c r="AF4540" t="s">
        <v>736</v>
      </c>
      <c r="AG4540" t="s">
        <v>7239</v>
      </c>
      <c r="AH4540" t="s">
        <v>6263</v>
      </c>
      <c r="AJ4540" t="s">
        <v>237</v>
      </c>
      <c r="AK4540">
        <v>33.672421</v>
      </c>
      <c r="AL4540">
        <v>-116.14923095703099</v>
      </c>
      <c r="AM4540" t="s">
        <v>238</v>
      </c>
      <c r="AN4540" t="s">
        <v>239</v>
      </c>
      <c r="AO4540" t="s">
        <v>240</v>
      </c>
      <c r="AP4540" t="s">
        <v>4068</v>
      </c>
      <c r="AQ4540" t="s">
        <v>242</v>
      </c>
      <c r="AR4540" t="s">
        <v>243</v>
      </c>
      <c r="AS4540" t="s">
        <v>239</v>
      </c>
      <c r="AT4540" t="s">
        <v>239</v>
      </c>
      <c r="AU4540">
        <v>1</v>
      </c>
      <c r="AW4540" t="s">
        <v>6263</v>
      </c>
      <c r="AX4540" t="s">
        <v>6263</v>
      </c>
      <c r="AY4540" t="s">
        <v>1351</v>
      </c>
      <c r="AZ4540" t="s">
        <v>7240</v>
      </c>
      <c r="BA4540" t="s">
        <v>7296</v>
      </c>
      <c r="BB4540">
        <v>0.5</v>
      </c>
      <c r="BC4540" t="s">
        <v>221</v>
      </c>
      <c r="BD4540">
        <v>4.5</v>
      </c>
      <c r="BE4540" t="s">
        <v>221</v>
      </c>
      <c r="BF4540">
        <v>0.5</v>
      </c>
      <c r="BG4540" t="s">
        <v>221</v>
      </c>
      <c r="BH4540" t="s">
        <v>8313</v>
      </c>
      <c r="BI4540" t="s">
        <v>8793</v>
      </c>
      <c r="BP4540" t="s">
        <v>3555</v>
      </c>
      <c r="BQ4540">
        <v>65</v>
      </c>
      <c r="BR4540" t="s">
        <v>408</v>
      </c>
      <c r="BS4540">
        <v>7</v>
      </c>
      <c r="BZ4540" t="s">
        <v>249</v>
      </c>
    </row>
    <row r="4541" spans="1:78" hidden="1" x14ac:dyDescent="0.25">
      <c r="A4541" t="s">
        <v>7210</v>
      </c>
      <c r="B4541" t="s">
        <v>7449</v>
      </c>
      <c r="C4541" t="s">
        <v>8866</v>
      </c>
      <c r="D4541" t="s">
        <v>7536</v>
      </c>
      <c r="E4541" t="s">
        <v>7537</v>
      </c>
      <c r="F4541" s="1">
        <v>40458</v>
      </c>
      <c r="G4541" s="4">
        <v>0.45833333333333331</v>
      </c>
      <c r="H4541" t="s">
        <v>1214</v>
      </c>
      <c r="I4541">
        <v>0.1</v>
      </c>
      <c r="J4541" t="s">
        <v>221</v>
      </c>
      <c r="K4541" t="s">
        <v>222</v>
      </c>
      <c r="L4541">
        <v>1</v>
      </c>
      <c r="M4541">
        <v>1</v>
      </c>
      <c r="N4541" t="s">
        <v>8931</v>
      </c>
      <c r="O4541" t="s">
        <v>8947</v>
      </c>
      <c r="P4541" t="s">
        <v>224</v>
      </c>
      <c r="Q4541" t="s">
        <v>6036</v>
      </c>
      <c r="R4541" t="s">
        <v>226</v>
      </c>
      <c r="S4541" t="s">
        <v>227</v>
      </c>
      <c r="V4541">
        <v>0.6</v>
      </c>
      <c r="W4541">
        <v>1</v>
      </c>
      <c r="X4541" t="s">
        <v>228</v>
      </c>
      <c r="Y4541" t="s">
        <v>243</v>
      </c>
      <c r="Z4541" t="s">
        <v>230</v>
      </c>
      <c r="AA4541" t="s">
        <v>3947</v>
      </c>
      <c r="AB4541" t="s">
        <v>8948</v>
      </c>
      <c r="AE4541" t="s">
        <v>8933</v>
      </c>
      <c r="AF4541" t="s">
        <v>736</v>
      </c>
      <c r="AG4541" t="s">
        <v>7239</v>
      </c>
      <c r="AH4541" t="s">
        <v>6263</v>
      </c>
      <c r="AJ4541" t="s">
        <v>237</v>
      </c>
      <c r="AK4541">
        <v>33.524441000000003</v>
      </c>
      <c r="AL4541">
        <v>-116.07778167724599</v>
      </c>
      <c r="AM4541" t="s">
        <v>238</v>
      </c>
      <c r="AN4541" t="s">
        <v>239</v>
      </c>
      <c r="AO4541" t="s">
        <v>240</v>
      </c>
      <c r="AP4541" t="s">
        <v>4068</v>
      </c>
      <c r="AQ4541" t="s">
        <v>242</v>
      </c>
      <c r="AR4541" t="s">
        <v>243</v>
      </c>
      <c r="AS4541" t="s">
        <v>239</v>
      </c>
      <c r="AT4541" t="s">
        <v>239</v>
      </c>
      <c r="AU4541">
        <v>1</v>
      </c>
      <c r="AW4541" t="s">
        <v>6263</v>
      </c>
      <c r="AX4541" t="s">
        <v>6263</v>
      </c>
      <c r="AY4541" t="s">
        <v>1351</v>
      </c>
      <c r="AZ4541" t="s">
        <v>7240</v>
      </c>
      <c r="BA4541" t="s">
        <v>7328</v>
      </c>
      <c r="BB4541">
        <v>0.5</v>
      </c>
      <c r="BC4541" t="s">
        <v>221</v>
      </c>
      <c r="BD4541">
        <v>10</v>
      </c>
      <c r="BE4541" t="s">
        <v>221</v>
      </c>
      <c r="BF4541">
        <v>-88</v>
      </c>
      <c r="BG4541" t="s">
        <v>221</v>
      </c>
      <c r="BH4541" t="s">
        <v>8224</v>
      </c>
      <c r="BI4541" t="s">
        <v>8793</v>
      </c>
      <c r="BP4541" t="s">
        <v>3555</v>
      </c>
      <c r="BQ4541">
        <v>65</v>
      </c>
      <c r="BR4541" t="s">
        <v>408</v>
      </c>
      <c r="BS4541">
        <v>7</v>
      </c>
      <c r="BZ4541" t="s">
        <v>249</v>
      </c>
    </row>
    <row r="4542" spans="1:78" hidden="1" x14ac:dyDescent="0.25">
      <c r="A4542" t="s">
        <v>7210</v>
      </c>
      <c r="B4542" t="s">
        <v>8889</v>
      </c>
      <c r="C4542" t="s">
        <v>8890</v>
      </c>
      <c r="D4542" t="s">
        <v>8896</v>
      </c>
      <c r="E4542" t="s">
        <v>8897</v>
      </c>
      <c r="F4542" s="1">
        <v>40470</v>
      </c>
      <c r="G4542" s="4">
        <v>0.64583333333333337</v>
      </c>
      <c r="H4542" t="s">
        <v>3702</v>
      </c>
      <c r="I4542">
        <v>0.1</v>
      </c>
      <c r="J4542" t="s">
        <v>221</v>
      </c>
      <c r="K4542" t="s">
        <v>222</v>
      </c>
      <c r="L4542">
        <v>1</v>
      </c>
      <c r="M4542">
        <v>1</v>
      </c>
      <c r="N4542" t="s">
        <v>8931</v>
      </c>
      <c r="O4542" t="s">
        <v>8949</v>
      </c>
      <c r="P4542" t="s">
        <v>224</v>
      </c>
      <c r="Q4542" t="s">
        <v>6036</v>
      </c>
      <c r="R4542" t="s">
        <v>226</v>
      </c>
      <c r="S4542" t="s">
        <v>227</v>
      </c>
      <c r="T4542">
        <v>7.2</v>
      </c>
      <c r="V4542">
        <v>0.6</v>
      </c>
      <c r="W4542">
        <v>1</v>
      </c>
      <c r="X4542" t="s">
        <v>281</v>
      </c>
      <c r="Y4542" t="s">
        <v>243</v>
      </c>
      <c r="Z4542" t="s">
        <v>230</v>
      </c>
      <c r="AA4542" t="s">
        <v>3947</v>
      </c>
      <c r="AE4542" t="s">
        <v>8933</v>
      </c>
      <c r="AF4542" t="s">
        <v>736</v>
      </c>
      <c r="AG4542" t="s">
        <v>7239</v>
      </c>
      <c r="AH4542" t="s">
        <v>8894</v>
      </c>
      <c r="AJ4542" t="s">
        <v>237</v>
      </c>
      <c r="AK4542">
        <v>38.437148999999998</v>
      </c>
      <c r="AL4542">
        <v>-122.712860107422</v>
      </c>
      <c r="AM4542" t="s">
        <v>238</v>
      </c>
      <c r="AN4542" t="s">
        <v>239</v>
      </c>
      <c r="AO4542" t="s">
        <v>240</v>
      </c>
      <c r="AP4542" t="s">
        <v>4068</v>
      </c>
      <c r="AQ4542" t="s">
        <v>242</v>
      </c>
      <c r="AR4542" t="s">
        <v>243</v>
      </c>
      <c r="AS4542" t="s">
        <v>239</v>
      </c>
      <c r="AT4542" t="s">
        <v>239</v>
      </c>
      <c r="AU4542">
        <v>1</v>
      </c>
      <c r="AW4542" t="s">
        <v>6263</v>
      </c>
      <c r="AX4542" t="s">
        <v>6263</v>
      </c>
      <c r="AY4542" t="s">
        <v>1351</v>
      </c>
      <c r="AZ4542" t="s">
        <v>7240</v>
      </c>
      <c r="BA4542" t="s">
        <v>7296</v>
      </c>
      <c r="BB4542">
        <v>1</v>
      </c>
      <c r="BC4542" t="s">
        <v>221</v>
      </c>
      <c r="BD4542">
        <v>2</v>
      </c>
      <c r="BE4542" t="s">
        <v>221</v>
      </c>
      <c r="BF4542">
        <v>0.33</v>
      </c>
      <c r="BG4542" t="s">
        <v>221</v>
      </c>
      <c r="BH4542" t="s">
        <v>8830</v>
      </c>
      <c r="BI4542" t="s">
        <v>8793</v>
      </c>
      <c r="BJ4542" t="s">
        <v>8950</v>
      </c>
      <c r="BP4542" t="s">
        <v>4198</v>
      </c>
      <c r="BQ4542">
        <v>97</v>
      </c>
      <c r="BR4542" t="s">
        <v>310</v>
      </c>
      <c r="BS4542">
        <v>1</v>
      </c>
      <c r="BZ4542" t="s">
        <v>249</v>
      </c>
    </row>
    <row r="4543" spans="1:78" hidden="1" x14ac:dyDescent="0.25">
      <c r="A4543" t="s">
        <v>7210</v>
      </c>
      <c r="B4543" t="s">
        <v>8889</v>
      </c>
      <c r="C4543" t="s">
        <v>8890</v>
      </c>
      <c r="D4543" t="s">
        <v>8900</v>
      </c>
      <c r="E4543" t="s">
        <v>8901</v>
      </c>
      <c r="F4543" s="1">
        <v>40470</v>
      </c>
      <c r="G4543" s="4">
        <v>0.45694444444444443</v>
      </c>
      <c r="H4543" t="s">
        <v>3702</v>
      </c>
      <c r="I4543">
        <v>0.1</v>
      </c>
      <c r="J4543" t="s">
        <v>221</v>
      </c>
      <c r="K4543" t="s">
        <v>222</v>
      </c>
      <c r="L4543">
        <v>1</v>
      </c>
      <c r="M4543">
        <v>1</v>
      </c>
      <c r="N4543" t="s">
        <v>8931</v>
      </c>
      <c r="O4543" t="s">
        <v>8951</v>
      </c>
      <c r="P4543" t="s">
        <v>224</v>
      </c>
      <c r="Q4543" t="s">
        <v>6036</v>
      </c>
      <c r="R4543" t="s">
        <v>226</v>
      </c>
      <c r="S4543" t="s">
        <v>227</v>
      </c>
      <c r="V4543">
        <v>0.6</v>
      </c>
      <c r="W4543">
        <v>1</v>
      </c>
      <c r="X4543" t="s">
        <v>228</v>
      </c>
      <c r="Y4543" t="s">
        <v>243</v>
      </c>
      <c r="Z4543" t="s">
        <v>230</v>
      </c>
      <c r="AA4543" t="s">
        <v>3947</v>
      </c>
      <c r="AE4543" t="s">
        <v>8933</v>
      </c>
      <c r="AF4543" t="s">
        <v>736</v>
      </c>
      <c r="AG4543" t="s">
        <v>7239</v>
      </c>
      <c r="AH4543" t="s">
        <v>8894</v>
      </c>
      <c r="AJ4543" t="s">
        <v>237</v>
      </c>
      <c r="AK4543">
        <v>38.436377999999998</v>
      </c>
      <c r="AL4543">
        <v>-122.728790283203</v>
      </c>
      <c r="AM4543" t="s">
        <v>238</v>
      </c>
      <c r="AN4543" t="s">
        <v>239</v>
      </c>
      <c r="AO4543" t="s">
        <v>240</v>
      </c>
      <c r="AP4543" t="s">
        <v>4068</v>
      </c>
      <c r="AQ4543" t="s">
        <v>242</v>
      </c>
      <c r="AR4543" t="s">
        <v>243</v>
      </c>
      <c r="AS4543" t="s">
        <v>239</v>
      </c>
      <c r="AT4543" t="s">
        <v>239</v>
      </c>
      <c r="AU4543">
        <v>1</v>
      </c>
      <c r="AW4543" t="s">
        <v>6263</v>
      </c>
      <c r="AX4543" t="s">
        <v>6263</v>
      </c>
      <c r="AY4543" t="s">
        <v>1351</v>
      </c>
      <c r="AZ4543" t="s">
        <v>7240</v>
      </c>
      <c r="BA4543" t="s">
        <v>7328</v>
      </c>
      <c r="BB4543">
        <v>2</v>
      </c>
      <c r="BC4543" t="s">
        <v>221</v>
      </c>
      <c r="BD4543">
        <v>4</v>
      </c>
      <c r="BE4543" t="s">
        <v>221</v>
      </c>
      <c r="BF4543">
        <v>0.1</v>
      </c>
      <c r="BG4543" t="s">
        <v>221</v>
      </c>
      <c r="BH4543" t="s">
        <v>8224</v>
      </c>
      <c r="BI4543" t="s">
        <v>8251</v>
      </c>
      <c r="BJ4543" t="s">
        <v>8952</v>
      </c>
      <c r="BP4543" t="s">
        <v>4198</v>
      </c>
      <c r="BQ4543">
        <v>97</v>
      </c>
      <c r="BR4543" t="s">
        <v>310</v>
      </c>
      <c r="BS4543">
        <v>1</v>
      </c>
      <c r="BZ4543" t="s">
        <v>249</v>
      </c>
    </row>
    <row r="4544" spans="1:78" hidden="1" x14ac:dyDescent="0.25">
      <c r="A4544" t="s">
        <v>7210</v>
      </c>
      <c r="B4544" t="s">
        <v>8889</v>
      </c>
      <c r="C4544" t="s">
        <v>8890</v>
      </c>
      <c r="D4544" t="s">
        <v>8891</v>
      </c>
      <c r="E4544" t="s">
        <v>8892</v>
      </c>
      <c r="F4544" s="1">
        <v>40470</v>
      </c>
      <c r="G4544" s="4">
        <v>0.55208333333333337</v>
      </c>
      <c r="H4544" t="s">
        <v>3702</v>
      </c>
      <c r="I4544">
        <v>0.1</v>
      </c>
      <c r="J4544" t="s">
        <v>221</v>
      </c>
      <c r="K4544" t="s">
        <v>222</v>
      </c>
      <c r="L4544">
        <v>1</v>
      </c>
      <c r="M4544">
        <v>1</v>
      </c>
      <c r="N4544" t="s">
        <v>8931</v>
      </c>
      <c r="O4544" t="s">
        <v>8953</v>
      </c>
      <c r="P4544" t="s">
        <v>224</v>
      </c>
      <c r="Q4544" t="s">
        <v>6036</v>
      </c>
      <c r="R4544" t="s">
        <v>226</v>
      </c>
      <c r="S4544" t="s">
        <v>227</v>
      </c>
      <c r="T4544">
        <v>9.3000000000000007</v>
      </c>
      <c r="V4544">
        <v>0.6</v>
      </c>
      <c r="W4544">
        <v>1</v>
      </c>
      <c r="X4544" t="s">
        <v>281</v>
      </c>
      <c r="Y4544" t="s">
        <v>243</v>
      </c>
      <c r="Z4544" t="s">
        <v>230</v>
      </c>
      <c r="AA4544" t="s">
        <v>3947</v>
      </c>
      <c r="AB4544" t="s">
        <v>8954</v>
      </c>
      <c r="AE4544" t="s">
        <v>8933</v>
      </c>
      <c r="AF4544" t="s">
        <v>736</v>
      </c>
      <c r="AG4544" t="s">
        <v>7239</v>
      </c>
      <c r="AH4544" t="s">
        <v>8894</v>
      </c>
      <c r="AJ4544" t="s">
        <v>237</v>
      </c>
      <c r="AK4544">
        <v>38.435009000000001</v>
      </c>
      <c r="AL4544">
        <v>-122.721687316895</v>
      </c>
      <c r="AM4544" t="s">
        <v>238</v>
      </c>
      <c r="AN4544" t="s">
        <v>239</v>
      </c>
      <c r="AO4544" t="s">
        <v>240</v>
      </c>
      <c r="AP4544" t="s">
        <v>4068</v>
      </c>
      <c r="AQ4544" t="s">
        <v>242</v>
      </c>
      <c r="AR4544" t="s">
        <v>243</v>
      </c>
      <c r="AS4544" t="s">
        <v>239</v>
      </c>
      <c r="AT4544" t="s">
        <v>239</v>
      </c>
      <c r="AU4544">
        <v>1</v>
      </c>
      <c r="AW4544" t="s">
        <v>6263</v>
      </c>
      <c r="AX4544" t="s">
        <v>6263</v>
      </c>
      <c r="AY4544" t="s">
        <v>1351</v>
      </c>
      <c r="AZ4544" t="s">
        <v>7240</v>
      </c>
      <c r="BA4544" t="s">
        <v>7328</v>
      </c>
      <c r="BB4544">
        <v>0.5</v>
      </c>
      <c r="BC4544" t="s">
        <v>221</v>
      </c>
      <c r="BD4544">
        <v>1</v>
      </c>
      <c r="BE4544" t="s">
        <v>221</v>
      </c>
      <c r="BF4544">
        <v>0.2</v>
      </c>
      <c r="BG4544" t="s">
        <v>221</v>
      </c>
      <c r="BH4544" t="s">
        <v>8224</v>
      </c>
      <c r="BI4544" t="s">
        <v>8251</v>
      </c>
      <c r="BJ4544" t="s">
        <v>8955</v>
      </c>
      <c r="BP4544" t="s">
        <v>4198</v>
      </c>
      <c r="BQ4544">
        <v>97</v>
      </c>
      <c r="BR4544" t="s">
        <v>310</v>
      </c>
      <c r="BS4544">
        <v>1</v>
      </c>
      <c r="BZ4544" t="s">
        <v>249</v>
      </c>
    </row>
    <row r="4545" spans="1:78" hidden="1" x14ac:dyDescent="0.25">
      <c r="A4545" t="s">
        <v>7210</v>
      </c>
      <c r="B4545" t="s">
        <v>8889</v>
      </c>
      <c r="C4545" t="s">
        <v>8890</v>
      </c>
      <c r="D4545" t="s">
        <v>8904</v>
      </c>
      <c r="E4545" t="s">
        <v>8905</v>
      </c>
      <c r="F4545" s="1">
        <v>40470</v>
      </c>
      <c r="G4545" s="4">
        <v>0.60416666666666663</v>
      </c>
      <c r="H4545" t="s">
        <v>3702</v>
      </c>
      <c r="I4545">
        <v>0.1</v>
      </c>
      <c r="J4545" t="s">
        <v>221</v>
      </c>
      <c r="K4545" t="s">
        <v>222</v>
      </c>
      <c r="L4545">
        <v>1</v>
      </c>
      <c r="M4545">
        <v>1</v>
      </c>
      <c r="N4545" t="s">
        <v>8931</v>
      </c>
      <c r="O4545" t="s">
        <v>8956</v>
      </c>
      <c r="P4545" t="s">
        <v>224</v>
      </c>
      <c r="Q4545" t="s">
        <v>6036</v>
      </c>
      <c r="R4545" t="s">
        <v>226</v>
      </c>
      <c r="S4545" t="s">
        <v>227</v>
      </c>
      <c r="T4545">
        <v>2.77</v>
      </c>
      <c r="V4545">
        <v>0.6</v>
      </c>
      <c r="W4545">
        <v>1</v>
      </c>
      <c r="X4545" t="s">
        <v>281</v>
      </c>
      <c r="Y4545" t="s">
        <v>243</v>
      </c>
      <c r="Z4545" t="s">
        <v>230</v>
      </c>
      <c r="AA4545" t="s">
        <v>3947</v>
      </c>
      <c r="AE4545" t="s">
        <v>8933</v>
      </c>
      <c r="AF4545" t="s">
        <v>736</v>
      </c>
      <c r="AG4545" t="s">
        <v>7239</v>
      </c>
      <c r="AH4545" t="s">
        <v>8894</v>
      </c>
      <c r="AJ4545" t="s">
        <v>237</v>
      </c>
      <c r="AK4545">
        <v>38.436138</v>
      </c>
      <c r="AL4545">
        <v>-122.717163085938</v>
      </c>
      <c r="AM4545" t="s">
        <v>238</v>
      </c>
      <c r="AN4545" t="s">
        <v>239</v>
      </c>
      <c r="AO4545" t="s">
        <v>240</v>
      </c>
      <c r="AP4545" t="s">
        <v>4068</v>
      </c>
      <c r="AQ4545" t="s">
        <v>242</v>
      </c>
      <c r="AR4545" t="s">
        <v>243</v>
      </c>
      <c r="AS4545" t="s">
        <v>239</v>
      </c>
      <c r="AT4545" t="s">
        <v>239</v>
      </c>
      <c r="AU4545">
        <v>1</v>
      </c>
      <c r="AW4545" t="s">
        <v>6263</v>
      </c>
      <c r="AX4545" t="s">
        <v>6263</v>
      </c>
      <c r="AY4545" t="s">
        <v>1351</v>
      </c>
      <c r="AZ4545" t="s">
        <v>7240</v>
      </c>
      <c r="BA4545" t="s">
        <v>7328</v>
      </c>
      <c r="BB4545">
        <v>2.5</v>
      </c>
      <c r="BC4545" t="s">
        <v>221</v>
      </c>
      <c r="BD4545">
        <v>5</v>
      </c>
      <c r="BE4545" t="s">
        <v>221</v>
      </c>
      <c r="BF4545">
        <v>0.2</v>
      </c>
      <c r="BG4545" t="s">
        <v>221</v>
      </c>
      <c r="BH4545" t="s">
        <v>8830</v>
      </c>
      <c r="BI4545" t="s">
        <v>8793</v>
      </c>
      <c r="BJ4545" t="s">
        <v>8957</v>
      </c>
      <c r="BP4545" t="s">
        <v>4198</v>
      </c>
      <c r="BQ4545">
        <v>97</v>
      </c>
      <c r="BR4545" t="s">
        <v>310</v>
      </c>
      <c r="BS4545">
        <v>1</v>
      </c>
      <c r="BZ4545" t="s">
        <v>249</v>
      </c>
    </row>
    <row r="4546" spans="1:78" hidden="1" x14ac:dyDescent="0.25">
      <c r="A4546" t="s">
        <v>7210</v>
      </c>
      <c r="B4546" t="s">
        <v>8889</v>
      </c>
      <c r="C4546" t="s">
        <v>8890</v>
      </c>
      <c r="D4546" t="s">
        <v>8908</v>
      </c>
      <c r="E4546" t="s">
        <v>8909</v>
      </c>
      <c r="F4546" s="1">
        <v>40470</v>
      </c>
      <c r="G4546" s="4">
        <v>0.51388888888888895</v>
      </c>
      <c r="H4546" t="s">
        <v>3702</v>
      </c>
      <c r="I4546">
        <v>0.1</v>
      </c>
      <c r="J4546" t="s">
        <v>221</v>
      </c>
      <c r="K4546" t="s">
        <v>222</v>
      </c>
      <c r="L4546">
        <v>1</v>
      </c>
      <c r="M4546">
        <v>1</v>
      </c>
      <c r="N4546" t="s">
        <v>8931</v>
      </c>
      <c r="O4546" t="s">
        <v>8958</v>
      </c>
      <c r="P4546" t="s">
        <v>224</v>
      </c>
      <c r="Q4546" t="s">
        <v>6036</v>
      </c>
      <c r="R4546" t="s">
        <v>226</v>
      </c>
      <c r="S4546" t="s">
        <v>227</v>
      </c>
      <c r="T4546">
        <v>1.52</v>
      </c>
      <c r="V4546">
        <v>0.6</v>
      </c>
      <c r="W4546">
        <v>1</v>
      </c>
      <c r="X4546" t="s">
        <v>281</v>
      </c>
      <c r="Y4546" t="s">
        <v>243</v>
      </c>
      <c r="Z4546" t="s">
        <v>230</v>
      </c>
      <c r="AA4546" t="s">
        <v>3947</v>
      </c>
      <c r="AE4546" t="s">
        <v>8933</v>
      </c>
      <c r="AF4546" t="s">
        <v>736</v>
      </c>
      <c r="AG4546" t="s">
        <v>7239</v>
      </c>
      <c r="AH4546" t="s">
        <v>8894</v>
      </c>
      <c r="AJ4546" t="s">
        <v>237</v>
      </c>
      <c r="AK4546">
        <v>38.436329000000001</v>
      </c>
      <c r="AL4546">
        <v>-122.72332763671901</v>
      </c>
      <c r="AM4546" t="s">
        <v>238</v>
      </c>
      <c r="AN4546" t="s">
        <v>239</v>
      </c>
      <c r="AO4546" t="s">
        <v>240</v>
      </c>
      <c r="AP4546" t="s">
        <v>4068</v>
      </c>
      <c r="AQ4546" t="s">
        <v>242</v>
      </c>
      <c r="AR4546" t="s">
        <v>243</v>
      </c>
      <c r="AS4546" t="s">
        <v>239</v>
      </c>
      <c r="AT4546" t="s">
        <v>239</v>
      </c>
      <c r="AU4546">
        <v>1</v>
      </c>
      <c r="AW4546" t="s">
        <v>6263</v>
      </c>
      <c r="AX4546" t="s">
        <v>6263</v>
      </c>
      <c r="AY4546" t="s">
        <v>1351</v>
      </c>
      <c r="AZ4546" t="s">
        <v>7240</v>
      </c>
      <c r="BA4546" t="s">
        <v>7328</v>
      </c>
      <c r="BB4546">
        <v>0.75</v>
      </c>
      <c r="BC4546" t="s">
        <v>221</v>
      </c>
      <c r="BD4546">
        <v>1.5</v>
      </c>
      <c r="BE4546" t="s">
        <v>221</v>
      </c>
      <c r="BF4546">
        <v>0.1</v>
      </c>
      <c r="BG4546" t="s">
        <v>221</v>
      </c>
      <c r="BH4546" t="s">
        <v>8830</v>
      </c>
      <c r="BI4546" t="s">
        <v>8793</v>
      </c>
      <c r="BJ4546" t="s">
        <v>8959</v>
      </c>
      <c r="BP4546" t="s">
        <v>4198</v>
      </c>
      <c r="BQ4546">
        <v>97</v>
      </c>
      <c r="BR4546" t="s">
        <v>310</v>
      </c>
      <c r="BS4546">
        <v>1</v>
      </c>
      <c r="BZ4546" t="s">
        <v>249</v>
      </c>
    </row>
    <row r="4547" spans="1:78" hidden="1" x14ac:dyDescent="0.25">
      <c r="A4547" t="s">
        <v>7210</v>
      </c>
      <c r="B4547" t="s">
        <v>7449</v>
      </c>
      <c r="C4547" t="s">
        <v>8960</v>
      </c>
      <c r="D4547" t="s">
        <v>7500</v>
      </c>
      <c r="E4547" t="s">
        <v>7501</v>
      </c>
      <c r="F4547" s="1">
        <v>40672</v>
      </c>
      <c r="G4547" s="4">
        <v>0.66666666666666663</v>
      </c>
      <c r="H4547" t="s">
        <v>3702</v>
      </c>
      <c r="I4547">
        <v>0.1</v>
      </c>
      <c r="J4547" t="s">
        <v>221</v>
      </c>
      <c r="K4547" t="s">
        <v>222</v>
      </c>
      <c r="L4547">
        <v>1</v>
      </c>
      <c r="M4547">
        <v>1</v>
      </c>
      <c r="N4547" t="s">
        <v>6685</v>
      </c>
      <c r="O4547" t="s">
        <v>8961</v>
      </c>
      <c r="P4547" t="s">
        <v>224</v>
      </c>
      <c r="Q4547" t="s">
        <v>6036</v>
      </c>
      <c r="R4547" t="s">
        <v>226</v>
      </c>
      <c r="S4547" t="s">
        <v>227</v>
      </c>
      <c r="T4547">
        <v>1.66</v>
      </c>
      <c r="V4547">
        <v>0.6</v>
      </c>
      <c r="W4547">
        <v>1</v>
      </c>
      <c r="X4547" t="s">
        <v>281</v>
      </c>
      <c r="Y4547" t="s">
        <v>243</v>
      </c>
      <c r="Z4547" t="s">
        <v>230</v>
      </c>
      <c r="AA4547" t="s">
        <v>3947</v>
      </c>
      <c r="AE4547" t="s">
        <v>6687</v>
      </c>
      <c r="AF4547" t="s">
        <v>736</v>
      </c>
      <c r="AG4547" t="s">
        <v>7239</v>
      </c>
      <c r="AH4547" t="s">
        <v>6263</v>
      </c>
      <c r="AJ4547" t="s">
        <v>237</v>
      </c>
      <c r="AK4547">
        <v>33.436100000000003</v>
      </c>
      <c r="AL4547">
        <v>-114.716201782227</v>
      </c>
      <c r="AM4547" t="s">
        <v>238</v>
      </c>
      <c r="AN4547" t="s">
        <v>239</v>
      </c>
      <c r="AO4547" t="s">
        <v>240</v>
      </c>
      <c r="AP4547" t="s">
        <v>4068</v>
      </c>
      <c r="AQ4547" t="s">
        <v>242</v>
      </c>
      <c r="AR4547" t="s">
        <v>243</v>
      </c>
      <c r="AS4547" t="s">
        <v>239</v>
      </c>
      <c r="AT4547" t="s">
        <v>239</v>
      </c>
      <c r="AU4547">
        <v>1</v>
      </c>
      <c r="AW4547" t="s">
        <v>6263</v>
      </c>
      <c r="AX4547" t="s">
        <v>6263</v>
      </c>
      <c r="AY4547" t="s">
        <v>1351</v>
      </c>
      <c r="AZ4547" t="s">
        <v>8673</v>
      </c>
      <c r="BA4547" t="s">
        <v>788</v>
      </c>
      <c r="BB4547">
        <v>2</v>
      </c>
      <c r="BC4547" t="s">
        <v>221</v>
      </c>
      <c r="BD4547">
        <v>10</v>
      </c>
      <c r="BE4547" t="s">
        <v>221</v>
      </c>
      <c r="BF4547">
        <v>1.9</v>
      </c>
      <c r="BG4547" t="s">
        <v>221</v>
      </c>
      <c r="BH4547" t="s">
        <v>243</v>
      </c>
      <c r="BI4547" t="s">
        <v>788</v>
      </c>
      <c r="BP4547" t="s">
        <v>3555</v>
      </c>
      <c r="BQ4547">
        <v>65</v>
      </c>
      <c r="BR4547" t="s">
        <v>408</v>
      </c>
      <c r="BS4547">
        <v>7</v>
      </c>
      <c r="BZ4547" t="s">
        <v>7505</v>
      </c>
    </row>
    <row r="4548" spans="1:78" hidden="1" x14ac:dyDescent="0.25">
      <c r="A4548" t="s">
        <v>7210</v>
      </c>
      <c r="B4548" t="s">
        <v>7449</v>
      </c>
      <c r="C4548" t="s">
        <v>8960</v>
      </c>
      <c r="D4548" t="s">
        <v>7532</v>
      </c>
      <c r="E4548" t="s">
        <v>7533</v>
      </c>
      <c r="F4548" s="1">
        <v>40672</v>
      </c>
      <c r="G4548" s="4">
        <v>0.70833333333333337</v>
      </c>
      <c r="H4548" t="s">
        <v>3702</v>
      </c>
      <c r="I4548">
        <v>0.1</v>
      </c>
      <c r="J4548" t="s">
        <v>221</v>
      </c>
      <c r="K4548" t="s">
        <v>222</v>
      </c>
      <c r="L4548">
        <v>1</v>
      </c>
      <c r="M4548">
        <v>1</v>
      </c>
      <c r="N4548" t="s">
        <v>6685</v>
      </c>
      <c r="O4548" t="s">
        <v>8962</v>
      </c>
      <c r="P4548" t="s">
        <v>224</v>
      </c>
      <c r="Q4548" t="s">
        <v>6036</v>
      </c>
      <c r="R4548" t="s">
        <v>226</v>
      </c>
      <c r="S4548" t="s">
        <v>227</v>
      </c>
      <c r="T4548">
        <v>1.64</v>
      </c>
      <c r="V4548">
        <v>0.6</v>
      </c>
      <c r="W4548">
        <v>1</v>
      </c>
      <c r="X4548" t="s">
        <v>281</v>
      </c>
      <c r="Y4548" t="s">
        <v>243</v>
      </c>
      <c r="Z4548" t="s">
        <v>230</v>
      </c>
      <c r="AA4548" t="s">
        <v>3947</v>
      </c>
      <c r="AE4548" t="s">
        <v>6687</v>
      </c>
      <c r="AF4548" t="s">
        <v>736</v>
      </c>
      <c r="AG4548" t="s">
        <v>7239</v>
      </c>
      <c r="AH4548" t="s">
        <v>6263</v>
      </c>
      <c r="AJ4548" t="s">
        <v>237</v>
      </c>
      <c r="AK4548">
        <v>33.422600000000003</v>
      </c>
      <c r="AL4548">
        <v>-114.726150512695</v>
      </c>
      <c r="AM4548" t="s">
        <v>732</v>
      </c>
      <c r="AN4548" t="s">
        <v>239</v>
      </c>
      <c r="AO4548" t="s">
        <v>1220</v>
      </c>
      <c r="AP4548" t="s">
        <v>4068</v>
      </c>
      <c r="AQ4548" t="s">
        <v>242</v>
      </c>
      <c r="AR4548" t="s">
        <v>243</v>
      </c>
      <c r="AS4548" t="s">
        <v>239</v>
      </c>
      <c r="AT4548" t="s">
        <v>239</v>
      </c>
      <c r="AU4548">
        <v>1</v>
      </c>
      <c r="AW4548" t="s">
        <v>6263</v>
      </c>
      <c r="AX4548" t="s">
        <v>6263</v>
      </c>
      <c r="AY4548" t="s">
        <v>1351</v>
      </c>
      <c r="AZ4548" t="s">
        <v>8673</v>
      </c>
      <c r="BA4548" t="s">
        <v>788</v>
      </c>
      <c r="BB4548">
        <v>20</v>
      </c>
      <c r="BC4548" t="s">
        <v>221</v>
      </c>
      <c r="BD4548">
        <v>40</v>
      </c>
      <c r="BE4548" t="s">
        <v>221</v>
      </c>
      <c r="BF4548">
        <v>1.4</v>
      </c>
      <c r="BG4548" t="s">
        <v>221</v>
      </c>
      <c r="BH4548" t="s">
        <v>243</v>
      </c>
      <c r="BI4548" t="s">
        <v>788</v>
      </c>
      <c r="BP4548" t="s">
        <v>7460</v>
      </c>
      <c r="BQ4548">
        <v>25</v>
      </c>
      <c r="BR4548" t="s">
        <v>408</v>
      </c>
      <c r="BS4548">
        <v>7</v>
      </c>
      <c r="BZ4548" t="s">
        <v>7535</v>
      </c>
    </row>
    <row r="4549" spans="1:78" hidden="1" x14ac:dyDescent="0.25">
      <c r="A4549" t="s">
        <v>7210</v>
      </c>
      <c r="B4549" t="s">
        <v>7449</v>
      </c>
      <c r="C4549" t="s">
        <v>8960</v>
      </c>
      <c r="D4549" t="s">
        <v>7485</v>
      </c>
      <c r="E4549" t="s">
        <v>7486</v>
      </c>
      <c r="F4549" s="1">
        <v>40673</v>
      </c>
      <c r="G4549" s="4">
        <v>0.79166666666666663</v>
      </c>
      <c r="H4549" t="s">
        <v>1214</v>
      </c>
      <c r="I4549">
        <v>0.1</v>
      </c>
      <c r="J4549" t="s">
        <v>221</v>
      </c>
      <c r="K4549" t="s">
        <v>222</v>
      </c>
      <c r="L4549">
        <v>1</v>
      </c>
      <c r="M4549">
        <v>1</v>
      </c>
      <c r="N4549" t="s">
        <v>6685</v>
      </c>
      <c r="O4549" t="s">
        <v>8963</v>
      </c>
      <c r="P4549" t="s">
        <v>224</v>
      </c>
      <c r="Q4549" t="s">
        <v>6036</v>
      </c>
      <c r="R4549" t="s">
        <v>226</v>
      </c>
      <c r="S4549" t="s">
        <v>227</v>
      </c>
      <c r="T4549">
        <v>7.2</v>
      </c>
      <c r="V4549">
        <v>0.6</v>
      </c>
      <c r="W4549">
        <v>1</v>
      </c>
      <c r="X4549" t="s">
        <v>281</v>
      </c>
      <c r="Y4549" t="s">
        <v>243</v>
      </c>
      <c r="Z4549" t="s">
        <v>230</v>
      </c>
      <c r="AA4549" t="s">
        <v>3947</v>
      </c>
      <c r="AE4549" t="s">
        <v>6687</v>
      </c>
      <c r="AF4549" t="s">
        <v>736</v>
      </c>
      <c r="AG4549" t="s">
        <v>7239</v>
      </c>
      <c r="AH4549" t="s">
        <v>6263</v>
      </c>
      <c r="AJ4549" t="s">
        <v>237</v>
      </c>
      <c r="AK4549">
        <v>33.199199999999998</v>
      </c>
      <c r="AL4549">
        <v>-115.59709930419901</v>
      </c>
      <c r="AM4549" t="s">
        <v>238</v>
      </c>
      <c r="AN4549" t="s">
        <v>239</v>
      </c>
      <c r="AO4549" t="s">
        <v>240</v>
      </c>
      <c r="AP4549" t="s">
        <v>4068</v>
      </c>
      <c r="AQ4549" t="s">
        <v>242</v>
      </c>
      <c r="AR4549" t="s">
        <v>243</v>
      </c>
      <c r="AS4549" t="s">
        <v>239</v>
      </c>
      <c r="AT4549" t="s">
        <v>239</v>
      </c>
      <c r="AU4549">
        <v>1</v>
      </c>
      <c r="AW4549" t="s">
        <v>6263</v>
      </c>
      <c r="AX4549" t="s">
        <v>6263</v>
      </c>
      <c r="AY4549" t="s">
        <v>1351</v>
      </c>
      <c r="AZ4549" t="s">
        <v>7240</v>
      </c>
      <c r="BA4549" t="s">
        <v>7328</v>
      </c>
      <c r="BB4549">
        <v>0.5</v>
      </c>
      <c r="BC4549" t="s">
        <v>221</v>
      </c>
      <c r="BD4549">
        <v>20</v>
      </c>
      <c r="BE4549" t="s">
        <v>221</v>
      </c>
      <c r="BF4549">
        <v>0.4</v>
      </c>
      <c r="BG4549" t="s">
        <v>221</v>
      </c>
      <c r="BH4549" t="s">
        <v>8224</v>
      </c>
      <c r="BI4549" t="s">
        <v>6237</v>
      </c>
      <c r="BP4549" t="s">
        <v>7469</v>
      </c>
      <c r="BQ4549">
        <v>25</v>
      </c>
      <c r="BR4549" t="s">
        <v>408</v>
      </c>
      <c r="BS4549">
        <v>7</v>
      </c>
      <c r="BZ4549" t="s">
        <v>249</v>
      </c>
    </row>
    <row r="4550" spans="1:78" hidden="1" x14ac:dyDescent="0.25">
      <c r="A4550" t="s">
        <v>7210</v>
      </c>
      <c r="B4550" t="s">
        <v>7449</v>
      </c>
      <c r="C4550" t="s">
        <v>8960</v>
      </c>
      <c r="D4550" t="s">
        <v>7465</v>
      </c>
      <c r="E4550" t="s">
        <v>7466</v>
      </c>
      <c r="F4550" s="1">
        <v>40673</v>
      </c>
      <c r="G4550" s="4">
        <v>0.75</v>
      </c>
      <c r="H4550" t="s">
        <v>1214</v>
      </c>
      <c r="I4550">
        <v>0.1</v>
      </c>
      <c r="J4550" t="s">
        <v>221</v>
      </c>
      <c r="K4550" t="s">
        <v>222</v>
      </c>
      <c r="L4550">
        <v>1</v>
      </c>
      <c r="M4550">
        <v>1</v>
      </c>
      <c r="N4550" t="s">
        <v>6685</v>
      </c>
      <c r="O4550" t="s">
        <v>8964</v>
      </c>
      <c r="P4550" t="s">
        <v>224</v>
      </c>
      <c r="Q4550" t="s">
        <v>6036</v>
      </c>
      <c r="R4550" t="s">
        <v>226</v>
      </c>
      <c r="S4550" t="s">
        <v>227</v>
      </c>
      <c r="T4550">
        <v>7.51</v>
      </c>
      <c r="V4550">
        <v>0.6</v>
      </c>
      <c r="W4550">
        <v>1</v>
      </c>
      <c r="X4550" t="s">
        <v>281</v>
      </c>
      <c r="Y4550" t="s">
        <v>243</v>
      </c>
      <c r="Z4550" t="s">
        <v>230</v>
      </c>
      <c r="AA4550" t="s">
        <v>3947</v>
      </c>
      <c r="AE4550" t="s">
        <v>6687</v>
      </c>
      <c r="AF4550" t="s">
        <v>736</v>
      </c>
      <c r="AG4550" t="s">
        <v>7239</v>
      </c>
      <c r="AH4550" t="s">
        <v>6263</v>
      </c>
      <c r="AJ4550" t="s">
        <v>237</v>
      </c>
      <c r="AK4550">
        <v>33.104720999999998</v>
      </c>
      <c r="AL4550">
        <v>-115.663612365723</v>
      </c>
      <c r="AM4550" t="s">
        <v>238</v>
      </c>
      <c r="AN4550" t="s">
        <v>239</v>
      </c>
      <c r="AO4550" t="s">
        <v>240</v>
      </c>
      <c r="AP4550" t="s">
        <v>4068</v>
      </c>
      <c r="AQ4550" t="s">
        <v>242</v>
      </c>
      <c r="AR4550" t="s">
        <v>243</v>
      </c>
      <c r="AS4550" t="s">
        <v>239</v>
      </c>
      <c r="AT4550" t="s">
        <v>239</v>
      </c>
      <c r="AU4550">
        <v>1</v>
      </c>
      <c r="AW4550" t="s">
        <v>6263</v>
      </c>
      <c r="AX4550" t="s">
        <v>6263</v>
      </c>
      <c r="AY4550" t="s">
        <v>1351</v>
      </c>
      <c r="AZ4550" t="s">
        <v>7240</v>
      </c>
      <c r="BA4550" t="s">
        <v>7328</v>
      </c>
      <c r="BB4550">
        <v>0.5</v>
      </c>
      <c r="BC4550" t="s">
        <v>221</v>
      </c>
      <c r="BD4550">
        <v>25</v>
      </c>
      <c r="BE4550" t="s">
        <v>221</v>
      </c>
      <c r="BF4550">
        <v>0.3</v>
      </c>
      <c r="BG4550" t="s">
        <v>221</v>
      </c>
      <c r="BH4550" t="s">
        <v>243</v>
      </c>
      <c r="BI4550" t="s">
        <v>788</v>
      </c>
      <c r="BP4550" t="s">
        <v>7469</v>
      </c>
      <c r="BQ4550">
        <v>25</v>
      </c>
      <c r="BR4550" t="s">
        <v>408</v>
      </c>
      <c r="BS4550">
        <v>7</v>
      </c>
      <c r="BZ4550" t="s">
        <v>249</v>
      </c>
    </row>
    <row r="4551" spans="1:78" hidden="1" x14ac:dyDescent="0.25">
      <c r="A4551" t="s">
        <v>7210</v>
      </c>
      <c r="B4551" t="s">
        <v>7449</v>
      </c>
      <c r="C4551" t="s">
        <v>8960</v>
      </c>
      <c r="D4551" t="s">
        <v>7513</v>
      </c>
      <c r="E4551" t="s">
        <v>7514</v>
      </c>
      <c r="F4551" s="1">
        <v>40673</v>
      </c>
      <c r="G4551" s="4">
        <v>0.5</v>
      </c>
      <c r="H4551" t="s">
        <v>1214</v>
      </c>
      <c r="I4551">
        <v>0.1</v>
      </c>
      <c r="J4551" t="s">
        <v>221</v>
      </c>
      <c r="K4551" t="s">
        <v>222</v>
      </c>
      <c r="L4551">
        <v>1</v>
      </c>
      <c r="M4551">
        <v>1</v>
      </c>
      <c r="N4551" t="s">
        <v>6685</v>
      </c>
      <c r="O4551" t="s">
        <v>8965</v>
      </c>
      <c r="P4551" t="s">
        <v>224</v>
      </c>
      <c r="Q4551" t="s">
        <v>6036</v>
      </c>
      <c r="R4551" t="s">
        <v>226</v>
      </c>
      <c r="S4551" t="s">
        <v>227</v>
      </c>
      <c r="T4551">
        <v>3.68</v>
      </c>
      <c r="V4551">
        <v>0.6</v>
      </c>
      <c r="W4551">
        <v>1</v>
      </c>
      <c r="X4551" t="s">
        <v>281</v>
      </c>
      <c r="Y4551" t="s">
        <v>243</v>
      </c>
      <c r="Z4551" t="s">
        <v>230</v>
      </c>
      <c r="AA4551" t="s">
        <v>3947</v>
      </c>
      <c r="AE4551" t="s">
        <v>6687</v>
      </c>
      <c r="AF4551" t="s">
        <v>736</v>
      </c>
      <c r="AG4551" t="s">
        <v>7239</v>
      </c>
      <c r="AH4551" t="s">
        <v>6263</v>
      </c>
      <c r="AJ4551" t="s">
        <v>237</v>
      </c>
      <c r="AK4551">
        <v>32.675060000000002</v>
      </c>
      <c r="AL4551">
        <v>-115.370079040527</v>
      </c>
      <c r="AM4551" t="s">
        <v>238</v>
      </c>
      <c r="AN4551" t="s">
        <v>239</v>
      </c>
      <c r="AO4551" t="s">
        <v>240</v>
      </c>
      <c r="AP4551" t="s">
        <v>4068</v>
      </c>
      <c r="AQ4551" t="s">
        <v>242</v>
      </c>
      <c r="AR4551" t="s">
        <v>243</v>
      </c>
      <c r="AS4551" t="s">
        <v>239</v>
      </c>
      <c r="AT4551" t="s">
        <v>239</v>
      </c>
      <c r="AU4551">
        <v>1</v>
      </c>
      <c r="AW4551" t="s">
        <v>6263</v>
      </c>
      <c r="AX4551" t="s">
        <v>6263</v>
      </c>
      <c r="AY4551" t="s">
        <v>1351</v>
      </c>
      <c r="AZ4551" t="s">
        <v>7240</v>
      </c>
      <c r="BA4551" t="s">
        <v>7296</v>
      </c>
      <c r="BB4551">
        <v>0.5</v>
      </c>
      <c r="BC4551" t="s">
        <v>221</v>
      </c>
      <c r="BD4551">
        <v>5</v>
      </c>
      <c r="BE4551" t="s">
        <v>221</v>
      </c>
      <c r="BF4551">
        <v>0.4</v>
      </c>
      <c r="BG4551" t="s">
        <v>221</v>
      </c>
      <c r="BH4551" t="s">
        <v>8380</v>
      </c>
      <c r="BI4551" t="s">
        <v>8251</v>
      </c>
      <c r="BP4551" t="s">
        <v>7460</v>
      </c>
      <c r="BQ4551">
        <v>25</v>
      </c>
      <c r="BR4551" t="s">
        <v>408</v>
      </c>
      <c r="BS4551">
        <v>7</v>
      </c>
      <c r="BZ4551" t="s">
        <v>249</v>
      </c>
    </row>
    <row r="4552" spans="1:78" hidden="1" x14ac:dyDescent="0.25">
      <c r="A4552" t="s">
        <v>7210</v>
      </c>
      <c r="B4552" t="s">
        <v>7449</v>
      </c>
      <c r="C4552" t="s">
        <v>8960</v>
      </c>
      <c r="D4552" t="s">
        <v>7477</v>
      </c>
      <c r="E4552" t="s">
        <v>7478</v>
      </c>
      <c r="F4552" s="1">
        <v>40673</v>
      </c>
      <c r="G4552" s="4">
        <v>0.33333333333333331</v>
      </c>
      <c r="H4552" t="s">
        <v>7453</v>
      </c>
      <c r="I4552">
        <v>0.1</v>
      </c>
      <c r="J4552" t="s">
        <v>221</v>
      </c>
      <c r="K4552" t="s">
        <v>222</v>
      </c>
      <c r="L4552">
        <v>1</v>
      </c>
      <c r="M4552">
        <v>1</v>
      </c>
      <c r="N4552" t="s">
        <v>6685</v>
      </c>
      <c r="O4552" t="s">
        <v>8966</v>
      </c>
      <c r="P4552" t="s">
        <v>224</v>
      </c>
      <c r="Q4552" t="s">
        <v>6036</v>
      </c>
      <c r="R4552" t="s">
        <v>226</v>
      </c>
      <c r="S4552" t="s">
        <v>227</v>
      </c>
      <c r="T4552">
        <v>1.81</v>
      </c>
      <c r="V4552">
        <v>0.6</v>
      </c>
      <c r="W4552">
        <v>1</v>
      </c>
      <c r="X4552" t="s">
        <v>281</v>
      </c>
      <c r="Y4552" t="s">
        <v>243</v>
      </c>
      <c r="Z4552" t="s">
        <v>230</v>
      </c>
      <c r="AA4552" t="s">
        <v>3947</v>
      </c>
      <c r="AE4552" t="s">
        <v>6687</v>
      </c>
      <c r="AF4552" t="s">
        <v>736</v>
      </c>
      <c r="AG4552" t="s">
        <v>7239</v>
      </c>
      <c r="AH4552" t="s">
        <v>6263</v>
      </c>
      <c r="AJ4552" t="s">
        <v>237</v>
      </c>
      <c r="AK4552">
        <v>32.884819</v>
      </c>
      <c r="AL4552">
        <v>-114.467651367188</v>
      </c>
      <c r="AM4552" t="s">
        <v>238</v>
      </c>
      <c r="AN4552" t="s">
        <v>239</v>
      </c>
      <c r="AO4552" t="s">
        <v>240</v>
      </c>
      <c r="AP4552" t="s">
        <v>4068</v>
      </c>
      <c r="AQ4552" t="s">
        <v>242</v>
      </c>
      <c r="AR4552" t="s">
        <v>243</v>
      </c>
      <c r="AS4552" t="s">
        <v>239</v>
      </c>
      <c r="AT4552" t="s">
        <v>239</v>
      </c>
      <c r="AU4552">
        <v>1</v>
      </c>
      <c r="AW4552" t="s">
        <v>6263</v>
      </c>
      <c r="AX4552" t="s">
        <v>6263</v>
      </c>
      <c r="AY4552" t="s">
        <v>1351</v>
      </c>
      <c r="AZ4552" t="s">
        <v>8673</v>
      </c>
      <c r="BA4552" t="s">
        <v>788</v>
      </c>
      <c r="BB4552">
        <v>-88</v>
      </c>
      <c r="BC4552" t="s">
        <v>221</v>
      </c>
      <c r="BD4552">
        <v>-88</v>
      </c>
      <c r="BE4552" t="s">
        <v>221</v>
      </c>
      <c r="BF4552">
        <v>5.5</v>
      </c>
      <c r="BG4552" t="s">
        <v>221</v>
      </c>
      <c r="BH4552" t="s">
        <v>8518</v>
      </c>
      <c r="BI4552" t="s">
        <v>6237</v>
      </c>
      <c r="BP4552" t="s">
        <v>7460</v>
      </c>
      <c r="BQ4552">
        <v>25</v>
      </c>
      <c r="BR4552" t="s">
        <v>408</v>
      </c>
      <c r="BS4552">
        <v>7</v>
      </c>
      <c r="BZ4552" t="s">
        <v>7481</v>
      </c>
    </row>
    <row r="4553" spans="1:78" hidden="1" x14ac:dyDescent="0.25">
      <c r="A4553" t="s">
        <v>7210</v>
      </c>
      <c r="B4553" t="s">
        <v>7449</v>
      </c>
      <c r="C4553" t="s">
        <v>8960</v>
      </c>
      <c r="D4553" t="s">
        <v>7528</v>
      </c>
      <c r="E4553" t="s">
        <v>7529</v>
      </c>
      <c r="F4553" s="1">
        <v>40673</v>
      </c>
      <c r="G4553" s="4">
        <v>0.54166666666666663</v>
      </c>
      <c r="H4553" t="s">
        <v>1214</v>
      </c>
      <c r="I4553">
        <v>0.1</v>
      </c>
      <c r="J4553" t="s">
        <v>221</v>
      </c>
      <c r="K4553" t="s">
        <v>222</v>
      </c>
      <c r="L4553">
        <v>1</v>
      </c>
      <c r="M4553">
        <v>1</v>
      </c>
      <c r="N4553" t="s">
        <v>8967</v>
      </c>
      <c r="O4553" t="s">
        <v>8968</v>
      </c>
      <c r="P4553" t="s">
        <v>224</v>
      </c>
      <c r="Q4553" t="s">
        <v>6036</v>
      </c>
      <c r="R4553" t="s">
        <v>226</v>
      </c>
      <c r="S4553" t="s">
        <v>227</v>
      </c>
      <c r="V4553">
        <v>0.66</v>
      </c>
      <c r="W4553">
        <v>0.66</v>
      </c>
      <c r="X4553" t="s">
        <v>228</v>
      </c>
      <c r="Y4553" t="s">
        <v>5679</v>
      </c>
      <c r="Z4553" t="s">
        <v>230</v>
      </c>
      <c r="AA4553" t="s">
        <v>5680</v>
      </c>
      <c r="AE4553" t="s">
        <v>8969</v>
      </c>
      <c r="AF4553" t="s">
        <v>736</v>
      </c>
      <c r="AG4553" t="s">
        <v>7239</v>
      </c>
      <c r="AH4553" t="s">
        <v>6263</v>
      </c>
      <c r="AJ4553" t="s">
        <v>237</v>
      </c>
      <c r="AK4553">
        <v>32.665829000000002</v>
      </c>
      <c r="AL4553">
        <v>-115.50222015380901</v>
      </c>
      <c r="AM4553" t="s">
        <v>238</v>
      </c>
      <c r="AN4553" t="s">
        <v>239</v>
      </c>
      <c r="AO4553" t="s">
        <v>240</v>
      </c>
      <c r="AP4553" t="s">
        <v>4068</v>
      </c>
      <c r="AQ4553" t="s">
        <v>242</v>
      </c>
      <c r="AR4553" t="s">
        <v>243</v>
      </c>
      <c r="AS4553" t="s">
        <v>239</v>
      </c>
      <c r="AT4553" t="s">
        <v>239</v>
      </c>
      <c r="AU4553">
        <v>1</v>
      </c>
      <c r="AW4553" t="s">
        <v>6300</v>
      </c>
      <c r="AX4553" t="s">
        <v>6263</v>
      </c>
      <c r="AY4553" t="s">
        <v>1351</v>
      </c>
      <c r="AZ4553" t="s">
        <v>7240</v>
      </c>
      <c r="BA4553" t="s">
        <v>7296</v>
      </c>
      <c r="BB4553">
        <v>0.5</v>
      </c>
      <c r="BC4553" t="s">
        <v>221</v>
      </c>
      <c r="BD4553">
        <v>11.2</v>
      </c>
      <c r="BE4553" t="s">
        <v>221</v>
      </c>
      <c r="BF4553">
        <v>0.6</v>
      </c>
      <c r="BG4553" t="s">
        <v>221</v>
      </c>
      <c r="BH4553" t="s">
        <v>243</v>
      </c>
      <c r="BI4553" t="s">
        <v>788</v>
      </c>
      <c r="BP4553" t="s">
        <v>7469</v>
      </c>
      <c r="BQ4553">
        <v>25</v>
      </c>
      <c r="BR4553" t="s">
        <v>408</v>
      </c>
      <c r="BS4553">
        <v>7</v>
      </c>
      <c r="BZ4553" t="s">
        <v>7531</v>
      </c>
    </row>
    <row r="4554" spans="1:78" hidden="1" x14ac:dyDescent="0.25">
      <c r="A4554" t="s">
        <v>7210</v>
      </c>
      <c r="B4554" t="s">
        <v>7449</v>
      </c>
      <c r="C4554" t="s">
        <v>8960</v>
      </c>
      <c r="D4554" t="s">
        <v>7543</v>
      </c>
      <c r="E4554" t="s">
        <v>7544</v>
      </c>
      <c r="F4554" s="1">
        <v>40674</v>
      </c>
      <c r="G4554" s="4">
        <v>0.66666666666666663</v>
      </c>
      <c r="H4554" t="s">
        <v>1214</v>
      </c>
      <c r="I4554">
        <v>0.1</v>
      </c>
      <c r="J4554" t="s">
        <v>221</v>
      </c>
      <c r="K4554" t="s">
        <v>222</v>
      </c>
      <c r="L4554">
        <v>1</v>
      </c>
      <c r="M4554">
        <v>1</v>
      </c>
      <c r="N4554" t="s">
        <v>6685</v>
      </c>
      <c r="O4554" t="s">
        <v>8970</v>
      </c>
      <c r="P4554" t="s">
        <v>224</v>
      </c>
      <c r="Q4554" t="s">
        <v>6036</v>
      </c>
      <c r="R4554" t="s">
        <v>226</v>
      </c>
      <c r="S4554" t="s">
        <v>227</v>
      </c>
      <c r="T4554">
        <v>1.63</v>
      </c>
      <c r="V4554">
        <v>0.6</v>
      </c>
      <c r="W4554">
        <v>1</v>
      </c>
      <c r="X4554" t="s">
        <v>281</v>
      </c>
      <c r="Y4554" t="s">
        <v>243</v>
      </c>
      <c r="Z4554" t="s">
        <v>230</v>
      </c>
      <c r="AA4554" t="s">
        <v>3947</v>
      </c>
      <c r="AE4554" t="s">
        <v>6687</v>
      </c>
      <c r="AF4554" t="s">
        <v>736</v>
      </c>
      <c r="AG4554" t="s">
        <v>7239</v>
      </c>
      <c r="AH4554" t="s">
        <v>6263</v>
      </c>
      <c r="AJ4554" t="s">
        <v>237</v>
      </c>
      <c r="AK4554">
        <v>33.672421</v>
      </c>
      <c r="AL4554">
        <v>-116.14923095703099</v>
      </c>
      <c r="AM4554" t="s">
        <v>238</v>
      </c>
      <c r="AN4554" t="s">
        <v>239</v>
      </c>
      <c r="AO4554" t="s">
        <v>240</v>
      </c>
      <c r="AP4554" t="s">
        <v>4068</v>
      </c>
      <c r="AQ4554" t="s">
        <v>242</v>
      </c>
      <c r="AR4554" t="s">
        <v>243</v>
      </c>
      <c r="AS4554" t="s">
        <v>239</v>
      </c>
      <c r="AT4554" t="s">
        <v>239</v>
      </c>
      <c r="AU4554">
        <v>1</v>
      </c>
      <c r="AW4554" t="s">
        <v>6263</v>
      </c>
      <c r="AX4554" t="s">
        <v>6263</v>
      </c>
      <c r="AY4554" t="s">
        <v>1351</v>
      </c>
      <c r="AZ4554" t="s">
        <v>7240</v>
      </c>
      <c r="BA4554" t="s">
        <v>7296</v>
      </c>
      <c r="BB4554">
        <v>0.5</v>
      </c>
      <c r="BC4554" t="s">
        <v>221</v>
      </c>
      <c r="BD4554">
        <v>7</v>
      </c>
      <c r="BE4554" t="s">
        <v>221</v>
      </c>
      <c r="BF4554">
        <v>0.2</v>
      </c>
      <c r="BG4554" t="s">
        <v>221</v>
      </c>
      <c r="BH4554" t="s">
        <v>8224</v>
      </c>
      <c r="BI4554" t="s">
        <v>6237</v>
      </c>
      <c r="BP4554" t="s">
        <v>3555</v>
      </c>
      <c r="BQ4554">
        <v>65</v>
      </c>
      <c r="BR4554" t="s">
        <v>408</v>
      </c>
      <c r="BS4554">
        <v>7</v>
      </c>
      <c r="BZ4554" t="s">
        <v>249</v>
      </c>
    </row>
    <row r="4555" spans="1:78" hidden="1" x14ac:dyDescent="0.25">
      <c r="A4555" t="s">
        <v>7210</v>
      </c>
      <c r="B4555" t="s">
        <v>7449</v>
      </c>
      <c r="C4555" t="s">
        <v>8960</v>
      </c>
      <c r="D4555" t="s">
        <v>7536</v>
      </c>
      <c r="E4555" t="s">
        <v>7537</v>
      </c>
      <c r="F4555" s="1">
        <v>40674</v>
      </c>
      <c r="G4555" s="4">
        <v>0.60416666666666663</v>
      </c>
      <c r="H4555" t="s">
        <v>1214</v>
      </c>
      <c r="I4555">
        <v>0.1</v>
      </c>
      <c r="J4555" t="s">
        <v>221</v>
      </c>
      <c r="K4555" t="s">
        <v>222</v>
      </c>
      <c r="L4555">
        <v>1</v>
      </c>
      <c r="M4555">
        <v>1</v>
      </c>
      <c r="N4555" t="s">
        <v>6685</v>
      </c>
      <c r="O4555" t="s">
        <v>8971</v>
      </c>
      <c r="P4555" t="s">
        <v>224</v>
      </c>
      <c r="Q4555" t="s">
        <v>6036</v>
      </c>
      <c r="R4555" t="s">
        <v>226</v>
      </c>
      <c r="S4555" t="s">
        <v>227</v>
      </c>
      <c r="T4555">
        <v>2.59</v>
      </c>
      <c r="V4555">
        <v>0.6</v>
      </c>
      <c r="W4555">
        <v>1</v>
      </c>
      <c r="X4555" t="s">
        <v>281</v>
      </c>
      <c r="Y4555" t="s">
        <v>243</v>
      </c>
      <c r="Z4555" t="s">
        <v>230</v>
      </c>
      <c r="AA4555" t="s">
        <v>3947</v>
      </c>
      <c r="AE4555" t="s">
        <v>6687</v>
      </c>
      <c r="AF4555" t="s">
        <v>736</v>
      </c>
      <c r="AG4555" t="s">
        <v>7239</v>
      </c>
      <c r="AH4555" t="s">
        <v>6263</v>
      </c>
      <c r="AJ4555" t="s">
        <v>237</v>
      </c>
      <c r="AK4555">
        <v>33.524441000000003</v>
      </c>
      <c r="AL4555">
        <v>-116.07778167724599</v>
      </c>
      <c r="AM4555" t="s">
        <v>238</v>
      </c>
      <c r="AN4555" t="s">
        <v>239</v>
      </c>
      <c r="AO4555" t="s">
        <v>240</v>
      </c>
      <c r="AP4555" t="s">
        <v>4068</v>
      </c>
      <c r="AQ4555" t="s">
        <v>242</v>
      </c>
      <c r="AR4555" t="s">
        <v>243</v>
      </c>
      <c r="AS4555" t="s">
        <v>239</v>
      </c>
      <c r="AT4555" t="s">
        <v>239</v>
      </c>
      <c r="AU4555">
        <v>1</v>
      </c>
      <c r="AW4555" t="s">
        <v>6263</v>
      </c>
      <c r="AX4555" t="s">
        <v>6263</v>
      </c>
      <c r="AY4555" t="s">
        <v>1351</v>
      </c>
      <c r="AZ4555" t="s">
        <v>7240</v>
      </c>
      <c r="BA4555" t="s">
        <v>7296</v>
      </c>
      <c r="BB4555">
        <v>0.5</v>
      </c>
      <c r="BC4555" t="s">
        <v>221</v>
      </c>
      <c r="BD4555">
        <v>10</v>
      </c>
      <c r="BE4555" t="s">
        <v>221</v>
      </c>
      <c r="BF4555">
        <v>0.3</v>
      </c>
      <c r="BG4555" t="s">
        <v>221</v>
      </c>
      <c r="BH4555" t="s">
        <v>243</v>
      </c>
      <c r="BI4555" t="s">
        <v>788</v>
      </c>
      <c r="BP4555" t="s">
        <v>3555</v>
      </c>
      <c r="BQ4555">
        <v>65</v>
      </c>
      <c r="BR4555" t="s">
        <v>408</v>
      </c>
      <c r="BS4555">
        <v>7</v>
      </c>
      <c r="BZ4555" t="s">
        <v>249</v>
      </c>
    </row>
    <row r="4556" spans="1:78" hidden="1" x14ac:dyDescent="0.25">
      <c r="A4556" t="s">
        <v>7210</v>
      </c>
      <c r="B4556" t="s">
        <v>7449</v>
      </c>
      <c r="C4556" t="s">
        <v>8960</v>
      </c>
      <c r="D4556" t="s">
        <v>7579</v>
      </c>
      <c r="E4556" t="s">
        <v>7580</v>
      </c>
      <c r="F4556" s="1">
        <v>40674</v>
      </c>
      <c r="G4556" s="4">
        <v>0.45833333333333331</v>
      </c>
      <c r="H4556" t="s">
        <v>7453</v>
      </c>
      <c r="I4556">
        <v>0.1</v>
      </c>
      <c r="J4556" t="s">
        <v>221</v>
      </c>
      <c r="K4556" t="s">
        <v>222</v>
      </c>
      <c r="L4556">
        <v>1</v>
      </c>
      <c r="M4556">
        <v>1</v>
      </c>
      <c r="N4556" t="s">
        <v>8967</v>
      </c>
      <c r="O4556" t="s">
        <v>8972</v>
      </c>
      <c r="P4556" t="s">
        <v>224</v>
      </c>
      <c r="Q4556" t="s">
        <v>6036</v>
      </c>
      <c r="R4556" t="s">
        <v>226</v>
      </c>
      <c r="S4556" t="s">
        <v>227</v>
      </c>
      <c r="V4556">
        <v>0.66</v>
      </c>
      <c r="W4556">
        <v>0.66</v>
      </c>
      <c r="X4556" t="s">
        <v>228</v>
      </c>
      <c r="Y4556" t="s">
        <v>5679</v>
      </c>
      <c r="Z4556" t="s">
        <v>230</v>
      </c>
      <c r="AA4556" t="s">
        <v>5680</v>
      </c>
      <c r="AE4556" t="s">
        <v>8969</v>
      </c>
      <c r="AF4556" t="s">
        <v>736</v>
      </c>
      <c r="AG4556" t="s">
        <v>7239</v>
      </c>
      <c r="AH4556" t="s">
        <v>6263</v>
      </c>
      <c r="AJ4556" t="s">
        <v>237</v>
      </c>
      <c r="AK4556">
        <v>33.325001</v>
      </c>
      <c r="AL4556">
        <v>-115.811111450195</v>
      </c>
      <c r="AM4556" t="s">
        <v>238</v>
      </c>
      <c r="AN4556" t="s">
        <v>239</v>
      </c>
      <c r="AO4556" t="s">
        <v>240</v>
      </c>
      <c r="AP4556" t="s">
        <v>4068</v>
      </c>
      <c r="AQ4556" t="s">
        <v>242</v>
      </c>
      <c r="AR4556" t="s">
        <v>243</v>
      </c>
      <c r="AS4556" t="s">
        <v>239</v>
      </c>
      <c r="AT4556" t="s">
        <v>239</v>
      </c>
      <c r="AU4556">
        <v>1</v>
      </c>
      <c r="AW4556" t="s">
        <v>6300</v>
      </c>
      <c r="AX4556" t="s">
        <v>6263</v>
      </c>
      <c r="AY4556" t="s">
        <v>1351</v>
      </c>
      <c r="AZ4556" t="s">
        <v>8673</v>
      </c>
      <c r="BA4556" t="s">
        <v>788</v>
      </c>
      <c r="BB4556">
        <v>-88</v>
      </c>
      <c r="BC4556" t="s">
        <v>221</v>
      </c>
      <c r="BD4556">
        <v>-88</v>
      </c>
      <c r="BE4556" t="s">
        <v>221</v>
      </c>
      <c r="BF4556">
        <v>13</v>
      </c>
      <c r="BG4556" t="s">
        <v>221</v>
      </c>
      <c r="BH4556" t="s">
        <v>243</v>
      </c>
      <c r="BI4556" t="s">
        <v>788</v>
      </c>
      <c r="BP4556" t="s">
        <v>7460</v>
      </c>
      <c r="BQ4556">
        <v>25</v>
      </c>
      <c r="BR4556" t="s">
        <v>408</v>
      </c>
      <c r="BS4556">
        <v>7</v>
      </c>
      <c r="BZ4556" t="s">
        <v>249</v>
      </c>
    </row>
    <row r="4557" spans="1:78" hidden="1" x14ac:dyDescent="0.25">
      <c r="A4557" t="s">
        <v>7210</v>
      </c>
      <c r="B4557" t="s">
        <v>7449</v>
      </c>
      <c r="C4557" t="s">
        <v>8960</v>
      </c>
      <c r="D4557" t="s">
        <v>7571</v>
      </c>
      <c r="E4557" t="s">
        <v>7572</v>
      </c>
      <c r="F4557" s="1">
        <v>40674</v>
      </c>
      <c r="G4557" s="4">
        <v>0.39583333333333331</v>
      </c>
      <c r="H4557" t="s">
        <v>7453</v>
      </c>
      <c r="I4557">
        <v>0.1</v>
      </c>
      <c r="J4557" t="s">
        <v>221</v>
      </c>
      <c r="K4557" t="s">
        <v>222</v>
      </c>
      <c r="L4557">
        <v>1</v>
      </c>
      <c r="M4557">
        <v>1</v>
      </c>
      <c r="N4557" t="s">
        <v>8967</v>
      </c>
      <c r="O4557" t="s">
        <v>8973</v>
      </c>
      <c r="P4557" t="s">
        <v>224</v>
      </c>
      <c r="Q4557" t="s">
        <v>6036</v>
      </c>
      <c r="R4557" t="s">
        <v>226</v>
      </c>
      <c r="S4557" t="s">
        <v>227</v>
      </c>
      <c r="T4557">
        <v>0.81</v>
      </c>
      <c r="V4557">
        <v>0.66</v>
      </c>
      <c r="W4557">
        <v>0.66</v>
      </c>
      <c r="X4557" t="s">
        <v>281</v>
      </c>
      <c r="Y4557" t="s">
        <v>5679</v>
      </c>
      <c r="Z4557" t="s">
        <v>230</v>
      </c>
      <c r="AA4557" t="s">
        <v>5680</v>
      </c>
      <c r="AE4557" t="s">
        <v>8969</v>
      </c>
      <c r="AF4557" t="s">
        <v>736</v>
      </c>
      <c r="AG4557" t="s">
        <v>7239</v>
      </c>
      <c r="AH4557" t="s">
        <v>6263</v>
      </c>
      <c r="AJ4557" t="s">
        <v>237</v>
      </c>
      <c r="AK4557">
        <v>33.233330000000002</v>
      </c>
      <c r="AL4557">
        <v>-115.75</v>
      </c>
      <c r="AM4557" t="s">
        <v>238</v>
      </c>
      <c r="AN4557" t="s">
        <v>239</v>
      </c>
      <c r="AO4557" t="s">
        <v>240</v>
      </c>
      <c r="AP4557" t="s">
        <v>4068</v>
      </c>
      <c r="AQ4557" t="s">
        <v>242</v>
      </c>
      <c r="AR4557" t="s">
        <v>243</v>
      </c>
      <c r="AS4557" t="s">
        <v>239</v>
      </c>
      <c r="AT4557" t="s">
        <v>239</v>
      </c>
      <c r="AU4557">
        <v>1</v>
      </c>
      <c r="AW4557" t="s">
        <v>6300</v>
      </c>
      <c r="AX4557" t="s">
        <v>6263</v>
      </c>
      <c r="AY4557" t="s">
        <v>1351</v>
      </c>
      <c r="AZ4557" t="s">
        <v>8673</v>
      </c>
      <c r="BA4557" t="s">
        <v>788</v>
      </c>
      <c r="BB4557">
        <v>-88</v>
      </c>
      <c r="BC4557" t="s">
        <v>221</v>
      </c>
      <c r="BD4557">
        <v>-88</v>
      </c>
      <c r="BE4557" t="s">
        <v>221</v>
      </c>
      <c r="BF4557">
        <v>12</v>
      </c>
      <c r="BG4557" t="s">
        <v>221</v>
      </c>
      <c r="BH4557" t="s">
        <v>243</v>
      </c>
      <c r="BI4557" t="s">
        <v>788</v>
      </c>
      <c r="BP4557" t="s">
        <v>7460</v>
      </c>
      <c r="BQ4557">
        <v>25</v>
      </c>
      <c r="BR4557" t="s">
        <v>408</v>
      </c>
      <c r="BS4557">
        <v>7</v>
      </c>
      <c r="BZ4557" t="s">
        <v>249</v>
      </c>
    </row>
    <row r="4558" spans="1:78" hidden="1" x14ac:dyDescent="0.25">
      <c r="A4558" t="s">
        <v>7210</v>
      </c>
      <c r="B4558" t="s">
        <v>7449</v>
      </c>
      <c r="C4558" t="s">
        <v>8960</v>
      </c>
      <c r="D4558" t="s">
        <v>7574</v>
      </c>
      <c r="E4558" t="s">
        <v>7575</v>
      </c>
      <c r="F4558" s="1">
        <v>40674</v>
      </c>
      <c r="G4558" s="4">
        <v>0.52083333333333337</v>
      </c>
      <c r="H4558" t="s">
        <v>7453</v>
      </c>
      <c r="I4558">
        <v>0.1</v>
      </c>
      <c r="J4558" t="s">
        <v>221</v>
      </c>
      <c r="K4558" t="s">
        <v>222</v>
      </c>
      <c r="L4558">
        <v>1</v>
      </c>
      <c r="M4558">
        <v>1</v>
      </c>
      <c r="N4558" t="s">
        <v>8967</v>
      </c>
      <c r="O4558" t="s">
        <v>8974</v>
      </c>
      <c r="P4558" t="s">
        <v>224</v>
      </c>
      <c r="Q4558" t="s">
        <v>6036</v>
      </c>
      <c r="R4558" t="s">
        <v>226</v>
      </c>
      <c r="S4558" t="s">
        <v>227</v>
      </c>
      <c r="T4558">
        <v>1.02</v>
      </c>
      <c r="V4558">
        <v>0.66</v>
      </c>
      <c r="W4558">
        <v>0.66</v>
      </c>
      <c r="X4558" t="s">
        <v>281</v>
      </c>
      <c r="Y4558" t="s">
        <v>5679</v>
      </c>
      <c r="Z4558" t="s">
        <v>230</v>
      </c>
      <c r="AA4558" t="s">
        <v>5680</v>
      </c>
      <c r="AE4558" t="s">
        <v>8969</v>
      </c>
      <c r="AF4558" t="s">
        <v>736</v>
      </c>
      <c r="AG4558" t="s">
        <v>7239</v>
      </c>
      <c r="AH4558" t="s">
        <v>6263</v>
      </c>
      <c r="AJ4558" t="s">
        <v>237</v>
      </c>
      <c r="AK4558">
        <v>33.400002000000001</v>
      </c>
      <c r="AL4558">
        <v>-115.925003051758</v>
      </c>
      <c r="AM4558" t="s">
        <v>238</v>
      </c>
      <c r="AN4558" t="s">
        <v>239</v>
      </c>
      <c r="AO4558" t="s">
        <v>240</v>
      </c>
      <c r="AP4558" t="s">
        <v>4068</v>
      </c>
      <c r="AQ4558" t="s">
        <v>242</v>
      </c>
      <c r="AR4558" t="s">
        <v>243</v>
      </c>
      <c r="AS4558" t="s">
        <v>239</v>
      </c>
      <c r="AT4558" t="s">
        <v>239</v>
      </c>
      <c r="AU4558">
        <v>1</v>
      </c>
      <c r="AW4558" t="s">
        <v>6300</v>
      </c>
      <c r="AX4558" t="s">
        <v>6263</v>
      </c>
      <c r="AY4558" t="s">
        <v>1351</v>
      </c>
      <c r="AZ4558" t="s">
        <v>8673</v>
      </c>
      <c r="BA4558" t="s">
        <v>788</v>
      </c>
      <c r="BB4558">
        <v>-88</v>
      </c>
      <c r="BC4558" t="s">
        <v>221</v>
      </c>
      <c r="BD4558">
        <v>-88</v>
      </c>
      <c r="BE4558" t="s">
        <v>221</v>
      </c>
      <c r="BF4558">
        <v>11</v>
      </c>
      <c r="BG4558" t="s">
        <v>221</v>
      </c>
      <c r="BH4558" t="s">
        <v>243</v>
      </c>
      <c r="BI4558" t="s">
        <v>788</v>
      </c>
      <c r="BP4558" t="s">
        <v>7460</v>
      </c>
      <c r="BQ4558">
        <v>25</v>
      </c>
      <c r="BR4558" t="s">
        <v>408</v>
      </c>
      <c r="BS4558">
        <v>7</v>
      </c>
      <c r="BZ4558" t="s">
        <v>249</v>
      </c>
    </row>
    <row r="4559" spans="1:78" hidden="1" x14ac:dyDescent="0.25">
      <c r="A4559" t="s">
        <v>7210</v>
      </c>
      <c r="B4559" t="s">
        <v>7211</v>
      </c>
      <c r="C4559" t="s">
        <v>8975</v>
      </c>
      <c r="D4559" t="s">
        <v>8976</v>
      </c>
      <c r="E4559" t="s">
        <v>8977</v>
      </c>
      <c r="F4559" s="1">
        <v>40716</v>
      </c>
      <c r="G4559" s="4">
        <v>0.45833333333333331</v>
      </c>
      <c r="H4559" t="s">
        <v>6138</v>
      </c>
      <c r="I4559">
        <v>0.1</v>
      </c>
      <c r="J4559" t="s">
        <v>221</v>
      </c>
      <c r="K4559" t="s">
        <v>222</v>
      </c>
      <c r="L4559">
        <v>1</v>
      </c>
      <c r="M4559">
        <v>1</v>
      </c>
      <c r="N4559" t="s">
        <v>6745</v>
      </c>
      <c r="O4559" t="s">
        <v>8978</v>
      </c>
      <c r="P4559" t="s">
        <v>224</v>
      </c>
      <c r="Q4559" t="s">
        <v>6036</v>
      </c>
      <c r="R4559" t="s">
        <v>226</v>
      </c>
      <c r="S4559" t="s">
        <v>227</v>
      </c>
      <c r="V4559">
        <v>0.6</v>
      </c>
      <c r="W4559">
        <v>1</v>
      </c>
      <c r="X4559" t="s">
        <v>228</v>
      </c>
      <c r="Y4559" t="s">
        <v>243</v>
      </c>
      <c r="Z4559" t="s">
        <v>230</v>
      </c>
      <c r="AA4559" t="s">
        <v>3947</v>
      </c>
      <c r="AD4559" t="s">
        <v>8979</v>
      </c>
      <c r="AE4559" t="s">
        <v>6747</v>
      </c>
      <c r="AF4559" t="s">
        <v>736</v>
      </c>
      <c r="AG4559" t="s">
        <v>7239</v>
      </c>
      <c r="AH4559" t="s">
        <v>6263</v>
      </c>
      <c r="AJ4559" t="s">
        <v>237</v>
      </c>
      <c r="AK4559">
        <v>34.258850000000002</v>
      </c>
      <c r="AL4559">
        <v>-117.084060668945</v>
      </c>
      <c r="AM4559" t="s">
        <v>238</v>
      </c>
      <c r="AN4559" t="s">
        <v>239</v>
      </c>
      <c r="AO4559" t="s">
        <v>240</v>
      </c>
      <c r="AP4559" t="s">
        <v>4068</v>
      </c>
      <c r="AQ4559" t="s">
        <v>242</v>
      </c>
      <c r="AR4559" t="s">
        <v>243</v>
      </c>
      <c r="AS4559" t="s">
        <v>239</v>
      </c>
      <c r="AT4559" t="s">
        <v>239</v>
      </c>
      <c r="AU4559">
        <v>1</v>
      </c>
      <c r="AW4559" t="s">
        <v>6263</v>
      </c>
      <c r="AX4559" t="s">
        <v>6263</v>
      </c>
      <c r="AY4559" t="s">
        <v>1351</v>
      </c>
      <c r="AZ4559" t="s">
        <v>7240</v>
      </c>
      <c r="BA4559" t="s">
        <v>7296</v>
      </c>
      <c r="BB4559">
        <v>1</v>
      </c>
      <c r="BC4559" t="s">
        <v>221</v>
      </c>
      <c r="BD4559">
        <v>2.5</v>
      </c>
      <c r="BE4559" t="s">
        <v>221</v>
      </c>
      <c r="BF4559">
        <v>0.3</v>
      </c>
      <c r="BG4559" t="s">
        <v>221</v>
      </c>
      <c r="BH4559" t="s">
        <v>243</v>
      </c>
      <c r="BI4559" t="s">
        <v>788</v>
      </c>
      <c r="BP4559" t="s">
        <v>6821</v>
      </c>
      <c r="BQ4559">
        <v>71</v>
      </c>
      <c r="BR4559" t="s">
        <v>351</v>
      </c>
      <c r="BS4559">
        <v>6</v>
      </c>
      <c r="BZ4559" t="s">
        <v>249</v>
      </c>
    </row>
    <row r="4560" spans="1:78" hidden="1" x14ac:dyDescent="0.25">
      <c r="A4560" t="s">
        <v>7210</v>
      </c>
      <c r="B4560" t="s">
        <v>7449</v>
      </c>
      <c r="C4560" t="s">
        <v>8960</v>
      </c>
      <c r="D4560" t="s">
        <v>7500</v>
      </c>
      <c r="E4560" t="s">
        <v>7501</v>
      </c>
      <c r="F4560" s="1">
        <v>40826</v>
      </c>
      <c r="G4560" s="4">
        <v>0.67708333333333337</v>
      </c>
      <c r="H4560" t="s">
        <v>3702</v>
      </c>
      <c r="I4560">
        <v>0.1</v>
      </c>
      <c r="J4560" t="s">
        <v>221</v>
      </c>
      <c r="K4560" t="s">
        <v>222</v>
      </c>
      <c r="L4560">
        <v>1</v>
      </c>
      <c r="M4560">
        <v>1</v>
      </c>
      <c r="N4560" t="s">
        <v>8980</v>
      </c>
      <c r="O4560" t="s">
        <v>8981</v>
      </c>
      <c r="P4560" t="s">
        <v>224</v>
      </c>
      <c r="Q4560" t="s">
        <v>6036</v>
      </c>
      <c r="R4560" t="s">
        <v>226</v>
      </c>
      <c r="S4560" t="s">
        <v>227</v>
      </c>
      <c r="T4560">
        <v>1.2</v>
      </c>
      <c r="V4560">
        <v>0.6</v>
      </c>
      <c r="W4560">
        <v>1</v>
      </c>
      <c r="X4560" t="s">
        <v>281</v>
      </c>
      <c r="Y4560" t="s">
        <v>243</v>
      </c>
      <c r="Z4560" t="s">
        <v>230</v>
      </c>
      <c r="AA4560" t="s">
        <v>3947</v>
      </c>
      <c r="AB4560" t="s">
        <v>8982</v>
      </c>
      <c r="AE4560" t="s">
        <v>8983</v>
      </c>
      <c r="AF4560" t="s">
        <v>736</v>
      </c>
      <c r="AG4560" t="s">
        <v>7239</v>
      </c>
      <c r="AH4560" t="s">
        <v>6263</v>
      </c>
      <c r="AJ4560" t="s">
        <v>237</v>
      </c>
      <c r="AK4560">
        <v>33.436100000000003</v>
      </c>
      <c r="AL4560">
        <v>-114.716201782227</v>
      </c>
      <c r="AM4560" t="s">
        <v>238</v>
      </c>
      <c r="AN4560" t="s">
        <v>239</v>
      </c>
      <c r="AO4560" t="s">
        <v>240</v>
      </c>
      <c r="AP4560" t="s">
        <v>4068</v>
      </c>
      <c r="AQ4560" t="s">
        <v>242</v>
      </c>
      <c r="AR4560" t="s">
        <v>243</v>
      </c>
      <c r="AS4560" t="s">
        <v>239</v>
      </c>
      <c r="AT4560" t="s">
        <v>239</v>
      </c>
      <c r="AU4560">
        <v>1</v>
      </c>
      <c r="AW4560" t="s">
        <v>6263</v>
      </c>
      <c r="AX4560" t="s">
        <v>6263</v>
      </c>
      <c r="AY4560" t="s">
        <v>1351</v>
      </c>
      <c r="AZ4560" t="s">
        <v>8673</v>
      </c>
      <c r="BA4560" t="s">
        <v>788</v>
      </c>
      <c r="BB4560">
        <v>2</v>
      </c>
      <c r="BC4560" t="s">
        <v>221</v>
      </c>
      <c r="BD4560">
        <v>18</v>
      </c>
      <c r="BE4560" t="s">
        <v>221</v>
      </c>
      <c r="BF4560">
        <v>1.5</v>
      </c>
      <c r="BG4560" t="s">
        <v>221</v>
      </c>
      <c r="BH4560" t="s">
        <v>243</v>
      </c>
      <c r="BI4560" t="s">
        <v>788</v>
      </c>
      <c r="BP4560" t="s">
        <v>3555</v>
      </c>
      <c r="BQ4560">
        <v>65</v>
      </c>
      <c r="BR4560" t="s">
        <v>408</v>
      </c>
      <c r="BS4560">
        <v>7</v>
      </c>
      <c r="BZ4560" t="s">
        <v>7505</v>
      </c>
    </row>
    <row r="4561" spans="1:79" hidden="1" x14ac:dyDescent="0.25">
      <c r="A4561" t="s">
        <v>7210</v>
      </c>
      <c r="B4561" t="s">
        <v>7449</v>
      </c>
      <c r="C4561" t="s">
        <v>8960</v>
      </c>
      <c r="D4561" t="s">
        <v>7532</v>
      </c>
      <c r="E4561" t="s">
        <v>7533</v>
      </c>
      <c r="F4561" s="1">
        <v>40826</v>
      </c>
      <c r="G4561" s="4">
        <v>0.64583333333333337</v>
      </c>
      <c r="H4561" t="s">
        <v>3702</v>
      </c>
      <c r="I4561">
        <v>0.1</v>
      </c>
      <c r="J4561" t="s">
        <v>221</v>
      </c>
      <c r="K4561" t="s">
        <v>222</v>
      </c>
      <c r="L4561">
        <v>1</v>
      </c>
      <c r="M4561">
        <v>1</v>
      </c>
      <c r="N4561" t="s">
        <v>8980</v>
      </c>
      <c r="O4561" t="s">
        <v>8984</v>
      </c>
      <c r="P4561" t="s">
        <v>224</v>
      </c>
      <c r="Q4561" t="s">
        <v>6036</v>
      </c>
      <c r="R4561" t="s">
        <v>226</v>
      </c>
      <c r="S4561" t="s">
        <v>227</v>
      </c>
      <c r="T4561">
        <v>0.94</v>
      </c>
      <c r="V4561">
        <v>0.6</v>
      </c>
      <c r="W4561">
        <v>1</v>
      </c>
      <c r="X4561" t="s">
        <v>905</v>
      </c>
      <c r="Y4561" t="s">
        <v>243</v>
      </c>
      <c r="Z4561" t="s">
        <v>230</v>
      </c>
      <c r="AA4561" t="s">
        <v>3947</v>
      </c>
      <c r="AE4561" t="s">
        <v>8983</v>
      </c>
      <c r="AF4561" t="s">
        <v>736</v>
      </c>
      <c r="AG4561" t="s">
        <v>7239</v>
      </c>
      <c r="AH4561" t="s">
        <v>6263</v>
      </c>
      <c r="AJ4561" t="s">
        <v>237</v>
      </c>
      <c r="AK4561">
        <v>33.422600000000003</v>
      </c>
      <c r="AL4561">
        <v>-114.726150512695</v>
      </c>
      <c r="AM4561" t="s">
        <v>238</v>
      </c>
      <c r="AN4561" t="s">
        <v>239</v>
      </c>
      <c r="AO4561" t="s">
        <v>240</v>
      </c>
      <c r="AP4561" t="s">
        <v>4068</v>
      </c>
      <c r="AQ4561" t="s">
        <v>242</v>
      </c>
      <c r="AR4561" t="s">
        <v>243</v>
      </c>
      <c r="AS4561" t="s">
        <v>239</v>
      </c>
      <c r="AT4561" t="s">
        <v>239</v>
      </c>
      <c r="AU4561">
        <v>1</v>
      </c>
      <c r="AW4561" t="s">
        <v>6263</v>
      </c>
      <c r="AX4561" t="s">
        <v>6263</v>
      </c>
      <c r="AY4561" t="s">
        <v>1351</v>
      </c>
      <c r="AZ4561" t="s">
        <v>8673</v>
      </c>
      <c r="BA4561" t="s">
        <v>788</v>
      </c>
      <c r="BB4561">
        <v>10</v>
      </c>
      <c r="BC4561" t="s">
        <v>221</v>
      </c>
      <c r="BD4561">
        <v>20</v>
      </c>
      <c r="BE4561" t="s">
        <v>221</v>
      </c>
      <c r="BF4561">
        <v>2.2000000000000002</v>
      </c>
      <c r="BG4561" t="s">
        <v>221</v>
      </c>
      <c r="BH4561" t="s">
        <v>243</v>
      </c>
      <c r="BI4561" t="s">
        <v>788</v>
      </c>
      <c r="BP4561" t="s">
        <v>7460</v>
      </c>
      <c r="BQ4561">
        <v>25</v>
      </c>
      <c r="BR4561" t="s">
        <v>408</v>
      </c>
      <c r="BS4561">
        <v>7</v>
      </c>
      <c r="BZ4561" t="s">
        <v>7535</v>
      </c>
    </row>
    <row r="4562" spans="1:79" hidden="1" x14ac:dyDescent="0.25">
      <c r="A4562" t="s">
        <v>7210</v>
      </c>
      <c r="B4562" t="s">
        <v>7449</v>
      </c>
      <c r="C4562" t="s">
        <v>8960</v>
      </c>
      <c r="D4562" t="s">
        <v>7528</v>
      </c>
      <c r="E4562" t="s">
        <v>7529</v>
      </c>
      <c r="F4562" s="1">
        <v>40827</v>
      </c>
      <c r="G4562" s="4">
        <v>0.44444444444444442</v>
      </c>
      <c r="H4562" t="s">
        <v>1214</v>
      </c>
      <c r="I4562">
        <v>0.1</v>
      </c>
      <c r="J4562" t="s">
        <v>221</v>
      </c>
      <c r="K4562" t="s">
        <v>222</v>
      </c>
      <c r="L4562">
        <v>1</v>
      </c>
      <c r="M4562">
        <v>1</v>
      </c>
      <c r="N4562" t="s">
        <v>8967</v>
      </c>
      <c r="O4562" t="s">
        <v>8985</v>
      </c>
      <c r="P4562" t="s">
        <v>224</v>
      </c>
      <c r="Q4562" t="s">
        <v>6036</v>
      </c>
      <c r="R4562" t="s">
        <v>226</v>
      </c>
      <c r="S4562" t="s">
        <v>227</v>
      </c>
      <c r="V4562">
        <v>0.66</v>
      </c>
      <c r="W4562">
        <v>0.66</v>
      </c>
      <c r="X4562" t="s">
        <v>228</v>
      </c>
      <c r="Y4562" t="s">
        <v>243</v>
      </c>
      <c r="Z4562" t="s">
        <v>230</v>
      </c>
      <c r="AA4562" t="s">
        <v>3947</v>
      </c>
      <c r="AE4562" t="s">
        <v>8969</v>
      </c>
      <c r="AF4562" t="s">
        <v>736</v>
      </c>
      <c r="AG4562" t="s">
        <v>7239</v>
      </c>
      <c r="AH4562" t="s">
        <v>6263</v>
      </c>
      <c r="AJ4562" t="s">
        <v>237</v>
      </c>
      <c r="AK4562">
        <v>32.665829000000002</v>
      </c>
      <c r="AL4562">
        <v>-115.50222015380901</v>
      </c>
      <c r="AM4562" t="s">
        <v>238</v>
      </c>
      <c r="AN4562" t="s">
        <v>239</v>
      </c>
      <c r="AO4562" t="s">
        <v>240</v>
      </c>
      <c r="AP4562" t="s">
        <v>4068</v>
      </c>
      <c r="AQ4562" t="s">
        <v>242</v>
      </c>
      <c r="AR4562" t="s">
        <v>243</v>
      </c>
      <c r="AS4562" t="s">
        <v>239</v>
      </c>
      <c r="AT4562" t="s">
        <v>239</v>
      </c>
      <c r="AU4562">
        <v>1</v>
      </c>
      <c r="AW4562" t="s">
        <v>6300</v>
      </c>
      <c r="AX4562" t="s">
        <v>6263</v>
      </c>
      <c r="AY4562" t="s">
        <v>1351</v>
      </c>
      <c r="AZ4562" t="s">
        <v>7240</v>
      </c>
      <c r="BA4562" t="s">
        <v>7296</v>
      </c>
      <c r="BB4562">
        <v>1</v>
      </c>
      <c r="BC4562" t="s">
        <v>221</v>
      </c>
      <c r="BD4562">
        <v>12</v>
      </c>
      <c r="BE4562" t="s">
        <v>221</v>
      </c>
      <c r="BF4562">
        <v>1</v>
      </c>
      <c r="BG4562" t="s">
        <v>221</v>
      </c>
      <c r="BH4562" t="s">
        <v>1217</v>
      </c>
      <c r="BI4562" t="s">
        <v>1217</v>
      </c>
      <c r="BP4562" t="s">
        <v>7469</v>
      </c>
      <c r="BQ4562">
        <v>25</v>
      </c>
      <c r="BR4562" t="s">
        <v>408</v>
      </c>
      <c r="BS4562">
        <v>7</v>
      </c>
      <c r="BZ4562" t="s">
        <v>7531</v>
      </c>
    </row>
    <row r="4563" spans="1:79" hidden="1" x14ac:dyDescent="0.25">
      <c r="A4563" t="s">
        <v>7210</v>
      </c>
      <c r="B4563" t="s">
        <v>7449</v>
      </c>
      <c r="C4563" t="s">
        <v>8960</v>
      </c>
      <c r="D4563" t="s">
        <v>7513</v>
      </c>
      <c r="E4563" t="s">
        <v>7514</v>
      </c>
      <c r="F4563" s="1">
        <v>40827</v>
      </c>
      <c r="G4563" s="4">
        <v>0.39930555555555558</v>
      </c>
      <c r="H4563" t="s">
        <v>1214</v>
      </c>
      <c r="I4563">
        <v>0.1</v>
      </c>
      <c r="J4563" t="s">
        <v>221</v>
      </c>
      <c r="K4563" t="s">
        <v>222</v>
      </c>
      <c r="L4563">
        <v>1</v>
      </c>
      <c r="M4563">
        <v>1</v>
      </c>
      <c r="N4563" t="s">
        <v>8980</v>
      </c>
      <c r="O4563" t="s">
        <v>8986</v>
      </c>
      <c r="P4563" t="s">
        <v>224</v>
      </c>
      <c r="Q4563" t="s">
        <v>6036</v>
      </c>
      <c r="R4563" t="s">
        <v>226</v>
      </c>
      <c r="S4563" t="s">
        <v>227</v>
      </c>
      <c r="T4563">
        <v>1.62</v>
      </c>
      <c r="V4563">
        <v>0.6</v>
      </c>
      <c r="W4563">
        <v>1</v>
      </c>
      <c r="X4563" t="s">
        <v>281</v>
      </c>
      <c r="Y4563" t="s">
        <v>243</v>
      </c>
      <c r="Z4563" t="s">
        <v>230</v>
      </c>
      <c r="AA4563" t="s">
        <v>3947</v>
      </c>
      <c r="AE4563" t="s">
        <v>8983</v>
      </c>
      <c r="AF4563" t="s">
        <v>736</v>
      </c>
      <c r="AG4563" t="s">
        <v>7239</v>
      </c>
      <c r="AH4563" t="s">
        <v>6263</v>
      </c>
      <c r="AJ4563" t="s">
        <v>237</v>
      </c>
      <c r="AK4563">
        <v>32.675060000000002</v>
      </c>
      <c r="AL4563">
        <v>-115.370079040527</v>
      </c>
      <c r="AM4563" t="s">
        <v>238</v>
      </c>
      <c r="AN4563" t="s">
        <v>239</v>
      </c>
      <c r="AO4563" t="s">
        <v>240</v>
      </c>
      <c r="AP4563" t="s">
        <v>4068</v>
      </c>
      <c r="AQ4563" t="s">
        <v>242</v>
      </c>
      <c r="AR4563" t="s">
        <v>243</v>
      </c>
      <c r="AS4563" t="s">
        <v>239</v>
      </c>
      <c r="AT4563" t="s">
        <v>239</v>
      </c>
      <c r="AU4563">
        <v>1</v>
      </c>
      <c r="AW4563" t="s">
        <v>6263</v>
      </c>
      <c r="AX4563" t="s">
        <v>6263</v>
      </c>
      <c r="AY4563" t="s">
        <v>1351</v>
      </c>
      <c r="AZ4563" t="s">
        <v>7240</v>
      </c>
      <c r="BA4563" t="s">
        <v>7296</v>
      </c>
      <c r="BB4563">
        <v>10</v>
      </c>
      <c r="BC4563" t="s">
        <v>221</v>
      </c>
      <c r="BD4563">
        <v>20</v>
      </c>
      <c r="BE4563" t="s">
        <v>221</v>
      </c>
      <c r="BF4563">
        <v>1</v>
      </c>
      <c r="BG4563" t="s">
        <v>221</v>
      </c>
      <c r="BH4563" t="s">
        <v>8830</v>
      </c>
      <c r="BI4563" t="s">
        <v>1217</v>
      </c>
      <c r="BP4563" t="s">
        <v>7460</v>
      </c>
      <c r="BQ4563">
        <v>25</v>
      </c>
      <c r="BR4563" t="s">
        <v>408</v>
      </c>
      <c r="BS4563">
        <v>7</v>
      </c>
      <c r="BZ4563" t="s">
        <v>249</v>
      </c>
    </row>
    <row r="4564" spans="1:79" hidden="1" x14ac:dyDescent="0.25">
      <c r="A4564" t="s">
        <v>7210</v>
      </c>
      <c r="B4564" t="s">
        <v>7449</v>
      </c>
      <c r="C4564" t="s">
        <v>8960</v>
      </c>
      <c r="D4564" t="s">
        <v>7485</v>
      </c>
      <c r="E4564" t="s">
        <v>7486</v>
      </c>
      <c r="F4564" s="1">
        <v>40827</v>
      </c>
      <c r="G4564" s="4">
        <v>0.63541666666666663</v>
      </c>
      <c r="H4564" t="s">
        <v>1214</v>
      </c>
      <c r="I4564">
        <v>0.1</v>
      </c>
      <c r="J4564" t="s">
        <v>221</v>
      </c>
      <c r="K4564" t="s">
        <v>222</v>
      </c>
      <c r="L4564">
        <v>1</v>
      </c>
      <c r="M4564">
        <v>1</v>
      </c>
      <c r="N4564" t="s">
        <v>8980</v>
      </c>
      <c r="O4564" t="s">
        <v>8987</v>
      </c>
      <c r="P4564" t="s">
        <v>224</v>
      </c>
      <c r="Q4564" t="s">
        <v>6036</v>
      </c>
      <c r="R4564" t="s">
        <v>226</v>
      </c>
      <c r="S4564" t="s">
        <v>227</v>
      </c>
      <c r="T4564">
        <v>8.15</v>
      </c>
      <c r="V4564">
        <v>0.6</v>
      </c>
      <c r="W4564">
        <v>1</v>
      </c>
      <c r="X4564" t="s">
        <v>281</v>
      </c>
      <c r="Y4564" t="s">
        <v>243</v>
      </c>
      <c r="Z4564" t="s">
        <v>230</v>
      </c>
      <c r="AA4564" t="s">
        <v>3947</v>
      </c>
      <c r="AB4564" t="s">
        <v>8988</v>
      </c>
      <c r="AC4564" t="s">
        <v>8989</v>
      </c>
      <c r="AE4564" t="s">
        <v>8983</v>
      </c>
      <c r="AF4564" t="s">
        <v>736</v>
      </c>
      <c r="AG4564" t="s">
        <v>7239</v>
      </c>
      <c r="AH4564" t="s">
        <v>6263</v>
      </c>
      <c r="AJ4564" t="s">
        <v>237</v>
      </c>
      <c r="AK4564">
        <v>33.199199999999998</v>
      </c>
      <c r="AL4564">
        <v>-115.59709930419901</v>
      </c>
      <c r="AM4564" t="s">
        <v>238</v>
      </c>
      <c r="AN4564" t="s">
        <v>239</v>
      </c>
      <c r="AO4564" t="s">
        <v>240</v>
      </c>
      <c r="AP4564" t="s">
        <v>4068</v>
      </c>
      <c r="AQ4564" t="s">
        <v>242</v>
      </c>
      <c r="AR4564" t="s">
        <v>243</v>
      </c>
      <c r="AS4564" t="s">
        <v>239</v>
      </c>
      <c r="AT4564" t="s">
        <v>239</v>
      </c>
      <c r="AU4564">
        <v>1</v>
      </c>
      <c r="AW4564" t="s">
        <v>6263</v>
      </c>
      <c r="AX4564" t="s">
        <v>6263</v>
      </c>
      <c r="AY4564" t="s">
        <v>1351</v>
      </c>
      <c r="AZ4564" t="s">
        <v>7240</v>
      </c>
      <c r="BA4564" t="s">
        <v>7328</v>
      </c>
      <c r="BB4564">
        <v>1</v>
      </c>
      <c r="BC4564" t="s">
        <v>221</v>
      </c>
      <c r="BD4564">
        <v>30</v>
      </c>
      <c r="BE4564" t="s">
        <v>221</v>
      </c>
      <c r="BF4564">
        <v>1</v>
      </c>
      <c r="BG4564" t="s">
        <v>221</v>
      </c>
      <c r="BH4564" t="s">
        <v>8224</v>
      </c>
      <c r="BI4564" t="s">
        <v>6237</v>
      </c>
      <c r="BP4564" t="s">
        <v>7469</v>
      </c>
      <c r="BQ4564">
        <v>25</v>
      </c>
      <c r="BR4564" t="s">
        <v>408</v>
      </c>
      <c r="BS4564">
        <v>7</v>
      </c>
      <c r="BZ4564" t="s">
        <v>249</v>
      </c>
    </row>
    <row r="4565" spans="1:79" hidden="1" x14ac:dyDescent="0.25">
      <c r="A4565" t="s">
        <v>7210</v>
      </c>
      <c r="B4565" t="s">
        <v>7449</v>
      </c>
      <c r="C4565" t="s">
        <v>8960</v>
      </c>
      <c r="D4565" t="s">
        <v>7465</v>
      </c>
      <c r="E4565" t="s">
        <v>7466</v>
      </c>
      <c r="F4565" s="1">
        <v>40827</v>
      </c>
      <c r="G4565" s="4">
        <v>0.71875</v>
      </c>
      <c r="H4565" t="s">
        <v>1214</v>
      </c>
      <c r="I4565">
        <v>0.1</v>
      </c>
      <c r="J4565" t="s">
        <v>221</v>
      </c>
      <c r="K4565" t="s">
        <v>222</v>
      </c>
      <c r="L4565">
        <v>1</v>
      </c>
      <c r="M4565">
        <v>1</v>
      </c>
      <c r="N4565" t="s">
        <v>8980</v>
      </c>
      <c r="O4565" t="s">
        <v>8990</v>
      </c>
      <c r="P4565" t="s">
        <v>224</v>
      </c>
      <c r="Q4565" t="s">
        <v>6036</v>
      </c>
      <c r="R4565" t="s">
        <v>226</v>
      </c>
      <c r="S4565" t="s">
        <v>227</v>
      </c>
      <c r="T4565">
        <v>8.94</v>
      </c>
      <c r="V4565">
        <v>0.6</v>
      </c>
      <c r="W4565">
        <v>1</v>
      </c>
      <c r="X4565" t="s">
        <v>281</v>
      </c>
      <c r="Y4565" t="s">
        <v>243</v>
      </c>
      <c r="Z4565" t="s">
        <v>230</v>
      </c>
      <c r="AA4565" t="s">
        <v>3947</v>
      </c>
      <c r="AB4565" t="s">
        <v>8991</v>
      </c>
      <c r="AE4565" t="s">
        <v>8983</v>
      </c>
      <c r="AF4565" t="s">
        <v>736</v>
      </c>
      <c r="AG4565" t="s">
        <v>7239</v>
      </c>
      <c r="AH4565" t="s">
        <v>6263</v>
      </c>
      <c r="AJ4565" t="s">
        <v>237</v>
      </c>
      <c r="AK4565">
        <v>33.104720999999998</v>
      </c>
      <c r="AL4565">
        <v>-115.663612365723</v>
      </c>
      <c r="AM4565" t="s">
        <v>238</v>
      </c>
      <c r="AN4565" t="s">
        <v>239</v>
      </c>
      <c r="AO4565" t="s">
        <v>240</v>
      </c>
      <c r="AP4565" t="s">
        <v>4068</v>
      </c>
      <c r="AQ4565" t="s">
        <v>242</v>
      </c>
      <c r="AR4565" t="s">
        <v>243</v>
      </c>
      <c r="AS4565" t="s">
        <v>239</v>
      </c>
      <c r="AT4565" t="s">
        <v>239</v>
      </c>
      <c r="AU4565">
        <v>1</v>
      </c>
      <c r="AW4565" t="s">
        <v>6263</v>
      </c>
      <c r="AX4565" t="s">
        <v>6263</v>
      </c>
      <c r="AY4565" t="s">
        <v>1351</v>
      </c>
      <c r="AZ4565" t="s">
        <v>7240</v>
      </c>
      <c r="BA4565" t="s">
        <v>7328</v>
      </c>
      <c r="BB4565">
        <v>8</v>
      </c>
      <c r="BC4565" t="s">
        <v>221</v>
      </c>
      <c r="BD4565">
        <v>35</v>
      </c>
      <c r="BE4565" t="s">
        <v>221</v>
      </c>
      <c r="BF4565">
        <v>1</v>
      </c>
      <c r="BG4565" t="s">
        <v>221</v>
      </c>
      <c r="BH4565" t="s">
        <v>8260</v>
      </c>
      <c r="BI4565" t="s">
        <v>8793</v>
      </c>
      <c r="BJ4565" t="s">
        <v>8992</v>
      </c>
      <c r="BP4565" t="s">
        <v>7469</v>
      </c>
      <c r="BQ4565">
        <v>25</v>
      </c>
      <c r="BR4565" t="s">
        <v>408</v>
      </c>
      <c r="BS4565">
        <v>7</v>
      </c>
      <c r="BZ4565" t="s">
        <v>249</v>
      </c>
    </row>
    <row r="4566" spans="1:79" hidden="1" x14ac:dyDescent="0.25">
      <c r="A4566" t="s">
        <v>7210</v>
      </c>
      <c r="B4566" t="s">
        <v>7449</v>
      </c>
      <c r="C4566" t="s">
        <v>8960</v>
      </c>
      <c r="D4566" t="s">
        <v>7536</v>
      </c>
      <c r="E4566" t="s">
        <v>7537</v>
      </c>
      <c r="F4566" s="1">
        <v>40827</v>
      </c>
      <c r="G4566" s="4">
        <v>0.79166666666666663</v>
      </c>
      <c r="H4566" t="s">
        <v>1214</v>
      </c>
      <c r="I4566">
        <v>0.1</v>
      </c>
      <c r="J4566" t="s">
        <v>221</v>
      </c>
      <c r="K4566" t="s">
        <v>222</v>
      </c>
      <c r="L4566">
        <v>1</v>
      </c>
      <c r="M4566">
        <v>1</v>
      </c>
      <c r="N4566" t="s">
        <v>8980</v>
      </c>
      <c r="O4566" t="s">
        <v>8993</v>
      </c>
      <c r="P4566" t="s">
        <v>224</v>
      </c>
      <c r="Q4566" t="s">
        <v>6036</v>
      </c>
      <c r="R4566" t="s">
        <v>226</v>
      </c>
      <c r="S4566" t="s">
        <v>227</v>
      </c>
      <c r="T4566">
        <v>2.68</v>
      </c>
      <c r="V4566">
        <v>0.6</v>
      </c>
      <c r="W4566">
        <v>1</v>
      </c>
      <c r="X4566" t="s">
        <v>281</v>
      </c>
      <c r="Y4566" t="s">
        <v>243</v>
      </c>
      <c r="Z4566" t="s">
        <v>230</v>
      </c>
      <c r="AA4566" t="s">
        <v>3947</v>
      </c>
      <c r="AB4566" t="s">
        <v>8991</v>
      </c>
      <c r="AE4566" t="s">
        <v>8983</v>
      </c>
      <c r="AF4566" t="s">
        <v>736</v>
      </c>
      <c r="AG4566" t="s">
        <v>7239</v>
      </c>
      <c r="AH4566" t="s">
        <v>6263</v>
      </c>
      <c r="AJ4566" t="s">
        <v>237</v>
      </c>
      <c r="AK4566">
        <v>33.524441000000003</v>
      </c>
      <c r="AL4566">
        <v>-116.07778167724599</v>
      </c>
      <c r="AM4566" t="s">
        <v>238</v>
      </c>
      <c r="AN4566" t="s">
        <v>239</v>
      </c>
      <c r="AO4566" t="s">
        <v>240</v>
      </c>
      <c r="AP4566" t="s">
        <v>4068</v>
      </c>
      <c r="AQ4566" t="s">
        <v>242</v>
      </c>
      <c r="AR4566" t="s">
        <v>243</v>
      </c>
      <c r="AS4566" t="s">
        <v>239</v>
      </c>
      <c r="AT4566" t="s">
        <v>239</v>
      </c>
      <c r="AU4566">
        <v>1</v>
      </c>
      <c r="AW4566" t="s">
        <v>6263</v>
      </c>
      <c r="AX4566" t="s">
        <v>6263</v>
      </c>
      <c r="AY4566" t="s">
        <v>1351</v>
      </c>
      <c r="AZ4566" t="s">
        <v>7240</v>
      </c>
      <c r="BA4566" t="s">
        <v>7296</v>
      </c>
      <c r="BB4566">
        <v>0.5</v>
      </c>
      <c r="BC4566" t="s">
        <v>221</v>
      </c>
      <c r="BD4566">
        <v>3</v>
      </c>
      <c r="BE4566" t="s">
        <v>221</v>
      </c>
      <c r="BF4566">
        <v>2</v>
      </c>
      <c r="BG4566" t="s">
        <v>221</v>
      </c>
      <c r="BH4566" t="s">
        <v>8380</v>
      </c>
      <c r="BI4566" t="s">
        <v>8793</v>
      </c>
      <c r="BP4566" t="s">
        <v>3555</v>
      </c>
      <c r="BQ4566">
        <v>65</v>
      </c>
      <c r="BR4566" t="s">
        <v>408</v>
      </c>
      <c r="BS4566">
        <v>7</v>
      </c>
      <c r="BZ4566" t="s">
        <v>249</v>
      </c>
    </row>
    <row r="4567" spans="1:79" hidden="1" x14ac:dyDescent="0.25">
      <c r="A4567" t="s">
        <v>7210</v>
      </c>
      <c r="B4567" t="s">
        <v>7449</v>
      </c>
      <c r="C4567" t="s">
        <v>8960</v>
      </c>
      <c r="D4567" t="s">
        <v>7477</v>
      </c>
      <c r="E4567" t="s">
        <v>7478</v>
      </c>
      <c r="F4567" s="1">
        <v>40827</v>
      </c>
      <c r="G4567" s="4">
        <v>0.30208333333333331</v>
      </c>
      <c r="H4567" t="s">
        <v>7453</v>
      </c>
      <c r="I4567">
        <v>0.1</v>
      </c>
      <c r="J4567" t="s">
        <v>221</v>
      </c>
      <c r="K4567" t="s">
        <v>222</v>
      </c>
      <c r="L4567">
        <v>1</v>
      </c>
      <c r="M4567">
        <v>1</v>
      </c>
      <c r="N4567" t="s">
        <v>8980</v>
      </c>
      <c r="O4567" t="s">
        <v>8994</v>
      </c>
      <c r="P4567" t="s">
        <v>224</v>
      </c>
      <c r="Q4567" t="s">
        <v>6036</v>
      </c>
      <c r="R4567" t="s">
        <v>226</v>
      </c>
      <c r="S4567" t="s">
        <v>227</v>
      </c>
      <c r="T4567">
        <v>1.64</v>
      </c>
      <c r="V4567">
        <v>0.6</v>
      </c>
      <c r="W4567">
        <v>1</v>
      </c>
      <c r="X4567" t="s">
        <v>281</v>
      </c>
      <c r="Y4567" t="s">
        <v>243</v>
      </c>
      <c r="Z4567" t="s">
        <v>230</v>
      </c>
      <c r="AA4567" t="s">
        <v>3947</v>
      </c>
      <c r="AE4567" t="s">
        <v>8983</v>
      </c>
      <c r="AF4567" t="s">
        <v>736</v>
      </c>
      <c r="AG4567" t="s">
        <v>7239</v>
      </c>
      <c r="AH4567" t="s">
        <v>6263</v>
      </c>
      <c r="AJ4567" t="s">
        <v>237</v>
      </c>
      <c r="AK4567">
        <v>32.884819</v>
      </c>
      <c r="AL4567">
        <v>-114.467651367188</v>
      </c>
      <c r="AM4567" t="s">
        <v>238</v>
      </c>
      <c r="AN4567" t="s">
        <v>239</v>
      </c>
      <c r="AO4567" t="s">
        <v>240</v>
      </c>
      <c r="AP4567" t="s">
        <v>4068</v>
      </c>
      <c r="AQ4567" t="s">
        <v>242</v>
      </c>
      <c r="AR4567" t="s">
        <v>243</v>
      </c>
      <c r="AS4567" t="s">
        <v>239</v>
      </c>
      <c r="AT4567" t="s">
        <v>239</v>
      </c>
      <c r="AU4567">
        <v>1</v>
      </c>
      <c r="AW4567" t="s">
        <v>6263</v>
      </c>
      <c r="AX4567" t="s">
        <v>6263</v>
      </c>
      <c r="AY4567" t="s">
        <v>1351</v>
      </c>
      <c r="AZ4567" t="s">
        <v>8673</v>
      </c>
      <c r="BA4567" t="s">
        <v>788</v>
      </c>
      <c r="BB4567">
        <v>15</v>
      </c>
      <c r="BC4567" t="s">
        <v>221</v>
      </c>
      <c r="BD4567">
        <v>60</v>
      </c>
      <c r="BE4567" t="s">
        <v>221</v>
      </c>
      <c r="BF4567">
        <v>1.5</v>
      </c>
      <c r="BG4567" t="s">
        <v>221</v>
      </c>
      <c r="BH4567" t="s">
        <v>243</v>
      </c>
      <c r="BI4567" t="s">
        <v>788</v>
      </c>
      <c r="BP4567" t="s">
        <v>7460</v>
      </c>
      <c r="BQ4567">
        <v>25</v>
      </c>
      <c r="BR4567" t="s">
        <v>408</v>
      </c>
      <c r="BS4567">
        <v>7</v>
      </c>
      <c r="BZ4567" t="s">
        <v>7481</v>
      </c>
    </row>
    <row r="4568" spans="1:79" hidden="1" x14ac:dyDescent="0.25">
      <c r="A4568" t="s">
        <v>7210</v>
      </c>
      <c r="B4568" t="s">
        <v>7449</v>
      </c>
      <c r="C4568" t="s">
        <v>8960</v>
      </c>
      <c r="D4568" t="s">
        <v>7543</v>
      </c>
      <c r="E4568" t="s">
        <v>7544</v>
      </c>
      <c r="F4568" s="1">
        <v>40828</v>
      </c>
      <c r="G4568" s="4">
        <v>0.36805555555555558</v>
      </c>
      <c r="H4568" t="s">
        <v>1214</v>
      </c>
      <c r="I4568">
        <v>0.1</v>
      </c>
      <c r="J4568" t="s">
        <v>221</v>
      </c>
      <c r="K4568" t="s">
        <v>222</v>
      </c>
      <c r="L4568">
        <v>1</v>
      </c>
      <c r="M4568">
        <v>1</v>
      </c>
      <c r="N4568" t="s">
        <v>8980</v>
      </c>
      <c r="O4568" t="s">
        <v>8995</v>
      </c>
      <c r="P4568" t="s">
        <v>224</v>
      </c>
      <c r="Q4568" t="s">
        <v>6036</v>
      </c>
      <c r="R4568" t="s">
        <v>226</v>
      </c>
      <c r="S4568" t="s">
        <v>227</v>
      </c>
      <c r="T4568">
        <v>1.97</v>
      </c>
      <c r="V4568">
        <v>0.6</v>
      </c>
      <c r="W4568">
        <v>1</v>
      </c>
      <c r="X4568" t="s">
        <v>281</v>
      </c>
      <c r="Y4568" t="s">
        <v>243</v>
      </c>
      <c r="Z4568" t="s">
        <v>230</v>
      </c>
      <c r="AA4568" t="s">
        <v>3947</v>
      </c>
      <c r="AE4568" t="s">
        <v>8983</v>
      </c>
      <c r="AF4568" t="s">
        <v>736</v>
      </c>
      <c r="AG4568" t="s">
        <v>7239</v>
      </c>
      <c r="AH4568" t="s">
        <v>6263</v>
      </c>
      <c r="AJ4568" t="s">
        <v>237</v>
      </c>
      <c r="AK4568">
        <v>33.672421</v>
      </c>
      <c r="AL4568">
        <v>-116.14923095703099</v>
      </c>
      <c r="AM4568" t="s">
        <v>238</v>
      </c>
      <c r="AN4568" t="s">
        <v>239</v>
      </c>
      <c r="AO4568" t="s">
        <v>240</v>
      </c>
      <c r="AP4568" t="s">
        <v>4068</v>
      </c>
      <c r="AQ4568" t="s">
        <v>242</v>
      </c>
      <c r="AR4568" t="s">
        <v>243</v>
      </c>
      <c r="AS4568" t="s">
        <v>239</v>
      </c>
      <c r="AT4568" t="s">
        <v>239</v>
      </c>
      <c r="AU4568">
        <v>1</v>
      </c>
      <c r="AW4568" t="s">
        <v>6263</v>
      </c>
      <c r="AX4568" t="s">
        <v>6263</v>
      </c>
      <c r="AY4568" t="s">
        <v>1351</v>
      </c>
      <c r="AZ4568" t="s">
        <v>7240</v>
      </c>
      <c r="BA4568" t="s">
        <v>7296</v>
      </c>
      <c r="BB4568">
        <v>1</v>
      </c>
      <c r="BC4568" t="s">
        <v>221</v>
      </c>
      <c r="BD4568">
        <v>7</v>
      </c>
      <c r="BE4568" t="s">
        <v>221</v>
      </c>
      <c r="BF4568">
        <v>1</v>
      </c>
      <c r="BG4568" t="s">
        <v>221</v>
      </c>
      <c r="BH4568" t="s">
        <v>8224</v>
      </c>
      <c r="BI4568" t="s">
        <v>8793</v>
      </c>
      <c r="BP4568" t="s">
        <v>3555</v>
      </c>
      <c r="BQ4568">
        <v>65</v>
      </c>
      <c r="BR4568" t="s">
        <v>408</v>
      </c>
      <c r="BS4568">
        <v>7</v>
      </c>
      <c r="BZ4568" t="s">
        <v>249</v>
      </c>
    </row>
    <row r="4569" spans="1:79" hidden="1" x14ac:dyDescent="0.25">
      <c r="A4569" t="s">
        <v>7210</v>
      </c>
      <c r="B4569" t="s">
        <v>7449</v>
      </c>
      <c r="C4569" t="s">
        <v>8996</v>
      </c>
      <c r="D4569" t="s">
        <v>7506</v>
      </c>
      <c r="E4569" t="s">
        <v>7507</v>
      </c>
      <c r="F4569" s="1">
        <v>41002</v>
      </c>
      <c r="G4569" s="4">
        <v>0.5</v>
      </c>
      <c r="H4569" t="s">
        <v>3702</v>
      </c>
      <c r="I4569">
        <v>0.1</v>
      </c>
      <c r="J4569" t="s">
        <v>221</v>
      </c>
      <c r="K4569" t="s">
        <v>222</v>
      </c>
      <c r="L4569">
        <v>1</v>
      </c>
      <c r="M4569">
        <v>1</v>
      </c>
      <c r="N4569" t="s">
        <v>8997</v>
      </c>
      <c r="O4569" t="s">
        <v>8998</v>
      </c>
      <c r="P4569" t="s">
        <v>224</v>
      </c>
      <c r="Q4569" t="s">
        <v>6036</v>
      </c>
      <c r="R4569" t="s">
        <v>226</v>
      </c>
      <c r="S4569" t="s">
        <v>227</v>
      </c>
      <c r="T4569">
        <v>7.98</v>
      </c>
      <c r="V4569">
        <v>0.6</v>
      </c>
      <c r="W4569">
        <v>1</v>
      </c>
      <c r="X4569" t="s">
        <v>281</v>
      </c>
      <c r="Y4569" t="s">
        <v>243</v>
      </c>
      <c r="Z4569" t="s">
        <v>230</v>
      </c>
      <c r="AA4569" t="s">
        <v>1217</v>
      </c>
      <c r="AE4569" t="s">
        <v>8999</v>
      </c>
      <c r="AF4569" t="s">
        <v>736</v>
      </c>
      <c r="AG4569" t="s">
        <v>7239</v>
      </c>
      <c r="AH4569" t="s">
        <v>236</v>
      </c>
      <c r="AJ4569" t="s">
        <v>237</v>
      </c>
      <c r="AK4569">
        <v>32.826110999999997</v>
      </c>
      <c r="AL4569">
        <v>-115.432502746582</v>
      </c>
      <c r="AM4569" t="s">
        <v>238</v>
      </c>
      <c r="AN4569" t="s">
        <v>239</v>
      </c>
      <c r="AO4569" t="s">
        <v>240</v>
      </c>
      <c r="AP4569" t="s">
        <v>4068</v>
      </c>
      <c r="AQ4569" t="s">
        <v>242</v>
      </c>
      <c r="AR4569" t="s">
        <v>243</v>
      </c>
      <c r="AS4569" t="s">
        <v>239</v>
      </c>
      <c r="AT4569" t="s">
        <v>239</v>
      </c>
      <c r="AU4569">
        <v>1</v>
      </c>
      <c r="AW4569" t="s">
        <v>6263</v>
      </c>
      <c r="AX4569" t="s">
        <v>6263</v>
      </c>
      <c r="AY4569" t="s">
        <v>1351</v>
      </c>
      <c r="BP4569" t="s">
        <v>7469</v>
      </c>
      <c r="BQ4569">
        <v>25</v>
      </c>
      <c r="BR4569" t="s">
        <v>408</v>
      </c>
      <c r="BS4569">
        <v>7</v>
      </c>
      <c r="BZ4569" t="s">
        <v>249</v>
      </c>
    </row>
    <row r="4570" spans="1:79" hidden="1" x14ac:dyDescent="0.25">
      <c r="A4570" t="s">
        <v>7210</v>
      </c>
      <c r="B4570" t="s">
        <v>7449</v>
      </c>
      <c r="C4570" t="s">
        <v>8996</v>
      </c>
      <c r="D4570" t="s">
        <v>7485</v>
      </c>
      <c r="E4570" t="s">
        <v>7486</v>
      </c>
      <c r="F4570" s="1">
        <v>41002</v>
      </c>
      <c r="G4570" s="4">
        <v>0.41666666666666669</v>
      </c>
      <c r="H4570" t="s">
        <v>3702</v>
      </c>
      <c r="I4570">
        <v>0.1</v>
      </c>
      <c r="J4570" t="s">
        <v>221</v>
      </c>
      <c r="K4570" t="s">
        <v>222</v>
      </c>
      <c r="L4570">
        <v>1</v>
      </c>
      <c r="M4570">
        <v>1</v>
      </c>
      <c r="N4570" t="s">
        <v>8997</v>
      </c>
      <c r="O4570" t="s">
        <v>9000</v>
      </c>
      <c r="P4570" t="s">
        <v>224</v>
      </c>
      <c r="Q4570" t="s">
        <v>6036</v>
      </c>
      <c r="R4570" t="s">
        <v>226</v>
      </c>
      <c r="S4570" t="s">
        <v>227</v>
      </c>
      <c r="T4570">
        <v>7.8</v>
      </c>
      <c r="V4570">
        <v>0.6</v>
      </c>
      <c r="W4570">
        <v>1</v>
      </c>
      <c r="X4570" t="s">
        <v>281</v>
      </c>
      <c r="Y4570" t="s">
        <v>243</v>
      </c>
      <c r="Z4570" t="s">
        <v>230</v>
      </c>
      <c r="AA4570" t="s">
        <v>1217</v>
      </c>
      <c r="AE4570" t="s">
        <v>8999</v>
      </c>
      <c r="AF4570" t="s">
        <v>736</v>
      </c>
      <c r="AG4570" t="s">
        <v>7239</v>
      </c>
      <c r="AH4570" t="s">
        <v>236</v>
      </c>
      <c r="AJ4570" t="s">
        <v>237</v>
      </c>
      <c r="AK4570">
        <v>33.199199999999998</v>
      </c>
      <c r="AL4570">
        <v>-115.59709930419901</v>
      </c>
      <c r="AM4570" t="s">
        <v>238</v>
      </c>
      <c r="AN4570" t="s">
        <v>239</v>
      </c>
      <c r="AO4570" t="s">
        <v>240</v>
      </c>
      <c r="AP4570" t="s">
        <v>4068</v>
      </c>
      <c r="AQ4570" t="s">
        <v>242</v>
      </c>
      <c r="AR4570" t="s">
        <v>243</v>
      </c>
      <c r="AS4570" t="s">
        <v>239</v>
      </c>
      <c r="AT4570" t="s">
        <v>239</v>
      </c>
      <c r="AU4570">
        <v>1</v>
      </c>
      <c r="AW4570" t="s">
        <v>6263</v>
      </c>
      <c r="AX4570" t="s">
        <v>6263</v>
      </c>
      <c r="AY4570" t="s">
        <v>1351</v>
      </c>
      <c r="BP4570" t="s">
        <v>7469</v>
      </c>
      <c r="BQ4570">
        <v>25</v>
      </c>
      <c r="BR4570" t="s">
        <v>408</v>
      </c>
      <c r="BS4570">
        <v>7</v>
      </c>
      <c r="BZ4570" t="s">
        <v>249</v>
      </c>
    </row>
    <row r="4571" spans="1:79" hidden="1" x14ac:dyDescent="0.25">
      <c r="A4571" t="s">
        <v>7210</v>
      </c>
      <c r="B4571" t="s">
        <v>7449</v>
      </c>
      <c r="C4571" t="s">
        <v>8996</v>
      </c>
      <c r="D4571" t="s">
        <v>7528</v>
      </c>
      <c r="E4571" t="s">
        <v>7529</v>
      </c>
      <c r="F4571" s="1">
        <v>41002</v>
      </c>
      <c r="G4571" s="4">
        <v>0.55208333333333337</v>
      </c>
      <c r="H4571" t="s">
        <v>3702</v>
      </c>
      <c r="I4571">
        <v>0.1</v>
      </c>
      <c r="J4571" t="s">
        <v>221</v>
      </c>
      <c r="K4571" t="s">
        <v>222</v>
      </c>
      <c r="L4571">
        <v>1</v>
      </c>
      <c r="M4571">
        <v>1</v>
      </c>
      <c r="N4571" t="s">
        <v>8997</v>
      </c>
      <c r="O4571" t="s">
        <v>9001</v>
      </c>
      <c r="P4571" t="s">
        <v>224</v>
      </c>
      <c r="Q4571" t="s">
        <v>6036</v>
      </c>
      <c r="R4571" t="s">
        <v>226</v>
      </c>
      <c r="S4571" t="s">
        <v>227</v>
      </c>
      <c r="T4571">
        <v>8.18</v>
      </c>
      <c r="V4571">
        <v>0.6</v>
      </c>
      <c r="W4571">
        <v>1</v>
      </c>
      <c r="X4571" t="s">
        <v>281</v>
      </c>
      <c r="Y4571" t="s">
        <v>243</v>
      </c>
      <c r="Z4571" t="s">
        <v>230</v>
      </c>
      <c r="AA4571" t="s">
        <v>1217</v>
      </c>
      <c r="AE4571" t="s">
        <v>8999</v>
      </c>
      <c r="AF4571" t="s">
        <v>736</v>
      </c>
      <c r="AG4571" t="s">
        <v>7239</v>
      </c>
      <c r="AH4571" t="s">
        <v>236</v>
      </c>
      <c r="AJ4571" t="s">
        <v>237</v>
      </c>
      <c r="AK4571">
        <v>32.665829000000002</v>
      </c>
      <c r="AL4571">
        <v>-115.50222015380901</v>
      </c>
      <c r="AM4571" t="s">
        <v>238</v>
      </c>
      <c r="AN4571" t="s">
        <v>239</v>
      </c>
      <c r="AO4571" t="s">
        <v>240</v>
      </c>
      <c r="AP4571" t="s">
        <v>4068</v>
      </c>
      <c r="AQ4571" t="s">
        <v>242</v>
      </c>
      <c r="AR4571" t="s">
        <v>243</v>
      </c>
      <c r="AS4571" t="s">
        <v>239</v>
      </c>
      <c r="AT4571" t="s">
        <v>239</v>
      </c>
      <c r="AU4571">
        <v>1</v>
      </c>
      <c r="AW4571" t="s">
        <v>6263</v>
      </c>
      <c r="AX4571" t="s">
        <v>6263</v>
      </c>
      <c r="AY4571" t="s">
        <v>1351</v>
      </c>
      <c r="BP4571" t="s">
        <v>7469</v>
      </c>
      <c r="BQ4571">
        <v>25</v>
      </c>
      <c r="BR4571" t="s">
        <v>408</v>
      </c>
      <c r="BS4571">
        <v>7</v>
      </c>
      <c r="BZ4571" t="s">
        <v>7531</v>
      </c>
    </row>
    <row r="4572" spans="1:79" hidden="1" x14ac:dyDescent="0.25">
      <c r="A4572" t="s">
        <v>7210</v>
      </c>
      <c r="B4572" t="s">
        <v>7449</v>
      </c>
      <c r="C4572" t="s">
        <v>8996</v>
      </c>
      <c r="D4572" t="s">
        <v>7465</v>
      </c>
      <c r="E4572" t="s">
        <v>7466</v>
      </c>
      <c r="F4572" s="1">
        <v>41002</v>
      </c>
      <c r="G4572" s="4">
        <v>0.35416666666666669</v>
      </c>
      <c r="H4572" t="s">
        <v>3702</v>
      </c>
      <c r="I4572">
        <v>0.1</v>
      </c>
      <c r="J4572" t="s">
        <v>221</v>
      </c>
      <c r="K4572" t="s">
        <v>222</v>
      </c>
      <c r="L4572">
        <v>1</v>
      </c>
      <c r="M4572">
        <v>1</v>
      </c>
      <c r="N4572" t="s">
        <v>8997</v>
      </c>
      <c r="O4572" t="s">
        <v>9002</v>
      </c>
      <c r="P4572" t="s">
        <v>224</v>
      </c>
      <c r="Q4572" t="s">
        <v>6036</v>
      </c>
      <c r="R4572" t="s">
        <v>226</v>
      </c>
      <c r="S4572" t="s">
        <v>227</v>
      </c>
      <c r="T4572">
        <v>6.68</v>
      </c>
      <c r="V4572">
        <v>0.6</v>
      </c>
      <c r="W4572">
        <v>1</v>
      </c>
      <c r="X4572" t="s">
        <v>281</v>
      </c>
      <c r="Y4572" t="s">
        <v>243</v>
      </c>
      <c r="Z4572" t="s">
        <v>230</v>
      </c>
      <c r="AA4572" t="s">
        <v>1217</v>
      </c>
      <c r="AE4572" t="s">
        <v>8999</v>
      </c>
      <c r="AF4572" t="s">
        <v>736</v>
      </c>
      <c r="AG4572" t="s">
        <v>7239</v>
      </c>
      <c r="AH4572" t="s">
        <v>236</v>
      </c>
      <c r="AJ4572" t="s">
        <v>237</v>
      </c>
      <c r="AK4572">
        <v>33.104720999999998</v>
      </c>
      <c r="AL4572">
        <v>-115.663612365723</v>
      </c>
      <c r="AM4572" t="s">
        <v>238</v>
      </c>
      <c r="AN4572" t="s">
        <v>239</v>
      </c>
      <c r="AO4572" t="s">
        <v>240</v>
      </c>
      <c r="AP4572" t="s">
        <v>4068</v>
      </c>
      <c r="AQ4572" t="s">
        <v>242</v>
      </c>
      <c r="AR4572" t="s">
        <v>243</v>
      </c>
      <c r="AS4572" t="s">
        <v>239</v>
      </c>
      <c r="AT4572" t="s">
        <v>239</v>
      </c>
      <c r="AU4572">
        <v>1</v>
      </c>
      <c r="AW4572" t="s">
        <v>6263</v>
      </c>
      <c r="AX4572" t="s">
        <v>6263</v>
      </c>
      <c r="AY4572" t="s">
        <v>1351</v>
      </c>
      <c r="BP4572" t="s">
        <v>7469</v>
      </c>
      <c r="BQ4572">
        <v>25</v>
      </c>
      <c r="BR4572" t="s">
        <v>408</v>
      </c>
      <c r="BS4572">
        <v>7</v>
      </c>
      <c r="BZ4572" t="s">
        <v>249</v>
      </c>
    </row>
    <row r="4573" spans="1:79" hidden="1" x14ac:dyDescent="0.25">
      <c r="A4573" t="s">
        <v>7210</v>
      </c>
      <c r="B4573" t="s">
        <v>8706</v>
      </c>
      <c r="C4573" t="s">
        <v>9003</v>
      </c>
      <c r="D4573" t="s">
        <v>9004</v>
      </c>
      <c r="E4573" t="s">
        <v>9005</v>
      </c>
      <c r="F4573" s="1">
        <v>41009</v>
      </c>
      <c r="G4573" s="4">
        <v>0.4861111111111111</v>
      </c>
      <c r="H4573" t="s">
        <v>1214</v>
      </c>
      <c r="I4573">
        <v>0.1</v>
      </c>
      <c r="J4573" t="s">
        <v>221</v>
      </c>
      <c r="K4573" t="s">
        <v>222</v>
      </c>
      <c r="L4573">
        <v>1</v>
      </c>
      <c r="M4573">
        <v>1</v>
      </c>
      <c r="N4573" t="s">
        <v>9006</v>
      </c>
      <c r="O4573" t="s">
        <v>9007</v>
      </c>
      <c r="P4573" t="s">
        <v>224</v>
      </c>
      <c r="Q4573" t="s">
        <v>1216</v>
      </c>
      <c r="R4573" t="s">
        <v>226</v>
      </c>
      <c r="S4573" t="s">
        <v>227</v>
      </c>
      <c r="T4573">
        <v>0.93</v>
      </c>
      <c r="V4573">
        <v>0.17</v>
      </c>
      <c r="W4573">
        <v>1</v>
      </c>
      <c r="X4573" t="s">
        <v>905</v>
      </c>
      <c r="Y4573" t="s">
        <v>243</v>
      </c>
      <c r="Z4573" t="s">
        <v>6902</v>
      </c>
      <c r="AA4573" t="s">
        <v>5680</v>
      </c>
      <c r="AE4573" t="s">
        <v>9008</v>
      </c>
      <c r="AF4573" t="s">
        <v>736</v>
      </c>
      <c r="AG4573" t="s">
        <v>9009</v>
      </c>
      <c r="AH4573" t="s">
        <v>9010</v>
      </c>
      <c r="AJ4573" t="s">
        <v>237</v>
      </c>
      <c r="AK4573">
        <v>36.178902000000001</v>
      </c>
      <c r="AL4573">
        <v>-119.834800720215</v>
      </c>
      <c r="AM4573" t="s">
        <v>238</v>
      </c>
      <c r="AN4573" t="s">
        <v>239</v>
      </c>
      <c r="AO4573" t="s">
        <v>240</v>
      </c>
      <c r="AP4573" t="s">
        <v>241</v>
      </c>
      <c r="AQ4573" t="s">
        <v>242</v>
      </c>
      <c r="AR4573" t="s">
        <v>1216</v>
      </c>
      <c r="AS4573" t="s">
        <v>239</v>
      </c>
      <c r="AT4573" t="s">
        <v>239</v>
      </c>
      <c r="AU4573">
        <v>1</v>
      </c>
      <c r="AW4573" t="s">
        <v>9011</v>
      </c>
      <c r="AX4573" t="s">
        <v>9010</v>
      </c>
      <c r="AY4573" t="s">
        <v>109</v>
      </c>
      <c r="AZ4573" t="s">
        <v>7240</v>
      </c>
      <c r="BA4573" t="s">
        <v>7328</v>
      </c>
      <c r="BC4573" t="s">
        <v>221</v>
      </c>
      <c r="BE4573" t="s">
        <v>221</v>
      </c>
      <c r="BG4573" t="s">
        <v>221</v>
      </c>
      <c r="BH4573" t="s">
        <v>8224</v>
      </c>
      <c r="BI4573" t="s">
        <v>8251</v>
      </c>
      <c r="BJ4573" t="s">
        <v>9012</v>
      </c>
      <c r="BP4573" t="s">
        <v>9013</v>
      </c>
      <c r="BQ4573">
        <v>31</v>
      </c>
      <c r="BR4573" t="s">
        <v>357</v>
      </c>
      <c r="BS4573">
        <v>5</v>
      </c>
      <c r="BZ4573" t="s">
        <v>249</v>
      </c>
      <c r="CA4573" t="s">
        <v>9014</v>
      </c>
    </row>
    <row r="4574" spans="1:79" hidden="1" x14ac:dyDescent="0.25">
      <c r="A4574" t="s">
        <v>7210</v>
      </c>
      <c r="B4574" t="s">
        <v>8706</v>
      </c>
      <c r="C4574" t="s">
        <v>9003</v>
      </c>
      <c r="D4574" t="s">
        <v>9015</v>
      </c>
      <c r="E4574" t="s">
        <v>9016</v>
      </c>
      <c r="F4574" s="1">
        <v>41009</v>
      </c>
      <c r="G4574" s="4">
        <v>0.50763888888888886</v>
      </c>
      <c r="H4574" t="s">
        <v>1214</v>
      </c>
      <c r="I4574">
        <v>0.1</v>
      </c>
      <c r="J4574" t="s">
        <v>221</v>
      </c>
      <c r="K4574" t="s">
        <v>222</v>
      </c>
      <c r="L4574">
        <v>1</v>
      </c>
      <c r="M4574">
        <v>1</v>
      </c>
      <c r="N4574" t="s">
        <v>9017</v>
      </c>
      <c r="O4574" t="s">
        <v>9018</v>
      </c>
      <c r="P4574" t="s">
        <v>224</v>
      </c>
      <c r="Q4574" t="s">
        <v>1216</v>
      </c>
      <c r="R4574" t="s">
        <v>226</v>
      </c>
      <c r="S4574" t="s">
        <v>227</v>
      </c>
      <c r="V4574">
        <v>0.17</v>
      </c>
      <c r="W4574">
        <v>1</v>
      </c>
      <c r="X4574" t="s">
        <v>228</v>
      </c>
      <c r="Y4574" t="s">
        <v>243</v>
      </c>
      <c r="Z4574" t="s">
        <v>6902</v>
      </c>
      <c r="AA4574" t="s">
        <v>5680</v>
      </c>
      <c r="AE4574" t="s">
        <v>9008</v>
      </c>
      <c r="AF4574" t="s">
        <v>736</v>
      </c>
      <c r="AG4574" t="s">
        <v>9009</v>
      </c>
      <c r="AH4574" t="s">
        <v>9010</v>
      </c>
      <c r="AJ4574" t="s">
        <v>237</v>
      </c>
      <c r="AK4574">
        <v>36.816341000000001</v>
      </c>
      <c r="AL4574">
        <v>-119.38688659668</v>
      </c>
      <c r="AM4574" t="s">
        <v>238</v>
      </c>
      <c r="AN4574" t="s">
        <v>239</v>
      </c>
      <c r="AO4574" t="s">
        <v>240</v>
      </c>
      <c r="AP4574" t="s">
        <v>241</v>
      </c>
      <c r="AQ4574" t="s">
        <v>242</v>
      </c>
      <c r="AR4574" t="s">
        <v>1216</v>
      </c>
      <c r="AS4574" t="s">
        <v>239</v>
      </c>
      <c r="AT4574" t="s">
        <v>239</v>
      </c>
      <c r="AU4574">
        <v>1</v>
      </c>
      <c r="AW4574" t="s">
        <v>9011</v>
      </c>
      <c r="AX4574" t="s">
        <v>9010</v>
      </c>
      <c r="AY4574" t="s">
        <v>109</v>
      </c>
      <c r="AZ4574" t="s">
        <v>7240</v>
      </c>
      <c r="BA4574" t="s">
        <v>7296</v>
      </c>
      <c r="BC4574" t="s">
        <v>221</v>
      </c>
      <c r="BE4574" t="s">
        <v>221</v>
      </c>
      <c r="BG4574" t="s">
        <v>221</v>
      </c>
      <c r="BH4574" t="s">
        <v>243</v>
      </c>
      <c r="BI4574" t="s">
        <v>788</v>
      </c>
      <c r="BP4574" t="s">
        <v>9019</v>
      </c>
      <c r="BQ4574">
        <v>19</v>
      </c>
      <c r="BR4574" t="s">
        <v>357</v>
      </c>
      <c r="BS4574">
        <v>5</v>
      </c>
      <c r="BZ4574" t="s">
        <v>249</v>
      </c>
      <c r="CA4574" t="s">
        <v>9020</v>
      </c>
    </row>
    <row r="4575" spans="1:79" hidden="1" x14ac:dyDescent="0.25">
      <c r="A4575" t="s">
        <v>7210</v>
      </c>
      <c r="B4575" t="s">
        <v>8706</v>
      </c>
      <c r="C4575" t="s">
        <v>9003</v>
      </c>
      <c r="D4575" t="s">
        <v>9021</v>
      </c>
      <c r="E4575" t="s">
        <v>9022</v>
      </c>
      <c r="F4575" s="1">
        <v>41009</v>
      </c>
      <c r="G4575" s="4">
        <v>0.47152777777777777</v>
      </c>
      <c r="H4575" t="s">
        <v>1214</v>
      </c>
      <c r="I4575">
        <v>0.1</v>
      </c>
      <c r="J4575" t="s">
        <v>221</v>
      </c>
      <c r="K4575" t="s">
        <v>222</v>
      </c>
      <c r="L4575">
        <v>1</v>
      </c>
      <c r="M4575">
        <v>1</v>
      </c>
      <c r="N4575" t="s">
        <v>9006</v>
      </c>
      <c r="O4575" t="s">
        <v>9023</v>
      </c>
      <c r="P4575" t="s">
        <v>224</v>
      </c>
      <c r="Q4575" t="s">
        <v>1216</v>
      </c>
      <c r="R4575" t="s">
        <v>226</v>
      </c>
      <c r="S4575" t="s">
        <v>227</v>
      </c>
      <c r="T4575">
        <v>0.87</v>
      </c>
      <c r="V4575">
        <v>0.17</v>
      </c>
      <c r="W4575">
        <v>1</v>
      </c>
      <c r="X4575" t="s">
        <v>905</v>
      </c>
      <c r="Y4575" t="s">
        <v>243</v>
      </c>
      <c r="Z4575" t="s">
        <v>6902</v>
      </c>
      <c r="AA4575" t="s">
        <v>5680</v>
      </c>
      <c r="AC4575" t="s">
        <v>9024</v>
      </c>
      <c r="AE4575" t="s">
        <v>9008</v>
      </c>
      <c r="AF4575" t="s">
        <v>736</v>
      </c>
      <c r="AG4575" t="s">
        <v>9009</v>
      </c>
      <c r="AH4575" t="s">
        <v>9010</v>
      </c>
      <c r="AJ4575" t="s">
        <v>237</v>
      </c>
      <c r="AK4575">
        <v>36.255797999999999</v>
      </c>
      <c r="AL4575">
        <v>-119.855102539062</v>
      </c>
      <c r="AM4575" t="s">
        <v>238</v>
      </c>
      <c r="AN4575" t="s">
        <v>239</v>
      </c>
      <c r="AO4575" t="s">
        <v>240</v>
      </c>
      <c r="AP4575" t="s">
        <v>241</v>
      </c>
      <c r="AQ4575" t="s">
        <v>242</v>
      </c>
      <c r="AR4575" t="s">
        <v>1216</v>
      </c>
      <c r="AS4575" t="s">
        <v>239</v>
      </c>
      <c r="AT4575" t="s">
        <v>239</v>
      </c>
      <c r="AU4575">
        <v>1</v>
      </c>
      <c r="AW4575" t="s">
        <v>9011</v>
      </c>
      <c r="AX4575" t="s">
        <v>9010</v>
      </c>
      <c r="AY4575" t="s">
        <v>109</v>
      </c>
      <c r="AZ4575" t="s">
        <v>7240</v>
      </c>
      <c r="BA4575" t="s">
        <v>7296</v>
      </c>
      <c r="BC4575" t="s">
        <v>221</v>
      </c>
      <c r="BE4575" t="s">
        <v>221</v>
      </c>
      <c r="BG4575" t="s">
        <v>221</v>
      </c>
      <c r="BH4575" t="s">
        <v>8224</v>
      </c>
      <c r="BI4575" t="s">
        <v>6237</v>
      </c>
      <c r="BP4575" t="s">
        <v>9013</v>
      </c>
      <c r="BQ4575">
        <v>31</v>
      </c>
      <c r="BR4575" t="s">
        <v>357</v>
      </c>
      <c r="BS4575">
        <v>5</v>
      </c>
      <c r="BZ4575" t="s">
        <v>249</v>
      </c>
      <c r="CA4575" t="s">
        <v>9025</v>
      </c>
    </row>
    <row r="4576" spans="1:79" hidden="1" x14ac:dyDescent="0.25">
      <c r="A4576" t="s">
        <v>7210</v>
      </c>
      <c r="B4576" t="s">
        <v>8706</v>
      </c>
      <c r="C4576" t="s">
        <v>9003</v>
      </c>
      <c r="D4576" t="s">
        <v>9026</v>
      </c>
      <c r="E4576" t="s">
        <v>9027</v>
      </c>
      <c r="F4576" s="1">
        <v>41009</v>
      </c>
      <c r="G4576" s="4">
        <v>0.41041666666666665</v>
      </c>
      <c r="H4576" t="s">
        <v>1214</v>
      </c>
      <c r="I4576">
        <v>0.1</v>
      </c>
      <c r="J4576" t="s">
        <v>221</v>
      </c>
      <c r="K4576" t="s">
        <v>222</v>
      </c>
      <c r="L4576">
        <v>1</v>
      </c>
      <c r="M4576">
        <v>1</v>
      </c>
      <c r="N4576" t="s">
        <v>9006</v>
      </c>
      <c r="O4576" t="s">
        <v>9028</v>
      </c>
      <c r="P4576" t="s">
        <v>224</v>
      </c>
      <c r="Q4576" t="s">
        <v>1216</v>
      </c>
      <c r="R4576" t="s">
        <v>226</v>
      </c>
      <c r="S4576" t="s">
        <v>227</v>
      </c>
      <c r="T4576">
        <v>0.18</v>
      </c>
      <c r="V4576">
        <v>0.17</v>
      </c>
      <c r="W4576">
        <v>1</v>
      </c>
      <c r="X4576" t="s">
        <v>905</v>
      </c>
      <c r="Y4576" t="s">
        <v>243</v>
      </c>
      <c r="Z4576" t="s">
        <v>6902</v>
      </c>
      <c r="AA4576" t="s">
        <v>5680</v>
      </c>
      <c r="AE4576" t="s">
        <v>9008</v>
      </c>
      <c r="AF4576" t="s">
        <v>736</v>
      </c>
      <c r="AG4576" t="s">
        <v>9009</v>
      </c>
      <c r="AH4576" t="s">
        <v>9010</v>
      </c>
      <c r="AJ4576" t="s">
        <v>237</v>
      </c>
      <c r="AK4576">
        <v>36.427616</v>
      </c>
      <c r="AL4576">
        <v>-119.689750671387</v>
      </c>
      <c r="AM4576" t="s">
        <v>238</v>
      </c>
      <c r="AN4576" t="s">
        <v>239</v>
      </c>
      <c r="AO4576" t="s">
        <v>240</v>
      </c>
      <c r="AP4576" t="s">
        <v>241</v>
      </c>
      <c r="AQ4576" t="s">
        <v>242</v>
      </c>
      <c r="AR4576" t="s">
        <v>1216</v>
      </c>
      <c r="AS4576" t="s">
        <v>239</v>
      </c>
      <c r="AT4576" t="s">
        <v>239</v>
      </c>
      <c r="AU4576">
        <v>1</v>
      </c>
      <c r="AW4576" t="s">
        <v>9011</v>
      </c>
      <c r="AX4576" t="s">
        <v>9010</v>
      </c>
      <c r="AY4576" t="s">
        <v>109</v>
      </c>
      <c r="AZ4576" t="s">
        <v>7240</v>
      </c>
      <c r="BA4576" t="s">
        <v>7328</v>
      </c>
      <c r="BC4576" t="s">
        <v>221</v>
      </c>
      <c r="BE4576" t="s">
        <v>221</v>
      </c>
      <c r="BG4576" t="s">
        <v>221</v>
      </c>
      <c r="BH4576" t="s">
        <v>8224</v>
      </c>
      <c r="BI4576" t="s">
        <v>8251</v>
      </c>
      <c r="BP4576" t="s">
        <v>9013</v>
      </c>
      <c r="BQ4576">
        <v>31</v>
      </c>
      <c r="BR4576" t="s">
        <v>357</v>
      </c>
      <c r="BS4576">
        <v>5</v>
      </c>
      <c r="BZ4576" t="s">
        <v>249</v>
      </c>
      <c r="CA4576" t="s">
        <v>9029</v>
      </c>
    </row>
    <row r="4577" spans="1:79" hidden="1" x14ac:dyDescent="0.25">
      <c r="A4577" t="s">
        <v>7210</v>
      </c>
      <c r="B4577" t="s">
        <v>8706</v>
      </c>
      <c r="C4577" t="s">
        <v>9003</v>
      </c>
      <c r="D4577" t="s">
        <v>9030</v>
      </c>
      <c r="E4577" t="s">
        <v>9031</v>
      </c>
      <c r="F4577" s="1">
        <v>41009</v>
      </c>
      <c r="G4577" s="4">
        <v>0.41944444444444445</v>
      </c>
      <c r="H4577" t="s">
        <v>1214</v>
      </c>
      <c r="I4577">
        <v>0.1</v>
      </c>
      <c r="J4577" t="s">
        <v>221</v>
      </c>
      <c r="K4577" t="s">
        <v>222</v>
      </c>
      <c r="L4577">
        <v>1</v>
      </c>
      <c r="M4577">
        <v>1</v>
      </c>
      <c r="N4577" t="s">
        <v>9017</v>
      </c>
      <c r="O4577" t="s">
        <v>9032</v>
      </c>
      <c r="P4577" t="s">
        <v>224</v>
      </c>
      <c r="Q4577" t="s">
        <v>1216</v>
      </c>
      <c r="R4577" t="s">
        <v>226</v>
      </c>
      <c r="S4577" t="s">
        <v>227</v>
      </c>
      <c r="V4577">
        <v>0.17</v>
      </c>
      <c r="W4577">
        <v>1</v>
      </c>
      <c r="X4577" t="s">
        <v>228</v>
      </c>
      <c r="Y4577" t="s">
        <v>243</v>
      </c>
      <c r="Z4577" t="s">
        <v>6902</v>
      </c>
      <c r="AA4577" t="s">
        <v>5680</v>
      </c>
      <c r="AE4577" t="s">
        <v>9008</v>
      </c>
      <c r="AF4577" t="s">
        <v>736</v>
      </c>
      <c r="AG4577" t="s">
        <v>9009</v>
      </c>
      <c r="AH4577" t="s">
        <v>9010</v>
      </c>
      <c r="AJ4577" t="s">
        <v>237</v>
      </c>
      <c r="AK4577">
        <v>36.880211000000003</v>
      </c>
      <c r="AL4577">
        <v>-119.151817321777</v>
      </c>
      <c r="AM4577" t="s">
        <v>238</v>
      </c>
      <c r="AN4577" t="s">
        <v>239</v>
      </c>
      <c r="AO4577" t="s">
        <v>240</v>
      </c>
      <c r="AP4577" t="s">
        <v>241</v>
      </c>
      <c r="AQ4577" t="s">
        <v>242</v>
      </c>
      <c r="AR4577" t="s">
        <v>1216</v>
      </c>
      <c r="AS4577" t="s">
        <v>239</v>
      </c>
      <c r="AT4577" t="s">
        <v>239</v>
      </c>
      <c r="AU4577">
        <v>1</v>
      </c>
      <c r="AW4577" t="s">
        <v>9011</v>
      </c>
      <c r="AX4577" t="s">
        <v>9010</v>
      </c>
      <c r="AY4577" t="s">
        <v>109</v>
      </c>
      <c r="AZ4577" t="s">
        <v>7240</v>
      </c>
      <c r="BA4577" t="s">
        <v>7328</v>
      </c>
      <c r="BC4577" t="s">
        <v>221</v>
      </c>
      <c r="BE4577" t="s">
        <v>221</v>
      </c>
      <c r="BG4577" t="s">
        <v>221</v>
      </c>
      <c r="BH4577" t="s">
        <v>243</v>
      </c>
      <c r="BI4577" t="s">
        <v>788</v>
      </c>
      <c r="BP4577" t="s">
        <v>9019</v>
      </c>
      <c r="BQ4577">
        <v>19</v>
      </c>
      <c r="BR4577" t="s">
        <v>357</v>
      </c>
      <c r="BS4577">
        <v>5</v>
      </c>
      <c r="BZ4577" t="s">
        <v>249</v>
      </c>
      <c r="CA4577" t="s">
        <v>9033</v>
      </c>
    </row>
    <row r="4578" spans="1:79" hidden="1" x14ac:dyDescent="0.25">
      <c r="A4578" t="s">
        <v>7210</v>
      </c>
      <c r="B4578" t="s">
        <v>8706</v>
      </c>
      <c r="C4578" t="s">
        <v>9003</v>
      </c>
      <c r="D4578" t="s">
        <v>9034</v>
      </c>
      <c r="E4578" t="s">
        <v>9035</v>
      </c>
      <c r="F4578" s="1">
        <v>41009</v>
      </c>
      <c r="G4578" s="4">
        <v>0.3833333333333333</v>
      </c>
      <c r="H4578" t="s">
        <v>1214</v>
      </c>
      <c r="I4578">
        <v>0.1</v>
      </c>
      <c r="J4578" t="s">
        <v>221</v>
      </c>
      <c r="K4578" t="s">
        <v>222</v>
      </c>
      <c r="L4578">
        <v>1</v>
      </c>
      <c r="M4578">
        <v>1</v>
      </c>
      <c r="N4578" t="s">
        <v>9006</v>
      </c>
      <c r="O4578" t="s">
        <v>9036</v>
      </c>
      <c r="P4578" t="s">
        <v>224</v>
      </c>
      <c r="Q4578" t="s">
        <v>1216</v>
      </c>
      <c r="R4578" t="s">
        <v>226</v>
      </c>
      <c r="S4578" t="s">
        <v>227</v>
      </c>
      <c r="T4578">
        <v>0.18</v>
      </c>
      <c r="V4578">
        <v>0.17</v>
      </c>
      <c r="W4578">
        <v>1</v>
      </c>
      <c r="X4578" t="s">
        <v>905</v>
      </c>
      <c r="Y4578" t="s">
        <v>243</v>
      </c>
      <c r="Z4578" t="s">
        <v>6902</v>
      </c>
      <c r="AA4578" t="s">
        <v>5680</v>
      </c>
      <c r="AE4578" t="s">
        <v>9008</v>
      </c>
      <c r="AF4578" t="s">
        <v>736</v>
      </c>
      <c r="AG4578" t="s">
        <v>9009</v>
      </c>
      <c r="AH4578" t="s">
        <v>9010</v>
      </c>
      <c r="AJ4578" t="s">
        <v>237</v>
      </c>
      <c r="AK4578">
        <v>36.463630999999999</v>
      </c>
      <c r="AL4578">
        <v>-119.582168579102</v>
      </c>
      <c r="AM4578" t="s">
        <v>238</v>
      </c>
      <c r="AN4578" t="s">
        <v>239</v>
      </c>
      <c r="AO4578" t="s">
        <v>240</v>
      </c>
      <c r="AP4578" t="s">
        <v>241</v>
      </c>
      <c r="AQ4578" t="s">
        <v>242</v>
      </c>
      <c r="AR4578" t="s">
        <v>1216</v>
      </c>
      <c r="AS4578" t="s">
        <v>239</v>
      </c>
      <c r="AT4578" t="s">
        <v>239</v>
      </c>
      <c r="AU4578">
        <v>1</v>
      </c>
      <c r="AW4578" t="s">
        <v>9011</v>
      </c>
      <c r="AX4578" t="s">
        <v>9010</v>
      </c>
      <c r="AY4578" t="s">
        <v>109</v>
      </c>
      <c r="AZ4578" t="s">
        <v>7240</v>
      </c>
      <c r="BA4578" t="s">
        <v>7328</v>
      </c>
      <c r="BC4578" t="s">
        <v>221</v>
      </c>
      <c r="BE4578" t="s">
        <v>221</v>
      </c>
      <c r="BG4578" t="s">
        <v>221</v>
      </c>
      <c r="BH4578" t="s">
        <v>243</v>
      </c>
      <c r="BI4578" t="s">
        <v>788</v>
      </c>
      <c r="BP4578" t="s">
        <v>9013</v>
      </c>
      <c r="BQ4578">
        <v>31</v>
      </c>
      <c r="BR4578" t="s">
        <v>357</v>
      </c>
      <c r="BS4578">
        <v>5</v>
      </c>
      <c r="BZ4578" t="s">
        <v>249</v>
      </c>
      <c r="CA4578" t="s">
        <v>9037</v>
      </c>
    </row>
    <row r="4579" spans="1:79" hidden="1" x14ac:dyDescent="0.25">
      <c r="A4579" t="s">
        <v>7210</v>
      </c>
      <c r="B4579" t="s">
        <v>8706</v>
      </c>
      <c r="C4579" t="s">
        <v>9003</v>
      </c>
      <c r="D4579" t="s">
        <v>9038</v>
      </c>
      <c r="E4579" t="s">
        <v>9039</v>
      </c>
      <c r="F4579" s="1">
        <v>41009</v>
      </c>
      <c r="G4579" s="4">
        <v>0.33958333333333335</v>
      </c>
      <c r="H4579" t="s">
        <v>1214</v>
      </c>
      <c r="I4579">
        <v>0.1</v>
      </c>
      <c r="J4579" t="s">
        <v>221</v>
      </c>
      <c r="K4579" t="s">
        <v>222</v>
      </c>
      <c r="L4579">
        <v>1</v>
      </c>
      <c r="M4579">
        <v>1</v>
      </c>
      <c r="N4579" t="s">
        <v>9006</v>
      </c>
      <c r="O4579" t="s">
        <v>9040</v>
      </c>
      <c r="P4579" t="s">
        <v>224</v>
      </c>
      <c r="Q4579" t="s">
        <v>1216</v>
      </c>
      <c r="R4579" t="s">
        <v>226</v>
      </c>
      <c r="S4579" t="s">
        <v>227</v>
      </c>
      <c r="T4579">
        <v>0.2</v>
      </c>
      <c r="V4579">
        <v>0.17</v>
      </c>
      <c r="W4579">
        <v>1</v>
      </c>
      <c r="X4579" t="s">
        <v>905</v>
      </c>
      <c r="Y4579" t="s">
        <v>243</v>
      </c>
      <c r="Z4579" t="s">
        <v>6902</v>
      </c>
      <c r="AA4579" t="s">
        <v>5680</v>
      </c>
      <c r="AE4579" t="s">
        <v>9008</v>
      </c>
      <c r="AF4579" t="s">
        <v>736</v>
      </c>
      <c r="AG4579" t="s">
        <v>9009</v>
      </c>
      <c r="AH4579" t="s">
        <v>9010</v>
      </c>
      <c r="AJ4579" t="s">
        <v>237</v>
      </c>
      <c r="AK4579">
        <v>36.586894999999998</v>
      </c>
      <c r="AL4579">
        <v>-119.45928955078099</v>
      </c>
      <c r="AM4579" t="s">
        <v>238</v>
      </c>
      <c r="AN4579" t="s">
        <v>239</v>
      </c>
      <c r="AO4579" t="s">
        <v>240</v>
      </c>
      <c r="AP4579" t="s">
        <v>241</v>
      </c>
      <c r="AQ4579" t="s">
        <v>242</v>
      </c>
      <c r="AR4579" t="s">
        <v>1216</v>
      </c>
      <c r="AS4579" t="s">
        <v>239</v>
      </c>
      <c r="AT4579" t="s">
        <v>239</v>
      </c>
      <c r="AU4579">
        <v>1</v>
      </c>
      <c r="AW4579" t="s">
        <v>9011</v>
      </c>
      <c r="AX4579" t="s">
        <v>9010</v>
      </c>
      <c r="AY4579" t="s">
        <v>109</v>
      </c>
      <c r="AZ4579" t="s">
        <v>7240</v>
      </c>
      <c r="BA4579" t="s">
        <v>7328</v>
      </c>
      <c r="BC4579" t="s">
        <v>221</v>
      </c>
      <c r="BE4579" t="s">
        <v>221</v>
      </c>
      <c r="BG4579" t="s">
        <v>221</v>
      </c>
      <c r="BH4579" t="s">
        <v>8224</v>
      </c>
      <c r="BI4579" t="s">
        <v>6237</v>
      </c>
      <c r="BP4579" t="s">
        <v>9019</v>
      </c>
      <c r="BQ4579">
        <v>19</v>
      </c>
      <c r="BR4579" t="s">
        <v>357</v>
      </c>
      <c r="BS4579">
        <v>5</v>
      </c>
      <c r="BZ4579" t="s">
        <v>249</v>
      </c>
      <c r="CA4579" t="s">
        <v>9041</v>
      </c>
    </row>
    <row r="4580" spans="1:79" hidden="1" x14ac:dyDescent="0.25">
      <c r="A4580" t="s">
        <v>7210</v>
      </c>
      <c r="B4580" t="s">
        <v>8706</v>
      </c>
      <c r="C4580" t="s">
        <v>9003</v>
      </c>
      <c r="D4580" t="s">
        <v>9021</v>
      </c>
      <c r="E4580" t="s">
        <v>9022</v>
      </c>
      <c r="F4580" s="1">
        <v>41009</v>
      </c>
      <c r="G4580" s="4">
        <v>0.46388888888888885</v>
      </c>
      <c r="H4580" t="s">
        <v>1214</v>
      </c>
      <c r="I4580">
        <v>0.1</v>
      </c>
      <c r="J4580" t="s">
        <v>221</v>
      </c>
      <c r="K4580" t="s">
        <v>222</v>
      </c>
      <c r="L4580">
        <v>1</v>
      </c>
      <c r="M4580">
        <v>1</v>
      </c>
      <c r="N4580" t="s">
        <v>9006</v>
      </c>
      <c r="O4580" t="s">
        <v>9042</v>
      </c>
      <c r="P4580" t="s">
        <v>224</v>
      </c>
      <c r="Q4580" t="s">
        <v>1216</v>
      </c>
      <c r="R4580" t="s">
        <v>226</v>
      </c>
      <c r="S4580" t="s">
        <v>227</v>
      </c>
      <c r="T4580">
        <v>0.39</v>
      </c>
      <c r="V4580">
        <v>0.17</v>
      </c>
      <c r="W4580">
        <v>1</v>
      </c>
      <c r="X4580" t="s">
        <v>905</v>
      </c>
      <c r="Y4580" t="s">
        <v>243</v>
      </c>
      <c r="Z4580" t="s">
        <v>6902</v>
      </c>
      <c r="AA4580" t="s">
        <v>5680</v>
      </c>
      <c r="AE4580" t="s">
        <v>9008</v>
      </c>
      <c r="AF4580" t="s">
        <v>736</v>
      </c>
      <c r="AG4580" t="s">
        <v>9009</v>
      </c>
      <c r="AH4580" t="s">
        <v>9010</v>
      </c>
      <c r="AJ4580" t="s">
        <v>237</v>
      </c>
      <c r="AK4580">
        <v>36.255797999999999</v>
      </c>
      <c r="AL4580">
        <v>-119.855102539062</v>
      </c>
      <c r="AM4580" t="s">
        <v>238</v>
      </c>
      <c r="AN4580" t="s">
        <v>239</v>
      </c>
      <c r="AO4580" t="s">
        <v>240</v>
      </c>
      <c r="AP4580" t="s">
        <v>241</v>
      </c>
      <c r="AQ4580" t="s">
        <v>242</v>
      </c>
      <c r="AR4580" t="s">
        <v>1216</v>
      </c>
      <c r="AS4580" t="s">
        <v>239</v>
      </c>
      <c r="AT4580" t="s">
        <v>239</v>
      </c>
      <c r="AU4580">
        <v>1</v>
      </c>
      <c r="AW4580" t="s">
        <v>9011</v>
      </c>
      <c r="AX4580" t="s">
        <v>9010</v>
      </c>
      <c r="AY4580" t="s">
        <v>109</v>
      </c>
      <c r="AZ4580" t="s">
        <v>7240</v>
      </c>
      <c r="BA4580" t="s">
        <v>7296</v>
      </c>
      <c r="BC4580" t="s">
        <v>221</v>
      </c>
      <c r="BE4580" t="s">
        <v>221</v>
      </c>
      <c r="BG4580" t="s">
        <v>221</v>
      </c>
      <c r="BH4580" t="s">
        <v>8224</v>
      </c>
      <c r="BI4580" t="s">
        <v>6237</v>
      </c>
      <c r="BP4580" t="s">
        <v>9013</v>
      </c>
      <c r="BQ4580">
        <v>31</v>
      </c>
      <c r="BR4580" t="s">
        <v>357</v>
      </c>
      <c r="BS4580">
        <v>5</v>
      </c>
      <c r="BZ4580" t="s">
        <v>249</v>
      </c>
      <c r="CA4580" t="s">
        <v>9043</v>
      </c>
    </row>
    <row r="4581" spans="1:79" hidden="1" x14ac:dyDescent="0.25">
      <c r="A4581" t="s">
        <v>7210</v>
      </c>
      <c r="B4581" t="s">
        <v>8706</v>
      </c>
      <c r="C4581" t="s">
        <v>9003</v>
      </c>
      <c r="D4581" t="s">
        <v>9044</v>
      </c>
      <c r="E4581" t="s">
        <v>9045</v>
      </c>
      <c r="F4581" s="1">
        <v>41009</v>
      </c>
      <c r="G4581" s="4">
        <v>0.4604166666666667</v>
      </c>
      <c r="H4581" t="s">
        <v>1214</v>
      </c>
      <c r="I4581">
        <v>0.1</v>
      </c>
      <c r="J4581" t="s">
        <v>221</v>
      </c>
      <c r="K4581" t="s">
        <v>222</v>
      </c>
      <c r="L4581">
        <v>1</v>
      </c>
      <c r="M4581">
        <v>1</v>
      </c>
      <c r="N4581" t="s">
        <v>9017</v>
      </c>
      <c r="O4581" t="s">
        <v>9046</v>
      </c>
      <c r="P4581" t="s">
        <v>224</v>
      </c>
      <c r="Q4581" t="s">
        <v>1216</v>
      </c>
      <c r="R4581" t="s">
        <v>226</v>
      </c>
      <c r="S4581" t="s">
        <v>227</v>
      </c>
      <c r="V4581">
        <v>0.17</v>
      </c>
      <c r="W4581">
        <v>1</v>
      </c>
      <c r="X4581" t="s">
        <v>228</v>
      </c>
      <c r="Y4581" t="s">
        <v>243</v>
      </c>
      <c r="Z4581" t="s">
        <v>6902</v>
      </c>
      <c r="AA4581" t="s">
        <v>5680</v>
      </c>
      <c r="AE4581" t="s">
        <v>9008</v>
      </c>
      <c r="AF4581" t="s">
        <v>736</v>
      </c>
      <c r="AG4581" t="s">
        <v>9009</v>
      </c>
      <c r="AH4581" t="s">
        <v>9010</v>
      </c>
      <c r="AJ4581" t="s">
        <v>237</v>
      </c>
      <c r="AK4581">
        <v>36.909142000000003</v>
      </c>
      <c r="AL4581">
        <v>-119.242958068848</v>
      </c>
      <c r="AM4581" t="s">
        <v>732</v>
      </c>
      <c r="AN4581" t="s">
        <v>239</v>
      </c>
      <c r="AO4581" t="s">
        <v>240</v>
      </c>
      <c r="AP4581" t="s">
        <v>241</v>
      </c>
      <c r="AQ4581" t="s">
        <v>242</v>
      </c>
      <c r="AR4581" t="s">
        <v>1216</v>
      </c>
      <c r="AS4581" t="s">
        <v>239</v>
      </c>
      <c r="AT4581" t="s">
        <v>239</v>
      </c>
      <c r="AU4581">
        <v>1</v>
      </c>
      <c r="AW4581" t="s">
        <v>9011</v>
      </c>
      <c r="AX4581" t="s">
        <v>9010</v>
      </c>
      <c r="AY4581" t="s">
        <v>109</v>
      </c>
      <c r="AZ4581" t="s">
        <v>7240</v>
      </c>
      <c r="BA4581" t="s">
        <v>7296</v>
      </c>
      <c r="BC4581" t="s">
        <v>221</v>
      </c>
      <c r="BE4581" t="s">
        <v>221</v>
      </c>
      <c r="BG4581" t="s">
        <v>221</v>
      </c>
      <c r="BH4581" t="s">
        <v>8224</v>
      </c>
      <c r="BI4581" t="s">
        <v>8251</v>
      </c>
      <c r="BP4581" t="s">
        <v>9019</v>
      </c>
      <c r="BQ4581">
        <v>19</v>
      </c>
      <c r="BR4581" t="s">
        <v>357</v>
      </c>
      <c r="BS4581">
        <v>5</v>
      </c>
      <c r="BZ4581" t="s">
        <v>249</v>
      </c>
      <c r="CA4581" t="s">
        <v>9047</v>
      </c>
    </row>
    <row r="4582" spans="1:79" hidden="1" x14ac:dyDescent="0.25">
      <c r="A4582" t="s">
        <v>7210</v>
      </c>
      <c r="B4582" t="s">
        <v>8706</v>
      </c>
      <c r="C4582" t="s">
        <v>9003</v>
      </c>
      <c r="D4582" t="s">
        <v>9021</v>
      </c>
      <c r="E4582" t="s">
        <v>9022</v>
      </c>
      <c r="F4582" s="1">
        <v>41025</v>
      </c>
      <c r="G4582" s="4">
        <v>0.36180555555555555</v>
      </c>
      <c r="H4582" t="s">
        <v>1214</v>
      </c>
      <c r="I4582">
        <v>0.1</v>
      </c>
      <c r="J4582" t="s">
        <v>221</v>
      </c>
      <c r="K4582" t="s">
        <v>222</v>
      </c>
      <c r="L4582">
        <v>1</v>
      </c>
      <c r="M4582">
        <v>1</v>
      </c>
      <c r="N4582" t="s">
        <v>9048</v>
      </c>
      <c r="O4582" t="s">
        <v>9049</v>
      </c>
      <c r="P4582" t="s">
        <v>224</v>
      </c>
      <c r="Q4582" t="s">
        <v>1614</v>
      </c>
      <c r="R4582" t="s">
        <v>226</v>
      </c>
      <c r="S4582" t="s">
        <v>227</v>
      </c>
      <c r="V4582">
        <v>1.8</v>
      </c>
      <c r="W4582">
        <v>20</v>
      </c>
      <c r="X4582" t="s">
        <v>228</v>
      </c>
      <c r="Y4582" t="s">
        <v>243</v>
      </c>
      <c r="Z4582" t="s">
        <v>6902</v>
      </c>
      <c r="AA4582" t="s">
        <v>5680</v>
      </c>
      <c r="AE4582" t="s">
        <v>9008</v>
      </c>
      <c r="AF4582" t="s">
        <v>736</v>
      </c>
      <c r="AG4582" t="s">
        <v>9009</v>
      </c>
      <c r="AH4582" t="s">
        <v>9010</v>
      </c>
      <c r="AJ4582" t="s">
        <v>237</v>
      </c>
      <c r="AK4582">
        <v>36.255797999999999</v>
      </c>
      <c r="AL4582">
        <v>-119.855102539062</v>
      </c>
      <c r="AM4582" t="s">
        <v>238</v>
      </c>
      <c r="AN4582" t="s">
        <v>239</v>
      </c>
      <c r="AO4582" t="s">
        <v>240</v>
      </c>
      <c r="AP4582" t="s">
        <v>241</v>
      </c>
      <c r="AQ4582" t="s">
        <v>242</v>
      </c>
      <c r="AR4582" t="s">
        <v>3155</v>
      </c>
      <c r="AS4582" t="s">
        <v>239</v>
      </c>
      <c r="AT4582" t="s">
        <v>239</v>
      </c>
      <c r="AU4582">
        <v>1</v>
      </c>
      <c r="AW4582" t="s">
        <v>9011</v>
      </c>
      <c r="AX4582" t="s">
        <v>9010</v>
      </c>
      <c r="AY4582" t="s">
        <v>109</v>
      </c>
      <c r="AZ4582" t="s">
        <v>7240</v>
      </c>
      <c r="BA4582" t="s">
        <v>7296</v>
      </c>
      <c r="BC4582" t="s">
        <v>221</v>
      </c>
      <c r="BE4582" t="s">
        <v>221</v>
      </c>
      <c r="BG4582" t="s">
        <v>221</v>
      </c>
      <c r="BH4582" t="s">
        <v>8224</v>
      </c>
      <c r="BI4582" t="s">
        <v>6237</v>
      </c>
      <c r="BP4582" t="s">
        <v>9013</v>
      </c>
      <c r="BQ4582">
        <v>31</v>
      </c>
      <c r="BR4582" t="s">
        <v>357</v>
      </c>
      <c r="BS4582">
        <v>5</v>
      </c>
      <c r="BZ4582" t="s">
        <v>249</v>
      </c>
      <c r="CA4582" t="s">
        <v>9050</v>
      </c>
    </row>
    <row r="4583" spans="1:79" hidden="1" x14ac:dyDescent="0.25">
      <c r="A4583" t="s">
        <v>7210</v>
      </c>
      <c r="B4583" t="s">
        <v>8706</v>
      </c>
      <c r="C4583" t="s">
        <v>9003</v>
      </c>
      <c r="D4583" t="s">
        <v>9044</v>
      </c>
      <c r="E4583" t="s">
        <v>9045</v>
      </c>
      <c r="F4583" s="1">
        <v>41025</v>
      </c>
      <c r="G4583" s="4">
        <v>0.4458333333333333</v>
      </c>
      <c r="H4583" t="s">
        <v>1214</v>
      </c>
      <c r="I4583">
        <v>0.1</v>
      </c>
      <c r="J4583" t="s">
        <v>221</v>
      </c>
      <c r="K4583" t="s">
        <v>222</v>
      </c>
      <c r="L4583">
        <v>1</v>
      </c>
      <c r="M4583">
        <v>1</v>
      </c>
      <c r="N4583" t="s">
        <v>9051</v>
      </c>
      <c r="O4583" t="s">
        <v>9052</v>
      </c>
      <c r="P4583" t="s">
        <v>224</v>
      </c>
      <c r="Q4583" t="s">
        <v>1614</v>
      </c>
      <c r="R4583" t="s">
        <v>226</v>
      </c>
      <c r="S4583" t="s">
        <v>227</v>
      </c>
      <c r="T4583">
        <v>4.0999999999999996</v>
      </c>
      <c r="V4583">
        <v>1.8</v>
      </c>
      <c r="W4583">
        <v>20</v>
      </c>
      <c r="X4583" t="s">
        <v>905</v>
      </c>
      <c r="Y4583" t="s">
        <v>243</v>
      </c>
      <c r="Z4583" t="s">
        <v>6902</v>
      </c>
      <c r="AA4583" t="s">
        <v>5680</v>
      </c>
      <c r="AE4583" t="s">
        <v>9008</v>
      </c>
      <c r="AF4583" t="s">
        <v>736</v>
      </c>
      <c r="AG4583" t="s">
        <v>9009</v>
      </c>
      <c r="AH4583" t="s">
        <v>9010</v>
      </c>
      <c r="AJ4583" t="s">
        <v>237</v>
      </c>
      <c r="AK4583">
        <v>36.909142000000003</v>
      </c>
      <c r="AL4583">
        <v>-119.242958068848</v>
      </c>
      <c r="AM4583" t="s">
        <v>238</v>
      </c>
      <c r="AN4583" t="s">
        <v>239</v>
      </c>
      <c r="AO4583" t="s">
        <v>240</v>
      </c>
      <c r="AP4583" t="s">
        <v>241</v>
      </c>
      <c r="AQ4583" t="s">
        <v>242</v>
      </c>
      <c r="AR4583" t="s">
        <v>3155</v>
      </c>
      <c r="AS4583" t="s">
        <v>239</v>
      </c>
      <c r="AT4583" t="s">
        <v>239</v>
      </c>
      <c r="AU4583">
        <v>1</v>
      </c>
      <c r="AW4583" t="s">
        <v>9011</v>
      </c>
      <c r="AX4583" t="s">
        <v>9010</v>
      </c>
      <c r="AY4583" t="s">
        <v>109</v>
      </c>
      <c r="AZ4583" t="s">
        <v>7240</v>
      </c>
      <c r="BA4583" t="s">
        <v>1217</v>
      </c>
      <c r="BC4583" t="s">
        <v>221</v>
      </c>
      <c r="BE4583" t="s">
        <v>221</v>
      </c>
      <c r="BG4583" t="s">
        <v>221</v>
      </c>
      <c r="BH4583" t="s">
        <v>1217</v>
      </c>
      <c r="BI4583" t="s">
        <v>1217</v>
      </c>
      <c r="BP4583" t="s">
        <v>9019</v>
      </c>
      <c r="BQ4583">
        <v>19</v>
      </c>
      <c r="BR4583" t="s">
        <v>357</v>
      </c>
      <c r="BS4583">
        <v>5</v>
      </c>
      <c r="BZ4583" t="s">
        <v>249</v>
      </c>
      <c r="CA4583" t="s">
        <v>9053</v>
      </c>
    </row>
    <row r="4584" spans="1:79" hidden="1" x14ac:dyDescent="0.25">
      <c r="A4584" t="s">
        <v>7210</v>
      </c>
      <c r="B4584" t="s">
        <v>8706</v>
      </c>
      <c r="C4584" t="s">
        <v>9003</v>
      </c>
      <c r="D4584" t="s">
        <v>9034</v>
      </c>
      <c r="E4584" t="s">
        <v>9035</v>
      </c>
      <c r="F4584" s="1">
        <v>41025</v>
      </c>
      <c r="G4584" s="4">
        <v>0.42222222222222222</v>
      </c>
      <c r="H4584" t="s">
        <v>1214</v>
      </c>
      <c r="I4584">
        <v>0.1</v>
      </c>
      <c r="J4584" t="s">
        <v>221</v>
      </c>
      <c r="K4584" t="s">
        <v>222</v>
      </c>
      <c r="L4584">
        <v>1</v>
      </c>
      <c r="M4584">
        <v>1</v>
      </c>
      <c r="N4584" t="s">
        <v>9048</v>
      </c>
      <c r="O4584" t="s">
        <v>9054</v>
      </c>
      <c r="P4584" t="s">
        <v>224</v>
      </c>
      <c r="Q4584" t="s">
        <v>1614</v>
      </c>
      <c r="R4584" t="s">
        <v>226</v>
      </c>
      <c r="S4584" t="s">
        <v>227</v>
      </c>
      <c r="V4584">
        <v>1.8</v>
      </c>
      <c r="W4584">
        <v>20</v>
      </c>
      <c r="X4584" t="s">
        <v>228</v>
      </c>
      <c r="Y4584" t="s">
        <v>243</v>
      </c>
      <c r="Z4584" t="s">
        <v>6902</v>
      </c>
      <c r="AA4584" t="s">
        <v>5680</v>
      </c>
      <c r="AE4584" t="s">
        <v>9008</v>
      </c>
      <c r="AF4584" t="s">
        <v>736</v>
      </c>
      <c r="AG4584" t="s">
        <v>9009</v>
      </c>
      <c r="AH4584" t="s">
        <v>9010</v>
      </c>
      <c r="AJ4584" t="s">
        <v>237</v>
      </c>
      <c r="AK4584">
        <v>36.463630999999999</v>
      </c>
      <c r="AL4584">
        <v>-119.582168579102</v>
      </c>
      <c r="AM4584" t="s">
        <v>238</v>
      </c>
      <c r="AN4584" t="s">
        <v>239</v>
      </c>
      <c r="AO4584" t="s">
        <v>240</v>
      </c>
      <c r="AP4584" t="s">
        <v>241</v>
      </c>
      <c r="AQ4584" t="s">
        <v>242</v>
      </c>
      <c r="AR4584" t="s">
        <v>3155</v>
      </c>
      <c r="AS4584" t="s">
        <v>239</v>
      </c>
      <c r="AT4584" t="s">
        <v>239</v>
      </c>
      <c r="AU4584">
        <v>1</v>
      </c>
      <c r="AW4584" t="s">
        <v>9011</v>
      </c>
      <c r="AX4584" t="s">
        <v>9010</v>
      </c>
      <c r="AY4584" t="s">
        <v>109</v>
      </c>
      <c r="AZ4584" t="s">
        <v>7240</v>
      </c>
      <c r="BA4584" t="s">
        <v>7328</v>
      </c>
      <c r="BC4584" t="s">
        <v>221</v>
      </c>
      <c r="BE4584" t="s">
        <v>221</v>
      </c>
      <c r="BG4584" t="s">
        <v>221</v>
      </c>
      <c r="BH4584" t="s">
        <v>243</v>
      </c>
      <c r="BI4584" t="s">
        <v>788</v>
      </c>
      <c r="BP4584" t="s">
        <v>9013</v>
      </c>
      <c r="BQ4584">
        <v>31</v>
      </c>
      <c r="BR4584" t="s">
        <v>357</v>
      </c>
      <c r="BS4584">
        <v>5</v>
      </c>
      <c r="BZ4584" t="s">
        <v>249</v>
      </c>
      <c r="CA4584" t="s">
        <v>9055</v>
      </c>
    </row>
    <row r="4585" spans="1:79" hidden="1" x14ac:dyDescent="0.25">
      <c r="A4585" t="s">
        <v>7210</v>
      </c>
      <c r="B4585" t="s">
        <v>8706</v>
      </c>
      <c r="C4585" t="s">
        <v>9003</v>
      </c>
      <c r="D4585" t="s">
        <v>9004</v>
      </c>
      <c r="E4585" t="s">
        <v>9005</v>
      </c>
      <c r="F4585" s="1">
        <v>41025</v>
      </c>
      <c r="G4585" s="4">
        <v>0.3444444444444445</v>
      </c>
      <c r="H4585" t="s">
        <v>1214</v>
      </c>
      <c r="I4585">
        <v>0.1</v>
      </c>
      <c r="J4585" t="s">
        <v>221</v>
      </c>
      <c r="K4585" t="s">
        <v>222</v>
      </c>
      <c r="L4585">
        <v>1</v>
      </c>
      <c r="M4585">
        <v>1</v>
      </c>
      <c r="N4585" t="s">
        <v>9048</v>
      </c>
      <c r="O4585" t="s">
        <v>9056</v>
      </c>
      <c r="P4585" t="s">
        <v>224</v>
      </c>
      <c r="Q4585" t="s">
        <v>1614</v>
      </c>
      <c r="R4585" t="s">
        <v>226</v>
      </c>
      <c r="S4585" t="s">
        <v>227</v>
      </c>
      <c r="T4585">
        <v>5.4</v>
      </c>
      <c r="V4585">
        <v>1.8</v>
      </c>
      <c r="W4585">
        <v>20</v>
      </c>
      <c r="X4585" t="s">
        <v>905</v>
      </c>
      <c r="Y4585" t="s">
        <v>243</v>
      </c>
      <c r="Z4585" t="s">
        <v>6902</v>
      </c>
      <c r="AA4585" t="s">
        <v>5680</v>
      </c>
      <c r="AE4585" t="s">
        <v>9008</v>
      </c>
      <c r="AF4585" t="s">
        <v>736</v>
      </c>
      <c r="AG4585" t="s">
        <v>9009</v>
      </c>
      <c r="AH4585" t="s">
        <v>9010</v>
      </c>
      <c r="AJ4585" t="s">
        <v>237</v>
      </c>
      <c r="AK4585">
        <v>36.178902000000001</v>
      </c>
      <c r="AL4585">
        <v>-119.834800720215</v>
      </c>
      <c r="AM4585" t="s">
        <v>238</v>
      </c>
      <c r="AN4585" t="s">
        <v>239</v>
      </c>
      <c r="AO4585" t="s">
        <v>240</v>
      </c>
      <c r="AP4585" t="s">
        <v>241</v>
      </c>
      <c r="AQ4585" t="s">
        <v>242</v>
      </c>
      <c r="AR4585" t="s">
        <v>3155</v>
      </c>
      <c r="AS4585" t="s">
        <v>239</v>
      </c>
      <c r="AT4585" t="s">
        <v>239</v>
      </c>
      <c r="AU4585">
        <v>1</v>
      </c>
      <c r="AW4585" t="s">
        <v>9011</v>
      </c>
      <c r="AX4585" t="s">
        <v>9010</v>
      </c>
      <c r="AY4585" t="s">
        <v>109</v>
      </c>
      <c r="AZ4585" t="s">
        <v>7240</v>
      </c>
      <c r="BA4585" t="s">
        <v>7328</v>
      </c>
      <c r="BC4585" t="s">
        <v>221</v>
      </c>
      <c r="BE4585" t="s">
        <v>221</v>
      </c>
      <c r="BG4585" t="s">
        <v>221</v>
      </c>
      <c r="BH4585" t="s">
        <v>8224</v>
      </c>
      <c r="BI4585" t="s">
        <v>8251</v>
      </c>
      <c r="BJ4585" t="s">
        <v>9057</v>
      </c>
      <c r="BP4585" t="s">
        <v>9013</v>
      </c>
      <c r="BQ4585">
        <v>31</v>
      </c>
      <c r="BR4585" t="s">
        <v>357</v>
      </c>
      <c r="BS4585">
        <v>5</v>
      </c>
      <c r="BZ4585" t="s">
        <v>249</v>
      </c>
      <c r="CA4585" t="s">
        <v>9058</v>
      </c>
    </row>
    <row r="4586" spans="1:79" hidden="1" x14ac:dyDescent="0.25">
      <c r="A4586" t="s">
        <v>7210</v>
      </c>
      <c r="B4586" t="s">
        <v>8706</v>
      </c>
      <c r="C4586" t="s">
        <v>9003</v>
      </c>
      <c r="D4586" t="s">
        <v>9030</v>
      </c>
      <c r="E4586" t="s">
        <v>9031</v>
      </c>
      <c r="F4586" s="1">
        <v>41025</v>
      </c>
      <c r="G4586" s="4">
        <v>0.42222222222222222</v>
      </c>
      <c r="H4586" t="s">
        <v>1214</v>
      </c>
      <c r="I4586">
        <v>0.1</v>
      </c>
      <c r="J4586" t="s">
        <v>221</v>
      </c>
      <c r="K4586" t="s">
        <v>222</v>
      </c>
      <c r="L4586">
        <v>1</v>
      </c>
      <c r="M4586">
        <v>1</v>
      </c>
      <c r="N4586" t="s">
        <v>9051</v>
      </c>
      <c r="O4586" t="s">
        <v>9059</v>
      </c>
      <c r="P4586" t="s">
        <v>224</v>
      </c>
      <c r="Q4586" t="s">
        <v>1614</v>
      </c>
      <c r="R4586" t="s">
        <v>226</v>
      </c>
      <c r="S4586" t="s">
        <v>227</v>
      </c>
      <c r="V4586">
        <v>1.8</v>
      </c>
      <c r="W4586">
        <v>20</v>
      </c>
      <c r="X4586" t="s">
        <v>228</v>
      </c>
      <c r="Y4586" t="s">
        <v>243</v>
      </c>
      <c r="Z4586" t="s">
        <v>6902</v>
      </c>
      <c r="AA4586" t="s">
        <v>5680</v>
      </c>
      <c r="AE4586" t="s">
        <v>9008</v>
      </c>
      <c r="AF4586" t="s">
        <v>736</v>
      </c>
      <c r="AG4586" t="s">
        <v>9009</v>
      </c>
      <c r="AH4586" t="s">
        <v>9010</v>
      </c>
      <c r="AJ4586" t="s">
        <v>237</v>
      </c>
      <c r="AK4586">
        <v>36.880211000000003</v>
      </c>
      <c r="AL4586">
        <v>-119.151817321777</v>
      </c>
      <c r="AM4586" t="s">
        <v>238</v>
      </c>
      <c r="AN4586" t="s">
        <v>239</v>
      </c>
      <c r="AO4586" t="s">
        <v>240</v>
      </c>
      <c r="AP4586" t="s">
        <v>241</v>
      </c>
      <c r="AQ4586" t="s">
        <v>242</v>
      </c>
      <c r="AR4586" t="s">
        <v>3155</v>
      </c>
      <c r="AS4586" t="s">
        <v>239</v>
      </c>
      <c r="AT4586" t="s">
        <v>239</v>
      </c>
      <c r="AU4586">
        <v>1</v>
      </c>
      <c r="AW4586" t="s">
        <v>9011</v>
      </c>
      <c r="AX4586" t="s">
        <v>9010</v>
      </c>
      <c r="AY4586" t="s">
        <v>109</v>
      </c>
      <c r="AZ4586" t="s">
        <v>7240</v>
      </c>
      <c r="BA4586" t="s">
        <v>7328</v>
      </c>
      <c r="BC4586" t="s">
        <v>221</v>
      </c>
      <c r="BE4586" t="s">
        <v>221</v>
      </c>
      <c r="BG4586" t="s">
        <v>221</v>
      </c>
      <c r="BH4586" t="s">
        <v>243</v>
      </c>
      <c r="BI4586" t="s">
        <v>788</v>
      </c>
      <c r="BP4586" t="s">
        <v>9019</v>
      </c>
      <c r="BQ4586">
        <v>19</v>
      </c>
      <c r="BR4586" t="s">
        <v>357</v>
      </c>
      <c r="BS4586">
        <v>5</v>
      </c>
      <c r="BZ4586" t="s">
        <v>249</v>
      </c>
      <c r="CA4586" t="s">
        <v>9060</v>
      </c>
    </row>
    <row r="4587" spans="1:79" hidden="1" x14ac:dyDescent="0.25">
      <c r="A4587" t="s">
        <v>7210</v>
      </c>
      <c r="B4587" t="s">
        <v>8706</v>
      </c>
      <c r="C4587" t="s">
        <v>9003</v>
      </c>
      <c r="D4587" t="s">
        <v>9026</v>
      </c>
      <c r="E4587" t="s">
        <v>9027</v>
      </c>
      <c r="F4587" s="1">
        <v>41025</v>
      </c>
      <c r="G4587" s="4">
        <v>0.39583333333333331</v>
      </c>
      <c r="H4587" t="s">
        <v>1214</v>
      </c>
      <c r="I4587">
        <v>0.1</v>
      </c>
      <c r="J4587" t="s">
        <v>221</v>
      </c>
      <c r="K4587" t="s">
        <v>222</v>
      </c>
      <c r="L4587">
        <v>1</v>
      </c>
      <c r="M4587">
        <v>1</v>
      </c>
      <c r="N4587" t="s">
        <v>9048</v>
      </c>
      <c r="O4587" t="s">
        <v>9061</v>
      </c>
      <c r="P4587" t="s">
        <v>224</v>
      </c>
      <c r="Q4587" t="s">
        <v>1614</v>
      </c>
      <c r="R4587" t="s">
        <v>226</v>
      </c>
      <c r="S4587" t="s">
        <v>227</v>
      </c>
      <c r="V4587">
        <v>1.8</v>
      </c>
      <c r="W4587">
        <v>20</v>
      </c>
      <c r="X4587" t="s">
        <v>228</v>
      </c>
      <c r="Y4587" t="s">
        <v>243</v>
      </c>
      <c r="Z4587" t="s">
        <v>6902</v>
      </c>
      <c r="AA4587" t="s">
        <v>5680</v>
      </c>
      <c r="AE4587" t="s">
        <v>9008</v>
      </c>
      <c r="AF4587" t="s">
        <v>736</v>
      </c>
      <c r="AG4587" t="s">
        <v>9009</v>
      </c>
      <c r="AH4587" t="s">
        <v>9010</v>
      </c>
      <c r="AJ4587" t="s">
        <v>237</v>
      </c>
      <c r="AK4587">
        <v>36.427616</v>
      </c>
      <c r="AL4587">
        <v>-119.689750671387</v>
      </c>
      <c r="AM4587" t="s">
        <v>238</v>
      </c>
      <c r="AN4587" t="s">
        <v>239</v>
      </c>
      <c r="AO4587" t="s">
        <v>240</v>
      </c>
      <c r="AP4587" t="s">
        <v>241</v>
      </c>
      <c r="AQ4587" t="s">
        <v>242</v>
      </c>
      <c r="AR4587" t="s">
        <v>3155</v>
      </c>
      <c r="AS4587" t="s">
        <v>239</v>
      </c>
      <c r="AT4587" t="s">
        <v>239</v>
      </c>
      <c r="AU4587">
        <v>1</v>
      </c>
      <c r="AW4587" t="s">
        <v>9011</v>
      </c>
      <c r="AX4587" t="s">
        <v>9010</v>
      </c>
      <c r="AY4587" t="s">
        <v>109</v>
      </c>
      <c r="AZ4587" t="s">
        <v>7240</v>
      </c>
      <c r="BA4587" t="s">
        <v>7328</v>
      </c>
      <c r="BC4587" t="s">
        <v>221</v>
      </c>
      <c r="BE4587" t="s">
        <v>221</v>
      </c>
      <c r="BG4587" t="s">
        <v>221</v>
      </c>
      <c r="BH4587" t="s">
        <v>8224</v>
      </c>
      <c r="BI4587" t="s">
        <v>8251</v>
      </c>
      <c r="BP4587" t="s">
        <v>9013</v>
      </c>
      <c r="BQ4587">
        <v>31</v>
      </c>
      <c r="BR4587" t="s">
        <v>357</v>
      </c>
      <c r="BS4587">
        <v>5</v>
      </c>
      <c r="BZ4587" t="s">
        <v>249</v>
      </c>
      <c r="CA4587" t="s">
        <v>9062</v>
      </c>
    </row>
    <row r="4588" spans="1:79" hidden="1" x14ac:dyDescent="0.25">
      <c r="A4588" t="s">
        <v>7210</v>
      </c>
      <c r="B4588" t="s">
        <v>8706</v>
      </c>
      <c r="C4588" t="s">
        <v>9003</v>
      </c>
      <c r="D4588" t="s">
        <v>9038</v>
      </c>
      <c r="E4588" t="s">
        <v>9039</v>
      </c>
      <c r="F4588" s="1">
        <v>41025</v>
      </c>
      <c r="G4588" s="4">
        <v>0.45833333333333331</v>
      </c>
      <c r="H4588" t="s">
        <v>1214</v>
      </c>
      <c r="I4588">
        <v>0.1</v>
      </c>
      <c r="J4588" t="s">
        <v>221</v>
      </c>
      <c r="K4588" t="s">
        <v>222</v>
      </c>
      <c r="L4588">
        <v>1</v>
      </c>
      <c r="M4588">
        <v>1</v>
      </c>
      <c r="N4588" t="s">
        <v>9048</v>
      </c>
      <c r="O4588" t="s">
        <v>9063</v>
      </c>
      <c r="P4588" t="s">
        <v>224</v>
      </c>
      <c r="Q4588" t="s">
        <v>1614</v>
      </c>
      <c r="R4588" t="s">
        <v>226</v>
      </c>
      <c r="S4588" t="s">
        <v>227</v>
      </c>
      <c r="V4588">
        <v>1.8</v>
      </c>
      <c r="W4588">
        <v>20</v>
      </c>
      <c r="X4588" t="s">
        <v>228</v>
      </c>
      <c r="Y4588" t="s">
        <v>243</v>
      </c>
      <c r="Z4588" t="s">
        <v>6902</v>
      </c>
      <c r="AA4588" t="s">
        <v>5680</v>
      </c>
      <c r="AE4588" t="s">
        <v>9008</v>
      </c>
      <c r="AF4588" t="s">
        <v>736</v>
      </c>
      <c r="AG4588" t="s">
        <v>9009</v>
      </c>
      <c r="AH4588" t="s">
        <v>9010</v>
      </c>
      <c r="AJ4588" t="s">
        <v>237</v>
      </c>
      <c r="AK4588">
        <v>36.586894999999998</v>
      </c>
      <c r="AL4588">
        <v>-119.45928955078099</v>
      </c>
      <c r="AM4588" t="s">
        <v>238</v>
      </c>
      <c r="AN4588" t="s">
        <v>239</v>
      </c>
      <c r="AO4588" t="s">
        <v>240</v>
      </c>
      <c r="AP4588" t="s">
        <v>241</v>
      </c>
      <c r="AQ4588" t="s">
        <v>242</v>
      </c>
      <c r="AR4588" t="s">
        <v>3155</v>
      </c>
      <c r="AS4588" t="s">
        <v>239</v>
      </c>
      <c r="AT4588" t="s">
        <v>239</v>
      </c>
      <c r="AU4588">
        <v>1</v>
      </c>
      <c r="AW4588" t="s">
        <v>9011</v>
      </c>
      <c r="AX4588" t="s">
        <v>9010</v>
      </c>
      <c r="AY4588" t="s">
        <v>109</v>
      </c>
      <c r="AZ4588" t="s">
        <v>7240</v>
      </c>
      <c r="BA4588" t="s">
        <v>7328</v>
      </c>
      <c r="BC4588" t="s">
        <v>221</v>
      </c>
      <c r="BE4588" t="s">
        <v>221</v>
      </c>
      <c r="BG4588" t="s">
        <v>221</v>
      </c>
      <c r="BH4588" t="s">
        <v>8224</v>
      </c>
      <c r="BI4588" t="s">
        <v>6237</v>
      </c>
      <c r="BP4588" t="s">
        <v>9019</v>
      </c>
      <c r="BQ4588">
        <v>19</v>
      </c>
      <c r="BR4588" t="s">
        <v>357</v>
      </c>
      <c r="BS4588">
        <v>5</v>
      </c>
      <c r="BZ4588" t="s">
        <v>249</v>
      </c>
      <c r="CA4588" t="s">
        <v>9064</v>
      </c>
    </row>
    <row r="4589" spans="1:79" hidden="1" x14ac:dyDescent="0.25">
      <c r="A4589" t="s">
        <v>7210</v>
      </c>
      <c r="B4589" t="s">
        <v>8706</v>
      </c>
      <c r="C4589" t="s">
        <v>9003</v>
      </c>
      <c r="D4589" t="s">
        <v>9015</v>
      </c>
      <c r="E4589" t="s">
        <v>9016</v>
      </c>
      <c r="F4589" s="1">
        <v>41025</v>
      </c>
      <c r="G4589" s="4">
        <v>0.50138888888888888</v>
      </c>
      <c r="H4589" t="s">
        <v>1214</v>
      </c>
      <c r="I4589">
        <v>0.1</v>
      </c>
      <c r="J4589" t="s">
        <v>221</v>
      </c>
      <c r="K4589" t="s">
        <v>222</v>
      </c>
      <c r="L4589">
        <v>1</v>
      </c>
      <c r="M4589">
        <v>1</v>
      </c>
      <c r="N4589" t="s">
        <v>9051</v>
      </c>
      <c r="O4589" t="s">
        <v>9065</v>
      </c>
      <c r="P4589" t="s">
        <v>224</v>
      </c>
      <c r="Q4589" t="s">
        <v>1614</v>
      </c>
      <c r="R4589" t="s">
        <v>226</v>
      </c>
      <c r="S4589" t="s">
        <v>227</v>
      </c>
      <c r="T4589">
        <v>1.8</v>
      </c>
      <c r="V4589">
        <v>1.8</v>
      </c>
      <c r="W4589">
        <v>20</v>
      </c>
      <c r="X4589" t="s">
        <v>905</v>
      </c>
      <c r="Y4589" t="s">
        <v>243</v>
      </c>
      <c r="Z4589" t="s">
        <v>6902</v>
      </c>
      <c r="AA4589" t="s">
        <v>5680</v>
      </c>
      <c r="AE4589" t="s">
        <v>9008</v>
      </c>
      <c r="AF4589" t="s">
        <v>736</v>
      </c>
      <c r="AG4589" t="s">
        <v>9009</v>
      </c>
      <c r="AH4589" t="s">
        <v>9010</v>
      </c>
      <c r="AJ4589" t="s">
        <v>237</v>
      </c>
      <c r="AK4589">
        <v>36.816341000000001</v>
      </c>
      <c r="AL4589">
        <v>-119.38688659668</v>
      </c>
      <c r="AM4589" t="s">
        <v>238</v>
      </c>
      <c r="AN4589" t="s">
        <v>239</v>
      </c>
      <c r="AO4589" t="s">
        <v>240</v>
      </c>
      <c r="AP4589" t="s">
        <v>241</v>
      </c>
      <c r="AQ4589" t="s">
        <v>242</v>
      </c>
      <c r="AR4589" t="s">
        <v>3155</v>
      </c>
      <c r="AS4589" t="s">
        <v>239</v>
      </c>
      <c r="AT4589" t="s">
        <v>239</v>
      </c>
      <c r="AU4589">
        <v>1</v>
      </c>
      <c r="AW4589" t="s">
        <v>9011</v>
      </c>
      <c r="AX4589" t="s">
        <v>9010</v>
      </c>
      <c r="AY4589" t="s">
        <v>109</v>
      </c>
      <c r="AZ4589" t="s">
        <v>7240</v>
      </c>
      <c r="BA4589" t="s">
        <v>7296</v>
      </c>
      <c r="BC4589" t="s">
        <v>221</v>
      </c>
      <c r="BE4589" t="s">
        <v>221</v>
      </c>
      <c r="BG4589" t="s">
        <v>221</v>
      </c>
      <c r="BH4589" t="s">
        <v>243</v>
      </c>
      <c r="BI4589" t="s">
        <v>788</v>
      </c>
      <c r="BP4589" t="s">
        <v>9019</v>
      </c>
      <c r="BQ4589">
        <v>19</v>
      </c>
      <c r="BR4589" t="s">
        <v>357</v>
      </c>
      <c r="BS4589">
        <v>5</v>
      </c>
      <c r="BZ4589" t="s">
        <v>249</v>
      </c>
      <c r="CA4589" t="s">
        <v>9066</v>
      </c>
    </row>
    <row r="4590" spans="1:79" hidden="1" x14ac:dyDescent="0.25">
      <c r="A4590" t="s">
        <v>7210</v>
      </c>
      <c r="B4590" t="s">
        <v>8706</v>
      </c>
      <c r="C4590" t="s">
        <v>9003</v>
      </c>
      <c r="D4590" t="s">
        <v>9067</v>
      </c>
      <c r="E4590" t="s">
        <v>9068</v>
      </c>
      <c r="F4590" s="1">
        <v>41025</v>
      </c>
      <c r="G4590" s="4">
        <v>0.40069444444444446</v>
      </c>
      <c r="H4590" t="s">
        <v>1214</v>
      </c>
      <c r="I4590">
        <v>0.1</v>
      </c>
      <c r="J4590" t="s">
        <v>221</v>
      </c>
      <c r="K4590" t="s">
        <v>222</v>
      </c>
      <c r="L4590">
        <v>1</v>
      </c>
      <c r="M4590">
        <v>1</v>
      </c>
      <c r="N4590" t="s">
        <v>9048</v>
      </c>
      <c r="O4590" t="s">
        <v>9069</v>
      </c>
      <c r="P4590" t="s">
        <v>224</v>
      </c>
      <c r="Q4590" t="s">
        <v>1614</v>
      </c>
      <c r="R4590" t="s">
        <v>226</v>
      </c>
      <c r="S4590" t="s">
        <v>227</v>
      </c>
      <c r="T4590">
        <v>2.2999999999999998</v>
      </c>
      <c r="V4590">
        <v>1.8</v>
      </c>
      <c r="W4590">
        <v>20</v>
      </c>
      <c r="X4590" t="s">
        <v>905</v>
      </c>
      <c r="Y4590" t="s">
        <v>243</v>
      </c>
      <c r="Z4590" t="s">
        <v>6902</v>
      </c>
      <c r="AA4590" t="s">
        <v>5680</v>
      </c>
      <c r="AE4590" t="s">
        <v>9008</v>
      </c>
      <c r="AF4590" t="s">
        <v>736</v>
      </c>
      <c r="AG4590" t="s">
        <v>9009</v>
      </c>
      <c r="AH4590" t="s">
        <v>9010</v>
      </c>
      <c r="AJ4590" t="s">
        <v>237</v>
      </c>
      <c r="AK4590">
        <v>36.870089999999998</v>
      </c>
      <c r="AL4590">
        <v>-119.12888336181599</v>
      </c>
      <c r="AM4590" t="s">
        <v>238</v>
      </c>
      <c r="AN4590" t="s">
        <v>239</v>
      </c>
      <c r="AO4590" t="s">
        <v>240</v>
      </c>
      <c r="AP4590" t="s">
        <v>241</v>
      </c>
      <c r="AQ4590" t="s">
        <v>242</v>
      </c>
      <c r="AR4590" t="s">
        <v>3155</v>
      </c>
      <c r="AS4590" t="s">
        <v>239</v>
      </c>
      <c r="AT4590" t="s">
        <v>239</v>
      </c>
      <c r="AU4590">
        <v>1</v>
      </c>
      <c r="AW4590" t="s">
        <v>9011</v>
      </c>
      <c r="AX4590" t="s">
        <v>9010</v>
      </c>
      <c r="AY4590" t="s">
        <v>109</v>
      </c>
      <c r="AZ4590" t="s">
        <v>7240</v>
      </c>
      <c r="BA4590" t="s">
        <v>7328</v>
      </c>
      <c r="BC4590" t="s">
        <v>221</v>
      </c>
      <c r="BE4590" t="s">
        <v>221</v>
      </c>
      <c r="BG4590" t="s">
        <v>221</v>
      </c>
      <c r="BH4590" t="s">
        <v>243</v>
      </c>
      <c r="BI4590" t="s">
        <v>788</v>
      </c>
      <c r="BP4590" t="s">
        <v>9019</v>
      </c>
      <c r="BQ4590">
        <v>19</v>
      </c>
      <c r="BR4590" t="s">
        <v>357</v>
      </c>
      <c r="BS4590">
        <v>5</v>
      </c>
      <c r="BZ4590" t="s">
        <v>249</v>
      </c>
      <c r="CA4590" t="s">
        <v>9070</v>
      </c>
    </row>
    <row r="4591" spans="1:79" hidden="1" x14ac:dyDescent="0.25">
      <c r="A4591" t="s">
        <v>7210</v>
      </c>
      <c r="B4591" t="s">
        <v>7449</v>
      </c>
      <c r="C4591" t="s">
        <v>8996</v>
      </c>
      <c r="D4591" t="s">
        <v>7517</v>
      </c>
      <c r="E4591" t="s">
        <v>7518</v>
      </c>
      <c r="F4591" s="1">
        <v>41036</v>
      </c>
      <c r="G4591" s="4">
        <v>0.58333333333333337</v>
      </c>
      <c r="H4591" t="s">
        <v>1214</v>
      </c>
      <c r="I4591">
        <v>0.1</v>
      </c>
      <c r="J4591" t="s">
        <v>221</v>
      </c>
      <c r="K4591" t="s">
        <v>222</v>
      </c>
      <c r="L4591">
        <v>1</v>
      </c>
      <c r="M4591">
        <v>1</v>
      </c>
      <c r="N4591" t="s">
        <v>9071</v>
      </c>
      <c r="O4591" t="s">
        <v>9072</v>
      </c>
      <c r="P4591" t="s">
        <v>224</v>
      </c>
      <c r="Q4591" t="s">
        <v>6036</v>
      </c>
      <c r="R4591" t="s">
        <v>226</v>
      </c>
      <c r="S4591" t="s">
        <v>227</v>
      </c>
      <c r="T4591">
        <v>5.48</v>
      </c>
      <c r="V4591">
        <v>0.6</v>
      </c>
      <c r="W4591">
        <v>1</v>
      </c>
      <c r="X4591" t="s">
        <v>281</v>
      </c>
      <c r="Y4591" t="s">
        <v>243</v>
      </c>
      <c r="Z4591" t="s">
        <v>230</v>
      </c>
      <c r="AA4591" t="s">
        <v>3947</v>
      </c>
      <c r="AB4591" t="s">
        <v>9073</v>
      </c>
      <c r="AE4591" t="s">
        <v>9074</v>
      </c>
      <c r="AF4591" t="s">
        <v>736</v>
      </c>
      <c r="AG4591" t="s">
        <v>7239</v>
      </c>
      <c r="AH4591" t="s">
        <v>6263</v>
      </c>
      <c r="AJ4591" t="s">
        <v>237</v>
      </c>
      <c r="AK4591">
        <v>33.082698999999998</v>
      </c>
      <c r="AL4591">
        <v>-115.717880249023</v>
      </c>
      <c r="AM4591" t="s">
        <v>238</v>
      </c>
      <c r="AN4591" t="s">
        <v>239</v>
      </c>
      <c r="AO4591" t="s">
        <v>240</v>
      </c>
      <c r="AP4591" t="s">
        <v>4068</v>
      </c>
      <c r="AQ4591" t="s">
        <v>242</v>
      </c>
      <c r="AR4591" t="s">
        <v>243</v>
      </c>
      <c r="AS4591" t="s">
        <v>239</v>
      </c>
      <c r="AT4591" t="s">
        <v>239</v>
      </c>
      <c r="AU4591">
        <v>1</v>
      </c>
      <c r="AW4591" t="s">
        <v>6263</v>
      </c>
      <c r="AX4591" t="s">
        <v>6263</v>
      </c>
      <c r="AY4591" t="s">
        <v>1351</v>
      </c>
      <c r="AZ4591" t="s">
        <v>7240</v>
      </c>
      <c r="BA4591" t="s">
        <v>7296</v>
      </c>
      <c r="BB4591">
        <v>1</v>
      </c>
      <c r="BC4591" t="s">
        <v>221</v>
      </c>
      <c r="BD4591">
        <v>5</v>
      </c>
      <c r="BE4591" t="s">
        <v>221</v>
      </c>
      <c r="BF4591">
        <v>0.3</v>
      </c>
      <c r="BG4591" t="s">
        <v>221</v>
      </c>
      <c r="BH4591" t="s">
        <v>8791</v>
      </c>
      <c r="BI4591" t="s">
        <v>8251</v>
      </c>
      <c r="BP4591" t="s">
        <v>7469</v>
      </c>
      <c r="BQ4591">
        <v>25</v>
      </c>
      <c r="BR4591" t="s">
        <v>408</v>
      </c>
      <c r="BS4591">
        <v>7</v>
      </c>
      <c r="BZ4591" t="s">
        <v>7520</v>
      </c>
    </row>
    <row r="4592" spans="1:79" hidden="1" x14ac:dyDescent="0.25">
      <c r="A4592" t="s">
        <v>7210</v>
      </c>
      <c r="B4592" t="s">
        <v>7449</v>
      </c>
      <c r="C4592" t="s">
        <v>8996</v>
      </c>
      <c r="D4592" t="s">
        <v>9075</v>
      </c>
      <c r="E4592" t="s">
        <v>9076</v>
      </c>
      <c r="F4592" s="1">
        <v>41036</v>
      </c>
      <c r="G4592" s="4">
        <v>0.66666666666666663</v>
      </c>
      <c r="H4592" t="s">
        <v>1214</v>
      </c>
      <c r="I4592">
        <v>0.1</v>
      </c>
      <c r="J4592" t="s">
        <v>221</v>
      </c>
      <c r="K4592" t="s">
        <v>222</v>
      </c>
      <c r="L4592">
        <v>1</v>
      </c>
      <c r="M4592">
        <v>1</v>
      </c>
      <c r="N4592" t="s">
        <v>9071</v>
      </c>
      <c r="O4592" t="s">
        <v>9077</v>
      </c>
      <c r="P4592" t="s">
        <v>224</v>
      </c>
      <c r="Q4592" t="s">
        <v>6036</v>
      </c>
      <c r="R4592" t="s">
        <v>226</v>
      </c>
      <c r="S4592" t="s">
        <v>227</v>
      </c>
      <c r="T4592">
        <v>6.78</v>
      </c>
      <c r="V4592">
        <v>0.6</v>
      </c>
      <c r="W4592">
        <v>1</v>
      </c>
      <c r="X4592" t="s">
        <v>281</v>
      </c>
      <c r="Y4592" t="s">
        <v>243</v>
      </c>
      <c r="Z4592" t="s">
        <v>230</v>
      </c>
      <c r="AA4592" t="s">
        <v>3947</v>
      </c>
      <c r="AE4592" t="s">
        <v>9074</v>
      </c>
      <c r="AF4592" t="s">
        <v>736</v>
      </c>
      <c r="AG4592" t="s">
        <v>7239</v>
      </c>
      <c r="AH4592" t="s">
        <v>6263</v>
      </c>
      <c r="AJ4592" t="s">
        <v>237</v>
      </c>
      <c r="AK4592">
        <v>33.082248999999997</v>
      </c>
      <c r="AL4592">
        <v>-115.596878051758</v>
      </c>
      <c r="AM4592" t="s">
        <v>238</v>
      </c>
      <c r="AN4592" t="s">
        <v>239</v>
      </c>
      <c r="AO4592" t="s">
        <v>240</v>
      </c>
      <c r="AP4592" t="s">
        <v>4068</v>
      </c>
      <c r="AQ4592" t="s">
        <v>242</v>
      </c>
      <c r="AR4592" t="s">
        <v>243</v>
      </c>
      <c r="AS4592" t="s">
        <v>239</v>
      </c>
      <c r="AT4592" t="s">
        <v>239</v>
      </c>
      <c r="AU4592">
        <v>1</v>
      </c>
      <c r="AW4592" t="s">
        <v>6263</v>
      </c>
      <c r="AX4592" t="s">
        <v>6263</v>
      </c>
      <c r="AY4592" t="s">
        <v>1351</v>
      </c>
      <c r="AZ4592" t="s">
        <v>7240</v>
      </c>
      <c r="BA4592" t="s">
        <v>7296</v>
      </c>
      <c r="BB4592">
        <v>0.5</v>
      </c>
      <c r="BC4592" t="s">
        <v>221</v>
      </c>
      <c r="BD4592">
        <v>3.5</v>
      </c>
      <c r="BE4592" t="s">
        <v>221</v>
      </c>
      <c r="BF4592">
        <v>0.5</v>
      </c>
      <c r="BG4592" t="s">
        <v>221</v>
      </c>
      <c r="BH4592" t="s">
        <v>8791</v>
      </c>
      <c r="BI4592" t="s">
        <v>6237</v>
      </c>
      <c r="BP4592" t="s">
        <v>7469</v>
      </c>
      <c r="BQ4592">
        <v>25</v>
      </c>
      <c r="BR4592" t="s">
        <v>408</v>
      </c>
      <c r="BS4592">
        <v>7</v>
      </c>
      <c r="BZ4592" t="s">
        <v>9075</v>
      </c>
    </row>
    <row r="4593" spans="1:78" hidden="1" x14ac:dyDescent="0.25">
      <c r="A4593" t="s">
        <v>7210</v>
      </c>
      <c r="B4593" t="s">
        <v>7449</v>
      </c>
      <c r="C4593" t="s">
        <v>8996</v>
      </c>
      <c r="D4593" t="s">
        <v>9078</v>
      </c>
      <c r="E4593" t="s">
        <v>9079</v>
      </c>
      <c r="F4593" s="1">
        <v>41036</v>
      </c>
      <c r="G4593" s="4">
        <v>0.75</v>
      </c>
      <c r="H4593" t="s">
        <v>1214</v>
      </c>
      <c r="I4593">
        <v>0.1</v>
      </c>
      <c r="J4593" t="s">
        <v>221</v>
      </c>
      <c r="K4593" t="s">
        <v>222</v>
      </c>
      <c r="L4593">
        <v>1</v>
      </c>
      <c r="M4593">
        <v>1</v>
      </c>
      <c r="N4593" t="s">
        <v>9071</v>
      </c>
      <c r="O4593" t="s">
        <v>9080</v>
      </c>
      <c r="P4593" t="s">
        <v>224</v>
      </c>
      <c r="Q4593" t="s">
        <v>6036</v>
      </c>
      <c r="R4593" t="s">
        <v>226</v>
      </c>
      <c r="S4593" t="s">
        <v>227</v>
      </c>
      <c r="T4593">
        <v>6.65</v>
      </c>
      <c r="V4593">
        <v>0.6</v>
      </c>
      <c r="W4593">
        <v>1</v>
      </c>
      <c r="X4593" t="s">
        <v>281</v>
      </c>
      <c r="Y4593" t="s">
        <v>243</v>
      </c>
      <c r="Z4593" t="s">
        <v>230</v>
      </c>
      <c r="AA4593" t="s">
        <v>3947</v>
      </c>
      <c r="AE4593" t="s">
        <v>9074</v>
      </c>
      <c r="AF4593" t="s">
        <v>736</v>
      </c>
      <c r="AG4593" t="s">
        <v>7239</v>
      </c>
      <c r="AH4593" t="s">
        <v>6263</v>
      </c>
      <c r="AJ4593" t="s">
        <v>237</v>
      </c>
      <c r="AK4593">
        <v>33.198421000000003</v>
      </c>
      <c r="AL4593">
        <v>-115.55877685546901</v>
      </c>
      <c r="AM4593" t="s">
        <v>238</v>
      </c>
      <c r="AN4593" t="s">
        <v>239</v>
      </c>
      <c r="AO4593" t="s">
        <v>240</v>
      </c>
      <c r="AP4593" t="s">
        <v>4068</v>
      </c>
      <c r="AQ4593" t="s">
        <v>242</v>
      </c>
      <c r="AR4593" t="s">
        <v>243</v>
      </c>
      <c r="AS4593" t="s">
        <v>239</v>
      </c>
      <c r="AT4593" t="s">
        <v>239</v>
      </c>
      <c r="AU4593">
        <v>1</v>
      </c>
      <c r="AW4593" t="s">
        <v>6263</v>
      </c>
      <c r="AX4593" t="s">
        <v>6263</v>
      </c>
      <c r="AY4593" t="s">
        <v>1351</v>
      </c>
      <c r="AZ4593" t="s">
        <v>7240</v>
      </c>
      <c r="BA4593" t="s">
        <v>7328</v>
      </c>
      <c r="BB4593">
        <v>0.5</v>
      </c>
      <c r="BC4593" t="s">
        <v>221</v>
      </c>
      <c r="BD4593">
        <v>2.5</v>
      </c>
      <c r="BE4593" t="s">
        <v>221</v>
      </c>
      <c r="BF4593">
        <v>0.5</v>
      </c>
      <c r="BG4593" t="s">
        <v>221</v>
      </c>
      <c r="BH4593" t="s">
        <v>8380</v>
      </c>
      <c r="BI4593" t="s">
        <v>6237</v>
      </c>
      <c r="BP4593" t="s">
        <v>7469</v>
      </c>
      <c r="BQ4593">
        <v>25</v>
      </c>
      <c r="BR4593" t="s">
        <v>408</v>
      </c>
      <c r="BS4593">
        <v>7</v>
      </c>
      <c r="BZ4593" t="s">
        <v>9078</v>
      </c>
    </row>
    <row r="4594" spans="1:78" hidden="1" x14ac:dyDescent="0.25">
      <c r="A4594" t="s">
        <v>7210</v>
      </c>
      <c r="B4594" t="s">
        <v>7449</v>
      </c>
      <c r="C4594" t="s">
        <v>8996</v>
      </c>
      <c r="D4594" t="s">
        <v>7465</v>
      </c>
      <c r="E4594" t="s">
        <v>7466</v>
      </c>
      <c r="F4594" s="1">
        <v>41036</v>
      </c>
      <c r="G4594" s="4">
        <v>0.625</v>
      </c>
      <c r="H4594" t="s">
        <v>1214</v>
      </c>
      <c r="I4594">
        <v>0.1</v>
      </c>
      <c r="J4594" t="s">
        <v>221</v>
      </c>
      <c r="K4594" t="s">
        <v>222</v>
      </c>
      <c r="L4594">
        <v>1</v>
      </c>
      <c r="M4594">
        <v>1</v>
      </c>
      <c r="N4594" t="s">
        <v>9071</v>
      </c>
      <c r="O4594" t="s">
        <v>9081</v>
      </c>
      <c r="P4594" t="s">
        <v>224</v>
      </c>
      <c r="Q4594" t="s">
        <v>6036</v>
      </c>
      <c r="R4594" t="s">
        <v>226</v>
      </c>
      <c r="S4594" t="s">
        <v>227</v>
      </c>
      <c r="T4594">
        <v>6.06</v>
      </c>
      <c r="V4594">
        <v>0.6</v>
      </c>
      <c r="W4594">
        <v>1</v>
      </c>
      <c r="X4594" t="s">
        <v>281</v>
      </c>
      <c r="Y4594" t="s">
        <v>243</v>
      </c>
      <c r="Z4594" t="s">
        <v>230</v>
      </c>
      <c r="AA4594" t="s">
        <v>3947</v>
      </c>
      <c r="AE4594" t="s">
        <v>9074</v>
      </c>
      <c r="AF4594" t="s">
        <v>736</v>
      </c>
      <c r="AG4594" t="s">
        <v>7239</v>
      </c>
      <c r="AH4594" t="s">
        <v>6263</v>
      </c>
      <c r="AJ4594" t="s">
        <v>237</v>
      </c>
      <c r="AK4594">
        <v>33.104720999999998</v>
      </c>
      <c r="AL4594">
        <v>-115.663612365723</v>
      </c>
      <c r="AM4594" t="s">
        <v>238</v>
      </c>
      <c r="AN4594" t="s">
        <v>239</v>
      </c>
      <c r="AO4594" t="s">
        <v>240</v>
      </c>
      <c r="AP4594" t="s">
        <v>4068</v>
      </c>
      <c r="AQ4594" t="s">
        <v>242</v>
      </c>
      <c r="AR4594" t="s">
        <v>243</v>
      </c>
      <c r="AS4594" t="s">
        <v>239</v>
      </c>
      <c r="AT4594" t="s">
        <v>239</v>
      </c>
      <c r="AU4594">
        <v>1</v>
      </c>
      <c r="AW4594" t="s">
        <v>6263</v>
      </c>
      <c r="AX4594" t="s">
        <v>6263</v>
      </c>
      <c r="AY4594" t="s">
        <v>1351</v>
      </c>
      <c r="AZ4594" t="s">
        <v>7240</v>
      </c>
      <c r="BA4594" t="s">
        <v>7328</v>
      </c>
      <c r="BB4594">
        <v>1.5</v>
      </c>
      <c r="BC4594" t="s">
        <v>221</v>
      </c>
      <c r="BD4594">
        <v>35</v>
      </c>
      <c r="BE4594" t="s">
        <v>221</v>
      </c>
      <c r="BF4594">
        <v>-88</v>
      </c>
      <c r="BG4594" t="s">
        <v>221</v>
      </c>
      <c r="BH4594" t="s">
        <v>243</v>
      </c>
      <c r="BI4594" t="s">
        <v>788</v>
      </c>
      <c r="BP4594" t="s">
        <v>7469</v>
      </c>
      <c r="BQ4594">
        <v>25</v>
      </c>
      <c r="BR4594" t="s">
        <v>408</v>
      </c>
      <c r="BS4594">
        <v>7</v>
      </c>
      <c r="BZ4594" t="s">
        <v>249</v>
      </c>
    </row>
    <row r="4595" spans="1:78" hidden="1" x14ac:dyDescent="0.25">
      <c r="A4595" t="s">
        <v>7210</v>
      </c>
      <c r="B4595" t="s">
        <v>7449</v>
      </c>
      <c r="C4595" t="s">
        <v>8996</v>
      </c>
      <c r="D4595" t="s">
        <v>7485</v>
      </c>
      <c r="E4595" t="s">
        <v>7486</v>
      </c>
      <c r="F4595" s="1">
        <v>41036</v>
      </c>
      <c r="G4595" s="4">
        <v>0.72916666666666663</v>
      </c>
      <c r="H4595" t="s">
        <v>1214</v>
      </c>
      <c r="I4595">
        <v>0.1</v>
      </c>
      <c r="J4595" t="s">
        <v>221</v>
      </c>
      <c r="K4595" t="s">
        <v>222</v>
      </c>
      <c r="L4595">
        <v>1</v>
      </c>
      <c r="M4595">
        <v>1</v>
      </c>
      <c r="N4595" t="s">
        <v>9071</v>
      </c>
      <c r="O4595" t="s">
        <v>9082</v>
      </c>
      <c r="P4595" t="s">
        <v>224</v>
      </c>
      <c r="Q4595" t="s">
        <v>6036</v>
      </c>
      <c r="R4595" t="s">
        <v>226</v>
      </c>
      <c r="S4595" t="s">
        <v>227</v>
      </c>
      <c r="T4595">
        <v>6.51</v>
      </c>
      <c r="V4595">
        <v>0.6</v>
      </c>
      <c r="W4595">
        <v>1</v>
      </c>
      <c r="X4595" t="s">
        <v>281</v>
      </c>
      <c r="Y4595" t="s">
        <v>243</v>
      </c>
      <c r="Z4595" t="s">
        <v>230</v>
      </c>
      <c r="AA4595" t="s">
        <v>3947</v>
      </c>
      <c r="AE4595" t="s">
        <v>9074</v>
      </c>
      <c r="AF4595" t="s">
        <v>736</v>
      </c>
      <c r="AG4595" t="s">
        <v>7239</v>
      </c>
      <c r="AH4595" t="s">
        <v>6263</v>
      </c>
      <c r="AJ4595" t="s">
        <v>237</v>
      </c>
      <c r="AK4595">
        <v>33.199199999999998</v>
      </c>
      <c r="AL4595">
        <v>-115.59709930419901</v>
      </c>
      <c r="AM4595" t="s">
        <v>238</v>
      </c>
      <c r="AN4595" t="s">
        <v>239</v>
      </c>
      <c r="AO4595" t="s">
        <v>240</v>
      </c>
      <c r="AP4595" t="s">
        <v>4068</v>
      </c>
      <c r="AQ4595" t="s">
        <v>242</v>
      </c>
      <c r="AR4595" t="s">
        <v>243</v>
      </c>
      <c r="AS4595" t="s">
        <v>239</v>
      </c>
      <c r="AT4595" t="s">
        <v>239</v>
      </c>
      <c r="AU4595">
        <v>1</v>
      </c>
      <c r="AW4595" t="s">
        <v>6263</v>
      </c>
      <c r="AX4595" t="s">
        <v>6263</v>
      </c>
      <c r="AY4595" t="s">
        <v>1351</v>
      </c>
      <c r="AZ4595" t="s">
        <v>7240</v>
      </c>
      <c r="BA4595" t="s">
        <v>7328</v>
      </c>
      <c r="BB4595">
        <v>0.5</v>
      </c>
      <c r="BC4595" t="s">
        <v>221</v>
      </c>
      <c r="BD4595">
        <v>13</v>
      </c>
      <c r="BE4595" t="s">
        <v>221</v>
      </c>
      <c r="BF4595">
        <v>0.3</v>
      </c>
      <c r="BG4595" t="s">
        <v>221</v>
      </c>
      <c r="BH4595" t="s">
        <v>243</v>
      </c>
      <c r="BI4595" t="s">
        <v>788</v>
      </c>
      <c r="BP4595" t="s">
        <v>7469</v>
      </c>
      <c r="BQ4595">
        <v>25</v>
      </c>
      <c r="BR4595" t="s">
        <v>408</v>
      </c>
      <c r="BS4595">
        <v>7</v>
      </c>
      <c r="BZ4595" t="s">
        <v>249</v>
      </c>
    </row>
    <row r="4596" spans="1:78" hidden="1" x14ac:dyDescent="0.25">
      <c r="A4596" t="s">
        <v>7210</v>
      </c>
      <c r="B4596" t="s">
        <v>7449</v>
      </c>
      <c r="C4596" t="s">
        <v>8996</v>
      </c>
      <c r="D4596" t="s">
        <v>9083</v>
      </c>
      <c r="E4596" t="s">
        <v>9084</v>
      </c>
      <c r="F4596" s="1">
        <v>41036</v>
      </c>
      <c r="G4596" s="4">
        <v>0.70833333333333337</v>
      </c>
      <c r="H4596" t="s">
        <v>1214</v>
      </c>
      <c r="I4596">
        <v>0.1</v>
      </c>
      <c r="J4596" t="s">
        <v>221</v>
      </c>
      <c r="K4596" t="s">
        <v>222</v>
      </c>
      <c r="L4596">
        <v>1</v>
      </c>
      <c r="M4596">
        <v>1</v>
      </c>
      <c r="N4596" t="s">
        <v>9071</v>
      </c>
      <c r="O4596" t="s">
        <v>9085</v>
      </c>
      <c r="P4596" t="s">
        <v>224</v>
      </c>
      <c r="Q4596" t="s">
        <v>6036</v>
      </c>
      <c r="R4596" t="s">
        <v>226</v>
      </c>
      <c r="S4596" t="s">
        <v>227</v>
      </c>
      <c r="T4596">
        <v>5.23</v>
      </c>
      <c r="V4596">
        <v>0.6</v>
      </c>
      <c r="W4596">
        <v>1</v>
      </c>
      <c r="X4596" t="s">
        <v>281</v>
      </c>
      <c r="Y4596" t="s">
        <v>243</v>
      </c>
      <c r="Z4596" t="s">
        <v>230</v>
      </c>
      <c r="AA4596" t="s">
        <v>3947</v>
      </c>
      <c r="AE4596" t="s">
        <v>9074</v>
      </c>
      <c r="AF4596" t="s">
        <v>736</v>
      </c>
      <c r="AG4596" t="s">
        <v>7239</v>
      </c>
      <c r="AH4596" t="s">
        <v>6263</v>
      </c>
      <c r="AJ4596" t="s">
        <v>237</v>
      </c>
      <c r="AK4596">
        <v>33.162230999999998</v>
      </c>
      <c r="AL4596">
        <v>-115.562553405762</v>
      </c>
      <c r="AM4596" t="s">
        <v>238</v>
      </c>
      <c r="AN4596" t="s">
        <v>239</v>
      </c>
      <c r="AO4596" t="s">
        <v>240</v>
      </c>
      <c r="AP4596" t="s">
        <v>4068</v>
      </c>
      <c r="AQ4596" t="s">
        <v>242</v>
      </c>
      <c r="AR4596" t="s">
        <v>243</v>
      </c>
      <c r="AS4596" t="s">
        <v>239</v>
      </c>
      <c r="AT4596" t="s">
        <v>239</v>
      </c>
      <c r="AU4596">
        <v>1</v>
      </c>
      <c r="AW4596" t="s">
        <v>6263</v>
      </c>
      <c r="AX4596" t="s">
        <v>6263</v>
      </c>
      <c r="AY4596" t="s">
        <v>1351</v>
      </c>
      <c r="AZ4596" t="s">
        <v>7240</v>
      </c>
      <c r="BA4596" t="s">
        <v>7328</v>
      </c>
      <c r="BB4596">
        <v>0.5</v>
      </c>
      <c r="BC4596" t="s">
        <v>221</v>
      </c>
      <c r="BD4596">
        <v>5</v>
      </c>
      <c r="BE4596" t="s">
        <v>221</v>
      </c>
      <c r="BF4596">
        <v>0.5</v>
      </c>
      <c r="BG4596" t="s">
        <v>221</v>
      </c>
      <c r="BH4596" t="s">
        <v>8380</v>
      </c>
      <c r="BI4596" t="s">
        <v>8251</v>
      </c>
      <c r="BP4596" t="s">
        <v>7469</v>
      </c>
      <c r="BQ4596">
        <v>25</v>
      </c>
      <c r="BR4596" t="s">
        <v>408</v>
      </c>
      <c r="BS4596">
        <v>7</v>
      </c>
      <c r="BZ4596" t="s">
        <v>9083</v>
      </c>
    </row>
    <row r="4597" spans="1:78" hidden="1" x14ac:dyDescent="0.25">
      <c r="A4597" t="s">
        <v>7210</v>
      </c>
      <c r="B4597" t="s">
        <v>7449</v>
      </c>
      <c r="C4597" t="s">
        <v>8996</v>
      </c>
      <c r="D4597" t="s">
        <v>9086</v>
      </c>
      <c r="E4597" t="s">
        <v>9087</v>
      </c>
      <c r="F4597" s="1">
        <v>41036</v>
      </c>
      <c r="G4597" s="4">
        <v>0.6875</v>
      </c>
      <c r="H4597" t="s">
        <v>1214</v>
      </c>
      <c r="I4597">
        <v>0.1</v>
      </c>
      <c r="J4597" t="s">
        <v>221</v>
      </c>
      <c r="K4597" t="s">
        <v>222</v>
      </c>
      <c r="L4597">
        <v>1</v>
      </c>
      <c r="M4597">
        <v>1</v>
      </c>
      <c r="N4597" t="s">
        <v>9071</v>
      </c>
      <c r="O4597" t="s">
        <v>9088</v>
      </c>
      <c r="P4597" t="s">
        <v>224</v>
      </c>
      <c r="Q4597" t="s">
        <v>6036</v>
      </c>
      <c r="R4597" t="s">
        <v>226</v>
      </c>
      <c r="S4597" t="s">
        <v>227</v>
      </c>
      <c r="T4597">
        <v>7.95</v>
      </c>
      <c r="V4597">
        <v>0.6</v>
      </c>
      <c r="W4597">
        <v>1</v>
      </c>
      <c r="X4597" t="s">
        <v>281</v>
      </c>
      <c r="Y4597" t="s">
        <v>243</v>
      </c>
      <c r="Z4597" t="s">
        <v>230</v>
      </c>
      <c r="AA4597" t="s">
        <v>3947</v>
      </c>
      <c r="AE4597" t="s">
        <v>9074</v>
      </c>
      <c r="AF4597" t="s">
        <v>736</v>
      </c>
      <c r="AG4597" t="s">
        <v>7239</v>
      </c>
      <c r="AH4597" t="s">
        <v>6263</v>
      </c>
      <c r="AJ4597" t="s">
        <v>237</v>
      </c>
      <c r="AK4597">
        <v>33.118178999999998</v>
      </c>
      <c r="AL4597">
        <v>-115.54425048828099</v>
      </c>
      <c r="AM4597" t="s">
        <v>238</v>
      </c>
      <c r="AN4597" t="s">
        <v>239</v>
      </c>
      <c r="AO4597" t="s">
        <v>240</v>
      </c>
      <c r="AP4597" t="s">
        <v>4068</v>
      </c>
      <c r="AQ4597" t="s">
        <v>242</v>
      </c>
      <c r="AR4597" t="s">
        <v>243</v>
      </c>
      <c r="AS4597" t="s">
        <v>239</v>
      </c>
      <c r="AT4597" t="s">
        <v>239</v>
      </c>
      <c r="AU4597">
        <v>1</v>
      </c>
      <c r="AW4597" t="s">
        <v>6263</v>
      </c>
      <c r="AX4597" t="s">
        <v>6263</v>
      </c>
      <c r="AY4597" t="s">
        <v>1351</v>
      </c>
      <c r="AZ4597" t="s">
        <v>7240</v>
      </c>
      <c r="BA4597" t="s">
        <v>7296</v>
      </c>
      <c r="BB4597">
        <v>0.5</v>
      </c>
      <c r="BC4597" t="s">
        <v>221</v>
      </c>
      <c r="BD4597">
        <v>4</v>
      </c>
      <c r="BE4597" t="s">
        <v>221</v>
      </c>
      <c r="BF4597">
        <v>0.4</v>
      </c>
      <c r="BG4597" t="s">
        <v>221</v>
      </c>
      <c r="BH4597" t="s">
        <v>8224</v>
      </c>
      <c r="BI4597" t="s">
        <v>6237</v>
      </c>
      <c r="BP4597" t="s">
        <v>7469</v>
      </c>
      <c r="BQ4597">
        <v>25</v>
      </c>
      <c r="BR4597" t="s">
        <v>408</v>
      </c>
      <c r="BS4597">
        <v>7</v>
      </c>
      <c r="BZ4597" t="s">
        <v>9086</v>
      </c>
    </row>
    <row r="4598" spans="1:78" hidden="1" x14ac:dyDescent="0.25">
      <c r="A4598" t="s">
        <v>7210</v>
      </c>
      <c r="B4598" t="s">
        <v>7449</v>
      </c>
      <c r="C4598" t="s">
        <v>8996</v>
      </c>
      <c r="D4598" t="s">
        <v>9089</v>
      </c>
      <c r="E4598" t="s">
        <v>9090</v>
      </c>
      <c r="F4598" s="1">
        <v>41036</v>
      </c>
      <c r="G4598" s="4">
        <v>0.77083333333333337</v>
      </c>
      <c r="H4598" t="s">
        <v>1214</v>
      </c>
      <c r="I4598">
        <v>0.1</v>
      </c>
      <c r="J4598" t="s">
        <v>221</v>
      </c>
      <c r="K4598" t="s">
        <v>222</v>
      </c>
      <c r="L4598">
        <v>1</v>
      </c>
      <c r="M4598">
        <v>1</v>
      </c>
      <c r="N4598" t="s">
        <v>9071</v>
      </c>
      <c r="O4598" t="s">
        <v>9091</v>
      </c>
      <c r="P4598" t="s">
        <v>224</v>
      </c>
      <c r="Q4598" t="s">
        <v>6036</v>
      </c>
      <c r="R4598" t="s">
        <v>226</v>
      </c>
      <c r="S4598" t="s">
        <v>227</v>
      </c>
      <c r="T4598">
        <v>5.16</v>
      </c>
      <c r="V4598">
        <v>0.6</v>
      </c>
      <c r="W4598">
        <v>1</v>
      </c>
      <c r="X4598" t="s">
        <v>281</v>
      </c>
      <c r="Y4598" t="s">
        <v>243</v>
      </c>
      <c r="Z4598" t="s">
        <v>230</v>
      </c>
      <c r="AA4598" t="s">
        <v>3947</v>
      </c>
      <c r="AB4598" t="s">
        <v>9092</v>
      </c>
      <c r="AE4598" t="s">
        <v>9074</v>
      </c>
      <c r="AF4598" t="s">
        <v>736</v>
      </c>
      <c r="AG4598" t="s">
        <v>7239</v>
      </c>
      <c r="AH4598" t="s">
        <v>6263</v>
      </c>
      <c r="AJ4598" t="s">
        <v>237</v>
      </c>
      <c r="AK4598">
        <v>33.212971000000003</v>
      </c>
      <c r="AL4598">
        <v>-115.571418762207</v>
      </c>
      <c r="AM4598" t="s">
        <v>238</v>
      </c>
      <c r="AN4598" t="s">
        <v>239</v>
      </c>
      <c r="AO4598" t="s">
        <v>240</v>
      </c>
      <c r="AP4598" t="s">
        <v>4068</v>
      </c>
      <c r="AQ4598" t="s">
        <v>242</v>
      </c>
      <c r="AR4598" t="s">
        <v>243</v>
      </c>
      <c r="AS4598" t="s">
        <v>239</v>
      </c>
      <c r="AT4598" t="s">
        <v>239</v>
      </c>
      <c r="AU4598">
        <v>1</v>
      </c>
      <c r="AW4598" t="s">
        <v>6263</v>
      </c>
      <c r="AX4598" t="s">
        <v>6263</v>
      </c>
      <c r="AY4598" t="s">
        <v>1351</v>
      </c>
      <c r="AZ4598" t="s">
        <v>7240</v>
      </c>
      <c r="BA4598" t="s">
        <v>7328</v>
      </c>
      <c r="BB4598">
        <v>0.5</v>
      </c>
      <c r="BC4598" t="s">
        <v>221</v>
      </c>
      <c r="BD4598">
        <v>2</v>
      </c>
      <c r="BE4598" t="s">
        <v>221</v>
      </c>
      <c r="BF4598">
        <v>0.4</v>
      </c>
      <c r="BG4598" t="s">
        <v>221</v>
      </c>
      <c r="BH4598" t="s">
        <v>8380</v>
      </c>
      <c r="BI4598" t="s">
        <v>6237</v>
      </c>
      <c r="BP4598" t="s">
        <v>7469</v>
      </c>
      <c r="BQ4598">
        <v>25</v>
      </c>
      <c r="BR4598" t="s">
        <v>408</v>
      </c>
      <c r="BS4598">
        <v>7</v>
      </c>
      <c r="BZ4598" t="s">
        <v>9089</v>
      </c>
    </row>
    <row r="4599" spans="1:78" hidden="1" x14ac:dyDescent="0.25">
      <c r="A4599" t="s">
        <v>7210</v>
      </c>
      <c r="B4599" t="s">
        <v>7449</v>
      </c>
      <c r="C4599" t="s">
        <v>8996</v>
      </c>
      <c r="D4599" t="s">
        <v>7563</v>
      </c>
      <c r="E4599" t="s">
        <v>7564</v>
      </c>
      <c r="F4599" s="1">
        <v>41036</v>
      </c>
      <c r="G4599" s="4">
        <v>0.79166666666666663</v>
      </c>
      <c r="H4599" t="s">
        <v>6138</v>
      </c>
      <c r="I4599">
        <v>0.1</v>
      </c>
      <c r="J4599" t="s">
        <v>221</v>
      </c>
      <c r="K4599" t="s">
        <v>222</v>
      </c>
      <c r="L4599">
        <v>1</v>
      </c>
      <c r="M4599">
        <v>1</v>
      </c>
      <c r="N4599" t="s">
        <v>9071</v>
      </c>
      <c r="O4599" t="s">
        <v>9093</v>
      </c>
      <c r="P4599" t="s">
        <v>224</v>
      </c>
      <c r="Q4599" t="s">
        <v>6036</v>
      </c>
      <c r="R4599" t="s">
        <v>226</v>
      </c>
      <c r="S4599" t="s">
        <v>227</v>
      </c>
      <c r="T4599">
        <v>2.27</v>
      </c>
      <c r="V4599">
        <v>0.6</v>
      </c>
      <c r="W4599">
        <v>1</v>
      </c>
      <c r="X4599" t="s">
        <v>281</v>
      </c>
      <c r="Y4599" t="s">
        <v>243</v>
      </c>
      <c r="Z4599" t="s">
        <v>230</v>
      </c>
      <c r="AA4599" t="s">
        <v>3947</v>
      </c>
      <c r="AB4599" t="s">
        <v>9094</v>
      </c>
      <c r="AE4599" t="s">
        <v>9074</v>
      </c>
      <c r="AF4599" t="s">
        <v>736</v>
      </c>
      <c r="AG4599" t="s">
        <v>7239</v>
      </c>
      <c r="AH4599" t="s">
        <v>6263</v>
      </c>
      <c r="AJ4599" t="s">
        <v>237</v>
      </c>
      <c r="AK4599">
        <v>33.307121000000002</v>
      </c>
      <c r="AL4599">
        <v>-115.605712890625</v>
      </c>
      <c r="AM4599" t="s">
        <v>238</v>
      </c>
      <c r="AN4599" t="s">
        <v>239</v>
      </c>
      <c r="AO4599" t="s">
        <v>240</v>
      </c>
      <c r="AP4599" t="s">
        <v>4068</v>
      </c>
      <c r="AQ4599" t="s">
        <v>242</v>
      </c>
      <c r="AR4599" t="s">
        <v>243</v>
      </c>
      <c r="AS4599" t="s">
        <v>239</v>
      </c>
      <c r="AT4599" t="s">
        <v>239</v>
      </c>
      <c r="AU4599">
        <v>1</v>
      </c>
      <c r="AW4599" t="s">
        <v>6263</v>
      </c>
      <c r="AX4599" t="s">
        <v>6263</v>
      </c>
      <c r="AY4599" t="s">
        <v>1351</v>
      </c>
      <c r="AZ4599" t="s">
        <v>7240</v>
      </c>
      <c r="BA4599" t="s">
        <v>7296</v>
      </c>
      <c r="BB4599">
        <v>0.3</v>
      </c>
      <c r="BC4599" t="s">
        <v>221</v>
      </c>
      <c r="BD4599">
        <v>1</v>
      </c>
      <c r="BE4599" t="s">
        <v>221</v>
      </c>
      <c r="BF4599">
        <v>0.2</v>
      </c>
      <c r="BG4599" t="s">
        <v>221</v>
      </c>
      <c r="BH4599" t="s">
        <v>8380</v>
      </c>
      <c r="BI4599" t="s">
        <v>8251</v>
      </c>
      <c r="BP4599" t="s">
        <v>7469</v>
      </c>
      <c r="BQ4599">
        <v>25</v>
      </c>
      <c r="BR4599" t="s">
        <v>408</v>
      </c>
      <c r="BS4599">
        <v>7</v>
      </c>
      <c r="BZ4599" t="s">
        <v>7567</v>
      </c>
    </row>
    <row r="4600" spans="1:78" hidden="1" x14ac:dyDescent="0.25">
      <c r="A4600" t="s">
        <v>7210</v>
      </c>
      <c r="B4600" t="s">
        <v>7449</v>
      </c>
      <c r="C4600" t="s">
        <v>8996</v>
      </c>
      <c r="D4600" t="s">
        <v>9095</v>
      </c>
      <c r="E4600" t="s">
        <v>9096</v>
      </c>
      <c r="F4600" s="1">
        <v>41037</v>
      </c>
      <c r="G4600" s="4">
        <v>0.77083333333333337</v>
      </c>
      <c r="H4600" t="s">
        <v>1214</v>
      </c>
      <c r="I4600">
        <v>0.1</v>
      </c>
      <c r="J4600" t="s">
        <v>221</v>
      </c>
      <c r="K4600" t="s">
        <v>222</v>
      </c>
      <c r="L4600">
        <v>1</v>
      </c>
      <c r="M4600">
        <v>1</v>
      </c>
      <c r="N4600" t="s">
        <v>9071</v>
      </c>
      <c r="O4600" t="s">
        <v>9097</v>
      </c>
      <c r="P4600" t="s">
        <v>224</v>
      </c>
      <c r="Q4600" t="s">
        <v>6036</v>
      </c>
      <c r="R4600" t="s">
        <v>226</v>
      </c>
      <c r="S4600" t="s">
        <v>227</v>
      </c>
      <c r="T4600">
        <v>6.3</v>
      </c>
      <c r="V4600">
        <v>0.6</v>
      </c>
      <c r="W4600">
        <v>1</v>
      </c>
      <c r="X4600" t="s">
        <v>281</v>
      </c>
      <c r="Y4600" t="s">
        <v>243</v>
      </c>
      <c r="Z4600" t="s">
        <v>230</v>
      </c>
      <c r="AA4600" t="s">
        <v>3947</v>
      </c>
      <c r="AB4600" t="s">
        <v>9098</v>
      </c>
      <c r="AE4600" t="s">
        <v>9074</v>
      </c>
      <c r="AF4600" t="s">
        <v>9099</v>
      </c>
      <c r="AG4600" t="s">
        <v>7239</v>
      </c>
      <c r="AH4600" t="s">
        <v>6263</v>
      </c>
      <c r="AJ4600" t="s">
        <v>237</v>
      </c>
      <c r="AK4600">
        <v>32.830829999999999</v>
      </c>
      <c r="AL4600">
        <v>-115.446937561035</v>
      </c>
      <c r="AM4600" t="s">
        <v>238</v>
      </c>
      <c r="AN4600" t="s">
        <v>239</v>
      </c>
      <c r="AO4600" t="s">
        <v>240</v>
      </c>
      <c r="AP4600" t="s">
        <v>4068</v>
      </c>
      <c r="AQ4600" t="s">
        <v>242</v>
      </c>
      <c r="AR4600" t="s">
        <v>243</v>
      </c>
      <c r="AS4600" t="s">
        <v>239</v>
      </c>
      <c r="AT4600" t="s">
        <v>239</v>
      </c>
      <c r="AU4600">
        <v>1</v>
      </c>
      <c r="AW4600" t="s">
        <v>6263</v>
      </c>
      <c r="AX4600" t="s">
        <v>6263</v>
      </c>
      <c r="AY4600" t="s">
        <v>1351</v>
      </c>
      <c r="AZ4600" t="s">
        <v>7240</v>
      </c>
      <c r="BA4600" t="s">
        <v>7296</v>
      </c>
      <c r="BB4600">
        <v>0.5</v>
      </c>
      <c r="BC4600" t="s">
        <v>221</v>
      </c>
      <c r="BD4600">
        <v>8</v>
      </c>
      <c r="BE4600" t="s">
        <v>221</v>
      </c>
      <c r="BF4600">
        <v>-88</v>
      </c>
      <c r="BG4600" t="s">
        <v>221</v>
      </c>
      <c r="BH4600" t="s">
        <v>8224</v>
      </c>
      <c r="BI4600" t="s">
        <v>8251</v>
      </c>
      <c r="BP4600" t="s">
        <v>7469</v>
      </c>
      <c r="BQ4600">
        <v>25</v>
      </c>
      <c r="BR4600" t="s">
        <v>408</v>
      </c>
      <c r="BS4600">
        <v>7</v>
      </c>
      <c r="BZ4600" t="s">
        <v>9095</v>
      </c>
    </row>
    <row r="4601" spans="1:78" hidden="1" x14ac:dyDescent="0.25">
      <c r="A4601" t="s">
        <v>7210</v>
      </c>
      <c r="B4601" t="s">
        <v>7449</v>
      </c>
      <c r="C4601" t="s">
        <v>8996</v>
      </c>
      <c r="D4601" t="s">
        <v>9100</v>
      </c>
      <c r="E4601" t="s">
        <v>9101</v>
      </c>
      <c r="F4601" s="1">
        <v>41037</v>
      </c>
      <c r="G4601" s="4">
        <v>0.375</v>
      </c>
      <c r="H4601" t="s">
        <v>1214</v>
      </c>
      <c r="I4601">
        <v>0.1</v>
      </c>
      <c r="J4601" t="s">
        <v>221</v>
      </c>
      <c r="K4601" t="s">
        <v>222</v>
      </c>
      <c r="L4601">
        <v>1</v>
      </c>
      <c r="M4601">
        <v>1</v>
      </c>
      <c r="N4601" t="s">
        <v>9071</v>
      </c>
      <c r="O4601" t="s">
        <v>9102</v>
      </c>
      <c r="P4601" t="s">
        <v>224</v>
      </c>
      <c r="Q4601" t="s">
        <v>6036</v>
      </c>
      <c r="R4601" t="s">
        <v>226</v>
      </c>
      <c r="S4601" t="s">
        <v>227</v>
      </c>
      <c r="T4601">
        <v>3.72</v>
      </c>
      <c r="V4601">
        <v>0.6</v>
      </c>
      <c r="W4601">
        <v>1</v>
      </c>
      <c r="X4601" t="s">
        <v>281</v>
      </c>
      <c r="Y4601" t="s">
        <v>243</v>
      </c>
      <c r="Z4601" t="s">
        <v>230</v>
      </c>
      <c r="AA4601" t="s">
        <v>3947</v>
      </c>
      <c r="AE4601" t="s">
        <v>9074</v>
      </c>
      <c r="AF4601" t="s">
        <v>736</v>
      </c>
      <c r="AG4601" t="s">
        <v>7239</v>
      </c>
      <c r="AH4601" t="s">
        <v>6263</v>
      </c>
      <c r="AJ4601" t="s">
        <v>237</v>
      </c>
      <c r="AK4601">
        <v>33.001099000000004</v>
      </c>
      <c r="AL4601">
        <v>-115.465698242188</v>
      </c>
      <c r="AM4601" t="s">
        <v>238</v>
      </c>
      <c r="AN4601" t="s">
        <v>239</v>
      </c>
      <c r="AO4601" t="s">
        <v>240</v>
      </c>
      <c r="AP4601" t="s">
        <v>4068</v>
      </c>
      <c r="AQ4601" t="s">
        <v>242</v>
      </c>
      <c r="AR4601" t="s">
        <v>243</v>
      </c>
      <c r="AS4601" t="s">
        <v>239</v>
      </c>
      <c r="AT4601" t="s">
        <v>239</v>
      </c>
      <c r="AU4601">
        <v>1</v>
      </c>
      <c r="AW4601" t="s">
        <v>6263</v>
      </c>
      <c r="AX4601" t="s">
        <v>6263</v>
      </c>
      <c r="AY4601" t="s">
        <v>1351</v>
      </c>
      <c r="AZ4601" t="s">
        <v>7240</v>
      </c>
      <c r="BA4601" t="s">
        <v>7328</v>
      </c>
      <c r="BB4601">
        <v>0.3</v>
      </c>
      <c r="BC4601" t="s">
        <v>221</v>
      </c>
      <c r="BD4601">
        <v>2.5</v>
      </c>
      <c r="BE4601" t="s">
        <v>221</v>
      </c>
      <c r="BF4601">
        <v>0.4</v>
      </c>
      <c r="BG4601" t="s">
        <v>221</v>
      </c>
      <c r="BH4601" t="s">
        <v>243</v>
      </c>
      <c r="BI4601" t="s">
        <v>788</v>
      </c>
      <c r="BP4601" t="s">
        <v>7469</v>
      </c>
      <c r="BQ4601">
        <v>25</v>
      </c>
      <c r="BR4601" t="s">
        <v>408</v>
      </c>
      <c r="BS4601">
        <v>7</v>
      </c>
      <c r="BZ4601" t="s">
        <v>9100</v>
      </c>
    </row>
    <row r="4602" spans="1:78" hidden="1" x14ac:dyDescent="0.25">
      <c r="A4602" t="s">
        <v>7210</v>
      </c>
      <c r="B4602" t="s">
        <v>7449</v>
      </c>
      <c r="C4602" t="s">
        <v>8996</v>
      </c>
      <c r="D4602" t="s">
        <v>9103</v>
      </c>
      <c r="E4602" t="s">
        <v>9104</v>
      </c>
      <c r="F4602" s="1">
        <v>41037</v>
      </c>
      <c r="G4602" s="4">
        <v>0.66666666666666663</v>
      </c>
      <c r="H4602" t="s">
        <v>1214</v>
      </c>
      <c r="I4602">
        <v>0.1</v>
      </c>
      <c r="J4602" t="s">
        <v>221</v>
      </c>
      <c r="K4602" t="s">
        <v>222</v>
      </c>
      <c r="L4602">
        <v>1</v>
      </c>
      <c r="M4602">
        <v>1</v>
      </c>
      <c r="N4602" t="s">
        <v>9071</v>
      </c>
      <c r="O4602" t="s">
        <v>9105</v>
      </c>
      <c r="P4602" t="s">
        <v>224</v>
      </c>
      <c r="Q4602" t="s">
        <v>6036</v>
      </c>
      <c r="R4602" t="s">
        <v>226</v>
      </c>
      <c r="S4602" t="s">
        <v>227</v>
      </c>
      <c r="T4602">
        <v>7.56</v>
      </c>
      <c r="V4602">
        <v>0.6</v>
      </c>
      <c r="W4602">
        <v>1</v>
      </c>
      <c r="X4602" t="s">
        <v>281</v>
      </c>
      <c r="Y4602" t="s">
        <v>243</v>
      </c>
      <c r="Z4602" t="s">
        <v>230</v>
      </c>
      <c r="AA4602" t="s">
        <v>3947</v>
      </c>
      <c r="AE4602" t="s">
        <v>9074</v>
      </c>
      <c r="AF4602" t="s">
        <v>736</v>
      </c>
      <c r="AG4602" t="s">
        <v>7239</v>
      </c>
      <c r="AH4602" t="s">
        <v>6263</v>
      </c>
      <c r="AJ4602" t="s">
        <v>237</v>
      </c>
      <c r="AK4602">
        <v>32.763480999999999</v>
      </c>
      <c r="AL4602">
        <v>-115.34992980957</v>
      </c>
      <c r="AM4602" t="s">
        <v>238</v>
      </c>
      <c r="AN4602" t="s">
        <v>239</v>
      </c>
      <c r="AO4602" t="s">
        <v>240</v>
      </c>
      <c r="AP4602" t="s">
        <v>4068</v>
      </c>
      <c r="AQ4602" t="s">
        <v>242</v>
      </c>
      <c r="AR4602" t="s">
        <v>243</v>
      </c>
      <c r="AS4602" t="s">
        <v>239</v>
      </c>
      <c r="AT4602" t="s">
        <v>239</v>
      </c>
      <c r="AU4602">
        <v>1</v>
      </c>
      <c r="AW4602" t="s">
        <v>6263</v>
      </c>
      <c r="AX4602" t="s">
        <v>6263</v>
      </c>
      <c r="AY4602" t="s">
        <v>1351</v>
      </c>
      <c r="AZ4602" t="s">
        <v>7240</v>
      </c>
      <c r="BA4602" t="s">
        <v>7296</v>
      </c>
      <c r="BB4602">
        <v>0.5</v>
      </c>
      <c r="BC4602" t="s">
        <v>221</v>
      </c>
      <c r="BD4602">
        <v>6</v>
      </c>
      <c r="BE4602" t="s">
        <v>221</v>
      </c>
      <c r="BF4602">
        <v>0.4</v>
      </c>
      <c r="BG4602" t="s">
        <v>221</v>
      </c>
      <c r="BH4602" t="s">
        <v>8380</v>
      </c>
      <c r="BI4602" t="s">
        <v>6237</v>
      </c>
      <c r="BP4602" t="s">
        <v>7469</v>
      </c>
      <c r="BQ4602">
        <v>25</v>
      </c>
      <c r="BR4602" t="s">
        <v>408</v>
      </c>
      <c r="BS4602">
        <v>7</v>
      </c>
      <c r="BZ4602" t="s">
        <v>9106</v>
      </c>
    </row>
    <row r="4603" spans="1:78" hidden="1" x14ac:dyDescent="0.25">
      <c r="A4603" t="s">
        <v>7210</v>
      </c>
      <c r="B4603" t="s">
        <v>7449</v>
      </c>
      <c r="C4603" t="s">
        <v>8996</v>
      </c>
      <c r="D4603" t="s">
        <v>9107</v>
      </c>
      <c r="E4603" t="s">
        <v>9108</v>
      </c>
      <c r="F4603" s="1">
        <v>41037</v>
      </c>
      <c r="G4603" s="4">
        <v>0.3125</v>
      </c>
      <c r="H4603" t="s">
        <v>1214</v>
      </c>
      <c r="I4603">
        <v>0.1</v>
      </c>
      <c r="J4603" t="s">
        <v>221</v>
      </c>
      <c r="K4603" t="s">
        <v>222</v>
      </c>
      <c r="L4603">
        <v>1</v>
      </c>
      <c r="M4603">
        <v>1</v>
      </c>
      <c r="N4603" t="s">
        <v>9071</v>
      </c>
      <c r="O4603" t="s">
        <v>9109</v>
      </c>
      <c r="P4603" t="s">
        <v>224</v>
      </c>
      <c r="Q4603" t="s">
        <v>6036</v>
      </c>
      <c r="R4603" t="s">
        <v>226</v>
      </c>
      <c r="S4603" t="s">
        <v>227</v>
      </c>
      <c r="T4603">
        <v>4.8499999999999996</v>
      </c>
      <c r="V4603">
        <v>0.6</v>
      </c>
      <c r="W4603">
        <v>1</v>
      </c>
      <c r="X4603" t="s">
        <v>281</v>
      </c>
      <c r="Y4603" t="s">
        <v>243</v>
      </c>
      <c r="Z4603" t="s">
        <v>230</v>
      </c>
      <c r="AA4603" t="s">
        <v>3947</v>
      </c>
      <c r="AE4603" t="s">
        <v>9074</v>
      </c>
      <c r="AF4603" t="s">
        <v>736</v>
      </c>
      <c r="AG4603" t="s">
        <v>7239</v>
      </c>
      <c r="AH4603" t="s">
        <v>6263</v>
      </c>
      <c r="AJ4603" t="s">
        <v>237</v>
      </c>
      <c r="AK4603">
        <v>33.089272000000001</v>
      </c>
      <c r="AL4603">
        <v>-115.515129089355</v>
      </c>
      <c r="AM4603" t="s">
        <v>238</v>
      </c>
      <c r="AN4603" t="s">
        <v>239</v>
      </c>
      <c r="AO4603" t="s">
        <v>240</v>
      </c>
      <c r="AP4603" t="s">
        <v>4068</v>
      </c>
      <c r="AQ4603" t="s">
        <v>242</v>
      </c>
      <c r="AR4603" t="s">
        <v>243</v>
      </c>
      <c r="AS4603" t="s">
        <v>239</v>
      </c>
      <c r="AT4603" t="s">
        <v>239</v>
      </c>
      <c r="AU4603">
        <v>1</v>
      </c>
      <c r="AW4603" t="s">
        <v>6263</v>
      </c>
      <c r="AX4603" t="s">
        <v>6263</v>
      </c>
      <c r="AY4603" t="s">
        <v>1351</v>
      </c>
      <c r="AZ4603" t="s">
        <v>7240</v>
      </c>
      <c r="BA4603" t="s">
        <v>7296</v>
      </c>
      <c r="BB4603">
        <v>0.5</v>
      </c>
      <c r="BC4603" t="s">
        <v>221</v>
      </c>
      <c r="BD4603">
        <v>1.5</v>
      </c>
      <c r="BE4603" t="s">
        <v>221</v>
      </c>
      <c r="BF4603">
        <v>-88</v>
      </c>
      <c r="BG4603" t="s">
        <v>221</v>
      </c>
      <c r="BH4603" t="s">
        <v>8791</v>
      </c>
      <c r="BI4603" t="s">
        <v>8793</v>
      </c>
      <c r="BP4603" t="s">
        <v>7469</v>
      </c>
      <c r="BQ4603">
        <v>25</v>
      </c>
      <c r="BR4603" t="s">
        <v>408</v>
      </c>
      <c r="BS4603">
        <v>7</v>
      </c>
      <c r="BZ4603" t="s">
        <v>9107</v>
      </c>
    </row>
    <row r="4604" spans="1:78" hidden="1" x14ac:dyDescent="0.25">
      <c r="A4604" t="s">
        <v>7210</v>
      </c>
      <c r="B4604" t="s">
        <v>7449</v>
      </c>
      <c r="C4604" t="s">
        <v>8996</v>
      </c>
      <c r="D4604" t="s">
        <v>9110</v>
      </c>
      <c r="E4604" t="s">
        <v>9111</v>
      </c>
      <c r="F4604" s="1">
        <v>41037</v>
      </c>
      <c r="G4604" s="4">
        <v>0.58333333333333337</v>
      </c>
      <c r="H4604" t="s">
        <v>1214</v>
      </c>
      <c r="I4604">
        <v>0.1</v>
      </c>
      <c r="J4604" t="s">
        <v>221</v>
      </c>
      <c r="K4604" t="s">
        <v>222</v>
      </c>
      <c r="L4604">
        <v>1</v>
      </c>
      <c r="M4604">
        <v>1</v>
      </c>
      <c r="N4604" t="s">
        <v>9071</v>
      </c>
      <c r="O4604" t="s">
        <v>9112</v>
      </c>
      <c r="P4604" t="s">
        <v>224</v>
      </c>
      <c r="Q4604" t="s">
        <v>6036</v>
      </c>
      <c r="R4604" t="s">
        <v>226</v>
      </c>
      <c r="S4604" t="s">
        <v>227</v>
      </c>
      <c r="T4604">
        <v>5.44</v>
      </c>
      <c r="V4604">
        <v>0.6</v>
      </c>
      <c r="W4604">
        <v>1</v>
      </c>
      <c r="X4604" t="s">
        <v>281</v>
      </c>
      <c r="Y4604" t="s">
        <v>243</v>
      </c>
      <c r="Z4604" t="s">
        <v>230</v>
      </c>
      <c r="AA4604" t="s">
        <v>3947</v>
      </c>
      <c r="AE4604" t="s">
        <v>9074</v>
      </c>
      <c r="AF4604" t="s">
        <v>736</v>
      </c>
      <c r="AG4604" t="s">
        <v>7239</v>
      </c>
      <c r="AH4604" t="s">
        <v>6263</v>
      </c>
      <c r="AJ4604" t="s">
        <v>237</v>
      </c>
      <c r="AK4604">
        <v>32.874721999999998</v>
      </c>
      <c r="AL4604">
        <v>-115.652702331543</v>
      </c>
      <c r="AM4604" t="s">
        <v>238</v>
      </c>
      <c r="AN4604" t="s">
        <v>239</v>
      </c>
      <c r="AO4604" t="s">
        <v>240</v>
      </c>
      <c r="AP4604" t="s">
        <v>4068</v>
      </c>
      <c r="AQ4604" t="s">
        <v>242</v>
      </c>
      <c r="AR4604" t="s">
        <v>243</v>
      </c>
      <c r="AS4604" t="s">
        <v>239</v>
      </c>
      <c r="AT4604" t="s">
        <v>239</v>
      </c>
      <c r="AU4604">
        <v>1</v>
      </c>
      <c r="AW4604" t="s">
        <v>6263</v>
      </c>
      <c r="AX4604" t="s">
        <v>6263</v>
      </c>
      <c r="AY4604" t="s">
        <v>1351</v>
      </c>
      <c r="AZ4604" t="s">
        <v>7240</v>
      </c>
      <c r="BA4604" t="s">
        <v>7328</v>
      </c>
      <c r="BB4604">
        <v>0.3</v>
      </c>
      <c r="BC4604" t="s">
        <v>221</v>
      </c>
      <c r="BD4604">
        <v>2.5</v>
      </c>
      <c r="BE4604" t="s">
        <v>221</v>
      </c>
      <c r="BF4604">
        <v>0.3</v>
      </c>
      <c r="BG4604" t="s">
        <v>221</v>
      </c>
      <c r="BH4604" t="s">
        <v>8791</v>
      </c>
      <c r="BI4604" t="s">
        <v>6237</v>
      </c>
      <c r="BP4604" t="s">
        <v>7469</v>
      </c>
      <c r="BQ4604">
        <v>25</v>
      </c>
      <c r="BR4604" t="s">
        <v>408</v>
      </c>
      <c r="BS4604">
        <v>7</v>
      </c>
      <c r="BZ4604" t="s">
        <v>9110</v>
      </c>
    </row>
    <row r="4605" spans="1:78" hidden="1" x14ac:dyDescent="0.25">
      <c r="A4605" t="s">
        <v>7210</v>
      </c>
      <c r="B4605" t="s">
        <v>7449</v>
      </c>
      <c r="C4605" t="s">
        <v>8996</v>
      </c>
      <c r="D4605" t="s">
        <v>9113</v>
      </c>
      <c r="E4605" t="s">
        <v>9114</v>
      </c>
      <c r="F4605" s="1">
        <v>41037</v>
      </c>
      <c r="G4605" s="4">
        <v>0.33333333333333331</v>
      </c>
      <c r="H4605" t="s">
        <v>1214</v>
      </c>
      <c r="I4605">
        <v>0.1</v>
      </c>
      <c r="J4605" t="s">
        <v>221</v>
      </c>
      <c r="K4605" t="s">
        <v>222</v>
      </c>
      <c r="L4605">
        <v>1</v>
      </c>
      <c r="M4605">
        <v>1</v>
      </c>
      <c r="N4605" t="s">
        <v>9071</v>
      </c>
      <c r="O4605" t="s">
        <v>9115</v>
      </c>
      <c r="P4605" t="s">
        <v>224</v>
      </c>
      <c r="Q4605" t="s">
        <v>6036</v>
      </c>
      <c r="R4605" t="s">
        <v>226</v>
      </c>
      <c r="S4605" t="s">
        <v>227</v>
      </c>
      <c r="T4605">
        <v>4.21</v>
      </c>
      <c r="V4605">
        <v>0.6</v>
      </c>
      <c r="W4605">
        <v>1</v>
      </c>
      <c r="X4605" t="s">
        <v>281</v>
      </c>
      <c r="Y4605" t="s">
        <v>243</v>
      </c>
      <c r="Z4605" t="s">
        <v>230</v>
      </c>
      <c r="AA4605" t="s">
        <v>3947</v>
      </c>
      <c r="AE4605" t="s">
        <v>9074</v>
      </c>
      <c r="AF4605" t="s">
        <v>736</v>
      </c>
      <c r="AG4605" t="s">
        <v>7239</v>
      </c>
      <c r="AH4605" t="s">
        <v>6263</v>
      </c>
      <c r="AJ4605" t="s">
        <v>237</v>
      </c>
      <c r="AK4605">
        <v>33.029677999999997</v>
      </c>
      <c r="AL4605">
        <v>-115.522048950195</v>
      </c>
      <c r="AM4605" t="s">
        <v>238</v>
      </c>
      <c r="AN4605" t="s">
        <v>239</v>
      </c>
      <c r="AO4605" t="s">
        <v>240</v>
      </c>
      <c r="AP4605" t="s">
        <v>4068</v>
      </c>
      <c r="AQ4605" t="s">
        <v>242</v>
      </c>
      <c r="AR4605" t="s">
        <v>243</v>
      </c>
      <c r="AS4605" t="s">
        <v>239</v>
      </c>
      <c r="AT4605" t="s">
        <v>239</v>
      </c>
      <c r="AU4605">
        <v>1</v>
      </c>
      <c r="AW4605" t="s">
        <v>6263</v>
      </c>
      <c r="AX4605" t="s">
        <v>6263</v>
      </c>
      <c r="AY4605" t="s">
        <v>1351</v>
      </c>
      <c r="AZ4605" t="s">
        <v>7240</v>
      </c>
      <c r="BA4605" t="s">
        <v>7296</v>
      </c>
      <c r="BB4605">
        <v>0.2</v>
      </c>
      <c r="BC4605" t="s">
        <v>221</v>
      </c>
      <c r="BD4605">
        <v>2.4</v>
      </c>
      <c r="BE4605" t="s">
        <v>221</v>
      </c>
      <c r="BF4605">
        <v>-88</v>
      </c>
      <c r="BG4605" t="s">
        <v>221</v>
      </c>
      <c r="BH4605" t="s">
        <v>8380</v>
      </c>
      <c r="BI4605" t="s">
        <v>6237</v>
      </c>
      <c r="BP4605" t="s">
        <v>7469</v>
      </c>
      <c r="BQ4605">
        <v>25</v>
      </c>
      <c r="BR4605" t="s">
        <v>408</v>
      </c>
      <c r="BS4605">
        <v>7</v>
      </c>
      <c r="BZ4605" t="s">
        <v>9113</v>
      </c>
    </row>
    <row r="4606" spans="1:78" hidden="1" x14ac:dyDescent="0.25">
      <c r="A4606" t="s">
        <v>7210</v>
      </c>
      <c r="B4606" t="s">
        <v>7449</v>
      </c>
      <c r="C4606" t="s">
        <v>8996</v>
      </c>
      <c r="D4606" t="s">
        <v>7506</v>
      </c>
      <c r="E4606" t="s">
        <v>7507</v>
      </c>
      <c r="F4606" s="1">
        <v>41037</v>
      </c>
      <c r="G4606" s="4">
        <v>0.72222222222222221</v>
      </c>
      <c r="H4606" t="s">
        <v>1214</v>
      </c>
      <c r="I4606">
        <v>0.1</v>
      </c>
      <c r="J4606" t="s">
        <v>221</v>
      </c>
      <c r="K4606" t="s">
        <v>222</v>
      </c>
      <c r="L4606">
        <v>1</v>
      </c>
      <c r="M4606">
        <v>1</v>
      </c>
      <c r="N4606" t="s">
        <v>9071</v>
      </c>
      <c r="O4606" t="s">
        <v>9116</v>
      </c>
      <c r="P4606" t="s">
        <v>224</v>
      </c>
      <c r="Q4606" t="s">
        <v>6036</v>
      </c>
      <c r="R4606" t="s">
        <v>226</v>
      </c>
      <c r="S4606" t="s">
        <v>227</v>
      </c>
      <c r="T4606">
        <v>9.2799999999999994</v>
      </c>
      <c r="V4606">
        <v>0.6</v>
      </c>
      <c r="W4606">
        <v>1</v>
      </c>
      <c r="X4606" t="s">
        <v>281</v>
      </c>
      <c r="Y4606" t="s">
        <v>243</v>
      </c>
      <c r="Z4606" t="s">
        <v>230</v>
      </c>
      <c r="AA4606" t="s">
        <v>3947</v>
      </c>
      <c r="AE4606" t="s">
        <v>9074</v>
      </c>
      <c r="AF4606" t="s">
        <v>736</v>
      </c>
      <c r="AG4606" t="s">
        <v>7239</v>
      </c>
      <c r="AH4606" t="s">
        <v>6263</v>
      </c>
      <c r="AJ4606" t="s">
        <v>237</v>
      </c>
      <c r="AK4606">
        <v>32.826110999999997</v>
      </c>
      <c r="AL4606">
        <v>-115.432502746582</v>
      </c>
      <c r="AM4606" t="s">
        <v>238</v>
      </c>
      <c r="AN4606" t="s">
        <v>239</v>
      </c>
      <c r="AO4606" t="s">
        <v>240</v>
      </c>
      <c r="AP4606" t="s">
        <v>4068</v>
      </c>
      <c r="AQ4606" t="s">
        <v>242</v>
      </c>
      <c r="AR4606" t="s">
        <v>243</v>
      </c>
      <c r="AS4606" t="s">
        <v>239</v>
      </c>
      <c r="AT4606" t="s">
        <v>239</v>
      </c>
      <c r="AU4606">
        <v>1</v>
      </c>
      <c r="AW4606" t="s">
        <v>6263</v>
      </c>
      <c r="AX4606" t="s">
        <v>6263</v>
      </c>
      <c r="AY4606" t="s">
        <v>1351</v>
      </c>
      <c r="AZ4606" t="s">
        <v>7240</v>
      </c>
      <c r="BA4606" t="s">
        <v>7328</v>
      </c>
      <c r="BB4606">
        <v>0.5</v>
      </c>
      <c r="BC4606" t="s">
        <v>221</v>
      </c>
      <c r="BD4606">
        <v>12</v>
      </c>
      <c r="BE4606" t="s">
        <v>221</v>
      </c>
      <c r="BF4606">
        <v>0.3</v>
      </c>
      <c r="BG4606" t="s">
        <v>221</v>
      </c>
      <c r="BH4606" t="s">
        <v>8791</v>
      </c>
      <c r="BI4606" t="s">
        <v>6237</v>
      </c>
      <c r="BP4606" t="s">
        <v>7469</v>
      </c>
      <c r="BQ4606">
        <v>25</v>
      </c>
      <c r="BR4606" t="s">
        <v>408</v>
      </c>
      <c r="BS4606">
        <v>7</v>
      </c>
      <c r="BZ4606" t="s">
        <v>249</v>
      </c>
    </row>
    <row r="4607" spans="1:78" hidden="1" x14ac:dyDescent="0.25">
      <c r="A4607" t="s">
        <v>7210</v>
      </c>
      <c r="B4607" t="s">
        <v>7449</v>
      </c>
      <c r="C4607" t="s">
        <v>8996</v>
      </c>
      <c r="D4607" t="s">
        <v>9117</v>
      </c>
      <c r="E4607" t="s">
        <v>9118</v>
      </c>
      <c r="F4607" s="1">
        <v>41037</v>
      </c>
      <c r="G4607" s="4">
        <v>0.6875</v>
      </c>
      <c r="H4607" t="s">
        <v>1214</v>
      </c>
      <c r="I4607">
        <v>0.1</v>
      </c>
      <c r="J4607" t="s">
        <v>221</v>
      </c>
      <c r="K4607" t="s">
        <v>222</v>
      </c>
      <c r="L4607">
        <v>1</v>
      </c>
      <c r="M4607">
        <v>1</v>
      </c>
      <c r="N4607" t="s">
        <v>9071</v>
      </c>
      <c r="O4607" t="s">
        <v>9119</v>
      </c>
      <c r="P4607" t="s">
        <v>224</v>
      </c>
      <c r="Q4607" t="s">
        <v>6036</v>
      </c>
      <c r="R4607" t="s">
        <v>226</v>
      </c>
      <c r="S4607" t="s">
        <v>227</v>
      </c>
      <c r="T4607">
        <v>22.2</v>
      </c>
      <c r="V4607">
        <v>0.6</v>
      </c>
      <c r="W4607">
        <v>1</v>
      </c>
      <c r="X4607" t="s">
        <v>281</v>
      </c>
      <c r="Y4607" t="s">
        <v>243</v>
      </c>
      <c r="Z4607" t="s">
        <v>230</v>
      </c>
      <c r="AA4607" t="s">
        <v>3947</v>
      </c>
      <c r="AE4607" t="s">
        <v>9074</v>
      </c>
      <c r="AF4607" t="s">
        <v>736</v>
      </c>
      <c r="AG4607" t="s">
        <v>7239</v>
      </c>
      <c r="AH4607" t="s">
        <v>6263</v>
      </c>
      <c r="AJ4607" t="s">
        <v>237</v>
      </c>
      <c r="AK4607">
        <v>32.792782000000003</v>
      </c>
      <c r="AL4607">
        <v>-115.41194152832</v>
      </c>
      <c r="AM4607" t="s">
        <v>238</v>
      </c>
      <c r="AN4607" t="s">
        <v>239</v>
      </c>
      <c r="AO4607" t="s">
        <v>240</v>
      </c>
      <c r="AP4607" t="s">
        <v>4068</v>
      </c>
      <c r="AQ4607" t="s">
        <v>242</v>
      </c>
      <c r="AR4607" t="s">
        <v>243</v>
      </c>
      <c r="AS4607" t="s">
        <v>239</v>
      </c>
      <c r="AT4607" t="s">
        <v>239</v>
      </c>
      <c r="AU4607">
        <v>1</v>
      </c>
      <c r="AW4607" t="s">
        <v>6263</v>
      </c>
      <c r="AX4607" t="s">
        <v>6263</v>
      </c>
      <c r="AY4607" t="s">
        <v>1351</v>
      </c>
      <c r="AZ4607" t="s">
        <v>7240</v>
      </c>
      <c r="BA4607" t="s">
        <v>7296</v>
      </c>
      <c r="BB4607">
        <v>0.5</v>
      </c>
      <c r="BC4607" t="s">
        <v>221</v>
      </c>
      <c r="BD4607">
        <v>3</v>
      </c>
      <c r="BE4607" t="s">
        <v>221</v>
      </c>
      <c r="BF4607">
        <v>0.3</v>
      </c>
      <c r="BG4607" t="s">
        <v>221</v>
      </c>
      <c r="BH4607" t="s">
        <v>243</v>
      </c>
      <c r="BI4607" t="s">
        <v>788</v>
      </c>
      <c r="BP4607" t="s">
        <v>7469</v>
      </c>
      <c r="BQ4607">
        <v>25</v>
      </c>
      <c r="BR4607" t="s">
        <v>408</v>
      </c>
      <c r="BS4607">
        <v>7</v>
      </c>
      <c r="BZ4607" t="s">
        <v>9117</v>
      </c>
    </row>
    <row r="4608" spans="1:78" hidden="1" x14ac:dyDescent="0.25">
      <c r="A4608" t="s">
        <v>7210</v>
      </c>
      <c r="B4608" t="s">
        <v>7449</v>
      </c>
      <c r="C4608" t="s">
        <v>8996</v>
      </c>
      <c r="D4608" t="s">
        <v>9120</v>
      </c>
      <c r="E4608" t="s">
        <v>9121</v>
      </c>
      <c r="F4608" s="1">
        <v>41037</v>
      </c>
      <c r="G4608" s="4">
        <v>0.80555555555555547</v>
      </c>
      <c r="H4608" t="s">
        <v>1214</v>
      </c>
      <c r="I4608">
        <v>0.1</v>
      </c>
      <c r="J4608" t="s">
        <v>221</v>
      </c>
      <c r="K4608" t="s">
        <v>222</v>
      </c>
      <c r="L4608">
        <v>1</v>
      </c>
      <c r="M4608">
        <v>1</v>
      </c>
      <c r="N4608" t="s">
        <v>9071</v>
      </c>
      <c r="O4608" t="s">
        <v>9122</v>
      </c>
      <c r="P4608" t="s">
        <v>224</v>
      </c>
      <c r="Q4608" t="s">
        <v>6036</v>
      </c>
      <c r="R4608" t="s">
        <v>226</v>
      </c>
      <c r="S4608" t="s">
        <v>227</v>
      </c>
      <c r="T4608">
        <v>6.65</v>
      </c>
      <c r="V4608">
        <v>0.6</v>
      </c>
      <c r="W4608">
        <v>1</v>
      </c>
      <c r="X4608" t="s">
        <v>281</v>
      </c>
      <c r="Y4608" t="s">
        <v>243</v>
      </c>
      <c r="Z4608" t="s">
        <v>230</v>
      </c>
      <c r="AA4608" t="s">
        <v>3947</v>
      </c>
      <c r="AE4608" t="s">
        <v>9074</v>
      </c>
      <c r="AF4608" t="s">
        <v>736</v>
      </c>
      <c r="AG4608" t="s">
        <v>7239</v>
      </c>
      <c r="AH4608" t="s">
        <v>6263</v>
      </c>
      <c r="AJ4608" t="s">
        <v>237</v>
      </c>
      <c r="AK4608">
        <v>32.931068000000003</v>
      </c>
      <c r="AL4608">
        <v>-115.45587921142599</v>
      </c>
      <c r="AM4608" t="s">
        <v>238</v>
      </c>
      <c r="AN4608" t="s">
        <v>239</v>
      </c>
      <c r="AO4608" t="s">
        <v>240</v>
      </c>
      <c r="AP4608" t="s">
        <v>4068</v>
      </c>
      <c r="AQ4608" t="s">
        <v>242</v>
      </c>
      <c r="AR4608" t="s">
        <v>243</v>
      </c>
      <c r="AS4608" t="s">
        <v>239</v>
      </c>
      <c r="AT4608" t="s">
        <v>239</v>
      </c>
      <c r="AU4608">
        <v>1</v>
      </c>
      <c r="AW4608" t="s">
        <v>6263</v>
      </c>
      <c r="AX4608" t="s">
        <v>6263</v>
      </c>
      <c r="AY4608" t="s">
        <v>1351</v>
      </c>
      <c r="AZ4608" t="s">
        <v>7240</v>
      </c>
      <c r="BA4608" t="s">
        <v>7296</v>
      </c>
      <c r="BB4608">
        <v>0.5</v>
      </c>
      <c r="BC4608" t="s">
        <v>221</v>
      </c>
      <c r="BD4608">
        <v>3</v>
      </c>
      <c r="BE4608" t="s">
        <v>221</v>
      </c>
      <c r="BF4608">
        <v>0.4</v>
      </c>
      <c r="BG4608" t="s">
        <v>221</v>
      </c>
      <c r="BH4608" t="s">
        <v>243</v>
      </c>
      <c r="BI4608" t="s">
        <v>788</v>
      </c>
      <c r="BP4608" t="s">
        <v>7469</v>
      </c>
      <c r="BQ4608">
        <v>25</v>
      </c>
      <c r="BR4608" t="s">
        <v>408</v>
      </c>
      <c r="BS4608">
        <v>7</v>
      </c>
      <c r="BZ4608" t="s">
        <v>9120</v>
      </c>
    </row>
    <row r="4609" spans="1:79" hidden="1" x14ac:dyDescent="0.25">
      <c r="A4609" t="s">
        <v>7210</v>
      </c>
      <c r="B4609" t="s">
        <v>7449</v>
      </c>
      <c r="C4609" t="s">
        <v>8996</v>
      </c>
      <c r="D4609" t="s">
        <v>7528</v>
      </c>
      <c r="E4609" t="s">
        <v>7529</v>
      </c>
      <c r="F4609" s="1">
        <v>41037</v>
      </c>
      <c r="G4609" s="4">
        <v>0.64583333333333337</v>
      </c>
      <c r="H4609" t="s">
        <v>1214</v>
      </c>
      <c r="I4609">
        <v>0.1</v>
      </c>
      <c r="J4609" t="s">
        <v>221</v>
      </c>
      <c r="K4609" t="s">
        <v>222</v>
      </c>
      <c r="L4609">
        <v>1</v>
      </c>
      <c r="M4609">
        <v>1</v>
      </c>
      <c r="N4609" t="s">
        <v>6848</v>
      </c>
      <c r="O4609" t="s">
        <v>9123</v>
      </c>
      <c r="P4609" t="s">
        <v>224</v>
      </c>
      <c r="Q4609" t="s">
        <v>6036</v>
      </c>
      <c r="R4609" t="s">
        <v>226</v>
      </c>
      <c r="S4609" t="s">
        <v>227</v>
      </c>
      <c r="T4609">
        <v>1.9</v>
      </c>
      <c r="V4609">
        <v>0.66</v>
      </c>
      <c r="W4609">
        <v>0.66</v>
      </c>
      <c r="X4609" t="s">
        <v>281</v>
      </c>
      <c r="Y4609" t="s">
        <v>243</v>
      </c>
      <c r="Z4609" t="s">
        <v>230</v>
      </c>
      <c r="AA4609" t="s">
        <v>3947</v>
      </c>
      <c r="AB4609" t="s">
        <v>9124</v>
      </c>
      <c r="AE4609" t="s">
        <v>6851</v>
      </c>
      <c r="AF4609" t="s">
        <v>9099</v>
      </c>
      <c r="AG4609" t="s">
        <v>7239</v>
      </c>
      <c r="AH4609" t="s">
        <v>6263</v>
      </c>
      <c r="AJ4609" t="s">
        <v>237</v>
      </c>
      <c r="AK4609">
        <v>32.665829000000002</v>
      </c>
      <c r="AL4609">
        <v>-115.50222015380901</v>
      </c>
      <c r="AM4609" t="s">
        <v>238</v>
      </c>
      <c r="AN4609" t="s">
        <v>239</v>
      </c>
      <c r="AO4609" t="s">
        <v>240</v>
      </c>
      <c r="AP4609" t="s">
        <v>4068</v>
      </c>
      <c r="AQ4609" t="s">
        <v>242</v>
      </c>
      <c r="AR4609" t="s">
        <v>243</v>
      </c>
      <c r="AS4609" t="s">
        <v>239</v>
      </c>
      <c r="AT4609" t="s">
        <v>239</v>
      </c>
      <c r="AU4609">
        <v>1</v>
      </c>
      <c r="AW4609" t="s">
        <v>6300</v>
      </c>
      <c r="AX4609" t="s">
        <v>6263</v>
      </c>
      <c r="AY4609" t="s">
        <v>1351</v>
      </c>
      <c r="AZ4609" t="s">
        <v>7240</v>
      </c>
      <c r="BA4609" t="s">
        <v>7328</v>
      </c>
      <c r="BB4609">
        <v>0.5</v>
      </c>
      <c r="BC4609" t="s">
        <v>221</v>
      </c>
      <c r="BD4609">
        <v>11</v>
      </c>
      <c r="BE4609" t="s">
        <v>221</v>
      </c>
      <c r="BF4609">
        <v>-88</v>
      </c>
      <c r="BG4609" t="s">
        <v>221</v>
      </c>
      <c r="BH4609" t="s">
        <v>8224</v>
      </c>
      <c r="BI4609" t="s">
        <v>8251</v>
      </c>
      <c r="BP4609" t="s">
        <v>7469</v>
      </c>
      <c r="BQ4609">
        <v>25</v>
      </c>
      <c r="BR4609" t="s">
        <v>408</v>
      </c>
      <c r="BS4609">
        <v>7</v>
      </c>
      <c r="BZ4609" t="s">
        <v>7531</v>
      </c>
    </row>
    <row r="4610" spans="1:79" hidden="1" x14ac:dyDescent="0.25">
      <c r="A4610" t="s">
        <v>7210</v>
      </c>
      <c r="B4610" t="s">
        <v>7449</v>
      </c>
      <c r="C4610" t="s">
        <v>8996</v>
      </c>
      <c r="D4610" t="s">
        <v>9125</v>
      </c>
      <c r="E4610" t="s">
        <v>9126</v>
      </c>
      <c r="F4610" s="1">
        <v>41037</v>
      </c>
      <c r="G4610" s="4">
        <v>0.35416666666666669</v>
      </c>
      <c r="H4610" t="s">
        <v>1214</v>
      </c>
      <c r="I4610">
        <v>0.1</v>
      </c>
      <c r="J4610" t="s">
        <v>221</v>
      </c>
      <c r="K4610" t="s">
        <v>222</v>
      </c>
      <c r="L4610">
        <v>1</v>
      </c>
      <c r="M4610">
        <v>1</v>
      </c>
      <c r="N4610" t="s">
        <v>9071</v>
      </c>
      <c r="O4610" t="s">
        <v>9127</v>
      </c>
      <c r="P4610" t="s">
        <v>224</v>
      </c>
      <c r="Q4610" t="s">
        <v>6036</v>
      </c>
      <c r="R4610" t="s">
        <v>226</v>
      </c>
      <c r="S4610" t="s">
        <v>227</v>
      </c>
      <c r="T4610">
        <v>9.1199999999999992</v>
      </c>
      <c r="V4610">
        <v>0.6</v>
      </c>
      <c r="W4610">
        <v>1</v>
      </c>
      <c r="X4610" t="s">
        <v>281</v>
      </c>
      <c r="Y4610" t="s">
        <v>243</v>
      </c>
      <c r="Z4610" t="s">
        <v>230</v>
      </c>
      <c r="AA4610" t="s">
        <v>3947</v>
      </c>
      <c r="AE4610" t="s">
        <v>9074</v>
      </c>
      <c r="AF4610" t="s">
        <v>736</v>
      </c>
      <c r="AG4610" t="s">
        <v>7239</v>
      </c>
      <c r="AH4610" t="s">
        <v>6263</v>
      </c>
      <c r="AJ4610" t="s">
        <v>237</v>
      </c>
      <c r="AK4610">
        <v>33.037128000000003</v>
      </c>
      <c r="AL4610">
        <v>-115.47796630859401</v>
      </c>
      <c r="AM4610" t="s">
        <v>238</v>
      </c>
      <c r="AN4610" t="s">
        <v>239</v>
      </c>
      <c r="AO4610" t="s">
        <v>240</v>
      </c>
      <c r="AP4610" t="s">
        <v>4068</v>
      </c>
      <c r="AQ4610" t="s">
        <v>242</v>
      </c>
      <c r="AR4610" t="s">
        <v>243</v>
      </c>
      <c r="AS4610" t="s">
        <v>239</v>
      </c>
      <c r="AT4610" t="s">
        <v>239</v>
      </c>
      <c r="AU4610">
        <v>1</v>
      </c>
      <c r="AW4610" t="s">
        <v>6263</v>
      </c>
      <c r="AX4610" t="s">
        <v>6263</v>
      </c>
      <c r="AY4610" t="s">
        <v>1351</v>
      </c>
      <c r="AZ4610" t="s">
        <v>7240</v>
      </c>
      <c r="BA4610" t="s">
        <v>7296</v>
      </c>
      <c r="BB4610">
        <v>0.3</v>
      </c>
      <c r="BC4610" t="s">
        <v>221</v>
      </c>
      <c r="BD4610">
        <v>3.2</v>
      </c>
      <c r="BE4610" t="s">
        <v>221</v>
      </c>
      <c r="BF4610">
        <v>0.4</v>
      </c>
      <c r="BG4610" t="s">
        <v>221</v>
      </c>
      <c r="BH4610" t="s">
        <v>8791</v>
      </c>
      <c r="BI4610" t="s">
        <v>6237</v>
      </c>
      <c r="BP4610" t="s">
        <v>7469</v>
      </c>
      <c r="BQ4610">
        <v>25</v>
      </c>
      <c r="BR4610" t="s">
        <v>408</v>
      </c>
      <c r="BS4610">
        <v>7</v>
      </c>
      <c r="BZ4610" t="s">
        <v>9125</v>
      </c>
    </row>
    <row r="4611" spans="1:79" hidden="1" x14ac:dyDescent="0.25">
      <c r="A4611" t="s">
        <v>7210</v>
      </c>
      <c r="B4611" t="s">
        <v>7449</v>
      </c>
      <c r="C4611" t="s">
        <v>8996</v>
      </c>
      <c r="D4611" t="s">
        <v>9128</v>
      </c>
      <c r="E4611" t="s">
        <v>9129</v>
      </c>
      <c r="F4611" s="1">
        <v>41037</v>
      </c>
      <c r="G4611" s="4">
        <v>0.625</v>
      </c>
      <c r="H4611" t="s">
        <v>1214</v>
      </c>
      <c r="I4611">
        <v>0.1</v>
      </c>
      <c r="J4611" t="s">
        <v>221</v>
      </c>
      <c r="K4611" t="s">
        <v>222</v>
      </c>
      <c r="L4611">
        <v>1</v>
      </c>
      <c r="M4611">
        <v>1</v>
      </c>
      <c r="N4611" t="s">
        <v>9071</v>
      </c>
      <c r="O4611" t="s">
        <v>9130</v>
      </c>
      <c r="P4611" t="s">
        <v>224</v>
      </c>
      <c r="Q4611" t="s">
        <v>6036</v>
      </c>
      <c r="R4611" t="s">
        <v>226</v>
      </c>
      <c r="S4611" t="s">
        <v>227</v>
      </c>
      <c r="T4611">
        <v>3.24</v>
      </c>
      <c r="V4611">
        <v>0.6</v>
      </c>
      <c r="W4611">
        <v>1</v>
      </c>
      <c r="X4611" t="s">
        <v>281</v>
      </c>
      <c r="Y4611" t="s">
        <v>243</v>
      </c>
      <c r="Z4611" t="s">
        <v>230</v>
      </c>
      <c r="AA4611" t="s">
        <v>3947</v>
      </c>
      <c r="AE4611" t="s">
        <v>9074</v>
      </c>
      <c r="AF4611" t="s">
        <v>736</v>
      </c>
      <c r="AG4611" t="s">
        <v>7239</v>
      </c>
      <c r="AH4611" t="s">
        <v>6263</v>
      </c>
      <c r="AJ4611" t="s">
        <v>237</v>
      </c>
      <c r="AK4611">
        <v>32.761181000000001</v>
      </c>
      <c r="AL4611">
        <v>-115.701286315918</v>
      </c>
      <c r="AM4611" t="s">
        <v>238</v>
      </c>
      <c r="AN4611" t="s">
        <v>239</v>
      </c>
      <c r="AO4611" t="s">
        <v>240</v>
      </c>
      <c r="AP4611" t="s">
        <v>4068</v>
      </c>
      <c r="AQ4611" t="s">
        <v>242</v>
      </c>
      <c r="AR4611" t="s">
        <v>243</v>
      </c>
      <c r="AS4611" t="s">
        <v>239</v>
      </c>
      <c r="AT4611" t="s">
        <v>239</v>
      </c>
      <c r="AU4611">
        <v>1</v>
      </c>
      <c r="AW4611" t="s">
        <v>6263</v>
      </c>
      <c r="AX4611" t="s">
        <v>6263</v>
      </c>
      <c r="AY4611" t="s">
        <v>1351</v>
      </c>
      <c r="AZ4611" t="s">
        <v>7240</v>
      </c>
      <c r="BA4611" t="s">
        <v>7328</v>
      </c>
      <c r="BB4611">
        <v>0.5</v>
      </c>
      <c r="BC4611" t="s">
        <v>221</v>
      </c>
      <c r="BD4611">
        <v>4</v>
      </c>
      <c r="BE4611" t="s">
        <v>221</v>
      </c>
      <c r="BF4611">
        <v>-88</v>
      </c>
      <c r="BG4611" t="s">
        <v>221</v>
      </c>
      <c r="BH4611" t="s">
        <v>243</v>
      </c>
      <c r="BI4611" t="s">
        <v>788</v>
      </c>
      <c r="BP4611" t="s">
        <v>7469</v>
      </c>
      <c r="BQ4611">
        <v>25</v>
      </c>
      <c r="BR4611" t="s">
        <v>408</v>
      </c>
      <c r="BS4611">
        <v>7</v>
      </c>
      <c r="BZ4611" t="s">
        <v>9131</v>
      </c>
    </row>
    <row r="4612" spans="1:79" hidden="1" x14ac:dyDescent="0.25">
      <c r="A4612" t="s">
        <v>7210</v>
      </c>
      <c r="B4612" t="s">
        <v>7449</v>
      </c>
      <c r="C4612" t="s">
        <v>8996</v>
      </c>
      <c r="D4612" t="s">
        <v>9132</v>
      </c>
      <c r="E4612" t="s">
        <v>9133</v>
      </c>
      <c r="F4612" s="1">
        <v>41037</v>
      </c>
      <c r="G4612" s="4">
        <v>0.41666666666666669</v>
      </c>
      <c r="H4612" t="s">
        <v>1214</v>
      </c>
      <c r="I4612">
        <v>0.1</v>
      </c>
      <c r="J4612" t="s">
        <v>221</v>
      </c>
      <c r="K4612" t="s">
        <v>222</v>
      </c>
      <c r="L4612">
        <v>1</v>
      </c>
      <c r="M4612">
        <v>1</v>
      </c>
      <c r="N4612" t="s">
        <v>9071</v>
      </c>
      <c r="O4612" t="s">
        <v>9134</v>
      </c>
      <c r="P4612" t="s">
        <v>224</v>
      </c>
      <c r="Q4612" t="s">
        <v>6036</v>
      </c>
      <c r="R4612" t="s">
        <v>226</v>
      </c>
      <c r="S4612" t="s">
        <v>227</v>
      </c>
      <c r="T4612">
        <v>8.17</v>
      </c>
      <c r="V4612">
        <v>0.6</v>
      </c>
      <c r="W4612">
        <v>1</v>
      </c>
      <c r="X4612" t="s">
        <v>281</v>
      </c>
      <c r="Y4612" t="s">
        <v>243</v>
      </c>
      <c r="Z4612" t="s">
        <v>230</v>
      </c>
      <c r="AA4612" t="s">
        <v>3947</v>
      </c>
      <c r="AE4612" t="s">
        <v>9074</v>
      </c>
      <c r="AF4612" t="s">
        <v>9099</v>
      </c>
      <c r="AG4612" t="s">
        <v>7239</v>
      </c>
      <c r="AH4612" t="s">
        <v>6263</v>
      </c>
      <c r="AJ4612" t="s">
        <v>237</v>
      </c>
      <c r="AK4612">
        <v>32.967250999999997</v>
      </c>
      <c r="AL4612">
        <v>-115.448768615723</v>
      </c>
      <c r="AM4612" t="s">
        <v>238</v>
      </c>
      <c r="AN4612" t="s">
        <v>239</v>
      </c>
      <c r="AO4612" t="s">
        <v>240</v>
      </c>
      <c r="AP4612" t="s">
        <v>4068</v>
      </c>
      <c r="AQ4612" t="s">
        <v>242</v>
      </c>
      <c r="AR4612" t="s">
        <v>243</v>
      </c>
      <c r="AS4612" t="s">
        <v>239</v>
      </c>
      <c r="AT4612" t="s">
        <v>239</v>
      </c>
      <c r="AU4612">
        <v>1</v>
      </c>
      <c r="AW4612" t="s">
        <v>6263</v>
      </c>
      <c r="AX4612" t="s">
        <v>6263</v>
      </c>
      <c r="AY4612" t="s">
        <v>1351</v>
      </c>
      <c r="AZ4612" t="s">
        <v>7240</v>
      </c>
      <c r="BA4612" t="s">
        <v>7328</v>
      </c>
      <c r="BB4612">
        <v>0.3</v>
      </c>
      <c r="BC4612" t="s">
        <v>221</v>
      </c>
      <c r="BD4612">
        <v>3.2</v>
      </c>
      <c r="BE4612" t="s">
        <v>221</v>
      </c>
      <c r="BF4612">
        <v>-88</v>
      </c>
      <c r="BG4612" t="s">
        <v>221</v>
      </c>
      <c r="BH4612" t="s">
        <v>8791</v>
      </c>
      <c r="BI4612" t="s">
        <v>6237</v>
      </c>
      <c r="BP4612" t="s">
        <v>7469</v>
      </c>
      <c r="BQ4612">
        <v>25</v>
      </c>
      <c r="BR4612" t="s">
        <v>408</v>
      </c>
      <c r="BS4612">
        <v>7</v>
      </c>
      <c r="BZ4612" t="s">
        <v>9132</v>
      </c>
    </row>
    <row r="4613" spans="1:79" hidden="1" x14ac:dyDescent="0.25">
      <c r="A4613" t="s">
        <v>7210</v>
      </c>
      <c r="B4613" t="s">
        <v>7449</v>
      </c>
      <c r="C4613" t="s">
        <v>8996</v>
      </c>
      <c r="D4613" t="s">
        <v>9135</v>
      </c>
      <c r="E4613" t="s">
        <v>9136</v>
      </c>
      <c r="F4613" s="1">
        <v>41037</v>
      </c>
      <c r="G4613" s="4">
        <v>0.70833333333333337</v>
      </c>
      <c r="H4613" t="s">
        <v>1214</v>
      </c>
      <c r="I4613">
        <v>0.1</v>
      </c>
      <c r="J4613" t="s">
        <v>221</v>
      </c>
      <c r="K4613" t="s">
        <v>222</v>
      </c>
      <c r="L4613">
        <v>1</v>
      </c>
      <c r="M4613">
        <v>1</v>
      </c>
      <c r="N4613" t="s">
        <v>6848</v>
      </c>
      <c r="O4613" t="s">
        <v>9137</v>
      </c>
      <c r="P4613" t="s">
        <v>224</v>
      </c>
      <c r="Q4613" t="s">
        <v>6036</v>
      </c>
      <c r="R4613" t="s">
        <v>226</v>
      </c>
      <c r="S4613" t="s">
        <v>227</v>
      </c>
      <c r="T4613">
        <v>21</v>
      </c>
      <c r="V4613">
        <v>0.66</v>
      </c>
      <c r="W4613">
        <v>0.66</v>
      </c>
      <c r="X4613" t="s">
        <v>281</v>
      </c>
      <c r="Y4613" t="s">
        <v>243</v>
      </c>
      <c r="Z4613" t="s">
        <v>230</v>
      </c>
      <c r="AA4613" t="s">
        <v>3947</v>
      </c>
      <c r="AE4613" t="s">
        <v>6851</v>
      </c>
      <c r="AF4613" t="s">
        <v>736</v>
      </c>
      <c r="AG4613" t="s">
        <v>7239</v>
      </c>
      <c r="AH4613" t="s">
        <v>6263</v>
      </c>
      <c r="AJ4613" t="s">
        <v>237</v>
      </c>
      <c r="AK4613">
        <v>32.847079999999998</v>
      </c>
      <c r="AL4613">
        <v>-115.40470123291</v>
      </c>
      <c r="AM4613" t="s">
        <v>238</v>
      </c>
      <c r="AN4613" t="s">
        <v>239</v>
      </c>
      <c r="AO4613" t="s">
        <v>240</v>
      </c>
      <c r="AP4613" t="s">
        <v>4068</v>
      </c>
      <c r="AQ4613" t="s">
        <v>242</v>
      </c>
      <c r="AR4613" t="s">
        <v>243</v>
      </c>
      <c r="AS4613" t="s">
        <v>239</v>
      </c>
      <c r="AT4613" t="s">
        <v>239</v>
      </c>
      <c r="AU4613">
        <v>1</v>
      </c>
      <c r="AW4613" t="s">
        <v>6300</v>
      </c>
      <c r="AX4613" t="s">
        <v>6263</v>
      </c>
      <c r="AY4613" t="s">
        <v>1351</v>
      </c>
      <c r="AZ4613" t="s">
        <v>7240</v>
      </c>
      <c r="BA4613" t="s">
        <v>7328</v>
      </c>
      <c r="BB4613">
        <v>0.5</v>
      </c>
      <c r="BC4613" t="s">
        <v>221</v>
      </c>
      <c r="BD4613">
        <v>1.2</v>
      </c>
      <c r="BE4613" t="s">
        <v>221</v>
      </c>
      <c r="BF4613">
        <v>-88</v>
      </c>
      <c r="BG4613" t="s">
        <v>221</v>
      </c>
      <c r="BH4613" t="s">
        <v>243</v>
      </c>
      <c r="BI4613" t="s">
        <v>788</v>
      </c>
      <c r="BP4613" t="s">
        <v>7469</v>
      </c>
      <c r="BQ4613">
        <v>25</v>
      </c>
      <c r="BR4613" t="s">
        <v>408</v>
      </c>
      <c r="BS4613">
        <v>7</v>
      </c>
      <c r="BZ4613" t="s">
        <v>9135</v>
      </c>
    </row>
    <row r="4614" spans="1:79" hidden="1" x14ac:dyDescent="0.25">
      <c r="A4614" t="s">
        <v>7210</v>
      </c>
      <c r="B4614" t="s">
        <v>7449</v>
      </c>
      <c r="C4614" t="s">
        <v>8996</v>
      </c>
      <c r="D4614" t="s">
        <v>9138</v>
      </c>
      <c r="E4614" t="s">
        <v>9139</v>
      </c>
      <c r="F4614" s="1">
        <v>41037</v>
      </c>
      <c r="G4614" s="4">
        <v>0.60416666666666663</v>
      </c>
      <c r="H4614" t="s">
        <v>1214</v>
      </c>
      <c r="I4614">
        <v>0.1</v>
      </c>
      <c r="J4614" t="s">
        <v>221</v>
      </c>
      <c r="K4614" t="s">
        <v>222</v>
      </c>
      <c r="L4614">
        <v>1</v>
      </c>
      <c r="M4614">
        <v>1</v>
      </c>
      <c r="N4614" t="s">
        <v>9071</v>
      </c>
      <c r="O4614" t="s">
        <v>9140</v>
      </c>
      <c r="P4614" t="s">
        <v>224</v>
      </c>
      <c r="Q4614" t="s">
        <v>6036</v>
      </c>
      <c r="R4614" t="s">
        <v>226</v>
      </c>
      <c r="S4614" t="s">
        <v>227</v>
      </c>
      <c r="T4614">
        <v>4.1500000000000004</v>
      </c>
      <c r="V4614">
        <v>0.6</v>
      </c>
      <c r="W4614">
        <v>1</v>
      </c>
      <c r="X4614" t="s">
        <v>281</v>
      </c>
      <c r="Y4614" t="s">
        <v>243</v>
      </c>
      <c r="Z4614" t="s">
        <v>230</v>
      </c>
      <c r="AA4614" t="s">
        <v>3947</v>
      </c>
      <c r="AE4614" t="s">
        <v>9074</v>
      </c>
      <c r="AF4614" t="s">
        <v>736</v>
      </c>
      <c r="AG4614" t="s">
        <v>7239</v>
      </c>
      <c r="AH4614" t="s">
        <v>6263</v>
      </c>
      <c r="AJ4614" t="s">
        <v>237</v>
      </c>
      <c r="AK4614">
        <v>32.847468999999997</v>
      </c>
      <c r="AL4614">
        <v>-115.612266540527</v>
      </c>
      <c r="AM4614" t="s">
        <v>238</v>
      </c>
      <c r="AN4614" t="s">
        <v>239</v>
      </c>
      <c r="AO4614" t="s">
        <v>240</v>
      </c>
      <c r="AP4614" t="s">
        <v>4068</v>
      </c>
      <c r="AQ4614" t="s">
        <v>242</v>
      </c>
      <c r="AR4614" t="s">
        <v>243</v>
      </c>
      <c r="AS4614" t="s">
        <v>239</v>
      </c>
      <c r="AT4614" t="s">
        <v>239</v>
      </c>
      <c r="AU4614">
        <v>1</v>
      </c>
      <c r="AW4614" t="s">
        <v>6263</v>
      </c>
      <c r="AX4614" t="s">
        <v>6263</v>
      </c>
      <c r="AY4614" t="s">
        <v>1351</v>
      </c>
      <c r="AZ4614" t="s">
        <v>7240</v>
      </c>
      <c r="BA4614" t="s">
        <v>7328</v>
      </c>
      <c r="BB4614">
        <v>0.5</v>
      </c>
      <c r="BC4614" t="s">
        <v>221</v>
      </c>
      <c r="BD4614">
        <v>3.5</v>
      </c>
      <c r="BE4614" t="s">
        <v>221</v>
      </c>
      <c r="BF4614">
        <v>-88</v>
      </c>
      <c r="BG4614" t="s">
        <v>221</v>
      </c>
      <c r="BH4614" t="s">
        <v>243</v>
      </c>
      <c r="BI4614" t="s">
        <v>788</v>
      </c>
      <c r="BP4614" t="s">
        <v>7469</v>
      </c>
      <c r="BQ4614">
        <v>25</v>
      </c>
      <c r="BR4614" t="s">
        <v>408</v>
      </c>
      <c r="BS4614">
        <v>7</v>
      </c>
      <c r="BZ4614" t="s">
        <v>9141</v>
      </c>
    </row>
    <row r="4615" spans="1:79" hidden="1" x14ac:dyDescent="0.25">
      <c r="A4615" t="s">
        <v>7210</v>
      </c>
      <c r="B4615" t="s">
        <v>7449</v>
      </c>
      <c r="C4615" t="s">
        <v>8996</v>
      </c>
      <c r="D4615" t="s">
        <v>9142</v>
      </c>
      <c r="E4615" t="s">
        <v>9143</v>
      </c>
      <c r="F4615" s="1">
        <v>41037</v>
      </c>
      <c r="G4615" s="4">
        <v>0.45833333333333331</v>
      </c>
      <c r="H4615" t="s">
        <v>1214</v>
      </c>
      <c r="I4615">
        <v>0.1</v>
      </c>
      <c r="J4615" t="s">
        <v>221</v>
      </c>
      <c r="K4615" t="s">
        <v>222</v>
      </c>
      <c r="L4615">
        <v>1</v>
      </c>
      <c r="M4615">
        <v>1</v>
      </c>
      <c r="N4615" t="s">
        <v>9071</v>
      </c>
      <c r="O4615" t="s">
        <v>9144</v>
      </c>
      <c r="P4615" t="s">
        <v>224</v>
      </c>
      <c r="Q4615" t="s">
        <v>6036</v>
      </c>
      <c r="R4615" t="s">
        <v>226</v>
      </c>
      <c r="S4615" t="s">
        <v>227</v>
      </c>
      <c r="T4615">
        <v>4.68</v>
      </c>
      <c r="V4615">
        <v>0.6</v>
      </c>
      <c r="W4615">
        <v>1</v>
      </c>
      <c r="X4615" t="s">
        <v>281</v>
      </c>
      <c r="Y4615" t="s">
        <v>243</v>
      </c>
      <c r="Z4615" t="s">
        <v>230</v>
      </c>
      <c r="AA4615" t="s">
        <v>3947</v>
      </c>
      <c r="AE4615" t="s">
        <v>9074</v>
      </c>
      <c r="AF4615" t="s">
        <v>736</v>
      </c>
      <c r="AG4615" t="s">
        <v>7239</v>
      </c>
      <c r="AH4615" t="s">
        <v>6263</v>
      </c>
      <c r="AJ4615" t="s">
        <v>237</v>
      </c>
      <c r="AK4615">
        <v>32.952781999999999</v>
      </c>
      <c r="AL4615">
        <v>-115.463172912598</v>
      </c>
      <c r="AM4615" t="s">
        <v>238</v>
      </c>
      <c r="AN4615" t="s">
        <v>239</v>
      </c>
      <c r="AO4615" t="s">
        <v>240</v>
      </c>
      <c r="AP4615" t="s">
        <v>4068</v>
      </c>
      <c r="AQ4615" t="s">
        <v>242</v>
      </c>
      <c r="AR4615" t="s">
        <v>243</v>
      </c>
      <c r="AS4615" t="s">
        <v>239</v>
      </c>
      <c r="AT4615" t="s">
        <v>239</v>
      </c>
      <c r="AU4615">
        <v>1</v>
      </c>
      <c r="AW4615" t="s">
        <v>6263</v>
      </c>
      <c r="AX4615" t="s">
        <v>6263</v>
      </c>
      <c r="AY4615" t="s">
        <v>1351</v>
      </c>
      <c r="AZ4615" t="s">
        <v>7240</v>
      </c>
      <c r="BA4615" t="s">
        <v>7328</v>
      </c>
      <c r="BB4615">
        <v>0.5</v>
      </c>
      <c r="BC4615" t="s">
        <v>221</v>
      </c>
      <c r="BD4615">
        <v>7</v>
      </c>
      <c r="BE4615" t="s">
        <v>221</v>
      </c>
      <c r="BF4615">
        <v>0.4</v>
      </c>
      <c r="BG4615" t="s">
        <v>221</v>
      </c>
      <c r="BH4615" t="s">
        <v>8224</v>
      </c>
      <c r="BI4615" t="s">
        <v>8251</v>
      </c>
      <c r="BP4615" t="s">
        <v>7469</v>
      </c>
      <c r="BQ4615">
        <v>25</v>
      </c>
      <c r="BR4615" t="s">
        <v>408</v>
      </c>
      <c r="BS4615">
        <v>7</v>
      </c>
      <c r="BZ4615" t="s">
        <v>9145</v>
      </c>
    </row>
    <row r="4616" spans="1:79" hidden="1" x14ac:dyDescent="0.25">
      <c r="A4616" t="s">
        <v>7210</v>
      </c>
      <c r="B4616" t="s">
        <v>7449</v>
      </c>
      <c r="C4616" t="s">
        <v>8996</v>
      </c>
      <c r="D4616" t="s">
        <v>9146</v>
      </c>
      <c r="E4616" t="s">
        <v>9147</v>
      </c>
      <c r="F4616" s="1">
        <v>41037</v>
      </c>
      <c r="G4616" s="4">
        <v>0.75</v>
      </c>
      <c r="H4616" t="s">
        <v>1214</v>
      </c>
      <c r="I4616">
        <v>0.1</v>
      </c>
      <c r="J4616" t="s">
        <v>221</v>
      </c>
      <c r="K4616" t="s">
        <v>222</v>
      </c>
      <c r="L4616">
        <v>1</v>
      </c>
      <c r="M4616">
        <v>1</v>
      </c>
      <c r="N4616" t="s">
        <v>9071</v>
      </c>
      <c r="O4616" t="s">
        <v>9148</v>
      </c>
      <c r="P4616" t="s">
        <v>224</v>
      </c>
      <c r="Q4616" t="s">
        <v>6036</v>
      </c>
      <c r="R4616" t="s">
        <v>226</v>
      </c>
      <c r="S4616" t="s">
        <v>227</v>
      </c>
      <c r="T4616">
        <v>9.08</v>
      </c>
      <c r="V4616">
        <v>0.6</v>
      </c>
      <c r="W4616">
        <v>1</v>
      </c>
      <c r="X4616" t="s">
        <v>281</v>
      </c>
      <c r="Y4616" t="s">
        <v>243</v>
      </c>
      <c r="Z4616" t="s">
        <v>230</v>
      </c>
      <c r="AA4616" t="s">
        <v>3947</v>
      </c>
      <c r="AB4616" t="s">
        <v>9149</v>
      </c>
      <c r="AE4616" t="s">
        <v>9074</v>
      </c>
      <c r="AF4616" t="s">
        <v>9099</v>
      </c>
      <c r="AG4616" t="s">
        <v>7239</v>
      </c>
      <c r="AH4616" t="s">
        <v>6263</v>
      </c>
      <c r="AJ4616" t="s">
        <v>237</v>
      </c>
      <c r="AK4616">
        <v>32.821449000000001</v>
      </c>
      <c r="AL4616">
        <v>-115.439018249512</v>
      </c>
      <c r="AM4616" t="s">
        <v>238</v>
      </c>
      <c r="AN4616" t="s">
        <v>239</v>
      </c>
      <c r="AO4616" t="s">
        <v>240</v>
      </c>
      <c r="AP4616" t="s">
        <v>4068</v>
      </c>
      <c r="AQ4616" t="s">
        <v>242</v>
      </c>
      <c r="AR4616" t="s">
        <v>243</v>
      </c>
      <c r="AS4616" t="s">
        <v>239</v>
      </c>
      <c r="AT4616" t="s">
        <v>239</v>
      </c>
      <c r="AU4616">
        <v>1</v>
      </c>
      <c r="AW4616" t="s">
        <v>6263</v>
      </c>
      <c r="AX4616" t="s">
        <v>6263</v>
      </c>
      <c r="AY4616" t="s">
        <v>1351</v>
      </c>
      <c r="AZ4616" t="s">
        <v>7240</v>
      </c>
      <c r="BA4616" t="s">
        <v>7296</v>
      </c>
      <c r="BB4616">
        <v>0.5</v>
      </c>
      <c r="BC4616" t="s">
        <v>221</v>
      </c>
      <c r="BD4616">
        <v>2</v>
      </c>
      <c r="BE4616" t="s">
        <v>221</v>
      </c>
      <c r="BF4616">
        <v>0.5</v>
      </c>
      <c r="BG4616" t="s">
        <v>221</v>
      </c>
      <c r="BH4616" t="s">
        <v>243</v>
      </c>
      <c r="BI4616" t="s">
        <v>788</v>
      </c>
      <c r="BP4616" t="s">
        <v>7469</v>
      </c>
      <c r="BQ4616">
        <v>25</v>
      </c>
      <c r="BR4616" t="s">
        <v>408</v>
      </c>
      <c r="BS4616">
        <v>7</v>
      </c>
      <c r="BZ4616" t="s">
        <v>9150</v>
      </c>
    </row>
    <row r="4617" spans="1:79" hidden="1" x14ac:dyDescent="0.25">
      <c r="A4617" t="s">
        <v>7210</v>
      </c>
      <c r="B4617" t="s">
        <v>7449</v>
      </c>
      <c r="C4617" t="s">
        <v>8996</v>
      </c>
      <c r="D4617" t="s">
        <v>9151</v>
      </c>
      <c r="E4617" t="s">
        <v>9152</v>
      </c>
      <c r="F4617" s="1">
        <v>41038</v>
      </c>
      <c r="G4617" s="4">
        <v>0.375</v>
      </c>
      <c r="H4617" t="s">
        <v>1214</v>
      </c>
      <c r="I4617">
        <v>0.1</v>
      </c>
      <c r="J4617" t="s">
        <v>221</v>
      </c>
      <c r="K4617" t="s">
        <v>222</v>
      </c>
      <c r="L4617">
        <v>1</v>
      </c>
      <c r="M4617">
        <v>1</v>
      </c>
      <c r="N4617" t="s">
        <v>9071</v>
      </c>
      <c r="O4617" t="s">
        <v>9153</v>
      </c>
      <c r="P4617" t="s">
        <v>224</v>
      </c>
      <c r="Q4617" t="s">
        <v>6036</v>
      </c>
      <c r="R4617" t="s">
        <v>226</v>
      </c>
      <c r="S4617" t="s">
        <v>227</v>
      </c>
      <c r="T4617">
        <v>10.6</v>
      </c>
      <c r="V4617">
        <v>0.6</v>
      </c>
      <c r="W4617">
        <v>1</v>
      </c>
      <c r="X4617" t="s">
        <v>281</v>
      </c>
      <c r="Y4617" t="s">
        <v>243</v>
      </c>
      <c r="Z4617" t="s">
        <v>230</v>
      </c>
      <c r="AA4617" t="s">
        <v>3947</v>
      </c>
      <c r="AE4617" t="s">
        <v>9074</v>
      </c>
      <c r="AF4617" t="s">
        <v>736</v>
      </c>
      <c r="AG4617" t="s">
        <v>7239</v>
      </c>
      <c r="AH4617" t="s">
        <v>6263</v>
      </c>
      <c r="AJ4617" t="s">
        <v>237</v>
      </c>
      <c r="AK4617">
        <v>32.744480000000003</v>
      </c>
      <c r="AL4617">
        <v>-115.65145111084</v>
      </c>
      <c r="AM4617" t="s">
        <v>238</v>
      </c>
      <c r="AN4617" t="s">
        <v>239</v>
      </c>
      <c r="AO4617" t="s">
        <v>240</v>
      </c>
      <c r="AP4617" t="s">
        <v>4068</v>
      </c>
      <c r="AQ4617" t="s">
        <v>242</v>
      </c>
      <c r="AR4617" t="s">
        <v>243</v>
      </c>
      <c r="AS4617" t="s">
        <v>239</v>
      </c>
      <c r="AT4617" t="s">
        <v>239</v>
      </c>
      <c r="AU4617">
        <v>1</v>
      </c>
      <c r="AW4617" t="s">
        <v>6263</v>
      </c>
      <c r="AX4617" t="s">
        <v>6263</v>
      </c>
      <c r="AY4617" t="s">
        <v>1351</v>
      </c>
      <c r="AZ4617" t="s">
        <v>7240</v>
      </c>
      <c r="BA4617" t="s">
        <v>7328</v>
      </c>
      <c r="BB4617">
        <v>0.3</v>
      </c>
      <c r="BC4617" t="s">
        <v>221</v>
      </c>
      <c r="BD4617">
        <v>2</v>
      </c>
      <c r="BE4617" t="s">
        <v>221</v>
      </c>
      <c r="BF4617">
        <v>-88</v>
      </c>
      <c r="BG4617" t="s">
        <v>221</v>
      </c>
      <c r="BH4617" t="s">
        <v>243</v>
      </c>
      <c r="BI4617" t="s">
        <v>788</v>
      </c>
      <c r="BP4617" t="s">
        <v>7469</v>
      </c>
      <c r="BQ4617">
        <v>25</v>
      </c>
      <c r="BR4617" t="s">
        <v>408</v>
      </c>
      <c r="BS4617">
        <v>7</v>
      </c>
      <c r="BZ4617" t="s">
        <v>249</v>
      </c>
    </row>
    <row r="4618" spans="1:79" hidden="1" x14ac:dyDescent="0.25">
      <c r="A4618" t="s">
        <v>7210</v>
      </c>
      <c r="B4618" t="s">
        <v>8706</v>
      </c>
      <c r="C4618" t="s">
        <v>9003</v>
      </c>
      <c r="D4618" t="s">
        <v>9154</v>
      </c>
      <c r="E4618" t="s">
        <v>9155</v>
      </c>
      <c r="F4618" s="1">
        <v>41043</v>
      </c>
      <c r="G4618" s="4">
        <v>0.41944444444444445</v>
      </c>
      <c r="H4618" t="s">
        <v>1214</v>
      </c>
      <c r="I4618">
        <v>0.1</v>
      </c>
      <c r="J4618" t="s">
        <v>221</v>
      </c>
      <c r="K4618" t="s">
        <v>222</v>
      </c>
      <c r="L4618">
        <v>1</v>
      </c>
      <c r="M4618">
        <v>1</v>
      </c>
      <c r="N4618" t="s">
        <v>9156</v>
      </c>
      <c r="O4618" s="5" t="s">
        <v>9157</v>
      </c>
      <c r="P4618" t="s">
        <v>224</v>
      </c>
      <c r="Q4618" t="s">
        <v>1216</v>
      </c>
      <c r="R4618" t="s">
        <v>226</v>
      </c>
      <c r="S4618" t="s">
        <v>227</v>
      </c>
      <c r="V4618">
        <v>0.17</v>
      </c>
      <c r="W4618">
        <v>1</v>
      </c>
      <c r="X4618" t="s">
        <v>228</v>
      </c>
      <c r="Y4618" t="s">
        <v>243</v>
      </c>
      <c r="Z4618" t="s">
        <v>6902</v>
      </c>
      <c r="AA4618" t="s">
        <v>5680</v>
      </c>
      <c r="AE4618" t="s">
        <v>9008</v>
      </c>
      <c r="AF4618" t="s">
        <v>736</v>
      </c>
      <c r="AG4618" t="s">
        <v>9009</v>
      </c>
      <c r="AH4618" t="s">
        <v>9010</v>
      </c>
      <c r="AJ4618" t="s">
        <v>237</v>
      </c>
      <c r="AK4618">
        <v>36.798068999999998</v>
      </c>
      <c r="AL4618">
        <v>-118.687530517578</v>
      </c>
      <c r="AM4618" t="s">
        <v>238</v>
      </c>
      <c r="AN4618" t="s">
        <v>239</v>
      </c>
      <c r="AO4618" t="s">
        <v>240</v>
      </c>
      <c r="AP4618" t="s">
        <v>241</v>
      </c>
      <c r="AQ4618" t="s">
        <v>242</v>
      </c>
      <c r="AR4618" t="s">
        <v>1216</v>
      </c>
      <c r="AS4618" t="s">
        <v>239</v>
      </c>
      <c r="AT4618" t="s">
        <v>239</v>
      </c>
      <c r="AU4618">
        <v>1</v>
      </c>
      <c r="AW4618" t="s">
        <v>9011</v>
      </c>
      <c r="AX4618" t="s">
        <v>9010</v>
      </c>
      <c r="AY4618" t="s">
        <v>109</v>
      </c>
      <c r="AZ4618" t="s">
        <v>7240</v>
      </c>
      <c r="BA4618" t="s">
        <v>7328</v>
      </c>
      <c r="BC4618" t="s">
        <v>221</v>
      </c>
      <c r="BE4618" t="s">
        <v>221</v>
      </c>
      <c r="BG4618" t="s">
        <v>221</v>
      </c>
      <c r="BH4618" t="s">
        <v>8224</v>
      </c>
      <c r="BI4618" t="s">
        <v>8251</v>
      </c>
      <c r="BP4618" t="s">
        <v>9019</v>
      </c>
      <c r="BQ4618">
        <v>19</v>
      </c>
      <c r="BR4618" t="s">
        <v>357</v>
      </c>
      <c r="BS4618">
        <v>5</v>
      </c>
      <c r="BZ4618" t="s">
        <v>249</v>
      </c>
      <c r="CA4618" t="s">
        <v>9158</v>
      </c>
    </row>
    <row r="4619" spans="1:79" hidden="1" x14ac:dyDescent="0.25">
      <c r="A4619" t="s">
        <v>7210</v>
      </c>
      <c r="B4619" t="s">
        <v>8706</v>
      </c>
      <c r="C4619" t="s">
        <v>9003</v>
      </c>
      <c r="D4619" t="s">
        <v>9044</v>
      </c>
      <c r="E4619" t="s">
        <v>9045</v>
      </c>
      <c r="F4619" s="1">
        <v>41043</v>
      </c>
      <c r="G4619" s="4">
        <v>0.46180555555555558</v>
      </c>
      <c r="H4619" t="s">
        <v>1214</v>
      </c>
      <c r="I4619">
        <v>0.1</v>
      </c>
      <c r="J4619" t="s">
        <v>221</v>
      </c>
      <c r="K4619" t="s">
        <v>222</v>
      </c>
      <c r="L4619">
        <v>1</v>
      </c>
      <c r="M4619">
        <v>1</v>
      </c>
      <c r="N4619" t="s">
        <v>9156</v>
      </c>
      <c r="O4619" s="5" t="s">
        <v>9159</v>
      </c>
      <c r="P4619" t="s">
        <v>224</v>
      </c>
      <c r="Q4619" t="s">
        <v>1216</v>
      </c>
      <c r="R4619" t="s">
        <v>226</v>
      </c>
      <c r="S4619" t="s">
        <v>227</v>
      </c>
      <c r="V4619">
        <v>0.17</v>
      </c>
      <c r="W4619">
        <v>1</v>
      </c>
      <c r="X4619" t="s">
        <v>228</v>
      </c>
      <c r="Y4619" t="s">
        <v>243</v>
      </c>
      <c r="Z4619" t="s">
        <v>6902</v>
      </c>
      <c r="AA4619" t="s">
        <v>5680</v>
      </c>
      <c r="AE4619" t="s">
        <v>9008</v>
      </c>
      <c r="AF4619" t="s">
        <v>736</v>
      </c>
      <c r="AG4619" t="s">
        <v>9009</v>
      </c>
      <c r="AH4619" t="s">
        <v>9010</v>
      </c>
      <c r="AJ4619" t="s">
        <v>237</v>
      </c>
      <c r="AK4619">
        <v>36.909142000000003</v>
      </c>
      <c r="AL4619">
        <v>-119.242958068848</v>
      </c>
      <c r="AM4619" t="s">
        <v>238</v>
      </c>
      <c r="AN4619" t="s">
        <v>239</v>
      </c>
      <c r="AO4619" t="s">
        <v>240</v>
      </c>
      <c r="AP4619" t="s">
        <v>241</v>
      </c>
      <c r="AQ4619" t="s">
        <v>242</v>
      </c>
      <c r="AR4619" t="s">
        <v>1216</v>
      </c>
      <c r="AS4619" t="s">
        <v>239</v>
      </c>
      <c r="AT4619" t="s">
        <v>239</v>
      </c>
      <c r="AU4619">
        <v>1</v>
      </c>
      <c r="AW4619" t="s">
        <v>9011</v>
      </c>
      <c r="AX4619" t="s">
        <v>9010</v>
      </c>
      <c r="AY4619" t="s">
        <v>109</v>
      </c>
      <c r="AZ4619" t="s">
        <v>7240</v>
      </c>
      <c r="BA4619" t="s">
        <v>7328</v>
      </c>
      <c r="BC4619" t="s">
        <v>221</v>
      </c>
      <c r="BE4619" t="s">
        <v>221</v>
      </c>
      <c r="BG4619" t="s">
        <v>221</v>
      </c>
      <c r="BH4619" t="s">
        <v>8224</v>
      </c>
      <c r="BI4619" t="s">
        <v>8251</v>
      </c>
      <c r="BP4619" t="s">
        <v>9019</v>
      </c>
      <c r="BQ4619">
        <v>19</v>
      </c>
      <c r="BR4619" t="s">
        <v>357</v>
      </c>
      <c r="BS4619">
        <v>5</v>
      </c>
      <c r="BZ4619" t="s">
        <v>249</v>
      </c>
      <c r="CA4619" t="s">
        <v>9160</v>
      </c>
    </row>
    <row r="4620" spans="1:79" hidden="1" x14ac:dyDescent="0.25">
      <c r="A4620" t="s">
        <v>7210</v>
      </c>
      <c r="B4620" t="s">
        <v>8706</v>
      </c>
      <c r="C4620" t="s">
        <v>9003</v>
      </c>
      <c r="D4620" t="s">
        <v>9161</v>
      </c>
      <c r="E4620" t="s">
        <v>9162</v>
      </c>
      <c r="F4620" s="1">
        <v>41043</v>
      </c>
      <c r="G4620" s="4">
        <v>0.43541666666666662</v>
      </c>
      <c r="H4620" t="s">
        <v>1214</v>
      </c>
      <c r="I4620">
        <v>0.1</v>
      </c>
      <c r="J4620" t="s">
        <v>221</v>
      </c>
      <c r="K4620" t="s">
        <v>222</v>
      </c>
      <c r="L4620">
        <v>1</v>
      </c>
      <c r="M4620">
        <v>1</v>
      </c>
      <c r="N4620" t="s">
        <v>9156</v>
      </c>
      <c r="O4620" s="5" t="s">
        <v>9163</v>
      </c>
      <c r="P4620" t="s">
        <v>224</v>
      </c>
      <c r="Q4620" t="s">
        <v>1216</v>
      </c>
      <c r="R4620" t="s">
        <v>226</v>
      </c>
      <c r="S4620" t="s">
        <v>227</v>
      </c>
      <c r="V4620">
        <v>0.17</v>
      </c>
      <c r="W4620">
        <v>1</v>
      </c>
      <c r="X4620" t="s">
        <v>228</v>
      </c>
      <c r="Y4620" t="s">
        <v>243</v>
      </c>
      <c r="Z4620" t="s">
        <v>6902</v>
      </c>
      <c r="AA4620" t="s">
        <v>5680</v>
      </c>
      <c r="AE4620" t="s">
        <v>9008</v>
      </c>
      <c r="AF4620" t="s">
        <v>736</v>
      </c>
      <c r="AG4620" t="s">
        <v>9009</v>
      </c>
      <c r="AH4620" t="s">
        <v>9010</v>
      </c>
      <c r="AJ4620" t="s">
        <v>237</v>
      </c>
      <c r="AK4620">
        <v>36.789248999999998</v>
      </c>
      <c r="AL4620">
        <v>-118.669052124023</v>
      </c>
      <c r="AM4620" t="s">
        <v>238</v>
      </c>
      <c r="AN4620" t="s">
        <v>239</v>
      </c>
      <c r="AO4620" t="s">
        <v>240</v>
      </c>
      <c r="AP4620" t="s">
        <v>241</v>
      </c>
      <c r="AQ4620" t="s">
        <v>242</v>
      </c>
      <c r="AR4620" t="s">
        <v>1216</v>
      </c>
      <c r="AS4620" t="s">
        <v>239</v>
      </c>
      <c r="AT4620" t="s">
        <v>239</v>
      </c>
      <c r="AU4620">
        <v>1</v>
      </c>
      <c r="AW4620" t="s">
        <v>9011</v>
      </c>
      <c r="AX4620" t="s">
        <v>9010</v>
      </c>
      <c r="AY4620" t="s">
        <v>109</v>
      </c>
      <c r="AZ4620" t="s">
        <v>7240</v>
      </c>
      <c r="BA4620" t="s">
        <v>7328</v>
      </c>
      <c r="BC4620" t="s">
        <v>221</v>
      </c>
      <c r="BE4620" t="s">
        <v>221</v>
      </c>
      <c r="BG4620" t="s">
        <v>221</v>
      </c>
      <c r="BH4620" t="s">
        <v>8224</v>
      </c>
      <c r="BI4620" t="s">
        <v>6237</v>
      </c>
      <c r="BP4620" t="s">
        <v>9019</v>
      </c>
      <c r="BQ4620">
        <v>19</v>
      </c>
      <c r="BR4620" t="s">
        <v>357</v>
      </c>
      <c r="BS4620">
        <v>5</v>
      </c>
      <c r="BZ4620" t="s">
        <v>249</v>
      </c>
      <c r="CA4620" t="s">
        <v>9164</v>
      </c>
    </row>
    <row r="4621" spans="1:79" hidden="1" x14ac:dyDescent="0.25">
      <c r="A4621" t="s">
        <v>7210</v>
      </c>
      <c r="B4621" t="s">
        <v>8706</v>
      </c>
      <c r="C4621" t="s">
        <v>9003</v>
      </c>
      <c r="D4621" t="s">
        <v>9165</v>
      </c>
      <c r="E4621" t="s">
        <v>9166</v>
      </c>
      <c r="F4621" s="1">
        <v>41043</v>
      </c>
      <c r="G4621" s="4">
        <v>0.36388888888888887</v>
      </c>
      <c r="H4621" t="s">
        <v>1214</v>
      </c>
      <c r="I4621">
        <v>0.1</v>
      </c>
      <c r="J4621" t="s">
        <v>221</v>
      </c>
      <c r="K4621" t="s">
        <v>222</v>
      </c>
      <c r="L4621">
        <v>1</v>
      </c>
      <c r="M4621">
        <v>1</v>
      </c>
      <c r="N4621" t="s">
        <v>9156</v>
      </c>
      <c r="O4621" s="5" t="s">
        <v>9167</v>
      </c>
      <c r="P4621" t="s">
        <v>224</v>
      </c>
      <c r="Q4621" t="s">
        <v>1216</v>
      </c>
      <c r="R4621" t="s">
        <v>226</v>
      </c>
      <c r="S4621" t="s">
        <v>227</v>
      </c>
      <c r="V4621">
        <v>0.17</v>
      </c>
      <c r="W4621">
        <v>1</v>
      </c>
      <c r="X4621" t="s">
        <v>228</v>
      </c>
      <c r="Y4621" t="s">
        <v>243</v>
      </c>
      <c r="Z4621" t="s">
        <v>6902</v>
      </c>
      <c r="AA4621" t="s">
        <v>5680</v>
      </c>
      <c r="AE4621" t="s">
        <v>9008</v>
      </c>
      <c r="AF4621" t="s">
        <v>736</v>
      </c>
      <c r="AG4621" t="s">
        <v>9009</v>
      </c>
      <c r="AH4621" t="s">
        <v>9010</v>
      </c>
      <c r="AJ4621" t="s">
        <v>237</v>
      </c>
      <c r="AK4621">
        <v>36.90316</v>
      </c>
      <c r="AL4621">
        <v>-119.121711730957</v>
      </c>
      <c r="AM4621" t="s">
        <v>238</v>
      </c>
      <c r="AN4621" t="s">
        <v>239</v>
      </c>
      <c r="AO4621" t="s">
        <v>240</v>
      </c>
      <c r="AP4621" t="s">
        <v>241</v>
      </c>
      <c r="AQ4621" t="s">
        <v>242</v>
      </c>
      <c r="AR4621" t="s">
        <v>1216</v>
      </c>
      <c r="AS4621" t="s">
        <v>239</v>
      </c>
      <c r="AT4621" t="s">
        <v>239</v>
      </c>
      <c r="AU4621">
        <v>1</v>
      </c>
      <c r="AW4621" t="s">
        <v>9011</v>
      </c>
      <c r="AX4621" t="s">
        <v>9010</v>
      </c>
      <c r="AY4621" t="s">
        <v>109</v>
      </c>
      <c r="AZ4621" t="s">
        <v>7240</v>
      </c>
      <c r="BA4621" t="s">
        <v>7296</v>
      </c>
      <c r="BC4621" t="s">
        <v>221</v>
      </c>
      <c r="BE4621" t="s">
        <v>221</v>
      </c>
      <c r="BG4621" t="s">
        <v>221</v>
      </c>
      <c r="BH4621" t="s">
        <v>8224</v>
      </c>
      <c r="BJ4621" t="s">
        <v>9168</v>
      </c>
      <c r="BP4621" t="s">
        <v>9019</v>
      </c>
      <c r="BQ4621">
        <v>19</v>
      </c>
      <c r="BR4621" t="s">
        <v>357</v>
      </c>
      <c r="BS4621">
        <v>5</v>
      </c>
      <c r="BZ4621" t="s">
        <v>249</v>
      </c>
      <c r="CA4621" t="s">
        <v>9169</v>
      </c>
    </row>
    <row r="4622" spans="1:79" hidden="1" x14ac:dyDescent="0.25">
      <c r="A4622" t="s">
        <v>7210</v>
      </c>
      <c r="B4622" t="s">
        <v>8706</v>
      </c>
      <c r="C4622" t="s">
        <v>9003</v>
      </c>
      <c r="D4622" t="s">
        <v>9067</v>
      </c>
      <c r="E4622" t="s">
        <v>9068</v>
      </c>
      <c r="F4622" s="1">
        <v>41043</v>
      </c>
      <c r="G4622" s="4">
        <v>0.3923611111111111</v>
      </c>
      <c r="H4622" t="s">
        <v>1214</v>
      </c>
      <c r="I4622">
        <v>0.1</v>
      </c>
      <c r="J4622" t="s">
        <v>221</v>
      </c>
      <c r="K4622" t="s">
        <v>222</v>
      </c>
      <c r="L4622">
        <v>1</v>
      </c>
      <c r="M4622">
        <v>1</v>
      </c>
      <c r="N4622" t="s">
        <v>9156</v>
      </c>
      <c r="O4622" s="5" t="s">
        <v>9170</v>
      </c>
      <c r="P4622" t="s">
        <v>224</v>
      </c>
      <c r="Q4622" t="s">
        <v>1216</v>
      </c>
      <c r="R4622" t="s">
        <v>226</v>
      </c>
      <c r="S4622" t="s">
        <v>227</v>
      </c>
      <c r="V4622">
        <v>0.17</v>
      </c>
      <c r="W4622">
        <v>1</v>
      </c>
      <c r="X4622" t="s">
        <v>228</v>
      </c>
      <c r="Y4622" t="s">
        <v>243</v>
      </c>
      <c r="Z4622" t="s">
        <v>6902</v>
      </c>
      <c r="AA4622" t="s">
        <v>5680</v>
      </c>
      <c r="AE4622" t="s">
        <v>9008</v>
      </c>
      <c r="AF4622" t="s">
        <v>736</v>
      </c>
      <c r="AG4622" t="s">
        <v>9009</v>
      </c>
      <c r="AH4622" t="s">
        <v>9010</v>
      </c>
      <c r="AJ4622" t="s">
        <v>237</v>
      </c>
      <c r="AK4622">
        <v>36.870089999999998</v>
      </c>
      <c r="AL4622">
        <v>-119.12888336181599</v>
      </c>
      <c r="AM4622" t="s">
        <v>238</v>
      </c>
      <c r="AN4622" t="s">
        <v>239</v>
      </c>
      <c r="AO4622" t="s">
        <v>240</v>
      </c>
      <c r="AP4622" t="s">
        <v>241</v>
      </c>
      <c r="AQ4622" t="s">
        <v>242</v>
      </c>
      <c r="AR4622" t="s">
        <v>1216</v>
      </c>
      <c r="AS4622" t="s">
        <v>239</v>
      </c>
      <c r="AT4622" t="s">
        <v>239</v>
      </c>
      <c r="AU4622">
        <v>1</v>
      </c>
      <c r="AW4622" t="s">
        <v>9011</v>
      </c>
      <c r="AX4622" t="s">
        <v>9010</v>
      </c>
      <c r="AY4622" t="s">
        <v>109</v>
      </c>
      <c r="AZ4622" t="s">
        <v>7240</v>
      </c>
      <c r="BA4622" t="s">
        <v>7328</v>
      </c>
      <c r="BC4622" t="s">
        <v>221</v>
      </c>
      <c r="BE4622" t="s">
        <v>221</v>
      </c>
      <c r="BG4622" t="s">
        <v>221</v>
      </c>
      <c r="BH4622" t="s">
        <v>243</v>
      </c>
      <c r="BI4622" t="s">
        <v>788</v>
      </c>
      <c r="BP4622" t="s">
        <v>9019</v>
      </c>
      <c r="BQ4622">
        <v>19</v>
      </c>
      <c r="BR4622" t="s">
        <v>357</v>
      </c>
      <c r="BS4622">
        <v>5</v>
      </c>
      <c r="BZ4622" t="s">
        <v>249</v>
      </c>
      <c r="CA4622" t="s">
        <v>9171</v>
      </c>
    </row>
    <row r="4623" spans="1:79" hidden="1" x14ac:dyDescent="0.25">
      <c r="A4623" t="s">
        <v>7210</v>
      </c>
      <c r="B4623" t="s">
        <v>8706</v>
      </c>
      <c r="C4623" t="s">
        <v>9003</v>
      </c>
      <c r="D4623" t="s">
        <v>9030</v>
      </c>
      <c r="E4623" t="s">
        <v>9031</v>
      </c>
      <c r="F4623" s="1">
        <v>41043</v>
      </c>
      <c r="G4623" s="4">
        <v>0.42777777777777781</v>
      </c>
      <c r="H4623" t="s">
        <v>1214</v>
      </c>
      <c r="I4623">
        <v>0.1</v>
      </c>
      <c r="J4623" t="s">
        <v>221</v>
      </c>
      <c r="K4623" t="s">
        <v>222</v>
      </c>
      <c r="L4623">
        <v>1</v>
      </c>
      <c r="M4623">
        <v>1</v>
      </c>
      <c r="N4623" t="s">
        <v>9156</v>
      </c>
      <c r="O4623" s="5" t="s">
        <v>9172</v>
      </c>
      <c r="P4623" t="s">
        <v>224</v>
      </c>
      <c r="Q4623" t="s">
        <v>1216</v>
      </c>
      <c r="R4623" t="s">
        <v>226</v>
      </c>
      <c r="S4623" t="s">
        <v>227</v>
      </c>
      <c r="V4623">
        <v>0.17</v>
      </c>
      <c r="W4623">
        <v>1</v>
      </c>
      <c r="X4623" t="s">
        <v>228</v>
      </c>
      <c r="Y4623" t="s">
        <v>243</v>
      </c>
      <c r="Z4623" t="s">
        <v>6902</v>
      </c>
      <c r="AA4623" t="s">
        <v>5680</v>
      </c>
      <c r="AE4623" t="s">
        <v>9008</v>
      </c>
      <c r="AF4623" t="s">
        <v>736</v>
      </c>
      <c r="AG4623" t="s">
        <v>9009</v>
      </c>
      <c r="AH4623" t="s">
        <v>9010</v>
      </c>
      <c r="AJ4623" t="s">
        <v>237</v>
      </c>
      <c r="AK4623">
        <v>36.880211000000003</v>
      </c>
      <c r="AL4623">
        <v>-119.151817321777</v>
      </c>
      <c r="AM4623" t="s">
        <v>238</v>
      </c>
      <c r="AN4623" t="s">
        <v>239</v>
      </c>
      <c r="AO4623" t="s">
        <v>240</v>
      </c>
      <c r="AP4623" t="s">
        <v>241</v>
      </c>
      <c r="AQ4623" t="s">
        <v>242</v>
      </c>
      <c r="AR4623" t="s">
        <v>1216</v>
      </c>
      <c r="AS4623" t="s">
        <v>239</v>
      </c>
      <c r="AT4623" t="s">
        <v>239</v>
      </c>
      <c r="AU4623">
        <v>1</v>
      </c>
      <c r="AW4623" t="s">
        <v>9011</v>
      </c>
      <c r="AX4623" t="s">
        <v>9010</v>
      </c>
      <c r="AY4623" t="s">
        <v>109</v>
      </c>
      <c r="AZ4623" t="s">
        <v>7240</v>
      </c>
      <c r="BA4623" t="s">
        <v>7328</v>
      </c>
      <c r="BC4623" t="s">
        <v>221</v>
      </c>
      <c r="BE4623" t="s">
        <v>221</v>
      </c>
      <c r="BG4623" t="s">
        <v>221</v>
      </c>
      <c r="BH4623" t="s">
        <v>243</v>
      </c>
      <c r="BI4623" t="s">
        <v>788</v>
      </c>
      <c r="BP4623" t="s">
        <v>9019</v>
      </c>
      <c r="BQ4623">
        <v>19</v>
      </c>
      <c r="BR4623" t="s">
        <v>357</v>
      </c>
      <c r="BS4623">
        <v>5</v>
      </c>
      <c r="BZ4623" t="s">
        <v>249</v>
      </c>
      <c r="CA4623" t="s">
        <v>9173</v>
      </c>
    </row>
    <row r="4624" spans="1:79" hidden="1" x14ac:dyDescent="0.25">
      <c r="A4624" t="s">
        <v>7210</v>
      </c>
      <c r="B4624" t="s">
        <v>8706</v>
      </c>
      <c r="C4624" t="s">
        <v>9003</v>
      </c>
      <c r="D4624" t="s">
        <v>9174</v>
      </c>
      <c r="E4624" t="s">
        <v>9175</v>
      </c>
      <c r="F4624" s="1">
        <v>41043</v>
      </c>
      <c r="G4624" s="4">
        <v>0.45069444444444445</v>
      </c>
      <c r="H4624" t="s">
        <v>1214</v>
      </c>
      <c r="I4624">
        <v>0.1</v>
      </c>
      <c r="J4624" t="s">
        <v>221</v>
      </c>
      <c r="K4624" t="s">
        <v>222</v>
      </c>
      <c r="L4624">
        <v>1</v>
      </c>
      <c r="M4624">
        <v>1</v>
      </c>
      <c r="N4624" t="s">
        <v>9156</v>
      </c>
      <c r="O4624" s="5" t="s">
        <v>9176</v>
      </c>
      <c r="P4624" t="s">
        <v>224</v>
      </c>
      <c r="Q4624" t="s">
        <v>1216</v>
      </c>
      <c r="R4624" t="s">
        <v>226</v>
      </c>
      <c r="S4624" t="s">
        <v>227</v>
      </c>
      <c r="V4624">
        <v>0.17</v>
      </c>
      <c r="W4624">
        <v>1</v>
      </c>
      <c r="X4624" t="s">
        <v>228</v>
      </c>
      <c r="Y4624" t="s">
        <v>243</v>
      </c>
      <c r="Z4624" t="s">
        <v>6902</v>
      </c>
      <c r="AA4624" t="s">
        <v>5680</v>
      </c>
      <c r="AE4624" t="s">
        <v>9008</v>
      </c>
      <c r="AF4624" t="s">
        <v>736</v>
      </c>
      <c r="AG4624" t="s">
        <v>9009</v>
      </c>
      <c r="AH4624" t="s">
        <v>9010</v>
      </c>
      <c r="AJ4624" t="s">
        <v>237</v>
      </c>
      <c r="AK4624">
        <v>36.799339000000003</v>
      </c>
      <c r="AL4624">
        <v>-118.691596984863</v>
      </c>
      <c r="AM4624" t="s">
        <v>238</v>
      </c>
      <c r="AN4624" t="s">
        <v>239</v>
      </c>
      <c r="AO4624" t="s">
        <v>240</v>
      </c>
      <c r="AP4624" t="s">
        <v>241</v>
      </c>
      <c r="AQ4624" t="s">
        <v>242</v>
      </c>
      <c r="AR4624" t="s">
        <v>1216</v>
      </c>
      <c r="AS4624" t="s">
        <v>239</v>
      </c>
      <c r="AT4624" t="s">
        <v>239</v>
      </c>
      <c r="AU4624">
        <v>1</v>
      </c>
      <c r="AW4624" t="s">
        <v>9011</v>
      </c>
      <c r="AX4624" t="s">
        <v>9010</v>
      </c>
      <c r="AY4624" t="s">
        <v>109</v>
      </c>
      <c r="AZ4624" t="s">
        <v>7240</v>
      </c>
      <c r="BA4624" t="s">
        <v>7328</v>
      </c>
      <c r="BC4624" t="s">
        <v>221</v>
      </c>
      <c r="BE4624" t="s">
        <v>221</v>
      </c>
      <c r="BG4624" t="s">
        <v>221</v>
      </c>
      <c r="BH4624" t="s">
        <v>243</v>
      </c>
      <c r="BI4624" t="s">
        <v>788</v>
      </c>
      <c r="BP4624" t="s">
        <v>9019</v>
      </c>
      <c r="BQ4624">
        <v>19</v>
      </c>
      <c r="BR4624" t="s">
        <v>357</v>
      </c>
      <c r="BS4624">
        <v>5</v>
      </c>
      <c r="BZ4624" t="s">
        <v>249</v>
      </c>
      <c r="CA4624" t="s">
        <v>9177</v>
      </c>
    </row>
    <row r="4625" spans="1:79" hidden="1" x14ac:dyDescent="0.25">
      <c r="A4625" t="s">
        <v>7210</v>
      </c>
      <c r="B4625" t="s">
        <v>8706</v>
      </c>
      <c r="C4625" t="s">
        <v>9003</v>
      </c>
      <c r="D4625" t="s">
        <v>9178</v>
      </c>
      <c r="E4625" t="s">
        <v>9179</v>
      </c>
      <c r="F4625" s="1">
        <v>41043</v>
      </c>
      <c r="G4625" s="4">
        <v>0.39652777777777781</v>
      </c>
      <c r="H4625" t="s">
        <v>1214</v>
      </c>
      <c r="I4625">
        <v>0.1</v>
      </c>
      <c r="J4625" t="s">
        <v>221</v>
      </c>
      <c r="K4625" t="s">
        <v>222</v>
      </c>
      <c r="L4625">
        <v>1</v>
      </c>
      <c r="M4625">
        <v>1</v>
      </c>
      <c r="N4625" t="s">
        <v>9156</v>
      </c>
      <c r="O4625" s="5" t="s">
        <v>9180</v>
      </c>
      <c r="P4625" t="s">
        <v>224</v>
      </c>
      <c r="Q4625" t="s">
        <v>1216</v>
      </c>
      <c r="R4625" t="s">
        <v>226</v>
      </c>
      <c r="S4625" t="s">
        <v>227</v>
      </c>
      <c r="V4625">
        <v>0.17</v>
      </c>
      <c r="W4625">
        <v>1</v>
      </c>
      <c r="X4625" t="s">
        <v>228</v>
      </c>
      <c r="Y4625" t="s">
        <v>243</v>
      </c>
      <c r="Z4625" t="s">
        <v>6902</v>
      </c>
      <c r="AA4625" t="s">
        <v>5680</v>
      </c>
      <c r="AE4625" t="s">
        <v>9008</v>
      </c>
      <c r="AF4625" t="s">
        <v>736</v>
      </c>
      <c r="AG4625" t="s">
        <v>9009</v>
      </c>
      <c r="AH4625" t="s">
        <v>9010</v>
      </c>
      <c r="AJ4625" t="s">
        <v>237</v>
      </c>
      <c r="AK4625">
        <v>36.793529999999997</v>
      </c>
      <c r="AL4625">
        <v>-118.58380126953099</v>
      </c>
      <c r="AM4625" t="s">
        <v>238</v>
      </c>
      <c r="AN4625" t="s">
        <v>239</v>
      </c>
      <c r="AO4625" t="s">
        <v>240</v>
      </c>
      <c r="AP4625" t="s">
        <v>241</v>
      </c>
      <c r="AQ4625" t="s">
        <v>242</v>
      </c>
      <c r="AR4625" t="s">
        <v>1216</v>
      </c>
      <c r="AS4625" t="s">
        <v>239</v>
      </c>
      <c r="AT4625" t="s">
        <v>239</v>
      </c>
      <c r="AU4625">
        <v>1</v>
      </c>
      <c r="AW4625" t="s">
        <v>9011</v>
      </c>
      <c r="AX4625" t="s">
        <v>9010</v>
      </c>
      <c r="AY4625" t="s">
        <v>109</v>
      </c>
      <c r="AZ4625" t="s">
        <v>7240</v>
      </c>
      <c r="BA4625" t="s">
        <v>7328</v>
      </c>
      <c r="BC4625" t="s">
        <v>221</v>
      </c>
      <c r="BE4625" t="s">
        <v>221</v>
      </c>
      <c r="BG4625" t="s">
        <v>221</v>
      </c>
      <c r="BH4625" t="s">
        <v>243</v>
      </c>
      <c r="BI4625" t="s">
        <v>788</v>
      </c>
      <c r="BP4625" t="s">
        <v>9019</v>
      </c>
      <c r="BQ4625">
        <v>19</v>
      </c>
      <c r="BR4625" t="s">
        <v>357</v>
      </c>
      <c r="BS4625">
        <v>5</v>
      </c>
      <c r="BZ4625" t="s">
        <v>249</v>
      </c>
      <c r="CA4625" t="s">
        <v>9181</v>
      </c>
    </row>
    <row r="4626" spans="1:79" hidden="1" x14ac:dyDescent="0.25">
      <c r="A4626" t="s">
        <v>7210</v>
      </c>
      <c r="B4626" t="s">
        <v>8706</v>
      </c>
      <c r="C4626" t="s">
        <v>9003</v>
      </c>
      <c r="D4626" t="s">
        <v>9038</v>
      </c>
      <c r="E4626" t="s">
        <v>9039</v>
      </c>
      <c r="F4626" s="1">
        <v>41046</v>
      </c>
      <c r="G4626" s="4">
        <v>0.37986111111111115</v>
      </c>
      <c r="H4626" t="s">
        <v>1214</v>
      </c>
      <c r="I4626">
        <v>0.1</v>
      </c>
      <c r="J4626" t="s">
        <v>221</v>
      </c>
      <c r="K4626" t="s">
        <v>222</v>
      </c>
      <c r="L4626">
        <v>1</v>
      </c>
      <c r="M4626">
        <v>1</v>
      </c>
      <c r="N4626" t="s">
        <v>9182</v>
      </c>
      <c r="O4626" s="5" t="s">
        <v>9183</v>
      </c>
      <c r="P4626" t="s">
        <v>224</v>
      </c>
      <c r="Q4626" t="s">
        <v>1614</v>
      </c>
      <c r="R4626" t="s">
        <v>226</v>
      </c>
      <c r="S4626" t="s">
        <v>227</v>
      </c>
      <c r="V4626">
        <v>1.8</v>
      </c>
      <c r="W4626">
        <v>20</v>
      </c>
      <c r="X4626" t="s">
        <v>228</v>
      </c>
      <c r="Y4626" t="s">
        <v>243</v>
      </c>
      <c r="Z4626" t="s">
        <v>6902</v>
      </c>
      <c r="AA4626" t="s">
        <v>5680</v>
      </c>
      <c r="AE4626" t="s">
        <v>9008</v>
      </c>
      <c r="AF4626" t="s">
        <v>736</v>
      </c>
      <c r="AG4626" t="s">
        <v>9009</v>
      </c>
      <c r="AH4626" t="s">
        <v>9010</v>
      </c>
      <c r="AJ4626" t="s">
        <v>237</v>
      </c>
      <c r="AK4626">
        <v>36.586894999999998</v>
      </c>
      <c r="AL4626">
        <v>-119.45928955078099</v>
      </c>
      <c r="AM4626" t="s">
        <v>238</v>
      </c>
      <c r="AN4626" t="s">
        <v>239</v>
      </c>
      <c r="AO4626" t="s">
        <v>240</v>
      </c>
      <c r="AP4626" t="s">
        <v>241</v>
      </c>
      <c r="AQ4626" t="s">
        <v>242</v>
      </c>
      <c r="AR4626" t="s">
        <v>3155</v>
      </c>
      <c r="AS4626" t="s">
        <v>239</v>
      </c>
      <c r="AT4626" t="s">
        <v>239</v>
      </c>
      <c r="AU4626">
        <v>1</v>
      </c>
      <c r="AW4626" t="s">
        <v>9011</v>
      </c>
      <c r="AX4626" t="s">
        <v>9010</v>
      </c>
      <c r="AY4626" t="s">
        <v>109</v>
      </c>
      <c r="BP4626" t="s">
        <v>9019</v>
      </c>
      <c r="BQ4626">
        <v>19</v>
      </c>
      <c r="BR4626" t="s">
        <v>357</v>
      </c>
      <c r="BS4626">
        <v>5</v>
      </c>
      <c r="BZ4626" t="s">
        <v>249</v>
      </c>
      <c r="CA4626" t="s">
        <v>9184</v>
      </c>
    </row>
    <row r="4627" spans="1:79" hidden="1" x14ac:dyDescent="0.25">
      <c r="A4627" t="s">
        <v>7210</v>
      </c>
      <c r="B4627" t="s">
        <v>8706</v>
      </c>
      <c r="C4627" t="s">
        <v>9003</v>
      </c>
      <c r="D4627" t="s">
        <v>9004</v>
      </c>
      <c r="E4627" t="s">
        <v>9005</v>
      </c>
      <c r="F4627" s="1">
        <v>41046</v>
      </c>
      <c r="G4627" s="4">
        <v>0.47152777777777777</v>
      </c>
      <c r="H4627" t="s">
        <v>1214</v>
      </c>
      <c r="I4627">
        <v>0.1</v>
      </c>
      <c r="J4627" t="s">
        <v>221</v>
      </c>
      <c r="K4627" t="s">
        <v>222</v>
      </c>
      <c r="L4627">
        <v>1</v>
      </c>
      <c r="M4627">
        <v>1</v>
      </c>
      <c r="N4627" t="s">
        <v>9182</v>
      </c>
      <c r="O4627" s="5" t="s">
        <v>9185</v>
      </c>
      <c r="P4627" t="s">
        <v>224</v>
      </c>
      <c r="Q4627" t="s">
        <v>1614</v>
      </c>
      <c r="R4627" t="s">
        <v>226</v>
      </c>
      <c r="S4627" t="s">
        <v>227</v>
      </c>
      <c r="V4627">
        <v>1.8</v>
      </c>
      <c r="W4627">
        <v>20</v>
      </c>
      <c r="X4627" t="s">
        <v>228</v>
      </c>
      <c r="Y4627" t="s">
        <v>243</v>
      </c>
      <c r="Z4627" t="s">
        <v>6902</v>
      </c>
      <c r="AA4627" t="s">
        <v>5680</v>
      </c>
      <c r="AE4627" t="s">
        <v>9008</v>
      </c>
      <c r="AF4627" t="s">
        <v>736</v>
      </c>
      <c r="AG4627" t="s">
        <v>9009</v>
      </c>
      <c r="AH4627" t="s">
        <v>9010</v>
      </c>
      <c r="AJ4627" t="s">
        <v>237</v>
      </c>
      <c r="AK4627">
        <v>36.178902000000001</v>
      </c>
      <c r="AL4627">
        <v>-119.834800720215</v>
      </c>
      <c r="AM4627" t="s">
        <v>238</v>
      </c>
      <c r="AN4627" t="s">
        <v>239</v>
      </c>
      <c r="AO4627" t="s">
        <v>240</v>
      </c>
      <c r="AP4627" t="s">
        <v>241</v>
      </c>
      <c r="AQ4627" t="s">
        <v>242</v>
      </c>
      <c r="AR4627" t="s">
        <v>3155</v>
      </c>
      <c r="AS4627" t="s">
        <v>239</v>
      </c>
      <c r="AT4627" t="s">
        <v>239</v>
      </c>
      <c r="AU4627">
        <v>1</v>
      </c>
      <c r="AW4627" t="s">
        <v>9011</v>
      </c>
      <c r="AX4627" t="s">
        <v>9010</v>
      </c>
      <c r="AY4627" t="s">
        <v>109</v>
      </c>
      <c r="AZ4627" t="s">
        <v>7240</v>
      </c>
      <c r="BA4627" t="s">
        <v>7328</v>
      </c>
      <c r="BC4627" t="s">
        <v>221</v>
      </c>
      <c r="BE4627" t="s">
        <v>221</v>
      </c>
      <c r="BG4627" t="s">
        <v>221</v>
      </c>
      <c r="BH4627" t="s">
        <v>8224</v>
      </c>
      <c r="BI4627" t="s">
        <v>8251</v>
      </c>
      <c r="BJ4627" t="s">
        <v>9186</v>
      </c>
      <c r="BP4627" t="s">
        <v>9013</v>
      </c>
      <c r="BQ4627">
        <v>31</v>
      </c>
      <c r="BR4627" t="s">
        <v>357</v>
      </c>
      <c r="BS4627">
        <v>5</v>
      </c>
      <c r="BZ4627" t="s">
        <v>249</v>
      </c>
      <c r="CA4627" t="s">
        <v>9187</v>
      </c>
    </row>
    <row r="4628" spans="1:79" hidden="1" x14ac:dyDescent="0.25">
      <c r="A4628" t="s">
        <v>7210</v>
      </c>
      <c r="B4628" t="s">
        <v>8706</v>
      </c>
      <c r="C4628" t="s">
        <v>9003</v>
      </c>
      <c r="D4628" t="s">
        <v>9015</v>
      </c>
      <c r="E4628" t="s">
        <v>9016</v>
      </c>
      <c r="F4628" s="1">
        <v>41046</v>
      </c>
      <c r="G4628" s="4">
        <v>0.33958333333333335</v>
      </c>
      <c r="H4628" t="s">
        <v>1214</v>
      </c>
      <c r="I4628">
        <v>0.1</v>
      </c>
      <c r="J4628" t="s">
        <v>221</v>
      </c>
      <c r="K4628" t="s">
        <v>222</v>
      </c>
      <c r="L4628">
        <v>1</v>
      </c>
      <c r="M4628">
        <v>1</v>
      </c>
      <c r="N4628" t="s">
        <v>9182</v>
      </c>
      <c r="O4628" s="5" t="s">
        <v>9188</v>
      </c>
      <c r="P4628" t="s">
        <v>224</v>
      </c>
      <c r="Q4628" t="s">
        <v>1614</v>
      </c>
      <c r="R4628" t="s">
        <v>226</v>
      </c>
      <c r="S4628" t="s">
        <v>227</v>
      </c>
      <c r="V4628">
        <v>1.8</v>
      </c>
      <c r="W4628">
        <v>20</v>
      </c>
      <c r="X4628" t="s">
        <v>228</v>
      </c>
      <c r="Y4628" t="s">
        <v>243</v>
      </c>
      <c r="Z4628" t="s">
        <v>6902</v>
      </c>
      <c r="AA4628" t="s">
        <v>5680</v>
      </c>
      <c r="AE4628" t="s">
        <v>9008</v>
      </c>
      <c r="AF4628" t="s">
        <v>736</v>
      </c>
      <c r="AG4628" t="s">
        <v>9009</v>
      </c>
      <c r="AH4628" t="s">
        <v>9010</v>
      </c>
      <c r="AJ4628" t="s">
        <v>237</v>
      </c>
      <c r="AK4628">
        <v>36.816341000000001</v>
      </c>
      <c r="AL4628">
        <v>-119.38688659668</v>
      </c>
      <c r="AM4628" t="s">
        <v>238</v>
      </c>
      <c r="AN4628" t="s">
        <v>239</v>
      </c>
      <c r="AO4628" t="s">
        <v>240</v>
      </c>
      <c r="AP4628" t="s">
        <v>241</v>
      </c>
      <c r="AQ4628" t="s">
        <v>242</v>
      </c>
      <c r="AR4628" t="s">
        <v>3155</v>
      </c>
      <c r="AS4628" t="s">
        <v>239</v>
      </c>
      <c r="AT4628" t="s">
        <v>239</v>
      </c>
      <c r="AU4628">
        <v>1</v>
      </c>
      <c r="AW4628" t="s">
        <v>9011</v>
      </c>
      <c r="AX4628" t="s">
        <v>9010</v>
      </c>
      <c r="AY4628" t="s">
        <v>109</v>
      </c>
      <c r="BP4628" t="s">
        <v>9019</v>
      </c>
      <c r="BQ4628">
        <v>19</v>
      </c>
      <c r="BR4628" t="s">
        <v>357</v>
      </c>
      <c r="BS4628">
        <v>5</v>
      </c>
      <c r="BZ4628" t="s">
        <v>249</v>
      </c>
      <c r="CA4628" t="s">
        <v>9189</v>
      </c>
    </row>
    <row r="4629" spans="1:79" hidden="1" x14ac:dyDescent="0.25">
      <c r="A4629" t="s">
        <v>7210</v>
      </c>
      <c r="B4629" t="s">
        <v>8706</v>
      </c>
      <c r="C4629" t="s">
        <v>9003</v>
      </c>
      <c r="D4629" t="s">
        <v>9021</v>
      </c>
      <c r="E4629" t="s">
        <v>9022</v>
      </c>
      <c r="F4629" s="1">
        <v>41046</v>
      </c>
      <c r="G4629" s="4">
        <v>0.4513888888888889</v>
      </c>
      <c r="H4629" t="s">
        <v>1214</v>
      </c>
      <c r="I4629">
        <v>0.1</v>
      </c>
      <c r="J4629" t="s">
        <v>221</v>
      </c>
      <c r="K4629" t="s">
        <v>222</v>
      </c>
      <c r="L4629">
        <v>1</v>
      </c>
      <c r="M4629">
        <v>1</v>
      </c>
      <c r="N4629" t="s">
        <v>9182</v>
      </c>
      <c r="O4629" s="5" t="s">
        <v>9190</v>
      </c>
      <c r="P4629" t="s">
        <v>224</v>
      </c>
      <c r="Q4629" t="s">
        <v>1614</v>
      </c>
      <c r="R4629" t="s">
        <v>226</v>
      </c>
      <c r="S4629" t="s">
        <v>227</v>
      </c>
      <c r="T4629">
        <v>6.3</v>
      </c>
      <c r="V4629">
        <v>1.8</v>
      </c>
      <c r="W4629">
        <v>20</v>
      </c>
      <c r="X4629" t="s">
        <v>905</v>
      </c>
      <c r="Y4629" t="s">
        <v>243</v>
      </c>
      <c r="Z4629" t="s">
        <v>6902</v>
      </c>
      <c r="AA4629" t="s">
        <v>5680</v>
      </c>
      <c r="AE4629" t="s">
        <v>9008</v>
      </c>
      <c r="AF4629" t="s">
        <v>736</v>
      </c>
      <c r="AG4629" t="s">
        <v>9009</v>
      </c>
      <c r="AH4629" t="s">
        <v>9010</v>
      </c>
      <c r="AJ4629" t="s">
        <v>237</v>
      </c>
      <c r="AK4629">
        <v>36.255797999999999</v>
      </c>
      <c r="AL4629">
        <v>-119.855102539062</v>
      </c>
      <c r="AM4629" t="s">
        <v>238</v>
      </c>
      <c r="AN4629" t="s">
        <v>239</v>
      </c>
      <c r="AO4629" t="s">
        <v>240</v>
      </c>
      <c r="AP4629" t="s">
        <v>241</v>
      </c>
      <c r="AQ4629" t="s">
        <v>242</v>
      </c>
      <c r="AR4629" t="s">
        <v>3155</v>
      </c>
      <c r="AS4629" t="s">
        <v>239</v>
      </c>
      <c r="AT4629" t="s">
        <v>239</v>
      </c>
      <c r="AU4629">
        <v>1</v>
      </c>
      <c r="AW4629" t="s">
        <v>9011</v>
      </c>
      <c r="AX4629" t="s">
        <v>9010</v>
      </c>
      <c r="AY4629" t="s">
        <v>109</v>
      </c>
      <c r="AZ4629" t="s">
        <v>7240</v>
      </c>
      <c r="BA4629" t="s">
        <v>7296</v>
      </c>
      <c r="BC4629" t="s">
        <v>221</v>
      </c>
      <c r="BE4629" t="s">
        <v>221</v>
      </c>
      <c r="BG4629" t="s">
        <v>221</v>
      </c>
      <c r="BH4629" t="s">
        <v>8224</v>
      </c>
      <c r="BI4629" t="s">
        <v>6237</v>
      </c>
      <c r="BP4629" t="s">
        <v>9013</v>
      </c>
      <c r="BQ4629">
        <v>31</v>
      </c>
      <c r="BR4629" t="s">
        <v>357</v>
      </c>
      <c r="BS4629">
        <v>5</v>
      </c>
      <c r="BZ4629" t="s">
        <v>249</v>
      </c>
      <c r="CA4629" t="s">
        <v>9191</v>
      </c>
    </row>
    <row r="4630" spans="1:79" hidden="1" x14ac:dyDescent="0.25">
      <c r="A4630" t="s">
        <v>7210</v>
      </c>
      <c r="B4630" t="s">
        <v>8706</v>
      </c>
      <c r="C4630" t="s">
        <v>9003</v>
      </c>
      <c r="D4630" t="s">
        <v>9034</v>
      </c>
      <c r="E4630" t="s">
        <v>9035</v>
      </c>
      <c r="F4630" s="1">
        <v>41046</v>
      </c>
      <c r="G4630" s="4">
        <v>0.40972222222222227</v>
      </c>
      <c r="H4630" t="s">
        <v>1214</v>
      </c>
      <c r="I4630">
        <v>0.1</v>
      </c>
      <c r="J4630" t="s">
        <v>221</v>
      </c>
      <c r="K4630" t="s">
        <v>222</v>
      </c>
      <c r="L4630">
        <v>1</v>
      </c>
      <c r="M4630">
        <v>1</v>
      </c>
      <c r="N4630" t="s">
        <v>9182</v>
      </c>
      <c r="O4630" s="5" t="s">
        <v>9192</v>
      </c>
      <c r="P4630" t="s">
        <v>224</v>
      </c>
      <c r="Q4630" t="s">
        <v>1614</v>
      </c>
      <c r="R4630" t="s">
        <v>226</v>
      </c>
      <c r="S4630" t="s">
        <v>227</v>
      </c>
      <c r="V4630">
        <v>1.8</v>
      </c>
      <c r="W4630">
        <v>20</v>
      </c>
      <c r="X4630" t="s">
        <v>228</v>
      </c>
      <c r="Y4630" t="s">
        <v>243</v>
      </c>
      <c r="Z4630" t="s">
        <v>6902</v>
      </c>
      <c r="AA4630" t="s">
        <v>5680</v>
      </c>
      <c r="AE4630" t="s">
        <v>9008</v>
      </c>
      <c r="AF4630" t="s">
        <v>736</v>
      </c>
      <c r="AG4630" t="s">
        <v>9009</v>
      </c>
      <c r="AH4630" t="s">
        <v>9010</v>
      </c>
      <c r="AJ4630" t="s">
        <v>237</v>
      </c>
      <c r="AK4630">
        <v>36.463630999999999</v>
      </c>
      <c r="AL4630">
        <v>-119.582168579102</v>
      </c>
      <c r="AM4630" t="s">
        <v>238</v>
      </c>
      <c r="AN4630" t="s">
        <v>239</v>
      </c>
      <c r="AO4630" t="s">
        <v>240</v>
      </c>
      <c r="AP4630" t="s">
        <v>241</v>
      </c>
      <c r="AQ4630" t="s">
        <v>242</v>
      </c>
      <c r="AR4630" t="s">
        <v>3155</v>
      </c>
      <c r="AS4630" t="s">
        <v>239</v>
      </c>
      <c r="AT4630" t="s">
        <v>239</v>
      </c>
      <c r="AU4630">
        <v>1</v>
      </c>
      <c r="AW4630" t="s">
        <v>9011</v>
      </c>
      <c r="AX4630" t="s">
        <v>9010</v>
      </c>
      <c r="AY4630" t="s">
        <v>109</v>
      </c>
      <c r="AZ4630" t="s">
        <v>7240</v>
      </c>
      <c r="BA4630" t="s">
        <v>7328</v>
      </c>
      <c r="BC4630" t="s">
        <v>221</v>
      </c>
      <c r="BE4630" t="s">
        <v>221</v>
      </c>
      <c r="BG4630" t="s">
        <v>221</v>
      </c>
      <c r="BH4630" t="s">
        <v>243</v>
      </c>
      <c r="BI4630" t="s">
        <v>788</v>
      </c>
      <c r="BP4630" t="s">
        <v>9013</v>
      </c>
      <c r="BQ4630">
        <v>31</v>
      </c>
      <c r="BR4630" t="s">
        <v>357</v>
      </c>
      <c r="BS4630">
        <v>5</v>
      </c>
      <c r="BZ4630" t="s">
        <v>249</v>
      </c>
      <c r="CA4630" t="s">
        <v>9193</v>
      </c>
    </row>
    <row r="4631" spans="1:79" hidden="1" x14ac:dyDescent="0.25">
      <c r="A4631" t="s">
        <v>7210</v>
      </c>
      <c r="B4631" t="s">
        <v>8706</v>
      </c>
      <c r="C4631" t="s">
        <v>9003</v>
      </c>
      <c r="D4631" t="s">
        <v>9021</v>
      </c>
      <c r="E4631" t="s">
        <v>9022</v>
      </c>
      <c r="F4631" s="1">
        <v>41072</v>
      </c>
      <c r="G4631" s="4">
        <v>0.44236111111111115</v>
      </c>
      <c r="H4631" t="s">
        <v>1214</v>
      </c>
      <c r="I4631">
        <v>0.1</v>
      </c>
      <c r="J4631" t="s">
        <v>221</v>
      </c>
      <c r="K4631" t="s">
        <v>222</v>
      </c>
      <c r="L4631">
        <v>1</v>
      </c>
      <c r="M4631">
        <v>1</v>
      </c>
      <c r="N4631" t="s">
        <v>9194</v>
      </c>
      <c r="O4631" t="s">
        <v>9195</v>
      </c>
      <c r="P4631" t="s">
        <v>224</v>
      </c>
      <c r="Q4631" t="s">
        <v>1614</v>
      </c>
      <c r="R4631" t="s">
        <v>226</v>
      </c>
      <c r="S4631" t="s">
        <v>227</v>
      </c>
      <c r="T4631">
        <v>3.3</v>
      </c>
      <c r="V4631">
        <v>1.8</v>
      </c>
      <c r="W4631">
        <v>20</v>
      </c>
      <c r="X4631" t="s">
        <v>905</v>
      </c>
      <c r="Y4631" t="s">
        <v>243</v>
      </c>
      <c r="Z4631" t="s">
        <v>6902</v>
      </c>
      <c r="AA4631" t="s">
        <v>5680</v>
      </c>
      <c r="AE4631" t="s">
        <v>9008</v>
      </c>
      <c r="AF4631" t="s">
        <v>736</v>
      </c>
      <c r="AG4631" t="s">
        <v>9009</v>
      </c>
      <c r="AH4631" t="s">
        <v>9010</v>
      </c>
      <c r="AJ4631" t="s">
        <v>237</v>
      </c>
      <c r="AK4631">
        <v>36.255797999999999</v>
      </c>
      <c r="AL4631">
        <v>-119.855102539062</v>
      </c>
      <c r="AM4631" t="s">
        <v>732</v>
      </c>
      <c r="AN4631" t="s">
        <v>239</v>
      </c>
      <c r="AO4631" t="s">
        <v>240</v>
      </c>
      <c r="AP4631" t="s">
        <v>241</v>
      </c>
      <c r="AQ4631" t="s">
        <v>242</v>
      </c>
      <c r="AR4631" t="s">
        <v>3155</v>
      </c>
      <c r="AS4631" t="s">
        <v>239</v>
      </c>
      <c r="AT4631" t="s">
        <v>239</v>
      </c>
      <c r="AU4631">
        <v>1</v>
      </c>
      <c r="AW4631" t="s">
        <v>9011</v>
      </c>
      <c r="AX4631" t="s">
        <v>9010</v>
      </c>
      <c r="AY4631" t="s">
        <v>109</v>
      </c>
      <c r="AZ4631" t="s">
        <v>7240</v>
      </c>
      <c r="BA4631" t="s">
        <v>7296</v>
      </c>
      <c r="BC4631" t="s">
        <v>221</v>
      </c>
      <c r="BE4631" t="s">
        <v>221</v>
      </c>
      <c r="BG4631" t="s">
        <v>221</v>
      </c>
      <c r="BH4631" t="s">
        <v>8313</v>
      </c>
      <c r="BI4631" t="s">
        <v>788</v>
      </c>
      <c r="BP4631" t="s">
        <v>9013</v>
      </c>
      <c r="BQ4631">
        <v>31</v>
      </c>
      <c r="BR4631" t="s">
        <v>357</v>
      </c>
      <c r="BS4631">
        <v>5</v>
      </c>
      <c r="BZ4631" t="s">
        <v>249</v>
      </c>
      <c r="CA4631" t="s">
        <v>9196</v>
      </c>
    </row>
    <row r="4632" spans="1:79" hidden="1" x14ac:dyDescent="0.25">
      <c r="A4632" t="s">
        <v>7210</v>
      </c>
      <c r="B4632" t="s">
        <v>8706</v>
      </c>
      <c r="C4632" t="s">
        <v>9003</v>
      </c>
      <c r="D4632" t="s">
        <v>9034</v>
      </c>
      <c r="E4632" t="s">
        <v>9035</v>
      </c>
      <c r="F4632" s="1">
        <v>41072</v>
      </c>
      <c r="G4632" s="4">
        <v>0.56319444444444444</v>
      </c>
      <c r="H4632" t="s">
        <v>1214</v>
      </c>
      <c r="I4632">
        <v>0.1</v>
      </c>
      <c r="J4632" t="s">
        <v>221</v>
      </c>
      <c r="K4632" t="s">
        <v>222</v>
      </c>
      <c r="L4632">
        <v>1</v>
      </c>
      <c r="M4632">
        <v>1</v>
      </c>
      <c r="N4632" t="s">
        <v>9194</v>
      </c>
      <c r="O4632" t="s">
        <v>9197</v>
      </c>
      <c r="P4632" t="s">
        <v>224</v>
      </c>
      <c r="Q4632" t="s">
        <v>1614</v>
      </c>
      <c r="R4632" t="s">
        <v>226</v>
      </c>
      <c r="S4632" t="s">
        <v>227</v>
      </c>
      <c r="V4632">
        <v>1.8</v>
      </c>
      <c r="W4632">
        <v>20</v>
      </c>
      <c r="X4632" t="s">
        <v>228</v>
      </c>
      <c r="Y4632" t="s">
        <v>243</v>
      </c>
      <c r="Z4632" t="s">
        <v>6902</v>
      </c>
      <c r="AA4632" t="s">
        <v>5680</v>
      </c>
      <c r="AE4632" t="s">
        <v>9008</v>
      </c>
      <c r="AF4632" t="s">
        <v>736</v>
      </c>
      <c r="AG4632" t="s">
        <v>9009</v>
      </c>
      <c r="AH4632" t="s">
        <v>9010</v>
      </c>
      <c r="AJ4632" t="s">
        <v>237</v>
      </c>
      <c r="AK4632">
        <v>36.463630999999999</v>
      </c>
      <c r="AL4632">
        <v>-119.582168579102</v>
      </c>
      <c r="AM4632" t="s">
        <v>238</v>
      </c>
      <c r="AN4632" t="s">
        <v>239</v>
      </c>
      <c r="AO4632" t="s">
        <v>240</v>
      </c>
      <c r="AP4632" t="s">
        <v>241</v>
      </c>
      <c r="AQ4632" t="s">
        <v>242</v>
      </c>
      <c r="AR4632" t="s">
        <v>3155</v>
      </c>
      <c r="AS4632" t="s">
        <v>239</v>
      </c>
      <c r="AT4632" t="s">
        <v>239</v>
      </c>
      <c r="AU4632">
        <v>1</v>
      </c>
      <c r="AW4632" t="s">
        <v>9011</v>
      </c>
      <c r="AX4632" t="s">
        <v>9010</v>
      </c>
      <c r="AY4632" t="s">
        <v>109</v>
      </c>
      <c r="AZ4632" t="s">
        <v>7240</v>
      </c>
      <c r="BA4632" t="s">
        <v>7328</v>
      </c>
      <c r="BC4632" t="s">
        <v>221</v>
      </c>
      <c r="BE4632" t="s">
        <v>221</v>
      </c>
      <c r="BG4632" t="s">
        <v>221</v>
      </c>
      <c r="BH4632" t="s">
        <v>243</v>
      </c>
      <c r="BI4632" t="s">
        <v>788</v>
      </c>
      <c r="BP4632" t="s">
        <v>9013</v>
      </c>
      <c r="BQ4632">
        <v>31</v>
      </c>
      <c r="BR4632" t="s">
        <v>357</v>
      </c>
      <c r="BS4632">
        <v>5</v>
      </c>
      <c r="BZ4632" t="s">
        <v>249</v>
      </c>
      <c r="CA4632" t="s">
        <v>9198</v>
      </c>
    </row>
    <row r="4633" spans="1:79" hidden="1" x14ac:dyDescent="0.25">
      <c r="A4633" t="s">
        <v>7210</v>
      </c>
      <c r="B4633" t="s">
        <v>8706</v>
      </c>
      <c r="C4633" t="s">
        <v>9003</v>
      </c>
      <c r="D4633" t="s">
        <v>9038</v>
      </c>
      <c r="E4633" t="s">
        <v>9039</v>
      </c>
      <c r="F4633" s="1">
        <v>41072</v>
      </c>
      <c r="G4633" s="4">
        <v>0.59305555555555556</v>
      </c>
      <c r="H4633" t="s">
        <v>1214</v>
      </c>
      <c r="I4633">
        <v>0.1</v>
      </c>
      <c r="J4633" t="s">
        <v>221</v>
      </c>
      <c r="K4633" t="s">
        <v>222</v>
      </c>
      <c r="L4633">
        <v>1</v>
      </c>
      <c r="M4633">
        <v>1</v>
      </c>
      <c r="N4633" t="s">
        <v>9194</v>
      </c>
      <c r="O4633" t="s">
        <v>9199</v>
      </c>
      <c r="P4633" t="s">
        <v>224</v>
      </c>
      <c r="Q4633" t="s">
        <v>1614</v>
      </c>
      <c r="R4633" t="s">
        <v>226</v>
      </c>
      <c r="S4633" t="s">
        <v>227</v>
      </c>
      <c r="T4633">
        <v>3.6</v>
      </c>
      <c r="V4633">
        <v>1.8</v>
      </c>
      <c r="W4633">
        <v>20</v>
      </c>
      <c r="X4633" t="s">
        <v>905</v>
      </c>
      <c r="Y4633" t="s">
        <v>243</v>
      </c>
      <c r="Z4633" t="s">
        <v>6902</v>
      </c>
      <c r="AA4633" t="s">
        <v>5680</v>
      </c>
      <c r="AE4633" t="s">
        <v>9008</v>
      </c>
      <c r="AF4633" t="s">
        <v>736</v>
      </c>
      <c r="AG4633" t="s">
        <v>9009</v>
      </c>
      <c r="AH4633" t="s">
        <v>9010</v>
      </c>
      <c r="AJ4633" t="s">
        <v>237</v>
      </c>
      <c r="AK4633">
        <v>36.586894999999998</v>
      </c>
      <c r="AL4633">
        <v>-119.45928955078099</v>
      </c>
      <c r="AM4633" t="s">
        <v>238</v>
      </c>
      <c r="AN4633" t="s">
        <v>239</v>
      </c>
      <c r="AO4633" t="s">
        <v>240</v>
      </c>
      <c r="AP4633" t="s">
        <v>241</v>
      </c>
      <c r="AQ4633" t="s">
        <v>242</v>
      </c>
      <c r="AR4633" t="s">
        <v>3155</v>
      </c>
      <c r="AS4633" t="s">
        <v>239</v>
      </c>
      <c r="AT4633" t="s">
        <v>239</v>
      </c>
      <c r="AU4633">
        <v>1</v>
      </c>
      <c r="AW4633" t="s">
        <v>9011</v>
      </c>
      <c r="AX4633" t="s">
        <v>9010</v>
      </c>
      <c r="AY4633" t="s">
        <v>109</v>
      </c>
      <c r="AZ4633" t="s">
        <v>7240</v>
      </c>
      <c r="BA4633" t="s">
        <v>7328</v>
      </c>
      <c r="BC4633" t="s">
        <v>221</v>
      </c>
      <c r="BE4633" t="s">
        <v>221</v>
      </c>
      <c r="BG4633" t="s">
        <v>221</v>
      </c>
      <c r="BH4633" t="s">
        <v>8224</v>
      </c>
      <c r="BI4633" t="s">
        <v>6237</v>
      </c>
      <c r="BP4633" t="s">
        <v>9019</v>
      </c>
      <c r="BQ4633">
        <v>19</v>
      </c>
      <c r="BR4633" t="s">
        <v>357</v>
      </c>
      <c r="BS4633">
        <v>5</v>
      </c>
      <c r="BZ4633" t="s">
        <v>249</v>
      </c>
      <c r="CA4633" t="s">
        <v>9200</v>
      </c>
    </row>
    <row r="4634" spans="1:79" hidden="1" x14ac:dyDescent="0.25">
      <c r="A4634" t="s">
        <v>7210</v>
      </c>
      <c r="B4634" t="s">
        <v>8706</v>
      </c>
      <c r="C4634" t="s">
        <v>9003</v>
      </c>
      <c r="D4634" t="s">
        <v>9004</v>
      </c>
      <c r="E4634" t="s">
        <v>9005</v>
      </c>
      <c r="F4634" s="1">
        <v>41072</v>
      </c>
      <c r="G4634" s="4">
        <v>0.41875000000000001</v>
      </c>
      <c r="H4634" t="s">
        <v>1214</v>
      </c>
      <c r="I4634">
        <v>0.1</v>
      </c>
      <c r="J4634" t="s">
        <v>221</v>
      </c>
      <c r="K4634" t="s">
        <v>222</v>
      </c>
      <c r="L4634">
        <v>1</v>
      </c>
      <c r="M4634">
        <v>1</v>
      </c>
      <c r="N4634" t="s">
        <v>9194</v>
      </c>
      <c r="O4634" t="s">
        <v>9201</v>
      </c>
      <c r="P4634" t="s">
        <v>224</v>
      </c>
      <c r="Q4634" t="s">
        <v>1614</v>
      </c>
      <c r="R4634" t="s">
        <v>226</v>
      </c>
      <c r="S4634" t="s">
        <v>227</v>
      </c>
      <c r="T4634">
        <v>2.5</v>
      </c>
      <c r="V4634">
        <v>1.8</v>
      </c>
      <c r="W4634">
        <v>20</v>
      </c>
      <c r="X4634" t="s">
        <v>905</v>
      </c>
      <c r="Y4634" t="s">
        <v>243</v>
      </c>
      <c r="Z4634" t="s">
        <v>6902</v>
      </c>
      <c r="AA4634" t="s">
        <v>5680</v>
      </c>
      <c r="AE4634" t="s">
        <v>9008</v>
      </c>
      <c r="AF4634" t="s">
        <v>736</v>
      </c>
      <c r="AG4634" t="s">
        <v>9009</v>
      </c>
      <c r="AH4634" t="s">
        <v>9010</v>
      </c>
      <c r="AJ4634" t="s">
        <v>237</v>
      </c>
      <c r="AK4634">
        <v>36.178902000000001</v>
      </c>
      <c r="AL4634">
        <v>-119.834800720215</v>
      </c>
      <c r="AM4634" t="s">
        <v>238</v>
      </c>
      <c r="AN4634" t="s">
        <v>239</v>
      </c>
      <c r="AO4634" t="s">
        <v>240</v>
      </c>
      <c r="AP4634" t="s">
        <v>241</v>
      </c>
      <c r="AQ4634" t="s">
        <v>242</v>
      </c>
      <c r="AR4634" t="s">
        <v>3155</v>
      </c>
      <c r="AS4634" t="s">
        <v>239</v>
      </c>
      <c r="AT4634" t="s">
        <v>239</v>
      </c>
      <c r="AU4634">
        <v>1</v>
      </c>
      <c r="AW4634" t="s">
        <v>9011</v>
      </c>
      <c r="AX4634" t="s">
        <v>9010</v>
      </c>
      <c r="AY4634" t="s">
        <v>109</v>
      </c>
      <c r="AZ4634" t="s">
        <v>7240</v>
      </c>
      <c r="BA4634" t="s">
        <v>7328</v>
      </c>
      <c r="BC4634" t="s">
        <v>221</v>
      </c>
      <c r="BE4634" t="s">
        <v>221</v>
      </c>
      <c r="BG4634" t="s">
        <v>221</v>
      </c>
      <c r="BH4634" t="s">
        <v>8224</v>
      </c>
      <c r="BI4634" t="s">
        <v>8251</v>
      </c>
      <c r="BJ4634" t="s">
        <v>9202</v>
      </c>
      <c r="BP4634" t="s">
        <v>9013</v>
      </c>
      <c r="BQ4634">
        <v>31</v>
      </c>
      <c r="BR4634" t="s">
        <v>357</v>
      </c>
      <c r="BS4634">
        <v>5</v>
      </c>
      <c r="BZ4634" t="s">
        <v>249</v>
      </c>
      <c r="CA4634" t="s">
        <v>9203</v>
      </c>
    </row>
    <row r="4635" spans="1:79" hidden="1" x14ac:dyDescent="0.25">
      <c r="A4635" t="s">
        <v>7210</v>
      </c>
      <c r="B4635" t="s">
        <v>8706</v>
      </c>
      <c r="C4635" t="s">
        <v>9003</v>
      </c>
      <c r="D4635" t="s">
        <v>9026</v>
      </c>
      <c r="E4635" t="s">
        <v>9027</v>
      </c>
      <c r="F4635" s="1">
        <v>41072</v>
      </c>
      <c r="G4635" s="4">
        <v>0.48472222222222222</v>
      </c>
      <c r="H4635" t="s">
        <v>1214</v>
      </c>
      <c r="I4635">
        <v>0.1</v>
      </c>
      <c r="J4635" t="s">
        <v>221</v>
      </c>
      <c r="K4635" t="s">
        <v>222</v>
      </c>
      <c r="L4635">
        <v>1</v>
      </c>
      <c r="M4635">
        <v>1</v>
      </c>
      <c r="N4635" t="s">
        <v>9194</v>
      </c>
      <c r="O4635" t="s">
        <v>9204</v>
      </c>
      <c r="P4635" t="s">
        <v>224</v>
      </c>
      <c r="Q4635" t="s">
        <v>1614</v>
      </c>
      <c r="R4635" t="s">
        <v>226</v>
      </c>
      <c r="S4635" t="s">
        <v>227</v>
      </c>
      <c r="V4635">
        <v>1.8</v>
      </c>
      <c r="W4635">
        <v>20</v>
      </c>
      <c r="X4635" t="s">
        <v>228</v>
      </c>
      <c r="Y4635" t="s">
        <v>243</v>
      </c>
      <c r="Z4635" t="s">
        <v>6902</v>
      </c>
      <c r="AA4635" t="s">
        <v>5680</v>
      </c>
      <c r="AE4635" t="s">
        <v>9008</v>
      </c>
      <c r="AF4635" t="s">
        <v>736</v>
      </c>
      <c r="AG4635" t="s">
        <v>9009</v>
      </c>
      <c r="AH4635" t="s">
        <v>9010</v>
      </c>
      <c r="AJ4635" t="s">
        <v>237</v>
      </c>
      <c r="AK4635">
        <v>36.427616</v>
      </c>
      <c r="AL4635">
        <v>-119.689750671387</v>
      </c>
      <c r="AM4635" t="s">
        <v>238</v>
      </c>
      <c r="AN4635" t="s">
        <v>239</v>
      </c>
      <c r="AO4635" t="s">
        <v>240</v>
      </c>
      <c r="AP4635" t="s">
        <v>241</v>
      </c>
      <c r="AQ4635" t="s">
        <v>242</v>
      </c>
      <c r="AR4635" t="s">
        <v>3155</v>
      </c>
      <c r="AS4635" t="s">
        <v>239</v>
      </c>
      <c r="AT4635" t="s">
        <v>239</v>
      </c>
      <c r="AU4635">
        <v>1</v>
      </c>
      <c r="AW4635" t="s">
        <v>9011</v>
      </c>
      <c r="AX4635" t="s">
        <v>9010</v>
      </c>
      <c r="AY4635" t="s">
        <v>109</v>
      </c>
      <c r="AZ4635" t="s">
        <v>7240</v>
      </c>
      <c r="BA4635" t="s">
        <v>7328</v>
      </c>
      <c r="BC4635" t="s">
        <v>221</v>
      </c>
      <c r="BE4635" t="s">
        <v>221</v>
      </c>
      <c r="BG4635" t="s">
        <v>221</v>
      </c>
      <c r="BH4635" t="s">
        <v>8224</v>
      </c>
      <c r="BI4635" t="s">
        <v>8251</v>
      </c>
      <c r="BP4635" t="s">
        <v>9013</v>
      </c>
      <c r="BQ4635">
        <v>31</v>
      </c>
      <c r="BR4635" t="s">
        <v>357</v>
      </c>
      <c r="BS4635">
        <v>5</v>
      </c>
      <c r="BZ4635" t="s">
        <v>249</v>
      </c>
      <c r="CA4635" t="s">
        <v>9205</v>
      </c>
    </row>
    <row r="4636" spans="1:79" hidden="1" x14ac:dyDescent="0.25">
      <c r="A4636" t="s">
        <v>7210</v>
      </c>
      <c r="B4636" t="s">
        <v>8706</v>
      </c>
      <c r="C4636" t="s">
        <v>9003</v>
      </c>
      <c r="D4636" t="s">
        <v>9044</v>
      </c>
      <c r="E4636" t="s">
        <v>9045</v>
      </c>
      <c r="F4636" s="1">
        <v>41074</v>
      </c>
      <c r="G4636" s="4">
        <v>0.46180555555555558</v>
      </c>
      <c r="H4636" t="s">
        <v>1214</v>
      </c>
      <c r="I4636">
        <v>0.1</v>
      </c>
      <c r="J4636" t="s">
        <v>221</v>
      </c>
      <c r="K4636" t="s">
        <v>222</v>
      </c>
      <c r="L4636">
        <v>1</v>
      </c>
      <c r="M4636">
        <v>1</v>
      </c>
      <c r="N4636" t="s">
        <v>9206</v>
      </c>
      <c r="O4636" t="s">
        <v>9207</v>
      </c>
      <c r="P4636" t="s">
        <v>224</v>
      </c>
      <c r="Q4636" t="s">
        <v>1614</v>
      </c>
      <c r="R4636" t="s">
        <v>226</v>
      </c>
      <c r="S4636" t="s">
        <v>227</v>
      </c>
      <c r="V4636">
        <v>1.8</v>
      </c>
      <c r="W4636">
        <v>20</v>
      </c>
      <c r="X4636" t="s">
        <v>228</v>
      </c>
      <c r="Y4636" t="s">
        <v>243</v>
      </c>
      <c r="Z4636" t="s">
        <v>6902</v>
      </c>
      <c r="AA4636" t="s">
        <v>5680</v>
      </c>
      <c r="AE4636" t="s">
        <v>9008</v>
      </c>
      <c r="AF4636" t="s">
        <v>736</v>
      </c>
      <c r="AG4636" t="s">
        <v>9009</v>
      </c>
      <c r="AH4636" t="s">
        <v>9010</v>
      </c>
      <c r="AJ4636" t="s">
        <v>237</v>
      </c>
      <c r="AK4636">
        <v>36.909142000000003</v>
      </c>
      <c r="AL4636">
        <v>-119.242958068848</v>
      </c>
      <c r="AM4636" t="s">
        <v>238</v>
      </c>
      <c r="AN4636" t="s">
        <v>239</v>
      </c>
      <c r="AO4636" t="s">
        <v>240</v>
      </c>
      <c r="AP4636" t="s">
        <v>241</v>
      </c>
      <c r="AQ4636" t="s">
        <v>242</v>
      </c>
      <c r="AR4636" t="s">
        <v>3155</v>
      </c>
      <c r="AS4636" t="s">
        <v>239</v>
      </c>
      <c r="AT4636" t="s">
        <v>239</v>
      </c>
      <c r="AU4636">
        <v>1</v>
      </c>
      <c r="AW4636" t="s">
        <v>9011</v>
      </c>
      <c r="AX4636" t="s">
        <v>9010</v>
      </c>
      <c r="AY4636" t="s">
        <v>109</v>
      </c>
      <c r="AZ4636" t="s">
        <v>7240</v>
      </c>
      <c r="BA4636" t="s">
        <v>7296</v>
      </c>
      <c r="BC4636" t="s">
        <v>221</v>
      </c>
      <c r="BE4636" t="s">
        <v>221</v>
      </c>
      <c r="BG4636" t="s">
        <v>221</v>
      </c>
      <c r="BH4636" t="s">
        <v>8224</v>
      </c>
      <c r="BI4636" t="s">
        <v>8251</v>
      </c>
      <c r="BP4636" t="s">
        <v>9019</v>
      </c>
      <c r="BQ4636">
        <v>19</v>
      </c>
      <c r="BR4636" t="s">
        <v>357</v>
      </c>
      <c r="BS4636">
        <v>5</v>
      </c>
      <c r="BZ4636" t="s">
        <v>249</v>
      </c>
      <c r="CA4636" t="s">
        <v>9208</v>
      </c>
    </row>
    <row r="4637" spans="1:79" hidden="1" x14ac:dyDescent="0.25">
      <c r="A4637" t="s">
        <v>7210</v>
      </c>
      <c r="B4637" t="s">
        <v>8706</v>
      </c>
      <c r="C4637" t="s">
        <v>9003</v>
      </c>
      <c r="D4637" t="s">
        <v>9178</v>
      </c>
      <c r="E4637" t="s">
        <v>9179</v>
      </c>
      <c r="F4637" s="1">
        <v>41074</v>
      </c>
      <c r="G4637" s="4">
        <v>0.40208333333333335</v>
      </c>
      <c r="H4637" t="s">
        <v>1214</v>
      </c>
      <c r="I4637">
        <v>0.1</v>
      </c>
      <c r="J4637" t="s">
        <v>221</v>
      </c>
      <c r="K4637" t="s">
        <v>222</v>
      </c>
      <c r="L4637">
        <v>1</v>
      </c>
      <c r="M4637">
        <v>1</v>
      </c>
      <c r="N4637" t="s">
        <v>9209</v>
      </c>
      <c r="O4637" t="s">
        <v>9210</v>
      </c>
      <c r="P4637" t="s">
        <v>224</v>
      </c>
      <c r="Q4637" t="s">
        <v>1614</v>
      </c>
      <c r="R4637" t="s">
        <v>226</v>
      </c>
      <c r="S4637" t="s">
        <v>227</v>
      </c>
      <c r="V4637">
        <v>1.8</v>
      </c>
      <c r="W4637">
        <v>20</v>
      </c>
      <c r="X4637" t="s">
        <v>228</v>
      </c>
      <c r="Y4637" t="s">
        <v>243</v>
      </c>
      <c r="Z4637" t="s">
        <v>6902</v>
      </c>
      <c r="AA4637" t="s">
        <v>5680</v>
      </c>
      <c r="AE4637" t="s">
        <v>9008</v>
      </c>
      <c r="AF4637" t="s">
        <v>736</v>
      </c>
      <c r="AG4637" t="s">
        <v>9009</v>
      </c>
      <c r="AH4637" t="s">
        <v>9010</v>
      </c>
      <c r="AJ4637" t="s">
        <v>237</v>
      </c>
      <c r="AK4637">
        <v>36.793529999999997</v>
      </c>
      <c r="AL4637">
        <v>-118.58380126953099</v>
      </c>
      <c r="AM4637" t="s">
        <v>238</v>
      </c>
      <c r="AN4637" t="s">
        <v>239</v>
      </c>
      <c r="AO4637" t="s">
        <v>240</v>
      </c>
      <c r="AP4637" t="s">
        <v>241</v>
      </c>
      <c r="AQ4637" t="s">
        <v>242</v>
      </c>
      <c r="AR4637" t="s">
        <v>3155</v>
      </c>
      <c r="AS4637" t="s">
        <v>239</v>
      </c>
      <c r="AT4637" t="s">
        <v>239</v>
      </c>
      <c r="AU4637">
        <v>1</v>
      </c>
      <c r="AW4637" t="s">
        <v>9011</v>
      </c>
      <c r="AX4637" t="s">
        <v>9010</v>
      </c>
      <c r="AY4637" t="s">
        <v>109</v>
      </c>
      <c r="AZ4637" t="s">
        <v>7240</v>
      </c>
      <c r="BA4637" t="s">
        <v>7328</v>
      </c>
      <c r="BC4637" t="s">
        <v>221</v>
      </c>
      <c r="BE4637" t="s">
        <v>221</v>
      </c>
      <c r="BG4637" t="s">
        <v>221</v>
      </c>
      <c r="BH4637" t="s">
        <v>243</v>
      </c>
      <c r="BI4637" t="s">
        <v>788</v>
      </c>
      <c r="BP4637" t="s">
        <v>9019</v>
      </c>
      <c r="BQ4637">
        <v>19</v>
      </c>
      <c r="BR4637" t="s">
        <v>357</v>
      </c>
      <c r="BS4637">
        <v>5</v>
      </c>
      <c r="BZ4637" t="s">
        <v>249</v>
      </c>
      <c r="CA4637" t="s">
        <v>9211</v>
      </c>
    </row>
    <row r="4638" spans="1:79" hidden="1" x14ac:dyDescent="0.25">
      <c r="A4638" t="s">
        <v>7210</v>
      </c>
      <c r="B4638" t="s">
        <v>8706</v>
      </c>
      <c r="C4638" t="s">
        <v>9003</v>
      </c>
      <c r="D4638" t="s">
        <v>9030</v>
      </c>
      <c r="E4638" t="s">
        <v>9031</v>
      </c>
      <c r="F4638" s="1">
        <v>41074</v>
      </c>
      <c r="G4638" s="4">
        <v>0.43472222222222223</v>
      </c>
      <c r="H4638" t="s">
        <v>1214</v>
      </c>
      <c r="I4638">
        <v>0.1</v>
      </c>
      <c r="J4638" t="s">
        <v>221</v>
      </c>
      <c r="K4638" t="s">
        <v>222</v>
      </c>
      <c r="L4638">
        <v>1</v>
      </c>
      <c r="M4638">
        <v>1</v>
      </c>
      <c r="N4638" t="s">
        <v>9206</v>
      </c>
      <c r="O4638" t="s">
        <v>9212</v>
      </c>
      <c r="P4638" t="s">
        <v>224</v>
      </c>
      <c r="Q4638" t="s">
        <v>1614</v>
      </c>
      <c r="R4638" t="s">
        <v>226</v>
      </c>
      <c r="S4638" t="s">
        <v>227</v>
      </c>
      <c r="T4638">
        <v>2.7</v>
      </c>
      <c r="V4638">
        <v>1.8</v>
      </c>
      <c r="W4638">
        <v>20</v>
      </c>
      <c r="X4638" t="s">
        <v>905</v>
      </c>
      <c r="Y4638" t="s">
        <v>243</v>
      </c>
      <c r="Z4638" t="s">
        <v>6902</v>
      </c>
      <c r="AA4638" t="s">
        <v>5680</v>
      </c>
      <c r="AE4638" t="s">
        <v>9008</v>
      </c>
      <c r="AF4638" t="s">
        <v>736</v>
      </c>
      <c r="AG4638" t="s">
        <v>9009</v>
      </c>
      <c r="AH4638" t="s">
        <v>9010</v>
      </c>
      <c r="AJ4638" t="s">
        <v>237</v>
      </c>
      <c r="AK4638">
        <v>36.880211000000003</v>
      </c>
      <c r="AL4638">
        <v>-119.151817321777</v>
      </c>
      <c r="AM4638" t="s">
        <v>238</v>
      </c>
      <c r="AN4638" t="s">
        <v>239</v>
      </c>
      <c r="AO4638" t="s">
        <v>240</v>
      </c>
      <c r="AP4638" t="s">
        <v>241</v>
      </c>
      <c r="AQ4638" t="s">
        <v>242</v>
      </c>
      <c r="AR4638" t="s">
        <v>3155</v>
      </c>
      <c r="AS4638" t="s">
        <v>239</v>
      </c>
      <c r="AT4638" t="s">
        <v>239</v>
      </c>
      <c r="AU4638">
        <v>1</v>
      </c>
      <c r="AW4638" t="s">
        <v>9011</v>
      </c>
      <c r="AX4638" t="s">
        <v>9010</v>
      </c>
      <c r="AY4638" t="s">
        <v>109</v>
      </c>
      <c r="AZ4638" t="s">
        <v>7240</v>
      </c>
      <c r="BA4638" t="s">
        <v>7328</v>
      </c>
      <c r="BC4638" t="s">
        <v>221</v>
      </c>
      <c r="BE4638" t="s">
        <v>221</v>
      </c>
      <c r="BG4638" t="s">
        <v>221</v>
      </c>
      <c r="BH4638" t="s">
        <v>243</v>
      </c>
      <c r="BI4638" t="s">
        <v>788</v>
      </c>
      <c r="BP4638" t="s">
        <v>9019</v>
      </c>
      <c r="BQ4638">
        <v>19</v>
      </c>
      <c r="BR4638" t="s">
        <v>357</v>
      </c>
      <c r="BS4638">
        <v>5</v>
      </c>
      <c r="BZ4638" t="s">
        <v>249</v>
      </c>
      <c r="CA4638" t="s">
        <v>9213</v>
      </c>
    </row>
    <row r="4639" spans="1:79" hidden="1" x14ac:dyDescent="0.25">
      <c r="A4639" t="s">
        <v>7210</v>
      </c>
      <c r="B4639" t="s">
        <v>8706</v>
      </c>
      <c r="C4639" t="s">
        <v>9003</v>
      </c>
      <c r="D4639" t="s">
        <v>9154</v>
      </c>
      <c r="E4639" t="s">
        <v>9155</v>
      </c>
      <c r="F4639" s="1">
        <v>41074</v>
      </c>
      <c r="G4639" s="4">
        <v>0.42430555555555555</v>
      </c>
      <c r="H4639" t="s">
        <v>1214</v>
      </c>
      <c r="I4639">
        <v>0.1</v>
      </c>
      <c r="J4639" t="s">
        <v>221</v>
      </c>
      <c r="K4639" t="s">
        <v>222</v>
      </c>
      <c r="L4639">
        <v>1</v>
      </c>
      <c r="M4639">
        <v>1</v>
      </c>
      <c r="N4639" t="s">
        <v>9206</v>
      </c>
      <c r="O4639" t="s">
        <v>9214</v>
      </c>
      <c r="P4639" t="s">
        <v>224</v>
      </c>
      <c r="Q4639" t="s">
        <v>1614</v>
      </c>
      <c r="R4639" t="s">
        <v>226</v>
      </c>
      <c r="S4639" t="s">
        <v>227</v>
      </c>
      <c r="T4639">
        <v>3.2</v>
      </c>
      <c r="V4639">
        <v>1.8</v>
      </c>
      <c r="W4639">
        <v>20</v>
      </c>
      <c r="X4639" t="s">
        <v>905</v>
      </c>
      <c r="Y4639" t="s">
        <v>243</v>
      </c>
      <c r="Z4639" t="s">
        <v>6902</v>
      </c>
      <c r="AA4639" t="s">
        <v>5680</v>
      </c>
      <c r="AE4639" t="s">
        <v>9008</v>
      </c>
      <c r="AF4639" t="s">
        <v>736</v>
      </c>
      <c r="AG4639" t="s">
        <v>9009</v>
      </c>
      <c r="AH4639" t="s">
        <v>9010</v>
      </c>
      <c r="AJ4639" t="s">
        <v>237</v>
      </c>
      <c r="AK4639">
        <v>36.798068999999998</v>
      </c>
      <c r="AL4639">
        <v>-118.687530517578</v>
      </c>
      <c r="AM4639" t="s">
        <v>238</v>
      </c>
      <c r="AN4639" t="s">
        <v>239</v>
      </c>
      <c r="AO4639" t="s">
        <v>240</v>
      </c>
      <c r="AP4639" t="s">
        <v>241</v>
      </c>
      <c r="AQ4639" t="s">
        <v>242</v>
      </c>
      <c r="AR4639" t="s">
        <v>3155</v>
      </c>
      <c r="AS4639" t="s">
        <v>239</v>
      </c>
      <c r="AT4639" t="s">
        <v>239</v>
      </c>
      <c r="AU4639">
        <v>1</v>
      </c>
      <c r="AW4639" t="s">
        <v>9011</v>
      </c>
      <c r="AX4639" t="s">
        <v>9010</v>
      </c>
      <c r="AY4639" t="s">
        <v>109</v>
      </c>
      <c r="AZ4639" t="s">
        <v>7240</v>
      </c>
      <c r="BA4639" t="s">
        <v>7328</v>
      </c>
      <c r="BC4639" t="s">
        <v>221</v>
      </c>
      <c r="BE4639" t="s">
        <v>221</v>
      </c>
      <c r="BG4639" t="s">
        <v>221</v>
      </c>
      <c r="BH4639" t="s">
        <v>8224</v>
      </c>
      <c r="BI4639" t="s">
        <v>8251</v>
      </c>
      <c r="BP4639" t="s">
        <v>9019</v>
      </c>
      <c r="BQ4639">
        <v>19</v>
      </c>
      <c r="BR4639" t="s">
        <v>357</v>
      </c>
      <c r="BS4639">
        <v>5</v>
      </c>
      <c r="BZ4639" t="s">
        <v>249</v>
      </c>
      <c r="CA4639" t="s">
        <v>9215</v>
      </c>
    </row>
    <row r="4640" spans="1:79" hidden="1" x14ac:dyDescent="0.25">
      <c r="A4640" t="s">
        <v>7210</v>
      </c>
      <c r="B4640" t="s">
        <v>8706</v>
      </c>
      <c r="C4640" t="s">
        <v>9003</v>
      </c>
      <c r="D4640" t="s">
        <v>9015</v>
      </c>
      <c r="E4640" t="s">
        <v>9016</v>
      </c>
      <c r="F4640" s="1">
        <v>41074</v>
      </c>
      <c r="G4640" s="4">
        <v>0.50902777777777775</v>
      </c>
      <c r="H4640" t="s">
        <v>1214</v>
      </c>
      <c r="I4640">
        <v>0.1</v>
      </c>
      <c r="J4640" t="s">
        <v>221</v>
      </c>
      <c r="K4640" t="s">
        <v>222</v>
      </c>
      <c r="L4640">
        <v>1</v>
      </c>
      <c r="M4640">
        <v>1</v>
      </c>
      <c r="N4640" t="s">
        <v>9206</v>
      </c>
      <c r="O4640" t="s">
        <v>9216</v>
      </c>
      <c r="P4640" t="s">
        <v>224</v>
      </c>
      <c r="Q4640" t="s">
        <v>1614</v>
      </c>
      <c r="R4640" t="s">
        <v>226</v>
      </c>
      <c r="S4640" t="s">
        <v>227</v>
      </c>
      <c r="V4640">
        <v>1.8</v>
      </c>
      <c r="W4640">
        <v>20</v>
      </c>
      <c r="X4640" t="s">
        <v>228</v>
      </c>
      <c r="Y4640" t="s">
        <v>243</v>
      </c>
      <c r="Z4640" t="s">
        <v>6902</v>
      </c>
      <c r="AA4640" t="s">
        <v>5680</v>
      </c>
      <c r="AE4640" t="s">
        <v>9008</v>
      </c>
      <c r="AF4640" t="s">
        <v>736</v>
      </c>
      <c r="AG4640" t="s">
        <v>9009</v>
      </c>
      <c r="AH4640" t="s">
        <v>9010</v>
      </c>
      <c r="AJ4640" t="s">
        <v>237</v>
      </c>
      <c r="AK4640">
        <v>36.816341000000001</v>
      </c>
      <c r="AL4640">
        <v>-119.38688659668</v>
      </c>
      <c r="AM4640" t="s">
        <v>238</v>
      </c>
      <c r="AN4640" t="s">
        <v>239</v>
      </c>
      <c r="AO4640" t="s">
        <v>240</v>
      </c>
      <c r="AP4640" t="s">
        <v>241</v>
      </c>
      <c r="AQ4640" t="s">
        <v>242</v>
      </c>
      <c r="AR4640" t="s">
        <v>3155</v>
      </c>
      <c r="AS4640" t="s">
        <v>239</v>
      </c>
      <c r="AT4640" t="s">
        <v>239</v>
      </c>
      <c r="AU4640">
        <v>1</v>
      </c>
      <c r="AW4640" t="s">
        <v>9011</v>
      </c>
      <c r="AX4640" t="s">
        <v>9010</v>
      </c>
      <c r="AY4640" t="s">
        <v>109</v>
      </c>
      <c r="AZ4640" t="s">
        <v>7240</v>
      </c>
      <c r="BA4640" t="s">
        <v>7296</v>
      </c>
      <c r="BC4640" t="s">
        <v>221</v>
      </c>
      <c r="BE4640" t="s">
        <v>221</v>
      </c>
      <c r="BG4640" t="s">
        <v>221</v>
      </c>
      <c r="BH4640" t="s">
        <v>243</v>
      </c>
      <c r="BI4640" t="s">
        <v>788</v>
      </c>
      <c r="BP4640" t="s">
        <v>9019</v>
      </c>
      <c r="BQ4640">
        <v>19</v>
      </c>
      <c r="BR4640" t="s">
        <v>357</v>
      </c>
      <c r="BS4640">
        <v>5</v>
      </c>
      <c r="BZ4640" t="s">
        <v>249</v>
      </c>
      <c r="CA4640" t="s">
        <v>9217</v>
      </c>
    </row>
    <row r="4641" spans="1:79" hidden="1" x14ac:dyDescent="0.25">
      <c r="A4641" t="s">
        <v>7210</v>
      </c>
      <c r="B4641" t="s">
        <v>8706</v>
      </c>
      <c r="C4641" t="s">
        <v>9003</v>
      </c>
      <c r="D4641" t="s">
        <v>9174</v>
      </c>
      <c r="E4641" t="s">
        <v>9175</v>
      </c>
      <c r="F4641" s="1">
        <v>41074</v>
      </c>
      <c r="G4641" s="4">
        <v>0.45833333333333331</v>
      </c>
      <c r="H4641" t="s">
        <v>1214</v>
      </c>
      <c r="I4641">
        <v>0.1</v>
      </c>
      <c r="J4641" t="s">
        <v>221</v>
      </c>
      <c r="K4641" t="s">
        <v>222</v>
      </c>
      <c r="L4641">
        <v>1</v>
      </c>
      <c r="M4641">
        <v>1</v>
      </c>
      <c r="N4641" t="s">
        <v>9209</v>
      </c>
      <c r="O4641" t="s">
        <v>9218</v>
      </c>
      <c r="P4641" t="s">
        <v>224</v>
      </c>
      <c r="Q4641" t="s">
        <v>1614</v>
      </c>
      <c r="R4641" t="s">
        <v>226</v>
      </c>
      <c r="S4641" t="s">
        <v>227</v>
      </c>
      <c r="V4641">
        <v>1.8</v>
      </c>
      <c r="W4641">
        <v>20</v>
      </c>
      <c r="X4641" t="s">
        <v>228</v>
      </c>
      <c r="Y4641" t="s">
        <v>243</v>
      </c>
      <c r="Z4641" t="s">
        <v>6902</v>
      </c>
      <c r="AA4641" t="s">
        <v>5680</v>
      </c>
      <c r="AE4641" t="s">
        <v>9008</v>
      </c>
      <c r="AF4641" t="s">
        <v>736</v>
      </c>
      <c r="AG4641" t="s">
        <v>9009</v>
      </c>
      <c r="AH4641" t="s">
        <v>9010</v>
      </c>
      <c r="AJ4641" t="s">
        <v>237</v>
      </c>
      <c r="AK4641">
        <v>36.799339000000003</v>
      </c>
      <c r="AL4641">
        <v>-118.691596984863</v>
      </c>
      <c r="AM4641" t="s">
        <v>238</v>
      </c>
      <c r="AN4641" t="s">
        <v>239</v>
      </c>
      <c r="AO4641" t="s">
        <v>240</v>
      </c>
      <c r="AP4641" t="s">
        <v>241</v>
      </c>
      <c r="AQ4641" t="s">
        <v>242</v>
      </c>
      <c r="AR4641" t="s">
        <v>3155</v>
      </c>
      <c r="AS4641" t="s">
        <v>239</v>
      </c>
      <c r="AT4641" t="s">
        <v>239</v>
      </c>
      <c r="AU4641">
        <v>1</v>
      </c>
      <c r="AW4641" t="s">
        <v>9011</v>
      </c>
      <c r="AX4641" t="s">
        <v>9010</v>
      </c>
      <c r="AY4641" t="s">
        <v>109</v>
      </c>
      <c r="AZ4641" t="s">
        <v>7240</v>
      </c>
      <c r="BA4641" t="s">
        <v>7328</v>
      </c>
      <c r="BC4641" t="s">
        <v>221</v>
      </c>
      <c r="BE4641" t="s">
        <v>221</v>
      </c>
      <c r="BG4641" t="s">
        <v>221</v>
      </c>
      <c r="BH4641" t="s">
        <v>243</v>
      </c>
      <c r="BI4641" t="s">
        <v>788</v>
      </c>
      <c r="BP4641" t="s">
        <v>9019</v>
      </c>
      <c r="BQ4641">
        <v>19</v>
      </c>
      <c r="BR4641" t="s">
        <v>357</v>
      </c>
      <c r="BS4641">
        <v>5</v>
      </c>
      <c r="BZ4641" t="s">
        <v>249</v>
      </c>
      <c r="CA4641" t="s">
        <v>9219</v>
      </c>
    </row>
    <row r="4642" spans="1:79" hidden="1" x14ac:dyDescent="0.25">
      <c r="A4642" t="s">
        <v>7210</v>
      </c>
      <c r="B4642" t="s">
        <v>8706</v>
      </c>
      <c r="C4642" t="s">
        <v>9003</v>
      </c>
      <c r="D4642" t="s">
        <v>9165</v>
      </c>
      <c r="E4642" t="s">
        <v>9166</v>
      </c>
      <c r="F4642" s="1">
        <v>41074</v>
      </c>
      <c r="G4642" s="4">
        <v>0.39513888888888887</v>
      </c>
      <c r="H4642" t="s">
        <v>1214</v>
      </c>
      <c r="I4642">
        <v>0.1</v>
      </c>
      <c r="J4642" t="s">
        <v>221</v>
      </c>
      <c r="K4642" t="s">
        <v>222</v>
      </c>
      <c r="L4642">
        <v>1</v>
      </c>
      <c r="M4642">
        <v>1</v>
      </c>
      <c r="N4642" t="s">
        <v>9206</v>
      </c>
      <c r="O4642" t="s">
        <v>9220</v>
      </c>
      <c r="P4642" t="s">
        <v>224</v>
      </c>
      <c r="Q4642" t="s">
        <v>1614</v>
      </c>
      <c r="R4642" t="s">
        <v>226</v>
      </c>
      <c r="S4642" t="s">
        <v>227</v>
      </c>
      <c r="T4642">
        <v>3.5</v>
      </c>
      <c r="V4642">
        <v>1.8</v>
      </c>
      <c r="W4642">
        <v>20</v>
      </c>
      <c r="X4642" t="s">
        <v>905</v>
      </c>
      <c r="Y4642" t="s">
        <v>243</v>
      </c>
      <c r="Z4642" t="s">
        <v>6902</v>
      </c>
      <c r="AA4642" t="s">
        <v>5680</v>
      </c>
      <c r="AE4642" t="s">
        <v>9008</v>
      </c>
      <c r="AF4642" t="s">
        <v>736</v>
      </c>
      <c r="AG4642" t="s">
        <v>9009</v>
      </c>
      <c r="AH4642" t="s">
        <v>9010</v>
      </c>
      <c r="AJ4642" t="s">
        <v>237</v>
      </c>
      <c r="AK4642">
        <v>36.90316</v>
      </c>
      <c r="AL4642">
        <v>-119.121711730957</v>
      </c>
      <c r="AM4642" t="s">
        <v>238</v>
      </c>
      <c r="AN4642" t="s">
        <v>239</v>
      </c>
      <c r="AO4642" t="s">
        <v>240</v>
      </c>
      <c r="AP4642" t="s">
        <v>241</v>
      </c>
      <c r="AQ4642" t="s">
        <v>242</v>
      </c>
      <c r="AR4642" t="s">
        <v>3155</v>
      </c>
      <c r="AS4642" t="s">
        <v>239</v>
      </c>
      <c r="AT4642" t="s">
        <v>239</v>
      </c>
      <c r="AU4642">
        <v>1</v>
      </c>
      <c r="AW4642" t="s">
        <v>9011</v>
      </c>
      <c r="AX4642" t="s">
        <v>9010</v>
      </c>
      <c r="AY4642" t="s">
        <v>109</v>
      </c>
      <c r="AZ4642" t="s">
        <v>7240</v>
      </c>
      <c r="BA4642" t="s">
        <v>7296</v>
      </c>
      <c r="BC4642" t="s">
        <v>221</v>
      </c>
      <c r="BE4642" t="s">
        <v>221</v>
      </c>
      <c r="BG4642" t="s">
        <v>221</v>
      </c>
      <c r="BH4642" t="s">
        <v>8224</v>
      </c>
      <c r="BI4642" t="s">
        <v>6237</v>
      </c>
      <c r="BP4642" t="s">
        <v>9019</v>
      </c>
      <c r="BQ4642">
        <v>19</v>
      </c>
      <c r="BR4642" t="s">
        <v>357</v>
      </c>
      <c r="BS4642">
        <v>5</v>
      </c>
      <c r="BZ4642" t="s">
        <v>249</v>
      </c>
      <c r="CA4642" t="s">
        <v>9221</v>
      </c>
    </row>
    <row r="4643" spans="1:79" hidden="1" x14ac:dyDescent="0.25">
      <c r="A4643" t="s">
        <v>7210</v>
      </c>
      <c r="B4643" t="s">
        <v>8706</v>
      </c>
      <c r="C4643" t="s">
        <v>9003</v>
      </c>
      <c r="D4643" t="s">
        <v>9161</v>
      </c>
      <c r="E4643" t="s">
        <v>9162</v>
      </c>
      <c r="F4643" s="1">
        <v>41074</v>
      </c>
      <c r="G4643" s="4">
        <v>0.44444444444444442</v>
      </c>
      <c r="H4643" t="s">
        <v>1214</v>
      </c>
      <c r="I4643">
        <v>0.1</v>
      </c>
      <c r="J4643" t="s">
        <v>221</v>
      </c>
      <c r="K4643" t="s">
        <v>222</v>
      </c>
      <c r="L4643">
        <v>1</v>
      </c>
      <c r="M4643">
        <v>1</v>
      </c>
      <c r="N4643" t="s">
        <v>9209</v>
      </c>
      <c r="O4643" t="s">
        <v>9222</v>
      </c>
      <c r="P4643" t="s">
        <v>224</v>
      </c>
      <c r="Q4643" t="s">
        <v>1614</v>
      </c>
      <c r="R4643" t="s">
        <v>226</v>
      </c>
      <c r="S4643" t="s">
        <v>227</v>
      </c>
      <c r="T4643">
        <v>3.7</v>
      </c>
      <c r="V4643">
        <v>1.8</v>
      </c>
      <c r="W4643">
        <v>20</v>
      </c>
      <c r="X4643" t="s">
        <v>905</v>
      </c>
      <c r="Y4643" t="s">
        <v>243</v>
      </c>
      <c r="Z4643" t="s">
        <v>6902</v>
      </c>
      <c r="AA4643" t="s">
        <v>5680</v>
      </c>
      <c r="AE4643" t="s">
        <v>9008</v>
      </c>
      <c r="AF4643" t="s">
        <v>736</v>
      </c>
      <c r="AG4643" t="s">
        <v>9009</v>
      </c>
      <c r="AH4643" t="s">
        <v>9010</v>
      </c>
      <c r="AJ4643" t="s">
        <v>237</v>
      </c>
      <c r="AK4643">
        <v>36.789248999999998</v>
      </c>
      <c r="AL4643">
        <v>-118.669052124023</v>
      </c>
      <c r="AM4643" t="s">
        <v>238</v>
      </c>
      <c r="AN4643" t="s">
        <v>239</v>
      </c>
      <c r="AO4643" t="s">
        <v>240</v>
      </c>
      <c r="AP4643" t="s">
        <v>241</v>
      </c>
      <c r="AQ4643" t="s">
        <v>242</v>
      </c>
      <c r="AR4643" t="s">
        <v>3155</v>
      </c>
      <c r="AS4643" t="s">
        <v>239</v>
      </c>
      <c r="AT4643" t="s">
        <v>239</v>
      </c>
      <c r="AU4643">
        <v>1</v>
      </c>
      <c r="AW4643" t="s">
        <v>9011</v>
      </c>
      <c r="AX4643" t="s">
        <v>9010</v>
      </c>
      <c r="AY4643" t="s">
        <v>109</v>
      </c>
      <c r="AZ4643" t="s">
        <v>7240</v>
      </c>
      <c r="BA4643" t="s">
        <v>7328</v>
      </c>
      <c r="BC4643" t="s">
        <v>221</v>
      </c>
      <c r="BE4643" t="s">
        <v>221</v>
      </c>
      <c r="BG4643" t="s">
        <v>221</v>
      </c>
      <c r="BH4643" t="s">
        <v>8224</v>
      </c>
      <c r="BI4643" t="s">
        <v>6237</v>
      </c>
      <c r="BP4643" t="s">
        <v>9019</v>
      </c>
      <c r="BQ4643">
        <v>19</v>
      </c>
      <c r="BR4643" t="s">
        <v>357</v>
      </c>
      <c r="BS4643">
        <v>5</v>
      </c>
      <c r="BZ4643" t="s">
        <v>249</v>
      </c>
      <c r="CA4643" t="s">
        <v>9223</v>
      </c>
    </row>
    <row r="4644" spans="1:79" hidden="1" x14ac:dyDescent="0.25">
      <c r="A4644" t="s">
        <v>7210</v>
      </c>
      <c r="B4644" t="s">
        <v>8706</v>
      </c>
      <c r="C4644" t="s">
        <v>9003</v>
      </c>
      <c r="D4644" t="s">
        <v>9067</v>
      </c>
      <c r="E4644" t="s">
        <v>9068</v>
      </c>
      <c r="F4644" s="1">
        <v>41074</v>
      </c>
      <c r="G4644" s="4">
        <v>0.41875000000000001</v>
      </c>
      <c r="H4644" t="s">
        <v>1214</v>
      </c>
      <c r="I4644">
        <v>0.1</v>
      </c>
      <c r="J4644" t="s">
        <v>221</v>
      </c>
      <c r="K4644" t="s">
        <v>222</v>
      </c>
      <c r="L4644">
        <v>1</v>
      </c>
      <c r="M4644">
        <v>1</v>
      </c>
      <c r="N4644" t="s">
        <v>9206</v>
      </c>
      <c r="O4644" t="s">
        <v>9224</v>
      </c>
      <c r="P4644" t="s">
        <v>224</v>
      </c>
      <c r="Q4644" t="s">
        <v>1614</v>
      </c>
      <c r="R4644" t="s">
        <v>226</v>
      </c>
      <c r="S4644" t="s">
        <v>227</v>
      </c>
      <c r="T4644">
        <v>4.2</v>
      </c>
      <c r="V4644">
        <v>1.8</v>
      </c>
      <c r="W4644">
        <v>20</v>
      </c>
      <c r="X4644" t="s">
        <v>905</v>
      </c>
      <c r="Y4644" t="s">
        <v>243</v>
      </c>
      <c r="Z4644" t="s">
        <v>6902</v>
      </c>
      <c r="AA4644" t="s">
        <v>5680</v>
      </c>
      <c r="AE4644" t="s">
        <v>9008</v>
      </c>
      <c r="AF4644" t="s">
        <v>736</v>
      </c>
      <c r="AG4644" t="s">
        <v>9009</v>
      </c>
      <c r="AH4644" t="s">
        <v>9010</v>
      </c>
      <c r="AJ4644" t="s">
        <v>237</v>
      </c>
      <c r="AK4644">
        <v>36.870089999999998</v>
      </c>
      <c r="AL4644">
        <v>-119.12888336181599</v>
      </c>
      <c r="AM4644" t="s">
        <v>238</v>
      </c>
      <c r="AN4644" t="s">
        <v>239</v>
      </c>
      <c r="AO4644" t="s">
        <v>240</v>
      </c>
      <c r="AP4644" t="s">
        <v>241</v>
      </c>
      <c r="AQ4644" t="s">
        <v>242</v>
      </c>
      <c r="AR4644" t="s">
        <v>3155</v>
      </c>
      <c r="AS4644" t="s">
        <v>239</v>
      </c>
      <c r="AT4644" t="s">
        <v>239</v>
      </c>
      <c r="AU4644">
        <v>1</v>
      </c>
      <c r="AW4644" t="s">
        <v>9011</v>
      </c>
      <c r="AX4644" t="s">
        <v>9010</v>
      </c>
      <c r="AY4644" t="s">
        <v>109</v>
      </c>
      <c r="AZ4644" t="s">
        <v>7240</v>
      </c>
      <c r="BA4644" t="s">
        <v>7328</v>
      </c>
      <c r="BC4644" t="s">
        <v>221</v>
      </c>
      <c r="BE4644" t="s">
        <v>221</v>
      </c>
      <c r="BG4644" t="s">
        <v>221</v>
      </c>
      <c r="BH4644" t="s">
        <v>243</v>
      </c>
      <c r="BI4644" t="s">
        <v>788</v>
      </c>
      <c r="BP4644" t="s">
        <v>9019</v>
      </c>
      <c r="BQ4644">
        <v>19</v>
      </c>
      <c r="BR4644" t="s">
        <v>357</v>
      </c>
      <c r="BS4644">
        <v>5</v>
      </c>
      <c r="BZ4644" t="s">
        <v>249</v>
      </c>
      <c r="CA4644" t="s">
        <v>9225</v>
      </c>
    </row>
    <row r="4645" spans="1:79" hidden="1" x14ac:dyDescent="0.25">
      <c r="A4645" t="s">
        <v>7210</v>
      </c>
      <c r="B4645" t="s">
        <v>8706</v>
      </c>
      <c r="C4645" t="s">
        <v>9003</v>
      </c>
      <c r="D4645" t="s">
        <v>9034</v>
      </c>
      <c r="E4645" t="s">
        <v>9035</v>
      </c>
      <c r="F4645" s="1">
        <v>41086</v>
      </c>
      <c r="G4645" s="4">
        <v>0.43472222222222223</v>
      </c>
      <c r="H4645" t="s">
        <v>1214</v>
      </c>
      <c r="I4645">
        <v>0.1</v>
      </c>
      <c r="J4645" t="s">
        <v>221</v>
      </c>
      <c r="K4645" t="s">
        <v>222</v>
      </c>
      <c r="L4645">
        <v>1</v>
      </c>
      <c r="M4645">
        <v>1</v>
      </c>
      <c r="N4645" t="s">
        <v>9226</v>
      </c>
      <c r="O4645" t="s">
        <v>9227</v>
      </c>
      <c r="P4645" t="s">
        <v>224</v>
      </c>
      <c r="Q4645" t="s">
        <v>1614</v>
      </c>
      <c r="R4645" t="s">
        <v>226</v>
      </c>
      <c r="S4645" t="s">
        <v>227</v>
      </c>
      <c r="V4645">
        <v>1.8</v>
      </c>
      <c r="W4645">
        <v>20</v>
      </c>
      <c r="X4645" t="s">
        <v>228</v>
      </c>
      <c r="Y4645" t="s">
        <v>243</v>
      </c>
      <c r="Z4645" t="s">
        <v>6902</v>
      </c>
      <c r="AA4645" t="s">
        <v>5680</v>
      </c>
      <c r="AE4645" t="s">
        <v>9008</v>
      </c>
      <c r="AF4645" t="s">
        <v>736</v>
      </c>
      <c r="AG4645" t="s">
        <v>9009</v>
      </c>
      <c r="AH4645" t="s">
        <v>9010</v>
      </c>
      <c r="AJ4645" t="s">
        <v>237</v>
      </c>
      <c r="AK4645">
        <v>36.463630999999999</v>
      </c>
      <c r="AL4645">
        <v>-119.582168579102</v>
      </c>
      <c r="AM4645" t="s">
        <v>238</v>
      </c>
      <c r="AN4645" t="s">
        <v>239</v>
      </c>
      <c r="AO4645" t="s">
        <v>240</v>
      </c>
      <c r="AP4645" t="s">
        <v>241</v>
      </c>
      <c r="AQ4645" t="s">
        <v>242</v>
      </c>
      <c r="AR4645" t="s">
        <v>3155</v>
      </c>
      <c r="AS4645" t="s">
        <v>239</v>
      </c>
      <c r="AT4645" t="s">
        <v>239</v>
      </c>
      <c r="AU4645">
        <v>1</v>
      </c>
      <c r="AW4645" t="s">
        <v>9011</v>
      </c>
      <c r="AX4645" t="s">
        <v>9011</v>
      </c>
      <c r="AY4645" t="s">
        <v>1382</v>
      </c>
      <c r="AZ4645" t="s">
        <v>7240</v>
      </c>
      <c r="BA4645" t="s">
        <v>7328</v>
      </c>
      <c r="BC4645" t="s">
        <v>221</v>
      </c>
      <c r="BE4645" t="s">
        <v>221</v>
      </c>
      <c r="BG4645" t="s">
        <v>221</v>
      </c>
      <c r="BH4645" t="s">
        <v>243</v>
      </c>
      <c r="BI4645" t="s">
        <v>788</v>
      </c>
      <c r="BP4645" t="s">
        <v>9013</v>
      </c>
      <c r="BQ4645">
        <v>31</v>
      </c>
      <c r="BR4645" t="s">
        <v>357</v>
      </c>
      <c r="BS4645">
        <v>5</v>
      </c>
      <c r="BZ4645" t="s">
        <v>249</v>
      </c>
      <c r="CA4645" t="s">
        <v>9228</v>
      </c>
    </row>
    <row r="4646" spans="1:79" hidden="1" x14ac:dyDescent="0.25">
      <c r="A4646" t="s">
        <v>7210</v>
      </c>
      <c r="B4646" t="s">
        <v>8706</v>
      </c>
      <c r="C4646" t="s">
        <v>9003</v>
      </c>
      <c r="D4646" t="s">
        <v>9021</v>
      </c>
      <c r="E4646" t="s">
        <v>9022</v>
      </c>
      <c r="F4646" s="1">
        <v>41086</v>
      </c>
      <c r="G4646" s="4">
        <v>0.3430555555555555</v>
      </c>
      <c r="H4646" t="s">
        <v>1214</v>
      </c>
      <c r="I4646">
        <v>0.1</v>
      </c>
      <c r="J4646" t="s">
        <v>221</v>
      </c>
      <c r="K4646" t="s">
        <v>222</v>
      </c>
      <c r="L4646">
        <v>1</v>
      </c>
      <c r="M4646">
        <v>1</v>
      </c>
      <c r="N4646" t="s">
        <v>9226</v>
      </c>
      <c r="O4646" t="s">
        <v>9229</v>
      </c>
      <c r="P4646" t="s">
        <v>224</v>
      </c>
      <c r="Q4646" t="s">
        <v>1614</v>
      </c>
      <c r="R4646" t="s">
        <v>226</v>
      </c>
      <c r="S4646" t="s">
        <v>227</v>
      </c>
      <c r="V4646">
        <v>1.8</v>
      </c>
      <c r="W4646">
        <v>20</v>
      </c>
      <c r="X4646" t="s">
        <v>228</v>
      </c>
      <c r="Y4646" t="s">
        <v>243</v>
      </c>
      <c r="Z4646" t="s">
        <v>6902</v>
      </c>
      <c r="AA4646" t="s">
        <v>5680</v>
      </c>
      <c r="AE4646" t="s">
        <v>9008</v>
      </c>
      <c r="AF4646" t="s">
        <v>736</v>
      </c>
      <c r="AG4646" t="s">
        <v>9009</v>
      </c>
      <c r="AH4646" t="s">
        <v>9010</v>
      </c>
      <c r="AJ4646" t="s">
        <v>237</v>
      </c>
      <c r="AK4646">
        <v>36.255797999999999</v>
      </c>
      <c r="AL4646">
        <v>-119.855102539062</v>
      </c>
      <c r="AM4646" t="s">
        <v>238</v>
      </c>
      <c r="AN4646" t="s">
        <v>239</v>
      </c>
      <c r="AO4646" t="s">
        <v>240</v>
      </c>
      <c r="AP4646" t="s">
        <v>241</v>
      </c>
      <c r="AQ4646" t="s">
        <v>242</v>
      </c>
      <c r="AR4646" t="s">
        <v>3155</v>
      </c>
      <c r="AS4646" t="s">
        <v>239</v>
      </c>
      <c r="AT4646" t="s">
        <v>239</v>
      </c>
      <c r="AU4646">
        <v>1</v>
      </c>
      <c r="AW4646" t="s">
        <v>9011</v>
      </c>
      <c r="AX4646" t="s">
        <v>9011</v>
      </c>
      <c r="AY4646" t="s">
        <v>1382</v>
      </c>
      <c r="AZ4646" t="s">
        <v>7240</v>
      </c>
      <c r="BA4646" t="s">
        <v>7296</v>
      </c>
      <c r="BC4646" t="s">
        <v>221</v>
      </c>
      <c r="BE4646" t="s">
        <v>221</v>
      </c>
      <c r="BG4646" t="s">
        <v>221</v>
      </c>
      <c r="BH4646" t="s">
        <v>8224</v>
      </c>
      <c r="BI4646" t="s">
        <v>6237</v>
      </c>
      <c r="BP4646" t="s">
        <v>9013</v>
      </c>
      <c r="BQ4646">
        <v>31</v>
      </c>
      <c r="BR4646" t="s">
        <v>357</v>
      </c>
      <c r="BS4646">
        <v>5</v>
      </c>
      <c r="BZ4646" t="s">
        <v>249</v>
      </c>
      <c r="CA4646" t="s">
        <v>9230</v>
      </c>
    </row>
    <row r="4647" spans="1:79" hidden="1" x14ac:dyDescent="0.25">
      <c r="A4647" t="s">
        <v>7210</v>
      </c>
      <c r="B4647" t="s">
        <v>8706</v>
      </c>
      <c r="C4647" t="s">
        <v>9003</v>
      </c>
      <c r="D4647" t="s">
        <v>9004</v>
      </c>
      <c r="E4647" t="s">
        <v>9005</v>
      </c>
      <c r="F4647" s="1">
        <v>41086</v>
      </c>
      <c r="G4647" s="4">
        <v>0.3659722222222222</v>
      </c>
      <c r="H4647" t="s">
        <v>1214</v>
      </c>
      <c r="I4647">
        <v>0.1</v>
      </c>
      <c r="J4647" t="s">
        <v>221</v>
      </c>
      <c r="K4647" t="s">
        <v>222</v>
      </c>
      <c r="L4647">
        <v>1</v>
      </c>
      <c r="M4647">
        <v>1</v>
      </c>
      <c r="N4647" t="s">
        <v>9226</v>
      </c>
      <c r="O4647" t="s">
        <v>9231</v>
      </c>
      <c r="P4647" t="s">
        <v>224</v>
      </c>
      <c r="Q4647" t="s">
        <v>1614</v>
      </c>
      <c r="R4647" t="s">
        <v>226</v>
      </c>
      <c r="S4647" t="s">
        <v>227</v>
      </c>
      <c r="V4647">
        <v>1.8</v>
      </c>
      <c r="W4647">
        <v>20</v>
      </c>
      <c r="X4647" t="s">
        <v>228</v>
      </c>
      <c r="Y4647" t="s">
        <v>243</v>
      </c>
      <c r="Z4647" t="s">
        <v>6902</v>
      </c>
      <c r="AA4647" t="s">
        <v>5680</v>
      </c>
      <c r="AE4647" t="s">
        <v>9008</v>
      </c>
      <c r="AF4647" t="s">
        <v>736</v>
      </c>
      <c r="AG4647" t="s">
        <v>9009</v>
      </c>
      <c r="AH4647" t="s">
        <v>9010</v>
      </c>
      <c r="AJ4647" t="s">
        <v>237</v>
      </c>
      <c r="AK4647">
        <v>36.178902000000001</v>
      </c>
      <c r="AL4647">
        <v>-119.834800720215</v>
      </c>
      <c r="AM4647" t="s">
        <v>238</v>
      </c>
      <c r="AN4647" t="s">
        <v>239</v>
      </c>
      <c r="AO4647" t="s">
        <v>240</v>
      </c>
      <c r="AP4647" t="s">
        <v>241</v>
      </c>
      <c r="AQ4647" t="s">
        <v>242</v>
      </c>
      <c r="AR4647" t="s">
        <v>3155</v>
      </c>
      <c r="AS4647" t="s">
        <v>239</v>
      </c>
      <c r="AT4647" t="s">
        <v>239</v>
      </c>
      <c r="AU4647">
        <v>1</v>
      </c>
      <c r="AW4647" t="s">
        <v>9011</v>
      </c>
      <c r="AX4647" t="s">
        <v>9011</v>
      </c>
      <c r="AY4647" t="s">
        <v>1382</v>
      </c>
      <c r="AZ4647" t="s">
        <v>7240</v>
      </c>
      <c r="BA4647" t="s">
        <v>7328</v>
      </c>
      <c r="BC4647" t="s">
        <v>221</v>
      </c>
      <c r="BE4647" t="s">
        <v>221</v>
      </c>
      <c r="BG4647" t="s">
        <v>221</v>
      </c>
      <c r="BH4647" t="s">
        <v>8224</v>
      </c>
      <c r="BI4647" t="s">
        <v>8251</v>
      </c>
      <c r="BJ4647" t="s">
        <v>9232</v>
      </c>
      <c r="BP4647" t="s">
        <v>9013</v>
      </c>
      <c r="BQ4647">
        <v>31</v>
      </c>
      <c r="BR4647" t="s">
        <v>357</v>
      </c>
      <c r="BS4647">
        <v>5</v>
      </c>
      <c r="BZ4647" t="s">
        <v>249</v>
      </c>
      <c r="CA4647" t="s">
        <v>9233</v>
      </c>
    </row>
    <row r="4648" spans="1:79" hidden="1" x14ac:dyDescent="0.25">
      <c r="A4648" t="s">
        <v>7210</v>
      </c>
      <c r="B4648" t="s">
        <v>8706</v>
      </c>
      <c r="C4648" t="s">
        <v>9003</v>
      </c>
      <c r="D4648" t="s">
        <v>9026</v>
      </c>
      <c r="E4648" t="s">
        <v>9027</v>
      </c>
      <c r="F4648" s="1">
        <v>41086</v>
      </c>
      <c r="G4648" s="4">
        <v>0.3979166666666667</v>
      </c>
      <c r="H4648" t="s">
        <v>1214</v>
      </c>
      <c r="I4648">
        <v>0.1</v>
      </c>
      <c r="J4648" t="s">
        <v>221</v>
      </c>
      <c r="K4648" t="s">
        <v>222</v>
      </c>
      <c r="L4648">
        <v>1</v>
      </c>
      <c r="M4648">
        <v>1</v>
      </c>
      <c r="N4648" t="s">
        <v>9226</v>
      </c>
      <c r="O4648" t="s">
        <v>9234</v>
      </c>
      <c r="P4648" t="s">
        <v>224</v>
      </c>
      <c r="Q4648" t="s">
        <v>1614</v>
      </c>
      <c r="R4648" t="s">
        <v>226</v>
      </c>
      <c r="S4648" t="s">
        <v>227</v>
      </c>
      <c r="V4648">
        <v>1.8</v>
      </c>
      <c r="W4648">
        <v>20</v>
      </c>
      <c r="X4648" t="s">
        <v>228</v>
      </c>
      <c r="Y4648" t="s">
        <v>243</v>
      </c>
      <c r="Z4648" t="s">
        <v>6902</v>
      </c>
      <c r="AA4648" t="s">
        <v>5680</v>
      </c>
      <c r="AE4648" t="s">
        <v>9008</v>
      </c>
      <c r="AF4648" t="s">
        <v>736</v>
      </c>
      <c r="AG4648" t="s">
        <v>9009</v>
      </c>
      <c r="AH4648" t="s">
        <v>9010</v>
      </c>
      <c r="AJ4648" t="s">
        <v>237</v>
      </c>
      <c r="AK4648">
        <v>36.427616</v>
      </c>
      <c r="AL4648">
        <v>-119.689750671387</v>
      </c>
      <c r="AM4648" t="s">
        <v>238</v>
      </c>
      <c r="AN4648" t="s">
        <v>239</v>
      </c>
      <c r="AO4648" t="s">
        <v>240</v>
      </c>
      <c r="AP4648" t="s">
        <v>241</v>
      </c>
      <c r="AQ4648" t="s">
        <v>242</v>
      </c>
      <c r="AR4648" t="s">
        <v>3155</v>
      </c>
      <c r="AS4648" t="s">
        <v>239</v>
      </c>
      <c r="AT4648" t="s">
        <v>239</v>
      </c>
      <c r="AU4648">
        <v>1</v>
      </c>
      <c r="AW4648" t="s">
        <v>9011</v>
      </c>
      <c r="AX4648" t="s">
        <v>9011</v>
      </c>
      <c r="AY4648" t="s">
        <v>1382</v>
      </c>
      <c r="AZ4648" t="s">
        <v>7240</v>
      </c>
      <c r="BA4648" t="s">
        <v>7328</v>
      </c>
      <c r="BC4648" t="s">
        <v>221</v>
      </c>
      <c r="BE4648" t="s">
        <v>221</v>
      </c>
      <c r="BG4648" t="s">
        <v>221</v>
      </c>
      <c r="BH4648" t="s">
        <v>8224</v>
      </c>
      <c r="BI4648" t="s">
        <v>8251</v>
      </c>
      <c r="BP4648" t="s">
        <v>9013</v>
      </c>
      <c r="BQ4648">
        <v>31</v>
      </c>
      <c r="BR4648" t="s">
        <v>357</v>
      </c>
      <c r="BS4648">
        <v>5</v>
      </c>
      <c r="BZ4648" t="s">
        <v>249</v>
      </c>
      <c r="CA4648" t="s">
        <v>9235</v>
      </c>
    </row>
    <row r="4649" spans="1:79" hidden="1" x14ac:dyDescent="0.25">
      <c r="A4649" t="s">
        <v>7210</v>
      </c>
      <c r="B4649" t="s">
        <v>8706</v>
      </c>
      <c r="C4649" t="s">
        <v>9003</v>
      </c>
      <c r="D4649" t="s">
        <v>9038</v>
      </c>
      <c r="E4649" t="s">
        <v>9039</v>
      </c>
      <c r="F4649" s="1">
        <v>41086</v>
      </c>
      <c r="G4649" s="4">
        <v>0.46388888888888885</v>
      </c>
      <c r="H4649" t="s">
        <v>1214</v>
      </c>
      <c r="I4649">
        <v>0.1</v>
      </c>
      <c r="J4649" t="s">
        <v>221</v>
      </c>
      <c r="K4649" t="s">
        <v>222</v>
      </c>
      <c r="L4649">
        <v>1</v>
      </c>
      <c r="M4649">
        <v>1</v>
      </c>
      <c r="N4649" t="s">
        <v>9226</v>
      </c>
      <c r="O4649" t="s">
        <v>9236</v>
      </c>
      <c r="P4649" t="s">
        <v>224</v>
      </c>
      <c r="Q4649" t="s">
        <v>1614</v>
      </c>
      <c r="R4649" t="s">
        <v>226</v>
      </c>
      <c r="S4649" t="s">
        <v>227</v>
      </c>
      <c r="V4649">
        <v>1.8</v>
      </c>
      <c r="W4649">
        <v>20</v>
      </c>
      <c r="X4649" t="s">
        <v>228</v>
      </c>
      <c r="Y4649" t="s">
        <v>243</v>
      </c>
      <c r="Z4649" t="s">
        <v>6902</v>
      </c>
      <c r="AA4649" t="s">
        <v>5680</v>
      </c>
      <c r="AE4649" t="s">
        <v>9008</v>
      </c>
      <c r="AF4649" t="s">
        <v>736</v>
      </c>
      <c r="AG4649" t="s">
        <v>9009</v>
      </c>
      <c r="AH4649" t="s">
        <v>9010</v>
      </c>
      <c r="AJ4649" t="s">
        <v>237</v>
      </c>
      <c r="AK4649">
        <v>36.586894999999998</v>
      </c>
      <c r="AL4649">
        <v>-119.45928955078099</v>
      </c>
      <c r="AM4649" t="s">
        <v>238</v>
      </c>
      <c r="AN4649" t="s">
        <v>239</v>
      </c>
      <c r="AO4649" t="s">
        <v>240</v>
      </c>
      <c r="AP4649" t="s">
        <v>241</v>
      </c>
      <c r="AQ4649" t="s">
        <v>242</v>
      </c>
      <c r="AR4649" t="s">
        <v>3155</v>
      </c>
      <c r="AS4649" t="s">
        <v>239</v>
      </c>
      <c r="AT4649" t="s">
        <v>239</v>
      </c>
      <c r="AU4649">
        <v>1</v>
      </c>
      <c r="AW4649" t="s">
        <v>9011</v>
      </c>
      <c r="AX4649" t="s">
        <v>9011</v>
      </c>
      <c r="AY4649" t="s">
        <v>1382</v>
      </c>
      <c r="AZ4649" t="s">
        <v>7240</v>
      </c>
      <c r="BA4649" t="s">
        <v>7328</v>
      </c>
      <c r="BC4649" t="s">
        <v>221</v>
      </c>
      <c r="BE4649" t="s">
        <v>221</v>
      </c>
      <c r="BG4649" t="s">
        <v>221</v>
      </c>
      <c r="BH4649" t="s">
        <v>8224</v>
      </c>
      <c r="BI4649" t="s">
        <v>6237</v>
      </c>
      <c r="BP4649" t="s">
        <v>9019</v>
      </c>
      <c r="BQ4649">
        <v>19</v>
      </c>
      <c r="BR4649" t="s">
        <v>357</v>
      </c>
      <c r="BS4649">
        <v>5</v>
      </c>
      <c r="BZ4649" t="s">
        <v>249</v>
      </c>
      <c r="CA4649" t="s">
        <v>9237</v>
      </c>
    </row>
    <row r="4650" spans="1:79" hidden="1" x14ac:dyDescent="0.25">
      <c r="A4650" t="s">
        <v>7210</v>
      </c>
      <c r="B4650" t="s">
        <v>8706</v>
      </c>
      <c r="C4650" t="s">
        <v>9003</v>
      </c>
      <c r="D4650" t="s">
        <v>9174</v>
      </c>
      <c r="E4650" t="s">
        <v>9175</v>
      </c>
      <c r="F4650" s="1">
        <v>41088</v>
      </c>
      <c r="G4650" s="4">
        <v>0.46388888888888885</v>
      </c>
      <c r="H4650" t="s">
        <v>1214</v>
      </c>
      <c r="I4650">
        <v>0.1</v>
      </c>
      <c r="J4650" t="s">
        <v>221</v>
      </c>
      <c r="K4650" t="s">
        <v>222</v>
      </c>
      <c r="L4650">
        <v>1</v>
      </c>
      <c r="M4650">
        <v>1</v>
      </c>
      <c r="N4650" t="s">
        <v>9238</v>
      </c>
      <c r="O4650" t="s">
        <v>9239</v>
      </c>
      <c r="P4650" t="s">
        <v>224</v>
      </c>
      <c r="Q4650" t="s">
        <v>1216</v>
      </c>
      <c r="R4650" t="s">
        <v>226</v>
      </c>
      <c r="S4650" t="s">
        <v>227</v>
      </c>
      <c r="V4650">
        <v>0.17</v>
      </c>
      <c r="W4650">
        <v>1</v>
      </c>
      <c r="X4650" t="s">
        <v>228</v>
      </c>
      <c r="Y4650" t="s">
        <v>243</v>
      </c>
      <c r="Z4650" t="s">
        <v>6902</v>
      </c>
      <c r="AA4650" t="s">
        <v>5680</v>
      </c>
      <c r="AE4650" t="s">
        <v>9008</v>
      </c>
      <c r="AF4650" t="s">
        <v>736</v>
      </c>
      <c r="AG4650" t="s">
        <v>9009</v>
      </c>
      <c r="AH4650" t="s">
        <v>9010</v>
      </c>
      <c r="AJ4650" t="s">
        <v>237</v>
      </c>
      <c r="AK4650">
        <v>36.799339000000003</v>
      </c>
      <c r="AL4650">
        <v>-118.691596984863</v>
      </c>
      <c r="AM4650" t="s">
        <v>238</v>
      </c>
      <c r="AN4650" t="s">
        <v>239</v>
      </c>
      <c r="AO4650" t="s">
        <v>240</v>
      </c>
      <c r="AP4650" t="s">
        <v>241</v>
      </c>
      <c r="AQ4650" t="s">
        <v>242</v>
      </c>
      <c r="AR4650" t="s">
        <v>1216</v>
      </c>
      <c r="AS4650" t="s">
        <v>239</v>
      </c>
      <c r="AT4650" t="s">
        <v>239</v>
      </c>
      <c r="AU4650">
        <v>1</v>
      </c>
      <c r="AW4650" t="s">
        <v>9011</v>
      </c>
      <c r="AX4650" t="s">
        <v>9010</v>
      </c>
      <c r="AY4650" t="s">
        <v>109</v>
      </c>
      <c r="AZ4650" t="s">
        <v>7240</v>
      </c>
      <c r="BA4650" t="s">
        <v>7328</v>
      </c>
      <c r="BC4650" t="s">
        <v>221</v>
      </c>
      <c r="BE4650" t="s">
        <v>221</v>
      </c>
      <c r="BG4650" t="s">
        <v>221</v>
      </c>
      <c r="BH4650" t="s">
        <v>243</v>
      </c>
      <c r="BI4650" t="s">
        <v>788</v>
      </c>
      <c r="BJ4650" t="s">
        <v>9240</v>
      </c>
      <c r="BP4650" t="s">
        <v>9019</v>
      </c>
      <c r="BQ4650">
        <v>19</v>
      </c>
      <c r="BR4650" t="s">
        <v>357</v>
      </c>
      <c r="BS4650">
        <v>5</v>
      </c>
      <c r="BZ4650" t="s">
        <v>249</v>
      </c>
      <c r="CA4650" t="s">
        <v>9241</v>
      </c>
    </row>
    <row r="4651" spans="1:79" hidden="1" x14ac:dyDescent="0.25">
      <c r="A4651" t="s">
        <v>7210</v>
      </c>
      <c r="B4651" t="s">
        <v>8706</v>
      </c>
      <c r="C4651" t="s">
        <v>9003</v>
      </c>
      <c r="D4651" t="s">
        <v>9044</v>
      </c>
      <c r="E4651" t="s">
        <v>9045</v>
      </c>
      <c r="F4651" s="1">
        <v>41088</v>
      </c>
      <c r="G4651" s="4">
        <v>0.44791666666666669</v>
      </c>
      <c r="H4651" t="s">
        <v>1214</v>
      </c>
      <c r="I4651">
        <v>0.1</v>
      </c>
      <c r="J4651" t="s">
        <v>221</v>
      </c>
      <c r="K4651" t="s">
        <v>222</v>
      </c>
      <c r="L4651">
        <v>1</v>
      </c>
      <c r="M4651">
        <v>1</v>
      </c>
      <c r="N4651" t="s">
        <v>9242</v>
      </c>
      <c r="O4651" t="s">
        <v>9243</v>
      </c>
      <c r="P4651" t="s">
        <v>224</v>
      </c>
      <c r="Q4651" t="s">
        <v>1216</v>
      </c>
      <c r="R4651" t="s">
        <v>226</v>
      </c>
      <c r="S4651" t="s">
        <v>227</v>
      </c>
      <c r="V4651">
        <v>0.17</v>
      </c>
      <c r="W4651">
        <v>1</v>
      </c>
      <c r="X4651" t="s">
        <v>228</v>
      </c>
      <c r="Y4651" t="s">
        <v>243</v>
      </c>
      <c r="Z4651" t="s">
        <v>6902</v>
      </c>
      <c r="AA4651" t="s">
        <v>5680</v>
      </c>
      <c r="AE4651" t="s">
        <v>9008</v>
      </c>
      <c r="AF4651" t="s">
        <v>736</v>
      </c>
      <c r="AG4651" t="s">
        <v>9009</v>
      </c>
      <c r="AH4651" t="s">
        <v>9010</v>
      </c>
      <c r="AJ4651" t="s">
        <v>237</v>
      </c>
      <c r="AK4651">
        <v>36.909142000000003</v>
      </c>
      <c r="AL4651">
        <v>-119.242958068848</v>
      </c>
      <c r="AM4651" t="s">
        <v>238</v>
      </c>
      <c r="AN4651" t="s">
        <v>239</v>
      </c>
      <c r="AO4651" t="s">
        <v>240</v>
      </c>
      <c r="AP4651" t="s">
        <v>241</v>
      </c>
      <c r="AQ4651" t="s">
        <v>242</v>
      </c>
      <c r="AR4651" t="s">
        <v>1216</v>
      </c>
      <c r="AS4651" t="s">
        <v>239</v>
      </c>
      <c r="AT4651" t="s">
        <v>239</v>
      </c>
      <c r="AU4651">
        <v>1</v>
      </c>
      <c r="AW4651" t="s">
        <v>9011</v>
      </c>
      <c r="AX4651" t="s">
        <v>9010</v>
      </c>
      <c r="AY4651" t="s">
        <v>109</v>
      </c>
      <c r="AZ4651" t="s">
        <v>7240</v>
      </c>
      <c r="BA4651" t="s">
        <v>7296</v>
      </c>
      <c r="BC4651" t="s">
        <v>221</v>
      </c>
      <c r="BE4651" t="s">
        <v>221</v>
      </c>
      <c r="BG4651" t="s">
        <v>221</v>
      </c>
      <c r="BH4651" t="s">
        <v>8224</v>
      </c>
      <c r="BI4651" t="s">
        <v>8251</v>
      </c>
      <c r="BP4651" t="s">
        <v>9019</v>
      </c>
      <c r="BQ4651">
        <v>19</v>
      </c>
      <c r="BR4651" t="s">
        <v>357</v>
      </c>
      <c r="BS4651">
        <v>5</v>
      </c>
      <c r="BZ4651" t="s">
        <v>249</v>
      </c>
      <c r="CA4651" t="s">
        <v>9244</v>
      </c>
    </row>
    <row r="4652" spans="1:79" hidden="1" x14ac:dyDescent="0.25">
      <c r="A4652" t="s">
        <v>7210</v>
      </c>
      <c r="B4652" t="s">
        <v>8706</v>
      </c>
      <c r="C4652" t="s">
        <v>9003</v>
      </c>
      <c r="D4652" t="s">
        <v>9067</v>
      </c>
      <c r="E4652" t="s">
        <v>9068</v>
      </c>
      <c r="F4652" s="1">
        <v>41088</v>
      </c>
      <c r="G4652" s="4">
        <v>0.40625</v>
      </c>
      <c r="H4652" t="s">
        <v>1214</v>
      </c>
      <c r="I4652">
        <v>0.1</v>
      </c>
      <c r="J4652" t="s">
        <v>221</v>
      </c>
      <c r="K4652" t="s">
        <v>222</v>
      </c>
      <c r="L4652">
        <v>1</v>
      </c>
      <c r="M4652">
        <v>1</v>
      </c>
      <c r="N4652" t="s">
        <v>9238</v>
      </c>
      <c r="O4652" t="s">
        <v>9245</v>
      </c>
      <c r="P4652" t="s">
        <v>224</v>
      </c>
      <c r="Q4652" t="s">
        <v>1216</v>
      </c>
      <c r="R4652" t="s">
        <v>226</v>
      </c>
      <c r="S4652" t="s">
        <v>227</v>
      </c>
      <c r="V4652">
        <v>0.17</v>
      </c>
      <c r="W4652">
        <v>1</v>
      </c>
      <c r="X4652" t="s">
        <v>228</v>
      </c>
      <c r="Y4652" t="s">
        <v>243</v>
      </c>
      <c r="Z4652" t="s">
        <v>6902</v>
      </c>
      <c r="AA4652" t="s">
        <v>5680</v>
      </c>
      <c r="AE4652" t="s">
        <v>9008</v>
      </c>
      <c r="AF4652" t="s">
        <v>736</v>
      </c>
      <c r="AG4652" t="s">
        <v>9009</v>
      </c>
      <c r="AH4652" t="s">
        <v>9010</v>
      </c>
      <c r="AJ4652" t="s">
        <v>237</v>
      </c>
      <c r="AK4652">
        <v>36.870089999999998</v>
      </c>
      <c r="AL4652">
        <v>-119.12888336181599</v>
      </c>
      <c r="AM4652" t="s">
        <v>238</v>
      </c>
      <c r="AN4652" t="s">
        <v>239</v>
      </c>
      <c r="AO4652" t="s">
        <v>240</v>
      </c>
      <c r="AP4652" t="s">
        <v>241</v>
      </c>
      <c r="AQ4652" t="s">
        <v>242</v>
      </c>
      <c r="AR4652" t="s">
        <v>1216</v>
      </c>
      <c r="AS4652" t="s">
        <v>239</v>
      </c>
      <c r="AT4652" t="s">
        <v>239</v>
      </c>
      <c r="AU4652">
        <v>1</v>
      </c>
      <c r="AW4652" t="s">
        <v>9011</v>
      </c>
      <c r="AX4652" t="s">
        <v>9010</v>
      </c>
      <c r="AY4652" t="s">
        <v>109</v>
      </c>
      <c r="AZ4652" t="s">
        <v>7240</v>
      </c>
      <c r="BA4652" t="s">
        <v>7328</v>
      </c>
      <c r="BC4652" t="s">
        <v>221</v>
      </c>
      <c r="BE4652" t="s">
        <v>221</v>
      </c>
      <c r="BG4652" t="s">
        <v>221</v>
      </c>
      <c r="BH4652" t="s">
        <v>8224</v>
      </c>
      <c r="BI4652" t="s">
        <v>6237</v>
      </c>
      <c r="BP4652" t="s">
        <v>9019</v>
      </c>
      <c r="BQ4652">
        <v>19</v>
      </c>
      <c r="BR4652" t="s">
        <v>357</v>
      </c>
      <c r="BS4652">
        <v>5</v>
      </c>
      <c r="BZ4652" t="s">
        <v>249</v>
      </c>
      <c r="CA4652" t="s">
        <v>9246</v>
      </c>
    </row>
    <row r="4653" spans="1:79" hidden="1" x14ac:dyDescent="0.25">
      <c r="A4653" t="s">
        <v>7210</v>
      </c>
      <c r="B4653" t="s">
        <v>8706</v>
      </c>
      <c r="C4653" t="s">
        <v>9003</v>
      </c>
      <c r="D4653" t="s">
        <v>9015</v>
      </c>
      <c r="E4653" t="s">
        <v>9016</v>
      </c>
      <c r="F4653" s="1">
        <v>41088</v>
      </c>
      <c r="G4653" s="4">
        <v>0.49722222222222223</v>
      </c>
      <c r="H4653" t="s">
        <v>1214</v>
      </c>
      <c r="I4653">
        <v>0.1</v>
      </c>
      <c r="J4653" t="s">
        <v>221</v>
      </c>
      <c r="K4653" t="s">
        <v>222</v>
      </c>
      <c r="L4653">
        <v>1</v>
      </c>
      <c r="M4653">
        <v>1</v>
      </c>
      <c r="N4653" t="s">
        <v>9242</v>
      </c>
      <c r="O4653" t="s">
        <v>9247</v>
      </c>
      <c r="P4653" t="s">
        <v>224</v>
      </c>
      <c r="Q4653" t="s">
        <v>1216</v>
      </c>
      <c r="R4653" t="s">
        <v>226</v>
      </c>
      <c r="S4653" t="s">
        <v>227</v>
      </c>
      <c r="V4653">
        <v>0.17</v>
      </c>
      <c r="W4653">
        <v>1</v>
      </c>
      <c r="X4653" t="s">
        <v>228</v>
      </c>
      <c r="Y4653" t="s">
        <v>243</v>
      </c>
      <c r="Z4653" t="s">
        <v>6902</v>
      </c>
      <c r="AA4653" t="s">
        <v>5680</v>
      </c>
      <c r="AE4653" t="s">
        <v>9008</v>
      </c>
      <c r="AF4653" t="s">
        <v>736</v>
      </c>
      <c r="AG4653" t="s">
        <v>9009</v>
      </c>
      <c r="AH4653" t="s">
        <v>9010</v>
      </c>
      <c r="AJ4653" t="s">
        <v>237</v>
      </c>
      <c r="AK4653">
        <v>36.816341000000001</v>
      </c>
      <c r="AL4653">
        <v>-119.38688659668</v>
      </c>
      <c r="AM4653" t="s">
        <v>238</v>
      </c>
      <c r="AN4653" t="s">
        <v>239</v>
      </c>
      <c r="AO4653" t="s">
        <v>240</v>
      </c>
      <c r="AP4653" t="s">
        <v>241</v>
      </c>
      <c r="AQ4653" t="s">
        <v>242</v>
      </c>
      <c r="AR4653" t="s">
        <v>1216</v>
      </c>
      <c r="AS4653" t="s">
        <v>239</v>
      </c>
      <c r="AT4653" t="s">
        <v>239</v>
      </c>
      <c r="AU4653">
        <v>1</v>
      </c>
      <c r="AW4653" t="s">
        <v>9011</v>
      </c>
      <c r="AX4653" t="s">
        <v>9010</v>
      </c>
      <c r="AY4653" t="s">
        <v>109</v>
      </c>
      <c r="AZ4653" t="s">
        <v>7240</v>
      </c>
      <c r="BA4653" t="s">
        <v>7296</v>
      </c>
      <c r="BC4653" t="s">
        <v>221</v>
      </c>
      <c r="BE4653" t="s">
        <v>221</v>
      </c>
      <c r="BG4653" t="s">
        <v>221</v>
      </c>
      <c r="BH4653" t="s">
        <v>243</v>
      </c>
      <c r="BI4653" t="s">
        <v>788</v>
      </c>
      <c r="BP4653" t="s">
        <v>9019</v>
      </c>
      <c r="BQ4653">
        <v>19</v>
      </c>
      <c r="BR4653" t="s">
        <v>357</v>
      </c>
      <c r="BS4653">
        <v>5</v>
      </c>
      <c r="BZ4653" t="s">
        <v>249</v>
      </c>
      <c r="CA4653" t="s">
        <v>9248</v>
      </c>
    </row>
    <row r="4654" spans="1:79" hidden="1" x14ac:dyDescent="0.25">
      <c r="A4654" t="s">
        <v>7210</v>
      </c>
      <c r="B4654" t="s">
        <v>8706</v>
      </c>
      <c r="C4654" t="s">
        <v>9003</v>
      </c>
      <c r="D4654" t="s">
        <v>9161</v>
      </c>
      <c r="E4654" t="s">
        <v>9162</v>
      </c>
      <c r="F4654" s="1">
        <v>41088</v>
      </c>
      <c r="G4654" s="4">
        <v>0.44375000000000003</v>
      </c>
      <c r="H4654" t="s">
        <v>1214</v>
      </c>
      <c r="I4654">
        <v>0.1</v>
      </c>
      <c r="J4654" t="s">
        <v>221</v>
      </c>
      <c r="K4654" t="s">
        <v>222</v>
      </c>
      <c r="L4654">
        <v>1</v>
      </c>
      <c r="M4654">
        <v>1</v>
      </c>
      <c r="N4654" t="s">
        <v>9238</v>
      </c>
      <c r="O4654" t="s">
        <v>9249</v>
      </c>
      <c r="P4654" t="s">
        <v>224</v>
      </c>
      <c r="Q4654" t="s">
        <v>1216</v>
      </c>
      <c r="R4654" t="s">
        <v>226</v>
      </c>
      <c r="S4654" t="s">
        <v>227</v>
      </c>
      <c r="V4654">
        <v>0.17</v>
      </c>
      <c r="W4654">
        <v>1</v>
      </c>
      <c r="X4654" t="s">
        <v>228</v>
      </c>
      <c r="Y4654" t="s">
        <v>243</v>
      </c>
      <c r="Z4654" t="s">
        <v>6902</v>
      </c>
      <c r="AA4654" t="s">
        <v>5680</v>
      </c>
      <c r="AE4654" t="s">
        <v>9008</v>
      </c>
      <c r="AF4654" t="s">
        <v>736</v>
      </c>
      <c r="AG4654" t="s">
        <v>9009</v>
      </c>
      <c r="AH4654" t="s">
        <v>9010</v>
      </c>
      <c r="AJ4654" t="s">
        <v>237</v>
      </c>
      <c r="AK4654">
        <v>36.789248999999998</v>
      </c>
      <c r="AL4654">
        <v>-118.669052124023</v>
      </c>
      <c r="AM4654" t="s">
        <v>238</v>
      </c>
      <c r="AN4654" t="s">
        <v>239</v>
      </c>
      <c r="AO4654" t="s">
        <v>240</v>
      </c>
      <c r="AP4654" t="s">
        <v>241</v>
      </c>
      <c r="AQ4654" t="s">
        <v>242</v>
      </c>
      <c r="AR4654" t="s">
        <v>1216</v>
      </c>
      <c r="AS4654" t="s">
        <v>239</v>
      </c>
      <c r="AT4654" t="s">
        <v>239</v>
      </c>
      <c r="AU4654">
        <v>1</v>
      </c>
      <c r="AW4654" t="s">
        <v>9011</v>
      </c>
      <c r="AX4654" t="s">
        <v>9010</v>
      </c>
      <c r="AY4654" t="s">
        <v>109</v>
      </c>
      <c r="AZ4654" t="s">
        <v>7240</v>
      </c>
      <c r="BA4654" t="s">
        <v>7328</v>
      </c>
      <c r="BC4654" t="s">
        <v>221</v>
      </c>
      <c r="BE4654" t="s">
        <v>221</v>
      </c>
      <c r="BG4654" t="s">
        <v>221</v>
      </c>
      <c r="BH4654" t="s">
        <v>8224</v>
      </c>
      <c r="BI4654" t="s">
        <v>6237</v>
      </c>
      <c r="BJ4654" t="s">
        <v>9250</v>
      </c>
      <c r="BP4654" t="s">
        <v>9019</v>
      </c>
      <c r="BQ4654">
        <v>19</v>
      </c>
      <c r="BR4654" t="s">
        <v>357</v>
      </c>
      <c r="BS4654">
        <v>5</v>
      </c>
      <c r="BZ4654" t="s">
        <v>249</v>
      </c>
      <c r="CA4654" t="s">
        <v>9251</v>
      </c>
    </row>
    <row r="4655" spans="1:79" hidden="1" x14ac:dyDescent="0.25">
      <c r="A4655" t="s">
        <v>7210</v>
      </c>
      <c r="B4655" t="s">
        <v>8706</v>
      </c>
      <c r="C4655" t="s">
        <v>9003</v>
      </c>
      <c r="D4655" t="s">
        <v>9030</v>
      </c>
      <c r="E4655" t="s">
        <v>9031</v>
      </c>
      <c r="F4655" s="1">
        <v>41088</v>
      </c>
      <c r="G4655" s="4">
        <v>0.41944444444444445</v>
      </c>
      <c r="H4655" t="s">
        <v>1214</v>
      </c>
      <c r="I4655">
        <v>0.1</v>
      </c>
      <c r="J4655" t="s">
        <v>221</v>
      </c>
      <c r="K4655" t="s">
        <v>222</v>
      </c>
      <c r="L4655">
        <v>1</v>
      </c>
      <c r="M4655">
        <v>1</v>
      </c>
      <c r="N4655" t="s">
        <v>9238</v>
      </c>
      <c r="O4655" t="s">
        <v>9252</v>
      </c>
      <c r="P4655" t="s">
        <v>224</v>
      </c>
      <c r="Q4655" t="s">
        <v>1216</v>
      </c>
      <c r="R4655" t="s">
        <v>226</v>
      </c>
      <c r="S4655" t="s">
        <v>227</v>
      </c>
      <c r="V4655">
        <v>0.17</v>
      </c>
      <c r="W4655">
        <v>1</v>
      </c>
      <c r="X4655" t="s">
        <v>228</v>
      </c>
      <c r="Y4655" t="s">
        <v>243</v>
      </c>
      <c r="Z4655" t="s">
        <v>6902</v>
      </c>
      <c r="AA4655" t="s">
        <v>5680</v>
      </c>
      <c r="AE4655" t="s">
        <v>9008</v>
      </c>
      <c r="AF4655" t="s">
        <v>736</v>
      </c>
      <c r="AG4655" t="s">
        <v>9009</v>
      </c>
      <c r="AH4655" t="s">
        <v>9010</v>
      </c>
      <c r="AJ4655" t="s">
        <v>237</v>
      </c>
      <c r="AK4655">
        <v>36.880211000000003</v>
      </c>
      <c r="AL4655">
        <v>-119.151817321777</v>
      </c>
      <c r="AM4655" t="s">
        <v>238</v>
      </c>
      <c r="AN4655" t="s">
        <v>239</v>
      </c>
      <c r="AO4655" t="s">
        <v>240</v>
      </c>
      <c r="AP4655" t="s">
        <v>241</v>
      </c>
      <c r="AQ4655" t="s">
        <v>242</v>
      </c>
      <c r="AR4655" t="s">
        <v>1216</v>
      </c>
      <c r="AS4655" t="s">
        <v>239</v>
      </c>
      <c r="AT4655" t="s">
        <v>239</v>
      </c>
      <c r="AU4655">
        <v>1</v>
      </c>
      <c r="AW4655" t="s">
        <v>9011</v>
      </c>
      <c r="AX4655" t="s">
        <v>9010</v>
      </c>
      <c r="AY4655" t="s">
        <v>109</v>
      </c>
      <c r="AZ4655" t="s">
        <v>7240</v>
      </c>
      <c r="BA4655" t="s">
        <v>7328</v>
      </c>
      <c r="BC4655" t="s">
        <v>221</v>
      </c>
      <c r="BE4655" t="s">
        <v>221</v>
      </c>
      <c r="BG4655" t="s">
        <v>221</v>
      </c>
      <c r="BH4655" t="s">
        <v>243</v>
      </c>
      <c r="BI4655" t="s">
        <v>788</v>
      </c>
      <c r="BP4655" t="s">
        <v>9019</v>
      </c>
      <c r="BQ4655">
        <v>19</v>
      </c>
      <c r="BR4655" t="s">
        <v>357</v>
      </c>
      <c r="BS4655">
        <v>5</v>
      </c>
      <c r="BZ4655" t="s">
        <v>249</v>
      </c>
      <c r="CA4655" t="s">
        <v>9253</v>
      </c>
    </row>
    <row r="4656" spans="1:79" hidden="1" x14ac:dyDescent="0.25">
      <c r="A4656" t="s">
        <v>7210</v>
      </c>
      <c r="B4656" t="s">
        <v>8706</v>
      </c>
      <c r="C4656" t="s">
        <v>9003</v>
      </c>
      <c r="D4656" t="s">
        <v>9154</v>
      </c>
      <c r="E4656" t="s">
        <v>9155</v>
      </c>
      <c r="F4656" s="1">
        <v>41088</v>
      </c>
      <c r="G4656" s="4">
        <v>0.4236111111111111</v>
      </c>
      <c r="H4656" t="s">
        <v>1214</v>
      </c>
      <c r="I4656">
        <v>0.1</v>
      </c>
      <c r="J4656" t="s">
        <v>221</v>
      </c>
      <c r="K4656" t="s">
        <v>222</v>
      </c>
      <c r="L4656">
        <v>1</v>
      </c>
      <c r="M4656">
        <v>1</v>
      </c>
      <c r="N4656" t="s">
        <v>9238</v>
      </c>
      <c r="O4656" t="s">
        <v>9254</v>
      </c>
      <c r="P4656" t="s">
        <v>224</v>
      </c>
      <c r="Q4656" t="s">
        <v>1216</v>
      </c>
      <c r="R4656" t="s">
        <v>226</v>
      </c>
      <c r="S4656" t="s">
        <v>227</v>
      </c>
      <c r="V4656">
        <v>0.17</v>
      </c>
      <c r="W4656">
        <v>1</v>
      </c>
      <c r="X4656" t="s">
        <v>228</v>
      </c>
      <c r="Y4656" t="s">
        <v>243</v>
      </c>
      <c r="Z4656" t="s">
        <v>6902</v>
      </c>
      <c r="AA4656" t="s">
        <v>5680</v>
      </c>
      <c r="AD4656" t="s">
        <v>9255</v>
      </c>
      <c r="AE4656" t="s">
        <v>9008</v>
      </c>
      <c r="AF4656" t="s">
        <v>736</v>
      </c>
      <c r="AG4656" t="s">
        <v>9009</v>
      </c>
      <c r="AH4656" t="s">
        <v>9010</v>
      </c>
      <c r="AJ4656" t="s">
        <v>237</v>
      </c>
      <c r="AK4656">
        <v>36.798068999999998</v>
      </c>
      <c r="AL4656">
        <v>-118.687530517578</v>
      </c>
      <c r="AM4656" t="s">
        <v>238</v>
      </c>
      <c r="AN4656" t="s">
        <v>239</v>
      </c>
      <c r="AO4656" t="s">
        <v>240</v>
      </c>
      <c r="AP4656" t="s">
        <v>241</v>
      </c>
      <c r="AQ4656" t="s">
        <v>242</v>
      </c>
      <c r="AR4656" t="s">
        <v>1216</v>
      </c>
      <c r="AS4656" t="s">
        <v>239</v>
      </c>
      <c r="AT4656" t="s">
        <v>239</v>
      </c>
      <c r="AU4656">
        <v>1</v>
      </c>
      <c r="AW4656" t="s">
        <v>9011</v>
      </c>
      <c r="AX4656" t="s">
        <v>9010</v>
      </c>
      <c r="AY4656" t="s">
        <v>109</v>
      </c>
      <c r="AZ4656" t="s">
        <v>7240</v>
      </c>
      <c r="BA4656" t="s">
        <v>7328</v>
      </c>
      <c r="BC4656" t="s">
        <v>221</v>
      </c>
      <c r="BE4656" t="s">
        <v>221</v>
      </c>
      <c r="BG4656" t="s">
        <v>221</v>
      </c>
      <c r="BH4656" t="s">
        <v>8224</v>
      </c>
      <c r="BI4656" t="s">
        <v>8251</v>
      </c>
      <c r="BP4656" t="s">
        <v>9019</v>
      </c>
      <c r="BQ4656">
        <v>19</v>
      </c>
      <c r="BR4656" t="s">
        <v>357</v>
      </c>
      <c r="BS4656">
        <v>5</v>
      </c>
      <c r="BZ4656" t="s">
        <v>249</v>
      </c>
      <c r="CA4656" t="s">
        <v>9256</v>
      </c>
    </row>
    <row r="4657" spans="1:79" hidden="1" x14ac:dyDescent="0.25">
      <c r="A4657" t="s">
        <v>7210</v>
      </c>
      <c r="B4657" t="s">
        <v>8706</v>
      </c>
      <c r="C4657" t="s">
        <v>9003</v>
      </c>
      <c r="D4657" t="s">
        <v>9178</v>
      </c>
      <c r="E4657" t="s">
        <v>9179</v>
      </c>
      <c r="F4657" s="1">
        <v>41088</v>
      </c>
      <c r="G4657" s="4">
        <v>0.40138888888888885</v>
      </c>
      <c r="H4657" t="s">
        <v>1214</v>
      </c>
      <c r="I4657">
        <v>0.1</v>
      </c>
      <c r="J4657" t="s">
        <v>221</v>
      </c>
      <c r="K4657" t="s">
        <v>222</v>
      </c>
      <c r="L4657">
        <v>1</v>
      </c>
      <c r="M4657">
        <v>1</v>
      </c>
      <c r="N4657" t="s">
        <v>9238</v>
      </c>
      <c r="O4657" t="s">
        <v>9257</v>
      </c>
      <c r="P4657" t="s">
        <v>224</v>
      </c>
      <c r="Q4657" t="s">
        <v>1216</v>
      </c>
      <c r="R4657" t="s">
        <v>226</v>
      </c>
      <c r="S4657" t="s">
        <v>227</v>
      </c>
      <c r="V4657">
        <v>0.17</v>
      </c>
      <c r="W4657">
        <v>1</v>
      </c>
      <c r="X4657" t="s">
        <v>228</v>
      </c>
      <c r="Y4657" t="s">
        <v>243</v>
      </c>
      <c r="Z4657" t="s">
        <v>6902</v>
      </c>
      <c r="AA4657" t="s">
        <v>5680</v>
      </c>
      <c r="AE4657" t="s">
        <v>9008</v>
      </c>
      <c r="AF4657" t="s">
        <v>736</v>
      </c>
      <c r="AG4657" t="s">
        <v>9009</v>
      </c>
      <c r="AH4657" t="s">
        <v>9010</v>
      </c>
      <c r="AJ4657" t="s">
        <v>237</v>
      </c>
      <c r="AK4657">
        <v>36.793529999999997</v>
      </c>
      <c r="AL4657">
        <v>-118.58380126953099</v>
      </c>
      <c r="AM4657" t="s">
        <v>238</v>
      </c>
      <c r="AN4657" t="s">
        <v>239</v>
      </c>
      <c r="AO4657" t="s">
        <v>240</v>
      </c>
      <c r="AP4657" t="s">
        <v>241</v>
      </c>
      <c r="AQ4657" t="s">
        <v>242</v>
      </c>
      <c r="AR4657" t="s">
        <v>1216</v>
      </c>
      <c r="AS4657" t="s">
        <v>239</v>
      </c>
      <c r="AT4657" t="s">
        <v>239</v>
      </c>
      <c r="AU4657">
        <v>1</v>
      </c>
      <c r="AW4657" t="s">
        <v>9011</v>
      </c>
      <c r="AX4657" t="s">
        <v>9010</v>
      </c>
      <c r="AY4657" t="s">
        <v>109</v>
      </c>
      <c r="AZ4657" t="s">
        <v>7240</v>
      </c>
      <c r="BA4657" t="s">
        <v>7328</v>
      </c>
      <c r="BC4657" t="s">
        <v>221</v>
      </c>
      <c r="BE4657" t="s">
        <v>221</v>
      </c>
      <c r="BG4657" t="s">
        <v>221</v>
      </c>
      <c r="BH4657" t="s">
        <v>243</v>
      </c>
      <c r="BI4657" t="s">
        <v>788</v>
      </c>
      <c r="BP4657" t="s">
        <v>9019</v>
      </c>
      <c r="BQ4657">
        <v>19</v>
      </c>
      <c r="BR4657" t="s">
        <v>357</v>
      </c>
      <c r="BS4657">
        <v>5</v>
      </c>
      <c r="BZ4657" t="s">
        <v>249</v>
      </c>
      <c r="CA4657" t="s">
        <v>9258</v>
      </c>
    </row>
    <row r="4658" spans="1:79" hidden="1" x14ac:dyDescent="0.25">
      <c r="A4658" t="s">
        <v>7210</v>
      </c>
      <c r="B4658" t="s">
        <v>8706</v>
      </c>
      <c r="C4658" t="s">
        <v>9003</v>
      </c>
      <c r="D4658" t="s">
        <v>9165</v>
      </c>
      <c r="E4658" t="s">
        <v>9166</v>
      </c>
      <c r="F4658" s="1">
        <v>41088</v>
      </c>
      <c r="G4658" s="4">
        <v>0.38263888888888892</v>
      </c>
      <c r="H4658" t="s">
        <v>1214</v>
      </c>
      <c r="I4658">
        <v>0.1</v>
      </c>
      <c r="J4658" t="s">
        <v>221</v>
      </c>
      <c r="K4658" t="s">
        <v>222</v>
      </c>
      <c r="L4658">
        <v>1</v>
      </c>
      <c r="M4658">
        <v>1</v>
      </c>
      <c r="N4658" t="s">
        <v>9238</v>
      </c>
      <c r="O4658" t="s">
        <v>9259</v>
      </c>
      <c r="P4658" t="s">
        <v>224</v>
      </c>
      <c r="Q4658" t="s">
        <v>1216</v>
      </c>
      <c r="R4658" t="s">
        <v>226</v>
      </c>
      <c r="S4658" t="s">
        <v>227</v>
      </c>
      <c r="V4658">
        <v>0.17</v>
      </c>
      <c r="W4658">
        <v>1</v>
      </c>
      <c r="X4658" t="s">
        <v>228</v>
      </c>
      <c r="Y4658" t="s">
        <v>243</v>
      </c>
      <c r="Z4658" t="s">
        <v>6902</v>
      </c>
      <c r="AA4658" t="s">
        <v>5680</v>
      </c>
      <c r="AE4658" t="s">
        <v>9008</v>
      </c>
      <c r="AF4658" t="s">
        <v>736</v>
      </c>
      <c r="AG4658" t="s">
        <v>9009</v>
      </c>
      <c r="AH4658" t="s">
        <v>9010</v>
      </c>
      <c r="AJ4658" t="s">
        <v>237</v>
      </c>
      <c r="AK4658">
        <v>36.90316</v>
      </c>
      <c r="AL4658">
        <v>-119.121711730957</v>
      </c>
      <c r="AM4658" t="s">
        <v>238</v>
      </c>
      <c r="AN4658" t="s">
        <v>239</v>
      </c>
      <c r="AO4658" t="s">
        <v>240</v>
      </c>
      <c r="AP4658" t="s">
        <v>241</v>
      </c>
      <c r="AQ4658" t="s">
        <v>242</v>
      </c>
      <c r="AR4658" t="s">
        <v>1216</v>
      </c>
      <c r="AS4658" t="s">
        <v>239</v>
      </c>
      <c r="AT4658" t="s">
        <v>239</v>
      </c>
      <c r="AU4658">
        <v>1</v>
      </c>
      <c r="AW4658" t="s">
        <v>9011</v>
      </c>
      <c r="AX4658" t="s">
        <v>9010</v>
      </c>
      <c r="AY4658" t="s">
        <v>109</v>
      </c>
      <c r="AZ4658" t="s">
        <v>7240</v>
      </c>
      <c r="BA4658" t="s">
        <v>7296</v>
      </c>
      <c r="BC4658" t="s">
        <v>221</v>
      </c>
      <c r="BE4658" t="s">
        <v>221</v>
      </c>
      <c r="BG4658" t="s">
        <v>221</v>
      </c>
      <c r="BH4658" t="s">
        <v>8224</v>
      </c>
      <c r="BI4658" t="s">
        <v>6237</v>
      </c>
      <c r="BP4658" t="s">
        <v>9019</v>
      </c>
      <c r="BQ4658">
        <v>19</v>
      </c>
      <c r="BR4658" t="s">
        <v>357</v>
      </c>
      <c r="BS4658">
        <v>5</v>
      </c>
      <c r="BZ4658" t="s">
        <v>249</v>
      </c>
      <c r="CA4658" t="s">
        <v>9260</v>
      </c>
    </row>
    <row r="4659" spans="1:79" hidden="1" x14ac:dyDescent="0.25">
      <c r="A4659" t="s">
        <v>7210</v>
      </c>
      <c r="B4659" t="s">
        <v>7449</v>
      </c>
      <c r="C4659" t="s">
        <v>8996</v>
      </c>
      <c r="D4659" t="s">
        <v>7485</v>
      </c>
      <c r="E4659" t="s">
        <v>7486</v>
      </c>
      <c r="F4659" s="1">
        <v>41197</v>
      </c>
      <c r="G4659" s="4">
        <v>0.64583333333333337</v>
      </c>
      <c r="H4659" t="s">
        <v>1214</v>
      </c>
      <c r="I4659">
        <v>0.1</v>
      </c>
      <c r="J4659" t="s">
        <v>221</v>
      </c>
      <c r="K4659" t="s">
        <v>222</v>
      </c>
      <c r="L4659">
        <v>1</v>
      </c>
      <c r="M4659">
        <v>1</v>
      </c>
      <c r="N4659" t="s">
        <v>9261</v>
      </c>
      <c r="O4659" t="s">
        <v>9262</v>
      </c>
      <c r="P4659" t="s">
        <v>224</v>
      </c>
      <c r="Q4659" t="s">
        <v>6036</v>
      </c>
      <c r="R4659" t="s">
        <v>226</v>
      </c>
      <c r="S4659" t="s">
        <v>227</v>
      </c>
      <c r="T4659">
        <v>7.49</v>
      </c>
      <c r="V4659">
        <v>0.6</v>
      </c>
      <c r="W4659">
        <v>1</v>
      </c>
      <c r="X4659" t="s">
        <v>281</v>
      </c>
      <c r="Y4659" t="s">
        <v>243</v>
      </c>
      <c r="Z4659" t="s">
        <v>230</v>
      </c>
      <c r="AA4659" t="s">
        <v>3947</v>
      </c>
      <c r="AB4659" t="s">
        <v>9263</v>
      </c>
      <c r="AE4659" t="s">
        <v>9264</v>
      </c>
      <c r="AF4659" t="s">
        <v>736</v>
      </c>
      <c r="AG4659" t="s">
        <v>7239</v>
      </c>
      <c r="AH4659" t="s">
        <v>6263</v>
      </c>
      <c r="AJ4659" t="s">
        <v>237</v>
      </c>
      <c r="AK4659">
        <v>33.199199999999998</v>
      </c>
      <c r="AL4659">
        <v>-115.59709930419901</v>
      </c>
      <c r="AM4659" t="s">
        <v>238</v>
      </c>
      <c r="AN4659" t="s">
        <v>239</v>
      </c>
      <c r="AO4659" t="s">
        <v>240</v>
      </c>
      <c r="AP4659" t="s">
        <v>4068</v>
      </c>
      <c r="AQ4659" t="s">
        <v>242</v>
      </c>
      <c r="AR4659" t="s">
        <v>243</v>
      </c>
      <c r="AS4659" t="s">
        <v>239</v>
      </c>
      <c r="AT4659" t="s">
        <v>239</v>
      </c>
      <c r="AU4659">
        <v>1</v>
      </c>
      <c r="AW4659" t="s">
        <v>6263</v>
      </c>
      <c r="AX4659" t="s">
        <v>6263</v>
      </c>
      <c r="AY4659" t="s">
        <v>1351</v>
      </c>
      <c r="AZ4659" t="s">
        <v>7240</v>
      </c>
      <c r="BA4659" t="s">
        <v>7328</v>
      </c>
      <c r="BB4659">
        <v>0.5</v>
      </c>
      <c r="BC4659" t="s">
        <v>221</v>
      </c>
      <c r="BD4659">
        <v>3.5</v>
      </c>
      <c r="BE4659" t="s">
        <v>221</v>
      </c>
      <c r="BF4659">
        <v>0.3</v>
      </c>
      <c r="BG4659" t="s">
        <v>221</v>
      </c>
      <c r="BH4659" t="s">
        <v>8224</v>
      </c>
      <c r="BI4659" t="s">
        <v>8251</v>
      </c>
      <c r="BP4659" t="s">
        <v>7469</v>
      </c>
      <c r="BQ4659">
        <v>25</v>
      </c>
      <c r="BR4659" t="s">
        <v>408</v>
      </c>
      <c r="BS4659">
        <v>7</v>
      </c>
      <c r="BZ4659" t="s">
        <v>249</v>
      </c>
    </row>
    <row r="4660" spans="1:79" hidden="1" x14ac:dyDescent="0.25">
      <c r="A4660" t="s">
        <v>7210</v>
      </c>
      <c r="B4660" t="s">
        <v>7449</v>
      </c>
      <c r="C4660" t="s">
        <v>8996</v>
      </c>
      <c r="D4660" t="s">
        <v>9078</v>
      </c>
      <c r="E4660" t="s">
        <v>9079</v>
      </c>
      <c r="F4660" s="1">
        <v>41197</v>
      </c>
      <c r="G4660" s="4">
        <v>0.625</v>
      </c>
      <c r="H4660" t="s">
        <v>1214</v>
      </c>
      <c r="I4660">
        <v>0.1</v>
      </c>
      <c r="J4660" t="s">
        <v>221</v>
      </c>
      <c r="K4660" t="s">
        <v>222</v>
      </c>
      <c r="L4660">
        <v>1</v>
      </c>
      <c r="M4660">
        <v>1</v>
      </c>
      <c r="N4660" t="s">
        <v>9261</v>
      </c>
      <c r="O4660" t="s">
        <v>9265</v>
      </c>
      <c r="P4660" t="s">
        <v>224</v>
      </c>
      <c r="Q4660" t="s">
        <v>6036</v>
      </c>
      <c r="R4660" t="s">
        <v>226</v>
      </c>
      <c r="S4660" t="s">
        <v>227</v>
      </c>
      <c r="T4660">
        <v>8.7799999999999994</v>
      </c>
      <c r="V4660">
        <v>0.6</v>
      </c>
      <c r="W4660">
        <v>1</v>
      </c>
      <c r="X4660" t="s">
        <v>281</v>
      </c>
      <c r="Y4660" t="s">
        <v>243</v>
      </c>
      <c r="Z4660" t="s">
        <v>230</v>
      </c>
      <c r="AA4660" t="s">
        <v>3947</v>
      </c>
      <c r="AE4660" t="s">
        <v>9264</v>
      </c>
      <c r="AF4660" t="s">
        <v>736</v>
      </c>
      <c r="AG4660" t="s">
        <v>7239</v>
      </c>
      <c r="AH4660" t="s">
        <v>6263</v>
      </c>
      <c r="AJ4660" t="s">
        <v>237</v>
      </c>
      <c r="AK4660">
        <v>33.198421000000003</v>
      </c>
      <c r="AL4660">
        <v>-115.55877685546901</v>
      </c>
      <c r="AM4660" t="s">
        <v>238</v>
      </c>
      <c r="AN4660" t="s">
        <v>239</v>
      </c>
      <c r="AO4660" t="s">
        <v>240</v>
      </c>
      <c r="AP4660" t="s">
        <v>4068</v>
      </c>
      <c r="AQ4660" t="s">
        <v>242</v>
      </c>
      <c r="AR4660" t="s">
        <v>243</v>
      </c>
      <c r="AS4660" t="s">
        <v>239</v>
      </c>
      <c r="AT4660" t="s">
        <v>239</v>
      </c>
      <c r="AU4660">
        <v>1</v>
      </c>
      <c r="AW4660" t="s">
        <v>6263</v>
      </c>
      <c r="AX4660" t="s">
        <v>6263</v>
      </c>
      <c r="AY4660" t="s">
        <v>1351</v>
      </c>
      <c r="AZ4660" t="s">
        <v>7240</v>
      </c>
      <c r="BA4660" t="s">
        <v>7296</v>
      </c>
      <c r="BB4660">
        <v>0.3</v>
      </c>
      <c r="BC4660" t="s">
        <v>221</v>
      </c>
      <c r="BD4660">
        <v>3</v>
      </c>
      <c r="BE4660" t="s">
        <v>221</v>
      </c>
      <c r="BF4660">
        <v>0.4</v>
      </c>
      <c r="BG4660" t="s">
        <v>221</v>
      </c>
      <c r="BH4660" t="s">
        <v>8791</v>
      </c>
      <c r="BI4660" t="s">
        <v>6237</v>
      </c>
      <c r="BP4660" t="s">
        <v>7469</v>
      </c>
      <c r="BQ4660">
        <v>25</v>
      </c>
      <c r="BR4660" t="s">
        <v>408</v>
      </c>
      <c r="BS4660">
        <v>7</v>
      </c>
      <c r="BZ4660" t="s">
        <v>9078</v>
      </c>
    </row>
    <row r="4661" spans="1:79" hidden="1" x14ac:dyDescent="0.25">
      <c r="A4661" t="s">
        <v>7210</v>
      </c>
      <c r="B4661" t="s">
        <v>7449</v>
      </c>
      <c r="C4661" t="s">
        <v>8996</v>
      </c>
      <c r="D4661" t="s">
        <v>9113</v>
      </c>
      <c r="E4661" t="s">
        <v>9114</v>
      </c>
      <c r="F4661" s="1">
        <v>41197</v>
      </c>
      <c r="G4661" s="4">
        <v>0.72916666666666663</v>
      </c>
      <c r="H4661" t="s">
        <v>1214</v>
      </c>
      <c r="I4661">
        <v>0.1</v>
      </c>
      <c r="J4661" t="s">
        <v>221</v>
      </c>
      <c r="K4661" t="s">
        <v>222</v>
      </c>
      <c r="L4661">
        <v>1</v>
      </c>
      <c r="M4661">
        <v>1</v>
      </c>
      <c r="N4661" t="s">
        <v>9261</v>
      </c>
      <c r="O4661" t="s">
        <v>9266</v>
      </c>
      <c r="P4661" t="s">
        <v>224</v>
      </c>
      <c r="Q4661" t="s">
        <v>6036</v>
      </c>
      <c r="R4661" t="s">
        <v>226</v>
      </c>
      <c r="S4661" t="s">
        <v>227</v>
      </c>
      <c r="T4661">
        <v>5.54</v>
      </c>
      <c r="V4661">
        <v>0.6</v>
      </c>
      <c r="W4661">
        <v>1</v>
      </c>
      <c r="X4661" t="s">
        <v>281</v>
      </c>
      <c r="Y4661" t="s">
        <v>243</v>
      </c>
      <c r="Z4661" t="s">
        <v>230</v>
      </c>
      <c r="AA4661" t="s">
        <v>3947</v>
      </c>
      <c r="AE4661" t="s">
        <v>9264</v>
      </c>
      <c r="AF4661" t="s">
        <v>736</v>
      </c>
      <c r="AG4661" t="s">
        <v>7239</v>
      </c>
      <c r="AH4661" t="s">
        <v>6263</v>
      </c>
      <c r="AJ4661" t="s">
        <v>237</v>
      </c>
      <c r="AK4661">
        <v>33.029677999999997</v>
      </c>
      <c r="AL4661">
        <v>-115.522048950195</v>
      </c>
      <c r="AM4661" t="s">
        <v>238</v>
      </c>
      <c r="AN4661" t="s">
        <v>239</v>
      </c>
      <c r="AO4661" t="s">
        <v>240</v>
      </c>
      <c r="AP4661" t="s">
        <v>4068</v>
      </c>
      <c r="AQ4661" t="s">
        <v>242</v>
      </c>
      <c r="AR4661" t="s">
        <v>243</v>
      </c>
      <c r="AS4661" t="s">
        <v>239</v>
      </c>
      <c r="AT4661" t="s">
        <v>239</v>
      </c>
      <c r="AU4661">
        <v>1</v>
      </c>
      <c r="AW4661" t="s">
        <v>6263</v>
      </c>
      <c r="AX4661" t="s">
        <v>6263</v>
      </c>
      <c r="AY4661" t="s">
        <v>1351</v>
      </c>
      <c r="AZ4661" t="s">
        <v>7240</v>
      </c>
      <c r="BA4661" t="s">
        <v>7328</v>
      </c>
      <c r="BB4661">
        <v>0.3</v>
      </c>
      <c r="BC4661" t="s">
        <v>221</v>
      </c>
      <c r="BD4661">
        <v>3.5</v>
      </c>
      <c r="BE4661" t="s">
        <v>221</v>
      </c>
      <c r="BF4661">
        <v>0.4</v>
      </c>
      <c r="BG4661" t="s">
        <v>221</v>
      </c>
      <c r="BH4661" t="s">
        <v>8791</v>
      </c>
      <c r="BI4661" t="s">
        <v>6237</v>
      </c>
      <c r="BP4661" t="s">
        <v>7469</v>
      </c>
      <c r="BQ4661">
        <v>25</v>
      </c>
      <c r="BR4661" t="s">
        <v>408</v>
      </c>
      <c r="BS4661">
        <v>7</v>
      </c>
      <c r="BZ4661" t="s">
        <v>9113</v>
      </c>
    </row>
    <row r="4662" spans="1:79" hidden="1" x14ac:dyDescent="0.25">
      <c r="A4662" t="s">
        <v>7210</v>
      </c>
      <c r="B4662" t="s">
        <v>7449</v>
      </c>
      <c r="C4662" t="s">
        <v>8996</v>
      </c>
      <c r="D4662" t="s">
        <v>9086</v>
      </c>
      <c r="E4662" t="s">
        <v>9087</v>
      </c>
      <c r="F4662" s="1">
        <v>41197</v>
      </c>
      <c r="G4662" s="4">
        <v>0.6875</v>
      </c>
      <c r="H4662" t="s">
        <v>1214</v>
      </c>
      <c r="I4662">
        <v>0.1</v>
      </c>
      <c r="J4662" t="s">
        <v>221</v>
      </c>
      <c r="K4662" t="s">
        <v>222</v>
      </c>
      <c r="L4662">
        <v>1</v>
      </c>
      <c r="M4662">
        <v>1</v>
      </c>
      <c r="N4662" t="s">
        <v>9261</v>
      </c>
      <c r="O4662" t="s">
        <v>9267</v>
      </c>
      <c r="P4662" t="s">
        <v>224</v>
      </c>
      <c r="Q4662" t="s">
        <v>6036</v>
      </c>
      <c r="R4662" t="s">
        <v>226</v>
      </c>
      <c r="S4662" t="s">
        <v>227</v>
      </c>
      <c r="T4662">
        <v>10.4</v>
      </c>
      <c r="V4662">
        <v>0.6</v>
      </c>
      <c r="W4662">
        <v>1</v>
      </c>
      <c r="X4662" t="s">
        <v>281</v>
      </c>
      <c r="Y4662" t="s">
        <v>243</v>
      </c>
      <c r="Z4662" t="s">
        <v>230</v>
      </c>
      <c r="AA4662" t="s">
        <v>3947</v>
      </c>
      <c r="AB4662" t="s">
        <v>9268</v>
      </c>
      <c r="AE4662" t="s">
        <v>9264</v>
      </c>
      <c r="AF4662" t="s">
        <v>736</v>
      </c>
      <c r="AG4662" t="s">
        <v>7239</v>
      </c>
      <c r="AH4662" t="s">
        <v>6263</v>
      </c>
      <c r="AJ4662" t="s">
        <v>237</v>
      </c>
      <c r="AK4662">
        <v>33.118178999999998</v>
      </c>
      <c r="AL4662">
        <v>-115.54425048828099</v>
      </c>
      <c r="AM4662" t="s">
        <v>238</v>
      </c>
      <c r="AN4662" t="s">
        <v>239</v>
      </c>
      <c r="AO4662" t="s">
        <v>240</v>
      </c>
      <c r="AP4662" t="s">
        <v>4068</v>
      </c>
      <c r="AQ4662" t="s">
        <v>242</v>
      </c>
      <c r="AR4662" t="s">
        <v>243</v>
      </c>
      <c r="AS4662" t="s">
        <v>239</v>
      </c>
      <c r="AT4662" t="s">
        <v>239</v>
      </c>
      <c r="AU4662">
        <v>1</v>
      </c>
      <c r="AW4662" t="s">
        <v>6263</v>
      </c>
      <c r="AX4662" t="s">
        <v>6263</v>
      </c>
      <c r="AY4662" t="s">
        <v>1351</v>
      </c>
      <c r="AZ4662" t="s">
        <v>7240</v>
      </c>
      <c r="BA4662" t="s">
        <v>7328</v>
      </c>
      <c r="BB4662">
        <v>0.5</v>
      </c>
      <c r="BC4662" t="s">
        <v>221</v>
      </c>
      <c r="BD4662">
        <v>3.5</v>
      </c>
      <c r="BE4662" t="s">
        <v>221</v>
      </c>
      <c r="BF4662">
        <v>0.4</v>
      </c>
      <c r="BG4662" t="s">
        <v>221</v>
      </c>
      <c r="BH4662" t="s">
        <v>8791</v>
      </c>
      <c r="BI4662" t="s">
        <v>6237</v>
      </c>
      <c r="BP4662" t="s">
        <v>7469</v>
      </c>
      <c r="BQ4662">
        <v>25</v>
      </c>
      <c r="BR4662" t="s">
        <v>408</v>
      </c>
      <c r="BS4662">
        <v>7</v>
      </c>
      <c r="BZ4662" t="s">
        <v>9086</v>
      </c>
    </row>
    <row r="4663" spans="1:79" hidden="1" x14ac:dyDescent="0.25">
      <c r="A4663" t="s">
        <v>7210</v>
      </c>
      <c r="B4663" t="s">
        <v>7449</v>
      </c>
      <c r="C4663" t="s">
        <v>8996</v>
      </c>
      <c r="D4663" t="s">
        <v>9083</v>
      </c>
      <c r="E4663" t="s">
        <v>9084</v>
      </c>
      <c r="F4663" s="1">
        <v>41197</v>
      </c>
      <c r="G4663" s="4">
        <v>0.66666666666666663</v>
      </c>
      <c r="H4663" t="s">
        <v>1214</v>
      </c>
      <c r="I4663">
        <v>0.1</v>
      </c>
      <c r="J4663" t="s">
        <v>221</v>
      </c>
      <c r="K4663" t="s">
        <v>222</v>
      </c>
      <c r="L4663">
        <v>1</v>
      </c>
      <c r="M4663">
        <v>1</v>
      </c>
      <c r="N4663" t="s">
        <v>9261</v>
      </c>
      <c r="O4663" t="s">
        <v>9269</v>
      </c>
      <c r="P4663" t="s">
        <v>224</v>
      </c>
      <c r="Q4663" t="s">
        <v>6036</v>
      </c>
      <c r="R4663" t="s">
        <v>226</v>
      </c>
      <c r="S4663" t="s">
        <v>227</v>
      </c>
      <c r="T4663">
        <v>6.29</v>
      </c>
      <c r="V4663">
        <v>0.6</v>
      </c>
      <c r="W4663">
        <v>1</v>
      </c>
      <c r="X4663" t="s">
        <v>281</v>
      </c>
      <c r="Y4663" t="s">
        <v>243</v>
      </c>
      <c r="Z4663" t="s">
        <v>230</v>
      </c>
      <c r="AA4663" t="s">
        <v>3947</v>
      </c>
      <c r="AE4663" t="s">
        <v>9264</v>
      </c>
      <c r="AF4663" t="s">
        <v>736</v>
      </c>
      <c r="AG4663" t="s">
        <v>7239</v>
      </c>
      <c r="AH4663" t="s">
        <v>6263</v>
      </c>
      <c r="AJ4663" t="s">
        <v>237</v>
      </c>
      <c r="AK4663">
        <v>33.162230999999998</v>
      </c>
      <c r="AL4663">
        <v>-115.562553405762</v>
      </c>
      <c r="AM4663" t="s">
        <v>238</v>
      </c>
      <c r="AN4663" t="s">
        <v>239</v>
      </c>
      <c r="AO4663" t="s">
        <v>240</v>
      </c>
      <c r="AP4663" t="s">
        <v>4068</v>
      </c>
      <c r="AQ4663" t="s">
        <v>242</v>
      </c>
      <c r="AR4663" t="s">
        <v>243</v>
      </c>
      <c r="AS4663" t="s">
        <v>239</v>
      </c>
      <c r="AT4663" t="s">
        <v>239</v>
      </c>
      <c r="AU4663">
        <v>1</v>
      </c>
      <c r="AW4663" t="s">
        <v>6263</v>
      </c>
      <c r="AX4663" t="s">
        <v>6263</v>
      </c>
      <c r="AY4663" t="s">
        <v>1351</v>
      </c>
      <c r="AZ4663" t="s">
        <v>7240</v>
      </c>
      <c r="BA4663" t="s">
        <v>7328</v>
      </c>
      <c r="BB4663">
        <v>0.5</v>
      </c>
      <c r="BC4663" t="s">
        <v>221</v>
      </c>
      <c r="BD4663">
        <v>3.5</v>
      </c>
      <c r="BE4663" t="s">
        <v>221</v>
      </c>
      <c r="BF4663">
        <v>0.3</v>
      </c>
      <c r="BG4663" t="s">
        <v>221</v>
      </c>
      <c r="BH4663" t="s">
        <v>8791</v>
      </c>
      <c r="BI4663" t="s">
        <v>6237</v>
      </c>
      <c r="BP4663" t="s">
        <v>7469</v>
      </c>
      <c r="BQ4663">
        <v>25</v>
      </c>
      <c r="BR4663" t="s">
        <v>408</v>
      </c>
      <c r="BS4663">
        <v>7</v>
      </c>
      <c r="BZ4663" t="s">
        <v>9083</v>
      </c>
    </row>
    <row r="4664" spans="1:79" hidden="1" x14ac:dyDescent="0.25">
      <c r="A4664" t="s">
        <v>7210</v>
      </c>
      <c r="B4664" t="s">
        <v>7449</v>
      </c>
      <c r="C4664" t="s">
        <v>8996</v>
      </c>
      <c r="D4664" t="s">
        <v>7563</v>
      </c>
      <c r="E4664" t="s">
        <v>7564</v>
      </c>
      <c r="F4664" s="1">
        <v>41197</v>
      </c>
      <c r="G4664" s="4">
        <v>0.58333333333333337</v>
      </c>
      <c r="H4664" t="s">
        <v>1214</v>
      </c>
      <c r="I4664">
        <v>0.1</v>
      </c>
      <c r="J4664" t="s">
        <v>221</v>
      </c>
      <c r="K4664" t="s">
        <v>222</v>
      </c>
      <c r="L4664">
        <v>1</v>
      </c>
      <c r="M4664">
        <v>1</v>
      </c>
      <c r="N4664" t="s">
        <v>9261</v>
      </c>
      <c r="O4664" t="s">
        <v>9270</v>
      </c>
      <c r="P4664" t="s">
        <v>224</v>
      </c>
      <c r="Q4664" t="s">
        <v>6036</v>
      </c>
      <c r="R4664" t="s">
        <v>226</v>
      </c>
      <c r="S4664" t="s">
        <v>227</v>
      </c>
      <c r="T4664">
        <v>1.96</v>
      </c>
      <c r="V4664">
        <v>0.6</v>
      </c>
      <c r="W4664">
        <v>1</v>
      </c>
      <c r="X4664" t="s">
        <v>281</v>
      </c>
      <c r="Y4664" t="s">
        <v>243</v>
      </c>
      <c r="Z4664" t="s">
        <v>230</v>
      </c>
      <c r="AA4664" t="s">
        <v>3947</v>
      </c>
      <c r="AB4664" t="s">
        <v>9094</v>
      </c>
      <c r="AE4664" t="s">
        <v>9264</v>
      </c>
      <c r="AF4664" t="s">
        <v>736</v>
      </c>
      <c r="AG4664" t="s">
        <v>7239</v>
      </c>
      <c r="AH4664" t="s">
        <v>6263</v>
      </c>
      <c r="AJ4664" t="s">
        <v>237</v>
      </c>
      <c r="AK4664">
        <v>33.307121000000002</v>
      </c>
      <c r="AL4664">
        <v>-115.605712890625</v>
      </c>
      <c r="AM4664" t="s">
        <v>238</v>
      </c>
      <c r="AN4664" t="s">
        <v>239</v>
      </c>
      <c r="AO4664" t="s">
        <v>240</v>
      </c>
      <c r="AP4664" t="s">
        <v>4068</v>
      </c>
      <c r="AQ4664" t="s">
        <v>242</v>
      </c>
      <c r="AR4664" t="s">
        <v>243</v>
      </c>
      <c r="AS4664" t="s">
        <v>239</v>
      </c>
      <c r="AT4664" t="s">
        <v>239</v>
      </c>
      <c r="AU4664">
        <v>1</v>
      </c>
      <c r="AW4664" t="s">
        <v>6263</v>
      </c>
      <c r="AX4664" t="s">
        <v>6263</v>
      </c>
      <c r="AY4664" t="s">
        <v>1351</v>
      </c>
      <c r="AZ4664" t="s">
        <v>7240</v>
      </c>
      <c r="BA4664" t="s">
        <v>7296</v>
      </c>
      <c r="BB4664">
        <v>0.5</v>
      </c>
      <c r="BC4664" t="s">
        <v>221</v>
      </c>
      <c r="BD4664">
        <v>2.8</v>
      </c>
      <c r="BE4664" t="s">
        <v>221</v>
      </c>
      <c r="BF4664">
        <v>0.5</v>
      </c>
      <c r="BG4664" t="s">
        <v>221</v>
      </c>
      <c r="BH4664" t="s">
        <v>8791</v>
      </c>
      <c r="BI4664" t="s">
        <v>8251</v>
      </c>
      <c r="BP4664" t="s">
        <v>7469</v>
      </c>
      <c r="BQ4664">
        <v>25</v>
      </c>
      <c r="BR4664" t="s">
        <v>408</v>
      </c>
      <c r="BS4664">
        <v>7</v>
      </c>
      <c r="BZ4664" t="s">
        <v>7567</v>
      </c>
    </row>
    <row r="4665" spans="1:79" hidden="1" x14ac:dyDescent="0.25">
      <c r="A4665" t="s">
        <v>7210</v>
      </c>
      <c r="B4665" t="s">
        <v>7449</v>
      </c>
      <c r="C4665" t="s">
        <v>8996</v>
      </c>
      <c r="D4665" t="s">
        <v>9107</v>
      </c>
      <c r="E4665" t="s">
        <v>9108</v>
      </c>
      <c r="F4665" s="1">
        <v>41197</v>
      </c>
      <c r="G4665" s="4">
        <v>0.70833333333333337</v>
      </c>
      <c r="H4665" t="s">
        <v>1214</v>
      </c>
      <c r="I4665">
        <v>0.1</v>
      </c>
      <c r="J4665" t="s">
        <v>221</v>
      </c>
      <c r="K4665" t="s">
        <v>222</v>
      </c>
      <c r="L4665">
        <v>1</v>
      </c>
      <c r="M4665">
        <v>1</v>
      </c>
      <c r="N4665" t="s">
        <v>9261</v>
      </c>
      <c r="O4665" t="s">
        <v>9271</v>
      </c>
      <c r="P4665" t="s">
        <v>224</v>
      </c>
      <c r="Q4665" t="s">
        <v>6036</v>
      </c>
      <c r="R4665" t="s">
        <v>226</v>
      </c>
      <c r="S4665" t="s">
        <v>227</v>
      </c>
      <c r="T4665">
        <v>6.64</v>
      </c>
      <c r="V4665">
        <v>0.6</v>
      </c>
      <c r="W4665">
        <v>1</v>
      </c>
      <c r="X4665" t="s">
        <v>281</v>
      </c>
      <c r="Y4665" t="s">
        <v>243</v>
      </c>
      <c r="Z4665" t="s">
        <v>230</v>
      </c>
      <c r="AA4665" t="s">
        <v>3947</v>
      </c>
      <c r="AE4665" t="s">
        <v>9264</v>
      </c>
      <c r="AF4665" t="s">
        <v>736</v>
      </c>
      <c r="AG4665" t="s">
        <v>7239</v>
      </c>
      <c r="AH4665" t="s">
        <v>6263</v>
      </c>
      <c r="AJ4665" t="s">
        <v>237</v>
      </c>
      <c r="AK4665">
        <v>33.089272000000001</v>
      </c>
      <c r="AL4665">
        <v>-115.515129089355</v>
      </c>
      <c r="AM4665" t="s">
        <v>238</v>
      </c>
      <c r="AN4665" t="s">
        <v>239</v>
      </c>
      <c r="AO4665" t="s">
        <v>240</v>
      </c>
      <c r="AP4665" t="s">
        <v>4068</v>
      </c>
      <c r="AQ4665" t="s">
        <v>242</v>
      </c>
      <c r="AR4665" t="s">
        <v>243</v>
      </c>
      <c r="AS4665" t="s">
        <v>239</v>
      </c>
      <c r="AT4665" t="s">
        <v>239</v>
      </c>
      <c r="AU4665">
        <v>1</v>
      </c>
      <c r="AW4665" t="s">
        <v>6263</v>
      </c>
      <c r="AX4665" t="s">
        <v>6263</v>
      </c>
      <c r="AY4665" t="s">
        <v>1351</v>
      </c>
      <c r="AZ4665" t="s">
        <v>7240</v>
      </c>
      <c r="BA4665" t="s">
        <v>7328</v>
      </c>
      <c r="BB4665">
        <v>0.3</v>
      </c>
      <c r="BC4665" t="s">
        <v>221</v>
      </c>
      <c r="BD4665">
        <v>2.5</v>
      </c>
      <c r="BE4665" t="s">
        <v>221</v>
      </c>
      <c r="BF4665">
        <v>0.4</v>
      </c>
      <c r="BG4665" t="s">
        <v>221</v>
      </c>
      <c r="BH4665" t="s">
        <v>8791</v>
      </c>
      <c r="BI4665" t="s">
        <v>6237</v>
      </c>
      <c r="BP4665" t="s">
        <v>7469</v>
      </c>
      <c r="BQ4665">
        <v>25</v>
      </c>
      <c r="BR4665" t="s">
        <v>408</v>
      </c>
      <c r="BS4665">
        <v>7</v>
      </c>
      <c r="BZ4665" t="s">
        <v>9107</v>
      </c>
    </row>
    <row r="4666" spans="1:79" hidden="1" x14ac:dyDescent="0.25">
      <c r="A4666" t="s">
        <v>7210</v>
      </c>
      <c r="B4666" t="s">
        <v>7449</v>
      </c>
      <c r="C4666" t="s">
        <v>8996</v>
      </c>
      <c r="D4666" t="s">
        <v>9089</v>
      </c>
      <c r="E4666" t="s">
        <v>9090</v>
      </c>
      <c r="F4666" s="1">
        <v>41197</v>
      </c>
      <c r="G4666" s="4">
        <v>0.59722222222222221</v>
      </c>
      <c r="H4666" t="s">
        <v>6138</v>
      </c>
      <c r="I4666">
        <v>0.1</v>
      </c>
      <c r="J4666" t="s">
        <v>221</v>
      </c>
      <c r="K4666" t="s">
        <v>222</v>
      </c>
      <c r="L4666">
        <v>1</v>
      </c>
      <c r="M4666">
        <v>1</v>
      </c>
      <c r="N4666" t="s">
        <v>9261</v>
      </c>
      <c r="O4666" t="s">
        <v>9272</v>
      </c>
      <c r="P4666" t="s">
        <v>224</v>
      </c>
      <c r="Q4666" t="s">
        <v>6036</v>
      </c>
      <c r="R4666" t="s">
        <v>226</v>
      </c>
      <c r="S4666" t="s">
        <v>227</v>
      </c>
      <c r="T4666">
        <v>11.7</v>
      </c>
      <c r="V4666">
        <v>0.6</v>
      </c>
      <c r="W4666">
        <v>1</v>
      </c>
      <c r="X4666" t="s">
        <v>281</v>
      </c>
      <c r="Y4666" t="s">
        <v>243</v>
      </c>
      <c r="Z4666" t="s">
        <v>230</v>
      </c>
      <c r="AA4666" t="s">
        <v>3947</v>
      </c>
      <c r="AB4666" t="s">
        <v>9092</v>
      </c>
      <c r="AE4666" t="s">
        <v>9264</v>
      </c>
      <c r="AF4666" t="s">
        <v>736</v>
      </c>
      <c r="AG4666" t="s">
        <v>7239</v>
      </c>
      <c r="AH4666" t="s">
        <v>6263</v>
      </c>
      <c r="AJ4666" t="s">
        <v>237</v>
      </c>
      <c r="AK4666">
        <v>33.212971000000003</v>
      </c>
      <c r="AL4666">
        <v>-115.571418762207</v>
      </c>
      <c r="AM4666" t="s">
        <v>238</v>
      </c>
      <c r="AN4666" t="s">
        <v>239</v>
      </c>
      <c r="AO4666" t="s">
        <v>240</v>
      </c>
      <c r="AP4666" t="s">
        <v>4068</v>
      </c>
      <c r="AQ4666" t="s">
        <v>242</v>
      </c>
      <c r="AR4666" t="s">
        <v>243</v>
      </c>
      <c r="AS4666" t="s">
        <v>239</v>
      </c>
      <c r="AT4666" t="s">
        <v>239</v>
      </c>
      <c r="AU4666">
        <v>1</v>
      </c>
      <c r="AW4666" t="s">
        <v>6263</v>
      </c>
      <c r="AX4666" t="s">
        <v>6263</v>
      </c>
      <c r="AY4666" t="s">
        <v>1351</v>
      </c>
      <c r="AZ4666" t="s">
        <v>7240</v>
      </c>
      <c r="BA4666" t="s">
        <v>7296</v>
      </c>
      <c r="BB4666">
        <v>0.5</v>
      </c>
      <c r="BC4666" t="s">
        <v>221</v>
      </c>
      <c r="BD4666">
        <v>1.2</v>
      </c>
      <c r="BE4666" t="s">
        <v>221</v>
      </c>
      <c r="BF4666">
        <v>0.2</v>
      </c>
      <c r="BG4666" t="s">
        <v>221</v>
      </c>
      <c r="BH4666" t="s">
        <v>8791</v>
      </c>
      <c r="BI4666" t="s">
        <v>6237</v>
      </c>
      <c r="BP4666" t="s">
        <v>7469</v>
      </c>
      <c r="BQ4666">
        <v>25</v>
      </c>
      <c r="BR4666" t="s">
        <v>408</v>
      </c>
      <c r="BS4666">
        <v>7</v>
      </c>
      <c r="BZ4666" t="s">
        <v>9089</v>
      </c>
    </row>
    <row r="4667" spans="1:79" hidden="1" x14ac:dyDescent="0.25">
      <c r="A4667" t="s">
        <v>7210</v>
      </c>
      <c r="B4667" t="s">
        <v>7449</v>
      </c>
      <c r="C4667" t="s">
        <v>8996</v>
      </c>
      <c r="D4667" t="s">
        <v>9128</v>
      </c>
      <c r="E4667" t="s">
        <v>9129</v>
      </c>
      <c r="F4667" s="1">
        <v>41198</v>
      </c>
      <c r="G4667" s="4">
        <v>0.66666666666666663</v>
      </c>
      <c r="H4667" t="s">
        <v>6138</v>
      </c>
      <c r="I4667">
        <v>0.1</v>
      </c>
      <c r="J4667" t="s">
        <v>221</v>
      </c>
      <c r="K4667" t="s">
        <v>222</v>
      </c>
      <c r="L4667">
        <v>1</v>
      </c>
      <c r="M4667">
        <v>1</v>
      </c>
      <c r="N4667" t="s">
        <v>9261</v>
      </c>
      <c r="O4667" t="s">
        <v>9273</v>
      </c>
      <c r="P4667" t="s">
        <v>224</v>
      </c>
      <c r="Q4667" t="s">
        <v>6036</v>
      </c>
      <c r="R4667" t="s">
        <v>226</v>
      </c>
      <c r="S4667" t="s">
        <v>227</v>
      </c>
      <c r="T4667">
        <v>3.48</v>
      </c>
      <c r="V4667">
        <v>0.6</v>
      </c>
      <c r="W4667">
        <v>1</v>
      </c>
      <c r="X4667" t="s">
        <v>281</v>
      </c>
      <c r="Y4667" t="s">
        <v>243</v>
      </c>
      <c r="Z4667" t="s">
        <v>230</v>
      </c>
      <c r="AA4667" t="s">
        <v>3947</v>
      </c>
      <c r="AE4667" t="s">
        <v>9264</v>
      </c>
      <c r="AF4667" t="s">
        <v>736</v>
      </c>
      <c r="AG4667" t="s">
        <v>7239</v>
      </c>
      <c r="AH4667" t="s">
        <v>6263</v>
      </c>
      <c r="AJ4667" t="s">
        <v>237</v>
      </c>
      <c r="AK4667">
        <v>32.761181000000001</v>
      </c>
      <c r="AL4667">
        <v>-115.701286315918</v>
      </c>
      <c r="AM4667" t="s">
        <v>238</v>
      </c>
      <c r="AN4667" t="s">
        <v>239</v>
      </c>
      <c r="AO4667" t="s">
        <v>240</v>
      </c>
      <c r="AP4667" t="s">
        <v>4068</v>
      </c>
      <c r="AQ4667" t="s">
        <v>242</v>
      </c>
      <c r="AR4667" t="s">
        <v>243</v>
      </c>
      <c r="AS4667" t="s">
        <v>239</v>
      </c>
      <c r="AT4667" t="s">
        <v>239</v>
      </c>
      <c r="AU4667">
        <v>1</v>
      </c>
      <c r="AW4667" t="s">
        <v>6263</v>
      </c>
      <c r="AX4667" t="s">
        <v>6263</v>
      </c>
      <c r="AY4667" t="s">
        <v>1351</v>
      </c>
      <c r="AZ4667" t="s">
        <v>7240</v>
      </c>
      <c r="BA4667" t="s">
        <v>7296</v>
      </c>
      <c r="BB4667">
        <v>1</v>
      </c>
      <c r="BC4667" t="s">
        <v>221</v>
      </c>
      <c r="BD4667">
        <v>2.2000000000000002</v>
      </c>
      <c r="BE4667" t="s">
        <v>221</v>
      </c>
      <c r="BF4667">
        <v>0.4</v>
      </c>
      <c r="BG4667" t="s">
        <v>221</v>
      </c>
      <c r="BH4667" t="s">
        <v>8791</v>
      </c>
      <c r="BI4667" t="s">
        <v>6237</v>
      </c>
      <c r="BP4667" t="s">
        <v>7469</v>
      </c>
      <c r="BQ4667">
        <v>25</v>
      </c>
      <c r="BR4667" t="s">
        <v>408</v>
      </c>
      <c r="BS4667">
        <v>7</v>
      </c>
      <c r="BZ4667" t="s">
        <v>9131</v>
      </c>
    </row>
    <row r="4668" spans="1:79" hidden="1" x14ac:dyDescent="0.25">
      <c r="A4668" t="s">
        <v>7210</v>
      </c>
      <c r="B4668" t="s">
        <v>7449</v>
      </c>
      <c r="C4668" t="s">
        <v>8996</v>
      </c>
      <c r="D4668" t="s">
        <v>7465</v>
      </c>
      <c r="E4668" t="s">
        <v>7466</v>
      </c>
      <c r="F4668" s="1">
        <v>41198</v>
      </c>
      <c r="G4668" s="4">
        <v>0.59722222222222221</v>
      </c>
      <c r="H4668" t="s">
        <v>1214</v>
      </c>
      <c r="I4668">
        <v>0.1</v>
      </c>
      <c r="J4668" t="s">
        <v>221</v>
      </c>
      <c r="K4668" t="s">
        <v>222</v>
      </c>
      <c r="L4668">
        <v>1</v>
      </c>
      <c r="M4668">
        <v>1</v>
      </c>
      <c r="N4668" t="s">
        <v>9261</v>
      </c>
      <c r="O4668" t="s">
        <v>9274</v>
      </c>
      <c r="P4668" t="s">
        <v>224</v>
      </c>
      <c r="Q4668" t="s">
        <v>6036</v>
      </c>
      <c r="R4668" t="s">
        <v>226</v>
      </c>
      <c r="S4668" t="s">
        <v>227</v>
      </c>
      <c r="T4668">
        <v>5.96</v>
      </c>
      <c r="V4668">
        <v>0.6</v>
      </c>
      <c r="W4668">
        <v>1</v>
      </c>
      <c r="X4668" t="s">
        <v>281</v>
      </c>
      <c r="Y4668" t="s">
        <v>243</v>
      </c>
      <c r="Z4668" t="s">
        <v>230</v>
      </c>
      <c r="AA4668" t="s">
        <v>3947</v>
      </c>
      <c r="AB4668" t="s">
        <v>9263</v>
      </c>
      <c r="AE4668" t="s">
        <v>9264</v>
      </c>
      <c r="AF4668" t="s">
        <v>736</v>
      </c>
      <c r="AG4668" t="s">
        <v>7239</v>
      </c>
      <c r="AH4668" t="s">
        <v>6263</v>
      </c>
      <c r="AJ4668" t="s">
        <v>237</v>
      </c>
      <c r="AK4668">
        <v>33.104720999999998</v>
      </c>
      <c r="AL4668">
        <v>-115.663612365723</v>
      </c>
      <c r="AM4668" t="s">
        <v>238</v>
      </c>
      <c r="AN4668" t="s">
        <v>239</v>
      </c>
      <c r="AO4668" t="s">
        <v>240</v>
      </c>
      <c r="AP4668" t="s">
        <v>4068</v>
      </c>
      <c r="AQ4668" t="s">
        <v>242</v>
      </c>
      <c r="AR4668" t="s">
        <v>243</v>
      </c>
      <c r="AS4668" t="s">
        <v>239</v>
      </c>
      <c r="AT4668" t="s">
        <v>239</v>
      </c>
      <c r="AU4668">
        <v>1</v>
      </c>
      <c r="AW4668" t="s">
        <v>6263</v>
      </c>
      <c r="AX4668" t="s">
        <v>6263</v>
      </c>
      <c r="AY4668" t="s">
        <v>1351</v>
      </c>
      <c r="AZ4668" t="s">
        <v>7240</v>
      </c>
      <c r="BA4668" t="s">
        <v>7328</v>
      </c>
      <c r="BB4668">
        <v>1</v>
      </c>
      <c r="BC4668" t="s">
        <v>221</v>
      </c>
      <c r="BD4668">
        <v>26</v>
      </c>
      <c r="BE4668" t="s">
        <v>221</v>
      </c>
      <c r="BF4668">
        <v>0.8</v>
      </c>
      <c r="BG4668" t="s">
        <v>221</v>
      </c>
      <c r="BH4668" t="s">
        <v>243</v>
      </c>
      <c r="BI4668" t="s">
        <v>788</v>
      </c>
      <c r="BP4668" t="s">
        <v>7469</v>
      </c>
      <c r="BQ4668">
        <v>25</v>
      </c>
      <c r="BR4668" t="s">
        <v>408</v>
      </c>
      <c r="BS4668">
        <v>7</v>
      </c>
      <c r="BZ4668" t="s">
        <v>249</v>
      </c>
    </row>
    <row r="4669" spans="1:79" hidden="1" x14ac:dyDescent="0.25">
      <c r="A4669" t="s">
        <v>7210</v>
      </c>
      <c r="B4669" t="s">
        <v>7449</v>
      </c>
      <c r="C4669" t="s">
        <v>8996</v>
      </c>
      <c r="D4669" t="s">
        <v>9110</v>
      </c>
      <c r="E4669" t="s">
        <v>9111</v>
      </c>
      <c r="F4669" s="1">
        <v>41198</v>
      </c>
      <c r="G4669" s="4">
        <v>0.65277777777777779</v>
      </c>
      <c r="H4669" t="s">
        <v>1214</v>
      </c>
      <c r="I4669">
        <v>0.1</v>
      </c>
      <c r="J4669" t="s">
        <v>221</v>
      </c>
      <c r="K4669" t="s">
        <v>222</v>
      </c>
      <c r="L4669">
        <v>1</v>
      </c>
      <c r="M4669">
        <v>1</v>
      </c>
      <c r="N4669" t="s">
        <v>9261</v>
      </c>
      <c r="O4669" t="s">
        <v>9275</v>
      </c>
      <c r="P4669" t="s">
        <v>224</v>
      </c>
      <c r="Q4669" t="s">
        <v>6036</v>
      </c>
      <c r="R4669" t="s">
        <v>226</v>
      </c>
      <c r="S4669" t="s">
        <v>227</v>
      </c>
      <c r="T4669">
        <v>5.57</v>
      </c>
      <c r="V4669">
        <v>0.6</v>
      </c>
      <c r="W4669">
        <v>1</v>
      </c>
      <c r="X4669" t="s">
        <v>281</v>
      </c>
      <c r="Y4669" t="s">
        <v>243</v>
      </c>
      <c r="Z4669" t="s">
        <v>230</v>
      </c>
      <c r="AA4669" t="s">
        <v>3947</v>
      </c>
      <c r="AE4669" t="s">
        <v>9264</v>
      </c>
      <c r="AF4669" t="s">
        <v>736</v>
      </c>
      <c r="AG4669" t="s">
        <v>7239</v>
      </c>
      <c r="AH4669" t="s">
        <v>6263</v>
      </c>
      <c r="AJ4669" t="s">
        <v>237</v>
      </c>
      <c r="AK4669">
        <v>32.874721999999998</v>
      </c>
      <c r="AL4669">
        <v>-115.652702331543</v>
      </c>
      <c r="AM4669" t="s">
        <v>238</v>
      </c>
      <c r="AN4669" t="s">
        <v>239</v>
      </c>
      <c r="AO4669" t="s">
        <v>240</v>
      </c>
      <c r="AP4669" t="s">
        <v>4068</v>
      </c>
      <c r="AQ4669" t="s">
        <v>242</v>
      </c>
      <c r="AR4669" t="s">
        <v>243</v>
      </c>
      <c r="AS4669" t="s">
        <v>239</v>
      </c>
      <c r="AT4669" t="s">
        <v>239</v>
      </c>
      <c r="AU4669">
        <v>1</v>
      </c>
      <c r="AW4669" t="s">
        <v>6263</v>
      </c>
      <c r="AX4669" t="s">
        <v>6263</v>
      </c>
      <c r="AY4669" t="s">
        <v>1351</v>
      </c>
      <c r="AZ4669" t="s">
        <v>7240</v>
      </c>
      <c r="BA4669" t="s">
        <v>7328</v>
      </c>
      <c r="BB4669">
        <v>0.5</v>
      </c>
      <c r="BC4669" t="s">
        <v>221</v>
      </c>
      <c r="BD4669">
        <v>3.2</v>
      </c>
      <c r="BE4669" t="s">
        <v>221</v>
      </c>
      <c r="BF4669">
        <v>0.3</v>
      </c>
      <c r="BG4669" t="s">
        <v>221</v>
      </c>
      <c r="BH4669" t="s">
        <v>8791</v>
      </c>
      <c r="BI4669" t="s">
        <v>6237</v>
      </c>
      <c r="BP4669" t="s">
        <v>7469</v>
      </c>
      <c r="BQ4669">
        <v>25</v>
      </c>
      <c r="BR4669" t="s">
        <v>408</v>
      </c>
      <c r="BS4669">
        <v>7</v>
      </c>
      <c r="BZ4669" t="s">
        <v>9110</v>
      </c>
    </row>
    <row r="4670" spans="1:79" hidden="1" x14ac:dyDescent="0.25">
      <c r="A4670" t="s">
        <v>7210</v>
      </c>
      <c r="B4670" t="s">
        <v>7449</v>
      </c>
      <c r="C4670" t="s">
        <v>8996</v>
      </c>
      <c r="D4670" t="s">
        <v>9142</v>
      </c>
      <c r="E4670" t="s">
        <v>9143</v>
      </c>
      <c r="F4670" s="1">
        <v>41198</v>
      </c>
      <c r="G4670" s="4">
        <v>0.41666666666666669</v>
      </c>
      <c r="H4670" t="s">
        <v>1214</v>
      </c>
      <c r="I4670">
        <v>0.1</v>
      </c>
      <c r="J4670" t="s">
        <v>221</v>
      </c>
      <c r="K4670" t="s">
        <v>222</v>
      </c>
      <c r="L4670">
        <v>1</v>
      </c>
      <c r="M4670">
        <v>1</v>
      </c>
      <c r="N4670" t="s">
        <v>9261</v>
      </c>
      <c r="O4670" t="s">
        <v>9276</v>
      </c>
      <c r="P4670" t="s">
        <v>224</v>
      </c>
      <c r="Q4670" t="s">
        <v>6036</v>
      </c>
      <c r="R4670" t="s">
        <v>226</v>
      </c>
      <c r="S4670" t="s">
        <v>227</v>
      </c>
      <c r="T4670">
        <v>6.28</v>
      </c>
      <c r="V4670">
        <v>0.6</v>
      </c>
      <c r="W4670">
        <v>1</v>
      </c>
      <c r="X4670" t="s">
        <v>281</v>
      </c>
      <c r="Y4670" t="s">
        <v>243</v>
      </c>
      <c r="Z4670" t="s">
        <v>230</v>
      </c>
      <c r="AA4670" t="s">
        <v>3947</v>
      </c>
      <c r="AE4670" t="s">
        <v>9264</v>
      </c>
      <c r="AF4670" t="s">
        <v>736</v>
      </c>
      <c r="AG4670" t="s">
        <v>7239</v>
      </c>
      <c r="AH4670" t="s">
        <v>6263</v>
      </c>
      <c r="AJ4670" t="s">
        <v>237</v>
      </c>
      <c r="AK4670">
        <v>32.952781999999999</v>
      </c>
      <c r="AL4670">
        <v>-115.463172912598</v>
      </c>
      <c r="AM4670" t="s">
        <v>238</v>
      </c>
      <c r="AN4670" t="s">
        <v>239</v>
      </c>
      <c r="AO4670" t="s">
        <v>240</v>
      </c>
      <c r="AP4670" t="s">
        <v>4068</v>
      </c>
      <c r="AQ4670" t="s">
        <v>242</v>
      </c>
      <c r="AR4670" t="s">
        <v>243</v>
      </c>
      <c r="AS4670" t="s">
        <v>239</v>
      </c>
      <c r="AT4670" t="s">
        <v>239</v>
      </c>
      <c r="AU4670">
        <v>1</v>
      </c>
      <c r="AW4670" t="s">
        <v>6263</v>
      </c>
      <c r="AX4670" t="s">
        <v>6263</v>
      </c>
      <c r="AY4670" t="s">
        <v>1351</v>
      </c>
      <c r="AZ4670" t="s">
        <v>7240</v>
      </c>
      <c r="BA4670" t="s">
        <v>7328</v>
      </c>
      <c r="BB4670">
        <v>0.5</v>
      </c>
      <c r="BC4670" t="s">
        <v>221</v>
      </c>
      <c r="BD4670">
        <v>7</v>
      </c>
      <c r="BE4670" t="s">
        <v>221</v>
      </c>
      <c r="BF4670">
        <v>0.4</v>
      </c>
      <c r="BG4670" t="s">
        <v>221</v>
      </c>
      <c r="BH4670" t="s">
        <v>8791</v>
      </c>
      <c r="BI4670" t="s">
        <v>8251</v>
      </c>
      <c r="BP4670" t="s">
        <v>7469</v>
      </c>
      <c r="BQ4670">
        <v>25</v>
      </c>
      <c r="BR4670" t="s">
        <v>408</v>
      </c>
      <c r="BS4670">
        <v>7</v>
      </c>
      <c r="BZ4670" t="s">
        <v>9145</v>
      </c>
    </row>
    <row r="4671" spans="1:79" hidden="1" x14ac:dyDescent="0.25">
      <c r="A4671" t="s">
        <v>7210</v>
      </c>
      <c r="B4671" t="s">
        <v>7449</v>
      </c>
      <c r="C4671" t="s">
        <v>8996</v>
      </c>
      <c r="D4671" t="s">
        <v>7528</v>
      </c>
      <c r="E4671" t="s">
        <v>7529</v>
      </c>
      <c r="F4671" s="1">
        <v>41198</v>
      </c>
      <c r="G4671" s="4">
        <v>0.70833333333333337</v>
      </c>
      <c r="H4671" t="s">
        <v>1214</v>
      </c>
      <c r="I4671">
        <v>0.1</v>
      </c>
      <c r="J4671" t="s">
        <v>221</v>
      </c>
      <c r="K4671" t="s">
        <v>222</v>
      </c>
      <c r="L4671">
        <v>1</v>
      </c>
      <c r="M4671">
        <v>1</v>
      </c>
      <c r="N4671" t="s">
        <v>9277</v>
      </c>
      <c r="O4671" t="s">
        <v>9278</v>
      </c>
      <c r="P4671" t="s">
        <v>224</v>
      </c>
      <c r="Q4671" t="s">
        <v>6036</v>
      </c>
      <c r="R4671" t="s">
        <v>226</v>
      </c>
      <c r="S4671" t="s">
        <v>227</v>
      </c>
      <c r="T4671">
        <v>1.28</v>
      </c>
      <c r="V4671">
        <v>0.66</v>
      </c>
      <c r="W4671">
        <v>0.66</v>
      </c>
      <c r="X4671" t="s">
        <v>281</v>
      </c>
      <c r="Y4671" t="s">
        <v>5679</v>
      </c>
      <c r="Z4671" t="s">
        <v>230</v>
      </c>
      <c r="AA4671" t="s">
        <v>5680</v>
      </c>
      <c r="AE4671" t="s">
        <v>9279</v>
      </c>
      <c r="AF4671" t="s">
        <v>736</v>
      </c>
      <c r="AG4671" t="s">
        <v>7239</v>
      </c>
      <c r="AH4671" t="s">
        <v>6263</v>
      </c>
      <c r="AJ4671" t="s">
        <v>237</v>
      </c>
      <c r="AK4671">
        <v>32.665829000000002</v>
      </c>
      <c r="AL4671">
        <v>-115.50222015380901</v>
      </c>
      <c r="AM4671" t="s">
        <v>238</v>
      </c>
      <c r="AN4671" t="s">
        <v>239</v>
      </c>
      <c r="AO4671" t="s">
        <v>240</v>
      </c>
      <c r="AP4671" t="s">
        <v>4068</v>
      </c>
      <c r="AQ4671" t="s">
        <v>242</v>
      </c>
      <c r="AR4671" t="s">
        <v>243</v>
      </c>
      <c r="AS4671" t="s">
        <v>239</v>
      </c>
      <c r="AT4671" t="s">
        <v>239</v>
      </c>
      <c r="AU4671">
        <v>1</v>
      </c>
      <c r="AW4671" t="s">
        <v>6300</v>
      </c>
      <c r="AX4671" t="s">
        <v>6263</v>
      </c>
      <c r="AY4671" t="s">
        <v>1351</v>
      </c>
      <c r="AZ4671" t="s">
        <v>7240</v>
      </c>
      <c r="BA4671" t="s">
        <v>7328</v>
      </c>
      <c r="BB4671">
        <v>0.8</v>
      </c>
      <c r="BC4671" t="s">
        <v>221</v>
      </c>
      <c r="BD4671">
        <v>12</v>
      </c>
      <c r="BE4671" t="s">
        <v>221</v>
      </c>
      <c r="BF4671">
        <v>0.4</v>
      </c>
      <c r="BG4671" t="s">
        <v>221</v>
      </c>
      <c r="BH4671" t="s">
        <v>8224</v>
      </c>
      <c r="BI4671" t="s">
        <v>8251</v>
      </c>
      <c r="BP4671" t="s">
        <v>7469</v>
      </c>
      <c r="BQ4671">
        <v>25</v>
      </c>
      <c r="BR4671" t="s">
        <v>408</v>
      </c>
      <c r="BS4671">
        <v>7</v>
      </c>
      <c r="BZ4671" t="s">
        <v>7531</v>
      </c>
    </row>
    <row r="4672" spans="1:79" hidden="1" x14ac:dyDescent="0.25">
      <c r="A4672" t="s">
        <v>7210</v>
      </c>
      <c r="B4672" t="s">
        <v>7449</v>
      </c>
      <c r="C4672" t="s">
        <v>8996</v>
      </c>
      <c r="D4672" t="s">
        <v>9151</v>
      </c>
      <c r="E4672" t="s">
        <v>9152</v>
      </c>
      <c r="F4672" s="1">
        <v>41198</v>
      </c>
      <c r="G4672" s="4">
        <v>0.68055555555555547</v>
      </c>
      <c r="H4672" t="s">
        <v>1214</v>
      </c>
      <c r="I4672">
        <v>0.1</v>
      </c>
      <c r="J4672" t="s">
        <v>221</v>
      </c>
      <c r="K4672" t="s">
        <v>222</v>
      </c>
      <c r="L4672">
        <v>1</v>
      </c>
      <c r="M4672">
        <v>1</v>
      </c>
      <c r="N4672" t="s">
        <v>9261</v>
      </c>
      <c r="O4672" t="s">
        <v>9280</v>
      </c>
      <c r="P4672" t="s">
        <v>224</v>
      </c>
      <c r="Q4672" t="s">
        <v>6036</v>
      </c>
      <c r="R4672" t="s">
        <v>226</v>
      </c>
      <c r="S4672" t="s">
        <v>227</v>
      </c>
      <c r="T4672">
        <v>4.41</v>
      </c>
      <c r="V4672">
        <v>0.6</v>
      </c>
      <c r="W4672">
        <v>1</v>
      </c>
      <c r="X4672" t="s">
        <v>281</v>
      </c>
      <c r="Y4672" t="s">
        <v>243</v>
      </c>
      <c r="Z4672" t="s">
        <v>230</v>
      </c>
      <c r="AA4672" t="s">
        <v>3947</v>
      </c>
      <c r="AE4672" t="s">
        <v>9264</v>
      </c>
      <c r="AF4672" t="s">
        <v>736</v>
      </c>
      <c r="AG4672" t="s">
        <v>7239</v>
      </c>
      <c r="AH4672" t="s">
        <v>6263</v>
      </c>
      <c r="AJ4672" t="s">
        <v>237</v>
      </c>
      <c r="AK4672">
        <v>32.744480000000003</v>
      </c>
      <c r="AL4672">
        <v>-115.65145111084</v>
      </c>
      <c r="AM4672" t="s">
        <v>238</v>
      </c>
      <c r="AN4672" t="s">
        <v>239</v>
      </c>
      <c r="AO4672" t="s">
        <v>240</v>
      </c>
      <c r="AP4672" t="s">
        <v>4068</v>
      </c>
      <c r="AQ4672" t="s">
        <v>242</v>
      </c>
      <c r="AR4672" t="s">
        <v>243</v>
      </c>
      <c r="AS4672" t="s">
        <v>239</v>
      </c>
      <c r="AT4672" t="s">
        <v>239</v>
      </c>
      <c r="AU4672">
        <v>1</v>
      </c>
      <c r="AW4672" t="s">
        <v>6263</v>
      </c>
      <c r="AX4672" t="s">
        <v>6263</v>
      </c>
      <c r="AY4672" t="s">
        <v>1351</v>
      </c>
      <c r="AZ4672" t="s">
        <v>7240</v>
      </c>
      <c r="BA4672" t="s">
        <v>7328</v>
      </c>
      <c r="BB4672">
        <v>0.5</v>
      </c>
      <c r="BC4672" t="s">
        <v>221</v>
      </c>
      <c r="BD4672">
        <v>3</v>
      </c>
      <c r="BE4672" t="s">
        <v>221</v>
      </c>
      <c r="BF4672">
        <v>0.4</v>
      </c>
      <c r="BG4672" t="s">
        <v>221</v>
      </c>
      <c r="BH4672" t="s">
        <v>243</v>
      </c>
      <c r="BI4672" t="s">
        <v>788</v>
      </c>
      <c r="BP4672" t="s">
        <v>7469</v>
      </c>
      <c r="BQ4672">
        <v>25</v>
      </c>
      <c r="BR4672" t="s">
        <v>408</v>
      </c>
      <c r="BS4672">
        <v>7</v>
      </c>
      <c r="BZ4672" t="s">
        <v>249</v>
      </c>
    </row>
    <row r="4673" spans="1:78" hidden="1" x14ac:dyDescent="0.25">
      <c r="A4673" t="s">
        <v>7210</v>
      </c>
      <c r="B4673" t="s">
        <v>7449</v>
      </c>
      <c r="C4673" t="s">
        <v>8996</v>
      </c>
      <c r="D4673" t="s">
        <v>9132</v>
      </c>
      <c r="E4673" t="s">
        <v>9133</v>
      </c>
      <c r="F4673" s="1">
        <v>41198</v>
      </c>
      <c r="G4673" s="4">
        <v>0.36458333333333331</v>
      </c>
      <c r="H4673" t="s">
        <v>1214</v>
      </c>
      <c r="I4673">
        <v>0.1</v>
      </c>
      <c r="J4673" t="s">
        <v>221</v>
      </c>
      <c r="K4673" t="s">
        <v>222</v>
      </c>
      <c r="L4673">
        <v>1</v>
      </c>
      <c r="M4673">
        <v>1</v>
      </c>
      <c r="N4673" t="s">
        <v>9261</v>
      </c>
      <c r="O4673" t="s">
        <v>9281</v>
      </c>
      <c r="P4673" t="s">
        <v>224</v>
      </c>
      <c r="Q4673" t="s">
        <v>6036</v>
      </c>
      <c r="R4673" t="s">
        <v>226</v>
      </c>
      <c r="S4673" t="s">
        <v>227</v>
      </c>
      <c r="T4673">
        <v>5.61</v>
      </c>
      <c r="V4673">
        <v>0.6</v>
      </c>
      <c r="W4673">
        <v>1</v>
      </c>
      <c r="X4673" t="s">
        <v>281</v>
      </c>
      <c r="Y4673" t="s">
        <v>243</v>
      </c>
      <c r="Z4673" t="s">
        <v>230</v>
      </c>
      <c r="AA4673" t="s">
        <v>3947</v>
      </c>
      <c r="AE4673" t="s">
        <v>9264</v>
      </c>
      <c r="AF4673" t="s">
        <v>736</v>
      </c>
      <c r="AG4673" t="s">
        <v>7239</v>
      </c>
      <c r="AH4673" t="s">
        <v>6263</v>
      </c>
      <c r="AJ4673" t="s">
        <v>237</v>
      </c>
      <c r="AK4673">
        <v>32.967250999999997</v>
      </c>
      <c r="AL4673">
        <v>-115.448768615723</v>
      </c>
      <c r="AM4673" t="s">
        <v>238</v>
      </c>
      <c r="AN4673" t="s">
        <v>239</v>
      </c>
      <c r="AO4673" t="s">
        <v>240</v>
      </c>
      <c r="AP4673" t="s">
        <v>4068</v>
      </c>
      <c r="AQ4673" t="s">
        <v>242</v>
      </c>
      <c r="AR4673" t="s">
        <v>243</v>
      </c>
      <c r="AS4673" t="s">
        <v>239</v>
      </c>
      <c r="AT4673" t="s">
        <v>239</v>
      </c>
      <c r="AU4673">
        <v>1</v>
      </c>
      <c r="AW4673" t="s">
        <v>6263</v>
      </c>
      <c r="AX4673" t="s">
        <v>6263</v>
      </c>
      <c r="AY4673" t="s">
        <v>1351</v>
      </c>
      <c r="AZ4673" t="s">
        <v>7240</v>
      </c>
      <c r="BA4673" t="s">
        <v>7328</v>
      </c>
      <c r="BB4673">
        <v>0.5</v>
      </c>
      <c r="BC4673" t="s">
        <v>221</v>
      </c>
      <c r="BD4673">
        <v>4</v>
      </c>
      <c r="BE4673" t="s">
        <v>221</v>
      </c>
      <c r="BF4673">
        <v>0.4</v>
      </c>
      <c r="BG4673" t="s">
        <v>221</v>
      </c>
      <c r="BH4673" t="s">
        <v>8224</v>
      </c>
      <c r="BI4673" t="s">
        <v>6237</v>
      </c>
      <c r="BP4673" t="s">
        <v>7469</v>
      </c>
      <c r="BQ4673">
        <v>25</v>
      </c>
      <c r="BR4673" t="s">
        <v>408</v>
      </c>
      <c r="BS4673">
        <v>7</v>
      </c>
      <c r="BZ4673" t="s">
        <v>9132</v>
      </c>
    </row>
    <row r="4674" spans="1:78" hidden="1" x14ac:dyDescent="0.25">
      <c r="A4674" t="s">
        <v>7210</v>
      </c>
      <c r="B4674" t="s">
        <v>7449</v>
      </c>
      <c r="C4674" t="s">
        <v>8996</v>
      </c>
      <c r="D4674" t="s">
        <v>7517</v>
      </c>
      <c r="E4674" t="s">
        <v>7518</v>
      </c>
      <c r="F4674" s="1">
        <v>41198</v>
      </c>
      <c r="G4674" s="4">
        <v>0.625</v>
      </c>
      <c r="H4674" t="s">
        <v>1214</v>
      </c>
      <c r="I4674">
        <v>0.1</v>
      </c>
      <c r="J4674" t="s">
        <v>221</v>
      </c>
      <c r="K4674" t="s">
        <v>222</v>
      </c>
      <c r="L4674">
        <v>1</v>
      </c>
      <c r="M4674">
        <v>1</v>
      </c>
      <c r="N4674" t="s">
        <v>9261</v>
      </c>
      <c r="O4674" t="s">
        <v>9282</v>
      </c>
      <c r="P4674" t="s">
        <v>224</v>
      </c>
      <c r="Q4674" t="s">
        <v>6036</v>
      </c>
      <c r="R4674" t="s">
        <v>226</v>
      </c>
      <c r="S4674" t="s">
        <v>227</v>
      </c>
      <c r="T4674">
        <v>5.69</v>
      </c>
      <c r="V4674">
        <v>0.6</v>
      </c>
      <c r="W4674">
        <v>1</v>
      </c>
      <c r="X4674" t="s">
        <v>281</v>
      </c>
      <c r="Y4674" t="s">
        <v>243</v>
      </c>
      <c r="Z4674" t="s">
        <v>230</v>
      </c>
      <c r="AA4674" t="s">
        <v>3947</v>
      </c>
      <c r="AB4674" t="s">
        <v>9283</v>
      </c>
      <c r="AE4674" t="s">
        <v>9264</v>
      </c>
      <c r="AF4674" t="s">
        <v>736</v>
      </c>
      <c r="AG4674" t="s">
        <v>7239</v>
      </c>
      <c r="AH4674" t="s">
        <v>6263</v>
      </c>
      <c r="AJ4674" t="s">
        <v>237</v>
      </c>
      <c r="AK4674">
        <v>33.082698999999998</v>
      </c>
      <c r="AL4674">
        <v>-115.717880249023</v>
      </c>
      <c r="AM4674" t="s">
        <v>238</v>
      </c>
      <c r="AN4674" t="s">
        <v>239</v>
      </c>
      <c r="AO4674" t="s">
        <v>240</v>
      </c>
      <c r="AP4674" t="s">
        <v>4068</v>
      </c>
      <c r="AQ4674" t="s">
        <v>242</v>
      </c>
      <c r="AR4674" t="s">
        <v>243</v>
      </c>
      <c r="AS4674" t="s">
        <v>239</v>
      </c>
      <c r="AT4674" t="s">
        <v>239</v>
      </c>
      <c r="AU4674">
        <v>1</v>
      </c>
      <c r="AW4674" t="s">
        <v>6263</v>
      </c>
      <c r="AX4674" t="s">
        <v>6263</v>
      </c>
      <c r="AY4674" t="s">
        <v>1351</v>
      </c>
      <c r="AZ4674" t="s">
        <v>7240</v>
      </c>
      <c r="BA4674" t="s">
        <v>7296</v>
      </c>
      <c r="BB4674">
        <v>0.5</v>
      </c>
      <c r="BC4674" t="s">
        <v>221</v>
      </c>
      <c r="BD4674">
        <v>5</v>
      </c>
      <c r="BE4674" t="s">
        <v>221</v>
      </c>
      <c r="BF4674">
        <v>0.5</v>
      </c>
      <c r="BG4674" t="s">
        <v>221</v>
      </c>
      <c r="BH4674" t="s">
        <v>8791</v>
      </c>
      <c r="BI4674" t="s">
        <v>6237</v>
      </c>
      <c r="BP4674" t="s">
        <v>7469</v>
      </c>
      <c r="BQ4674">
        <v>25</v>
      </c>
      <c r="BR4674" t="s">
        <v>408</v>
      </c>
      <c r="BS4674">
        <v>7</v>
      </c>
      <c r="BZ4674" t="s">
        <v>7520</v>
      </c>
    </row>
    <row r="4675" spans="1:78" hidden="1" x14ac:dyDescent="0.25">
      <c r="A4675" t="s">
        <v>7210</v>
      </c>
      <c r="B4675" t="s">
        <v>7449</v>
      </c>
      <c r="C4675" t="s">
        <v>8996</v>
      </c>
      <c r="D4675" t="s">
        <v>9075</v>
      </c>
      <c r="E4675" t="s">
        <v>9076</v>
      </c>
      <c r="F4675" s="1">
        <v>41198</v>
      </c>
      <c r="G4675" s="4">
        <v>0.58333333333333337</v>
      </c>
      <c r="H4675" t="s">
        <v>1214</v>
      </c>
      <c r="I4675">
        <v>0.1</v>
      </c>
      <c r="J4675" t="s">
        <v>221</v>
      </c>
      <c r="K4675" t="s">
        <v>222</v>
      </c>
      <c r="L4675">
        <v>1</v>
      </c>
      <c r="M4675">
        <v>1</v>
      </c>
      <c r="N4675" t="s">
        <v>9261</v>
      </c>
      <c r="O4675" t="s">
        <v>9284</v>
      </c>
      <c r="P4675" t="s">
        <v>224</v>
      </c>
      <c r="Q4675" t="s">
        <v>6036</v>
      </c>
      <c r="R4675" t="s">
        <v>226</v>
      </c>
      <c r="S4675" t="s">
        <v>227</v>
      </c>
      <c r="T4675">
        <v>10.3</v>
      </c>
      <c r="V4675">
        <v>0.6</v>
      </c>
      <c r="W4675">
        <v>1</v>
      </c>
      <c r="X4675" t="s">
        <v>281</v>
      </c>
      <c r="Y4675" t="s">
        <v>243</v>
      </c>
      <c r="Z4675" t="s">
        <v>230</v>
      </c>
      <c r="AA4675" t="s">
        <v>3947</v>
      </c>
      <c r="AE4675" t="s">
        <v>9264</v>
      </c>
      <c r="AF4675" t="s">
        <v>736</v>
      </c>
      <c r="AG4675" t="s">
        <v>7239</v>
      </c>
      <c r="AH4675" t="s">
        <v>6263</v>
      </c>
      <c r="AJ4675" t="s">
        <v>237</v>
      </c>
      <c r="AK4675">
        <v>33.082248999999997</v>
      </c>
      <c r="AL4675">
        <v>-115.596878051758</v>
      </c>
      <c r="AM4675" t="s">
        <v>238</v>
      </c>
      <c r="AN4675" t="s">
        <v>239</v>
      </c>
      <c r="AO4675" t="s">
        <v>240</v>
      </c>
      <c r="AP4675" t="s">
        <v>4068</v>
      </c>
      <c r="AQ4675" t="s">
        <v>242</v>
      </c>
      <c r="AR4675" t="s">
        <v>243</v>
      </c>
      <c r="AS4675" t="s">
        <v>239</v>
      </c>
      <c r="AT4675" t="s">
        <v>239</v>
      </c>
      <c r="AU4675">
        <v>1</v>
      </c>
      <c r="AW4675" t="s">
        <v>6263</v>
      </c>
      <c r="AX4675" t="s">
        <v>6263</v>
      </c>
      <c r="AY4675" t="s">
        <v>1351</v>
      </c>
      <c r="AZ4675" t="s">
        <v>7240</v>
      </c>
      <c r="BA4675" t="s">
        <v>7296</v>
      </c>
      <c r="BB4675">
        <v>0.5</v>
      </c>
      <c r="BC4675" t="s">
        <v>221</v>
      </c>
      <c r="BD4675">
        <v>3</v>
      </c>
      <c r="BE4675" t="s">
        <v>221</v>
      </c>
      <c r="BF4675">
        <v>0.5</v>
      </c>
      <c r="BG4675" t="s">
        <v>221</v>
      </c>
      <c r="BH4675" t="s">
        <v>8791</v>
      </c>
      <c r="BI4675" t="s">
        <v>6237</v>
      </c>
      <c r="BP4675" t="s">
        <v>7469</v>
      </c>
      <c r="BQ4675">
        <v>25</v>
      </c>
      <c r="BR4675" t="s">
        <v>408</v>
      </c>
      <c r="BS4675">
        <v>7</v>
      </c>
      <c r="BZ4675" t="s">
        <v>9075</v>
      </c>
    </row>
    <row r="4676" spans="1:78" hidden="1" x14ac:dyDescent="0.25">
      <c r="A4676" t="s">
        <v>7210</v>
      </c>
      <c r="B4676" t="s">
        <v>7449</v>
      </c>
      <c r="C4676" t="s">
        <v>8996</v>
      </c>
      <c r="D4676" t="s">
        <v>9120</v>
      </c>
      <c r="E4676" t="s">
        <v>9121</v>
      </c>
      <c r="F4676" s="1">
        <v>41198</v>
      </c>
      <c r="G4676" s="4">
        <v>0.375</v>
      </c>
      <c r="H4676" t="s">
        <v>1214</v>
      </c>
      <c r="I4676">
        <v>0.1</v>
      </c>
      <c r="J4676" t="s">
        <v>221</v>
      </c>
      <c r="K4676" t="s">
        <v>222</v>
      </c>
      <c r="L4676">
        <v>1</v>
      </c>
      <c r="M4676">
        <v>1</v>
      </c>
      <c r="N4676" t="s">
        <v>9261</v>
      </c>
      <c r="O4676" t="s">
        <v>9285</v>
      </c>
      <c r="P4676" t="s">
        <v>224</v>
      </c>
      <c r="Q4676" t="s">
        <v>6036</v>
      </c>
      <c r="R4676" t="s">
        <v>226</v>
      </c>
      <c r="S4676" t="s">
        <v>227</v>
      </c>
      <c r="T4676">
        <v>7.23</v>
      </c>
      <c r="V4676">
        <v>0.6</v>
      </c>
      <c r="W4676">
        <v>1</v>
      </c>
      <c r="X4676" t="s">
        <v>281</v>
      </c>
      <c r="Y4676" t="s">
        <v>243</v>
      </c>
      <c r="Z4676" t="s">
        <v>230</v>
      </c>
      <c r="AA4676" t="s">
        <v>3947</v>
      </c>
      <c r="AE4676" t="s">
        <v>9264</v>
      </c>
      <c r="AF4676" t="s">
        <v>736</v>
      </c>
      <c r="AG4676" t="s">
        <v>7239</v>
      </c>
      <c r="AH4676" t="s">
        <v>6263</v>
      </c>
      <c r="AJ4676" t="s">
        <v>237</v>
      </c>
      <c r="AK4676">
        <v>32.931068000000003</v>
      </c>
      <c r="AL4676">
        <v>-115.45587921142599</v>
      </c>
      <c r="AM4676" t="s">
        <v>238</v>
      </c>
      <c r="AN4676" t="s">
        <v>239</v>
      </c>
      <c r="AO4676" t="s">
        <v>240</v>
      </c>
      <c r="AP4676" t="s">
        <v>4068</v>
      </c>
      <c r="AQ4676" t="s">
        <v>242</v>
      </c>
      <c r="AR4676" t="s">
        <v>243</v>
      </c>
      <c r="AS4676" t="s">
        <v>239</v>
      </c>
      <c r="AT4676" t="s">
        <v>239</v>
      </c>
      <c r="AU4676">
        <v>1</v>
      </c>
      <c r="AW4676" t="s">
        <v>6263</v>
      </c>
      <c r="AX4676" t="s">
        <v>6263</v>
      </c>
      <c r="AY4676" t="s">
        <v>1351</v>
      </c>
      <c r="AZ4676" t="s">
        <v>7240</v>
      </c>
      <c r="BA4676" t="s">
        <v>7296</v>
      </c>
      <c r="BB4676">
        <v>0.4</v>
      </c>
      <c r="BC4676" t="s">
        <v>221</v>
      </c>
      <c r="BD4676">
        <v>7</v>
      </c>
      <c r="BE4676" t="s">
        <v>221</v>
      </c>
      <c r="BF4676">
        <v>0.6</v>
      </c>
      <c r="BG4676" t="s">
        <v>221</v>
      </c>
      <c r="BH4676" t="s">
        <v>8791</v>
      </c>
      <c r="BI4676" t="s">
        <v>6237</v>
      </c>
      <c r="BP4676" t="s">
        <v>7469</v>
      </c>
      <c r="BQ4676">
        <v>25</v>
      </c>
      <c r="BR4676" t="s">
        <v>408</v>
      </c>
      <c r="BS4676">
        <v>7</v>
      </c>
      <c r="BZ4676" t="s">
        <v>9120</v>
      </c>
    </row>
    <row r="4677" spans="1:78" hidden="1" x14ac:dyDescent="0.25">
      <c r="A4677" t="s">
        <v>7210</v>
      </c>
      <c r="B4677" t="s">
        <v>7449</v>
      </c>
      <c r="C4677" t="s">
        <v>8996</v>
      </c>
      <c r="D4677" t="s">
        <v>9100</v>
      </c>
      <c r="E4677" t="s">
        <v>9101</v>
      </c>
      <c r="F4677" s="1">
        <v>41198</v>
      </c>
      <c r="G4677" s="4">
        <v>0.33333333333333331</v>
      </c>
      <c r="H4677" t="s">
        <v>1214</v>
      </c>
      <c r="I4677">
        <v>0.1</v>
      </c>
      <c r="J4677" t="s">
        <v>221</v>
      </c>
      <c r="K4677" t="s">
        <v>222</v>
      </c>
      <c r="L4677">
        <v>1</v>
      </c>
      <c r="M4677">
        <v>1</v>
      </c>
      <c r="N4677" t="s">
        <v>9261</v>
      </c>
      <c r="O4677" t="s">
        <v>9286</v>
      </c>
      <c r="P4677" t="s">
        <v>224</v>
      </c>
      <c r="Q4677" t="s">
        <v>6036</v>
      </c>
      <c r="R4677" t="s">
        <v>226</v>
      </c>
      <c r="S4677" t="s">
        <v>227</v>
      </c>
      <c r="T4677">
        <v>9.74</v>
      </c>
      <c r="V4677">
        <v>0.6</v>
      </c>
      <c r="W4677">
        <v>1</v>
      </c>
      <c r="X4677" t="s">
        <v>281</v>
      </c>
      <c r="Y4677" t="s">
        <v>243</v>
      </c>
      <c r="Z4677" t="s">
        <v>230</v>
      </c>
      <c r="AA4677" t="s">
        <v>3947</v>
      </c>
      <c r="AE4677" t="s">
        <v>9264</v>
      </c>
      <c r="AF4677" t="s">
        <v>736</v>
      </c>
      <c r="AG4677" t="s">
        <v>7239</v>
      </c>
      <c r="AH4677" t="s">
        <v>6263</v>
      </c>
      <c r="AJ4677" t="s">
        <v>237</v>
      </c>
      <c r="AK4677">
        <v>33.001099000000004</v>
      </c>
      <c r="AL4677">
        <v>-115.465698242188</v>
      </c>
      <c r="AM4677" t="s">
        <v>238</v>
      </c>
      <c r="AN4677" t="s">
        <v>239</v>
      </c>
      <c r="AO4677" t="s">
        <v>240</v>
      </c>
      <c r="AP4677" t="s">
        <v>4068</v>
      </c>
      <c r="AQ4677" t="s">
        <v>242</v>
      </c>
      <c r="AR4677" t="s">
        <v>243</v>
      </c>
      <c r="AS4677" t="s">
        <v>239</v>
      </c>
      <c r="AT4677" t="s">
        <v>239</v>
      </c>
      <c r="AU4677">
        <v>1</v>
      </c>
      <c r="AW4677" t="s">
        <v>6263</v>
      </c>
      <c r="AX4677" t="s">
        <v>6263</v>
      </c>
      <c r="AY4677" t="s">
        <v>1351</v>
      </c>
      <c r="AZ4677" t="s">
        <v>7240</v>
      </c>
      <c r="BA4677" t="s">
        <v>7328</v>
      </c>
      <c r="BB4677">
        <v>0.3</v>
      </c>
      <c r="BC4677" t="s">
        <v>221</v>
      </c>
      <c r="BD4677">
        <v>3.2</v>
      </c>
      <c r="BE4677" t="s">
        <v>221</v>
      </c>
      <c r="BF4677">
        <v>0.3</v>
      </c>
      <c r="BG4677" t="s">
        <v>221</v>
      </c>
      <c r="BH4677" t="s">
        <v>8791</v>
      </c>
      <c r="BI4677" t="s">
        <v>6237</v>
      </c>
      <c r="BP4677" t="s">
        <v>7469</v>
      </c>
      <c r="BQ4677">
        <v>25</v>
      </c>
      <c r="BR4677" t="s">
        <v>408</v>
      </c>
      <c r="BS4677">
        <v>7</v>
      </c>
      <c r="BZ4677" t="s">
        <v>9100</v>
      </c>
    </row>
    <row r="4678" spans="1:78" hidden="1" x14ac:dyDescent="0.25">
      <c r="A4678" t="s">
        <v>7210</v>
      </c>
      <c r="B4678" t="s">
        <v>7449</v>
      </c>
      <c r="C4678" t="s">
        <v>8996</v>
      </c>
      <c r="D4678" t="s">
        <v>9138</v>
      </c>
      <c r="E4678" t="s">
        <v>9139</v>
      </c>
      <c r="F4678" s="1">
        <v>41198</v>
      </c>
      <c r="G4678" s="4">
        <v>0.64583333333333337</v>
      </c>
      <c r="H4678" t="s">
        <v>1214</v>
      </c>
      <c r="I4678">
        <v>0.1</v>
      </c>
      <c r="J4678" t="s">
        <v>221</v>
      </c>
      <c r="K4678" t="s">
        <v>222</v>
      </c>
      <c r="L4678">
        <v>1</v>
      </c>
      <c r="M4678">
        <v>1</v>
      </c>
      <c r="N4678" t="s">
        <v>9261</v>
      </c>
      <c r="O4678" t="s">
        <v>9287</v>
      </c>
      <c r="P4678" t="s">
        <v>224</v>
      </c>
      <c r="Q4678" t="s">
        <v>6036</v>
      </c>
      <c r="R4678" t="s">
        <v>226</v>
      </c>
      <c r="S4678" t="s">
        <v>227</v>
      </c>
      <c r="T4678">
        <v>6.01</v>
      </c>
      <c r="V4678">
        <v>0.6</v>
      </c>
      <c r="W4678">
        <v>1</v>
      </c>
      <c r="X4678" t="s">
        <v>281</v>
      </c>
      <c r="Y4678" t="s">
        <v>243</v>
      </c>
      <c r="Z4678" t="s">
        <v>230</v>
      </c>
      <c r="AA4678" t="s">
        <v>3947</v>
      </c>
      <c r="AB4678" t="s">
        <v>9288</v>
      </c>
      <c r="AE4678" t="s">
        <v>9264</v>
      </c>
      <c r="AF4678" t="s">
        <v>736</v>
      </c>
      <c r="AG4678" t="s">
        <v>7239</v>
      </c>
      <c r="AH4678" t="s">
        <v>6263</v>
      </c>
      <c r="AJ4678" t="s">
        <v>237</v>
      </c>
      <c r="AK4678">
        <v>32.847468999999997</v>
      </c>
      <c r="AL4678">
        <v>-115.612266540527</v>
      </c>
      <c r="AM4678" t="s">
        <v>238</v>
      </c>
      <c r="AN4678" t="s">
        <v>239</v>
      </c>
      <c r="AO4678" t="s">
        <v>240</v>
      </c>
      <c r="AP4678" t="s">
        <v>4068</v>
      </c>
      <c r="AQ4678" t="s">
        <v>242</v>
      </c>
      <c r="AR4678" t="s">
        <v>243</v>
      </c>
      <c r="AS4678" t="s">
        <v>239</v>
      </c>
      <c r="AT4678" t="s">
        <v>239</v>
      </c>
      <c r="AU4678">
        <v>1</v>
      </c>
      <c r="AW4678" t="s">
        <v>6263</v>
      </c>
      <c r="AX4678" t="s">
        <v>6263</v>
      </c>
      <c r="AY4678" t="s">
        <v>1351</v>
      </c>
      <c r="AZ4678" t="s">
        <v>7240</v>
      </c>
      <c r="BA4678" t="s">
        <v>7328</v>
      </c>
      <c r="BB4678">
        <v>0.3</v>
      </c>
      <c r="BC4678" t="s">
        <v>221</v>
      </c>
      <c r="BD4678">
        <v>9</v>
      </c>
      <c r="BE4678" t="s">
        <v>221</v>
      </c>
      <c r="BF4678">
        <v>0.5</v>
      </c>
      <c r="BG4678" t="s">
        <v>221</v>
      </c>
      <c r="BH4678" t="s">
        <v>8791</v>
      </c>
      <c r="BI4678" t="s">
        <v>8793</v>
      </c>
      <c r="BP4678" t="s">
        <v>7469</v>
      </c>
      <c r="BQ4678">
        <v>25</v>
      </c>
      <c r="BR4678" t="s">
        <v>408</v>
      </c>
      <c r="BS4678">
        <v>7</v>
      </c>
      <c r="BZ4678" t="s">
        <v>9141</v>
      </c>
    </row>
    <row r="4679" spans="1:78" hidden="1" x14ac:dyDescent="0.25">
      <c r="A4679" t="s">
        <v>7210</v>
      </c>
      <c r="B4679" t="s">
        <v>7449</v>
      </c>
      <c r="C4679" t="s">
        <v>8996</v>
      </c>
      <c r="D4679" t="s">
        <v>9103</v>
      </c>
      <c r="E4679" t="s">
        <v>9104</v>
      </c>
      <c r="F4679" s="1">
        <v>41198</v>
      </c>
      <c r="G4679" s="4">
        <v>0.72916666666666663</v>
      </c>
      <c r="H4679" t="s">
        <v>1214</v>
      </c>
      <c r="I4679">
        <v>0.1</v>
      </c>
      <c r="J4679" t="s">
        <v>221</v>
      </c>
      <c r="K4679" t="s">
        <v>222</v>
      </c>
      <c r="L4679">
        <v>1</v>
      </c>
      <c r="M4679">
        <v>1</v>
      </c>
      <c r="N4679" t="s">
        <v>9261</v>
      </c>
      <c r="O4679" t="s">
        <v>9289</v>
      </c>
      <c r="P4679" t="s">
        <v>224</v>
      </c>
      <c r="Q4679" t="s">
        <v>6036</v>
      </c>
      <c r="R4679" t="s">
        <v>226</v>
      </c>
      <c r="S4679" t="s">
        <v>227</v>
      </c>
      <c r="T4679">
        <v>11.1</v>
      </c>
      <c r="V4679">
        <v>0.6</v>
      </c>
      <c r="W4679">
        <v>1</v>
      </c>
      <c r="X4679" t="s">
        <v>281</v>
      </c>
      <c r="Y4679" t="s">
        <v>243</v>
      </c>
      <c r="Z4679" t="s">
        <v>230</v>
      </c>
      <c r="AA4679" t="s">
        <v>3947</v>
      </c>
      <c r="AE4679" t="s">
        <v>9264</v>
      </c>
      <c r="AF4679" t="s">
        <v>736</v>
      </c>
      <c r="AG4679" t="s">
        <v>7239</v>
      </c>
      <c r="AH4679" t="s">
        <v>6263</v>
      </c>
      <c r="AJ4679" t="s">
        <v>237</v>
      </c>
      <c r="AK4679">
        <v>32.763480999999999</v>
      </c>
      <c r="AL4679">
        <v>-115.34992980957</v>
      </c>
      <c r="AM4679" t="s">
        <v>238</v>
      </c>
      <c r="AN4679" t="s">
        <v>239</v>
      </c>
      <c r="AO4679" t="s">
        <v>240</v>
      </c>
      <c r="AP4679" t="s">
        <v>4068</v>
      </c>
      <c r="AQ4679" t="s">
        <v>242</v>
      </c>
      <c r="AR4679" t="s">
        <v>243</v>
      </c>
      <c r="AS4679" t="s">
        <v>239</v>
      </c>
      <c r="AT4679" t="s">
        <v>239</v>
      </c>
      <c r="AU4679">
        <v>1</v>
      </c>
      <c r="AW4679" t="s">
        <v>6263</v>
      </c>
      <c r="AX4679" t="s">
        <v>6263</v>
      </c>
      <c r="AY4679" t="s">
        <v>1351</v>
      </c>
      <c r="AZ4679" t="s">
        <v>7240</v>
      </c>
      <c r="BA4679" t="s">
        <v>7296</v>
      </c>
      <c r="BB4679">
        <v>0.5</v>
      </c>
      <c r="BC4679" t="s">
        <v>221</v>
      </c>
      <c r="BD4679">
        <v>4</v>
      </c>
      <c r="BE4679" t="s">
        <v>221</v>
      </c>
      <c r="BF4679">
        <v>0.5</v>
      </c>
      <c r="BG4679" t="s">
        <v>221</v>
      </c>
      <c r="BH4679" t="s">
        <v>243</v>
      </c>
      <c r="BI4679" t="s">
        <v>788</v>
      </c>
      <c r="BP4679" t="s">
        <v>7469</v>
      </c>
      <c r="BQ4679">
        <v>25</v>
      </c>
      <c r="BR4679" t="s">
        <v>408</v>
      </c>
      <c r="BS4679">
        <v>7</v>
      </c>
      <c r="BZ4679" t="s">
        <v>9106</v>
      </c>
    </row>
    <row r="4680" spans="1:78" hidden="1" x14ac:dyDescent="0.25">
      <c r="A4680" t="s">
        <v>7210</v>
      </c>
      <c r="B4680" t="s">
        <v>7449</v>
      </c>
      <c r="C4680" t="s">
        <v>8996</v>
      </c>
      <c r="D4680" t="s">
        <v>9125</v>
      </c>
      <c r="E4680" t="s">
        <v>9126</v>
      </c>
      <c r="F4680" s="1">
        <v>41198</v>
      </c>
      <c r="G4680" s="4">
        <v>0.3125</v>
      </c>
      <c r="H4680" t="s">
        <v>1214</v>
      </c>
      <c r="I4680">
        <v>0.1</v>
      </c>
      <c r="J4680" t="s">
        <v>221</v>
      </c>
      <c r="K4680" t="s">
        <v>222</v>
      </c>
      <c r="L4680">
        <v>1</v>
      </c>
      <c r="M4680">
        <v>1</v>
      </c>
      <c r="N4680" t="s">
        <v>9261</v>
      </c>
      <c r="O4680" t="s">
        <v>9290</v>
      </c>
      <c r="P4680" t="s">
        <v>224</v>
      </c>
      <c r="Q4680" t="s">
        <v>6036</v>
      </c>
      <c r="R4680" t="s">
        <v>226</v>
      </c>
      <c r="S4680" t="s">
        <v>227</v>
      </c>
      <c r="T4680">
        <v>6.43</v>
      </c>
      <c r="V4680">
        <v>0.6</v>
      </c>
      <c r="W4680">
        <v>1</v>
      </c>
      <c r="X4680" t="s">
        <v>281</v>
      </c>
      <c r="Y4680" t="s">
        <v>243</v>
      </c>
      <c r="Z4680" t="s">
        <v>230</v>
      </c>
      <c r="AA4680" t="s">
        <v>3947</v>
      </c>
      <c r="AE4680" t="s">
        <v>9264</v>
      </c>
      <c r="AF4680" t="s">
        <v>736</v>
      </c>
      <c r="AG4680" t="s">
        <v>7239</v>
      </c>
      <c r="AH4680" t="s">
        <v>6263</v>
      </c>
      <c r="AJ4680" t="s">
        <v>237</v>
      </c>
      <c r="AK4680">
        <v>33.037128000000003</v>
      </c>
      <c r="AL4680">
        <v>-115.47796630859401</v>
      </c>
      <c r="AM4680" t="s">
        <v>238</v>
      </c>
      <c r="AN4680" t="s">
        <v>239</v>
      </c>
      <c r="AO4680" t="s">
        <v>240</v>
      </c>
      <c r="AP4680" t="s">
        <v>4068</v>
      </c>
      <c r="AQ4680" t="s">
        <v>242</v>
      </c>
      <c r="AR4680" t="s">
        <v>243</v>
      </c>
      <c r="AS4680" t="s">
        <v>239</v>
      </c>
      <c r="AT4680" t="s">
        <v>239</v>
      </c>
      <c r="AU4680">
        <v>1</v>
      </c>
      <c r="AW4680" t="s">
        <v>6263</v>
      </c>
      <c r="AX4680" t="s">
        <v>6263</v>
      </c>
      <c r="AY4680" t="s">
        <v>1351</v>
      </c>
      <c r="AZ4680" t="s">
        <v>7240</v>
      </c>
      <c r="BA4680" t="s">
        <v>7328</v>
      </c>
      <c r="BB4680">
        <v>0.3</v>
      </c>
      <c r="BC4680" t="s">
        <v>221</v>
      </c>
      <c r="BD4680">
        <v>5.5</v>
      </c>
      <c r="BE4680" t="s">
        <v>221</v>
      </c>
      <c r="BF4680">
        <v>0.4</v>
      </c>
      <c r="BG4680" t="s">
        <v>221</v>
      </c>
      <c r="BH4680" t="s">
        <v>8791</v>
      </c>
      <c r="BI4680" t="s">
        <v>6237</v>
      </c>
      <c r="BP4680" t="s">
        <v>7469</v>
      </c>
      <c r="BQ4680">
        <v>25</v>
      </c>
      <c r="BR4680" t="s">
        <v>408</v>
      </c>
      <c r="BS4680">
        <v>7</v>
      </c>
      <c r="BZ4680" t="s">
        <v>9125</v>
      </c>
    </row>
    <row r="4681" spans="1:78" hidden="1" x14ac:dyDescent="0.25">
      <c r="A4681" t="s">
        <v>7210</v>
      </c>
      <c r="B4681" t="s">
        <v>7449</v>
      </c>
      <c r="C4681" t="s">
        <v>8996</v>
      </c>
      <c r="D4681" t="s">
        <v>9135</v>
      </c>
      <c r="E4681" t="s">
        <v>9136</v>
      </c>
      <c r="F4681" s="1">
        <v>41199</v>
      </c>
      <c r="G4681" s="4">
        <v>0.33333333333333331</v>
      </c>
      <c r="H4681" t="s">
        <v>1214</v>
      </c>
      <c r="I4681">
        <v>0.1</v>
      </c>
      <c r="J4681" t="s">
        <v>221</v>
      </c>
      <c r="K4681" t="s">
        <v>222</v>
      </c>
      <c r="L4681">
        <v>1</v>
      </c>
      <c r="M4681">
        <v>1</v>
      </c>
      <c r="N4681" t="s">
        <v>9261</v>
      </c>
      <c r="O4681" t="s">
        <v>9291</v>
      </c>
      <c r="P4681" t="s">
        <v>224</v>
      </c>
      <c r="Q4681" t="s">
        <v>6036</v>
      </c>
      <c r="R4681" t="s">
        <v>226</v>
      </c>
      <c r="S4681" t="s">
        <v>227</v>
      </c>
      <c r="T4681">
        <v>2.74</v>
      </c>
      <c r="V4681">
        <v>0.6</v>
      </c>
      <c r="W4681">
        <v>1</v>
      </c>
      <c r="X4681" t="s">
        <v>281</v>
      </c>
      <c r="Y4681" t="s">
        <v>243</v>
      </c>
      <c r="Z4681" t="s">
        <v>230</v>
      </c>
      <c r="AA4681" t="s">
        <v>3947</v>
      </c>
      <c r="AE4681" t="s">
        <v>9264</v>
      </c>
      <c r="AF4681" t="s">
        <v>736</v>
      </c>
      <c r="AG4681" t="s">
        <v>7239</v>
      </c>
      <c r="AH4681" t="s">
        <v>6263</v>
      </c>
      <c r="AJ4681" t="s">
        <v>237</v>
      </c>
      <c r="AK4681">
        <v>32.847079999999998</v>
      </c>
      <c r="AL4681">
        <v>-115.40470123291</v>
      </c>
      <c r="AM4681" t="s">
        <v>238</v>
      </c>
      <c r="AN4681" t="s">
        <v>239</v>
      </c>
      <c r="AO4681" t="s">
        <v>240</v>
      </c>
      <c r="AP4681" t="s">
        <v>4068</v>
      </c>
      <c r="AQ4681" t="s">
        <v>242</v>
      </c>
      <c r="AR4681" t="s">
        <v>243</v>
      </c>
      <c r="AS4681" t="s">
        <v>239</v>
      </c>
      <c r="AT4681" t="s">
        <v>239</v>
      </c>
      <c r="AU4681">
        <v>1</v>
      </c>
      <c r="AW4681" t="s">
        <v>6263</v>
      </c>
      <c r="AX4681" t="s">
        <v>6263</v>
      </c>
      <c r="AY4681" t="s">
        <v>1351</v>
      </c>
      <c r="AZ4681" t="s">
        <v>7240</v>
      </c>
      <c r="BA4681" t="s">
        <v>7328</v>
      </c>
      <c r="BB4681">
        <v>0.1</v>
      </c>
      <c r="BC4681" t="s">
        <v>221</v>
      </c>
      <c r="BD4681">
        <v>1</v>
      </c>
      <c r="BE4681" t="s">
        <v>221</v>
      </c>
      <c r="BF4681">
        <v>0.3</v>
      </c>
      <c r="BG4681" t="s">
        <v>221</v>
      </c>
      <c r="BH4681" t="s">
        <v>8380</v>
      </c>
      <c r="BI4681" t="s">
        <v>8793</v>
      </c>
      <c r="BP4681" t="s">
        <v>7469</v>
      </c>
      <c r="BQ4681">
        <v>25</v>
      </c>
      <c r="BR4681" t="s">
        <v>408</v>
      </c>
      <c r="BS4681">
        <v>7</v>
      </c>
      <c r="BZ4681" t="s">
        <v>9135</v>
      </c>
    </row>
    <row r="4682" spans="1:78" hidden="1" x14ac:dyDescent="0.25">
      <c r="A4682" t="s">
        <v>7210</v>
      </c>
      <c r="B4682" t="s">
        <v>7449</v>
      </c>
      <c r="C4682" t="s">
        <v>8996</v>
      </c>
      <c r="D4682" t="s">
        <v>7506</v>
      </c>
      <c r="E4682" t="s">
        <v>7507</v>
      </c>
      <c r="F4682" s="1">
        <v>41199</v>
      </c>
      <c r="G4682" s="4">
        <v>0.35416666666666669</v>
      </c>
      <c r="H4682" t="s">
        <v>1214</v>
      </c>
      <c r="I4682">
        <v>0.1</v>
      </c>
      <c r="J4682" t="s">
        <v>221</v>
      </c>
      <c r="K4682" t="s">
        <v>222</v>
      </c>
      <c r="L4682">
        <v>1</v>
      </c>
      <c r="M4682">
        <v>1</v>
      </c>
      <c r="N4682" t="s">
        <v>9261</v>
      </c>
      <c r="O4682" t="s">
        <v>9292</v>
      </c>
      <c r="P4682" t="s">
        <v>224</v>
      </c>
      <c r="Q4682" t="s">
        <v>6036</v>
      </c>
      <c r="R4682" t="s">
        <v>226</v>
      </c>
      <c r="S4682" t="s">
        <v>227</v>
      </c>
      <c r="T4682">
        <v>8.07</v>
      </c>
      <c r="V4682">
        <v>0.6</v>
      </c>
      <c r="W4682">
        <v>1</v>
      </c>
      <c r="X4682" t="s">
        <v>281</v>
      </c>
      <c r="Y4682" t="s">
        <v>243</v>
      </c>
      <c r="Z4682" t="s">
        <v>230</v>
      </c>
      <c r="AA4682" t="s">
        <v>3947</v>
      </c>
      <c r="AB4682" t="s">
        <v>9293</v>
      </c>
      <c r="AC4682" t="s">
        <v>9294</v>
      </c>
      <c r="AE4682" t="s">
        <v>9264</v>
      </c>
      <c r="AF4682" t="s">
        <v>736</v>
      </c>
      <c r="AG4682" t="s">
        <v>7239</v>
      </c>
      <c r="AH4682" t="s">
        <v>6263</v>
      </c>
      <c r="AJ4682" t="s">
        <v>237</v>
      </c>
      <c r="AK4682">
        <v>32.826110999999997</v>
      </c>
      <c r="AL4682">
        <v>-115.432502746582</v>
      </c>
      <c r="AM4682" t="s">
        <v>238</v>
      </c>
      <c r="AN4682" t="s">
        <v>239</v>
      </c>
      <c r="AO4682" t="s">
        <v>240</v>
      </c>
      <c r="AP4682" t="s">
        <v>4068</v>
      </c>
      <c r="AQ4682" t="s">
        <v>242</v>
      </c>
      <c r="AR4682" t="s">
        <v>243</v>
      </c>
      <c r="AS4682" t="s">
        <v>239</v>
      </c>
      <c r="AT4682" t="s">
        <v>239</v>
      </c>
      <c r="AU4682">
        <v>1</v>
      </c>
      <c r="AW4682" t="s">
        <v>6263</v>
      </c>
      <c r="AX4682" t="s">
        <v>6263</v>
      </c>
      <c r="AY4682" t="s">
        <v>1351</v>
      </c>
      <c r="AZ4682" t="s">
        <v>7240</v>
      </c>
      <c r="BA4682" t="s">
        <v>7328</v>
      </c>
      <c r="BB4682">
        <v>1</v>
      </c>
      <c r="BC4682" t="s">
        <v>221</v>
      </c>
      <c r="BD4682">
        <v>20</v>
      </c>
      <c r="BE4682" t="s">
        <v>221</v>
      </c>
      <c r="BF4682">
        <v>0.6</v>
      </c>
      <c r="BG4682" t="s">
        <v>221</v>
      </c>
      <c r="BH4682" t="s">
        <v>8791</v>
      </c>
      <c r="BI4682" t="s">
        <v>6237</v>
      </c>
      <c r="BP4682" t="s">
        <v>7469</v>
      </c>
      <c r="BQ4682">
        <v>25</v>
      </c>
      <c r="BR4682" t="s">
        <v>408</v>
      </c>
      <c r="BS4682">
        <v>7</v>
      </c>
      <c r="BZ4682" t="s">
        <v>249</v>
      </c>
    </row>
    <row r="4683" spans="1:78" hidden="1" x14ac:dyDescent="0.25">
      <c r="A4683" t="s">
        <v>7210</v>
      </c>
      <c r="B4683" t="s">
        <v>7449</v>
      </c>
      <c r="C4683" t="s">
        <v>8996</v>
      </c>
      <c r="D4683" t="s">
        <v>9117</v>
      </c>
      <c r="E4683" t="s">
        <v>9118</v>
      </c>
      <c r="F4683" s="1">
        <v>41199</v>
      </c>
      <c r="G4683" s="4">
        <v>0.375</v>
      </c>
      <c r="H4683" t="s">
        <v>1214</v>
      </c>
      <c r="I4683">
        <v>0.1</v>
      </c>
      <c r="J4683" t="s">
        <v>221</v>
      </c>
      <c r="K4683" t="s">
        <v>222</v>
      </c>
      <c r="L4683">
        <v>1</v>
      </c>
      <c r="M4683">
        <v>1</v>
      </c>
      <c r="N4683" t="s">
        <v>9261</v>
      </c>
      <c r="O4683" t="s">
        <v>9295</v>
      </c>
      <c r="P4683" t="s">
        <v>224</v>
      </c>
      <c r="Q4683" t="s">
        <v>6036</v>
      </c>
      <c r="R4683" t="s">
        <v>226</v>
      </c>
      <c r="S4683" t="s">
        <v>227</v>
      </c>
      <c r="T4683">
        <v>4.5999999999999996</v>
      </c>
      <c r="V4683">
        <v>0.6</v>
      </c>
      <c r="W4683">
        <v>1</v>
      </c>
      <c r="X4683" t="s">
        <v>281</v>
      </c>
      <c r="Y4683" t="s">
        <v>243</v>
      </c>
      <c r="Z4683" t="s">
        <v>230</v>
      </c>
      <c r="AA4683" t="s">
        <v>3947</v>
      </c>
      <c r="AE4683" t="s">
        <v>9264</v>
      </c>
      <c r="AF4683" t="s">
        <v>736</v>
      </c>
      <c r="AG4683" t="s">
        <v>7239</v>
      </c>
      <c r="AH4683" t="s">
        <v>6263</v>
      </c>
      <c r="AJ4683" t="s">
        <v>237</v>
      </c>
      <c r="AK4683">
        <v>32.792782000000003</v>
      </c>
      <c r="AL4683">
        <v>-115.41194152832</v>
      </c>
      <c r="AM4683" t="s">
        <v>238</v>
      </c>
      <c r="AN4683" t="s">
        <v>239</v>
      </c>
      <c r="AO4683" t="s">
        <v>240</v>
      </c>
      <c r="AP4683" t="s">
        <v>4068</v>
      </c>
      <c r="AQ4683" t="s">
        <v>242</v>
      </c>
      <c r="AR4683" t="s">
        <v>243</v>
      </c>
      <c r="AS4683" t="s">
        <v>239</v>
      </c>
      <c r="AT4683" t="s">
        <v>239</v>
      </c>
      <c r="AU4683">
        <v>1</v>
      </c>
      <c r="AW4683" t="s">
        <v>6263</v>
      </c>
      <c r="AX4683" t="s">
        <v>6263</v>
      </c>
      <c r="AY4683" t="s">
        <v>1351</v>
      </c>
      <c r="AZ4683" t="s">
        <v>7240</v>
      </c>
      <c r="BA4683" t="s">
        <v>7296</v>
      </c>
      <c r="BB4683">
        <v>0.5</v>
      </c>
      <c r="BC4683" t="s">
        <v>221</v>
      </c>
      <c r="BD4683">
        <v>3.5</v>
      </c>
      <c r="BE4683" t="s">
        <v>221</v>
      </c>
      <c r="BF4683">
        <v>0.3</v>
      </c>
      <c r="BG4683" t="s">
        <v>221</v>
      </c>
      <c r="BH4683" t="s">
        <v>243</v>
      </c>
      <c r="BI4683" t="s">
        <v>788</v>
      </c>
      <c r="BP4683" t="s">
        <v>7469</v>
      </c>
      <c r="BQ4683">
        <v>25</v>
      </c>
      <c r="BR4683" t="s">
        <v>408</v>
      </c>
      <c r="BS4683">
        <v>7</v>
      </c>
      <c r="BZ4683" t="s">
        <v>9117</v>
      </c>
    </row>
    <row r="4684" spans="1:78" hidden="1" x14ac:dyDescent="0.25">
      <c r="A4684" t="s">
        <v>7210</v>
      </c>
      <c r="B4684" t="s">
        <v>7449</v>
      </c>
      <c r="C4684" t="s">
        <v>8996</v>
      </c>
      <c r="D4684" t="s">
        <v>9095</v>
      </c>
      <c r="E4684" t="s">
        <v>9096</v>
      </c>
      <c r="F4684" s="1">
        <v>41199</v>
      </c>
      <c r="G4684" s="4">
        <v>0.4375</v>
      </c>
      <c r="H4684" t="s">
        <v>1214</v>
      </c>
      <c r="I4684">
        <v>0.1</v>
      </c>
      <c r="J4684" t="s">
        <v>221</v>
      </c>
      <c r="K4684" t="s">
        <v>222</v>
      </c>
      <c r="L4684">
        <v>1</v>
      </c>
      <c r="M4684">
        <v>1</v>
      </c>
      <c r="N4684" t="s">
        <v>9261</v>
      </c>
      <c r="O4684" t="s">
        <v>9296</v>
      </c>
      <c r="P4684" t="s">
        <v>224</v>
      </c>
      <c r="Q4684" t="s">
        <v>6036</v>
      </c>
      <c r="R4684" t="s">
        <v>226</v>
      </c>
      <c r="S4684" t="s">
        <v>227</v>
      </c>
      <c r="T4684">
        <v>6.38</v>
      </c>
      <c r="V4684">
        <v>0.6</v>
      </c>
      <c r="W4684">
        <v>1</v>
      </c>
      <c r="X4684" t="s">
        <v>281</v>
      </c>
      <c r="Y4684" t="s">
        <v>243</v>
      </c>
      <c r="Z4684" t="s">
        <v>230</v>
      </c>
      <c r="AA4684" t="s">
        <v>3947</v>
      </c>
      <c r="AE4684" t="s">
        <v>9264</v>
      </c>
      <c r="AF4684" t="s">
        <v>736</v>
      </c>
      <c r="AG4684" t="s">
        <v>7239</v>
      </c>
      <c r="AH4684" t="s">
        <v>6263</v>
      </c>
      <c r="AJ4684" t="s">
        <v>237</v>
      </c>
      <c r="AK4684">
        <v>32.830829999999999</v>
      </c>
      <c r="AL4684">
        <v>-115.446937561035</v>
      </c>
      <c r="AM4684" t="s">
        <v>238</v>
      </c>
      <c r="AN4684" t="s">
        <v>239</v>
      </c>
      <c r="AO4684" t="s">
        <v>240</v>
      </c>
      <c r="AP4684" t="s">
        <v>4068</v>
      </c>
      <c r="AQ4684" t="s">
        <v>242</v>
      </c>
      <c r="AR4684" t="s">
        <v>243</v>
      </c>
      <c r="AS4684" t="s">
        <v>239</v>
      </c>
      <c r="AT4684" t="s">
        <v>239</v>
      </c>
      <c r="AU4684">
        <v>1</v>
      </c>
      <c r="AW4684" t="s">
        <v>6263</v>
      </c>
      <c r="AX4684" t="s">
        <v>6263</v>
      </c>
      <c r="AY4684" t="s">
        <v>1351</v>
      </c>
      <c r="AZ4684" t="s">
        <v>7240</v>
      </c>
      <c r="BA4684" t="s">
        <v>7296</v>
      </c>
      <c r="BB4684">
        <v>0.5</v>
      </c>
      <c r="BC4684" t="s">
        <v>221</v>
      </c>
      <c r="BD4684">
        <v>7</v>
      </c>
      <c r="BE4684" t="s">
        <v>221</v>
      </c>
      <c r="BF4684">
        <v>0.5</v>
      </c>
      <c r="BG4684" t="s">
        <v>221</v>
      </c>
      <c r="BH4684" t="s">
        <v>243</v>
      </c>
      <c r="BI4684" t="s">
        <v>788</v>
      </c>
      <c r="BP4684" t="s">
        <v>7469</v>
      </c>
      <c r="BQ4684">
        <v>25</v>
      </c>
      <c r="BR4684" t="s">
        <v>408</v>
      </c>
      <c r="BS4684">
        <v>7</v>
      </c>
      <c r="BZ4684" t="s">
        <v>9095</v>
      </c>
    </row>
    <row r="4685" spans="1:78" hidden="1" x14ac:dyDescent="0.25">
      <c r="A4685" t="s">
        <v>7210</v>
      </c>
      <c r="B4685" t="s">
        <v>7449</v>
      </c>
      <c r="C4685" t="s">
        <v>8996</v>
      </c>
      <c r="D4685" t="s">
        <v>9146</v>
      </c>
      <c r="E4685" t="s">
        <v>9147</v>
      </c>
      <c r="F4685" s="1">
        <v>41199</v>
      </c>
      <c r="G4685" s="4">
        <v>0.41666666666666669</v>
      </c>
      <c r="H4685" t="s">
        <v>1214</v>
      </c>
      <c r="I4685">
        <v>0.1</v>
      </c>
      <c r="J4685" t="s">
        <v>221</v>
      </c>
      <c r="K4685" t="s">
        <v>222</v>
      </c>
      <c r="L4685">
        <v>1</v>
      </c>
      <c r="M4685">
        <v>1</v>
      </c>
      <c r="N4685" t="s">
        <v>9261</v>
      </c>
      <c r="O4685" t="s">
        <v>9297</v>
      </c>
      <c r="P4685" t="s">
        <v>224</v>
      </c>
      <c r="Q4685" t="s">
        <v>6036</v>
      </c>
      <c r="R4685" t="s">
        <v>226</v>
      </c>
      <c r="S4685" t="s">
        <v>227</v>
      </c>
      <c r="T4685">
        <v>7.66</v>
      </c>
      <c r="V4685">
        <v>0.6</v>
      </c>
      <c r="W4685">
        <v>1</v>
      </c>
      <c r="X4685" t="s">
        <v>281</v>
      </c>
      <c r="Y4685" t="s">
        <v>243</v>
      </c>
      <c r="Z4685" t="s">
        <v>230</v>
      </c>
      <c r="AA4685" t="s">
        <v>3947</v>
      </c>
      <c r="AB4685" t="s">
        <v>6880</v>
      </c>
      <c r="AC4685" t="s">
        <v>6880</v>
      </c>
      <c r="AE4685" t="s">
        <v>9264</v>
      </c>
      <c r="AF4685" t="s">
        <v>736</v>
      </c>
      <c r="AG4685" t="s">
        <v>7239</v>
      </c>
      <c r="AH4685" t="s">
        <v>6263</v>
      </c>
      <c r="AJ4685" t="s">
        <v>237</v>
      </c>
      <c r="AK4685">
        <v>32.821449000000001</v>
      </c>
      <c r="AL4685">
        <v>-115.439018249512</v>
      </c>
      <c r="AM4685" t="s">
        <v>238</v>
      </c>
      <c r="AN4685" t="s">
        <v>239</v>
      </c>
      <c r="AO4685" t="s">
        <v>240</v>
      </c>
      <c r="AP4685" t="s">
        <v>4068</v>
      </c>
      <c r="AQ4685" t="s">
        <v>242</v>
      </c>
      <c r="AR4685" t="s">
        <v>243</v>
      </c>
      <c r="AS4685" t="s">
        <v>239</v>
      </c>
      <c r="AT4685" t="s">
        <v>239</v>
      </c>
      <c r="AU4685">
        <v>1</v>
      </c>
      <c r="AW4685" t="s">
        <v>6263</v>
      </c>
      <c r="AX4685" t="s">
        <v>6263</v>
      </c>
      <c r="AY4685" t="s">
        <v>1351</v>
      </c>
      <c r="AZ4685" t="s">
        <v>7240</v>
      </c>
      <c r="BA4685" t="s">
        <v>7328</v>
      </c>
      <c r="BB4685">
        <v>0.5</v>
      </c>
      <c r="BC4685" t="s">
        <v>221</v>
      </c>
      <c r="BD4685">
        <v>7</v>
      </c>
      <c r="BE4685" t="s">
        <v>221</v>
      </c>
      <c r="BF4685">
        <v>0.5</v>
      </c>
      <c r="BG4685" t="s">
        <v>221</v>
      </c>
      <c r="BH4685" t="s">
        <v>8791</v>
      </c>
      <c r="BI4685" t="s">
        <v>6237</v>
      </c>
      <c r="BP4685" t="s">
        <v>7469</v>
      </c>
      <c r="BQ4685">
        <v>25</v>
      </c>
      <c r="BR4685" t="s">
        <v>408</v>
      </c>
      <c r="BS4685">
        <v>7</v>
      </c>
      <c r="BZ4685" t="s">
        <v>9150</v>
      </c>
    </row>
    <row r="4686" spans="1:78" hidden="1" x14ac:dyDescent="0.25">
      <c r="A4686" t="s">
        <v>7210</v>
      </c>
      <c r="B4686" t="s">
        <v>7288</v>
      </c>
      <c r="C4686" t="s">
        <v>9298</v>
      </c>
      <c r="D4686" t="s">
        <v>9299</v>
      </c>
      <c r="E4686" t="s">
        <v>9300</v>
      </c>
      <c r="F4686" s="1">
        <v>41240</v>
      </c>
      <c r="G4686" s="4">
        <v>0.4513888888888889</v>
      </c>
      <c r="H4686" t="s">
        <v>3702</v>
      </c>
      <c r="I4686">
        <v>0.1</v>
      </c>
      <c r="J4686" t="s">
        <v>221</v>
      </c>
      <c r="K4686" t="s">
        <v>222</v>
      </c>
      <c r="L4686">
        <v>1</v>
      </c>
      <c r="M4686">
        <v>1</v>
      </c>
      <c r="N4686" t="s">
        <v>9301</v>
      </c>
      <c r="O4686" t="s">
        <v>9302</v>
      </c>
      <c r="P4686" t="s">
        <v>224</v>
      </c>
      <c r="Q4686" t="s">
        <v>6036</v>
      </c>
      <c r="R4686" t="s">
        <v>226</v>
      </c>
      <c r="S4686" t="s">
        <v>227</v>
      </c>
      <c r="T4686">
        <v>5.37</v>
      </c>
      <c r="V4686">
        <v>0.6</v>
      </c>
      <c r="W4686">
        <v>1</v>
      </c>
      <c r="X4686" t="s">
        <v>281</v>
      </c>
      <c r="Y4686" t="s">
        <v>243</v>
      </c>
      <c r="Z4686" t="s">
        <v>230</v>
      </c>
      <c r="AA4686" t="s">
        <v>3947</v>
      </c>
      <c r="AC4686" t="s">
        <v>9303</v>
      </c>
      <c r="AE4686" t="s">
        <v>9304</v>
      </c>
      <c r="AF4686" t="s">
        <v>736</v>
      </c>
      <c r="AG4686" t="s">
        <v>7239</v>
      </c>
      <c r="AH4686" t="s">
        <v>9305</v>
      </c>
      <c r="AJ4686" t="s">
        <v>237</v>
      </c>
      <c r="AK4686">
        <v>32.831679999999999</v>
      </c>
      <c r="AL4686">
        <v>-116.98598480224599</v>
      </c>
      <c r="AM4686" t="s">
        <v>238</v>
      </c>
      <c r="AN4686" t="s">
        <v>239</v>
      </c>
      <c r="AO4686" t="s">
        <v>240</v>
      </c>
      <c r="AP4686" t="s">
        <v>4068</v>
      </c>
      <c r="AQ4686" t="s">
        <v>242</v>
      </c>
      <c r="AR4686" t="s">
        <v>243</v>
      </c>
      <c r="AS4686" t="s">
        <v>239</v>
      </c>
      <c r="AT4686" t="s">
        <v>239</v>
      </c>
      <c r="AU4686">
        <v>1</v>
      </c>
      <c r="AW4686" t="s">
        <v>6263</v>
      </c>
      <c r="AX4686" t="s">
        <v>6263</v>
      </c>
      <c r="AY4686" t="s">
        <v>1351</v>
      </c>
      <c r="AZ4686" t="s">
        <v>7240</v>
      </c>
      <c r="BA4686" t="s">
        <v>7296</v>
      </c>
      <c r="BB4686">
        <v>9.5</v>
      </c>
      <c r="BC4686" t="s">
        <v>221</v>
      </c>
      <c r="BD4686">
        <v>0.5</v>
      </c>
      <c r="BE4686" t="s">
        <v>221</v>
      </c>
      <c r="BF4686">
        <v>0.06</v>
      </c>
      <c r="BG4686" t="s">
        <v>221</v>
      </c>
      <c r="BH4686" t="s">
        <v>8830</v>
      </c>
      <c r="BI4686" t="s">
        <v>8793</v>
      </c>
      <c r="BP4686" t="s">
        <v>422</v>
      </c>
      <c r="BQ4686">
        <v>73</v>
      </c>
      <c r="BR4686" t="s">
        <v>422</v>
      </c>
      <c r="BS4686">
        <v>9</v>
      </c>
      <c r="BZ4686" t="s">
        <v>249</v>
      </c>
    </row>
    <row r="4687" spans="1:78" hidden="1" x14ac:dyDescent="0.25">
      <c r="A4687" t="s">
        <v>7210</v>
      </c>
      <c r="B4687" t="s">
        <v>7288</v>
      </c>
      <c r="C4687" t="s">
        <v>9298</v>
      </c>
      <c r="D4687" t="s">
        <v>8305</v>
      </c>
      <c r="E4687" t="s">
        <v>8306</v>
      </c>
      <c r="F4687" s="1">
        <v>41240</v>
      </c>
      <c r="G4687" s="4">
        <v>0.39930555555555558</v>
      </c>
      <c r="H4687" t="s">
        <v>3702</v>
      </c>
      <c r="I4687">
        <v>0.1</v>
      </c>
      <c r="J4687" t="s">
        <v>221</v>
      </c>
      <c r="K4687" t="s">
        <v>222</v>
      </c>
      <c r="L4687">
        <v>1</v>
      </c>
      <c r="M4687">
        <v>1</v>
      </c>
      <c r="N4687" t="s">
        <v>9301</v>
      </c>
      <c r="O4687" t="s">
        <v>9306</v>
      </c>
      <c r="P4687" t="s">
        <v>224</v>
      </c>
      <c r="Q4687" t="s">
        <v>6036</v>
      </c>
      <c r="R4687" t="s">
        <v>226</v>
      </c>
      <c r="S4687" t="s">
        <v>227</v>
      </c>
      <c r="T4687">
        <v>5.76</v>
      </c>
      <c r="V4687">
        <v>0.6</v>
      </c>
      <c r="W4687">
        <v>1</v>
      </c>
      <c r="X4687" t="s">
        <v>281</v>
      </c>
      <c r="Y4687" t="s">
        <v>243</v>
      </c>
      <c r="Z4687" t="s">
        <v>230</v>
      </c>
      <c r="AA4687" t="s">
        <v>3947</v>
      </c>
      <c r="AC4687" t="s">
        <v>9303</v>
      </c>
      <c r="AE4687" t="s">
        <v>9304</v>
      </c>
      <c r="AF4687" t="s">
        <v>736</v>
      </c>
      <c r="AG4687" t="s">
        <v>7239</v>
      </c>
      <c r="AH4687" t="s">
        <v>9305</v>
      </c>
      <c r="AJ4687" t="s">
        <v>237</v>
      </c>
      <c r="AK4687">
        <v>32.839450999999997</v>
      </c>
      <c r="AL4687">
        <v>-117.00106811523401</v>
      </c>
      <c r="AM4687" t="s">
        <v>238</v>
      </c>
      <c r="AN4687" t="s">
        <v>239</v>
      </c>
      <c r="AO4687" t="s">
        <v>240</v>
      </c>
      <c r="AP4687" t="s">
        <v>4068</v>
      </c>
      <c r="AQ4687" t="s">
        <v>242</v>
      </c>
      <c r="AR4687" t="s">
        <v>243</v>
      </c>
      <c r="AS4687" t="s">
        <v>239</v>
      </c>
      <c r="AT4687" t="s">
        <v>239</v>
      </c>
      <c r="AU4687">
        <v>1</v>
      </c>
      <c r="AW4687" t="s">
        <v>6263</v>
      </c>
      <c r="AX4687" t="s">
        <v>6263</v>
      </c>
      <c r="AY4687" t="s">
        <v>1351</v>
      </c>
      <c r="AZ4687" t="s">
        <v>7240</v>
      </c>
      <c r="BA4687" t="s">
        <v>7296</v>
      </c>
      <c r="BB4687">
        <v>50</v>
      </c>
      <c r="BC4687" t="s">
        <v>221</v>
      </c>
      <c r="BD4687">
        <v>1.5</v>
      </c>
      <c r="BE4687" t="s">
        <v>221</v>
      </c>
      <c r="BF4687">
        <v>0.2</v>
      </c>
      <c r="BG4687" t="s">
        <v>221</v>
      </c>
      <c r="BH4687" t="s">
        <v>8224</v>
      </c>
      <c r="BI4687" t="s">
        <v>8251</v>
      </c>
      <c r="BJ4687" t="s">
        <v>9307</v>
      </c>
      <c r="BP4687" t="s">
        <v>422</v>
      </c>
      <c r="BQ4687">
        <v>73</v>
      </c>
      <c r="BR4687" t="s">
        <v>422</v>
      </c>
      <c r="BS4687">
        <v>9</v>
      </c>
      <c r="BZ4687" t="s">
        <v>249</v>
      </c>
    </row>
    <row r="4688" spans="1:78" hidden="1" x14ac:dyDescent="0.25">
      <c r="A4688" t="s">
        <v>7210</v>
      </c>
      <c r="B4688" t="s">
        <v>7288</v>
      </c>
      <c r="C4688" t="s">
        <v>9298</v>
      </c>
      <c r="D4688" t="s">
        <v>9308</v>
      </c>
      <c r="E4688" t="s">
        <v>9309</v>
      </c>
      <c r="F4688" s="1">
        <v>41240</v>
      </c>
      <c r="G4688" s="4">
        <v>0.43194444444444446</v>
      </c>
      <c r="H4688" t="s">
        <v>3702</v>
      </c>
      <c r="I4688">
        <v>0.1</v>
      </c>
      <c r="J4688" t="s">
        <v>221</v>
      </c>
      <c r="K4688" t="s">
        <v>222</v>
      </c>
      <c r="L4688">
        <v>1</v>
      </c>
      <c r="M4688">
        <v>1</v>
      </c>
      <c r="N4688" t="s">
        <v>9301</v>
      </c>
      <c r="O4688" t="s">
        <v>9310</v>
      </c>
      <c r="P4688" t="s">
        <v>224</v>
      </c>
      <c r="Q4688" t="s">
        <v>6036</v>
      </c>
      <c r="R4688" t="s">
        <v>226</v>
      </c>
      <c r="S4688" t="s">
        <v>227</v>
      </c>
      <c r="T4688">
        <v>5.63</v>
      </c>
      <c r="V4688">
        <v>0.6</v>
      </c>
      <c r="W4688">
        <v>1</v>
      </c>
      <c r="X4688" t="s">
        <v>281</v>
      </c>
      <c r="Y4688" t="s">
        <v>243</v>
      </c>
      <c r="Z4688" t="s">
        <v>230</v>
      </c>
      <c r="AA4688" t="s">
        <v>3947</v>
      </c>
      <c r="AC4688" t="s">
        <v>9303</v>
      </c>
      <c r="AE4688" t="s">
        <v>9304</v>
      </c>
      <c r="AF4688" t="s">
        <v>736</v>
      </c>
      <c r="AG4688" t="s">
        <v>7239</v>
      </c>
      <c r="AH4688" t="s">
        <v>9305</v>
      </c>
      <c r="AJ4688" t="s">
        <v>237</v>
      </c>
      <c r="AK4688">
        <v>32.8339</v>
      </c>
      <c r="AL4688">
        <v>-116.98899078369099</v>
      </c>
      <c r="AM4688" t="s">
        <v>238</v>
      </c>
      <c r="AN4688" t="s">
        <v>239</v>
      </c>
      <c r="AO4688" t="s">
        <v>240</v>
      </c>
      <c r="AP4688" t="s">
        <v>4068</v>
      </c>
      <c r="AQ4688" t="s">
        <v>242</v>
      </c>
      <c r="AR4688" t="s">
        <v>243</v>
      </c>
      <c r="AS4688" t="s">
        <v>239</v>
      </c>
      <c r="AT4688" t="s">
        <v>239</v>
      </c>
      <c r="AU4688">
        <v>1</v>
      </c>
      <c r="AW4688" t="s">
        <v>6263</v>
      </c>
      <c r="AX4688" t="s">
        <v>6263</v>
      </c>
      <c r="AY4688" t="s">
        <v>1351</v>
      </c>
      <c r="AZ4688" t="s">
        <v>7240</v>
      </c>
      <c r="BA4688" t="s">
        <v>7296</v>
      </c>
      <c r="BB4688">
        <v>25</v>
      </c>
      <c r="BC4688" t="s">
        <v>221</v>
      </c>
      <c r="BD4688">
        <v>2</v>
      </c>
      <c r="BE4688" t="s">
        <v>221</v>
      </c>
      <c r="BF4688">
        <v>0.15</v>
      </c>
      <c r="BG4688" t="s">
        <v>221</v>
      </c>
      <c r="BH4688" t="s">
        <v>8224</v>
      </c>
      <c r="BI4688" t="s">
        <v>8793</v>
      </c>
      <c r="BJ4688" t="s">
        <v>9311</v>
      </c>
      <c r="BP4688" t="s">
        <v>422</v>
      </c>
      <c r="BQ4688">
        <v>73</v>
      </c>
      <c r="BR4688" t="s">
        <v>422</v>
      </c>
      <c r="BS4688">
        <v>9</v>
      </c>
      <c r="BZ4688" t="s">
        <v>249</v>
      </c>
    </row>
    <row r="4689" spans="1:78" hidden="1" x14ac:dyDescent="0.25">
      <c r="A4689" t="s">
        <v>7210</v>
      </c>
      <c r="B4689" t="s">
        <v>8889</v>
      </c>
      <c r="C4689" t="s">
        <v>9312</v>
      </c>
      <c r="D4689" t="s">
        <v>9313</v>
      </c>
      <c r="E4689" t="s">
        <v>9314</v>
      </c>
      <c r="F4689" s="1">
        <v>41332</v>
      </c>
      <c r="G4689" s="4">
        <v>0.69791666666666663</v>
      </c>
      <c r="H4689" t="s">
        <v>3702</v>
      </c>
      <c r="I4689">
        <v>0.1</v>
      </c>
      <c r="J4689" t="s">
        <v>221</v>
      </c>
      <c r="K4689" t="s">
        <v>222</v>
      </c>
      <c r="L4689">
        <v>1</v>
      </c>
      <c r="M4689">
        <v>1</v>
      </c>
      <c r="N4689" t="s">
        <v>9315</v>
      </c>
      <c r="O4689" t="s">
        <v>9316</v>
      </c>
      <c r="P4689" t="s">
        <v>224</v>
      </c>
      <c r="Q4689" t="s">
        <v>6036</v>
      </c>
      <c r="R4689" t="s">
        <v>226</v>
      </c>
      <c r="S4689" t="s">
        <v>227</v>
      </c>
      <c r="V4689">
        <v>0.6</v>
      </c>
      <c r="W4689">
        <v>1</v>
      </c>
      <c r="X4689" t="s">
        <v>228</v>
      </c>
      <c r="Y4689" t="s">
        <v>243</v>
      </c>
      <c r="Z4689" t="s">
        <v>230</v>
      </c>
      <c r="AA4689" t="s">
        <v>3947</v>
      </c>
      <c r="AB4689" t="s">
        <v>9317</v>
      </c>
      <c r="AE4689" t="s">
        <v>9318</v>
      </c>
      <c r="AF4689" t="s">
        <v>736</v>
      </c>
      <c r="AG4689" t="s">
        <v>7239</v>
      </c>
      <c r="AH4689" t="s">
        <v>8894</v>
      </c>
      <c r="AJ4689" t="s">
        <v>237</v>
      </c>
      <c r="AK4689">
        <v>41.305370000000003</v>
      </c>
      <c r="AL4689">
        <v>-123.532989501953</v>
      </c>
      <c r="AM4689" t="s">
        <v>238</v>
      </c>
      <c r="AN4689" t="s">
        <v>239</v>
      </c>
      <c r="AO4689" t="s">
        <v>240</v>
      </c>
      <c r="AP4689" t="s">
        <v>4068</v>
      </c>
      <c r="AQ4689" t="s">
        <v>242</v>
      </c>
      <c r="AR4689" t="s">
        <v>243</v>
      </c>
      <c r="AS4689" t="s">
        <v>239</v>
      </c>
      <c r="AT4689" t="s">
        <v>239</v>
      </c>
      <c r="AU4689">
        <v>1</v>
      </c>
      <c r="AW4689" t="s">
        <v>6263</v>
      </c>
      <c r="AX4689" t="s">
        <v>6263</v>
      </c>
      <c r="AY4689" t="s">
        <v>109</v>
      </c>
      <c r="AZ4689" t="s">
        <v>7240</v>
      </c>
      <c r="BA4689" t="s">
        <v>7296</v>
      </c>
      <c r="BB4689">
        <v>5</v>
      </c>
      <c r="BC4689" t="s">
        <v>221</v>
      </c>
      <c r="BD4689">
        <v>50</v>
      </c>
      <c r="BE4689" t="s">
        <v>221</v>
      </c>
      <c r="BF4689">
        <v>0.5</v>
      </c>
      <c r="BG4689" t="s">
        <v>221</v>
      </c>
      <c r="BH4689" t="s">
        <v>8224</v>
      </c>
      <c r="BI4689" t="s">
        <v>6237</v>
      </c>
      <c r="BJ4689" t="s">
        <v>9319</v>
      </c>
      <c r="BP4689" t="s">
        <v>9320</v>
      </c>
      <c r="BQ4689">
        <v>93</v>
      </c>
      <c r="BR4689" t="s">
        <v>310</v>
      </c>
      <c r="BS4689">
        <v>1</v>
      </c>
      <c r="BZ4689" t="s">
        <v>249</v>
      </c>
    </row>
    <row r="4690" spans="1:78" hidden="1" x14ac:dyDescent="0.25">
      <c r="A4690" t="s">
        <v>7210</v>
      </c>
      <c r="B4690" t="s">
        <v>7449</v>
      </c>
      <c r="C4690" t="s">
        <v>9321</v>
      </c>
      <c r="D4690" t="s">
        <v>7492</v>
      </c>
      <c r="E4690" t="s">
        <v>7493</v>
      </c>
      <c r="F4690" s="1">
        <v>41379</v>
      </c>
      <c r="G4690" s="4">
        <v>0.70833333333333337</v>
      </c>
      <c r="H4690" t="s">
        <v>3702</v>
      </c>
      <c r="I4690">
        <v>0.1</v>
      </c>
      <c r="J4690" t="s">
        <v>221</v>
      </c>
      <c r="K4690" t="s">
        <v>222</v>
      </c>
      <c r="L4690">
        <v>1</v>
      </c>
      <c r="M4690">
        <v>1</v>
      </c>
      <c r="N4690" t="s">
        <v>9322</v>
      </c>
      <c r="O4690" t="s">
        <v>9323</v>
      </c>
      <c r="P4690" t="s">
        <v>224</v>
      </c>
      <c r="Q4690" t="s">
        <v>6036</v>
      </c>
      <c r="R4690" t="s">
        <v>226</v>
      </c>
      <c r="S4690" t="s">
        <v>227</v>
      </c>
      <c r="T4690">
        <v>1.68</v>
      </c>
      <c r="V4690">
        <v>0.6</v>
      </c>
      <c r="W4690">
        <v>1</v>
      </c>
      <c r="X4690" t="s">
        <v>281</v>
      </c>
      <c r="Y4690" t="s">
        <v>243</v>
      </c>
      <c r="Z4690" t="s">
        <v>230</v>
      </c>
      <c r="AA4690" t="s">
        <v>3947</v>
      </c>
      <c r="AE4690" t="s">
        <v>9324</v>
      </c>
      <c r="AF4690" t="s">
        <v>736</v>
      </c>
      <c r="AG4690" t="s">
        <v>7239</v>
      </c>
      <c r="AH4690" t="s">
        <v>6263</v>
      </c>
      <c r="AJ4690" t="s">
        <v>237</v>
      </c>
      <c r="AK4690">
        <v>34.220329</v>
      </c>
      <c r="AL4690">
        <v>-114.20387268066401</v>
      </c>
      <c r="AM4690" t="s">
        <v>238</v>
      </c>
      <c r="AN4690" t="s">
        <v>239</v>
      </c>
      <c r="AO4690" t="s">
        <v>240</v>
      </c>
      <c r="AP4690" t="s">
        <v>4068</v>
      </c>
      <c r="AQ4690" t="s">
        <v>242</v>
      </c>
      <c r="AR4690" t="s">
        <v>243</v>
      </c>
      <c r="AS4690" t="s">
        <v>239</v>
      </c>
      <c r="AT4690" t="s">
        <v>239</v>
      </c>
      <c r="AU4690">
        <v>1</v>
      </c>
      <c r="AW4690" t="s">
        <v>6263</v>
      </c>
      <c r="AX4690" t="s">
        <v>6263</v>
      </c>
      <c r="AY4690" t="s">
        <v>1351</v>
      </c>
      <c r="AZ4690" t="s">
        <v>8673</v>
      </c>
      <c r="BA4690" t="s">
        <v>788</v>
      </c>
      <c r="BB4690">
        <v>20</v>
      </c>
      <c r="BC4690" t="s">
        <v>221</v>
      </c>
      <c r="BD4690">
        <v>120</v>
      </c>
      <c r="BE4690" t="s">
        <v>221</v>
      </c>
      <c r="BF4690">
        <v>0.9</v>
      </c>
      <c r="BG4690" t="s">
        <v>221</v>
      </c>
      <c r="BH4690" t="s">
        <v>243</v>
      </c>
      <c r="BI4690" t="s">
        <v>788</v>
      </c>
      <c r="BP4690" t="s">
        <v>6821</v>
      </c>
      <c r="BQ4690">
        <v>71</v>
      </c>
      <c r="BR4690" t="s">
        <v>408</v>
      </c>
      <c r="BS4690">
        <v>7</v>
      </c>
      <c r="BZ4690" t="s">
        <v>249</v>
      </c>
    </row>
    <row r="4691" spans="1:78" hidden="1" x14ac:dyDescent="0.25">
      <c r="A4691" t="s">
        <v>7210</v>
      </c>
      <c r="B4691" t="s">
        <v>7449</v>
      </c>
      <c r="C4691" t="s">
        <v>9321</v>
      </c>
      <c r="D4691" t="s">
        <v>7500</v>
      </c>
      <c r="E4691" t="s">
        <v>7501</v>
      </c>
      <c r="F4691" s="1">
        <v>41380</v>
      </c>
      <c r="G4691" s="4">
        <v>0.5625</v>
      </c>
      <c r="H4691" t="s">
        <v>3702</v>
      </c>
      <c r="I4691">
        <v>0.1</v>
      </c>
      <c r="J4691" t="s">
        <v>221</v>
      </c>
      <c r="K4691" t="s">
        <v>222</v>
      </c>
      <c r="L4691">
        <v>1</v>
      </c>
      <c r="M4691">
        <v>1</v>
      </c>
      <c r="N4691" t="s">
        <v>9322</v>
      </c>
      <c r="O4691" t="s">
        <v>9325</v>
      </c>
      <c r="P4691" t="s">
        <v>224</v>
      </c>
      <c r="Q4691" t="s">
        <v>6036</v>
      </c>
      <c r="R4691" t="s">
        <v>226</v>
      </c>
      <c r="S4691" t="s">
        <v>227</v>
      </c>
      <c r="T4691">
        <v>1.67</v>
      </c>
      <c r="V4691">
        <v>0.6</v>
      </c>
      <c r="W4691">
        <v>1</v>
      </c>
      <c r="X4691" t="s">
        <v>281</v>
      </c>
      <c r="Y4691" t="s">
        <v>243</v>
      </c>
      <c r="Z4691" t="s">
        <v>230</v>
      </c>
      <c r="AA4691" t="s">
        <v>3947</v>
      </c>
      <c r="AB4691" t="s">
        <v>6880</v>
      </c>
      <c r="AE4691" t="s">
        <v>9324</v>
      </c>
      <c r="AF4691" t="s">
        <v>736</v>
      </c>
      <c r="AG4691" t="s">
        <v>7239</v>
      </c>
      <c r="AH4691" t="s">
        <v>6263</v>
      </c>
      <c r="AJ4691" t="s">
        <v>237</v>
      </c>
      <c r="AK4691">
        <v>33.436100000000003</v>
      </c>
      <c r="AL4691">
        <v>-114.716201782227</v>
      </c>
      <c r="AM4691" t="s">
        <v>238</v>
      </c>
      <c r="AN4691" t="s">
        <v>239</v>
      </c>
      <c r="AO4691" t="s">
        <v>240</v>
      </c>
      <c r="AP4691" t="s">
        <v>4068</v>
      </c>
      <c r="AQ4691" t="s">
        <v>242</v>
      </c>
      <c r="AR4691" t="s">
        <v>243</v>
      </c>
      <c r="AS4691" t="s">
        <v>239</v>
      </c>
      <c r="AT4691" t="s">
        <v>239</v>
      </c>
      <c r="AU4691">
        <v>1</v>
      </c>
      <c r="AW4691" t="s">
        <v>6263</v>
      </c>
      <c r="AX4691" t="s">
        <v>6263</v>
      </c>
      <c r="AY4691" t="s">
        <v>1351</v>
      </c>
      <c r="AZ4691" t="s">
        <v>8673</v>
      </c>
      <c r="BA4691" t="s">
        <v>788</v>
      </c>
      <c r="BB4691">
        <v>10</v>
      </c>
      <c r="BC4691" t="s">
        <v>221</v>
      </c>
      <c r="BD4691">
        <v>17</v>
      </c>
      <c r="BE4691" t="s">
        <v>221</v>
      </c>
      <c r="BF4691">
        <v>1.2</v>
      </c>
      <c r="BG4691" t="s">
        <v>221</v>
      </c>
      <c r="BH4691" t="s">
        <v>243</v>
      </c>
      <c r="BI4691" t="s">
        <v>788</v>
      </c>
      <c r="BP4691" t="s">
        <v>3555</v>
      </c>
      <c r="BQ4691">
        <v>65</v>
      </c>
      <c r="BR4691" t="s">
        <v>408</v>
      </c>
      <c r="BS4691">
        <v>7</v>
      </c>
      <c r="BZ4691" t="s">
        <v>7505</v>
      </c>
    </row>
    <row r="4692" spans="1:78" hidden="1" x14ac:dyDescent="0.25">
      <c r="A4692" t="s">
        <v>7210</v>
      </c>
      <c r="B4692" t="s">
        <v>7449</v>
      </c>
      <c r="C4692" t="s">
        <v>9321</v>
      </c>
      <c r="D4692" t="s">
        <v>7532</v>
      </c>
      <c r="E4692" t="s">
        <v>7533</v>
      </c>
      <c r="F4692" s="1">
        <v>41380</v>
      </c>
      <c r="G4692" s="4">
        <v>0.54166666666666663</v>
      </c>
      <c r="H4692" t="s">
        <v>3702</v>
      </c>
      <c r="I4692">
        <v>0.1</v>
      </c>
      <c r="J4692" t="s">
        <v>221</v>
      </c>
      <c r="K4692" t="s">
        <v>222</v>
      </c>
      <c r="L4692">
        <v>1</v>
      </c>
      <c r="M4692">
        <v>1</v>
      </c>
      <c r="N4692" t="s">
        <v>9322</v>
      </c>
      <c r="O4692" t="s">
        <v>9326</v>
      </c>
      <c r="P4692" t="s">
        <v>224</v>
      </c>
      <c r="Q4692" t="s">
        <v>6036</v>
      </c>
      <c r="R4692" t="s">
        <v>226</v>
      </c>
      <c r="S4692" t="s">
        <v>227</v>
      </c>
      <c r="T4692">
        <v>1.63</v>
      </c>
      <c r="V4692">
        <v>0.6</v>
      </c>
      <c r="W4692">
        <v>1</v>
      </c>
      <c r="X4692" t="s">
        <v>281</v>
      </c>
      <c r="Y4692" t="s">
        <v>243</v>
      </c>
      <c r="Z4692" t="s">
        <v>230</v>
      </c>
      <c r="AA4692" t="s">
        <v>3947</v>
      </c>
      <c r="AE4692" t="s">
        <v>9324</v>
      </c>
      <c r="AF4692" t="s">
        <v>736</v>
      </c>
      <c r="AG4692" t="s">
        <v>7239</v>
      </c>
      <c r="AH4692" t="s">
        <v>6263</v>
      </c>
      <c r="AJ4692" t="s">
        <v>237</v>
      </c>
      <c r="AK4692">
        <v>33.422600000000003</v>
      </c>
      <c r="AL4692">
        <v>-114.726150512695</v>
      </c>
      <c r="AM4692" t="s">
        <v>238</v>
      </c>
      <c r="AN4692" t="s">
        <v>239</v>
      </c>
      <c r="AO4692" t="s">
        <v>240</v>
      </c>
      <c r="AP4692" t="s">
        <v>4068</v>
      </c>
      <c r="AQ4692" t="s">
        <v>242</v>
      </c>
      <c r="AR4692" t="s">
        <v>243</v>
      </c>
      <c r="AS4692" t="s">
        <v>239</v>
      </c>
      <c r="AT4692" t="s">
        <v>239</v>
      </c>
      <c r="AU4692">
        <v>1</v>
      </c>
      <c r="AW4692" t="s">
        <v>6263</v>
      </c>
      <c r="AX4692" t="s">
        <v>6263</v>
      </c>
      <c r="AY4692" t="s">
        <v>1351</v>
      </c>
      <c r="AZ4692" t="s">
        <v>8673</v>
      </c>
      <c r="BA4692" t="s">
        <v>788</v>
      </c>
      <c r="BB4692">
        <v>5</v>
      </c>
      <c r="BC4692" t="s">
        <v>221</v>
      </c>
      <c r="BD4692">
        <v>30</v>
      </c>
      <c r="BE4692" t="s">
        <v>221</v>
      </c>
      <c r="BF4692">
        <v>1.5</v>
      </c>
      <c r="BG4692" t="s">
        <v>221</v>
      </c>
      <c r="BH4692" t="s">
        <v>243</v>
      </c>
      <c r="BI4692" t="s">
        <v>788</v>
      </c>
      <c r="BP4692" t="s">
        <v>7460</v>
      </c>
      <c r="BQ4692">
        <v>25</v>
      </c>
      <c r="BR4692" t="s">
        <v>408</v>
      </c>
      <c r="BS4692">
        <v>7</v>
      </c>
      <c r="BZ4692" t="s">
        <v>7535</v>
      </c>
    </row>
    <row r="4693" spans="1:78" hidden="1" x14ac:dyDescent="0.25">
      <c r="A4693" t="s">
        <v>7210</v>
      </c>
      <c r="B4693" t="s">
        <v>7449</v>
      </c>
      <c r="C4693" t="s">
        <v>9321</v>
      </c>
      <c r="D4693" t="s">
        <v>7477</v>
      </c>
      <c r="E4693" t="s">
        <v>7478</v>
      </c>
      <c r="F4693" s="1">
        <v>41381</v>
      </c>
      <c r="G4693" s="4">
        <v>0.60416666666666663</v>
      </c>
      <c r="H4693" t="s">
        <v>7453</v>
      </c>
      <c r="I4693">
        <v>0.1</v>
      </c>
      <c r="J4693" t="s">
        <v>221</v>
      </c>
      <c r="K4693" t="s">
        <v>222</v>
      </c>
      <c r="L4693">
        <v>1</v>
      </c>
      <c r="M4693">
        <v>1</v>
      </c>
      <c r="N4693" t="s">
        <v>9322</v>
      </c>
      <c r="O4693" t="s">
        <v>9327</v>
      </c>
      <c r="P4693" t="s">
        <v>224</v>
      </c>
      <c r="Q4693" t="s">
        <v>6036</v>
      </c>
      <c r="R4693" t="s">
        <v>226</v>
      </c>
      <c r="S4693" t="s">
        <v>227</v>
      </c>
      <c r="T4693">
        <v>1.57</v>
      </c>
      <c r="V4693">
        <v>0.6</v>
      </c>
      <c r="W4693">
        <v>1</v>
      </c>
      <c r="X4693" t="s">
        <v>281</v>
      </c>
      <c r="Y4693" t="s">
        <v>243</v>
      </c>
      <c r="Z4693" t="s">
        <v>230</v>
      </c>
      <c r="AA4693" t="s">
        <v>3947</v>
      </c>
      <c r="AE4693" t="s">
        <v>9324</v>
      </c>
      <c r="AF4693" t="s">
        <v>736</v>
      </c>
      <c r="AG4693" t="s">
        <v>7239</v>
      </c>
      <c r="AH4693" t="s">
        <v>6263</v>
      </c>
      <c r="AJ4693" t="s">
        <v>237</v>
      </c>
      <c r="AK4693">
        <v>32.884819</v>
      </c>
      <c r="AL4693">
        <v>-114.467651367188</v>
      </c>
      <c r="AM4693" t="s">
        <v>238</v>
      </c>
      <c r="AN4693" t="s">
        <v>239</v>
      </c>
      <c r="AO4693" t="s">
        <v>240</v>
      </c>
      <c r="AP4693" t="s">
        <v>4068</v>
      </c>
      <c r="AQ4693" t="s">
        <v>242</v>
      </c>
      <c r="AR4693" t="s">
        <v>243</v>
      </c>
      <c r="AS4693" t="s">
        <v>239</v>
      </c>
      <c r="AT4693" t="s">
        <v>239</v>
      </c>
      <c r="AU4693">
        <v>1</v>
      </c>
      <c r="AW4693" t="s">
        <v>6263</v>
      </c>
      <c r="AX4693" t="s">
        <v>6263</v>
      </c>
      <c r="AY4693" t="s">
        <v>1351</v>
      </c>
      <c r="AZ4693" t="s">
        <v>8673</v>
      </c>
      <c r="BA4693" t="s">
        <v>788</v>
      </c>
      <c r="BB4693">
        <v>-88</v>
      </c>
      <c r="BC4693" t="s">
        <v>221</v>
      </c>
      <c r="BD4693">
        <v>-88</v>
      </c>
      <c r="BE4693" t="s">
        <v>221</v>
      </c>
      <c r="BF4693">
        <v>12.9</v>
      </c>
      <c r="BG4693" t="s">
        <v>221</v>
      </c>
      <c r="BH4693" t="s">
        <v>8518</v>
      </c>
      <c r="BI4693" t="s">
        <v>6237</v>
      </c>
      <c r="BP4693" t="s">
        <v>7460</v>
      </c>
      <c r="BQ4693">
        <v>25</v>
      </c>
      <c r="BR4693" t="s">
        <v>408</v>
      </c>
      <c r="BS4693">
        <v>7</v>
      </c>
      <c r="BZ4693" t="s">
        <v>7481</v>
      </c>
    </row>
    <row r="4694" spans="1:78" hidden="1" x14ac:dyDescent="0.25">
      <c r="A4694" t="s">
        <v>7210</v>
      </c>
      <c r="B4694" t="s">
        <v>7449</v>
      </c>
      <c r="C4694" t="s">
        <v>9321</v>
      </c>
      <c r="D4694" t="s">
        <v>7451</v>
      </c>
      <c r="E4694" t="s">
        <v>7452</v>
      </c>
      <c r="F4694" s="1">
        <v>41381</v>
      </c>
      <c r="G4694" s="4">
        <v>0.61805555555555558</v>
      </c>
      <c r="H4694" t="s">
        <v>7453</v>
      </c>
      <c r="I4694">
        <v>0.1</v>
      </c>
      <c r="J4694" t="s">
        <v>221</v>
      </c>
      <c r="K4694" t="s">
        <v>222</v>
      </c>
      <c r="L4694">
        <v>1</v>
      </c>
      <c r="M4694">
        <v>1</v>
      </c>
      <c r="N4694" t="s">
        <v>9322</v>
      </c>
      <c r="O4694" t="s">
        <v>9328</v>
      </c>
      <c r="P4694" t="s">
        <v>224</v>
      </c>
      <c r="Q4694" t="s">
        <v>6036</v>
      </c>
      <c r="R4694" t="s">
        <v>226</v>
      </c>
      <c r="S4694" t="s">
        <v>227</v>
      </c>
      <c r="T4694">
        <v>1.95</v>
      </c>
      <c r="V4694">
        <v>0.6</v>
      </c>
      <c r="W4694">
        <v>1</v>
      </c>
      <c r="X4694" t="s">
        <v>281</v>
      </c>
      <c r="Y4694" t="s">
        <v>243</v>
      </c>
      <c r="Z4694" t="s">
        <v>230</v>
      </c>
      <c r="AA4694" t="s">
        <v>3947</v>
      </c>
      <c r="AE4694" t="s">
        <v>9324</v>
      </c>
      <c r="AF4694" t="s">
        <v>736</v>
      </c>
      <c r="AG4694" t="s">
        <v>7239</v>
      </c>
      <c r="AH4694" t="s">
        <v>6263</v>
      </c>
      <c r="AJ4694" t="s">
        <v>237</v>
      </c>
      <c r="AK4694">
        <v>32.894001000000003</v>
      </c>
      <c r="AL4694">
        <v>-114.468368530273</v>
      </c>
      <c r="AM4694" t="s">
        <v>238</v>
      </c>
      <c r="AN4694" t="s">
        <v>239</v>
      </c>
      <c r="AO4694" t="s">
        <v>240</v>
      </c>
      <c r="AP4694" t="s">
        <v>4068</v>
      </c>
      <c r="AQ4694" t="s">
        <v>242</v>
      </c>
      <c r="AR4694" t="s">
        <v>243</v>
      </c>
      <c r="AS4694" t="s">
        <v>239</v>
      </c>
      <c r="AT4694" t="s">
        <v>239</v>
      </c>
      <c r="AU4694">
        <v>1</v>
      </c>
      <c r="AW4694" t="s">
        <v>6263</v>
      </c>
      <c r="AX4694" t="s">
        <v>6263</v>
      </c>
      <c r="AY4694" t="s">
        <v>1351</v>
      </c>
      <c r="AZ4694" t="s">
        <v>8673</v>
      </c>
      <c r="BA4694" t="s">
        <v>788</v>
      </c>
      <c r="BB4694">
        <v>-88</v>
      </c>
      <c r="BC4694" t="s">
        <v>221</v>
      </c>
      <c r="BD4694">
        <v>-88</v>
      </c>
      <c r="BE4694" t="s">
        <v>221</v>
      </c>
      <c r="BF4694">
        <v>2.9</v>
      </c>
      <c r="BG4694" t="s">
        <v>221</v>
      </c>
      <c r="BH4694" t="s">
        <v>243</v>
      </c>
      <c r="BI4694" t="s">
        <v>788</v>
      </c>
      <c r="BP4694" t="s">
        <v>7460</v>
      </c>
      <c r="BQ4694">
        <v>25</v>
      </c>
      <c r="BR4694" t="s">
        <v>408</v>
      </c>
      <c r="BS4694">
        <v>7</v>
      </c>
      <c r="BZ4694" t="s">
        <v>249</v>
      </c>
    </row>
    <row r="4695" spans="1:78" hidden="1" x14ac:dyDescent="0.25">
      <c r="A4695" t="s">
        <v>7210</v>
      </c>
      <c r="B4695" t="s">
        <v>7449</v>
      </c>
      <c r="C4695" t="s">
        <v>9329</v>
      </c>
      <c r="D4695" t="s">
        <v>7485</v>
      </c>
      <c r="E4695" t="s">
        <v>7486</v>
      </c>
      <c r="F4695" s="1">
        <v>41386</v>
      </c>
      <c r="G4695" s="4">
        <v>0.76736111111111116</v>
      </c>
      <c r="H4695" t="s">
        <v>1214</v>
      </c>
      <c r="I4695">
        <v>0.1</v>
      </c>
      <c r="J4695" t="s">
        <v>221</v>
      </c>
      <c r="K4695" t="s">
        <v>222</v>
      </c>
      <c r="L4695">
        <v>1</v>
      </c>
      <c r="M4695">
        <v>1</v>
      </c>
      <c r="N4695" t="s">
        <v>9322</v>
      </c>
      <c r="O4695" t="s">
        <v>9330</v>
      </c>
      <c r="P4695" t="s">
        <v>224</v>
      </c>
      <c r="Q4695" t="s">
        <v>6036</v>
      </c>
      <c r="R4695" t="s">
        <v>226</v>
      </c>
      <c r="S4695" t="s">
        <v>227</v>
      </c>
      <c r="T4695">
        <v>6.58</v>
      </c>
      <c r="V4695">
        <v>0.6</v>
      </c>
      <c r="W4695">
        <v>1</v>
      </c>
      <c r="X4695" t="s">
        <v>281</v>
      </c>
      <c r="Y4695" t="s">
        <v>243</v>
      </c>
      <c r="Z4695" t="s">
        <v>230</v>
      </c>
      <c r="AA4695" t="s">
        <v>3947</v>
      </c>
      <c r="AE4695" t="s">
        <v>9324</v>
      </c>
      <c r="AF4695" t="s">
        <v>736</v>
      </c>
      <c r="AG4695" t="s">
        <v>7239</v>
      </c>
      <c r="AH4695" t="s">
        <v>6263</v>
      </c>
      <c r="AJ4695" t="s">
        <v>237</v>
      </c>
      <c r="AK4695">
        <v>33.199199999999998</v>
      </c>
      <c r="AL4695">
        <v>-115.59709930419901</v>
      </c>
      <c r="AM4695" t="s">
        <v>238</v>
      </c>
      <c r="AN4695" t="s">
        <v>239</v>
      </c>
      <c r="AO4695" t="s">
        <v>240</v>
      </c>
      <c r="AP4695" t="s">
        <v>4068</v>
      </c>
      <c r="AQ4695" t="s">
        <v>242</v>
      </c>
      <c r="AR4695" t="s">
        <v>243</v>
      </c>
      <c r="AS4695" t="s">
        <v>239</v>
      </c>
      <c r="AT4695" t="s">
        <v>239</v>
      </c>
      <c r="AU4695">
        <v>1</v>
      </c>
      <c r="AW4695" t="s">
        <v>6263</v>
      </c>
      <c r="AX4695" t="s">
        <v>6263</v>
      </c>
      <c r="AY4695" t="s">
        <v>1351</v>
      </c>
      <c r="AZ4695" t="s">
        <v>7240</v>
      </c>
      <c r="BA4695" t="s">
        <v>7328</v>
      </c>
      <c r="BB4695">
        <v>0.5</v>
      </c>
      <c r="BC4695" t="s">
        <v>221</v>
      </c>
      <c r="BD4695">
        <v>10</v>
      </c>
      <c r="BE4695" t="s">
        <v>221</v>
      </c>
      <c r="BF4695">
        <v>-88</v>
      </c>
      <c r="BG4695" t="s">
        <v>221</v>
      </c>
      <c r="BH4695" t="s">
        <v>8224</v>
      </c>
      <c r="BI4695" t="s">
        <v>6237</v>
      </c>
      <c r="BP4695" t="s">
        <v>7469</v>
      </c>
      <c r="BQ4695">
        <v>25</v>
      </c>
      <c r="BR4695" t="s">
        <v>408</v>
      </c>
      <c r="BS4695">
        <v>7</v>
      </c>
      <c r="BZ4695" t="s">
        <v>249</v>
      </c>
    </row>
    <row r="4696" spans="1:78" hidden="1" x14ac:dyDescent="0.25">
      <c r="A4696" t="s">
        <v>7210</v>
      </c>
      <c r="B4696" t="s">
        <v>7449</v>
      </c>
      <c r="C4696" t="s">
        <v>9329</v>
      </c>
      <c r="D4696" t="s">
        <v>7536</v>
      </c>
      <c r="E4696" t="s">
        <v>7537</v>
      </c>
      <c r="F4696" s="1">
        <v>41386</v>
      </c>
      <c r="G4696" s="4">
        <v>0.63541666666666663</v>
      </c>
      <c r="H4696" t="s">
        <v>1214</v>
      </c>
      <c r="I4696">
        <v>0.1</v>
      </c>
      <c r="J4696" t="s">
        <v>221</v>
      </c>
      <c r="K4696" t="s">
        <v>222</v>
      </c>
      <c r="L4696">
        <v>1</v>
      </c>
      <c r="M4696">
        <v>1</v>
      </c>
      <c r="N4696" t="s">
        <v>9322</v>
      </c>
      <c r="O4696" t="s">
        <v>9331</v>
      </c>
      <c r="P4696" t="s">
        <v>224</v>
      </c>
      <c r="Q4696" t="s">
        <v>6036</v>
      </c>
      <c r="R4696" t="s">
        <v>226</v>
      </c>
      <c r="S4696" t="s">
        <v>227</v>
      </c>
      <c r="T4696">
        <v>2.65</v>
      </c>
      <c r="V4696">
        <v>0.6</v>
      </c>
      <c r="W4696">
        <v>1</v>
      </c>
      <c r="X4696" t="s">
        <v>281</v>
      </c>
      <c r="Y4696" t="s">
        <v>243</v>
      </c>
      <c r="Z4696" t="s">
        <v>230</v>
      </c>
      <c r="AA4696" t="s">
        <v>3947</v>
      </c>
      <c r="AE4696" t="s">
        <v>9324</v>
      </c>
      <c r="AF4696" t="s">
        <v>736</v>
      </c>
      <c r="AG4696" t="s">
        <v>7239</v>
      </c>
      <c r="AH4696" t="s">
        <v>6263</v>
      </c>
      <c r="AJ4696" t="s">
        <v>237</v>
      </c>
      <c r="AK4696">
        <v>33.524441000000003</v>
      </c>
      <c r="AL4696">
        <v>-116.07778167724599</v>
      </c>
      <c r="AM4696" t="s">
        <v>238</v>
      </c>
      <c r="AN4696" t="s">
        <v>239</v>
      </c>
      <c r="AO4696" t="s">
        <v>240</v>
      </c>
      <c r="AP4696" t="s">
        <v>4068</v>
      </c>
      <c r="AQ4696" t="s">
        <v>242</v>
      </c>
      <c r="AR4696" t="s">
        <v>243</v>
      </c>
      <c r="AS4696" t="s">
        <v>239</v>
      </c>
      <c r="AT4696" t="s">
        <v>239</v>
      </c>
      <c r="AU4696">
        <v>1</v>
      </c>
      <c r="AW4696" t="s">
        <v>6263</v>
      </c>
      <c r="AX4696" t="s">
        <v>6263</v>
      </c>
      <c r="AY4696" t="s">
        <v>1351</v>
      </c>
      <c r="AZ4696" t="s">
        <v>7240</v>
      </c>
      <c r="BA4696" t="s">
        <v>7296</v>
      </c>
      <c r="BB4696">
        <v>1</v>
      </c>
      <c r="BC4696" t="s">
        <v>221</v>
      </c>
      <c r="BD4696">
        <v>5</v>
      </c>
      <c r="BE4696" t="s">
        <v>221</v>
      </c>
      <c r="BF4696">
        <v>1</v>
      </c>
      <c r="BG4696" t="s">
        <v>221</v>
      </c>
      <c r="BH4696" t="s">
        <v>8380</v>
      </c>
      <c r="BI4696" t="s">
        <v>8251</v>
      </c>
      <c r="BP4696" t="s">
        <v>3555</v>
      </c>
      <c r="BQ4696">
        <v>65</v>
      </c>
      <c r="BR4696" t="s">
        <v>408</v>
      </c>
      <c r="BS4696">
        <v>7</v>
      </c>
      <c r="BZ4696" t="s">
        <v>249</v>
      </c>
    </row>
    <row r="4697" spans="1:78" hidden="1" x14ac:dyDescent="0.25">
      <c r="A4697" t="s">
        <v>7210</v>
      </c>
      <c r="B4697" t="s">
        <v>7449</v>
      </c>
      <c r="C4697" t="s">
        <v>9329</v>
      </c>
      <c r="D4697" t="s">
        <v>7543</v>
      </c>
      <c r="E4697" t="s">
        <v>7544</v>
      </c>
      <c r="F4697" s="1">
        <v>41386</v>
      </c>
      <c r="G4697" s="4">
        <v>0.5625</v>
      </c>
      <c r="H4697" t="s">
        <v>1214</v>
      </c>
      <c r="I4697">
        <v>0.1</v>
      </c>
      <c r="J4697" t="s">
        <v>221</v>
      </c>
      <c r="K4697" t="s">
        <v>222</v>
      </c>
      <c r="L4697">
        <v>1</v>
      </c>
      <c r="M4697">
        <v>1</v>
      </c>
      <c r="N4697" t="s">
        <v>9322</v>
      </c>
      <c r="O4697" t="s">
        <v>9332</v>
      </c>
      <c r="P4697" t="s">
        <v>224</v>
      </c>
      <c r="Q4697" t="s">
        <v>6036</v>
      </c>
      <c r="R4697" t="s">
        <v>226</v>
      </c>
      <c r="S4697" t="s">
        <v>227</v>
      </c>
      <c r="T4697">
        <v>2.5499999999999998</v>
      </c>
      <c r="V4697">
        <v>0.6</v>
      </c>
      <c r="W4697">
        <v>1</v>
      </c>
      <c r="X4697" t="s">
        <v>281</v>
      </c>
      <c r="Y4697" t="s">
        <v>243</v>
      </c>
      <c r="Z4697" t="s">
        <v>230</v>
      </c>
      <c r="AA4697" t="s">
        <v>3947</v>
      </c>
      <c r="AB4697" t="s">
        <v>9333</v>
      </c>
      <c r="AE4697" t="s">
        <v>9324</v>
      </c>
      <c r="AF4697" t="s">
        <v>736</v>
      </c>
      <c r="AG4697" t="s">
        <v>7239</v>
      </c>
      <c r="AH4697" t="s">
        <v>6263</v>
      </c>
      <c r="AJ4697" t="s">
        <v>237</v>
      </c>
      <c r="AK4697">
        <v>33.672421</v>
      </c>
      <c r="AL4697">
        <v>-116.14923095703099</v>
      </c>
      <c r="AM4697" t="s">
        <v>238</v>
      </c>
      <c r="AN4697" t="s">
        <v>239</v>
      </c>
      <c r="AO4697" t="s">
        <v>240</v>
      </c>
      <c r="AP4697" t="s">
        <v>4068</v>
      </c>
      <c r="AQ4697" t="s">
        <v>242</v>
      </c>
      <c r="AR4697" t="s">
        <v>243</v>
      </c>
      <c r="AS4697" t="s">
        <v>239</v>
      </c>
      <c r="AT4697" t="s">
        <v>239</v>
      </c>
      <c r="AU4697">
        <v>1</v>
      </c>
      <c r="AW4697" t="s">
        <v>6263</v>
      </c>
      <c r="AX4697" t="s">
        <v>6263</v>
      </c>
      <c r="AY4697" t="s">
        <v>1351</v>
      </c>
      <c r="AZ4697" t="s">
        <v>7240</v>
      </c>
      <c r="BA4697" t="s">
        <v>7296</v>
      </c>
      <c r="BB4697">
        <v>0.2</v>
      </c>
      <c r="BC4697" t="s">
        <v>221</v>
      </c>
      <c r="BD4697">
        <v>3</v>
      </c>
      <c r="BE4697" t="s">
        <v>221</v>
      </c>
      <c r="BF4697">
        <v>0.5</v>
      </c>
      <c r="BG4697" t="s">
        <v>221</v>
      </c>
      <c r="BH4697" t="s">
        <v>243</v>
      </c>
      <c r="BI4697" t="s">
        <v>788</v>
      </c>
      <c r="BP4697" t="s">
        <v>3555</v>
      </c>
      <c r="BQ4697">
        <v>65</v>
      </c>
      <c r="BR4697" t="s">
        <v>408</v>
      </c>
      <c r="BS4697">
        <v>7</v>
      </c>
      <c r="BZ4697" t="s">
        <v>249</v>
      </c>
    </row>
    <row r="4698" spans="1:78" hidden="1" x14ac:dyDescent="0.25">
      <c r="A4698" t="s">
        <v>7210</v>
      </c>
      <c r="B4698" t="s">
        <v>7449</v>
      </c>
      <c r="C4698" t="s">
        <v>9329</v>
      </c>
      <c r="D4698" t="s">
        <v>7474</v>
      </c>
      <c r="E4698" t="s">
        <v>7475</v>
      </c>
      <c r="F4698" s="1">
        <v>41387</v>
      </c>
      <c r="G4698" s="4">
        <v>0.375</v>
      </c>
      <c r="H4698" t="s">
        <v>1214</v>
      </c>
      <c r="I4698">
        <v>0.1</v>
      </c>
      <c r="J4698" t="s">
        <v>221</v>
      </c>
      <c r="K4698" t="s">
        <v>222</v>
      </c>
      <c r="L4698">
        <v>1</v>
      </c>
      <c r="M4698">
        <v>1</v>
      </c>
      <c r="N4698" t="s">
        <v>9322</v>
      </c>
      <c r="O4698" t="s">
        <v>9334</v>
      </c>
      <c r="P4698" t="s">
        <v>224</v>
      </c>
      <c r="Q4698" t="s">
        <v>6036</v>
      </c>
      <c r="R4698" t="s">
        <v>226</v>
      </c>
      <c r="S4698" t="s">
        <v>227</v>
      </c>
      <c r="T4698">
        <v>6.46</v>
      </c>
      <c r="V4698">
        <v>0.6</v>
      </c>
      <c r="W4698">
        <v>1</v>
      </c>
      <c r="X4698" t="s">
        <v>281</v>
      </c>
      <c r="Y4698" t="s">
        <v>243</v>
      </c>
      <c r="Z4698" t="s">
        <v>230</v>
      </c>
      <c r="AA4698" t="s">
        <v>3947</v>
      </c>
      <c r="AE4698" t="s">
        <v>9324</v>
      </c>
      <c r="AF4698" t="s">
        <v>736</v>
      </c>
      <c r="AG4698" t="s">
        <v>7239</v>
      </c>
      <c r="AH4698" t="s">
        <v>6263</v>
      </c>
      <c r="AJ4698" t="s">
        <v>237</v>
      </c>
      <c r="AK4698">
        <v>33.143439999999998</v>
      </c>
      <c r="AL4698">
        <v>-115.567916870117</v>
      </c>
      <c r="AM4698" t="s">
        <v>238</v>
      </c>
      <c r="AN4698" t="s">
        <v>239</v>
      </c>
      <c r="AO4698" t="s">
        <v>240</v>
      </c>
      <c r="AP4698" t="s">
        <v>4068</v>
      </c>
      <c r="AQ4698" t="s">
        <v>242</v>
      </c>
      <c r="AR4698" t="s">
        <v>243</v>
      </c>
      <c r="AS4698" t="s">
        <v>239</v>
      </c>
      <c r="AT4698" t="s">
        <v>239</v>
      </c>
      <c r="AU4698">
        <v>1</v>
      </c>
      <c r="AW4698" t="s">
        <v>6263</v>
      </c>
      <c r="AX4698" t="s">
        <v>6263</v>
      </c>
      <c r="AY4698" t="s">
        <v>1351</v>
      </c>
      <c r="AZ4698" t="s">
        <v>7240</v>
      </c>
      <c r="BA4698" t="s">
        <v>7296</v>
      </c>
      <c r="BB4698">
        <v>0.3</v>
      </c>
      <c r="BC4698" t="s">
        <v>221</v>
      </c>
      <c r="BD4698">
        <v>12</v>
      </c>
      <c r="BE4698" t="s">
        <v>221</v>
      </c>
      <c r="BF4698">
        <v>-88</v>
      </c>
      <c r="BG4698" t="s">
        <v>221</v>
      </c>
      <c r="BH4698" t="s">
        <v>8260</v>
      </c>
      <c r="BI4698" t="s">
        <v>8793</v>
      </c>
      <c r="BJ4698" t="s">
        <v>9335</v>
      </c>
      <c r="BP4698" t="s">
        <v>7460</v>
      </c>
      <c r="BQ4698">
        <v>25</v>
      </c>
      <c r="BR4698" t="s">
        <v>408</v>
      </c>
      <c r="BS4698">
        <v>7</v>
      </c>
      <c r="BZ4698" t="s">
        <v>249</v>
      </c>
    </row>
    <row r="4699" spans="1:78" hidden="1" x14ac:dyDescent="0.25">
      <c r="A4699" t="s">
        <v>7210</v>
      </c>
      <c r="B4699" t="s">
        <v>7449</v>
      </c>
      <c r="C4699" t="s">
        <v>9329</v>
      </c>
      <c r="D4699" t="s">
        <v>9336</v>
      </c>
      <c r="E4699" t="s">
        <v>9337</v>
      </c>
      <c r="F4699" s="1">
        <v>41387</v>
      </c>
      <c r="G4699" s="4">
        <v>0.33333333333333331</v>
      </c>
      <c r="H4699" t="s">
        <v>1214</v>
      </c>
      <c r="I4699">
        <v>0.1</v>
      </c>
      <c r="J4699" t="s">
        <v>221</v>
      </c>
      <c r="K4699" t="s">
        <v>222</v>
      </c>
      <c r="L4699">
        <v>1</v>
      </c>
      <c r="M4699">
        <v>1</v>
      </c>
      <c r="N4699" t="s">
        <v>9322</v>
      </c>
      <c r="O4699" t="s">
        <v>9338</v>
      </c>
      <c r="P4699" t="s">
        <v>224</v>
      </c>
      <c r="Q4699" t="s">
        <v>6036</v>
      </c>
      <c r="R4699" t="s">
        <v>226</v>
      </c>
      <c r="S4699" t="s">
        <v>227</v>
      </c>
      <c r="T4699">
        <v>5.93</v>
      </c>
      <c r="V4699">
        <v>0.6</v>
      </c>
      <c r="W4699">
        <v>1</v>
      </c>
      <c r="X4699" t="s">
        <v>281</v>
      </c>
      <c r="Y4699" t="s">
        <v>243</v>
      </c>
      <c r="Z4699" t="s">
        <v>230</v>
      </c>
      <c r="AA4699" t="s">
        <v>3947</v>
      </c>
      <c r="AE4699" t="s">
        <v>9324</v>
      </c>
      <c r="AF4699" t="s">
        <v>736</v>
      </c>
      <c r="AG4699" t="s">
        <v>7239</v>
      </c>
      <c r="AH4699" t="s">
        <v>6263</v>
      </c>
      <c r="AJ4699" t="s">
        <v>237</v>
      </c>
      <c r="AK4699">
        <v>33.039669000000004</v>
      </c>
      <c r="AL4699">
        <v>-115.521942138672</v>
      </c>
      <c r="AM4699" t="s">
        <v>238</v>
      </c>
      <c r="AN4699" t="s">
        <v>239</v>
      </c>
      <c r="AO4699" t="s">
        <v>240</v>
      </c>
      <c r="AP4699" t="s">
        <v>4068</v>
      </c>
      <c r="AQ4699" t="s">
        <v>242</v>
      </c>
      <c r="AR4699" t="s">
        <v>243</v>
      </c>
      <c r="AS4699" t="s">
        <v>239</v>
      </c>
      <c r="AT4699" t="s">
        <v>239</v>
      </c>
      <c r="AU4699">
        <v>1</v>
      </c>
      <c r="AW4699" t="s">
        <v>6263</v>
      </c>
      <c r="AX4699" t="s">
        <v>6263</v>
      </c>
      <c r="AY4699" t="s">
        <v>1351</v>
      </c>
      <c r="AZ4699" t="s">
        <v>7240</v>
      </c>
      <c r="BA4699" t="s">
        <v>7296</v>
      </c>
      <c r="BB4699">
        <v>0.3</v>
      </c>
      <c r="BC4699" t="s">
        <v>221</v>
      </c>
      <c r="BD4699">
        <v>12</v>
      </c>
      <c r="BE4699" t="s">
        <v>221</v>
      </c>
      <c r="BF4699">
        <v>-88</v>
      </c>
      <c r="BG4699" t="s">
        <v>221</v>
      </c>
      <c r="BH4699" t="s">
        <v>8260</v>
      </c>
      <c r="BI4699" t="s">
        <v>8793</v>
      </c>
      <c r="BJ4699" t="s">
        <v>9335</v>
      </c>
      <c r="BP4699" t="s">
        <v>7460</v>
      </c>
      <c r="BQ4699">
        <v>25</v>
      </c>
      <c r="BR4699" t="s">
        <v>408</v>
      </c>
      <c r="BS4699">
        <v>7</v>
      </c>
      <c r="BZ4699" t="s">
        <v>249</v>
      </c>
    </row>
    <row r="4700" spans="1:78" hidden="1" x14ac:dyDescent="0.25">
      <c r="A4700" t="s">
        <v>7210</v>
      </c>
      <c r="B4700" t="s">
        <v>7449</v>
      </c>
      <c r="C4700" t="s">
        <v>9329</v>
      </c>
      <c r="D4700" t="s">
        <v>8943</v>
      </c>
      <c r="E4700" t="s">
        <v>8944</v>
      </c>
      <c r="F4700" s="1">
        <v>41387</v>
      </c>
      <c r="G4700" s="4">
        <v>0.67361111111111116</v>
      </c>
      <c r="H4700" t="s">
        <v>1214</v>
      </c>
      <c r="I4700">
        <v>0.1</v>
      </c>
      <c r="J4700" t="s">
        <v>221</v>
      </c>
      <c r="K4700" t="s">
        <v>222</v>
      </c>
      <c r="L4700">
        <v>1</v>
      </c>
      <c r="M4700">
        <v>1</v>
      </c>
      <c r="N4700" t="s">
        <v>9322</v>
      </c>
      <c r="O4700" t="s">
        <v>9339</v>
      </c>
      <c r="P4700" t="s">
        <v>224</v>
      </c>
      <c r="Q4700" t="s">
        <v>6036</v>
      </c>
      <c r="R4700" t="s">
        <v>226</v>
      </c>
      <c r="S4700" t="s">
        <v>227</v>
      </c>
      <c r="T4700">
        <v>6.98</v>
      </c>
      <c r="V4700">
        <v>0.6</v>
      </c>
      <c r="W4700">
        <v>1</v>
      </c>
      <c r="X4700" t="s">
        <v>281</v>
      </c>
      <c r="Y4700" t="s">
        <v>243</v>
      </c>
      <c r="Z4700" t="s">
        <v>230</v>
      </c>
      <c r="AA4700" t="s">
        <v>3947</v>
      </c>
      <c r="AE4700" t="s">
        <v>9324</v>
      </c>
      <c r="AF4700" t="s">
        <v>736</v>
      </c>
      <c r="AG4700" t="s">
        <v>7239</v>
      </c>
      <c r="AH4700" t="s">
        <v>6263</v>
      </c>
      <c r="AJ4700" t="s">
        <v>237</v>
      </c>
      <c r="AK4700">
        <v>32.791370000000001</v>
      </c>
      <c r="AL4700">
        <v>-115.70159912109401</v>
      </c>
      <c r="AM4700" t="s">
        <v>238</v>
      </c>
      <c r="AN4700" t="s">
        <v>239</v>
      </c>
      <c r="AO4700" t="s">
        <v>240</v>
      </c>
      <c r="AP4700" t="s">
        <v>4068</v>
      </c>
      <c r="AQ4700" t="s">
        <v>242</v>
      </c>
      <c r="AR4700" t="s">
        <v>243</v>
      </c>
      <c r="AS4700" t="s">
        <v>239</v>
      </c>
      <c r="AT4700" t="s">
        <v>239</v>
      </c>
      <c r="AU4700">
        <v>1</v>
      </c>
      <c r="AW4700" t="s">
        <v>6263</v>
      </c>
      <c r="AX4700" t="s">
        <v>6263</v>
      </c>
      <c r="AY4700" t="s">
        <v>1351</v>
      </c>
      <c r="AZ4700" t="s">
        <v>7240</v>
      </c>
      <c r="BA4700" t="s">
        <v>7328</v>
      </c>
      <c r="BB4700">
        <v>0.3</v>
      </c>
      <c r="BC4700" t="s">
        <v>221</v>
      </c>
      <c r="BD4700">
        <v>12</v>
      </c>
      <c r="BE4700" t="s">
        <v>221</v>
      </c>
      <c r="BF4700">
        <v>-88</v>
      </c>
      <c r="BG4700" t="s">
        <v>221</v>
      </c>
      <c r="BH4700" t="s">
        <v>8380</v>
      </c>
      <c r="BI4700" t="s">
        <v>8251</v>
      </c>
      <c r="BP4700" t="s">
        <v>7460</v>
      </c>
      <c r="BQ4700">
        <v>25</v>
      </c>
      <c r="BR4700" t="s">
        <v>408</v>
      </c>
      <c r="BS4700">
        <v>7</v>
      </c>
      <c r="BZ4700" t="s">
        <v>249</v>
      </c>
    </row>
    <row r="4701" spans="1:78" hidden="1" x14ac:dyDescent="0.25">
      <c r="A4701" t="s">
        <v>7210</v>
      </c>
      <c r="B4701" t="s">
        <v>7449</v>
      </c>
      <c r="C4701" t="s">
        <v>9329</v>
      </c>
      <c r="D4701" t="s">
        <v>9340</v>
      </c>
      <c r="E4701" t="s">
        <v>9341</v>
      </c>
      <c r="F4701" s="1">
        <v>41387</v>
      </c>
      <c r="G4701" s="4">
        <v>0.61458333333333337</v>
      </c>
      <c r="H4701" t="s">
        <v>1214</v>
      </c>
      <c r="I4701">
        <v>0.1</v>
      </c>
      <c r="J4701" t="s">
        <v>221</v>
      </c>
      <c r="K4701" t="s">
        <v>222</v>
      </c>
      <c r="L4701">
        <v>1</v>
      </c>
      <c r="M4701">
        <v>1</v>
      </c>
      <c r="N4701" t="s">
        <v>9322</v>
      </c>
      <c r="O4701" t="s">
        <v>9342</v>
      </c>
      <c r="P4701" t="s">
        <v>224</v>
      </c>
      <c r="Q4701" t="s">
        <v>6036</v>
      </c>
      <c r="R4701" t="s">
        <v>226</v>
      </c>
      <c r="S4701" t="s">
        <v>227</v>
      </c>
      <c r="T4701">
        <v>7.08</v>
      </c>
      <c r="V4701">
        <v>0.6</v>
      </c>
      <c r="W4701">
        <v>1</v>
      </c>
      <c r="X4701" t="s">
        <v>281</v>
      </c>
      <c r="Y4701" t="s">
        <v>243</v>
      </c>
      <c r="Z4701" t="s">
        <v>230</v>
      </c>
      <c r="AA4701" t="s">
        <v>3947</v>
      </c>
      <c r="AE4701" t="s">
        <v>9324</v>
      </c>
      <c r="AF4701" t="s">
        <v>736</v>
      </c>
      <c r="AG4701" t="s">
        <v>7239</v>
      </c>
      <c r="AH4701" t="s">
        <v>6263</v>
      </c>
      <c r="AJ4701" t="s">
        <v>237</v>
      </c>
      <c r="AK4701">
        <v>32.877330999999998</v>
      </c>
      <c r="AL4701">
        <v>-115.64968109130901</v>
      </c>
      <c r="AM4701" t="s">
        <v>238</v>
      </c>
      <c r="AN4701" t="s">
        <v>239</v>
      </c>
      <c r="AO4701" t="s">
        <v>240</v>
      </c>
      <c r="AP4701" t="s">
        <v>4068</v>
      </c>
      <c r="AQ4701" t="s">
        <v>242</v>
      </c>
      <c r="AR4701" t="s">
        <v>243</v>
      </c>
      <c r="AS4701" t="s">
        <v>239</v>
      </c>
      <c r="AT4701" t="s">
        <v>239</v>
      </c>
      <c r="AU4701">
        <v>1</v>
      </c>
      <c r="AW4701" t="s">
        <v>6263</v>
      </c>
      <c r="AX4701" t="s">
        <v>6263</v>
      </c>
      <c r="AY4701" t="s">
        <v>1351</v>
      </c>
      <c r="AZ4701" t="s">
        <v>7240</v>
      </c>
      <c r="BA4701" t="s">
        <v>7328</v>
      </c>
      <c r="BB4701">
        <v>0.3</v>
      </c>
      <c r="BC4701" t="s">
        <v>221</v>
      </c>
      <c r="BD4701">
        <v>10</v>
      </c>
      <c r="BE4701" t="s">
        <v>221</v>
      </c>
      <c r="BF4701">
        <v>-88</v>
      </c>
      <c r="BG4701" t="s">
        <v>221</v>
      </c>
      <c r="BH4701" t="s">
        <v>243</v>
      </c>
      <c r="BI4701" t="s">
        <v>788</v>
      </c>
      <c r="BP4701" t="s">
        <v>7460</v>
      </c>
      <c r="BQ4701">
        <v>25</v>
      </c>
      <c r="BR4701" t="s">
        <v>408</v>
      </c>
      <c r="BS4701">
        <v>7</v>
      </c>
      <c r="BZ4701" t="s">
        <v>7531</v>
      </c>
    </row>
    <row r="4702" spans="1:78" hidden="1" x14ac:dyDescent="0.25">
      <c r="A4702" t="s">
        <v>7210</v>
      </c>
      <c r="B4702" t="s">
        <v>7449</v>
      </c>
      <c r="C4702" t="s">
        <v>9329</v>
      </c>
      <c r="D4702" t="s">
        <v>7525</v>
      </c>
      <c r="E4702" t="s">
        <v>7526</v>
      </c>
      <c r="F4702" s="1">
        <v>41387</v>
      </c>
      <c r="G4702" s="4">
        <v>0.30208333333333331</v>
      </c>
      <c r="H4702" t="s">
        <v>1214</v>
      </c>
      <c r="I4702">
        <v>0.1</v>
      </c>
      <c r="J4702" t="s">
        <v>221</v>
      </c>
      <c r="K4702" t="s">
        <v>222</v>
      </c>
      <c r="L4702">
        <v>1</v>
      </c>
      <c r="M4702">
        <v>1</v>
      </c>
      <c r="N4702" t="s">
        <v>9322</v>
      </c>
      <c r="O4702" t="s">
        <v>9343</v>
      </c>
      <c r="P4702" t="s">
        <v>224</v>
      </c>
      <c r="Q4702" t="s">
        <v>6036</v>
      </c>
      <c r="R4702" t="s">
        <v>226</v>
      </c>
      <c r="S4702" t="s">
        <v>227</v>
      </c>
      <c r="T4702">
        <v>4.38</v>
      </c>
      <c r="V4702">
        <v>0.6</v>
      </c>
      <c r="W4702">
        <v>1</v>
      </c>
      <c r="X4702" t="s">
        <v>281</v>
      </c>
      <c r="Y4702" t="s">
        <v>243</v>
      </c>
      <c r="Z4702" t="s">
        <v>230</v>
      </c>
      <c r="AA4702" t="s">
        <v>3947</v>
      </c>
      <c r="AE4702" t="s">
        <v>9324</v>
      </c>
      <c r="AF4702" t="s">
        <v>736</v>
      </c>
      <c r="AG4702" t="s">
        <v>7239</v>
      </c>
      <c r="AH4702" t="s">
        <v>6263</v>
      </c>
      <c r="AJ4702" t="s">
        <v>237</v>
      </c>
      <c r="AK4702">
        <v>32.987048999999999</v>
      </c>
      <c r="AL4702">
        <v>-115.468620300293</v>
      </c>
      <c r="AM4702" t="s">
        <v>238</v>
      </c>
      <c r="AN4702" t="s">
        <v>239</v>
      </c>
      <c r="AO4702" t="s">
        <v>240</v>
      </c>
      <c r="AP4702" t="s">
        <v>4068</v>
      </c>
      <c r="AQ4702" t="s">
        <v>242</v>
      </c>
      <c r="AR4702" t="s">
        <v>243</v>
      </c>
      <c r="AS4702" t="s">
        <v>239</v>
      </c>
      <c r="AT4702" t="s">
        <v>239</v>
      </c>
      <c r="AU4702">
        <v>1</v>
      </c>
      <c r="AW4702" t="s">
        <v>6263</v>
      </c>
      <c r="AX4702" t="s">
        <v>6263</v>
      </c>
      <c r="AY4702" t="s">
        <v>1351</v>
      </c>
      <c r="AZ4702" t="s">
        <v>7240</v>
      </c>
      <c r="BA4702" t="s">
        <v>7296</v>
      </c>
      <c r="BB4702">
        <v>0.3</v>
      </c>
      <c r="BC4702" t="s">
        <v>221</v>
      </c>
      <c r="BD4702">
        <v>10</v>
      </c>
      <c r="BE4702" t="s">
        <v>221</v>
      </c>
      <c r="BF4702">
        <v>-88</v>
      </c>
      <c r="BG4702" t="s">
        <v>221</v>
      </c>
      <c r="BH4702" t="s">
        <v>243</v>
      </c>
      <c r="BP4702" t="s">
        <v>7460</v>
      </c>
      <c r="BQ4702">
        <v>25</v>
      </c>
      <c r="BR4702" t="s">
        <v>408</v>
      </c>
      <c r="BS4702">
        <v>7</v>
      </c>
      <c r="BZ4702" t="s">
        <v>249</v>
      </c>
    </row>
    <row r="4703" spans="1:78" hidden="1" x14ac:dyDescent="0.25">
      <c r="A4703" t="s">
        <v>7210</v>
      </c>
      <c r="B4703" t="s">
        <v>7449</v>
      </c>
      <c r="C4703" t="s">
        <v>9329</v>
      </c>
      <c r="D4703" t="s">
        <v>7528</v>
      </c>
      <c r="E4703" t="s">
        <v>7529</v>
      </c>
      <c r="F4703" s="1">
        <v>41387</v>
      </c>
      <c r="G4703" s="4">
        <v>0.72222222222222221</v>
      </c>
      <c r="H4703" t="s">
        <v>1214</v>
      </c>
      <c r="I4703">
        <v>0.1</v>
      </c>
      <c r="J4703" t="s">
        <v>221</v>
      </c>
      <c r="K4703" t="s">
        <v>222</v>
      </c>
      <c r="L4703">
        <v>1</v>
      </c>
      <c r="M4703">
        <v>1</v>
      </c>
      <c r="N4703" t="s">
        <v>9322</v>
      </c>
      <c r="O4703" t="s">
        <v>9344</v>
      </c>
      <c r="P4703" t="s">
        <v>224</v>
      </c>
      <c r="Q4703" t="s">
        <v>6036</v>
      </c>
      <c r="R4703" t="s">
        <v>226</v>
      </c>
      <c r="S4703" t="s">
        <v>227</v>
      </c>
      <c r="T4703">
        <v>7.03</v>
      </c>
      <c r="V4703">
        <v>0.6</v>
      </c>
      <c r="W4703">
        <v>1</v>
      </c>
      <c r="X4703" t="s">
        <v>281</v>
      </c>
      <c r="Y4703" t="s">
        <v>243</v>
      </c>
      <c r="Z4703" t="s">
        <v>230</v>
      </c>
      <c r="AA4703" t="s">
        <v>3947</v>
      </c>
      <c r="AE4703" t="s">
        <v>9324</v>
      </c>
      <c r="AF4703" t="s">
        <v>736</v>
      </c>
      <c r="AG4703" t="s">
        <v>7239</v>
      </c>
      <c r="AH4703" t="s">
        <v>6263</v>
      </c>
      <c r="AJ4703" t="s">
        <v>237</v>
      </c>
      <c r="AK4703">
        <v>32.665829000000002</v>
      </c>
      <c r="AL4703">
        <v>-115.50222015380901</v>
      </c>
      <c r="AM4703" t="s">
        <v>238</v>
      </c>
      <c r="AN4703" t="s">
        <v>239</v>
      </c>
      <c r="AO4703" t="s">
        <v>240</v>
      </c>
      <c r="AP4703" t="s">
        <v>4068</v>
      </c>
      <c r="AQ4703" t="s">
        <v>242</v>
      </c>
      <c r="AR4703" t="s">
        <v>243</v>
      </c>
      <c r="AS4703" t="s">
        <v>239</v>
      </c>
      <c r="AT4703" t="s">
        <v>239</v>
      </c>
      <c r="AU4703">
        <v>1</v>
      </c>
      <c r="AW4703" t="s">
        <v>6263</v>
      </c>
      <c r="AX4703" t="s">
        <v>6263</v>
      </c>
      <c r="AY4703" t="s">
        <v>1351</v>
      </c>
      <c r="AZ4703" t="s">
        <v>7240</v>
      </c>
      <c r="BA4703" t="s">
        <v>7296</v>
      </c>
      <c r="BB4703">
        <v>0.3</v>
      </c>
      <c r="BC4703" t="s">
        <v>221</v>
      </c>
      <c r="BD4703">
        <v>10</v>
      </c>
      <c r="BE4703" t="s">
        <v>221</v>
      </c>
      <c r="BF4703">
        <v>-88</v>
      </c>
      <c r="BG4703" t="s">
        <v>221</v>
      </c>
      <c r="BH4703" t="s">
        <v>8224</v>
      </c>
      <c r="BI4703" t="s">
        <v>8251</v>
      </c>
      <c r="BJ4703" t="s">
        <v>9345</v>
      </c>
      <c r="BP4703" t="s">
        <v>7469</v>
      </c>
      <c r="BQ4703">
        <v>25</v>
      </c>
      <c r="BR4703" t="s">
        <v>408</v>
      </c>
      <c r="BS4703">
        <v>7</v>
      </c>
      <c r="BZ4703" t="s">
        <v>7531</v>
      </c>
    </row>
    <row r="4704" spans="1:78" hidden="1" x14ac:dyDescent="0.25">
      <c r="A4704" t="s">
        <v>7210</v>
      </c>
      <c r="B4704" t="s">
        <v>7449</v>
      </c>
      <c r="C4704" t="s">
        <v>9329</v>
      </c>
      <c r="D4704" t="s">
        <v>9346</v>
      </c>
      <c r="E4704" t="s">
        <v>9347</v>
      </c>
      <c r="F4704" s="1">
        <v>41387</v>
      </c>
      <c r="G4704" s="4">
        <v>0.57638888888888895</v>
      </c>
      <c r="H4704" t="s">
        <v>1214</v>
      </c>
      <c r="I4704">
        <v>0.1</v>
      </c>
      <c r="J4704" t="s">
        <v>221</v>
      </c>
      <c r="K4704" t="s">
        <v>222</v>
      </c>
      <c r="L4704">
        <v>1</v>
      </c>
      <c r="M4704">
        <v>1</v>
      </c>
      <c r="N4704" t="s">
        <v>9322</v>
      </c>
      <c r="O4704" t="s">
        <v>9348</v>
      </c>
      <c r="P4704" t="s">
        <v>224</v>
      </c>
      <c r="Q4704" t="s">
        <v>6036</v>
      </c>
      <c r="R4704" t="s">
        <v>226</v>
      </c>
      <c r="S4704" t="s">
        <v>227</v>
      </c>
      <c r="T4704">
        <v>6.24</v>
      </c>
      <c r="V4704">
        <v>0.6</v>
      </c>
      <c r="W4704">
        <v>1</v>
      </c>
      <c r="X4704" t="s">
        <v>281</v>
      </c>
      <c r="Y4704" t="s">
        <v>243</v>
      </c>
      <c r="Z4704" t="s">
        <v>230</v>
      </c>
      <c r="AA4704" t="s">
        <v>3947</v>
      </c>
      <c r="AE4704" t="s">
        <v>9324</v>
      </c>
      <c r="AF4704" t="s">
        <v>736</v>
      </c>
      <c r="AG4704" t="s">
        <v>7239</v>
      </c>
      <c r="AH4704" t="s">
        <v>6263</v>
      </c>
      <c r="AJ4704" t="s">
        <v>237</v>
      </c>
      <c r="AK4704">
        <v>32.875881</v>
      </c>
      <c r="AL4704">
        <v>-115.62003326416</v>
      </c>
      <c r="AM4704" t="s">
        <v>238</v>
      </c>
      <c r="AN4704" t="s">
        <v>239</v>
      </c>
      <c r="AO4704" t="s">
        <v>240</v>
      </c>
      <c r="AP4704" t="s">
        <v>4068</v>
      </c>
      <c r="AQ4704" t="s">
        <v>242</v>
      </c>
      <c r="AR4704" t="s">
        <v>243</v>
      </c>
      <c r="AS4704" t="s">
        <v>239</v>
      </c>
      <c r="AT4704" t="s">
        <v>239</v>
      </c>
      <c r="AU4704">
        <v>1</v>
      </c>
      <c r="AW4704" t="s">
        <v>6263</v>
      </c>
      <c r="AX4704" t="s">
        <v>6263</v>
      </c>
      <c r="AY4704" t="s">
        <v>1351</v>
      </c>
      <c r="AZ4704" t="s">
        <v>7240</v>
      </c>
      <c r="BA4704" t="s">
        <v>7328</v>
      </c>
      <c r="BB4704">
        <v>0.3</v>
      </c>
      <c r="BC4704" t="s">
        <v>221</v>
      </c>
      <c r="BD4704">
        <v>10</v>
      </c>
      <c r="BE4704" t="s">
        <v>221</v>
      </c>
      <c r="BF4704">
        <v>-88</v>
      </c>
      <c r="BG4704" t="s">
        <v>221</v>
      </c>
      <c r="BH4704" t="s">
        <v>8224</v>
      </c>
      <c r="BI4704" t="s">
        <v>8793</v>
      </c>
      <c r="BP4704" t="s">
        <v>7460</v>
      </c>
      <c r="BQ4704">
        <v>25</v>
      </c>
      <c r="BR4704" t="s">
        <v>408</v>
      </c>
      <c r="BS4704">
        <v>7</v>
      </c>
      <c r="BZ4704" t="s">
        <v>249</v>
      </c>
    </row>
    <row r="4705" spans="1:79" hidden="1" x14ac:dyDescent="0.25">
      <c r="A4705" t="s">
        <v>7210</v>
      </c>
      <c r="B4705" t="s">
        <v>7449</v>
      </c>
      <c r="C4705" t="s">
        <v>9329</v>
      </c>
      <c r="D4705" t="s">
        <v>7465</v>
      </c>
      <c r="E4705" t="s">
        <v>7466</v>
      </c>
      <c r="F4705" s="1">
        <v>41387</v>
      </c>
      <c r="G4705" s="4">
        <v>0.40972222222222227</v>
      </c>
      <c r="H4705" t="s">
        <v>1214</v>
      </c>
      <c r="I4705">
        <v>0.1</v>
      </c>
      <c r="J4705" t="s">
        <v>221</v>
      </c>
      <c r="K4705" t="s">
        <v>222</v>
      </c>
      <c r="L4705">
        <v>1</v>
      </c>
      <c r="M4705">
        <v>1</v>
      </c>
      <c r="N4705" t="s">
        <v>9322</v>
      </c>
      <c r="O4705" t="s">
        <v>9349</v>
      </c>
      <c r="P4705" t="s">
        <v>224</v>
      </c>
      <c r="Q4705" t="s">
        <v>6036</v>
      </c>
      <c r="R4705" t="s">
        <v>226</v>
      </c>
      <c r="S4705" t="s">
        <v>227</v>
      </c>
      <c r="T4705">
        <v>5.55</v>
      </c>
      <c r="V4705">
        <v>0.6</v>
      </c>
      <c r="W4705">
        <v>1</v>
      </c>
      <c r="X4705" t="s">
        <v>281</v>
      </c>
      <c r="Y4705" t="s">
        <v>243</v>
      </c>
      <c r="Z4705" t="s">
        <v>230</v>
      </c>
      <c r="AA4705" t="s">
        <v>3947</v>
      </c>
      <c r="AE4705" t="s">
        <v>9324</v>
      </c>
      <c r="AF4705" t="s">
        <v>736</v>
      </c>
      <c r="AG4705" t="s">
        <v>7239</v>
      </c>
      <c r="AH4705" t="s">
        <v>6263</v>
      </c>
      <c r="AJ4705" t="s">
        <v>237</v>
      </c>
      <c r="AK4705">
        <v>33.104720999999998</v>
      </c>
      <c r="AL4705">
        <v>-115.663612365723</v>
      </c>
      <c r="AM4705" t="s">
        <v>238</v>
      </c>
      <c r="AN4705" t="s">
        <v>239</v>
      </c>
      <c r="AO4705" t="s">
        <v>240</v>
      </c>
      <c r="AP4705" t="s">
        <v>4068</v>
      </c>
      <c r="AQ4705" t="s">
        <v>242</v>
      </c>
      <c r="AR4705" t="s">
        <v>243</v>
      </c>
      <c r="AS4705" t="s">
        <v>239</v>
      </c>
      <c r="AT4705" t="s">
        <v>239</v>
      </c>
      <c r="AU4705">
        <v>1</v>
      </c>
      <c r="AW4705" t="s">
        <v>6263</v>
      </c>
      <c r="AX4705" t="s">
        <v>6263</v>
      </c>
      <c r="AY4705" t="s">
        <v>1351</v>
      </c>
      <c r="AZ4705" t="s">
        <v>7240</v>
      </c>
      <c r="BA4705" t="s">
        <v>7328</v>
      </c>
      <c r="BB4705">
        <v>0.3</v>
      </c>
      <c r="BC4705" t="s">
        <v>221</v>
      </c>
      <c r="BD4705">
        <v>20</v>
      </c>
      <c r="BE4705" t="s">
        <v>221</v>
      </c>
      <c r="BF4705">
        <v>-88</v>
      </c>
      <c r="BG4705" t="s">
        <v>221</v>
      </c>
      <c r="BH4705" t="s">
        <v>8836</v>
      </c>
      <c r="BI4705" t="s">
        <v>8793</v>
      </c>
      <c r="BP4705" t="s">
        <v>7469</v>
      </c>
      <c r="BQ4705">
        <v>25</v>
      </c>
      <c r="BR4705" t="s">
        <v>408</v>
      </c>
      <c r="BS4705">
        <v>7</v>
      </c>
      <c r="BZ4705" t="s">
        <v>249</v>
      </c>
    </row>
    <row r="4706" spans="1:79" hidden="1" x14ac:dyDescent="0.25">
      <c r="A4706" t="s">
        <v>7210</v>
      </c>
      <c r="B4706" t="s">
        <v>8889</v>
      </c>
      <c r="C4706" t="s">
        <v>9312</v>
      </c>
      <c r="D4706" t="s">
        <v>9350</v>
      </c>
      <c r="E4706" t="s">
        <v>9351</v>
      </c>
      <c r="F4706" s="1">
        <v>41388</v>
      </c>
      <c r="G4706" s="4">
        <v>0.48958333333333331</v>
      </c>
      <c r="H4706" t="s">
        <v>3702</v>
      </c>
      <c r="I4706">
        <v>0.1</v>
      </c>
      <c r="J4706" t="s">
        <v>221</v>
      </c>
      <c r="K4706" t="s">
        <v>222</v>
      </c>
      <c r="L4706">
        <v>1</v>
      </c>
      <c r="M4706">
        <v>1</v>
      </c>
      <c r="N4706" t="s">
        <v>9352</v>
      </c>
      <c r="O4706" t="s">
        <v>9353</v>
      </c>
      <c r="P4706" t="s">
        <v>224</v>
      </c>
      <c r="Q4706" t="s">
        <v>6036</v>
      </c>
      <c r="R4706" t="s">
        <v>226</v>
      </c>
      <c r="S4706" t="s">
        <v>227</v>
      </c>
      <c r="V4706">
        <v>0.6</v>
      </c>
      <c r="W4706">
        <v>1</v>
      </c>
      <c r="X4706" t="s">
        <v>228</v>
      </c>
      <c r="Y4706" t="s">
        <v>243</v>
      </c>
      <c r="Z4706" t="s">
        <v>230</v>
      </c>
      <c r="AA4706" t="s">
        <v>3947</v>
      </c>
      <c r="AF4706" t="s">
        <v>736</v>
      </c>
      <c r="AG4706" t="s">
        <v>7239</v>
      </c>
      <c r="AH4706" t="s">
        <v>8894</v>
      </c>
      <c r="AJ4706" t="s">
        <v>237</v>
      </c>
      <c r="AK4706">
        <v>40.888579999999997</v>
      </c>
      <c r="AL4706">
        <v>-123.60130310058599</v>
      </c>
      <c r="AM4706" t="s">
        <v>238</v>
      </c>
      <c r="AN4706" t="s">
        <v>239</v>
      </c>
      <c r="AO4706" t="s">
        <v>240</v>
      </c>
      <c r="AP4706" t="s">
        <v>4068</v>
      </c>
      <c r="AQ4706" t="s">
        <v>242</v>
      </c>
      <c r="AR4706" t="s">
        <v>243</v>
      </c>
      <c r="AS4706" t="s">
        <v>239</v>
      </c>
      <c r="AT4706" t="s">
        <v>239</v>
      </c>
      <c r="AU4706">
        <v>1</v>
      </c>
      <c r="AW4706" t="s">
        <v>6263</v>
      </c>
      <c r="AX4706" t="s">
        <v>6263</v>
      </c>
      <c r="AY4706" t="s">
        <v>109</v>
      </c>
      <c r="AZ4706" t="s">
        <v>7240</v>
      </c>
      <c r="BA4706" t="s">
        <v>7328</v>
      </c>
      <c r="BB4706">
        <v>3</v>
      </c>
      <c r="BC4706" t="s">
        <v>221</v>
      </c>
      <c r="BD4706">
        <v>40</v>
      </c>
      <c r="BE4706" t="s">
        <v>221</v>
      </c>
      <c r="BF4706">
        <v>0.5</v>
      </c>
      <c r="BG4706" t="s">
        <v>221</v>
      </c>
      <c r="BH4706" t="s">
        <v>243</v>
      </c>
      <c r="BI4706" t="s">
        <v>788</v>
      </c>
      <c r="BP4706" t="s">
        <v>9354</v>
      </c>
      <c r="BQ4706">
        <v>23</v>
      </c>
      <c r="BR4706" t="s">
        <v>310</v>
      </c>
      <c r="BS4706">
        <v>1</v>
      </c>
      <c r="BZ4706" t="s">
        <v>9355</v>
      </c>
    </row>
    <row r="4707" spans="1:79" hidden="1" x14ac:dyDescent="0.25">
      <c r="A4707" t="s">
        <v>7210</v>
      </c>
      <c r="B4707" t="s">
        <v>7449</v>
      </c>
      <c r="C4707" t="s">
        <v>9356</v>
      </c>
      <c r="D4707" t="s">
        <v>9357</v>
      </c>
      <c r="E4707" t="s">
        <v>9358</v>
      </c>
      <c r="F4707" s="1">
        <v>41388</v>
      </c>
      <c r="G4707" s="4">
        <v>0.65625</v>
      </c>
      <c r="H4707" t="s">
        <v>1214</v>
      </c>
      <c r="I4707">
        <v>0.1</v>
      </c>
      <c r="J4707" t="s">
        <v>221</v>
      </c>
      <c r="K4707" t="s">
        <v>222</v>
      </c>
      <c r="L4707">
        <v>1</v>
      </c>
      <c r="M4707">
        <v>1</v>
      </c>
      <c r="N4707" t="s">
        <v>9322</v>
      </c>
      <c r="O4707" t="s">
        <v>9359</v>
      </c>
      <c r="P4707" t="s">
        <v>224</v>
      </c>
      <c r="Q4707" t="s">
        <v>6036</v>
      </c>
      <c r="R4707" t="s">
        <v>226</v>
      </c>
      <c r="S4707" t="s">
        <v>227</v>
      </c>
      <c r="T4707">
        <v>1.92</v>
      </c>
      <c r="V4707">
        <v>0.6</v>
      </c>
      <c r="W4707">
        <v>1</v>
      </c>
      <c r="X4707" t="s">
        <v>281</v>
      </c>
      <c r="Y4707" t="s">
        <v>243</v>
      </c>
      <c r="Z4707" t="s">
        <v>230</v>
      </c>
      <c r="AA4707" t="s">
        <v>3947</v>
      </c>
      <c r="AB4707" t="s">
        <v>9360</v>
      </c>
      <c r="AE4707" t="s">
        <v>9324</v>
      </c>
      <c r="AF4707" t="s">
        <v>736</v>
      </c>
      <c r="AG4707" t="s">
        <v>7239</v>
      </c>
      <c r="AH4707" t="s">
        <v>6263</v>
      </c>
      <c r="AJ4707" t="s">
        <v>237</v>
      </c>
      <c r="AK4707">
        <v>33.628779999999999</v>
      </c>
      <c r="AL4707">
        <v>-116.27345275878901</v>
      </c>
      <c r="AM4707" t="s">
        <v>238</v>
      </c>
      <c r="AN4707" t="s">
        <v>239</v>
      </c>
      <c r="AO4707" t="s">
        <v>240</v>
      </c>
      <c r="AP4707" t="s">
        <v>4068</v>
      </c>
      <c r="AQ4707" t="s">
        <v>242</v>
      </c>
      <c r="AR4707" t="s">
        <v>243</v>
      </c>
      <c r="AS4707" t="s">
        <v>239</v>
      </c>
      <c r="AT4707" t="s">
        <v>239</v>
      </c>
      <c r="AU4707">
        <v>1</v>
      </c>
      <c r="AW4707" t="s">
        <v>6263</v>
      </c>
      <c r="AX4707" t="s">
        <v>6263</v>
      </c>
      <c r="AY4707" t="s">
        <v>1351</v>
      </c>
      <c r="AZ4707" t="s">
        <v>7240</v>
      </c>
      <c r="BA4707" t="s">
        <v>788</v>
      </c>
      <c r="BB4707">
        <v>0.3</v>
      </c>
      <c r="BC4707" t="s">
        <v>221</v>
      </c>
      <c r="BD4707">
        <v>150</v>
      </c>
      <c r="BE4707" t="s">
        <v>221</v>
      </c>
      <c r="BF4707">
        <v>-88</v>
      </c>
      <c r="BG4707" t="s">
        <v>221</v>
      </c>
      <c r="BH4707" t="s">
        <v>8830</v>
      </c>
      <c r="BI4707" t="s">
        <v>8793</v>
      </c>
      <c r="BJ4707" t="s">
        <v>9361</v>
      </c>
      <c r="BP4707" t="s">
        <v>300</v>
      </c>
      <c r="BQ4707">
        <v>65</v>
      </c>
      <c r="BR4707" t="s">
        <v>408</v>
      </c>
      <c r="BS4707">
        <v>7</v>
      </c>
      <c r="BZ4707" t="s">
        <v>9357</v>
      </c>
    </row>
    <row r="4708" spans="1:79" hidden="1" x14ac:dyDescent="0.25">
      <c r="A4708" t="s">
        <v>7210</v>
      </c>
      <c r="B4708" t="s">
        <v>7449</v>
      </c>
      <c r="C4708" t="s">
        <v>9329</v>
      </c>
      <c r="D4708" t="s">
        <v>7509</v>
      </c>
      <c r="E4708" t="s">
        <v>7510</v>
      </c>
      <c r="F4708" s="1">
        <v>41388</v>
      </c>
      <c r="G4708" s="4">
        <v>0.3263888888888889</v>
      </c>
      <c r="H4708" t="s">
        <v>1214</v>
      </c>
      <c r="I4708">
        <v>0.1</v>
      </c>
      <c r="J4708" t="s">
        <v>221</v>
      </c>
      <c r="K4708" t="s">
        <v>222</v>
      </c>
      <c r="L4708">
        <v>1</v>
      </c>
      <c r="M4708">
        <v>1</v>
      </c>
      <c r="N4708" t="s">
        <v>9322</v>
      </c>
      <c r="O4708" t="s">
        <v>9362</v>
      </c>
      <c r="P4708" t="s">
        <v>224</v>
      </c>
      <c r="Q4708" t="s">
        <v>6036</v>
      </c>
      <c r="R4708" t="s">
        <v>226</v>
      </c>
      <c r="S4708" t="s">
        <v>227</v>
      </c>
      <c r="T4708">
        <v>5.68</v>
      </c>
      <c r="V4708">
        <v>0.6</v>
      </c>
      <c r="W4708">
        <v>1</v>
      </c>
      <c r="X4708" t="s">
        <v>281</v>
      </c>
      <c r="Y4708" t="s">
        <v>243</v>
      </c>
      <c r="Z4708" t="s">
        <v>230</v>
      </c>
      <c r="AA4708" t="s">
        <v>3947</v>
      </c>
      <c r="AE4708" t="s">
        <v>9324</v>
      </c>
      <c r="AF4708" t="s">
        <v>736</v>
      </c>
      <c r="AG4708" t="s">
        <v>7239</v>
      </c>
      <c r="AH4708" t="s">
        <v>6263</v>
      </c>
      <c r="AJ4708" t="s">
        <v>237</v>
      </c>
      <c r="AK4708">
        <v>32.872849000000002</v>
      </c>
      <c r="AL4708">
        <v>-115.445602416992</v>
      </c>
      <c r="AM4708" t="s">
        <v>238</v>
      </c>
      <c r="AN4708" t="s">
        <v>239</v>
      </c>
      <c r="AO4708" t="s">
        <v>240</v>
      </c>
      <c r="AP4708" t="s">
        <v>4068</v>
      </c>
      <c r="AQ4708" t="s">
        <v>242</v>
      </c>
      <c r="AR4708" t="s">
        <v>243</v>
      </c>
      <c r="AS4708" t="s">
        <v>239</v>
      </c>
      <c r="AT4708" t="s">
        <v>239</v>
      </c>
      <c r="AU4708">
        <v>1</v>
      </c>
      <c r="AW4708" t="s">
        <v>6263</v>
      </c>
      <c r="AX4708" t="s">
        <v>6263</v>
      </c>
      <c r="AY4708" t="s">
        <v>1351</v>
      </c>
      <c r="AZ4708" t="s">
        <v>7240</v>
      </c>
      <c r="BA4708" t="s">
        <v>7328</v>
      </c>
      <c r="BB4708">
        <v>0.3</v>
      </c>
      <c r="BC4708" t="s">
        <v>221</v>
      </c>
      <c r="BD4708">
        <v>15</v>
      </c>
      <c r="BE4708" t="s">
        <v>221</v>
      </c>
      <c r="BF4708">
        <v>-88</v>
      </c>
      <c r="BG4708" t="s">
        <v>221</v>
      </c>
      <c r="BH4708" t="s">
        <v>8791</v>
      </c>
      <c r="BI4708" t="s">
        <v>8793</v>
      </c>
      <c r="BP4708" t="s">
        <v>7460</v>
      </c>
      <c r="BQ4708">
        <v>25</v>
      </c>
      <c r="BR4708" t="s">
        <v>408</v>
      </c>
      <c r="BS4708">
        <v>7</v>
      </c>
      <c r="BZ4708" t="s">
        <v>249</v>
      </c>
    </row>
    <row r="4709" spans="1:79" hidden="1" x14ac:dyDescent="0.25">
      <c r="A4709" t="s">
        <v>7210</v>
      </c>
      <c r="B4709" t="s">
        <v>7449</v>
      </c>
      <c r="C4709" t="s">
        <v>9329</v>
      </c>
      <c r="D4709" t="s">
        <v>7506</v>
      </c>
      <c r="E4709" t="s">
        <v>7507</v>
      </c>
      <c r="F4709" s="1">
        <v>41388</v>
      </c>
      <c r="G4709" s="4">
        <v>0.3611111111111111</v>
      </c>
      <c r="H4709" t="s">
        <v>1214</v>
      </c>
      <c r="I4709">
        <v>0.1</v>
      </c>
      <c r="J4709" t="s">
        <v>221</v>
      </c>
      <c r="K4709" t="s">
        <v>222</v>
      </c>
      <c r="L4709">
        <v>1</v>
      </c>
      <c r="M4709">
        <v>1</v>
      </c>
      <c r="N4709" t="s">
        <v>9322</v>
      </c>
      <c r="O4709" t="s">
        <v>9363</v>
      </c>
      <c r="P4709" t="s">
        <v>224</v>
      </c>
      <c r="Q4709" t="s">
        <v>6036</v>
      </c>
      <c r="R4709" t="s">
        <v>226</v>
      </c>
      <c r="S4709" t="s">
        <v>227</v>
      </c>
      <c r="T4709">
        <v>6.71</v>
      </c>
      <c r="V4709">
        <v>0.6</v>
      </c>
      <c r="W4709">
        <v>1</v>
      </c>
      <c r="X4709" t="s">
        <v>281</v>
      </c>
      <c r="Y4709" t="s">
        <v>243</v>
      </c>
      <c r="Z4709" t="s">
        <v>230</v>
      </c>
      <c r="AA4709" t="s">
        <v>3947</v>
      </c>
      <c r="AE4709" t="s">
        <v>9324</v>
      </c>
      <c r="AF4709" t="s">
        <v>736</v>
      </c>
      <c r="AG4709" t="s">
        <v>7239</v>
      </c>
      <c r="AH4709" t="s">
        <v>6263</v>
      </c>
      <c r="AJ4709" t="s">
        <v>237</v>
      </c>
      <c r="AK4709">
        <v>32.826110999999997</v>
      </c>
      <c r="AL4709">
        <v>-115.432502746582</v>
      </c>
      <c r="AM4709" t="s">
        <v>238</v>
      </c>
      <c r="AN4709" t="s">
        <v>239</v>
      </c>
      <c r="AO4709" t="s">
        <v>240</v>
      </c>
      <c r="AP4709" t="s">
        <v>4068</v>
      </c>
      <c r="AQ4709" t="s">
        <v>242</v>
      </c>
      <c r="AR4709" t="s">
        <v>243</v>
      </c>
      <c r="AS4709" t="s">
        <v>239</v>
      </c>
      <c r="AT4709" t="s">
        <v>239</v>
      </c>
      <c r="AU4709">
        <v>1</v>
      </c>
      <c r="AW4709" t="s">
        <v>6263</v>
      </c>
      <c r="AX4709" t="s">
        <v>6263</v>
      </c>
      <c r="AY4709" t="s">
        <v>1351</v>
      </c>
      <c r="AZ4709" t="s">
        <v>7240</v>
      </c>
      <c r="BA4709" t="s">
        <v>7328</v>
      </c>
      <c r="BB4709">
        <v>0.3</v>
      </c>
      <c r="BC4709" t="s">
        <v>221</v>
      </c>
      <c r="BD4709">
        <v>8</v>
      </c>
      <c r="BE4709" t="s">
        <v>221</v>
      </c>
      <c r="BF4709">
        <v>-88</v>
      </c>
      <c r="BG4709" t="s">
        <v>221</v>
      </c>
      <c r="BH4709" t="s">
        <v>8260</v>
      </c>
      <c r="BI4709" t="s">
        <v>8793</v>
      </c>
      <c r="BJ4709" t="s">
        <v>9364</v>
      </c>
      <c r="BP4709" t="s">
        <v>7469</v>
      </c>
      <c r="BQ4709">
        <v>25</v>
      </c>
      <c r="BR4709" t="s">
        <v>408</v>
      </c>
      <c r="BS4709">
        <v>7</v>
      </c>
      <c r="BZ4709" t="s">
        <v>249</v>
      </c>
    </row>
    <row r="4710" spans="1:79" hidden="1" x14ac:dyDescent="0.25">
      <c r="A4710" t="s">
        <v>7210</v>
      </c>
      <c r="B4710" t="s">
        <v>7449</v>
      </c>
      <c r="C4710" t="s">
        <v>9329</v>
      </c>
      <c r="D4710" t="s">
        <v>7482</v>
      </c>
      <c r="E4710" t="s">
        <v>7483</v>
      </c>
      <c r="F4710" s="1">
        <v>41388</v>
      </c>
      <c r="G4710" s="4">
        <v>0.29166666666666669</v>
      </c>
      <c r="H4710" t="s">
        <v>1214</v>
      </c>
      <c r="I4710">
        <v>0.1</v>
      </c>
      <c r="J4710" t="s">
        <v>221</v>
      </c>
      <c r="K4710" t="s">
        <v>222</v>
      </c>
      <c r="L4710">
        <v>1</v>
      </c>
      <c r="M4710">
        <v>1</v>
      </c>
      <c r="N4710" t="s">
        <v>9322</v>
      </c>
      <c r="O4710" t="s">
        <v>9365</v>
      </c>
      <c r="P4710" t="s">
        <v>224</v>
      </c>
      <c r="Q4710" t="s">
        <v>6036</v>
      </c>
      <c r="R4710" t="s">
        <v>226</v>
      </c>
      <c r="S4710" t="s">
        <v>227</v>
      </c>
      <c r="T4710">
        <v>6.21</v>
      </c>
      <c r="V4710">
        <v>0.6</v>
      </c>
      <c r="W4710">
        <v>1</v>
      </c>
      <c r="X4710" t="s">
        <v>281</v>
      </c>
      <c r="Y4710" t="s">
        <v>243</v>
      </c>
      <c r="Z4710" t="s">
        <v>230</v>
      </c>
      <c r="AA4710" t="s">
        <v>3947</v>
      </c>
      <c r="AE4710" t="s">
        <v>9324</v>
      </c>
      <c r="AF4710" t="s">
        <v>736</v>
      </c>
      <c r="AG4710" t="s">
        <v>7239</v>
      </c>
      <c r="AH4710" t="s">
        <v>6263</v>
      </c>
      <c r="AJ4710" t="s">
        <v>237</v>
      </c>
      <c r="AK4710">
        <v>32.931519000000002</v>
      </c>
      <c r="AL4710">
        <v>-115.456619262695</v>
      </c>
      <c r="AM4710" t="s">
        <v>238</v>
      </c>
      <c r="AN4710" t="s">
        <v>239</v>
      </c>
      <c r="AO4710" t="s">
        <v>240</v>
      </c>
      <c r="AP4710" t="s">
        <v>4068</v>
      </c>
      <c r="AQ4710" t="s">
        <v>242</v>
      </c>
      <c r="AR4710" t="s">
        <v>243</v>
      </c>
      <c r="AS4710" t="s">
        <v>239</v>
      </c>
      <c r="AT4710" t="s">
        <v>239</v>
      </c>
      <c r="AU4710">
        <v>1</v>
      </c>
      <c r="AW4710" t="s">
        <v>6263</v>
      </c>
      <c r="AX4710" t="s">
        <v>6263</v>
      </c>
      <c r="AY4710" t="s">
        <v>1351</v>
      </c>
      <c r="AZ4710" t="s">
        <v>7240</v>
      </c>
      <c r="BA4710" t="s">
        <v>7296</v>
      </c>
      <c r="BB4710">
        <v>0.3</v>
      </c>
      <c r="BC4710" t="s">
        <v>221</v>
      </c>
      <c r="BD4710">
        <v>10</v>
      </c>
      <c r="BE4710" t="s">
        <v>221</v>
      </c>
      <c r="BF4710">
        <v>-88</v>
      </c>
      <c r="BG4710" t="s">
        <v>221</v>
      </c>
      <c r="BH4710" t="s">
        <v>8791</v>
      </c>
      <c r="BI4710" t="s">
        <v>8793</v>
      </c>
      <c r="BP4710" t="s">
        <v>7460</v>
      </c>
      <c r="BQ4710">
        <v>25</v>
      </c>
      <c r="BR4710" t="s">
        <v>408</v>
      </c>
      <c r="BS4710">
        <v>7</v>
      </c>
      <c r="BZ4710" t="s">
        <v>249</v>
      </c>
    </row>
    <row r="4711" spans="1:79" hidden="1" x14ac:dyDescent="0.25">
      <c r="A4711" t="s">
        <v>7210</v>
      </c>
      <c r="B4711" t="s">
        <v>7449</v>
      </c>
      <c r="C4711" t="s">
        <v>9366</v>
      </c>
      <c r="D4711" t="s">
        <v>9367</v>
      </c>
      <c r="E4711" t="s">
        <v>9368</v>
      </c>
      <c r="F4711" s="1">
        <v>41407</v>
      </c>
      <c r="G4711" s="4">
        <v>0.54166666666666663</v>
      </c>
      <c r="H4711" t="s">
        <v>6138</v>
      </c>
      <c r="I4711">
        <v>0.1</v>
      </c>
      <c r="J4711" t="s">
        <v>221</v>
      </c>
      <c r="K4711" t="s">
        <v>222</v>
      </c>
      <c r="L4711">
        <v>1</v>
      </c>
      <c r="M4711">
        <v>1</v>
      </c>
      <c r="N4711" t="s">
        <v>6936</v>
      </c>
      <c r="O4711" t="s">
        <v>9369</v>
      </c>
      <c r="P4711" t="s">
        <v>224</v>
      </c>
      <c r="Q4711" t="s">
        <v>6036</v>
      </c>
      <c r="R4711" t="s">
        <v>226</v>
      </c>
      <c r="S4711" t="s">
        <v>227</v>
      </c>
      <c r="T4711">
        <v>0.91</v>
      </c>
      <c r="V4711">
        <v>0.6</v>
      </c>
      <c r="W4711">
        <v>1</v>
      </c>
      <c r="X4711" t="s">
        <v>905</v>
      </c>
      <c r="Y4711" t="s">
        <v>243</v>
      </c>
      <c r="Z4711" t="s">
        <v>230</v>
      </c>
      <c r="AA4711" t="s">
        <v>3947</v>
      </c>
      <c r="AE4711" t="s">
        <v>6938</v>
      </c>
      <c r="AF4711" t="s">
        <v>736</v>
      </c>
      <c r="AG4711" t="s">
        <v>7239</v>
      </c>
      <c r="AH4711" t="s">
        <v>6263</v>
      </c>
      <c r="AJ4711" t="s">
        <v>237</v>
      </c>
      <c r="AK4711">
        <v>33.925193999999998</v>
      </c>
      <c r="AL4711">
        <v>-116.635955810547</v>
      </c>
      <c r="AM4711" t="s">
        <v>238</v>
      </c>
      <c r="AN4711" t="s">
        <v>239</v>
      </c>
      <c r="AO4711" t="s">
        <v>240</v>
      </c>
      <c r="AP4711" t="s">
        <v>4068</v>
      </c>
      <c r="AQ4711" t="s">
        <v>242</v>
      </c>
      <c r="AR4711" t="s">
        <v>243</v>
      </c>
      <c r="AS4711" t="s">
        <v>239</v>
      </c>
      <c r="AT4711" t="s">
        <v>239</v>
      </c>
      <c r="AU4711">
        <v>1</v>
      </c>
      <c r="AW4711" t="s">
        <v>6263</v>
      </c>
      <c r="AX4711" t="s">
        <v>6263</v>
      </c>
      <c r="AY4711" t="s">
        <v>1351</v>
      </c>
      <c r="AZ4711" t="s">
        <v>7240</v>
      </c>
      <c r="BA4711" t="s">
        <v>7328</v>
      </c>
      <c r="BB4711">
        <v>1</v>
      </c>
      <c r="BC4711" t="s">
        <v>221</v>
      </c>
      <c r="BD4711">
        <v>3.5</v>
      </c>
      <c r="BE4711" t="s">
        <v>221</v>
      </c>
      <c r="BF4711">
        <v>0.4</v>
      </c>
      <c r="BG4711" t="s">
        <v>221</v>
      </c>
      <c r="BH4711" t="s">
        <v>8380</v>
      </c>
      <c r="BI4711" t="s">
        <v>8251</v>
      </c>
      <c r="BP4711" t="s">
        <v>3555</v>
      </c>
      <c r="BQ4711">
        <v>65</v>
      </c>
      <c r="BR4711" t="s">
        <v>408</v>
      </c>
      <c r="BS4711">
        <v>7</v>
      </c>
      <c r="BZ4711" t="s">
        <v>249</v>
      </c>
    </row>
    <row r="4712" spans="1:79" hidden="1" x14ac:dyDescent="0.25">
      <c r="A4712" t="s">
        <v>7210</v>
      </c>
      <c r="B4712" t="s">
        <v>7449</v>
      </c>
      <c r="C4712" t="s">
        <v>9366</v>
      </c>
      <c r="D4712" t="s">
        <v>9370</v>
      </c>
      <c r="E4712" t="s">
        <v>9371</v>
      </c>
      <c r="F4712" s="1">
        <v>41407</v>
      </c>
      <c r="G4712" s="4">
        <v>0.625</v>
      </c>
      <c r="H4712" t="s">
        <v>220</v>
      </c>
      <c r="I4712">
        <v>0.1</v>
      </c>
      <c r="J4712" t="s">
        <v>221</v>
      </c>
      <c r="K4712" t="s">
        <v>222</v>
      </c>
      <c r="L4712">
        <v>1</v>
      </c>
      <c r="M4712">
        <v>1</v>
      </c>
      <c r="N4712" t="s">
        <v>6936</v>
      </c>
      <c r="O4712" t="s">
        <v>9372</v>
      </c>
      <c r="P4712" t="s">
        <v>224</v>
      </c>
      <c r="Q4712" t="s">
        <v>6036</v>
      </c>
      <c r="R4712" t="s">
        <v>226</v>
      </c>
      <c r="S4712" t="s">
        <v>227</v>
      </c>
      <c r="T4712">
        <v>0.7</v>
      </c>
      <c r="V4712">
        <v>0.6</v>
      </c>
      <c r="W4712">
        <v>1</v>
      </c>
      <c r="X4712" t="s">
        <v>905</v>
      </c>
      <c r="Y4712" t="s">
        <v>243</v>
      </c>
      <c r="Z4712" t="s">
        <v>230</v>
      </c>
      <c r="AA4712" t="s">
        <v>3947</v>
      </c>
      <c r="AE4712" t="s">
        <v>6938</v>
      </c>
      <c r="AF4712" t="s">
        <v>134</v>
      </c>
      <c r="AG4712" t="s">
        <v>6262</v>
      </c>
      <c r="AH4712" t="s">
        <v>6263</v>
      </c>
      <c r="AJ4712" t="s">
        <v>237</v>
      </c>
      <c r="AK4712">
        <v>33.989780000000003</v>
      </c>
      <c r="AL4712">
        <v>-116.659698486328</v>
      </c>
      <c r="AM4712" t="s">
        <v>238</v>
      </c>
      <c r="AN4712" t="s">
        <v>239</v>
      </c>
      <c r="AO4712" t="s">
        <v>240</v>
      </c>
      <c r="AP4712" t="s">
        <v>4068</v>
      </c>
      <c r="AQ4712" t="s">
        <v>242</v>
      </c>
      <c r="AR4712" t="s">
        <v>243</v>
      </c>
      <c r="AS4712" t="s">
        <v>239</v>
      </c>
      <c r="AT4712" t="s">
        <v>239</v>
      </c>
      <c r="AU4712">
        <v>1</v>
      </c>
      <c r="AW4712" t="s">
        <v>6263</v>
      </c>
      <c r="AX4712" t="s">
        <v>6263</v>
      </c>
      <c r="AY4712" t="s">
        <v>1351</v>
      </c>
      <c r="BP4712" t="s">
        <v>3555</v>
      </c>
      <c r="BQ4712">
        <v>65</v>
      </c>
      <c r="BR4712" t="s">
        <v>408</v>
      </c>
      <c r="BS4712">
        <v>7</v>
      </c>
      <c r="BZ4712" t="s">
        <v>249</v>
      </c>
    </row>
    <row r="4713" spans="1:79" hidden="1" x14ac:dyDescent="0.25">
      <c r="A4713" t="s">
        <v>7210</v>
      </c>
      <c r="B4713" t="s">
        <v>7449</v>
      </c>
      <c r="C4713" t="s">
        <v>9366</v>
      </c>
      <c r="D4713" t="s">
        <v>9373</v>
      </c>
      <c r="E4713" t="s">
        <v>9374</v>
      </c>
      <c r="F4713" s="1">
        <v>41408</v>
      </c>
      <c r="G4713" s="4">
        <v>0.5</v>
      </c>
      <c r="H4713" t="s">
        <v>220</v>
      </c>
      <c r="I4713">
        <v>0.1</v>
      </c>
      <c r="J4713" t="s">
        <v>221</v>
      </c>
      <c r="K4713" t="s">
        <v>222</v>
      </c>
      <c r="L4713">
        <v>1</v>
      </c>
      <c r="M4713">
        <v>1</v>
      </c>
      <c r="N4713" t="s">
        <v>6936</v>
      </c>
      <c r="O4713" t="s">
        <v>9375</v>
      </c>
      <c r="P4713" t="s">
        <v>224</v>
      </c>
      <c r="Q4713" t="s">
        <v>6036</v>
      </c>
      <c r="R4713" t="s">
        <v>226</v>
      </c>
      <c r="S4713" t="s">
        <v>227</v>
      </c>
      <c r="T4713">
        <v>0.66</v>
      </c>
      <c r="V4713">
        <v>0.6</v>
      </c>
      <c r="W4713">
        <v>1</v>
      </c>
      <c r="X4713" t="s">
        <v>905</v>
      </c>
      <c r="Y4713" t="s">
        <v>243</v>
      </c>
      <c r="Z4713" t="s">
        <v>230</v>
      </c>
      <c r="AA4713" t="s">
        <v>3947</v>
      </c>
      <c r="AE4713" t="s">
        <v>6938</v>
      </c>
      <c r="AF4713" t="s">
        <v>134</v>
      </c>
      <c r="AG4713" t="s">
        <v>6262</v>
      </c>
      <c r="AH4713" t="s">
        <v>6263</v>
      </c>
      <c r="AJ4713" t="s">
        <v>237</v>
      </c>
      <c r="AK4713">
        <v>33.574950999999999</v>
      </c>
      <c r="AL4713">
        <v>-116.41667175293</v>
      </c>
      <c r="AM4713" t="s">
        <v>238</v>
      </c>
      <c r="AN4713" t="s">
        <v>239</v>
      </c>
      <c r="AO4713" t="s">
        <v>240</v>
      </c>
      <c r="AP4713" t="s">
        <v>4068</v>
      </c>
      <c r="AQ4713" t="s">
        <v>242</v>
      </c>
      <c r="AR4713" t="s">
        <v>243</v>
      </c>
      <c r="AS4713" t="s">
        <v>239</v>
      </c>
      <c r="AT4713" t="s">
        <v>239</v>
      </c>
      <c r="AU4713">
        <v>1</v>
      </c>
      <c r="AW4713" t="s">
        <v>6263</v>
      </c>
      <c r="AX4713" t="s">
        <v>6263</v>
      </c>
      <c r="AY4713" t="s">
        <v>1351</v>
      </c>
      <c r="BP4713" t="s">
        <v>3555</v>
      </c>
      <c r="BQ4713">
        <v>65</v>
      </c>
      <c r="BR4713" t="s">
        <v>408</v>
      </c>
      <c r="BS4713">
        <v>7</v>
      </c>
      <c r="BZ4713" t="s">
        <v>249</v>
      </c>
    </row>
    <row r="4714" spans="1:79" hidden="1" x14ac:dyDescent="0.25">
      <c r="A4714" t="s">
        <v>7210</v>
      </c>
      <c r="B4714" t="s">
        <v>7449</v>
      </c>
      <c r="C4714" t="s">
        <v>9366</v>
      </c>
      <c r="D4714" t="s">
        <v>9376</v>
      </c>
      <c r="E4714" t="s">
        <v>9377</v>
      </c>
      <c r="F4714" s="1">
        <v>41409</v>
      </c>
      <c r="G4714" s="4">
        <v>0.375</v>
      </c>
      <c r="H4714" t="s">
        <v>220</v>
      </c>
      <c r="I4714">
        <v>0.1</v>
      </c>
      <c r="J4714" t="s">
        <v>221</v>
      </c>
      <c r="K4714" t="s">
        <v>222</v>
      </c>
      <c r="L4714">
        <v>1</v>
      </c>
      <c r="M4714">
        <v>1</v>
      </c>
      <c r="N4714" t="s">
        <v>9352</v>
      </c>
      <c r="O4714" t="s">
        <v>9378</v>
      </c>
      <c r="P4714" t="s">
        <v>224</v>
      </c>
      <c r="Q4714" t="s">
        <v>6036</v>
      </c>
      <c r="R4714" t="s">
        <v>226</v>
      </c>
      <c r="S4714" t="s">
        <v>227</v>
      </c>
      <c r="T4714">
        <v>0.82</v>
      </c>
      <c r="V4714">
        <v>0.6</v>
      </c>
      <c r="W4714">
        <v>1</v>
      </c>
      <c r="X4714" t="s">
        <v>905</v>
      </c>
      <c r="Y4714" t="s">
        <v>243</v>
      </c>
      <c r="Z4714" t="s">
        <v>230</v>
      </c>
      <c r="AA4714" t="s">
        <v>3947</v>
      </c>
      <c r="AB4714" t="s">
        <v>9379</v>
      </c>
      <c r="AC4714" t="s">
        <v>9379</v>
      </c>
      <c r="AF4714" t="s">
        <v>134</v>
      </c>
      <c r="AG4714" t="s">
        <v>6262</v>
      </c>
      <c r="AH4714" t="s">
        <v>6263</v>
      </c>
      <c r="AJ4714" t="s">
        <v>237</v>
      </c>
      <c r="AK4714">
        <v>33.830688000000002</v>
      </c>
      <c r="AL4714">
        <v>-116.311172485352</v>
      </c>
      <c r="AM4714" t="s">
        <v>238</v>
      </c>
      <c r="AN4714" t="s">
        <v>239</v>
      </c>
      <c r="AO4714" t="s">
        <v>240</v>
      </c>
      <c r="AP4714" t="s">
        <v>4068</v>
      </c>
      <c r="AQ4714" t="s">
        <v>242</v>
      </c>
      <c r="AR4714" t="s">
        <v>243</v>
      </c>
      <c r="AS4714" t="s">
        <v>239</v>
      </c>
      <c r="AT4714" t="s">
        <v>239</v>
      </c>
      <c r="AU4714">
        <v>1</v>
      </c>
      <c r="AW4714" t="s">
        <v>6263</v>
      </c>
      <c r="AX4714" t="s">
        <v>6263</v>
      </c>
      <c r="AY4714" t="s">
        <v>109</v>
      </c>
      <c r="BP4714" t="s">
        <v>3555</v>
      </c>
      <c r="BQ4714">
        <v>65</v>
      </c>
      <c r="BR4714" t="s">
        <v>408</v>
      </c>
      <c r="BS4714">
        <v>7</v>
      </c>
      <c r="BZ4714" t="s">
        <v>249</v>
      </c>
    </row>
    <row r="4715" spans="1:79" hidden="1" x14ac:dyDescent="0.25">
      <c r="A4715" t="s">
        <v>7210</v>
      </c>
      <c r="B4715" t="s">
        <v>7449</v>
      </c>
      <c r="C4715" t="s">
        <v>9366</v>
      </c>
      <c r="D4715" t="s">
        <v>9380</v>
      </c>
      <c r="E4715" t="s">
        <v>9381</v>
      </c>
      <c r="F4715" s="1">
        <v>41409</v>
      </c>
      <c r="G4715" s="4">
        <v>0.58333333333333337</v>
      </c>
      <c r="H4715" t="s">
        <v>220</v>
      </c>
      <c r="I4715">
        <v>0.1</v>
      </c>
      <c r="J4715" t="s">
        <v>221</v>
      </c>
      <c r="K4715" t="s">
        <v>222</v>
      </c>
      <c r="L4715">
        <v>1</v>
      </c>
      <c r="M4715">
        <v>1</v>
      </c>
      <c r="N4715" t="s">
        <v>9352</v>
      </c>
      <c r="O4715" t="s">
        <v>9382</v>
      </c>
      <c r="P4715" t="s">
        <v>224</v>
      </c>
      <c r="Q4715" t="s">
        <v>6036</v>
      </c>
      <c r="R4715" t="s">
        <v>226</v>
      </c>
      <c r="S4715" t="s">
        <v>227</v>
      </c>
      <c r="V4715">
        <v>0.6</v>
      </c>
      <c r="W4715">
        <v>1</v>
      </c>
      <c r="X4715" t="s">
        <v>228</v>
      </c>
      <c r="Y4715" t="s">
        <v>243</v>
      </c>
      <c r="Z4715" t="s">
        <v>230</v>
      </c>
      <c r="AA4715" t="s">
        <v>3947</v>
      </c>
      <c r="AF4715" t="s">
        <v>134</v>
      </c>
      <c r="AG4715" t="s">
        <v>6262</v>
      </c>
      <c r="AH4715" t="s">
        <v>6263</v>
      </c>
      <c r="AJ4715" t="s">
        <v>237</v>
      </c>
      <c r="AK4715">
        <v>33.84037</v>
      </c>
      <c r="AL4715">
        <v>-116.61350250244099</v>
      </c>
      <c r="AM4715" t="s">
        <v>238</v>
      </c>
      <c r="AN4715" t="s">
        <v>239</v>
      </c>
      <c r="AO4715" t="s">
        <v>240</v>
      </c>
      <c r="AP4715" t="s">
        <v>4068</v>
      </c>
      <c r="AQ4715" t="s">
        <v>242</v>
      </c>
      <c r="AR4715" t="s">
        <v>243</v>
      </c>
      <c r="AS4715" t="s">
        <v>239</v>
      </c>
      <c r="AT4715" t="s">
        <v>239</v>
      </c>
      <c r="AU4715">
        <v>1</v>
      </c>
      <c r="AW4715" t="s">
        <v>6263</v>
      </c>
      <c r="AX4715" t="s">
        <v>6263</v>
      </c>
      <c r="AY4715" t="s">
        <v>109</v>
      </c>
      <c r="BP4715" t="s">
        <v>3555</v>
      </c>
      <c r="BQ4715">
        <v>65</v>
      </c>
      <c r="BR4715" t="s">
        <v>408</v>
      </c>
      <c r="BS4715">
        <v>7</v>
      </c>
      <c r="BZ4715" t="s">
        <v>249</v>
      </c>
    </row>
    <row r="4716" spans="1:79" hidden="1" x14ac:dyDescent="0.25">
      <c r="A4716" t="s">
        <v>7210</v>
      </c>
      <c r="B4716" t="s">
        <v>7449</v>
      </c>
      <c r="C4716" t="s">
        <v>9366</v>
      </c>
      <c r="D4716" t="s">
        <v>9383</v>
      </c>
      <c r="E4716" t="s">
        <v>9384</v>
      </c>
      <c r="F4716" s="1">
        <v>41414</v>
      </c>
      <c r="G4716" s="4">
        <v>0.54166666666666663</v>
      </c>
      <c r="H4716" t="s">
        <v>220</v>
      </c>
      <c r="I4716">
        <v>0.1</v>
      </c>
      <c r="J4716" t="s">
        <v>221</v>
      </c>
      <c r="K4716" t="s">
        <v>222</v>
      </c>
      <c r="L4716">
        <v>1</v>
      </c>
      <c r="M4716">
        <v>1</v>
      </c>
      <c r="N4716" t="s">
        <v>6936</v>
      </c>
      <c r="O4716" t="s">
        <v>9385</v>
      </c>
      <c r="P4716" t="s">
        <v>224</v>
      </c>
      <c r="Q4716" t="s">
        <v>6036</v>
      </c>
      <c r="R4716" t="s">
        <v>226</v>
      </c>
      <c r="S4716" t="s">
        <v>227</v>
      </c>
      <c r="T4716">
        <v>1.52</v>
      </c>
      <c r="V4716">
        <v>0.6</v>
      </c>
      <c r="W4716">
        <v>1</v>
      </c>
      <c r="X4716" t="s">
        <v>281</v>
      </c>
      <c r="Y4716" t="s">
        <v>243</v>
      </c>
      <c r="Z4716" t="s">
        <v>230</v>
      </c>
      <c r="AA4716" t="s">
        <v>3947</v>
      </c>
      <c r="AE4716" t="s">
        <v>6938</v>
      </c>
      <c r="AF4716" t="s">
        <v>134</v>
      </c>
      <c r="AG4716" t="s">
        <v>6262</v>
      </c>
      <c r="AH4716" t="s">
        <v>6263</v>
      </c>
      <c r="AJ4716" t="s">
        <v>237</v>
      </c>
      <c r="AK4716">
        <v>33.278511000000002</v>
      </c>
      <c r="AL4716">
        <v>-116.429252624512</v>
      </c>
      <c r="AM4716" t="s">
        <v>238</v>
      </c>
      <c r="AN4716" t="s">
        <v>239</v>
      </c>
      <c r="AO4716" t="s">
        <v>240</v>
      </c>
      <c r="AP4716" t="s">
        <v>4068</v>
      </c>
      <c r="AQ4716" t="s">
        <v>242</v>
      </c>
      <c r="AR4716" t="s">
        <v>243</v>
      </c>
      <c r="AS4716" t="s">
        <v>239</v>
      </c>
      <c r="AT4716" t="s">
        <v>239</v>
      </c>
      <c r="AU4716">
        <v>1</v>
      </c>
      <c r="AW4716" t="s">
        <v>6263</v>
      </c>
      <c r="AX4716" t="s">
        <v>6263</v>
      </c>
      <c r="AY4716" t="s">
        <v>1351</v>
      </c>
      <c r="BP4716" t="s">
        <v>422</v>
      </c>
      <c r="BQ4716">
        <v>73</v>
      </c>
      <c r="BR4716" t="s">
        <v>408</v>
      </c>
      <c r="BS4716">
        <v>7</v>
      </c>
      <c r="BZ4716" t="s">
        <v>249</v>
      </c>
    </row>
    <row r="4717" spans="1:79" hidden="1" x14ac:dyDescent="0.25">
      <c r="A4717" t="s">
        <v>7210</v>
      </c>
      <c r="B4717" t="s">
        <v>7449</v>
      </c>
      <c r="C4717" t="s">
        <v>9366</v>
      </c>
      <c r="D4717" t="s">
        <v>9386</v>
      </c>
      <c r="E4717" t="s">
        <v>9387</v>
      </c>
      <c r="F4717" s="1">
        <v>41415</v>
      </c>
      <c r="G4717" s="4">
        <v>0.66666666666666663</v>
      </c>
      <c r="H4717" t="s">
        <v>220</v>
      </c>
      <c r="I4717">
        <v>0.1</v>
      </c>
      <c r="J4717" t="s">
        <v>221</v>
      </c>
      <c r="K4717" t="s">
        <v>222</v>
      </c>
      <c r="L4717">
        <v>1</v>
      </c>
      <c r="M4717">
        <v>1</v>
      </c>
      <c r="N4717" t="s">
        <v>6936</v>
      </c>
      <c r="O4717" t="s">
        <v>9388</v>
      </c>
      <c r="P4717" t="s">
        <v>224</v>
      </c>
      <c r="Q4717" t="s">
        <v>6036</v>
      </c>
      <c r="R4717" t="s">
        <v>226</v>
      </c>
      <c r="S4717" t="s">
        <v>227</v>
      </c>
      <c r="T4717">
        <v>0.69</v>
      </c>
      <c r="V4717">
        <v>0.6</v>
      </c>
      <c r="W4717">
        <v>1</v>
      </c>
      <c r="X4717" t="s">
        <v>905</v>
      </c>
      <c r="Y4717" t="s">
        <v>243</v>
      </c>
      <c r="Z4717" t="s">
        <v>230</v>
      </c>
      <c r="AA4717" t="s">
        <v>3947</v>
      </c>
      <c r="AB4717" t="s">
        <v>9389</v>
      </c>
      <c r="AE4717" t="s">
        <v>6938</v>
      </c>
      <c r="AF4717" t="s">
        <v>134</v>
      </c>
      <c r="AG4717" t="s">
        <v>6262</v>
      </c>
      <c r="AH4717" t="s">
        <v>6263</v>
      </c>
      <c r="AJ4717" t="s">
        <v>237</v>
      </c>
      <c r="AK4717">
        <v>34.166789999999999</v>
      </c>
      <c r="AL4717">
        <v>-116.572540283203</v>
      </c>
      <c r="AM4717" t="s">
        <v>238</v>
      </c>
      <c r="AN4717" t="s">
        <v>239</v>
      </c>
      <c r="AO4717" t="s">
        <v>240</v>
      </c>
      <c r="AP4717" t="s">
        <v>4068</v>
      </c>
      <c r="AQ4717" t="s">
        <v>242</v>
      </c>
      <c r="AR4717" t="s">
        <v>243</v>
      </c>
      <c r="AS4717" t="s">
        <v>239</v>
      </c>
      <c r="AT4717" t="s">
        <v>239</v>
      </c>
      <c r="AU4717">
        <v>1</v>
      </c>
      <c r="AW4717" t="s">
        <v>6263</v>
      </c>
      <c r="AX4717" t="s">
        <v>6263</v>
      </c>
      <c r="AY4717" t="s">
        <v>1351</v>
      </c>
      <c r="BP4717" t="s">
        <v>6821</v>
      </c>
      <c r="BQ4717">
        <v>71</v>
      </c>
      <c r="BR4717" t="s">
        <v>408</v>
      </c>
      <c r="BS4717">
        <v>7</v>
      </c>
      <c r="BZ4717" t="s">
        <v>249</v>
      </c>
    </row>
    <row r="4718" spans="1:79" hidden="1" x14ac:dyDescent="0.25">
      <c r="A4718" t="s">
        <v>7210</v>
      </c>
      <c r="B4718" t="s">
        <v>7449</v>
      </c>
      <c r="C4718" t="s">
        <v>9366</v>
      </c>
      <c r="D4718" t="s">
        <v>9390</v>
      </c>
      <c r="E4718" t="s">
        <v>9391</v>
      </c>
      <c r="F4718" s="1">
        <v>41415</v>
      </c>
      <c r="G4718" s="4">
        <v>0.41666666666666669</v>
      </c>
      <c r="H4718" t="s">
        <v>220</v>
      </c>
      <c r="I4718">
        <v>0.1</v>
      </c>
      <c r="J4718" t="s">
        <v>221</v>
      </c>
      <c r="K4718" t="s">
        <v>222</v>
      </c>
      <c r="L4718">
        <v>1</v>
      </c>
      <c r="M4718">
        <v>1</v>
      </c>
      <c r="N4718" t="s">
        <v>6936</v>
      </c>
      <c r="O4718" t="s">
        <v>9392</v>
      </c>
      <c r="P4718" t="s">
        <v>224</v>
      </c>
      <c r="Q4718" t="s">
        <v>6036</v>
      </c>
      <c r="R4718" t="s">
        <v>226</v>
      </c>
      <c r="S4718" t="s">
        <v>227</v>
      </c>
      <c r="T4718">
        <v>1.86</v>
      </c>
      <c r="V4718">
        <v>0.6</v>
      </c>
      <c r="W4718">
        <v>1</v>
      </c>
      <c r="X4718" t="s">
        <v>281</v>
      </c>
      <c r="Y4718" t="s">
        <v>243</v>
      </c>
      <c r="Z4718" t="s">
        <v>230</v>
      </c>
      <c r="AA4718" t="s">
        <v>3947</v>
      </c>
      <c r="AE4718" t="s">
        <v>6938</v>
      </c>
      <c r="AF4718" t="s">
        <v>134</v>
      </c>
      <c r="AG4718" t="s">
        <v>6262</v>
      </c>
      <c r="AH4718" t="s">
        <v>6263</v>
      </c>
      <c r="AJ4718" t="s">
        <v>237</v>
      </c>
      <c r="AK4718">
        <v>34.007778000000002</v>
      </c>
      <c r="AL4718">
        <v>-116.622421264648</v>
      </c>
      <c r="AM4718" t="s">
        <v>238</v>
      </c>
      <c r="AN4718" t="s">
        <v>239</v>
      </c>
      <c r="AO4718" t="s">
        <v>240</v>
      </c>
      <c r="AP4718" t="s">
        <v>4068</v>
      </c>
      <c r="AQ4718" t="s">
        <v>242</v>
      </c>
      <c r="AR4718" t="s">
        <v>243</v>
      </c>
      <c r="AS4718" t="s">
        <v>239</v>
      </c>
      <c r="AT4718" t="s">
        <v>239</v>
      </c>
      <c r="AU4718">
        <v>1</v>
      </c>
      <c r="AW4718" t="s">
        <v>6263</v>
      </c>
      <c r="AX4718" t="s">
        <v>6263</v>
      </c>
      <c r="AY4718" t="s">
        <v>1351</v>
      </c>
      <c r="BP4718" t="s">
        <v>3555</v>
      </c>
      <c r="BQ4718">
        <v>65</v>
      </c>
      <c r="BR4718" t="s">
        <v>408</v>
      </c>
      <c r="BS4718">
        <v>7</v>
      </c>
      <c r="BZ4718" t="s">
        <v>249</v>
      </c>
    </row>
    <row r="4719" spans="1:79" hidden="1" x14ac:dyDescent="0.25">
      <c r="A4719" t="s">
        <v>7210</v>
      </c>
      <c r="B4719" t="s">
        <v>7449</v>
      </c>
      <c r="C4719" t="s">
        <v>9366</v>
      </c>
      <c r="D4719" t="s">
        <v>9393</v>
      </c>
      <c r="E4719" t="s">
        <v>9394</v>
      </c>
      <c r="F4719" s="1">
        <v>41416</v>
      </c>
      <c r="G4719" s="4">
        <v>0.375</v>
      </c>
      <c r="H4719" t="s">
        <v>220</v>
      </c>
      <c r="I4719">
        <v>0.1</v>
      </c>
      <c r="J4719" t="s">
        <v>221</v>
      </c>
      <c r="K4719" t="s">
        <v>222</v>
      </c>
      <c r="L4719">
        <v>1</v>
      </c>
      <c r="M4719">
        <v>1</v>
      </c>
      <c r="N4719" t="s">
        <v>6936</v>
      </c>
      <c r="O4719" t="s">
        <v>9395</v>
      </c>
      <c r="P4719" t="s">
        <v>224</v>
      </c>
      <c r="Q4719" t="s">
        <v>6036</v>
      </c>
      <c r="R4719" t="s">
        <v>226</v>
      </c>
      <c r="S4719" t="s">
        <v>227</v>
      </c>
      <c r="T4719">
        <v>2.2200000000000002</v>
      </c>
      <c r="V4719">
        <v>0.6</v>
      </c>
      <c r="W4719">
        <v>1</v>
      </c>
      <c r="X4719" t="s">
        <v>281</v>
      </c>
      <c r="Y4719" t="s">
        <v>243</v>
      </c>
      <c r="Z4719" t="s">
        <v>230</v>
      </c>
      <c r="AA4719" t="s">
        <v>3947</v>
      </c>
      <c r="AE4719" t="s">
        <v>6938</v>
      </c>
      <c r="AF4719" t="s">
        <v>134</v>
      </c>
      <c r="AG4719" t="s">
        <v>6262</v>
      </c>
      <c r="AH4719" t="s">
        <v>6263</v>
      </c>
      <c r="AJ4719" t="s">
        <v>237</v>
      </c>
      <c r="AK4719">
        <v>34.036572</v>
      </c>
      <c r="AL4719">
        <v>-116.56746673584</v>
      </c>
      <c r="AM4719" t="s">
        <v>238</v>
      </c>
      <c r="AN4719" t="s">
        <v>239</v>
      </c>
      <c r="AO4719" t="s">
        <v>240</v>
      </c>
      <c r="AP4719" t="s">
        <v>4068</v>
      </c>
      <c r="AQ4719" t="s">
        <v>242</v>
      </c>
      <c r="AR4719" t="s">
        <v>243</v>
      </c>
      <c r="AS4719" t="s">
        <v>239</v>
      </c>
      <c r="AT4719" t="s">
        <v>239</v>
      </c>
      <c r="AU4719">
        <v>1</v>
      </c>
      <c r="AW4719" t="s">
        <v>6263</v>
      </c>
      <c r="AX4719" t="s">
        <v>6263</v>
      </c>
      <c r="AY4719" t="s">
        <v>1351</v>
      </c>
      <c r="BP4719" t="s">
        <v>6821</v>
      </c>
      <c r="BQ4719">
        <v>71</v>
      </c>
      <c r="BR4719" t="s">
        <v>408</v>
      </c>
      <c r="BS4719">
        <v>7</v>
      </c>
      <c r="BZ4719" t="s">
        <v>249</v>
      </c>
    </row>
    <row r="4720" spans="1:79" hidden="1" x14ac:dyDescent="0.25">
      <c r="A4720" t="s">
        <v>7210</v>
      </c>
      <c r="B4720" t="s">
        <v>8706</v>
      </c>
      <c r="C4720" t="s">
        <v>9396</v>
      </c>
      <c r="D4720" t="s">
        <v>9397</v>
      </c>
      <c r="E4720" t="s">
        <v>9398</v>
      </c>
      <c r="F4720" s="1">
        <v>41429</v>
      </c>
      <c r="G4720" s="4">
        <v>0.51736111111111105</v>
      </c>
      <c r="H4720" t="s">
        <v>1214</v>
      </c>
      <c r="I4720">
        <v>0.1</v>
      </c>
      <c r="J4720" t="s">
        <v>221</v>
      </c>
      <c r="K4720" t="s">
        <v>222</v>
      </c>
      <c r="L4720">
        <v>1</v>
      </c>
      <c r="M4720">
        <v>1</v>
      </c>
      <c r="N4720" t="s">
        <v>9399</v>
      </c>
      <c r="O4720" t="s">
        <v>9400</v>
      </c>
      <c r="P4720" t="s">
        <v>224</v>
      </c>
      <c r="Q4720" t="s">
        <v>1614</v>
      </c>
      <c r="R4720" t="s">
        <v>226</v>
      </c>
      <c r="S4720" t="s">
        <v>227</v>
      </c>
      <c r="V4720">
        <v>1.8</v>
      </c>
      <c r="W4720">
        <v>20</v>
      </c>
      <c r="X4720" t="s">
        <v>228</v>
      </c>
      <c r="Y4720" t="s">
        <v>243</v>
      </c>
      <c r="Z4720" t="s">
        <v>6902</v>
      </c>
      <c r="AA4720" t="s">
        <v>5680</v>
      </c>
      <c r="AE4720" t="s">
        <v>9401</v>
      </c>
      <c r="AF4720" t="s">
        <v>736</v>
      </c>
      <c r="AG4720" t="s">
        <v>9009</v>
      </c>
      <c r="AH4720" t="s">
        <v>9010</v>
      </c>
      <c r="AJ4720" t="s">
        <v>237</v>
      </c>
      <c r="AK4720">
        <v>36.484130999999998</v>
      </c>
      <c r="AL4720">
        <v>-118.8359375</v>
      </c>
      <c r="AM4720" t="s">
        <v>238</v>
      </c>
      <c r="AN4720" t="s">
        <v>239</v>
      </c>
      <c r="AO4720" t="s">
        <v>240</v>
      </c>
      <c r="AP4720" t="s">
        <v>241</v>
      </c>
      <c r="AQ4720" t="s">
        <v>242</v>
      </c>
      <c r="AR4720" t="s">
        <v>3155</v>
      </c>
      <c r="AS4720" t="s">
        <v>239</v>
      </c>
      <c r="AT4720" t="s">
        <v>239</v>
      </c>
      <c r="AU4720">
        <v>1</v>
      </c>
      <c r="AW4720" t="s">
        <v>9011</v>
      </c>
      <c r="AX4720" t="s">
        <v>9010</v>
      </c>
      <c r="AY4720" t="s">
        <v>109</v>
      </c>
      <c r="AZ4720" t="s">
        <v>7240</v>
      </c>
      <c r="BA4720" t="s">
        <v>7328</v>
      </c>
      <c r="BC4720" t="s">
        <v>221</v>
      </c>
      <c r="BE4720" t="s">
        <v>221</v>
      </c>
      <c r="BG4720" t="s">
        <v>221</v>
      </c>
      <c r="BH4720" t="s">
        <v>8224</v>
      </c>
      <c r="BI4720" t="s">
        <v>788</v>
      </c>
      <c r="BJ4720" t="s">
        <v>9402</v>
      </c>
      <c r="BP4720" t="s">
        <v>9403</v>
      </c>
      <c r="BQ4720">
        <v>107</v>
      </c>
      <c r="BR4720" t="s">
        <v>357</v>
      </c>
      <c r="BS4720">
        <v>5</v>
      </c>
      <c r="BZ4720" t="s">
        <v>249</v>
      </c>
      <c r="CA4720" t="s">
        <v>9404</v>
      </c>
    </row>
    <row r="4721" spans="1:79" hidden="1" x14ac:dyDescent="0.25">
      <c r="A4721" t="s">
        <v>7210</v>
      </c>
      <c r="B4721" t="s">
        <v>8706</v>
      </c>
      <c r="C4721" t="s">
        <v>9396</v>
      </c>
      <c r="D4721" t="s">
        <v>9405</v>
      </c>
      <c r="E4721" t="s">
        <v>9406</v>
      </c>
      <c r="F4721" s="1">
        <v>41429</v>
      </c>
      <c r="G4721" s="4">
        <v>0.53125</v>
      </c>
      <c r="H4721" t="s">
        <v>1214</v>
      </c>
      <c r="I4721">
        <v>0.1</v>
      </c>
      <c r="J4721" t="s">
        <v>221</v>
      </c>
      <c r="K4721" t="s">
        <v>222</v>
      </c>
      <c r="L4721">
        <v>1</v>
      </c>
      <c r="M4721">
        <v>1</v>
      </c>
      <c r="N4721" t="s">
        <v>9399</v>
      </c>
      <c r="O4721" t="s">
        <v>9407</v>
      </c>
      <c r="P4721" t="s">
        <v>224</v>
      </c>
      <c r="Q4721" t="s">
        <v>1614</v>
      </c>
      <c r="R4721" t="s">
        <v>226</v>
      </c>
      <c r="S4721" t="s">
        <v>227</v>
      </c>
      <c r="V4721">
        <v>9</v>
      </c>
      <c r="W4721">
        <v>100</v>
      </c>
      <c r="X4721" t="s">
        <v>228</v>
      </c>
      <c r="Y4721" t="s">
        <v>243</v>
      </c>
      <c r="Z4721" t="s">
        <v>6902</v>
      </c>
      <c r="AA4721" t="s">
        <v>5680</v>
      </c>
      <c r="AE4721" t="s">
        <v>9401</v>
      </c>
      <c r="AF4721" t="s">
        <v>736</v>
      </c>
      <c r="AG4721" t="s">
        <v>9009</v>
      </c>
      <c r="AH4721" t="s">
        <v>9010</v>
      </c>
      <c r="AJ4721" t="s">
        <v>237</v>
      </c>
      <c r="AK4721">
        <v>36.460579000000003</v>
      </c>
      <c r="AL4721">
        <v>-118.879203796387</v>
      </c>
      <c r="AM4721" t="s">
        <v>238</v>
      </c>
      <c r="AN4721" t="s">
        <v>239</v>
      </c>
      <c r="AO4721" t="s">
        <v>240</v>
      </c>
      <c r="AP4721" t="s">
        <v>241</v>
      </c>
      <c r="AQ4721" t="s">
        <v>242</v>
      </c>
      <c r="AR4721" t="s">
        <v>3155</v>
      </c>
      <c r="AS4721" t="s">
        <v>239</v>
      </c>
      <c r="AT4721" t="s">
        <v>239</v>
      </c>
      <c r="AU4721">
        <v>1</v>
      </c>
      <c r="AW4721" t="s">
        <v>9011</v>
      </c>
      <c r="AX4721" t="s">
        <v>9010</v>
      </c>
      <c r="AY4721" t="s">
        <v>109</v>
      </c>
      <c r="AZ4721" t="s">
        <v>7240</v>
      </c>
      <c r="BA4721" t="s">
        <v>7328</v>
      </c>
      <c r="BC4721" t="s">
        <v>221</v>
      </c>
      <c r="BE4721" t="s">
        <v>221</v>
      </c>
      <c r="BG4721" t="s">
        <v>221</v>
      </c>
      <c r="BH4721" t="s">
        <v>243</v>
      </c>
      <c r="BI4721" t="s">
        <v>788</v>
      </c>
      <c r="BP4721" t="s">
        <v>9403</v>
      </c>
      <c r="BQ4721">
        <v>107</v>
      </c>
      <c r="BR4721" t="s">
        <v>357</v>
      </c>
      <c r="BS4721">
        <v>5</v>
      </c>
      <c r="BZ4721" t="s">
        <v>9408</v>
      </c>
      <c r="CA4721" t="s">
        <v>9409</v>
      </c>
    </row>
    <row r="4722" spans="1:79" hidden="1" x14ac:dyDescent="0.25">
      <c r="A4722" t="s">
        <v>7210</v>
      </c>
      <c r="B4722" t="s">
        <v>8706</v>
      </c>
      <c r="C4722" t="s">
        <v>9396</v>
      </c>
      <c r="D4722" t="s">
        <v>9410</v>
      </c>
      <c r="E4722" t="s">
        <v>9411</v>
      </c>
      <c r="F4722" s="1">
        <v>41429</v>
      </c>
      <c r="G4722" s="4">
        <v>0.43472222222222223</v>
      </c>
      <c r="H4722" t="s">
        <v>1214</v>
      </c>
      <c r="I4722">
        <v>0.1</v>
      </c>
      <c r="J4722" t="s">
        <v>221</v>
      </c>
      <c r="K4722" t="s">
        <v>222</v>
      </c>
      <c r="L4722">
        <v>1</v>
      </c>
      <c r="M4722">
        <v>1</v>
      </c>
      <c r="N4722" t="s">
        <v>9399</v>
      </c>
      <c r="O4722" t="s">
        <v>9412</v>
      </c>
      <c r="P4722" t="s">
        <v>224</v>
      </c>
      <c r="Q4722" t="s">
        <v>1614</v>
      </c>
      <c r="R4722" t="s">
        <v>226</v>
      </c>
      <c r="S4722" t="s">
        <v>227</v>
      </c>
      <c r="V4722">
        <v>1.8</v>
      </c>
      <c r="W4722">
        <v>20</v>
      </c>
      <c r="X4722" t="s">
        <v>228</v>
      </c>
      <c r="Y4722" t="s">
        <v>243</v>
      </c>
      <c r="Z4722" t="s">
        <v>6902</v>
      </c>
      <c r="AA4722" t="s">
        <v>5680</v>
      </c>
      <c r="AE4722" t="s">
        <v>9401</v>
      </c>
      <c r="AF4722" t="s">
        <v>736</v>
      </c>
      <c r="AG4722" t="s">
        <v>9009</v>
      </c>
      <c r="AH4722" t="s">
        <v>9010</v>
      </c>
      <c r="AJ4722" t="s">
        <v>237</v>
      </c>
      <c r="AK4722">
        <v>36.520000000000003</v>
      </c>
      <c r="AL4722">
        <v>-118.762573242188</v>
      </c>
      <c r="AM4722" t="s">
        <v>238</v>
      </c>
      <c r="AN4722" t="s">
        <v>239</v>
      </c>
      <c r="AO4722" t="s">
        <v>240</v>
      </c>
      <c r="AP4722" t="s">
        <v>241</v>
      </c>
      <c r="AQ4722" t="s">
        <v>242</v>
      </c>
      <c r="AR4722" t="s">
        <v>3155</v>
      </c>
      <c r="AS4722" t="s">
        <v>239</v>
      </c>
      <c r="AT4722" t="s">
        <v>239</v>
      </c>
      <c r="AU4722">
        <v>1</v>
      </c>
      <c r="AW4722" t="s">
        <v>9011</v>
      </c>
      <c r="AX4722" t="s">
        <v>9010</v>
      </c>
      <c r="AY4722" t="s">
        <v>109</v>
      </c>
      <c r="AZ4722" t="s">
        <v>7240</v>
      </c>
      <c r="BA4722" t="s">
        <v>7328</v>
      </c>
      <c r="BC4722" t="s">
        <v>221</v>
      </c>
      <c r="BE4722" t="s">
        <v>221</v>
      </c>
      <c r="BG4722" t="s">
        <v>221</v>
      </c>
      <c r="BH4722" t="s">
        <v>8224</v>
      </c>
      <c r="BI4722" t="s">
        <v>8251</v>
      </c>
      <c r="BP4722" t="s">
        <v>9403</v>
      </c>
      <c r="BQ4722">
        <v>107</v>
      </c>
      <c r="BR4722" t="s">
        <v>357</v>
      </c>
      <c r="BS4722">
        <v>5</v>
      </c>
      <c r="BZ4722" t="s">
        <v>249</v>
      </c>
      <c r="CA4722" t="s">
        <v>9413</v>
      </c>
    </row>
    <row r="4723" spans="1:79" hidden="1" x14ac:dyDescent="0.25">
      <c r="A4723" t="s">
        <v>7210</v>
      </c>
      <c r="B4723" t="s">
        <v>8706</v>
      </c>
      <c r="C4723" t="s">
        <v>9396</v>
      </c>
      <c r="D4723" t="s">
        <v>9414</v>
      </c>
      <c r="E4723" t="s">
        <v>9415</v>
      </c>
      <c r="F4723" s="1">
        <v>41429</v>
      </c>
      <c r="G4723" s="4">
        <v>0.55208333333333337</v>
      </c>
      <c r="H4723" t="s">
        <v>1214</v>
      </c>
      <c r="I4723">
        <v>0.1</v>
      </c>
      <c r="J4723" t="s">
        <v>221</v>
      </c>
      <c r="K4723" t="s">
        <v>222</v>
      </c>
      <c r="L4723">
        <v>1</v>
      </c>
      <c r="M4723">
        <v>1</v>
      </c>
      <c r="N4723" t="s">
        <v>9399</v>
      </c>
      <c r="O4723" t="s">
        <v>9416</v>
      </c>
      <c r="P4723" t="s">
        <v>224</v>
      </c>
      <c r="Q4723" t="s">
        <v>1614</v>
      </c>
      <c r="R4723" t="s">
        <v>226</v>
      </c>
      <c r="S4723" t="s">
        <v>227</v>
      </c>
      <c r="V4723">
        <v>1.8</v>
      </c>
      <c r="W4723">
        <v>20</v>
      </c>
      <c r="X4723" t="s">
        <v>228</v>
      </c>
      <c r="Y4723" t="s">
        <v>243</v>
      </c>
      <c r="Z4723" t="s">
        <v>6902</v>
      </c>
      <c r="AA4723" t="s">
        <v>5680</v>
      </c>
      <c r="AE4723" t="s">
        <v>9401</v>
      </c>
      <c r="AF4723" t="s">
        <v>736</v>
      </c>
      <c r="AG4723" t="s">
        <v>9009</v>
      </c>
      <c r="AH4723" t="s">
        <v>9010</v>
      </c>
      <c r="AJ4723" t="s">
        <v>237</v>
      </c>
      <c r="AK4723">
        <v>36.439571000000001</v>
      </c>
      <c r="AL4723">
        <v>-118.90598297119099</v>
      </c>
      <c r="AM4723" t="s">
        <v>238</v>
      </c>
      <c r="AN4723" t="s">
        <v>239</v>
      </c>
      <c r="AO4723" t="s">
        <v>240</v>
      </c>
      <c r="AP4723" t="s">
        <v>241</v>
      </c>
      <c r="AQ4723" t="s">
        <v>242</v>
      </c>
      <c r="AR4723" t="s">
        <v>3155</v>
      </c>
      <c r="AS4723" t="s">
        <v>239</v>
      </c>
      <c r="AT4723" t="s">
        <v>239</v>
      </c>
      <c r="AU4723">
        <v>1</v>
      </c>
      <c r="AW4723" t="s">
        <v>9011</v>
      </c>
      <c r="AX4723" t="s">
        <v>9010</v>
      </c>
      <c r="AY4723" t="s">
        <v>109</v>
      </c>
      <c r="AZ4723" t="s">
        <v>7240</v>
      </c>
      <c r="BA4723" t="s">
        <v>7328</v>
      </c>
      <c r="BC4723" t="s">
        <v>221</v>
      </c>
      <c r="BE4723" t="s">
        <v>221</v>
      </c>
      <c r="BG4723" t="s">
        <v>221</v>
      </c>
      <c r="BH4723" t="s">
        <v>243</v>
      </c>
      <c r="BI4723" t="s">
        <v>788</v>
      </c>
      <c r="BP4723" t="s">
        <v>9403</v>
      </c>
      <c r="BQ4723">
        <v>107</v>
      </c>
      <c r="BR4723" t="s">
        <v>357</v>
      </c>
      <c r="BS4723">
        <v>5</v>
      </c>
      <c r="BZ4723" t="s">
        <v>249</v>
      </c>
      <c r="CA4723" t="s">
        <v>9417</v>
      </c>
    </row>
    <row r="4724" spans="1:79" hidden="1" x14ac:dyDescent="0.25">
      <c r="A4724" t="s">
        <v>7210</v>
      </c>
      <c r="B4724" t="s">
        <v>8706</v>
      </c>
      <c r="C4724" t="s">
        <v>9396</v>
      </c>
      <c r="D4724" t="s">
        <v>9418</v>
      </c>
      <c r="E4724" t="s">
        <v>9419</v>
      </c>
      <c r="F4724" s="1">
        <v>41429</v>
      </c>
      <c r="G4724" s="4">
        <v>0.47569444444444442</v>
      </c>
      <c r="H4724" t="s">
        <v>1214</v>
      </c>
      <c r="I4724">
        <v>0.1</v>
      </c>
      <c r="J4724" t="s">
        <v>221</v>
      </c>
      <c r="K4724" t="s">
        <v>222</v>
      </c>
      <c r="L4724">
        <v>1</v>
      </c>
      <c r="M4724">
        <v>1</v>
      </c>
      <c r="N4724" t="s">
        <v>9399</v>
      </c>
      <c r="O4724" t="s">
        <v>9420</v>
      </c>
      <c r="P4724" t="s">
        <v>224</v>
      </c>
      <c r="Q4724" t="s">
        <v>1614</v>
      </c>
      <c r="R4724" t="s">
        <v>226</v>
      </c>
      <c r="S4724" t="s">
        <v>227</v>
      </c>
      <c r="V4724">
        <v>1.8</v>
      </c>
      <c r="W4724">
        <v>20</v>
      </c>
      <c r="X4724" t="s">
        <v>228</v>
      </c>
      <c r="Y4724" t="s">
        <v>243</v>
      </c>
      <c r="Z4724" t="s">
        <v>6902</v>
      </c>
      <c r="AA4724" t="s">
        <v>5680</v>
      </c>
      <c r="AE4724" t="s">
        <v>9401</v>
      </c>
      <c r="AF4724" t="s">
        <v>736</v>
      </c>
      <c r="AG4724" t="s">
        <v>9009</v>
      </c>
      <c r="AH4724" t="s">
        <v>9010</v>
      </c>
      <c r="AJ4724" t="s">
        <v>237</v>
      </c>
      <c r="AK4724">
        <v>36.514690000000002</v>
      </c>
      <c r="AL4724">
        <v>-118.80246734619099</v>
      </c>
      <c r="AM4724" t="s">
        <v>238</v>
      </c>
      <c r="AN4724" t="s">
        <v>239</v>
      </c>
      <c r="AO4724" t="s">
        <v>240</v>
      </c>
      <c r="AP4724" t="s">
        <v>241</v>
      </c>
      <c r="AQ4724" t="s">
        <v>242</v>
      </c>
      <c r="AR4724" t="s">
        <v>3155</v>
      </c>
      <c r="AS4724" t="s">
        <v>239</v>
      </c>
      <c r="AT4724" t="s">
        <v>239</v>
      </c>
      <c r="AU4724">
        <v>1</v>
      </c>
      <c r="AW4724" t="s">
        <v>9011</v>
      </c>
      <c r="AX4724" t="s">
        <v>9010</v>
      </c>
      <c r="AY4724" t="s">
        <v>109</v>
      </c>
      <c r="AZ4724" t="s">
        <v>7240</v>
      </c>
      <c r="BA4724" t="s">
        <v>7328</v>
      </c>
      <c r="BC4724" t="s">
        <v>221</v>
      </c>
      <c r="BE4724" t="s">
        <v>221</v>
      </c>
      <c r="BG4724" t="s">
        <v>221</v>
      </c>
      <c r="BH4724" t="s">
        <v>243</v>
      </c>
      <c r="BI4724" t="s">
        <v>788</v>
      </c>
      <c r="BP4724" t="s">
        <v>9403</v>
      </c>
      <c r="BQ4724">
        <v>107</v>
      </c>
      <c r="BR4724" t="s">
        <v>357</v>
      </c>
      <c r="BS4724">
        <v>5</v>
      </c>
      <c r="BZ4724" t="s">
        <v>249</v>
      </c>
      <c r="CA4724" t="s">
        <v>9421</v>
      </c>
    </row>
    <row r="4725" spans="1:79" hidden="1" x14ac:dyDescent="0.25">
      <c r="A4725" t="s">
        <v>7210</v>
      </c>
      <c r="B4725" t="s">
        <v>8706</v>
      </c>
      <c r="C4725" t="s">
        <v>9396</v>
      </c>
      <c r="D4725" t="s">
        <v>9397</v>
      </c>
      <c r="E4725" t="s">
        <v>9398</v>
      </c>
      <c r="F4725" s="1">
        <v>41438</v>
      </c>
      <c r="G4725" s="4">
        <v>0.48749999999999999</v>
      </c>
      <c r="H4725" t="s">
        <v>1214</v>
      </c>
      <c r="I4725">
        <v>0.1</v>
      </c>
      <c r="J4725" t="s">
        <v>221</v>
      </c>
      <c r="K4725" t="s">
        <v>222</v>
      </c>
      <c r="L4725">
        <v>1</v>
      </c>
      <c r="M4725">
        <v>1</v>
      </c>
      <c r="N4725" t="s">
        <v>9422</v>
      </c>
      <c r="O4725" t="s">
        <v>9423</v>
      </c>
      <c r="P4725" t="s">
        <v>224</v>
      </c>
      <c r="Q4725" t="s">
        <v>1614</v>
      </c>
      <c r="R4725" t="s">
        <v>226</v>
      </c>
      <c r="S4725" t="s">
        <v>227</v>
      </c>
      <c r="T4725">
        <v>12</v>
      </c>
      <c r="V4725">
        <v>3.6</v>
      </c>
      <c r="W4725">
        <v>40</v>
      </c>
      <c r="X4725" t="s">
        <v>905</v>
      </c>
      <c r="Y4725" t="s">
        <v>243</v>
      </c>
      <c r="Z4725" t="s">
        <v>6902</v>
      </c>
      <c r="AA4725" t="s">
        <v>3947</v>
      </c>
      <c r="AE4725" t="s">
        <v>9424</v>
      </c>
      <c r="AF4725" t="s">
        <v>736</v>
      </c>
      <c r="AG4725" t="s">
        <v>9009</v>
      </c>
      <c r="AH4725" t="s">
        <v>9010</v>
      </c>
      <c r="AJ4725" t="s">
        <v>237</v>
      </c>
      <c r="AK4725">
        <v>36.484130999999998</v>
      </c>
      <c r="AL4725">
        <v>-118.8359375</v>
      </c>
      <c r="AM4725" t="s">
        <v>9425</v>
      </c>
      <c r="AN4725" t="s">
        <v>239</v>
      </c>
      <c r="AO4725" t="s">
        <v>240</v>
      </c>
      <c r="AP4725" t="s">
        <v>241</v>
      </c>
      <c r="AQ4725" t="s">
        <v>242</v>
      </c>
      <c r="AR4725" t="s">
        <v>3155</v>
      </c>
      <c r="AS4725" t="s">
        <v>239</v>
      </c>
      <c r="AT4725" t="s">
        <v>239</v>
      </c>
      <c r="AU4725">
        <v>1</v>
      </c>
      <c r="AW4725" t="s">
        <v>9011</v>
      </c>
      <c r="AX4725" t="s">
        <v>9010</v>
      </c>
      <c r="AY4725" t="s">
        <v>109</v>
      </c>
      <c r="AZ4725" t="s">
        <v>7240</v>
      </c>
      <c r="BA4725" t="s">
        <v>7328</v>
      </c>
      <c r="BH4725" t="s">
        <v>8224</v>
      </c>
      <c r="BI4725" t="s">
        <v>8251</v>
      </c>
      <c r="BP4725" t="s">
        <v>9403</v>
      </c>
      <c r="BQ4725">
        <v>107</v>
      </c>
      <c r="BR4725" t="s">
        <v>357</v>
      </c>
      <c r="BS4725">
        <v>5</v>
      </c>
      <c r="BZ4725" t="s">
        <v>249</v>
      </c>
      <c r="CA4725" t="s">
        <v>9426</v>
      </c>
    </row>
    <row r="4726" spans="1:79" hidden="1" x14ac:dyDescent="0.25">
      <c r="A4726" t="s">
        <v>7210</v>
      </c>
      <c r="B4726" t="s">
        <v>8706</v>
      </c>
      <c r="C4726" t="s">
        <v>9396</v>
      </c>
      <c r="D4726" t="s">
        <v>9405</v>
      </c>
      <c r="E4726" t="s">
        <v>9406</v>
      </c>
      <c r="F4726" s="1">
        <v>41438</v>
      </c>
      <c r="G4726" s="4">
        <v>0.52638888888888891</v>
      </c>
      <c r="H4726" t="s">
        <v>1214</v>
      </c>
      <c r="I4726">
        <v>0.1</v>
      </c>
      <c r="J4726" t="s">
        <v>221</v>
      </c>
      <c r="K4726" t="s">
        <v>222</v>
      </c>
      <c r="L4726">
        <v>1</v>
      </c>
      <c r="M4726">
        <v>1</v>
      </c>
      <c r="N4726" t="s">
        <v>9422</v>
      </c>
      <c r="O4726" t="s">
        <v>9427</v>
      </c>
      <c r="P4726" t="s">
        <v>224</v>
      </c>
      <c r="Q4726" t="s">
        <v>1614</v>
      </c>
      <c r="R4726" t="s">
        <v>226</v>
      </c>
      <c r="S4726" t="s">
        <v>227</v>
      </c>
      <c r="T4726">
        <v>7.2</v>
      </c>
      <c r="V4726">
        <v>1.8</v>
      </c>
      <c r="W4726">
        <v>20</v>
      </c>
      <c r="X4726" t="s">
        <v>905</v>
      </c>
      <c r="Y4726" t="s">
        <v>243</v>
      </c>
      <c r="Z4726" t="s">
        <v>6902</v>
      </c>
      <c r="AA4726" t="s">
        <v>3947</v>
      </c>
      <c r="AE4726" t="s">
        <v>9424</v>
      </c>
      <c r="AF4726" t="s">
        <v>736</v>
      </c>
      <c r="AG4726" t="s">
        <v>9009</v>
      </c>
      <c r="AH4726" t="s">
        <v>9010</v>
      </c>
      <c r="AJ4726" t="s">
        <v>237</v>
      </c>
      <c r="AK4726">
        <v>36.460579000000003</v>
      </c>
      <c r="AL4726">
        <v>-118.879203796387</v>
      </c>
      <c r="AM4726" t="s">
        <v>9425</v>
      </c>
      <c r="AN4726" t="s">
        <v>239</v>
      </c>
      <c r="AO4726" t="s">
        <v>240</v>
      </c>
      <c r="AP4726" t="s">
        <v>241</v>
      </c>
      <c r="AQ4726" t="s">
        <v>242</v>
      </c>
      <c r="AR4726" t="s">
        <v>3155</v>
      </c>
      <c r="AS4726" t="s">
        <v>239</v>
      </c>
      <c r="AT4726" t="s">
        <v>239</v>
      </c>
      <c r="AU4726">
        <v>1</v>
      </c>
      <c r="AW4726" t="s">
        <v>9011</v>
      </c>
      <c r="AX4726" t="s">
        <v>9010</v>
      </c>
      <c r="AY4726" t="s">
        <v>109</v>
      </c>
      <c r="AZ4726" t="s">
        <v>7240</v>
      </c>
      <c r="BA4726" t="s">
        <v>7328</v>
      </c>
      <c r="BH4726" t="s">
        <v>243</v>
      </c>
      <c r="BI4726" t="s">
        <v>788</v>
      </c>
      <c r="BP4726" t="s">
        <v>9403</v>
      </c>
      <c r="BQ4726">
        <v>107</v>
      </c>
      <c r="BR4726" t="s">
        <v>357</v>
      </c>
      <c r="BS4726">
        <v>5</v>
      </c>
      <c r="BZ4726" t="s">
        <v>9408</v>
      </c>
      <c r="CA4726" t="s">
        <v>9428</v>
      </c>
    </row>
    <row r="4727" spans="1:79" hidden="1" x14ac:dyDescent="0.25">
      <c r="A4727" t="s">
        <v>7210</v>
      </c>
      <c r="B4727" t="s">
        <v>8706</v>
      </c>
      <c r="C4727" t="s">
        <v>9396</v>
      </c>
      <c r="D4727" t="s">
        <v>9429</v>
      </c>
      <c r="E4727" t="s">
        <v>9430</v>
      </c>
      <c r="F4727" s="1">
        <v>41438</v>
      </c>
      <c r="G4727" s="4">
        <v>0.56527777777777777</v>
      </c>
      <c r="H4727" t="s">
        <v>1214</v>
      </c>
      <c r="I4727">
        <v>0.1</v>
      </c>
      <c r="J4727" t="s">
        <v>221</v>
      </c>
      <c r="K4727" t="s">
        <v>222</v>
      </c>
      <c r="L4727">
        <v>1</v>
      </c>
      <c r="M4727">
        <v>1</v>
      </c>
      <c r="N4727" t="s">
        <v>9422</v>
      </c>
      <c r="O4727" t="s">
        <v>9431</v>
      </c>
      <c r="P4727" t="s">
        <v>224</v>
      </c>
      <c r="Q4727" t="s">
        <v>1614</v>
      </c>
      <c r="R4727" t="s">
        <v>226</v>
      </c>
      <c r="S4727" t="s">
        <v>227</v>
      </c>
      <c r="T4727">
        <v>2.8</v>
      </c>
      <c r="V4727">
        <v>1.8</v>
      </c>
      <c r="W4727">
        <v>20</v>
      </c>
      <c r="X4727" t="s">
        <v>905</v>
      </c>
      <c r="Y4727" t="s">
        <v>243</v>
      </c>
      <c r="Z4727" t="s">
        <v>6902</v>
      </c>
      <c r="AA4727" t="s">
        <v>3947</v>
      </c>
      <c r="AE4727" t="s">
        <v>9424</v>
      </c>
      <c r="AF4727" t="s">
        <v>736</v>
      </c>
      <c r="AG4727" t="s">
        <v>9009</v>
      </c>
      <c r="AH4727" t="s">
        <v>9010</v>
      </c>
      <c r="AJ4727" t="s">
        <v>237</v>
      </c>
      <c r="AK4727">
        <v>36.400871000000002</v>
      </c>
      <c r="AL4727">
        <v>-119.029373168945</v>
      </c>
      <c r="AM4727" t="s">
        <v>9425</v>
      </c>
      <c r="AN4727" t="s">
        <v>239</v>
      </c>
      <c r="AO4727" t="s">
        <v>240</v>
      </c>
      <c r="AP4727" t="s">
        <v>241</v>
      </c>
      <c r="AQ4727" t="s">
        <v>242</v>
      </c>
      <c r="AR4727" t="s">
        <v>3155</v>
      </c>
      <c r="AS4727" t="s">
        <v>239</v>
      </c>
      <c r="AT4727" t="s">
        <v>239</v>
      </c>
      <c r="AU4727">
        <v>1</v>
      </c>
      <c r="AW4727" t="s">
        <v>9011</v>
      </c>
      <c r="AX4727" t="s">
        <v>9010</v>
      </c>
      <c r="AY4727" t="s">
        <v>109</v>
      </c>
      <c r="AZ4727" t="s">
        <v>7240</v>
      </c>
      <c r="BA4727" t="s">
        <v>7328</v>
      </c>
      <c r="BH4727" t="s">
        <v>8224</v>
      </c>
      <c r="BI4727" t="s">
        <v>6237</v>
      </c>
      <c r="BP4727" t="s">
        <v>9403</v>
      </c>
      <c r="BQ4727">
        <v>107</v>
      </c>
      <c r="BR4727" t="s">
        <v>357</v>
      </c>
      <c r="BS4727">
        <v>5</v>
      </c>
      <c r="BZ4727" t="s">
        <v>249</v>
      </c>
      <c r="CA4727" t="s">
        <v>9432</v>
      </c>
    </row>
    <row r="4728" spans="1:79" hidden="1" x14ac:dyDescent="0.25">
      <c r="A4728" t="s">
        <v>7210</v>
      </c>
      <c r="B4728" t="s">
        <v>8706</v>
      </c>
      <c r="C4728" t="s">
        <v>9396</v>
      </c>
      <c r="D4728" t="s">
        <v>9414</v>
      </c>
      <c r="E4728" t="s">
        <v>9415</v>
      </c>
      <c r="F4728" s="1">
        <v>41438</v>
      </c>
      <c r="G4728" s="4">
        <v>0.54027777777777775</v>
      </c>
      <c r="H4728" t="s">
        <v>1214</v>
      </c>
      <c r="I4728">
        <v>0.1</v>
      </c>
      <c r="J4728" t="s">
        <v>221</v>
      </c>
      <c r="K4728" t="s">
        <v>222</v>
      </c>
      <c r="L4728">
        <v>1</v>
      </c>
      <c r="M4728">
        <v>1</v>
      </c>
      <c r="N4728" t="s">
        <v>9422</v>
      </c>
      <c r="O4728" t="s">
        <v>9433</v>
      </c>
      <c r="P4728" t="s">
        <v>224</v>
      </c>
      <c r="Q4728" t="s">
        <v>1614</v>
      </c>
      <c r="R4728" t="s">
        <v>226</v>
      </c>
      <c r="S4728" t="s">
        <v>227</v>
      </c>
      <c r="T4728">
        <v>6.3</v>
      </c>
      <c r="V4728">
        <v>1.8</v>
      </c>
      <c r="W4728">
        <v>20</v>
      </c>
      <c r="X4728" t="s">
        <v>905</v>
      </c>
      <c r="Y4728" t="s">
        <v>243</v>
      </c>
      <c r="Z4728" t="s">
        <v>6902</v>
      </c>
      <c r="AA4728" t="s">
        <v>3947</v>
      </c>
      <c r="AE4728" t="s">
        <v>9424</v>
      </c>
      <c r="AF4728" t="s">
        <v>736</v>
      </c>
      <c r="AG4728" t="s">
        <v>9009</v>
      </c>
      <c r="AH4728" t="s">
        <v>9010</v>
      </c>
      <c r="AJ4728" t="s">
        <v>237</v>
      </c>
      <c r="AK4728">
        <v>36.439571000000001</v>
      </c>
      <c r="AL4728">
        <v>-118.90598297119099</v>
      </c>
      <c r="AM4728" t="s">
        <v>9425</v>
      </c>
      <c r="AN4728" t="s">
        <v>239</v>
      </c>
      <c r="AO4728" t="s">
        <v>240</v>
      </c>
      <c r="AP4728" t="s">
        <v>241</v>
      </c>
      <c r="AQ4728" t="s">
        <v>242</v>
      </c>
      <c r="AR4728" t="s">
        <v>3155</v>
      </c>
      <c r="AS4728" t="s">
        <v>239</v>
      </c>
      <c r="AT4728" t="s">
        <v>239</v>
      </c>
      <c r="AU4728">
        <v>1</v>
      </c>
      <c r="AW4728" t="s">
        <v>9011</v>
      </c>
      <c r="AX4728" t="s">
        <v>9010</v>
      </c>
      <c r="AY4728" t="s">
        <v>109</v>
      </c>
      <c r="AZ4728" t="s">
        <v>7240</v>
      </c>
      <c r="BA4728" t="s">
        <v>7328</v>
      </c>
      <c r="BH4728" t="s">
        <v>243</v>
      </c>
      <c r="BI4728" t="s">
        <v>788</v>
      </c>
      <c r="BP4728" t="s">
        <v>9403</v>
      </c>
      <c r="BQ4728">
        <v>107</v>
      </c>
      <c r="BR4728" t="s">
        <v>357</v>
      </c>
      <c r="BS4728">
        <v>5</v>
      </c>
      <c r="BZ4728" t="s">
        <v>249</v>
      </c>
      <c r="CA4728" t="s">
        <v>9434</v>
      </c>
    </row>
    <row r="4729" spans="1:79" hidden="1" x14ac:dyDescent="0.25">
      <c r="A4729" t="s">
        <v>7210</v>
      </c>
      <c r="B4729" t="s">
        <v>8706</v>
      </c>
      <c r="C4729" t="s">
        <v>9396</v>
      </c>
      <c r="D4729" t="s">
        <v>9418</v>
      </c>
      <c r="E4729" t="s">
        <v>9419</v>
      </c>
      <c r="F4729" s="1">
        <v>41438</v>
      </c>
      <c r="G4729" s="4">
        <v>0.4694444444444445</v>
      </c>
      <c r="H4729" t="s">
        <v>1214</v>
      </c>
      <c r="I4729">
        <v>0.1</v>
      </c>
      <c r="J4729" t="s">
        <v>221</v>
      </c>
      <c r="K4729" t="s">
        <v>222</v>
      </c>
      <c r="L4729">
        <v>1</v>
      </c>
      <c r="M4729">
        <v>1</v>
      </c>
      <c r="N4729" t="s">
        <v>9422</v>
      </c>
      <c r="O4729" t="s">
        <v>9435</v>
      </c>
      <c r="P4729" t="s">
        <v>224</v>
      </c>
      <c r="Q4729" t="s">
        <v>1614</v>
      </c>
      <c r="R4729" t="s">
        <v>226</v>
      </c>
      <c r="S4729" t="s">
        <v>227</v>
      </c>
      <c r="T4729">
        <v>4.5</v>
      </c>
      <c r="V4729">
        <v>1.8</v>
      </c>
      <c r="W4729">
        <v>20</v>
      </c>
      <c r="X4729" t="s">
        <v>905</v>
      </c>
      <c r="Y4729" t="s">
        <v>243</v>
      </c>
      <c r="Z4729" t="s">
        <v>6902</v>
      </c>
      <c r="AA4729" t="s">
        <v>3947</v>
      </c>
      <c r="AE4729" t="s">
        <v>9424</v>
      </c>
      <c r="AF4729" t="s">
        <v>736</v>
      </c>
      <c r="AG4729" t="s">
        <v>9009</v>
      </c>
      <c r="AH4729" t="s">
        <v>9010</v>
      </c>
      <c r="AJ4729" t="s">
        <v>237</v>
      </c>
      <c r="AK4729">
        <v>36.514690000000002</v>
      </c>
      <c r="AL4729">
        <v>-118.80246734619099</v>
      </c>
      <c r="AM4729" t="s">
        <v>9425</v>
      </c>
      <c r="AN4729" t="s">
        <v>239</v>
      </c>
      <c r="AO4729" t="s">
        <v>240</v>
      </c>
      <c r="AP4729" t="s">
        <v>241</v>
      </c>
      <c r="AQ4729" t="s">
        <v>242</v>
      </c>
      <c r="AR4729" t="s">
        <v>3155</v>
      </c>
      <c r="AS4729" t="s">
        <v>239</v>
      </c>
      <c r="AT4729" t="s">
        <v>239</v>
      </c>
      <c r="AU4729">
        <v>1</v>
      </c>
      <c r="AW4729" t="s">
        <v>9011</v>
      </c>
      <c r="AX4729" t="s">
        <v>9010</v>
      </c>
      <c r="AY4729" t="s">
        <v>109</v>
      </c>
      <c r="AZ4729" t="s">
        <v>7240</v>
      </c>
      <c r="BA4729" t="s">
        <v>7328</v>
      </c>
      <c r="BH4729" t="s">
        <v>243</v>
      </c>
      <c r="BI4729" t="s">
        <v>788</v>
      </c>
      <c r="BP4729" t="s">
        <v>9403</v>
      </c>
      <c r="BQ4729">
        <v>107</v>
      </c>
      <c r="BR4729" t="s">
        <v>357</v>
      </c>
      <c r="BS4729">
        <v>5</v>
      </c>
      <c r="BZ4729" t="s">
        <v>249</v>
      </c>
      <c r="CA4729" t="s">
        <v>9436</v>
      </c>
    </row>
    <row r="4730" spans="1:79" hidden="1" x14ac:dyDescent="0.25">
      <c r="A4730" t="s">
        <v>7210</v>
      </c>
      <c r="B4730" t="s">
        <v>8706</v>
      </c>
      <c r="C4730" t="s">
        <v>9396</v>
      </c>
      <c r="D4730" t="s">
        <v>9410</v>
      </c>
      <c r="E4730" t="s">
        <v>9411</v>
      </c>
      <c r="F4730" s="1">
        <v>41438</v>
      </c>
      <c r="G4730" s="4">
        <v>0.42777777777777781</v>
      </c>
      <c r="H4730" t="s">
        <v>1214</v>
      </c>
      <c r="I4730">
        <v>0.1</v>
      </c>
      <c r="J4730" t="s">
        <v>221</v>
      </c>
      <c r="K4730" t="s">
        <v>222</v>
      </c>
      <c r="L4730">
        <v>1</v>
      </c>
      <c r="M4730">
        <v>1</v>
      </c>
      <c r="N4730" t="s">
        <v>9422</v>
      </c>
      <c r="O4730" t="s">
        <v>9437</v>
      </c>
      <c r="P4730" t="s">
        <v>224</v>
      </c>
      <c r="Q4730" t="s">
        <v>1614</v>
      </c>
      <c r="R4730" t="s">
        <v>226</v>
      </c>
      <c r="S4730" t="s">
        <v>227</v>
      </c>
      <c r="T4730">
        <v>5</v>
      </c>
      <c r="V4730">
        <v>1.8</v>
      </c>
      <c r="W4730">
        <v>20</v>
      </c>
      <c r="X4730" t="s">
        <v>905</v>
      </c>
      <c r="Y4730" t="s">
        <v>243</v>
      </c>
      <c r="Z4730" t="s">
        <v>6902</v>
      </c>
      <c r="AA4730" t="s">
        <v>3947</v>
      </c>
      <c r="AE4730" t="s">
        <v>9424</v>
      </c>
      <c r="AF4730" t="s">
        <v>736</v>
      </c>
      <c r="AG4730" t="s">
        <v>9009</v>
      </c>
      <c r="AH4730" t="s">
        <v>9010</v>
      </c>
      <c r="AJ4730" t="s">
        <v>237</v>
      </c>
      <c r="AK4730">
        <v>36.520000000000003</v>
      </c>
      <c r="AL4730">
        <v>-118.762573242188</v>
      </c>
      <c r="AM4730" t="s">
        <v>238</v>
      </c>
      <c r="AN4730" t="s">
        <v>239</v>
      </c>
      <c r="AO4730" t="s">
        <v>240</v>
      </c>
      <c r="AP4730" t="s">
        <v>241</v>
      </c>
      <c r="AQ4730" t="s">
        <v>242</v>
      </c>
      <c r="AR4730" t="s">
        <v>3155</v>
      </c>
      <c r="AS4730" t="s">
        <v>239</v>
      </c>
      <c r="AT4730" t="s">
        <v>239</v>
      </c>
      <c r="AU4730">
        <v>1</v>
      </c>
      <c r="AW4730" t="s">
        <v>9011</v>
      </c>
      <c r="AX4730" t="s">
        <v>9010</v>
      </c>
      <c r="AY4730" t="s">
        <v>109</v>
      </c>
      <c r="AZ4730" t="s">
        <v>7240</v>
      </c>
      <c r="BA4730" t="s">
        <v>7328</v>
      </c>
      <c r="BH4730" t="s">
        <v>8224</v>
      </c>
      <c r="BI4730" t="s">
        <v>8251</v>
      </c>
      <c r="BP4730" t="s">
        <v>9403</v>
      </c>
      <c r="BQ4730">
        <v>107</v>
      </c>
      <c r="BR4730" t="s">
        <v>357</v>
      </c>
      <c r="BS4730">
        <v>5</v>
      </c>
      <c r="BZ4730" t="s">
        <v>249</v>
      </c>
      <c r="CA4730" t="s">
        <v>9438</v>
      </c>
    </row>
    <row r="4731" spans="1:79" hidden="1" x14ac:dyDescent="0.25">
      <c r="A4731" t="s">
        <v>7210</v>
      </c>
      <c r="B4731" t="s">
        <v>9439</v>
      </c>
      <c r="C4731" t="s">
        <v>9440</v>
      </c>
      <c r="D4731" t="s">
        <v>9441</v>
      </c>
      <c r="E4731" t="s">
        <v>9442</v>
      </c>
      <c r="F4731" s="1">
        <v>41449</v>
      </c>
      <c r="G4731" s="4">
        <v>0.80138888888888893</v>
      </c>
      <c r="H4731" t="s">
        <v>220</v>
      </c>
      <c r="I4731">
        <v>0.1</v>
      </c>
      <c r="J4731" t="s">
        <v>221</v>
      </c>
      <c r="K4731" t="s">
        <v>222</v>
      </c>
      <c r="L4731">
        <v>1</v>
      </c>
      <c r="M4731">
        <v>1</v>
      </c>
      <c r="N4731" t="s">
        <v>9443</v>
      </c>
      <c r="O4731" t="s">
        <v>9444</v>
      </c>
      <c r="P4731" t="s">
        <v>224</v>
      </c>
      <c r="Q4731" t="s">
        <v>1216</v>
      </c>
      <c r="R4731" t="s">
        <v>226</v>
      </c>
      <c r="S4731" t="s">
        <v>227</v>
      </c>
      <c r="T4731">
        <v>1</v>
      </c>
      <c r="V4731">
        <v>0.2</v>
      </c>
      <c r="W4731">
        <v>0.5</v>
      </c>
      <c r="X4731" t="s">
        <v>281</v>
      </c>
      <c r="Y4731" t="s">
        <v>6931</v>
      </c>
      <c r="Z4731" t="s">
        <v>230</v>
      </c>
      <c r="AA4731" t="s">
        <v>5680</v>
      </c>
      <c r="AF4731" t="s">
        <v>134</v>
      </c>
      <c r="AG4731" t="s">
        <v>6262</v>
      </c>
      <c r="AH4731" t="s">
        <v>6810</v>
      </c>
      <c r="AJ4731" t="s">
        <v>237</v>
      </c>
      <c r="AK4731">
        <v>33.962924999999998</v>
      </c>
      <c r="AL4731">
        <v>-117.473793029785</v>
      </c>
      <c r="AM4731" t="s">
        <v>238</v>
      </c>
      <c r="AN4731" t="s">
        <v>239</v>
      </c>
      <c r="AO4731" t="s">
        <v>240</v>
      </c>
      <c r="AP4731" t="s">
        <v>241</v>
      </c>
      <c r="AQ4731" t="s">
        <v>242</v>
      </c>
      <c r="AR4731" t="s">
        <v>1216</v>
      </c>
      <c r="AS4731" t="s">
        <v>239</v>
      </c>
      <c r="AT4731" t="s">
        <v>239</v>
      </c>
      <c r="AU4731">
        <v>1</v>
      </c>
      <c r="AV4731">
        <v>0</v>
      </c>
      <c r="AW4731" t="s">
        <v>7130</v>
      </c>
      <c r="AX4731" t="s">
        <v>7130</v>
      </c>
      <c r="AY4731" t="s">
        <v>1351</v>
      </c>
      <c r="BP4731" t="s">
        <v>3555</v>
      </c>
      <c r="BQ4731">
        <v>65</v>
      </c>
      <c r="BR4731" t="s">
        <v>271</v>
      </c>
      <c r="BS4731">
        <v>8</v>
      </c>
      <c r="BZ4731" t="s">
        <v>3685</v>
      </c>
      <c r="CA4731" t="s">
        <v>9442</v>
      </c>
    </row>
    <row r="4732" spans="1:79" hidden="1" x14ac:dyDescent="0.25">
      <c r="A4732" t="s">
        <v>7210</v>
      </c>
      <c r="B4732" t="s">
        <v>9439</v>
      </c>
      <c r="C4732" t="s">
        <v>9440</v>
      </c>
      <c r="D4732" t="s">
        <v>9445</v>
      </c>
      <c r="E4732" t="s">
        <v>9446</v>
      </c>
      <c r="F4732" s="1">
        <v>41449</v>
      </c>
      <c r="G4732" s="4">
        <v>0.44027777777777777</v>
      </c>
      <c r="H4732" t="s">
        <v>220</v>
      </c>
      <c r="I4732">
        <v>0.1</v>
      </c>
      <c r="J4732" t="s">
        <v>221</v>
      </c>
      <c r="K4732" t="s">
        <v>222</v>
      </c>
      <c r="L4732">
        <v>1</v>
      </c>
      <c r="M4732">
        <v>1</v>
      </c>
      <c r="N4732" t="s">
        <v>9443</v>
      </c>
      <c r="O4732" t="s">
        <v>9447</v>
      </c>
      <c r="P4732" t="s">
        <v>224</v>
      </c>
      <c r="Q4732" t="s">
        <v>1216</v>
      </c>
      <c r="R4732" t="s">
        <v>226</v>
      </c>
      <c r="S4732" t="s">
        <v>227</v>
      </c>
      <c r="T4732">
        <v>0.2</v>
      </c>
      <c r="V4732">
        <v>0.2</v>
      </c>
      <c r="W4732">
        <v>0.5</v>
      </c>
      <c r="X4732" t="s">
        <v>905</v>
      </c>
      <c r="Y4732" t="s">
        <v>6931</v>
      </c>
      <c r="Z4732" t="s">
        <v>230</v>
      </c>
      <c r="AA4732" t="s">
        <v>5680</v>
      </c>
      <c r="AF4732" t="s">
        <v>134</v>
      </c>
      <c r="AG4732" t="s">
        <v>6262</v>
      </c>
      <c r="AH4732" t="s">
        <v>6810</v>
      </c>
      <c r="AJ4732" t="s">
        <v>237</v>
      </c>
      <c r="AK4732">
        <v>33.742561000000002</v>
      </c>
      <c r="AL4732">
        <v>-116.712112426758</v>
      </c>
      <c r="AM4732" t="s">
        <v>238</v>
      </c>
      <c r="AN4732" t="s">
        <v>239</v>
      </c>
      <c r="AO4732" t="s">
        <v>240</v>
      </c>
      <c r="AP4732" t="s">
        <v>241</v>
      </c>
      <c r="AQ4732" t="s">
        <v>242</v>
      </c>
      <c r="AR4732" t="s">
        <v>1216</v>
      </c>
      <c r="AS4732" t="s">
        <v>239</v>
      </c>
      <c r="AT4732" t="s">
        <v>239</v>
      </c>
      <c r="AU4732">
        <v>1</v>
      </c>
      <c r="AV4732">
        <v>0</v>
      </c>
      <c r="AW4732" t="s">
        <v>7130</v>
      </c>
      <c r="AX4732" t="s">
        <v>7130</v>
      </c>
      <c r="AY4732" t="s">
        <v>1351</v>
      </c>
      <c r="BP4732" t="s">
        <v>3555</v>
      </c>
      <c r="BQ4732">
        <v>65</v>
      </c>
      <c r="BR4732" t="s">
        <v>271</v>
      </c>
      <c r="BS4732">
        <v>8</v>
      </c>
      <c r="BZ4732" t="s">
        <v>249</v>
      </c>
      <c r="CA4732" t="s">
        <v>9446</v>
      </c>
    </row>
    <row r="4733" spans="1:79" hidden="1" x14ac:dyDescent="0.25">
      <c r="A4733" t="s">
        <v>7210</v>
      </c>
      <c r="B4733" t="s">
        <v>9439</v>
      </c>
      <c r="C4733" t="s">
        <v>9440</v>
      </c>
      <c r="D4733" t="s">
        <v>9448</v>
      </c>
      <c r="E4733" t="s">
        <v>9449</v>
      </c>
      <c r="F4733" s="1">
        <v>41449</v>
      </c>
      <c r="G4733" s="4">
        <v>0.59583333333333333</v>
      </c>
      <c r="H4733" t="s">
        <v>220</v>
      </c>
      <c r="I4733">
        <v>0.1</v>
      </c>
      <c r="J4733" t="s">
        <v>221</v>
      </c>
      <c r="K4733" t="s">
        <v>222</v>
      </c>
      <c r="L4733">
        <v>1</v>
      </c>
      <c r="M4733">
        <v>1</v>
      </c>
      <c r="N4733" t="s">
        <v>9443</v>
      </c>
      <c r="O4733" t="s">
        <v>9450</v>
      </c>
      <c r="P4733" t="s">
        <v>224</v>
      </c>
      <c r="Q4733" t="s">
        <v>1216</v>
      </c>
      <c r="R4733" t="s">
        <v>226</v>
      </c>
      <c r="S4733" t="s">
        <v>227</v>
      </c>
      <c r="V4733">
        <v>0.2</v>
      </c>
      <c r="W4733">
        <v>0.5</v>
      </c>
      <c r="X4733" t="s">
        <v>228</v>
      </c>
      <c r="Y4733" t="s">
        <v>6931</v>
      </c>
      <c r="Z4733" t="s">
        <v>230</v>
      </c>
      <c r="AA4733" t="s">
        <v>5680</v>
      </c>
      <c r="AF4733" t="s">
        <v>134</v>
      </c>
      <c r="AG4733" t="s">
        <v>6262</v>
      </c>
      <c r="AH4733" t="s">
        <v>6810</v>
      </c>
      <c r="AJ4733" t="s">
        <v>237</v>
      </c>
      <c r="AK4733">
        <v>34.091895999999998</v>
      </c>
      <c r="AL4733">
        <v>-116.942436218262</v>
      </c>
      <c r="AM4733" t="s">
        <v>238</v>
      </c>
      <c r="AN4733" t="s">
        <v>239</v>
      </c>
      <c r="AO4733" t="s">
        <v>240</v>
      </c>
      <c r="AP4733" t="s">
        <v>241</v>
      </c>
      <c r="AQ4733" t="s">
        <v>242</v>
      </c>
      <c r="AR4733" t="s">
        <v>1216</v>
      </c>
      <c r="AS4733" t="s">
        <v>239</v>
      </c>
      <c r="AT4733" t="s">
        <v>239</v>
      </c>
      <c r="AU4733">
        <v>1</v>
      </c>
      <c r="AV4733">
        <v>0</v>
      </c>
      <c r="AW4733" t="s">
        <v>7130</v>
      </c>
      <c r="AX4733" t="s">
        <v>7130</v>
      </c>
      <c r="AY4733" t="s">
        <v>1351</v>
      </c>
      <c r="BP4733" t="s">
        <v>6821</v>
      </c>
      <c r="BQ4733">
        <v>71</v>
      </c>
      <c r="BR4733" t="s">
        <v>271</v>
      </c>
      <c r="BS4733">
        <v>8</v>
      </c>
      <c r="BZ4733" t="s">
        <v>9451</v>
      </c>
      <c r="CA4733" t="s">
        <v>9449</v>
      </c>
    </row>
    <row r="4734" spans="1:79" hidden="1" x14ac:dyDescent="0.25">
      <c r="A4734" t="s">
        <v>7210</v>
      </c>
      <c r="B4734" t="s">
        <v>9439</v>
      </c>
      <c r="C4734" t="s">
        <v>9440</v>
      </c>
      <c r="D4734" t="s">
        <v>9452</v>
      </c>
      <c r="E4734" t="s">
        <v>9453</v>
      </c>
      <c r="F4734" s="1">
        <v>41449</v>
      </c>
      <c r="G4734" s="4">
        <v>0.56944444444444442</v>
      </c>
      <c r="H4734" t="s">
        <v>220</v>
      </c>
      <c r="I4734">
        <v>0.1</v>
      </c>
      <c r="J4734" t="s">
        <v>221</v>
      </c>
      <c r="K4734" t="s">
        <v>222</v>
      </c>
      <c r="L4734">
        <v>1</v>
      </c>
      <c r="M4734">
        <v>1</v>
      </c>
      <c r="N4734" t="s">
        <v>9443</v>
      </c>
      <c r="O4734" t="s">
        <v>9454</v>
      </c>
      <c r="P4734" t="s">
        <v>224</v>
      </c>
      <c r="Q4734" t="s">
        <v>1216</v>
      </c>
      <c r="R4734" t="s">
        <v>226</v>
      </c>
      <c r="S4734" t="s">
        <v>227</v>
      </c>
      <c r="T4734">
        <v>0.4</v>
      </c>
      <c r="V4734">
        <v>0.2</v>
      </c>
      <c r="W4734">
        <v>0.5</v>
      </c>
      <c r="X4734" t="s">
        <v>905</v>
      </c>
      <c r="Y4734" t="s">
        <v>6931</v>
      </c>
      <c r="Z4734" t="s">
        <v>230</v>
      </c>
      <c r="AA4734" t="s">
        <v>5680</v>
      </c>
      <c r="AF4734" t="s">
        <v>134</v>
      </c>
      <c r="AG4734" t="s">
        <v>6262</v>
      </c>
      <c r="AH4734" t="s">
        <v>6810</v>
      </c>
      <c r="AJ4734" t="s">
        <v>237</v>
      </c>
      <c r="AK4734">
        <v>34.087398999999998</v>
      </c>
      <c r="AL4734">
        <v>-117.04279327392599</v>
      </c>
      <c r="AM4734" t="s">
        <v>238</v>
      </c>
      <c r="AN4734" t="s">
        <v>239</v>
      </c>
      <c r="AO4734" t="s">
        <v>240</v>
      </c>
      <c r="AP4734" t="s">
        <v>241</v>
      </c>
      <c r="AQ4734" t="s">
        <v>242</v>
      </c>
      <c r="AR4734" t="s">
        <v>1216</v>
      </c>
      <c r="AS4734" t="s">
        <v>239</v>
      </c>
      <c r="AT4734" t="s">
        <v>239</v>
      </c>
      <c r="AU4734">
        <v>1</v>
      </c>
      <c r="AV4734">
        <v>0</v>
      </c>
      <c r="AW4734" t="s">
        <v>7130</v>
      </c>
      <c r="AX4734" t="s">
        <v>7130</v>
      </c>
      <c r="AY4734" t="s">
        <v>1351</v>
      </c>
      <c r="BP4734" t="s">
        <v>6821</v>
      </c>
      <c r="BQ4734">
        <v>71</v>
      </c>
      <c r="BR4734" t="s">
        <v>271</v>
      </c>
      <c r="BS4734">
        <v>8</v>
      </c>
      <c r="BZ4734" t="s">
        <v>249</v>
      </c>
      <c r="CA4734" t="s">
        <v>9453</v>
      </c>
    </row>
    <row r="4735" spans="1:79" hidden="1" x14ac:dyDescent="0.25">
      <c r="A4735" t="s">
        <v>7210</v>
      </c>
      <c r="B4735" t="s">
        <v>9439</v>
      </c>
      <c r="C4735" t="s">
        <v>9440</v>
      </c>
      <c r="D4735" t="s">
        <v>9455</v>
      </c>
      <c r="E4735" t="s">
        <v>9456</v>
      </c>
      <c r="F4735" s="1">
        <v>41449</v>
      </c>
      <c r="G4735" s="4">
        <v>0.78055555555555556</v>
      </c>
      <c r="H4735" t="s">
        <v>220</v>
      </c>
      <c r="I4735">
        <v>0.1</v>
      </c>
      <c r="J4735" t="s">
        <v>221</v>
      </c>
      <c r="K4735" t="s">
        <v>222</v>
      </c>
      <c r="L4735">
        <v>1</v>
      </c>
      <c r="M4735">
        <v>1</v>
      </c>
      <c r="N4735" t="s">
        <v>9443</v>
      </c>
      <c r="O4735" t="s">
        <v>9457</v>
      </c>
      <c r="P4735" t="s">
        <v>224</v>
      </c>
      <c r="Q4735" t="s">
        <v>1216</v>
      </c>
      <c r="R4735" t="s">
        <v>226</v>
      </c>
      <c r="S4735" t="s">
        <v>227</v>
      </c>
      <c r="T4735">
        <v>1.3</v>
      </c>
      <c r="V4735">
        <v>0.2</v>
      </c>
      <c r="W4735">
        <v>0.5</v>
      </c>
      <c r="X4735" t="s">
        <v>281</v>
      </c>
      <c r="Y4735" t="s">
        <v>6931</v>
      </c>
      <c r="Z4735" t="s">
        <v>230</v>
      </c>
      <c r="AA4735" t="s">
        <v>5680</v>
      </c>
      <c r="AC4735" t="s">
        <v>9458</v>
      </c>
      <c r="AF4735" t="s">
        <v>134</v>
      </c>
      <c r="AG4735" t="s">
        <v>6262</v>
      </c>
      <c r="AH4735" t="s">
        <v>6810</v>
      </c>
      <c r="AJ4735" t="s">
        <v>237</v>
      </c>
      <c r="AK4735">
        <v>33.946128999999999</v>
      </c>
      <c r="AL4735">
        <v>-117.55380249023401</v>
      </c>
      <c r="AM4735" t="s">
        <v>238</v>
      </c>
      <c r="AN4735" t="s">
        <v>239</v>
      </c>
      <c r="AO4735" t="s">
        <v>240</v>
      </c>
      <c r="AP4735" t="s">
        <v>241</v>
      </c>
      <c r="AQ4735" t="s">
        <v>242</v>
      </c>
      <c r="AR4735" t="s">
        <v>1216</v>
      </c>
      <c r="AS4735" t="s">
        <v>239</v>
      </c>
      <c r="AT4735" t="s">
        <v>239</v>
      </c>
      <c r="AU4735">
        <v>1</v>
      </c>
      <c r="AV4735">
        <v>0</v>
      </c>
      <c r="AW4735" t="s">
        <v>7130</v>
      </c>
      <c r="AX4735" t="s">
        <v>7130</v>
      </c>
      <c r="AY4735" t="s">
        <v>1351</v>
      </c>
      <c r="BP4735" t="s">
        <v>3555</v>
      </c>
      <c r="BQ4735">
        <v>65</v>
      </c>
      <c r="BR4735" t="s">
        <v>271</v>
      </c>
      <c r="BS4735">
        <v>8</v>
      </c>
      <c r="BZ4735" t="s">
        <v>249</v>
      </c>
      <c r="CA4735" t="s">
        <v>9456</v>
      </c>
    </row>
    <row r="4736" spans="1:79" hidden="1" x14ac:dyDescent="0.25">
      <c r="A4736" t="s">
        <v>7210</v>
      </c>
      <c r="B4736" t="s">
        <v>9439</v>
      </c>
      <c r="C4736" t="s">
        <v>9440</v>
      </c>
      <c r="D4736" t="s">
        <v>9459</v>
      </c>
      <c r="E4736" t="s">
        <v>9460</v>
      </c>
      <c r="F4736" s="1">
        <v>41449</v>
      </c>
      <c r="G4736" s="4">
        <v>0.72013888888888899</v>
      </c>
      <c r="H4736" t="s">
        <v>220</v>
      </c>
      <c r="I4736">
        <v>0.1</v>
      </c>
      <c r="J4736" t="s">
        <v>221</v>
      </c>
      <c r="K4736" t="s">
        <v>222</v>
      </c>
      <c r="L4736">
        <v>1</v>
      </c>
      <c r="M4736">
        <v>1</v>
      </c>
      <c r="N4736" t="s">
        <v>9443</v>
      </c>
      <c r="O4736" t="s">
        <v>9461</v>
      </c>
      <c r="P4736" t="s">
        <v>224</v>
      </c>
      <c r="Q4736" t="s">
        <v>1216</v>
      </c>
      <c r="R4736" t="s">
        <v>226</v>
      </c>
      <c r="S4736" t="s">
        <v>227</v>
      </c>
      <c r="T4736">
        <v>0.4</v>
      </c>
      <c r="V4736">
        <v>0.2</v>
      </c>
      <c r="W4736">
        <v>0.5</v>
      </c>
      <c r="X4736" t="s">
        <v>905</v>
      </c>
      <c r="Y4736" t="s">
        <v>6931</v>
      </c>
      <c r="Z4736" t="s">
        <v>230</v>
      </c>
      <c r="AA4736" t="s">
        <v>5680</v>
      </c>
      <c r="AF4736" t="s">
        <v>134</v>
      </c>
      <c r="AG4736" t="s">
        <v>6262</v>
      </c>
      <c r="AH4736" t="s">
        <v>6810</v>
      </c>
      <c r="AJ4736" t="s">
        <v>237</v>
      </c>
      <c r="AK4736">
        <v>34.156261000000001</v>
      </c>
      <c r="AL4736">
        <v>-116.79313659668</v>
      </c>
      <c r="AM4736" t="s">
        <v>238</v>
      </c>
      <c r="AN4736" t="s">
        <v>239</v>
      </c>
      <c r="AO4736" t="s">
        <v>240</v>
      </c>
      <c r="AP4736" t="s">
        <v>241</v>
      </c>
      <c r="AQ4736" t="s">
        <v>242</v>
      </c>
      <c r="AR4736" t="s">
        <v>1216</v>
      </c>
      <c r="AS4736" t="s">
        <v>239</v>
      </c>
      <c r="AT4736" t="s">
        <v>239</v>
      </c>
      <c r="AU4736">
        <v>1</v>
      </c>
      <c r="AV4736">
        <v>0</v>
      </c>
      <c r="AW4736" t="s">
        <v>7130</v>
      </c>
      <c r="AX4736" t="s">
        <v>7130</v>
      </c>
      <c r="AY4736" t="s">
        <v>1351</v>
      </c>
      <c r="BP4736" t="s">
        <v>6821</v>
      </c>
      <c r="BQ4736">
        <v>71</v>
      </c>
      <c r="BR4736" t="s">
        <v>271</v>
      </c>
      <c r="BS4736">
        <v>8</v>
      </c>
      <c r="BZ4736" t="s">
        <v>3685</v>
      </c>
      <c r="CA4736" t="s">
        <v>9460</v>
      </c>
    </row>
    <row r="4737" spans="1:79" hidden="1" x14ac:dyDescent="0.25">
      <c r="A4737" t="s">
        <v>7210</v>
      </c>
      <c r="B4737" t="s">
        <v>9439</v>
      </c>
      <c r="C4737" t="s">
        <v>9440</v>
      </c>
      <c r="D4737" t="s">
        <v>9462</v>
      </c>
      <c r="E4737" t="s">
        <v>9463</v>
      </c>
      <c r="F4737" s="1">
        <v>41449</v>
      </c>
      <c r="G4737" s="4">
        <v>0.74722222222222223</v>
      </c>
      <c r="H4737" t="s">
        <v>220</v>
      </c>
      <c r="I4737">
        <v>0.1</v>
      </c>
      <c r="J4737" t="s">
        <v>221</v>
      </c>
      <c r="K4737" t="s">
        <v>222</v>
      </c>
      <c r="L4737">
        <v>1</v>
      </c>
      <c r="M4737">
        <v>1</v>
      </c>
      <c r="N4737" t="s">
        <v>9443</v>
      </c>
      <c r="O4737" t="s">
        <v>9464</v>
      </c>
      <c r="P4737" t="s">
        <v>224</v>
      </c>
      <c r="Q4737" t="s">
        <v>1216</v>
      </c>
      <c r="R4737" t="s">
        <v>226</v>
      </c>
      <c r="S4737" t="s">
        <v>227</v>
      </c>
      <c r="V4737">
        <v>0.2</v>
      </c>
      <c r="W4737">
        <v>0.5</v>
      </c>
      <c r="X4737" t="s">
        <v>228</v>
      </c>
      <c r="Y4737" t="s">
        <v>6931</v>
      </c>
      <c r="Z4737" t="s">
        <v>230</v>
      </c>
      <c r="AA4737" t="s">
        <v>5680</v>
      </c>
      <c r="AF4737" t="s">
        <v>134</v>
      </c>
      <c r="AG4737" t="s">
        <v>6262</v>
      </c>
      <c r="AH4737" t="s">
        <v>6810</v>
      </c>
      <c r="AJ4737" t="s">
        <v>237</v>
      </c>
      <c r="AK4737">
        <v>34.178871000000001</v>
      </c>
      <c r="AL4737">
        <v>-116.84719085693401</v>
      </c>
      <c r="AM4737" t="s">
        <v>238</v>
      </c>
      <c r="AN4737" t="s">
        <v>239</v>
      </c>
      <c r="AO4737" t="s">
        <v>240</v>
      </c>
      <c r="AP4737" t="s">
        <v>241</v>
      </c>
      <c r="AQ4737" t="s">
        <v>242</v>
      </c>
      <c r="AR4737" t="s">
        <v>1216</v>
      </c>
      <c r="AS4737" t="s">
        <v>239</v>
      </c>
      <c r="AT4737" t="s">
        <v>239</v>
      </c>
      <c r="AU4737">
        <v>1</v>
      </c>
      <c r="AV4737">
        <v>0</v>
      </c>
      <c r="AW4737" t="s">
        <v>7130</v>
      </c>
      <c r="AX4737" t="s">
        <v>7130</v>
      </c>
      <c r="AY4737" t="s">
        <v>1351</v>
      </c>
      <c r="BP4737" t="s">
        <v>6821</v>
      </c>
      <c r="BQ4737">
        <v>71</v>
      </c>
      <c r="BR4737" t="s">
        <v>271</v>
      </c>
      <c r="BS4737">
        <v>8</v>
      </c>
      <c r="BZ4737" t="s">
        <v>249</v>
      </c>
      <c r="CA4737" t="s">
        <v>9463</v>
      </c>
    </row>
    <row r="4738" spans="1:79" hidden="1" x14ac:dyDescent="0.25">
      <c r="A4738" t="s">
        <v>7210</v>
      </c>
      <c r="B4738" t="s">
        <v>9439</v>
      </c>
      <c r="C4738" t="s">
        <v>9440</v>
      </c>
      <c r="D4738" t="s">
        <v>9465</v>
      </c>
      <c r="E4738" t="s">
        <v>9466</v>
      </c>
      <c r="F4738" s="1">
        <v>41449</v>
      </c>
      <c r="G4738" s="4">
        <v>0.40763888888888888</v>
      </c>
      <c r="H4738" t="s">
        <v>220</v>
      </c>
      <c r="I4738">
        <v>0.1</v>
      </c>
      <c r="J4738" t="s">
        <v>221</v>
      </c>
      <c r="K4738" t="s">
        <v>222</v>
      </c>
      <c r="L4738">
        <v>1</v>
      </c>
      <c r="M4738">
        <v>1</v>
      </c>
      <c r="N4738" t="s">
        <v>9443</v>
      </c>
      <c r="O4738" t="s">
        <v>9467</v>
      </c>
      <c r="P4738" t="s">
        <v>224</v>
      </c>
      <c r="Q4738" t="s">
        <v>1216</v>
      </c>
      <c r="R4738" t="s">
        <v>226</v>
      </c>
      <c r="S4738" t="s">
        <v>227</v>
      </c>
      <c r="T4738">
        <v>0.2</v>
      </c>
      <c r="V4738">
        <v>0.2</v>
      </c>
      <c r="W4738">
        <v>0.5</v>
      </c>
      <c r="X4738" t="s">
        <v>905</v>
      </c>
      <c r="Y4738" t="s">
        <v>6931</v>
      </c>
      <c r="Z4738" t="s">
        <v>230</v>
      </c>
      <c r="AA4738" t="s">
        <v>5680</v>
      </c>
      <c r="AF4738" t="s">
        <v>134</v>
      </c>
      <c r="AG4738" t="s">
        <v>6262</v>
      </c>
      <c r="AH4738" t="s">
        <v>6810</v>
      </c>
      <c r="AJ4738" t="s">
        <v>237</v>
      </c>
      <c r="AK4738">
        <v>33.728588000000002</v>
      </c>
      <c r="AL4738">
        <v>-116.750862121582</v>
      </c>
      <c r="AM4738" t="s">
        <v>238</v>
      </c>
      <c r="AN4738" t="s">
        <v>239</v>
      </c>
      <c r="AO4738" t="s">
        <v>240</v>
      </c>
      <c r="AP4738" t="s">
        <v>241</v>
      </c>
      <c r="AQ4738" t="s">
        <v>242</v>
      </c>
      <c r="AR4738" t="s">
        <v>1216</v>
      </c>
      <c r="AS4738" t="s">
        <v>239</v>
      </c>
      <c r="AT4738" t="s">
        <v>239</v>
      </c>
      <c r="AU4738">
        <v>1</v>
      </c>
      <c r="AV4738">
        <v>0</v>
      </c>
      <c r="AW4738" t="s">
        <v>7130</v>
      </c>
      <c r="AX4738" t="s">
        <v>7130</v>
      </c>
      <c r="AY4738" t="s">
        <v>1351</v>
      </c>
      <c r="BP4738" t="s">
        <v>3555</v>
      </c>
      <c r="BQ4738">
        <v>65</v>
      </c>
      <c r="BR4738" t="s">
        <v>271</v>
      </c>
      <c r="BS4738">
        <v>8</v>
      </c>
      <c r="BZ4738" t="s">
        <v>249</v>
      </c>
      <c r="CA4738" t="s">
        <v>9466</v>
      </c>
    </row>
    <row r="4739" spans="1:79" hidden="1" x14ac:dyDescent="0.25">
      <c r="A4739" t="s">
        <v>7210</v>
      </c>
      <c r="B4739" t="s">
        <v>8706</v>
      </c>
      <c r="C4739" t="s">
        <v>9396</v>
      </c>
      <c r="D4739" t="s">
        <v>9418</v>
      </c>
      <c r="E4739" t="s">
        <v>9419</v>
      </c>
      <c r="F4739" s="1">
        <v>41452</v>
      </c>
      <c r="G4739" s="4">
        <v>0.41597222222222219</v>
      </c>
      <c r="H4739" t="s">
        <v>1214</v>
      </c>
      <c r="I4739">
        <v>0.1</v>
      </c>
      <c r="J4739" t="s">
        <v>221</v>
      </c>
      <c r="K4739" t="s">
        <v>222</v>
      </c>
      <c r="L4739">
        <v>1</v>
      </c>
      <c r="M4739">
        <v>1</v>
      </c>
      <c r="N4739" t="s">
        <v>9468</v>
      </c>
      <c r="O4739" t="s">
        <v>9469</v>
      </c>
      <c r="P4739" t="s">
        <v>224</v>
      </c>
      <c r="Q4739" t="s">
        <v>1614</v>
      </c>
      <c r="R4739" t="s">
        <v>226</v>
      </c>
      <c r="S4739" t="s">
        <v>227</v>
      </c>
      <c r="T4739">
        <v>1.9</v>
      </c>
      <c r="V4739">
        <v>1.8</v>
      </c>
      <c r="W4739">
        <v>20</v>
      </c>
      <c r="X4739" t="s">
        <v>905</v>
      </c>
      <c r="Y4739" t="s">
        <v>243</v>
      </c>
      <c r="Z4739" t="s">
        <v>6902</v>
      </c>
      <c r="AA4739" t="s">
        <v>3947</v>
      </c>
      <c r="AE4739" t="s">
        <v>9470</v>
      </c>
      <c r="AF4739" t="s">
        <v>736</v>
      </c>
      <c r="AG4739" t="s">
        <v>9009</v>
      </c>
      <c r="AH4739" t="s">
        <v>9010</v>
      </c>
      <c r="AJ4739" t="s">
        <v>237</v>
      </c>
      <c r="AK4739">
        <v>36.514690000000002</v>
      </c>
      <c r="AL4739">
        <v>-118.80246734619099</v>
      </c>
      <c r="AM4739" t="s">
        <v>238</v>
      </c>
      <c r="AN4739" t="s">
        <v>239</v>
      </c>
      <c r="AO4739" t="s">
        <v>240</v>
      </c>
      <c r="AP4739" t="s">
        <v>241</v>
      </c>
      <c r="AQ4739" t="s">
        <v>242</v>
      </c>
      <c r="AR4739" t="s">
        <v>3155</v>
      </c>
      <c r="AS4739" t="s">
        <v>239</v>
      </c>
      <c r="AT4739" t="s">
        <v>239</v>
      </c>
      <c r="AU4739">
        <v>1</v>
      </c>
      <c r="AW4739" t="s">
        <v>9011</v>
      </c>
      <c r="AX4739" t="s">
        <v>9010</v>
      </c>
      <c r="AY4739" t="s">
        <v>109</v>
      </c>
      <c r="AZ4739" t="s">
        <v>7240</v>
      </c>
      <c r="BA4739" t="s">
        <v>7328</v>
      </c>
      <c r="BC4739" t="s">
        <v>221</v>
      </c>
      <c r="BE4739" t="s">
        <v>221</v>
      </c>
      <c r="BG4739" t="s">
        <v>221</v>
      </c>
      <c r="BH4739" t="s">
        <v>243</v>
      </c>
      <c r="BI4739" t="s">
        <v>1217</v>
      </c>
      <c r="BP4739" t="s">
        <v>9403</v>
      </c>
      <c r="BQ4739">
        <v>107</v>
      </c>
      <c r="BR4739" t="s">
        <v>357</v>
      </c>
      <c r="BS4739">
        <v>5</v>
      </c>
      <c r="BZ4739" t="s">
        <v>249</v>
      </c>
      <c r="CA4739" t="s">
        <v>9471</v>
      </c>
    </row>
    <row r="4740" spans="1:79" hidden="1" x14ac:dyDescent="0.25">
      <c r="A4740" t="s">
        <v>7210</v>
      </c>
      <c r="B4740" t="s">
        <v>8706</v>
      </c>
      <c r="C4740" t="s">
        <v>9396</v>
      </c>
      <c r="D4740" t="s">
        <v>9397</v>
      </c>
      <c r="E4740" t="s">
        <v>9398</v>
      </c>
      <c r="F4740" s="1">
        <v>41452</v>
      </c>
      <c r="G4740" s="4">
        <v>0.49236111111111108</v>
      </c>
      <c r="H4740" t="s">
        <v>1214</v>
      </c>
      <c r="I4740">
        <v>0.1</v>
      </c>
      <c r="J4740" t="s">
        <v>221</v>
      </c>
      <c r="K4740" t="s">
        <v>222</v>
      </c>
      <c r="L4740">
        <v>1</v>
      </c>
      <c r="M4740">
        <v>1</v>
      </c>
      <c r="N4740" t="s">
        <v>9468</v>
      </c>
      <c r="O4740" t="s">
        <v>9472</v>
      </c>
      <c r="P4740" t="s">
        <v>224</v>
      </c>
      <c r="Q4740" t="s">
        <v>1614</v>
      </c>
      <c r="R4740" t="s">
        <v>226</v>
      </c>
      <c r="S4740" t="s">
        <v>227</v>
      </c>
      <c r="T4740">
        <v>1.9</v>
      </c>
      <c r="V4740">
        <v>1.8</v>
      </c>
      <c r="W4740">
        <v>20</v>
      </c>
      <c r="X4740" t="s">
        <v>905</v>
      </c>
      <c r="Y4740" t="s">
        <v>243</v>
      </c>
      <c r="Z4740" t="s">
        <v>6902</v>
      </c>
      <c r="AA4740" t="s">
        <v>3947</v>
      </c>
      <c r="AE4740" t="s">
        <v>9470</v>
      </c>
      <c r="AF4740" t="s">
        <v>736</v>
      </c>
      <c r="AG4740" t="s">
        <v>9009</v>
      </c>
      <c r="AH4740" t="s">
        <v>9010</v>
      </c>
      <c r="AJ4740" t="s">
        <v>237</v>
      </c>
      <c r="AK4740">
        <v>36.484130999999998</v>
      </c>
      <c r="AL4740">
        <v>-118.8359375</v>
      </c>
      <c r="AM4740" t="s">
        <v>238</v>
      </c>
      <c r="AN4740" t="s">
        <v>239</v>
      </c>
      <c r="AO4740" t="s">
        <v>240</v>
      </c>
      <c r="AP4740" t="s">
        <v>241</v>
      </c>
      <c r="AQ4740" t="s">
        <v>242</v>
      </c>
      <c r="AR4740" t="s">
        <v>3155</v>
      </c>
      <c r="AS4740" t="s">
        <v>239</v>
      </c>
      <c r="AT4740" t="s">
        <v>239</v>
      </c>
      <c r="AU4740">
        <v>1</v>
      </c>
      <c r="AW4740" t="s">
        <v>9011</v>
      </c>
      <c r="AX4740" t="s">
        <v>9010</v>
      </c>
      <c r="AY4740" t="s">
        <v>109</v>
      </c>
      <c r="AZ4740" t="s">
        <v>7240</v>
      </c>
      <c r="BA4740" t="s">
        <v>7328</v>
      </c>
      <c r="BC4740" t="s">
        <v>221</v>
      </c>
      <c r="BE4740" t="s">
        <v>221</v>
      </c>
      <c r="BG4740" t="s">
        <v>221</v>
      </c>
      <c r="BH4740" t="s">
        <v>8224</v>
      </c>
      <c r="BI4740" t="s">
        <v>6237</v>
      </c>
      <c r="BJ4740" t="s">
        <v>9473</v>
      </c>
      <c r="BP4740" t="s">
        <v>9403</v>
      </c>
      <c r="BQ4740">
        <v>107</v>
      </c>
      <c r="BR4740" t="s">
        <v>357</v>
      </c>
      <c r="BS4740">
        <v>5</v>
      </c>
      <c r="BZ4740" t="s">
        <v>249</v>
      </c>
      <c r="CA4740" t="s">
        <v>9474</v>
      </c>
    </row>
    <row r="4741" spans="1:79" hidden="1" x14ac:dyDescent="0.25">
      <c r="A4741" t="s">
        <v>7210</v>
      </c>
      <c r="B4741" t="s">
        <v>8706</v>
      </c>
      <c r="C4741" t="s">
        <v>9396</v>
      </c>
      <c r="D4741" t="s">
        <v>9414</v>
      </c>
      <c r="E4741" t="s">
        <v>9415</v>
      </c>
      <c r="F4741" s="1">
        <v>41452</v>
      </c>
      <c r="G4741" s="4">
        <v>0.55486111111111114</v>
      </c>
      <c r="H4741" t="s">
        <v>1214</v>
      </c>
      <c r="I4741">
        <v>0.1</v>
      </c>
      <c r="J4741" t="s">
        <v>221</v>
      </c>
      <c r="K4741" t="s">
        <v>222</v>
      </c>
      <c r="L4741">
        <v>1</v>
      </c>
      <c r="M4741">
        <v>1</v>
      </c>
      <c r="N4741" t="s">
        <v>9468</v>
      </c>
      <c r="O4741" t="s">
        <v>9475</v>
      </c>
      <c r="P4741" t="s">
        <v>224</v>
      </c>
      <c r="Q4741" t="s">
        <v>1614</v>
      </c>
      <c r="R4741" t="s">
        <v>226</v>
      </c>
      <c r="S4741" t="s">
        <v>227</v>
      </c>
      <c r="T4741">
        <v>3.3</v>
      </c>
      <c r="V4741">
        <v>1.8</v>
      </c>
      <c r="W4741">
        <v>20</v>
      </c>
      <c r="X4741" t="s">
        <v>905</v>
      </c>
      <c r="Y4741" t="s">
        <v>243</v>
      </c>
      <c r="Z4741" t="s">
        <v>6902</v>
      </c>
      <c r="AA4741" t="s">
        <v>3947</v>
      </c>
      <c r="AE4741" t="s">
        <v>9470</v>
      </c>
      <c r="AF4741" t="s">
        <v>736</v>
      </c>
      <c r="AG4741" t="s">
        <v>9009</v>
      </c>
      <c r="AH4741" t="s">
        <v>9010</v>
      </c>
      <c r="AJ4741" t="s">
        <v>237</v>
      </c>
      <c r="AK4741">
        <v>36.439571000000001</v>
      </c>
      <c r="AL4741">
        <v>-118.90598297119099</v>
      </c>
      <c r="AM4741" t="s">
        <v>238</v>
      </c>
      <c r="AN4741" t="s">
        <v>239</v>
      </c>
      <c r="AO4741" t="s">
        <v>240</v>
      </c>
      <c r="AP4741" t="s">
        <v>241</v>
      </c>
      <c r="AQ4741" t="s">
        <v>242</v>
      </c>
      <c r="AR4741" t="s">
        <v>3155</v>
      </c>
      <c r="AS4741" t="s">
        <v>239</v>
      </c>
      <c r="AT4741" t="s">
        <v>239</v>
      </c>
      <c r="AU4741">
        <v>1</v>
      </c>
      <c r="AW4741" t="s">
        <v>9011</v>
      </c>
      <c r="AX4741" t="s">
        <v>9010</v>
      </c>
      <c r="AY4741" t="s">
        <v>109</v>
      </c>
      <c r="AZ4741" t="s">
        <v>7240</v>
      </c>
      <c r="BA4741" t="s">
        <v>7328</v>
      </c>
      <c r="BC4741" t="s">
        <v>221</v>
      </c>
      <c r="BE4741" t="s">
        <v>221</v>
      </c>
      <c r="BG4741" t="s">
        <v>221</v>
      </c>
      <c r="BH4741" t="s">
        <v>243</v>
      </c>
      <c r="BI4741" t="s">
        <v>1217</v>
      </c>
      <c r="BP4741" t="s">
        <v>9403</v>
      </c>
      <c r="BQ4741">
        <v>107</v>
      </c>
      <c r="BR4741" t="s">
        <v>357</v>
      </c>
      <c r="BS4741">
        <v>5</v>
      </c>
      <c r="BZ4741" t="s">
        <v>249</v>
      </c>
      <c r="CA4741" t="s">
        <v>9476</v>
      </c>
    </row>
    <row r="4742" spans="1:79" hidden="1" x14ac:dyDescent="0.25">
      <c r="A4742" t="s">
        <v>7210</v>
      </c>
      <c r="B4742" t="s">
        <v>8706</v>
      </c>
      <c r="C4742" t="s">
        <v>9396</v>
      </c>
      <c r="D4742" t="s">
        <v>9405</v>
      </c>
      <c r="E4742" t="s">
        <v>9406</v>
      </c>
      <c r="F4742" s="1">
        <v>41452</v>
      </c>
      <c r="G4742" s="4">
        <v>0.51111111111111118</v>
      </c>
      <c r="H4742" t="s">
        <v>1214</v>
      </c>
      <c r="I4742">
        <v>0.1</v>
      </c>
      <c r="J4742" t="s">
        <v>221</v>
      </c>
      <c r="K4742" t="s">
        <v>222</v>
      </c>
      <c r="L4742">
        <v>1</v>
      </c>
      <c r="M4742">
        <v>1</v>
      </c>
      <c r="N4742" t="s">
        <v>9468</v>
      </c>
      <c r="O4742" t="s">
        <v>9477</v>
      </c>
      <c r="P4742" t="s">
        <v>224</v>
      </c>
      <c r="Q4742" t="s">
        <v>1614</v>
      </c>
      <c r="R4742" t="s">
        <v>226</v>
      </c>
      <c r="S4742" t="s">
        <v>227</v>
      </c>
      <c r="V4742">
        <v>1.8</v>
      </c>
      <c r="W4742">
        <v>20</v>
      </c>
      <c r="X4742" t="s">
        <v>228</v>
      </c>
      <c r="Y4742" t="s">
        <v>243</v>
      </c>
      <c r="Z4742" t="s">
        <v>6902</v>
      </c>
      <c r="AA4742" t="s">
        <v>3947</v>
      </c>
      <c r="AE4742" t="s">
        <v>9470</v>
      </c>
      <c r="AF4742" t="s">
        <v>736</v>
      </c>
      <c r="AG4742" t="s">
        <v>9009</v>
      </c>
      <c r="AH4742" t="s">
        <v>9010</v>
      </c>
      <c r="AJ4742" t="s">
        <v>237</v>
      </c>
      <c r="AK4742">
        <v>36.460579000000003</v>
      </c>
      <c r="AL4742">
        <v>-118.879203796387</v>
      </c>
      <c r="AM4742" t="s">
        <v>238</v>
      </c>
      <c r="AN4742" t="s">
        <v>239</v>
      </c>
      <c r="AO4742" t="s">
        <v>240</v>
      </c>
      <c r="AP4742" t="s">
        <v>241</v>
      </c>
      <c r="AQ4742" t="s">
        <v>242</v>
      </c>
      <c r="AR4742" t="s">
        <v>3155</v>
      </c>
      <c r="AS4742" t="s">
        <v>239</v>
      </c>
      <c r="AT4742" t="s">
        <v>239</v>
      </c>
      <c r="AU4742">
        <v>1</v>
      </c>
      <c r="AW4742" t="s">
        <v>9011</v>
      </c>
      <c r="AX4742" t="s">
        <v>9010</v>
      </c>
      <c r="AY4742" t="s">
        <v>109</v>
      </c>
      <c r="AZ4742" t="s">
        <v>7240</v>
      </c>
      <c r="BA4742" t="s">
        <v>7328</v>
      </c>
      <c r="BC4742" t="s">
        <v>221</v>
      </c>
      <c r="BE4742" t="s">
        <v>221</v>
      </c>
      <c r="BG4742" t="s">
        <v>221</v>
      </c>
      <c r="BH4742" t="s">
        <v>243</v>
      </c>
      <c r="BI4742" t="s">
        <v>788</v>
      </c>
      <c r="BP4742" t="s">
        <v>9403</v>
      </c>
      <c r="BQ4742">
        <v>107</v>
      </c>
      <c r="BR4742" t="s">
        <v>357</v>
      </c>
      <c r="BS4742">
        <v>5</v>
      </c>
      <c r="BZ4742" t="s">
        <v>9408</v>
      </c>
      <c r="CA4742" t="s">
        <v>9478</v>
      </c>
    </row>
    <row r="4743" spans="1:79" hidden="1" x14ac:dyDescent="0.25">
      <c r="A4743" t="s">
        <v>7210</v>
      </c>
      <c r="B4743" t="s">
        <v>8706</v>
      </c>
      <c r="C4743" t="s">
        <v>9396</v>
      </c>
      <c r="D4743" t="s">
        <v>9410</v>
      </c>
      <c r="E4743" t="s">
        <v>9411</v>
      </c>
      <c r="F4743" s="1">
        <v>41452</v>
      </c>
      <c r="G4743" s="4">
        <v>0.42986111111111108</v>
      </c>
      <c r="H4743" t="s">
        <v>1214</v>
      </c>
      <c r="I4743">
        <v>0.1</v>
      </c>
      <c r="J4743" t="s">
        <v>221</v>
      </c>
      <c r="K4743" t="s">
        <v>222</v>
      </c>
      <c r="L4743">
        <v>1</v>
      </c>
      <c r="M4743">
        <v>1</v>
      </c>
      <c r="N4743" t="s">
        <v>9468</v>
      </c>
      <c r="O4743" t="s">
        <v>9479</v>
      </c>
      <c r="P4743" t="s">
        <v>224</v>
      </c>
      <c r="Q4743" t="s">
        <v>1614</v>
      </c>
      <c r="R4743" t="s">
        <v>226</v>
      </c>
      <c r="S4743" t="s">
        <v>227</v>
      </c>
      <c r="V4743">
        <v>1.8</v>
      </c>
      <c r="W4743">
        <v>20</v>
      </c>
      <c r="X4743" t="s">
        <v>228</v>
      </c>
      <c r="Y4743" t="s">
        <v>243</v>
      </c>
      <c r="Z4743" t="s">
        <v>6902</v>
      </c>
      <c r="AA4743" t="s">
        <v>3947</v>
      </c>
      <c r="AE4743" t="s">
        <v>9470</v>
      </c>
      <c r="AF4743" t="s">
        <v>736</v>
      </c>
      <c r="AG4743" t="s">
        <v>9009</v>
      </c>
      <c r="AH4743" t="s">
        <v>9010</v>
      </c>
      <c r="AJ4743" t="s">
        <v>237</v>
      </c>
      <c r="AK4743">
        <v>36.520000000000003</v>
      </c>
      <c r="AL4743">
        <v>-118.762573242188</v>
      </c>
      <c r="AM4743" t="s">
        <v>238</v>
      </c>
      <c r="AN4743" t="s">
        <v>239</v>
      </c>
      <c r="AO4743" t="s">
        <v>240</v>
      </c>
      <c r="AP4743" t="s">
        <v>241</v>
      </c>
      <c r="AQ4743" t="s">
        <v>242</v>
      </c>
      <c r="AR4743" t="s">
        <v>3155</v>
      </c>
      <c r="AS4743" t="s">
        <v>239</v>
      </c>
      <c r="AT4743" t="s">
        <v>239</v>
      </c>
      <c r="AU4743">
        <v>1</v>
      </c>
      <c r="AW4743" t="s">
        <v>9011</v>
      </c>
      <c r="AX4743" t="s">
        <v>9010</v>
      </c>
      <c r="AY4743" t="s">
        <v>109</v>
      </c>
      <c r="AZ4743" t="s">
        <v>7240</v>
      </c>
      <c r="BA4743" t="s">
        <v>7328</v>
      </c>
      <c r="BC4743" t="s">
        <v>221</v>
      </c>
      <c r="BE4743" t="s">
        <v>221</v>
      </c>
      <c r="BG4743" t="s">
        <v>221</v>
      </c>
      <c r="BH4743" t="s">
        <v>9480</v>
      </c>
      <c r="BI4743" t="s">
        <v>8251</v>
      </c>
      <c r="BP4743" t="s">
        <v>9403</v>
      </c>
      <c r="BQ4743">
        <v>107</v>
      </c>
      <c r="BR4743" t="s">
        <v>357</v>
      </c>
      <c r="BS4743">
        <v>5</v>
      </c>
      <c r="BZ4743" t="s">
        <v>249</v>
      </c>
      <c r="CA4743" t="s">
        <v>9481</v>
      </c>
    </row>
    <row r="4744" spans="1:79" hidden="1" x14ac:dyDescent="0.25">
      <c r="A4744" t="s">
        <v>7210</v>
      </c>
      <c r="B4744" t="s">
        <v>9439</v>
      </c>
      <c r="C4744" t="s">
        <v>9440</v>
      </c>
      <c r="D4744" t="s">
        <v>9482</v>
      </c>
      <c r="E4744" t="s">
        <v>9483</v>
      </c>
      <c r="F4744" s="1">
        <v>41456</v>
      </c>
      <c r="G4744" s="4">
        <v>0.71527777777777779</v>
      </c>
      <c r="H4744" t="s">
        <v>220</v>
      </c>
      <c r="I4744">
        <v>0.1</v>
      </c>
      <c r="J4744" t="s">
        <v>221</v>
      </c>
      <c r="K4744" t="s">
        <v>222</v>
      </c>
      <c r="L4744">
        <v>1</v>
      </c>
      <c r="M4744">
        <v>1</v>
      </c>
      <c r="N4744" t="s">
        <v>9484</v>
      </c>
      <c r="O4744" t="s">
        <v>9485</v>
      </c>
      <c r="P4744" t="s">
        <v>224</v>
      </c>
      <c r="Q4744" t="s">
        <v>1216</v>
      </c>
      <c r="R4744" t="s">
        <v>226</v>
      </c>
      <c r="S4744" t="s">
        <v>227</v>
      </c>
      <c r="V4744">
        <v>0.2</v>
      </c>
      <c r="W4744">
        <v>0.5</v>
      </c>
      <c r="X4744" t="s">
        <v>228</v>
      </c>
      <c r="Y4744" t="s">
        <v>6931</v>
      </c>
      <c r="Z4744" t="s">
        <v>230</v>
      </c>
      <c r="AA4744" t="s">
        <v>5680</v>
      </c>
      <c r="AF4744" t="s">
        <v>134</v>
      </c>
      <c r="AG4744" t="s">
        <v>6262</v>
      </c>
      <c r="AH4744" t="s">
        <v>6810</v>
      </c>
      <c r="AJ4744" t="s">
        <v>237</v>
      </c>
      <c r="AK4744">
        <v>34.182094999999997</v>
      </c>
      <c r="AL4744">
        <v>-116.946533203125</v>
      </c>
      <c r="AM4744" t="s">
        <v>238</v>
      </c>
      <c r="AN4744" t="s">
        <v>239</v>
      </c>
      <c r="AO4744" t="s">
        <v>240</v>
      </c>
      <c r="AP4744" t="s">
        <v>241</v>
      </c>
      <c r="AQ4744" t="s">
        <v>242</v>
      </c>
      <c r="AR4744" t="s">
        <v>1216</v>
      </c>
      <c r="AS4744" t="s">
        <v>239</v>
      </c>
      <c r="AT4744" t="s">
        <v>239</v>
      </c>
      <c r="AU4744">
        <v>1</v>
      </c>
      <c r="AV4744">
        <v>0</v>
      </c>
      <c r="AW4744" t="s">
        <v>7130</v>
      </c>
      <c r="AX4744" t="s">
        <v>7130</v>
      </c>
      <c r="AY4744" t="s">
        <v>1351</v>
      </c>
      <c r="BP4744" t="s">
        <v>6821</v>
      </c>
      <c r="BQ4744">
        <v>71</v>
      </c>
      <c r="BR4744" t="s">
        <v>271</v>
      </c>
      <c r="BS4744">
        <v>8</v>
      </c>
      <c r="BZ4744" t="s">
        <v>249</v>
      </c>
      <c r="CA4744" t="s">
        <v>9483</v>
      </c>
    </row>
    <row r="4745" spans="1:79" hidden="1" x14ac:dyDescent="0.25">
      <c r="A4745" t="s">
        <v>7210</v>
      </c>
      <c r="B4745" t="s">
        <v>9439</v>
      </c>
      <c r="C4745" t="s">
        <v>9440</v>
      </c>
      <c r="D4745" t="s">
        <v>9486</v>
      </c>
      <c r="E4745" t="s">
        <v>9487</v>
      </c>
      <c r="F4745" s="1">
        <v>41456</v>
      </c>
      <c r="G4745" s="4">
        <v>0.45069444444444445</v>
      </c>
      <c r="H4745" t="s">
        <v>220</v>
      </c>
      <c r="I4745">
        <v>0.1</v>
      </c>
      <c r="J4745" t="s">
        <v>221</v>
      </c>
      <c r="K4745" t="s">
        <v>222</v>
      </c>
      <c r="L4745">
        <v>1</v>
      </c>
      <c r="M4745">
        <v>1</v>
      </c>
      <c r="N4745" t="s">
        <v>9484</v>
      </c>
      <c r="O4745" t="s">
        <v>9488</v>
      </c>
      <c r="P4745" t="s">
        <v>224</v>
      </c>
      <c r="Q4745" t="s">
        <v>1216</v>
      </c>
      <c r="R4745" t="s">
        <v>226</v>
      </c>
      <c r="S4745" t="s">
        <v>227</v>
      </c>
      <c r="T4745">
        <v>0.6</v>
      </c>
      <c r="V4745">
        <v>0.2</v>
      </c>
      <c r="W4745">
        <v>0.5</v>
      </c>
      <c r="X4745" t="s">
        <v>281</v>
      </c>
      <c r="Y4745" t="s">
        <v>6931</v>
      </c>
      <c r="Z4745" t="s">
        <v>230</v>
      </c>
      <c r="AA4745" t="s">
        <v>5680</v>
      </c>
      <c r="AF4745" t="s">
        <v>134</v>
      </c>
      <c r="AG4745" t="s">
        <v>6262</v>
      </c>
      <c r="AH4745" t="s">
        <v>6810</v>
      </c>
      <c r="AJ4745" t="s">
        <v>237</v>
      </c>
      <c r="AK4745">
        <v>33.957180000000001</v>
      </c>
      <c r="AL4745">
        <v>-117.53012847900401</v>
      </c>
      <c r="AM4745" t="s">
        <v>238</v>
      </c>
      <c r="AN4745" t="s">
        <v>239</v>
      </c>
      <c r="AO4745" t="s">
        <v>240</v>
      </c>
      <c r="AP4745" t="s">
        <v>241</v>
      </c>
      <c r="AQ4745" t="s">
        <v>242</v>
      </c>
      <c r="AR4745" t="s">
        <v>1216</v>
      </c>
      <c r="AS4745" t="s">
        <v>239</v>
      </c>
      <c r="AT4745" t="s">
        <v>239</v>
      </c>
      <c r="AU4745">
        <v>1</v>
      </c>
      <c r="AV4745">
        <v>0</v>
      </c>
      <c r="AW4745" t="s">
        <v>7130</v>
      </c>
      <c r="AX4745" t="s">
        <v>7130</v>
      </c>
      <c r="AY4745" t="s">
        <v>1351</v>
      </c>
      <c r="BP4745" t="s">
        <v>3555</v>
      </c>
      <c r="BQ4745">
        <v>65</v>
      </c>
      <c r="BR4745" t="s">
        <v>271</v>
      </c>
      <c r="BS4745">
        <v>8</v>
      </c>
      <c r="BZ4745" t="s">
        <v>249</v>
      </c>
      <c r="CA4745" t="s">
        <v>9487</v>
      </c>
    </row>
    <row r="4746" spans="1:79" hidden="1" x14ac:dyDescent="0.25">
      <c r="A4746" t="s">
        <v>7210</v>
      </c>
      <c r="B4746" t="s">
        <v>9439</v>
      </c>
      <c r="C4746" t="s">
        <v>9440</v>
      </c>
      <c r="D4746" t="s">
        <v>9489</v>
      </c>
      <c r="E4746" t="s">
        <v>9490</v>
      </c>
      <c r="F4746" s="1">
        <v>41456</v>
      </c>
      <c r="G4746" s="4">
        <v>0.34791666666666665</v>
      </c>
      <c r="H4746" t="s">
        <v>220</v>
      </c>
      <c r="I4746">
        <v>0.1</v>
      </c>
      <c r="J4746" t="s">
        <v>221</v>
      </c>
      <c r="K4746" t="s">
        <v>222</v>
      </c>
      <c r="L4746">
        <v>1</v>
      </c>
      <c r="M4746">
        <v>1</v>
      </c>
      <c r="N4746" t="s">
        <v>9484</v>
      </c>
      <c r="O4746" t="s">
        <v>9491</v>
      </c>
      <c r="P4746" t="s">
        <v>224</v>
      </c>
      <c r="Q4746" t="s">
        <v>1216</v>
      </c>
      <c r="R4746" t="s">
        <v>226</v>
      </c>
      <c r="S4746" t="s">
        <v>227</v>
      </c>
      <c r="T4746">
        <v>5.0999999999999996</v>
      </c>
      <c r="V4746">
        <v>0.2</v>
      </c>
      <c r="W4746">
        <v>0.5</v>
      </c>
      <c r="X4746" t="s">
        <v>281</v>
      </c>
      <c r="Y4746" t="s">
        <v>6931</v>
      </c>
      <c r="Z4746" t="s">
        <v>230</v>
      </c>
      <c r="AA4746" t="s">
        <v>5680</v>
      </c>
      <c r="AF4746" t="s">
        <v>134</v>
      </c>
      <c r="AG4746" t="s">
        <v>6262</v>
      </c>
      <c r="AH4746" t="s">
        <v>6810</v>
      </c>
      <c r="AJ4746" t="s">
        <v>237</v>
      </c>
      <c r="AK4746">
        <v>33.659148999999999</v>
      </c>
      <c r="AL4746">
        <v>-117.88128662109401</v>
      </c>
      <c r="AM4746" t="s">
        <v>238</v>
      </c>
      <c r="AN4746" t="s">
        <v>239</v>
      </c>
      <c r="AO4746" t="s">
        <v>240</v>
      </c>
      <c r="AP4746" t="s">
        <v>241</v>
      </c>
      <c r="AQ4746" t="s">
        <v>242</v>
      </c>
      <c r="AR4746" t="s">
        <v>1216</v>
      </c>
      <c r="AS4746" t="s">
        <v>239</v>
      </c>
      <c r="AT4746" t="s">
        <v>239</v>
      </c>
      <c r="AU4746">
        <v>1</v>
      </c>
      <c r="AV4746">
        <v>0</v>
      </c>
      <c r="AW4746" t="s">
        <v>7130</v>
      </c>
      <c r="AX4746" t="s">
        <v>7130</v>
      </c>
      <c r="AY4746" t="s">
        <v>1351</v>
      </c>
      <c r="BP4746" t="s">
        <v>3534</v>
      </c>
      <c r="BQ4746">
        <v>59</v>
      </c>
      <c r="BR4746" t="s">
        <v>271</v>
      </c>
      <c r="BS4746">
        <v>8</v>
      </c>
      <c r="BZ4746" t="s">
        <v>9492</v>
      </c>
      <c r="CA4746" t="s">
        <v>9490</v>
      </c>
    </row>
    <row r="4747" spans="1:79" hidden="1" x14ac:dyDescent="0.25">
      <c r="A4747" t="s">
        <v>7210</v>
      </c>
      <c r="B4747" t="s">
        <v>9439</v>
      </c>
      <c r="C4747" t="s">
        <v>9440</v>
      </c>
      <c r="D4747" t="s">
        <v>9493</v>
      </c>
      <c r="E4747" t="s">
        <v>9494</v>
      </c>
      <c r="F4747" s="1">
        <v>41456</v>
      </c>
      <c r="G4747" s="4">
        <v>0.74513888888888891</v>
      </c>
      <c r="H4747" t="s">
        <v>220</v>
      </c>
      <c r="I4747">
        <v>0.1</v>
      </c>
      <c r="J4747" t="s">
        <v>221</v>
      </c>
      <c r="K4747" t="s">
        <v>222</v>
      </c>
      <c r="L4747">
        <v>1</v>
      </c>
      <c r="M4747">
        <v>1</v>
      </c>
      <c r="N4747" t="s">
        <v>9484</v>
      </c>
      <c r="O4747" t="s">
        <v>9495</v>
      </c>
      <c r="P4747" t="s">
        <v>224</v>
      </c>
      <c r="Q4747" t="s">
        <v>1216</v>
      </c>
      <c r="R4747" t="s">
        <v>226</v>
      </c>
      <c r="S4747" t="s">
        <v>227</v>
      </c>
      <c r="V4747">
        <v>0.2</v>
      </c>
      <c r="W4747">
        <v>0.5</v>
      </c>
      <c r="X4747" t="s">
        <v>228</v>
      </c>
      <c r="Y4747" t="s">
        <v>6931</v>
      </c>
      <c r="Z4747" t="s">
        <v>230</v>
      </c>
      <c r="AA4747" t="s">
        <v>5680</v>
      </c>
      <c r="AF4747" t="s">
        <v>134</v>
      </c>
      <c r="AG4747" t="s">
        <v>6262</v>
      </c>
      <c r="AH4747" t="s">
        <v>6810</v>
      </c>
      <c r="AJ4747" t="s">
        <v>237</v>
      </c>
      <c r="AK4747">
        <v>34.174709</v>
      </c>
      <c r="AL4747">
        <v>-116.983505249023</v>
      </c>
      <c r="AM4747" t="s">
        <v>238</v>
      </c>
      <c r="AN4747" t="s">
        <v>239</v>
      </c>
      <c r="AO4747" t="s">
        <v>240</v>
      </c>
      <c r="AP4747" t="s">
        <v>241</v>
      </c>
      <c r="AQ4747" t="s">
        <v>242</v>
      </c>
      <c r="AR4747" t="s">
        <v>1216</v>
      </c>
      <c r="AS4747" t="s">
        <v>239</v>
      </c>
      <c r="AT4747" t="s">
        <v>239</v>
      </c>
      <c r="AU4747">
        <v>1</v>
      </c>
      <c r="AV4747">
        <v>0</v>
      </c>
      <c r="AW4747" t="s">
        <v>7130</v>
      </c>
      <c r="AX4747" t="s">
        <v>7130</v>
      </c>
      <c r="AY4747" t="s">
        <v>1351</v>
      </c>
      <c r="BP4747" t="s">
        <v>6821</v>
      </c>
      <c r="BQ4747">
        <v>71</v>
      </c>
      <c r="BR4747" t="s">
        <v>271</v>
      </c>
      <c r="BS4747">
        <v>8</v>
      </c>
      <c r="BZ4747" t="s">
        <v>249</v>
      </c>
      <c r="CA4747" t="s">
        <v>9494</v>
      </c>
    </row>
    <row r="4748" spans="1:79" hidden="1" x14ac:dyDescent="0.25">
      <c r="A4748" t="s">
        <v>7210</v>
      </c>
      <c r="B4748" t="s">
        <v>9439</v>
      </c>
      <c r="C4748" t="s">
        <v>9440</v>
      </c>
      <c r="D4748" t="s">
        <v>9496</v>
      </c>
      <c r="E4748" t="s">
        <v>9497</v>
      </c>
      <c r="F4748" s="1">
        <v>41456</v>
      </c>
      <c r="G4748" s="4">
        <v>0.62708333333333333</v>
      </c>
      <c r="H4748" t="s">
        <v>220</v>
      </c>
      <c r="I4748">
        <v>0.1</v>
      </c>
      <c r="J4748" t="s">
        <v>221</v>
      </c>
      <c r="K4748" t="s">
        <v>222</v>
      </c>
      <c r="L4748">
        <v>1</v>
      </c>
      <c r="M4748">
        <v>1</v>
      </c>
      <c r="N4748" t="s">
        <v>9484</v>
      </c>
      <c r="O4748" t="s">
        <v>9498</v>
      </c>
      <c r="P4748" t="s">
        <v>224</v>
      </c>
      <c r="Q4748" t="s">
        <v>1216</v>
      </c>
      <c r="R4748" t="s">
        <v>226</v>
      </c>
      <c r="S4748" t="s">
        <v>227</v>
      </c>
      <c r="V4748">
        <v>0.2</v>
      </c>
      <c r="W4748">
        <v>0.5</v>
      </c>
      <c r="X4748" t="s">
        <v>228</v>
      </c>
      <c r="Y4748" t="s">
        <v>6931</v>
      </c>
      <c r="Z4748" t="s">
        <v>230</v>
      </c>
      <c r="AA4748" t="s">
        <v>5680</v>
      </c>
      <c r="AF4748" t="s">
        <v>134</v>
      </c>
      <c r="AG4748" t="s">
        <v>6262</v>
      </c>
      <c r="AH4748" t="s">
        <v>6810</v>
      </c>
      <c r="AJ4748" t="s">
        <v>237</v>
      </c>
      <c r="AK4748">
        <v>34.165882000000003</v>
      </c>
      <c r="AL4748">
        <v>-116.88018798828099</v>
      </c>
      <c r="AM4748" t="s">
        <v>238</v>
      </c>
      <c r="AN4748" t="s">
        <v>239</v>
      </c>
      <c r="AO4748" t="s">
        <v>240</v>
      </c>
      <c r="AP4748" t="s">
        <v>241</v>
      </c>
      <c r="AQ4748" t="s">
        <v>242</v>
      </c>
      <c r="AR4748" t="s">
        <v>1216</v>
      </c>
      <c r="AS4748" t="s">
        <v>239</v>
      </c>
      <c r="AT4748" t="s">
        <v>239</v>
      </c>
      <c r="AU4748">
        <v>1</v>
      </c>
      <c r="AV4748">
        <v>0</v>
      </c>
      <c r="AW4748" t="s">
        <v>7130</v>
      </c>
      <c r="AX4748" t="s">
        <v>7130</v>
      </c>
      <c r="AY4748" t="s">
        <v>1351</v>
      </c>
      <c r="BP4748" t="s">
        <v>6821</v>
      </c>
      <c r="BQ4748">
        <v>71</v>
      </c>
      <c r="BR4748" t="s">
        <v>271</v>
      </c>
      <c r="BS4748">
        <v>8</v>
      </c>
      <c r="BZ4748" t="s">
        <v>9499</v>
      </c>
      <c r="CA4748" t="s">
        <v>9497</v>
      </c>
    </row>
    <row r="4749" spans="1:79" hidden="1" x14ac:dyDescent="0.25">
      <c r="A4749" t="s">
        <v>7210</v>
      </c>
      <c r="B4749" t="s">
        <v>9439</v>
      </c>
      <c r="C4749" t="s">
        <v>9440</v>
      </c>
      <c r="D4749" t="s">
        <v>9500</v>
      </c>
      <c r="E4749" t="s">
        <v>9501</v>
      </c>
      <c r="F4749" s="1">
        <v>41456</v>
      </c>
      <c r="G4749" s="4">
        <v>0.40138888888888885</v>
      </c>
      <c r="H4749" t="s">
        <v>220</v>
      </c>
      <c r="I4749">
        <v>0.1</v>
      </c>
      <c r="J4749" t="s">
        <v>221</v>
      </c>
      <c r="K4749" t="s">
        <v>222</v>
      </c>
      <c r="L4749">
        <v>1</v>
      </c>
      <c r="M4749">
        <v>1</v>
      </c>
      <c r="N4749" t="s">
        <v>9484</v>
      </c>
      <c r="O4749" t="s">
        <v>9502</v>
      </c>
      <c r="P4749" t="s">
        <v>224</v>
      </c>
      <c r="Q4749" t="s">
        <v>1216</v>
      </c>
      <c r="R4749" t="s">
        <v>226</v>
      </c>
      <c r="S4749" t="s">
        <v>227</v>
      </c>
      <c r="T4749">
        <v>1.2</v>
      </c>
      <c r="V4749">
        <v>0.2</v>
      </c>
      <c r="W4749">
        <v>0.5</v>
      </c>
      <c r="X4749" t="s">
        <v>281</v>
      </c>
      <c r="Y4749" t="s">
        <v>6931</v>
      </c>
      <c r="Z4749" t="s">
        <v>230</v>
      </c>
      <c r="AA4749" t="s">
        <v>5680</v>
      </c>
      <c r="AF4749" t="s">
        <v>134</v>
      </c>
      <c r="AG4749" t="s">
        <v>6262</v>
      </c>
      <c r="AH4749" t="s">
        <v>6810</v>
      </c>
      <c r="AJ4749" t="s">
        <v>237</v>
      </c>
      <c r="AK4749">
        <v>33.983479000000003</v>
      </c>
      <c r="AL4749">
        <v>-117.700958251953</v>
      </c>
      <c r="AM4749" t="s">
        <v>238</v>
      </c>
      <c r="AN4749" t="s">
        <v>239</v>
      </c>
      <c r="AO4749" t="s">
        <v>240</v>
      </c>
      <c r="AP4749" t="s">
        <v>241</v>
      </c>
      <c r="AQ4749" t="s">
        <v>242</v>
      </c>
      <c r="AR4749" t="s">
        <v>1216</v>
      </c>
      <c r="AS4749" t="s">
        <v>239</v>
      </c>
      <c r="AT4749" t="s">
        <v>239</v>
      </c>
      <c r="AU4749">
        <v>1</v>
      </c>
      <c r="AV4749">
        <v>0</v>
      </c>
      <c r="AW4749" t="s">
        <v>7130</v>
      </c>
      <c r="AX4749" t="s">
        <v>7130</v>
      </c>
      <c r="AY4749" t="s">
        <v>1351</v>
      </c>
      <c r="BP4749" t="s">
        <v>6821</v>
      </c>
      <c r="BQ4749">
        <v>71</v>
      </c>
      <c r="BR4749" t="s">
        <v>271</v>
      </c>
      <c r="BS4749">
        <v>8</v>
      </c>
      <c r="BZ4749" t="s">
        <v>249</v>
      </c>
      <c r="CA4749" t="s">
        <v>9501</v>
      </c>
    </row>
    <row r="4750" spans="1:79" hidden="1" x14ac:dyDescent="0.25">
      <c r="A4750" t="s">
        <v>7210</v>
      </c>
      <c r="B4750" t="s">
        <v>9439</v>
      </c>
      <c r="C4750" t="s">
        <v>9440</v>
      </c>
      <c r="D4750" t="s">
        <v>9503</v>
      </c>
      <c r="E4750" t="s">
        <v>9504</v>
      </c>
      <c r="F4750" s="1">
        <v>41456</v>
      </c>
      <c r="G4750" s="4">
        <v>0.67222222222222217</v>
      </c>
      <c r="H4750" t="s">
        <v>220</v>
      </c>
      <c r="I4750">
        <v>0.1</v>
      </c>
      <c r="J4750" t="s">
        <v>221</v>
      </c>
      <c r="K4750" t="s">
        <v>222</v>
      </c>
      <c r="L4750">
        <v>1</v>
      </c>
      <c r="M4750">
        <v>1</v>
      </c>
      <c r="N4750" t="s">
        <v>9484</v>
      </c>
      <c r="O4750" t="s">
        <v>9505</v>
      </c>
      <c r="P4750" t="s">
        <v>224</v>
      </c>
      <c r="Q4750" t="s">
        <v>1216</v>
      </c>
      <c r="R4750" t="s">
        <v>226</v>
      </c>
      <c r="S4750" t="s">
        <v>227</v>
      </c>
      <c r="V4750">
        <v>0.2</v>
      </c>
      <c r="W4750">
        <v>0.5</v>
      </c>
      <c r="X4750" t="s">
        <v>228</v>
      </c>
      <c r="Y4750" t="s">
        <v>6931</v>
      </c>
      <c r="Z4750" t="s">
        <v>230</v>
      </c>
      <c r="AA4750" t="s">
        <v>5680</v>
      </c>
      <c r="AF4750" t="s">
        <v>134</v>
      </c>
      <c r="AG4750" t="s">
        <v>6262</v>
      </c>
      <c r="AH4750" t="s">
        <v>6810</v>
      </c>
      <c r="AJ4750" t="s">
        <v>237</v>
      </c>
      <c r="AK4750">
        <v>34.173583999999998</v>
      </c>
      <c r="AL4750">
        <v>-116.945503234863</v>
      </c>
      <c r="AM4750" t="s">
        <v>238</v>
      </c>
      <c r="AN4750" t="s">
        <v>239</v>
      </c>
      <c r="AO4750" t="s">
        <v>240</v>
      </c>
      <c r="AP4750" t="s">
        <v>241</v>
      </c>
      <c r="AQ4750" t="s">
        <v>242</v>
      </c>
      <c r="AR4750" t="s">
        <v>1216</v>
      </c>
      <c r="AS4750" t="s">
        <v>239</v>
      </c>
      <c r="AT4750" t="s">
        <v>239</v>
      </c>
      <c r="AU4750">
        <v>1</v>
      </c>
      <c r="AV4750">
        <v>0</v>
      </c>
      <c r="AW4750" t="s">
        <v>7130</v>
      </c>
      <c r="AX4750" t="s">
        <v>7130</v>
      </c>
      <c r="AY4750" t="s">
        <v>1351</v>
      </c>
      <c r="BP4750" t="s">
        <v>6821</v>
      </c>
      <c r="BQ4750">
        <v>71</v>
      </c>
      <c r="BR4750" t="s">
        <v>271</v>
      </c>
      <c r="BS4750">
        <v>8</v>
      </c>
      <c r="BZ4750" t="s">
        <v>249</v>
      </c>
      <c r="CA4750" t="s">
        <v>9504</v>
      </c>
    </row>
    <row r="4751" spans="1:79" hidden="1" x14ac:dyDescent="0.25">
      <c r="A4751" t="s">
        <v>7210</v>
      </c>
      <c r="B4751" t="s">
        <v>9439</v>
      </c>
      <c r="C4751" t="s">
        <v>9440</v>
      </c>
      <c r="D4751" t="s">
        <v>9506</v>
      </c>
      <c r="E4751" t="s">
        <v>9507</v>
      </c>
      <c r="F4751" s="1">
        <v>41463</v>
      </c>
      <c r="G4751" s="4">
        <v>0.3125</v>
      </c>
      <c r="H4751" t="s">
        <v>220</v>
      </c>
      <c r="I4751">
        <v>0.1</v>
      </c>
      <c r="J4751" t="s">
        <v>221</v>
      </c>
      <c r="K4751" t="s">
        <v>222</v>
      </c>
      <c r="L4751">
        <v>1</v>
      </c>
      <c r="M4751">
        <v>1</v>
      </c>
      <c r="N4751" t="s">
        <v>9484</v>
      </c>
      <c r="O4751" t="s">
        <v>9508</v>
      </c>
      <c r="P4751" t="s">
        <v>224</v>
      </c>
      <c r="Q4751" t="s">
        <v>1216</v>
      </c>
      <c r="R4751" t="s">
        <v>226</v>
      </c>
      <c r="S4751" t="s">
        <v>227</v>
      </c>
      <c r="T4751">
        <v>2.1</v>
      </c>
      <c r="V4751">
        <v>0.2</v>
      </c>
      <c r="W4751">
        <v>0.5</v>
      </c>
      <c r="X4751" t="s">
        <v>281</v>
      </c>
      <c r="Y4751" t="s">
        <v>6931</v>
      </c>
      <c r="Z4751" t="s">
        <v>230</v>
      </c>
      <c r="AA4751" t="s">
        <v>5680</v>
      </c>
      <c r="AB4751" t="s">
        <v>9509</v>
      </c>
      <c r="AC4751" t="s">
        <v>9458</v>
      </c>
      <c r="AF4751" t="s">
        <v>134</v>
      </c>
      <c r="AG4751" t="s">
        <v>6262</v>
      </c>
      <c r="AH4751" t="s">
        <v>6810</v>
      </c>
      <c r="AJ4751" t="s">
        <v>237</v>
      </c>
      <c r="AK4751">
        <v>33.871814999999998</v>
      </c>
      <c r="AL4751">
        <v>-118.01959991455099</v>
      </c>
      <c r="AM4751" t="s">
        <v>238</v>
      </c>
      <c r="AN4751" t="s">
        <v>239</v>
      </c>
      <c r="AO4751" t="s">
        <v>240</v>
      </c>
      <c r="AP4751" t="s">
        <v>241</v>
      </c>
      <c r="AQ4751" t="s">
        <v>242</v>
      </c>
      <c r="AR4751" t="s">
        <v>1216</v>
      </c>
      <c r="AS4751" t="s">
        <v>239</v>
      </c>
      <c r="AT4751" t="s">
        <v>239</v>
      </c>
      <c r="AU4751">
        <v>1</v>
      </c>
      <c r="AV4751">
        <v>0</v>
      </c>
      <c r="AW4751" t="s">
        <v>7130</v>
      </c>
      <c r="AX4751" t="s">
        <v>7130</v>
      </c>
      <c r="AY4751" t="s">
        <v>1351</v>
      </c>
      <c r="BP4751" t="s">
        <v>248</v>
      </c>
      <c r="BQ4751">
        <v>37</v>
      </c>
      <c r="BR4751" t="s">
        <v>271</v>
      </c>
      <c r="BS4751">
        <v>8</v>
      </c>
      <c r="BZ4751" t="s">
        <v>249</v>
      </c>
      <c r="CA4751" t="s">
        <v>9510</v>
      </c>
    </row>
    <row r="4752" spans="1:79" hidden="1" x14ac:dyDescent="0.25">
      <c r="A4752" t="s">
        <v>7210</v>
      </c>
      <c r="B4752" t="s">
        <v>9439</v>
      </c>
      <c r="C4752" t="s">
        <v>9440</v>
      </c>
      <c r="D4752" t="s">
        <v>9511</v>
      </c>
      <c r="E4752" t="s">
        <v>9512</v>
      </c>
      <c r="F4752" s="1">
        <v>41463</v>
      </c>
      <c r="G4752" s="4">
        <v>0.4375</v>
      </c>
      <c r="H4752" t="s">
        <v>220</v>
      </c>
      <c r="I4752">
        <v>0.1</v>
      </c>
      <c r="J4752" t="s">
        <v>221</v>
      </c>
      <c r="K4752" t="s">
        <v>222</v>
      </c>
      <c r="L4752">
        <v>1</v>
      </c>
      <c r="M4752">
        <v>1</v>
      </c>
      <c r="N4752" t="s">
        <v>9484</v>
      </c>
      <c r="O4752" t="s">
        <v>9513</v>
      </c>
      <c r="P4752" t="s">
        <v>224</v>
      </c>
      <c r="Q4752" t="s">
        <v>1216</v>
      </c>
      <c r="R4752" t="s">
        <v>226</v>
      </c>
      <c r="S4752" t="s">
        <v>227</v>
      </c>
      <c r="V4752">
        <v>0.2</v>
      </c>
      <c r="W4752">
        <v>0.5</v>
      </c>
      <c r="X4752" t="s">
        <v>228</v>
      </c>
      <c r="Y4752" t="s">
        <v>6931</v>
      </c>
      <c r="Z4752" t="s">
        <v>230</v>
      </c>
      <c r="AA4752" t="s">
        <v>5680</v>
      </c>
      <c r="AF4752" t="s">
        <v>134</v>
      </c>
      <c r="AG4752" t="s">
        <v>6262</v>
      </c>
      <c r="AH4752" t="s">
        <v>6810</v>
      </c>
      <c r="AJ4752" t="s">
        <v>237</v>
      </c>
      <c r="AK4752">
        <v>33.998699000000002</v>
      </c>
      <c r="AL4752">
        <v>-117.598579406738</v>
      </c>
      <c r="AM4752" t="s">
        <v>238</v>
      </c>
      <c r="AN4752" t="s">
        <v>239</v>
      </c>
      <c r="AO4752" t="s">
        <v>240</v>
      </c>
      <c r="AP4752" t="s">
        <v>241</v>
      </c>
      <c r="AQ4752" t="s">
        <v>242</v>
      </c>
      <c r="AR4752" t="s">
        <v>1216</v>
      </c>
      <c r="AS4752" t="s">
        <v>239</v>
      </c>
      <c r="AT4752" t="s">
        <v>239</v>
      </c>
      <c r="AU4752">
        <v>1</v>
      </c>
      <c r="AV4752">
        <v>0</v>
      </c>
      <c r="AW4752" t="s">
        <v>7130</v>
      </c>
      <c r="AX4752" t="s">
        <v>7130</v>
      </c>
      <c r="AY4752" t="s">
        <v>1351</v>
      </c>
      <c r="BP4752" t="s">
        <v>6821</v>
      </c>
      <c r="BQ4752">
        <v>71</v>
      </c>
      <c r="BR4752" t="s">
        <v>271</v>
      </c>
      <c r="BS4752">
        <v>8</v>
      </c>
      <c r="BZ4752" t="s">
        <v>9514</v>
      </c>
      <c r="CA4752" t="s">
        <v>9512</v>
      </c>
    </row>
    <row r="4753" spans="1:79" hidden="1" x14ac:dyDescent="0.25">
      <c r="A4753" t="s">
        <v>7210</v>
      </c>
      <c r="B4753" t="s">
        <v>9439</v>
      </c>
      <c r="C4753" t="s">
        <v>9440</v>
      </c>
      <c r="D4753" t="s">
        <v>9515</v>
      </c>
      <c r="E4753" t="s">
        <v>9516</v>
      </c>
      <c r="F4753" s="1">
        <v>41463</v>
      </c>
      <c r="G4753" s="4">
        <v>0.54375000000000007</v>
      </c>
      <c r="H4753" t="s">
        <v>220</v>
      </c>
      <c r="I4753">
        <v>0.1</v>
      </c>
      <c r="J4753" t="s">
        <v>221</v>
      </c>
      <c r="K4753" t="s">
        <v>222</v>
      </c>
      <c r="L4753">
        <v>1</v>
      </c>
      <c r="M4753">
        <v>1</v>
      </c>
      <c r="N4753" t="s">
        <v>9484</v>
      </c>
      <c r="O4753" t="s">
        <v>9517</v>
      </c>
      <c r="P4753" t="s">
        <v>224</v>
      </c>
      <c r="Q4753" t="s">
        <v>1216</v>
      </c>
      <c r="R4753" t="s">
        <v>226</v>
      </c>
      <c r="S4753" t="s">
        <v>227</v>
      </c>
      <c r="V4753">
        <v>0.2</v>
      </c>
      <c r="W4753">
        <v>0.5</v>
      </c>
      <c r="X4753" t="s">
        <v>228</v>
      </c>
      <c r="Y4753" t="s">
        <v>6931</v>
      </c>
      <c r="Z4753" t="s">
        <v>230</v>
      </c>
      <c r="AA4753" t="s">
        <v>5680</v>
      </c>
      <c r="AC4753" t="s">
        <v>9518</v>
      </c>
      <c r="AF4753" t="s">
        <v>134</v>
      </c>
      <c r="AG4753" t="s">
        <v>6262</v>
      </c>
      <c r="AH4753" t="s">
        <v>6810</v>
      </c>
      <c r="AJ4753" t="s">
        <v>237</v>
      </c>
      <c r="AK4753">
        <v>34.167549000000001</v>
      </c>
      <c r="AL4753">
        <v>-117.08667755127</v>
      </c>
      <c r="AM4753" t="s">
        <v>238</v>
      </c>
      <c r="AN4753" t="s">
        <v>239</v>
      </c>
      <c r="AO4753" t="s">
        <v>240</v>
      </c>
      <c r="AP4753" t="s">
        <v>241</v>
      </c>
      <c r="AQ4753" t="s">
        <v>242</v>
      </c>
      <c r="AR4753" t="s">
        <v>1216</v>
      </c>
      <c r="AS4753" t="s">
        <v>239</v>
      </c>
      <c r="AT4753" t="s">
        <v>239</v>
      </c>
      <c r="AU4753">
        <v>1</v>
      </c>
      <c r="AV4753">
        <v>0</v>
      </c>
      <c r="AW4753" t="s">
        <v>7130</v>
      </c>
      <c r="AX4753" t="s">
        <v>7130</v>
      </c>
      <c r="AY4753" t="s">
        <v>1351</v>
      </c>
      <c r="BP4753" t="s">
        <v>6821</v>
      </c>
      <c r="BQ4753">
        <v>71</v>
      </c>
      <c r="BR4753" t="s">
        <v>271</v>
      </c>
      <c r="BS4753">
        <v>8</v>
      </c>
      <c r="BZ4753" t="s">
        <v>249</v>
      </c>
      <c r="CA4753" t="s">
        <v>9516</v>
      </c>
    </row>
    <row r="4754" spans="1:79" hidden="1" x14ac:dyDescent="0.25">
      <c r="A4754" t="s">
        <v>7210</v>
      </c>
      <c r="B4754" t="s">
        <v>9439</v>
      </c>
      <c r="C4754" t="s">
        <v>9440</v>
      </c>
      <c r="D4754" t="s">
        <v>9519</v>
      </c>
      <c r="E4754" t="s">
        <v>9520</v>
      </c>
      <c r="F4754" s="1">
        <v>41470</v>
      </c>
      <c r="G4754" s="4">
        <v>0.6875</v>
      </c>
      <c r="H4754" t="s">
        <v>220</v>
      </c>
      <c r="I4754">
        <v>0.1</v>
      </c>
      <c r="J4754" t="s">
        <v>221</v>
      </c>
      <c r="K4754" t="s">
        <v>222</v>
      </c>
      <c r="L4754">
        <v>1</v>
      </c>
      <c r="M4754">
        <v>1</v>
      </c>
      <c r="N4754" t="s">
        <v>9521</v>
      </c>
      <c r="O4754" t="s">
        <v>9522</v>
      </c>
      <c r="P4754" t="s">
        <v>224</v>
      </c>
      <c r="Q4754" t="s">
        <v>1216</v>
      </c>
      <c r="R4754" t="s">
        <v>226</v>
      </c>
      <c r="S4754" t="s">
        <v>227</v>
      </c>
      <c r="T4754">
        <v>0.5</v>
      </c>
      <c r="V4754">
        <v>0.2</v>
      </c>
      <c r="W4754">
        <v>0.5</v>
      </c>
      <c r="X4754" t="s">
        <v>281</v>
      </c>
      <c r="Y4754" t="s">
        <v>6931</v>
      </c>
      <c r="Z4754" t="s">
        <v>230</v>
      </c>
      <c r="AA4754" t="s">
        <v>5680</v>
      </c>
      <c r="AC4754" t="s">
        <v>9458</v>
      </c>
      <c r="AF4754" t="s">
        <v>134</v>
      </c>
      <c r="AG4754" t="s">
        <v>6262</v>
      </c>
      <c r="AH4754" t="s">
        <v>6810</v>
      </c>
      <c r="AJ4754" t="s">
        <v>237</v>
      </c>
      <c r="AK4754">
        <v>34.238746999999996</v>
      </c>
      <c r="AL4754">
        <v>-117.49781036377</v>
      </c>
      <c r="AM4754" t="s">
        <v>238</v>
      </c>
      <c r="AN4754" t="s">
        <v>239</v>
      </c>
      <c r="AO4754" t="s">
        <v>240</v>
      </c>
      <c r="AP4754" t="s">
        <v>241</v>
      </c>
      <c r="AQ4754" t="s">
        <v>242</v>
      </c>
      <c r="AR4754" t="s">
        <v>1216</v>
      </c>
      <c r="AS4754" t="s">
        <v>239</v>
      </c>
      <c r="AT4754" t="s">
        <v>239</v>
      </c>
      <c r="AU4754">
        <v>1</v>
      </c>
      <c r="AV4754">
        <v>0</v>
      </c>
      <c r="AW4754" t="s">
        <v>7130</v>
      </c>
      <c r="AX4754" t="s">
        <v>7130</v>
      </c>
      <c r="AY4754" t="s">
        <v>1351</v>
      </c>
      <c r="BP4754" t="s">
        <v>6821</v>
      </c>
      <c r="BQ4754">
        <v>71</v>
      </c>
      <c r="BR4754" t="s">
        <v>271</v>
      </c>
      <c r="BS4754">
        <v>8</v>
      </c>
      <c r="BZ4754" t="s">
        <v>249</v>
      </c>
      <c r="CA4754" t="s">
        <v>9520</v>
      </c>
    </row>
    <row r="4755" spans="1:79" hidden="1" x14ac:dyDescent="0.25">
      <c r="A4755" t="s">
        <v>7210</v>
      </c>
      <c r="B4755" t="s">
        <v>9439</v>
      </c>
      <c r="C4755" t="s">
        <v>9440</v>
      </c>
      <c r="D4755" t="s">
        <v>9523</v>
      </c>
      <c r="E4755" t="s">
        <v>9524</v>
      </c>
      <c r="F4755" s="1">
        <v>41470</v>
      </c>
      <c r="G4755" s="4">
        <v>0.41666666666666669</v>
      </c>
      <c r="H4755" t="s">
        <v>220</v>
      </c>
      <c r="I4755">
        <v>0.1</v>
      </c>
      <c r="J4755" t="s">
        <v>221</v>
      </c>
      <c r="K4755" t="s">
        <v>222</v>
      </c>
      <c r="L4755">
        <v>1</v>
      </c>
      <c r="M4755">
        <v>1</v>
      </c>
      <c r="N4755" t="s">
        <v>9521</v>
      </c>
      <c r="O4755" t="s">
        <v>9525</v>
      </c>
      <c r="P4755" t="s">
        <v>224</v>
      </c>
      <c r="Q4755" t="s">
        <v>1216</v>
      </c>
      <c r="R4755" t="s">
        <v>226</v>
      </c>
      <c r="S4755" t="s">
        <v>227</v>
      </c>
      <c r="T4755">
        <v>1.5</v>
      </c>
      <c r="V4755">
        <v>0.2</v>
      </c>
      <c r="W4755">
        <v>0.5</v>
      </c>
      <c r="X4755" t="s">
        <v>281</v>
      </c>
      <c r="Y4755" t="s">
        <v>6931</v>
      </c>
      <c r="Z4755" t="s">
        <v>230</v>
      </c>
      <c r="AA4755" t="s">
        <v>5680</v>
      </c>
      <c r="AF4755" t="s">
        <v>134</v>
      </c>
      <c r="AG4755" t="s">
        <v>6262</v>
      </c>
      <c r="AH4755" t="s">
        <v>6810</v>
      </c>
      <c r="AJ4755" t="s">
        <v>237</v>
      </c>
      <c r="AK4755">
        <v>33.664073999999999</v>
      </c>
      <c r="AL4755">
        <v>-117.27870941162099</v>
      </c>
      <c r="AM4755" t="s">
        <v>238</v>
      </c>
      <c r="AN4755" t="s">
        <v>239</v>
      </c>
      <c r="AO4755" t="s">
        <v>240</v>
      </c>
      <c r="AP4755" t="s">
        <v>241</v>
      </c>
      <c r="AQ4755" t="s">
        <v>242</v>
      </c>
      <c r="AR4755" t="s">
        <v>1216</v>
      </c>
      <c r="AS4755" t="s">
        <v>239</v>
      </c>
      <c r="AT4755" t="s">
        <v>239</v>
      </c>
      <c r="AU4755">
        <v>1</v>
      </c>
      <c r="AV4755">
        <v>0</v>
      </c>
      <c r="AW4755" t="s">
        <v>7130</v>
      </c>
      <c r="AX4755" t="s">
        <v>7130</v>
      </c>
      <c r="AY4755" t="s">
        <v>1351</v>
      </c>
      <c r="BP4755" t="s">
        <v>3555</v>
      </c>
      <c r="BQ4755">
        <v>65</v>
      </c>
      <c r="BR4755" t="s">
        <v>271</v>
      </c>
      <c r="BS4755">
        <v>8</v>
      </c>
      <c r="BZ4755" t="s">
        <v>249</v>
      </c>
      <c r="CA4755" t="s">
        <v>9524</v>
      </c>
    </row>
    <row r="4756" spans="1:79" hidden="1" x14ac:dyDescent="0.25">
      <c r="A4756" t="s">
        <v>7210</v>
      </c>
      <c r="B4756" t="s">
        <v>9439</v>
      </c>
      <c r="C4756" t="s">
        <v>9440</v>
      </c>
      <c r="D4756" t="s">
        <v>9526</v>
      </c>
      <c r="E4756" t="s">
        <v>9527</v>
      </c>
      <c r="F4756" s="1">
        <v>41470</v>
      </c>
      <c r="G4756" s="4">
        <v>0.47222222222222227</v>
      </c>
      <c r="H4756" t="s">
        <v>220</v>
      </c>
      <c r="I4756">
        <v>0.1</v>
      </c>
      <c r="J4756" t="s">
        <v>221</v>
      </c>
      <c r="K4756" t="s">
        <v>222</v>
      </c>
      <c r="L4756">
        <v>1</v>
      </c>
      <c r="M4756">
        <v>1</v>
      </c>
      <c r="N4756" t="s">
        <v>9521</v>
      </c>
      <c r="O4756" t="s">
        <v>9528</v>
      </c>
      <c r="P4756" t="s">
        <v>224</v>
      </c>
      <c r="Q4756" t="s">
        <v>1216</v>
      </c>
      <c r="R4756" t="s">
        <v>226</v>
      </c>
      <c r="S4756" t="s">
        <v>227</v>
      </c>
      <c r="T4756">
        <v>0.4</v>
      </c>
      <c r="V4756">
        <v>0.2</v>
      </c>
      <c r="W4756">
        <v>0.5</v>
      </c>
      <c r="X4756" t="s">
        <v>905</v>
      </c>
      <c r="Y4756" t="s">
        <v>6931</v>
      </c>
      <c r="Z4756" t="s">
        <v>230</v>
      </c>
      <c r="AA4756" t="s">
        <v>5680</v>
      </c>
      <c r="AF4756" t="s">
        <v>134</v>
      </c>
      <c r="AG4756" t="s">
        <v>6262</v>
      </c>
      <c r="AH4756" t="s">
        <v>6810</v>
      </c>
      <c r="AJ4756" t="s">
        <v>237</v>
      </c>
      <c r="AK4756">
        <v>33.988731000000001</v>
      </c>
      <c r="AL4756">
        <v>-117.39614105224599</v>
      </c>
      <c r="AM4756" t="s">
        <v>238</v>
      </c>
      <c r="AN4756" t="s">
        <v>239</v>
      </c>
      <c r="AO4756" t="s">
        <v>240</v>
      </c>
      <c r="AP4756" t="s">
        <v>241</v>
      </c>
      <c r="AQ4756" t="s">
        <v>242</v>
      </c>
      <c r="AR4756" t="s">
        <v>1216</v>
      </c>
      <c r="AS4756" t="s">
        <v>239</v>
      </c>
      <c r="AT4756" t="s">
        <v>239</v>
      </c>
      <c r="AU4756">
        <v>1</v>
      </c>
      <c r="AV4756">
        <v>0</v>
      </c>
      <c r="AW4756" t="s">
        <v>7130</v>
      </c>
      <c r="AX4756" t="s">
        <v>7130</v>
      </c>
      <c r="AY4756" t="s">
        <v>1351</v>
      </c>
      <c r="BP4756" t="s">
        <v>3555</v>
      </c>
      <c r="BQ4756">
        <v>65</v>
      </c>
      <c r="BR4756" t="s">
        <v>271</v>
      </c>
      <c r="BS4756">
        <v>8</v>
      </c>
      <c r="BZ4756" t="s">
        <v>249</v>
      </c>
      <c r="CA4756" t="s">
        <v>9527</v>
      </c>
    </row>
    <row r="4757" spans="1:79" hidden="1" x14ac:dyDescent="0.25">
      <c r="A4757" t="s">
        <v>7210</v>
      </c>
      <c r="B4757" t="s">
        <v>9439</v>
      </c>
      <c r="C4757" t="s">
        <v>9440</v>
      </c>
      <c r="D4757" t="s">
        <v>9529</v>
      </c>
      <c r="E4757" t="s">
        <v>9530</v>
      </c>
      <c r="F4757" s="1">
        <v>41470</v>
      </c>
      <c r="G4757" s="4">
        <v>0.60416666666666663</v>
      </c>
      <c r="H4757" t="s">
        <v>220</v>
      </c>
      <c r="I4757">
        <v>0.1</v>
      </c>
      <c r="J4757" t="s">
        <v>221</v>
      </c>
      <c r="K4757" t="s">
        <v>222</v>
      </c>
      <c r="L4757">
        <v>1</v>
      </c>
      <c r="M4757">
        <v>1</v>
      </c>
      <c r="N4757" t="s">
        <v>9521</v>
      </c>
      <c r="O4757" t="s">
        <v>9531</v>
      </c>
      <c r="P4757" t="s">
        <v>224</v>
      </c>
      <c r="Q4757" t="s">
        <v>1216</v>
      </c>
      <c r="R4757" t="s">
        <v>226</v>
      </c>
      <c r="S4757" t="s">
        <v>227</v>
      </c>
      <c r="T4757">
        <v>0.5</v>
      </c>
      <c r="V4757">
        <v>0.2</v>
      </c>
      <c r="W4757">
        <v>0.5</v>
      </c>
      <c r="X4757" t="s">
        <v>281</v>
      </c>
      <c r="Y4757" t="s">
        <v>6931</v>
      </c>
      <c r="Z4757" t="s">
        <v>230</v>
      </c>
      <c r="AA4757" t="s">
        <v>5680</v>
      </c>
      <c r="AF4757" t="s">
        <v>134</v>
      </c>
      <c r="AG4757" t="s">
        <v>6262</v>
      </c>
      <c r="AH4757" t="s">
        <v>6810</v>
      </c>
      <c r="AJ4757" t="s">
        <v>237</v>
      </c>
      <c r="AK4757">
        <v>34.136459000000002</v>
      </c>
      <c r="AL4757">
        <v>-117.189697265625</v>
      </c>
      <c r="AM4757" t="s">
        <v>238</v>
      </c>
      <c r="AN4757" t="s">
        <v>239</v>
      </c>
      <c r="AO4757" t="s">
        <v>240</v>
      </c>
      <c r="AP4757" t="s">
        <v>241</v>
      </c>
      <c r="AQ4757" t="s">
        <v>242</v>
      </c>
      <c r="AR4757" t="s">
        <v>1216</v>
      </c>
      <c r="AS4757" t="s">
        <v>239</v>
      </c>
      <c r="AT4757" t="s">
        <v>239</v>
      </c>
      <c r="AU4757">
        <v>1</v>
      </c>
      <c r="AV4757">
        <v>0</v>
      </c>
      <c r="AW4757" t="s">
        <v>7130</v>
      </c>
      <c r="AX4757" t="s">
        <v>7130</v>
      </c>
      <c r="AY4757" t="s">
        <v>1351</v>
      </c>
      <c r="BP4757" t="s">
        <v>6821</v>
      </c>
      <c r="BQ4757">
        <v>71</v>
      </c>
      <c r="BR4757" t="s">
        <v>271</v>
      </c>
      <c r="BS4757">
        <v>8</v>
      </c>
      <c r="BZ4757" t="s">
        <v>249</v>
      </c>
      <c r="CA4757" t="s">
        <v>9530</v>
      </c>
    </row>
    <row r="4758" spans="1:79" hidden="1" x14ac:dyDescent="0.25">
      <c r="A4758" t="s">
        <v>7210</v>
      </c>
      <c r="B4758" t="s">
        <v>9439</v>
      </c>
      <c r="C4758" t="s">
        <v>9440</v>
      </c>
      <c r="D4758" t="s">
        <v>9532</v>
      </c>
      <c r="E4758" t="s">
        <v>9533</v>
      </c>
      <c r="F4758" s="1">
        <v>41470</v>
      </c>
      <c r="G4758" s="4">
        <v>0.64583333333333337</v>
      </c>
      <c r="H4758" t="s">
        <v>220</v>
      </c>
      <c r="I4758">
        <v>0.1</v>
      </c>
      <c r="J4758" t="s">
        <v>221</v>
      </c>
      <c r="K4758" t="s">
        <v>222</v>
      </c>
      <c r="L4758">
        <v>1</v>
      </c>
      <c r="M4758">
        <v>1</v>
      </c>
      <c r="N4758" t="s">
        <v>9521</v>
      </c>
      <c r="O4758" t="s">
        <v>9534</v>
      </c>
      <c r="P4758" t="s">
        <v>224</v>
      </c>
      <c r="Q4758" t="s">
        <v>1216</v>
      </c>
      <c r="R4758" t="s">
        <v>226</v>
      </c>
      <c r="S4758" t="s">
        <v>227</v>
      </c>
      <c r="T4758">
        <v>0.8</v>
      </c>
      <c r="V4758">
        <v>0.2</v>
      </c>
      <c r="W4758">
        <v>0.5</v>
      </c>
      <c r="X4758" t="s">
        <v>281</v>
      </c>
      <c r="Y4758" t="s">
        <v>6931</v>
      </c>
      <c r="Z4758" t="s">
        <v>230</v>
      </c>
      <c r="AA4758" t="s">
        <v>5680</v>
      </c>
      <c r="AF4758" t="s">
        <v>134</v>
      </c>
      <c r="AG4758" t="s">
        <v>6262</v>
      </c>
      <c r="AH4758" t="s">
        <v>6810</v>
      </c>
      <c r="AJ4758" t="s">
        <v>237</v>
      </c>
      <c r="AK4758">
        <v>34.236030999999997</v>
      </c>
      <c r="AL4758">
        <v>-117.432327270508</v>
      </c>
      <c r="AM4758" t="s">
        <v>238</v>
      </c>
      <c r="AN4758" t="s">
        <v>239</v>
      </c>
      <c r="AO4758" t="s">
        <v>240</v>
      </c>
      <c r="AP4758" t="s">
        <v>241</v>
      </c>
      <c r="AQ4758" t="s">
        <v>242</v>
      </c>
      <c r="AR4758" t="s">
        <v>1216</v>
      </c>
      <c r="AS4758" t="s">
        <v>239</v>
      </c>
      <c r="AT4758" t="s">
        <v>239</v>
      </c>
      <c r="AU4758">
        <v>1</v>
      </c>
      <c r="AV4758">
        <v>0</v>
      </c>
      <c r="AW4758" t="s">
        <v>7130</v>
      </c>
      <c r="AX4758" t="s">
        <v>7130</v>
      </c>
      <c r="AY4758" t="s">
        <v>1351</v>
      </c>
      <c r="BP4758" t="s">
        <v>6821</v>
      </c>
      <c r="BQ4758">
        <v>71</v>
      </c>
      <c r="BR4758" t="s">
        <v>271</v>
      </c>
      <c r="BS4758">
        <v>8</v>
      </c>
      <c r="BZ4758" t="s">
        <v>6975</v>
      </c>
      <c r="CA4758" t="s">
        <v>9533</v>
      </c>
    </row>
    <row r="4759" spans="1:79" hidden="1" x14ac:dyDescent="0.25">
      <c r="A4759" t="s">
        <v>7210</v>
      </c>
      <c r="B4759" t="s">
        <v>9439</v>
      </c>
      <c r="C4759" t="s">
        <v>9440</v>
      </c>
      <c r="D4759" t="s">
        <v>9535</v>
      </c>
      <c r="E4759" t="s">
        <v>9536</v>
      </c>
      <c r="F4759" s="1">
        <v>41470</v>
      </c>
      <c r="G4759" s="4">
        <v>0.51388888888888895</v>
      </c>
      <c r="H4759" t="s">
        <v>220</v>
      </c>
      <c r="I4759">
        <v>0.1</v>
      </c>
      <c r="J4759" t="s">
        <v>221</v>
      </c>
      <c r="K4759" t="s">
        <v>222</v>
      </c>
      <c r="L4759">
        <v>1</v>
      </c>
      <c r="M4759">
        <v>1</v>
      </c>
      <c r="N4759" t="s">
        <v>9521</v>
      </c>
      <c r="O4759" t="s">
        <v>9537</v>
      </c>
      <c r="P4759" t="s">
        <v>224</v>
      </c>
      <c r="Q4759" t="s">
        <v>1216</v>
      </c>
      <c r="R4759" t="s">
        <v>226</v>
      </c>
      <c r="S4759" t="s">
        <v>227</v>
      </c>
      <c r="T4759">
        <v>0.4</v>
      </c>
      <c r="V4759">
        <v>0.2</v>
      </c>
      <c r="W4759">
        <v>0.5</v>
      </c>
      <c r="X4759" t="s">
        <v>905</v>
      </c>
      <c r="Y4759" t="s">
        <v>6931</v>
      </c>
      <c r="Z4759" t="s">
        <v>230</v>
      </c>
      <c r="AA4759" t="s">
        <v>5680</v>
      </c>
      <c r="AF4759" t="s">
        <v>134</v>
      </c>
      <c r="AG4759" t="s">
        <v>6262</v>
      </c>
      <c r="AH4759" t="s">
        <v>6810</v>
      </c>
      <c r="AJ4759" t="s">
        <v>237</v>
      </c>
      <c r="AK4759">
        <v>34.035355000000003</v>
      </c>
      <c r="AL4759">
        <v>-117.213516235352</v>
      </c>
      <c r="AM4759" t="s">
        <v>238</v>
      </c>
      <c r="AN4759" t="s">
        <v>239</v>
      </c>
      <c r="AO4759" t="s">
        <v>240</v>
      </c>
      <c r="AP4759" t="s">
        <v>241</v>
      </c>
      <c r="AQ4759" t="s">
        <v>242</v>
      </c>
      <c r="AR4759" t="s">
        <v>1216</v>
      </c>
      <c r="AS4759" t="s">
        <v>239</v>
      </c>
      <c r="AT4759" t="s">
        <v>239</v>
      </c>
      <c r="AU4759">
        <v>1</v>
      </c>
      <c r="AV4759">
        <v>0</v>
      </c>
      <c r="AW4759" t="s">
        <v>7130</v>
      </c>
      <c r="AX4759" t="s">
        <v>7130</v>
      </c>
      <c r="AY4759" t="s">
        <v>1351</v>
      </c>
      <c r="BP4759" t="s">
        <v>6821</v>
      </c>
      <c r="BQ4759">
        <v>71</v>
      </c>
      <c r="BR4759" t="s">
        <v>271</v>
      </c>
      <c r="BS4759">
        <v>8</v>
      </c>
      <c r="BZ4759" t="s">
        <v>249</v>
      </c>
      <c r="CA4759" t="s">
        <v>9536</v>
      </c>
    </row>
    <row r="4760" spans="1:79" hidden="1" x14ac:dyDescent="0.25">
      <c r="A4760" t="s">
        <v>7210</v>
      </c>
      <c r="B4760" t="s">
        <v>8889</v>
      </c>
      <c r="C4760" t="s">
        <v>9538</v>
      </c>
      <c r="D4760" t="s">
        <v>9539</v>
      </c>
      <c r="E4760" t="s">
        <v>9540</v>
      </c>
      <c r="F4760" s="1">
        <v>41513</v>
      </c>
      <c r="G4760" s="4">
        <v>0.5</v>
      </c>
      <c r="H4760" t="s">
        <v>3702</v>
      </c>
      <c r="I4760">
        <v>0.1</v>
      </c>
      <c r="J4760" t="s">
        <v>221</v>
      </c>
      <c r="K4760" t="s">
        <v>222</v>
      </c>
      <c r="L4760">
        <v>1</v>
      </c>
      <c r="M4760">
        <v>1</v>
      </c>
      <c r="N4760" t="s">
        <v>9541</v>
      </c>
      <c r="O4760" t="s">
        <v>9542</v>
      </c>
      <c r="P4760" t="s">
        <v>224</v>
      </c>
      <c r="Q4760" t="s">
        <v>6036</v>
      </c>
      <c r="R4760" t="s">
        <v>226</v>
      </c>
      <c r="S4760" t="s">
        <v>227</v>
      </c>
      <c r="V4760">
        <v>0.6</v>
      </c>
      <c r="W4760">
        <v>1</v>
      </c>
      <c r="X4760" t="s">
        <v>228</v>
      </c>
      <c r="Y4760" t="s">
        <v>243</v>
      </c>
      <c r="Z4760" t="s">
        <v>230</v>
      </c>
      <c r="AA4760" t="s">
        <v>3947</v>
      </c>
      <c r="AE4760" t="s">
        <v>9543</v>
      </c>
      <c r="AF4760" t="s">
        <v>736</v>
      </c>
      <c r="AG4760" t="s">
        <v>7239</v>
      </c>
      <c r="AH4760" t="s">
        <v>8894</v>
      </c>
      <c r="AJ4760" t="s">
        <v>237</v>
      </c>
      <c r="AK4760">
        <v>39.373717999999997</v>
      </c>
      <c r="AL4760">
        <v>-123.046340942383</v>
      </c>
      <c r="AM4760" t="s">
        <v>238</v>
      </c>
      <c r="AN4760" t="s">
        <v>239</v>
      </c>
      <c r="AO4760" t="s">
        <v>240</v>
      </c>
      <c r="AP4760" t="s">
        <v>4068</v>
      </c>
      <c r="AQ4760" t="s">
        <v>242</v>
      </c>
      <c r="AR4760" t="s">
        <v>243</v>
      </c>
      <c r="AS4760" t="s">
        <v>239</v>
      </c>
      <c r="AT4760" t="s">
        <v>239</v>
      </c>
      <c r="AU4760">
        <v>1</v>
      </c>
      <c r="AW4760" t="s">
        <v>6263</v>
      </c>
      <c r="AX4760" t="s">
        <v>6263</v>
      </c>
      <c r="AY4760" t="s">
        <v>1351</v>
      </c>
      <c r="AZ4760" t="s">
        <v>7240</v>
      </c>
      <c r="BA4760" t="s">
        <v>7328</v>
      </c>
      <c r="BB4760">
        <v>0.5</v>
      </c>
      <c r="BC4760" t="s">
        <v>221</v>
      </c>
      <c r="BD4760">
        <v>1</v>
      </c>
      <c r="BE4760" t="s">
        <v>221</v>
      </c>
      <c r="BF4760">
        <v>0.25</v>
      </c>
      <c r="BG4760" t="s">
        <v>221</v>
      </c>
      <c r="BH4760" t="s">
        <v>243</v>
      </c>
      <c r="BI4760" t="s">
        <v>788</v>
      </c>
      <c r="BP4760" t="s">
        <v>659</v>
      </c>
      <c r="BQ4760">
        <v>45</v>
      </c>
      <c r="BR4760" t="s">
        <v>310</v>
      </c>
      <c r="BS4760">
        <v>1</v>
      </c>
      <c r="BZ4760" t="s">
        <v>249</v>
      </c>
    </row>
    <row r="4761" spans="1:79" hidden="1" x14ac:dyDescent="0.25">
      <c r="A4761" t="s">
        <v>7210</v>
      </c>
      <c r="B4761" t="s">
        <v>8889</v>
      </c>
      <c r="C4761" t="s">
        <v>9538</v>
      </c>
      <c r="D4761" t="s">
        <v>9544</v>
      </c>
      <c r="E4761" t="s">
        <v>9545</v>
      </c>
      <c r="F4761" s="1">
        <v>41513</v>
      </c>
      <c r="G4761" s="4">
        <v>0.60416666666666663</v>
      </c>
      <c r="H4761" t="s">
        <v>3702</v>
      </c>
      <c r="I4761">
        <v>0.1</v>
      </c>
      <c r="J4761" t="s">
        <v>221</v>
      </c>
      <c r="K4761" t="s">
        <v>222</v>
      </c>
      <c r="L4761">
        <v>1</v>
      </c>
      <c r="M4761">
        <v>1</v>
      </c>
      <c r="N4761" t="s">
        <v>9541</v>
      </c>
      <c r="O4761" t="s">
        <v>9546</v>
      </c>
      <c r="P4761" t="s">
        <v>224</v>
      </c>
      <c r="Q4761" t="s">
        <v>6036</v>
      </c>
      <c r="R4761" t="s">
        <v>226</v>
      </c>
      <c r="S4761" t="s">
        <v>227</v>
      </c>
      <c r="V4761">
        <v>0.6</v>
      </c>
      <c r="W4761">
        <v>1</v>
      </c>
      <c r="X4761" t="s">
        <v>228</v>
      </c>
      <c r="Y4761" t="s">
        <v>243</v>
      </c>
      <c r="Z4761" t="s">
        <v>230</v>
      </c>
      <c r="AA4761" t="s">
        <v>3947</v>
      </c>
      <c r="AE4761" t="s">
        <v>9543</v>
      </c>
      <c r="AF4761" t="s">
        <v>736</v>
      </c>
      <c r="AG4761" t="s">
        <v>7239</v>
      </c>
      <c r="AH4761" t="s">
        <v>8894</v>
      </c>
      <c r="AJ4761" t="s">
        <v>237</v>
      </c>
      <c r="AK4761">
        <v>39.265160000000002</v>
      </c>
      <c r="AL4761">
        <v>-123.208526611328</v>
      </c>
      <c r="AM4761" t="s">
        <v>238</v>
      </c>
      <c r="AN4761" t="s">
        <v>239</v>
      </c>
      <c r="AO4761" t="s">
        <v>240</v>
      </c>
      <c r="AP4761" t="s">
        <v>4068</v>
      </c>
      <c r="AQ4761" t="s">
        <v>242</v>
      </c>
      <c r="AR4761" t="s">
        <v>243</v>
      </c>
      <c r="AS4761" t="s">
        <v>239</v>
      </c>
      <c r="AT4761" t="s">
        <v>239</v>
      </c>
      <c r="AU4761">
        <v>1</v>
      </c>
      <c r="AW4761" t="s">
        <v>6263</v>
      </c>
      <c r="AX4761" t="s">
        <v>6263</v>
      </c>
      <c r="AY4761" t="s">
        <v>1351</v>
      </c>
      <c r="AZ4761" t="s">
        <v>7240</v>
      </c>
      <c r="BA4761" t="s">
        <v>7328</v>
      </c>
      <c r="BB4761">
        <v>2</v>
      </c>
      <c r="BC4761" t="s">
        <v>221</v>
      </c>
      <c r="BD4761">
        <v>4</v>
      </c>
      <c r="BE4761" t="s">
        <v>221</v>
      </c>
      <c r="BF4761">
        <v>0.5</v>
      </c>
      <c r="BG4761" t="s">
        <v>221</v>
      </c>
      <c r="BH4761" t="s">
        <v>8224</v>
      </c>
      <c r="BI4761" t="s">
        <v>8793</v>
      </c>
      <c r="BP4761" t="s">
        <v>659</v>
      </c>
      <c r="BQ4761">
        <v>45</v>
      </c>
      <c r="BR4761" t="s">
        <v>310</v>
      </c>
      <c r="BS4761">
        <v>1</v>
      </c>
      <c r="BZ4761" t="s">
        <v>249</v>
      </c>
    </row>
    <row r="4762" spans="1:79" hidden="1" x14ac:dyDescent="0.25">
      <c r="A4762" t="s">
        <v>7210</v>
      </c>
      <c r="B4762" t="s">
        <v>7449</v>
      </c>
      <c r="C4762" t="s">
        <v>9329</v>
      </c>
      <c r="D4762" t="s">
        <v>7536</v>
      </c>
      <c r="E4762" t="s">
        <v>7537</v>
      </c>
      <c r="F4762" s="1">
        <v>41568</v>
      </c>
      <c r="G4762" s="4">
        <v>0.5625</v>
      </c>
      <c r="H4762" t="s">
        <v>1214</v>
      </c>
      <c r="I4762">
        <v>0.1</v>
      </c>
      <c r="J4762" t="s">
        <v>221</v>
      </c>
      <c r="K4762" t="s">
        <v>222</v>
      </c>
      <c r="L4762">
        <v>1</v>
      </c>
      <c r="M4762">
        <v>1</v>
      </c>
      <c r="N4762" t="s">
        <v>9547</v>
      </c>
      <c r="O4762" t="s">
        <v>9548</v>
      </c>
      <c r="P4762" t="s">
        <v>224</v>
      </c>
      <c r="Q4762" t="s">
        <v>6036</v>
      </c>
      <c r="R4762" t="s">
        <v>226</v>
      </c>
      <c r="S4762" t="s">
        <v>227</v>
      </c>
      <c r="T4762">
        <v>2.2200000000000002</v>
      </c>
      <c r="V4762">
        <v>0.6</v>
      </c>
      <c r="W4762">
        <v>1</v>
      </c>
      <c r="X4762" t="s">
        <v>281</v>
      </c>
      <c r="Y4762" t="s">
        <v>243</v>
      </c>
      <c r="Z4762" t="s">
        <v>230</v>
      </c>
      <c r="AA4762" t="s">
        <v>3947</v>
      </c>
      <c r="AB4762" t="s">
        <v>9549</v>
      </c>
      <c r="AE4762" t="s">
        <v>9550</v>
      </c>
      <c r="AF4762" t="s">
        <v>736</v>
      </c>
      <c r="AG4762" t="s">
        <v>7239</v>
      </c>
      <c r="AH4762" t="s">
        <v>6263</v>
      </c>
      <c r="AJ4762" t="s">
        <v>237</v>
      </c>
      <c r="AK4762">
        <v>33.524441000000003</v>
      </c>
      <c r="AL4762">
        <v>-116.07778167724599</v>
      </c>
      <c r="AM4762" t="s">
        <v>238</v>
      </c>
      <c r="AN4762" t="s">
        <v>239</v>
      </c>
      <c r="AO4762" t="s">
        <v>240</v>
      </c>
      <c r="AP4762" t="s">
        <v>4068</v>
      </c>
      <c r="AQ4762" t="s">
        <v>242</v>
      </c>
      <c r="AR4762" t="s">
        <v>243</v>
      </c>
      <c r="AS4762" t="s">
        <v>239</v>
      </c>
      <c r="AT4762" t="s">
        <v>239</v>
      </c>
      <c r="AU4762">
        <v>1</v>
      </c>
      <c r="AW4762" t="s">
        <v>6263</v>
      </c>
      <c r="AX4762" t="s">
        <v>6263</v>
      </c>
      <c r="AY4762" t="s">
        <v>1351</v>
      </c>
      <c r="AZ4762" t="s">
        <v>7240</v>
      </c>
      <c r="BA4762" t="s">
        <v>7296</v>
      </c>
      <c r="BB4762">
        <v>0.5</v>
      </c>
      <c r="BC4762" t="s">
        <v>221</v>
      </c>
      <c r="BD4762">
        <v>4.5</v>
      </c>
      <c r="BE4762" t="s">
        <v>221</v>
      </c>
      <c r="BF4762">
        <v>-88</v>
      </c>
      <c r="BG4762" t="s">
        <v>221</v>
      </c>
      <c r="BH4762" t="s">
        <v>8380</v>
      </c>
      <c r="BI4762" t="s">
        <v>8793</v>
      </c>
      <c r="BP4762" t="s">
        <v>3555</v>
      </c>
      <c r="BQ4762">
        <v>65</v>
      </c>
      <c r="BR4762" t="s">
        <v>408</v>
      </c>
      <c r="BS4762">
        <v>7</v>
      </c>
      <c r="BZ4762" t="s">
        <v>249</v>
      </c>
    </row>
    <row r="4763" spans="1:79" hidden="1" x14ac:dyDescent="0.25">
      <c r="A4763" t="s">
        <v>7210</v>
      </c>
      <c r="B4763" t="s">
        <v>7449</v>
      </c>
      <c r="C4763" t="s">
        <v>9329</v>
      </c>
      <c r="D4763" t="s">
        <v>7485</v>
      </c>
      <c r="E4763" t="s">
        <v>7486</v>
      </c>
      <c r="F4763" s="1">
        <v>41568</v>
      </c>
      <c r="G4763" s="4">
        <v>0.6875</v>
      </c>
      <c r="H4763" t="s">
        <v>1214</v>
      </c>
      <c r="I4763">
        <v>0.1</v>
      </c>
      <c r="J4763" t="s">
        <v>221</v>
      </c>
      <c r="K4763" t="s">
        <v>222</v>
      </c>
      <c r="L4763">
        <v>1</v>
      </c>
      <c r="M4763">
        <v>1</v>
      </c>
      <c r="N4763" t="s">
        <v>9547</v>
      </c>
      <c r="O4763" t="s">
        <v>9551</v>
      </c>
      <c r="P4763" t="s">
        <v>224</v>
      </c>
      <c r="Q4763" t="s">
        <v>6036</v>
      </c>
      <c r="R4763" t="s">
        <v>226</v>
      </c>
      <c r="S4763" t="s">
        <v>227</v>
      </c>
      <c r="T4763">
        <v>9.39</v>
      </c>
      <c r="V4763">
        <v>0.6</v>
      </c>
      <c r="W4763">
        <v>1</v>
      </c>
      <c r="X4763" t="s">
        <v>281</v>
      </c>
      <c r="Y4763" t="s">
        <v>243</v>
      </c>
      <c r="Z4763" t="s">
        <v>230</v>
      </c>
      <c r="AA4763" t="s">
        <v>3947</v>
      </c>
      <c r="AB4763" t="s">
        <v>9549</v>
      </c>
      <c r="AE4763" t="s">
        <v>9550</v>
      </c>
      <c r="AF4763" t="s">
        <v>736</v>
      </c>
      <c r="AG4763" t="s">
        <v>7239</v>
      </c>
      <c r="AH4763" t="s">
        <v>6263</v>
      </c>
      <c r="AJ4763" t="s">
        <v>237</v>
      </c>
      <c r="AK4763">
        <v>33.199199999999998</v>
      </c>
      <c r="AL4763">
        <v>-115.59709930419901</v>
      </c>
      <c r="AM4763" t="s">
        <v>238</v>
      </c>
      <c r="AN4763" t="s">
        <v>239</v>
      </c>
      <c r="AO4763" t="s">
        <v>240</v>
      </c>
      <c r="AP4763" t="s">
        <v>4068</v>
      </c>
      <c r="AQ4763" t="s">
        <v>242</v>
      </c>
      <c r="AR4763" t="s">
        <v>243</v>
      </c>
      <c r="AS4763" t="s">
        <v>239</v>
      </c>
      <c r="AT4763" t="s">
        <v>239</v>
      </c>
      <c r="AU4763">
        <v>1</v>
      </c>
      <c r="AW4763" t="s">
        <v>6263</v>
      </c>
      <c r="AX4763" t="s">
        <v>6263</v>
      </c>
      <c r="AY4763" t="s">
        <v>1351</v>
      </c>
      <c r="AZ4763" t="s">
        <v>7240</v>
      </c>
      <c r="BA4763" t="s">
        <v>7328</v>
      </c>
      <c r="BB4763">
        <v>0.5</v>
      </c>
      <c r="BC4763" t="s">
        <v>221</v>
      </c>
      <c r="BD4763">
        <v>20</v>
      </c>
      <c r="BE4763" t="s">
        <v>221</v>
      </c>
      <c r="BF4763">
        <v>-88</v>
      </c>
      <c r="BG4763" t="s">
        <v>221</v>
      </c>
      <c r="BH4763" t="s">
        <v>8224</v>
      </c>
      <c r="BI4763" t="s">
        <v>8793</v>
      </c>
      <c r="BP4763" t="s">
        <v>7469</v>
      </c>
      <c r="BQ4763">
        <v>25</v>
      </c>
      <c r="BR4763" t="s">
        <v>408</v>
      </c>
      <c r="BS4763">
        <v>7</v>
      </c>
      <c r="BZ4763" t="s">
        <v>249</v>
      </c>
    </row>
    <row r="4764" spans="1:79" hidden="1" x14ac:dyDescent="0.25">
      <c r="A4764" t="s">
        <v>7210</v>
      </c>
      <c r="B4764" t="s">
        <v>7449</v>
      </c>
      <c r="C4764" t="s">
        <v>9329</v>
      </c>
      <c r="D4764" t="s">
        <v>7543</v>
      </c>
      <c r="E4764" t="s">
        <v>7544</v>
      </c>
      <c r="F4764" s="1">
        <v>41568</v>
      </c>
      <c r="G4764" s="4">
        <v>0.54166666666666663</v>
      </c>
      <c r="H4764" t="s">
        <v>6138</v>
      </c>
      <c r="I4764">
        <v>0.1</v>
      </c>
      <c r="J4764" t="s">
        <v>221</v>
      </c>
      <c r="K4764" t="s">
        <v>222</v>
      </c>
      <c r="L4764">
        <v>1</v>
      </c>
      <c r="M4764">
        <v>1</v>
      </c>
      <c r="N4764" t="s">
        <v>9547</v>
      </c>
      <c r="O4764" t="s">
        <v>9552</v>
      </c>
      <c r="P4764" t="s">
        <v>224</v>
      </c>
      <c r="Q4764" t="s">
        <v>6036</v>
      </c>
      <c r="R4764" t="s">
        <v>226</v>
      </c>
      <c r="S4764" t="s">
        <v>227</v>
      </c>
      <c r="T4764">
        <v>1.96</v>
      </c>
      <c r="V4764">
        <v>0.6</v>
      </c>
      <c r="W4764">
        <v>1</v>
      </c>
      <c r="X4764" t="s">
        <v>281</v>
      </c>
      <c r="Y4764" t="s">
        <v>243</v>
      </c>
      <c r="Z4764" t="s">
        <v>230</v>
      </c>
      <c r="AA4764" t="s">
        <v>3947</v>
      </c>
      <c r="AE4764" t="s">
        <v>9550</v>
      </c>
      <c r="AF4764" t="s">
        <v>736</v>
      </c>
      <c r="AG4764" t="s">
        <v>7239</v>
      </c>
      <c r="AH4764" t="s">
        <v>6263</v>
      </c>
      <c r="AJ4764" t="s">
        <v>237</v>
      </c>
      <c r="AK4764">
        <v>33.672421</v>
      </c>
      <c r="AL4764">
        <v>-116.14923095703099</v>
      </c>
      <c r="AM4764" t="s">
        <v>238</v>
      </c>
      <c r="AN4764" t="s">
        <v>239</v>
      </c>
      <c r="AO4764" t="s">
        <v>240</v>
      </c>
      <c r="AP4764" t="s">
        <v>4068</v>
      </c>
      <c r="AQ4764" t="s">
        <v>242</v>
      </c>
      <c r="AR4764" t="s">
        <v>243</v>
      </c>
      <c r="AS4764" t="s">
        <v>239</v>
      </c>
      <c r="AT4764" t="s">
        <v>239</v>
      </c>
      <c r="AU4764">
        <v>1</v>
      </c>
      <c r="AW4764" t="s">
        <v>6263</v>
      </c>
      <c r="AX4764" t="s">
        <v>6263</v>
      </c>
      <c r="AY4764" t="s">
        <v>1351</v>
      </c>
      <c r="AZ4764" t="s">
        <v>7240</v>
      </c>
      <c r="BA4764" t="s">
        <v>7296</v>
      </c>
      <c r="BB4764">
        <v>0.5</v>
      </c>
      <c r="BC4764" t="s">
        <v>221</v>
      </c>
      <c r="BD4764">
        <v>3</v>
      </c>
      <c r="BE4764" t="s">
        <v>221</v>
      </c>
      <c r="BF4764">
        <v>1.5</v>
      </c>
      <c r="BG4764" t="s">
        <v>221</v>
      </c>
      <c r="BH4764" t="s">
        <v>8224</v>
      </c>
      <c r="BI4764" t="s">
        <v>8793</v>
      </c>
      <c r="BP4764" t="s">
        <v>3555</v>
      </c>
      <c r="BQ4764">
        <v>65</v>
      </c>
      <c r="BR4764" t="s">
        <v>408</v>
      </c>
      <c r="BS4764">
        <v>7</v>
      </c>
      <c r="BZ4764" t="s">
        <v>249</v>
      </c>
    </row>
    <row r="4765" spans="1:79" hidden="1" x14ac:dyDescent="0.25">
      <c r="A4765" t="s">
        <v>7210</v>
      </c>
      <c r="B4765" t="s">
        <v>7449</v>
      </c>
      <c r="C4765" t="s">
        <v>9329</v>
      </c>
      <c r="D4765" t="s">
        <v>7525</v>
      </c>
      <c r="E4765" t="s">
        <v>7526</v>
      </c>
      <c r="F4765" s="1">
        <v>41569</v>
      </c>
      <c r="G4765" s="4">
        <v>0.4375</v>
      </c>
      <c r="H4765" t="s">
        <v>1214</v>
      </c>
      <c r="I4765">
        <v>0.1</v>
      </c>
      <c r="J4765" t="s">
        <v>221</v>
      </c>
      <c r="K4765" t="s">
        <v>222</v>
      </c>
      <c r="L4765">
        <v>1</v>
      </c>
      <c r="M4765">
        <v>1</v>
      </c>
      <c r="N4765" t="s">
        <v>9547</v>
      </c>
      <c r="O4765" t="s">
        <v>9553</v>
      </c>
      <c r="P4765" t="s">
        <v>224</v>
      </c>
      <c r="Q4765" t="s">
        <v>6036</v>
      </c>
      <c r="R4765" t="s">
        <v>226</v>
      </c>
      <c r="S4765" t="s">
        <v>227</v>
      </c>
      <c r="T4765">
        <v>8.2899999999999991</v>
      </c>
      <c r="V4765">
        <v>0.6</v>
      </c>
      <c r="W4765">
        <v>1</v>
      </c>
      <c r="X4765" t="s">
        <v>281</v>
      </c>
      <c r="Y4765" t="s">
        <v>243</v>
      </c>
      <c r="Z4765" t="s">
        <v>230</v>
      </c>
      <c r="AA4765" t="s">
        <v>3947</v>
      </c>
      <c r="AE4765" t="s">
        <v>9550</v>
      </c>
      <c r="AF4765" t="s">
        <v>736</v>
      </c>
      <c r="AG4765" t="s">
        <v>7239</v>
      </c>
      <c r="AH4765" t="s">
        <v>6263</v>
      </c>
      <c r="AJ4765" t="s">
        <v>237</v>
      </c>
      <c r="AK4765">
        <v>32.987048999999999</v>
      </c>
      <c r="AL4765">
        <v>-115.468620300293</v>
      </c>
      <c r="AM4765" t="s">
        <v>238</v>
      </c>
      <c r="AN4765" t="s">
        <v>239</v>
      </c>
      <c r="AO4765" t="s">
        <v>240</v>
      </c>
      <c r="AP4765" t="s">
        <v>4068</v>
      </c>
      <c r="AQ4765" t="s">
        <v>242</v>
      </c>
      <c r="AR4765" t="s">
        <v>243</v>
      </c>
      <c r="AS4765" t="s">
        <v>239</v>
      </c>
      <c r="AT4765" t="s">
        <v>239</v>
      </c>
      <c r="AU4765">
        <v>1</v>
      </c>
      <c r="AW4765" t="s">
        <v>6263</v>
      </c>
      <c r="AX4765" t="s">
        <v>6263</v>
      </c>
      <c r="AY4765" t="s">
        <v>1351</v>
      </c>
      <c r="AZ4765" t="s">
        <v>7240</v>
      </c>
      <c r="BA4765" t="s">
        <v>7296</v>
      </c>
      <c r="BB4765">
        <v>0.5</v>
      </c>
      <c r="BC4765" t="s">
        <v>221</v>
      </c>
      <c r="BD4765">
        <v>30</v>
      </c>
      <c r="BE4765" t="s">
        <v>221</v>
      </c>
      <c r="BF4765">
        <v>-88</v>
      </c>
      <c r="BG4765" t="s">
        <v>221</v>
      </c>
      <c r="BH4765" t="s">
        <v>8791</v>
      </c>
      <c r="BI4765" t="s">
        <v>8793</v>
      </c>
      <c r="BP4765" t="s">
        <v>7460</v>
      </c>
      <c r="BQ4765">
        <v>25</v>
      </c>
      <c r="BR4765" t="s">
        <v>408</v>
      </c>
      <c r="BS4765">
        <v>7</v>
      </c>
      <c r="BZ4765" t="s">
        <v>249</v>
      </c>
    </row>
    <row r="4766" spans="1:79" hidden="1" x14ac:dyDescent="0.25">
      <c r="A4766" t="s">
        <v>7210</v>
      </c>
      <c r="B4766" t="s">
        <v>7449</v>
      </c>
      <c r="C4766" t="s">
        <v>9329</v>
      </c>
      <c r="D4766" t="s">
        <v>9346</v>
      </c>
      <c r="E4766" t="s">
        <v>9347</v>
      </c>
      <c r="F4766" s="1">
        <v>41569</v>
      </c>
      <c r="G4766" s="4">
        <v>0.75</v>
      </c>
      <c r="H4766" t="s">
        <v>1214</v>
      </c>
      <c r="I4766">
        <v>0.1</v>
      </c>
      <c r="J4766" t="s">
        <v>221</v>
      </c>
      <c r="K4766" t="s">
        <v>222</v>
      </c>
      <c r="L4766">
        <v>1</v>
      </c>
      <c r="M4766">
        <v>1</v>
      </c>
      <c r="N4766" t="s">
        <v>9547</v>
      </c>
      <c r="O4766" t="s">
        <v>9554</v>
      </c>
      <c r="P4766" t="s">
        <v>224</v>
      </c>
      <c r="Q4766" t="s">
        <v>6036</v>
      </c>
      <c r="R4766" t="s">
        <v>226</v>
      </c>
      <c r="S4766" t="s">
        <v>227</v>
      </c>
      <c r="T4766">
        <v>6.75</v>
      </c>
      <c r="V4766">
        <v>0.6</v>
      </c>
      <c r="W4766">
        <v>1</v>
      </c>
      <c r="X4766" t="s">
        <v>281</v>
      </c>
      <c r="Y4766" t="s">
        <v>243</v>
      </c>
      <c r="Z4766" t="s">
        <v>230</v>
      </c>
      <c r="AA4766" t="s">
        <v>3947</v>
      </c>
      <c r="AE4766" t="s">
        <v>9550</v>
      </c>
      <c r="AF4766" t="s">
        <v>736</v>
      </c>
      <c r="AG4766" t="s">
        <v>7239</v>
      </c>
      <c r="AH4766" t="s">
        <v>6263</v>
      </c>
      <c r="AJ4766" t="s">
        <v>237</v>
      </c>
      <c r="AK4766">
        <v>32.875881</v>
      </c>
      <c r="AL4766">
        <v>-115.62003326416</v>
      </c>
      <c r="AM4766" t="s">
        <v>238</v>
      </c>
      <c r="AN4766" t="s">
        <v>239</v>
      </c>
      <c r="AO4766" t="s">
        <v>240</v>
      </c>
      <c r="AP4766" t="s">
        <v>4068</v>
      </c>
      <c r="AQ4766" t="s">
        <v>242</v>
      </c>
      <c r="AR4766" t="s">
        <v>243</v>
      </c>
      <c r="AS4766" t="s">
        <v>239</v>
      </c>
      <c r="AT4766" t="s">
        <v>239</v>
      </c>
      <c r="AU4766">
        <v>1</v>
      </c>
      <c r="AW4766" t="s">
        <v>6263</v>
      </c>
      <c r="AX4766" t="s">
        <v>6263</v>
      </c>
      <c r="AY4766" t="s">
        <v>1351</v>
      </c>
      <c r="AZ4766" t="s">
        <v>7240</v>
      </c>
      <c r="BA4766" t="s">
        <v>7328</v>
      </c>
      <c r="BB4766">
        <v>0.5</v>
      </c>
      <c r="BC4766" t="s">
        <v>221</v>
      </c>
      <c r="BD4766">
        <v>1.5</v>
      </c>
      <c r="BE4766" t="s">
        <v>221</v>
      </c>
      <c r="BF4766">
        <v>0.7</v>
      </c>
      <c r="BG4766" t="s">
        <v>221</v>
      </c>
      <c r="BH4766" t="s">
        <v>8791</v>
      </c>
      <c r="BI4766" t="s">
        <v>6237</v>
      </c>
      <c r="BP4766" t="s">
        <v>7460</v>
      </c>
      <c r="BQ4766">
        <v>25</v>
      </c>
      <c r="BR4766" t="s">
        <v>408</v>
      </c>
      <c r="BS4766">
        <v>7</v>
      </c>
      <c r="BZ4766" t="s">
        <v>249</v>
      </c>
    </row>
    <row r="4767" spans="1:79" hidden="1" x14ac:dyDescent="0.25">
      <c r="A4767" t="s">
        <v>7210</v>
      </c>
      <c r="B4767" t="s">
        <v>7449</v>
      </c>
      <c r="C4767" t="s">
        <v>9329</v>
      </c>
      <c r="D4767" t="s">
        <v>9340</v>
      </c>
      <c r="E4767" t="s">
        <v>9341</v>
      </c>
      <c r="F4767" s="1">
        <v>41569</v>
      </c>
      <c r="G4767" s="4">
        <v>0.72916666666666663</v>
      </c>
      <c r="H4767" t="s">
        <v>1214</v>
      </c>
      <c r="I4767">
        <v>0.1</v>
      </c>
      <c r="J4767" t="s">
        <v>221</v>
      </c>
      <c r="K4767" t="s">
        <v>222</v>
      </c>
      <c r="L4767">
        <v>1</v>
      </c>
      <c r="M4767">
        <v>1</v>
      </c>
      <c r="N4767" t="s">
        <v>9547</v>
      </c>
      <c r="O4767" t="s">
        <v>9555</v>
      </c>
      <c r="P4767" t="s">
        <v>224</v>
      </c>
      <c r="Q4767" t="s">
        <v>6036</v>
      </c>
      <c r="R4767" t="s">
        <v>226</v>
      </c>
      <c r="S4767" t="s">
        <v>227</v>
      </c>
      <c r="T4767">
        <v>7.28</v>
      </c>
      <c r="V4767">
        <v>0.6</v>
      </c>
      <c r="W4767">
        <v>1</v>
      </c>
      <c r="X4767" t="s">
        <v>281</v>
      </c>
      <c r="Y4767" t="s">
        <v>243</v>
      </c>
      <c r="Z4767" t="s">
        <v>230</v>
      </c>
      <c r="AA4767" t="s">
        <v>3947</v>
      </c>
      <c r="AE4767" t="s">
        <v>9550</v>
      </c>
      <c r="AF4767" t="s">
        <v>736</v>
      </c>
      <c r="AG4767" t="s">
        <v>7239</v>
      </c>
      <c r="AH4767" t="s">
        <v>6263</v>
      </c>
      <c r="AJ4767" t="s">
        <v>237</v>
      </c>
      <c r="AK4767">
        <v>32.877330999999998</v>
      </c>
      <c r="AL4767">
        <v>-115.64968109130901</v>
      </c>
      <c r="AM4767" t="s">
        <v>238</v>
      </c>
      <c r="AN4767" t="s">
        <v>239</v>
      </c>
      <c r="AO4767" t="s">
        <v>240</v>
      </c>
      <c r="AP4767" t="s">
        <v>4068</v>
      </c>
      <c r="AQ4767" t="s">
        <v>242</v>
      </c>
      <c r="AR4767" t="s">
        <v>243</v>
      </c>
      <c r="AS4767" t="s">
        <v>239</v>
      </c>
      <c r="AT4767" t="s">
        <v>239</v>
      </c>
      <c r="AU4767">
        <v>1</v>
      </c>
      <c r="AW4767" t="s">
        <v>6263</v>
      </c>
      <c r="AX4767" t="s">
        <v>6263</v>
      </c>
      <c r="AY4767" t="s">
        <v>1351</v>
      </c>
      <c r="AZ4767" t="s">
        <v>7240</v>
      </c>
      <c r="BA4767" t="s">
        <v>7328</v>
      </c>
      <c r="BB4767">
        <v>0.5</v>
      </c>
      <c r="BC4767" t="s">
        <v>221</v>
      </c>
      <c r="BD4767">
        <v>15</v>
      </c>
      <c r="BE4767" t="s">
        <v>221</v>
      </c>
      <c r="BF4767">
        <v>-88</v>
      </c>
      <c r="BG4767" t="s">
        <v>221</v>
      </c>
      <c r="BH4767" t="s">
        <v>243</v>
      </c>
      <c r="BI4767" t="s">
        <v>788</v>
      </c>
      <c r="BP4767" t="s">
        <v>7460</v>
      </c>
      <c r="BQ4767">
        <v>25</v>
      </c>
      <c r="BR4767" t="s">
        <v>408</v>
      </c>
      <c r="BS4767">
        <v>7</v>
      </c>
      <c r="BZ4767" t="s">
        <v>7531</v>
      </c>
    </row>
    <row r="4768" spans="1:79" hidden="1" x14ac:dyDescent="0.25">
      <c r="A4768" t="s">
        <v>7210</v>
      </c>
      <c r="B4768" t="s">
        <v>7449</v>
      </c>
      <c r="C4768" t="s">
        <v>9329</v>
      </c>
      <c r="D4768" t="s">
        <v>7528</v>
      </c>
      <c r="E4768" t="s">
        <v>7529</v>
      </c>
      <c r="F4768" s="1">
        <v>41569</v>
      </c>
      <c r="G4768" s="4">
        <v>0.64583333333333337</v>
      </c>
      <c r="H4768" t="s">
        <v>1214</v>
      </c>
      <c r="I4768">
        <v>0.1</v>
      </c>
      <c r="J4768" t="s">
        <v>221</v>
      </c>
      <c r="K4768" t="s">
        <v>222</v>
      </c>
      <c r="L4768">
        <v>1</v>
      </c>
      <c r="M4768">
        <v>1</v>
      </c>
      <c r="N4768" t="s">
        <v>9556</v>
      </c>
      <c r="O4768" t="s">
        <v>9557</v>
      </c>
      <c r="P4768" t="s">
        <v>224</v>
      </c>
      <c r="Q4768" t="s">
        <v>6036</v>
      </c>
      <c r="R4768" t="s">
        <v>226</v>
      </c>
      <c r="S4768" t="s">
        <v>227</v>
      </c>
      <c r="T4768">
        <v>1.02</v>
      </c>
      <c r="V4768">
        <v>0.56000000000000005</v>
      </c>
      <c r="W4768">
        <v>0.56000000000000005</v>
      </c>
      <c r="X4768" t="s">
        <v>281</v>
      </c>
      <c r="Y4768" t="s">
        <v>243</v>
      </c>
      <c r="Z4768" t="s">
        <v>230</v>
      </c>
      <c r="AA4768" t="s">
        <v>3947</v>
      </c>
      <c r="AE4768" t="s">
        <v>9558</v>
      </c>
      <c r="AF4768" t="s">
        <v>736</v>
      </c>
      <c r="AG4768" t="s">
        <v>7239</v>
      </c>
      <c r="AH4768" t="s">
        <v>6263</v>
      </c>
      <c r="AJ4768" t="s">
        <v>237</v>
      </c>
      <c r="AK4768">
        <v>32.665829000000002</v>
      </c>
      <c r="AL4768">
        <v>-115.50222015380901</v>
      </c>
      <c r="AM4768" t="s">
        <v>238</v>
      </c>
      <c r="AN4768" t="s">
        <v>239</v>
      </c>
      <c r="AO4768" t="s">
        <v>240</v>
      </c>
      <c r="AP4768" t="s">
        <v>4068</v>
      </c>
      <c r="AQ4768" t="s">
        <v>242</v>
      </c>
      <c r="AR4768" t="s">
        <v>243</v>
      </c>
      <c r="AS4768" t="s">
        <v>239</v>
      </c>
      <c r="AT4768" t="s">
        <v>239</v>
      </c>
      <c r="AU4768">
        <v>1</v>
      </c>
      <c r="AW4768" t="s">
        <v>6300</v>
      </c>
      <c r="AX4768" t="s">
        <v>6263</v>
      </c>
      <c r="AY4768" t="s">
        <v>1351</v>
      </c>
      <c r="AZ4768" t="s">
        <v>7240</v>
      </c>
      <c r="BA4768" t="s">
        <v>7296</v>
      </c>
      <c r="BB4768">
        <v>0.5</v>
      </c>
      <c r="BC4768" t="s">
        <v>221</v>
      </c>
      <c r="BD4768">
        <v>13</v>
      </c>
      <c r="BE4768" t="s">
        <v>221</v>
      </c>
      <c r="BF4768">
        <v>-88</v>
      </c>
      <c r="BG4768" t="s">
        <v>221</v>
      </c>
      <c r="BH4768" t="s">
        <v>8224</v>
      </c>
      <c r="BI4768" t="s">
        <v>8251</v>
      </c>
      <c r="BP4768" t="s">
        <v>7469</v>
      </c>
      <c r="BQ4768">
        <v>25</v>
      </c>
      <c r="BR4768" t="s">
        <v>408</v>
      </c>
      <c r="BS4768">
        <v>7</v>
      </c>
      <c r="BZ4768" t="s">
        <v>7531</v>
      </c>
    </row>
    <row r="4769" spans="1:78" hidden="1" x14ac:dyDescent="0.25">
      <c r="A4769" t="s">
        <v>7210</v>
      </c>
      <c r="B4769" t="s">
        <v>7449</v>
      </c>
      <c r="C4769" t="s">
        <v>9329</v>
      </c>
      <c r="D4769" t="s">
        <v>9336</v>
      </c>
      <c r="E4769" t="s">
        <v>9337</v>
      </c>
      <c r="F4769" s="1">
        <v>41569</v>
      </c>
      <c r="G4769" s="4">
        <v>0.39583333333333331</v>
      </c>
      <c r="H4769" t="s">
        <v>1214</v>
      </c>
      <c r="I4769">
        <v>0.1</v>
      </c>
      <c r="J4769" t="s">
        <v>221</v>
      </c>
      <c r="K4769" t="s">
        <v>222</v>
      </c>
      <c r="L4769">
        <v>1</v>
      </c>
      <c r="M4769">
        <v>1</v>
      </c>
      <c r="N4769" t="s">
        <v>9547</v>
      </c>
      <c r="O4769" t="s">
        <v>9559</v>
      </c>
      <c r="P4769" t="s">
        <v>224</v>
      </c>
      <c r="Q4769" t="s">
        <v>6036</v>
      </c>
      <c r="R4769" t="s">
        <v>226</v>
      </c>
      <c r="S4769" t="s">
        <v>227</v>
      </c>
      <c r="T4769">
        <v>7.56</v>
      </c>
      <c r="V4769">
        <v>0.6</v>
      </c>
      <c r="W4769">
        <v>1</v>
      </c>
      <c r="X4769" t="s">
        <v>281</v>
      </c>
      <c r="Y4769" t="s">
        <v>243</v>
      </c>
      <c r="Z4769" t="s">
        <v>230</v>
      </c>
      <c r="AA4769" t="s">
        <v>3947</v>
      </c>
      <c r="AE4769" t="s">
        <v>9550</v>
      </c>
      <c r="AF4769" t="s">
        <v>736</v>
      </c>
      <c r="AG4769" t="s">
        <v>7239</v>
      </c>
      <c r="AH4769" t="s">
        <v>6263</v>
      </c>
      <c r="AJ4769" t="s">
        <v>237</v>
      </c>
      <c r="AK4769">
        <v>33.039669000000004</v>
      </c>
      <c r="AL4769">
        <v>-115.521942138672</v>
      </c>
      <c r="AM4769" t="s">
        <v>238</v>
      </c>
      <c r="AN4769" t="s">
        <v>239</v>
      </c>
      <c r="AO4769" t="s">
        <v>240</v>
      </c>
      <c r="AP4769" t="s">
        <v>4068</v>
      </c>
      <c r="AQ4769" t="s">
        <v>242</v>
      </c>
      <c r="AR4769" t="s">
        <v>243</v>
      </c>
      <c r="AS4769" t="s">
        <v>239</v>
      </c>
      <c r="AT4769" t="s">
        <v>239</v>
      </c>
      <c r="AU4769">
        <v>1</v>
      </c>
      <c r="AW4769" t="s">
        <v>6263</v>
      </c>
      <c r="AX4769" t="s">
        <v>6263</v>
      </c>
      <c r="AY4769" t="s">
        <v>1351</v>
      </c>
      <c r="AZ4769" t="s">
        <v>7240</v>
      </c>
      <c r="BA4769" t="s">
        <v>7296</v>
      </c>
      <c r="BB4769">
        <v>0.5</v>
      </c>
      <c r="BC4769" t="s">
        <v>221</v>
      </c>
      <c r="BD4769">
        <v>20</v>
      </c>
      <c r="BE4769" t="s">
        <v>221</v>
      </c>
      <c r="BF4769">
        <v>-88</v>
      </c>
      <c r="BG4769" t="s">
        <v>221</v>
      </c>
      <c r="BH4769" t="s">
        <v>8791</v>
      </c>
      <c r="BI4769" t="s">
        <v>8793</v>
      </c>
      <c r="BP4769" t="s">
        <v>7460</v>
      </c>
      <c r="BQ4769">
        <v>25</v>
      </c>
      <c r="BR4769" t="s">
        <v>408</v>
      </c>
      <c r="BS4769">
        <v>7</v>
      </c>
      <c r="BZ4769" t="s">
        <v>249</v>
      </c>
    </row>
    <row r="4770" spans="1:78" hidden="1" x14ac:dyDescent="0.25">
      <c r="A4770" t="s">
        <v>7210</v>
      </c>
      <c r="B4770" t="s">
        <v>7449</v>
      </c>
      <c r="C4770" t="s">
        <v>9329</v>
      </c>
      <c r="D4770" t="s">
        <v>8943</v>
      </c>
      <c r="E4770" t="s">
        <v>8944</v>
      </c>
      <c r="F4770" s="1">
        <v>41569</v>
      </c>
      <c r="G4770" s="4">
        <v>0.6875</v>
      </c>
      <c r="H4770" t="s">
        <v>1214</v>
      </c>
      <c r="I4770">
        <v>0.1</v>
      </c>
      <c r="J4770" t="s">
        <v>221</v>
      </c>
      <c r="K4770" t="s">
        <v>222</v>
      </c>
      <c r="L4770">
        <v>1</v>
      </c>
      <c r="M4770">
        <v>1</v>
      </c>
      <c r="N4770" t="s">
        <v>9547</v>
      </c>
      <c r="O4770" t="s">
        <v>9560</v>
      </c>
      <c r="P4770" t="s">
        <v>224</v>
      </c>
      <c r="Q4770" t="s">
        <v>6036</v>
      </c>
      <c r="R4770" t="s">
        <v>226</v>
      </c>
      <c r="S4770" t="s">
        <v>227</v>
      </c>
      <c r="T4770">
        <v>7.31</v>
      </c>
      <c r="V4770">
        <v>0.6</v>
      </c>
      <c r="W4770">
        <v>1</v>
      </c>
      <c r="X4770" t="s">
        <v>281</v>
      </c>
      <c r="Y4770" t="s">
        <v>243</v>
      </c>
      <c r="Z4770" t="s">
        <v>230</v>
      </c>
      <c r="AA4770" t="s">
        <v>3947</v>
      </c>
      <c r="AE4770" t="s">
        <v>9550</v>
      </c>
      <c r="AF4770" t="s">
        <v>736</v>
      </c>
      <c r="AG4770" t="s">
        <v>7239</v>
      </c>
      <c r="AH4770" t="s">
        <v>6263</v>
      </c>
      <c r="AJ4770" t="s">
        <v>237</v>
      </c>
      <c r="AK4770">
        <v>32.791370000000001</v>
      </c>
      <c r="AL4770">
        <v>-115.70159912109401</v>
      </c>
      <c r="AM4770" t="s">
        <v>238</v>
      </c>
      <c r="AN4770" t="s">
        <v>239</v>
      </c>
      <c r="AO4770" t="s">
        <v>240</v>
      </c>
      <c r="AP4770" t="s">
        <v>4068</v>
      </c>
      <c r="AQ4770" t="s">
        <v>242</v>
      </c>
      <c r="AR4770" t="s">
        <v>243</v>
      </c>
      <c r="AS4770" t="s">
        <v>239</v>
      </c>
      <c r="AT4770" t="s">
        <v>239</v>
      </c>
      <c r="AU4770">
        <v>1</v>
      </c>
      <c r="AW4770" t="s">
        <v>6263</v>
      </c>
      <c r="AX4770" t="s">
        <v>6263</v>
      </c>
      <c r="AY4770" t="s">
        <v>1351</v>
      </c>
      <c r="AZ4770" t="s">
        <v>7240</v>
      </c>
      <c r="BA4770" t="s">
        <v>7328</v>
      </c>
      <c r="BB4770">
        <v>0.5</v>
      </c>
      <c r="BC4770" t="s">
        <v>221</v>
      </c>
      <c r="BD4770">
        <v>25</v>
      </c>
      <c r="BE4770" t="s">
        <v>221</v>
      </c>
      <c r="BF4770">
        <v>-88</v>
      </c>
      <c r="BG4770" t="s">
        <v>221</v>
      </c>
      <c r="BH4770" t="s">
        <v>243</v>
      </c>
      <c r="BI4770" t="s">
        <v>788</v>
      </c>
      <c r="BP4770" t="s">
        <v>7460</v>
      </c>
      <c r="BQ4770">
        <v>25</v>
      </c>
      <c r="BR4770" t="s">
        <v>408</v>
      </c>
      <c r="BS4770">
        <v>7</v>
      </c>
      <c r="BZ4770" t="s">
        <v>249</v>
      </c>
    </row>
    <row r="4771" spans="1:78" hidden="1" x14ac:dyDescent="0.25">
      <c r="A4771" t="s">
        <v>7210</v>
      </c>
      <c r="B4771" t="s">
        <v>7449</v>
      </c>
      <c r="C4771" t="s">
        <v>9329</v>
      </c>
      <c r="D4771" t="s">
        <v>7474</v>
      </c>
      <c r="E4771" t="s">
        <v>7475</v>
      </c>
      <c r="F4771" s="1">
        <v>41569</v>
      </c>
      <c r="G4771" s="4">
        <v>0.33333333333333331</v>
      </c>
      <c r="H4771" t="s">
        <v>1214</v>
      </c>
      <c r="I4771">
        <v>0.1</v>
      </c>
      <c r="J4771" t="s">
        <v>221</v>
      </c>
      <c r="K4771" t="s">
        <v>222</v>
      </c>
      <c r="L4771">
        <v>1</v>
      </c>
      <c r="M4771">
        <v>1</v>
      </c>
      <c r="N4771" t="s">
        <v>9547</v>
      </c>
      <c r="O4771" t="s">
        <v>9561</v>
      </c>
      <c r="P4771" t="s">
        <v>224</v>
      </c>
      <c r="Q4771" t="s">
        <v>6036</v>
      </c>
      <c r="R4771" t="s">
        <v>226</v>
      </c>
      <c r="S4771" t="s">
        <v>227</v>
      </c>
      <c r="T4771">
        <v>9.6</v>
      </c>
      <c r="V4771">
        <v>0.6</v>
      </c>
      <c r="W4771">
        <v>1</v>
      </c>
      <c r="X4771" t="s">
        <v>281</v>
      </c>
      <c r="Y4771" t="s">
        <v>243</v>
      </c>
      <c r="Z4771" t="s">
        <v>230</v>
      </c>
      <c r="AA4771" t="s">
        <v>3947</v>
      </c>
      <c r="AE4771" t="s">
        <v>9550</v>
      </c>
      <c r="AF4771" t="s">
        <v>736</v>
      </c>
      <c r="AG4771" t="s">
        <v>7239</v>
      </c>
      <c r="AH4771" t="s">
        <v>6263</v>
      </c>
      <c r="AJ4771" t="s">
        <v>237</v>
      </c>
      <c r="AK4771">
        <v>33.143439999999998</v>
      </c>
      <c r="AL4771">
        <v>-115.567916870117</v>
      </c>
      <c r="AM4771" t="s">
        <v>238</v>
      </c>
      <c r="AN4771" t="s">
        <v>239</v>
      </c>
      <c r="AO4771" t="s">
        <v>240</v>
      </c>
      <c r="AP4771" t="s">
        <v>4068</v>
      </c>
      <c r="AQ4771" t="s">
        <v>242</v>
      </c>
      <c r="AR4771" t="s">
        <v>243</v>
      </c>
      <c r="AS4771" t="s">
        <v>239</v>
      </c>
      <c r="AT4771" t="s">
        <v>239</v>
      </c>
      <c r="AU4771">
        <v>1</v>
      </c>
      <c r="AW4771" t="s">
        <v>6263</v>
      </c>
      <c r="AX4771" t="s">
        <v>6263</v>
      </c>
      <c r="AY4771" t="s">
        <v>1351</v>
      </c>
      <c r="AZ4771" t="s">
        <v>7240</v>
      </c>
      <c r="BA4771" t="s">
        <v>7296</v>
      </c>
      <c r="BB4771">
        <v>0.3</v>
      </c>
      <c r="BC4771" t="s">
        <v>221</v>
      </c>
      <c r="BD4771">
        <v>10</v>
      </c>
      <c r="BE4771" t="s">
        <v>221</v>
      </c>
      <c r="BF4771">
        <v>-88</v>
      </c>
      <c r="BG4771" t="s">
        <v>221</v>
      </c>
      <c r="BH4771" t="s">
        <v>8791</v>
      </c>
      <c r="BI4771" t="s">
        <v>6237</v>
      </c>
      <c r="BP4771" t="s">
        <v>7460</v>
      </c>
      <c r="BQ4771">
        <v>25</v>
      </c>
      <c r="BR4771" t="s">
        <v>408</v>
      </c>
      <c r="BS4771">
        <v>7</v>
      </c>
      <c r="BZ4771" t="s">
        <v>249</v>
      </c>
    </row>
    <row r="4772" spans="1:78" hidden="1" x14ac:dyDescent="0.25">
      <c r="A4772" t="s">
        <v>7210</v>
      </c>
      <c r="B4772" t="s">
        <v>7449</v>
      </c>
      <c r="C4772" t="s">
        <v>9329</v>
      </c>
      <c r="D4772" t="s">
        <v>7465</v>
      </c>
      <c r="E4772" t="s">
        <v>7466</v>
      </c>
      <c r="F4772" s="1">
        <v>41569</v>
      </c>
      <c r="G4772" s="4">
        <v>0.35416666666666669</v>
      </c>
      <c r="H4772" t="s">
        <v>1214</v>
      </c>
      <c r="I4772">
        <v>0.1</v>
      </c>
      <c r="J4772" t="s">
        <v>221</v>
      </c>
      <c r="K4772" t="s">
        <v>222</v>
      </c>
      <c r="L4772">
        <v>1</v>
      </c>
      <c r="M4772">
        <v>1</v>
      </c>
      <c r="N4772" t="s">
        <v>9547</v>
      </c>
      <c r="O4772" t="s">
        <v>9562</v>
      </c>
      <c r="P4772" t="s">
        <v>224</v>
      </c>
      <c r="Q4772" t="s">
        <v>6036</v>
      </c>
      <c r="R4772" t="s">
        <v>226</v>
      </c>
      <c r="S4772" t="s">
        <v>227</v>
      </c>
      <c r="T4772">
        <v>6.42</v>
      </c>
      <c r="V4772">
        <v>0.6</v>
      </c>
      <c r="W4772">
        <v>1</v>
      </c>
      <c r="X4772" t="s">
        <v>281</v>
      </c>
      <c r="Y4772" t="s">
        <v>243</v>
      </c>
      <c r="Z4772" t="s">
        <v>230</v>
      </c>
      <c r="AA4772" t="s">
        <v>3947</v>
      </c>
      <c r="AB4772" t="s">
        <v>9549</v>
      </c>
      <c r="AE4772" t="s">
        <v>9550</v>
      </c>
      <c r="AF4772" t="s">
        <v>736</v>
      </c>
      <c r="AG4772" t="s">
        <v>7239</v>
      </c>
      <c r="AH4772" t="s">
        <v>6263</v>
      </c>
      <c r="AJ4772" t="s">
        <v>237</v>
      </c>
      <c r="AK4772">
        <v>33.104720999999998</v>
      </c>
      <c r="AL4772">
        <v>-115.663612365723</v>
      </c>
      <c r="AM4772" t="s">
        <v>238</v>
      </c>
      <c r="AN4772" t="s">
        <v>239</v>
      </c>
      <c r="AO4772" t="s">
        <v>240</v>
      </c>
      <c r="AP4772" t="s">
        <v>4068</v>
      </c>
      <c r="AQ4772" t="s">
        <v>242</v>
      </c>
      <c r="AR4772" t="s">
        <v>243</v>
      </c>
      <c r="AS4772" t="s">
        <v>239</v>
      </c>
      <c r="AT4772" t="s">
        <v>239</v>
      </c>
      <c r="AU4772">
        <v>1</v>
      </c>
      <c r="AW4772" t="s">
        <v>6263</v>
      </c>
      <c r="AX4772" t="s">
        <v>6263</v>
      </c>
      <c r="AY4772" t="s">
        <v>1351</v>
      </c>
      <c r="AZ4772" t="s">
        <v>7240</v>
      </c>
      <c r="BA4772" t="s">
        <v>7328</v>
      </c>
      <c r="BB4772">
        <v>0.5</v>
      </c>
      <c r="BC4772" t="s">
        <v>221</v>
      </c>
      <c r="BD4772">
        <v>28</v>
      </c>
      <c r="BE4772" t="s">
        <v>221</v>
      </c>
      <c r="BF4772">
        <v>-88</v>
      </c>
      <c r="BG4772" t="s">
        <v>221</v>
      </c>
      <c r="BH4772" t="s">
        <v>243</v>
      </c>
      <c r="BI4772" t="s">
        <v>788</v>
      </c>
      <c r="BP4772" t="s">
        <v>7469</v>
      </c>
      <c r="BQ4772">
        <v>25</v>
      </c>
      <c r="BR4772" t="s">
        <v>408</v>
      </c>
      <c r="BS4772">
        <v>7</v>
      </c>
      <c r="BZ4772" t="s">
        <v>249</v>
      </c>
    </row>
    <row r="4773" spans="1:78" hidden="1" x14ac:dyDescent="0.25">
      <c r="A4773" t="s">
        <v>7210</v>
      </c>
      <c r="B4773" t="s">
        <v>7449</v>
      </c>
      <c r="C4773" t="s">
        <v>9356</v>
      </c>
      <c r="D4773" t="s">
        <v>9357</v>
      </c>
      <c r="E4773" t="s">
        <v>9358</v>
      </c>
      <c r="F4773" s="1">
        <v>41570</v>
      </c>
      <c r="G4773" s="4">
        <v>0.52083333333333337</v>
      </c>
      <c r="H4773" t="s">
        <v>1214</v>
      </c>
      <c r="I4773">
        <v>0.1</v>
      </c>
      <c r="J4773" t="s">
        <v>221</v>
      </c>
      <c r="K4773" t="s">
        <v>222</v>
      </c>
      <c r="L4773">
        <v>1</v>
      </c>
      <c r="M4773">
        <v>1</v>
      </c>
      <c r="N4773" t="s">
        <v>9547</v>
      </c>
      <c r="O4773" t="s">
        <v>9563</v>
      </c>
      <c r="P4773" t="s">
        <v>224</v>
      </c>
      <c r="Q4773" t="s">
        <v>6036</v>
      </c>
      <c r="R4773" t="s">
        <v>226</v>
      </c>
      <c r="S4773" t="s">
        <v>227</v>
      </c>
      <c r="T4773">
        <v>1.41</v>
      </c>
      <c r="V4773">
        <v>0.6</v>
      </c>
      <c r="W4773">
        <v>1</v>
      </c>
      <c r="X4773" t="s">
        <v>281</v>
      </c>
      <c r="Y4773" t="s">
        <v>243</v>
      </c>
      <c r="Z4773" t="s">
        <v>230</v>
      </c>
      <c r="AA4773" t="s">
        <v>3947</v>
      </c>
      <c r="AE4773" t="s">
        <v>9550</v>
      </c>
      <c r="AF4773" t="s">
        <v>736</v>
      </c>
      <c r="AG4773" t="s">
        <v>7239</v>
      </c>
      <c r="AH4773" t="s">
        <v>6263</v>
      </c>
      <c r="AJ4773" t="s">
        <v>237</v>
      </c>
      <c r="AK4773">
        <v>33.628779999999999</v>
      </c>
      <c r="AL4773">
        <v>-116.27345275878901</v>
      </c>
      <c r="AM4773" t="s">
        <v>238</v>
      </c>
      <c r="AN4773" t="s">
        <v>239</v>
      </c>
      <c r="AO4773" t="s">
        <v>240</v>
      </c>
      <c r="AP4773" t="s">
        <v>4068</v>
      </c>
      <c r="AQ4773" t="s">
        <v>242</v>
      </c>
      <c r="AR4773" t="s">
        <v>243</v>
      </c>
      <c r="AS4773" t="s">
        <v>239</v>
      </c>
      <c r="AT4773" t="s">
        <v>239</v>
      </c>
      <c r="AU4773">
        <v>1</v>
      </c>
      <c r="AW4773" t="s">
        <v>6263</v>
      </c>
      <c r="AX4773" t="s">
        <v>6263</v>
      </c>
      <c r="AY4773" t="s">
        <v>1351</v>
      </c>
      <c r="AZ4773" t="s">
        <v>7240</v>
      </c>
      <c r="BA4773" t="s">
        <v>788</v>
      </c>
      <c r="BB4773">
        <v>3</v>
      </c>
      <c r="BC4773" t="s">
        <v>221</v>
      </c>
      <c r="BD4773">
        <v>-88</v>
      </c>
      <c r="BE4773" t="s">
        <v>221</v>
      </c>
      <c r="BF4773">
        <v>-88</v>
      </c>
      <c r="BG4773" t="s">
        <v>221</v>
      </c>
      <c r="BH4773" t="s">
        <v>243</v>
      </c>
      <c r="BI4773" t="s">
        <v>788</v>
      </c>
      <c r="BP4773" t="s">
        <v>300</v>
      </c>
      <c r="BQ4773">
        <v>65</v>
      </c>
      <c r="BR4773" t="s">
        <v>408</v>
      </c>
      <c r="BS4773">
        <v>7</v>
      </c>
      <c r="BZ4773" t="s">
        <v>9357</v>
      </c>
    </row>
    <row r="4774" spans="1:78" hidden="1" x14ac:dyDescent="0.25">
      <c r="A4774" t="s">
        <v>7210</v>
      </c>
      <c r="B4774" t="s">
        <v>7449</v>
      </c>
      <c r="C4774" t="s">
        <v>9329</v>
      </c>
      <c r="D4774" t="s">
        <v>9564</v>
      </c>
      <c r="E4774" t="s">
        <v>9565</v>
      </c>
      <c r="F4774" s="1">
        <v>41570</v>
      </c>
      <c r="G4774" s="4">
        <v>0.58333333333333337</v>
      </c>
      <c r="H4774" t="s">
        <v>1214</v>
      </c>
      <c r="I4774">
        <v>0.1</v>
      </c>
      <c r="J4774" t="s">
        <v>221</v>
      </c>
      <c r="K4774" t="s">
        <v>222</v>
      </c>
      <c r="L4774">
        <v>1</v>
      </c>
      <c r="M4774">
        <v>1</v>
      </c>
      <c r="N4774" t="s">
        <v>9547</v>
      </c>
      <c r="O4774" t="s">
        <v>9566</v>
      </c>
      <c r="P4774" t="s">
        <v>224</v>
      </c>
      <c r="Q4774" t="s">
        <v>6036</v>
      </c>
      <c r="R4774" t="s">
        <v>226</v>
      </c>
      <c r="S4774" t="s">
        <v>227</v>
      </c>
      <c r="T4774">
        <v>0.98</v>
      </c>
      <c r="V4774">
        <v>0.6</v>
      </c>
      <c r="W4774">
        <v>1</v>
      </c>
      <c r="X4774" t="s">
        <v>905</v>
      </c>
      <c r="Y4774" t="s">
        <v>243</v>
      </c>
      <c r="Z4774" t="s">
        <v>230</v>
      </c>
      <c r="AA4774" t="s">
        <v>3947</v>
      </c>
      <c r="AE4774" t="s">
        <v>9550</v>
      </c>
      <c r="AF4774" t="s">
        <v>736</v>
      </c>
      <c r="AG4774" t="s">
        <v>7239</v>
      </c>
      <c r="AH4774" t="s">
        <v>6263</v>
      </c>
      <c r="AJ4774" t="s">
        <v>237</v>
      </c>
      <c r="AK4774">
        <v>33.715159999999997</v>
      </c>
      <c r="AL4774">
        <v>-116.192306518555</v>
      </c>
      <c r="AM4774" t="s">
        <v>238</v>
      </c>
      <c r="AN4774" t="s">
        <v>239</v>
      </c>
      <c r="AO4774" t="s">
        <v>240</v>
      </c>
      <c r="AP4774" t="s">
        <v>4068</v>
      </c>
      <c r="AQ4774" t="s">
        <v>242</v>
      </c>
      <c r="AR4774" t="s">
        <v>243</v>
      </c>
      <c r="AS4774" t="s">
        <v>239</v>
      </c>
      <c r="AT4774" t="s">
        <v>239</v>
      </c>
      <c r="AU4774">
        <v>1</v>
      </c>
      <c r="AW4774" t="s">
        <v>6263</v>
      </c>
      <c r="AX4774" t="s">
        <v>6263</v>
      </c>
      <c r="AY4774" t="s">
        <v>1351</v>
      </c>
      <c r="AZ4774" t="s">
        <v>7240</v>
      </c>
      <c r="BA4774" t="s">
        <v>7328</v>
      </c>
      <c r="BB4774">
        <v>0.5</v>
      </c>
      <c r="BC4774" t="s">
        <v>221</v>
      </c>
      <c r="BD4774">
        <v>10</v>
      </c>
      <c r="BE4774" t="s">
        <v>221</v>
      </c>
      <c r="BF4774">
        <v>-88</v>
      </c>
      <c r="BG4774" t="s">
        <v>221</v>
      </c>
      <c r="BH4774" t="s">
        <v>243</v>
      </c>
      <c r="BI4774" t="s">
        <v>788</v>
      </c>
      <c r="BP4774" t="s">
        <v>3555</v>
      </c>
      <c r="BQ4774">
        <v>65</v>
      </c>
      <c r="BR4774" t="s">
        <v>408</v>
      </c>
      <c r="BS4774">
        <v>7</v>
      </c>
      <c r="BZ4774" t="s">
        <v>249</v>
      </c>
    </row>
    <row r="4775" spans="1:78" hidden="1" x14ac:dyDescent="0.25">
      <c r="A4775" t="s">
        <v>7210</v>
      </c>
      <c r="B4775" t="s">
        <v>7449</v>
      </c>
      <c r="C4775" t="s">
        <v>9329</v>
      </c>
      <c r="D4775" t="s">
        <v>7509</v>
      </c>
      <c r="E4775" t="s">
        <v>7510</v>
      </c>
      <c r="F4775" s="1">
        <v>41570</v>
      </c>
      <c r="G4775" s="4">
        <v>0.39583333333333331</v>
      </c>
      <c r="H4775" t="s">
        <v>1214</v>
      </c>
      <c r="I4775">
        <v>0.1</v>
      </c>
      <c r="J4775" t="s">
        <v>221</v>
      </c>
      <c r="K4775" t="s">
        <v>222</v>
      </c>
      <c r="L4775">
        <v>1</v>
      </c>
      <c r="M4775">
        <v>1</v>
      </c>
      <c r="N4775" t="s">
        <v>9547</v>
      </c>
      <c r="O4775" t="s">
        <v>9567</v>
      </c>
      <c r="P4775" t="s">
        <v>224</v>
      </c>
      <c r="Q4775" t="s">
        <v>6036</v>
      </c>
      <c r="R4775" t="s">
        <v>226</v>
      </c>
      <c r="S4775" t="s">
        <v>227</v>
      </c>
      <c r="T4775">
        <v>7.65</v>
      </c>
      <c r="V4775">
        <v>0.6</v>
      </c>
      <c r="W4775">
        <v>1</v>
      </c>
      <c r="X4775" t="s">
        <v>281</v>
      </c>
      <c r="Y4775" t="s">
        <v>243</v>
      </c>
      <c r="Z4775" t="s">
        <v>230</v>
      </c>
      <c r="AA4775" t="s">
        <v>3947</v>
      </c>
      <c r="AE4775" t="s">
        <v>9550</v>
      </c>
      <c r="AF4775" t="s">
        <v>736</v>
      </c>
      <c r="AG4775" t="s">
        <v>7239</v>
      </c>
      <c r="AH4775" t="s">
        <v>6263</v>
      </c>
      <c r="AJ4775" t="s">
        <v>237</v>
      </c>
      <c r="AK4775">
        <v>32.872849000000002</v>
      </c>
      <c r="AL4775">
        <v>-115.445602416992</v>
      </c>
      <c r="AM4775" t="s">
        <v>238</v>
      </c>
      <c r="AN4775" t="s">
        <v>239</v>
      </c>
      <c r="AO4775" t="s">
        <v>240</v>
      </c>
      <c r="AP4775" t="s">
        <v>4068</v>
      </c>
      <c r="AQ4775" t="s">
        <v>242</v>
      </c>
      <c r="AR4775" t="s">
        <v>243</v>
      </c>
      <c r="AS4775" t="s">
        <v>239</v>
      </c>
      <c r="AT4775" t="s">
        <v>239</v>
      </c>
      <c r="AU4775">
        <v>1</v>
      </c>
      <c r="AW4775" t="s">
        <v>6263</v>
      </c>
      <c r="AX4775" t="s">
        <v>6263</v>
      </c>
      <c r="AY4775" t="s">
        <v>1351</v>
      </c>
      <c r="AZ4775" t="s">
        <v>7240</v>
      </c>
      <c r="BA4775" t="s">
        <v>7328</v>
      </c>
      <c r="BB4775">
        <v>0.5</v>
      </c>
      <c r="BC4775" t="s">
        <v>221</v>
      </c>
      <c r="BD4775">
        <v>18</v>
      </c>
      <c r="BE4775" t="s">
        <v>221</v>
      </c>
      <c r="BF4775">
        <v>-88</v>
      </c>
      <c r="BG4775" t="s">
        <v>221</v>
      </c>
      <c r="BH4775" t="s">
        <v>8791</v>
      </c>
      <c r="BI4775" t="s">
        <v>6237</v>
      </c>
      <c r="BP4775" t="s">
        <v>7460</v>
      </c>
      <c r="BQ4775">
        <v>25</v>
      </c>
      <c r="BR4775" t="s">
        <v>408</v>
      </c>
      <c r="BS4775">
        <v>7</v>
      </c>
      <c r="BZ4775" t="s">
        <v>249</v>
      </c>
    </row>
    <row r="4776" spans="1:78" hidden="1" x14ac:dyDescent="0.25">
      <c r="A4776" t="s">
        <v>7210</v>
      </c>
      <c r="B4776" t="s">
        <v>7449</v>
      </c>
      <c r="C4776" t="s">
        <v>9329</v>
      </c>
      <c r="D4776" t="s">
        <v>7506</v>
      </c>
      <c r="E4776" t="s">
        <v>7507</v>
      </c>
      <c r="F4776" s="1">
        <v>41570</v>
      </c>
      <c r="G4776" s="4">
        <v>0.4375</v>
      </c>
      <c r="H4776" t="s">
        <v>1214</v>
      </c>
      <c r="I4776">
        <v>0.1</v>
      </c>
      <c r="J4776" t="s">
        <v>221</v>
      </c>
      <c r="K4776" t="s">
        <v>222</v>
      </c>
      <c r="L4776">
        <v>1</v>
      </c>
      <c r="M4776">
        <v>1</v>
      </c>
      <c r="N4776" t="s">
        <v>9547</v>
      </c>
      <c r="O4776" t="s">
        <v>9568</v>
      </c>
      <c r="P4776" t="s">
        <v>224</v>
      </c>
      <c r="Q4776" t="s">
        <v>6036</v>
      </c>
      <c r="R4776" t="s">
        <v>226</v>
      </c>
      <c r="S4776" t="s">
        <v>227</v>
      </c>
      <c r="T4776">
        <v>10.3</v>
      </c>
      <c r="V4776">
        <v>0.6</v>
      </c>
      <c r="W4776">
        <v>1</v>
      </c>
      <c r="X4776" t="s">
        <v>281</v>
      </c>
      <c r="Y4776" t="s">
        <v>243</v>
      </c>
      <c r="Z4776" t="s">
        <v>230</v>
      </c>
      <c r="AA4776" t="s">
        <v>3947</v>
      </c>
      <c r="AE4776" t="s">
        <v>9550</v>
      </c>
      <c r="AF4776" t="s">
        <v>736</v>
      </c>
      <c r="AG4776" t="s">
        <v>7239</v>
      </c>
      <c r="AH4776" t="s">
        <v>6263</v>
      </c>
      <c r="AJ4776" t="s">
        <v>237</v>
      </c>
      <c r="AK4776">
        <v>32.826110999999997</v>
      </c>
      <c r="AL4776">
        <v>-115.432502746582</v>
      </c>
      <c r="AM4776" t="s">
        <v>238</v>
      </c>
      <c r="AN4776" t="s">
        <v>239</v>
      </c>
      <c r="AO4776" t="s">
        <v>240</v>
      </c>
      <c r="AP4776" t="s">
        <v>4068</v>
      </c>
      <c r="AQ4776" t="s">
        <v>242</v>
      </c>
      <c r="AR4776" t="s">
        <v>243</v>
      </c>
      <c r="AS4776" t="s">
        <v>239</v>
      </c>
      <c r="AT4776" t="s">
        <v>239</v>
      </c>
      <c r="AU4776">
        <v>1</v>
      </c>
      <c r="AW4776" t="s">
        <v>6263</v>
      </c>
      <c r="AX4776" t="s">
        <v>6263</v>
      </c>
      <c r="AY4776" t="s">
        <v>1351</v>
      </c>
      <c r="AZ4776" t="s">
        <v>7240</v>
      </c>
      <c r="BA4776" t="s">
        <v>7328</v>
      </c>
      <c r="BB4776">
        <v>0.5</v>
      </c>
      <c r="BC4776" t="s">
        <v>221</v>
      </c>
      <c r="BD4776">
        <v>20</v>
      </c>
      <c r="BE4776" t="s">
        <v>221</v>
      </c>
      <c r="BF4776">
        <v>-88</v>
      </c>
      <c r="BG4776" t="s">
        <v>221</v>
      </c>
      <c r="BH4776" t="s">
        <v>8791</v>
      </c>
      <c r="BI4776" t="s">
        <v>6237</v>
      </c>
      <c r="BP4776" t="s">
        <v>7469</v>
      </c>
      <c r="BQ4776">
        <v>25</v>
      </c>
      <c r="BR4776" t="s">
        <v>408</v>
      </c>
      <c r="BS4776">
        <v>7</v>
      </c>
      <c r="BZ4776" t="s">
        <v>249</v>
      </c>
    </row>
    <row r="4777" spans="1:78" hidden="1" x14ac:dyDescent="0.25">
      <c r="A4777" t="s">
        <v>7210</v>
      </c>
      <c r="B4777" t="s">
        <v>7449</v>
      </c>
      <c r="C4777" t="s">
        <v>9329</v>
      </c>
      <c r="D4777" t="s">
        <v>7482</v>
      </c>
      <c r="E4777" t="s">
        <v>7483</v>
      </c>
      <c r="F4777" s="1">
        <v>41570</v>
      </c>
      <c r="G4777" s="4">
        <v>0.35416666666666669</v>
      </c>
      <c r="H4777" t="s">
        <v>1214</v>
      </c>
      <c r="I4777">
        <v>0.1</v>
      </c>
      <c r="J4777" t="s">
        <v>221</v>
      </c>
      <c r="K4777" t="s">
        <v>222</v>
      </c>
      <c r="L4777">
        <v>1</v>
      </c>
      <c r="M4777">
        <v>1</v>
      </c>
      <c r="N4777" t="s">
        <v>9547</v>
      </c>
      <c r="O4777" t="s">
        <v>9569</v>
      </c>
      <c r="P4777" t="s">
        <v>224</v>
      </c>
      <c r="Q4777" t="s">
        <v>6036</v>
      </c>
      <c r="R4777" t="s">
        <v>226</v>
      </c>
      <c r="S4777" t="s">
        <v>227</v>
      </c>
      <c r="T4777">
        <v>8.41</v>
      </c>
      <c r="V4777">
        <v>0.6</v>
      </c>
      <c r="W4777">
        <v>1</v>
      </c>
      <c r="X4777" t="s">
        <v>281</v>
      </c>
      <c r="Y4777" t="s">
        <v>243</v>
      </c>
      <c r="Z4777" t="s">
        <v>230</v>
      </c>
      <c r="AA4777" t="s">
        <v>3947</v>
      </c>
      <c r="AE4777" t="s">
        <v>9550</v>
      </c>
      <c r="AF4777" t="s">
        <v>736</v>
      </c>
      <c r="AG4777" t="s">
        <v>7239</v>
      </c>
      <c r="AH4777" t="s">
        <v>6263</v>
      </c>
      <c r="AJ4777" t="s">
        <v>237</v>
      </c>
      <c r="AK4777">
        <v>32.931519000000002</v>
      </c>
      <c r="AL4777">
        <v>-115.456619262695</v>
      </c>
      <c r="AM4777" t="s">
        <v>238</v>
      </c>
      <c r="AN4777" t="s">
        <v>239</v>
      </c>
      <c r="AO4777" t="s">
        <v>240</v>
      </c>
      <c r="AP4777" t="s">
        <v>4068</v>
      </c>
      <c r="AQ4777" t="s">
        <v>242</v>
      </c>
      <c r="AR4777" t="s">
        <v>243</v>
      </c>
      <c r="AS4777" t="s">
        <v>239</v>
      </c>
      <c r="AT4777" t="s">
        <v>239</v>
      </c>
      <c r="AU4777">
        <v>1</v>
      </c>
      <c r="AW4777" t="s">
        <v>6263</v>
      </c>
      <c r="AX4777" t="s">
        <v>6263</v>
      </c>
      <c r="AY4777" t="s">
        <v>1351</v>
      </c>
      <c r="AZ4777" t="s">
        <v>7240</v>
      </c>
      <c r="BA4777" t="s">
        <v>7296</v>
      </c>
      <c r="BB4777">
        <v>0.5</v>
      </c>
      <c r="BC4777" t="s">
        <v>221</v>
      </c>
      <c r="BD4777">
        <v>14</v>
      </c>
      <c r="BE4777" t="s">
        <v>221</v>
      </c>
      <c r="BF4777">
        <v>-88</v>
      </c>
      <c r="BG4777" t="s">
        <v>221</v>
      </c>
      <c r="BH4777" t="s">
        <v>8791</v>
      </c>
      <c r="BI4777" t="s">
        <v>6237</v>
      </c>
      <c r="BP4777" t="s">
        <v>7460</v>
      </c>
      <c r="BQ4777">
        <v>25</v>
      </c>
      <c r="BR4777" t="s">
        <v>408</v>
      </c>
      <c r="BS4777">
        <v>7</v>
      </c>
      <c r="BZ4777" t="s">
        <v>249</v>
      </c>
    </row>
    <row r="4778" spans="1:78" hidden="1" x14ac:dyDescent="0.25">
      <c r="A4778" t="s">
        <v>7210</v>
      </c>
      <c r="B4778" t="s">
        <v>7449</v>
      </c>
      <c r="C4778" t="s">
        <v>9321</v>
      </c>
      <c r="D4778" t="s">
        <v>7492</v>
      </c>
      <c r="E4778" t="s">
        <v>7493</v>
      </c>
      <c r="F4778" s="1">
        <v>41583</v>
      </c>
      <c r="G4778" s="4">
        <v>0.625</v>
      </c>
      <c r="H4778" t="s">
        <v>7453</v>
      </c>
      <c r="I4778">
        <v>0.1</v>
      </c>
      <c r="J4778" t="s">
        <v>221</v>
      </c>
      <c r="K4778" t="s">
        <v>222</v>
      </c>
      <c r="L4778">
        <v>1</v>
      </c>
      <c r="M4778">
        <v>1</v>
      </c>
      <c r="N4778" t="s">
        <v>9541</v>
      </c>
      <c r="O4778" t="s">
        <v>9570</v>
      </c>
      <c r="P4778" t="s">
        <v>224</v>
      </c>
      <c r="Q4778" t="s">
        <v>6036</v>
      </c>
      <c r="R4778" t="s">
        <v>226</v>
      </c>
      <c r="S4778" t="s">
        <v>227</v>
      </c>
      <c r="V4778">
        <v>0.6</v>
      </c>
      <c r="W4778">
        <v>1</v>
      </c>
      <c r="X4778" t="s">
        <v>228</v>
      </c>
      <c r="Y4778" t="s">
        <v>243</v>
      </c>
      <c r="Z4778" t="s">
        <v>230</v>
      </c>
      <c r="AA4778" t="s">
        <v>3947</v>
      </c>
      <c r="AE4778" t="s">
        <v>9543</v>
      </c>
      <c r="AF4778" t="s">
        <v>736</v>
      </c>
      <c r="AG4778" t="s">
        <v>7239</v>
      </c>
      <c r="AH4778" t="s">
        <v>6263</v>
      </c>
      <c r="AJ4778" t="s">
        <v>237</v>
      </c>
      <c r="AK4778">
        <v>34.220329</v>
      </c>
      <c r="AL4778">
        <v>-114.20387268066401</v>
      </c>
      <c r="AM4778" t="s">
        <v>238</v>
      </c>
      <c r="AN4778" t="s">
        <v>239</v>
      </c>
      <c r="AO4778" t="s">
        <v>240</v>
      </c>
      <c r="AP4778" t="s">
        <v>4068</v>
      </c>
      <c r="AQ4778" t="s">
        <v>242</v>
      </c>
      <c r="AR4778" t="s">
        <v>243</v>
      </c>
      <c r="AS4778" t="s">
        <v>239</v>
      </c>
      <c r="AT4778" t="s">
        <v>239</v>
      </c>
      <c r="AU4778">
        <v>1</v>
      </c>
      <c r="AW4778" t="s">
        <v>6263</v>
      </c>
      <c r="AX4778" t="s">
        <v>6263</v>
      </c>
      <c r="AY4778" t="s">
        <v>1351</v>
      </c>
      <c r="AZ4778" t="s">
        <v>8673</v>
      </c>
      <c r="BA4778" t="s">
        <v>788</v>
      </c>
      <c r="BB4778">
        <v>15</v>
      </c>
      <c r="BC4778" t="s">
        <v>221</v>
      </c>
      <c r="BD4778">
        <v>100</v>
      </c>
      <c r="BE4778" t="s">
        <v>221</v>
      </c>
      <c r="BF4778">
        <v>1.9</v>
      </c>
      <c r="BG4778" t="s">
        <v>221</v>
      </c>
      <c r="BH4778" t="s">
        <v>243</v>
      </c>
      <c r="BI4778" t="s">
        <v>788</v>
      </c>
      <c r="BP4778" t="s">
        <v>6821</v>
      </c>
      <c r="BQ4778">
        <v>71</v>
      </c>
      <c r="BR4778" t="s">
        <v>408</v>
      </c>
      <c r="BS4778">
        <v>7</v>
      </c>
      <c r="BZ4778" t="s">
        <v>249</v>
      </c>
    </row>
    <row r="4779" spans="1:78" hidden="1" x14ac:dyDescent="0.25">
      <c r="A4779" t="s">
        <v>7210</v>
      </c>
      <c r="B4779" t="s">
        <v>7449</v>
      </c>
      <c r="C4779" t="s">
        <v>9321</v>
      </c>
      <c r="D4779" t="s">
        <v>7489</v>
      </c>
      <c r="E4779" t="s">
        <v>7490</v>
      </c>
      <c r="F4779" s="1">
        <v>41583</v>
      </c>
      <c r="G4779" s="4">
        <v>0.55555555555555558</v>
      </c>
      <c r="H4779" t="s">
        <v>7453</v>
      </c>
      <c r="I4779">
        <v>0.1</v>
      </c>
      <c r="J4779" t="s">
        <v>221</v>
      </c>
      <c r="K4779" t="s">
        <v>222</v>
      </c>
      <c r="L4779">
        <v>1</v>
      </c>
      <c r="M4779">
        <v>1</v>
      </c>
      <c r="N4779" t="s">
        <v>9541</v>
      </c>
      <c r="O4779" t="s">
        <v>9571</v>
      </c>
      <c r="P4779" t="s">
        <v>224</v>
      </c>
      <c r="Q4779" t="s">
        <v>6036</v>
      </c>
      <c r="R4779" t="s">
        <v>226</v>
      </c>
      <c r="S4779" t="s">
        <v>227</v>
      </c>
      <c r="V4779">
        <v>0.6</v>
      </c>
      <c r="W4779">
        <v>1</v>
      </c>
      <c r="X4779" t="s">
        <v>228</v>
      </c>
      <c r="Y4779" t="s">
        <v>243</v>
      </c>
      <c r="Z4779" t="s">
        <v>230</v>
      </c>
      <c r="AA4779" t="s">
        <v>3947</v>
      </c>
      <c r="AE4779" t="s">
        <v>9543</v>
      </c>
      <c r="AF4779" t="s">
        <v>736</v>
      </c>
      <c r="AG4779" t="s">
        <v>7239</v>
      </c>
      <c r="AH4779" t="s">
        <v>6263</v>
      </c>
      <c r="AJ4779" t="s">
        <v>237</v>
      </c>
      <c r="AK4779">
        <v>35.002411000000002</v>
      </c>
      <c r="AL4779">
        <v>-114.63323974609401</v>
      </c>
      <c r="AM4779" t="s">
        <v>238</v>
      </c>
      <c r="AN4779" t="s">
        <v>239</v>
      </c>
      <c r="AO4779" t="s">
        <v>240</v>
      </c>
      <c r="AP4779" t="s">
        <v>4068</v>
      </c>
      <c r="AQ4779" t="s">
        <v>242</v>
      </c>
      <c r="AR4779" t="s">
        <v>243</v>
      </c>
      <c r="AS4779" t="s">
        <v>239</v>
      </c>
      <c r="AT4779" t="s">
        <v>239</v>
      </c>
      <c r="AU4779">
        <v>1</v>
      </c>
      <c r="AW4779" t="s">
        <v>6263</v>
      </c>
      <c r="AX4779" t="s">
        <v>6263</v>
      </c>
      <c r="AY4779" t="s">
        <v>1351</v>
      </c>
      <c r="AZ4779" t="s">
        <v>8673</v>
      </c>
      <c r="BA4779" t="s">
        <v>788</v>
      </c>
      <c r="BB4779">
        <v>10</v>
      </c>
      <c r="BC4779" t="s">
        <v>221</v>
      </c>
      <c r="BD4779">
        <v>87</v>
      </c>
      <c r="BE4779" t="s">
        <v>221</v>
      </c>
      <c r="BF4779">
        <v>4</v>
      </c>
      <c r="BG4779" t="s">
        <v>221</v>
      </c>
      <c r="BH4779" t="s">
        <v>243</v>
      </c>
      <c r="BI4779" t="s">
        <v>788</v>
      </c>
      <c r="BP4779" t="s">
        <v>6821</v>
      </c>
      <c r="BQ4779">
        <v>71</v>
      </c>
      <c r="BR4779" t="s">
        <v>408</v>
      </c>
      <c r="BS4779">
        <v>7</v>
      </c>
      <c r="BZ4779" t="s">
        <v>249</v>
      </c>
    </row>
    <row r="4780" spans="1:78" hidden="1" x14ac:dyDescent="0.25">
      <c r="A4780" t="s">
        <v>7210</v>
      </c>
      <c r="B4780" t="s">
        <v>7449</v>
      </c>
      <c r="C4780" t="s">
        <v>9321</v>
      </c>
      <c r="D4780" t="s">
        <v>7683</v>
      </c>
      <c r="E4780" t="s">
        <v>7684</v>
      </c>
      <c r="F4780" s="1">
        <v>41583</v>
      </c>
      <c r="G4780" s="4">
        <v>0.69791666666666663</v>
      </c>
      <c r="H4780" t="s">
        <v>1214</v>
      </c>
      <c r="I4780">
        <v>0.1</v>
      </c>
      <c r="J4780" t="s">
        <v>221</v>
      </c>
      <c r="K4780" t="s">
        <v>222</v>
      </c>
      <c r="L4780">
        <v>1</v>
      </c>
      <c r="M4780">
        <v>1</v>
      </c>
      <c r="N4780" t="s">
        <v>9541</v>
      </c>
      <c r="O4780" t="s">
        <v>9572</v>
      </c>
      <c r="P4780" t="s">
        <v>224</v>
      </c>
      <c r="Q4780" t="s">
        <v>6036</v>
      </c>
      <c r="R4780" t="s">
        <v>226</v>
      </c>
      <c r="S4780" t="s">
        <v>227</v>
      </c>
      <c r="V4780">
        <v>0.6</v>
      </c>
      <c r="W4780">
        <v>1</v>
      </c>
      <c r="X4780" t="s">
        <v>228</v>
      </c>
      <c r="Y4780" t="s">
        <v>243</v>
      </c>
      <c r="Z4780" t="s">
        <v>230</v>
      </c>
      <c r="AA4780" t="s">
        <v>3947</v>
      </c>
      <c r="AE4780" t="s">
        <v>9543</v>
      </c>
      <c r="AF4780" t="s">
        <v>736</v>
      </c>
      <c r="AG4780" t="s">
        <v>7239</v>
      </c>
      <c r="AH4780" t="s">
        <v>6263</v>
      </c>
      <c r="AJ4780" t="s">
        <v>237</v>
      </c>
      <c r="AK4780">
        <v>33.730998999999997</v>
      </c>
      <c r="AL4780">
        <v>-114.51129913330099</v>
      </c>
      <c r="AM4780" t="s">
        <v>238</v>
      </c>
      <c r="AN4780" t="s">
        <v>239</v>
      </c>
      <c r="AO4780" t="s">
        <v>240</v>
      </c>
      <c r="AP4780" t="s">
        <v>4068</v>
      </c>
      <c r="AQ4780" t="s">
        <v>242</v>
      </c>
      <c r="AR4780" t="s">
        <v>243</v>
      </c>
      <c r="AS4780" t="s">
        <v>239</v>
      </c>
      <c r="AT4780" t="s">
        <v>239</v>
      </c>
      <c r="AU4780">
        <v>1</v>
      </c>
      <c r="AW4780" t="s">
        <v>6263</v>
      </c>
      <c r="AX4780" t="s">
        <v>6263</v>
      </c>
      <c r="AY4780" t="s">
        <v>1351</v>
      </c>
      <c r="AZ4780" t="s">
        <v>7240</v>
      </c>
      <c r="BA4780" t="s">
        <v>7328</v>
      </c>
      <c r="BB4780">
        <v>0.5</v>
      </c>
      <c r="BC4780" t="s">
        <v>221</v>
      </c>
      <c r="BD4780">
        <v>20</v>
      </c>
      <c r="BE4780" t="s">
        <v>221</v>
      </c>
      <c r="BF4780">
        <v>-88</v>
      </c>
      <c r="BG4780" t="s">
        <v>221</v>
      </c>
      <c r="BH4780" t="s">
        <v>8791</v>
      </c>
      <c r="BI4780" t="s">
        <v>8251</v>
      </c>
      <c r="BP4780" t="s">
        <v>3555</v>
      </c>
      <c r="BQ4780">
        <v>65</v>
      </c>
      <c r="BR4780" t="s">
        <v>408</v>
      </c>
      <c r="BS4780">
        <v>7</v>
      </c>
      <c r="BZ4780" t="s">
        <v>249</v>
      </c>
    </row>
    <row r="4781" spans="1:78" hidden="1" x14ac:dyDescent="0.25">
      <c r="A4781" t="s">
        <v>7210</v>
      </c>
      <c r="B4781" t="s">
        <v>7449</v>
      </c>
      <c r="C4781" t="s">
        <v>9321</v>
      </c>
      <c r="D4781" t="s">
        <v>7532</v>
      </c>
      <c r="E4781" t="s">
        <v>7533</v>
      </c>
      <c r="F4781" s="1">
        <v>41596</v>
      </c>
      <c r="G4781" s="4">
        <v>0.625</v>
      </c>
      <c r="H4781" t="s">
        <v>3702</v>
      </c>
      <c r="I4781">
        <v>0.1</v>
      </c>
      <c r="J4781" t="s">
        <v>221</v>
      </c>
      <c r="K4781" t="s">
        <v>222</v>
      </c>
      <c r="L4781">
        <v>1</v>
      </c>
      <c r="M4781">
        <v>1</v>
      </c>
      <c r="N4781" t="s">
        <v>9573</v>
      </c>
      <c r="O4781" t="s">
        <v>9574</v>
      </c>
      <c r="P4781" t="s">
        <v>224</v>
      </c>
      <c r="Q4781" t="s">
        <v>6036</v>
      </c>
      <c r="R4781" t="s">
        <v>226</v>
      </c>
      <c r="S4781" t="s">
        <v>227</v>
      </c>
      <c r="T4781">
        <v>2.58</v>
      </c>
      <c r="V4781">
        <v>0.6</v>
      </c>
      <c r="W4781">
        <v>1</v>
      </c>
      <c r="X4781" t="s">
        <v>281</v>
      </c>
      <c r="Y4781" t="s">
        <v>243</v>
      </c>
      <c r="Z4781" t="s">
        <v>230</v>
      </c>
      <c r="AA4781" t="s">
        <v>3947</v>
      </c>
      <c r="AB4781" t="s">
        <v>9575</v>
      </c>
      <c r="AC4781" t="s">
        <v>9575</v>
      </c>
      <c r="AE4781" t="s">
        <v>9576</v>
      </c>
      <c r="AF4781" t="s">
        <v>736</v>
      </c>
      <c r="AG4781" t="s">
        <v>7239</v>
      </c>
      <c r="AH4781" t="s">
        <v>6263</v>
      </c>
      <c r="AJ4781" t="s">
        <v>237</v>
      </c>
      <c r="AK4781">
        <v>33.422600000000003</v>
      </c>
      <c r="AL4781">
        <v>-114.726150512695</v>
      </c>
      <c r="AM4781" t="s">
        <v>238</v>
      </c>
      <c r="AN4781" t="s">
        <v>239</v>
      </c>
      <c r="AO4781" t="s">
        <v>240</v>
      </c>
      <c r="AP4781" t="s">
        <v>4068</v>
      </c>
      <c r="AQ4781" t="s">
        <v>242</v>
      </c>
      <c r="AR4781" t="s">
        <v>243</v>
      </c>
      <c r="AS4781" t="s">
        <v>239</v>
      </c>
      <c r="AT4781" t="s">
        <v>239</v>
      </c>
      <c r="AU4781">
        <v>1</v>
      </c>
      <c r="AW4781" t="s">
        <v>6263</v>
      </c>
      <c r="AX4781" t="s">
        <v>6263</v>
      </c>
      <c r="AY4781" t="s">
        <v>1351</v>
      </c>
      <c r="AZ4781" t="s">
        <v>8673</v>
      </c>
      <c r="BA4781" t="s">
        <v>788</v>
      </c>
      <c r="BB4781">
        <v>10</v>
      </c>
      <c r="BC4781" t="s">
        <v>221</v>
      </c>
      <c r="BD4781">
        <v>25</v>
      </c>
      <c r="BE4781" t="s">
        <v>221</v>
      </c>
      <c r="BF4781">
        <v>1.5</v>
      </c>
      <c r="BG4781" t="s">
        <v>221</v>
      </c>
      <c r="BH4781" t="s">
        <v>243</v>
      </c>
      <c r="BI4781" t="s">
        <v>788</v>
      </c>
      <c r="BP4781" t="s">
        <v>7460</v>
      </c>
      <c r="BQ4781">
        <v>25</v>
      </c>
      <c r="BR4781" t="s">
        <v>408</v>
      </c>
      <c r="BS4781">
        <v>7</v>
      </c>
      <c r="BZ4781" t="s">
        <v>7535</v>
      </c>
    </row>
    <row r="4782" spans="1:78" hidden="1" x14ac:dyDescent="0.25">
      <c r="A4782" t="s">
        <v>7210</v>
      </c>
      <c r="B4782" t="s">
        <v>7449</v>
      </c>
      <c r="C4782" t="s">
        <v>9321</v>
      </c>
      <c r="D4782" t="s">
        <v>7500</v>
      </c>
      <c r="E4782" t="s">
        <v>7501</v>
      </c>
      <c r="F4782" s="1">
        <v>41596</v>
      </c>
      <c r="G4782" s="4">
        <v>0.66666666666666663</v>
      </c>
      <c r="H4782" t="s">
        <v>3702</v>
      </c>
      <c r="I4782">
        <v>0.1</v>
      </c>
      <c r="J4782" t="s">
        <v>221</v>
      </c>
      <c r="K4782" t="s">
        <v>222</v>
      </c>
      <c r="L4782">
        <v>1</v>
      </c>
      <c r="M4782">
        <v>1</v>
      </c>
      <c r="N4782" t="s">
        <v>9573</v>
      </c>
      <c r="O4782" t="s">
        <v>9577</v>
      </c>
      <c r="P4782" t="s">
        <v>224</v>
      </c>
      <c r="Q4782" t="s">
        <v>6036</v>
      </c>
      <c r="R4782" t="s">
        <v>226</v>
      </c>
      <c r="S4782" t="s">
        <v>227</v>
      </c>
      <c r="T4782">
        <v>2.2799999999999998</v>
      </c>
      <c r="V4782">
        <v>0.6</v>
      </c>
      <c r="W4782">
        <v>1</v>
      </c>
      <c r="X4782" t="s">
        <v>281</v>
      </c>
      <c r="Y4782" t="s">
        <v>243</v>
      </c>
      <c r="Z4782" t="s">
        <v>230</v>
      </c>
      <c r="AA4782" t="s">
        <v>3947</v>
      </c>
      <c r="AB4782" t="s">
        <v>9575</v>
      </c>
      <c r="AC4782" t="s">
        <v>9575</v>
      </c>
      <c r="AE4782" t="s">
        <v>9576</v>
      </c>
      <c r="AF4782" t="s">
        <v>736</v>
      </c>
      <c r="AG4782" t="s">
        <v>7239</v>
      </c>
      <c r="AH4782" t="s">
        <v>6263</v>
      </c>
      <c r="AJ4782" t="s">
        <v>237</v>
      </c>
      <c r="AK4782">
        <v>33.436100000000003</v>
      </c>
      <c r="AL4782">
        <v>-114.716201782227</v>
      </c>
      <c r="AM4782" t="s">
        <v>238</v>
      </c>
      <c r="AN4782" t="s">
        <v>239</v>
      </c>
      <c r="AO4782" t="s">
        <v>240</v>
      </c>
      <c r="AP4782" t="s">
        <v>4068</v>
      </c>
      <c r="AQ4782" t="s">
        <v>242</v>
      </c>
      <c r="AR4782" t="s">
        <v>243</v>
      </c>
      <c r="AS4782" t="s">
        <v>239</v>
      </c>
      <c r="AT4782" t="s">
        <v>239</v>
      </c>
      <c r="AU4782">
        <v>1</v>
      </c>
      <c r="AW4782" t="s">
        <v>6263</v>
      </c>
      <c r="AX4782" t="s">
        <v>6263</v>
      </c>
      <c r="AY4782" t="s">
        <v>1351</v>
      </c>
      <c r="AZ4782" t="s">
        <v>8673</v>
      </c>
      <c r="BA4782" t="s">
        <v>788</v>
      </c>
      <c r="BB4782">
        <v>20</v>
      </c>
      <c r="BC4782" t="s">
        <v>221</v>
      </c>
      <c r="BD4782">
        <v>40</v>
      </c>
      <c r="BE4782" t="s">
        <v>221</v>
      </c>
      <c r="BF4782">
        <v>1.6</v>
      </c>
      <c r="BG4782" t="s">
        <v>221</v>
      </c>
      <c r="BH4782" t="s">
        <v>243</v>
      </c>
      <c r="BI4782" t="s">
        <v>788</v>
      </c>
      <c r="BP4782" t="s">
        <v>3555</v>
      </c>
      <c r="BQ4782">
        <v>65</v>
      </c>
      <c r="BR4782" t="s">
        <v>408</v>
      </c>
      <c r="BS4782">
        <v>7</v>
      </c>
      <c r="BZ4782" t="s">
        <v>7505</v>
      </c>
    </row>
    <row r="4783" spans="1:78" hidden="1" x14ac:dyDescent="0.25">
      <c r="A4783" t="s">
        <v>7210</v>
      </c>
      <c r="B4783" t="s">
        <v>7449</v>
      </c>
      <c r="C4783" t="s">
        <v>9321</v>
      </c>
      <c r="D4783" t="s">
        <v>7451</v>
      </c>
      <c r="E4783" t="s">
        <v>7452</v>
      </c>
      <c r="F4783" s="1">
        <v>41597</v>
      </c>
      <c r="G4783" s="4">
        <v>0.45833333333333331</v>
      </c>
      <c r="H4783" t="s">
        <v>7453</v>
      </c>
      <c r="I4783">
        <v>0.1</v>
      </c>
      <c r="J4783" t="s">
        <v>221</v>
      </c>
      <c r="K4783" t="s">
        <v>222</v>
      </c>
      <c r="L4783">
        <v>1</v>
      </c>
      <c r="M4783">
        <v>1</v>
      </c>
      <c r="N4783" t="s">
        <v>9573</v>
      </c>
      <c r="O4783" t="s">
        <v>9578</v>
      </c>
      <c r="P4783" t="s">
        <v>224</v>
      </c>
      <c r="Q4783" t="s">
        <v>6036</v>
      </c>
      <c r="R4783" t="s">
        <v>226</v>
      </c>
      <c r="S4783" t="s">
        <v>227</v>
      </c>
      <c r="T4783">
        <v>2.2999999999999998</v>
      </c>
      <c r="V4783">
        <v>0.6</v>
      </c>
      <c r="W4783">
        <v>1</v>
      </c>
      <c r="X4783" t="s">
        <v>281</v>
      </c>
      <c r="Y4783" t="s">
        <v>243</v>
      </c>
      <c r="Z4783" t="s">
        <v>230</v>
      </c>
      <c r="AA4783" t="s">
        <v>3947</v>
      </c>
      <c r="AE4783" t="s">
        <v>9576</v>
      </c>
      <c r="AF4783" t="s">
        <v>736</v>
      </c>
      <c r="AG4783" t="s">
        <v>7239</v>
      </c>
      <c r="AH4783" t="s">
        <v>6263</v>
      </c>
      <c r="AJ4783" t="s">
        <v>237</v>
      </c>
      <c r="AK4783">
        <v>32.894001000000003</v>
      </c>
      <c r="AL4783">
        <v>-114.468368530273</v>
      </c>
      <c r="AM4783" t="s">
        <v>238</v>
      </c>
      <c r="AN4783" t="s">
        <v>239</v>
      </c>
      <c r="AO4783" t="s">
        <v>240</v>
      </c>
      <c r="AP4783" t="s">
        <v>4068</v>
      </c>
      <c r="AQ4783" t="s">
        <v>242</v>
      </c>
      <c r="AR4783" t="s">
        <v>243</v>
      </c>
      <c r="AS4783" t="s">
        <v>239</v>
      </c>
      <c r="AT4783" t="s">
        <v>239</v>
      </c>
      <c r="AU4783">
        <v>1</v>
      </c>
      <c r="AW4783" t="s">
        <v>6263</v>
      </c>
      <c r="AX4783" t="s">
        <v>6263</v>
      </c>
      <c r="AY4783" t="s">
        <v>1351</v>
      </c>
      <c r="AZ4783" t="s">
        <v>8673</v>
      </c>
      <c r="BA4783" t="s">
        <v>788</v>
      </c>
      <c r="BB4783">
        <v>-88</v>
      </c>
      <c r="BC4783" t="s">
        <v>221</v>
      </c>
      <c r="BD4783">
        <v>-88</v>
      </c>
      <c r="BE4783" t="s">
        <v>221</v>
      </c>
      <c r="BF4783">
        <v>2.1</v>
      </c>
      <c r="BG4783" t="s">
        <v>221</v>
      </c>
      <c r="BH4783" t="s">
        <v>243</v>
      </c>
      <c r="BI4783" t="s">
        <v>788</v>
      </c>
      <c r="BP4783" t="s">
        <v>7460</v>
      </c>
      <c r="BQ4783">
        <v>25</v>
      </c>
      <c r="BR4783" t="s">
        <v>408</v>
      </c>
      <c r="BS4783">
        <v>7</v>
      </c>
      <c r="BZ4783" t="s">
        <v>249</v>
      </c>
    </row>
    <row r="4784" spans="1:78" hidden="1" x14ac:dyDescent="0.25">
      <c r="A4784" t="s">
        <v>7210</v>
      </c>
      <c r="B4784" t="s">
        <v>7449</v>
      </c>
      <c r="C4784" t="s">
        <v>9321</v>
      </c>
      <c r="D4784" t="s">
        <v>7461</v>
      </c>
      <c r="E4784" t="s">
        <v>7462</v>
      </c>
      <c r="F4784" s="1">
        <v>41597</v>
      </c>
      <c r="G4784" s="4">
        <v>0.40625</v>
      </c>
      <c r="H4784" t="s">
        <v>7453</v>
      </c>
      <c r="I4784">
        <v>0.1</v>
      </c>
      <c r="J4784" t="s">
        <v>221</v>
      </c>
      <c r="K4784" t="s">
        <v>222</v>
      </c>
      <c r="L4784">
        <v>1</v>
      </c>
      <c r="M4784">
        <v>1</v>
      </c>
      <c r="N4784" t="s">
        <v>9573</v>
      </c>
      <c r="O4784" t="s">
        <v>9579</v>
      </c>
      <c r="P4784" t="s">
        <v>224</v>
      </c>
      <c r="Q4784" t="s">
        <v>6036</v>
      </c>
      <c r="R4784" t="s">
        <v>226</v>
      </c>
      <c r="S4784" t="s">
        <v>227</v>
      </c>
      <c r="T4784">
        <v>1.78</v>
      </c>
      <c r="V4784">
        <v>0.6</v>
      </c>
      <c r="W4784">
        <v>1</v>
      </c>
      <c r="X4784" t="s">
        <v>281</v>
      </c>
      <c r="Y4784" t="s">
        <v>243</v>
      </c>
      <c r="Z4784" t="s">
        <v>230</v>
      </c>
      <c r="AA4784" t="s">
        <v>3947</v>
      </c>
      <c r="AE4784" t="s">
        <v>9576</v>
      </c>
      <c r="AF4784" t="s">
        <v>736</v>
      </c>
      <c r="AG4784" t="s">
        <v>7239</v>
      </c>
      <c r="AH4784" t="s">
        <v>6263</v>
      </c>
      <c r="AJ4784" t="s">
        <v>237</v>
      </c>
      <c r="AK4784">
        <v>32.972037999999998</v>
      </c>
      <c r="AL4784">
        <v>-114.499992370605</v>
      </c>
      <c r="AM4784" t="s">
        <v>238</v>
      </c>
      <c r="AN4784" t="s">
        <v>239</v>
      </c>
      <c r="AO4784" t="s">
        <v>240</v>
      </c>
      <c r="AP4784" t="s">
        <v>4068</v>
      </c>
      <c r="AQ4784" t="s">
        <v>242</v>
      </c>
      <c r="AR4784" t="s">
        <v>243</v>
      </c>
      <c r="AS4784" t="s">
        <v>239</v>
      </c>
      <c r="AT4784" t="s">
        <v>239</v>
      </c>
      <c r="AU4784">
        <v>1</v>
      </c>
      <c r="AW4784" t="s">
        <v>6263</v>
      </c>
      <c r="AX4784" t="s">
        <v>6263</v>
      </c>
      <c r="AY4784" t="s">
        <v>1351</v>
      </c>
      <c r="AZ4784" t="s">
        <v>8673</v>
      </c>
      <c r="BA4784" t="s">
        <v>788</v>
      </c>
      <c r="BB4784">
        <v>-88</v>
      </c>
      <c r="BC4784" t="s">
        <v>221</v>
      </c>
      <c r="BD4784">
        <v>-88</v>
      </c>
      <c r="BE4784" t="s">
        <v>221</v>
      </c>
      <c r="BF4784">
        <v>1.6</v>
      </c>
      <c r="BG4784" t="s">
        <v>221</v>
      </c>
      <c r="BH4784" t="s">
        <v>243</v>
      </c>
      <c r="BI4784" t="s">
        <v>788</v>
      </c>
      <c r="BP4784" t="s">
        <v>7460</v>
      </c>
      <c r="BQ4784">
        <v>25</v>
      </c>
      <c r="BR4784" t="s">
        <v>408</v>
      </c>
      <c r="BS4784">
        <v>7</v>
      </c>
      <c r="BZ4784" t="s">
        <v>249</v>
      </c>
    </row>
    <row r="4785" spans="1:79" hidden="1" x14ac:dyDescent="0.25">
      <c r="A4785" t="s">
        <v>7210</v>
      </c>
      <c r="B4785" t="s">
        <v>7449</v>
      </c>
      <c r="C4785" t="s">
        <v>9321</v>
      </c>
      <c r="D4785" t="s">
        <v>7521</v>
      </c>
      <c r="E4785" t="s">
        <v>7522</v>
      </c>
      <c r="F4785" s="1">
        <v>41597</v>
      </c>
      <c r="G4785" s="4">
        <v>0.375</v>
      </c>
      <c r="H4785" t="s">
        <v>7453</v>
      </c>
      <c r="I4785">
        <v>0.1</v>
      </c>
      <c r="J4785" t="s">
        <v>221</v>
      </c>
      <c r="K4785" t="s">
        <v>222</v>
      </c>
      <c r="L4785">
        <v>1</v>
      </c>
      <c r="M4785">
        <v>1</v>
      </c>
      <c r="N4785" t="s">
        <v>9573</v>
      </c>
      <c r="O4785" t="s">
        <v>9580</v>
      </c>
      <c r="P4785" t="s">
        <v>224</v>
      </c>
      <c r="Q4785" t="s">
        <v>6036</v>
      </c>
      <c r="R4785" t="s">
        <v>226</v>
      </c>
      <c r="S4785" t="s">
        <v>227</v>
      </c>
      <c r="T4785">
        <v>2.39</v>
      </c>
      <c r="V4785">
        <v>0.6</v>
      </c>
      <c r="W4785">
        <v>1</v>
      </c>
      <c r="X4785" t="s">
        <v>281</v>
      </c>
      <c r="Y4785" t="s">
        <v>243</v>
      </c>
      <c r="Z4785" t="s">
        <v>230</v>
      </c>
      <c r="AA4785" t="s">
        <v>3947</v>
      </c>
      <c r="AE4785" t="s">
        <v>9576</v>
      </c>
      <c r="AF4785" t="s">
        <v>736</v>
      </c>
      <c r="AG4785" t="s">
        <v>7239</v>
      </c>
      <c r="AH4785" t="s">
        <v>6263</v>
      </c>
      <c r="AJ4785" t="s">
        <v>237</v>
      </c>
      <c r="AK4785">
        <v>33.030101999999999</v>
      </c>
      <c r="AL4785">
        <v>-114.630401611328</v>
      </c>
      <c r="AM4785" t="s">
        <v>238</v>
      </c>
      <c r="AN4785" t="s">
        <v>239</v>
      </c>
      <c r="AO4785" t="s">
        <v>240</v>
      </c>
      <c r="AP4785" t="s">
        <v>4068</v>
      </c>
      <c r="AQ4785" t="s">
        <v>242</v>
      </c>
      <c r="AR4785" t="s">
        <v>243</v>
      </c>
      <c r="AS4785" t="s">
        <v>239</v>
      </c>
      <c r="AT4785" t="s">
        <v>239</v>
      </c>
      <c r="AU4785">
        <v>1</v>
      </c>
      <c r="AW4785" t="s">
        <v>6263</v>
      </c>
      <c r="AX4785" t="s">
        <v>6263</v>
      </c>
      <c r="AY4785" t="s">
        <v>1351</v>
      </c>
      <c r="AZ4785" t="s">
        <v>8673</v>
      </c>
      <c r="BA4785" t="s">
        <v>788</v>
      </c>
      <c r="BB4785">
        <v>-88</v>
      </c>
      <c r="BC4785" t="s">
        <v>221</v>
      </c>
      <c r="BD4785">
        <v>-88</v>
      </c>
      <c r="BE4785" t="s">
        <v>221</v>
      </c>
      <c r="BF4785">
        <v>1.2</v>
      </c>
      <c r="BG4785" t="s">
        <v>221</v>
      </c>
      <c r="BH4785" t="s">
        <v>243</v>
      </c>
      <c r="BI4785" t="s">
        <v>788</v>
      </c>
      <c r="BP4785" t="s">
        <v>7460</v>
      </c>
      <c r="BQ4785">
        <v>25</v>
      </c>
      <c r="BR4785" t="s">
        <v>408</v>
      </c>
      <c r="BS4785">
        <v>7</v>
      </c>
      <c r="BZ4785" t="s">
        <v>249</v>
      </c>
    </row>
    <row r="4786" spans="1:79" hidden="1" x14ac:dyDescent="0.25">
      <c r="A4786" t="s">
        <v>7210</v>
      </c>
      <c r="B4786" t="s">
        <v>7449</v>
      </c>
      <c r="C4786" t="s">
        <v>9321</v>
      </c>
      <c r="D4786" t="s">
        <v>7477</v>
      </c>
      <c r="E4786" t="s">
        <v>7478</v>
      </c>
      <c r="F4786" s="1">
        <v>41597</v>
      </c>
      <c r="G4786" s="4">
        <v>0.4375</v>
      </c>
      <c r="H4786" t="s">
        <v>7453</v>
      </c>
      <c r="I4786">
        <v>0.1</v>
      </c>
      <c r="J4786" t="s">
        <v>221</v>
      </c>
      <c r="K4786" t="s">
        <v>222</v>
      </c>
      <c r="L4786">
        <v>1</v>
      </c>
      <c r="M4786">
        <v>1</v>
      </c>
      <c r="N4786" t="s">
        <v>9573</v>
      </c>
      <c r="O4786" t="s">
        <v>9581</v>
      </c>
      <c r="P4786" t="s">
        <v>224</v>
      </c>
      <c r="Q4786" t="s">
        <v>6036</v>
      </c>
      <c r="R4786" t="s">
        <v>226</v>
      </c>
      <c r="S4786" t="s">
        <v>227</v>
      </c>
      <c r="T4786">
        <v>1.94</v>
      </c>
      <c r="V4786">
        <v>0.6</v>
      </c>
      <c r="W4786">
        <v>1</v>
      </c>
      <c r="X4786" t="s">
        <v>281</v>
      </c>
      <c r="Y4786" t="s">
        <v>243</v>
      </c>
      <c r="Z4786" t="s">
        <v>230</v>
      </c>
      <c r="AA4786" t="s">
        <v>3947</v>
      </c>
      <c r="AE4786" t="s">
        <v>9576</v>
      </c>
      <c r="AF4786" t="s">
        <v>736</v>
      </c>
      <c r="AG4786" t="s">
        <v>7239</v>
      </c>
      <c r="AH4786" t="s">
        <v>6263</v>
      </c>
      <c r="AJ4786" t="s">
        <v>237</v>
      </c>
      <c r="AK4786">
        <v>32.884819</v>
      </c>
      <c r="AL4786">
        <v>-114.467651367188</v>
      </c>
      <c r="AM4786" t="s">
        <v>238</v>
      </c>
      <c r="AN4786" t="s">
        <v>239</v>
      </c>
      <c r="AO4786" t="s">
        <v>240</v>
      </c>
      <c r="AP4786" t="s">
        <v>4068</v>
      </c>
      <c r="AQ4786" t="s">
        <v>242</v>
      </c>
      <c r="AR4786" t="s">
        <v>243</v>
      </c>
      <c r="AS4786" t="s">
        <v>239</v>
      </c>
      <c r="AT4786" t="s">
        <v>239</v>
      </c>
      <c r="AU4786">
        <v>1</v>
      </c>
      <c r="AW4786" t="s">
        <v>6263</v>
      </c>
      <c r="AX4786" t="s">
        <v>6263</v>
      </c>
      <c r="AY4786" t="s">
        <v>1351</v>
      </c>
      <c r="AZ4786" t="s">
        <v>8673</v>
      </c>
      <c r="BA4786" t="s">
        <v>788</v>
      </c>
      <c r="BB4786">
        <v>-88</v>
      </c>
      <c r="BC4786" t="s">
        <v>221</v>
      </c>
      <c r="BD4786">
        <v>-88</v>
      </c>
      <c r="BE4786" t="s">
        <v>221</v>
      </c>
      <c r="BF4786">
        <v>2.6</v>
      </c>
      <c r="BG4786" t="s">
        <v>221</v>
      </c>
      <c r="BH4786" t="s">
        <v>243</v>
      </c>
      <c r="BI4786" t="s">
        <v>788</v>
      </c>
      <c r="BP4786" t="s">
        <v>7460</v>
      </c>
      <c r="BQ4786">
        <v>25</v>
      </c>
      <c r="BR4786" t="s">
        <v>408</v>
      </c>
      <c r="BS4786">
        <v>7</v>
      </c>
      <c r="BZ4786" t="s">
        <v>7481</v>
      </c>
    </row>
    <row r="4787" spans="1:79" hidden="1" x14ac:dyDescent="0.25">
      <c r="A4787" t="s">
        <v>7210</v>
      </c>
      <c r="B4787" t="s">
        <v>7449</v>
      </c>
      <c r="C4787" t="s">
        <v>9321</v>
      </c>
      <c r="D4787" t="s">
        <v>7470</v>
      </c>
      <c r="E4787" t="s">
        <v>7471</v>
      </c>
      <c r="F4787" s="1">
        <v>41597</v>
      </c>
      <c r="G4787" s="4">
        <v>0.47916666666666669</v>
      </c>
      <c r="H4787" t="s">
        <v>7453</v>
      </c>
      <c r="I4787">
        <v>0.1</v>
      </c>
      <c r="J4787" t="s">
        <v>221</v>
      </c>
      <c r="K4787" t="s">
        <v>222</v>
      </c>
      <c r="L4787">
        <v>1</v>
      </c>
      <c r="M4787">
        <v>1</v>
      </c>
      <c r="N4787" t="s">
        <v>9573</v>
      </c>
      <c r="O4787" t="s">
        <v>9582</v>
      </c>
      <c r="P4787" t="s">
        <v>224</v>
      </c>
      <c r="Q4787" t="s">
        <v>6036</v>
      </c>
      <c r="R4787" t="s">
        <v>226</v>
      </c>
      <c r="S4787" t="s">
        <v>227</v>
      </c>
      <c r="T4787">
        <v>1.98</v>
      </c>
      <c r="V4787">
        <v>0.6</v>
      </c>
      <c r="W4787">
        <v>1</v>
      </c>
      <c r="X4787" t="s">
        <v>281</v>
      </c>
      <c r="Y4787" t="s">
        <v>243</v>
      </c>
      <c r="Z4787" t="s">
        <v>230</v>
      </c>
      <c r="AA4787" t="s">
        <v>3947</v>
      </c>
      <c r="AE4787" t="s">
        <v>9576</v>
      </c>
      <c r="AF4787" t="s">
        <v>736</v>
      </c>
      <c r="AG4787" t="s">
        <v>7239</v>
      </c>
      <c r="AH4787" t="s">
        <v>6263</v>
      </c>
      <c r="AJ4787" t="s">
        <v>237</v>
      </c>
      <c r="AK4787">
        <v>32.896850999999998</v>
      </c>
      <c r="AL4787">
        <v>-114.470100402832</v>
      </c>
      <c r="AM4787" t="s">
        <v>238</v>
      </c>
      <c r="AN4787" t="s">
        <v>239</v>
      </c>
      <c r="AO4787" t="s">
        <v>240</v>
      </c>
      <c r="AP4787" t="s">
        <v>4068</v>
      </c>
      <c r="AQ4787" t="s">
        <v>242</v>
      </c>
      <c r="AR4787" t="s">
        <v>243</v>
      </c>
      <c r="AS4787" t="s">
        <v>239</v>
      </c>
      <c r="AT4787" t="s">
        <v>239</v>
      </c>
      <c r="AU4787">
        <v>1</v>
      </c>
      <c r="AW4787" t="s">
        <v>6263</v>
      </c>
      <c r="AX4787" t="s">
        <v>6263</v>
      </c>
      <c r="AY4787" t="s">
        <v>1351</v>
      </c>
      <c r="AZ4787" t="s">
        <v>8673</v>
      </c>
      <c r="BA4787" t="s">
        <v>788</v>
      </c>
      <c r="BB4787">
        <v>-88</v>
      </c>
      <c r="BC4787" t="s">
        <v>221</v>
      </c>
      <c r="BD4787">
        <v>-88</v>
      </c>
      <c r="BE4787" t="s">
        <v>221</v>
      </c>
      <c r="BF4787">
        <v>1.2</v>
      </c>
      <c r="BG4787" t="s">
        <v>221</v>
      </c>
      <c r="BH4787" t="s">
        <v>243</v>
      </c>
      <c r="BI4787" t="s">
        <v>788</v>
      </c>
      <c r="BP4787" t="s">
        <v>7460</v>
      </c>
      <c r="BQ4787">
        <v>25</v>
      </c>
      <c r="BR4787" t="s">
        <v>408</v>
      </c>
      <c r="BS4787">
        <v>7</v>
      </c>
      <c r="BZ4787" t="s">
        <v>7470</v>
      </c>
    </row>
    <row r="4788" spans="1:79" hidden="1" x14ac:dyDescent="0.25">
      <c r="A4788" t="s">
        <v>7210</v>
      </c>
      <c r="B4788" t="s">
        <v>8889</v>
      </c>
      <c r="C4788" t="s">
        <v>9312</v>
      </c>
      <c r="D4788" t="s">
        <v>9583</v>
      </c>
      <c r="E4788" t="s">
        <v>9584</v>
      </c>
      <c r="F4788" s="1">
        <v>41611</v>
      </c>
      <c r="G4788" s="4">
        <v>0.58333333333333337</v>
      </c>
      <c r="H4788" t="s">
        <v>3702</v>
      </c>
      <c r="I4788">
        <v>0.1</v>
      </c>
      <c r="J4788" t="s">
        <v>221</v>
      </c>
      <c r="K4788" t="s">
        <v>222</v>
      </c>
      <c r="L4788">
        <v>1</v>
      </c>
      <c r="M4788">
        <v>1</v>
      </c>
      <c r="N4788" t="s">
        <v>9585</v>
      </c>
      <c r="O4788" t="s">
        <v>9586</v>
      </c>
      <c r="P4788" t="s">
        <v>224</v>
      </c>
      <c r="Q4788" t="s">
        <v>6036</v>
      </c>
      <c r="R4788" t="s">
        <v>226</v>
      </c>
      <c r="S4788" t="s">
        <v>227</v>
      </c>
      <c r="V4788">
        <v>0.6</v>
      </c>
      <c r="W4788">
        <v>1</v>
      </c>
      <c r="X4788" t="s">
        <v>228</v>
      </c>
      <c r="Y4788" t="s">
        <v>243</v>
      </c>
      <c r="Z4788" t="s">
        <v>230</v>
      </c>
      <c r="AA4788" t="s">
        <v>3947</v>
      </c>
      <c r="AE4788" t="s">
        <v>9587</v>
      </c>
      <c r="AF4788" t="s">
        <v>736</v>
      </c>
      <c r="AG4788" t="s">
        <v>7239</v>
      </c>
      <c r="AH4788" t="s">
        <v>8894</v>
      </c>
      <c r="AJ4788" t="s">
        <v>237</v>
      </c>
      <c r="AK4788">
        <v>41.185661000000003</v>
      </c>
      <c r="AL4788">
        <v>-123.70704650878901</v>
      </c>
      <c r="AM4788" t="s">
        <v>238</v>
      </c>
      <c r="AN4788" t="s">
        <v>239</v>
      </c>
      <c r="AO4788" t="s">
        <v>240</v>
      </c>
      <c r="AP4788" t="s">
        <v>4068</v>
      </c>
      <c r="AQ4788" t="s">
        <v>242</v>
      </c>
      <c r="AR4788" t="s">
        <v>243</v>
      </c>
      <c r="AS4788" t="s">
        <v>239</v>
      </c>
      <c r="AT4788" t="s">
        <v>239</v>
      </c>
      <c r="AU4788">
        <v>1</v>
      </c>
      <c r="AW4788" t="s">
        <v>6263</v>
      </c>
      <c r="AX4788" t="s">
        <v>6263</v>
      </c>
      <c r="AY4788" t="s">
        <v>1351</v>
      </c>
      <c r="AZ4788" t="s">
        <v>7240</v>
      </c>
      <c r="BA4788" t="s">
        <v>7296</v>
      </c>
      <c r="BB4788">
        <v>3</v>
      </c>
      <c r="BC4788" t="s">
        <v>221</v>
      </c>
      <c r="BD4788">
        <v>100</v>
      </c>
      <c r="BE4788" t="s">
        <v>221</v>
      </c>
      <c r="BF4788">
        <v>0.5</v>
      </c>
      <c r="BG4788" t="s">
        <v>221</v>
      </c>
      <c r="BH4788" t="s">
        <v>243</v>
      </c>
      <c r="BI4788" t="s">
        <v>788</v>
      </c>
      <c r="BP4788" t="s">
        <v>9354</v>
      </c>
      <c r="BQ4788">
        <v>23</v>
      </c>
      <c r="BR4788" t="s">
        <v>310</v>
      </c>
      <c r="BS4788">
        <v>1</v>
      </c>
      <c r="BZ4788" t="s">
        <v>249</v>
      </c>
    </row>
    <row r="4789" spans="1:79" hidden="1" x14ac:dyDescent="0.25">
      <c r="A4789" t="s">
        <v>7210</v>
      </c>
      <c r="B4789" t="s">
        <v>8889</v>
      </c>
      <c r="C4789" t="s">
        <v>9312</v>
      </c>
      <c r="D4789" t="s">
        <v>9588</v>
      </c>
      <c r="E4789" t="s">
        <v>9589</v>
      </c>
      <c r="F4789" s="1">
        <v>41611</v>
      </c>
      <c r="G4789" s="4">
        <v>0.60416666666666663</v>
      </c>
      <c r="H4789" t="s">
        <v>3702</v>
      </c>
      <c r="I4789">
        <v>0.1</v>
      </c>
      <c r="J4789" t="s">
        <v>221</v>
      </c>
      <c r="K4789" t="s">
        <v>222</v>
      </c>
      <c r="L4789">
        <v>1</v>
      </c>
      <c r="M4789">
        <v>1</v>
      </c>
      <c r="N4789" t="s">
        <v>9585</v>
      </c>
      <c r="O4789" t="s">
        <v>9590</v>
      </c>
      <c r="P4789" t="s">
        <v>224</v>
      </c>
      <c r="Q4789" t="s">
        <v>6036</v>
      </c>
      <c r="R4789" t="s">
        <v>226</v>
      </c>
      <c r="S4789" t="s">
        <v>227</v>
      </c>
      <c r="V4789">
        <v>0.6</v>
      </c>
      <c r="W4789">
        <v>1</v>
      </c>
      <c r="X4789" t="s">
        <v>228</v>
      </c>
      <c r="Y4789" t="s">
        <v>243</v>
      </c>
      <c r="Z4789" t="s">
        <v>230</v>
      </c>
      <c r="AA4789" t="s">
        <v>3947</v>
      </c>
      <c r="AE4789" t="s">
        <v>9587</v>
      </c>
      <c r="AF4789" t="s">
        <v>736</v>
      </c>
      <c r="AG4789" t="s">
        <v>7239</v>
      </c>
      <c r="AH4789" t="s">
        <v>8894</v>
      </c>
      <c r="AJ4789" t="s">
        <v>237</v>
      </c>
      <c r="AK4789">
        <v>41.184330000000003</v>
      </c>
      <c r="AL4789">
        <v>-123.70652770996099</v>
      </c>
      <c r="AM4789" t="s">
        <v>238</v>
      </c>
      <c r="AN4789" t="s">
        <v>239</v>
      </c>
      <c r="AO4789" t="s">
        <v>240</v>
      </c>
      <c r="AP4789" t="s">
        <v>4068</v>
      </c>
      <c r="AQ4789" t="s">
        <v>242</v>
      </c>
      <c r="AR4789" t="s">
        <v>243</v>
      </c>
      <c r="AS4789" t="s">
        <v>239</v>
      </c>
      <c r="AT4789" t="s">
        <v>239</v>
      </c>
      <c r="AU4789">
        <v>1</v>
      </c>
      <c r="AW4789" t="s">
        <v>6263</v>
      </c>
      <c r="AX4789" t="s">
        <v>6263</v>
      </c>
      <c r="AY4789" t="s">
        <v>1351</v>
      </c>
      <c r="AZ4789" t="s">
        <v>7240</v>
      </c>
      <c r="BA4789" t="s">
        <v>7328</v>
      </c>
      <c r="BB4789">
        <v>4</v>
      </c>
      <c r="BC4789" t="s">
        <v>221</v>
      </c>
      <c r="BD4789">
        <v>60</v>
      </c>
      <c r="BE4789" t="s">
        <v>221</v>
      </c>
      <c r="BF4789">
        <v>0.5</v>
      </c>
      <c r="BG4789" t="s">
        <v>221</v>
      </c>
      <c r="BH4789" t="s">
        <v>243</v>
      </c>
      <c r="BI4789" t="s">
        <v>788</v>
      </c>
      <c r="BP4789" t="s">
        <v>9354</v>
      </c>
      <c r="BQ4789">
        <v>23</v>
      </c>
      <c r="BR4789" t="s">
        <v>310</v>
      </c>
      <c r="BS4789">
        <v>1</v>
      </c>
      <c r="BZ4789" t="s">
        <v>249</v>
      </c>
    </row>
    <row r="4790" spans="1:79" hidden="1" x14ac:dyDescent="0.25">
      <c r="A4790" t="s">
        <v>7210</v>
      </c>
      <c r="B4790" t="s">
        <v>8889</v>
      </c>
      <c r="C4790" t="s">
        <v>9538</v>
      </c>
      <c r="D4790" t="s">
        <v>9591</v>
      </c>
      <c r="E4790" t="s">
        <v>9592</v>
      </c>
      <c r="F4790" s="1">
        <v>41620</v>
      </c>
      <c r="G4790" s="4">
        <v>0.61458333333333337</v>
      </c>
      <c r="H4790" t="s">
        <v>3702</v>
      </c>
      <c r="I4790">
        <v>0.1</v>
      </c>
      <c r="J4790" t="s">
        <v>221</v>
      </c>
      <c r="K4790" t="s">
        <v>222</v>
      </c>
      <c r="L4790">
        <v>1</v>
      </c>
      <c r="M4790">
        <v>1</v>
      </c>
      <c r="N4790" t="s">
        <v>9573</v>
      </c>
      <c r="O4790" t="s">
        <v>9593</v>
      </c>
      <c r="P4790" t="s">
        <v>224</v>
      </c>
      <c r="Q4790" t="s">
        <v>6036</v>
      </c>
      <c r="R4790" t="s">
        <v>226</v>
      </c>
      <c r="S4790" t="s">
        <v>227</v>
      </c>
      <c r="V4790">
        <v>0.6</v>
      </c>
      <c r="W4790">
        <v>1</v>
      </c>
      <c r="X4790" t="s">
        <v>228</v>
      </c>
      <c r="Y4790" t="s">
        <v>243</v>
      </c>
      <c r="Z4790" t="s">
        <v>230</v>
      </c>
      <c r="AA4790" t="s">
        <v>3947</v>
      </c>
      <c r="AE4790" t="s">
        <v>9576</v>
      </c>
      <c r="AF4790" t="s">
        <v>736</v>
      </c>
      <c r="AG4790" t="s">
        <v>7239</v>
      </c>
      <c r="AH4790" t="s">
        <v>8894</v>
      </c>
      <c r="AJ4790" t="s">
        <v>237</v>
      </c>
      <c r="AK4790">
        <v>38.482658000000001</v>
      </c>
      <c r="AL4790">
        <v>-122.830680847168</v>
      </c>
      <c r="AM4790" t="s">
        <v>238</v>
      </c>
      <c r="AN4790" t="s">
        <v>239</v>
      </c>
      <c r="AO4790" t="s">
        <v>240</v>
      </c>
      <c r="AP4790" t="s">
        <v>4068</v>
      </c>
      <c r="AQ4790" t="s">
        <v>242</v>
      </c>
      <c r="AR4790" t="s">
        <v>243</v>
      </c>
      <c r="AS4790" t="s">
        <v>239</v>
      </c>
      <c r="AT4790" t="s">
        <v>239</v>
      </c>
      <c r="AU4790">
        <v>1</v>
      </c>
      <c r="AW4790" t="s">
        <v>6263</v>
      </c>
      <c r="AX4790" t="s">
        <v>6263</v>
      </c>
      <c r="AY4790" t="s">
        <v>1351</v>
      </c>
      <c r="AZ4790" t="s">
        <v>7240</v>
      </c>
      <c r="BA4790" t="s">
        <v>7328</v>
      </c>
      <c r="BB4790">
        <v>1</v>
      </c>
      <c r="BC4790" t="s">
        <v>221</v>
      </c>
      <c r="BD4790">
        <v>2</v>
      </c>
      <c r="BE4790" t="s">
        <v>221</v>
      </c>
      <c r="BF4790">
        <v>0.25</v>
      </c>
      <c r="BG4790" t="s">
        <v>221</v>
      </c>
      <c r="BH4790" t="s">
        <v>8224</v>
      </c>
      <c r="BI4790" t="s">
        <v>8793</v>
      </c>
      <c r="BP4790" t="s">
        <v>4198</v>
      </c>
      <c r="BQ4790">
        <v>97</v>
      </c>
      <c r="BR4790" t="s">
        <v>310</v>
      </c>
      <c r="BS4790">
        <v>1</v>
      </c>
      <c r="BZ4790" t="s">
        <v>249</v>
      </c>
    </row>
    <row r="4791" spans="1:79" hidden="1" x14ac:dyDescent="0.25">
      <c r="A4791" t="s">
        <v>7210</v>
      </c>
      <c r="B4791" t="s">
        <v>8889</v>
      </c>
      <c r="C4791" t="s">
        <v>9538</v>
      </c>
      <c r="D4791" t="s">
        <v>9544</v>
      </c>
      <c r="E4791" t="s">
        <v>9545</v>
      </c>
      <c r="F4791" s="1">
        <v>41620</v>
      </c>
      <c r="G4791" s="4">
        <v>0.52083333333333337</v>
      </c>
      <c r="H4791" t="s">
        <v>3702</v>
      </c>
      <c r="I4791">
        <v>0.1</v>
      </c>
      <c r="J4791" t="s">
        <v>221</v>
      </c>
      <c r="K4791" t="s">
        <v>222</v>
      </c>
      <c r="L4791">
        <v>1</v>
      </c>
      <c r="M4791">
        <v>1</v>
      </c>
      <c r="N4791" t="s">
        <v>9573</v>
      </c>
      <c r="O4791" t="s">
        <v>9594</v>
      </c>
      <c r="P4791" t="s">
        <v>224</v>
      </c>
      <c r="Q4791" t="s">
        <v>6036</v>
      </c>
      <c r="R4791" t="s">
        <v>226</v>
      </c>
      <c r="S4791" t="s">
        <v>227</v>
      </c>
      <c r="V4791">
        <v>0.6</v>
      </c>
      <c r="W4791">
        <v>1</v>
      </c>
      <c r="X4791" t="s">
        <v>228</v>
      </c>
      <c r="Y4791" t="s">
        <v>243</v>
      </c>
      <c r="Z4791" t="s">
        <v>230</v>
      </c>
      <c r="AA4791" t="s">
        <v>3947</v>
      </c>
      <c r="AE4791" t="s">
        <v>9576</v>
      </c>
      <c r="AF4791" t="s">
        <v>736</v>
      </c>
      <c r="AG4791" t="s">
        <v>7239</v>
      </c>
      <c r="AH4791" t="s">
        <v>8894</v>
      </c>
      <c r="AJ4791" t="s">
        <v>237</v>
      </c>
      <c r="AK4791">
        <v>39.265160000000002</v>
      </c>
      <c r="AL4791">
        <v>-123.208526611328</v>
      </c>
      <c r="AM4791" t="s">
        <v>238</v>
      </c>
      <c r="AN4791" t="s">
        <v>239</v>
      </c>
      <c r="AO4791" t="s">
        <v>240</v>
      </c>
      <c r="AP4791" t="s">
        <v>4068</v>
      </c>
      <c r="AQ4791" t="s">
        <v>242</v>
      </c>
      <c r="AR4791" t="s">
        <v>243</v>
      </c>
      <c r="AS4791" t="s">
        <v>239</v>
      </c>
      <c r="AT4791" t="s">
        <v>239</v>
      </c>
      <c r="AU4791">
        <v>1</v>
      </c>
      <c r="AW4791" t="s">
        <v>6263</v>
      </c>
      <c r="AX4791" t="s">
        <v>6263</v>
      </c>
      <c r="AY4791" t="s">
        <v>1351</v>
      </c>
      <c r="AZ4791" t="s">
        <v>7240</v>
      </c>
      <c r="BA4791" t="s">
        <v>7328</v>
      </c>
      <c r="BB4791">
        <v>3</v>
      </c>
      <c r="BC4791" t="s">
        <v>221</v>
      </c>
      <c r="BD4791">
        <v>5</v>
      </c>
      <c r="BE4791" t="s">
        <v>221</v>
      </c>
      <c r="BF4791">
        <v>0.25</v>
      </c>
      <c r="BG4791" t="s">
        <v>221</v>
      </c>
      <c r="BH4791" t="s">
        <v>8224</v>
      </c>
      <c r="BI4791" t="s">
        <v>8793</v>
      </c>
      <c r="BP4791" t="s">
        <v>659</v>
      </c>
      <c r="BQ4791">
        <v>45</v>
      </c>
      <c r="BR4791" t="s">
        <v>310</v>
      </c>
      <c r="BS4791">
        <v>1</v>
      </c>
      <c r="BZ4791" t="s">
        <v>249</v>
      </c>
    </row>
    <row r="4792" spans="1:79" hidden="1" x14ac:dyDescent="0.25">
      <c r="A4792" t="s">
        <v>7210</v>
      </c>
      <c r="B4792" t="s">
        <v>8706</v>
      </c>
      <c r="C4792" t="s">
        <v>9595</v>
      </c>
      <c r="D4792" t="s">
        <v>9405</v>
      </c>
      <c r="E4792" t="s">
        <v>9406</v>
      </c>
      <c r="F4792" s="1">
        <v>41655</v>
      </c>
      <c r="G4792" s="4">
        <v>0.40277777777777773</v>
      </c>
      <c r="H4792" t="s">
        <v>1214</v>
      </c>
      <c r="I4792">
        <v>0.1</v>
      </c>
      <c r="J4792" t="s">
        <v>221</v>
      </c>
      <c r="K4792" t="s">
        <v>222</v>
      </c>
      <c r="L4792">
        <v>1</v>
      </c>
      <c r="M4792">
        <v>1</v>
      </c>
      <c r="N4792" t="s">
        <v>9596</v>
      </c>
      <c r="O4792" t="s">
        <v>9597</v>
      </c>
      <c r="P4792" t="s">
        <v>224</v>
      </c>
      <c r="Q4792" t="s">
        <v>1614</v>
      </c>
      <c r="R4792" t="s">
        <v>226</v>
      </c>
      <c r="S4792" t="s">
        <v>227</v>
      </c>
      <c r="T4792">
        <v>3.4</v>
      </c>
      <c r="V4792">
        <v>1.8</v>
      </c>
      <c r="W4792">
        <v>20</v>
      </c>
      <c r="X4792" t="s">
        <v>905</v>
      </c>
      <c r="Y4792" t="s">
        <v>243</v>
      </c>
      <c r="Z4792" t="s">
        <v>6902</v>
      </c>
      <c r="AA4792" t="s">
        <v>3947</v>
      </c>
      <c r="AB4792" t="s">
        <v>9598</v>
      </c>
      <c r="AE4792" t="s">
        <v>9599</v>
      </c>
      <c r="AF4792" t="s">
        <v>736</v>
      </c>
      <c r="AG4792" t="s">
        <v>9009</v>
      </c>
      <c r="AH4792" t="s">
        <v>9010</v>
      </c>
      <c r="AJ4792" t="s">
        <v>237</v>
      </c>
      <c r="AK4792">
        <v>36.460579000000003</v>
      </c>
      <c r="AL4792">
        <v>-118.879203796387</v>
      </c>
      <c r="AM4792" t="s">
        <v>238</v>
      </c>
      <c r="AN4792" t="s">
        <v>239</v>
      </c>
      <c r="AO4792" t="s">
        <v>240</v>
      </c>
      <c r="AP4792" t="s">
        <v>241</v>
      </c>
      <c r="AQ4792" t="s">
        <v>242</v>
      </c>
      <c r="AR4792" t="s">
        <v>3155</v>
      </c>
      <c r="AS4792" t="s">
        <v>239</v>
      </c>
      <c r="AT4792" t="s">
        <v>239</v>
      </c>
      <c r="AU4792">
        <v>1</v>
      </c>
      <c r="AW4792" t="s">
        <v>9011</v>
      </c>
      <c r="AX4792" t="s">
        <v>9010</v>
      </c>
      <c r="AY4792" t="s">
        <v>109</v>
      </c>
      <c r="AZ4792" t="s">
        <v>7240</v>
      </c>
      <c r="BA4792" t="s">
        <v>7328</v>
      </c>
      <c r="BB4792">
        <v>0</v>
      </c>
      <c r="BC4792" t="s">
        <v>221</v>
      </c>
      <c r="BD4792">
        <v>0</v>
      </c>
      <c r="BE4792" t="s">
        <v>221</v>
      </c>
      <c r="BF4792">
        <v>0</v>
      </c>
      <c r="BG4792" t="s">
        <v>221</v>
      </c>
      <c r="BH4792" t="s">
        <v>243</v>
      </c>
      <c r="BI4792" t="s">
        <v>788</v>
      </c>
      <c r="BP4792" t="s">
        <v>9403</v>
      </c>
      <c r="BQ4792">
        <v>107</v>
      </c>
      <c r="BR4792" t="s">
        <v>357</v>
      </c>
      <c r="BS4792">
        <v>5</v>
      </c>
      <c r="BZ4792" t="s">
        <v>9408</v>
      </c>
      <c r="CA4792" t="s">
        <v>9600</v>
      </c>
    </row>
    <row r="4793" spans="1:79" hidden="1" x14ac:dyDescent="0.25">
      <c r="A4793" t="s">
        <v>7210</v>
      </c>
      <c r="B4793" t="s">
        <v>8706</v>
      </c>
      <c r="C4793" t="s">
        <v>9595</v>
      </c>
      <c r="D4793" t="s">
        <v>9414</v>
      </c>
      <c r="E4793" t="s">
        <v>9415</v>
      </c>
      <c r="F4793" s="1">
        <v>41655</v>
      </c>
      <c r="G4793" s="4">
        <v>0.44444444444444442</v>
      </c>
      <c r="H4793" t="s">
        <v>1214</v>
      </c>
      <c r="I4793">
        <v>0.1</v>
      </c>
      <c r="J4793" t="s">
        <v>221</v>
      </c>
      <c r="K4793" t="s">
        <v>222</v>
      </c>
      <c r="L4793">
        <v>1</v>
      </c>
      <c r="M4793">
        <v>1</v>
      </c>
      <c r="N4793" t="s">
        <v>9596</v>
      </c>
      <c r="O4793" t="s">
        <v>9601</v>
      </c>
      <c r="P4793" t="s">
        <v>224</v>
      </c>
      <c r="Q4793" t="s">
        <v>1614</v>
      </c>
      <c r="R4793" t="s">
        <v>226</v>
      </c>
      <c r="S4793" t="s">
        <v>227</v>
      </c>
      <c r="T4793">
        <v>2.2000000000000002</v>
      </c>
      <c r="V4793">
        <v>1.8</v>
      </c>
      <c r="W4793">
        <v>20</v>
      </c>
      <c r="X4793" t="s">
        <v>905</v>
      </c>
      <c r="Y4793" t="s">
        <v>243</v>
      </c>
      <c r="Z4793" t="s">
        <v>6902</v>
      </c>
      <c r="AA4793" t="s">
        <v>3947</v>
      </c>
      <c r="AB4793" t="s">
        <v>9598</v>
      </c>
      <c r="AE4793" t="s">
        <v>9599</v>
      </c>
      <c r="AF4793" t="s">
        <v>736</v>
      </c>
      <c r="AG4793" t="s">
        <v>9009</v>
      </c>
      <c r="AH4793" t="s">
        <v>9010</v>
      </c>
      <c r="AJ4793" t="s">
        <v>237</v>
      </c>
      <c r="AK4793">
        <v>36.439571000000001</v>
      </c>
      <c r="AL4793">
        <v>-118.90598297119099</v>
      </c>
      <c r="AM4793" t="s">
        <v>238</v>
      </c>
      <c r="AN4793" t="s">
        <v>239</v>
      </c>
      <c r="AO4793" t="s">
        <v>240</v>
      </c>
      <c r="AP4793" t="s">
        <v>241</v>
      </c>
      <c r="AQ4793" t="s">
        <v>242</v>
      </c>
      <c r="AR4793" t="s">
        <v>3155</v>
      </c>
      <c r="AS4793" t="s">
        <v>239</v>
      </c>
      <c r="AT4793" t="s">
        <v>239</v>
      </c>
      <c r="AU4793">
        <v>1</v>
      </c>
      <c r="AW4793" t="s">
        <v>9011</v>
      </c>
      <c r="AX4793" t="s">
        <v>9010</v>
      </c>
      <c r="AY4793" t="s">
        <v>109</v>
      </c>
      <c r="AZ4793" t="s">
        <v>7240</v>
      </c>
      <c r="BA4793" t="s">
        <v>7328</v>
      </c>
      <c r="BB4793">
        <v>0</v>
      </c>
      <c r="BC4793" t="s">
        <v>221</v>
      </c>
      <c r="BD4793">
        <v>0</v>
      </c>
      <c r="BE4793" t="s">
        <v>221</v>
      </c>
      <c r="BF4793">
        <v>0</v>
      </c>
      <c r="BG4793" t="s">
        <v>221</v>
      </c>
      <c r="BH4793" t="s">
        <v>243</v>
      </c>
      <c r="BI4793" t="s">
        <v>788</v>
      </c>
      <c r="BP4793" t="s">
        <v>9403</v>
      </c>
      <c r="BQ4793">
        <v>107</v>
      </c>
      <c r="BR4793" t="s">
        <v>357</v>
      </c>
      <c r="BS4793">
        <v>5</v>
      </c>
      <c r="BZ4793" t="s">
        <v>249</v>
      </c>
      <c r="CA4793" t="s">
        <v>9602</v>
      </c>
    </row>
    <row r="4794" spans="1:79" hidden="1" x14ac:dyDescent="0.25">
      <c r="A4794" t="s">
        <v>7210</v>
      </c>
      <c r="B4794" t="s">
        <v>8706</v>
      </c>
      <c r="C4794" t="s">
        <v>9595</v>
      </c>
      <c r="D4794" t="s">
        <v>9397</v>
      </c>
      <c r="E4794" t="s">
        <v>9398</v>
      </c>
      <c r="F4794" s="1">
        <v>41655</v>
      </c>
      <c r="G4794" s="4">
        <v>0.35625000000000001</v>
      </c>
      <c r="H4794" t="s">
        <v>1214</v>
      </c>
      <c r="I4794">
        <v>0.1</v>
      </c>
      <c r="J4794" t="s">
        <v>221</v>
      </c>
      <c r="K4794" t="s">
        <v>222</v>
      </c>
      <c r="L4794">
        <v>1</v>
      </c>
      <c r="M4794">
        <v>1</v>
      </c>
      <c r="N4794" t="s">
        <v>9596</v>
      </c>
      <c r="O4794" t="s">
        <v>9603</v>
      </c>
      <c r="P4794" t="s">
        <v>224</v>
      </c>
      <c r="Q4794" t="s">
        <v>1614</v>
      </c>
      <c r="R4794" t="s">
        <v>226</v>
      </c>
      <c r="S4794" t="s">
        <v>227</v>
      </c>
      <c r="V4794">
        <v>1.8</v>
      </c>
      <c r="W4794">
        <v>20</v>
      </c>
      <c r="X4794" t="s">
        <v>228</v>
      </c>
      <c r="Y4794" t="s">
        <v>243</v>
      </c>
      <c r="Z4794" t="s">
        <v>6902</v>
      </c>
      <c r="AA4794" t="s">
        <v>3947</v>
      </c>
      <c r="AE4794" t="s">
        <v>9599</v>
      </c>
      <c r="AF4794" t="s">
        <v>736</v>
      </c>
      <c r="AG4794" t="s">
        <v>9009</v>
      </c>
      <c r="AH4794" t="s">
        <v>9010</v>
      </c>
      <c r="AJ4794" t="s">
        <v>237</v>
      </c>
      <c r="AK4794">
        <v>36.484130999999998</v>
      </c>
      <c r="AL4794">
        <v>-118.8359375</v>
      </c>
      <c r="AM4794" t="s">
        <v>238</v>
      </c>
      <c r="AN4794" t="s">
        <v>239</v>
      </c>
      <c r="AO4794" t="s">
        <v>240</v>
      </c>
      <c r="AP4794" t="s">
        <v>241</v>
      </c>
      <c r="AQ4794" t="s">
        <v>242</v>
      </c>
      <c r="AR4794" t="s">
        <v>3155</v>
      </c>
      <c r="AS4794" t="s">
        <v>239</v>
      </c>
      <c r="AT4794" t="s">
        <v>239</v>
      </c>
      <c r="AU4794">
        <v>1</v>
      </c>
      <c r="AW4794" t="s">
        <v>9011</v>
      </c>
      <c r="AX4794" t="s">
        <v>9010</v>
      </c>
      <c r="AY4794" t="s">
        <v>109</v>
      </c>
      <c r="AZ4794" t="s">
        <v>7240</v>
      </c>
      <c r="BA4794" t="s">
        <v>7328</v>
      </c>
      <c r="BB4794">
        <v>0</v>
      </c>
      <c r="BC4794" t="s">
        <v>221</v>
      </c>
      <c r="BD4794">
        <v>0</v>
      </c>
      <c r="BE4794" t="s">
        <v>221</v>
      </c>
      <c r="BF4794">
        <v>0</v>
      </c>
      <c r="BG4794" t="s">
        <v>221</v>
      </c>
      <c r="BH4794" t="s">
        <v>8224</v>
      </c>
      <c r="BI4794" t="s">
        <v>8251</v>
      </c>
      <c r="BJ4794" t="s">
        <v>9186</v>
      </c>
      <c r="BP4794" t="s">
        <v>9403</v>
      </c>
      <c r="BQ4794">
        <v>107</v>
      </c>
      <c r="BR4794" t="s">
        <v>357</v>
      </c>
      <c r="BS4794">
        <v>5</v>
      </c>
      <c r="BZ4794" t="s">
        <v>249</v>
      </c>
      <c r="CA4794" t="s">
        <v>9604</v>
      </c>
    </row>
    <row r="4795" spans="1:79" hidden="1" x14ac:dyDescent="0.25">
      <c r="A4795" t="s">
        <v>7210</v>
      </c>
      <c r="B4795" t="s">
        <v>8706</v>
      </c>
      <c r="C4795" t="s">
        <v>9595</v>
      </c>
      <c r="D4795" t="s">
        <v>9605</v>
      </c>
      <c r="E4795" t="s">
        <v>9606</v>
      </c>
      <c r="F4795" s="1">
        <v>41655</v>
      </c>
      <c r="G4795" s="4">
        <v>0.47916666666666669</v>
      </c>
      <c r="H4795" t="s">
        <v>1214</v>
      </c>
      <c r="I4795">
        <v>0.1</v>
      </c>
      <c r="J4795" t="s">
        <v>221</v>
      </c>
      <c r="K4795" t="s">
        <v>222</v>
      </c>
      <c r="L4795">
        <v>1</v>
      </c>
      <c r="M4795">
        <v>1</v>
      </c>
      <c r="N4795" t="s">
        <v>9596</v>
      </c>
      <c r="O4795" t="s">
        <v>9607</v>
      </c>
      <c r="P4795" t="s">
        <v>224</v>
      </c>
      <c r="Q4795" t="s">
        <v>1614</v>
      </c>
      <c r="R4795" t="s">
        <v>226</v>
      </c>
      <c r="S4795" t="s">
        <v>227</v>
      </c>
      <c r="V4795">
        <v>1.8</v>
      </c>
      <c r="W4795">
        <v>20</v>
      </c>
      <c r="X4795" t="s">
        <v>228</v>
      </c>
      <c r="Y4795" t="s">
        <v>243</v>
      </c>
      <c r="Z4795" t="s">
        <v>6902</v>
      </c>
      <c r="AA4795" t="s">
        <v>3947</v>
      </c>
      <c r="AB4795" t="s">
        <v>9598</v>
      </c>
      <c r="AE4795" t="s">
        <v>9599</v>
      </c>
      <c r="AF4795" t="s">
        <v>736</v>
      </c>
      <c r="AG4795" t="s">
        <v>9009</v>
      </c>
      <c r="AH4795" t="s">
        <v>9010</v>
      </c>
      <c r="AJ4795" t="s">
        <v>237</v>
      </c>
      <c r="AK4795">
        <v>36.412368999999998</v>
      </c>
      <c r="AL4795">
        <v>-118.93784332275401</v>
      </c>
      <c r="AM4795" t="s">
        <v>238</v>
      </c>
      <c r="AN4795" t="s">
        <v>239</v>
      </c>
      <c r="AO4795" t="s">
        <v>240</v>
      </c>
      <c r="AP4795" t="s">
        <v>241</v>
      </c>
      <c r="AQ4795" t="s">
        <v>242</v>
      </c>
      <c r="AR4795" t="s">
        <v>3155</v>
      </c>
      <c r="AS4795" t="s">
        <v>239</v>
      </c>
      <c r="AT4795" t="s">
        <v>239</v>
      </c>
      <c r="AU4795">
        <v>1</v>
      </c>
      <c r="AW4795" t="s">
        <v>9011</v>
      </c>
      <c r="AX4795" t="s">
        <v>9010</v>
      </c>
      <c r="AY4795" t="s">
        <v>109</v>
      </c>
      <c r="AZ4795" t="s">
        <v>7240</v>
      </c>
      <c r="BA4795" t="s">
        <v>7296</v>
      </c>
      <c r="BB4795">
        <v>0</v>
      </c>
      <c r="BC4795" t="s">
        <v>221</v>
      </c>
      <c r="BD4795">
        <v>0</v>
      </c>
      <c r="BE4795" t="s">
        <v>221</v>
      </c>
      <c r="BF4795">
        <v>0</v>
      </c>
      <c r="BG4795" t="s">
        <v>221</v>
      </c>
      <c r="BH4795" t="s">
        <v>1217</v>
      </c>
      <c r="BI4795" t="s">
        <v>1217</v>
      </c>
      <c r="BP4795" t="s">
        <v>9403</v>
      </c>
      <c r="BQ4795">
        <v>107</v>
      </c>
      <c r="BR4795" t="s">
        <v>357</v>
      </c>
      <c r="BS4795">
        <v>5</v>
      </c>
      <c r="BZ4795" t="s">
        <v>249</v>
      </c>
      <c r="CA4795" t="s">
        <v>9608</v>
      </c>
    </row>
    <row r="4796" spans="1:79" hidden="1" x14ac:dyDescent="0.25">
      <c r="A4796" t="s">
        <v>7210</v>
      </c>
      <c r="B4796" t="s">
        <v>8706</v>
      </c>
      <c r="C4796" t="s">
        <v>9595</v>
      </c>
      <c r="D4796" t="s">
        <v>9397</v>
      </c>
      <c r="E4796" t="s">
        <v>9398</v>
      </c>
      <c r="F4796" s="1">
        <v>41690</v>
      </c>
      <c r="G4796" s="4">
        <v>0.43055555555555558</v>
      </c>
      <c r="H4796" t="s">
        <v>1214</v>
      </c>
      <c r="I4796">
        <v>0.1</v>
      </c>
      <c r="J4796" t="s">
        <v>221</v>
      </c>
      <c r="K4796" t="s">
        <v>222</v>
      </c>
      <c r="L4796">
        <v>1</v>
      </c>
      <c r="M4796">
        <v>1</v>
      </c>
      <c r="N4796" t="s">
        <v>9609</v>
      </c>
      <c r="O4796" t="s">
        <v>9610</v>
      </c>
      <c r="P4796" t="s">
        <v>224</v>
      </c>
      <c r="Q4796" t="s">
        <v>1216</v>
      </c>
      <c r="R4796" t="s">
        <v>226</v>
      </c>
      <c r="S4796" t="s">
        <v>227</v>
      </c>
      <c r="T4796">
        <v>0.31</v>
      </c>
      <c r="V4796">
        <v>0.17</v>
      </c>
      <c r="W4796">
        <v>1</v>
      </c>
      <c r="X4796" t="s">
        <v>905</v>
      </c>
      <c r="Y4796" t="s">
        <v>9611</v>
      </c>
      <c r="Z4796" t="s">
        <v>7127</v>
      </c>
      <c r="AA4796" t="s">
        <v>3947</v>
      </c>
      <c r="AB4796" t="s">
        <v>9612</v>
      </c>
      <c r="AE4796" t="s">
        <v>9613</v>
      </c>
      <c r="AF4796" t="s">
        <v>736</v>
      </c>
      <c r="AG4796" t="s">
        <v>9009</v>
      </c>
      <c r="AH4796" t="s">
        <v>9010</v>
      </c>
      <c r="AJ4796" t="s">
        <v>237</v>
      </c>
      <c r="AK4796">
        <v>36.484130999999998</v>
      </c>
      <c r="AL4796">
        <v>-118.8359375</v>
      </c>
      <c r="AM4796" t="s">
        <v>238</v>
      </c>
      <c r="AN4796" t="s">
        <v>239</v>
      </c>
      <c r="AO4796" t="s">
        <v>240</v>
      </c>
      <c r="AP4796" t="s">
        <v>241</v>
      </c>
      <c r="AQ4796" t="s">
        <v>242</v>
      </c>
      <c r="AR4796" t="s">
        <v>1216</v>
      </c>
      <c r="AS4796" t="s">
        <v>239</v>
      </c>
      <c r="AT4796" t="s">
        <v>239</v>
      </c>
      <c r="AU4796">
        <v>1</v>
      </c>
      <c r="AW4796" t="s">
        <v>9011</v>
      </c>
      <c r="AX4796" t="s">
        <v>9010</v>
      </c>
      <c r="AY4796" t="s">
        <v>109</v>
      </c>
      <c r="AZ4796" t="s">
        <v>7240</v>
      </c>
      <c r="BA4796" t="s">
        <v>7328</v>
      </c>
      <c r="BB4796">
        <v>0</v>
      </c>
      <c r="BC4796" t="s">
        <v>221</v>
      </c>
      <c r="BD4796">
        <v>0</v>
      </c>
      <c r="BE4796" t="s">
        <v>221</v>
      </c>
      <c r="BF4796">
        <v>0</v>
      </c>
      <c r="BG4796" t="s">
        <v>221</v>
      </c>
      <c r="BH4796" t="s">
        <v>8224</v>
      </c>
      <c r="BI4796" t="s">
        <v>8251</v>
      </c>
      <c r="BJ4796" t="s">
        <v>9614</v>
      </c>
      <c r="BP4796" t="s">
        <v>9403</v>
      </c>
      <c r="BQ4796">
        <v>107</v>
      </c>
      <c r="BR4796" t="s">
        <v>357</v>
      </c>
      <c r="BS4796">
        <v>5</v>
      </c>
      <c r="BZ4796" t="s">
        <v>249</v>
      </c>
      <c r="CA4796" t="s">
        <v>9615</v>
      </c>
    </row>
    <row r="4797" spans="1:79" hidden="1" x14ac:dyDescent="0.25">
      <c r="A4797" t="s">
        <v>7210</v>
      </c>
      <c r="B4797" t="s">
        <v>8706</v>
      </c>
      <c r="C4797" t="s">
        <v>9595</v>
      </c>
      <c r="D4797" t="s">
        <v>9414</v>
      </c>
      <c r="E4797" t="s">
        <v>9415</v>
      </c>
      <c r="F4797" s="1">
        <v>41690</v>
      </c>
      <c r="G4797" s="4">
        <v>0.50347222222222221</v>
      </c>
      <c r="H4797" t="s">
        <v>1214</v>
      </c>
      <c r="I4797">
        <v>0.1</v>
      </c>
      <c r="J4797" t="s">
        <v>221</v>
      </c>
      <c r="K4797" t="s">
        <v>222</v>
      </c>
      <c r="L4797">
        <v>1</v>
      </c>
      <c r="M4797">
        <v>1</v>
      </c>
      <c r="N4797" t="s">
        <v>9609</v>
      </c>
      <c r="O4797" t="s">
        <v>9616</v>
      </c>
      <c r="P4797" t="s">
        <v>224</v>
      </c>
      <c r="Q4797" t="s">
        <v>1216</v>
      </c>
      <c r="R4797" t="s">
        <v>226</v>
      </c>
      <c r="S4797" t="s">
        <v>227</v>
      </c>
      <c r="T4797">
        <v>0.17</v>
      </c>
      <c r="V4797">
        <v>0.17</v>
      </c>
      <c r="W4797">
        <v>1</v>
      </c>
      <c r="X4797" t="s">
        <v>905</v>
      </c>
      <c r="Y4797" t="s">
        <v>243</v>
      </c>
      <c r="Z4797" t="s">
        <v>7127</v>
      </c>
      <c r="AA4797" t="s">
        <v>3947</v>
      </c>
      <c r="AB4797" t="s">
        <v>9617</v>
      </c>
      <c r="AE4797" t="s">
        <v>9613</v>
      </c>
      <c r="AF4797" t="s">
        <v>736</v>
      </c>
      <c r="AG4797" t="s">
        <v>9009</v>
      </c>
      <c r="AH4797" t="s">
        <v>9010</v>
      </c>
      <c r="AJ4797" t="s">
        <v>237</v>
      </c>
      <c r="AK4797">
        <v>36.439571000000001</v>
      </c>
      <c r="AL4797">
        <v>-118.90598297119099</v>
      </c>
      <c r="AM4797" t="s">
        <v>238</v>
      </c>
      <c r="AN4797" t="s">
        <v>239</v>
      </c>
      <c r="AO4797" t="s">
        <v>240</v>
      </c>
      <c r="AP4797" t="s">
        <v>241</v>
      </c>
      <c r="AQ4797" t="s">
        <v>242</v>
      </c>
      <c r="AR4797" t="s">
        <v>1216</v>
      </c>
      <c r="AS4797" t="s">
        <v>239</v>
      </c>
      <c r="AT4797" t="s">
        <v>239</v>
      </c>
      <c r="AU4797">
        <v>1</v>
      </c>
      <c r="AW4797" t="s">
        <v>9011</v>
      </c>
      <c r="AX4797" t="s">
        <v>9010</v>
      </c>
      <c r="AY4797" t="s">
        <v>109</v>
      </c>
      <c r="AZ4797" t="s">
        <v>7240</v>
      </c>
      <c r="BA4797" t="s">
        <v>7328</v>
      </c>
      <c r="BB4797">
        <v>0</v>
      </c>
      <c r="BC4797" t="s">
        <v>221</v>
      </c>
      <c r="BD4797">
        <v>0</v>
      </c>
      <c r="BE4797" t="s">
        <v>221</v>
      </c>
      <c r="BF4797">
        <v>0</v>
      </c>
      <c r="BG4797" t="s">
        <v>221</v>
      </c>
      <c r="BH4797" t="s">
        <v>243</v>
      </c>
      <c r="BI4797" t="s">
        <v>788</v>
      </c>
      <c r="BP4797" t="s">
        <v>9403</v>
      </c>
      <c r="BQ4797">
        <v>107</v>
      </c>
      <c r="BR4797" t="s">
        <v>357</v>
      </c>
      <c r="BS4797">
        <v>5</v>
      </c>
      <c r="BZ4797" t="s">
        <v>249</v>
      </c>
      <c r="CA4797" t="s">
        <v>9618</v>
      </c>
    </row>
    <row r="4798" spans="1:79" hidden="1" x14ac:dyDescent="0.25">
      <c r="A4798" t="s">
        <v>7210</v>
      </c>
      <c r="B4798" t="s">
        <v>8706</v>
      </c>
      <c r="C4798" t="s">
        <v>9595</v>
      </c>
      <c r="D4798" t="s">
        <v>9405</v>
      </c>
      <c r="E4798" t="s">
        <v>9406</v>
      </c>
      <c r="F4798" s="1">
        <v>41690</v>
      </c>
      <c r="G4798" s="4">
        <v>0.46875</v>
      </c>
      <c r="H4798" t="s">
        <v>1214</v>
      </c>
      <c r="I4798">
        <v>0.1</v>
      </c>
      <c r="J4798" t="s">
        <v>221</v>
      </c>
      <c r="K4798" t="s">
        <v>222</v>
      </c>
      <c r="L4798">
        <v>1</v>
      </c>
      <c r="M4798">
        <v>1</v>
      </c>
      <c r="N4798" t="s">
        <v>9609</v>
      </c>
      <c r="O4798" t="s">
        <v>9619</v>
      </c>
      <c r="P4798" t="s">
        <v>224</v>
      </c>
      <c r="Q4798" t="s">
        <v>1216</v>
      </c>
      <c r="R4798" t="s">
        <v>226</v>
      </c>
      <c r="S4798" t="s">
        <v>227</v>
      </c>
      <c r="T4798">
        <v>0.24</v>
      </c>
      <c r="V4798">
        <v>0.17</v>
      </c>
      <c r="W4798">
        <v>1</v>
      </c>
      <c r="X4798" t="s">
        <v>905</v>
      </c>
      <c r="Y4798" t="s">
        <v>243</v>
      </c>
      <c r="Z4798" t="s">
        <v>7127</v>
      </c>
      <c r="AA4798" t="s">
        <v>3947</v>
      </c>
      <c r="AB4798" t="s">
        <v>9612</v>
      </c>
      <c r="AE4798" t="s">
        <v>9613</v>
      </c>
      <c r="AF4798" t="s">
        <v>736</v>
      </c>
      <c r="AG4798" t="s">
        <v>9009</v>
      </c>
      <c r="AH4798" t="s">
        <v>9010</v>
      </c>
      <c r="AJ4798" t="s">
        <v>237</v>
      </c>
      <c r="AK4798">
        <v>36.460579000000003</v>
      </c>
      <c r="AL4798">
        <v>-118.879203796387</v>
      </c>
      <c r="AM4798" t="s">
        <v>238</v>
      </c>
      <c r="AN4798" t="s">
        <v>239</v>
      </c>
      <c r="AO4798" t="s">
        <v>240</v>
      </c>
      <c r="AP4798" t="s">
        <v>241</v>
      </c>
      <c r="AQ4798" t="s">
        <v>242</v>
      </c>
      <c r="AR4798" t="s">
        <v>1216</v>
      </c>
      <c r="AS4798" t="s">
        <v>239</v>
      </c>
      <c r="AT4798" t="s">
        <v>239</v>
      </c>
      <c r="AU4798">
        <v>1</v>
      </c>
      <c r="AW4798" t="s">
        <v>9011</v>
      </c>
      <c r="AX4798" t="s">
        <v>9010</v>
      </c>
      <c r="AY4798" t="s">
        <v>109</v>
      </c>
      <c r="AZ4798" t="s">
        <v>7240</v>
      </c>
      <c r="BA4798" t="s">
        <v>7328</v>
      </c>
      <c r="BB4798">
        <v>0</v>
      </c>
      <c r="BC4798" t="s">
        <v>221</v>
      </c>
      <c r="BD4798">
        <v>0</v>
      </c>
      <c r="BE4798" t="s">
        <v>221</v>
      </c>
      <c r="BF4798">
        <v>0</v>
      </c>
      <c r="BG4798" t="s">
        <v>221</v>
      </c>
      <c r="BH4798" t="s">
        <v>243</v>
      </c>
      <c r="BI4798" t="s">
        <v>788</v>
      </c>
      <c r="BP4798" t="s">
        <v>9403</v>
      </c>
      <c r="BQ4798">
        <v>107</v>
      </c>
      <c r="BR4798" t="s">
        <v>357</v>
      </c>
      <c r="BS4798">
        <v>5</v>
      </c>
      <c r="BZ4798" t="s">
        <v>9408</v>
      </c>
      <c r="CA4798" t="s">
        <v>9620</v>
      </c>
    </row>
    <row r="4799" spans="1:79" hidden="1" x14ac:dyDescent="0.25">
      <c r="A4799" t="s">
        <v>7210</v>
      </c>
      <c r="B4799" t="s">
        <v>8706</v>
      </c>
      <c r="C4799" t="s">
        <v>9595</v>
      </c>
      <c r="D4799" t="s">
        <v>9414</v>
      </c>
      <c r="E4799" t="s">
        <v>9415</v>
      </c>
      <c r="F4799" s="1">
        <v>41702</v>
      </c>
      <c r="G4799" s="4">
        <v>0.45624999999999999</v>
      </c>
      <c r="H4799" t="s">
        <v>1214</v>
      </c>
      <c r="I4799">
        <v>0.1</v>
      </c>
      <c r="J4799" t="s">
        <v>221</v>
      </c>
      <c r="K4799" t="s">
        <v>222</v>
      </c>
      <c r="L4799">
        <v>1</v>
      </c>
      <c r="M4799">
        <v>1</v>
      </c>
      <c r="N4799" t="s">
        <v>9621</v>
      </c>
      <c r="O4799" t="s">
        <v>9622</v>
      </c>
      <c r="P4799" t="s">
        <v>224</v>
      </c>
      <c r="Q4799" t="s">
        <v>1216</v>
      </c>
      <c r="R4799" t="s">
        <v>226</v>
      </c>
      <c r="S4799" t="s">
        <v>227</v>
      </c>
      <c r="V4799">
        <v>0.17</v>
      </c>
      <c r="W4799">
        <v>1</v>
      </c>
      <c r="X4799" t="s">
        <v>228</v>
      </c>
      <c r="Y4799" t="s">
        <v>243</v>
      </c>
      <c r="Z4799" t="s">
        <v>7127</v>
      </c>
      <c r="AA4799" t="s">
        <v>3947</v>
      </c>
      <c r="AE4799" t="s">
        <v>9613</v>
      </c>
      <c r="AF4799" t="s">
        <v>736</v>
      </c>
      <c r="AG4799" t="s">
        <v>9009</v>
      </c>
      <c r="AH4799" t="s">
        <v>9010</v>
      </c>
      <c r="AJ4799" t="s">
        <v>237</v>
      </c>
      <c r="AK4799">
        <v>36.439571000000001</v>
      </c>
      <c r="AL4799">
        <v>-118.90598297119099</v>
      </c>
      <c r="AM4799" t="s">
        <v>238</v>
      </c>
      <c r="AN4799" t="s">
        <v>239</v>
      </c>
      <c r="AO4799" t="s">
        <v>240</v>
      </c>
      <c r="AP4799" t="s">
        <v>241</v>
      </c>
      <c r="AQ4799" t="s">
        <v>242</v>
      </c>
      <c r="AR4799" t="s">
        <v>1216</v>
      </c>
      <c r="AS4799" t="s">
        <v>239</v>
      </c>
      <c r="AT4799" t="s">
        <v>239</v>
      </c>
      <c r="AU4799">
        <v>1</v>
      </c>
      <c r="AW4799" t="s">
        <v>9011</v>
      </c>
      <c r="AX4799" t="s">
        <v>9010</v>
      </c>
      <c r="AY4799" t="s">
        <v>109</v>
      </c>
      <c r="AZ4799" t="s">
        <v>7240</v>
      </c>
      <c r="BA4799" t="s">
        <v>7328</v>
      </c>
      <c r="BB4799">
        <v>0</v>
      </c>
      <c r="BC4799" t="s">
        <v>221</v>
      </c>
      <c r="BD4799">
        <v>0</v>
      </c>
      <c r="BE4799" t="s">
        <v>221</v>
      </c>
      <c r="BF4799">
        <v>0</v>
      </c>
      <c r="BG4799" t="s">
        <v>221</v>
      </c>
      <c r="BH4799" t="s">
        <v>243</v>
      </c>
      <c r="BI4799" t="s">
        <v>788</v>
      </c>
      <c r="BP4799" t="s">
        <v>9403</v>
      </c>
      <c r="BQ4799">
        <v>107</v>
      </c>
      <c r="BR4799" t="s">
        <v>357</v>
      </c>
      <c r="BS4799">
        <v>5</v>
      </c>
      <c r="BZ4799" t="s">
        <v>249</v>
      </c>
      <c r="CA4799" t="s">
        <v>9623</v>
      </c>
    </row>
    <row r="4800" spans="1:79" hidden="1" x14ac:dyDescent="0.25">
      <c r="A4800" t="s">
        <v>7210</v>
      </c>
      <c r="B4800" t="s">
        <v>8706</v>
      </c>
      <c r="C4800" t="s">
        <v>9595</v>
      </c>
      <c r="D4800" t="s">
        <v>9397</v>
      </c>
      <c r="E4800" t="s">
        <v>9398</v>
      </c>
      <c r="F4800" s="1">
        <v>41702</v>
      </c>
      <c r="G4800" s="4">
        <v>0.4069444444444445</v>
      </c>
      <c r="H4800" t="s">
        <v>1214</v>
      </c>
      <c r="I4800">
        <v>0.1</v>
      </c>
      <c r="J4800" t="s">
        <v>221</v>
      </c>
      <c r="K4800" t="s">
        <v>222</v>
      </c>
      <c r="L4800">
        <v>1</v>
      </c>
      <c r="M4800">
        <v>1</v>
      </c>
      <c r="N4800" t="s">
        <v>9621</v>
      </c>
      <c r="O4800" t="s">
        <v>9624</v>
      </c>
      <c r="P4800" t="s">
        <v>224</v>
      </c>
      <c r="Q4800" t="s">
        <v>1216</v>
      </c>
      <c r="R4800" t="s">
        <v>226</v>
      </c>
      <c r="S4800" t="s">
        <v>227</v>
      </c>
      <c r="V4800">
        <v>0.17</v>
      </c>
      <c r="W4800">
        <v>1</v>
      </c>
      <c r="X4800" t="s">
        <v>228</v>
      </c>
      <c r="Y4800" t="s">
        <v>243</v>
      </c>
      <c r="Z4800" t="s">
        <v>7127</v>
      </c>
      <c r="AA4800" t="s">
        <v>3947</v>
      </c>
      <c r="AB4800" t="s">
        <v>9625</v>
      </c>
      <c r="AE4800" t="s">
        <v>9613</v>
      </c>
      <c r="AF4800" t="s">
        <v>736</v>
      </c>
      <c r="AG4800" t="s">
        <v>9009</v>
      </c>
      <c r="AH4800" t="s">
        <v>9010</v>
      </c>
      <c r="AJ4800" t="s">
        <v>237</v>
      </c>
      <c r="AK4800">
        <v>36.484130999999998</v>
      </c>
      <c r="AL4800">
        <v>-118.8359375</v>
      </c>
      <c r="AM4800" t="s">
        <v>238</v>
      </c>
      <c r="AN4800" t="s">
        <v>239</v>
      </c>
      <c r="AO4800" t="s">
        <v>240</v>
      </c>
      <c r="AP4800" t="s">
        <v>241</v>
      </c>
      <c r="AQ4800" t="s">
        <v>242</v>
      </c>
      <c r="AR4800" t="s">
        <v>1216</v>
      </c>
      <c r="AS4800" t="s">
        <v>239</v>
      </c>
      <c r="AT4800" t="s">
        <v>239</v>
      </c>
      <c r="AU4800">
        <v>1</v>
      </c>
      <c r="AW4800" t="s">
        <v>9011</v>
      </c>
      <c r="AX4800" t="s">
        <v>9010</v>
      </c>
      <c r="AY4800" t="s">
        <v>109</v>
      </c>
      <c r="AZ4800" t="s">
        <v>7240</v>
      </c>
      <c r="BA4800" t="s">
        <v>7328</v>
      </c>
      <c r="BB4800">
        <v>0</v>
      </c>
      <c r="BC4800" t="s">
        <v>221</v>
      </c>
      <c r="BD4800">
        <v>0</v>
      </c>
      <c r="BE4800" t="s">
        <v>221</v>
      </c>
      <c r="BF4800">
        <v>0</v>
      </c>
      <c r="BG4800" t="s">
        <v>221</v>
      </c>
      <c r="BH4800" t="s">
        <v>8224</v>
      </c>
      <c r="BI4800" t="s">
        <v>8251</v>
      </c>
      <c r="BP4800" t="s">
        <v>9403</v>
      </c>
      <c r="BQ4800">
        <v>107</v>
      </c>
      <c r="BR4800" t="s">
        <v>357</v>
      </c>
      <c r="BS4800">
        <v>5</v>
      </c>
      <c r="BZ4800" t="s">
        <v>249</v>
      </c>
      <c r="CA4800" t="s">
        <v>9626</v>
      </c>
    </row>
    <row r="4801" spans="1:79" hidden="1" x14ac:dyDescent="0.25">
      <c r="A4801" t="s">
        <v>7210</v>
      </c>
      <c r="B4801" t="s">
        <v>8706</v>
      </c>
      <c r="C4801" t="s">
        <v>9595</v>
      </c>
      <c r="D4801" t="s">
        <v>9405</v>
      </c>
      <c r="E4801" t="s">
        <v>9406</v>
      </c>
      <c r="F4801" s="1">
        <v>41702</v>
      </c>
      <c r="G4801" s="4">
        <v>0.43333333333333335</v>
      </c>
      <c r="H4801" t="s">
        <v>1214</v>
      </c>
      <c r="I4801">
        <v>0.1</v>
      </c>
      <c r="J4801" t="s">
        <v>221</v>
      </c>
      <c r="K4801" t="s">
        <v>222</v>
      </c>
      <c r="L4801">
        <v>1</v>
      </c>
      <c r="M4801">
        <v>1</v>
      </c>
      <c r="N4801" t="s">
        <v>9621</v>
      </c>
      <c r="O4801" t="s">
        <v>9627</v>
      </c>
      <c r="P4801" t="s">
        <v>224</v>
      </c>
      <c r="Q4801" t="s">
        <v>1216</v>
      </c>
      <c r="R4801" t="s">
        <v>226</v>
      </c>
      <c r="S4801" t="s">
        <v>227</v>
      </c>
      <c r="V4801">
        <v>0.17</v>
      </c>
      <c r="W4801">
        <v>1</v>
      </c>
      <c r="X4801" t="s">
        <v>228</v>
      </c>
      <c r="Y4801" t="s">
        <v>243</v>
      </c>
      <c r="Z4801" t="s">
        <v>7127</v>
      </c>
      <c r="AA4801" t="s">
        <v>3947</v>
      </c>
      <c r="AB4801" t="s">
        <v>9628</v>
      </c>
      <c r="AE4801" t="s">
        <v>9613</v>
      </c>
      <c r="AF4801" t="s">
        <v>736</v>
      </c>
      <c r="AG4801" t="s">
        <v>9009</v>
      </c>
      <c r="AH4801" t="s">
        <v>9010</v>
      </c>
      <c r="AJ4801" t="s">
        <v>237</v>
      </c>
      <c r="AK4801">
        <v>36.460579000000003</v>
      </c>
      <c r="AL4801">
        <v>-118.879203796387</v>
      </c>
      <c r="AM4801" t="s">
        <v>238</v>
      </c>
      <c r="AN4801" t="s">
        <v>239</v>
      </c>
      <c r="AO4801" t="s">
        <v>240</v>
      </c>
      <c r="AP4801" t="s">
        <v>241</v>
      </c>
      <c r="AQ4801" t="s">
        <v>242</v>
      </c>
      <c r="AR4801" t="s">
        <v>1216</v>
      </c>
      <c r="AS4801" t="s">
        <v>239</v>
      </c>
      <c r="AT4801" t="s">
        <v>239</v>
      </c>
      <c r="AU4801">
        <v>1</v>
      </c>
      <c r="AW4801" t="s">
        <v>9011</v>
      </c>
      <c r="AX4801" t="s">
        <v>9010</v>
      </c>
      <c r="AY4801" t="s">
        <v>109</v>
      </c>
      <c r="AZ4801" t="s">
        <v>7240</v>
      </c>
      <c r="BA4801" t="s">
        <v>7328</v>
      </c>
      <c r="BB4801">
        <v>0</v>
      </c>
      <c r="BC4801" t="s">
        <v>221</v>
      </c>
      <c r="BD4801">
        <v>0</v>
      </c>
      <c r="BE4801" t="s">
        <v>221</v>
      </c>
      <c r="BF4801">
        <v>0</v>
      </c>
      <c r="BG4801" t="s">
        <v>221</v>
      </c>
      <c r="BH4801" t="s">
        <v>243</v>
      </c>
      <c r="BI4801" t="s">
        <v>788</v>
      </c>
      <c r="BP4801" t="s">
        <v>9403</v>
      </c>
      <c r="BQ4801">
        <v>107</v>
      </c>
      <c r="BR4801" t="s">
        <v>357</v>
      </c>
      <c r="BS4801">
        <v>5</v>
      </c>
      <c r="BZ4801" t="s">
        <v>9408</v>
      </c>
      <c r="CA4801" t="s">
        <v>9629</v>
      </c>
    </row>
    <row r="4802" spans="1:79" hidden="1" x14ac:dyDescent="0.25">
      <c r="A4802" t="s">
        <v>7210</v>
      </c>
      <c r="B4802" t="s">
        <v>8706</v>
      </c>
      <c r="C4802" t="s">
        <v>9595</v>
      </c>
      <c r="D4802" t="s">
        <v>9605</v>
      </c>
      <c r="E4802" t="s">
        <v>9606</v>
      </c>
      <c r="F4802" s="1">
        <v>41702</v>
      </c>
      <c r="G4802" s="4">
        <v>0.47847222222222219</v>
      </c>
      <c r="H4802" t="s">
        <v>1214</v>
      </c>
      <c r="I4802">
        <v>0.1</v>
      </c>
      <c r="J4802" t="s">
        <v>221</v>
      </c>
      <c r="K4802" t="s">
        <v>222</v>
      </c>
      <c r="L4802">
        <v>1</v>
      </c>
      <c r="M4802">
        <v>1</v>
      </c>
      <c r="N4802" t="s">
        <v>9621</v>
      </c>
      <c r="O4802" t="s">
        <v>9630</v>
      </c>
      <c r="P4802" t="s">
        <v>224</v>
      </c>
      <c r="Q4802" t="s">
        <v>1216</v>
      </c>
      <c r="R4802" t="s">
        <v>226</v>
      </c>
      <c r="S4802" t="s">
        <v>227</v>
      </c>
      <c r="V4802">
        <v>0.17</v>
      </c>
      <c r="W4802">
        <v>1</v>
      </c>
      <c r="X4802" t="s">
        <v>228</v>
      </c>
      <c r="Y4802" t="s">
        <v>243</v>
      </c>
      <c r="Z4802" t="s">
        <v>7127</v>
      </c>
      <c r="AA4802" t="s">
        <v>3947</v>
      </c>
      <c r="AB4802" t="s">
        <v>9631</v>
      </c>
      <c r="AE4802" t="s">
        <v>9613</v>
      </c>
      <c r="AF4802" t="s">
        <v>736</v>
      </c>
      <c r="AG4802" t="s">
        <v>9009</v>
      </c>
      <c r="AH4802" t="s">
        <v>9010</v>
      </c>
      <c r="AJ4802" t="s">
        <v>237</v>
      </c>
      <c r="AK4802">
        <v>36.412368999999998</v>
      </c>
      <c r="AL4802">
        <v>-118.93784332275401</v>
      </c>
      <c r="AM4802" t="s">
        <v>238</v>
      </c>
      <c r="AN4802" t="s">
        <v>239</v>
      </c>
      <c r="AO4802" t="s">
        <v>240</v>
      </c>
      <c r="AP4802" t="s">
        <v>241</v>
      </c>
      <c r="AQ4802" t="s">
        <v>242</v>
      </c>
      <c r="AR4802" t="s">
        <v>1216</v>
      </c>
      <c r="AS4802" t="s">
        <v>239</v>
      </c>
      <c r="AT4802" t="s">
        <v>239</v>
      </c>
      <c r="AU4802">
        <v>1</v>
      </c>
      <c r="AW4802" t="s">
        <v>9011</v>
      </c>
      <c r="AX4802" t="s">
        <v>9010</v>
      </c>
      <c r="AY4802" t="s">
        <v>109</v>
      </c>
      <c r="AZ4802" t="s">
        <v>7240</v>
      </c>
      <c r="BA4802" t="s">
        <v>7296</v>
      </c>
      <c r="BB4802">
        <v>0</v>
      </c>
      <c r="BC4802" t="s">
        <v>221</v>
      </c>
      <c r="BD4802">
        <v>0</v>
      </c>
      <c r="BE4802" t="s">
        <v>221</v>
      </c>
      <c r="BF4802">
        <v>0</v>
      </c>
      <c r="BG4802" t="s">
        <v>221</v>
      </c>
      <c r="BH4802" t="s">
        <v>243</v>
      </c>
      <c r="BI4802" t="s">
        <v>788</v>
      </c>
      <c r="BP4802" t="s">
        <v>9403</v>
      </c>
      <c r="BQ4802">
        <v>107</v>
      </c>
      <c r="BR4802" t="s">
        <v>357</v>
      </c>
      <c r="BS4802">
        <v>5</v>
      </c>
      <c r="BZ4802" t="s">
        <v>249</v>
      </c>
      <c r="CA4802" t="s">
        <v>9632</v>
      </c>
    </row>
    <row r="4803" spans="1:79" hidden="1" x14ac:dyDescent="0.25">
      <c r="A4803" t="s">
        <v>7210</v>
      </c>
      <c r="B4803" t="s">
        <v>8706</v>
      </c>
      <c r="C4803" t="s">
        <v>9595</v>
      </c>
      <c r="D4803" t="s">
        <v>9605</v>
      </c>
      <c r="E4803" t="s">
        <v>9606</v>
      </c>
      <c r="F4803" s="1">
        <v>41726</v>
      </c>
      <c r="G4803" s="4">
        <v>0.48888888888888887</v>
      </c>
      <c r="H4803" t="s">
        <v>1214</v>
      </c>
      <c r="I4803">
        <v>0.1</v>
      </c>
      <c r="J4803" t="s">
        <v>221</v>
      </c>
      <c r="K4803" t="s">
        <v>222</v>
      </c>
      <c r="L4803">
        <v>1</v>
      </c>
      <c r="M4803">
        <v>1</v>
      </c>
      <c r="N4803" t="s">
        <v>9633</v>
      </c>
      <c r="O4803" t="s">
        <v>9634</v>
      </c>
      <c r="P4803" t="s">
        <v>224</v>
      </c>
      <c r="Q4803" t="s">
        <v>1216</v>
      </c>
      <c r="R4803" t="s">
        <v>226</v>
      </c>
      <c r="S4803" t="s">
        <v>227</v>
      </c>
      <c r="V4803">
        <v>0.17</v>
      </c>
      <c r="W4803">
        <v>1</v>
      </c>
      <c r="X4803" t="s">
        <v>228</v>
      </c>
      <c r="Y4803" t="s">
        <v>243</v>
      </c>
      <c r="Z4803" t="s">
        <v>7127</v>
      </c>
      <c r="AA4803" t="s">
        <v>3947</v>
      </c>
      <c r="AE4803" t="s">
        <v>9613</v>
      </c>
      <c r="AF4803" t="s">
        <v>736</v>
      </c>
      <c r="AG4803" t="s">
        <v>9009</v>
      </c>
      <c r="AH4803" t="s">
        <v>9010</v>
      </c>
      <c r="AJ4803" t="s">
        <v>237</v>
      </c>
      <c r="AK4803">
        <v>36.412368999999998</v>
      </c>
      <c r="AL4803">
        <v>-118.93784332275401</v>
      </c>
      <c r="AM4803" t="s">
        <v>238</v>
      </c>
      <c r="AN4803" t="s">
        <v>239</v>
      </c>
      <c r="AO4803" t="s">
        <v>240</v>
      </c>
      <c r="AP4803" t="s">
        <v>241</v>
      </c>
      <c r="AQ4803" t="s">
        <v>242</v>
      </c>
      <c r="AR4803" t="s">
        <v>1216</v>
      </c>
      <c r="AS4803" t="s">
        <v>239</v>
      </c>
      <c r="AT4803" t="s">
        <v>239</v>
      </c>
      <c r="AU4803">
        <v>1</v>
      </c>
      <c r="AW4803" t="s">
        <v>9011</v>
      </c>
      <c r="AX4803" t="s">
        <v>9010</v>
      </c>
      <c r="AY4803" t="s">
        <v>109</v>
      </c>
      <c r="AZ4803" t="s">
        <v>7240</v>
      </c>
      <c r="BA4803" t="s">
        <v>7296</v>
      </c>
      <c r="BB4803">
        <v>0</v>
      </c>
      <c r="BC4803" t="s">
        <v>221</v>
      </c>
      <c r="BD4803">
        <v>0</v>
      </c>
      <c r="BE4803" t="s">
        <v>221</v>
      </c>
      <c r="BF4803">
        <v>0</v>
      </c>
      <c r="BG4803" t="s">
        <v>221</v>
      </c>
      <c r="BH4803" t="s">
        <v>243</v>
      </c>
      <c r="BI4803" t="s">
        <v>788</v>
      </c>
      <c r="BP4803" t="s">
        <v>9403</v>
      </c>
      <c r="BQ4803">
        <v>107</v>
      </c>
      <c r="BR4803" t="s">
        <v>357</v>
      </c>
      <c r="BS4803">
        <v>5</v>
      </c>
      <c r="BZ4803" t="s">
        <v>249</v>
      </c>
      <c r="CA4803" t="s">
        <v>9635</v>
      </c>
    </row>
    <row r="4804" spans="1:79" hidden="1" x14ac:dyDescent="0.25">
      <c r="A4804" t="s">
        <v>7210</v>
      </c>
      <c r="B4804" t="s">
        <v>8706</v>
      </c>
      <c r="C4804" t="s">
        <v>9595</v>
      </c>
      <c r="D4804" t="s">
        <v>9397</v>
      </c>
      <c r="E4804" t="s">
        <v>9398</v>
      </c>
      <c r="F4804" s="1">
        <v>41726</v>
      </c>
      <c r="G4804" s="4">
        <v>0.4069444444444445</v>
      </c>
      <c r="H4804" t="s">
        <v>1214</v>
      </c>
      <c r="I4804">
        <v>0.1</v>
      </c>
      <c r="J4804" t="s">
        <v>221</v>
      </c>
      <c r="K4804" t="s">
        <v>222</v>
      </c>
      <c r="L4804">
        <v>1</v>
      </c>
      <c r="M4804">
        <v>1</v>
      </c>
      <c r="N4804" t="s">
        <v>9633</v>
      </c>
      <c r="O4804" t="s">
        <v>9636</v>
      </c>
      <c r="P4804" t="s">
        <v>224</v>
      </c>
      <c r="Q4804" t="s">
        <v>1216</v>
      </c>
      <c r="R4804" t="s">
        <v>226</v>
      </c>
      <c r="S4804" t="s">
        <v>227</v>
      </c>
      <c r="V4804">
        <v>0.17</v>
      </c>
      <c r="W4804">
        <v>1</v>
      </c>
      <c r="X4804" t="s">
        <v>228</v>
      </c>
      <c r="Y4804" t="s">
        <v>243</v>
      </c>
      <c r="Z4804" t="s">
        <v>7127</v>
      </c>
      <c r="AA4804" t="s">
        <v>3947</v>
      </c>
      <c r="AE4804" t="s">
        <v>9613</v>
      </c>
      <c r="AF4804" t="s">
        <v>736</v>
      </c>
      <c r="AG4804" t="s">
        <v>9009</v>
      </c>
      <c r="AH4804" t="s">
        <v>9010</v>
      </c>
      <c r="AJ4804" t="s">
        <v>237</v>
      </c>
      <c r="AK4804">
        <v>36.484130999999998</v>
      </c>
      <c r="AL4804">
        <v>-118.8359375</v>
      </c>
      <c r="AM4804" t="s">
        <v>238</v>
      </c>
      <c r="AN4804" t="s">
        <v>239</v>
      </c>
      <c r="AO4804" t="s">
        <v>240</v>
      </c>
      <c r="AP4804" t="s">
        <v>241</v>
      </c>
      <c r="AQ4804" t="s">
        <v>242</v>
      </c>
      <c r="AR4804" t="s">
        <v>1216</v>
      </c>
      <c r="AS4804" t="s">
        <v>239</v>
      </c>
      <c r="AT4804" t="s">
        <v>239</v>
      </c>
      <c r="AU4804">
        <v>1</v>
      </c>
      <c r="AW4804" t="s">
        <v>9011</v>
      </c>
      <c r="AX4804" t="s">
        <v>9010</v>
      </c>
      <c r="AY4804" t="s">
        <v>109</v>
      </c>
      <c r="AZ4804" t="s">
        <v>7240</v>
      </c>
      <c r="BA4804" t="s">
        <v>7328</v>
      </c>
      <c r="BB4804">
        <v>0</v>
      </c>
      <c r="BC4804" t="s">
        <v>221</v>
      </c>
      <c r="BD4804">
        <v>0</v>
      </c>
      <c r="BE4804" t="s">
        <v>221</v>
      </c>
      <c r="BF4804">
        <v>0</v>
      </c>
      <c r="BG4804" t="s">
        <v>221</v>
      </c>
      <c r="BH4804" t="s">
        <v>8224</v>
      </c>
      <c r="BI4804" t="s">
        <v>8251</v>
      </c>
      <c r="BJ4804" t="s">
        <v>9637</v>
      </c>
      <c r="BP4804" t="s">
        <v>9403</v>
      </c>
      <c r="BQ4804">
        <v>107</v>
      </c>
      <c r="BR4804" t="s">
        <v>357</v>
      </c>
      <c r="BS4804">
        <v>5</v>
      </c>
      <c r="BZ4804" t="s">
        <v>249</v>
      </c>
      <c r="CA4804" t="s">
        <v>9638</v>
      </c>
    </row>
    <row r="4805" spans="1:79" hidden="1" x14ac:dyDescent="0.25">
      <c r="A4805" t="s">
        <v>7210</v>
      </c>
      <c r="B4805" t="s">
        <v>8706</v>
      </c>
      <c r="C4805" t="s">
        <v>9595</v>
      </c>
      <c r="D4805" t="s">
        <v>9405</v>
      </c>
      <c r="E4805" t="s">
        <v>9406</v>
      </c>
      <c r="F4805" s="1">
        <v>41726</v>
      </c>
      <c r="G4805" s="4">
        <v>0.44791666666666669</v>
      </c>
      <c r="H4805" t="s">
        <v>1214</v>
      </c>
      <c r="I4805">
        <v>0.1</v>
      </c>
      <c r="J4805" t="s">
        <v>221</v>
      </c>
      <c r="K4805" t="s">
        <v>222</v>
      </c>
      <c r="L4805">
        <v>1</v>
      </c>
      <c r="M4805">
        <v>1</v>
      </c>
      <c r="N4805" t="s">
        <v>9633</v>
      </c>
      <c r="O4805" t="s">
        <v>9639</v>
      </c>
      <c r="P4805" t="s">
        <v>224</v>
      </c>
      <c r="Q4805" t="s">
        <v>1216</v>
      </c>
      <c r="R4805" t="s">
        <v>226</v>
      </c>
      <c r="S4805" t="s">
        <v>227</v>
      </c>
      <c r="V4805">
        <v>0.17</v>
      </c>
      <c r="W4805">
        <v>1</v>
      </c>
      <c r="X4805" t="s">
        <v>228</v>
      </c>
      <c r="Y4805" t="s">
        <v>243</v>
      </c>
      <c r="Z4805" t="s">
        <v>7127</v>
      </c>
      <c r="AA4805" t="s">
        <v>3947</v>
      </c>
      <c r="AE4805" t="s">
        <v>9613</v>
      </c>
      <c r="AF4805" t="s">
        <v>736</v>
      </c>
      <c r="AG4805" t="s">
        <v>9009</v>
      </c>
      <c r="AH4805" t="s">
        <v>9010</v>
      </c>
      <c r="AJ4805" t="s">
        <v>237</v>
      </c>
      <c r="AK4805">
        <v>36.460579000000003</v>
      </c>
      <c r="AL4805">
        <v>-118.879203796387</v>
      </c>
      <c r="AM4805" t="s">
        <v>238</v>
      </c>
      <c r="AN4805" t="s">
        <v>239</v>
      </c>
      <c r="AO4805" t="s">
        <v>240</v>
      </c>
      <c r="AP4805" t="s">
        <v>241</v>
      </c>
      <c r="AQ4805" t="s">
        <v>242</v>
      </c>
      <c r="AR4805" t="s">
        <v>1216</v>
      </c>
      <c r="AS4805" t="s">
        <v>239</v>
      </c>
      <c r="AT4805" t="s">
        <v>239</v>
      </c>
      <c r="AU4805">
        <v>1</v>
      </c>
      <c r="AW4805" t="s">
        <v>9011</v>
      </c>
      <c r="AX4805" t="s">
        <v>9010</v>
      </c>
      <c r="AY4805" t="s">
        <v>109</v>
      </c>
      <c r="AZ4805" t="s">
        <v>7240</v>
      </c>
      <c r="BA4805" t="s">
        <v>7328</v>
      </c>
      <c r="BB4805">
        <v>0</v>
      </c>
      <c r="BC4805" t="s">
        <v>221</v>
      </c>
      <c r="BD4805">
        <v>0</v>
      </c>
      <c r="BE4805" t="s">
        <v>221</v>
      </c>
      <c r="BF4805">
        <v>0</v>
      </c>
      <c r="BG4805" t="s">
        <v>221</v>
      </c>
      <c r="BH4805" t="s">
        <v>243</v>
      </c>
      <c r="BI4805" t="s">
        <v>788</v>
      </c>
      <c r="BP4805" t="s">
        <v>9403</v>
      </c>
      <c r="BQ4805">
        <v>107</v>
      </c>
      <c r="BR4805" t="s">
        <v>357</v>
      </c>
      <c r="BS4805">
        <v>5</v>
      </c>
      <c r="BZ4805" t="s">
        <v>9408</v>
      </c>
      <c r="CA4805" t="s">
        <v>9640</v>
      </c>
    </row>
    <row r="4806" spans="1:79" hidden="1" x14ac:dyDescent="0.25">
      <c r="A4806" t="s">
        <v>7210</v>
      </c>
      <c r="B4806" t="s">
        <v>8706</v>
      </c>
      <c r="C4806" t="s">
        <v>9595</v>
      </c>
      <c r="D4806" t="s">
        <v>9414</v>
      </c>
      <c r="E4806" t="s">
        <v>9415</v>
      </c>
      <c r="F4806" s="1">
        <v>41726</v>
      </c>
      <c r="G4806" s="4">
        <v>0.47152777777777777</v>
      </c>
      <c r="H4806" t="s">
        <v>1214</v>
      </c>
      <c r="I4806">
        <v>0.1</v>
      </c>
      <c r="J4806" t="s">
        <v>221</v>
      </c>
      <c r="K4806" t="s">
        <v>222</v>
      </c>
      <c r="L4806">
        <v>1</v>
      </c>
      <c r="M4806">
        <v>1</v>
      </c>
      <c r="N4806" t="s">
        <v>9633</v>
      </c>
      <c r="O4806" t="s">
        <v>9641</v>
      </c>
      <c r="P4806" t="s">
        <v>224</v>
      </c>
      <c r="Q4806" t="s">
        <v>1216</v>
      </c>
      <c r="R4806" t="s">
        <v>226</v>
      </c>
      <c r="S4806" t="s">
        <v>227</v>
      </c>
      <c r="V4806">
        <v>0.17</v>
      </c>
      <c r="W4806">
        <v>1</v>
      </c>
      <c r="X4806" t="s">
        <v>228</v>
      </c>
      <c r="Y4806" t="s">
        <v>243</v>
      </c>
      <c r="Z4806" t="s">
        <v>7127</v>
      </c>
      <c r="AA4806" t="s">
        <v>3947</v>
      </c>
      <c r="AE4806" t="s">
        <v>9613</v>
      </c>
      <c r="AF4806" t="s">
        <v>736</v>
      </c>
      <c r="AG4806" t="s">
        <v>9009</v>
      </c>
      <c r="AH4806" t="s">
        <v>9010</v>
      </c>
      <c r="AJ4806" t="s">
        <v>237</v>
      </c>
      <c r="AK4806">
        <v>36.439571000000001</v>
      </c>
      <c r="AL4806">
        <v>-118.90598297119099</v>
      </c>
      <c r="AM4806" t="s">
        <v>238</v>
      </c>
      <c r="AN4806" t="s">
        <v>239</v>
      </c>
      <c r="AO4806" t="s">
        <v>240</v>
      </c>
      <c r="AP4806" t="s">
        <v>241</v>
      </c>
      <c r="AQ4806" t="s">
        <v>242</v>
      </c>
      <c r="AR4806" t="s">
        <v>1216</v>
      </c>
      <c r="AS4806" t="s">
        <v>239</v>
      </c>
      <c r="AT4806" t="s">
        <v>239</v>
      </c>
      <c r="AU4806">
        <v>1</v>
      </c>
      <c r="AW4806" t="s">
        <v>9011</v>
      </c>
      <c r="AX4806" t="s">
        <v>9010</v>
      </c>
      <c r="AY4806" t="s">
        <v>109</v>
      </c>
      <c r="AZ4806" t="s">
        <v>7240</v>
      </c>
      <c r="BA4806" t="s">
        <v>7328</v>
      </c>
      <c r="BB4806">
        <v>0</v>
      </c>
      <c r="BC4806" t="s">
        <v>221</v>
      </c>
      <c r="BD4806">
        <v>0</v>
      </c>
      <c r="BE4806" t="s">
        <v>221</v>
      </c>
      <c r="BF4806">
        <v>0</v>
      </c>
      <c r="BG4806" t="s">
        <v>221</v>
      </c>
      <c r="BH4806" t="s">
        <v>243</v>
      </c>
      <c r="BI4806" t="s">
        <v>788</v>
      </c>
      <c r="BP4806" t="s">
        <v>9403</v>
      </c>
      <c r="BQ4806">
        <v>107</v>
      </c>
      <c r="BR4806" t="s">
        <v>357</v>
      </c>
      <c r="BS4806">
        <v>5</v>
      </c>
      <c r="BZ4806" t="s">
        <v>249</v>
      </c>
      <c r="CA4806" t="s">
        <v>9642</v>
      </c>
    </row>
    <row r="4807" spans="1:79" hidden="1" x14ac:dyDescent="0.25">
      <c r="A4807" t="s">
        <v>7210</v>
      </c>
      <c r="B4807" t="s">
        <v>8706</v>
      </c>
      <c r="C4807" t="s">
        <v>9643</v>
      </c>
      <c r="D4807" t="s">
        <v>9405</v>
      </c>
      <c r="E4807" t="s">
        <v>9406</v>
      </c>
      <c r="F4807" s="1">
        <v>41746</v>
      </c>
      <c r="G4807" s="4">
        <v>0.5131944444444444</v>
      </c>
      <c r="H4807" t="s">
        <v>1214</v>
      </c>
      <c r="I4807">
        <v>0.1</v>
      </c>
      <c r="J4807" t="s">
        <v>221</v>
      </c>
      <c r="K4807" t="s">
        <v>222</v>
      </c>
      <c r="L4807">
        <v>1</v>
      </c>
      <c r="M4807">
        <v>1</v>
      </c>
      <c r="N4807" t="s">
        <v>9644</v>
      </c>
      <c r="O4807" t="s">
        <v>9645</v>
      </c>
      <c r="P4807" t="s">
        <v>224</v>
      </c>
      <c r="Q4807" t="s">
        <v>1216</v>
      </c>
      <c r="R4807" t="s">
        <v>226</v>
      </c>
      <c r="S4807" t="s">
        <v>227</v>
      </c>
      <c r="T4807">
        <v>0.25</v>
      </c>
      <c r="V4807">
        <v>0.17</v>
      </c>
      <c r="W4807">
        <v>1</v>
      </c>
      <c r="X4807" t="s">
        <v>905</v>
      </c>
      <c r="Y4807" t="s">
        <v>243</v>
      </c>
      <c r="Z4807" t="s">
        <v>7127</v>
      </c>
      <c r="AA4807" t="s">
        <v>3947</v>
      </c>
      <c r="AE4807" t="s">
        <v>9646</v>
      </c>
      <c r="AF4807" t="s">
        <v>736</v>
      </c>
      <c r="AG4807" t="s">
        <v>9009</v>
      </c>
      <c r="AH4807" t="s">
        <v>9010</v>
      </c>
      <c r="AJ4807" t="s">
        <v>237</v>
      </c>
      <c r="AK4807">
        <v>36.460579000000003</v>
      </c>
      <c r="AL4807">
        <v>-118.879203796387</v>
      </c>
      <c r="AM4807" t="s">
        <v>238</v>
      </c>
      <c r="AN4807" t="s">
        <v>239</v>
      </c>
      <c r="AO4807" t="s">
        <v>240</v>
      </c>
      <c r="AP4807" t="s">
        <v>241</v>
      </c>
      <c r="AQ4807" t="s">
        <v>242</v>
      </c>
      <c r="AR4807" t="s">
        <v>1216</v>
      </c>
      <c r="AS4807" t="s">
        <v>239</v>
      </c>
      <c r="AT4807" t="s">
        <v>239</v>
      </c>
      <c r="AU4807">
        <v>1</v>
      </c>
      <c r="AW4807" t="s">
        <v>9011</v>
      </c>
      <c r="AX4807" t="s">
        <v>9010</v>
      </c>
      <c r="AY4807" t="s">
        <v>109</v>
      </c>
      <c r="AZ4807" t="s">
        <v>7240</v>
      </c>
      <c r="BA4807" t="s">
        <v>7328</v>
      </c>
      <c r="BB4807">
        <v>0</v>
      </c>
      <c r="BC4807" t="s">
        <v>221</v>
      </c>
      <c r="BD4807">
        <v>0</v>
      </c>
      <c r="BE4807" t="s">
        <v>221</v>
      </c>
      <c r="BF4807">
        <v>0</v>
      </c>
      <c r="BG4807" t="s">
        <v>221</v>
      </c>
      <c r="BH4807" t="s">
        <v>243</v>
      </c>
      <c r="BI4807" t="s">
        <v>788</v>
      </c>
      <c r="BP4807" t="s">
        <v>9403</v>
      </c>
      <c r="BQ4807">
        <v>107</v>
      </c>
      <c r="BR4807" t="s">
        <v>357</v>
      </c>
      <c r="BS4807">
        <v>5</v>
      </c>
      <c r="BZ4807" t="s">
        <v>9408</v>
      </c>
      <c r="CA4807" t="s">
        <v>9647</v>
      </c>
    </row>
    <row r="4808" spans="1:79" hidden="1" x14ac:dyDescent="0.25">
      <c r="A4808" t="s">
        <v>7210</v>
      </c>
      <c r="B4808" t="s">
        <v>8706</v>
      </c>
      <c r="C4808" t="s">
        <v>9643</v>
      </c>
      <c r="D4808" t="s">
        <v>9414</v>
      </c>
      <c r="E4808" t="s">
        <v>9415</v>
      </c>
      <c r="F4808" s="1">
        <v>41746</v>
      </c>
      <c r="G4808" s="4">
        <v>0.52847222222222223</v>
      </c>
      <c r="H4808" t="s">
        <v>1214</v>
      </c>
      <c r="I4808">
        <v>0.1</v>
      </c>
      <c r="J4808" t="s">
        <v>221</v>
      </c>
      <c r="K4808" t="s">
        <v>222</v>
      </c>
      <c r="L4808">
        <v>1</v>
      </c>
      <c r="M4808">
        <v>1</v>
      </c>
      <c r="N4808" t="s">
        <v>9644</v>
      </c>
      <c r="O4808" t="s">
        <v>9648</v>
      </c>
      <c r="P4808" t="s">
        <v>224</v>
      </c>
      <c r="Q4808" t="s">
        <v>1216</v>
      </c>
      <c r="R4808" t="s">
        <v>226</v>
      </c>
      <c r="S4808" t="s">
        <v>227</v>
      </c>
      <c r="V4808">
        <v>0.17</v>
      </c>
      <c r="W4808">
        <v>1</v>
      </c>
      <c r="X4808" t="s">
        <v>228</v>
      </c>
      <c r="Y4808" t="s">
        <v>243</v>
      </c>
      <c r="Z4808" t="s">
        <v>7127</v>
      </c>
      <c r="AA4808" t="s">
        <v>3947</v>
      </c>
      <c r="AE4808" t="s">
        <v>9646</v>
      </c>
      <c r="AF4808" t="s">
        <v>736</v>
      </c>
      <c r="AG4808" t="s">
        <v>9009</v>
      </c>
      <c r="AH4808" t="s">
        <v>9010</v>
      </c>
      <c r="AJ4808" t="s">
        <v>237</v>
      </c>
      <c r="AK4808">
        <v>36.439571000000001</v>
      </c>
      <c r="AL4808">
        <v>-118.90598297119099</v>
      </c>
      <c r="AM4808" t="s">
        <v>238</v>
      </c>
      <c r="AN4808" t="s">
        <v>239</v>
      </c>
      <c r="AO4808" t="s">
        <v>240</v>
      </c>
      <c r="AP4808" t="s">
        <v>241</v>
      </c>
      <c r="AQ4808" t="s">
        <v>242</v>
      </c>
      <c r="AR4808" t="s">
        <v>1216</v>
      </c>
      <c r="AS4808" t="s">
        <v>239</v>
      </c>
      <c r="AT4808" t="s">
        <v>239</v>
      </c>
      <c r="AU4808">
        <v>1</v>
      </c>
      <c r="AW4808" t="s">
        <v>9011</v>
      </c>
      <c r="AX4808" t="s">
        <v>9010</v>
      </c>
      <c r="AY4808" t="s">
        <v>109</v>
      </c>
      <c r="AZ4808" t="s">
        <v>7240</v>
      </c>
      <c r="BA4808" t="s">
        <v>7328</v>
      </c>
      <c r="BB4808">
        <v>0</v>
      </c>
      <c r="BC4808" t="s">
        <v>221</v>
      </c>
      <c r="BD4808">
        <v>0</v>
      </c>
      <c r="BE4808" t="s">
        <v>221</v>
      </c>
      <c r="BF4808">
        <v>0</v>
      </c>
      <c r="BG4808" t="s">
        <v>221</v>
      </c>
      <c r="BH4808" t="s">
        <v>243</v>
      </c>
      <c r="BI4808" t="s">
        <v>788</v>
      </c>
      <c r="BP4808" t="s">
        <v>9403</v>
      </c>
      <c r="BQ4808">
        <v>107</v>
      </c>
      <c r="BR4808" t="s">
        <v>357</v>
      </c>
      <c r="BS4808">
        <v>5</v>
      </c>
      <c r="BZ4808" t="s">
        <v>249</v>
      </c>
      <c r="CA4808" t="s">
        <v>9649</v>
      </c>
    </row>
    <row r="4809" spans="1:79" hidden="1" x14ac:dyDescent="0.25">
      <c r="A4809" t="s">
        <v>7210</v>
      </c>
      <c r="B4809" t="s">
        <v>8706</v>
      </c>
      <c r="C4809" t="s">
        <v>9643</v>
      </c>
      <c r="D4809" t="s">
        <v>9418</v>
      </c>
      <c r="E4809" t="s">
        <v>9419</v>
      </c>
      <c r="F4809" s="1">
        <v>41746</v>
      </c>
      <c r="G4809" s="4">
        <v>0.41111111111111115</v>
      </c>
      <c r="H4809" t="s">
        <v>1214</v>
      </c>
      <c r="I4809">
        <v>0.1</v>
      </c>
      <c r="J4809" t="s">
        <v>221</v>
      </c>
      <c r="K4809" t="s">
        <v>222</v>
      </c>
      <c r="L4809">
        <v>1</v>
      </c>
      <c r="M4809">
        <v>1</v>
      </c>
      <c r="N4809" t="s">
        <v>9644</v>
      </c>
      <c r="O4809" t="s">
        <v>9650</v>
      </c>
      <c r="P4809" t="s">
        <v>224</v>
      </c>
      <c r="Q4809" t="s">
        <v>1216</v>
      </c>
      <c r="R4809" t="s">
        <v>226</v>
      </c>
      <c r="S4809" t="s">
        <v>227</v>
      </c>
      <c r="V4809">
        <v>0.17</v>
      </c>
      <c r="W4809">
        <v>1</v>
      </c>
      <c r="X4809" t="s">
        <v>228</v>
      </c>
      <c r="Y4809" t="s">
        <v>243</v>
      </c>
      <c r="Z4809" t="s">
        <v>7127</v>
      </c>
      <c r="AA4809" t="s">
        <v>3947</v>
      </c>
      <c r="AE4809" t="s">
        <v>9646</v>
      </c>
      <c r="AF4809" t="s">
        <v>736</v>
      </c>
      <c r="AG4809" t="s">
        <v>9009</v>
      </c>
      <c r="AH4809" t="s">
        <v>9010</v>
      </c>
      <c r="AJ4809" t="s">
        <v>237</v>
      </c>
      <c r="AK4809">
        <v>36.514690000000002</v>
      </c>
      <c r="AL4809">
        <v>-118.80246734619099</v>
      </c>
      <c r="AM4809" t="s">
        <v>238</v>
      </c>
      <c r="AN4809" t="s">
        <v>239</v>
      </c>
      <c r="AO4809" t="s">
        <v>240</v>
      </c>
      <c r="AP4809" t="s">
        <v>241</v>
      </c>
      <c r="AQ4809" t="s">
        <v>242</v>
      </c>
      <c r="AR4809" t="s">
        <v>1216</v>
      </c>
      <c r="AS4809" t="s">
        <v>239</v>
      </c>
      <c r="AT4809" t="s">
        <v>239</v>
      </c>
      <c r="AU4809">
        <v>1</v>
      </c>
      <c r="AW4809" t="s">
        <v>9011</v>
      </c>
      <c r="AX4809" t="s">
        <v>9010</v>
      </c>
      <c r="AY4809" t="s">
        <v>109</v>
      </c>
      <c r="AZ4809" t="s">
        <v>7240</v>
      </c>
      <c r="BA4809" t="s">
        <v>7328</v>
      </c>
      <c r="BB4809">
        <v>0</v>
      </c>
      <c r="BC4809" t="s">
        <v>221</v>
      </c>
      <c r="BD4809">
        <v>0</v>
      </c>
      <c r="BE4809" t="s">
        <v>221</v>
      </c>
      <c r="BF4809">
        <v>0</v>
      </c>
      <c r="BG4809" t="s">
        <v>221</v>
      </c>
      <c r="BH4809" t="s">
        <v>243</v>
      </c>
      <c r="BI4809" t="s">
        <v>788</v>
      </c>
      <c r="BP4809" t="s">
        <v>9403</v>
      </c>
      <c r="BQ4809">
        <v>107</v>
      </c>
      <c r="BR4809" t="s">
        <v>357</v>
      </c>
      <c r="BS4809">
        <v>5</v>
      </c>
      <c r="BZ4809" t="s">
        <v>249</v>
      </c>
      <c r="CA4809" t="s">
        <v>9651</v>
      </c>
    </row>
    <row r="4810" spans="1:79" hidden="1" x14ac:dyDescent="0.25">
      <c r="A4810" t="s">
        <v>7210</v>
      </c>
      <c r="B4810" t="s">
        <v>8706</v>
      </c>
      <c r="C4810" t="s">
        <v>9643</v>
      </c>
      <c r="D4810" t="s">
        <v>9410</v>
      </c>
      <c r="E4810" t="s">
        <v>9411</v>
      </c>
      <c r="F4810" s="1">
        <v>41746</v>
      </c>
      <c r="G4810" s="4">
        <v>0.4368055555555555</v>
      </c>
      <c r="H4810" t="s">
        <v>1214</v>
      </c>
      <c r="I4810">
        <v>0.1</v>
      </c>
      <c r="J4810" t="s">
        <v>221</v>
      </c>
      <c r="K4810" t="s">
        <v>222</v>
      </c>
      <c r="L4810">
        <v>1</v>
      </c>
      <c r="M4810">
        <v>1</v>
      </c>
      <c r="N4810" t="s">
        <v>9644</v>
      </c>
      <c r="O4810" t="s">
        <v>9652</v>
      </c>
      <c r="P4810" t="s">
        <v>224</v>
      </c>
      <c r="Q4810" t="s">
        <v>1216</v>
      </c>
      <c r="R4810" t="s">
        <v>226</v>
      </c>
      <c r="S4810" t="s">
        <v>227</v>
      </c>
      <c r="V4810">
        <v>0.17</v>
      </c>
      <c r="W4810">
        <v>1</v>
      </c>
      <c r="X4810" t="s">
        <v>228</v>
      </c>
      <c r="Y4810" t="s">
        <v>243</v>
      </c>
      <c r="Z4810" t="s">
        <v>7127</v>
      </c>
      <c r="AA4810" t="s">
        <v>3947</v>
      </c>
      <c r="AE4810" t="s">
        <v>9646</v>
      </c>
      <c r="AF4810" t="s">
        <v>736</v>
      </c>
      <c r="AG4810" t="s">
        <v>9009</v>
      </c>
      <c r="AH4810" t="s">
        <v>9010</v>
      </c>
      <c r="AJ4810" t="s">
        <v>237</v>
      </c>
      <c r="AK4810">
        <v>36.520000000000003</v>
      </c>
      <c r="AL4810">
        <v>-118.762573242188</v>
      </c>
      <c r="AM4810" t="s">
        <v>238</v>
      </c>
      <c r="AN4810" t="s">
        <v>239</v>
      </c>
      <c r="AO4810" t="s">
        <v>240</v>
      </c>
      <c r="AP4810" t="s">
        <v>241</v>
      </c>
      <c r="AQ4810" t="s">
        <v>242</v>
      </c>
      <c r="AR4810" t="s">
        <v>1216</v>
      </c>
      <c r="AS4810" t="s">
        <v>239</v>
      </c>
      <c r="AT4810" t="s">
        <v>239</v>
      </c>
      <c r="AU4810">
        <v>1</v>
      </c>
      <c r="AW4810" t="s">
        <v>9011</v>
      </c>
      <c r="AX4810" t="s">
        <v>9010</v>
      </c>
      <c r="AY4810" t="s">
        <v>109</v>
      </c>
      <c r="AZ4810" t="s">
        <v>7240</v>
      </c>
      <c r="BA4810" t="s">
        <v>7328</v>
      </c>
      <c r="BB4810">
        <v>0</v>
      </c>
      <c r="BC4810" t="s">
        <v>221</v>
      </c>
      <c r="BD4810">
        <v>0</v>
      </c>
      <c r="BE4810" t="s">
        <v>221</v>
      </c>
      <c r="BF4810">
        <v>0</v>
      </c>
      <c r="BG4810" t="s">
        <v>221</v>
      </c>
      <c r="BH4810" t="s">
        <v>8224</v>
      </c>
      <c r="BI4810" t="s">
        <v>8251</v>
      </c>
      <c r="BP4810" t="s">
        <v>9403</v>
      </c>
      <c r="BQ4810">
        <v>107</v>
      </c>
      <c r="BR4810" t="s">
        <v>357</v>
      </c>
      <c r="BS4810">
        <v>5</v>
      </c>
      <c r="BZ4810" t="s">
        <v>249</v>
      </c>
      <c r="CA4810" t="s">
        <v>9653</v>
      </c>
    </row>
    <row r="4811" spans="1:79" hidden="1" x14ac:dyDescent="0.25">
      <c r="A4811" t="s">
        <v>7210</v>
      </c>
      <c r="B4811" t="s">
        <v>8706</v>
      </c>
      <c r="C4811" t="s">
        <v>9643</v>
      </c>
      <c r="D4811" t="s">
        <v>9397</v>
      </c>
      <c r="E4811" t="s">
        <v>9398</v>
      </c>
      <c r="F4811" s="1">
        <v>41746</v>
      </c>
      <c r="G4811" s="4">
        <v>0.47569444444444442</v>
      </c>
      <c r="H4811" t="s">
        <v>1214</v>
      </c>
      <c r="I4811">
        <v>0.1</v>
      </c>
      <c r="J4811" t="s">
        <v>221</v>
      </c>
      <c r="K4811" t="s">
        <v>222</v>
      </c>
      <c r="L4811">
        <v>1</v>
      </c>
      <c r="M4811">
        <v>1</v>
      </c>
      <c r="N4811" t="s">
        <v>9644</v>
      </c>
      <c r="O4811" t="s">
        <v>9654</v>
      </c>
      <c r="P4811" t="s">
        <v>224</v>
      </c>
      <c r="Q4811" t="s">
        <v>1216</v>
      </c>
      <c r="R4811" t="s">
        <v>226</v>
      </c>
      <c r="S4811" t="s">
        <v>227</v>
      </c>
      <c r="V4811">
        <v>0.17</v>
      </c>
      <c r="W4811">
        <v>1</v>
      </c>
      <c r="X4811" t="s">
        <v>228</v>
      </c>
      <c r="Y4811" t="s">
        <v>6424</v>
      </c>
      <c r="Z4811" t="s">
        <v>7127</v>
      </c>
      <c r="AA4811" t="s">
        <v>3947</v>
      </c>
      <c r="AE4811" t="s">
        <v>9646</v>
      </c>
      <c r="AF4811" t="s">
        <v>736</v>
      </c>
      <c r="AG4811" t="s">
        <v>9009</v>
      </c>
      <c r="AH4811" t="s">
        <v>9010</v>
      </c>
      <c r="AJ4811" t="s">
        <v>237</v>
      </c>
      <c r="AK4811">
        <v>36.484130999999998</v>
      </c>
      <c r="AL4811">
        <v>-118.8359375</v>
      </c>
      <c r="AM4811" t="s">
        <v>238</v>
      </c>
      <c r="AN4811" t="s">
        <v>239</v>
      </c>
      <c r="AO4811" t="s">
        <v>240</v>
      </c>
      <c r="AP4811" t="s">
        <v>241</v>
      </c>
      <c r="AQ4811" t="s">
        <v>242</v>
      </c>
      <c r="AR4811" t="s">
        <v>1216</v>
      </c>
      <c r="AS4811" t="s">
        <v>239</v>
      </c>
      <c r="AT4811" t="s">
        <v>239</v>
      </c>
      <c r="AU4811">
        <v>1</v>
      </c>
      <c r="AW4811" t="s">
        <v>9011</v>
      </c>
      <c r="AX4811" t="s">
        <v>9010</v>
      </c>
      <c r="AY4811" t="s">
        <v>109</v>
      </c>
      <c r="AZ4811" t="s">
        <v>7240</v>
      </c>
      <c r="BA4811" t="s">
        <v>7328</v>
      </c>
      <c r="BB4811">
        <v>0</v>
      </c>
      <c r="BC4811" t="s">
        <v>221</v>
      </c>
      <c r="BD4811">
        <v>0</v>
      </c>
      <c r="BE4811" t="s">
        <v>221</v>
      </c>
      <c r="BF4811">
        <v>0</v>
      </c>
      <c r="BG4811" t="s">
        <v>221</v>
      </c>
      <c r="BH4811" t="s">
        <v>8224</v>
      </c>
      <c r="BI4811" t="s">
        <v>8251</v>
      </c>
      <c r="BJ4811" t="s">
        <v>9655</v>
      </c>
      <c r="BP4811" t="s">
        <v>9403</v>
      </c>
      <c r="BQ4811">
        <v>107</v>
      </c>
      <c r="BR4811" t="s">
        <v>357</v>
      </c>
      <c r="BS4811">
        <v>5</v>
      </c>
      <c r="BZ4811" t="s">
        <v>249</v>
      </c>
      <c r="CA4811" t="s">
        <v>9656</v>
      </c>
    </row>
    <row r="4812" spans="1:79" hidden="1" x14ac:dyDescent="0.25">
      <c r="A4812" t="s">
        <v>7210</v>
      </c>
      <c r="B4812" t="s">
        <v>8706</v>
      </c>
      <c r="C4812" t="s">
        <v>9643</v>
      </c>
      <c r="D4812" t="s">
        <v>9605</v>
      </c>
      <c r="E4812" t="s">
        <v>9606</v>
      </c>
      <c r="F4812" s="1">
        <v>41746</v>
      </c>
      <c r="G4812" s="4">
        <v>0.55069444444444449</v>
      </c>
      <c r="H4812" t="s">
        <v>1214</v>
      </c>
      <c r="I4812">
        <v>0.1</v>
      </c>
      <c r="J4812" t="s">
        <v>221</v>
      </c>
      <c r="K4812" t="s">
        <v>222</v>
      </c>
      <c r="L4812">
        <v>1</v>
      </c>
      <c r="M4812">
        <v>1</v>
      </c>
      <c r="N4812" t="s">
        <v>9644</v>
      </c>
      <c r="O4812" t="s">
        <v>9657</v>
      </c>
      <c r="P4812" t="s">
        <v>224</v>
      </c>
      <c r="Q4812" t="s">
        <v>1216</v>
      </c>
      <c r="R4812" t="s">
        <v>226</v>
      </c>
      <c r="S4812" t="s">
        <v>227</v>
      </c>
      <c r="T4812">
        <v>0.24</v>
      </c>
      <c r="V4812">
        <v>0.17</v>
      </c>
      <c r="W4812">
        <v>1</v>
      </c>
      <c r="X4812" t="s">
        <v>905</v>
      </c>
      <c r="Y4812" t="s">
        <v>243</v>
      </c>
      <c r="Z4812" t="s">
        <v>7127</v>
      </c>
      <c r="AA4812" t="s">
        <v>3947</v>
      </c>
      <c r="AE4812" t="s">
        <v>9646</v>
      </c>
      <c r="AF4812" t="s">
        <v>736</v>
      </c>
      <c r="AG4812" t="s">
        <v>9009</v>
      </c>
      <c r="AH4812" t="s">
        <v>9010</v>
      </c>
      <c r="AJ4812" t="s">
        <v>237</v>
      </c>
      <c r="AK4812">
        <v>36.412368999999998</v>
      </c>
      <c r="AL4812">
        <v>-118.93784332275401</v>
      </c>
      <c r="AM4812" t="s">
        <v>238</v>
      </c>
      <c r="AN4812" t="s">
        <v>239</v>
      </c>
      <c r="AO4812" t="s">
        <v>240</v>
      </c>
      <c r="AP4812" t="s">
        <v>241</v>
      </c>
      <c r="AQ4812" t="s">
        <v>242</v>
      </c>
      <c r="AR4812" t="s">
        <v>1216</v>
      </c>
      <c r="AS4812" t="s">
        <v>239</v>
      </c>
      <c r="AT4812" t="s">
        <v>239</v>
      </c>
      <c r="AU4812">
        <v>1</v>
      </c>
      <c r="AW4812" t="s">
        <v>9011</v>
      </c>
      <c r="AX4812" t="s">
        <v>9010</v>
      </c>
      <c r="AY4812" t="s">
        <v>109</v>
      </c>
      <c r="AZ4812" t="s">
        <v>7240</v>
      </c>
      <c r="BA4812" t="s">
        <v>7296</v>
      </c>
      <c r="BB4812">
        <v>0</v>
      </c>
      <c r="BC4812" t="s">
        <v>221</v>
      </c>
      <c r="BD4812">
        <v>0</v>
      </c>
      <c r="BE4812" t="s">
        <v>221</v>
      </c>
      <c r="BF4812">
        <v>0</v>
      </c>
      <c r="BG4812" t="s">
        <v>221</v>
      </c>
      <c r="BH4812" t="s">
        <v>243</v>
      </c>
      <c r="BI4812" t="s">
        <v>788</v>
      </c>
      <c r="BP4812" t="s">
        <v>9403</v>
      </c>
      <c r="BQ4812">
        <v>107</v>
      </c>
      <c r="BR4812" t="s">
        <v>357</v>
      </c>
      <c r="BS4812">
        <v>5</v>
      </c>
      <c r="BZ4812" t="s">
        <v>249</v>
      </c>
      <c r="CA4812" t="s">
        <v>9658</v>
      </c>
    </row>
    <row r="4813" spans="1:79" hidden="1" x14ac:dyDescent="0.25">
      <c r="A4813" t="s">
        <v>7210</v>
      </c>
      <c r="B4813" t="s">
        <v>8706</v>
      </c>
      <c r="C4813" t="s">
        <v>9643</v>
      </c>
      <c r="D4813" t="s">
        <v>9405</v>
      </c>
      <c r="E4813" t="s">
        <v>9406</v>
      </c>
      <c r="F4813" s="1">
        <v>41758</v>
      </c>
      <c r="G4813" s="4">
        <v>0.54652777777777783</v>
      </c>
      <c r="H4813" t="s">
        <v>1214</v>
      </c>
      <c r="I4813">
        <v>0.1</v>
      </c>
      <c r="J4813" t="s">
        <v>221</v>
      </c>
      <c r="K4813" t="s">
        <v>222</v>
      </c>
      <c r="L4813">
        <v>1</v>
      </c>
      <c r="M4813">
        <v>1</v>
      </c>
      <c r="N4813" t="s">
        <v>9659</v>
      </c>
      <c r="O4813" t="s">
        <v>9660</v>
      </c>
      <c r="P4813" t="s">
        <v>224</v>
      </c>
      <c r="Q4813" t="s">
        <v>1216</v>
      </c>
      <c r="R4813" t="s">
        <v>226</v>
      </c>
      <c r="S4813" t="s">
        <v>227</v>
      </c>
      <c r="V4813">
        <v>0.17</v>
      </c>
      <c r="W4813">
        <v>1</v>
      </c>
      <c r="X4813" t="s">
        <v>228</v>
      </c>
      <c r="Y4813" t="s">
        <v>243</v>
      </c>
      <c r="Z4813" t="s">
        <v>7127</v>
      </c>
      <c r="AA4813" t="s">
        <v>3947</v>
      </c>
      <c r="AE4813" t="s">
        <v>9661</v>
      </c>
      <c r="AF4813" t="s">
        <v>736</v>
      </c>
      <c r="AG4813" t="s">
        <v>9009</v>
      </c>
      <c r="AH4813" t="s">
        <v>9010</v>
      </c>
      <c r="AJ4813" t="s">
        <v>237</v>
      </c>
      <c r="AK4813">
        <v>36.460579000000003</v>
      </c>
      <c r="AL4813">
        <v>-118.879203796387</v>
      </c>
      <c r="AM4813" t="s">
        <v>238</v>
      </c>
      <c r="AN4813" t="s">
        <v>239</v>
      </c>
      <c r="AO4813" t="s">
        <v>240</v>
      </c>
      <c r="AP4813" t="s">
        <v>241</v>
      </c>
      <c r="AQ4813" t="s">
        <v>242</v>
      </c>
      <c r="AR4813" t="s">
        <v>1216</v>
      </c>
      <c r="AS4813" t="s">
        <v>239</v>
      </c>
      <c r="AT4813" t="s">
        <v>239</v>
      </c>
      <c r="AU4813">
        <v>1</v>
      </c>
      <c r="AW4813" t="s">
        <v>9011</v>
      </c>
      <c r="AX4813" t="s">
        <v>9010</v>
      </c>
      <c r="AY4813" t="s">
        <v>109</v>
      </c>
      <c r="AZ4813" t="s">
        <v>7240</v>
      </c>
      <c r="BA4813" t="s">
        <v>7328</v>
      </c>
      <c r="BB4813">
        <v>0</v>
      </c>
      <c r="BC4813" t="s">
        <v>221</v>
      </c>
      <c r="BD4813">
        <v>0</v>
      </c>
      <c r="BE4813" t="s">
        <v>221</v>
      </c>
      <c r="BF4813">
        <v>0</v>
      </c>
      <c r="BG4813" t="s">
        <v>221</v>
      </c>
      <c r="BH4813" t="s">
        <v>243</v>
      </c>
      <c r="BI4813" t="s">
        <v>788</v>
      </c>
      <c r="BP4813" t="s">
        <v>9403</v>
      </c>
      <c r="BQ4813">
        <v>107</v>
      </c>
      <c r="BR4813" t="s">
        <v>357</v>
      </c>
      <c r="BS4813">
        <v>5</v>
      </c>
      <c r="BZ4813" t="s">
        <v>9408</v>
      </c>
      <c r="CA4813" t="s">
        <v>9662</v>
      </c>
    </row>
    <row r="4814" spans="1:79" hidden="1" x14ac:dyDescent="0.25">
      <c r="A4814" t="s">
        <v>7210</v>
      </c>
      <c r="B4814" t="s">
        <v>8706</v>
      </c>
      <c r="C4814" t="s">
        <v>9643</v>
      </c>
      <c r="D4814" t="s">
        <v>9418</v>
      </c>
      <c r="E4814" t="s">
        <v>9419</v>
      </c>
      <c r="F4814" s="1">
        <v>41758</v>
      </c>
      <c r="G4814" s="4">
        <v>0.39999999999999997</v>
      </c>
      <c r="H4814" t="s">
        <v>1214</v>
      </c>
      <c r="I4814">
        <v>0.1</v>
      </c>
      <c r="J4814" t="s">
        <v>221</v>
      </c>
      <c r="K4814" t="s">
        <v>222</v>
      </c>
      <c r="L4814">
        <v>1</v>
      </c>
      <c r="M4814">
        <v>1</v>
      </c>
      <c r="N4814" t="s">
        <v>9659</v>
      </c>
      <c r="O4814" t="s">
        <v>9663</v>
      </c>
      <c r="P4814" t="s">
        <v>224</v>
      </c>
      <c r="Q4814" t="s">
        <v>1216</v>
      </c>
      <c r="R4814" t="s">
        <v>226</v>
      </c>
      <c r="S4814" t="s">
        <v>227</v>
      </c>
      <c r="T4814">
        <v>0.19</v>
      </c>
      <c r="V4814">
        <v>0.17</v>
      </c>
      <c r="W4814">
        <v>1</v>
      </c>
      <c r="X4814" t="s">
        <v>905</v>
      </c>
      <c r="Y4814" t="s">
        <v>243</v>
      </c>
      <c r="Z4814" t="s">
        <v>7127</v>
      </c>
      <c r="AA4814" t="s">
        <v>3947</v>
      </c>
      <c r="AE4814" t="s">
        <v>9661</v>
      </c>
      <c r="AF4814" t="s">
        <v>736</v>
      </c>
      <c r="AG4814" t="s">
        <v>9009</v>
      </c>
      <c r="AH4814" t="s">
        <v>9010</v>
      </c>
      <c r="AJ4814" t="s">
        <v>237</v>
      </c>
      <c r="AK4814">
        <v>36.514690000000002</v>
      </c>
      <c r="AL4814">
        <v>-118.80246734619099</v>
      </c>
      <c r="AM4814" t="s">
        <v>238</v>
      </c>
      <c r="AN4814" t="s">
        <v>239</v>
      </c>
      <c r="AO4814" t="s">
        <v>240</v>
      </c>
      <c r="AP4814" t="s">
        <v>241</v>
      </c>
      <c r="AQ4814" t="s">
        <v>242</v>
      </c>
      <c r="AR4814" t="s">
        <v>1216</v>
      </c>
      <c r="AS4814" t="s">
        <v>239</v>
      </c>
      <c r="AT4814" t="s">
        <v>239</v>
      </c>
      <c r="AU4814">
        <v>1</v>
      </c>
      <c r="AW4814" t="s">
        <v>9011</v>
      </c>
      <c r="AX4814" t="s">
        <v>9010</v>
      </c>
      <c r="AY4814" t="s">
        <v>109</v>
      </c>
      <c r="AZ4814" t="s">
        <v>7240</v>
      </c>
      <c r="BA4814" t="s">
        <v>7328</v>
      </c>
      <c r="BB4814">
        <v>0</v>
      </c>
      <c r="BC4814" t="s">
        <v>221</v>
      </c>
      <c r="BD4814">
        <v>0</v>
      </c>
      <c r="BE4814" t="s">
        <v>221</v>
      </c>
      <c r="BF4814">
        <v>0</v>
      </c>
      <c r="BG4814" t="s">
        <v>221</v>
      </c>
      <c r="BH4814" t="s">
        <v>243</v>
      </c>
      <c r="BI4814" t="s">
        <v>788</v>
      </c>
      <c r="BP4814" t="s">
        <v>9403</v>
      </c>
      <c r="BQ4814">
        <v>107</v>
      </c>
      <c r="BR4814" t="s">
        <v>357</v>
      </c>
      <c r="BS4814">
        <v>5</v>
      </c>
      <c r="BZ4814" t="s">
        <v>249</v>
      </c>
      <c r="CA4814" t="s">
        <v>9664</v>
      </c>
    </row>
    <row r="4815" spans="1:79" hidden="1" x14ac:dyDescent="0.25">
      <c r="A4815" t="s">
        <v>7210</v>
      </c>
      <c r="B4815" t="s">
        <v>8706</v>
      </c>
      <c r="C4815" t="s">
        <v>9643</v>
      </c>
      <c r="D4815" t="s">
        <v>9410</v>
      </c>
      <c r="E4815" t="s">
        <v>9411</v>
      </c>
      <c r="F4815" s="1">
        <v>41758</v>
      </c>
      <c r="G4815" s="4">
        <v>0.4375</v>
      </c>
      <c r="H4815" t="s">
        <v>1214</v>
      </c>
      <c r="I4815">
        <v>0.1</v>
      </c>
      <c r="J4815" t="s">
        <v>221</v>
      </c>
      <c r="K4815" t="s">
        <v>222</v>
      </c>
      <c r="L4815">
        <v>1</v>
      </c>
      <c r="M4815">
        <v>1</v>
      </c>
      <c r="N4815" t="s">
        <v>9659</v>
      </c>
      <c r="O4815" t="s">
        <v>9665</v>
      </c>
      <c r="P4815" t="s">
        <v>224</v>
      </c>
      <c r="Q4815" t="s">
        <v>1216</v>
      </c>
      <c r="R4815" t="s">
        <v>226</v>
      </c>
      <c r="S4815" t="s">
        <v>227</v>
      </c>
      <c r="V4815">
        <v>0.17</v>
      </c>
      <c r="W4815">
        <v>1</v>
      </c>
      <c r="X4815" t="s">
        <v>228</v>
      </c>
      <c r="Y4815" t="s">
        <v>243</v>
      </c>
      <c r="Z4815" t="s">
        <v>7127</v>
      </c>
      <c r="AA4815" t="s">
        <v>3947</v>
      </c>
      <c r="AE4815" t="s">
        <v>9661</v>
      </c>
      <c r="AF4815" t="s">
        <v>736</v>
      </c>
      <c r="AG4815" t="s">
        <v>9009</v>
      </c>
      <c r="AH4815" t="s">
        <v>9010</v>
      </c>
      <c r="AJ4815" t="s">
        <v>237</v>
      </c>
      <c r="AK4815">
        <v>36.520000000000003</v>
      </c>
      <c r="AL4815">
        <v>-118.762573242188</v>
      </c>
      <c r="AM4815" t="s">
        <v>238</v>
      </c>
      <c r="AN4815" t="s">
        <v>239</v>
      </c>
      <c r="AO4815" t="s">
        <v>240</v>
      </c>
      <c r="AP4815" t="s">
        <v>241</v>
      </c>
      <c r="AQ4815" t="s">
        <v>242</v>
      </c>
      <c r="AR4815" t="s">
        <v>1216</v>
      </c>
      <c r="AS4815" t="s">
        <v>239</v>
      </c>
      <c r="AT4815" t="s">
        <v>239</v>
      </c>
      <c r="AU4815">
        <v>1</v>
      </c>
      <c r="AW4815" t="s">
        <v>9011</v>
      </c>
      <c r="AX4815" t="s">
        <v>9010</v>
      </c>
      <c r="AY4815" t="s">
        <v>109</v>
      </c>
      <c r="AZ4815" t="s">
        <v>7240</v>
      </c>
      <c r="BA4815" t="s">
        <v>7328</v>
      </c>
      <c r="BB4815">
        <v>0</v>
      </c>
      <c r="BC4815" t="s">
        <v>221</v>
      </c>
      <c r="BD4815">
        <v>0</v>
      </c>
      <c r="BE4815" t="s">
        <v>221</v>
      </c>
      <c r="BF4815">
        <v>0</v>
      </c>
      <c r="BG4815" t="s">
        <v>221</v>
      </c>
      <c r="BH4815" t="s">
        <v>8224</v>
      </c>
      <c r="BI4815" t="s">
        <v>8251</v>
      </c>
      <c r="BP4815" t="s">
        <v>9403</v>
      </c>
      <c r="BQ4815">
        <v>107</v>
      </c>
      <c r="BR4815" t="s">
        <v>357</v>
      </c>
      <c r="BS4815">
        <v>5</v>
      </c>
      <c r="BZ4815" t="s">
        <v>249</v>
      </c>
      <c r="CA4815" t="s">
        <v>9666</v>
      </c>
    </row>
    <row r="4816" spans="1:79" hidden="1" x14ac:dyDescent="0.25">
      <c r="A4816" t="s">
        <v>7210</v>
      </c>
      <c r="B4816" t="s">
        <v>8706</v>
      </c>
      <c r="C4816" t="s">
        <v>9643</v>
      </c>
      <c r="D4816" t="s">
        <v>9397</v>
      </c>
      <c r="E4816" t="s">
        <v>9398</v>
      </c>
      <c r="F4816" s="1">
        <v>41758</v>
      </c>
      <c r="G4816" s="4">
        <v>0.4826388888888889</v>
      </c>
      <c r="H4816" t="s">
        <v>1214</v>
      </c>
      <c r="I4816">
        <v>0.1</v>
      </c>
      <c r="J4816" t="s">
        <v>221</v>
      </c>
      <c r="K4816" t="s">
        <v>222</v>
      </c>
      <c r="L4816">
        <v>1</v>
      </c>
      <c r="M4816">
        <v>1</v>
      </c>
      <c r="N4816" t="s">
        <v>9659</v>
      </c>
      <c r="O4816" t="s">
        <v>9667</v>
      </c>
      <c r="P4816" t="s">
        <v>224</v>
      </c>
      <c r="Q4816" t="s">
        <v>1216</v>
      </c>
      <c r="R4816" t="s">
        <v>226</v>
      </c>
      <c r="S4816" t="s">
        <v>227</v>
      </c>
      <c r="T4816">
        <v>0.21</v>
      </c>
      <c r="V4816">
        <v>0.17</v>
      </c>
      <c r="W4816">
        <v>1</v>
      </c>
      <c r="X4816" t="s">
        <v>905</v>
      </c>
      <c r="Y4816" t="s">
        <v>243</v>
      </c>
      <c r="Z4816" t="s">
        <v>7127</v>
      </c>
      <c r="AA4816" t="s">
        <v>3947</v>
      </c>
      <c r="AE4816" t="s">
        <v>9661</v>
      </c>
      <c r="AF4816" t="s">
        <v>736</v>
      </c>
      <c r="AG4816" t="s">
        <v>9009</v>
      </c>
      <c r="AH4816" t="s">
        <v>9010</v>
      </c>
      <c r="AJ4816" t="s">
        <v>237</v>
      </c>
      <c r="AK4816">
        <v>36.484130999999998</v>
      </c>
      <c r="AL4816">
        <v>-118.8359375</v>
      </c>
      <c r="AM4816" t="s">
        <v>238</v>
      </c>
      <c r="AN4816" t="s">
        <v>239</v>
      </c>
      <c r="AO4816" t="s">
        <v>240</v>
      </c>
      <c r="AP4816" t="s">
        <v>241</v>
      </c>
      <c r="AQ4816" t="s">
        <v>242</v>
      </c>
      <c r="AR4816" t="s">
        <v>1216</v>
      </c>
      <c r="AS4816" t="s">
        <v>239</v>
      </c>
      <c r="AT4816" t="s">
        <v>239</v>
      </c>
      <c r="AU4816">
        <v>1</v>
      </c>
      <c r="AW4816" t="s">
        <v>9011</v>
      </c>
      <c r="AX4816" t="s">
        <v>9010</v>
      </c>
      <c r="AY4816" t="s">
        <v>109</v>
      </c>
      <c r="AZ4816" t="s">
        <v>7240</v>
      </c>
      <c r="BA4816" t="s">
        <v>7328</v>
      </c>
      <c r="BB4816">
        <v>0</v>
      </c>
      <c r="BC4816" t="s">
        <v>221</v>
      </c>
      <c r="BD4816">
        <v>0</v>
      </c>
      <c r="BE4816" t="s">
        <v>221</v>
      </c>
      <c r="BF4816">
        <v>0</v>
      </c>
      <c r="BG4816" t="s">
        <v>221</v>
      </c>
      <c r="BH4816" t="s">
        <v>8224</v>
      </c>
      <c r="BI4816" t="s">
        <v>8251</v>
      </c>
      <c r="BP4816" t="s">
        <v>9403</v>
      </c>
      <c r="BQ4816">
        <v>107</v>
      </c>
      <c r="BR4816" t="s">
        <v>357</v>
      </c>
      <c r="BS4816">
        <v>5</v>
      </c>
      <c r="BZ4816" t="s">
        <v>249</v>
      </c>
      <c r="CA4816" t="s">
        <v>9668</v>
      </c>
    </row>
    <row r="4817" spans="1:79" hidden="1" x14ac:dyDescent="0.25">
      <c r="A4817" t="s">
        <v>7210</v>
      </c>
      <c r="B4817" t="s">
        <v>8706</v>
      </c>
      <c r="C4817" t="s">
        <v>9643</v>
      </c>
      <c r="D4817" t="s">
        <v>9414</v>
      </c>
      <c r="E4817" t="s">
        <v>9415</v>
      </c>
      <c r="F4817" s="1">
        <v>41758</v>
      </c>
      <c r="G4817" s="4">
        <v>0.57291666666666663</v>
      </c>
      <c r="H4817" t="s">
        <v>1214</v>
      </c>
      <c r="I4817">
        <v>0.1</v>
      </c>
      <c r="J4817" t="s">
        <v>221</v>
      </c>
      <c r="K4817" t="s">
        <v>222</v>
      </c>
      <c r="L4817">
        <v>1</v>
      </c>
      <c r="M4817">
        <v>1</v>
      </c>
      <c r="N4817" t="s">
        <v>9659</v>
      </c>
      <c r="O4817" t="s">
        <v>9669</v>
      </c>
      <c r="P4817" t="s">
        <v>224</v>
      </c>
      <c r="Q4817" t="s">
        <v>1216</v>
      </c>
      <c r="R4817" t="s">
        <v>226</v>
      </c>
      <c r="S4817" t="s">
        <v>227</v>
      </c>
      <c r="V4817">
        <v>0.17</v>
      </c>
      <c r="W4817">
        <v>1</v>
      </c>
      <c r="X4817" t="s">
        <v>228</v>
      </c>
      <c r="Y4817" t="s">
        <v>243</v>
      </c>
      <c r="Z4817" t="s">
        <v>7127</v>
      </c>
      <c r="AA4817" t="s">
        <v>3947</v>
      </c>
      <c r="AE4817" t="s">
        <v>9661</v>
      </c>
      <c r="AF4817" t="s">
        <v>736</v>
      </c>
      <c r="AG4817" t="s">
        <v>9009</v>
      </c>
      <c r="AH4817" t="s">
        <v>9010</v>
      </c>
      <c r="AJ4817" t="s">
        <v>237</v>
      </c>
      <c r="AK4817">
        <v>36.439571000000001</v>
      </c>
      <c r="AL4817">
        <v>-118.90598297119099</v>
      </c>
      <c r="AM4817" t="s">
        <v>238</v>
      </c>
      <c r="AN4817" t="s">
        <v>239</v>
      </c>
      <c r="AO4817" t="s">
        <v>240</v>
      </c>
      <c r="AP4817" t="s">
        <v>241</v>
      </c>
      <c r="AQ4817" t="s">
        <v>242</v>
      </c>
      <c r="AR4817" t="s">
        <v>1216</v>
      </c>
      <c r="AS4817" t="s">
        <v>239</v>
      </c>
      <c r="AT4817" t="s">
        <v>239</v>
      </c>
      <c r="AU4817">
        <v>1</v>
      </c>
      <c r="AW4817" t="s">
        <v>9011</v>
      </c>
      <c r="AX4817" t="s">
        <v>9010</v>
      </c>
      <c r="AY4817" t="s">
        <v>109</v>
      </c>
      <c r="AZ4817" t="s">
        <v>7240</v>
      </c>
      <c r="BA4817" t="s">
        <v>7328</v>
      </c>
      <c r="BB4817">
        <v>0</v>
      </c>
      <c r="BC4817" t="s">
        <v>221</v>
      </c>
      <c r="BD4817">
        <v>0</v>
      </c>
      <c r="BE4817" t="s">
        <v>221</v>
      </c>
      <c r="BF4817">
        <v>0</v>
      </c>
      <c r="BG4817" t="s">
        <v>221</v>
      </c>
      <c r="BH4817" t="s">
        <v>243</v>
      </c>
      <c r="BI4817" t="s">
        <v>788</v>
      </c>
      <c r="BP4817" t="s">
        <v>9403</v>
      </c>
      <c r="BQ4817">
        <v>107</v>
      </c>
      <c r="BR4817" t="s">
        <v>357</v>
      </c>
      <c r="BS4817">
        <v>5</v>
      </c>
      <c r="BZ4817" t="s">
        <v>249</v>
      </c>
      <c r="CA4817" t="s">
        <v>9670</v>
      </c>
    </row>
    <row r="4818" spans="1:79" hidden="1" x14ac:dyDescent="0.25">
      <c r="A4818" t="s">
        <v>7210</v>
      </c>
      <c r="B4818" t="s">
        <v>8706</v>
      </c>
      <c r="C4818" t="s">
        <v>9643</v>
      </c>
      <c r="D4818" t="s">
        <v>9605</v>
      </c>
      <c r="E4818" t="s">
        <v>9606</v>
      </c>
      <c r="F4818" s="1">
        <v>41758</v>
      </c>
      <c r="G4818" s="4">
        <v>0.59236111111111112</v>
      </c>
      <c r="H4818" t="s">
        <v>1214</v>
      </c>
      <c r="I4818">
        <v>0.1</v>
      </c>
      <c r="J4818" t="s">
        <v>221</v>
      </c>
      <c r="K4818" t="s">
        <v>222</v>
      </c>
      <c r="L4818">
        <v>1</v>
      </c>
      <c r="M4818">
        <v>1</v>
      </c>
      <c r="N4818" t="s">
        <v>9659</v>
      </c>
      <c r="O4818" t="s">
        <v>9671</v>
      </c>
      <c r="P4818" t="s">
        <v>224</v>
      </c>
      <c r="Q4818" t="s">
        <v>1216</v>
      </c>
      <c r="R4818" t="s">
        <v>226</v>
      </c>
      <c r="S4818" t="s">
        <v>227</v>
      </c>
      <c r="T4818">
        <v>0.23</v>
      </c>
      <c r="V4818">
        <v>0.17</v>
      </c>
      <c r="W4818">
        <v>1</v>
      </c>
      <c r="X4818" t="s">
        <v>905</v>
      </c>
      <c r="Y4818" t="s">
        <v>243</v>
      </c>
      <c r="Z4818" t="s">
        <v>7127</v>
      </c>
      <c r="AA4818" t="s">
        <v>3947</v>
      </c>
      <c r="AE4818" t="s">
        <v>9661</v>
      </c>
      <c r="AF4818" t="s">
        <v>736</v>
      </c>
      <c r="AG4818" t="s">
        <v>9009</v>
      </c>
      <c r="AH4818" t="s">
        <v>9010</v>
      </c>
      <c r="AJ4818" t="s">
        <v>237</v>
      </c>
      <c r="AK4818">
        <v>36.412368999999998</v>
      </c>
      <c r="AL4818">
        <v>-118.93784332275401</v>
      </c>
      <c r="AM4818" t="s">
        <v>238</v>
      </c>
      <c r="AN4818" t="s">
        <v>239</v>
      </c>
      <c r="AO4818" t="s">
        <v>240</v>
      </c>
      <c r="AP4818" t="s">
        <v>241</v>
      </c>
      <c r="AQ4818" t="s">
        <v>242</v>
      </c>
      <c r="AR4818" t="s">
        <v>1216</v>
      </c>
      <c r="AS4818" t="s">
        <v>239</v>
      </c>
      <c r="AT4818" t="s">
        <v>239</v>
      </c>
      <c r="AU4818">
        <v>1</v>
      </c>
      <c r="AW4818" t="s">
        <v>9011</v>
      </c>
      <c r="AX4818" t="s">
        <v>9010</v>
      </c>
      <c r="AY4818" t="s">
        <v>109</v>
      </c>
      <c r="AZ4818" t="s">
        <v>7240</v>
      </c>
      <c r="BA4818" t="s">
        <v>7296</v>
      </c>
      <c r="BB4818">
        <v>0</v>
      </c>
      <c r="BC4818" t="s">
        <v>221</v>
      </c>
      <c r="BD4818">
        <v>0</v>
      </c>
      <c r="BE4818" t="s">
        <v>221</v>
      </c>
      <c r="BF4818">
        <v>0</v>
      </c>
      <c r="BG4818" t="s">
        <v>221</v>
      </c>
      <c r="BH4818" t="s">
        <v>243</v>
      </c>
      <c r="BI4818" t="s">
        <v>788</v>
      </c>
      <c r="BP4818" t="s">
        <v>9403</v>
      </c>
      <c r="BQ4818">
        <v>107</v>
      </c>
      <c r="BR4818" t="s">
        <v>357</v>
      </c>
      <c r="BS4818">
        <v>5</v>
      </c>
      <c r="BZ4818" t="s">
        <v>249</v>
      </c>
      <c r="CA4818" t="s">
        <v>9672</v>
      </c>
    </row>
    <row r="4819" spans="1:79" hidden="1" x14ac:dyDescent="0.25">
      <c r="A4819" t="s">
        <v>7210</v>
      </c>
      <c r="B4819" t="s">
        <v>8706</v>
      </c>
      <c r="C4819" t="s">
        <v>9643</v>
      </c>
      <c r="D4819" t="s">
        <v>9397</v>
      </c>
      <c r="E4819" t="s">
        <v>9398</v>
      </c>
      <c r="F4819" s="1">
        <v>41774</v>
      </c>
      <c r="G4819" s="4">
        <v>0.4604166666666667</v>
      </c>
      <c r="H4819" t="s">
        <v>1214</v>
      </c>
      <c r="I4819">
        <v>0.1</v>
      </c>
      <c r="J4819" t="s">
        <v>221</v>
      </c>
      <c r="K4819" t="s">
        <v>222</v>
      </c>
      <c r="L4819">
        <v>1</v>
      </c>
      <c r="M4819">
        <v>1</v>
      </c>
      <c r="N4819" t="s">
        <v>9673</v>
      </c>
      <c r="O4819" t="s">
        <v>9674</v>
      </c>
      <c r="P4819" t="s">
        <v>224</v>
      </c>
      <c r="Q4819" t="s">
        <v>1216</v>
      </c>
      <c r="R4819" t="s">
        <v>226</v>
      </c>
      <c r="S4819" t="s">
        <v>227</v>
      </c>
      <c r="V4819">
        <v>0.17</v>
      </c>
      <c r="W4819">
        <v>1</v>
      </c>
      <c r="X4819" t="s">
        <v>228</v>
      </c>
      <c r="Y4819" t="s">
        <v>243</v>
      </c>
      <c r="Z4819" t="s">
        <v>7127</v>
      </c>
      <c r="AA4819" t="s">
        <v>3947</v>
      </c>
      <c r="AE4819" t="s">
        <v>9646</v>
      </c>
      <c r="AF4819" t="s">
        <v>736</v>
      </c>
      <c r="AG4819" t="s">
        <v>9009</v>
      </c>
      <c r="AH4819" t="s">
        <v>9010</v>
      </c>
      <c r="AJ4819" t="s">
        <v>237</v>
      </c>
      <c r="AK4819">
        <v>36.484130999999998</v>
      </c>
      <c r="AL4819">
        <v>-118.8359375</v>
      </c>
      <c r="AM4819" t="s">
        <v>238</v>
      </c>
      <c r="AN4819" t="s">
        <v>239</v>
      </c>
      <c r="AO4819" t="s">
        <v>240</v>
      </c>
      <c r="AP4819" t="s">
        <v>241</v>
      </c>
      <c r="AQ4819" t="s">
        <v>242</v>
      </c>
      <c r="AR4819" t="s">
        <v>1216</v>
      </c>
      <c r="AS4819" t="s">
        <v>239</v>
      </c>
      <c r="AT4819" t="s">
        <v>239</v>
      </c>
      <c r="AU4819">
        <v>1</v>
      </c>
      <c r="AW4819" t="s">
        <v>9011</v>
      </c>
      <c r="AX4819" t="s">
        <v>9010</v>
      </c>
      <c r="AY4819" t="s">
        <v>109</v>
      </c>
      <c r="AZ4819" t="s">
        <v>7240</v>
      </c>
      <c r="BA4819" t="s">
        <v>7328</v>
      </c>
      <c r="BC4819" t="s">
        <v>221</v>
      </c>
      <c r="BE4819" t="s">
        <v>221</v>
      </c>
      <c r="BG4819" t="s">
        <v>221</v>
      </c>
      <c r="BH4819" t="s">
        <v>8224</v>
      </c>
      <c r="BI4819" t="s">
        <v>8251</v>
      </c>
      <c r="BJ4819" t="s">
        <v>9675</v>
      </c>
      <c r="BP4819" t="s">
        <v>9403</v>
      </c>
      <c r="BQ4819">
        <v>107</v>
      </c>
      <c r="BR4819" t="s">
        <v>357</v>
      </c>
      <c r="BS4819">
        <v>5</v>
      </c>
      <c r="BZ4819" t="s">
        <v>249</v>
      </c>
      <c r="CA4819" t="s">
        <v>9676</v>
      </c>
    </row>
    <row r="4820" spans="1:79" hidden="1" x14ac:dyDescent="0.25">
      <c r="A4820" t="s">
        <v>7210</v>
      </c>
      <c r="B4820" t="s">
        <v>8706</v>
      </c>
      <c r="C4820" t="s">
        <v>9643</v>
      </c>
      <c r="D4820" t="s">
        <v>9605</v>
      </c>
      <c r="E4820" t="s">
        <v>9606</v>
      </c>
      <c r="F4820" s="1">
        <v>41774</v>
      </c>
      <c r="G4820" s="4">
        <v>0.52777777777777779</v>
      </c>
      <c r="H4820" t="s">
        <v>1214</v>
      </c>
      <c r="I4820">
        <v>0.1</v>
      </c>
      <c r="J4820" t="s">
        <v>221</v>
      </c>
      <c r="K4820" t="s">
        <v>222</v>
      </c>
      <c r="L4820">
        <v>1</v>
      </c>
      <c r="M4820">
        <v>1</v>
      </c>
      <c r="N4820" t="s">
        <v>9673</v>
      </c>
      <c r="O4820" t="s">
        <v>9677</v>
      </c>
      <c r="P4820" t="s">
        <v>224</v>
      </c>
      <c r="Q4820" t="s">
        <v>1216</v>
      </c>
      <c r="R4820" t="s">
        <v>226</v>
      </c>
      <c r="S4820" t="s">
        <v>227</v>
      </c>
      <c r="V4820">
        <v>0.17</v>
      </c>
      <c r="W4820">
        <v>1</v>
      </c>
      <c r="X4820" t="s">
        <v>228</v>
      </c>
      <c r="Y4820" t="s">
        <v>243</v>
      </c>
      <c r="Z4820" t="s">
        <v>7127</v>
      </c>
      <c r="AA4820" t="s">
        <v>3947</v>
      </c>
      <c r="AE4820" t="s">
        <v>9646</v>
      </c>
      <c r="AF4820" t="s">
        <v>736</v>
      </c>
      <c r="AG4820" t="s">
        <v>9009</v>
      </c>
      <c r="AH4820" t="s">
        <v>9010</v>
      </c>
      <c r="AJ4820" t="s">
        <v>237</v>
      </c>
      <c r="AK4820">
        <v>36.412368999999998</v>
      </c>
      <c r="AL4820">
        <v>-118.93784332275401</v>
      </c>
      <c r="AM4820" t="s">
        <v>238</v>
      </c>
      <c r="AN4820" t="s">
        <v>239</v>
      </c>
      <c r="AO4820" t="s">
        <v>240</v>
      </c>
      <c r="AP4820" t="s">
        <v>241</v>
      </c>
      <c r="AQ4820" t="s">
        <v>242</v>
      </c>
      <c r="AR4820" t="s">
        <v>1216</v>
      </c>
      <c r="AS4820" t="s">
        <v>239</v>
      </c>
      <c r="AT4820" t="s">
        <v>239</v>
      </c>
      <c r="AU4820">
        <v>1</v>
      </c>
      <c r="AW4820" t="s">
        <v>9011</v>
      </c>
      <c r="AX4820" t="s">
        <v>9010</v>
      </c>
      <c r="AY4820" t="s">
        <v>109</v>
      </c>
      <c r="AZ4820" t="s">
        <v>7240</v>
      </c>
      <c r="BA4820" t="s">
        <v>7296</v>
      </c>
      <c r="BC4820" t="s">
        <v>221</v>
      </c>
      <c r="BE4820" t="s">
        <v>221</v>
      </c>
      <c r="BG4820" t="s">
        <v>221</v>
      </c>
      <c r="BH4820" t="s">
        <v>243</v>
      </c>
      <c r="BI4820" t="s">
        <v>788</v>
      </c>
      <c r="BP4820" t="s">
        <v>9403</v>
      </c>
      <c r="BQ4820">
        <v>107</v>
      </c>
      <c r="BR4820" t="s">
        <v>357</v>
      </c>
      <c r="BS4820">
        <v>5</v>
      </c>
      <c r="BZ4820" t="s">
        <v>249</v>
      </c>
      <c r="CA4820" t="s">
        <v>9678</v>
      </c>
    </row>
    <row r="4821" spans="1:79" hidden="1" x14ac:dyDescent="0.25">
      <c r="A4821" t="s">
        <v>7210</v>
      </c>
      <c r="B4821" t="s">
        <v>8706</v>
      </c>
      <c r="C4821" t="s">
        <v>9643</v>
      </c>
      <c r="D4821" t="s">
        <v>9418</v>
      </c>
      <c r="E4821" t="s">
        <v>9419</v>
      </c>
      <c r="F4821" s="1">
        <v>41774</v>
      </c>
      <c r="G4821" s="4">
        <v>0.39444444444444443</v>
      </c>
      <c r="H4821" t="s">
        <v>1214</v>
      </c>
      <c r="I4821">
        <v>0.1</v>
      </c>
      <c r="J4821" t="s">
        <v>221</v>
      </c>
      <c r="K4821" t="s">
        <v>222</v>
      </c>
      <c r="L4821">
        <v>1</v>
      </c>
      <c r="M4821">
        <v>1</v>
      </c>
      <c r="N4821" t="s">
        <v>9673</v>
      </c>
      <c r="O4821" t="s">
        <v>9679</v>
      </c>
      <c r="P4821" t="s">
        <v>224</v>
      </c>
      <c r="Q4821" t="s">
        <v>1216</v>
      </c>
      <c r="R4821" t="s">
        <v>226</v>
      </c>
      <c r="S4821" t="s">
        <v>227</v>
      </c>
      <c r="V4821">
        <v>0.17</v>
      </c>
      <c r="W4821">
        <v>1</v>
      </c>
      <c r="X4821" t="s">
        <v>228</v>
      </c>
      <c r="Y4821" t="s">
        <v>243</v>
      </c>
      <c r="Z4821" t="s">
        <v>7127</v>
      </c>
      <c r="AA4821" t="s">
        <v>3947</v>
      </c>
      <c r="AE4821" t="s">
        <v>9646</v>
      </c>
      <c r="AF4821" t="s">
        <v>736</v>
      </c>
      <c r="AG4821" t="s">
        <v>9009</v>
      </c>
      <c r="AH4821" t="s">
        <v>9010</v>
      </c>
      <c r="AJ4821" t="s">
        <v>237</v>
      </c>
      <c r="AK4821">
        <v>36.514690000000002</v>
      </c>
      <c r="AL4821">
        <v>-118.80246734619099</v>
      </c>
      <c r="AM4821" t="s">
        <v>238</v>
      </c>
      <c r="AN4821" t="s">
        <v>239</v>
      </c>
      <c r="AO4821" t="s">
        <v>240</v>
      </c>
      <c r="AP4821" t="s">
        <v>241</v>
      </c>
      <c r="AQ4821" t="s">
        <v>242</v>
      </c>
      <c r="AR4821" t="s">
        <v>1216</v>
      </c>
      <c r="AS4821" t="s">
        <v>239</v>
      </c>
      <c r="AT4821" t="s">
        <v>239</v>
      </c>
      <c r="AU4821">
        <v>1</v>
      </c>
      <c r="AW4821" t="s">
        <v>9011</v>
      </c>
      <c r="AX4821" t="s">
        <v>9010</v>
      </c>
      <c r="AY4821" t="s">
        <v>109</v>
      </c>
      <c r="AZ4821" t="s">
        <v>7240</v>
      </c>
      <c r="BA4821" t="s">
        <v>7328</v>
      </c>
      <c r="BC4821" t="s">
        <v>221</v>
      </c>
      <c r="BE4821" t="s">
        <v>221</v>
      </c>
      <c r="BG4821" t="s">
        <v>221</v>
      </c>
      <c r="BH4821" t="s">
        <v>243</v>
      </c>
      <c r="BI4821" t="s">
        <v>788</v>
      </c>
      <c r="BP4821" t="s">
        <v>9403</v>
      </c>
      <c r="BQ4821">
        <v>107</v>
      </c>
      <c r="BR4821" t="s">
        <v>357</v>
      </c>
      <c r="BS4821">
        <v>5</v>
      </c>
      <c r="BZ4821" t="s">
        <v>249</v>
      </c>
      <c r="CA4821" t="s">
        <v>9680</v>
      </c>
    </row>
    <row r="4822" spans="1:79" hidden="1" x14ac:dyDescent="0.25">
      <c r="A4822" t="s">
        <v>7210</v>
      </c>
      <c r="B4822" t="s">
        <v>8706</v>
      </c>
      <c r="C4822" t="s">
        <v>9643</v>
      </c>
      <c r="D4822" t="s">
        <v>9414</v>
      </c>
      <c r="E4822" t="s">
        <v>9415</v>
      </c>
      <c r="F4822" s="1">
        <v>41774</v>
      </c>
      <c r="G4822" s="4">
        <v>0.51458333333333328</v>
      </c>
      <c r="H4822" t="s">
        <v>1214</v>
      </c>
      <c r="I4822">
        <v>0.1</v>
      </c>
      <c r="J4822" t="s">
        <v>221</v>
      </c>
      <c r="K4822" t="s">
        <v>222</v>
      </c>
      <c r="L4822">
        <v>1</v>
      </c>
      <c r="M4822">
        <v>1</v>
      </c>
      <c r="N4822" t="s">
        <v>9673</v>
      </c>
      <c r="O4822" t="s">
        <v>9681</v>
      </c>
      <c r="P4822" t="s">
        <v>224</v>
      </c>
      <c r="Q4822" t="s">
        <v>1216</v>
      </c>
      <c r="R4822" t="s">
        <v>226</v>
      </c>
      <c r="S4822" t="s">
        <v>227</v>
      </c>
      <c r="V4822">
        <v>0.17</v>
      </c>
      <c r="W4822">
        <v>1</v>
      </c>
      <c r="X4822" t="s">
        <v>228</v>
      </c>
      <c r="Y4822" t="s">
        <v>243</v>
      </c>
      <c r="Z4822" t="s">
        <v>7127</v>
      </c>
      <c r="AA4822" t="s">
        <v>3947</v>
      </c>
      <c r="AE4822" t="s">
        <v>9646</v>
      </c>
      <c r="AF4822" t="s">
        <v>736</v>
      </c>
      <c r="AG4822" t="s">
        <v>9009</v>
      </c>
      <c r="AH4822" t="s">
        <v>9010</v>
      </c>
      <c r="AJ4822" t="s">
        <v>237</v>
      </c>
      <c r="AK4822">
        <v>36.439571000000001</v>
      </c>
      <c r="AL4822">
        <v>-118.90598297119099</v>
      </c>
      <c r="AM4822" t="s">
        <v>238</v>
      </c>
      <c r="AN4822" t="s">
        <v>239</v>
      </c>
      <c r="AO4822" t="s">
        <v>240</v>
      </c>
      <c r="AP4822" t="s">
        <v>241</v>
      </c>
      <c r="AQ4822" t="s">
        <v>242</v>
      </c>
      <c r="AR4822" t="s">
        <v>1216</v>
      </c>
      <c r="AS4822" t="s">
        <v>239</v>
      </c>
      <c r="AT4822" t="s">
        <v>239</v>
      </c>
      <c r="AU4822">
        <v>1</v>
      </c>
      <c r="AW4822" t="s">
        <v>9011</v>
      </c>
      <c r="AX4822" t="s">
        <v>9010</v>
      </c>
      <c r="AY4822" t="s">
        <v>109</v>
      </c>
      <c r="AZ4822" t="s">
        <v>7240</v>
      </c>
      <c r="BA4822" t="s">
        <v>7328</v>
      </c>
      <c r="BC4822" t="s">
        <v>221</v>
      </c>
      <c r="BE4822" t="s">
        <v>221</v>
      </c>
      <c r="BG4822" t="s">
        <v>221</v>
      </c>
      <c r="BH4822" t="s">
        <v>243</v>
      </c>
      <c r="BI4822" t="s">
        <v>788</v>
      </c>
      <c r="BP4822" t="s">
        <v>9403</v>
      </c>
      <c r="BQ4822">
        <v>107</v>
      </c>
      <c r="BR4822" t="s">
        <v>357</v>
      </c>
      <c r="BS4822">
        <v>5</v>
      </c>
      <c r="BZ4822" t="s">
        <v>249</v>
      </c>
      <c r="CA4822" t="s">
        <v>9682</v>
      </c>
    </row>
    <row r="4823" spans="1:79" hidden="1" x14ac:dyDescent="0.25">
      <c r="A4823" t="s">
        <v>7210</v>
      </c>
      <c r="B4823" t="s">
        <v>8706</v>
      </c>
      <c r="C4823" t="s">
        <v>9643</v>
      </c>
      <c r="D4823" t="s">
        <v>9410</v>
      </c>
      <c r="E4823" t="s">
        <v>9411</v>
      </c>
      <c r="F4823" s="1">
        <v>41774</v>
      </c>
      <c r="G4823" s="4">
        <v>0.42083333333333334</v>
      </c>
      <c r="H4823" t="s">
        <v>1214</v>
      </c>
      <c r="I4823">
        <v>0.1</v>
      </c>
      <c r="J4823" t="s">
        <v>221</v>
      </c>
      <c r="K4823" t="s">
        <v>222</v>
      </c>
      <c r="L4823">
        <v>1</v>
      </c>
      <c r="M4823">
        <v>1</v>
      </c>
      <c r="N4823" t="s">
        <v>9673</v>
      </c>
      <c r="O4823" t="s">
        <v>9683</v>
      </c>
      <c r="P4823" t="s">
        <v>224</v>
      </c>
      <c r="Q4823" t="s">
        <v>1216</v>
      </c>
      <c r="R4823" t="s">
        <v>226</v>
      </c>
      <c r="S4823" t="s">
        <v>227</v>
      </c>
      <c r="V4823">
        <v>0.17</v>
      </c>
      <c r="W4823">
        <v>1</v>
      </c>
      <c r="X4823" t="s">
        <v>228</v>
      </c>
      <c r="Y4823" t="s">
        <v>243</v>
      </c>
      <c r="Z4823" t="s">
        <v>7127</v>
      </c>
      <c r="AA4823" t="s">
        <v>3947</v>
      </c>
      <c r="AE4823" t="s">
        <v>9646</v>
      </c>
      <c r="AF4823" t="s">
        <v>736</v>
      </c>
      <c r="AG4823" t="s">
        <v>9009</v>
      </c>
      <c r="AH4823" t="s">
        <v>9010</v>
      </c>
      <c r="AJ4823" t="s">
        <v>237</v>
      </c>
      <c r="AK4823">
        <v>36.520000000000003</v>
      </c>
      <c r="AL4823">
        <v>-118.762573242188</v>
      </c>
      <c r="AM4823" t="s">
        <v>238</v>
      </c>
      <c r="AN4823" t="s">
        <v>239</v>
      </c>
      <c r="AO4823" t="s">
        <v>240</v>
      </c>
      <c r="AP4823" t="s">
        <v>241</v>
      </c>
      <c r="AQ4823" t="s">
        <v>242</v>
      </c>
      <c r="AR4823" t="s">
        <v>1216</v>
      </c>
      <c r="AS4823" t="s">
        <v>239</v>
      </c>
      <c r="AT4823" t="s">
        <v>239</v>
      </c>
      <c r="AU4823">
        <v>1</v>
      </c>
      <c r="AW4823" t="s">
        <v>9011</v>
      </c>
      <c r="AX4823" t="s">
        <v>9010</v>
      </c>
      <c r="AY4823" t="s">
        <v>109</v>
      </c>
      <c r="AZ4823" t="s">
        <v>7240</v>
      </c>
      <c r="BA4823" t="s">
        <v>7328</v>
      </c>
      <c r="BC4823" t="s">
        <v>221</v>
      </c>
      <c r="BE4823" t="s">
        <v>221</v>
      </c>
      <c r="BG4823" t="s">
        <v>221</v>
      </c>
      <c r="BH4823" t="s">
        <v>8224</v>
      </c>
      <c r="BI4823" t="s">
        <v>8251</v>
      </c>
      <c r="BP4823" t="s">
        <v>9403</v>
      </c>
      <c r="BQ4823">
        <v>107</v>
      </c>
      <c r="BR4823" t="s">
        <v>357</v>
      </c>
      <c r="BS4823">
        <v>5</v>
      </c>
      <c r="BZ4823" t="s">
        <v>249</v>
      </c>
      <c r="CA4823" t="s">
        <v>9684</v>
      </c>
    </row>
    <row r="4824" spans="1:79" hidden="1" x14ac:dyDescent="0.25">
      <c r="A4824" t="s">
        <v>7210</v>
      </c>
      <c r="B4824" t="s">
        <v>8706</v>
      </c>
      <c r="C4824" t="s">
        <v>9643</v>
      </c>
      <c r="D4824" t="s">
        <v>9405</v>
      </c>
      <c r="E4824" t="s">
        <v>9406</v>
      </c>
      <c r="F4824" s="1">
        <v>41774</v>
      </c>
      <c r="G4824" s="4">
        <v>0.48888888888888887</v>
      </c>
      <c r="H4824" t="s">
        <v>1214</v>
      </c>
      <c r="I4824">
        <v>0.1</v>
      </c>
      <c r="J4824" t="s">
        <v>221</v>
      </c>
      <c r="K4824" t="s">
        <v>222</v>
      </c>
      <c r="L4824">
        <v>1</v>
      </c>
      <c r="M4824">
        <v>1</v>
      </c>
      <c r="N4824" t="s">
        <v>9673</v>
      </c>
      <c r="O4824" t="s">
        <v>9685</v>
      </c>
      <c r="P4824" t="s">
        <v>224</v>
      </c>
      <c r="Q4824" t="s">
        <v>1216</v>
      </c>
      <c r="R4824" t="s">
        <v>226</v>
      </c>
      <c r="S4824" t="s">
        <v>227</v>
      </c>
      <c r="V4824">
        <v>0.17</v>
      </c>
      <c r="W4824">
        <v>1</v>
      </c>
      <c r="X4824" t="s">
        <v>228</v>
      </c>
      <c r="Y4824" t="s">
        <v>243</v>
      </c>
      <c r="Z4824" t="s">
        <v>7127</v>
      </c>
      <c r="AA4824" t="s">
        <v>3947</v>
      </c>
      <c r="AE4824" t="s">
        <v>9646</v>
      </c>
      <c r="AF4824" t="s">
        <v>736</v>
      </c>
      <c r="AG4824" t="s">
        <v>9009</v>
      </c>
      <c r="AH4824" t="s">
        <v>9010</v>
      </c>
      <c r="AJ4824" t="s">
        <v>237</v>
      </c>
      <c r="AK4824">
        <v>36.460579000000003</v>
      </c>
      <c r="AL4824">
        <v>-118.879203796387</v>
      </c>
      <c r="AM4824" t="s">
        <v>238</v>
      </c>
      <c r="AN4824" t="s">
        <v>239</v>
      </c>
      <c r="AO4824" t="s">
        <v>240</v>
      </c>
      <c r="AP4824" t="s">
        <v>241</v>
      </c>
      <c r="AQ4824" t="s">
        <v>242</v>
      </c>
      <c r="AR4824" t="s">
        <v>1216</v>
      </c>
      <c r="AS4824" t="s">
        <v>239</v>
      </c>
      <c r="AT4824" t="s">
        <v>239</v>
      </c>
      <c r="AU4824">
        <v>1</v>
      </c>
      <c r="AW4824" t="s">
        <v>9011</v>
      </c>
      <c r="AX4824" t="s">
        <v>9010</v>
      </c>
      <c r="AY4824" t="s">
        <v>109</v>
      </c>
      <c r="AZ4824" t="s">
        <v>7240</v>
      </c>
      <c r="BA4824" t="s">
        <v>7328</v>
      </c>
      <c r="BC4824" t="s">
        <v>221</v>
      </c>
      <c r="BE4824" t="s">
        <v>221</v>
      </c>
      <c r="BG4824" t="s">
        <v>221</v>
      </c>
      <c r="BH4824" t="s">
        <v>1217</v>
      </c>
      <c r="BI4824" t="s">
        <v>1217</v>
      </c>
      <c r="BP4824" t="s">
        <v>9403</v>
      </c>
      <c r="BQ4824">
        <v>107</v>
      </c>
      <c r="BR4824" t="s">
        <v>357</v>
      </c>
      <c r="BS4824">
        <v>5</v>
      </c>
      <c r="BZ4824" t="s">
        <v>9408</v>
      </c>
      <c r="CA4824" t="s">
        <v>9686</v>
      </c>
    </row>
    <row r="4825" spans="1:79" hidden="1" x14ac:dyDescent="0.25">
      <c r="A4825" t="s">
        <v>7210</v>
      </c>
      <c r="B4825" t="s">
        <v>8706</v>
      </c>
      <c r="C4825" t="s">
        <v>9643</v>
      </c>
      <c r="D4825" t="s">
        <v>9397</v>
      </c>
      <c r="E4825" t="s">
        <v>9398</v>
      </c>
      <c r="F4825" s="1">
        <v>41788</v>
      </c>
      <c r="G4825" s="4">
        <v>0.4368055555555555</v>
      </c>
      <c r="H4825" t="s">
        <v>1214</v>
      </c>
      <c r="I4825">
        <v>0.1</v>
      </c>
      <c r="J4825" t="s">
        <v>221</v>
      </c>
      <c r="K4825" t="s">
        <v>222</v>
      </c>
      <c r="L4825">
        <v>1</v>
      </c>
      <c r="M4825">
        <v>1</v>
      </c>
      <c r="N4825" t="s">
        <v>9687</v>
      </c>
      <c r="O4825" t="s">
        <v>9688</v>
      </c>
      <c r="P4825" t="s">
        <v>224</v>
      </c>
      <c r="Q4825" t="s">
        <v>1216</v>
      </c>
      <c r="R4825" t="s">
        <v>226</v>
      </c>
      <c r="S4825" t="s">
        <v>227</v>
      </c>
      <c r="T4825">
        <v>0.17</v>
      </c>
      <c r="V4825">
        <v>0.17</v>
      </c>
      <c r="W4825">
        <v>1</v>
      </c>
      <c r="X4825" t="s">
        <v>905</v>
      </c>
      <c r="Y4825" t="s">
        <v>243</v>
      </c>
      <c r="Z4825" t="s">
        <v>230</v>
      </c>
      <c r="AA4825" t="s">
        <v>3947</v>
      </c>
      <c r="AF4825" t="s">
        <v>736</v>
      </c>
      <c r="AG4825" t="s">
        <v>9009</v>
      </c>
      <c r="AH4825" t="s">
        <v>9010</v>
      </c>
      <c r="AJ4825" t="s">
        <v>237</v>
      </c>
      <c r="AK4825">
        <v>36.484130999999998</v>
      </c>
      <c r="AL4825">
        <v>-118.8359375</v>
      </c>
      <c r="AM4825" t="s">
        <v>238</v>
      </c>
      <c r="AN4825" t="s">
        <v>239</v>
      </c>
      <c r="AO4825" t="s">
        <v>240</v>
      </c>
      <c r="AP4825" t="s">
        <v>241</v>
      </c>
      <c r="AQ4825" t="s">
        <v>242</v>
      </c>
      <c r="AR4825" t="s">
        <v>1216</v>
      </c>
      <c r="AS4825" t="s">
        <v>239</v>
      </c>
      <c r="AT4825" t="s">
        <v>239</v>
      </c>
      <c r="AU4825">
        <v>1</v>
      </c>
      <c r="AW4825" t="s">
        <v>9011</v>
      </c>
      <c r="AX4825" t="s">
        <v>9010</v>
      </c>
      <c r="AY4825" t="s">
        <v>109</v>
      </c>
      <c r="AZ4825" t="s">
        <v>7240</v>
      </c>
      <c r="BA4825" t="s">
        <v>7328</v>
      </c>
      <c r="BC4825" t="s">
        <v>221</v>
      </c>
      <c r="BE4825" t="s">
        <v>221</v>
      </c>
      <c r="BG4825" t="s">
        <v>221</v>
      </c>
      <c r="BH4825" t="s">
        <v>8224</v>
      </c>
      <c r="BI4825" t="s">
        <v>8251</v>
      </c>
      <c r="BJ4825" t="s">
        <v>9689</v>
      </c>
      <c r="BP4825" t="s">
        <v>9403</v>
      </c>
      <c r="BQ4825">
        <v>107</v>
      </c>
      <c r="BR4825" t="s">
        <v>357</v>
      </c>
      <c r="BS4825">
        <v>5</v>
      </c>
      <c r="BZ4825" t="s">
        <v>249</v>
      </c>
      <c r="CA4825" t="s">
        <v>9690</v>
      </c>
    </row>
    <row r="4826" spans="1:79" hidden="1" x14ac:dyDescent="0.25">
      <c r="A4826" t="s">
        <v>7210</v>
      </c>
      <c r="B4826" t="s">
        <v>8706</v>
      </c>
      <c r="C4826" t="s">
        <v>9643</v>
      </c>
      <c r="D4826" t="s">
        <v>9405</v>
      </c>
      <c r="E4826" t="s">
        <v>9406</v>
      </c>
      <c r="F4826" s="1">
        <v>41788</v>
      </c>
      <c r="G4826" s="4">
        <v>0.45624999999999999</v>
      </c>
      <c r="H4826" t="s">
        <v>1214</v>
      </c>
      <c r="I4826">
        <v>0.1</v>
      </c>
      <c r="J4826" t="s">
        <v>221</v>
      </c>
      <c r="K4826" t="s">
        <v>222</v>
      </c>
      <c r="L4826">
        <v>1</v>
      </c>
      <c r="M4826">
        <v>1</v>
      </c>
      <c r="N4826" t="s">
        <v>9687</v>
      </c>
      <c r="O4826" t="s">
        <v>9691</v>
      </c>
      <c r="P4826" t="s">
        <v>224</v>
      </c>
      <c r="Q4826" t="s">
        <v>1216</v>
      </c>
      <c r="R4826" t="s">
        <v>226</v>
      </c>
      <c r="S4826" t="s">
        <v>227</v>
      </c>
      <c r="V4826">
        <v>0.17</v>
      </c>
      <c r="W4826">
        <v>1</v>
      </c>
      <c r="X4826" t="s">
        <v>228</v>
      </c>
      <c r="Y4826" t="s">
        <v>243</v>
      </c>
      <c r="Z4826" t="s">
        <v>230</v>
      </c>
      <c r="AA4826" t="s">
        <v>3947</v>
      </c>
      <c r="AF4826" t="s">
        <v>736</v>
      </c>
      <c r="AG4826" t="s">
        <v>9009</v>
      </c>
      <c r="AH4826" t="s">
        <v>9010</v>
      </c>
      <c r="AJ4826" t="s">
        <v>237</v>
      </c>
      <c r="AK4826">
        <v>36.460579000000003</v>
      </c>
      <c r="AL4826">
        <v>-118.879203796387</v>
      </c>
      <c r="AM4826" t="s">
        <v>238</v>
      </c>
      <c r="AN4826" t="s">
        <v>239</v>
      </c>
      <c r="AO4826" t="s">
        <v>240</v>
      </c>
      <c r="AP4826" t="s">
        <v>241</v>
      </c>
      <c r="AQ4826" t="s">
        <v>242</v>
      </c>
      <c r="AR4826" t="s">
        <v>1216</v>
      </c>
      <c r="AS4826" t="s">
        <v>239</v>
      </c>
      <c r="AT4826" t="s">
        <v>239</v>
      </c>
      <c r="AU4826">
        <v>1</v>
      </c>
      <c r="AW4826" t="s">
        <v>9011</v>
      </c>
      <c r="AX4826" t="s">
        <v>9010</v>
      </c>
      <c r="AY4826" t="s">
        <v>109</v>
      </c>
      <c r="AZ4826" t="s">
        <v>7240</v>
      </c>
      <c r="BA4826" t="s">
        <v>7328</v>
      </c>
      <c r="BC4826" t="s">
        <v>221</v>
      </c>
      <c r="BE4826" t="s">
        <v>221</v>
      </c>
      <c r="BG4826" t="s">
        <v>221</v>
      </c>
      <c r="BH4826" t="s">
        <v>243</v>
      </c>
      <c r="BI4826" t="s">
        <v>788</v>
      </c>
      <c r="BP4826" t="s">
        <v>9403</v>
      </c>
      <c r="BQ4826">
        <v>107</v>
      </c>
      <c r="BR4826" t="s">
        <v>357</v>
      </c>
      <c r="BS4826">
        <v>5</v>
      </c>
      <c r="BZ4826" t="s">
        <v>9408</v>
      </c>
      <c r="CA4826" t="s">
        <v>9692</v>
      </c>
    </row>
    <row r="4827" spans="1:79" hidden="1" x14ac:dyDescent="0.25">
      <c r="A4827" t="s">
        <v>7210</v>
      </c>
      <c r="B4827" t="s">
        <v>8706</v>
      </c>
      <c r="C4827" t="s">
        <v>9643</v>
      </c>
      <c r="D4827" t="s">
        <v>9410</v>
      </c>
      <c r="E4827" t="s">
        <v>9411</v>
      </c>
      <c r="F4827" s="1">
        <v>41788</v>
      </c>
      <c r="G4827" s="4">
        <v>0.40069444444444446</v>
      </c>
      <c r="H4827" t="s">
        <v>1214</v>
      </c>
      <c r="I4827">
        <v>0.1</v>
      </c>
      <c r="J4827" t="s">
        <v>221</v>
      </c>
      <c r="K4827" t="s">
        <v>222</v>
      </c>
      <c r="L4827">
        <v>1</v>
      </c>
      <c r="M4827">
        <v>1</v>
      </c>
      <c r="N4827" t="s">
        <v>9687</v>
      </c>
      <c r="O4827" t="s">
        <v>9693</v>
      </c>
      <c r="P4827" t="s">
        <v>224</v>
      </c>
      <c r="Q4827" t="s">
        <v>1216</v>
      </c>
      <c r="R4827" t="s">
        <v>226</v>
      </c>
      <c r="S4827" t="s">
        <v>227</v>
      </c>
      <c r="V4827">
        <v>0.17</v>
      </c>
      <c r="W4827">
        <v>1</v>
      </c>
      <c r="X4827" t="s">
        <v>228</v>
      </c>
      <c r="Y4827" t="s">
        <v>243</v>
      </c>
      <c r="Z4827" t="s">
        <v>230</v>
      </c>
      <c r="AA4827" t="s">
        <v>3947</v>
      </c>
      <c r="AB4827" t="s">
        <v>9694</v>
      </c>
      <c r="AF4827" t="s">
        <v>736</v>
      </c>
      <c r="AG4827" t="s">
        <v>9009</v>
      </c>
      <c r="AH4827" t="s">
        <v>9010</v>
      </c>
      <c r="AJ4827" t="s">
        <v>237</v>
      </c>
      <c r="AK4827">
        <v>36.520000000000003</v>
      </c>
      <c r="AL4827">
        <v>-118.762573242188</v>
      </c>
      <c r="AM4827" t="s">
        <v>238</v>
      </c>
      <c r="AN4827" t="s">
        <v>239</v>
      </c>
      <c r="AO4827" t="s">
        <v>240</v>
      </c>
      <c r="AP4827" t="s">
        <v>241</v>
      </c>
      <c r="AQ4827" t="s">
        <v>242</v>
      </c>
      <c r="AR4827" t="s">
        <v>1216</v>
      </c>
      <c r="AS4827" t="s">
        <v>239</v>
      </c>
      <c r="AT4827" t="s">
        <v>239</v>
      </c>
      <c r="AU4827">
        <v>1</v>
      </c>
      <c r="AW4827" t="s">
        <v>9011</v>
      </c>
      <c r="AX4827" t="s">
        <v>9010</v>
      </c>
      <c r="AY4827" t="s">
        <v>109</v>
      </c>
      <c r="AZ4827" t="s">
        <v>7240</v>
      </c>
      <c r="BA4827" t="s">
        <v>7328</v>
      </c>
      <c r="BC4827" t="s">
        <v>221</v>
      </c>
      <c r="BE4827" t="s">
        <v>221</v>
      </c>
      <c r="BG4827" t="s">
        <v>221</v>
      </c>
      <c r="BH4827" t="s">
        <v>8224</v>
      </c>
      <c r="BI4827" t="s">
        <v>8251</v>
      </c>
      <c r="BP4827" t="s">
        <v>9403</v>
      </c>
      <c r="BQ4827">
        <v>107</v>
      </c>
      <c r="BR4827" t="s">
        <v>357</v>
      </c>
      <c r="BS4827">
        <v>5</v>
      </c>
      <c r="BZ4827" t="s">
        <v>249</v>
      </c>
      <c r="CA4827" t="s">
        <v>9695</v>
      </c>
    </row>
    <row r="4828" spans="1:79" hidden="1" x14ac:dyDescent="0.25">
      <c r="A4828" t="s">
        <v>7210</v>
      </c>
      <c r="B4828" t="s">
        <v>8706</v>
      </c>
      <c r="C4828" t="s">
        <v>9643</v>
      </c>
      <c r="D4828" t="s">
        <v>9605</v>
      </c>
      <c r="E4828" t="s">
        <v>9606</v>
      </c>
      <c r="F4828" s="1">
        <v>41788</v>
      </c>
      <c r="G4828" s="4">
        <v>0.49861111111111112</v>
      </c>
      <c r="H4828" t="s">
        <v>1214</v>
      </c>
      <c r="I4828">
        <v>0.1</v>
      </c>
      <c r="J4828" t="s">
        <v>221</v>
      </c>
      <c r="K4828" t="s">
        <v>222</v>
      </c>
      <c r="L4828">
        <v>1</v>
      </c>
      <c r="M4828">
        <v>1</v>
      </c>
      <c r="N4828" t="s">
        <v>9687</v>
      </c>
      <c r="O4828" t="s">
        <v>9696</v>
      </c>
      <c r="P4828" t="s">
        <v>224</v>
      </c>
      <c r="Q4828" t="s">
        <v>1216</v>
      </c>
      <c r="R4828" t="s">
        <v>226</v>
      </c>
      <c r="S4828" t="s">
        <v>227</v>
      </c>
      <c r="V4828">
        <v>0.17</v>
      </c>
      <c r="W4828">
        <v>1</v>
      </c>
      <c r="X4828" t="s">
        <v>228</v>
      </c>
      <c r="Y4828" t="s">
        <v>243</v>
      </c>
      <c r="Z4828" t="s">
        <v>230</v>
      </c>
      <c r="AA4828" t="s">
        <v>3947</v>
      </c>
      <c r="AF4828" t="s">
        <v>736</v>
      </c>
      <c r="AG4828" t="s">
        <v>9009</v>
      </c>
      <c r="AH4828" t="s">
        <v>9010</v>
      </c>
      <c r="AJ4828" t="s">
        <v>237</v>
      </c>
      <c r="AK4828">
        <v>36.412368999999998</v>
      </c>
      <c r="AL4828">
        <v>-118.93784332275401</v>
      </c>
      <c r="AM4828" t="s">
        <v>238</v>
      </c>
      <c r="AN4828" t="s">
        <v>239</v>
      </c>
      <c r="AO4828" t="s">
        <v>240</v>
      </c>
      <c r="AP4828" t="s">
        <v>241</v>
      </c>
      <c r="AQ4828" t="s">
        <v>242</v>
      </c>
      <c r="AR4828" t="s">
        <v>1216</v>
      </c>
      <c r="AS4828" t="s">
        <v>239</v>
      </c>
      <c r="AT4828" t="s">
        <v>239</v>
      </c>
      <c r="AU4828">
        <v>1</v>
      </c>
      <c r="AW4828" t="s">
        <v>9011</v>
      </c>
      <c r="AX4828" t="s">
        <v>9010</v>
      </c>
      <c r="AY4828" t="s">
        <v>109</v>
      </c>
      <c r="AZ4828" t="s">
        <v>7240</v>
      </c>
      <c r="BA4828" t="s">
        <v>7296</v>
      </c>
      <c r="BC4828" t="s">
        <v>221</v>
      </c>
      <c r="BE4828" t="s">
        <v>221</v>
      </c>
      <c r="BG4828" t="s">
        <v>221</v>
      </c>
      <c r="BH4828" t="s">
        <v>243</v>
      </c>
      <c r="BI4828" t="s">
        <v>788</v>
      </c>
      <c r="BP4828" t="s">
        <v>9403</v>
      </c>
      <c r="BQ4828">
        <v>107</v>
      </c>
      <c r="BR4828" t="s">
        <v>357</v>
      </c>
      <c r="BS4828">
        <v>5</v>
      </c>
      <c r="BZ4828" t="s">
        <v>249</v>
      </c>
      <c r="CA4828" t="s">
        <v>9697</v>
      </c>
    </row>
    <row r="4829" spans="1:79" hidden="1" x14ac:dyDescent="0.25">
      <c r="A4829" t="s">
        <v>7210</v>
      </c>
      <c r="B4829" t="s">
        <v>8706</v>
      </c>
      <c r="C4829" t="s">
        <v>9643</v>
      </c>
      <c r="D4829" t="s">
        <v>9414</v>
      </c>
      <c r="E4829" t="s">
        <v>9415</v>
      </c>
      <c r="F4829" s="1">
        <v>41788</v>
      </c>
      <c r="G4829" s="4">
        <v>0.48333333333333334</v>
      </c>
      <c r="H4829" t="s">
        <v>1214</v>
      </c>
      <c r="I4829">
        <v>0.1</v>
      </c>
      <c r="J4829" t="s">
        <v>221</v>
      </c>
      <c r="K4829" t="s">
        <v>222</v>
      </c>
      <c r="L4829">
        <v>1</v>
      </c>
      <c r="M4829">
        <v>1</v>
      </c>
      <c r="N4829" t="s">
        <v>9687</v>
      </c>
      <c r="O4829" t="s">
        <v>9698</v>
      </c>
      <c r="P4829" t="s">
        <v>224</v>
      </c>
      <c r="Q4829" t="s">
        <v>1216</v>
      </c>
      <c r="R4829" t="s">
        <v>226</v>
      </c>
      <c r="S4829" t="s">
        <v>227</v>
      </c>
      <c r="V4829">
        <v>0.17</v>
      </c>
      <c r="W4829">
        <v>1</v>
      </c>
      <c r="X4829" t="s">
        <v>228</v>
      </c>
      <c r="Y4829" t="s">
        <v>243</v>
      </c>
      <c r="Z4829" t="s">
        <v>230</v>
      </c>
      <c r="AA4829" t="s">
        <v>3947</v>
      </c>
      <c r="AF4829" t="s">
        <v>736</v>
      </c>
      <c r="AG4829" t="s">
        <v>9009</v>
      </c>
      <c r="AH4829" t="s">
        <v>9010</v>
      </c>
      <c r="AJ4829" t="s">
        <v>237</v>
      </c>
      <c r="AK4829">
        <v>36.439571000000001</v>
      </c>
      <c r="AL4829">
        <v>-118.90598297119099</v>
      </c>
      <c r="AM4829" t="s">
        <v>238</v>
      </c>
      <c r="AN4829" t="s">
        <v>239</v>
      </c>
      <c r="AO4829" t="s">
        <v>240</v>
      </c>
      <c r="AP4829" t="s">
        <v>241</v>
      </c>
      <c r="AQ4829" t="s">
        <v>242</v>
      </c>
      <c r="AR4829" t="s">
        <v>1216</v>
      </c>
      <c r="AS4829" t="s">
        <v>239</v>
      </c>
      <c r="AT4829" t="s">
        <v>239</v>
      </c>
      <c r="AU4829">
        <v>1</v>
      </c>
      <c r="AW4829" t="s">
        <v>9011</v>
      </c>
      <c r="AX4829" t="s">
        <v>9010</v>
      </c>
      <c r="AY4829" t="s">
        <v>109</v>
      </c>
      <c r="AZ4829" t="s">
        <v>7240</v>
      </c>
      <c r="BA4829" t="s">
        <v>7328</v>
      </c>
      <c r="BC4829" t="s">
        <v>221</v>
      </c>
      <c r="BE4829" t="s">
        <v>221</v>
      </c>
      <c r="BG4829" t="s">
        <v>221</v>
      </c>
      <c r="BH4829" t="s">
        <v>243</v>
      </c>
      <c r="BI4829" t="s">
        <v>788</v>
      </c>
      <c r="BP4829" t="s">
        <v>9403</v>
      </c>
      <c r="BQ4829">
        <v>107</v>
      </c>
      <c r="BR4829" t="s">
        <v>357</v>
      </c>
      <c r="BS4829">
        <v>5</v>
      </c>
      <c r="BZ4829" t="s">
        <v>249</v>
      </c>
      <c r="CA4829" t="s">
        <v>9699</v>
      </c>
    </row>
    <row r="4830" spans="1:79" hidden="1" x14ac:dyDescent="0.25">
      <c r="A4830" t="s">
        <v>7210</v>
      </c>
      <c r="B4830" t="s">
        <v>8706</v>
      </c>
      <c r="C4830" t="s">
        <v>9643</v>
      </c>
      <c r="D4830" t="s">
        <v>9418</v>
      </c>
      <c r="E4830" t="s">
        <v>9419</v>
      </c>
      <c r="F4830" s="1">
        <v>41788</v>
      </c>
      <c r="G4830" s="4">
        <v>0.36319444444444443</v>
      </c>
      <c r="H4830" t="s">
        <v>1214</v>
      </c>
      <c r="I4830">
        <v>0.1</v>
      </c>
      <c r="J4830" t="s">
        <v>221</v>
      </c>
      <c r="K4830" t="s">
        <v>222</v>
      </c>
      <c r="L4830">
        <v>1</v>
      </c>
      <c r="M4830">
        <v>1</v>
      </c>
      <c r="N4830" t="s">
        <v>9687</v>
      </c>
      <c r="O4830" t="s">
        <v>9700</v>
      </c>
      <c r="P4830" t="s">
        <v>224</v>
      </c>
      <c r="Q4830" t="s">
        <v>1216</v>
      </c>
      <c r="R4830" t="s">
        <v>226</v>
      </c>
      <c r="S4830" t="s">
        <v>227</v>
      </c>
      <c r="V4830">
        <v>0.17</v>
      </c>
      <c r="W4830">
        <v>1</v>
      </c>
      <c r="X4830" t="s">
        <v>228</v>
      </c>
      <c r="Y4830" t="s">
        <v>243</v>
      </c>
      <c r="Z4830" t="s">
        <v>230</v>
      </c>
      <c r="AA4830" t="s">
        <v>3947</v>
      </c>
      <c r="AB4830" t="s">
        <v>9701</v>
      </c>
      <c r="AF4830" t="s">
        <v>736</v>
      </c>
      <c r="AG4830" t="s">
        <v>9009</v>
      </c>
      <c r="AH4830" t="s">
        <v>9010</v>
      </c>
      <c r="AJ4830" t="s">
        <v>237</v>
      </c>
      <c r="AK4830">
        <v>36.514690000000002</v>
      </c>
      <c r="AL4830">
        <v>-118.80246734619099</v>
      </c>
      <c r="AM4830" t="s">
        <v>238</v>
      </c>
      <c r="AN4830" t="s">
        <v>239</v>
      </c>
      <c r="AO4830" t="s">
        <v>240</v>
      </c>
      <c r="AP4830" t="s">
        <v>241</v>
      </c>
      <c r="AQ4830" t="s">
        <v>242</v>
      </c>
      <c r="AR4830" t="s">
        <v>1216</v>
      </c>
      <c r="AS4830" t="s">
        <v>239</v>
      </c>
      <c r="AT4830" t="s">
        <v>239</v>
      </c>
      <c r="AU4830">
        <v>1</v>
      </c>
      <c r="AW4830" t="s">
        <v>9011</v>
      </c>
      <c r="AX4830" t="s">
        <v>9010</v>
      </c>
      <c r="AY4830" t="s">
        <v>109</v>
      </c>
      <c r="AZ4830" t="s">
        <v>7240</v>
      </c>
      <c r="BA4830" t="s">
        <v>7328</v>
      </c>
      <c r="BC4830" t="s">
        <v>221</v>
      </c>
      <c r="BE4830" t="s">
        <v>221</v>
      </c>
      <c r="BG4830" t="s">
        <v>221</v>
      </c>
      <c r="BH4830" t="s">
        <v>243</v>
      </c>
      <c r="BI4830" t="s">
        <v>788</v>
      </c>
      <c r="BP4830" t="s">
        <v>9403</v>
      </c>
      <c r="BQ4830">
        <v>107</v>
      </c>
      <c r="BR4830" t="s">
        <v>357</v>
      </c>
      <c r="BS4830">
        <v>5</v>
      </c>
      <c r="BZ4830" t="s">
        <v>249</v>
      </c>
      <c r="CA4830" t="s">
        <v>9702</v>
      </c>
    </row>
    <row r="4831" spans="1:79" hidden="1" x14ac:dyDescent="0.25">
      <c r="A4831" t="s">
        <v>7210</v>
      </c>
      <c r="B4831" t="s">
        <v>8706</v>
      </c>
      <c r="C4831" t="s">
        <v>9643</v>
      </c>
      <c r="D4831" t="s">
        <v>9405</v>
      </c>
      <c r="E4831" t="s">
        <v>9406</v>
      </c>
      <c r="F4831" s="1">
        <v>41802</v>
      </c>
      <c r="G4831" s="4">
        <v>0.4993055555555555</v>
      </c>
      <c r="H4831" t="s">
        <v>1214</v>
      </c>
      <c r="I4831">
        <v>0.1</v>
      </c>
      <c r="J4831" t="s">
        <v>221</v>
      </c>
      <c r="K4831" t="s">
        <v>222</v>
      </c>
      <c r="L4831">
        <v>1</v>
      </c>
      <c r="M4831">
        <v>1</v>
      </c>
      <c r="N4831" t="s">
        <v>9703</v>
      </c>
      <c r="O4831" t="s">
        <v>9704</v>
      </c>
      <c r="P4831" t="s">
        <v>224</v>
      </c>
      <c r="Q4831" t="s">
        <v>1216</v>
      </c>
      <c r="R4831" t="s">
        <v>226</v>
      </c>
      <c r="S4831" t="s">
        <v>227</v>
      </c>
      <c r="T4831">
        <v>0.18</v>
      </c>
      <c r="V4831">
        <v>0.17</v>
      </c>
      <c r="W4831">
        <v>1</v>
      </c>
      <c r="X4831" t="s">
        <v>905</v>
      </c>
      <c r="Y4831" t="s">
        <v>243</v>
      </c>
      <c r="Z4831" t="s">
        <v>7127</v>
      </c>
      <c r="AA4831" t="s">
        <v>3947</v>
      </c>
      <c r="AB4831" t="s">
        <v>9705</v>
      </c>
      <c r="AC4831" t="s">
        <v>9706</v>
      </c>
      <c r="AE4831" t="s">
        <v>9646</v>
      </c>
      <c r="AF4831" t="s">
        <v>736</v>
      </c>
      <c r="AG4831" t="s">
        <v>9009</v>
      </c>
      <c r="AH4831" t="s">
        <v>9010</v>
      </c>
      <c r="AJ4831" t="s">
        <v>237</v>
      </c>
      <c r="AK4831">
        <v>36.460579000000003</v>
      </c>
      <c r="AL4831">
        <v>-118.879203796387</v>
      </c>
      <c r="AM4831" t="s">
        <v>238</v>
      </c>
      <c r="AN4831" t="s">
        <v>239</v>
      </c>
      <c r="AO4831" t="s">
        <v>240</v>
      </c>
      <c r="AP4831" t="s">
        <v>241</v>
      </c>
      <c r="AQ4831" t="s">
        <v>242</v>
      </c>
      <c r="AR4831" t="s">
        <v>1216</v>
      </c>
      <c r="AS4831" t="s">
        <v>239</v>
      </c>
      <c r="AT4831" t="s">
        <v>239</v>
      </c>
      <c r="AU4831">
        <v>1</v>
      </c>
      <c r="AW4831" t="s">
        <v>9011</v>
      </c>
      <c r="AX4831" t="s">
        <v>9010</v>
      </c>
      <c r="AY4831" t="s">
        <v>109</v>
      </c>
      <c r="AZ4831" t="s">
        <v>7240</v>
      </c>
      <c r="BA4831" t="s">
        <v>7328</v>
      </c>
      <c r="BC4831" t="s">
        <v>221</v>
      </c>
      <c r="BE4831" t="s">
        <v>221</v>
      </c>
      <c r="BG4831" t="s">
        <v>221</v>
      </c>
      <c r="BH4831" t="s">
        <v>243</v>
      </c>
      <c r="BI4831" t="s">
        <v>788</v>
      </c>
      <c r="BP4831" t="s">
        <v>9403</v>
      </c>
      <c r="BQ4831">
        <v>107</v>
      </c>
      <c r="BR4831" t="s">
        <v>357</v>
      </c>
      <c r="BS4831">
        <v>5</v>
      </c>
      <c r="BZ4831" t="s">
        <v>9408</v>
      </c>
      <c r="CA4831" t="s">
        <v>9707</v>
      </c>
    </row>
    <row r="4832" spans="1:79" hidden="1" x14ac:dyDescent="0.25">
      <c r="A4832" t="s">
        <v>7210</v>
      </c>
      <c r="B4832" t="s">
        <v>8706</v>
      </c>
      <c r="C4832" t="s">
        <v>9643</v>
      </c>
      <c r="D4832" t="s">
        <v>9418</v>
      </c>
      <c r="E4832" t="s">
        <v>9419</v>
      </c>
      <c r="F4832" s="1">
        <v>41802</v>
      </c>
      <c r="G4832" s="4">
        <v>0.38194444444444442</v>
      </c>
      <c r="H4832" t="s">
        <v>1214</v>
      </c>
      <c r="I4832">
        <v>0.1</v>
      </c>
      <c r="J4832" t="s">
        <v>221</v>
      </c>
      <c r="K4832" t="s">
        <v>222</v>
      </c>
      <c r="L4832">
        <v>1</v>
      </c>
      <c r="M4832">
        <v>1</v>
      </c>
      <c r="N4832" t="s">
        <v>9703</v>
      </c>
      <c r="O4832" t="s">
        <v>9708</v>
      </c>
      <c r="P4832" t="s">
        <v>224</v>
      </c>
      <c r="Q4832" t="s">
        <v>1216</v>
      </c>
      <c r="R4832" t="s">
        <v>226</v>
      </c>
      <c r="S4832" t="s">
        <v>227</v>
      </c>
      <c r="V4832">
        <v>0.17</v>
      </c>
      <c r="W4832">
        <v>1</v>
      </c>
      <c r="X4832" t="s">
        <v>228</v>
      </c>
      <c r="Y4832" t="s">
        <v>243</v>
      </c>
      <c r="Z4832" t="s">
        <v>7127</v>
      </c>
      <c r="AA4832" t="s">
        <v>3947</v>
      </c>
      <c r="AB4832" t="s">
        <v>9709</v>
      </c>
      <c r="AE4832" t="s">
        <v>9646</v>
      </c>
      <c r="AF4832" t="s">
        <v>736</v>
      </c>
      <c r="AG4832" t="s">
        <v>9009</v>
      </c>
      <c r="AH4832" t="s">
        <v>9010</v>
      </c>
      <c r="AJ4832" t="s">
        <v>237</v>
      </c>
      <c r="AK4832">
        <v>36.514690000000002</v>
      </c>
      <c r="AL4832">
        <v>-118.80246734619099</v>
      </c>
      <c r="AM4832" t="s">
        <v>238</v>
      </c>
      <c r="AN4832" t="s">
        <v>239</v>
      </c>
      <c r="AO4832" t="s">
        <v>240</v>
      </c>
      <c r="AP4832" t="s">
        <v>241</v>
      </c>
      <c r="AQ4832" t="s">
        <v>242</v>
      </c>
      <c r="AR4832" t="s">
        <v>1216</v>
      </c>
      <c r="AS4832" t="s">
        <v>239</v>
      </c>
      <c r="AT4832" t="s">
        <v>239</v>
      </c>
      <c r="AU4832">
        <v>1</v>
      </c>
      <c r="AW4832" t="s">
        <v>9011</v>
      </c>
      <c r="AX4832" t="s">
        <v>9010</v>
      </c>
      <c r="AY4832" t="s">
        <v>109</v>
      </c>
      <c r="AZ4832" t="s">
        <v>7240</v>
      </c>
      <c r="BA4832" t="s">
        <v>7328</v>
      </c>
      <c r="BC4832" t="s">
        <v>221</v>
      </c>
      <c r="BE4832" t="s">
        <v>221</v>
      </c>
      <c r="BG4832" t="s">
        <v>221</v>
      </c>
      <c r="BH4832" t="s">
        <v>243</v>
      </c>
      <c r="BI4832" t="s">
        <v>788</v>
      </c>
      <c r="BP4832" t="s">
        <v>9403</v>
      </c>
      <c r="BQ4832">
        <v>107</v>
      </c>
      <c r="BR4832" t="s">
        <v>357</v>
      </c>
      <c r="BS4832">
        <v>5</v>
      </c>
      <c r="BZ4832" t="s">
        <v>249</v>
      </c>
      <c r="CA4832" t="s">
        <v>9710</v>
      </c>
    </row>
    <row r="4833" spans="1:79" hidden="1" x14ac:dyDescent="0.25">
      <c r="A4833" t="s">
        <v>7210</v>
      </c>
      <c r="B4833" t="s">
        <v>8706</v>
      </c>
      <c r="C4833" t="s">
        <v>9643</v>
      </c>
      <c r="D4833" t="s">
        <v>9410</v>
      </c>
      <c r="E4833" t="s">
        <v>9411</v>
      </c>
      <c r="F4833" s="1">
        <v>41802</v>
      </c>
      <c r="G4833" s="4">
        <v>0.43611111111111112</v>
      </c>
      <c r="H4833" t="s">
        <v>1214</v>
      </c>
      <c r="I4833">
        <v>0.1</v>
      </c>
      <c r="J4833" t="s">
        <v>221</v>
      </c>
      <c r="K4833" t="s">
        <v>222</v>
      </c>
      <c r="L4833">
        <v>1</v>
      </c>
      <c r="M4833">
        <v>1</v>
      </c>
      <c r="N4833" t="s">
        <v>9703</v>
      </c>
      <c r="O4833" t="s">
        <v>9711</v>
      </c>
      <c r="P4833" t="s">
        <v>224</v>
      </c>
      <c r="Q4833" t="s">
        <v>1216</v>
      </c>
      <c r="R4833" t="s">
        <v>226</v>
      </c>
      <c r="S4833" t="s">
        <v>227</v>
      </c>
      <c r="V4833">
        <v>0.17</v>
      </c>
      <c r="W4833">
        <v>1</v>
      </c>
      <c r="X4833" t="s">
        <v>228</v>
      </c>
      <c r="Y4833" t="s">
        <v>243</v>
      </c>
      <c r="Z4833" t="s">
        <v>7127</v>
      </c>
      <c r="AA4833" t="s">
        <v>3947</v>
      </c>
      <c r="AE4833" t="s">
        <v>9646</v>
      </c>
      <c r="AF4833" t="s">
        <v>736</v>
      </c>
      <c r="AG4833" t="s">
        <v>9009</v>
      </c>
      <c r="AH4833" t="s">
        <v>9010</v>
      </c>
      <c r="AJ4833" t="s">
        <v>237</v>
      </c>
      <c r="AK4833">
        <v>36.520000000000003</v>
      </c>
      <c r="AL4833">
        <v>-118.762573242188</v>
      </c>
      <c r="AM4833" t="s">
        <v>238</v>
      </c>
      <c r="AN4833" t="s">
        <v>239</v>
      </c>
      <c r="AO4833" t="s">
        <v>240</v>
      </c>
      <c r="AP4833" t="s">
        <v>241</v>
      </c>
      <c r="AQ4833" t="s">
        <v>242</v>
      </c>
      <c r="AR4833" t="s">
        <v>1216</v>
      </c>
      <c r="AS4833" t="s">
        <v>239</v>
      </c>
      <c r="AT4833" t="s">
        <v>239</v>
      </c>
      <c r="AU4833">
        <v>1</v>
      </c>
      <c r="AW4833" t="s">
        <v>9011</v>
      </c>
      <c r="AX4833" t="s">
        <v>9010</v>
      </c>
      <c r="AY4833" t="s">
        <v>109</v>
      </c>
      <c r="AZ4833" t="s">
        <v>7240</v>
      </c>
      <c r="BA4833" t="s">
        <v>7328</v>
      </c>
      <c r="BC4833" t="s">
        <v>221</v>
      </c>
      <c r="BE4833" t="s">
        <v>221</v>
      </c>
      <c r="BG4833" t="s">
        <v>221</v>
      </c>
      <c r="BH4833" t="s">
        <v>8224</v>
      </c>
      <c r="BI4833" t="s">
        <v>8251</v>
      </c>
      <c r="BP4833" t="s">
        <v>9403</v>
      </c>
      <c r="BQ4833">
        <v>107</v>
      </c>
      <c r="BR4833" t="s">
        <v>357</v>
      </c>
      <c r="BS4833">
        <v>5</v>
      </c>
      <c r="BZ4833" t="s">
        <v>249</v>
      </c>
      <c r="CA4833" t="s">
        <v>9712</v>
      </c>
    </row>
    <row r="4834" spans="1:79" hidden="1" x14ac:dyDescent="0.25">
      <c r="A4834" t="s">
        <v>7210</v>
      </c>
      <c r="B4834" t="s">
        <v>8706</v>
      </c>
      <c r="C4834" t="s">
        <v>9643</v>
      </c>
      <c r="D4834" t="s">
        <v>9397</v>
      </c>
      <c r="E4834" t="s">
        <v>9398</v>
      </c>
      <c r="F4834" s="1">
        <v>41802</v>
      </c>
      <c r="G4834" s="4">
        <v>0.47500000000000003</v>
      </c>
      <c r="H4834" t="s">
        <v>1214</v>
      </c>
      <c r="I4834">
        <v>0.1</v>
      </c>
      <c r="J4834" t="s">
        <v>221</v>
      </c>
      <c r="K4834" t="s">
        <v>222</v>
      </c>
      <c r="L4834">
        <v>1</v>
      </c>
      <c r="M4834">
        <v>1</v>
      </c>
      <c r="N4834" t="s">
        <v>9703</v>
      </c>
      <c r="O4834" t="s">
        <v>9713</v>
      </c>
      <c r="P4834" t="s">
        <v>224</v>
      </c>
      <c r="Q4834" t="s">
        <v>1216</v>
      </c>
      <c r="R4834" t="s">
        <v>226</v>
      </c>
      <c r="S4834" t="s">
        <v>227</v>
      </c>
      <c r="V4834">
        <v>0.17</v>
      </c>
      <c r="W4834">
        <v>1</v>
      </c>
      <c r="X4834" t="s">
        <v>228</v>
      </c>
      <c r="Y4834" t="s">
        <v>243</v>
      </c>
      <c r="Z4834" t="s">
        <v>7127</v>
      </c>
      <c r="AA4834" t="s">
        <v>3947</v>
      </c>
      <c r="AE4834" t="s">
        <v>9646</v>
      </c>
      <c r="AF4834" t="s">
        <v>736</v>
      </c>
      <c r="AG4834" t="s">
        <v>9009</v>
      </c>
      <c r="AH4834" t="s">
        <v>9010</v>
      </c>
      <c r="AJ4834" t="s">
        <v>237</v>
      </c>
      <c r="AK4834">
        <v>36.484130999999998</v>
      </c>
      <c r="AL4834">
        <v>-118.8359375</v>
      </c>
      <c r="AM4834" t="s">
        <v>238</v>
      </c>
      <c r="AN4834" t="s">
        <v>239</v>
      </c>
      <c r="AO4834" t="s">
        <v>240</v>
      </c>
      <c r="AP4834" t="s">
        <v>241</v>
      </c>
      <c r="AQ4834" t="s">
        <v>242</v>
      </c>
      <c r="AR4834" t="s">
        <v>1216</v>
      </c>
      <c r="AS4834" t="s">
        <v>239</v>
      </c>
      <c r="AT4834" t="s">
        <v>239</v>
      </c>
      <c r="AU4834">
        <v>1</v>
      </c>
      <c r="AW4834" t="s">
        <v>9011</v>
      </c>
      <c r="AX4834" t="s">
        <v>9010</v>
      </c>
      <c r="AY4834" t="s">
        <v>109</v>
      </c>
      <c r="AZ4834" t="s">
        <v>7240</v>
      </c>
      <c r="BA4834" t="s">
        <v>7328</v>
      </c>
      <c r="BC4834" t="s">
        <v>221</v>
      </c>
      <c r="BE4834" t="s">
        <v>221</v>
      </c>
      <c r="BG4834" t="s">
        <v>221</v>
      </c>
      <c r="BH4834" t="s">
        <v>8224</v>
      </c>
      <c r="BI4834" t="s">
        <v>8251</v>
      </c>
      <c r="BJ4834" t="s">
        <v>9714</v>
      </c>
      <c r="BP4834" t="s">
        <v>9403</v>
      </c>
      <c r="BQ4834">
        <v>107</v>
      </c>
      <c r="BR4834" t="s">
        <v>357</v>
      </c>
      <c r="BS4834">
        <v>5</v>
      </c>
      <c r="BZ4834" t="s">
        <v>249</v>
      </c>
      <c r="CA4834" t="s">
        <v>9715</v>
      </c>
    </row>
    <row r="4835" spans="1:79" hidden="1" x14ac:dyDescent="0.25">
      <c r="A4835" t="s">
        <v>7210</v>
      </c>
      <c r="B4835" t="s">
        <v>8706</v>
      </c>
      <c r="C4835" t="s">
        <v>9643</v>
      </c>
      <c r="D4835" t="s">
        <v>9414</v>
      </c>
      <c r="E4835" t="s">
        <v>9415</v>
      </c>
      <c r="F4835" s="1">
        <v>41802</v>
      </c>
      <c r="G4835" s="4">
        <v>0.53749999999999998</v>
      </c>
      <c r="H4835" t="s">
        <v>1214</v>
      </c>
      <c r="I4835">
        <v>0.1</v>
      </c>
      <c r="J4835" t="s">
        <v>221</v>
      </c>
      <c r="K4835" t="s">
        <v>222</v>
      </c>
      <c r="L4835">
        <v>1</v>
      </c>
      <c r="M4835">
        <v>1</v>
      </c>
      <c r="N4835" t="s">
        <v>9703</v>
      </c>
      <c r="O4835" t="s">
        <v>9716</v>
      </c>
      <c r="P4835" t="s">
        <v>224</v>
      </c>
      <c r="Q4835" t="s">
        <v>1216</v>
      </c>
      <c r="R4835" t="s">
        <v>226</v>
      </c>
      <c r="S4835" t="s">
        <v>227</v>
      </c>
      <c r="V4835">
        <v>0.17</v>
      </c>
      <c r="W4835">
        <v>1</v>
      </c>
      <c r="X4835" t="s">
        <v>228</v>
      </c>
      <c r="Y4835" t="s">
        <v>243</v>
      </c>
      <c r="Z4835" t="s">
        <v>7127</v>
      </c>
      <c r="AA4835" t="s">
        <v>3947</v>
      </c>
      <c r="AE4835" t="s">
        <v>9646</v>
      </c>
      <c r="AF4835" t="s">
        <v>736</v>
      </c>
      <c r="AG4835" t="s">
        <v>9009</v>
      </c>
      <c r="AH4835" t="s">
        <v>9010</v>
      </c>
      <c r="AJ4835" t="s">
        <v>237</v>
      </c>
      <c r="AK4835">
        <v>36.439571000000001</v>
      </c>
      <c r="AL4835">
        <v>-118.90598297119099</v>
      </c>
      <c r="AM4835" t="s">
        <v>238</v>
      </c>
      <c r="AN4835" t="s">
        <v>239</v>
      </c>
      <c r="AO4835" t="s">
        <v>240</v>
      </c>
      <c r="AP4835" t="s">
        <v>241</v>
      </c>
      <c r="AQ4835" t="s">
        <v>242</v>
      </c>
      <c r="AR4835" t="s">
        <v>1216</v>
      </c>
      <c r="AS4835" t="s">
        <v>239</v>
      </c>
      <c r="AT4835" t="s">
        <v>239</v>
      </c>
      <c r="AU4835">
        <v>1</v>
      </c>
      <c r="AW4835" t="s">
        <v>9011</v>
      </c>
      <c r="AX4835" t="s">
        <v>9010</v>
      </c>
      <c r="AY4835" t="s">
        <v>109</v>
      </c>
      <c r="AZ4835" t="s">
        <v>7240</v>
      </c>
      <c r="BA4835" t="s">
        <v>7328</v>
      </c>
      <c r="BC4835" t="s">
        <v>221</v>
      </c>
      <c r="BE4835" t="s">
        <v>221</v>
      </c>
      <c r="BG4835" t="s">
        <v>221</v>
      </c>
      <c r="BH4835" t="s">
        <v>243</v>
      </c>
      <c r="BI4835" t="s">
        <v>788</v>
      </c>
      <c r="BP4835" t="s">
        <v>9403</v>
      </c>
      <c r="BQ4835">
        <v>107</v>
      </c>
      <c r="BR4835" t="s">
        <v>357</v>
      </c>
      <c r="BS4835">
        <v>5</v>
      </c>
      <c r="BZ4835" t="s">
        <v>249</v>
      </c>
      <c r="CA4835" t="s">
        <v>9717</v>
      </c>
    </row>
    <row r="4836" spans="1:79" hidden="1" x14ac:dyDescent="0.25">
      <c r="A4836" t="s">
        <v>7210</v>
      </c>
      <c r="B4836" t="s">
        <v>8706</v>
      </c>
      <c r="C4836" t="s">
        <v>9643</v>
      </c>
      <c r="D4836" t="s">
        <v>9397</v>
      </c>
      <c r="E4836" t="s">
        <v>9398</v>
      </c>
      <c r="F4836" s="1">
        <v>41816</v>
      </c>
      <c r="G4836" s="4">
        <v>0.48749999999999999</v>
      </c>
      <c r="H4836" t="s">
        <v>1214</v>
      </c>
      <c r="I4836">
        <v>0.1</v>
      </c>
      <c r="J4836" t="s">
        <v>221</v>
      </c>
      <c r="K4836" t="s">
        <v>222</v>
      </c>
      <c r="L4836">
        <v>1</v>
      </c>
      <c r="M4836">
        <v>1</v>
      </c>
      <c r="N4836" t="s">
        <v>9718</v>
      </c>
      <c r="O4836" t="s">
        <v>9719</v>
      </c>
      <c r="P4836" t="s">
        <v>224</v>
      </c>
      <c r="Q4836" t="s">
        <v>1216</v>
      </c>
      <c r="R4836" t="s">
        <v>226</v>
      </c>
      <c r="S4836" t="s">
        <v>227</v>
      </c>
      <c r="V4836">
        <v>0.17</v>
      </c>
      <c r="W4836">
        <v>1</v>
      </c>
      <c r="X4836" t="s">
        <v>228</v>
      </c>
      <c r="Y4836" t="s">
        <v>243</v>
      </c>
      <c r="Z4836" t="s">
        <v>7127</v>
      </c>
      <c r="AA4836" t="s">
        <v>3947</v>
      </c>
      <c r="AE4836" t="s">
        <v>9720</v>
      </c>
      <c r="AF4836" t="s">
        <v>736</v>
      </c>
      <c r="AG4836" t="s">
        <v>9009</v>
      </c>
      <c r="AH4836" t="s">
        <v>9010</v>
      </c>
      <c r="AJ4836" t="s">
        <v>237</v>
      </c>
      <c r="AK4836">
        <v>36.484130999999998</v>
      </c>
      <c r="AL4836">
        <v>-118.8359375</v>
      </c>
      <c r="AM4836" t="s">
        <v>238</v>
      </c>
      <c r="AN4836" t="s">
        <v>239</v>
      </c>
      <c r="AO4836" t="s">
        <v>240</v>
      </c>
      <c r="AP4836" t="s">
        <v>241</v>
      </c>
      <c r="AQ4836" t="s">
        <v>242</v>
      </c>
      <c r="AR4836" t="s">
        <v>1216</v>
      </c>
      <c r="AS4836" t="s">
        <v>239</v>
      </c>
      <c r="AT4836" t="s">
        <v>239</v>
      </c>
      <c r="AU4836">
        <v>1</v>
      </c>
      <c r="AW4836" t="s">
        <v>9011</v>
      </c>
      <c r="AX4836" t="s">
        <v>9010</v>
      </c>
      <c r="AY4836" t="s">
        <v>109</v>
      </c>
      <c r="AZ4836" t="s">
        <v>7240</v>
      </c>
      <c r="BA4836" t="s">
        <v>7328</v>
      </c>
      <c r="BC4836" t="s">
        <v>221</v>
      </c>
      <c r="BE4836" t="s">
        <v>221</v>
      </c>
      <c r="BG4836" t="s">
        <v>221</v>
      </c>
      <c r="BH4836" t="s">
        <v>8224</v>
      </c>
      <c r="BI4836" t="s">
        <v>8251</v>
      </c>
      <c r="BJ4836" t="s">
        <v>9675</v>
      </c>
      <c r="BP4836" t="s">
        <v>9403</v>
      </c>
      <c r="BQ4836">
        <v>107</v>
      </c>
      <c r="BR4836" t="s">
        <v>357</v>
      </c>
      <c r="BS4836">
        <v>5</v>
      </c>
      <c r="BZ4836" t="s">
        <v>249</v>
      </c>
      <c r="CA4836" t="s">
        <v>9721</v>
      </c>
    </row>
    <row r="4837" spans="1:79" hidden="1" x14ac:dyDescent="0.25">
      <c r="A4837" t="s">
        <v>7210</v>
      </c>
      <c r="B4837" t="s">
        <v>8706</v>
      </c>
      <c r="C4837" t="s">
        <v>9643</v>
      </c>
      <c r="D4837" t="s">
        <v>9418</v>
      </c>
      <c r="E4837" t="s">
        <v>9419</v>
      </c>
      <c r="F4837" s="1">
        <v>41816</v>
      </c>
      <c r="G4837" s="4">
        <v>0.44444444444444442</v>
      </c>
      <c r="H4837" t="s">
        <v>1214</v>
      </c>
      <c r="I4837">
        <v>0.1</v>
      </c>
      <c r="J4837" t="s">
        <v>221</v>
      </c>
      <c r="K4837" t="s">
        <v>222</v>
      </c>
      <c r="L4837">
        <v>1</v>
      </c>
      <c r="M4837">
        <v>1</v>
      </c>
      <c r="N4837" t="s">
        <v>9718</v>
      </c>
      <c r="O4837" t="s">
        <v>9722</v>
      </c>
      <c r="P4837" t="s">
        <v>224</v>
      </c>
      <c r="Q4837" t="s">
        <v>1216</v>
      </c>
      <c r="R4837" t="s">
        <v>226</v>
      </c>
      <c r="S4837" t="s">
        <v>227</v>
      </c>
      <c r="V4837">
        <v>0.17</v>
      </c>
      <c r="W4837">
        <v>1</v>
      </c>
      <c r="X4837" t="s">
        <v>228</v>
      </c>
      <c r="Y4837" t="s">
        <v>243</v>
      </c>
      <c r="Z4837" t="s">
        <v>7127</v>
      </c>
      <c r="AA4837" t="s">
        <v>3947</v>
      </c>
      <c r="AE4837" t="s">
        <v>9720</v>
      </c>
      <c r="AF4837" t="s">
        <v>736</v>
      </c>
      <c r="AG4837" t="s">
        <v>9009</v>
      </c>
      <c r="AH4837" t="s">
        <v>9010</v>
      </c>
      <c r="AJ4837" t="s">
        <v>237</v>
      </c>
      <c r="AK4837">
        <v>36.514690000000002</v>
      </c>
      <c r="AL4837">
        <v>-118.80246734619099</v>
      </c>
      <c r="AM4837" t="s">
        <v>238</v>
      </c>
      <c r="AN4837" t="s">
        <v>239</v>
      </c>
      <c r="AO4837" t="s">
        <v>240</v>
      </c>
      <c r="AP4837" t="s">
        <v>241</v>
      </c>
      <c r="AQ4837" t="s">
        <v>242</v>
      </c>
      <c r="AR4837" t="s">
        <v>1216</v>
      </c>
      <c r="AS4837" t="s">
        <v>239</v>
      </c>
      <c r="AT4837" t="s">
        <v>239</v>
      </c>
      <c r="AU4837">
        <v>1</v>
      </c>
      <c r="AW4837" t="s">
        <v>9011</v>
      </c>
      <c r="AX4837" t="s">
        <v>9010</v>
      </c>
      <c r="AY4837" t="s">
        <v>109</v>
      </c>
      <c r="AZ4837" t="s">
        <v>7240</v>
      </c>
      <c r="BA4837" t="s">
        <v>7328</v>
      </c>
      <c r="BC4837" t="s">
        <v>221</v>
      </c>
      <c r="BE4837" t="s">
        <v>221</v>
      </c>
      <c r="BG4837" t="s">
        <v>221</v>
      </c>
      <c r="BH4837" t="s">
        <v>243</v>
      </c>
      <c r="BI4837" t="s">
        <v>788</v>
      </c>
      <c r="BP4837" t="s">
        <v>9403</v>
      </c>
      <c r="BQ4837">
        <v>107</v>
      </c>
      <c r="BR4837" t="s">
        <v>357</v>
      </c>
      <c r="BS4837">
        <v>5</v>
      </c>
      <c r="BZ4837" t="s">
        <v>249</v>
      </c>
      <c r="CA4837" t="s">
        <v>9723</v>
      </c>
    </row>
    <row r="4838" spans="1:79" hidden="1" x14ac:dyDescent="0.25">
      <c r="A4838" t="s">
        <v>7210</v>
      </c>
      <c r="B4838" t="s">
        <v>8706</v>
      </c>
      <c r="C4838" t="s">
        <v>9643</v>
      </c>
      <c r="D4838" t="s">
        <v>9405</v>
      </c>
      <c r="E4838" t="s">
        <v>9406</v>
      </c>
      <c r="F4838" s="1">
        <v>41816</v>
      </c>
      <c r="G4838" s="4">
        <v>0.5541666666666667</v>
      </c>
      <c r="H4838" t="s">
        <v>1214</v>
      </c>
      <c r="I4838">
        <v>0.1</v>
      </c>
      <c r="J4838" t="s">
        <v>221</v>
      </c>
      <c r="K4838" t="s">
        <v>222</v>
      </c>
      <c r="L4838">
        <v>1</v>
      </c>
      <c r="M4838">
        <v>1</v>
      </c>
      <c r="N4838" t="s">
        <v>9718</v>
      </c>
      <c r="O4838" t="s">
        <v>9724</v>
      </c>
      <c r="P4838" t="s">
        <v>224</v>
      </c>
      <c r="Q4838" t="s">
        <v>1216</v>
      </c>
      <c r="R4838" t="s">
        <v>226</v>
      </c>
      <c r="S4838" t="s">
        <v>227</v>
      </c>
      <c r="V4838">
        <v>0.17</v>
      </c>
      <c r="W4838">
        <v>1</v>
      </c>
      <c r="X4838" t="s">
        <v>228</v>
      </c>
      <c r="Y4838" t="s">
        <v>243</v>
      </c>
      <c r="Z4838" t="s">
        <v>7127</v>
      </c>
      <c r="AA4838" t="s">
        <v>3947</v>
      </c>
      <c r="AE4838" t="s">
        <v>9720</v>
      </c>
      <c r="AF4838" t="s">
        <v>736</v>
      </c>
      <c r="AG4838" t="s">
        <v>9009</v>
      </c>
      <c r="AH4838" t="s">
        <v>9010</v>
      </c>
      <c r="AJ4838" t="s">
        <v>237</v>
      </c>
      <c r="AK4838">
        <v>36.460579000000003</v>
      </c>
      <c r="AL4838">
        <v>-118.879203796387</v>
      </c>
      <c r="AM4838" t="s">
        <v>238</v>
      </c>
      <c r="AN4838" t="s">
        <v>239</v>
      </c>
      <c r="AO4838" t="s">
        <v>240</v>
      </c>
      <c r="AP4838" t="s">
        <v>241</v>
      </c>
      <c r="AQ4838" t="s">
        <v>242</v>
      </c>
      <c r="AR4838" t="s">
        <v>1216</v>
      </c>
      <c r="AS4838" t="s">
        <v>239</v>
      </c>
      <c r="AT4838" t="s">
        <v>239</v>
      </c>
      <c r="AU4838">
        <v>1</v>
      </c>
      <c r="AW4838" t="s">
        <v>9011</v>
      </c>
      <c r="AX4838" t="s">
        <v>9010</v>
      </c>
      <c r="AY4838" t="s">
        <v>109</v>
      </c>
      <c r="AZ4838" t="s">
        <v>7240</v>
      </c>
      <c r="BA4838" t="s">
        <v>7328</v>
      </c>
      <c r="BC4838" t="s">
        <v>221</v>
      </c>
      <c r="BE4838" t="s">
        <v>221</v>
      </c>
      <c r="BG4838" t="s">
        <v>221</v>
      </c>
      <c r="BH4838" t="s">
        <v>243</v>
      </c>
      <c r="BI4838" t="s">
        <v>788</v>
      </c>
      <c r="BP4838" t="s">
        <v>9403</v>
      </c>
      <c r="BQ4838">
        <v>107</v>
      </c>
      <c r="BR4838" t="s">
        <v>357</v>
      </c>
      <c r="BS4838">
        <v>5</v>
      </c>
      <c r="BZ4838" t="s">
        <v>9408</v>
      </c>
      <c r="CA4838" t="s">
        <v>9725</v>
      </c>
    </row>
    <row r="4839" spans="1:79" hidden="1" x14ac:dyDescent="0.25">
      <c r="A4839" t="s">
        <v>7210</v>
      </c>
      <c r="B4839" t="s">
        <v>8706</v>
      </c>
      <c r="C4839" t="s">
        <v>9643</v>
      </c>
      <c r="D4839" t="s">
        <v>9410</v>
      </c>
      <c r="E4839" t="s">
        <v>9411</v>
      </c>
      <c r="F4839" s="1">
        <v>41816</v>
      </c>
      <c r="G4839" s="4">
        <v>0.39583333333333331</v>
      </c>
      <c r="H4839" t="s">
        <v>1214</v>
      </c>
      <c r="I4839">
        <v>0.1</v>
      </c>
      <c r="J4839" t="s">
        <v>221</v>
      </c>
      <c r="K4839" t="s">
        <v>222</v>
      </c>
      <c r="L4839">
        <v>1</v>
      </c>
      <c r="M4839">
        <v>1</v>
      </c>
      <c r="N4839" t="s">
        <v>9718</v>
      </c>
      <c r="O4839" t="s">
        <v>9726</v>
      </c>
      <c r="P4839" t="s">
        <v>224</v>
      </c>
      <c r="Q4839" t="s">
        <v>1216</v>
      </c>
      <c r="R4839" t="s">
        <v>226</v>
      </c>
      <c r="S4839" t="s">
        <v>227</v>
      </c>
      <c r="V4839">
        <v>0.17</v>
      </c>
      <c r="W4839">
        <v>1</v>
      </c>
      <c r="X4839" t="s">
        <v>228</v>
      </c>
      <c r="Y4839" t="s">
        <v>243</v>
      </c>
      <c r="Z4839" t="s">
        <v>7127</v>
      </c>
      <c r="AA4839" t="s">
        <v>3947</v>
      </c>
      <c r="AB4839" t="s">
        <v>9727</v>
      </c>
      <c r="AE4839" t="s">
        <v>9720</v>
      </c>
      <c r="AF4839" t="s">
        <v>736</v>
      </c>
      <c r="AG4839" t="s">
        <v>9009</v>
      </c>
      <c r="AH4839" t="s">
        <v>9010</v>
      </c>
      <c r="AJ4839" t="s">
        <v>237</v>
      </c>
      <c r="AK4839">
        <v>36.520000000000003</v>
      </c>
      <c r="AL4839">
        <v>-118.762573242188</v>
      </c>
      <c r="AM4839" t="s">
        <v>238</v>
      </c>
      <c r="AN4839" t="s">
        <v>239</v>
      </c>
      <c r="AO4839" t="s">
        <v>240</v>
      </c>
      <c r="AP4839" t="s">
        <v>241</v>
      </c>
      <c r="AQ4839" t="s">
        <v>242</v>
      </c>
      <c r="AR4839" t="s">
        <v>1216</v>
      </c>
      <c r="AS4839" t="s">
        <v>239</v>
      </c>
      <c r="AT4839" t="s">
        <v>239</v>
      </c>
      <c r="AU4839">
        <v>1</v>
      </c>
      <c r="AW4839" t="s">
        <v>9011</v>
      </c>
      <c r="AX4839" t="s">
        <v>9010</v>
      </c>
      <c r="AY4839" t="s">
        <v>109</v>
      </c>
      <c r="AZ4839" t="s">
        <v>7240</v>
      </c>
      <c r="BA4839" t="s">
        <v>7328</v>
      </c>
      <c r="BC4839" t="s">
        <v>221</v>
      </c>
      <c r="BE4839" t="s">
        <v>221</v>
      </c>
      <c r="BG4839" t="s">
        <v>221</v>
      </c>
      <c r="BH4839" t="s">
        <v>8224</v>
      </c>
      <c r="BI4839" t="s">
        <v>8251</v>
      </c>
      <c r="BP4839" t="s">
        <v>9403</v>
      </c>
      <c r="BQ4839">
        <v>107</v>
      </c>
      <c r="BR4839" t="s">
        <v>357</v>
      </c>
      <c r="BS4839">
        <v>5</v>
      </c>
      <c r="BZ4839" t="s">
        <v>249</v>
      </c>
      <c r="CA4839" t="s">
        <v>9728</v>
      </c>
    </row>
    <row r="4840" spans="1:79" hidden="1" x14ac:dyDescent="0.25">
      <c r="A4840" t="s">
        <v>7210</v>
      </c>
      <c r="B4840" t="s">
        <v>8706</v>
      </c>
      <c r="C4840" t="s">
        <v>9729</v>
      </c>
      <c r="D4840" t="s">
        <v>9397</v>
      </c>
      <c r="E4840" t="s">
        <v>9398</v>
      </c>
      <c r="F4840" s="1">
        <v>41837</v>
      </c>
      <c r="G4840" s="4">
        <v>0.52430555555555558</v>
      </c>
      <c r="H4840" t="s">
        <v>1214</v>
      </c>
      <c r="I4840">
        <v>0.1</v>
      </c>
      <c r="J4840" t="s">
        <v>221</v>
      </c>
      <c r="K4840" t="s">
        <v>222</v>
      </c>
      <c r="L4840">
        <v>1</v>
      </c>
      <c r="M4840">
        <v>1</v>
      </c>
      <c r="N4840" t="s">
        <v>9730</v>
      </c>
      <c r="O4840" t="s">
        <v>9731</v>
      </c>
      <c r="P4840" t="s">
        <v>224</v>
      </c>
      <c r="Q4840" t="s">
        <v>1216</v>
      </c>
      <c r="R4840" t="s">
        <v>226</v>
      </c>
      <c r="S4840" t="s">
        <v>227</v>
      </c>
      <c r="V4840">
        <v>0.17</v>
      </c>
      <c r="W4840">
        <v>1</v>
      </c>
      <c r="X4840" t="s">
        <v>228</v>
      </c>
      <c r="Y4840" t="s">
        <v>6424</v>
      </c>
      <c r="Z4840" t="s">
        <v>7127</v>
      </c>
      <c r="AA4840" t="s">
        <v>3947</v>
      </c>
      <c r="AE4840" t="s">
        <v>9732</v>
      </c>
      <c r="AF4840" t="s">
        <v>736</v>
      </c>
      <c r="AG4840" t="s">
        <v>9009</v>
      </c>
      <c r="AH4840" t="s">
        <v>9010</v>
      </c>
      <c r="AJ4840" t="s">
        <v>237</v>
      </c>
      <c r="AK4840">
        <v>36.484130999999998</v>
      </c>
      <c r="AL4840">
        <v>-118.8359375</v>
      </c>
      <c r="AM4840" t="s">
        <v>238</v>
      </c>
      <c r="AN4840" t="s">
        <v>239</v>
      </c>
      <c r="AO4840" t="s">
        <v>240</v>
      </c>
      <c r="AP4840" t="s">
        <v>241</v>
      </c>
      <c r="AQ4840" t="s">
        <v>242</v>
      </c>
      <c r="AR4840" t="s">
        <v>1216</v>
      </c>
      <c r="AS4840" t="s">
        <v>239</v>
      </c>
      <c r="AT4840" t="s">
        <v>239</v>
      </c>
      <c r="AU4840">
        <v>1</v>
      </c>
      <c r="AW4840" t="s">
        <v>9011</v>
      </c>
      <c r="AX4840" t="s">
        <v>9010</v>
      </c>
      <c r="AY4840" t="s">
        <v>109</v>
      </c>
      <c r="AZ4840" t="s">
        <v>7240</v>
      </c>
      <c r="BA4840" t="s">
        <v>7328</v>
      </c>
      <c r="BC4840" t="s">
        <v>221</v>
      </c>
      <c r="BE4840" t="s">
        <v>221</v>
      </c>
      <c r="BG4840" t="s">
        <v>221</v>
      </c>
      <c r="BH4840" t="s">
        <v>8224</v>
      </c>
      <c r="BI4840" t="s">
        <v>8251</v>
      </c>
      <c r="BJ4840" t="s">
        <v>9714</v>
      </c>
      <c r="BP4840" t="s">
        <v>9403</v>
      </c>
      <c r="BQ4840">
        <v>107</v>
      </c>
      <c r="BR4840" t="s">
        <v>357</v>
      </c>
      <c r="BS4840">
        <v>5</v>
      </c>
      <c r="BZ4840" t="s">
        <v>249</v>
      </c>
      <c r="CA4840" t="s">
        <v>9733</v>
      </c>
    </row>
    <row r="4841" spans="1:79" hidden="1" x14ac:dyDescent="0.25">
      <c r="A4841" t="s">
        <v>7210</v>
      </c>
      <c r="B4841" t="s">
        <v>8706</v>
      </c>
      <c r="C4841" t="s">
        <v>9729</v>
      </c>
      <c r="D4841" t="s">
        <v>9405</v>
      </c>
      <c r="E4841" t="s">
        <v>9406</v>
      </c>
      <c r="F4841" s="1">
        <v>41837</v>
      </c>
      <c r="G4841" s="4">
        <v>0.54722222222222217</v>
      </c>
      <c r="H4841" t="s">
        <v>1214</v>
      </c>
      <c r="I4841">
        <v>0.1</v>
      </c>
      <c r="J4841" t="s">
        <v>221</v>
      </c>
      <c r="K4841" t="s">
        <v>222</v>
      </c>
      <c r="L4841">
        <v>1</v>
      </c>
      <c r="M4841">
        <v>1</v>
      </c>
      <c r="N4841" t="s">
        <v>9730</v>
      </c>
      <c r="O4841" t="s">
        <v>9734</v>
      </c>
      <c r="P4841" t="s">
        <v>224</v>
      </c>
      <c r="Q4841" t="s">
        <v>1216</v>
      </c>
      <c r="R4841" t="s">
        <v>226</v>
      </c>
      <c r="S4841" t="s">
        <v>227</v>
      </c>
      <c r="V4841">
        <v>0.17</v>
      </c>
      <c r="W4841">
        <v>1</v>
      </c>
      <c r="X4841" t="s">
        <v>228</v>
      </c>
      <c r="Y4841" t="s">
        <v>243</v>
      </c>
      <c r="Z4841" t="s">
        <v>7127</v>
      </c>
      <c r="AA4841" t="s">
        <v>3947</v>
      </c>
      <c r="AE4841" t="s">
        <v>9732</v>
      </c>
      <c r="AF4841" t="s">
        <v>736</v>
      </c>
      <c r="AG4841" t="s">
        <v>9009</v>
      </c>
      <c r="AH4841" t="s">
        <v>9010</v>
      </c>
      <c r="AJ4841" t="s">
        <v>237</v>
      </c>
      <c r="AK4841">
        <v>36.460579000000003</v>
      </c>
      <c r="AL4841">
        <v>-118.879203796387</v>
      </c>
      <c r="AM4841" t="s">
        <v>238</v>
      </c>
      <c r="AN4841" t="s">
        <v>239</v>
      </c>
      <c r="AO4841" t="s">
        <v>240</v>
      </c>
      <c r="AP4841" t="s">
        <v>241</v>
      </c>
      <c r="AQ4841" t="s">
        <v>242</v>
      </c>
      <c r="AR4841" t="s">
        <v>1216</v>
      </c>
      <c r="AS4841" t="s">
        <v>239</v>
      </c>
      <c r="AT4841" t="s">
        <v>239</v>
      </c>
      <c r="AU4841">
        <v>1</v>
      </c>
      <c r="AW4841" t="s">
        <v>9011</v>
      </c>
      <c r="AX4841" t="s">
        <v>9010</v>
      </c>
      <c r="AY4841" t="s">
        <v>109</v>
      </c>
      <c r="AZ4841" t="s">
        <v>7240</v>
      </c>
      <c r="BA4841" t="s">
        <v>7328</v>
      </c>
      <c r="BC4841" t="s">
        <v>221</v>
      </c>
      <c r="BE4841" t="s">
        <v>221</v>
      </c>
      <c r="BG4841" t="s">
        <v>221</v>
      </c>
      <c r="BH4841" t="s">
        <v>243</v>
      </c>
      <c r="BI4841" t="s">
        <v>788</v>
      </c>
      <c r="BP4841" t="s">
        <v>9403</v>
      </c>
      <c r="BQ4841">
        <v>107</v>
      </c>
      <c r="BR4841" t="s">
        <v>357</v>
      </c>
      <c r="BS4841">
        <v>5</v>
      </c>
      <c r="BZ4841" t="s">
        <v>9408</v>
      </c>
      <c r="CA4841" t="s">
        <v>9735</v>
      </c>
    </row>
    <row r="4842" spans="1:79" hidden="1" x14ac:dyDescent="0.25">
      <c r="A4842" t="s">
        <v>7210</v>
      </c>
      <c r="B4842" t="s">
        <v>8706</v>
      </c>
      <c r="C4842" t="s">
        <v>9729</v>
      </c>
      <c r="D4842" t="s">
        <v>9410</v>
      </c>
      <c r="E4842" t="s">
        <v>9411</v>
      </c>
      <c r="F4842" s="1">
        <v>41837</v>
      </c>
      <c r="G4842" s="4">
        <v>0.47916666666666669</v>
      </c>
      <c r="H4842" t="s">
        <v>1214</v>
      </c>
      <c r="I4842">
        <v>0.1</v>
      </c>
      <c r="J4842" t="s">
        <v>221</v>
      </c>
      <c r="K4842" t="s">
        <v>222</v>
      </c>
      <c r="L4842">
        <v>1</v>
      </c>
      <c r="M4842">
        <v>1</v>
      </c>
      <c r="N4842" t="s">
        <v>9730</v>
      </c>
      <c r="O4842" t="s">
        <v>9736</v>
      </c>
      <c r="P4842" t="s">
        <v>224</v>
      </c>
      <c r="Q4842" t="s">
        <v>1216</v>
      </c>
      <c r="R4842" t="s">
        <v>226</v>
      </c>
      <c r="S4842" t="s">
        <v>227</v>
      </c>
      <c r="T4842">
        <v>0.22</v>
      </c>
      <c r="V4842">
        <v>0.17</v>
      </c>
      <c r="W4842">
        <v>1</v>
      </c>
      <c r="X4842" t="s">
        <v>905</v>
      </c>
      <c r="Y4842" t="s">
        <v>243</v>
      </c>
      <c r="Z4842" t="s">
        <v>7127</v>
      </c>
      <c r="AA4842" t="s">
        <v>3947</v>
      </c>
      <c r="AB4842" t="s">
        <v>9737</v>
      </c>
      <c r="AE4842" t="s">
        <v>9732</v>
      </c>
      <c r="AF4842" t="s">
        <v>736</v>
      </c>
      <c r="AG4842" t="s">
        <v>9009</v>
      </c>
      <c r="AH4842" t="s">
        <v>9010</v>
      </c>
      <c r="AJ4842" t="s">
        <v>237</v>
      </c>
      <c r="AK4842">
        <v>36.520000000000003</v>
      </c>
      <c r="AL4842">
        <v>-118.762573242188</v>
      </c>
      <c r="AM4842" t="s">
        <v>238</v>
      </c>
      <c r="AN4842" t="s">
        <v>239</v>
      </c>
      <c r="AO4842" t="s">
        <v>240</v>
      </c>
      <c r="AP4842" t="s">
        <v>241</v>
      </c>
      <c r="AQ4842" t="s">
        <v>242</v>
      </c>
      <c r="AR4842" t="s">
        <v>1216</v>
      </c>
      <c r="AS4842" t="s">
        <v>239</v>
      </c>
      <c r="AT4842" t="s">
        <v>239</v>
      </c>
      <c r="AU4842">
        <v>1</v>
      </c>
      <c r="AW4842" t="s">
        <v>9011</v>
      </c>
      <c r="AX4842" t="s">
        <v>9010</v>
      </c>
      <c r="AY4842" t="s">
        <v>109</v>
      </c>
      <c r="AZ4842" t="s">
        <v>7240</v>
      </c>
      <c r="BA4842" t="s">
        <v>7328</v>
      </c>
      <c r="BC4842" t="s">
        <v>221</v>
      </c>
      <c r="BE4842" t="s">
        <v>221</v>
      </c>
      <c r="BG4842" t="s">
        <v>221</v>
      </c>
      <c r="BH4842" t="s">
        <v>8224</v>
      </c>
      <c r="BI4842" t="s">
        <v>8251</v>
      </c>
      <c r="BP4842" t="s">
        <v>9403</v>
      </c>
      <c r="BQ4842">
        <v>107</v>
      </c>
      <c r="BR4842" t="s">
        <v>357</v>
      </c>
      <c r="BS4842">
        <v>5</v>
      </c>
      <c r="BZ4842" t="s">
        <v>249</v>
      </c>
      <c r="CA4842" t="s">
        <v>9738</v>
      </c>
    </row>
    <row r="4843" spans="1:79" hidden="1" x14ac:dyDescent="0.25">
      <c r="A4843" t="s">
        <v>7210</v>
      </c>
      <c r="B4843" t="s">
        <v>8706</v>
      </c>
      <c r="C4843" t="s">
        <v>9729</v>
      </c>
      <c r="D4843" t="s">
        <v>9418</v>
      </c>
      <c r="E4843" t="s">
        <v>9419</v>
      </c>
      <c r="F4843" s="1">
        <v>41837</v>
      </c>
      <c r="G4843" s="4">
        <v>0.44444444444444442</v>
      </c>
      <c r="H4843" t="s">
        <v>1214</v>
      </c>
      <c r="I4843">
        <v>0.1</v>
      </c>
      <c r="J4843" t="s">
        <v>221</v>
      </c>
      <c r="K4843" t="s">
        <v>222</v>
      </c>
      <c r="L4843">
        <v>1</v>
      </c>
      <c r="M4843">
        <v>1</v>
      </c>
      <c r="N4843" t="s">
        <v>9730</v>
      </c>
      <c r="O4843" t="s">
        <v>9739</v>
      </c>
      <c r="P4843" t="s">
        <v>224</v>
      </c>
      <c r="Q4843" t="s">
        <v>1216</v>
      </c>
      <c r="R4843" t="s">
        <v>226</v>
      </c>
      <c r="S4843" t="s">
        <v>227</v>
      </c>
      <c r="T4843">
        <v>0.21</v>
      </c>
      <c r="V4843">
        <v>0.17</v>
      </c>
      <c r="W4843">
        <v>1</v>
      </c>
      <c r="X4843" t="s">
        <v>905</v>
      </c>
      <c r="Y4843" t="s">
        <v>243</v>
      </c>
      <c r="Z4843" t="s">
        <v>7127</v>
      </c>
      <c r="AA4843" t="s">
        <v>3947</v>
      </c>
      <c r="AE4843" t="s">
        <v>9732</v>
      </c>
      <c r="AF4843" t="s">
        <v>736</v>
      </c>
      <c r="AG4843" t="s">
        <v>9009</v>
      </c>
      <c r="AH4843" t="s">
        <v>9010</v>
      </c>
      <c r="AJ4843" t="s">
        <v>237</v>
      </c>
      <c r="AK4843">
        <v>36.514690000000002</v>
      </c>
      <c r="AL4843">
        <v>-118.80246734619099</v>
      </c>
      <c r="AM4843" t="s">
        <v>238</v>
      </c>
      <c r="AN4843" t="s">
        <v>239</v>
      </c>
      <c r="AO4843" t="s">
        <v>240</v>
      </c>
      <c r="AP4843" t="s">
        <v>241</v>
      </c>
      <c r="AQ4843" t="s">
        <v>242</v>
      </c>
      <c r="AR4843" t="s">
        <v>1216</v>
      </c>
      <c r="AS4843" t="s">
        <v>239</v>
      </c>
      <c r="AT4843" t="s">
        <v>239</v>
      </c>
      <c r="AU4843">
        <v>1</v>
      </c>
      <c r="AW4843" t="s">
        <v>9011</v>
      </c>
      <c r="AX4843" t="s">
        <v>9010</v>
      </c>
      <c r="AY4843" t="s">
        <v>109</v>
      </c>
      <c r="AZ4843" t="s">
        <v>7240</v>
      </c>
      <c r="BA4843" t="s">
        <v>7328</v>
      </c>
      <c r="BC4843" t="s">
        <v>221</v>
      </c>
      <c r="BE4843" t="s">
        <v>221</v>
      </c>
      <c r="BG4843" t="s">
        <v>221</v>
      </c>
      <c r="BH4843" t="s">
        <v>243</v>
      </c>
      <c r="BI4843" t="s">
        <v>788</v>
      </c>
      <c r="BP4843" t="s">
        <v>9403</v>
      </c>
      <c r="BQ4843">
        <v>107</v>
      </c>
      <c r="BR4843" t="s">
        <v>357</v>
      </c>
      <c r="BS4843">
        <v>5</v>
      </c>
      <c r="BZ4843" t="s">
        <v>249</v>
      </c>
      <c r="CA4843" t="s">
        <v>9740</v>
      </c>
    </row>
    <row r="4844" spans="1:79" hidden="1" x14ac:dyDescent="0.25">
      <c r="A4844" t="s">
        <v>7210</v>
      </c>
      <c r="B4844" t="s">
        <v>8706</v>
      </c>
      <c r="C4844" t="s">
        <v>9729</v>
      </c>
      <c r="D4844" t="s">
        <v>9410</v>
      </c>
      <c r="E4844" t="s">
        <v>9411</v>
      </c>
      <c r="F4844" s="1">
        <v>41849</v>
      </c>
      <c r="G4844" s="4">
        <v>0.4145833333333333</v>
      </c>
      <c r="H4844" t="s">
        <v>1214</v>
      </c>
      <c r="I4844">
        <v>0.1</v>
      </c>
      <c r="J4844" t="s">
        <v>221</v>
      </c>
      <c r="K4844" t="s">
        <v>222</v>
      </c>
      <c r="L4844">
        <v>1</v>
      </c>
      <c r="M4844">
        <v>1</v>
      </c>
      <c r="N4844" t="s">
        <v>9741</v>
      </c>
      <c r="O4844" t="s">
        <v>9742</v>
      </c>
      <c r="P4844" t="s">
        <v>224</v>
      </c>
      <c r="Q4844" t="s">
        <v>1216</v>
      </c>
      <c r="R4844" t="s">
        <v>226</v>
      </c>
      <c r="S4844" t="s">
        <v>227</v>
      </c>
      <c r="V4844">
        <v>0.17</v>
      </c>
      <c r="W4844">
        <v>1</v>
      </c>
      <c r="X4844" t="s">
        <v>228</v>
      </c>
      <c r="Y4844" t="s">
        <v>243</v>
      </c>
      <c r="Z4844" t="s">
        <v>7127</v>
      </c>
      <c r="AA4844" t="s">
        <v>3947</v>
      </c>
      <c r="AB4844" t="s">
        <v>9743</v>
      </c>
      <c r="AE4844" t="s">
        <v>9744</v>
      </c>
      <c r="AF4844" t="s">
        <v>736</v>
      </c>
      <c r="AG4844" t="s">
        <v>9009</v>
      </c>
      <c r="AH4844" t="s">
        <v>9010</v>
      </c>
      <c r="AJ4844" t="s">
        <v>237</v>
      </c>
      <c r="AK4844">
        <v>36.520000000000003</v>
      </c>
      <c r="AL4844">
        <v>-118.762573242188</v>
      </c>
      <c r="AM4844" t="s">
        <v>238</v>
      </c>
      <c r="AN4844" t="s">
        <v>239</v>
      </c>
      <c r="AO4844" t="s">
        <v>240</v>
      </c>
      <c r="AP4844" t="s">
        <v>241</v>
      </c>
      <c r="AQ4844" t="s">
        <v>242</v>
      </c>
      <c r="AR4844" t="s">
        <v>1216</v>
      </c>
      <c r="AS4844" t="s">
        <v>239</v>
      </c>
      <c r="AT4844" t="s">
        <v>239</v>
      </c>
      <c r="AU4844">
        <v>1</v>
      </c>
      <c r="AW4844" t="s">
        <v>9011</v>
      </c>
      <c r="AX4844" t="s">
        <v>9010</v>
      </c>
      <c r="AY4844" t="s">
        <v>109</v>
      </c>
      <c r="AZ4844" t="s">
        <v>7240</v>
      </c>
      <c r="BA4844" t="s">
        <v>7328</v>
      </c>
      <c r="BC4844" t="s">
        <v>221</v>
      </c>
      <c r="BE4844" t="s">
        <v>221</v>
      </c>
      <c r="BG4844" t="s">
        <v>221</v>
      </c>
      <c r="BH4844" t="s">
        <v>8224</v>
      </c>
      <c r="BI4844" t="s">
        <v>8251</v>
      </c>
      <c r="BP4844" t="s">
        <v>9403</v>
      </c>
      <c r="BQ4844">
        <v>107</v>
      </c>
      <c r="BR4844" t="s">
        <v>357</v>
      </c>
      <c r="BS4844">
        <v>5</v>
      </c>
      <c r="BZ4844" t="s">
        <v>249</v>
      </c>
      <c r="CA4844" t="s">
        <v>9745</v>
      </c>
    </row>
    <row r="4845" spans="1:79" hidden="1" x14ac:dyDescent="0.25">
      <c r="A4845" t="s">
        <v>7210</v>
      </c>
      <c r="B4845" t="s">
        <v>8706</v>
      </c>
      <c r="C4845" t="s">
        <v>9729</v>
      </c>
      <c r="D4845" t="s">
        <v>9397</v>
      </c>
      <c r="E4845" t="s">
        <v>9398</v>
      </c>
      <c r="F4845" s="1">
        <v>41849</v>
      </c>
      <c r="G4845" s="4">
        <v>0.45694444444444443</v>
      </c>
      <c r="H4845" t="s">
        <v>1214</v>
      </c>
      <c r="I4845">
        <v>0.1</v>
      </c>
      <c r="J4845" t="s">
        <v>221</v>
      </c>
      <c r="K4845" t="s">
        <v>222</v>
      </c>
      <c r="L4845">
        <v>1</v>
      </c>
      <c r="M4845">
        <v>1</v>
      </c>
      <c r="N4845" t="s">
        <v>9741</v>
      </c>
      <c r="O4845" t="s">
        <v>9746</v>
      </c>
      <c r="P4845" t="s">
        <v>224</v>
      </c>
      <c r="Q4845" t="s">
        <v>1216</v>
      </c>
      <c r="R4845" t="s">
        <v>226</v>
      </c>
      <c r="S4845" t="s">
        <v>227</v>
      </c>
      <c r="V4845">
        <v>0.17</v>
      </c>
      <c r="W4845">
        <v>1</v>
      </c>
      <c r="X4845" t="s">
        <v>228</v>
      </c>
      <c r="Y4845" t="s">
        <v>243</v>
      </c>
      <c r="Z4845" t="s">
        <v>7127</v>
      </c>
      <c r="AA4845" t="s">
        <v>3947</v>
      </c>
      <c r="AB4845" t="s">
        <v>9747</v>
      </c>
      <c r="AE4845" t="s">
        <v>9744</v>
      </c>
      <c r="AF4845" t="s">
        <v>736</v>
      </c>
      <c r="AG4845" t="s">
        <v>9009</v>
      </c>
      <c r="AH4845" t="s">
        <v>9010</v>
      </c>
      <c r="AJ4845" t="s">
        <v>237</v>
      </c>
      <c r="AK4845">
        <v>36.484130999999998</v>
      </c>
      <c r="AL4845">
        <v>-118.8359375</v>
      </c>
      <c r="AM4845" t="s">
        <v>238</v>
      </c>
      <c r="AN4845" t="s">
        <v>239</v>
      </c>
      <c r="AO4845" t="s">
        <v>240</v>
      </c>
      <c r="AP4845" t="s">
        <v>241</v>
      </c>
      <c r="AQ4845" t="s">
        <v>242</v>
      </c>
      <c r="AR4845" t="s">
        <v>1216</v>
      </c>
      <c r="AS4845" t="s">
        <v>239</v>
      </c>
      <c r="AT4845" t="s">
        <v>239</v>
      </c>
      <c r="AU4845">
        <v>1</v>
      </c>
      <c r="AW4845" t="s">
        <v>9011</v>
      </c>
      <c r="AX4845" t="s">
        <v>9010</v>
      </c>
      <c r="AY4845" t="s">
        <v>109</v>
      </c>
      <c r="AZ4845" t="s">
        <v>7240</v>
      </c>
      <c r="BA4845" t="s">
        <v>7328</v>
      </c>
      <c r="BC4845" t="s">
        <v>221</v>
      </c>
      <c r="BE4845" t="s">
        <v>221</v>
      </c>
      <c r="BG4845" t="s">
        <v>221</v>
      </c>
      <c r="BH4845" t="s">
        <v>8224</v>
      </c>
      <c r="BI4845" t="s">
        <v>8251</v>
      </c>
      <c r="BP4845" t="s">
        <v>9403</v>
      </c>
      <c r="BQ4845">
        <v>107</v>
      </c>
      <c r="BR4845" t="s">
        <v>357</v>
      </c>
      <c r="BS4845">
        <v>5</v>
      </c>
      <c r="BZ4845" t="s">
        <v>249</v>
      </c>
      <c r="CA4845" t="s">
        <v>9748</v>
      </c>
    </row>
    <row r="4846" spans="1:79" hidden="1" x14ac:dyDescent="0.25">
      <c r="A4846" t="s">
        <v>7210</v>
      </c>
      <c r="B4846" t="s">
        <v>8706</v>
      </c>
      <c r="C4846" t="s">
        <v>9729</v>
      </c>
      <c r="D4846" t="s">
        <v>9418</v>
      </c>
      <c r="E4846" t="s">
        <v>9419</v>
      </c>
      <c r="F4846" s="1">
        <v>41849</v>
      </c>
      <c r="G4846" s="4">
        <v>0.38194444444444442</v>
      </c>
      <c r="H4846" t="s">
        <v>1214</v>
      </c>
      <c r="I4846">
        <v>0.1</v>
      </c>
      <c r="J4846" t="s">
        <v>221</v>
      </c>
      <c r="K4846" t="s">
        <v>222</v>
      </c>
      <c r="L4846">
        <v>1</v>
      </c>
      <c r="M4846">
        <v>1</v>
      </c>
      <c r="N4846" t="s">
        <v>9741</v>
      </c>
      <c r="O4846" t="s">
        <v>9749</v>
      </c>
      <c r="P4846" t="s">
        <v>224</v>
      </c>
      <c r="Q4846" t="s">
        <v>1216</v>
      </c>
      <c r="R4846" t="s">
        <v>226</v>
      </c>
      <c r="S4846" t="s">
        <v>227</v>
      </c>
      <c r="V4846">
        <v>0.17</v>
      </c>
      <c r="W4846">
        <v>1</v>
      </c>
      <c r="X4846" t="s">
        <v>228</v>
      </c>
      <c r="Y4846" t="s">
        <v>243</v>
      </c>
      <c r="Z4846" t="s">
        <v>7127</v>
      </c>
      <c r="AA4846" t="s">
        <v>3947</v>
      </c>
      <c r="AB4846" t="s">
        <v>9612</v>
      </c>
      <c r="AE4846" t="s">
        <v>9744</v>
      </c>
      <c r="AF4846" t="s">
        <v>736</v>
      </c>
      <c r="AG4846" t="s">
        <v>9009</v>
      </c>
      <c r="AH4846" t="s">
        <v>9010</v>
      </c>
      <c r="AJ4846" t="s">
        <v>237</v>
      </c>
      <c r="AK4846">
        <v>36.514690000000002</v>
      </c>
      <c r="AL4846">
        <v>-118.80246734619099</v>
      </c>
      <c r="AM4846" t="s">
        <v>238</v>
      </c>
      <c r="AN4846" t="s">
        <v>239</v>
      </c>
      <c r="AO4846" t="s">
        <v>240</v>
      </c>
      <c r="AP4846" t="s">
        <v>241</v>
      </c>
      <c r="AQ4846" t="s">
        <v>242</v>
      </c>
      <c r="AR4846" t="s">
        <v>1216</v>
      </c>
      <c r="AS4846" t="s">
        <v>239</v>
      </c>
      <c r="AT4846" t="s">
        <v>239</v>
      </c>
      <c r="AU4846">
        <v>1</v>
      </c>
      <c r="AW4846" t="s">
        <v>9011</v>
      </c>
      <c r="AX4846" t="s">
        <v>9010</v>
      </c>
      <c r="AY4846" t="s">
        <v>109</v>
      </c>
      <c r="AZ4846" t="s">
        <v>7240</v>
      </c>
      <c r="BA4846" t="s">
        <v>7328</v>
      </c>
      <c r="BC4846" t="s">
        <v>221</v>
      </c>
      <c r="BE4846" t="s">
        <v>221</v>
      </c>
      <c r="BG4846" t="s">
        <v>221</v>
      </c>
      <c r="BH4846" t="s">
        <v>243</v>
      </c>
      <c r="BI4846" t="s">
        <v>788</v>
      </c>
      <c r="BP4846" t="s">
        <v>9403</v>
      </c>
      <c r="BQ4846">
        <v>107</v>
      </c>
      <c r="BR4846" t="s">
        <v>357</v>
      </c>
      <c r="BS4846">
        <v>5</v>
      </c>
      <c r="BZ4846" t="s">
        <v>249</v>
      </c>
      <c r="CA4846" t="s">
        <v>9750</v>
      </c>
    </row>
    <row r="4847" spans="1:79" hidden="1" x14ac:dyDescent="0.25">
      <c r="A4847" t="s">
        <v>7210</v>
      </c>
      <c r="B4847" t="s">
        <v>8706</v>
      </c>
      <c r="C4847" t="s">
        <v>9729</v>
      </c>
      <c r="D4847" t="s">
        <v>9405</v>
      </c>
      <c r="E4847" t="s">
        <v>9406</v>
      </c>
      <c r="F4847" s="1">
        <v>41849</v>
      </c>
      <c r="G4847" s="4">
        <v>0.50486111111111109</v>
      </c>
      <c r="H4847" t="s">
        <v>1214</v>
      </c>
      <c r="I4847">
        <v>0.1</v>
      </c>
      <c r="J4847" t="s">
        <v>221</v>
      </c>
      <c r="K4847" t="s">
        <v>222</v>
      </c>
      <c r="L4847">
        <v>1</v>
      </c>
      <c r="M4847">
        <v>1</v>
      </c>
      <c r="N4847" t="s">
        <v>9741</v>
      </c>
      <c r="O4847" t="s">
        <v>9751</v>
      </c>
      <c r="P4847" t="s">
        <v>224</v>
      </c>
      <c r="Q4847" t="s">
        <v>1216</v>
      </c>
      <c r="R4847" t="s">
        <v>226</v>
      </c>
      <c r="S4847" t="s">
        <v>227</v>
      </c>
      <c r="V4847">
        <v>0.17</v>
      </c>
      <c r="W4847">
        <v>1</v>
      </c>
      <c r="X4847" t="s">
        <v>228</v>
      </c>
      <c r="Y4847" t="s">
        <v>243</v>
      </c>
      <c r="Z4847" t="s">
        <v>7127</v>
      </c>
      <c r="AA4847" t="s">
        <v>3947</v>
      </c>
      <c r="AB4847" t="s">
        <v>9752</v>
      </c>
      <c r="AE4847" t="s">
        <v>9744</v>
      </c>
      <c r="AF4847" t="s">
        <v>736</v>
      </c>
      <c r="AG4847" t="s">
        <v>9009</v>
      </c>
      <c r="AH4847" t="s">
        <v>9010</v>
      </c>
      <c r="AJ4847" t="s">
        <v>237</v>
      </c>
      <c r="AK4847">
        <v>36.460579000000003</v>
      </c>
      <c r="AL4847">
        <v>-118.879203796387</v>
      </c>
      <c r="AM4847" t="s">
        <v>238</v>
      </c>
      <c r="AN4847" t="s">
        <v>239</v>
      </c>
      <c r="AO4847" t="s">
        <v>240</v>
      </c>
      <c r="AP4847" t="s">
        <v>241</v>
      </c>
      <c r="AQ4847" t="s">
        <v>242</v>
      </c>
      <c r="AR4847" t="s">
        <v>1216</v>
      </c>
      <c r="AS4847" t="s">
        <v>239</v>
      </c>
      <c r="AT4847" t="s">
        <v>239</v>
      </c>
      <c r="AU4847">
        <v>1</v>
      </c>
      <c r="AW4847" t="s">
        <v>9011</v>
      </c>
      <c r="AX4847" t="s">
        <v>9010</v>
      </c>
      <c r="AY4847" t="s">
        <v>109</v>
      </c>
      <c r="AZ4847" t="s">
        <v>7240</v>
      </c>
      <c r="BA4847" t="s">
        <v>7328</v>
      </c>
      <c r="BC4847" t="s">
        <v>221</v>
      </c>
      <c r="BE4847" t="s">
        <v>221</v>
      </c>
      <c r="BG4847" t="s">
        <v>221</v>
      </c>
      <c r="BH4847" t="s">
        <v>243</v>
      </c>
      <c r="BI4847" t="s">
        <v>788</v>
      </c>
      <c r="BP4847" t="s">
        <v>9403</v>
      </c>
      <c r="BQ4847">
        <v>107</v>
      </c>
      <c r="BR4847" t="s">
        <v>357</v>
      </c>
      <c r="BS4847">
        <v>5</v>
      </c>
      <c r="BZ4847" t="s">
        <v>9408</v>
      </c>
      <c r="CA4847" t="s">
        <v>9753</v>
      </c>
    </row>
    <row r="4848" spans="1:79" hidden="1" x14ac:dyDescent="0.25">
      <c r="A4848" t="s">
        <v>7210</v>
      </c>
      <c r="B4848" t="s">
        <v>8706</v>
      </c>
      <c r="C4848" t="s">
        <v>9729</v>
      </c>
      <c r="D4848" t="s">
        <v>9414</v>
      </c>
      <c r="E4848" t="s">
        <v>9415</v>
      </c>
      <c r="F4848" s="1">
        <v>41849</v>
      </c>
      <c r="G4848" s="4">
        <v>0.52916666666666667</v>
      </c>
      <c r="H4848" t="s">
        <v>1214</v>
      </c>
      <c r="I4848">
        <v>0.1</v>
      </c>
      <c r="J4848" t="s">
        <v>221</v>
      </c>
      <c r="K4848" t="s">
        <v>222</v>
      </c>
      <c r="L4848">
        <v>1</v>
      </c>
      <c r="M4848">
        <v>1</v>
      </c>
      <c r="N4848" t="s">
        <v>9741</v>
      </c>
      <c r="O4848" t="s">
        <v>9754</v>
      </c>
      <c r="P4848" t="s">
        <v>224</v>
      </c>
      <c r="Q4848" t="s">
        <v>1216</v>
      </c>
      <c r="R4848" t="s">
        <v>226</v>
      </c>
      <c r="S4848" t="s">
        <v>227</v>
      </c>
      <c r="V4848">
        <v>0.17</v>
      </c>
      <c r="W4848">
        <v>1</v>
      </c>
      <c r="X4848" t="s">
        <v>228</v>
      </c>
      <c r="Y4848" t="s">
        <v>243</v>
      </c>
      <c r="Z4848" t="s">
        <v>7127</v>
      </c>
      <c r="AA4848" t="s">
        <v>3947</v>
      </c>
      <c r="AB4848" t="s">
        <v>9755</v>
      </c>
      <c r="AE4848" t="s">
        <v>9744</v>
      </c>
      <c r="AF4848" t="s">
        <v>736</v>
      </c>
      <c r="AG4848" t="s">
        <v>9009</v>
      </c>
      <c r="AH4848" t="s">
        <v>9010</v>
      </c>
      <c r="AJ4848" t="s">
        <v>237</v>
      </c>
      <c r="AK4848">
        <v>36.439571000000001</v>
      </c>
      <c r="AL4848">
        <v>-118.90598297119099</v>
      </c>
      <c r="AM4848" t="s">
        <v>238</v>
      </c>
      <c r="AN4848" t="s">
        <v>239</v>
      </c>
      <c r="AO4848" t="s">
        <v>240</v>
      </c>
      <c r="AP4848" t="s">
        <v>241</v>
      </c>
      <c r="AQ4848" t="s">
        <v>242</v>
      </c>
      <c r="AR4848" t="s">
        <v>1216</v>
      </c>
      <c r="AS4848" t="s">
        <v>239</v>
      </c>
      <c r="AT4848" t="s">
        <v>239</v>
      </c>
      <c r="AU4848">
        <v>1</v>
      </c>
      <c r="AW4848" t="s">
        <v>9011</v>
      </c>
      <c r="AX4848" t="s">
        <v>9010</v>
      </c>
      <c r="AY4848" t="s">
        <v>109</v>
      </c>
      <c r="AZ4848" t="s">
        <v>7240</v>
      </c>
      <c r="BA4848" t="s">
        <v>7328</v>
      </c>
      <c r="BC4848" t="s">
        <v>221</v>
      </c>
      <c r="BE4848" t="s">
        <v>221</v>
      </c>
      <c r="BG4848" t="s">
        <v>221</v>
      </c>
      <c r="BH4848" t="s">
        <v>243</v>
      </c>
      <c r="BI4848" t="s">
        <v>788</v>
      </c>
      <c r="BP4848" t="s">
        <v>9403</v>
      </c>
      <c r="BQ4848">
        <v>107</v>
      </c>
      <c r="BR4848" t="s">
        <v>357</v>
      </c>
      <c r="BS4848">
        <v>5</v>
      </c>
      <c r="BZ4848" t="s">
        <v>249</v>
      </c>
      <c r="CA4848" t="s">
        <v>9756</v>
      </c>
    </row>
    <row r="4849" spans="1:79" hidden="1" x14ac:dyDescent="0.25">
      <c r="A4849" t="s">
        <v>7210</v>
      </c>
      <c r="B4849" t="s">
        <v>8706</v>
      </c>
      <c r="C4849" t="s">
        <v>9729</v>
      </c>
      <c r="D4849" t="s">
        <v>9605</v>
      </c>
      <c r="E4849" t="s">
        <v>9606</v>
      </c>
      <c r="F4849" s="1">
        <v>41849</v>
      </c>
      <c r="G4849" s="4">
        <v>0.55347222222222225</v>
      </c>
      <c r="H4849" t="s">
        <v>1214</v>
      </c>
      <c r="I4849">
        <v>0.1</v>
      </c>
      <c r="J4849" t="s">
        <v>221</v>
      </c>
      <c r="K4849" t="s">
        <v>222</v>
      </c>
      <c r="L4849">
        <v>1</v>
      </c>
      <c r="M4849">
        <v>1</v>
      </c>
      <c r="N4849" t="s">
        <v>9741</v>
      </c>
      <c r="O4849" t="s">
        <v>9757</v>
      </c>
      <c r="P4849" t="s">
        <v>224</v>
      </c>
      <c r="Q4849" t="s">
        <v>1216</v>
      </c>
      <c r="R4849" t="s">
        <v>226</v>
      </c>
      <c r="S4849" t="s">
        <v>227</v>
      </c>
      <c r="T4849">
        <v>0.24</v>
      </c>
      <c r="V4849">
        <v>0.17</v>
      </c>
      <c r="W4849">
        <v>1</v>
      </c>
      <c r="X4849" t="s">
        <v>905</v>
      </c>
      <c r="Y4849" t="s">
        <v>243</v>
      </c>
      <c r="Z4849" t="s">
        <v>7127</v>
      </c>
      <c r="AA4849" t="s">
        <v>3947</v>
      </c>
      <c r="AB4849" t="s">
        <v>9758</v>
      </c>
      <c r="AE4849" t="s">
        <v>9744</v>
      </c>
      <c r="AF4849" t="s">
        <v>736</v>
      </c>
      <c r="AG4849" t="s">
        <v>9009</v>
      </c>
      <c r="AH4849" t="s">
        <v>9010</v>
      </c>
      <c r="AJ4849" t="s">
        <v>237</v>
      </c>
      <c r="AK4849">
        <v>36.412368999999998</v>
      </c>
      <c r="AL4849">
        <v>-118.93784332275401</v>
      </c>
      <c r="AM4849" t="s">
        <v>238</v>
      </c>
      <c r="AN4849" t="s">
        <v>239</v>
      </c>
      <c r="AO4849" t="s">
        <v>240</v>
      </c>
      <c r="AP4849" t="s">
        <v>241</v>
      </c>
      <c r="AQ4849" t="s">
        <v>242</v>
      </c>
      <c r="AR4849" t="s">
        <v>1216</v>
      </c>
      <c r="AS4849" t="s">
        <v>239</v>
      </c>
      <c r="AT4849" t="s">
        <v>239</v>
      </c>
      <c r="AU4849">
        <v>1</v>
      </c>
      <c r="AW4849" t="s">
        <v>9011</v>
      </c>
      <c r="AX4849" t="s">
        <v>9010</v>
      </c>
      <c r="AY4849" t="s">
        <v>109</v>
      </c>
      <c r="AZ4849" t="s">
        <v>7240</v>
      </c>
      <c r="BA4849" t="s">
        <v>7296</v>
      </c>
      <c r="BC4849" t="s">
        <v>221</v>
      </c>
      <c r="BE4849" t="s">
        <v>221</v>
      </c>
      <c r="BG4849" t="s">
        <v>221</v>
      </c>
      <c r="BH4849" t="s">
        <v>243</v>
      </c>
      <c r="BI4849" t="s">
        <v>788</v>
      </c>
      <c r="BP4849" t="s">
        <v>9403</v>
      </c>
      <c r="BQ4849">
        <v>107</v>
      </c>
      <c r="BR4849" t="s">
        <v>357</v>
      </c>
      <c r="BS4849">
        <v>5</v>
      </c>
      <c r="BZ4849" t="s">
        <v>249</v>
      </c>
      <c r="CA4849" t="s">
        <v>9759</v>
      </c>
    </row>
    <row r="4850" spans="1:79" hidden="1" x14ac:dyDescent="0.25">
      <c r="A4850" t="s">
        <v>7210</v>
      </c>
      <c r="B4850" t="s">
        <v>8706</v>
      </c>
      <c r="C4850" t="s">
        <v>9729</v>
      </c>
      <c r="D4850" t="s">
        <v>9605</v>
      </c>
      <c r="E4850" t="s">
        <v>9606</v>
      </c>
      <c r="F4850" s="1">
        <v>41863</v>
      </c>
      <c r="G4850" s="4">
        <v>0.47222222222222227</v>
      </c>
      <c r="H4850" t="s">
        <v>1214</v>
      </c>
      <c r="I4850">
        <v>0.1</v>
      </c>
      <c r="J4850" t="s">
        <v>221</v>
      </c>
      <c r="K4850" t="s">
        <v>222</v>
      </c>
      <c r="L4850">
        <v>1</v>
      </c>
      <c r="M4850">
        <v>1</v>
      </c>
      <c r="N4850" t="s">
        <v>9760</v>
      </c>
      <c r="O4850" t="s">
        <v>9761</v>
      </c>
      <c r="P4850" t="s">
        <v>224</v>
      </c>
      <c r="Q4850" t="s">
        <v>1216</v>
      </c>
      <c r="R4850" t="s">
        <v>226</v>
      </c>
      <c r="S4850" t="s">
        <v>227</v>
      </c>
      <c r="T4850">
        <v>0.18</v>
      </c>
      <c r="V4850">
        <v>0.17</v>
      </c>
      <c r="W4850">
        <v>1</v>
      </c>
      <c r="X4850" t="s">
        <v>905</v>
      </c>
      <c r="Y4850" t="s">
        <v>243</v>
      </c>
      <c r="Z4850" t="s">
        <v>230</v>
      </c>
      <c r="AA4850" t="s">
        <v>3947</v>
      </c>
      <c r="AF4850" t="s">
        <v>736</v>
      </c>
      <c r="AG4850" t="s">
        <v>9009</v>
      </c>
      <c r="AH4850" t="s">
        <v>9010</v>
      </c>
      <c r="AJ4850" t="s">
        <v>237</v>
      </c>
      <c r="AK4850">
        <v>36.412368999999998</v>
      </c>
      <c r="AL4850">
        <v>-118.93784332275401</v>
      </c>
      <c r="AM4850" t="s">
        <v>238</v>
      </c>
      <c r="AN4850" t="s">
        <v>239</v>
      </c>
      <c r="AO4850" t="s">
        <v>240</v>
      </c>
      <c r="AP4850" t="s">
        <v>241</v>
      </c>
      <c r="AQ4850" t="s">
        <v>242</v>
      </c>
      <c r="AR4850" t="s">
        <v>1216</v>
      </c>
      <c r="AS4850" t="s">
        <v>239</v>
      </c>
      <c r="AT4850" t="s">
        <v>239</v>
      </c>
      <c r="AU4850">
        <v>1</v>
      </c>
      <c r="AW4850" t="s">
        <v>9011</v>
      </c>
      <c r="AX4850" t="s">
        <v>9010</v>
      </c>
      <c r="AY4850" t="s">
        <v>109</v>
      </c>
      <c r="AZ4850" t="s">
        <v>7240</v>
      </c>
      <c r="BA4850" t="s">
        <v>7296</v>
      </c>
      <c r="BC4850" t="s">
        <v>221</v>
      </c>
      <c r="BE4850" t="s">
        <v>221</v>
      </c>
      <c r="BG4850" t="s">
        <v>221</v>
      </c>
      <c r="BH4850" t="s">
        <v>243</v>
      </c>
      <c r="BI4850" t="s">
        <v>788</v>
      </c>
      <c r="BP4850" t="s">
        <v>9403</v>
      </c>
      <c r="BQ4850">
        <v>107</v>
      </c>
      <c r="BR4850" t="s">
        <v>357</v>
      </c>
      <c r="BS4850">
        <v>5</v>
      </c>
      <c r="BZ4850" t="s">
        <v>249</v>
      </c>
      <c r="CA4850" t="s">
        <v>9762</v>
      </c>
    </row>
    <row r="4851" spans="1:79" hidden="1" x14ac:dyDescent="0.25">
      <c r="A4851" t="s">
        <v>7210</v>
      </c>
      <c r="B4851" t="s">
        <v>8706</v>
      </c>
      <c r="C4851" t="s">
        <v>9729</v>
      </c>
      <c r="D4851" t="s">
        <v>9410</v>
      </c>
      <c r="E4851" t="s">
        <v>9411</v>
      </c>
      <c r="F4851" s="1">
        <v>41863</v>
      </c>
      <c r="G4851" s="4">
        <v>0.38541666666666669</v>
      </c>
      <c r="H4851" t="s">
        <v>1214</v>
      </c>
      <c r="I4851">
        <v>0.1</v>
      </c>
      <c r="J4851" t="s">
        <v>221</v>
      </c>
      <c r="K4851" t="s">
        <v>222</v>
      </c>
      <c r="L4851">
        <v>1</v>
      </c>
      <c r="M4851">
        <v>1</v>
      </c>
      <c r="N4851" t="s">
        <v>9760</v>
      </c>
      <c r="O4851" t="s">
        <v>9763</v>
      </c>
      <c r="P4851" t="s">
        <v>224</v>
      </c>
      <c r="Q4851" t="s">
        <v>1216</v>
      </c>
      <c r="R4851" t="s">
        <v>226</v>
      </c>
      <c r="S4851" t="s">
        <v>227</v>
      </c>
      <c r="T4851">
        <v>0.17</v>
      </c>
      <c r="V4851">
        <v>0.17</v>
      </c>
      <c r="W4851">
        <v>1</v>
      </c>
      <c r="X4851" t="s">
        <v>905</v>
      </c>
      <c r="Y4851" t="s">
        <v>243</v>
      </c>
      <c r="Z4851" t="s">
        <v>230</v>
      </c>
      <c r="AA4851" t="s">
        <v>3947</v>
      </c>
      <c r="AF4851" t="s">
        <v>736</v>
      </c>
      <c r="AG4851" t="s">
        <v>9009</v>
      </c>
      <c r="AH4851" t="s">
        <v>9010</v>
      </c>
      <c r="AJ4851" t="s">
        <v>237</v>
      </c>
      <c r="AK4851">
        <v>36.520000000000003</v>
      </c>
      <c r="AL4851">
        <v>-118.762573242188</v>
      </c>
      <c r="AM4851" t="s">
        <v>238</v>
      </c>
      <c r="AN4851" t="s">
        <v>239</v>
      </c>
      <c r="AO4851" t="s">
        <v>240</v>
      </c>
      <c r="AP4851" t="s">
        <v>241</v>
      </c>
      <c r="AQ4851" t="s">
        <v>242</v>
      </c>
      <c r="AR4851" t="s">
        <v>1216</v>
      </c>
      <c r="AS4851" t="s">
        <v>239</v>
      </c>
      <c r="AT4851" t="s">
        <v>239</v>
      </c>
      <c r="AU4851">
        <v>1</v>
      </c>
      <c r="AW4851" t="s">
        <v>9011</v>
      </c>
      <c r="AX4851" t="s">
        <v>9010</v>
      </c>
      <c r="AY4851" t="s">
        <v>109</v>
      </c>
      <c r="AZ4851" t="s">
        <v>7240</v>
      </c>
      <c r="BA4851" t="s">
        <v>7328</v>
      </c>
      <c r="BC4851" t="s">
        <v>221</v>
      </c>
      <c r="BE4851" t="s">
        <v>221</v>
      </c>
      <c r="BG4851" t="s">
        <v>221</v>
      </c>
      <c r="BH4851" t="s">
        <v>8224</v>
      </c>
      <c r="BI4851" t="s">
        <v>8251</v>
      </c>
      <c r="BP4851" t="s">
        <v>9403</v>
      </c>
      <c r="BQ4851">
        <v>107</v>
      </c>
      <c r="BR4851" t="s">
        <v>357</v>
      </c>
      <c r="BS4851">
        <v>5</v>
      </c>
      <c r="BZ4851" t="s">
        <v>249</v>
      </c>
      <c r="CA4851" t="s">
        <v>9764</v>
      </c>
    </row>
    <row r="4852" spans="1:79" hidden="1" x14ac:dyDescent="0.25">
      <c r="A4852" t="s">
        <v>7210</v>
      </c>
      <c r="B4852" t="s">
        <v>8706</v>
      </c>
      <c r="C4852" t="s">
        <v>9729</v>
      </c>
      <c r="D4852" t="s">
        <v>9414</v>
      </c>
      <c r="E4852" t="s">
        <v>9415</v>
      </c>
      <c r="F4852" s="1">
        <v>41863</v>
      </c>
      <c r="G4852" s="4">
        <v>0.4513888888888889</v>
      </c>
      <c r="H4852" t="s">
        <v>1214</v>
      </c>
      <c r="I4852">
        <v>0.1</v>
      </c>
      <c r="J4852" t="s">
        <v>221</v>
      </c>
      <c r="K4852" t="s">
        <v>222</v>
      </c>
      <c r="L4852">
        <v>1</v>
      </c>
      <c r="M4852">
        <v>1</v>
      </c>
      <c r="N4852" t="s">
        <v>9760</v>
      </c>
      <c r="O4852" t="s">
        <v>9765</v>
      </c>
      <c r="P4852" t="s">
        <v>224</v>
      </c>
      <c r="Q4852" t="s">
        <v>1216</v>
      </c>
      <c r="R4852" t="s">
        <v>226</v>
      </c>
      <c r="S4852" t="s">
        <v>227</v>
      </c>
      <c r="V4852">
        <v>0.17</v>
      </c>
      <c r="W4852">
        <v>1</v>
      </c>
      <c r="X4852" t="s">
        <v>228</v>
      </c>
      <c r="Y4852" t="s">
        <v>243</v>
      </c>
      <c r="Z4852" t="s">
        <v>230</v>
      </c>
      <c r="AA4852" t="s">
        <v>3947</v>
      </c>
      <c r="AF4852" t="s">
        <v>736</v>
      </c>
      <c r="AG4852" t="s">
        <v>9009</v>
      </c>
      <c r="AH4852" t="s">
        <v>9010</v>
      </c>
      <c r="AJ4852" t="s">
        <v>237</v>
      </c>
      <c r="AK4852">
        <v>36.439571000000001</v>
      </c>
      <c r="AL4852">
        <v>-118.90598297119099</v>
      </c>
      <c r="AM4852" t="s">
        <v>238</v>
      </c>
      <c r="AN4852" t="s">
        <v>239</v>
      </c>
      <c r="AO4852" t="s">
        <v>240</v>
      </c>
      <c r="AP4852" t="s">
        <v>241</v>
      </c>
      <c r="AQ4852" t="s">
        <v>242</v>
      </c>
      <c r="AR4852" t="s">
        <v>1216</v>
      </c>
      <c r="AS4852" t="s">
        <v>239</v>
      </c>
      <c r="AT4852" t="s">
        <v>239</v>
      </c>
      <c r="AU4852">
        <v>1</v>
      </c>
      <c r="AW4852" t="s">
        <v>9011</v>
      </c>
      <c r="AX4852" t="s">
        <v>9010</v>
      </c>
      <c r="AY4852" t="s">
        <v>109</v>
      </c>
      <c r="AZ4852" t="s">
        <v>7240</v>
      </c>
      <c r="BA4852" t="s">
        <v>7328</v>
      </c>
      <c r="BC4852" t="s">
        <v>221</v>
      </c>
      <c r="BE4852" t="s">
        <v>221</v>
      </c>
      <c r="BG4852" t="s">
        <v>221</v>
      </c>
      <c r="BH4852" t="s">
        <v>243</v>
      </c>
      <c r="BI4852" t="s">
        <v>788</v>
      </c>
      <c r="BP4852" t="s">
        <v>9403</v>
      </c>
      <c r="BQ4852">
        <v>107</v>
      </c>
      <c r="BR4852" t="s">
        <v>357</v>
      </c>
      <c r="BS4852">
        <v>5</v>
      </c>
      <c r="BZ4852" t="s">
        <v>249</v>
      </c>
      <c r="CA4852" t="s">
        <v>9766</v>
      </c>
    </row>
    <row r="4853" spans="1:79" hidden="1" x14ac:dyDescent="0.25">
      <c r="A4853" t="s">
        <v>7210</v>
      </c>
      <c r="B4853" t="s">
        <v>8706</v>
      </c>
      <c r="C4853" t="s">
        <v>9729</v>
      </c>
      <c r="D4853" t="s">
        <v>9405</v>
      </c>
      <c r="E4853" t="s">
        <v>9406</v>
      </c>
      <c r="F4853" s="1">
        <v>41863</v>
      </c>
      <c r="G4853" s="4">
        <v>0.4375</v>
      </c>
      <c r="H4853" t="s">
        <v>1214</v>
      </c>
      <c r="I4853">
        <v>0.1</v>
      </c>
      <c r="J4853" t="s">
        <v>221</v>
      </c>
      <c r="K4853" t="s">
        <v>222</v>
      </c>
      <c r="L4853">
        <v>1</v>
      </c>
      <c r="M4853">
        <v>1</v>
      </c>
      <c r="N4853" t="s">
        <v>9760</v>
      </c>
      <c r="O4853" t="s">
        <v>9767</v>
      </c>
      <c r="P4853" t="s">
        <v>224</v>
      </c>
      <c r="Q4853" t="s">
        <v>1216</v>
      </c>
      <c r="R4853" t="s">
        <v>226</v>
      </c>
      <c r="S4853" t="s">
        <v>227</v>
      </c>
      <c r="V4853">
        <v>0.17</v>
      </c>
      <c r="W4853">
        <v>1</v>
      </c>
      <c r="X4853" t="s">
        <v>228</v>
      </c>
      <c r="Y4853" t="s">
        <v>243</v>
      </c>
      <c r="Z4853" t="s">
        <v>230</v>
      </c>
      <c r="AA4853" t="s">
        <v>3947</v>
      </c>
      <c r="AF4853" t="s">
        <v>736</v>
      </c>
      <c r="AG4853" t="s">
        <v>9009</v>
      </c>
      <c r="AH4853" t="s">
        <v>9010</v>
      </c>
      <c r="AJ4853" t="s">
        <v>237</v>
      </c>
      <c r="AK4853">
        <v>36.460579000000003</v>
      </c>
      <c r="AL4853">
        <v>-118.879203796387</v>
      </c>
      <c r="AM4853" t="s">
        <v>238</v>
      </c>
      <c r="AN4853" t="s">
        <v>239</v>
      </c>
      <c r="AO4853" t="s">
        <v>240</v>
      </c>
      <c r="AP4853" t="s">
        <v>241</v>
      </c>
      <c r="AQ4853" t="s">
        <v>242</v>
      </c>
      <c r="AR4853" t="s">
        <v>1216</v>
      </c>
      <c r="AS4853" t="s">
        <v>239</v>
      </c>
      <c r="AT4853" t="s">
        <v>239</v>
      </c>
      <c r="AU4853">
        <v>1</v>
      </c>
      <c r="AW4853" t="s">
        <v>9011</v>
      </c>
      <c r="AX4853" t="s">
        <v>9010</v>
      </c>
      <c r="AY4853" t="s">
        <v>109</v>
      </c>
      <c r="AZ4853" t="s">
        <v>7240</v>
      </c>
      <c r="BA4853" t="s">
        <v>7328</v>
      </c>
      <c r="BC4853" t="s">
        <v>221</v>
      </c>
      <c r="BE4853" t="s">
        <v>221</v>
      </c>
      <c r="BG4853" t="s">
        <v>221</v>
      </c>
      <c r="BH4853" t="s">
        <v>243</v>
      </c>
      <c r="BI4853" t="s">
        <v>788</v>
      </c>
      <c r="BP4853" t="s">
        <v>9403</v>
      </c>
      <c r="BQ4853">
        <v>107</v>
      </c>
      <c r="BR4853" t="s">
        <v>357</v>
      </c>
      <c r="BS4853">
        <v>5</v>
      </c>
      <c r="BZ4853" t="s">
        <v>9408</v>
      </c>
      <c r="CA4853" t="s">
        <v>9768</v>
      </c>
    </row>
    <row r="4854" spans="1:79" hidden="1" x14ac:dyDescent="0.25">
      <c r="A4854" t="s">
        <v>7210</v>
      </c>
      <c r="B4854" t="s">
        <v>8706</v>
      </c>
      <c r="C4854" t="s">
        <v>9729</v>
      </c>
      <c r="D4854" t="s">
        <v>9418</v>
      </c>
      <c r="E4854" t="s">
        <v>9419</v>
      </c>
      <c r="F4854" s="1">
        <v>41863</v>
      </c>
      <c r="G4854" s="4">
        <v>0.35833333333333334</v>
      </c>
      <c r="H4854" t="s">
        <v>1214</v>
      </c>
      <c r="I4854">
        <v>0.1</v>
      </c>
      <c r="J4854" t="s">
        <v>221</v>
      </c>
      <c r="K4854" t="s">
        <v>222</v>
      </c>
      <c r="L4854">
        <v>1</v>
      </c>
      <c r="M4854">
        <v>1</v>
      </c>
      <c r="N4854" t="s">
        <v>9760</v>
      </c>
      <c r="O4854" t="s">
        <v>9769</v>
      </c>
      <c r="P4854" t="s">
        <v>224</v>
      </c>
      <c r="Q4854" t="s">
        <v>1216</v>
      </c>
      <c r="R4854" t="s">
        <v>226</v>
      </c>
      <c r="S4854" t="s">
        <v>227</v>
      </c>
      <c r="V4854">
        <v>0.17</v>
      </c>
      <c r="W4854">
        <v>1</v>
      </c>
      <c r="X4854" t="s">
        <v>228</v>
      </c>
      <c r="Y4854" t="s">
        <v>243</v>
      </c>
      <c r="Z4854" t="s">
        <v>230</v>
      </c>
      <c r="AA4854" t="s">
        <v>3947</v>
      </c>
      <c r="AF4854" t="s">
        <v>736</v>
      </c>
      <c r="AG4854" t="s">
        <v>9009</v>
      </c>
      <c r="AH4854" t="s">
        <v>9010</v>
      </c>
      <c r="AJ4854" t="s">
        <v>237</v>
      </c>
      <c r="AK4854">
        <v>36.514690000000002</v>
      </c>
      <c r="AL4854">
        <v>-118.80246734619099</v>
      </c>
      <c r="AM4854" t="s">
        <v>238</v>
      </c>
      <c r="AN4854" t="s">
        <v>239</v>
      </c>
      <c r="AO4854" t="s">
        <v>240</v>
      </c>
      <c r="AP4854" t="s">
        <v>241</v>
      </c>
      <c r="AQ4854" t="s">
        <v>242</v>
      </c>
      <c r="AR4854" t="s">
        <v>1216</v>
      </c>
      <c r="AS4854" t="s">
        <v>239</v>
      </c>
      <c r="AT4854" t="s">
        <v>239</v>
      </c>
      <c r="AU4854">
        <v>1</v>
      </c>
      <c r="AW4854" t="s">
        <v>9011</v>
      </c>
      <c r="AX4854" t="s">
        <v>9010</v>
      </c>
      <c r="AY4854" t="s">
        <v>109</v>
      </c>
      <c r="AZ4854" t="s">
        <v>7240</v>
      </c>
      <c r="BA4854" t="s">
        <v>7328</v>
      </c>
      <c r="BC4854" t="s">
        <v>221</v>
      </c>
      <c r="BE4854" t="s">
        <v>221</v>
      </c>
      <c r="BG4854" t="s">
        <v>221</v>
      </c>
      <c r="BH4854" t="s">
        <v>243</v>
      </c>
      <c r="BI4854" t="s">
        <v>788</v>
      </c>
      <c r="BP4854" t="s">
        <v>9403</v>
      </c>
      <c r="BQ4854">
        <v>107</v>
      </c>
      <c r="BR4854" t="s">
        <v>357</v>
      </c>
      <c r="BS4854">
        <v>5</v>
      </c>
      <c r="BZ4854" t="s">
        <v>249</v>
      </c>
      <c r="CA4854" t="s">
        <v>9770</v>
      </c>
    </row>
    <row r="4855" spans="1:79" hidden="1" x14ac:dyDescent="0.25">
      <c r="A4855" t="s">
        <v>7210</v>
      </c>
      <c r="B4855" t="s">
        <v>8706</v>
      </c>
      <c r="C4855" t="s">
        <v>9729</v>
      </c>
      <c r="D4855" t="s">
        <v>9397</v>
      </c>
      <c r="E4855" t="s">
        <v>9398</v>
      </c>
      <c r="F4855" s="1">
        <v>41863</v>
      </c>
      <c r="G4855" s="4">
        <v>0.41319444444444442</v>
      </c>
      <c r="H4855" t="s">
        <v>1214</v>
      </c>
      <c r="I4855">
        <v>0.1</v>
      </c>
      <c r="J4855" t="s">
        <v>221</v>
      </c>
      <c r="K4855" t="s">
        <v>222</v>
      </c>
      <c r="L4855">
        <v>1</v>
      </c>
      <c r="M4855">
        <v>1</v>
      </c>
      <c r="N4855" t="s">
        <v>9760</v>
      </c>
      <c r="O4855" t="s">
        <v>9771</v>
      </c>
      <c r="P4855" t="s">
        <v>224</v>
      </c>
      <c r="Q4855" t="s">
        <v>1216</v>
      </c>
      <c r="R4855" t="s">
        <v>226</v>
      </c>
      <c r="S4855" t="s">
        <v>227</v>
      </c>
      <c r="V4855">
        <v>0.17</v>
      </c>
      <c r="W4855">
        <v>1</v>
      </c>
      <c r="X4855" t="s">
        <v>228</v>
      </c>
      <c r="Y4855" t="s">
        <v>6424</v>
      </c>
      <c r="Z4855" t="s">
        <v>230</v>
      </c>
      <c r="AA4855" t="s">
        <v>3947</v>
      </c>
      <c r="AF4855" t="s">
        <v>736</v>
      </c>
      <c r="AG4855" t="s">
        <v>9009</v>
      </c>
      <c r="AH4855" t="s">
        <v>9010</v>
      </c>
      <c r="AJ4855" t="s">
        <v>237</v>
      </c>
      <c r="AK4855">
        <v>36.484130999999998</v>
      </c>
      <c r="AL4855">
        <v>-118.8359375</v>
      </c>
      <c r="AM4855" t="s">
        <v>238</v>
      </c>
      <c r="AN4855" t="s">
        <v>239</v>
      </c>
      <c r="AO4855" t="s">
        <v>240</v>
      </c>
      <c r="AP4855" t="s">
        <v>241</v>
      </c>
      <c r="AQ4855" t="s">
        <v>242</v>
      </c>
      <c r="AR4855" t="s">
        <v>1216</v>
      </c>
      <c r="AS4855" t="s">
        <v>239</v>
      </c>
      <c r="AT4855" t="s">
        <v>239</v>
      </c>
      <c r="AU4855">
        <v>1</v>
      </c>
      <c r="AW4855" t="s">
        <v>9011</v>
      </c>
      <c r="AX4855" t="s">
        <v>9010</v>
      </c>
      <c r="AY4855" t="s">
        <v>109</v>
      </c>
      <c r="AZ4855" t="s">
        <v>7240</v>
      </c>
      <c r="BA4855" t="s">
        <v>7328</v>
      </c>
      <c r="BC4855" t="s">
        <v>221</v>
      </c>
      <c r="BE4855" t="s">
        <v>221</v>
      </c>
      <c r="BG4855" t="s">
        <v>221</v>
      </c>
      <c r="BH4855" t="s">
        <v>8224</v>
      </c>
      <c r="BI4855" t="s">
        <v>8251</v>
      </c>
      <c r="BJ4855" t="s">
        <v>9714</v>
      </c>
      <c r="BP4855" t="s">
        <v>9403</v>
      </c>
      <c r="BQ4855">
        <v>107</v>
      </c>
      <c r="BR4855" t="s">
        <v>357</v>
      </c>
      <c r="BS4855">
        <v>5</v>
      </c>
      <c r="BZ4855" t="s">
        <v>249</v>
      </c>
      <c r="CA4855" t="s">
        <v>9772</v>
      </c>
    </row>
    <row r="4856" spans="1:79" hidden="1" x14ac:dyDescent="0.25">
      <c r="A4856" t="s">
        <v>7210</v>
      </c>
      <c r="B4856" t="s">
        <v>8706</v>
      </c>
      <c r="C4856" t="s">
        <v>9729</v>
      </c>
      <c r="D4856" t="s">
        <v>9414</v>
      </c>
      <c r="E4856" t="s">
        <v>9415</v>
      </c>
      <c r="F4856" s="1">
        <v>41879</v>
      </c>
      <c r="G4856" s="4">
        <v>0.46180555555555558</v>
      </c>
      <c r="H4856" t="s">
        <v>1214</v>
      </c>
      <c r="I4856">
        <v>0.1</v>
      </c>
      <c r="J4856" t="s">
        <v>221</v>
      </c>
      <c r="K4856" t="s">
        <v>222</v>
      </c>
      <c r="L4856">
        <v>1</v>
      </c>
      <c r="M4856">
        <v>1</v>
      </c>
      <c r="N4856" t="s">
        <v>9773</v>
      </c>
      <c r="O4856" t="s">
        <v>9774</v>
      </c>
      <c r="P4856" t="s">
        <v>224</v>
      </c>
      <c r="Q4856" t="s">
        <v>1216</v>
      </c>
      <c r="R4856" t="s">
        <v>226</v>
      </c>
      <c r="S4856" t="s">
        <v>227</v>
      </c>
      <c r="V4856">
        <v>0.17</v>
      </c>
      <c r="W4856">
        <v>1</v>
      </c>
      <c r="X4856" t="s">
        <v>228</v>
      </c>
      <c r="Y4856" t="s">
        <v>243</v>
      </c>
      <c r="Z4856" t="s">
        <v>7127</v>
      </c>
      <c r="AA4856" t="s">
        <v>3947</v>
      </c>
      <c r="AE4856" t="s">
        <v>9646</v>
      </c>
      <c r="AF4856" t="s">
        <v>736</v>
      </c>
      <c r="AG4856" t="s">
        <v>9009</v>
      </c>
      <c r="AH4856" t="s">
        <v>9010</v>
      </c>
      <c r="AJ4856" t="s">
        <v>237</v>
      </c>
      <c r="AK4856">
        <v>36.439571000000001</v>
      </c>
      <c r="AL4856">
        <v>-118.90598297119099</v>
      </c>
      <c r="AM4856" t="s">
        <v>238</v>
      </c>
      <c r="AN4856" t="s">
        <v>239</v>
      </c>
      <c r="AO4856" t="s">
        <v>240</v>
      </c>
      <c r="AP4856" t="s">
        <v>241</v>
      </c>
      <c r="AQ4856" t="s">
        <v>242</v>
      </c>
      <c r="AR4856" t="s">
        <v>1216</v>
      </c>
      <c r="AS4856" t="s">
        <v>239</v>
      </c>
      <c r="AT4856" t="s">
        <v>239</v>
      </c>
      <c r="AU4856">
        <v>1</v>
      </c>
      <c r="AW4856" t="s">
        <v>9011</v>
      </c>
      <c r="AX4856" t="s">
        <v>9010</v>
      </c>
      <c r="AY4856" t="s">
        <v>109</v>
      </c>
      <c r="AZ4856" t="s">
        <v>7240</v>
      </c>
      <c r="BA4856" t="s">
        <v>7328</v>
      </c>
      <c r="BC4856" t="s">
        <v>221</v>
      </c>
      <c r="BE4856" t="s">
        <v>221</v>
      </c>
      <c r="BG4856" t="s">
        <v>221</v>
      </c>
      <c r="BH4856" t="s">
        <v>243</v>
      </c>
      <c r="BI4856" t="s">
        <v>788</v>
      </c>
      <c r="BP4856" t="s">
        <v>9403</v>
      </c>
      <c r="BQ4856">
        <v>107</v>
      </c>
      <c r="BR4856" t="s">
        <v>357</v>
      </c>
      <c r="BS4856">
        <v>5</v>
      </c>
      <c r="BZ4856" t="s">
        <v>249</v>
      </c>
      <c r="CA4856" t="s">
        <v>9775</v>
      </c>
    </row>
    <row r="4857" spans="1:79" hidden="1" x14ac:dyDescent="0.25">
      <c r="A4857" t="s">
        <v>7210</v>
      </c>
      <c r="B4857" t="s">
        <v>8706</v>
      </c>
      <c r="C4857" t="s">
        <v>9729</v>
      </c>
      <c r="D4857" t="s">
        <v>9605</v>
      </c>
      <c r="E4857" t="s">
        <v>9606</v>
      </c>
      <c r="F4857" s="1">
        <v>41879</v>
      </c>
      <c r="G4857" s="4">
        <v>0.47916666666666669</v>
      </c>
      <c r="H4857" t="s">
        <v>1214</v>
      </c>
      <c r="I4857">
        <v>0.1</v>
      </c>
      <c r="J4857" t="s">
        <v>221</v>
      </c>
      <c r="K4857" t="s">
        <v>222</v>
      </c>
      <c r="L4857">
        <v>1</v>
      </c>
      <c r="M4857">
        <v>1</v>
      </c>
      <c r="N4857" t="s">
        <v>9773</v>
      </c>
      <c r="O4857" t="s">
        <v>9776</v>
      </c>
      <c r="P4857" t="s">
        <v>224</v>
      </c>
      <c r="Q4857" t="s">
        <v>1216</v>
      </c>
      <c r="R4857" t="s">
        <v>226</v>
      </c>
      <c r="S4857" t="s">
        <v>227</v>
      </c>
      <c r="V4857">
        <v>0.17</v>
      </c>
      <c r="W4857">
        <v>1</v>
      </c>
      <c r="X4857" t="s">
        <v>228</v>
      </c>
      <c r="Y4857" t="s">
        <v>243</v>
      </c>
      <c r="Z4857" t="s">
        <v>7127</v>
      </c>
      <c r="AA4857" t="s">
        <v>3947</v>
      </c>
      <c r="AE4857" t="s">
        <v>9646</v>
      </c>
      <c r="AF4857" t="s">
        <v>736</v>
      </c>
      <c r="AG4857" t="s">
        <v>9009</v>
      </c>
      <c r="AH4857" t="s">
        <v>9010</v>
      </c>
      <c r="AJ4857" t="s">
        <v>237</v>
      </c>
      <c r="AK4857">
        <v>36.412368999999998</v>
      </c>
      <c r="AL4857">
        <v>-118.93784332275401</v>
      </c>
      <c r="AM4857" t="s">
        <v>238</v>
      </c>
      <c r="AN4857" t="s">
        <v>239</v>
      </c>
      <c r="AO4857" t="s">
        <v>240</v>
      </c>
      <c r="AP4857" t="s">
        <v>241</v>
      </c>
      <c r="AQ4857" t="s">
        <v>242</v>
      </c>
      <c r="AR4857" t="s">
        <v>1216</v>
      </c>
      <c r="AS4857" t="s">
        <v>239</v>
      </c>
      <c r="AT4857" t="s">
        <v>239</v>
      </c>
      <c r="AU4857">
        <v>1</v>
      </c>
      <c r="AW4857" t="s">
        <v>9011</v>
      </c>
      <c r="AX4857" t="s">
        <v>9010</v>
      </c>
      <c r="AY4857" t="s">
        <v>109</v>
      </c>
      <c r="AZ4857" t="s">
        <v>7240</v>
      </c>
      <c r="BA4857" t="s">
        <v>7296</v>
      </c>
      <c r="BC4857" t="s">
        <v>221</v>
      </c>
      <c r="BE4857" t="s">
        <v>221</v>
      </c>
      <c r="BG4857" t="s">
        <v>221</v>
      </c>
      <c r="BH4857" t="s">
        <v>243</v>
      </c>
      <c r="BI4857" t="s">
        <v>788</v>
      </c>
      <c r="BP4857" t="s">
        <v>9403</v>
      </c>
      <c r="BQ4857">
        <v>107</v>
      </c>
      <c r="BR4857" t="s">
        <v>357</v>
      </c>
      <c r="BS4857">
        <v>5</v>
      </c>
      <c r="BZ4857" t="s">
        <v>249</v>
      </c>
      <c r="CA4857" t="s">
        <v>9777</v>
      </c>
    </row>
    <row r="4858" spans="1:79" hidden="1" x14ac:dyDescent="0.25">
      <c r="A4858" t="s">
        <v>7210</v>
      </c>
      <c r="B4858" t="s">
        <v>8706</v>
      </c>
      <c r="C4858" t="s">
        <v>9729</v>
      </c>
      <c r="D4858" t="s">
        <v>9418</v>
      </c>
      <c r="E4858" t="s">
        <v>9419</v>
      </c>
      <c r="F4858" s="1">
        <v>41879</v>
      </c>
      <c r="G4858" s="4">
        <v>0.36805555555555558</v>
      </c>
      <c r="H4858" t="s">
        <v>1214</v>
      </c>
      <c r="I4858">
        <v>0.1</v>
      </c>
      <c r="J4858" t="s">
        <v>221</v>
      </c>
      <c r="K4858" t="s">
        <v>222</v>
      </c>
      <c r="L4858">
        <v>1</v>
      </c>
      <c r="M4858">
        <v>1</v>
      </c>
      <c r="N4858" t="s">
        <v>9773</v>
      </c>
      <c r="O4858" t="s">
        <v>9778</v>
      </c>
      <c r="P4858" t="s">
        <v>224</v>
      </c>
      <c r="Q4858" t="s">
        <v>1216</v>
      </c>
      <c r="R4858" t="s">
        <v>226</v>
      </c>
      <c r="S4858" t="s">
        <v>227</v>
      </c>
      <c r="V4858">
        <v>0.17</v>
      </c>
      <c r="W4858">
        <v>1</v>
      </c>
      <c r="X4858" t="s">
        <v>228</v>
      </c>
      <c r="Y4858" t="s">
        <v>243</v>
      </c>
      <c r="Z4858" t="s">
        <v>7127</v>
      </c>
      <c r="AA4858" t="s">
        <v>3947</v>
      </c>
      <c r="AE4858" t="s">
        <v>9646</v>
      </c>
      <c r="AF4858" t="s">
        <v>736</v>
      </c>
      <c r="AG4858" t="s">
        <v>9009</v>
      </c>
      <c r="AH4858" t="s">
        <v>9010</v>
      </c>
      <c r="AJ4858" t="s">
        <v>237</v>
      </c>
      <c r="AK4858">
        <v>36.514690000000002</v>
      </c>
      <c r="AL4858">
        <v>-118.80246734619099</v>
      </c>
      <c r="AM4858" t="s">
        <v>238</v>
      </c>
      <c r="AN4858" t="s">
        <v>239</v>
      </c>
      <c r="AO4858" t="s">
        <v>240</v>
      </c>
      <c r="AP4858" t="s">
        <v>241</v>
      </c>
      <c r="AQ4858" t="s">
        <v>242</v>
      </c>
      <c r="AR4858" t="s">
        <v>1216</v>
      </c>
      <c r="AS4858" t="s">
        <v>239</v>
      </c>
      <c r="AT4858" t="s">
        <v>239</v>
      </c>
      <c r="AU4858">
        <v>1</v>
      </c>
      <c r="AW4858" t="s">
        <v>9011</v>
      </c>
      <c r="AX4858" t="s">
        <v>9010</v>
      </c>
      <c r="AY4858" t="s">
        <v>109</v>
      </c>
      <c r="AZ4858" t="s">
        <v>7240</v>
      </c>
      <c r="BA4858" t="s">
        <v>7328</v>
      </c>
      <c r="BC4858" t="s">
        <v>221</v>
      </c>
      <c r="BE4858" t="s">
        <v>221</v>
      </c>
      <c r="BG4858" t="s">
        <v>221</v>
      </c>
      <c r="BH4858" t="s">
        <v>243</v>
      </c>
      <c r="BI4858" t="s">
        <v>788</v>
      </c>
      <c r="BP4858" t="s">
        <v>9403</v>
      </c>
      <c r="BQ4858">
        <v>107</v>
      </c>
      <c r="BR4858" t="s">
        <v>357</v>
      </c>
      <c r="BS4858">
        <v>5</v>
      </c>
      <c r="BZ4858" t="s">
        <v>249</v>
      </c>
      <c r="CA4858" t="s">
        <v>9779</v>
      </c>
    </row>
    <row r="4859" spans="1:79" hidden="1" x14ac:dyDescent="0.25">
      <c r="A4859" t="s">
        <v>7210</v>
      </c>
      <c r="B4859" t="s">
        <v>8706</v>
      </c>
      <c r="C4859" t="s">
        <v>9729</v>
      </c>
      <c r="D4859" t="s">
        <v>9410</v>
      </c>
      <c r="E4859" t="s">
        <v>9411</v>
      </c>
      <c r="F4859" s="1">
        <v>41879</v>
      </c>
      <c r="G4859" s="4">
        <v>0.39097222222222222</v>
      </c>
      <c r="H4859" t="s">
        <v>1214</v>
      </c>
      <c r="I4859">
        <v>0.1</v>
      </c>
      <c r="J4859" t="s">
        <v>221</v>
      </c>
      <c r="K4859" t="s">
        <v>222</v>
      </c>
      <c r="L4859">
        <v>1</v>
      </c>
      <c r="M4859">
        <v>1</v>
      </c>
      <c r="N4859" t="s">
        <v>9773</v>
      </c>
      <c r="O4859" t="s">
        <v>9780</v>
      </c>
      <c r="P4859" t="s">
        <v>224</v>
      </c>
      <c r="Q4859" t="s">
        <v>1216</v>
      </c>
      <c r="R4859" t="s">
        <v>226</v>
      </c>
      <c r="S4859" t="s">
        <v>227</v>
      </c>
      <c r="V4859">
        <v>0.17</v>
      </c>
      <c r="W4859">
        <v>1</v>
      </c>
      <c r="X4859" t="s">
        <v>228</v>
      </c>
      <c r="Y4859" t="s">
        <v>243</v>
      </c>
      <c r="Z4859" t="s">
        <v>7127</v>
      </c>
      <c r="AA4859" t="s">
        <v>3947</v>
      </c>
      <c r="AB4859" t="s">
        <v>9781</v>
      </c>
      <c r="AE4859" t="s">
        <v>9646</v>
      </c>
      <c r="AF4859" t="s">
        <v>736</v>
      </c>
      <c r="AG4859" t="s">
        <v>9009</v>
      </c>
      <c r="AH4859" t="s">
        <v>9010</v>
      </c>
      <c r="AJ4859" t="s">
        <v>237</v>
      </c>
      <c r="AK4859">
        <v>36.520000000000003</v>
      </c>
      <c r="AL4859">
        <v>-118.762573242188</v>
      </c>
      <c r="AM4859" t="s">
        <v>238</v>
      </c>
      <c r="AN4859" t="s">
        <v>239</v>
      </c>
      <c r="AO4859" t="s">
        <v>240</v>
      </c>
      <c r="AP4859" t="s">
        <v>241</v>
      </c>
      <c r="AQ4859" t="s">
        <v>242</v>
      </c>
      <c r="AR4859" t="s">
        <v>1216</v>
      </c>
      <c r="AS4859" t="s">
        <v>239</v>
      </c>
      <c r="AT4859" t="s">
        <v>239</v>
      </c>
      <c r="AU4859">
        <v>1</v>
      </c>
      <c r="AW4859" t="s">
        <v>9011</v>
      </c>
      <c r="AX4859" t="s">
        <v>9010</v>
      </c>
      <c r="AY4859" t="s">
        <v>109</v>
      </c>
      <c r="AZ4859" t="s">
        <v>7240</v>
      </c>
      <c r="BA4859" t="s">
        <v>7328</v>
      </c>
      <c r="BC4859" t="s">
        <v>221</v>
      </c>
      <c r="BE4859" t="s">
        <v>221</v>
      </c>
      <c r="BG4859" t="s">
        <v>221</v>
      </c>
      <c r="BH4859" t="s">
        <v>8224</v>
      </c>
      <c r="BI4859" t="s">
        <v>8251</v>
      </c>
      <c r="BP4859" t="s">
        <v>9403</v>
      </c>
      <c r="BQ4859">
        <v>107</v>
      </c>
      <c r="BR4859" t="s">
        <v>357</v>
      </c>
      <c r="BS4859">
        <v>5</v>
      </c>
      <c r="BZ4859" t="s">
        <v>249</v>
      </c>
      <c r="CA4859" t="s">
        <v>9782</v>
      </c>
    </row>
    <row r="4860" spans="1:79" hidden="1" x14ac:dyDescent="0.25">
      <c r="A4860" t="s">
        <v>7210</v>
      </c>
      <c r="B4860" t="s">
        <v>8706</v>
      </c>
      <c r="C4860" t="s">
        <v>9729</v>
      </c>
      <c r="D4860" t="s">
        <v>9397</v>
      </c>
      <c r="E4860" t="s">
        <v>9398</v>
      </c>
      <c r="F4860" s="1">
        <v>41879</v>
      </c>
      <c r="G4860" s="4">
        <v>0.4201388888888889</v>
      </c>
      <c r="H4860" t="s">
        <v>1214</v>
      </c>
      <c r="I4860">
        <v>0.1</v>
      </c>
      <c r="J4860" t="s">
        <v>221</v>
      </c>
      <c r="K4860" t="s">
        <v>222</v>
      </c>
      <c r="L4860">
        <v>1</v>
      </c>
      <c r="M4860">
        <v>1</v>
      </c>
      <c r="N4860" t="s">
        <v>9773</v>
      </c>
      <c r="O4860" t="s">
        <v>9783</v>
      </c>
      <c r="P4860" t="s">
        <v>224</v>
      </c>
      <c r="Q4860" t="s">
        <v>1216</v>
      </c>
      <c r="R4860" t="s">
        <v>226</v>
      </c>
      <c r="S4860" t="s">
        <v>227</v>
      </c>
      <c r="V4860">
        <v>0.17</v>
      </c>
      <c r="W4860">
        <v>1</v>
      </c>
      <c r="X4860" t="s">
        <v>228</v>
      </c>
      <c r="Y4860" t="s">
        <v>243</v>
      </c>
      <c r="Z4860" t="s">
        <v>7127</v>
      </c>
      <c r="AA4860" t="s">
        <v>3947</v>
      </c>
      <c r="AE4860" t="s">
        <v>9646</v>
      </c>
      <c r="AF4860" t="s">
        <v>736</v>
      </c>
      <c r="AG4860" t="s">
        <v>9009</v>
      </c>
      <c r="AH4860" t="s">
        <v>9010</v>
      </c>
      <c r="AJ4860" t="s">
        <v>237</v>
      </c>
      <c r="AK4860">
        <v>36.484130999999998</v>
      </c>
      <c r="AL4860">
        <v>-118.8359375</v>
      </c>
      <c r="AM4860" t="s">
        <v>238</v>
      </c>
      <c r="AN4860" t="s">
        <v>239</v>
      </c>
      <c r="AO4860" t="s">
        <v>240</v>
      </c>
      <c r="AP4860" t="s">
        <v>241</v>
      </c>
      <c r="AQ4860" t="s">
        <v>242</v>
      </c>
      <c r="AR4860" t="s">
        <v>1216</v>
      </c>
      <c r="AS4860" t="s">
        <v>239</v>
      </c>
      <c r="AT4860" t="s">
        <v>239</v>
      </c>
      <c r="AU4860">
        <v>1</v>
      </c>
      <c r="AW4860" t="s">
        <v>9011</v>
      </c>
      <c r="AX4860" t="s">
        <v>9010</v>
      </c>
      <c r="AY4860" t="s">
        <v>109</v>
      </c>
      <c r="AZ4860" t="s">
        <v>7240</v>
      </c>
      <c r="BA4860" t="s">
        <v>7328</v>
      </c>
      <c r="BC4860" t="s">
        <v>221</v>
      </c>
      <c r="BE4860" t="s">
        <v>221</v>
      </c>
      <c r="BG4860" t="s">
        <v>221</v>
      </c>
      <c r="BH4860" t="s">
        <v>8224</v>
      </c>
      <c r="BI4860" t="s">
        <v>8251</v>
      </c>
      <c r="BJ4860" t="s">
        <v>9784</v>
      </c>
      <c r="BP4860" t="s">
        <v>9403</v>
      </c>
      <c r="BQ4860">
        <v>107</v>
      </c>
      <c r="BR4860" t="s">
        <v>357</v>
      </c>
      <c r="BS4860">
        <v>5</v>
      </c>
      <c r="BZ4860" t="s">
        <v>249</v>
      </c>
      <c r="CA4860" t="s">
        <v>9785</v>
      </c>
    </row>
    <row r="4861" spans="1:79" hidden="1" x14ac:dyDescent="0.25">
      <c r="A4861" t="s">
        <v>7210</v>
      </c>
      <c r="B4861" t="s">
        <v>8706</v>
      </c>
      <c r="C4861" t="s">
        <v>9729</v>
      </c>
      <c r="D4861" t="s">
        <v>9405</v>
      </c>
      <c r="E4861" t="s">
        <v>9406</v>
      </c>
      <c r="F4861" s="1">
        <v>41879</v>
      </c>
      <c r="G4861" s="4">
        <v>0.44097222222222227</v>
      </c>
      <c r="H4861" t="s">
        <v>1214</v>
      </c>
      <c r="I4861">
        <v>0.1</v>
      </c>
      <c r="J4861" t="s">
        <v>221</v>
      </c>
      <c r="K4861" t="s">
        <v>222</v>
      </c>
      <c r="L4861">
        <v>1</v>
      </c>
      <c r="M4861">
        <v>1</v>
      </c>
      <c r="N4861" t="s">
        <v>9773</v>
      </c>
      <c r="O4861" t="s">
        <v>9786</v>
      </c>
      <c r="P4861" t="s">
        <v>224</v>
      </c>
      <c r="Q4861" t="s">
        <v>1216</v>
      </c>
      <c r="R4861" t="s">
        <v>226</v>
      </c>
      <c r="S4861" t="s">
        <v>227</v>
      </c>
      <c r="V4861">
        <v>0.17</v>
      </c>
      <c r="W4861">
        <v>1</v>
      </c>
      <c r="X4861" t="s">
        <v>228</v>
      </c>
      <c r="Y4861" t="s">
        <v>243</v>
      </c>
      <c r="Z4861" t="s">
        <v>7127</v>
      </c>
      <c r="AA4861" t="s">
        <v>3947</v>
      </c>
      <c r="AE4861" t="s">
        <v>9646</v>
      </c>
      <c r="AF4861" t="s">
        <v>736</v>
      </c>
      <c r="AG4861" t="s">
        <v>9009</v>
      </c>
      <c r="AH4861" t="s">
        <v>9010</v>
      </c>
      <c r="AJ4861" t="s">
        <v>237</v>
      </c>
      <c r="AK4861">
        <v>36.460579000000003</v>
      </c>
      <c r="AL4861">
        <v>-118.879203796387</v>
      </c>
      <c r="AM4861" t="s">
        <v>238</v>
      </c>
      <c r="AN4861" t="s">
        <v>239</v>
      </c>
      <c r="AO4861" t="s">
        <v>240</v>
      </c>
      <c r="AP4861" t="s">
        <v>241</v>
      </c>
      <c r="AQ4861" t="s">
        <v>242</v>
      </c>
      <c r="AR4861" t="s">
        <v>1216</v>
      </c>
      <c r="AS4861" t="s">
        <v>239</v>
      </c>
      <c r="AT4861" t="s">
        <v>239</v>
      </c>
      <c r="AU4861">
        <v>1</v>
      </c>
      <c r="AW4861" t="s">
        <v>9011</v>
      </c>
      <c r="AX4861" t="s">
        <v>9010</v>
      </c>
      <c r="AY4861" t="s">
        <v>109</v>
      </c>
      <c r="AZ4861" t="s">
        <v>7240</v>
      </c>
      <c r="BA4861" t="s">
        <v>7328</v>
      </c>
      <c r="BC4861" t="s">
        <v>221</v>
      </c>
      <c r="BE4861" t="s">
        <v>221</v>
      </c>
      <c r="BG4861" t="s">
        <v>221</v>
      </c>
      <c r="BH4861" t="s">
        <v>243</v>
      </c>
      <c r="BI4861" t="s">
        <v>788</v>
      </c>
      <c r="BP4861" t="s">
        <v>9403</v>
      </c>
      <c r="BQ4861">
        <v>107</v>
      </c>
      <c r="BR4861" t="s">
        <v>357</v>
      </c>
      <c r="BS4861">
        <v>5</v>
      </c>
      <c r="BZ4861" t="s">
        <v>9408</v>
      </c>
      <c r="CA4861" t="s">
        <v>9787</v>
      </c>
    </row>
    <row r="4862" spans="1:79" hidden="1" x14ac:dyDescent="0.25">
      <c r="A4862" t="s">
        <v>7210</v>
      </c>
      <c r="B4862" t="s">
        <v>8706</v>
      </c>
      <c r="C4862" t="s">
        <v>9729</v>
      </c>
      <c r="D4862" t="s">
        <v>9418</v>
      </c>
      <c r="E4862" t="s">
        <v>9419</v>
      </c>
      <c r="F4862" s="1">
        <v>41893</v>
      </c>
      <c r="G4862" s="4">
        <v>0.36319444444444443</v>
      </c>
      <c r="H4862" t="s">
        <v>1214</v>
      </c>
      <c r="I4862">
        <v>0.1</v>
      </c>
      <c r="J4862" t="s">
        <v>221</v>
      </c>
      <c r="K4862" t="s">
        <v>222</v>
      </c>
      <c r="L4862">
        <v>1</v>
      </c>
      <c r="M4862">
        <v>1</v>
      </c>
      <c r="N4862" t="s">
        <v>9788</v>
      </c>
      <c r="O4862" t="s">
        <v>9789</v>
      </c>
      <c r="P4862" t="s">
        <v>224</v>
      </c>
      <c r="Q4862" t="s">
        <v>1216</v>
      </c>
      <c r="R4862" t="s">
        <v>226</v>
      </c>
      <c r="S4862" t="s">
        <v>227</v>
      </c>
      <c r="V4862">
        <v>0.17</v>
      </c>
      <c r="W4862">
        <v>1</v>
      </c>
      <c r="X4862" t="s">
        <v>228</v>
      </c>
      <c r="Y4862" t="s">
        <v>243</v>
      </c>
      <c r="Z4862" t="s">
        <v>7127</v>
      </c>
      <c r="AA4862" t="s">
        <v>3947</v>
      </c>
      <c r="AE4862" t="s">
        <v>9790</v>
      </c>
      <c r="AF4862" t="s">
        <v>736</v>
      </c>
      <c r="AG4862" t="s">
        <v>9009</v>
      </c>
      <c r="AH4862" t="s">
        <v>9010</v>
      </c>
      <c r="AJ4862" t="s">
        <v>237</v>
      </c>
      <c r="AK4862">
        <v>36.514690000000002</v>
      </c>
      <c r="AL4862">
        <v>-118.80246734619099</v>
      </c>
      <c r="AM4862" t="s">
        <v>238</v>
      </c>
      <c r="AN4862" t="s">
        <v>239</v>
      </c>
      <c r="AO4862" t="s">
        <v>240</v>
      </c>
      <c r="AP4862" t="s">
        <v>241</v>
      </c>
      <c r="AQ4862" t="s">
        <v>242</v>
      </c>
      <c r="AR4862" t="s">
        <v>1216</v>
      </c>
      <c r="AS4862" t="s">
        <v>239</v>
      </c>
      <c r="AT4862" t="s">
        <v>239</v>
      </c>
      <c r="AU4862">
        <v>1</v>
      </c>
      <c r="AW4862" t="s">
        <v>9011</v>
      </c>
      <c r="AX4862" t="s">
        <v>9010</v>
      </c>
      <c r="AY4862" t="s">
        <v>109</v>
      </c>
      <c r="AZ4862" t="s">
        <v>7240</v>
      </c>
      <c r="BA4862" t="s">
        <v>7328</v>
      </c>
      <c r="BC4862" t="s">
        <v>221</v>
      </c>
      <c r="BE4862" t="s">
        <v>221</v>
      </c>
      <c r="BG4862" t="s">
        <v>221</v>
      </c>
      <c r="BH4862" t="s">
        <v>243</v>
      </c>
      <c r="BI4862" t="s">
        <v>788</v>
      </c>
      <c r="BP4862" t="s">
        <v>9403</v>
      </c>
      <c r="BQ4862">
        <v>107</v>
      </c>
      <c r="BR4862" t="s">
        <v>357</v>
      </c>
      <c r="BS4862">
        <v>5</v>
      </c>
      <c r="BZ4862" t="s">
        <v>249</v>
      </c>
      <c r="CA4862" t="s">
        <v>9791</v>
      </c>
    </row>
    <row r="4863" spans="1:79" hidden="1" x14ac:dyDescent="0.25">
      <c r="A4863" t="s">
        <v>7210</v>
      </c>
      <c r="B4863" t="s">
        <v>8706</v>
      </c>
      <c r="C4863" t="s">
        <v>9729</v>
      </c>
      <c r="D4863" t="s">
        <v>9397</v>
      </c>
      <c r="E4863" t="s">
        <v>9398</v>
      </c>
      <c r="F4863" s="1">
        <v>41893</v>
      </c>
      <c r="G4863" s="4">
        <v>0.41875000000000001</v>
      </c>
      <c r="H4863" t="s">
        <v>1214</v>
      </c>
      <c r="I4863">
        <v>0.1</v>
      </c>
      <c r="J4863" t="s">
        <v>221</v>
      </c>
      <c r="K4863" t="s">
        <v>222</v>
      </c>
      <c r="L4863">
        <v>1</v>
      </c>
      <c r="M4863">
        <v>1</v>
      </c>
      <c r="N4863" t="s">
        <v>9788</v>
      </c>
      <c r="O4863" t="s">
        <v>9792</v>
      </c>
      <c r="P4863" t="s">
        <v>224</v>
      </c>
      <c r="Q4863" t="s">
        <v>1216</v>
      </c>
      <c r="R4863" t="s">
        <v>226</v>
      </c>
      <c r="S4863" t="s">
        <v>227</v>
      </c>
      <c r="V4863">
        <v>0.17</v>
      </c>
      <c r="W4863">
        <v>1</v>
      </c>
      <c r="X4863" t="s">
        <v>228</v>
      </c>
      <c r="Y4863" t="s">
        <v>243</v>
      </c>
      <c r="Z4863" t="s">
        <v>7127</v>
      </c>
      <c r="AA4863" t="s">
        <v>3947</v>
      </c>
      <c r="AE4863" t="s">
        <v>9790</v>
      </c>
      <c r="AF4863" t="s">
        <v>736</v>
      </c>
      <c r="AG4863" t="s">
        <v>9009</v>
      </c>
      <c r="AH4863" t="s">
        <v>9010</v>
      </c>
      <c r="AJ4863" t="s">
        <v>237</v>
      </c>
      <c r="AK4863">
        <v>36.484130999999998</v>
      </c>
      <c r="AL4863">
        <v>-118.8359375</v>
      </c>
      <c r="AM4863" t="s">
        <v>238</v>
      </c>
      <c r="AN4863" t="s">
        <v>239</v>
      </c>
      <c r="AO4863" t="s">
        <v>240</v>
      </c>
      <c r="AP4863" t="s">
        <v>241</v>
      </c>
      <c r="AQ4863" t="s">
        <v>242</v>
      </c>
      <c r="AR4863" t="s">
        <v>1216</v>
      </c>
      <c r="AS4863" t="s">
        <v>239</v>
      </c>
      <c r="AT4863" t="s">
        <v>239</v>
      </c>
      <c r="AU4863">
        <v>1</v>
      </c>
      <c r="AW4863" t="s">
        <v>9011</v>
      </c>
      <c r="AX4863" t="s">
        <v>9010</v>
      </c>
      <c r="AY4863" t="s">
        <v>109</v>
      </c>
      <c r="AZ4863" t="s">
        <v>7240</v>
      </c>
      <c r="BA4863" t="s">
        <v>7328</v>
      </c>
      <c r="BC4863" t="s">
        <v>221</v>
      </c>
      <c r="BE4863" t="s">
        <v>221</v>
      </c>
      <c r="BG4863" t="s">
        <v>221</v>
      </c>
      <c r="BH4863" t="s">
        <v>8224</v>
      </c>
      <c r="BI4863" t="s">
        <v>8251</v>
      </c>
      <c r="BJ4863" t="s">
        <v>9784</v>
      </c>
      <c r="BP4863" t="s">
        <v>9403</v>
      </c>
      <c r="BQ4863">
        <v>107</v>
      </c>
      <c r="BR4863" t="s">
        <v>357</v>
      </c>
      <c r="BS4863">
        <v>5</v>
      </c>
      <c r="BZ4863" t="s">
        <v>249</v>
      </c>
      <c r="CA4863" t="s">
        <v>9793</v>
      </c>
    </row>
    <row r="4864" spans="1:79" hidden="1" x14ac:dyDescent="0.25">
      <c r="A4864" t="s">
        <v>7210</v>
      </c>
      <c r="B4864" t="s">
        <v>8706</v>
      </c>
      <c r="C4864" t="s">
        <v>9729</v>
      </c>
      <c r="D4864" t="s">
        <v>9414</v>
      </c>
      <c r="E4864" t="s">
        <v>9415</v>
      </c>
      <c r="F4864" s="1">
        <v>41893</v>
      </c>
      <c r="G4864" s="4">
        <v>0.46180555555555558</v>
      </c>
      <c r="H4864" t="s">
        <v>1214</v>
      </c>
      <c r="I4864">
        <v>0.1</v>
      </c>
      <c r="J4864" t="s">
        <v>221</v>
      </c>
      <c r="K4864" t="s">
        <v>222</v>
      </c>
      <c r="L4864">
        <v>1</v>
      </c>
      <c r="M4864">
        <v>1</v>
      </c>
      <c r="N4864" t="s">
        <v>9788</v>
      </c>
      <c r="O4864" t="s">
        <v>9794</v>
      </c>
      <c r="P4864" t="s">
        <v>224</v>
      </c>
      <c r="Q4864" t="s">
        <v>1216</v>
      </c>
      <c r="R4864" t="s">
        <v>226</v>
      </c>
      <c r="S4864" t="s">
        <v>227</v>
      </c>
      <c r="V4864">
        <v>0.17</v>
      </c>
      <c r="W4864">
        <v>1</v>
      </c>
      <c r="X4864" t="s">
        <v>228</v>
      </c>
      <c r="Y4864" t="s">
        <v>243</v>
      </c>
      <c r="Z4864" t="s">
        <v>7127</v>
      </c>
      <c r="AA4864" t="s">
        <v>3947</v>
      </c>
      <c r="AE4864" t="s">
        <v>9790</v>
      </c>
      <c r="AF4864" t="s">
        <v>736</v>
      </c>
      <c r="AG4864" t="s">
        <v>9009</v>
      </c>
      <c r="AH4864" t="s">
        <v>9010</v>
      </c>
      <c r="AJ4864" t="s">
        <v>237</v>
      </c>
      <c r="AK4864">
        <v>36.439571000000001</v>
      </c>
      <c r="AL4864">
        <v>-118.90598297119099</v>
      </c>
      <c r="AM4864" t="s">
        <v>238</v>
      </c>
      <c r="AN4864" t="s">
        <v>239</v>
      </c>
      <c r="AO4864" t="s">
        <v>240</v>
      </c>
      <c r="AP4864" t="s">
        <v>241</v>
      </c>
      <c r="AQ4864" t="s">
        <v>242</v>
      </c>
      <c r="AR4864" t="s">
        <v>1216</v>
      </c>
      <c r="AS4864" t="s">
        <v>239</v>
      </c>
      <c r="AT4864" t="s">
        <v>239</v>
      </c>
      <c r="AU4864">
        <v>1</v>
      </c>
      <c r="AW4864" t="s">
        <v>9011</v>
      </c>
      <c r="AX4864" t="s">
        <v>9010</v>
      </c>
      <c r="AY4864" t="s">
        <v>109</v>
      </c>
      <c r="AZ4864" t="s">
        <v>7240</v>
      </c>
      <c r="BA4864" t="s">
        <v>7328</v>
      </c>
      <c r="BC4864" t="s">
        <v>221</v>
      </c>
      <c r="BE4864" t="s">
        <v>221</v>
      </c>
      <c r="BG4864" t="s">
        <v>221</v>
      </c>
      <c r="BH4864" t="s">
        <v>243</v>
      </c>
      <c r="BI4864" t="s">
        <v>788</v>
      </c>
      <c r="BP4864" t="s">
        <v>9403</v>
      </c>
      <c r="BQ4864">
        <v>107</v>
      </c>
      <c r="BR4864" t="s">
        <v>357</v>
      </c>
      <c r="BS4864">
        <v>5</v>
      </c>
      <c r="BZ4864" t="s">
        <v>249</v>
      </c>
      <c r="CA4864" t="s">
        <v>9795</v>
      </c>
    </row>
    <row r="4865" spans="1:79" hidden="1" x14ac:dyDescent="0.25">
      <c r="A4865" t="s">
        <v>7210</v>
      </c>
      <c r="B4865" t="s">
        <v>8706</v>
      </c>
      <c r="C4865" t="s">
        <v>9729</v>
      </c>
      <c r="D4865" t="s">
        <v>9410</v>
      </c>
      <c r="E4865" t="s">
        <v>9411</v>
      </c>
      <c r="F4865" s="1">
        <v>41893</v>
      </c>
      <c r="G4865" s="4">
        <v>0.38750000000000001</v>
      </c>
      <c r="H4865" t="s">
        <v>1214</v>
      </c>
      <c r="I4865">
        <v>0.1</v>
      </c>
      <c r="J4865" t="s">
        <v>221</v>
      </c>
      <c r="K4865" t="s">
        <v>222</v>
      </c>
      <c r="L4865">
        <v>1</v>
      </c>
      <c r="M4865">
        <v>1</v>
      </c>
      <c r="N4865" t="s">
        <v>9788</v>
      </c>
      <c r="O4865" t="s">
        <v>9796</v>
      </c>
      <c r="P4865" t="s">
        <v>224</v>
      </c>
      <c r="Q4865" t="s">
        <v>1216</v>
      </c>
      <c r="R4865" t="s">
        <v>226</v>
      </c>
      <c r="S4865" t="s">
        <v>227</v>
      </c>
      <c r="V4865">
        <v>0.17</v>
      </c>
      <c r="W4865">
        <v>1</v>
      </c>
      <c r="X4865" t="s">
        <v>228</v>
      </c>
      <c r="Y4865" t="s">
        <v>243</v>
      </c>
      <c r="Z4865" t="s">
        <v>7127</v>
      </c>
      <c r="AA4865" t="s">
        <v>3947</v>
      </c>
      <c r="AB4865" t="s">
        <v>9797</v>
      </c>
      <c r="AE4865" t="s">
        <v>9790</v>
      </c>
      <c r="AF4865" t="s">
        <v>736</v>
      </c>
      <c r="AG4865" t="s">
        <v>9009</v>
      </c>
      <c r="AH4865" t="s">
        <v>9010</v>
      </c>
      <c r="AJ4865" t="s">
        <v>237</v>
      </c>
      <c r="AK4865">
        <v>36.520000000000003</v>
      </c>
      <c r="AL4865">
        <v>-118.762573242188</v>
      </c>
      <c r="AM4865" t="s">
        <v>238</v>
      </c>
      <c r="AN4865" t="s">
        <v>239</v>
      </c>
      <c r="AO4865" t="s">
        <v>240</v>
      </c>
      <c r="AP4865" t="s">
        <v>241</v>
      </c>
      <c r="AQ4865" t="s">
        <v>242</v>
      </c>
      <c r="AR4865" t="s">
        <v>1216</v>
      </c>
      <c r="AS4865" t="s">
        <v>239</v>
      </c>
      <c r="AT4865" t="s">
        <v>239</v>
      </c>
      <c r="AU4865">
        <v>1</v>
      </c>
      <c r="AW4865" t="s">
        <v>9011</v>
      </c>
      <c r="AX4865" t="s">
        <v>9010</v>
      </c>
      <c r="AY4865" t="s">
        <v>109</v>
      </c>
      <c r="AZ4865" t="s">
        <v>7240</v>
      </c>
      <c r="BA4865" t="s">
        <v>7328</v>
      </c>
      <c r="BC4865" t="s">
        <v>221</v>
      </c>
      <c r="BE4865" t="s">
        <v>221</v>
      </c>
      <c r="BG4865" t="s">
        <v>221</v>
      </c>
      <c r="BH4865" t="s">
        <v>8224</v>
      </c>
      <c r="BI4865" t="s">
        <v>8251</v>
      </c>
      <c r="BP4865" t="s">
        <v>9403</v>
      </c>
      <c r="BQ4865">
        <v>107</v>
      </c>
      <c r="BR4865" t="s">
        <v>357</v>
      </c>
      <c r="BS4865">
        <v>5</v>
      </c>
      <c r="BZ4865" t="s">
        <v>249</v>
      </c>
      <c r="CA4865" t="s">
        <v>9798</v>
      </c>
    </row>
    <row r="4866" spans="1:79" hidden="1" x14ac:dyDescent="0.25">
      <c r="A4866" t="s">
        <v>7210</v>
      </c>
      <c r="B4866" t="s">
        <v>8706</v>
      </c>
      <c r="C4866" t="s">
        <v>9729</v>
      </c>
      <c r="D4866" t="s">
        <v>9405</v>
      </c>
      <c r="E4866" t="s">
        <v>9406</v>
      </c>
      <c r="F4866" s="1">
        <v>41893</v>
      </c>
      <c r="G4866" s="4">
        <v>0.4375</v>
      </c>
      <c r="H4866" t="s">
        <v>1214</v>
      </c>
      <c r="I4866">
        <v>0.1</v>
      </c>
      <c r="J4866" t="s">
        <v>221</v>
      </c>
      <c r="K4866" t="s">
        <v>222</v>
      </c>
      <c r="L4866">
        <v>1</v>
      </c>
      <c r="M4866">
        <v>1</v>
      </c>
      <c r="N4866" t="s">
        <v>9788</v>
      </c>
      <c r="O4866" t="s">
        <v>9799</v>
      </c>
      <c r="P4866" t="s">
        <v>224</v>
      </c>
      <c r="Q4866" t="s">
        <v>1216</v>
      </c>
      <c r="R4866" t="s">
        <v>226</v>
      </c>
      <c r="S4866" t="s">
        <v>227</v>
      </c>
      <c r="T4866">
        <v>0.19</v>
      </c>
      <c r="V4866">
        <v>0.17</v>
      </c>
      <c r="W4866">
        <v>1</v>
      </c>
      <c r="X4866" t="s">
        <v>905</v>
      </c>
      <c r="Y4866" t="s">
        <v>243</v>
      </c>
      <c r="Z4866" t="s">
        <v>7127</v>
      </c>
      <c r="AA4866" t="s">
        <v>3947</v>
      </c>
      <c r="AE4866" t="s">
        <v>9790</v>
      </c>
      <c r="AF4866" t="s">
        <v>736</v>
      </c>
      <c r="AG4866" t="s">
        <v>9009</v>
      </c>
      <c r="AH4866" t="s">
        <v>9010</v>
      </c>
      <c r="AJ4866" t="s">
        <v>237</v>
      </c>
      <c r="AK4866">
        <v>36.460579000000003</v>
      </c>
      <c r="AL4866">
        <v>-118.879203796387</v>
      </c>
      <c r="AM4866" t="s">
        <v>238</v>
      </c>
      <c r="AN4866" t="s">
        <v>239</v>
      </c>
      <c r="AO4866" t="s">
        <v>240</v>
      </c>
      <c r="AP4866" t="s">
        <v>241</v>
      </c>
      <c r="AQ4866" t="s">
        <v>242</v>
      </c>
      <c r="AR4866" t="s">
        <v>1216</v>
      </c>
      <c r="AS4866" t="s">
        <v>239</v>
      </c>
      <c r="AT4866" t="s">
        <v>239</v>
      </c>
      <c r="AU4866">
        <v>1</v>
      </c>
      <c r="AW4866" t="s">
        <v>9011</v>
      </c>
      <c r="AX4866" t="s">
        <v>9010</v>
      </c>
      <c r="AY4866" t="s">
        <v>109</v>
      </c>
      <c r="AZ4866" t="s">
        <v>7240</v>
      </c>
      <c r="BA4866" t="s">
        <v>7328</v>
      </c>
      <c r="BC4866" t="s">
        <v>221</v>
      </c>
      <c r="BE4866" t="s">
        <v>221</v>
      </c>
      <c r="BG4866" t="s">
        <v>221</v>
      </c>
      <c r="BH4866" t="s">
        <v>243</v>
      </c>
      <c r="BI4866" t="s">
        <v>788</v>
      </c>
      <c r="BP4866" t="s">
        <v>9403</v>
      </c>
      <c r="BQ4866">
        <v>107</v>
      </c>
      <c r="BR4866" t="s">
        <v>357</v>
      </c>
      <c r="BS4866">
        <v>5</v>
      </c>
      <c r="BZ4866" t="s">
        <v>9408</v>
      </c>
      <c r="CA4866" t="s">
        <v>9800</v>
      </c>
    </row>
    <row r="4867" spans="1:79" hidden="1" x14ac:dyDescent="0.25">
      <c r="A4867" t="s">
        <v>7210</v>
      </c>
      <c r="B4867" t="s">
        <v>8706</v>
      </c>
      <c r="C4867" t="s">
        <v>9729</v>
      </c>
      <c r="D4867" t="s">
        <v>9605</v>
      </c>
      <c r="E4867" t="s">
        <v>9606</v>
      </c>
      <c r="F4867" s="1">
        <v>41893</v>
      </c>
      <c r="G4867" s="4">
        <v>0.47916666666666669</v>
      </c>
      <c r="H4867" t="s">
        <v>1214</v>
      </c>
      <c r="I4867">
        <v>0.1</v>
      </c>
      <c r="J4867" t="s">
        <v>221</v>
      </c>
      <c r="K4867" t="s">
        <v>222</v>
      </c>
      <c r="L4867">
        <v>1</v>
      </c>
      <c r="M4867">
        <v>1</v>
      </c>
      <c r="N4867" t="s">
        <v>9788</v>
      </c>
      <c r="O4867" t="s">
        <v>9801</v>
      </c>
      <c r="P4867" t="s">
        <v>224</v>
      </c>
      <c r="Q4867" t="s">
        <v>1216</v>
      </c>
      <c r="R4867" t="s">
        <v>226</v>
      </c>
      <c r="S4867" t="s">
        <v>227</v>
      </c>
      <c r="V4867">
        <v>0.17</v>
      </c>
      <c r="W4867">
        <v>1</v>
      </c>
      <c r="X4867" t="s">
        <v>228</v>
      </c>
      <c r="Y4867" t="s">
        <v>243</v>
      </c>
      <c r="Z4867" t="s">
        <v>7127</v>
      </c>
      <c r="AA4867" t="s">
        <v>3947</v>
      </c>
      <c r="AE4867" t="s">
        <v>9790</v>
      </c>
      <c r="AF4867" t="s">
        <v>736</v>
      </c>
      <c r="AG4867" t="s">
        <v>9009</v>
      </c>
      <c r="AH4867" t="s">
        <v>9010</v>
      </c>
      <c r="AJ4867" t="s">
        <v>237</v>
      </c>
      <c r="AK4867">
        <v>36.412368999999998</v>
      </c>
      <c r="AL4867">
        <v>-118.93784332275401</v>
      </c>
      <c r="AM4867" t="s">
        <v>238</v>
      </c>
      <c r="AN4867" t="s">
        <v>239</v>
      </c>
      <c r="AO4867" t="s">
        <v>240</v>
      </c>
      <c r="AP4867" t="s">
        <v>241</v>
      </c>
      <c r="AQ4867" t="s">
        <v>242</v>
      </c>
      <c r="AR4867" t="s">
        <v>1216</v>
      </c>
      <c r="AS4867" t="s">
        <v>239</v>
      </c>
      <c r="AT4867" t="s">
        <v>239</v>
      </c>
      <c r="AU4867">
        <v>1</v>
      </c>
      <c r="AW4867" t="s">
        <v>9011</v>
      </c>
      <c r="AX4867" t="s">
        <v>9010</v>
      </c>
      <c r="AY4867" t="s">
        <v>109</v>
      </c>
      <c r="AZ4867" t="s">
        <v>7240</v>
      </c>
      <c r="BA4867" t="s">
        <v>7296</v>
      </c>
      <c r="BC4867" t="s">
        <v>221</v>
      </c>
      <c r="BE4867" t="s">
        <v>221</v>
      </c>
      <c r="BG4867" t="s">
        <v>221</v>
      </c>
      <c r="BH4867" t="s">
        <v>243</v>
      </c>
      <c r="BI4867" t="s">
        <v>788</v>
      </c>
      <c r="BP4867" t="s">
        <v>9403</v>
      </c>
      <c r="BQ4867">
        <v>107</v>
      </c>
      <c r="BR4867" t="s">
        <v>357</v>
      </c>
      <c r="BS4867">
        <v>5</v>
      </c>
      <c r="BZ4867" t="s">
        <v>249</v>
      </c>
      <c r="CA4867" t="s">
        <v>9802</v>
      </c>
    </row>
    <row r="4868" spans="1:79" hidden="1" x14ac:dyDescent="0.25">
      <c r="A4868" t="s">
        <v>7210</v>
      </c>
      <c r="B4868" t="s">
        <v>8706</v>
      </c>
      <c r="C4868" t="s">
        <v>9729</v>
      </c>
      <c r="D4868" t="s">
        <v>9397</v>
      </c>
      <c r="E4868" t="s">
        <v>9398</v>
      </c>
      <c r="F4868" s="1">
        <v>41906</v>
      </c>
      <c r="G4868" s="4">
        <v>0.40277777777777773</v>
      </c>
      <c r="H4868" t="s">
        <v>1214</v>
      </c>
      <c r="I4868">
        <v>0.1</v>
      </c>
      <c r="J4868" t="s">
        <v>221</v>
      </c>
      <c r="K4868" t="s">
        <v>222</v>
      </c>
      <c r="L4868">
        <v>1</v>
      </c>
      <c r="M4868">
        <v>1</v>
      </c>
      <c r="N4868" t="s">
        <v>9803</v>
      </c>
      <c r="O4868" t="s">
        <v>9804</v>
      </c>
      <c r="P4868" t="s">
        <v>224</v>
      </c>
      <c r="Q4868" t="s">
        <v>1216</v>
      </c>
      <c r="R4868" t="s">
        <v>226</v>
      </c>
      <c r="S4868" t="s">
        <v>227</v>
      </c>
      <c r="T4868">
        <v>0.18</v>
      </c>
      <c r="V4868">
        <v>0.17</v>
      </c>
      <c r="W4868">
        <v>1</v>
      </c>
      <c r="X4868" t="s">
        <v>905</v>
      </c>
      <c r="Y4868" t="s">
        <v>6424</v>
      </c>
      <c r="Z4868" t="s">
        <v>230</v>
      </c>
      <c r="AA4868" t="s">
        <v>3947</v>
      </c>
      <c r="AE4868" t="s">
        <v>9646</v>
      </c>
      <c r="AF4868" t="s">
        <v>736</v>
      </c>
      <c r="AG4868" t="s">
        <v>9009</v>
      </c>
      <c r="AH4868" t="s">
        <v>9010</v>
      </c>
      <c r="AJ4868" t="s">
        <v>237</v>
      </c>
      <c r="AK4868">
        <v>36.484130999999998</v>
      </c>
      <c r="AL4868">
        <v>-118.8359375</v>
      </c>
      <c r="AM4868" t="s">
        <v>238</v>
      </c>
      <c r="AN4868" t="s">
        <v>239</v>
      </c>
      <c r="AO4868" t="s">
        <v>240</v>
      </c>
      <c r="AP4868" t="s">
        <v>241</v>
      </c>
      <c r="AQ4868" t="s">
        <v>242</v>
      </c>
      <c r="AR4868" t="s">
        <v>1216</v>
      </c>
      <c r="AS4868" t="s">
        <v>239</v>
      </c>
      <c r="AT4868" t="s">
        <v>239</v>
      </c>
      <c r="AU4868">
        <v>1</v>
      </c>
      <c r="AW4868" t="s">
        <v>9011</v>
      </c>
      <c r="AX4868" t="s">
        <v>9010</v>
      </c>
      <c r="AY4868" t="s">
        <v>109</v>
      </c>
      <c r="AZ4868" t="s">
        <v>7240</v>
      </c>
      <c r="BA4868" t="s">
        <v>7328</v>
      </c>
      <c r="BC4868" t="s">
        <v>221</v>
      </c>
      <c r="BE4868" t="s">
        <v>221</v>
      </c>
      <c r="BG4868" t="s">
        <v>221</v>
      </c>
      <c r="BH4868" t="s">
        <v>8224</v>
      </c>
      <c r="BI4868" t="s">
        <v>8251</v>
      </c>
      <c r="BJ4868" t="s">
        <v>9784</v>
      </c>
      <c r="BP4868" t="s">
        <v>9403</v>
      </c>
      <c r="BQ4868">
        <v>107</v>
      </c>
      <c r="BR4868" t="s">
        <v>357</v>
      </c>
      <c r="BS4868">
        <v>5</v>
      </c>
      <c r="BZ4868" t="s">
        <v>249</v>
      </c>
      <c r="CA4868" t="s">
        <v>9805</v>
      </c>
    </row>
    <row r="4869" spans="1:79" hidden="1" x14ac:dyDescent="0.25">
      <c r="A4869" t="s">
        <v>7210</v>
      </c>
      <c r="B4869" t="s">
        <v>8706</v>
      </c>
      <c r="C4869" t="s">
        <v>9729</v>
      </c>
      <c r="D4869" t="s">
        <v>9405</v>
      </c>
      <c r="E4869" t="s">
        <v>9406</v>
      </c>
      <c r="F4869" s="1">
        <v>41906</v>
      </c>
      <c r="G4869" s="4">
        <v>0.42499999999999999</v>
      </c>
      <c r="H4869" t="s">
        <v>1214</v>
      </c>
      <c r="I4869">
        <v>0.1</v>
      </c>
      <c r="J4869" t="s">
        <v>221</v>
      </c>
      <c r="K4869" t="s">
        <v>222</v>
      </c>
      <c r="L4869">
        <v>1</v>
      </c>
      <c r="M4869">
        <v>1</v>
      </c>
      <c r="N4869" t="s">
        <v>9803</v>
      </c>
      <c r="O4869" t="s">
        <v>9806</v>
      </c>
      <c r="P4869" t="s">
        <v>224</v>
      </c>
      <c r="Q4869" t="s">
        <v>1216</v>
      </c>
      <c r="R4869" t="s">
        <v>226</v>
      </c>
      <c r="S4869" t="s">
        <v>227</v>
      </c>
      <c r="V4869">
        <v>0.17</v>
      </c>
      <c r="W4869">
        <v>1</v>
      </c>
      <c r="X4869" t="s">
        <v>228</v>
      </c>
      <c r="Y4869" t="s">
        <v>243</v>
      </c>
      <c r="Z4869" t="s">
        <v>230</v>
      </c>
      <c r="AA4869" t="s">
        <v>3947</v>
      </c>
      <c r="AE4869" t="s">
        <v>9646</v>
      </c>
      <c r="AF4869" t="s">
        <v>736</v>
      </c>
      <c r="AG4869" t="s">
        <v>9009</v>
      </c>
      <c r="AH4869" t="s">
        <v>9010</v>
      </c>
      <c r="AJ4869" t="s">
        <v>237</v>
      </c>
      <c r="AK4869">
        <v>36.460579000000003</v>
      </c>
      <c r="AL4869">
        <v>-118.879203796387</v>
      </c>
      <c r="AM4869" t="s">
        <v>238</v>
      </c>
      <c r="AN4869" t="s">
        <v>239</v>
      </c>
      <c r="AO4869" t="s">
        <v>240</v>
      </c>
      <c r="AP4869" t="s">
        <v>241</v>
      </c>
      <c r="AQ4869" t="s">
        <v>242</v>
      </c>
      <c r="AR4869" t="s">
        <v>1216</v>
      </c>
      <c r="AS4869" t="s">
        <v>239</v>
      </c>
      <c r="AT4869" t="s">
        <v>239</v>
      </c>
      <c r="AU4869">
        <v>1</v>
      </c>
      <c r="AW4869" t="s">
        <v>9011</v>
      </c>
      <c r="AX4869" t="s">
        <v>9010</v>
      </c>
      <c r="AY4869" t="s">
        <v>109</v>
      </c>
      <c r="AZ4869" t="s">
        <v>7240</v>
      </c>
      <c r="BA4869" t="s">
        <v>7296</v>
      </c>
      <c r="BC4869" t="s">
        <v>221</v>
      </c>
      <c r="BE4869" t="s">
        <v>221</v>
      </c>
      <c r="BG4869" t="s">
        <v>221</v>
      </c>
      <c r="BH4869" t="s">
        <v>243</v>
      </c>
      <c r="BI4869" t="s">
        <v>788</v>
      </c>
      <c r="BP4869" t="s">
        <v>9403</v>
      </c>
      <c r="BQ4869">
        <v>107</v>
      </c>
      <c r="BR4869" t="s">
        <v>357</v>
      </c>
      <c r="BS4869">
        <v>5</v>
      </c>
      <c r="BZ4869" t="s">
        <v>9408</v>
      </c>
      <c r="CA4869" t="s">
        <v>9807</v>
      </c>
    </row>
    <row r="4870" spans="1:79" hidden="1" x14ac:dyDescent="0.25">
      <c r="A4870" t="s">
        <v>7210</v>
      </c>
      <c r="B4870" t="s">
        <v>8706</v>
      </c>
      <c r="C4870" t="s">
        <v>9729</v>
      </c>
      <c r="D4870" t="s">
        <v>9414</v>
      </c>
      <c r="E4870" t="s">
        <v>9415</v>
      </c>
      <c r="F4870" s="1">
        <v>41906</v>
      </c>
      <c r="G4870" s="4">
        <v>0.44097222222222227</v>
      </c>
      <c r="H4870" t="s">
        <v>1214</v>
      </c>
      <c r="I4870">
        <v>0.1</v>
      </c>
      <c r="J4870" t="s">
        <v>221</v>
      </c>
      <c r="K4870" t="s">
        <v>222</v>
      </c>
      <c r="L4870">
        <v>1</v>
      </c>
      <c r="M4870">
        <v>1</v>
      </c>
      <c r="N4870" t="s">
        <v>9803</v>
      </c>
      <c r="O4870" t="s">
        <v>9808</v>
      </c>
      <c r="P4870" t="s">
        <v>224</v>
      </c>
      <c r="Q4870" t="s">
        <v>1216</v>
      </c>
      <c r="R4870" t="s">
        <v>226</v>
      </c>
      <c r="S4870" t="s">
        <v>227</v>
      </c>
      <c r="V4870">
        <v>0.17</v>
      </c>
      <c r="W4870">
        <v>1</v>
      </c>
      <c r="X4870" t="s">
        <v>228</v>
      </c>
      <c r="Y4870" t="s">
        <v>243</v>
      </c>
      <c r="Z4870" t="s">
        <v>230</v>
      </c>
      <c r="AA4870" t="s">
        <v>3947</v>
      </c>
      <c r="AE4870" t="s">
        <v>9646</v>
      </c>
      <c r="AF4870" t="s">
        <v>736</v>
      </c>
      <c r="AG4870" t="s">
        <v>9009</v>
      </c>
      <c r="AH4870" t="s">
        <v>9010</v>
      </c>
      <c r="AJ4870" t="s">
        <v>237</v>
      </c>
      <c r="AK4870">
        <v>36.439571000000001</v>
      </c>
      <c r="AL4870">
        <v>-118.90598297119099</v>
      </c>
      <c r="AM4870" t="s">
        <v>238</v>
      </c>
      <c r="AN4870" t="s">
        <v>239</v>
      </c>
      <c r="AO4870" t="s">
        <v>240</v>
      </c>
      <c r="AP4870" t="s">
        <v>241</v>
      </c>
      <c r="AQ4870" t="s">
        <v>242</v>
      </c>
      <c r="AR4870" t="s">
        <v>1216</v>
      </c>
      <c r="AS4870" t="s">
        <v>239</v>
      </c>
      <c r="AT4870" t="s">
        <v>239</v>
      </c>
      <c r="AU4870">
        <v>1</v>
      </c>
      <c r="AW4870" t="s">
        <v>9011</v>
      </c>
      <c r="AX4870" t="s">
        <v>9010</v>
      </c>
      <c r="AY4870" t="s">
        <v>109</v>
      </c>
      <c r="AZ4870" t="s">
        <v>7240</v>
      </c>
      <c r="BA4870" t="s">
        <v>7328</v>
      </c>
      <c r="BC4870" t="s">
        <v>221</v>
      </c>
      <c r="BE4870" t="s">
        <v>221</v>
      </c>
      <c r="BG4870" t="s">
        <v>221</v>
      </c>
      <c r="BH4870" t="s">
        <v>243</v>
      </c>
      <c r="BI4870" t="s">
        <v>788</v>
      </c>
      <c r="BP4870" t="s">
        <v>9403</v>
      </c>
      <c r="BQ4870">
        <v>107</v>
      </c>
      <c r="BR4870" t="s">
        <v>357</v>
      </c>
      <c r="BS4870">
        <v>5</v>
      </c>
      <c r="BZ4870" t="s">
        <v>249</v>
      </c>
      <c r="CA4870" t="s">
        <v>9809</v>
      </c>
    </row>
    <row r="4871" spans="1:79" hidden="1" x14ac:dyDescent="0.25">
      <c r="A4871" t="s">
        <v>7210</v>
      </c>
      <c r="B4871" t="s">
        <v>8706</v>
      </c>
      <c r="C4871" t="s">
        <v>9729</v>
      </c>
      <c r="D4871" t="s">
        <v>9605</v>
      </c>
      <c r="E4871" t="s">
        <v>9606</v>
      </c>
      <c r="F4871" s="1">
        <v>41906</v>
      </c>
      <c r="G4871" s="4">
        <v>0.45833333333333331</v>
      </c>
      <c r="H4871" t="s">
        <v>1214</v>
      </c>
      <c r="I4871">
        <v>0.1</v>
      </c>
      <c r="J4871" t="s">
        <v>221</v>
      </c>
      <c r="K4871" t="s">
        <v>222</v>
      </c>
      <c r="L4871">
        <v>1</v>
      </c>
      <c r="M4871">
        <v>1</v>
      </c>
      <c r="N4871" t="s">
        <v>9803</v>
      </c>
      <c r="O4871" t="s">
        <v>9810</v>
      </c>
      <c r="P4871" t="s">
        <v>224</v>
      </c>
      <c r="Q4871" t="s">
        <v>1216</v>
      </c>
      <c r="R4871" t="s">
        <v>226</v>
      </c>
      <c r="S4871" t="s">
        <v>227</v>
      </c>
      <c r="T4871">
        <v>0.18</v>
      </c>
      <c r="V4871">
        <v>0.17</v>
      </c>
      <c r="W4871">
        <v>1</v>
      </c>
      <c r="X4871" t="s">
        <v>905</v>
      </c>
      <c r="Y4871" t="s">
        <v>243</v>
      </c>
      <c r="Z4871" t="s">
        <v>230</v>
      </c>
      <c r="AA4871" t="s">
        <v>3947</v>
      </c>
      <c r="AE4871" t="s">
        <v>9646</v>
      </c>
      <c r="AF4871" t="s">
        <v>736</v>
      </c>
      <c r="AG4871" t="s">
        <v>9009</v>
      </c>
      <c r="AH4871" t="s">
        <v>9010</v>
      </c>
      <c r="AJ4871" t="s">
        <v>237</v>
      </c>
      <c r="AK4871">
        <v>36.412368999999998</v>
      </c>
      <c r="AL4871">
        <v>-118.93784332275401</v>
      </c>
      <c r="AM4871" t="s">
        <v>238</v>
      </c>
      <c r="AN4871" t="s">
        <v>239</v>
      </c>
      <c r="AO4871" t="s">
        <v>240</v>
      </c>
      <c r="AP4871" t="s">
        <v>241</v>
      </c>
      <c r="AQ4871" t="s">
        <v>242</v>
      </c>
      <c r="AR4871" t="s">
        <v>1216</v>
      </c>
      <c r="AS4871" t="s">
        <v>239</v>
      </c>
      <c r="AT4871" t="s">
        <v>239</v>
      </c>
      <c r="AU4871">
        <v>1</v>
      </c>
      <c r="AW4871" t="s">
        <v>9011</v>
      </c>
      <c r="AX4871" t="s">
        <v>9010</v>
      </c>
      <c r="AY4871" t="s">
        <v>109</v>
      </c>
      <c r="AZ4871" t="s">
        <v>7240</v>
      </c>
      <c r="BA4871" t="s">
        <v>7296</v>
      </c>
      <c r="BC4871" t="s">
        <v>221</v>
      </c>
      <c r="BE4871" t="s">
        <v>221</v>
      </c>
      <c r="BG4871" t="s">
        <v>221</v>
      </c>
      <c r="BH4871" t="s">
        <v>243</v>
      </c>
      <c r="BI4871" t="s">
        <v>788</v>
      </c>
      <c r="BP4871" t="s">
        <v>9403</v>
      </c>
      <c r="BQ4871">
        <v>107</v>
      </c>
      <c r="BR4871" t="s">
        <v>357</v>
      </c>
      <c r="BS4871">
        <v>5</v>
      </c>
      <c r="BZ4871" t="s">
        <v>249</v>
      </c>
      <c r="CA4871" t="s">
        <v>9811</v>
      </c>
    </row>
    <row r="4872" spans="1:79" hidden="1" x14ac:dyDescent="0.25">
      <c r="A4872" t="s">
        <v>7210</v>
      </c>
      <c r="B4872" t="s">
        <v>8706</v>
      </c>
      <c r="C4872" t="s">
        <v>9729</v>
      </c>
      <c r="D4872" t="s">
        <v>9418</v>
      </c>
      <c r="E4872" t="s">
        <v>9419</v>
      </c>
      <c r="F4872" s="1">
        <v>41906</v>
      </c>
      <c r="G4872" s="4">
        <v>0.35625000000000001</v>
      </c>
      <c r="H4872" t="s">
        <v>1214</v>
      </c>
      <c r="I4872">
        <v>0.1</v>
      </c>
      <c r="J4872" t="s">
        <v>221</v>
      </c>
      <c r="K4872" t="s">
        <v>222</v>
      </c>
      <c r="L4872">
        <v>1</v>
      </c>
      <c r="M4872">
        <v>1</v>
      </c>
      <c r="N4872" t="s">
        <v>9803</v>
      </c>
      <c r="O4872" t="s">
        <v>9812</v>
      </c>
      <c r="P4872" t="s">
        <v>224</v>
      </c>
      <c r="Q4872" t="s">
        <v>1216</v>
      </c>
      <c r="R4872" t="s">
        <v>226</v>
      </c>
      <c r="S4872" t="s">
        <v>227</v>
      </c>
      <c r="V4872">
        <v>0.17</v>
      </c>
      <c r="W4872">
        <v>1</v>
      </c>
      <c r="X4872" t="s">
        <v>228</v>
      </c>
      <c r="Y4872" t="s">
        <v>243</v>
      </c>
      <c r="Z4872" t="s">
        <v>230</v>
      </c>
      <c r="AA4872" t="s">
        <v>3947</v>
      </c>
      <c r="AE4872" t="s">
        <v>9646</v>
      </c>
      <c r="AF4872" t="s">
        <v>736</v>
      </c>
      <c r="AG4872" t="s">
        <v>9009</v>
      </c>
      <c r="AH4872" t="s">
        <v>9010</v>
      </c>
      <c r="AJ4872" t="s">
        <v>237</v>
      </c>
      <c r="AK4872">
        <v>36.514690000000002</v>
      </c>
      <c r="AL4872">
        <v>-118.80246734619099</v>
      </c>
      <c r="AM4872" t="s">
        <v>238</v>
      </c>
      <c r="AN4872" t="s">
        <v>239</v>
      </c>
      <c r="AO4872" t="s">
        <v>240</v>
      </c>
      <c r="AP4872" t="s">
        <v>241</v>
      </c>
      <c r="AQ4872" t="s">
        <v>242</v>
      </c>
      <c r="AR4872" t="s">
        <v>1216</v>
      </c>
      <c r="AS4872" t="s">
        <v>239</v>
      </c>
      <c r="AT4872" t="s">
        <v>239</v>
      </c>
      <c r="AU4872">
        <v>1</v>
      </c>
      <c r="AW4872" t="s">
        <v>9011</v>
      </c>
      <c r="AX4872" t="s">
        <v>9010</v>
      </c>
      <c r="AY4872" t="s">
        <v>109</v>
      </c>
      <c r="AZ4872" t="s">
        <v>7240</v>
      </c>
      <c r="BA4872" t="s">
        <v>7328</v>
      </c>
      <c r="BC4872" t="s">
        <v>221</v>
      </c>
      <c r="BE4872" t="s">
        <v>221</v>
      </c>
      <c r="BG4872" t="s">
        <v>221</v>
      </c>
      <c r="BH4872" t="s">
        <v>243</v>
      </c>
      <c r="BI4872" t="s">
        <v>788</v>
      </c>
      <c r="BP4872" t="s">
        <v>9403</v>
      </c>
      <c r="BQ4872">
        <v>107</v>
      </c>
      <c r="BR4872" t="s">
        <v>357</v>
      </c>
      <c r="BS4872">
        <v>5</v>
      </c>
      <c r="BZ4872" t="s">
        <v>249</v>
      </c>
      <c r="CA4872" t="s">
        <v>9813</v>
      </c>
    </row>
    <row r="4873" spans="1:79" hidden="1" x14ac:dyDescent="0.25">
      <c r="A4873" t="s">
        <v>7210</v>
      </c>
      <c r="B4873" t="s">
        <v>8706</v>
      </c>
      <c r="C4873" t="s">
        <v>9729</v>
      </c>
      <c r="D4873" t="s">
        <v>9410</v>
      </c>
      <c r="E4873" t="s">
        <v>9411</v>
      </c>
      <c r="F4873" s="1">
        <v>41906</v>
      </c>
      <c r="G4873" s="4">
        <v>0.37291666666666662</v>
      </c>
      <c r="H4873" t="s">
        <v>1214</v>
      </c>
      <c r="I4873">
        <v>0.1</v>
      </c>
      <c r="J4873" t="s">
        <v>221</v>
      </c>
      <c r="K4873" t="s">
        <v>222</v>
      </c>
      <c r="L4873">
        <v>1</v>
      </c>
      <c r="M4873">
        <v>1</v>
      </c>
      <c r="N4873" t="s">
        <v>9803</v>
      </c>
      <c r="O4873" t="s">
        <v>9814</v>
      </c>
      <c r="P4873" t="s">
        <v>224</v>
      </c>
      <c r="Q4873" t="s">
        <v>1216</v>
      </c>
      <c r="R4873" t="s">
        <v>226</v>
      </c>
      <c r="S4873" t="s">
        <v>227</v>
      </c>
      <c r="V4873">
        <v>0.17</v>
      </c>
      <c r="W4873">
        <v>1</v>
      </c>
      <c r="X4873" t="s">
        <v>228</v>
      </c>
      <c r="Y4873" t="s">
        <v>243</v>
      </c>
      <c r="Z4873" t="s">
        <v>230</v>
      </c>
      <c r="AA4873" t="s">
        <v>3947</v>
      </c>
      <c r="AE4873" t="s">
        <v>9646</v>
      </c>
      <c r="AF4873" t="s">
        <v>736</v>
      </c>
      <c r="AG4873" t="s">
        <v>9009</v>
      </c>
      <c r="AH4873" t="s">
        <v>9010</v>
      </c>
      <c r="AJ4873" t="s">
        <v>237</v>
      </c>
      <c r="AK4873">
        <v>36.520000000000003</v>
      </c>
      <c r="AL4873">
        <v>-118.762573242188</v>
      </c>
      <c r="AM4873" t="s">
        <v>238</v>
      </c>
      <c r="AN4873" t="s">
        <v>239</v>
      </c>
      <c r="AO4873" t="s">
        <v>240</v>
      </c>
      <c r="AP4873" t="s">
        <v>241</v>
      </c>
      <c r="AQ4873" t="s">
        <v>242</v>
      </c>
      <c r="AR4873" t="s">
        <v>1216</v>
      </c>
      <c r="AS4873" t="s">
        <v>239</v>
      </c>
      <c r="AT4873" t="s">
        <v>239</v>
      </c>
      <c r="AU4873">
        <v>1</v>
      </c>
      <c r="AW4873" t="s">
        <v>9011</v>
      </c>
      <c r="AX4873" t="s">
        <v>9010</v>
      </c>
      <c r="AY4873" t="s">
        <v>109</v>
      </c>
      <c r="AZ4873" t="s">
        <v>7240</v>
      </c>
      <c r="BA4873" t="s">
        <v>7328</v>
      </c>
      <c r="BC4873" t="s">
        <v>221</v>
      </c>
      <c r="BE4873" t="s">
        <v>221</v>
      </c>
      <c r="BG4873" t="s">
        <v>221</v>
      </c>
      <c r="BH4873" t="s">
        <v>8224</v>
      </c>
      <c r="BI4873" t="s">
        <v>8251</v>
      </c>
      <c r="BP4873" t="s">
        <v>9403</v>
      </c>
      <c r="BQ4873">
        <v>107</v>
      </c>
      <c r="BR4873" t="s">
        <v>357</v>
      </c>
      <c r="BS4873">
        <v>5</v>
      </c>
      <c r="BZ4873" t="s">
        <v>249</v>
      </c>
      <c r="CA4873" t="s">
        <v>9815</v>
      </c>
    </row>
    <row r="4874" spans="1:79" hidden="1" x14ac:dyDescent="0.25">
      <c r="A4874" t="s">
        <v>7210</v>
      </c>
      <c r="B4874" t="s">
        <v>8706</v>
      </c>
      <c r="C4874" t="s">
        <v>9816</v>
      </c>
      <c r="D4874" t="s">
        <v>9418</v>
      </c>
      <c r="E4874" t="s">
        <v>9419</v>
      </c>
      <c r="F4874" s="1">
        <v>41942</v>
      </c>
      <c r="G4874" s="4">
        <v>0.3840277777777778</v>
      </c>
      <c r="H4874" t="s">
        <v>1214</v>
      </c>
      <c r="I4874">
        <v>0.1</v>
      </c>
      <c r="J4874" t="s">
        <v>221</v>
      </c>
      <c r="K4874" t="s">
        <v>222</v>
      </c>
      <c r="L4874">
        <v>1</v>
      </c>
      <c r="M4874">
        <v>1</v>
      </c>
      <c r="N4874" t="s">
        <v>9817</v>
      </c>
      <c r="O4874" t="s">
        <v>9818</v>
      </c>
      <c r="P4874" t="s">
        <v>224</v>
      </c>
      <c r="Q4874" t="s">
        <v>1216</v>
      </c>
      <c r="R4874" t="s">
        <v>226</v>
      </c>
      <c r="S4874" t="s">
        <v>227</v>
      </c>
      <c r="T4874">
        <v>0.38</v>
      </c>
      <c r="V4874">
        <v>0.17</v>
      </c>
      <c r="W4874">
        <v>1</v>
      </c>
      <c r="X4874" t="s">
        <v>905</v>
      </c>
      <c r="Y4874" t="s">
        <v>9819</v>
      </c>
      <c r="Z4874" t="s">
        <v>788</v>
      </c>
      <c r="AA4874" t="s">
        <v>9820</v>
      </c>
      <c r="AB4874" t="s">
        <v>9821</v>
      </c>
      <c r="AC4874" t="s">
        <v>9822</v>
      </c>
      <c r="AE4874" t="s">
        <v>9646</v>
      </c>
      <c r="AF4874" t="s">
        <v>736</v>
      </c>
      <c r="AG4874" t="s">
        <v>9009</v>
      </c>
      <c r="AH4874" t="s">
        <v>9010</v>
      </c>
      <c r="AJ4874" t="s">
        <v>237</v>
      </c>
      <c r="AK4874">
        <v>36.514690000000002</v>
      </c>
      <c r="AL4874">
        <v>-118.80246734619099</v>
      </c>
      <c r="AM4874" t="s">
        <v>238</v>
      </c>
      <c r="AN4874" t="s">
        <v>239</v>
      </c>
      <c r="AO4874" t="s">
        <v>240</v>
      </c>
      <c r="AP4874" t="s">
        <v>241</v>
      </c>
      <c r="AQ4874" t="s">
        <v>242</v>
      </c>
      <c r="AR4874" t="s">
        <v>1216</v>
      </c>
      <c r="AS4874" t="s">
        <v>239</v>
      </c>
      <c r="AT4874" t="s">
        <v>239</v>
      </c>
      <c r="AU4874">
        <v>1</v>
      </c>
      <c r="AW4874" t="s">
        <v>9011</v>
      </c>
      <c r="AX4874" t="s">
        <v>9010</v>
      </c>
      <c r="AY4874" t="s">
        <v>109</v>
      </c>
      <c r="AZ4874" t="s">
        <v>7240</v>
      </c>
      <c r="BA4874" t="s">
        <v>7328</v>
      </c>
      <c r="BC4874" t="s">
        <v>221</v>
      </c>
      <c r="BE4874" t="s">
        <v>221</v>
      </c>
      <c r="BG4874" t="s">
        <v>221</v>
      </c>
      <c r="BH4874" t="s">
        <v>243</v>
      </c>
      <c r="BI4874" t="s">
        <v>788</v>
      </c>
      <c r="BP4874" t="s">
        <v>9403</v>
      </c>
      <c r="BQ4874">
        <v>107</v>
      </c>
      <c r="BR4874" t="s">
        <v>357</v>
      </c>
      <c r="BS4874">
        <v>5</v>
      </c>
      <c r="BZ4874" t="s">
        <v>249</v>
      </c>
      <c r="CA4874" t="s">
        <v>9823</v>
      </c>
    </row>
    <row r="4875" spans="1:79" hidden="1" x14ac:dyDescent="0.25">
      <c r="A4875" t="s">
        <v>7210</v>
      </c>
      <c r="B4875" t="s">
        <v>8706</v>
      </c>
      <c r="C4875" t="s">
        <v>9816</v>
      </c>
      <c r="D4875" t="s">
        <v>9405</v>
      </c>
      <c r="E4875" t="s">
        <v>9406</v>
      </c>
      <c r="F4875" s="1">
        <v>41942</v>
      </c>
      <c r="G4875" s="4">
        <v>0.47916666666666669</v>
      </c>
      <c r="H4875" t="s">
        <v>1214</v>
      </c>
      <c r="I4875">
        <v>0.1</v>
      </c>
      <c r="J4875" t="s">
        <v>221</v>
      </c>
      <c r="K4875" t="s">
        <v>222</v>
      </c>
      <c r="L4875">
        <v>1</v>
      </c>
      <c r="M4875">
        <v>1</v>
      </c>
      <c r="N4875" t="s">
        <v>9817</v>
      </c>
      <c r="O4875" t="s">
        <v>9824</v>
      </c>
      <c r="P4875" t="s">
        <v>224</v>
      </c>
      <c r="Q4875" t="s">
        <v>1216</v>
      </c>
      <c r="R4875" t="s">
        <v>226</v>
      </c>
      <c r="S4875" t="s">
        <v>227</v>
      </c>
      <c r="V4875">
        <v>0.17</v>
      </c>
      <c r="W4875">
        <v>1</v>
      </c>
      <c r="X4875" t="s">
        <v>228</v>
      </c>
      <c r="Y4875" t="s">
        <v>6424</v>
      </c>
      <c r="Z4875" t="s">
        <v>788</v>
      </c>
      <c r="AA4875" t="s">
        <v>9820</v>
      </c>
      <c r="AB4875" t="s">
        <v>9825</v>
      </c>
      <c r="AC4875" t="s">
        <v>9826</v>
      </c>
      <c r="AE4875" t="s">
        <v>9646</v>
      </c>
      <c r="AF4875" t="s">
        <v>736</v>
      </c>
      <c r="AG4875" t="s">
        <v>9009</v>
      </c>
      <c r="AH4875" t="s">
        <v>9010</v>
      </c>
      <c r="AJ4875" t="s">
        <v>237</v>
      </c>
      <c r="AK4875">
        <v>36.460579000000003</v>
      </c>
      <c r="AL4875">
        <v>-118.879203796387</v>
      </c>
      <c r="AM4875" t="s">
        <v>238</v>
      </c>
      <c r="AN4875" t="s">
        <v>239</v>
      </c>
      <c r="AO4875" t="s">
        <v>240</v>
      </c>
      <c r="AP4875" t="s">
        <v>241</v>
      </c>
      <c r="AQ4875" t="s">
        <v>242</v>
      </c>
      <c r="AR4875" t="s">
        <v>1216</v>
      </c>
      <c r="AS4875" t="s">
        <v>239</v>
      </c>
      <c r="AT4875" t="s">
        <v>239</v>
      </c>
      <c r="AU4875">
        <v>1</v>
      </c>
      <c r="AW4875" t="s">
        <v>9011</v>
      </c>
      <c r="AX4875" t="s">
        <v>9010</v>
      </c>
      <c r="AY4875" t="s">
        <v>109</v>
      </c>
      <c r="AZ4875" t="s">
        <v>7240</v>
      </c>
      <c r="BA4875" t="s">
        <v>7296</v>
      </c>
      <c r="BC4875" t="s">
        <v>221</v>
      </c>
      <c r="BE4875" t="s">
        <v>221</v>
      </c>
      <c r="BG4875" t="s">
        <v>221</v>
      </c>
      <c r="BH4875" t="s">
        <v>243</v>
      </c>
      <c r="BI4875" t="s">
        <v>788</v>
      </c>
      <c r="BP4875" t="s">
        <v>9403</v>
      </c>
      <c r="BQ4875">
        <v>107</v>
      </c>
      <c r="BR4875" t="s">
        <v>357</v>
      </c>
      <c r="BS4875">
        <v>5</v>
      </c>
      <c r="BZ4875" t="s">
        <v>9408</v>
      </c>
      <c r="CA4875" t="s">
        <v>9827</v>
      </c>
    </row>
    <row r="4876" spans="1:79" hidden="1" x14ac:dyDescent="0.25">
      <c r="A4876" t="s">
        <v>7210</v>
      </c>
      <c r="B4876" t="s">
        <v>8706</v>
      </c>
      <c r="C4876" t="s">
        <v>9816</v>
      </c>
      <c r="D4876" t="s">
        <v>9414</v>
      </c>
      <c r="E4876" t="s">
        <v>9415</v>
      </c>
      <c r="F4876" s="1">
        <v>41942</v>
      </c>
      <c r="G4876" s="4">
        <v>0.51874999999999993</v>
      </c>
      <c r="H4876" t="s">
        <v>1214</v>
      </c>
      <c r="I4876">
        <v>0.1</v>
      </c>
      <c r="J4876" t="s">
        <v>221</v>
      </c>
      <c r="K4876" t="s">
        <v>222</v>
      </c>
      <c r="L4876">
        <v>1</v>
      </c>
      <c r="M4876">
        <v>1</v>
      </c>
      <c r="N4876" t="s">
        <v>9817</v>
      </c>
      <c r="O4876" t="s">
        <v>9828</v>
      </c>
      <c r="P4876" t="s">
        <v>224</v>
      </c>
      <c r="Q4876" t="s">
        <v>1216</v>
      </c>
      <c r="R4876" t="s">
        <v>226</v>
      </c>
      <c r="S4876" t="s">
        <v>227</v>
      </c>
      <c r="V4876">
        <v>0.17</v>
      </c>
      <c r="W4876">
        <v>1</v>
      </c>
      <c r="X4876" t="s">
        <v>228</v>
      </c>
      <c r="Y4876" t="s">
        <v>243</v>
      </c>
      <c r="Z4876" t="s">
        <v>788</v>
      </c>
      <c r="AA4876" t="s">
        <v>9820</v>
      </c>
      <c r="AB4876" t="s">
        <v>9829</v>
      </c>
      <c r="AE4876" t="s">
        <v>9646</v>
      </c>
      <c r="AF4876" t="s">
        <v>736</v>
      </c>
      <c r="AG4876" t="s">
        <v>9009</v>
      </c>
      <c r="AH4876" t="s">
        <v>9010</v>
      </c>
      <c r="AJ4876" t="s">
        <v>237</v>
      </c>
      <c r="AK4876">
        <v>36.439571000000001</v>
      </c>
      <c r="AL4876">
        <v>-118.90598297119099</v>
      </c>
      <c r="AM4876" t="s">
        <v>238</v>
      </c>
      <c r="AN4876" t="s">
        <v>239</v>
      </c>
      <c r="AO4876" t="s">
        <v>240</v>
      </c>
      <c r="AP4876" t="s">
        <v>241</v>
      </c>
      <c r="AQ4876" t="s">
        <v>242</v>
      </c>
      <c r="AR4876" t="s">
        <v>1216</v>
      </c>
      <c r="AS4876" t="s">
        <v>239</v>
      </c>
      <c r="AT4876" t="s">
        <v>239</v>
      </c>
      <c r="AU4876">
        <v>1</v>
      </c>
      <c r="AW4876" t="s">
        <v>9011</v>
      </c>
      <c r="AX4876" t="s">
        <v>9010</v>
      </c>
      <c r="AY4876" t="s">
        <v>109</v>
      </c>
      <c r="AZ4876" t="s">
        <v>7240</v>
      </c>
      <c r="BA4876" t="s">
        <v>7328</v>
      </c>
      <c r="BC4876" t="s">
        <v>221</v>
      </c>
      <c r="BE4876" t="s">
        <v>221</v>
      </c>
      <c r="BG4876" t="s">
        <v>221</v>
      </c>
      <c r="BH4876" t="s">
        <v>243</v>
      </c>
      <c r="BI4876" t="s">
        <v>788</v>
      </c>
      <c r="BP4876" t="s">
        <v>9403</v>
      </c>
      <c r="BQ4876">
        <v>107</v>
      </c>
      <c r="BR4876" t="s">
        <v>357</v>
      </c>
      <c r="BS4876">
        <v>5</v>
      </c>
      <c r="BZ4876" t="s">
        <v>249</v>
      </c>
      <c r="CA4876" t="s">
        <v>9830</v>
      </c>
    </row>
    <row r="4877" spans="1:79" hidden="1" x14ac:dyDescent="0.25">
      <c r="A4877" t="s">
        <v>7210</v>
      </c>
      <c r="B4877" t="s">
        <v>8706</v>
      </c>
      <c r="C4877" t="s">
        <v>9816</v>
      </c>
      <c r="D4877" t="s">
        <v>9397</v>
      </c>
      <c r="E4877" t="s">
        <v>9398</v>
      </c>
      <c r="F4877" s="1">
        <v>41942</v>
      </c>
      <c r="G4877" s="4">
        <v>0.44791666666666669</v>
      </c>
      <c r="H4877" t="s">
        <v>1214</v>
      </c>
      <c r="I4877">
        <v>0.1</v>
      </c>
      <c r="J4877" t="s">
        <v>221</v>
      </c>
      <c r="K4877" t="s">
        <v>222</v>
      </c>
      <c r="L4877">
        <v>1</v>
      </c>
      <c r="M4877">
        <v>1</v>
      </c>
      <c r="N4877" t="s">
        <v>9817</v>
      </c>
      <c r="O4877" t="s">
        <v>9831</v>
      </c>
      <c r="P4877" t="s">
        <v>224</v>
      </c>
      <c r="Q4877" t="s">
        <v>1216</v>
      </c>
      <c r="R4877" t="s">
        <v>226</v>
      </c>
      <c r="S4877" t="s">
        <v>227</v>
      </c>
      <c r="T4877">
        <v>0.18</v>
      </c>
      <c r="V4877">
        <v>0.17</v>
      </c>
      <c r="W4877">
        <v>1</v>
      </c>
      <c r="X4877" t="s">
        <v>905</v>
      </c>
      <c r="Y4877" t="s">
        <v>243</v>
      </c>
      <c r="Z4877" t="s">
        <v>788</v>
      </c>
      <c r="AA4877" t="s">
        <v>9820</v>
      </c>
      <c r="AB4877" t="s">
        <v>9832</v>
      </c>
      <c r="AC4877" t="s">
        <v>9826</v>
      </c>
      <c r="AE4877" t="s">
        <v>9646</v>
      </c>
      <c r="AF4877" t="s">
        <v>736</v>
      </c>
      <c r="AG4877" t="s">
        <v>9009</v>
      </c>
      <c r="AH4877" t="s">
        <v>9010</v>
      </c>
      <c r="AJ4877" t="s">
        <v>237</v>
      </c>
      <c r="AK4877">
        <v>36.484130999999998</v>
      </c>
      <c r="AL4877">
        <v>-118.8359375</v>
      </c>
      <c r="AM4877" t="s">
        <v>238</v>
      </c>
      <c r="AN4877" t="s">
        <v>239</v>
      </c>
      <c r="AO4877" t="s">
        <v>240</v>
      </c>
      <c r="AP4877" t="s">
        <v>241</v>
      </c>
      <c r="AQ4877" t="s">
        <v>242</v>
      </c>
      <c r="AR4877" t="s">
        <v>1216</v>
      </c>
      <c r="AS4877" t="s">
        <v>239</v>
      </c>
      <c r="AT4877" t="s">
        <v>239</v>
      </c>
      <c r="AU4877">
        <v>1</v>
      </c>
      <c r="AW4877" t="s">
        <v>9011</v>
      </c>
      <c r="AX4877" t="s">
        <v>9010</v>
      </c>
      <c r="AY4877" t="s">
        <v>109</v>
      </c>
      <c r="AZ4877" t="s">
        <v>7240</v>
      </c>
      <c r="BA4877" t="s">
        <v>7328</v>
      </c>
      <c r="BC4877" t="s">
        <v>221</v>
      </c>
      <c r="BE4877" t="s">
        <v>221</v>
      </c>
      <c r="BG4877" t="s">
        <v>221</v>
      </c>
      <c r="BH4877" t="s">
        <v>8224</v>
      </c>
      <c r="BI4877" t="s">
        <v>8251</v>
      </c>
      <c r="BJ4877" t="s">
        <v>9833</v>
      </c>
      <c r="BP4877" t="s">
        <v>9403</v>
      </c>
      <c r="BQ4877">
        <v>107</v>
      </c>
      <c r="BR4877" t="s">
        <v>357</v>
      </c>
      <c r="BS4877">
        <v>5</v>
      </c>
      <c r="BZ4877" t="s">
        <v>249</v>
      </c>
      <c r="CA4877" t="s">
        <v>9834</v>
      </c>
    </row>
    <row r="4878" spans="1:79" hidden="1" x14ac:dyDescent="0.25">
      <c r="A4878" t="s">
        <v>7210</v>
      </c>
      <c r="B4878" t="s">
        <v>8706</v>
      </c>
      <c r="C4878" t="s">
        <v>9816</v>
      </c>
      <c r="D4878" t="s">
        <v>9418</v>
      </c>
      <c r="E4878" t="s">
        <v>9419</v>
      </c>
      <c r="F4878" s="1">
        <v>41942</v>
      </c>
      <c r="G4878" s="4">
        <v>0.3840277777777778</v>
      </c>
      <c r="H4878" t="s">
        <v>1214</v>
      </c>
      <c r="I4878">
        <v>0.1</v>
      </c>
      <c r="J4878" t="s">
        <v>221</v>
      </c>
      <c r="K4878" t="s">
        <v>222</v>
      </c>
      <c r="L4878">
        <v>1</v>
      </c>
      <c r="M4878">
        <v>1</v>
      </c>
      <c r="N4878" t="s">
        <v>9835</v>
      </c>
      <c r="O4878" t="s">
        <v>9836</v>
      </c>
      <c r="P4878" t="s">
        <v>224</v>
      </c>
      <c r="Q4878" t="s">
        <v>1216</v>
      </c>
      <c r="R4878" t="s">
        <v>226</v>
      </c>
      <c r="S4878" t="s">
        <v>227</v>
      </c>
      <c r="V4878">
        <v>0.17</v>
      </c>
      <c r="W4878">
        <v>1</v>
      </c>
      <c r="X4878" t="s">
        <v>228</v>
      </c>
      <c r="Y4878" t="s">
        <v>9819</v>
      </c>
      <c r="Z4878" t="s">
        <v>788</v>
      </c>
      <c r="AA4878" t="s">
        <v>9820</v>
      </c>
      <c r="AB4878" t="s">
        <v>9821</v>
      </c>
      <c r="AC4878" t="s">
        <v>9822</v>
      </c>
      <c r="AE4878" t="s">
        <v>9646</v>
      </c>
      <c r="AF4878" t="s">
        <v>736</v>
      </c>
      <c r="AG4878" t="s">
        <v>9009</v>
      </c>
      <c r="AH4878" t="s">
        <v>9010</v>
      </c>
      <c r="AJ4878" t="s">
        <v>237</v>
      </c>
      <c r="AK4878">
        <v>36.514690000000002</v>
      </c>
      <c r="AL4878">
        <v>-118.80246734619099</v>
      </c>
      <c r="AM4878" t="s">
        <v>238</v>
      </c>
      <c r="AN4878" t="s">
        <v>239</v>
      </c>
      <c r="AO4878" t="s">
        <v>240</v>
      </c>
      <c r="AP4878" t="s">
        <v>241</v>
      </c>
      <c r="AQ4878" t="s">
        <v>242</v>
      </c>
      <c r="AR4878" t="s">
        <v>1216</v>
      </c>
      <c r="AS4878" t="s">
        <v>239</v>
      </c>
      <c r="AT4878" t="s">
        <v>239</v>
      </c>
      <c r="AU4878">
        <v>1</v>
      </c>
      <c r="AW4878" t="s">
        <v>9011</v>
      </c>
      <c r="AX4878" t="s">
        <v>9010</v>
      </c>
      <c r="AY4878" t="s">
        <v>109</v>
      </c>
      <c r="AZ4878" t="s">
        <v>7240</v>
      </c>
      <c r="BA4878" t="s">
        <v>7328</v>
      </c>
      <c r="BC4878" t="s">
        <v>221</v>
      </c>
      <c r="BE4878" t="s">
        <v>221</v>
      </c>
      <c r="BG4878" t="s">
        <v>221</v>
      </c>
      <c r="BH4878" t="s">
        <v>243</v>
      </c>
      <c r="BI4878" t="s">
        <v>788</v>
      </c>
      <c r="BP4878" t="s">
        <v>9403</v>
      </c>
      <c r="BQ4878">
        <v>107</v>
      </c>
      <c r="BR4878" t="s">
        <v>357</v>
      </c>
      <c r="BS4878">
        <v>5</v>
      </c>
      <c r="BZ4878" t="s">
        <v>249</v>
      </c>
      <c r="CA4878" t="s">
        <v>9823</v>
      </c>
    </row>
    <row r="4879" spans="1:79" hidden="1" x14ac:dyDescent="0.25">
      <c r="A4879" t="s">
        <v>7210</v>
      </c>
      <c r="B4879" t="s">
        <v>8706</v>
      </c>
      <c r="C4879" t="s">
        <v>9816</v>
      </c>
      <c r="D4879" t="s">
        <v>9397</v>
      </c>
      <c r="E4879" t="s">
        <v>9398</v>
      </c>
      <c r="F4879" s="1">
        <v>41967</v>
      </c>
      <c r="G4879" s="4">
        <v>0.45833333333333331</v>
      </c>
      <c r="H4879" t="s">
        <v>1214</v>
      </c>
      <c r="I4879">
        <v>0.1</v>
      </c>
      <c r="J4879" t="s">
        <v>221</v>
      </c>
      <c r="K4879" t="s">
        <v>222</v>
      </c>
      <c r="L4879">
        <v>1</v>
      </c>
      <c r="M4879">
        <v>1</v>
      </c>
      <c r="N4879" t="s">
        <v>9837</v>
      </c>
      <c r="O4879" t="s">
        <v>9838</v>
      </c>
      <c r="P4879" t="s">
        <v>224</v>
      </c>
      <c r="Q4879" t="s">
        <v>1216</v>
      </c>
      <c r="R4879" t="s">
        <v>226</v>
      </c>
      <c r="S4879" t="s">
        <v>227</v>
      </c>
      <c r="V4879">
        <v>0.17</v>
      </c>
      <c r="W4879">
        <v>1</v>
      </c>
      <c r="X4879" t="s">
        <v>228</v>
      </c>
      <c r="Y4879" t="s">
        <v>243</v>
      </c>
      <c r="Z4879" t="s">
        <v>7127</v>
      </c>
      <c r="AA4879" t="s">
        <v>3947</v>
      </c>
      <c r="AB4879" t="s">
        <v>9839</v>
      </c>
      <c r="AC4879" t="s">
        <v>9840</v>
      </c>
      <c r="AE4879" t="s">
        <v>9841</v>
      </c>
      <c r="AF4879" t="s">
        <v>736</v>
      </c>
      <c r="AG4879" t="s">
        <v>9009</v>
      </c>
      <c r="AH4879" t="s">
        <v>9010</v>
      </c>
      <c r="AJ4879" t="s">
        <v>237</v>
      </c>
      <c r="AK4879">
        <v>36.484130999999998</v>
      </c>
      <c r="AL4879">
        <v>-118.8359375</v>
      </c>
      <c r="AM4879" t="s">
        <v>238</v>
      </c>
      <c r="AN4879" t="s">
        <v>239</v>
      </c>
      <c r="AO4879" t="s">
        <v>240</v>
      </c>
      <c r="AP4879" t="s">
        <v>241</v>
      </c>
      <c r="AQ4879" t="s">
        <v>242</v>
      </c>
      <c r="AR4879" t="s">
        <v>1216</v>
      </c>
      <c r="AS4879" t="s">
        <v>239</v>
      </c>
      <c r="AT4879" t="s">
        <v>239</v>
      </c>
      <c r="AU4879">
        <v>1</v>
      </c>
      <c r="AW4879" t="s">
        <v>9011</v>
      </c>
      <c r="AX4879" t="s">
        <v>9010</v>
      </c>
      <c r="AY4879" t="s">
        <v>109</v>
      </c>
      <c r="AZ4879" t="s">
        <v>7240</v>
      </c>
      <c r="BA4879" t="s">
        <v>7328</v>
      </c>
      <c r="BC4879" t="s">
        <v>221</v>
      </c>
      <c r="BE4879" t="s">
        <v>221</v>
      </c>
      <c r="BG4879" t="s">
        <v>221</v>
      </c>
      <c r="BH4879" t="s">
        <v>8224</v>
      </c>
      <c r="BI4879" t="s">
        <v>8251</v>
      </c>
      <c r="BJ4879" t="s">
        <v>9842</v>
      </c>
      <c r="BP4879" t="s">
        <v>9403</v>
      </c>
      <c r="BQ4879">
        <v>107</v>
      </c>
      <c r="BR4879" t="s">
        <v>357</v>
      </c>
      <c r="BS4879">
        <v>5</v>
      </c>
      <c r="BZ4879" t="s">
        <v>249</v>
      </c>
      <c r="CA4879" t="s">
        <v>9843</v>
      </c>
    </row>
    <row r="4880" spans="1:79" hidden="1" x14ac:dyDescent="0.25">
      <c r="A4880" t="s">
        <v>7210</v>
      </c>
      <c r="B4880" t="s">
        <v>8706</v>
      </c>
      <c r="C4880" t="s">
        <v>9816</v>
      </c>
      <c r="D4880" t="s">
        <v>9405</v>
      </c>
      <c r="E4880" t="s">
        <v>9406</v>
      </c>
      <c r="F4880" s="1">
        <v>41967</v>
      </c>
      <c r="G4880" s="4">
        <v>0.48958333333333331</v>
      </c>
      <c r="H4880" t="s">
        <v>1214</v>
      </c>
      <c r="I4880">
        <v>0.1</v>
      </c>
      <c r="J4880" t="s">
        <v>221</v>
      </c>
      <c r="K4880" t="s">
        <v>222</v>
      </c>
      <c r="L4880">
        <v>1</v>
      </c>
      <c r="M4880">
        <v>1</v>
      </c>
      <c r="N4880" t="s">
        <v>9837</v>
      </c>
      <c r="O4880" t="s">
        <v>9844</v>
      </c>
      <c r="P4880" t="s">
        <v>224</v>
      </c>
      <c r="Q4880" t="s">
        <v>1216</v>
      </c>
      <c r="R4880" t="s">
        <v>226</v>
      </c>
      <c r="S4880" t="s">
        <v>227</v>
      </c>
      <c r="V4880">
        <v>0.17</v>
      </c>
      <c r="W4880">
        <v>1</v>
      </c>
      <c r="X4880" t="s">
        <v>228</v>
      </c>
      <c r="Y4880" t="s">
        <v>243</v>
      </c>
      <c r="Z4880" t="s">
        <v>7127</v>
      </c>
      <c r="AA4880" t="s">
        <v>3947</v>
      </c>
      <c r="AE4880" t="s">
        <v>9841</v>
      </c>
      <c r="AF4880" t="s">
        <v>736</v>
      </c>
      <c r="AG4880" t="s">
        <v>9009</v>
      </c>
      <c r="AH4880" t="s">
        <v>9010</v>
      </c>
      <c r="AJ4880" t="s">
        <v>237</v>
      </c>
      <c r="AK4880">
        <v>36.460579000000003</v>
      </c>
      <c r="AL4880">
        <v>-118.879203796387</v>
      </c>
      <c r="AM4880" t="s">
        <v>238</v>
      </c>
      <c r="AN4880" t="s">
        <v>239</v>
      </c>
      <c r="AO4880" t="s">
        <v>240</v>
      </c>
      <c r="AP4880" t="s">
        <v>241</v>
      </c>
      <c r="AQ4880" t="s">
        <v>242</v>
      </c>
      <c r="AR4880" t="s">
        <v>1216</v>
      </c>
      <c r="AS4880" t="s">
        <v>239</v>
      </c>
      <c r="AT4880" t="s">
        <v>239</v>
      </c>
      <c r="AU4880">
        <v>1</v>
      </c>
      <c r="AW4880" t="s">
        <v>9011</v>
      </c>
      <c r="AX4880" t="s">
        <v>9010</v>
      </c>
      <c r="AY4880" t="s">
        <v>109</v>
      </c>
      <c r="AZ4880" t="s">
        <v>7240</v>
      </c>
      <c r="BA4880" t="s">
        <v>7328</v>
      </c>
      <c r="BC4880" t="s">
        <v>221</v>
      </c>
      <c r="BE4880" t="s">
        <v>221</v>
      </c>
      <c r="BG4880" t="s">
        <v>221</v>
      </c>
      <c r="BH4880" t="s">
        <v>243</v>
      </c>
      <c r="BI4880" t="s">
        <v>788</v>
      </c>
      <c r="BP4880" t="s">
        <v>9403</v>
      </c>
      <c r="BQ4880">
        <v>107</v>
      </c>
      <c r="BR4880" t="s">
        <v>357</v>
      </c>
      <c r="BS4880">
        <v>5</v>
      </c>
      <c r="BZ4880" t="s">
        <v>9408</v>
      </c>
      <c r="CA4880" t="s">
        <v>9845</v>
      </c>
    </row>
    <row r="4881" spans="1:79" hidden="1" x14ac:dyDescent="0.25">
      <c r="A4881" t="s">
        <v>7210</v>
      </c>
      <c r="B4881" t="s">
        <v>8706</v>
      </c>
      <c r="C4881" t="s">
        <v>9816</v>
      </c>
      <c r="D4881" t="s">
        <v>9605</v>
      </c>
      <c r="E4881" t="s">
        <v>9606</v>
      </c>
      <c r="F4881" s="1">
        <v>41967</v>
      </c>
      <c r="G4881" s="4">
        <v>0.55208333333333337</v>
      </c>
      <c r="H4881" t="s">
        <v>1214</v>
      </c>
      <c r="I4881">
        <v>0.1</v>
      </c>
      <c r="J4881" t="s">
        <v>221</v>
      </c>
      <c r="K4881" t="s">
        <v>222</v>
      </c>
      <c r="L4881">
        <v>1</v>
      </c>
      <c r="M4881">
        <v>1</v>
      </c>
      <c r="N4881" t="s">
        <v>9837</v>
      </c>
      <c r="O4881" t="s">
        <v>9846</v>
      </c>
      <c r="P4881" t="s">
        <v>224</v>
      </c>
      <c r="Q4881" t="s">
        <v>1216</v>
      </c>
      <c r="R4881" t="s">
        <v>226</v>
      </c>
      <c r="S4881" t="s">
        <v>227</v>
      </c>
      <c r="V4881">
        <v>0.17</v>
      </c>
      <c r="W4881">
        <v>1</v>
      </c>
      <c r="X4881" t="s">
        <v>228</v>
      </c>
      <c r="Y4881" t="s">
        <v>243</v>
      </c>
      <c r="Z4881" t="s">
        <v>7127</v>
      </c>
      <c r="AA4881" t="s">
        <v>3947</v>
      </c>
      <c r="AE4881" t="s">
        <v>9841</v>
      </c>
      <c r="AF4881" t="s">
        <v>736</v>
      </c>
      <c r="AG4881" t="s">
        <v>9009</v>
      </c>
      <c r="AH4881" t="s">
        <v>9010</v>
      </c>
      <c r="AJ4881" t="s">
        <v>237</v>
      </c>
      <c r="AK4881">
        <v>36.412368999999998</v>
      </c>
      <c r="AL4881">
        <v>-118.93784332275401</v>
      </c>
      <c r="AM4881" t="s">
        <v>238</v>
      </c>
      <c r="AN4881" t="s">
        <v>239</v>
      </c>
      <c r="AO4881" t="s">
        <v>240</v>
      </c>
      <c r="AP4881" t="s">
        <v>241</v>
      </c>
      <c r="AQ4881" t="s">
        <v>242</v>
      </c>
      <c r="AR4881" t="s">
        <v>1216</v>
      </c>
      <c r="AS4881" t="s">
        <v>239</v>
      </c>
      <c r="AT4881" t="s">
        <v>239</v>
      </c>
      <c r="AU4881">
        <v>1</v>
      </c>
      <c r="AW4881" t="s">
        <v>9011</v>
      </c>
      <c r="AX4881" t="s">
        <v>9010</v>
      </c>
      <c r="AY4881" t="s">
        <v>109</v>
      </c>
      <c r="AZ4881" t="s">
        <v>7240</v>
      </c>
      <c r="BA4881" t="s">
        <v>7296</v>
      </c>
      <c r="BC4881" t="s">
        <v>221</v>
      </c>
      <c r="BE4881" t="s">
        <v>221</v>
      </c>
      <c r="BG4881" t="s">
        <v>221</v>
      </c>
      <c r="BH4881" t="s">
        <v>243</v>
      </c>
      <c r="BI4881" t="s">
        <v>788</v>
      </c>
      <c r="BP4881" t="s">
        <v>9403</v>
      </c>
      <c r="BQ4881">
        <v>107</v>
      </c>
      <c r="BR4881" t="s">
        <v>357</v>
      </c>
      <c r="BS4881">
        <v>5</v>
      </c>
      <c r="BZ4881" t="s">
        <v>249</v>
      </c>
      <c r="CA4881" t="s">
        <v>9847</v>
      </c>
    </row>
    <row r="4882" spans="1:79" hidden="1" x14ac:dyDescent="0.25">
      <c r="A4882" t="s">
        <v>7210</v>
      </c>
      <c r="B4882" t="s">
        <v>8706</v>
      </c>
      <c r="C4882" t="s">
        <v>9816</v>
      </c>
      <c r="D4882" t="s">
        <v>9414</v>
      </c>
      <c r="E4882" t="s">
        <v>9415</v>
      </c>
      <c r="F4882" s="1">
        <v>41967</v>
      </c>
      <c r="G4882" s="4">
        <v>0.53125</v>
      </c>
      <c r="H4882" t="s">
        <v>1214</v>
      </c>
      <c r="I4882">
        <v>0.1</v>
      </c>
      <c r="J4882" t="s">
        <v>221</v>
      </c>
      <c r="K4882" t="s">
        <v>222</v>
      </c>
      <c r="L4882">
        <v>1</v>
      </c>
      <c r="M4882">
        <v>1</v>
      </c>
      <c r="N4882" t="s">
        <v>9837</v>
      </c>
      <c r="O4882" t="s">
        <v>9848</v>
      </c>
      <c r="P4882" t="s">
        <v>224</v>
      </c>
      <c r="Q4882" t="s">
        <v>1216</v>
      </c>
      <c r="R4882" t="s">
        <v>226</v>
      </c>
      <c r="S4882" t="s">
        <v>227</v>
      </c>
      <c r="V4882">
        <v>0.17</v>
      </c>
      <c r="W4882">
        <v>1</v>
      </c>
      <c r="X4882" t="s">
        <v>228</v>
      </c>
      <c r="Y4882" t="s">
        <v>243</v>
      </c>
      <c r="Z4882" t="s">
        <v>7127</v>
      </c>
      <c r="AA4882" t="s">
        <v>3947</v>
      </c>
      <c r="AE4882" t="s">
        <v>9841</v>
      </c>
      <c r="AF4882" t="s">
        <v>736</v>
      </c>
      <c r="AG4882" t="s">
        <v>9009</v>
      </c>
      <c r="AH4882" t="s">
        <v>9010</v>
      </c>
      <c r="AJ4882" t="s">
        <v>237</v>
      </c>
      <c r="AK4882">
        <v>36.439571000000001</v>
      </c>
      <c r="AL4882">
        <v>-118.90598297119099</v>
      </c>
      <c r="AM4882" t="s">
        <v>238</v>
      </c>
      <c r="AN4882" t="s">
        <v>239</v>
      </c>
      <c r="AO4882" t="s">
        <v>240</v>
      </c>
      <c r="AP4882" t="s">
        <v>241</v>
      </c>
      <c r="AQ4882" t="s">
        <v>242</v>
      </c>
      <c r="AR4882" t="s">
        <v>1216</v>
      </c>
      <c r="AS4882" t="s">
        <v>239</v>
      </c>
      <c r="AT4882" t="s">
        <v>239</v>
      </c>
      <c r="AU4882">
        <v>1</v>
      </c>
      <c r="AW4882" t="s">
        <v>9011</v>
      </c>
      <c r="AX4882" t="s">
        <v>9010</v>
      </c>
      <c r="AY4882" t="s">
        <v>109</v>
      </c>
      <c r="AZ4882" t="s">
        <v>7240</v>
      </c>
      <c r="BA4882" t="s">
        <v>7328</v>
      </c>
      <c r="BC4882" t="s">
        <v>221</v>
      </c>
      <c r="BE4882" t="s">
        <v>221</v>
      </c>
      <c r="BG4882" t="s">
        <v>221</v>
      </c>
      <c r="BH4882" t="s">
        <v>243</v>
      </c>
      <c r="BI4882" t="s">
        <v>788</v>
      </c>
      <c r="BP4882" t="s">
        <v>9403</v>
      </c>
      <c r="BQ4882">
        <v>107</v>
      </c>
      <c r="BR4882" t="s">
        <v>357</v>
      </c>
      <c r="BS4882">
        <v>5</v>
      </c>
      <c r="BZ4882" t="s">
        <v>249</v>
      </c>
      <c r="CA4882" t="s">
        <v>9849</v>
      </c>
    </row>
    <row r="4883" spans="1:79" hidden="1" x14ac:dyDescent="0.25">
      <c r="A4883" t="s">
        <v>7210</v>
      </c>
      <c r="B4883" t="s">
        <v>8706</v>
      </c>
      <c r="C4883" t="s">
        <v>9816</v>
      </c>
      <c r="D4883" t="s">
        <v>9418</v>
      </c>
      <c r="E4883" t="s">
        <v>9419</v>
      </c>
      <c r="F4883" s="1">
        <v>41967</v>
      </c>
      <c r="G4883" s="4">
        <v>0.38541666666666669</v>
      </c>
      <c r="H4883" t="s">
        <v>1214</v>
      </c>
      <c r="I4883">
        <v>0.1</v>
      </c>
      <c r="J4883" t="s">
        <v>221</v>
      </c>
      <c r="K4883" t="s">
        <v>222</v>
      </c>
      <c r="L4883">
        <v>1</v>
      </c>
      <c r="M4883">
        <v>1</v>
      </c>
      <c r="N4883" t="s">
        <v>9837</v>
      </c>
      <c r="O4883" t="s">
        <v>9850</v>
      </c>
      <c r="P4883" t="s">
        <v>224</v>
      </c>
      <c r="Q4883" t="s">
        <v>1216</v>
      </c>
      <c r="R4883" t="s">
        <v>226</v>
      </c>
      <c r="S4883" t="s">
        <v>227</v>
      </c>
      <c r="V4883">
        <v>0.17</v>
      </c>
      <c r="W4883">
        <v>1</v>
      </c>
      <c r="X4883" t="s">
        <v>228</v>
      </c>
      <c r="Y4883" t="s">
        <v>243</v>
      </c>
      <c r="Z4883" t="s">
        <v>7127</v>
      </c>
      <c r="AA4883" t="s">
        <v>3947</v>
      </c>
      <c r="AE4883" t="s">
        <v>9841</v>
      </c>
      <c r="AF4883" t="s">
        <v>736</v>
      </c>
      <c r="AG4883" t="s">
        <v>9009</v>
      </c>
      <c r="AH4883" t="s">
        <v>9010</v>
      </c>
      <c r="AJ4883" t="s">
        <v>237</v>
      </c>
      <c r="AK4883">
        <v>36.514690000000002</v>
      </c>
      <c r="AL4883">
        <v>-118.80246734619099</v>
      </c>
      <c r="AM4883" t="s">
        <v>238</v>
      </c>
      <c r="AN4883" t="s">
        <v>239</v>
      </c>
      <c r="AO4883" t="s">
        <v>240</v>
      </c>
      <c r="AP4883" t="s">
        <v>241</v>
      </c>
      <c r="AQ4883" t="s">
        <v>242</v>
      </c>
      <c r="AR4883" t="s">
        <v>1216</v>
      </c>
      <c r="AS4883" t="s">
        <v>239</v>
      </c>
      <c r="AT4883" t="s">
        <v>239</v>
      </c>
      <c r="AU4883">
        <v>1</v>
      </c>
      <c r="AW4883" t="s">
        <v>9011</v>
      </c>
      <c r="AX4883" t="s">
        <v>9010</v>
      </c>
      <c r="AY4883" t="s">
        <v>109</v>
      </c>
      <c r="AZ4883" t="s">
        <v>7240</v>
      </c>
      <c r="BA4883" t="s">
        <v>7328</v>
      </c>
      <c r="BC4883" t="s">
        <v>221</v>
      </c>
      <c r="BE4883" t="s">
        <v>221</v>
      </c>
      <c r="BG4883" t="s">
        <v>221</v>
      </c>
      <c r="BH4883" t="s">
        <v>243</v>
      </c>
      <c r="BI4883" t="s">
        <v>788</v>
      </c>
      <c r="BP4883" t="s">
        <v>9403</v>
      </c>
      <c r="BQ4883">
        <v>107</v>
      </c>
      <c r="BR4883" t="s">
        <v>357</v>
      </c>
      <c r="BS4883">
        <v>5</v>
      </c>
      <c r="BZ4883" t="s">
        <v>249</v>
      </c>
      <c r="CA4883" t="s">
        <v>9851</v>
      </c>
    </row>
    <row r="4884" spans="1:79" hidden="1" x14ac:dyDescent="0.25">
      <c r="A4884" t="s">
        <v>7210</v>
      </c>
      <c r="B4884" t="s">
        <v>8706</v>
      </c>
      <c r="C4884" t="s">
        <v>9816</v>
      </c>
      <c r="D4884" t="s">
        <v>9410</v>
      </c>
      <c r="E4884" t="s">
        <v>9411</v>
      </c>
      <c r="F4884" s="1">
        <v>41967</v>
      </c>
      <c r="G4884" s="4">
        <v>0.4236111111111111</v>
      </c>
      <c r="H4884" t="s">
        <v>1214</v>
      </c>
      <c r="I4884">
        <v>0.1</v>
      </c>
      <c r="J4884" t="s">
        <v>221</v>
      </c>
      <c r="K4884" t="s">
        <v>222</v>
      </c>
      <c r="L4884">
        <v>1</v>
      </c>
      <c r="M4884">
        <v>1</v>
      </c>
      <c r="N4884" t="s">
        <v>9837</v>
      </c>
      <c r="O4884" t="s">
        <v>9852</v>
      </c>
      <c r="P4884" t="s">
        <v>224</v>
      </c>
      <c r="Q4884" t="s">
        <v>1216</v>
      </c>
      <c r="R4884" t="s">
        <v>226</v>
      </c>
      <c r="S4884" t="s">
        <v>227</v>
      </c>
      <c r="V4884">
        <v>0.17</v>
      </c>
      <c r="W4884">
        <v>1</v>
      </c>
      <c r="X4884" t="s">
        <v>228</v>
      </c>
      <c r="Y4884" t="s">
        <v>243</v>
      </c>
      <c r="Z4884" t="s">
        <v>7127</v>
      </c>
      <c r="AA4884" t="s">
        <v>3947</v>
      </c>
      <c r="AE4884" t="s">
        <v>9841</v>
      </c>
      <c r="AF4884" t="s">
        <v>736</v>
      </c>
      <c r="AG4884" t="s">
        <v>9009</v>
      </c>
      <c r="AH4884" t="s">
        <v>9010</v>
      </c>
      <c r="AJ4884" t="s">
        <v>237</v>
      </c>
      <c r="AK4884">
        <v>36.520000000000003</v>
      </c>
      <c r="AL4884">
        <v>-118.762573242188</v>
      </c>
      <c r="AM4884" t="s">
        <v>238</v>
      </c>
      <c r="AN4884" t="s">
        <v>239</v>
      </c>
      <c r="AO4884" t="s">
        <v>240</v>
      </c>
      <c r="AP4884" t="s">
        <v>241</v>
      </c>
      <c r="AQ4884" t="s">
        <v>242</v>
      </c>
      <c r="AR4884" t="s">
        <v>1216</v>
      </c>
      <c r="AS4884" t="s">
        <v>239</v>
      </c>
      <c r="AT4884" t="s">
        <v>239</v>
      </c>
      <c r="AU4884">
        <v>1</v>
      </c>
      <c r="AW4884" t="s">
        <v>9011</v>
      </c>
      <c r="AX4884" t="s">
        <v>9010</v>
      </c>
      <c r="AY4884" t="s">
        <v>109</v>
      </c>
      <c r="AZ4884" t="s">
        <v>7240</v>
      </c>
      <c r="BA4884" t="s">
        <v>7328</v>
      </c>
      <c r="BC4884" t="s">
        <v>221</v>
      </c>
      <c r="BE4884" t="s">
        <v>221</v>
      </c>
      <c r="BG4884" t="s">
        <v>221</v>
      </c>
      <c r="BH4884" t="s">
        <v>8224</v>
      </c>
      <c r="BI4884" t="s">
        <v>8251</v>
      </c>
      <c r="BP4884" t="s">
        <v>9403</v>
      </c>
      <c r="BQ4884">
        <v>107</v>
      </c>
      <c r="BR4884" t="s">
        <v>357</v>
      </c>
      <c r="BS4884">
        <v>5</v>
      </c>
      <c r="BZ4884" t="s">
        <v>249</v>
      </c>
      <c r="CA4884" t="s">
        <v>9853</v>
      </c>
    </row>
    <row r="4885" spans="1:79" hidden="1" x14ac:dyDescent="0.25">
      <c r="A4885" t="s">
        <v>7210</v>
      </c>
      <c r="B4885" t="s">
        <v>8706</v>
      </c>
      <c r="C4885" t="s">
        <v>9854</v>
      </c>
      <c r="D4885" t="s">
        <v>9855</v>
      </c>
      <c r="E4885" t="s">
        <v>9856</v>
      </c>
      <c r="F4885" s="1">
        <v>41977</v>
      </c>
      <c r="G4885" s="4">
        <v>0.67708333333333337</v>
      </c>
      <c r="H4885" t="s">
        <v>1214</v>
      </c>
      <c r="I4885">
        <v>0.1</v>
      </c>
      <c r="J4885" t="s">
        <v>221</v>
      </c>
      <c r="K4885" t="s">
        <v>222</v>
      </c>
      <c r="L4885">
        <v>1</v>
      </c>
      <c r="M4885">
        <v>1</v>
      </c>
      <c r="N4885" t="s">
        <v>9857</v>
      </c>
      <c r="O4885" t="s">
        <v>9858</v>
      </c>
      <c r="P4885" t="s">
        <v>224</v>
      </c>
      <c r="Q4885" t="s">
        <v>1216</v>
      </c>
      <c r="R4885" t="s">
        <v>226</v>
      </c>
      <c r="S4885" t="s">
        <v>227</v>
      </c>
      <c r="T4885">
        <v>0.24</v>
      </c>
      <c r="V4885">
        <v>0.17</v>
      </c>
      <c r="W4885">
        <v>1</v>
      </c>
      <c r="X4885" t="s">
        <v>905</v>
      </c>
      <c r="Y4885" t="s">
        <v>6931</v>
      </c>
      <c r="Z4885" t="s">
        <v>6902</v>
      </c>
      <c r="AA4885" t="s">
        <v>9820</v>
      </c>
      <c r="AB4885" t="s">
        <v>9859</v>
      </c>
      <c r="AC4885" t="s">
        <v>9860</v>
      </c>
      <c r="AE4885" t="s">
        <v>9861</v>
      </c>
      <c r="AF4885" t="s">
        <v>736</v>
      </c>
      <c r="AG4885" t="s">
        <v>9009</v>
      </c>
      <c r="AH4885" t="s">
        <v>9010</v>
      </c>
      <c r="AJ4885" t="s">
        <v>237</v>
      </c>
      <c r="AK4885">
        <v>37.724442000000003</v>
      </c>
      <c r="AL4885">
        <v>-119.711669921875</v>
      </c>
      <c r="AM4885" t="s">
        <v>238</v>
      </c>
      <c r="AN4885" t="s">
        <v>239</v>
      </c>
      <c r="AO4885" t="s">
        <v>240</v>
      </c>
      <c r="AP4885" t="s">
        <v>241</v>
      </c>
      <c r="AQ4885" t="s">
        <v>242</v>
      </c>
      <c r="AR4885" t="s">
        <v>1216</v>
      </c>
      <c r="AS4885" t="s">
        <v>239</v>
      </c>
      <c r="AT4885" t="s">
        <v>239</v>
      </c>
      <c r="AU4885">
        <v>1</v>
      </c>
      <c r="AW4885" t="s">
        <v>9011</v>
      </c>
      <c r="AX4885" t="s">
        <v>9010</v>
      </c>
      <c r="AY4885" t="s">
        <v>109</v>
      </c>
      <c r="AZ4885" t="s">
        <v>7240</v>
      </c>
      <c r="BA4885" t="s">
        <v>7328</v>
      </c>
      <c r="BC4885" t="s">
        <v>221</v>
      </c>
      <c r="BE4885" t="s">
        <v>221</v>
      </c>
      <c r="BG4885" t="s">
        <v>221</v>
      </c>
      <c r="BH4885" t="s">
        <v>8224</v>
      </c>
      <c r="BI4885" t="s">
        <v>6237</v>
      </c>
      <c r="BP4885" t="s">
        <v>9862</v>
      </c>
      <c r="BQ4885">
        <v>43</v>
      </c>
      <c r="BR4885" t="s">
        <v>357</v>
      </c>
      <c r="BS4885">
        <v>5</v>
      </c>
      <c r="BZ4885" t="s">
        <v>249</v>
      </c>
      <c r="CA4885" t="s">
        <v>9863</v>
      </c>
    </row>
    <row r="4886" spans="1:79" hidden="1" x14ac:dyDescent="0.25">
      <c r="A4886" t="s">
        <v>7210</v>
      </c>
      <c r="B4886" t="s">
        <v>8706</v>
      </c>
      <c r="C4886" t="s">
        <v>9854</v>
      </c>
      <c r="D4886" t="s">
        <v>9864</v>
      </c>
      <c r="E4886" t="s">
        <v>9865</v>
      </c>
      <c r="F4886" s="1">
        <v>41977</v>
      </c>
      <c r="G4886" s="4">
        <v>0.55208333333333337</v>
      </c>
      <c r="H4886" t="s">
        <v>1214</v>
      </c>
      <c r="I4886">
        <v>0.1</v>
      </c>
      <c r="J4886" t="s">
        <v>221</v>
      </c>
      <c r="K4886" t="s">
        <v>222</v>
      </c>
      <c r="L4886">
        <v>1</v>
      </c>
      <c r="M4886">
        <v>1</v>
      </c>
      <c r="N4886" t="s">
        <v>9857</v>
      </c>
      <c r="O4886" t="s">
        <v>9866</v>
      </c>
      <c r="P4886" t="s">
        <v>224</v>
      </c>
      <c r="Q4886" t="s">
        <v>1216</v>
      </c>
      <c r="R4886" t="s">
        <v>226</v>
      </c>
      <c r="S4886" t="s">
        <v>227</v>
      </c>
      <c r="T4886">
        <v>0.32</v>
      </c>
      <c r="V4886">
        <v>0.17</v>
      </c>
      <c r="W4886">
        <v>1</v>
      </c>
      <c r="X4886" t="s">
        <v>905</v>
      </c>
      <c r="Y4886" t="s">
        <v>6931</v>
      </c>
      <c r="Z4886" t="s">
        <v>6902</v>
      </c>
      <c r="AA4886" t="s">
        <v>9820</v>
      </c>
      <c r="AB4886" t="s">
        <v>9859</v>
      </c>
      <c r="AC4886" t="s">
        <v>9867</v>
      </c>
      <c r="AE4886" t="s">
        <v>9861</v>
      </c>
      <c r="AF4886" t="s">
        <v>736</v>
      </c>
      <c r="AG4886" t="s">
        <v>9009</v>
      </c>
      <c r="AH4886" t="s">
        <v>9010</v>
      </c>
      <c r="AJ4886" t="s">
        <v>237</v>
      </c>
      <c r="AK4886">
        <v>37.604056999999997</v>
      </c>
      <c r="AL4886">
        <v>-119.968963623047</v>
      </c>
      <c r="AM4886" t="s">
        <v>238</v>
      </c>
      <c r="AN4886" t="s">
        <v>239</v>
      </c>
      <c r="AO4886" t="s">
        <v>240</v>
      </c>
      <c r="AP4886" t="s">
        <v>241</v>
      </c>
      <c r="AQ4886" t="s">
        <v>242</v>
      </c>
      <c r="AR4886" t="s">
        <v>1216</v>
      </c>
      <c r="AS4886" t="s">
        <v>239</v>
      </c>
      <c r="AT4886" t="s">
        <v>239</v>
      </c>
      <c r="AU4886">
        <v>1</v>
      </c>
      <c r="AW4886" t="s">
        <v>9011</v>
      </c>
      <c r="AX4886" t="s">
        <v>9010</v>
      </c>
      <c r="AY4886" t="s">
        <v>109</v>
      </c>
      <c r="AZ4886" t="s">
        <v>7240</v>
      </c>
      <c r="BA4886" t="s">
        <v>7296</v>
      </c>
      <c r="BC4886" t="s">
        <v>221</v>
      </c>
      <c r="BE4886" t="s">
        <v>221</v>
      </c>
      <c r="BG4886" t="s">
        <v>221</v>
      </c>
      <c r="BH4886" t="s">
        <v>8224</v>
      </c>
      <c r="BI4886" t="s">
        <v>6237</v>
      </c>
      <c r="BP4886" t="s">
        <v>9862</v>
      </c>
      <c r="BQ4886">
        <v>43</v>
      </c>
      <c r="BR4886" t="s">
        <v>357</v>
      </c>
      <c r="BS4886">
        <v>5</v>
      </c>
      <c r="BZ4886" t="s">
        <v>249</v>
      </c>
      <c r="CA4886" t="s">
        <v>9868</v>
      </c>
    </row>
    <row r="4887" spans="1:79" hidden="1" x14ac:dyDescent="0.25">
      <c r="A4887" t="s">
        <v>7210</v>
      </c>
      <c r="B4887" t="s">
        <v>8706</v>
      </c>
      <c r="C4887" t="s">
        <v>9854</v>
      </c>
      <c r="D4887" t="s">
        <v>9869</v>
      </c>
      <c r="E4887" t="s">
        <v>9870</v>
      </c>
      <c r="F4887" s="1">
        <v>41977</v>
      </c>
      <c r="G4887" s="4">
        <v>0.60069444444444442</v>
      </c>
      <c r="H4887" t="s">
        <v>1214</v>
      </c>
      <c r="I4887">
        <v>0.1</v>
      </c>
      <c r="J4887" t="s">
        <v>221</v>
      </c>
      <c r="K4887" t="s">
        <v>222</v>
      </c>
      <c r="L4887">
        <v>1</v>
      </c>
      <c r="M4887">
        <v>1</v>
      </c>
      <c r="N4887" t="s">
        <v>9857</v>
      </c>
      <c r="O4887" t="s">
        <v>9871</v>
      </c>
      <c r="P4887" t="s">
        <v>224</v>
      </c>
      <c r="Q4887" t="s">
        <v>1216</v>
      </c>
      <c r="R4887" t="s">
        <v>226</v>
      </c>
      <c r="S4887" t="s">
        <v>227</v>
      </c>
      <c r="T4887">
        <v>-0.17</v>
      </c>
      <c r="V4887">
        <v>0.17</v>
      </c>
      <c r="W4887">
        <v>1</v>
      </c>
      <c r="X4887" t="s">
        <v>228</v>
      </c>
      <c r="Y4887" t="s">
        <v>6931</v>
      </c>
      <c r="Z4887" t="s">
        <v>6902</v>
      </c>
      <c r="AA4887" t="s">
        <v>9820</v>
      </c>
      <c r="AB4887" t="s">
        <v>9859</v>
      </c>
      <c r="AC4887" t="s">
        <v>9860</v>
      </c>
      <c r="AE4887" t="s">
        <v>9861</v>
      </c>
      <c r="AF4887" t="s">
        <v>736</v>
      </c>
      <c r="AG4887" t="s">
        <v>9009</v>
      </c>
      <c r="AH4887" t="s">
        <v>9010</v>
      </c>
      <c r="AJ4887" t="s">
        <v>237</v>
      </c>
      <c r="AK4887">
        <v>37.672165</v>
      </c>
      <c r="AL4887">
        <v>-119.787483215332</v>
      </c>
      <c r="AM4887" t="s">
        <v>238</v>
      </c>
      <c r="AN4887" t="s">
        <v>239</v>
      </c>
      <c r="AO4887" t="s">
        <v>240</v>
      </c>
      <c r="AP4887" t="s">
        <v>241</v>
      </c>
      <c r="AQ4887" t="s">
        <v>242</v>
      </c>
      <c r="AR4887" t="s">
        <v>1216</v>
      </c>
      <c r="AS4887" t="s">
        <v>239</v>
      </c>
      <c r="AT4887" t="s">
        <v>239</v>
      </c>
      <c r="AU4887">
        <v>1</v>
      </c>
      <c r="AW4887" t="s">
        <v>9011</v>
      </c>
      <c r="AX4887" t="s">
        <v>9010</v>
      </c>
      <c r="AY4887" t="s">
        <v>109</v>
      </c>
      <c r="AZ4887" t="s">
        <v>7240</v>
      </c>
      <c r="BA4887" t="s">
        <v>7328</v>
      </c>
      <c r="BC4887" t="s">
        <v>221</v>
      </c>
      <c r="BE4887" t="s">
        <v>221</v>
      </c>
      <c r="BG4887" t="s">
        <v>221</v>
      </c>
      <c r="BH4887" t="s">
        <v>243</v>
      </c>
      <c r="BI4887" t="s">
        <v>788</v>
      </c>
      <c r="BP4887" t="s">
        <v>9862</v>
      </c>
      <c r="BQ4887">
        <v>43</v>
      </c>
      <c r="BR4887" t="s">
        <v>357</v>
      </c>
      <c r="BS4887">
        <v>5</v>
      </c>
      <c r="BZ4887" t="s">
        <v>249</v>
      </c>
      <c r="CA4887" t="s">
        <v>9872</v>
      </c>
    </row>
    <row r="4888" spans="1:79" hidden="1" x14ac:dyDescent="0.25">
      <c r="A4888" t="s">
        <v>7210</v>
      </c>
      <c r="B4888" t="s">
        <v>8706</v>
      </c>
      <c r="C4888" t="s">
        <v>9854</v>
      </c>
      <c r="D4888" t="s">
        <v>9873</v>
      </c>
      <c r="E4888" t="s">
        <v>9874</v>
      </c>
      <c r="F4888" s="1">
        <v>41977</v>
      </c>
      <c r="G4888" s="4">
        <v>0.64236111111111105</v>
      </c>
      <c r="H4888" t="s">
        <v>1214</v>
      </c>
      <c r="I4888">
        <v>0.1</v>
      </c>
      <c r="J4888" t="s">
        <v>221</v>
      </c>
      <c r="K4888" t="s">
        <v>222</v>
      </c>
      <c r="L4888">
        <v>1</v>
      </c>
      <c r="M4888">
        <v>1</v>
      </c>
      <c r="N4888" t="s">
        <v>9857</v>
      </c>
      <c r="O4888" t="s">
        <v>9875</v>
      </c>
      <c r="P4888" t="s">
        <v>224</v>
      </c>
      <c r="Q4888" t="s">
        <v>1216</v>
      </c>
      <c r="R4888" t="s">
        <v>226</v>
      </c>
      <c r="S4888" t="s">
        <v>227</v>
      </c>
      <c r="T4888">
        <v>0.2</v>
      </c>
      <c r="V4888">
        <v>0.17</v>
      </c>
      <c r="W4888">
        <v>1</v>
      </c>
      <c r="X4888" t="s">
        <v>905</v>
      </c>
      <c r="Y4888" t="s">
        <v>6931</v>
      </c>
      <c r="Z4888" t="s">
        <v>6902</v>
      </c>
      <c r="AA4888" t="s">
        <v>9820</v>
      </c>
      <c r="AB4888" t="s">
        <v>9859</v>
      </c>
      <c r="AC4888" t="s">
        <v>9860</v>
      </c>
      <c r="AE4888" t="s">
        <v>9861</v>
      </c>
      <c r="AF4888" t="s">
        <v>736</v>
      </c>
      <c r="AG4888" t="s">
        <v>9009</v>
      </c>
      <c r="AH4888" t="s">
        <v>9010</v>
      </c>
      <c r="AJ4888" t="s">
        <v>237</v>
      </c>
      <c r="AK4888">
        <v>37.677959000000001</v>
      </c>
      <c r="AL4888">
        <v>-119.776748657227</v>
      </c>
      <c r="AM4888" t="s">
        <v>238</v>
      </c>
      <c r="AN4888" t="s">
        <v>239</v>
      </c>
      <c r="AO4888" t="s">
        <v>240</v>
      </c>
      <c r="AP4888" t="s">
        <v>241</v>
      </c>
      <c r="AQ4888" t="s">
        <v>242</v>
      </c>
      <c r="AR4888" t="s">
        <v>1216</v>
      </c>
      <c r="AS4888" t="s">
        <v>239</v>
      </c>
      <c r="AT4888" t="s">
        <v>239</v>
      </c>
      <c r="AU4888">
        <v>1</v>
      </c>
      <c r="AW4888" t="s">
        <v>9011</v>
      </c>
      <c r="AX4888" t="s">
        <v>9010</v>
      </c>
      <c r="AY4888" t="s">
        <v>109</v>
      </c>
      <c r="AZ4888" t="s">
        <v>7240</v>
      </c>
      <c r="BA4888" t="s">
        <v>7328</v>
      </c>
      <c r="BC4888" t="s">
        <v>221</v>
      </c>
      <c r="BE4888" t="s">
        <v>221</v>
      </c>
      <c r="BG4888" t="s">
        <v>221</v>
      </c>
      <c r="BH4888" t="s">
        <v>8224</v>
      </c>
      <c r="BI4888" t="s">
        <v>6237</v>
      </c>
      <c r="BP4888" t="s">
        <v>9862</v>
      </c>
      <c r="BQ4888">
        <v>43</v>
      </c>
      <c r="BR4888" t="s">
        <v>357</v>
      </c>
      <c r="BS4888">
        <v>5</v>
      </c>
      <c r="BZ4888" t="s">
        <v>249</v>
      </c>
      <c r="CA4888" t="s">
        <v>9876</v>
      </c>
    </row>
    <row r="4889" spans="1:79" hidden="1" x14ac:dyDescent="0.25">
      <c r="A4889" t="s">
        <v>7210</v>
      </c>
      <c r="B4889" t="s">
        <v>8706</v>
      </c>
      <c r="C4889" t="s">
        <v>9816</v>
      </c>
      <c r="D4889" t="s">
        <v>9418</v>
      </c>
      <c r="E4889" t="s">
        <v>9419</v>
      </c>
      <c r="F4889" s="1">
        <v>41989</v>
      </c>
      <c r="G4889" s="4">
        <v>0.37152777777777773</v>
      </c>
      <c r="H4889" t="s">
        <v>1214</v>
      </c>
      <c r="I4889">
        <v>0.1</v>
      </c>
      <c r="J4889" t="s">
        <v>221</v>
      </c>
      <c r="K4889" t="s">
        <v>222</v>
      </c>
      <c r="L4889">
        <v>1</v>
      </c>
      <c r="M4889">
        <v>1</v>
      </c>
      <c r="N4889" t="s">
        <v>9877</v>
      </c>
      <c r="O4889" t="s">
        <v>9878</v>
      </c>
      <c r="P4889" t="s">
        <v>224</v>
      </c>
      <c r="Q4889" t="s">
        <v>1216</v>
      </c>
      <c r="R4889" t="s">
        <v>226</v>
      </c>
      <c r="S4889" t="s">
        <v>227</v>
      </c>
      <c r="V4889">
        <v>0.17</v>
      </c>
      <c r="W4889">
        <v>1</v>
      </c>
      <c r="X4889" t="s">
        <v>228</v>
      </c>
      <c r="Y4889" t="s">
        <v>243</v>
      </c>
      <c r="Z4889" t="s">
        <v>788</v>
      </c>
      <c r="AA4889" t="s">
        <v>9820</v>
      </c>
      <c r="AE4889" t="s">
        <v>9646</v>
      </c>
      <c r="AF4889" t="s">
        <v>736</v>
      </c>
      <c r="AG4889" t="s">
        <v>9009</v>
      </c>
      <c r="AH4889" t="s">
        <v>9010</v>
      </c>
      <c r="AJ4889" t="s">
        <v>237</v>
      </c>
      <c r="AK4889">
        <v>36.514690000000002</v>
      </c>
      <c r="AL4889">
        <v>-118.80246734619099</v>
      </c>
      <c r="AM4889" t="s">
        <v>238</v>
      </c>
      <c r="AN4889" t="s">
        <v>239</v>
      </c>
      <c r="AO4889" t="s">
        <v>240</v>
      </c>
      <c r="AP4889" t="s">
        <v>241</v>
      </c>
      <c r="AQ4889" t="s">
        <v>242</v>
      </c>
      <c r="AR4889" t="s">
        <v>1216</v>
      </c>
      <c r="AS4889" t="s">
        <v>239</v>
      </c>
      <c r="AT4889" t="s">
        <v>239</v>
      </c>
      <c r="AU4889">
        <v>1</v>
      </c>
      <c r="AW4889" t="s">
        <v>9011</v>
      </c>
      <c r="AX4889" t="s">
        <v>9010</v>
      </c>
      <c r="AY4889" t="s">
        <v>109</v>
      </c>
      <c r="AZ4889" t="s">
        <v>7240</v>
      </c>
      <c r="BA4889" t="s">
        <v>7328</v>
      </c>
      <c r="BC4889" t="s">
        <v>221</v>
      </c>
      <c r="BE4889" t="s">
        <v>221</v>
      </c>
      <c r="BG4889" t="s">
        <v>221</v>
      </c>
      <c r="BH4889" t="s">
        <v>243</v>
      </c>
      <c r="BI4889" t="s">
        <v>788</v>
      </c>
      <c r="BP4889" t="s">
        <v>9403</v>
      </c>
      <c r="BQ4889">
        <v>107</v>
      </c>
      <c r="BR4889" t="s">
        <v>357</v>
      </c>
      <c r="BS4889">
        <v>5</v>
      </c>
      <c r="BZ4889" t="s">
        <v>249</v>
      </c>
      <c r="CA4889" t="s">
        <v>9879</v>
      </c>
    </row>
    <row r="4890" spans="1:79" hidden="1" x14ac:dyDescent="0.25">
      <c r="A4890" t="s">
        <v>7210</v>
      </c>
      <c r="B4890" t="s">
        <v>8706</v>
      </c>
      <c r="C4890" t="s">
        <v>9816</v>
      </c>
      <c r="D4890" t="s">
        <v>9405</v>
      </c>
      <c r="E4890" t="s">
        <v>9406</v>
      </c>
      <c r="F4890" s="1">
        <v>41989</v>
      </c>
      <c r="G4890" s="4">
        <v>0.42986111111111108</v>
      </c>
      <c r="H4890" t="s">
        <v>1214</v>
      </c>
      <c r="I4890">
        <v>0.1</v>
      </c>
      <c r="J4890" t="s">
        <v>221</v>
      </c>
      <c r="K4890" t="s">
        <v>222</v>
      </c>
      <c r="L4890">
        <v>1</v>
      </c>
      <c r="M4890">
        <v>1</v>
      </c>
      <c r="N4890" t="s">
        <v>9877</v>
      </c>
      <c r="O4890" t="s">
        <v>9880</v>
      </c>
      <c r="P4890" t="s">
        <v>224</v>
      </c>
      <c r="Q4890" t="s">
        <v>1216</v>
      </c>
      <c r="R4890" t="s">
        <v>226</v>
      </c>
      <c r="S4890" t="s">
        <v>227</v>
      </c>
      <c r="V4890">
        <v>0.17</v>
      </c>
      <c r="W4890">
        <v>1</v>
      </c>
      <c r="X4890" t="s">
        <v>228</v>
      </c>
      <c r="Y4890" t="s">
        <v>243</v>
      </c>
      <c r="Z4890" t="s">
        <v>788</v>
      </c>
      <c r="AA4890" t="s">
        <v>9820</v>
      </c>
      <c r="AE4890" t="s">
        <v>9646</v>
      </c>
      <c r="AF4890" t="s">
        <v>736</v>
      </c>
      <c r="AG4890" t="s">
        <v>9009</v>
      </c>
      <c r="AH4890" t="s">
        <v>9010</v>
      </c>
      <c r="AJ4890" t="s">
        <v>237</v>
      </c>
      <c r="AK4890">
        <v>36.460579000000003</v>
      </c>
      <c r="AL4890">
        <v>-118.879203796387</v>
      </c>
      <c r="AM4890" t="s">
        <v>238</v>
      </c>
      <c r="AN4890" t="s">
        <v>239</v>
      </c>
      <c r="AO4890" t="s">
        <v>240</v>
      </c>
      <c r="AP4890" t="s">
        <v>241</v>
      </c>
      <c r="AQ4890" t="s">
        <v>242</v>
      </c>
      <c r="AR4890" t="s">
        <v>1216</v>
      </c>
      <c r="AS4890" t="s">
        <v>239</v>
      </c>
      <c r="AT4890" t="s">
        <v>239</v>
      </c>
      <c r="AU4890">
        <v>1</v>
      </c>
      <c r="AW4890" t="s">
        <v>9011</v>
      </c>
      <c r="AX4890" t="s">
        <v>9010</v>
      </c>
      <c r="AY4890" t="s">
        <v>109</v>
      </c>
      <c r="AZ4890" t="s">
        <v>7240</v>
      </c>
      <c r="BA4890" t="s">
        <v>7328</v>
      </c>
      <c r="BC4890" t="s">
        <v>221</v>
      </c>
      <c r="BE4890" t="s">
        <v>221</v>
      </c>
      <c r="BG4890" t="s">
        <v>221</v>
      </c>
      <c r="BH4890" t="s">
        <v>243</v>
      </c>
      <c r="BI4890" t="s">
        <v>788</v>
      </c>
      <c r="BP4890" t="s">
        <v>9403</v>
      </c>
      <c r="BQ4890">
        <v>107</v>
      </c>
      <c r="BR4890" t="s">
        <v>357</v>
      </c>
      <c r="BS4890">
        <v>5</v>
      </c>
      <c r="BZ4890" t="s">
        <v>9408</v>
      </c>
      <c r="CA4890" t="s">
        <v>9881</v>
      </c>
    </row>
    <row r="4891" spans="1:79" hidden="1" x14ac:dyDescent="0.25">
      <c r="A4891" t="s">
        <v>7210</v>
      </c>
      <c r="B4891" t="s">
        <v>8706</v>
      </c>
      <c r="C4891" t="s">
        <v>9816</v>
      </c>
      <c r="D4891" t="s">
        <v>9414</v>
      </c>
      <c r="E4891" t="s">
        <v>9415</v>
      </c>
      <c r="F4891" s="1">
        <v>41989</v>
      </c>
      <c r="G4891" s="4">
        <v>0.45069444444444445</v>
      </c>
      <c r="H4891" t="s">
        <v>1214</v>
      </c>
      <c r="I4891">
        <v>0.1</v>
      </c>
      <c r="J4891" t="s">
        <v>221</v>
      </c>
      <c r="K4891" t="s">
        <v>222</v>
      </c>
      <c r="L4891">
        <v>1</v>
      </c>
      <c r="M4891">
        <v>1</v>
      </c>
      <c r="N4891" t="s">
        <v>9877</v>
      </c>
      <c r="O4891" t="s">
        <v>9882</v>
      </c>
      <c r="P4891" t="s">
        <v>224</v>
      </c>
      <c r="Q4891" t="s">
        <v>1216</v>
      </c>
      <c r="R4891" t="s">
        <v>226</v>
      </c>
      <c r="S4891" t="s">
        <v>227</v>
      </c>
      <c r="V4891">
        <v>0.17</v>
      </c>
      <c r="W4891">
        <v>1</v>
      </c>
      <c r="X4891" t="s">
        <v>228</v>
      </c>
      <c r="Y4891" t="s">
        <v>243</v>
      </c>
      <c r="Z4891" t="s">
        <v>788</v>
      </c>
      <c r="AA4891" t="s">
        <v>9820</v>
      </c>
      <c r="AE4891" t="s">
        <v>9646</v>
      </c>
      <c r="AF4891" t="s">
        <v>736</v>
      </c>
      <c r="AG4891" t="s">
        <v>9009</v>
      </c>
      <c r="AH4891" t="s">
        <v>9010</v>
      </c>
      <c r="AJ4891" t="s">
        <v>237</v>
      </c>
      <c r="AK4891">
        <v>36.439571000000001</v>
      </c>
      <c r="AL4891">
        <v>-118.90598297119099</v>
      </c>
      <c r="AM4891" t="s">
        <v>238</v>
      </c>
      <c r="AN4891" t="s">
        <v>239</v>
      </c>
      <c r="AO4891" t="s">
        <v>240</v>
      </c>
      <c r="AP4891" t="s">
        <v>241</v>
      </c>
      <c r="AQ4891" t="s">
        <v>242</v>
      </c>
      <c r="AR4891" t="s">
        <v>1216</v>
      </c>
      <c r="AS4891" t="s">
        <v>239</v>
      </c>
      <c r="AT4891" t="s">
        <v>239</v>
      </c>
      <c r="AU4891">
        <v>1</v>
      </c>
      <c r="AW4891" t="s">
        <v>9011</v>
      </c>
      <c r="AX4891" t="s">
        <v>9010</v>
      </c>
      <c r="AY4891" t="s">
        <v>109</v>
      </c>
      <c r="AZ4891" t="s">
        <v>7240</v>
      </c>
      <c r="BA4891" t="s">
        <v>7328</v>
      </c>
      <c r="BC4891" t="s">
        <v>221</v>
      </c>
      <c r="BE4891" t="s">
        <v>221</v>
      </c>
      <c r="BG4891" t="s">
        <v>221</v>
      </c>
      <c r="BH4891" t="s">
        <v>243</v>
      </c>
      <c r="BI4891" t="s">
        <v>788</v>
      </c>
      <c r="BP4891" t="s">
        <v>9403</v>
      </c>
      <c r="BQ4891">
        <v>107</v>
      </c>
      <c r="BR4891" t="s">
        <v>357</v>
      </c>
      <c r="BS4891">
        <v>5</v>
      </c>
      <c r="BZ4891" t="s">
        <v>249</v>
      </c>
      <c r="CA4891" t="s">
        <v>9883</v>
      </c>
    </row>
    <row r="4892" spans="1:79" hidden="1" x14ac:dyDescent="0.25">
      <c r="A4892" t="s">
        <v>7210</v>
      </c>
      <c r="B4892" t="s">
        <v>8706</v>
      </c>
      <c r="C4892" t="s">
        <v>9816</v>
      </c>
      <c r="D4892" t="s">
        <v>9397</v>
      </c>
      <c r="E4892" t="s">
        <v>9398</v>
      </c>
      <c r="F4892" s="1">
        <v>41989</v>
      </c>
      <c r="G4892" s="4">
        <v>0.40763888888888888</v>
      </c>
      <c r="H4892" t="s">
        <v>1214</v>
      </c>
      <c r="I4892">
        <v>0.1</v>
      </c>
      <c r="J4892" t="s">
        <v>221</v>
      </c>
      <c r="K4892" t="s">
        <v>222</v>
      </c>
      <c r="L4892">
        <v>1</v>
      </c>
      <c r="M4892">
        <v>1</v>
      </c>
      <c r="N4892" t="s">
        <v>9877</v>
      </c>
      <c r="O4892" t="s">
        <v>9884</v>
      </c>
      <c r="P4892" t="s">
        <v>224</v>
      </c>
      <c r="Q4892" t="s">
        <v>1216</v>
      </c>
      <c r="R4892" t="s">
        <v>226</v>
      </c>
      <c r="S4892" t="s">
        <v>227</v>
      </c>
      <c r="V4892">
        <v>0.17</v>
      </c>
      <c r="W4892">
        <v>1</v>
      </c>
      <c r="X4892" t="s">
        <v>228</v>
      </c>
      <c r="Y4892" t="s">
        <v>243</v>
      </c>
      <c r="Z4892" t="s">
        <v>788</v>
      </c>
      <c r="AA4892" t="s">
        <v>9820</v>
      </c>
      <c r="AB4892" t="s">
        <v>9885</v>
      </c>
      <c r="AE4892" t="s">
        <v>9646</v>
      </c>
      <c r="AF4892" t="s">
        <v>736</v>
      </c>
      <c r="AG4892" t="s">
        <v>9009</v>
      </c>
      <c r="AH4892" t="s">
        <v>9010</v>
      </c>
      <c r="AJ4892" t="s">
        <v>237</v>
      </c>
      <c r="AK4892">
        <v>36.484130999999998</v>
      </c>
      <c r="AL4892">
        <v>-118.8359375</v>
      </c>
      <c r="AM4892" t="s">
        <v>238</v>
      </c>
      <c r="AN4892" t="s">
        <v>239</v>
      </c>
      <c r="AO4892" t="s">
        <v>240</v>
      </c>
      <c r="AP4892" t="s">
        <v>241</v>
      </c>
      <c r="AQ4892" t="s">
        <v>242</v>
      </c>
      <c r="AR4892" t="s">
        <v>1216</v>
      </c>
      <c r="AS4892" t="s">
        <v>239</v>
      </c>
      <c r="AT4892" t="s">
        <v>239</v>
      </c>
      <c r="AU4892">
        <v>1</v>
      </c>
      <c r="AW4892" t="s">
        <v>9011</v>
      </c>
      <c r="AX4892" t="s">
        <v>9010</v>
      </c>
      <c r="AY4892" t="s">
        <v>109</v>
      </c>
      <c r="AZ4892" t="s">
        <v>7240</v>
      </c>
      <c r="BA4892" t="s">
        <v>7328</v>
      </c>
      <c r="BC4892" t="s">
        <v>221</v>
      </c>
      <c r="BE4892" t="s">
        <v>221</v>
      </c>
      <c r="BG4892" t="s">
        <v>221</v>
      </c>
      <c r="BH4892" t="s">
        <v>8224</v>
      </c>
      <c r="BI4892" t="s">
        <v>8251</v>
      </c>
      <c r="BJ4892" t="s">
        <v>9842</v>
      </c>
      <c r="BP4892" t="s">
        <v>9403</v>
      </c>
      <c r="BQ4892">
        <v>107</v>
      </c>
      <c r="BR4892" t="s">
        <v>357</v>
      </c>
      <c r="BS4892">
        <v>5</v>
      </c>
      <c r="BZ4892" t="s">
        <v>249</v>
      </c>
      <c r="CA4892" t="s">
        <v>9886</v>
      </c>
    </row>
    <row r="4893" spans="1:79" hidden="1" x14ac:dyDescent="0.25">
      <c r="A4893" t="s">
        <v>7210</v>
      </c>
      <c r="B4893" t="s">
        <v>8706</v>
      </c>
      <c r="C4893" t="s">
        <v>9816</v>
      </c>
      <c r="D4893" t="s">
        <v>9605</v>
      </c>
      <c r="E4893" t="s">
        <v>9606</v>
      </c>
      <c r="F4893" s="1">
        <v>41989</v>
      </c>
      <c r="G4893" s="4">
        <v>0.49305555555555558</v>
      </c>
      <c r="H4893" t="s">
        <v>1214</v>
      </c>
      <c r="I4893">
        <v>0.1</v>
      </c>
      <c r="J4893" t="s">
        <v>221</v>
      </c>
      <c r="K4893" t="s">
        <v>222</v>
      </c>
      <c r="L4893">
        <v>1</v>
      </c>
      <c r="M4893">
        <v>1</v>
      </c>
      <c r="N4893" t="s">
        <v>9877</v>
      </c>
      <c r="O4893" t="s">
        <v>9887</v>
      </c>
      <c r="P4893" t="s">
        <v>224</v>
      </c>
      <c r="Q4893" t="s">
        <v>1216</v>
      </c>
      <c r="R4893" t="s">
        <v>226</v>
      </c>
      <c r="S4893" t="s">
        <v>227</v>
      </c>
      <c r="V4893">
        <v>0.17</v>
      </c>
      <c r="W4893">
        <v>1</v>
      </c>
      <c r="X4893" t="s">
        <v>228</v>
      </c>
      <c r="Y4893" t="s">
        <v>243</v>
      </c>
      <c r="Z4893" t="s">
        <v>788</v>
      </c>
      <c r="AA4893" t="s">
        <v>9820</v>
      </c>
      <c r="AB4893" t="s">
        <v>9888</v>
      </c>
      <c r="AE4893" t="s">
        <v>9646</v>
      </c>
      <c r="AF4893" t="s">
        <v>736</v>
      </c>
      <c r="AG4893" t="s">
        <v>9009</v>
      </c>
      <c r="AH4893" t="s">
        <v>9010</v>
      </c>
      <c r="AJ4893" t="s">
        <v>237</v>
      </c>
      <c r="AK4893">
        <v>36.412368999999998</v>
      </c>
      <c r="AL4893">
        <v>-118.93784332275401</v>
      </c>
      <c r="AM4893" t="s">
        <v>238</v>
      </c>
      <c r="AN4893" t="s">
        <v>239</v>
      </c>
      <c r="AO4893" t="s">
        <v>240</v>
      </c>
      <c r="AP4893" t="s">
        <v>241</v>
      </c>
      <c r="AQ4893" t="s">
        <v>242</v>
      </c>
      <c r="AR4893" t="s">
        <v>1216</v>
      </c>
      <c r="AS4893" t="s">
        <v>239</v>
      </c>
      <c r="AT4893" t="s">
        <v>239</v>
      </c>
      <c r="AU4893">
        <v>1</v>
      </c>
      <c r="AW4893" t="s">
        <v>9011</v>
      </c>
      <c r="AX4893" t="s">
        <v>9010</v>
      </c>
      <c r="AY4893" t="s">
        <v>109</v>
      </c>
      <c r="AZ4893" t="s">
        <v>7240</v>
      </c>
      <c r="BA4893" t="s">
        <v>7296</v>
      </c>
      <c r="BC4893" t="s">
        <v>221</v>
      </c>
      <c r="BE4893" t="s">
        <v>221</v>
      </c>
      <c r="BG4893" t="s">
        <v>221</v>
      </c>
      <c r="BH4893" t="s">
        <v>243</v>
      </c>
      <c r="BI4893" t="s">
        <v>788</v>
      </c>
      <c r="BP4893" t="s">
        <v>9403</v>
      </c>
      <c r="BQ4893">
        <v>107</v>
      </c>
      <c r="BR4893" t="s">
        <v>357</v>
      </c>
      <c r="BS4893">
        <v>5</v>
      </c>
      <c r="BZ4893" t="s">
        <v>249</v>
      </c>
      <c r="CA4893" t="s">
        <v>9889</v>
      </c>
    </row>
    <row r="4894" spans="1:79" hidden="1" x14ac:dyDescent="0.25">
      <c r="A4894" t="s">
        <v>7210</v>
      </c>
      <c r="B4894" t="s">
        <v>8706</v>
      </c>
      <c r="C4894" t="s">
        <v>9854</v>
      </c>
      <c r="D4894" t="s">
        <v>9855</v>
      </c>
      <c r="E4894" t="s">
        <v>9856</v>
      </c>
      <c r="F4894" s="1">
        <v>42044</v>
      </c>
      <c r="G4894" s="4">
        <v>0.5625</v>
      </c>
      <c r="H4894" t="s">
        <v>1214</v>
      </c>
      <c r="I4894">
        <v>0.1</v>
      </c>
      <c r="J4894" t="s">
        <v>221</v>
      </c>
      <c r="K4894" t="s">
        <v>222</v>
      </c>
      <c r="L4894">
        <v>1</v>
      </c>
      <c r="M4894">
        <v>1</v>
      </c>
      <c r="N4894" t="s">
        <v>9890</v>
      </c>
      <c r="O4894" t="s">
        <v>9891</v>
      </c>
      <c r="P4894" t="s">
        <v>224</v>
      </c>
      <c r="Q4894" t="s">
        <v>1216</v>
      </c>
      <c r="R4894" t="s">
        <v>226</v>
      </c>
      <c r="S4894" t="s">
        <v>227</v>
      </c>
      <c r="V4894">
        <v>0.17</v>
      </c>
      <c r="W4894">
        <v>1</v>
      </c>
      <c r="X4894" t="s">
        <v>228</v>
      </c>
      <c r="Y4894" t="s">
        <v>6931</v>
      </c>
      <c r="Z4894" t="s">
        <v>788</v>
      </c>
      <c r="AA4894" t="s">
        <v>9820</v>
      </c>
      <c r="AB4894" t="s">
        <v>9892</v>
      </c>
      <c r="AE4894" t="s">
        <v>9646</v>
      </c>
      <c r="AF4894" t="s">
        <v>736</v>
      </c>
      <c r="AG4894" t="s">
        <v>9009</v>
      </c>
      <c r="AH4894" t="s">
        <v>9010</v>
      </c>
      <c r="AJ4894" t="s">
        <v>237</v>
      </c>
      <c r="AK4894">
        <v>37.724442000000003</v>
      </c>
      <c r="AL4894">
        <v>-119.711669921875</v>
      </c>
      <c r="AM4894" t="s">
        <v>238</v>
      </c>
      <c r="AN4894" t="s">
        <v>239</v>
      </c>
      <c r="AO4894" t="s">
        <v>240</v>
      </c>
      <c r="AP4894" t="s">
        <v>241</v>
      </c>
      <c r="AQ4894" t="s">
        <v>242</v>
      </c>
      <c r="AR4894" t="s">
        <v>1216</v>
      </c>
      <c r="AS4894" t="s">
        <v>239</v>
      </c>
      <c r="AT4894" t="s">
        <v>239</v>
      </c>
      <c r="AU4894">
        <v>1</v>
      </c>
      <c r="AW4894" t="s">
        <v>9011</v>
      </c>
      <c r="AX4894" t="s">
        <v>9010</v>
      </c>
      <c r="AY4894" t="s">
        <v>109</v>
      </c>
      <c r="AZ4894" t="s">
        <v>7240</v>
      </c>
      <c r="BA4894" t="s">
        <v>7328</v>
      </c>
      <c r="BC4894" t="s">
        <v>221</v>
      </c>
      <c r="BE4894" t="s">
        <v>221</v>
      </c>
      <c r="BG4894" t="s">
        <v>221</v>
      </c>
      <c r="BH4894" t="s">
        <v>1217</v>
      </c>
      <c r="BI4894" t="s">
        <v>1217</v>
      </c>
      <c r="BP4894" t="s">
        <v>9862</v>
      </c>
      <c r="BQ4894">
        <v>43</v>
      </c>
      <c r="BR4894" t="s">
        <v>357</v>
      </c>
      <c r="BS4894">
        <v>5</v>
      </c>
      <c r="BZ4894" t="s">
        <v>249</v>
      </c>
      <c r="CA4894" t="s">
        <v>9893</v>
      </c>
    </row>
    <row r="4895" spans="1:79" hidden="1" x14ac:dyDescent="0.25">
      <c r="A4895" t="s">
        <v>7210</v>
      </c>
      <c r="B4895" t="s">
        <v>8706</v>
      </c>
      <c r="C4895" t="s">
        <v>9854</v>
      </c>
      <c r="D4895" t="s">
        <v>9873</v>
      </c>
      <c r="E4895" t="s">
        <v>9874</v>
      </c>
      <c r="F4895" s="1">
        <v>42044</v>
      </c>
      <c r="G4895" s="4">
        <v>0.60416666666666663</v>
      </c>
      <c r="H4895" t="s">
        <v>1214</v>
      </c>
      <c r="I4895">
        <v>0.1</v>
      </c>
      <c r="J4895" t="s">
        <v>221</v>
      </c>
      <c r="K4895" t="s">
        <v>222</v>
      </c>
      <c r="L4895">
        <v>1</v>
      </c>
      <c r="M4895">
        <v>1</v>
      </c>
      <c r="N4895" t="s">
        <v>9890</v>
      </c>
      <c r="O4895" t="s">
        <v>9894</v>
      </c>
      <c r="P4895" t="s">
        <v>224</v>
      </c>
      <c r="Q4895" t="s">
        <v>1216</v>
      </c>
      <c r="R4895" t="s">
        <v>226</v>
      </c>
      <c r="S4895" t="s">
        <v>227</v>
      </c>
      <c r="V4895">
        <v>0.17</v>
      </c>
      <c r="W4895">
        <v>1</v>
      </c>
      <c r="X4895" t="s">
        <v>228</v>
      </c>
      <c r="Y4895" t="s">
        <v>6931</v>
      </c>
      <c r="Z4895" t="s">
        <v>788</v>
      </c>
      <c r="AA4895" t="s">
        <v>9820</v>
      </c>
      <c r="AB4895" t="s">
        <v>9892</v>
      </c>
      <c r="AE4895" t="s">
        <v>9646</v>
      </c>
      <c r="AF4895" t="s">
        <v>736</v>
      </c>
      <c r="AG4895" t="s">
        <v>9009</v>
      </c>
      <c r="AH4895" t="s">
        <v>9010</v>
      </c>
      <c r="AJ4895" t="s">
        <v>237</v>
      </c>
      <c r="AK4895">
        <v>37.677959000000001</v>
      </c>
      <c r="AL4895">
        <v>-119.776748657227</v>
      </c>
      <c r="AM4895" t="s">
        <v>238</v>
      </c>
      <c r="AN4895" t="s">
        <v>239</v>
      </c>
      <c r="AO4895" t="s">
        <v>240</v>
      </c>
      <c r="AP4895" t="s">
        <v>241</v>
      </c>
      <c r="AQ4895" t="s">
        <v>242</v>
      </c>
      <c r="AR4895" t="s">
        <v>1216</v>
      </c>
      <c r="AS4895" t="s">
        <v>239</v>
      </c>
      <c r="AT4895" t="s">
        <v>239</v>
      </c>
      <c r="AU4895">
        <v>1</v>
      </c>
      <c r="AW4895" t="s">
        <v>9011</v>
      </c>
      <c r="AX4895" t="s">
        <v>9010</v>
      </c>
      <c r="AY4895" t="s">
        <v>109</v>
      </c>
      <c r="AZ4895" t="s">
        <v>1217</v>
      </c>
      <c r="BA4895" t="s">
        <v>7328</v>
      </c>
      <c r="BC4895" t="s">
        <v>221</v>
      </c>
      <c r="BE4895" t="s">
        <v>221</v>
      </c>
      <c r="BG4895" t="s">
        <v>221</v>
      </c>
      <c r="BH4895" t="s">
        <v>243</v>
      </c>
      <c r="BI4895" t="s">
        <v>1217</v>
      </c>
      <c r="BP4895" t="s">
        <v>9862</v>
      </c>
      <c r="BQ4895">
        <v>43</v>
      </c>
      <c r="BR4895" t="s">
        <v>357</v>
      </c>
      <c r="BS4895">
        <v>5</v>
      </c>
      <c r="BZ4895" t="s">
        <v>249</v>
      </c>
      <c r="CA4895" t="s">
        <v>9895</v>
      </c>
    </row>
    <row r="4896" spans="1:79" hidden="1" x14ac:dyDescent="0.25">
      <c r="A4896" t="s">
        <v>7210</v>
      </c>
      <c r="B4896" t="s">
        <v>8706</v>
      </c>
      <c r="C4896" t="s">
        <v>9854</v>
      </c>
      <c r="D4896" t="s">
        <v>9869</v>
      </c>
      <c r="E4896" t="s">
        <v>9870</v>
      </c>
      <c r="F4896" s="1">
        <v>42044</v>
      </c>
      <c r="G4896" s="4">
        <v>0.57638888888888895</v>
      </c>
      <c r="H4896" t="s">
        <v>1214</v>
      </c>
      <c r="I4896">
        <v>0.1</v>
      </c>
      <c r="J4896" t="s">
        <v>221</v>
      </c>
      <c r="K4896" t="s">
        <v>222</v>
      </c>
      <c r="L4896">
        <v>1</v>
      </c>
      <c r="M4896">
        <v>1</v>
      </c>
      <c r="N4896" t="s">
        <v>9890</v>
      </c>
      <c r="O4896" t="s">
        <v>9896</v>
      </c>
      <c r="P4896" t="s">
        <v>224</v>
      </c>
      <c r="Q4896" t="s">
        <v>1216</v>
      </c>
      <c r="R4896" t="s">
        <v>226</v>
      </c>
      <c r="S4896" t="s">
        <v>227</v>
      </c>
      <c r="V4896">
        <v>0.17</v>
      </c>
      <c r="W4896">
        <v>1</v>
      </c>
      <c r="X4896" t="s">
        <v>228</v>
      </c>
      <c r="Y4896" t="s">
        <v>6931</v>
      </c>
      <c r="Z4896" t="s">
        <v>788</v>
      </c>
      <c r="AA4896" t="s">
        <v>9820</v>
      </c>
      <c r="AB4896" t="s">
        <v>9897</v>
      </c>
      <c r="AE4896" t="s">
        <v>9646</v>
      </c>
      <c r="AF4896" t="s">
        <v>736</v>
      </c>
      <c r="AG4896" t="s">
        <v>9009</v>
      </c>
      <c r="AH4896" t="s">
        <v>9010</v>
      </c>
      <c r="AJ4896" t="s">
        <v>237</v>
      </c>
      <c r="AK4896">
        <v>37.672165</v>
      </c>
      <c r="AL4896">
        <v>-119.787483215332</v>
      </c>
      <c r="AM4896" t="s">
        <v>238</v>
      </c>
      <c r="AN4896" t="s">
        <v>239</v>
      </c>
      <c r="AO4896" t="s">
        <v>240</v>
      </c>
      <c r="AP4896" t="s">
        <v>241</v>
      </c>
      <c r="AQ4896" t="s">
        <v>242</v>
      </c>
      <c r="AR4896" t="s">
        <v>1216</v>
      </c>
      <c r="AS4896" t="s">
        <v>239</v>
      </c>
      <c r="AT4896" t="s">
        <v>239</v>
      </c>
      <c r="AU4896">
        <v>1</v>
      </c>
      <c r="AW4896" t="s">
        <v>9011</v>
      </c>
      <c r="AX4896" t="s">
        <v>9010</v>
      </c>
      <c r="AY4896" t="s">
        <v>109</v>
      </c>
      <c r="AZ4896" t="s">
        <v>7240</v>
      </c>
      <c r="BA4896" t="s">
        <v>7328</v>
      </c>
      <c r="BC4896" t="s">
        <v>221</v>
      </c>
      <c r="BE4896" t="s">
        <v>221</v>
      </c>
      <c r="BG4896" t="s">
        <v>221</v>
      </c>
      <c r="BH4896" t="s">
        <v>243</v>
      </c>
      <c r="BI4896" t="s">
        <v>788</v>
      </c>
      <c r="BP4896" t="s">
        <v>9862</v>
      </c>
      <c r="BQ4896">
        <v>43</v>
      </c>
      <c r="BR4896" t="s">
        <v>357</v>
      </c>
      <c r="BS4896">
        <v>5</v>
      </c>
      <c r="BZ4896" t="s">
        <v>249</v>
      </c>
      <c r="CA4896" t="s">
        <v>9898</v>
      </c>
    </row>
    <row r="4897" spans="1:79" hidden="1" x14ac:dyDescent="0.25">
      <c r="A4897" t="s">
        <v>7210</v>
      </c>
      <c r="B4897" t="s">
        <v>8706</v>
      </c>
      <c r="C4897" t="s">
        <v>9854</v>
      </c>
      <c r="D4897" t="s">
        <v>9864</v>
      </c>
      <c r="E4897" t="s">
        <v>9865</v>
      </c>
      <c r="F4897" s="1">
        <v>42044</v>
      </c>
      <c r="G4897" s="4">
        <v>0.58680555555555558</v>
      </c>
      <c r="H4897" t="s">
        <v>1214</v>
      </c>
      <c r="I4897">
        <v>0.1</v>
      </c>
      <c r="J4897" t="s">
        <v>221</v>
      </c>
      <c r="K4897" t="s">
        <v>222</v>
      </c>
      <c r="L4897">
        <v>1</v>
      </c>
      <c r="M4897">
        <v>1</v>
      </c>
      <c r="N4897" t="s">
        <v>9890</v>
      </c>
      <c r="O4897" t="s">
        <v>9899</v>
      </c>
      <c r="P4897" t="s">
        <v>224</v>
      </c>
      <c r="Q4897" t="s">
        <v>1216</v>
      </c>
      <c r="R4897" t="s">
        <v>226</v>
      </c>
      <c r="S4897" t="s">
        <v>227</v>
      </c>
      <c r="T4897">
        <v>0.23</v>
      </c>
      <c r="V4897">
        <v>0.17</v>
      </c>
      <c r="W4897">
        <v>1</v>
      </c>
      <c r="X4897" t="s">
        <v>905</v>
      </c>
      <c r="Y4897" t="s">
        <v>6931</v>
      </c>
      <c r="Z4897" t="s">
        <v>788</v>
      </c>
      <c r="AA4897" t="s">
        <v>9820</v>
      </c>
      <c r="AB4897" t="s">
        <v>9900</v>
      </c>
      <c r="AE4897" t="s">
        <v>9646</v>
      </c>
      <c r="AF4897" t="s">
        <v>736</v>
      </c>
      <c r="AG4897" t="s">
        <v>9009</v>
      </c>
      <c r="AH4897" t="s">
        <v>9010</v>
      </c>
      <c r="AJ4897" t="s">
        <v>237</v>
      </c>
      <c r="AK4897">
        <v>37.604056999999997</v>
      </c>
      <c r="AL4897">
        <v>-119.968963623047</v>
      </c>
      <c r="AM4897" t="s">
        <v>238</v>
      </c>
      <c r="AN4897" t="s">
        <v>239</v>
      </c>
      <c r="AO4897" t="s">
        <v>240</v>
      </c>
      <c r="AP4897" t="s">
        <v>241</v>
      </c>
      <c r="AQ4897" t="s">
        <v>242</v>
      </c>
      <c r="AR4897" t="s">
        <v>1216</v>
      </c>
      <c r="AS4897" t="s">
        <v>239</v>
      </c>
      <c r="AT4897" t="s">
        <v>239</v>
      </c>
      <c r="AU4897">
        <v>1</v>
      </c>
      <c r="AW4897" t="s">
        <v>9011</v>
      </c>
      <c r="AX4897" t="s">
        <v>9010</v>
      </c>
      <c r="AY4897" t="s">
        <v>109</v>
      </c>
      <c r="AZ4897" t="s">
        <v>7240</v>
      </c>
      <c r="BA4897" t="s">
        <v>7296</v>
      </c>
      <c r="BC4897" t="s">
        <v>221</v>
      </c>
      <c r="BE4897" t="s">
        <v>221</v>
      </c>
      <c r="BG4897" t="s">
        <v>221</v>
      </c>
      <c r="BH4897" t="s">
        <v>1217</v>
      </c>
      <c r="BI4897" t="s">
        <v>788</v>
      </c>
      <c r="BP4897" t="s">
        <v>9862</v>
      </c>
      <c r="BQ4897">
        <v>43</v>
      </c>
      <c r="BR4897" t="s">
        <v>357</v>
      </c>
      <c r="BS4897">
        <v>5</v>
      </c>
      <c r="BZ4897" t="s">
        <v>249</v>
      </c>
      <c r="CA4897" t="s">
        <v>9901</v>
      </c>
    </row>
    <row r="4898" spans="1:79" hidden="1" x14ac:dyDescent="0.25">
      <c r="A4898" t="s">
        <v>7210</v>
      </c>
      <c r="B4898" t="s">
        <v>8706</v>
      </c>
      <c r="C4898" t="s">
        <v>9854</v>
      </c>
      <c r="D4898" t="s">
        <v>9902</v>
      </c>
      <c r="E4898" t="s">
        <v>9903</v>
      </c>
      <c r="F4898" s="1">
        <v>42044</v>
      </c>
      <c r="G4898" s="4">
        <v>0.59166666666666667</v>
      </c>
      <c r="H4898" t="s">
        <v>1214</v>
      </c>
      <c r="I4898">
        <v>0.1</v>
      </c>
      <c r="J4898" t="s">
        <v>221</v>
      </c>
      <c r="K4898" t="s">
        <v>222</v>
      </c>
      <c r="L4898">
        <v>1</v>
      </c>
      <c r="M4898">
        <v>1</v>
      </c>
      <c r="N4898" t="s">
        <v>9890</v>
      </c>
      <c r="O4898" t="s">
        <v>9904</v>
      </c>
      <c r="P4898" t="s">
        <v>224</v>
      </c>
      <c r="Q4898" t="s">
        <v>1216</v>
      </c>
      <c r="R4898" t="s">
        <v>226</v>
      </c>
      <c r="S4898" t="s">
        <v>227</v>
      </c>
      <c r="V4898">
        <v>0.17</v>
      </c>
      <c r="W4898">
        <v>1</v>
      </c>
      <c r="X4898" t="s">
        <v>228</v>
      </c>
      <c r="Y4898" t="s">
        <v>6931</v>
      </c>
      <c r="Z4898" t="s">
        <v>788</v>
      </c>
      <c r="AA4898" t="s">
        <v>9820</v>
      </c>
      <c r="AB4898" t="s">
        <v>9897</v>
      </c>
      <c r="AE4898" t="s">
        <v>9646</v>
      </c>
      <c r="AF4898" t="s">
        <v>736</v>
      </c>
      <c r="AG4898" t="s">
        <v>9009</v>
      </c>
      <c r="AH4898" t="s">
        <v>9010</v>
      </c>
      <c r="AJ4898" t="s">
        <v>237</v>
      </c>
      <c r="AK4898">
        <v>37.678890000000003</v>
      </c>
      <c r="AL4898">
        <v>-119.76055908203099</v>
      </c>
      <c r="AM4898" t="s">
        <v>238</v>
      </c>
      <c r="AN4898" t="s">
        <v>239</v>
      </c>
      <c r="AO4898" t="s">
        <v>240</v>
      </c>
      <c r="AP4898" t="s">
        <v>241</v>
      </c>
      <c r="AQ4898" t="s">
        <v>242</v>
      </c>
      <c r="AR4898" t="s">
        <v>1216</v>
      </c>
      <c r="AS4898" t="s">
        <v>239</v>
      </c>
      <c r="AT4898" t="s">
        <v>239</v>
      </c>
      <c r="AU4898">
        <v>1</v>
      </c>
      <c r="AW4898" t="s">
        <v>9011</v>
      </c>
      <c r="AX4898" t="s">
        <v>9010</v>
      </c>
      <c r="AY4898" t="s">
        <v>109</v>
      </c>
      <c r="AZ4898" t="s">
        <v>7240</v>
      </c>
      <c r="BA4898" t="s">
        <v>7328</v>
      </c>
      <c r="BC4898" t="s">
        <v>221</v>
      </c>
      <c r="BE4898" t="s">
        <v>221</v>
      </c>
      <c r="BG4898" t="s">
        <v>221</v>
      </c>
      <c r="BH4898" t="s">
        <v>243</v>
      </c>
      <c r="BI4898" t="s">
        <v>788</v>
      </c>
      <c r="BP4898" t="s">
        <v>9862</v>
      </c>
      <c r="BQ4898">
        <v>43</v>
      </c>
      <c r="BR4898" t="s">
        <v>357</v>
      </c>
      <c r="BS4898">
        <v>5</v>
      </c>
      <c r="BZ4898" t="s">
        <v>249</v>
      </c>
      <c r="CA4898" t="s">
        <v>9905</v>
      </c>
    </row>
    <row r="4899" spans="1:79" hidden="1" x14ac:dyDescent="0.25">
      <c r="A4899" t="s">
        <v>7210</v>
      </c>
      <c r="B4899" t="s">
        <v>8706</v>
      </c>
      <c r="C4899" t="s">
        <v>9854</v>
      </c>
      <c r="D4899" t="s">
        <v>9869</v>
      </c>
      <c r="E4899" t="s">
        <v>9870</v>
      </c>
      <c r="F4899" s="1">
        <v>42120</v>
      </c>
      <c r="G4899" s="4">
        <v>0.71527777777777779</v>
      </c>
      <c r="H4899" t="s">
        <v>1214</v>
      </c>
      <c r="I4899">
        <v>0.1</v>
      </c>
      <c r="J4899" t="s">
        <v>221</v>
      </c>
      <c r="K4899" t="s">
        <v>222</v>
      </c>
      <c r="L4899">
        <v>1</v>
      </c>
      <c r="M4899">
        <v>1</v>
      </c>
      <c r="N4899" t="s">
        <v>9906</v>
      </c>
      <c r="O4899" t="s">
        <v>9907</v>
      </c>
      <c r="P4899" t="s">
        <v>224</v>
      </c>
      <c r="Q4899" t="s">
        <v>1216</v>
      </c>
      <c r="R4899" t="s">
        <v>226</v>
      </c>
      <c r="S4899" t="s">
        <v>227</v>
      </c>
      <c r="V4899">
        <v>0.23</v>
      </c>
      <c r="W4899">
        <v>1.4</v>
      </c>
      <c r="X4899" t="s">
        <v>228</v>
      </c>
      <c r="Y4899" t="s">
        <v>9908</v>
      </c>
      <c r="Z4899" t="s">
        <v>788</v>
      </c>
      <c r="AA4899" t="s">
        <v>9820</v>
      </c>
      <c r="AB4899" t="s">
        <v>9909</v>
      </c>
      <c r="AC4899" t="s">
        <v>9910</v>
      </c>
      <c r="AE4899" t="s">
        <v>9646</v>
      </c>
      <c r="AF4899" t="s">
        <v>736</v>
      </c>
      <c r="AG4899" t="s">
        <v>9009</v>
      </c>
      <c r="AH4899" t="s">
        <v>9010</v>
      </c>
      <c r="AJ4899" t="s">
        <v>237</v>
      </c>
      <c r="AK4899">
        <v>37.672165</v>
      </c>
      <c r="AL4899">
        <v>-119.787483215332</v>
      </c>
      <c r="AM4899" t="s">
        <v>238</v>
      </c>
      <c r="AN4899" t="s">
        <v>239</v>
      </c>
      <c r="AO4899" t="s">
        <v>240</v>
      </c>
      <c r="AP4899" t="s">
        <v>241</v>
      </c>
      <c r="AQ4899" t="s">
        <v>242</v>
      </c>
      <c r="AR4899" t="s">
        <v>1216</v>
      </c>
      <c r="AS4899" t="s">
        <v>239</v>
      </c>
      <c r="AT4899" t="s">
        <v>239</v>
      </c>
      <c r="AU4899">
        <v>1</v>
      </c>
      <c r="AW4899" t="s">
        <v>9011</v>
      </c>
      <c r="AX4899" t="s">
        <v>9010</v>
      </c>
      <c r="AY4899" t="s">
        <v>109</v>
      </c>
      <c r="AZ4899" t="s">
        <v>7240</v>
      </c>
      <c r="BA4899" t="s">
        <v>7328</v>
      </c>
      <c r="BC4899" t="s">
        <v>221</v>
      </c>
      <c r="BE4899" t="s">
        <v>221</v>
      </c>
      <c r="BG4899" t="s">
        <v>221</v>
      </c>
      <c r="BH4899" t="s">
        <v>243</v>
      </c>
      <c r="BI4899" t="s">
        <v>788</v>
      </c>
      <c r="BP4899" t="s">
        <v>9862</v>
      </c>
      <c r="BQ4899">
        <v>43</v>
      </c>
      <c r="BR4899" t="s">
        <v>357</v>
      </c>
      <c r="BS4899">
        <v>5</v>
      </c>
      <c r="BZ4899" t="s">
        <v>249</v>
      </c>
      <c r="CA4899" t="s">
        <v>9911</v>
      </c>
    </row>
    <row r="4900" spans="1:79" hidden="1" x14ac:dyDescent="0.25">
      <c r="A4900" t="s">
        <v>7210</v>
      </c>
      <c r="B4900" t="s">
        <v>8706</v>
      </c>
      <c r="C4900" t="s">
        <v>9854</v>
      </c>
      <c r="D4900" t="s">
        <v>9902</v>
      </c>
      <c r="E4900" t="s">
        <v>9903</v>
      </c>
      <c r="F4900" s="1">
        <v>42120</v>
      </c>
      <c r="G4900" s="4">
        <v>0.65972222222222221</v>
      </c>
      <c r="H4900" t="s">
        <v>1214</v>
      </c>
      <c r="I4900">
        <v>0.1</v>
      </c>
      <c r="J4900" t="s">
        <v>221</v>
      </c>
      <c r="K4900" t="s">
        <v>222</v>
      </c>
      <c r="L4900">
        <v>1</v>
      </c>
      <c r="M4900">
        <v>1</v>
      </c>
      <c r="N4900" t="s">
        <v>9906</v>
      </c>
      <c r="O4900" t="s">
        <v>9912</v>
      </c>
      <c r="P4900" t="s">
        <v>224</v>
      </c>
      <c r="Q4900" t="s">
        <v>1216</v>
      </c>
      <c r="R4900" t="s">
        <v>226</v>
      </c>
      <c r="S4900" t="s">
        <v>227</v>
      </c>
      <c r="V4900">
        <v>0.21</v>
      </c>
      <c r="W4900">
        <v>1.2</v>
      </c>
      <c r="X4900" t="s">
        <v>228</v>
      </c>
      <c r="Y4900" t="s">
        <v>9908</v>
      </c>
      <c r="Z4900" t="s">
        <v>788</v>
      </c>
      <c r="AA4900" t="s">
        <v>9820</v>
      </c>
      <c r="AB4900" t="s">
        <v>9909</v>
      </c>
      <c r="AE4900" t="s">
        <v>9646</v>
      </c>
      <c r="AF4900" t="s">
        <v>736</v>
      </c>
      <c r="AG4900" t="s">
        <v>9009</v>
      </c>
      <c r="AH4900" t="s">
        <v>9010</v>
      </c>
      <c r="AJ4900" t="s">
        <v>237</v>
      </c>
      <c r="AK4900">
        <v>37.678890000000003</v>
      </c>
      <c r="AL4900">
        <v>-119.76055908203099</v>
      </c>
      <c r="AM4900" t="s">
        <v>238</v>
      </c>
      <c r="AN4900" t="s">
        <v>239</v>
      </c>
      <c r="AO4900" t="s">
        <v>240</v>
      </c>
      <c r="AP4900" t="s">
        <v>241</v>
      </c>
      <c r="AQ4900" t="s">
        <v>242</v>
      </c>
      <c r="AR4900" t="s">
        <v>1216</v>
      </c>
      <c r="AS4900" t="s">
        <v>239</v>
      </c>
      <c r="AT4900" t="s">
        <v>239</v>
      </c>
      <c r="AU4900">
        <v>1</v>
      </c>
      <c r="AW4900" t="s">
        <v>9011</v>
      </c>
      <c r="AX4900" t="s">
        <v>9010</v>
      </c>
      <c r="AY4900" t="s">
        <v>109</v>
      </c>
      <c r="AZ4900" t="s">
        <v>7240</v>
      </c>
      <c r="BA4900" t="s">
        <v>7328</v>
      </c>
      <c r="BC4900" t="s">
        <v>221</v>
      </c>
      <c r="BE4900" t="s">
        <v>221</v>
      </c>
      <c r="BG4900" t="s">
        <v>221</v>
      </c>
      <c r="BH4900" t="s">
        <v>243</v>
      </c>
      <c r="BI4900" t="s">
        <v>788</v>
      </c>
      <c r="BP4900" t="s">
        <v>9862</v>
      </c>
      <c r="BQ4900">
        <v>43</v>
      </c>
      <c r="BR4900" t="s">
        <v>357</v>
      </c>
      <c r="BS4900">
        <v>5</v>
      </c>
      <c r="BZ4900" t="s">
        <v>249</v>
      </c>
      <c r="CA4900" t="s">
        <v>9913</v>
      </c>
    </row>
    <row r="4901" spans="1:79" hidden="1" x14ac:dyDescent="0.25">
      <c r="A4901" t="s">
        <v>7210</v>
      </c>
      <c r="B4901" t="s">
        <v>8706</v>
      </c>
      <c r="C4901" t="s">
        <v>9854</v>
      </c>
      <c r="D4901" t="s">
        <v>9864</v>
      </c>
      <c r="E4901" t="s">
        <v>9865</v>
      </c>
      <c r="F4901" s="1">
        <v>42120</v>
      </c>
      <c r="G4901" s="4">
        <v>0.59375</v>
      </c>
      <c r="H4901" t="s">
        <v>1214</v>
      </c>
      <c r="I4901">
        <v>0.1</v>
      </c>
      <c r="J4901" t="s">
        <v>221</v>
      </c>
      <c r="K4901" t="s">
        <v>222</v>
      </c>
      <c r="L4901">
        <v>1</v>
      </c>
      <c r="M4901">
        <v>1</v>
      </c>
      <c r="N4901" t="s">
        <v>9906</v>
      </c>
      <c r="O4901" t="s">
        <v>9914</v>
      </c>
      <c r="P4901" t="s">
        <v>224</v>
      </c>
      <c r="Q4901" t="s">
        <v>1216</v>
      </c>
      <c r="R4901" t="s">
        <v>226</v>
      </c>
      <c r="S4901" t="s">
        <v>227</v>
      </c>
      <c r="V4901">
        <v>0.21</v>
      </c>
      <c r="W4901">
        <v>1.2</v>
      </c>
      <c r="X4901" t="s">
        <v>228</v>
      </c>
      <c r="Y4901" t="s">
        <v>9908</v>
      </c>
      <c r="Z4901" t="s">
        <v>788</v>
      </c>
      <c r="AA4901" t="s">
        <v>9820</v>
      </c>
      <c r="AB4901" t="s">
        <v>9909</v>
      </c>
      <c r="AC4901" t="s">
        <v>9915</v>
      </c>
      <c r="AE4901" t="s">
        <v>9646</v>
      </c>
      <c r="AF4901" t="s">
        <v>736</v>
      </c>
      <c r="AG4901" t="s">
        <v>9009</v>
      </c>
      <c r="AH4901" t="s">
        <v>9010</v>
      </c>
      <c r="AJ4901" t="s">
        <v>237</v>
      </c>
      <c r="AK4901">
        <v>37.604056999999997</v>
      </c>
      <c r="AL4901">
        <v>-119.968963623047</v>
      </c>
      <c r="AM4901" t="s">
        <v>238</v>
      </c>
      <c r="AN4901" t="s">
        <v>239</v>
      </c>
      <c r="AO4901" t="s">
        <v>240</v>
      </c>
      <c r="AP4901" t="s">
        <v>241</v>
      </c>
      <c r="AQ4901" t="s">
        <v>242</v>
      </c>
      <c r="AR4901" t="s">
        <v>1216</v>
      </c>
      <c r="AS4901" t="s">
        <v>239</v>
      </c>
      <c r="AT4901" t="s">
        <v>239</v>
      </c>
      <c r="AU4901">
        <v>1</v>
      </c>
      <c r="AW4901" t="s">
        <v>9011</v>
      </c>
      <c r="AX4901" t="s">
        <v>9010</v>
      </c>
      <c r="AY4901" t="s">
        <v>109</v>
      </c>
      <c r="AZ4901" t="s">
        <v>7240</v>
      </c>
      <c r="BA4901" t="s">
        <v>7296</v>
      </c>
      <c r="BC4901" t="s">
        <v>221</v>
      </c>
      <c r="BE4901" t="s">
        <v>221</v>
      </c>
      <c r="BG4901" t="s">
        <v>221</v>
      </c>
      <c r="BH4901" t="s">
        <v>8224</v>
      </c>
      <c r="BI4901" t="s">
        <v>6237</v>
      </c>
      <c r="BP4901" t="s">
        <v>9862</v>
      </c>
      <c r="BQ4901">
        <v>43</v>
      </c>
      <c r="BR4901" t="s">
        <v>357</v>
      </c>
      <c r="BS4901">
        <v>5</v>
      </c>
      <c r="BZ4901" t="s">
        <v>249</v>
      </c>
      <c r="CA4901" t="s">
        <v>9916</v>
      </c>
    </row>
    <row r="4902" spans="1:79" hidden="1" x14ac:dyDescent="0.25">
      <c r="A4902" t="s">
        <v>7210</v>
      </c>
      <c r="B4902" t="s">
        <v>8706</v>
      </c>
      <c r="C4902" t="s">
        <v>9854</v>
      </c>
      <c r="D4902" t="s">
        <v>9855</v>
      </c>
      <c r="E4902" t="s">
        <v>9856</v>
      </c>
      <c r="F4902" s="1">
        <v>42120</v>
      </c>
      <c r="G4902" s="4">
        <v>0.68263888888888891</v>
      </c>
      <c r="H4902" t="s">
        <v>1214</v>
      </c>
      <c r="I4902">
        <v>0.1</v>
      </c>
      <c r="J4902" t="s">
        <v>221</v>
      </c>
      <c r="K4902" t="s">
        <v>222</v>
      </c>
      <c r="L4902">
        <v>1</v>
      </c>
      <c r="M4902">
        <v>1</v>
      </c>
      <c r="N4902" t="s">
        <v>9906</v>
      </c>
      <c r="O4902" t="s">
        <v>9917</v>
      </c>
      <c r="P4902" t="s">
        <v>224</v>
      </c>
      <c r="Q4902" t="s">
        <v>1216</v>
      </c>
      <c r="R4902" t="s">
        <v>226</v>
      </c>
      <c r="S4902" t="s">
        <v>227</v>
      </c>
      <c r="V4902">
        <v>0.21</v>
      </c>
      <c r="W4902">
        <v>1.2</v>
      </c>
      <c r="X4902" t="s">
        <v>228</v>
      </c>
      <c r="Y4902" t="s">
        <v>9908</v>
      </c>
      <c r="Z4902" t="s">
        <v>788</v>
      </c>
      <c r="AA4902" t="s">
        <v>9820</v>
      </c>
      <c r="AB4902" t="s">
        <v>9909</v>
      </c>
      <c r="AE4902" t="s">
        <v>9646</v>
      </c>
      <c r="AF4902" t="s">
        <v>736</v>
      </c>
      <c r="AG4902" t="s">
        <v>9009</v>
      </c>
      <c r="AH4902" t="s">
        <v>9010</v>
      </c>
      <c r="AJ4902" t="s">
        <v>237</v>
      </c>
      <c r="AK4902">
        <v>37.724442000000003</v>
      </c>
      <c r="AL4902">
        <v>-119.711669921875</v>
      </c>
      <c r="AM4902" t="s">
        <v>238</v>
      </c>
      <c r="AN4902" t="s">
        <v>239</v>
      </c>
      <c r="AO4902" t="s">
        <v>240</v>
      </c>
      <c r="AP4902" t="s">
        <v>241</v>
      </c>
      <c r="AQ4902" t="s">
        <v>242</v>
      </c>
      <c r="AR4902" t="s">
        <v>1216</v>
      </c>
      <c r="AS4902" t="s">
        <v>239</v>
      </c>
      <c r="AT4902" t="s">
        <v>239</v>
      </c>
      <c r="AU4902">
        <v>1</v>
      </c>
      <c r="AW4902" t="s">
        <v>9011</v>
      </c>
      <c r="AX4902" t="s">
        <v>9010</v>
      </c>
      <c r="AY4902" t="s">
        <v>109</v>
      </c>
      <c r="AZ4902" t="s">
        <v>7240</v>
      </c>
      <c r="BA4902" t="s">
        <v>7328</v>
      </c>
      <c r="BC4902" t="s">
        <v>221</v>
      </c>
      <c r="BE4902" t="s">
        <v>221</v>
      </c>
      <c r="BG4902" t="s">
        <v>221</v>
      </c>
      <c r="BH4902" t="s">
        <v>8224</v>
      </c>
      <c r="BI4902" t="s">
        <v>6237</v>
      </c>
      <c r="BP4902" t="s">
        <v>9862</v>
      </c>
      <c r="BQ4902">
        <v>43</v>
      </c>
      <c r="BR4902" t="s">
        <v>357</v>
      </c>
      <c r="BS4902">
        <v>5</v>
      </c>
      <c r="BZ4902" t="s">
        <v>249</v>
      </c>
      <c r="CA4902" t="s">
        <v>9918</v>
      </c>
    </row>
    <row r="4903" spans="1:79" hidden="1" x14ac:dyDescent="0.25">
      <c r="A4903" t="s">
        <v>7210</v>
      </c>
      <c r="B4903" t="s">
        <v>9439</v>
      </c>
      <c r="C4903" t="s">
        <v>9919</v>
      </c>
      <c r="D4903" t="s">
        <v>9920</v>
      </c>
      <c r="E4903" t="s">
        <v>9921</v>
      </c>
      <c r="F4903" s="1">
        <v>42180</v>
      </c>
      <c r="G4903" s="4">
        <v>0.43402777777777773</v>
      </c>
      <c r="H4903" t="s">
        <v>220</v>
      </c>
      <c r="I4903">
        <v>0.1</v>
      </c>
      <c r="J4903" t="s">
        <v>221</v>
      </c>
      <c r="K4903" t="s">
        <v>222</v>
      </c>
      <c r="L4903">
        <v>1</v>
      </c>
      <c r="M4903">
        <v>1</v>
      </c>
      <c r="N4903" t="s">
        <v>7125</v>
      </c>
      <c r="O4903" t="s">
        <v>9922</v>
      </c>
      <c r="P4903" t="s">
        <v>224</v>
      </c>
      <c r="Q4903" t="s">
        <v>1216</v>
      </c>
      <c r="R4903" t="s">
        <v>226</v>
      </c>
      <c r="S4903" t="s">
        <v>227</v>
      </c>
      <c r="T4903">
        <v>0.2</v>
      </c>
      <c r="V4903">
        <v>0.2</v>
      </c>
      <c r="W4903">
        <v>0.5</v>
      </c>
      <c r="X4903" t="s">
        <v>281</v>
      </c>
      <c r="Y4903" t="s">
        <v>9923</v>
      </c>
      <c r="Z4903" t="s">
        <v>7127</v>
      </c>
      <c r="AA4903" t="s">
        <v>5680</v>
      </c>
      <c r="AE4903" t="s">
        <v>7129</v>
      </c>
      <c r="AF4903" t="s">
        <v>134</v>
      </c>
      <c r="AG4903" t="s">
        <v>6262</v>
      </c>
      <c r="AH4903" t="s">
        <v>6810</v>
      </c>
      <c r="AJ4903" t="s">
        <v>237</v>
      </c>
      <c r="AK4903">
        <v>34.089087999999997</v>
      </c>
      <c r="AL4903">
        <v>-116.92668914794901</v>
      </c>
      <c r="AM4903" t="s">
        <v>238</v>
      </c>
      <c r="AN4903" t="s">
        <v>239</v>
      </c>
      <c r="AO4903" t="s">
        <v>240</v>
      </c>
      <c r="AP4903" t="s">
        <v>241</v>
      </c>
      <c r="AQ4903" t="s">
        <v>242</v>
      </c>
      <c r="AR4903" t="s">
        <v>1216</v>
      </c>
      <c r="AS4903" t="s">
        <v>239</v>
      </c>
      <c r="AT4903" t="s">
        <v>239</v>
      </c>
      <c r="AU4903">
        <v>1</v>
      </c>
      <c r="AV4903">
        <v>0</v>
      </c>
      <c r="AW4903" t="s">
        <v>7130</v>
      </c>
      <c r="AX4903" t="s">
        <v>7130</v>
      </c>
      <c r="AY4903" t="s">
        <v>109</v>
      </c>
      <c r="BP4903" t="s">
        <v>6821</v>
      </c>
      <c r="BQ4903">
        <v>71</v>
      </c>
      <c r="BR4903" t="s">
        <v>271</v>
      </c>
      <c r="BS4903">
        <v>8</v>
      </c>
      <c r="BZ4903" t="s">
        <v>9451</v>
      </c>
      <c r="CA4903" t="s">
        <v>9921</v>
      </c>
    </row>
    <row r="4904" spans="1:79" hidden="1" x14ac:dyDescent="0.25">
      <c r="A4904" t="s">
        <v>7210</v>
      </c>
      <c r="B4904" t="s">
        <v>9439</v>
      </c>
      <c r="C4904" t="s">
        <v>9919</v>
      </c>
      <c r="D4904" t="s">
        <v>9924</v>
      </c>
      <c r="E4904" t="s">
        <v>9925</v>
      </c>
      <c r="F4904" s="1">
        <v>42186</v>
      </c>
      <c r="G4904" s="4">
        <v>0.36458333333333331</v>
      </c>
      <c r="H4904" t="s">
        <v>220</v>
      </c>
      <c r="I4904">
        <v>0.1</v>
      </c>
      <c r="J4904" t="s">
        <v>221</v>
      </c>
      <c r="K4904" t="s">
        <v>222</v>
      </c>
      <c r="L4904">
        <v>1</v>
      </c>
      <c r="M4904">
        <v>1</v>
      </c>
      <c r="N4904" t="s">
        <v>7125</v>
      </c>
      <c r="O4904" t="s">
        <v>9926</v>
      </c>
      <c r="P4904" t="s">
        <v>224</v>
      </c>
      <c r="Q4904" t="s">
        <v>1216</v>
      </c>
      <c r="R4904" t="s">
        <v>226</v>
      </c>
      <c r="S4904" t="s">
        <v>227</v>
      </c>
      <c r="T4904">
        <v>0.6</v>
      </c>
      <c r="V4904">
        <v>0.2</v>
      </c>
      <c r="W4904">
        <v>0.5</v>
      </c>
      <c r="X4904" t="s">
        <v>281</v>
      </c>
      <c r="Y4904" t="s">
        <v>243</v>
      </c>
      <c r="Z4904" t="s">
        <v>7127</v>
      </c>
      <c r="AA4904" t="s">
        <v>3947</v>
      </c>
      <c r="AE4904" t="s">
        <v>7129</v>
      </c>
      <c r="AF4904" t="s">
        <v>134</v>
      </c>
      <c r="AG4904" t="s">
        <v>6262</v>
      </c>
      <c r="AH4904" t="s">
        <v>6810</v>
      </c>
      <c r="AJ4904" t="s">
        <v>237</v>
      </c>
      <c r="AK4904">
        <v>34.250332</v>
      </c>
      <c r="AL4904">
        <v>-117.54376220703099</v>
      </c>
      <c r="AM4904" t="s">
        <v>238</v>
      </c>
      <c r="AN4904" t="s">
        <v>239</v>
      </c>
      <c r="AO4904" t="s">
        <v>240</v>
      </c>
      <c r="AP4904" t="s">
        <v>241</v>
      </c>
      <c r="AQ4904" t="s">
        <v>242</v>
      </c>
      <c r="AR4904" t="s">
        <v>1216</v>
      </c>
      <c r="AS4904" t="s">
        <v>239</v>
      </c>
      <c r="AT4904" t="s">
        <v>239</v>
      </c>
      <c r="AU4904">
        <v>1</v>
      </c>
      <c r="AV4904">
        <v>0</v>
      </c>
      <c r="AW4904" t="s">
        <v>7130</v>
      </c>
      <c r="AX4904" t="s">
        <v>7130</v>
      </c>
      <c r="AY4904" t="s">
        <v>109</v>
      </c>
      <c r="BP4904" t="s">
        <v>6821</v>
      </c>
      <c r="BQ4904">
        <v>71</v>
      </c>
      <c r="BR4904" t="s">
        <v>271</v>
      </c>
      <c r="BS4904">
        <v>8</v>
      </c>
      <c r="BZ4904" t="s">
        <v>9927</v>
      </c>
      <c r="CA4904" t="s">
        <v>9925</v>
      </c>
    </row>
    <row r="4905" spans="1:79" hidden="1" x14ac:dyDescent="0.25">
      <c r="A4905" t="s">
        <v>7210</v>
      </c>
      <c r="B4905" t="s">
        <v>9439</v>
      </c>
      <c r="C4905" t="s">
        <v>9919</v>
      </c>
      <c r="D4905" t="s">
        <v>9928</v>
      </c>
      <c r="E4905" t="s">
        <v>9929</v>
      </c>
      <c r="F4905" s="1">
        <v>42186</v>
      </c>
      <c r="G4905" s="4">
        <v>0.54513888888888895</v>
      </c>
      <c r="H4905" t="s">
        <v>220</v>
      </c>
      <c r="I4905">
        <v>0.1</v>
      </c>
      <c r="J4905" t="s">
        <v>221</v>
      </c>
      <c r="K4905" t="s">
        <v>222</v>
      </c>
      <c r="L4905">
        <v>1</v>
      </c>
      <c r="M4905">
        <v>1</v>
      </c>
      <c r="N4905" t="s">
        <v>7125</v>
      </c>
      <c r="O4905" t="s">
        <v>9930</v>
      </c>
      <c r="P4905" t="s">
        <v>224</v>
      </c>
      <c r="Q4905" t="s">
        <v>1216</v>
      </c>
      <c r="R4905" t="s">
        <v>226</v>
      </c>
      <c r="S4905" t="s">
        <v>227</v>
      </c>
      <c r="T4905">
        <v>0.6</v>
      </c>
      <c r="V4905">
        <v>0.2</v>
      </c>
      <c r="W4905">
        <v>0.5</v>
      </c>
      <c r="X4905" t="s">
        <v>281</v>
      </c>
      <c r="Y4905" t="s">
        <v>243</v>
      </c>
      <c r="Z4905" t="s">
        <v>7127</v>
      </c>
      <c r="AA4905" t="s">
        <v>3947</v>
      </c>
      <c r="AE4905" t="s">
        <v>7129</v>
      </c>
      <c r="AF4905" t="s">
        <v>134</v>
      </c>
      <c r="AG4905" t="s">
        <v>6262</v>
      </c>
      <c r="AH4905" t="s">
        <v>6810</v>
      </c>
      <c r="AJ4905" t="s">
        <v>237</v>
      </c>
      <c r="AK4905">
        <v>34.212569999999999</v>
      </c>
      <c r="AL4905">
        <v>-117.458442687988</v>
      </c>
      <c r="AM4905" t="s">
        <v>732</v>
      </c>
      <c r="AN4905" t="s">
        <v>239</v>
      </c>
      <c r="AO4905" t="s">
        <v>1220</v>
      </c>
      <c r="AP4905" t="s">
        <v>241</v>
      </c>
      <c r="AQ4905" t="s">
        <v>242</v>
      </c>
      <c r="AR4905" t="s">
        <v>1216</v>
      </c>
      <c r="AS4905" t="s">
        <v>239</v>
      </c>
      <c r="AT4905" t="s">
        <v>239</v>
      </c>
      <c r="AU4905">
        <v>1</v>
      </c>
      <c r="AV4905">
        <v>0</v>
      </c>
      <c r="AW4905" t="s">
        <v>7130</v>
      </c>
      <c r="AX4905" t="s">
        <v>7130</v>
      </c>
      <c r="AY4905" t="s">
        <v>109</v>
      </c>
      <c r="BP4905" t="s">
        <v>6821</v>
      </c>
      <c r="BQ4905">
        <v>71</v>
      </c>
      <c r="BR4905" t="s">
        <v>271</v>
      </c>
      <c r="BS4905">
        <v>8</v>
      </c>
      <c r="BZ4905" t="s">
        <v>6967</v>
      </c>
      <c r="CA4905" t="s">
        <v>9929</v>
      </c>
    </row>
    <row r="4906" spans="1:79" hidden="1" x14ac:dyDescent="0.25">
      <c r="A4906" t="s">
        <v>7210</v>
      </c>
      <c r="B4906" t="s">
        <v>9439</v>
      </c>
      <c r="C4906" t="s">
        <v>9919</v>
      </c>
      <c r="D4906" t="s">
        <v>9931</v>
      </c>
      <c r="E4906" t="s">
        <v>9932</v>
      </c>
      <c r="F4906" s="1">
        <v>42191</v>
      </c>
      <c r="G4906" s="4">
        <v>0.3576388888888889</v>
      </c>
      <c r="H4906" t="s">
        <v>220</v>
      </c>
      <c r="I4906">
        <v>0.1</v>
      </c>
      <c r="J4906" t="s">
        <v>221</v>
      </c>
      <c r="K4906" t="s">
        <v>222</v>
      </c>
      <c r="L4906">
        <v>1</v>
      </c>
      <c r="M4906">
        <v>1</v>
      </c>
      <c r="N4906" t="s">
        <v>7125</v>
      </c>
      <c r="O4906" t="s">
        <v>9933</v>
      </c>
      <c r="P4906" t="s">
        <v>224</v>
      </c>
      <c r="Q4906" t="s">
        <v>1216</v>
      </c>
      <c r="R4906" t="s">
        <v>226</v>
      </c>
      <c r="S4906" t="s">
        <v>227</v>
      </c>
      <c r="T4906">
        <v>0.5</v>
      </c>
      <c r="V4906">
        <v>0.2</v>
      </c>
      <c r="W4906">
        <v>0.5</v>
      </c>
      <c r="X4906" t="s">
        <v>281</v>
      </c>
      <c r="Y4906" t="s">
        <v>243</v>
      </c>
      <c r="Z4906" t="s">
        <v>7127</v>
      </c>
      <c r="AA4906" t="s">
        <v>3947</v>
      </c>
      <c r="AE4906" t="s">
        <v>7129</v>
      </c>
      <c r="AF4906" t="s">
        <v>134</v>
      </c>
      <c r="AG4906" t="s">
        <v>6262</v>
      </c>
      <c r="AH4906" t="s">
        <v>6810</v>
      </c>
      <c r="AJ4906" t="s">
        <v>237</v>
      </c>
      <c r="AK4906">
        <v>34.248100000000001</v>
      </c>
      <c r="AL4906">
        <v>-117.51275634765599</v>
      </c>
      <c r="AM4906" t="s">
        <v>238</v>
      </c>
      <c r="AN4906" t="s">
        <v>239</v>
      </c>
      <c r="AO4906" t="s">
        <v>240</v>
      </c>
      <c r="AP4906" t="s">
        <v>241</v>
      </c>
      <c r="AQ4906" t="s">
        <v>242</v>
      </c>
      <c r="AR4906" t="s">
        <v>1216</v>
      </c>
      <c r="AS4906" t="s">
        <v>239</v>
      </c>
      <c r="AT4906" t="s">
        <v>239</v>
      </c>
      <c r="AU4906">
        <v>1</v>
      </c>
      <c r="AV4906">
        <v>0</v>
      </c>
      <c r="AW4906" t="s">
        <v>7130</v>
      </c>
      <c r="AX4906" t="s">
        <v>7130</v>
      </c>
      <c r="AY4906" t="s">
        <v>109</v>
      </c>
      <c r="BP4906" t="s">
        <v>6821</v>
      </c>
      <c r="BQ4906">
        <v>71</v>
      </c>
      <c r="BR4906" t="s">
        <v>271</v>
      </c>
      <c r="BS4906">
        <v>8</v>
      </c>
      <c r="BZ4906" t="s">
        <v>6967</v>
      </c>
      <c r="CA4906" t="s">
        <v>9932</v>
      </c>
    </row>
    <row r="4907" spans="1:79" hidden="1" x14ac:dyDescent="0.25">
      <c r="A4907" t="s">
        <v>7210</v>
      </c>
      <c r="B4907" t="s">
        <v>9439</v>
      </c>
      <c r="C4907" t="s">
        <v>9919</v>
      </c>
      <c r="D4907" t="s">
        <v>9934</v>
      </c>
      <c r="E4907" t="s">
        <v>9935</v>
      </c>
      <c r="F4907" s="1">
        <v>42193</v>
      </c>
      <c r="G4907" s="4">
        <v>0.4375</v>
      </c>
      <c r="H4907" t="s">
        <v>220</v>
      </c>
      <c r="I4907">
        <v>0.1</v>
      </c>
      <c r="J4907" t="s">
        <v>221</v>
      </c>
      <c r="K4907" t="s">
        <v>222</v>
      </c>
      <c r="L4907">
        <v>1</v>
      </c>
      <c r="M4907">
        <v>1</v>
      </c>
      <c r="N4907" t="s">
        <v>7125</v>
      </c>
      <c r="O4907" t="s">
        <v>9936</v>
      </c>
      <c r="P4907" t="s">
        <v>224</v>
      </c>
      <c r="Q4907" t="s">
        <v>1216</v>
      </c>
      <c r="R4907" t="s">
        <v>226</v>
      </c>
      <c r="S4907" t="s">
        <v>227</v>
      </c>
      <c r="T4907">
        <v>0.2</v>
      </c>
      <c r="V4907">
        <v>0.2</v>
      </c>
      <c r="W4907">
        <v>0.5</v>
      </c>
      <c r="X4907" t="s">
        <v>281</v>
      </c>
      <c r="Y4907" t="s">
        <v>1226</v>
      </c>
      <c r="Z4907" t="s">
        <v>7127</v>
      </c>
      <c r="AA4907" t="s">
        <v>3947</v>
      </c>
      <c r="AE4907" t="s">
        <v>7129</v>
      </c>
      <c r="AF4907" t="s">
        <v>134</v>
      </c>
      <c r="AG4907" t="s">
        <v>6262</v>
      </c>
      <c r="AH4907" t="s">
        <v>6810</v>
      </c>
      <c r="AJ4907" t="s">
        <v>237</v>
      </c>
      <c r="AK4907">
        <v>34.226439999999997</v>
      </c>
      <c r="AL4907">
        <v>-116.93894958496099</v>
      </c>
      <c r="AM4907" t="s">
        <v>732</v>
      </c>
      <c r="AN4907" t="s">
        <v>239</v>
      </c>
      <c r="AO4907" t="s">
        <v>1220</v>
      </c>
      <c r="AP4907" t="s">
        <v>241</v>
      </c>
      <c r="AQ4907" t="s">
        <v>242</v>
      </c>
      <c r="AR4907" t="s">
        <v>1216</v>
      </c>
      <c r="AS4907" t="s">
        <v>239</v>
      </c>
      <c r="AT4907" t="s">
        <v>239</v>
      </c>
      <c r="AU4907">
        <v>1</v>
      </c>
      <c r="AV4907">
        <v>0</v>
      </c>
      <c r="AW4907" t="s">
        <v>7130</v>
      </c>
      <c r="AX4907" t="s">
        <v>7130</v>
      </c>
      <c r="AY4907" t="s">
        <v>109</v>
      </c>
      <c r="BP4907" t="s">
        <v>6821</v>
      </c>
      <c r="BQ4907">
        <v>71</v>
      </c>
      <c r="BR4907" t="s">
        <v>271</v>
      </c>
      <c r="BS4907">
        <v>8</v>
      </c>
      <c r="BZ4907" t="s">
        <v>9937</v>
      </c>
      <c r="CA4907" t="s">
        <v>9935</v>
      </c>
    </row>
    <row r="4908" spans="1:79" hidden="1" x14ac:dyDescent="0.25">
      <c r="A4908" t="s">
        <v>7210</v>
      </c>
      <c r="B4908" t="s">
        <v>9439</v>
      </c>
      <c r="C4908" t="s">
        <v>9919</v>
      </c>
      <c r="D4908" t="s">
        <v>9938</v>
      </c>
      <c r="E4908" t="s">
        <v>9939</v>
      </c>
      <c r="F4908" s="1">
        <v>42194</v>
      </c>
      <c r="G4908" s="4">
        <v>0.4861111111111111</v>
      </c>
      <c r="H4908" t="s">
        <v>220</v>
      </c>
      <c r="I4908">
        <v>0.1</v>
      </c>
      <c r="J4908" t="s">
        <v>221</v>
      </c>
      <c r="K4908" t="s">
        <v>222</v>
      </c>
      <c r="L4908">
        <v>1</v>
      </c>
      <c r="M4908">
        <v>1</v>
      </c>
      <c r="N4908" t="s">
        <v>7125</v>
      </c>
      <c r="O4908" t="s">
        <v>9940</v>
      </c>
      <c r="P4908" t="s">
        <v>224</v>
      </c>
      <c r="Q4908" t="s">
        <v>1216</v>
      </c>
      <c r="R4908" t="s">
        <v>226</v>
      </c>
      <c r="S4908" t="s">
        <v>227</v>
      </c>
      <c r="T4908">
        <v>0.3</v>
      </c>
      <c r="V4908">
        <v>0.2</v>
      </c>
      <c r="W4908">
        <v>0.5</v>
      </c>
      <c r="X4908" t="s">
        <v>281</v>
      </c>
      <c r="Y4908" t="s">
        <v>1226</v>
      </c>
      <c r="Z4908" t="s">
        <v>7127</v>
      </c>
      <c r="AA4908" t="s">
        <v>3947</v>
      </c>
      <c r="AE4908" t="s">
        <v>7129</v>
      </c>
      <c r="AF4908" t="s">
        <v>134</v>
      </c>
      <c r="AG4908" t="s">
        <v>6262</v>
      </c>
      <c r="AH4908" t="s">
        <v>6810</v>
      </c>
      <c r="AJ4908" t="s">
        <v>237</v>
      </c>
      <c r="AK4908">
        <v>34.087879000000001</v>
      </c>
      <c r="AL4908">
        <v>-116.914337158203</v>
      </c>
      <c r="AM4908" t="s">
        <v>238</v>
      </c>
      <c r="AN4908" t="s">
        <v>239</v>
      </c>
      <c r="AO4908" t="s">
        <v>240</v>
      </c>
      <c r="AP4908" t="s">
        <v>241</v>
      </c>
      <c r="AQ4908" t="s">
        <v>242</v>
      </c>
      <c r="AR4908" t="s">
        <v>1216</v>
      </c>
      <c r="AS4908" t="s">
        <v>239</v>
      </c>
      <c r="AT4908" t="s">
        <v>239</v>
      </c>
      <c r="AU4908">
        <v>1</v>
      </c>
      <c r="AV4908">
        <v>0</v>
      </c>
      <c r="AW4908" t="s">
        <v>7130</v>
      </c>
      <c r="AX4908" t="s">
        <v>7130</v>
      </c>
      <c r="AY4908" t="s">
        <v>109</v>
      </c>
      <c r="BP4908" t="s">
        <v>6821</v>
      </c>
      <c r="BQ4908">
        <v>71</v>
      </c>
      <c r="BR4908" t="s">
        <v>271</v>
      </c>
      <c r="BS4908">
        <v>8</v>
      </c>
      <c r="BZ4908" t="s">
        <v>9451</v>
      </c>
      <c r="CA4908" t="s">
        <v>9939</v>
      </c>
    </row>
    <row r="4909" spans="1:79" hidden="1" x14ac:dyDescent="0.25">
      <c r="A4909" t="s">
        <v>7210</v>
      </c>
      <c r="B4909" t="s">
        <v>7449</v>
      </c>
      <c r="C4909" t="s">
        <v>9941</v>
      </c>
      <c r="D4909" t="s">
        <v>9942</v>
      </c>
      <c r="E4909" t="s">
        <v>9943</v>
      </c>
      <c r="F4909" s="1">
        <v>42296</v>
      </c>
      <c r="G4909" s="4">
        <v>0.72916666666666663</v>
      </c>
      <c r="H4909" t="s">
        <v>1214</v>
      </c>
      <c r="I4909">
        <v>0.1</v>
      </c>
      <c r="J4909" t="s">
        <v>221</v>
      </c>
      <c r="K4909" t="s">
        <v>222</v>
      </c>
      <c r="L4909">
        <v>1</v>
      </c>
      <c r="M4909">
        <v>1</v>
      </c>
      <c r="N4909" t="s">
        <v>9944</v>
      </c>
      <c r="O4909" t="s">
        <v>9945</v>
      </c>
      <c r="P4909" t="s">
        <v>224</v>
      </c>
      <c r="Q4909" t="s">
        <v>6036</v>
      </c>
      <c r="R4909" t="s">
        <v>226</v>
      </c>
      <c r="S4909" t="s">
        <v>227</v>
      </c>
      <c r="T4909">
        <v>12.8</v>
      </c>
      <c r="V4909">
        <v>0.6</v>
      </c>
      <c r="W4909">
        <v>1</v>
      </c>
      <c r="X4909" t="s">
        <v>281</v>
      </c>
      <c r="Y4909" t="s">
        <v>5679</v>
      </c>
      <c r="Z4909" t="s">
        <v>230</v>
      </c>
      <c r="AA4909" t="s">
        <v>5680</v>
      </c>
      <c r="AE4909" t="s">
        <v>9946</v>
      </c>
      <c r="AF4909" t="s">
        <v>736</v>
      </c>
      <c r="AG4909" t="s">
        <v>9947</v>
      </c>
      <c r="AH4909" t="s">
        <v>6263</v>
      </c>
      <c r="AJ4909" t="s">
        <v>237</v>
      </c>
      <c r="AK4909">
        <v>33.087527999999999</v>
      </c>
      <c r="AL4909">
        <v>-115.60569763183599</v>
      </c>
      <c r="AM4909" t="s">
        <v>238</v>
      </c>
      <c r="AN4909" t="s">
        <v>239</v>
      </c>
      <c r="AO4909" t="s">
        <v>240</v>
      </c>
      <c r="AP4909" t="s">
        <v>4068</v>
      </c>
      <c r="AQ4909" t="s">
        <v>242</v>
      </c>
      <c r="AR4909" t="s">
        <v>243</v>
      </c>
      <c r="AS4909" t="s">
        <v>239</v>
      </c>
      <c r="AT4909" t="s">
        <v>239</v>
      </c>
      <c r="AU4909">
        <v>1</v>
      </c>
      <c r="AW4909" t="s">
        <v>6263</v>
      </c>
      <c r="AX4909" t="s">
        <v>6263</v>
      </c>
      <c r="AY4909" t="s">
        <v>1351</v>
      </c>
      <c r="AZ4909" t="s">
        <v>7240</v>
      </c>
      <c r="BA4909" t="s">
        <v>7296</v>
      </c>
      <c r="BB4909">
        <v>0.5</v>
      </c>
      <c r="BC4909" t="s">
        <v>221</v>
      </c>
      <c r="BD4909">
        <v>2.1</v>
      </c>
      <c r="BE4909" t="s">
        <v>221</v>
      </c>
      <c r="BF4909">
        <v>0.4</v>
      </c>
      <c r="BG4909" t="s">
        <v>221</v>
      </c>
      <c r="BH4909" t="s">
        <v>243</v>
      </c>
      <c r="BI4909" t="s">
        <v>788</v>
      </c>
      <c r="BP4909" t="s">
        <v>7460</v>
      </c>
      <c r="BQ4909">
        <v>25</v>
      </c>
      <c r="BR4909" t="s">
        <v>408</v>
      </c>
      <c r="BS4909">
        <v>7</v>
      </c>
      <c r="BZ4909" t="s">
        <v>249</v>
      </c>
    </row>
    <row r="4910" spans="1:79" hidden="1" x14ac:dyDescent="0.25">
      <c r="A4910" t="s">
        <v>7210</v>
      </c>
      <c r="B4910" t="s">
        <v>7449</v>
      </c>
      <c r="C4910" t="s">
        <v>9941</v>
      </c>
      <c r="D4910" t="s">
        <v>9948</v>
      </c>
      <c r="E4910" t="s">
        <v>9949</v>
      </c>
      <c r="F4910" s="1">
        <v>42296</v>
      </c>
      <c r="G4910" s="4">
        <v>0.6875</v>
      </c>
      <c r="H4910" t="s">
        <v>1214</v>
      </c>
      <c r="I4910">
        <v>0.1</v>
      </c>
      <c r="J4910" t="s">
        <v>221</v>
      </c>
      <c r="K4910" t="s">
        <v>222</v>
      </c>
      <c r="L4910">
        <v>1</v>
      </c>
      <c r="M4910">
        <v>1</v>
      </c>
      <c r="N4910" t="s">
        <v>9944</v>
      </c>
      <c r="O4910" t="s">
        <v>9950</v>
      </c>
      <c r="P4910" t="s">
        <v>224</v>
      </c>
      <c r="Q4910" t="s">
        <v>6036</v>
      </c>
      <c r="R4910" t="s">
        <v>226</v>
      </c>
      <c r="S4910" t="s">
        <v>227</v>
      </c>
      <c r="T4910">
        <v>17.3</v>
      </c>
      <c r="V4910">
        <v>0.6</v>
      </c>
      <c r="W4910">
        <v>1</v>
      </c>
      <c r="X4910" t="s">
        <v>281</v>
      </c>
      <c r="Y4910" t="s">
        <v>5679</v>
      </c>
      <c r="Z4910" t="s">
        <v>230</v>
      </c>
      <c r="AA4910" t="s">
        <v>5680</v>
      </c>
      <c r="AE4910" t="s">
        <v>9946</v>
      </c>
      <c r="AF4910" t="s">
        <v>736</v>
      </c>
      <c r="AG4910" t="s">
        <v>9947</v>
      </c>
      <c r="AH4910" t="s">
        <v>6263</v>
      </c>
      <c r="AJ4910" t="s">
        <v>237</v>
      </c>
      <c r="AK4910">
        <v>33.132851000000002</v>
      </c>
      <c r="AL4910">
        <v>-115.63153076171901</v>
      </c>
      <c r="AM4910" t="s">
        <v>238</v>
      </c>
      <c r="AN4910" t="s">
        <v>239</v>
      </c>
      <c r="AO4910" t="s">
        <v>240</v>
      </c>
      <c r="AP4910" t="s">
        <v>4068</v>
      </c>
      <c r="AQ4910" t="s">
        <v>242</v>
      </c>
      <c r="AR4910" t="s">
        <v>243</v>
      </c>
      <c r="AS4910" t="s">
        <v>239</v>
      </c>
      <c r="AT4910" t="s">
        <v>239</v>
      </c>
      <c r="AU4910">
        <v>1</v>
      </c>
      <c r="AW4910" t="s">
        <v>6263</v>
      </c>
      <c r="AX4910" t="s">
        <v>6263</v>
      </c>
      <c r="AY4910" t="s">
        <v>1351</v>
      </c>
      <c r="AZ4910" t="s">
        <v>7240</v>
      </c>
      <c r="BA4910" t="s">
        <v>7296</v>
      </c>
      <c r="BB4910">
        <v>0.6</v>
      </c>
      <c r="BC4910" t="s">
        <v>221</v>
      </c>
      <c r="BD4910">
        <v>2.6</v>
      </c>
      <c r="BE4910" t="s">
        <v>221</v>
      </c>
      <c r="BF4910">
        <v>0.3</v>
      </c>
      <c r="BG4910" t="s">
        <v>221</v>
      </c>
      <c r="BH4910" t="s">
        <v>8313</v>
      </c>
      <c r="BI4910" t="s">
        <v>8251</v>
      </c>
      <c r="BP4910" t="s">
        <v>7460</v>
      </c>
      <c r="BQ4910">
        <v>25</v>
      </c>
      <c r="BR4910" t="s">
        <v>408</v>
      </c>
      <c r="BS4910">
        <v>7</v>
      </c>
      <c r="BZ4910" t="s">
        <v>249</v>
      </c>
    </row>
    <row r="4911" spans="1:79" hidden="1" x14ac:dyDescent="0.25">
      <c r="A4911" t="s">
        <v>7210</v>
      </c>
      <c r="B4911" t="s">
        <v>7449</v>
      </c>
      <c r="C4911" t="s">
        <v>9941</v>
      </c>
      <c r="D4911" t="s">
        <v>9951</v>
      </c>
      <c r="E4911" t="s">
        <v>9952</v>
      </c>
      <c r="F4911" s="1">
        <v>42296</v>
      </c>
      <c r="G4911" s="4">
        <v>0.64583333333333337</v>
      </c>
      <c r="H4911" t="s">
        <v>1214</v>
      </c>
      <c r="I4911">
        <v>0.1</v>
      </c>
      <c r="J4911" t="s">
        <v>221</v>
      </c>
      <c r="K4911" t="s">
        <v>222</v>
      </c>
      <c r="L4911">
        <v>1</v>
      </c>
      <c r="M4911">
        <v>1</v>
      </c>
      <c r="N4911" t="s">
        <v>9944</v>
      </c>
      <c r="O4911" t="s">
        <v>9953</v>
      </c>
      <c r="P4911" t="s">
        <v>224</v>
      </c>
      <c r="Q4911" t="s">
        <v>6036</v>
      </c>
      <c r="R4911" t="s">
        <v>226</v>
      </c>
      <c r="S4911" t="s">
        <v>227</v>
      </c>
      <c r="T4911">
        <v>4.83</v>
      </c>
      <c r="V4911">
        <v>0.6</v>
      </c>
      <c r="W4911">
        <v>1</v>
      </c>
      <c r="X4911" t="s">
        <v>281</v>
      </c>
      <c r="Y4911" t="s">
        <v>5679</v>
      </c>
      <c r="Z4911" t="s">
        <v>230</v>
      </c>
      <c r="AA4911" t="s">
        <v>5680</v>
      </c>
      <c r="AE4911" t="s">
        <v>9946</v>
      </c>
      <c r="AF4911" t="s">
        <v>736</v>
      </c>
      <c r="AG4911" t="s">
        <v>9947</v>
      </c>
      <c r="AH4911" t="s">
        <v>6263</v>
      </c>
      <c r="AJ4911" t="s">
        <v>237</v>
      </c>
      <c r="AK4911">
        <v>33.089550000000003</v>
      </c>
      <c r="AL4911">
        <v>-115.683471679688</v>
      </c>
      <c r="AM4911" t="s">
        <v>238</v>
      </c>
      <c r="AN4911" t="s">
        <v>239</v>
      </c>
      <c r="AO4911" t="s">
        <v>240</v>
      </c>
      <c r="AP4911" t="s">
        <v>4068</v>
      </c>
      <c r="AQ4911" t="s">
        <v>242</v>
      </c>
      <c r="AR4911" t="s">
        <v>243</v>
      </c>
      <c r="AS4911" t="s">
        <v>239</v>
      </c>
      <c r="AT4911" t="s">
        <v>239</v>
      </c>
      <c r="AU4911">
        <v>1</v>
      </c>
      <c r="AW4911" t="s">
        <v>6263</v>
      </c>
      <c r="AX4911" t="s">
        <v>6263</v>
      </c>
      <c r="AY4911" t="s">
        <v>1351</v>
      </c>
      <c r="AZ4911" t="s">
        <v>7240</v>
      </c>
      <c r="BA4911" t="s">
        <v>7328</v>
      </c>
      <c r="BB4911">
        <v>0.5</v>
      </c>
      <c r="BC4911" t="s">
        <v>221</v>
      </c>
      <c r="BD4911">
        <v>1.8</v>
      </c>
      <c r="BE4911" t="s">
        <v>221</v>
      </c>
      <c r="BF4911">
        <v>0.3</v>
      </c>
      <c r="BG4911" t="s">
        <v>221</v>
      </c>
      <c r="BH4911" t="s">
        <v>8791</v>
      </c>
      <c r="BI4911" t="s">
        <v>6237</v>
      </c>
      <c r="BP4911" t="s">
        <v>7460</v>
      </c>
      <c r="BQ4911">
        <v>25</v>
      </c>
      <c r="BR4911" t="s">
        <v>408</v>
      </c>
      <c r="BS4911">
        <v>7</v>
      </c>
      <c r="BZ4911" t="s">
        <v>249</v>
      </c>
    </row>
    <row r="4912" spans="1:79" hidden="1" x14ac:dyDescent="0.25">
      <c r="A4912" t="s">
        <v>7210</v>
      </c>
      <c r="B4912" t="s">
        <v>7449</v>
      </c>
      <c r="C4912" t="s">
        <v>9941</v>
      </c>
      <c r="D4912" t="s">
        <v>9954</v>
      </c>
      <c r="E4912" t="s">
        <v>9955</v>
      </c>
      <c r="F4912" s="1">
        <v>42296</v>
      </c>
      <c r="G4912" s="4">
        <v>0.66666666666666663</v>
      </c>
      <c r="H4912" t="s">
        <v>1214</v>
      </c>
      <c r="I4912">
        <v>0.1</v>
      </c>
      <c r="J4912" t="s">
        <v>221</v>
      </c>
      <c r="K4912" t="s">
        <v>222</v>
      </c>
      <c r="L4912">
        <v>1</v>
      </c>
      <c r="M4912">
        <v>1</v>
      </c>
      <c r="N4912" t="s">
        <v>9944</v>
      </c>
      <c r="O4912" t="s">
        <v>9956</v>
      </c>
      <c r="P4912" t="s">
        <v>224</v>
      </c>
      <c r="Q4912" t="s">
        <v>6036</v>
      </c>
      <c r="R4912" t="s">
        <v>226</v>
      </c>
      <c r="S4912" t="s">
        <v>227</v>
      </c>
      <c r="T4912">
        <v>2.29</v>
      </c>
      <c r="V4912">
        <v>0.6</v>
      </c>
      <c r="W4912">
        <v>1</v>
      </c>
      <c r="X4912" t="s">
        <v>281</v>
      </c>
      <c r="Y4912" t="s">
        <v>5679</v>
      </c>
      <c r="Z4912" t="s">
        <v>230</v>
      </c>
      <c r="AA4912" t="s">
        <v>5680</v>
      </c>
      <c r="AE4912" t="s">
        <v>9946</v>
      </c>
      <c r="AF4912" t="s">
        <v>736</v>
      </c>
      <c r="AG4912" t="s">
        <v>9947</v>
      </c>
      <c r="AH4912" t="s">
        <v>6263</v>
      </c>
      <c r="AJ4912" t="s">
        <v>237</v>
      </c>
      <c r="AK4912">
        <v>33.111198000000002</v>
      </c>
      <c r="AL4912">
        <v>-115.666458129883</v>
      </c>
      <c r="AM4912" t="s">
        <v>238</v>
      </c>
      <c r="AN4912" t="s">
        <v>239</v>
      </c>
      <c r="AO4912" t="s">
        <v>240</v>
      </c>
      <c r="AP4912" t="s">
        <v>4068</v>
      </c>
      <c r="AQ4912" t="s">
        <v>242</v>
      </c>
      <c r="AR4912" t="s">
        <v>243</v>
      </c>
      <c r="AS4912" t="s">
        <v>239</v>
      </c>
      <c r="AT4912" t="s">
        <v>239</v>
      </c>
      <c r="AU4912">
        <v>1</v>
      </c>
      <c r="AW4912" t="s">
        <v>6263</v>
      </c>
      <c r="AX4912" t="s">
        <v>6263</v>
      </c>
      <c r="AY4912" t="s">
        <v>1351</v>
      </c>
      <c r="AZ4912" t="s">
        <v>7240</v>
      </c>
      <c r="BA4912" t="s">
        <v>7328</v>
      </c>
      <c r="BB4912">
        <v>0.5</v>
      </c>
      <c r="BC4912" t="s">
        <v>221</v>
      </c>
      <c r="BD4912">
        <v>1.2</v>
      </c>
      <c r="BE4912" t="s">
        <v>221</v>
      </c>
      <c r="BF4912">
        <v>0.2</v>
      </c>
      <c r="BG4912" t="s">
        <v>221</v>
      </c>
      <c r="BH4912" t="s">
        <v>8791</v>
      </c>
      <c r="BI4912" t="s">
        <v>8251</v>
      </c>
      <c r="BP4912" t="s">
        <v>7460</v>
      </c>
      <c r="BQ4912">
        <v>25</v>
      </c>
      <c r="BR4912" t="s">
        <v>408</v>
      </c>
      <c r="BS4912">
        <v>7</v>
      </c>
      <c r="BZ4912" t="s">
        <v>249</v>
      </c>
    </row>
    <row r="4913" spans="1:78" hidden="1" x14ac:dyDescent="0.25">
      <c r="A4913" t="s">
        <v>7210</v>
      </c>
      <c r="B4913" t="s">
        <v>7449</v>
      </c>
      <c r="C4913" t="s">
        <v>9941</v>
      </c>
      <c r="D4913" t="s">
        <v>9957</v>
      </c>
      <c r="E4913" t="s">
        <v>9958</v>
      </c>
      <c r="F4913" s="1">
        <v>42296</v>
      </c>
      <c r="G4913" s="4">
        <v>0.625</v>
      </c>
      <c r="H4913" t="s">
        <v>1214</v>
      </c>
      <c r="I4913">
        <v>0.1</v>
      </c>
      <c r="J4913" t="s">
        <v>221</v>
      </c>
      <c r="K4913" t="s">
        <v>222</v>
      </c>
      <c r="L4913">
        <v>1</v>
      </c>
      <c r="M4913">
        <v>1</v>
      </c>
      <c r="N4913" t="s">
        <v>9944</v>
      </c>
      <c r="O4913" t="s">
        <v>9959</v>
      </c>
      <c r="P4913" t="s">
        <v>224</v>
      </c>
      <c r="Q4913" t="s">
        <v>6036</v>
      </c>
      <c r="R4913" t="s">
        <v>226</v>
      </c>
      <c r="S4913" t="s">
        <v>227</v>
      </c>
      <c r="T4913">
        <v>25.5</v>
      </c>
      <c r="V4913">
        <v>0.6</v>
      </c>
      <c r="W4913">
        <v>1</v>
      </c>
      <c r="X4913" t="s">
        <v>281</v>
      </c>
      <c r="Y4913" t="s">
        <v>5679</v>
      </c>
      <c r="Z4913" t="s">
        <v>230</v>
      </c>
      <c r="AA4913" t="s">
        <v>5680</v>
      </c>
      <c r="AE4913" t="s">
        <v>9946</v>
      </c>
      <c r="AF4913" t="s">
        <v>736</v>
      </c>
      <c r="AG4913" t="s">
        <v>9947</v>
      </c>
      <c r="AH4913" t="s">
        <v>6263</v>
      </c>
      <c r="AJ4913" t="s">
        <v>237</v>
      </c>
      <c r="AK4913">
        <v>33.147418999999999</v>
      </c>
      <c r="AL4913">
        <v>-115.844291687012</v>
      </c>
      <c r="AM4913" t="s">
        <v>238</v>
      </c>
      <c r="AN4913" t="s">
        <v>239</v>
      </c>
      <c r="AO4913" t="s">
        <v>240</v>
      </c>
      <c r="AP4913" t="s">
        <v>4068</v>
      </c>
      <c r="AQ4913" t="s">
        <v>242</v>
      </c>
      <c r="AR4913" t="s">
        <v>243</v>
      </c>
      <c r="AS4913" t="s">
        <v>239</v>
      </c>
      <c r="AT4913" t="s">
        <v>239</v>
      </c>
      <c r="AU4913">
        <v>1</v>
      </c>
      <c r="AW4913" t="s">
        <v>6263</v>
      </c>
      <c r="AX4913" t="s">
        <v>6263</v>
      </c>
      <c r="AY4913" t="s">
        <v>1351</v>
      </c>
      <c r="AZ4913" t="s">
        <v>7240</v>
      </c>
      <c r="BA4913" t="s">
        <v>7328</v>
      </c>
      <c r="BB4913">
        <v>0.3</v>
      </c>
      <c r="BC4913" t="s">
        <v>221</v>
      </c>
      <c r="BD4913">
        <v>1.3</v>
      </c>
      <c r="BE4913" t="s">
        <v>221</v>
      </c>
      <c r="BF4913">
        <v>0.3</v>
      </c>
      <c r="BG4913" t="s">
        <v>221</v>
      </c>
      <c r="BH4913" t="s">
        <v>243</v>
      </c>
      <c r="BI4913" t="s">
        <v>788</v>
      </c>
      <c r="BP4913" t="s">
        <v>7460</v>
      </c>
      <c r="BQ4913">
        <v>25</v>
      </c>
      <c r="BR4913" t="s">
        <v>408</v>
      </c>
      <c r="BS4913">
        <v>7</v>
      </c>
      <c r="BZ4913" t="s">
        <v>249</v>
      </c>
    </row>
    <row r="4914" spans="1:78" hidden="1" x14ac:dyDescent="0.25">
      <c r="A4914" t="s">
        <v>7210</v>
      </c>
      <c r="B4914" t="s">
        <v>7449</v>
      </c>
      <c r="C4914" t="s">
        <v>9941</v>
      </c>
      <c r="D4914" t="s">
        <v>9960</v>
      </c>
      <c r="E4914" t="s">
        <v>9961</v>
      </c>
      <c r="F4914" s="1">
        <v>42296</v>
      </c>
      <c r="G4914" s="4">
        <v>0.70833333333333337</v>
      </c>
      <c r="H4914" t="s">
        <v>1214</v>
      </c>
      <c r="I4914">
        <v>0.1</v>
      </c>
      <c r="J4914" t="s">
        <v>221</v>
      </c>
      <c r="K4914" t="s">
        <v>222</v>
      </c>
      <c r="L4914">
        <v>1</v>
      </c>
      <c r="M4914">
        <v>1</v>
      </c>
      <c r="N4914" t="s">
        <v>9944</v>
      </c>
      <c r="O4914" t="s">
        <v>9962</v>
      </c>
      <c r="P4914" t="s">
        <v>224</v>
      </c>
      <c r="Q4914" t="s">
        <v>6036</v>
      </c>
      <c r="R4914" t="s">
        <v>226</v>
      </c>
      <c r="S4914" t="s">
        <v>227</v>
      </c>
      <c r="T4914">
        <v>4.9400000000000004</v>
      </c>
      <c r="V4914">
        <v>0.6</v>
      </c>
      <c r="W4914">
        <v>1</v>
      </c>
      <c r="X4914" t="s">
        <v>281</v>
      </c>
      <c r="Y4914" t="s">
        <v>5679</v>
      </c>
      <c r="Z4914" t="s">
        <v>230</v>
      </c>
      <c r="AA4914" t="s">
        <v>5680</v>
      </c>
      <c r="AE4914" t="s">
        <v>9946</v>
      </c>
      <c r="AF4914" t="s">
        <v>736</v>
      </c>
      <c r="AG4914" t="s">
        <v>9947</v>
      </c>
      <c r="AH4914" t="s">
        <v>6263</v>
      </c>
      <c r="AJ4914" t="s">
        <v>237</v>
      </c>
      <c r="AK4914">
        <v>33.118220999999998</v>
      </c>
      <c r="AL4914">
        <v>-115.588272094727</v>
      </c>
      <c r="AM4914" t="s">
        <v>238</v>
      </c>
      <c r="AN4914" t="s">
        <v>239</v>
      </c>
      <c r="AO4914" t="s">
        <v>240</v>
      </c>
      <c r="AP4914" t="s">
        <v>4068</v>
      </c>
      <c r="AQ4914" t="s">
        <v>242</v>
      </c>
      <c r="AR4914" t="s">
        <v>243</v>
      </c>
      <c r="AS4914" t="s">
        <v>239</v>
      </c>
      <c r="AT4914" t="s">
        <v>239</v>
      </c>
      <c r="AU4914">
        <v>1</v>
      </c>
      <c r="AW4914" t="s">
        <v>6263</v>
      </c>
      <c r="AX4914" t="s">
        <v>6263</v>
      </c>
      <c r="AY4914" t="s">
        <v>1351</v>
      </c>
      <c r="AZ4914" t="s">
        <v>7240</v>
      </c>
      <c r="BA4914" t="s">
        <v>7328</v>
      </c>
      <c r="BB4914">
        <v>0.4</v>
      </c>
      <c r="BC4914" t="s">
        <v>221</v>
      </c>
      <c r="BD4914">
        <v>2.9</v>
      </c>
      <c r="BE4914" t="s">
        <v>221</v>
      </c>
      <c r="BF4914">
        <v>0.2</v>
      </c>
      <c r="BG4914" t="s">
        <v>221</v>
      </c>
      <c r="BH4914" t="s">
        <v>8313</v>
      </c>
      <c r="BI4914" t="s">
        <v>6237</v>
      </c>
      <c r="BP4914" t="s">
        <v>7460</v>
      </c>
      <c r="BQ4914">
        <v>25</v>
      </c>
      <c r="BR4914" t="s">
        <v>408</v>
      </c>
      <c r="BS4914">
        <v>7</v>
      </c>
      <c r="BZ4914" t="s">
        <v>249</v>
      </c>
    </row>
    <row r="4915" spans="1:78" hidden="1" x14ac:dyDescent="0.25">
      <c r="A4915" t="s">
        <v>7210</v>
      </c>
      <c r="B4915" t="s">
        <v>7449</v>
      </c>
      <c r="C4915" t="s">
        <v>9941</v>
      </c>
      <c r="D4915" t="s">
        <v>9963</v>
      </c>
      <c r="E4915" t="s">
        <v>9964</v>
      </c>
      <c r="F4915" s="1">
        <v>42297</v>
      </c>
      <c r="G4915" s="4">
        <v>0.35416666666666669</v>
      </c>
      <c r="H4915" t="s">
        <v>1214</v>
      </c>
      <c r="I4915">
        <v>0.1</v>
      </c>
      <c r="J4915" t="s">
        <v>221</v>
      </c>
      <c r="K4915" t="s">
        <v>222</v>
      </c>
      <c r="L4915">
        <v>1</v>
      </c>
      <c r="M4915">
        <v>1</v>
      </c>
      <c r="N4915" t="s">
        <v>9944</v>
      </c>
      <c r="O4915" t="s">
        <v>9965</v>
      </c>
      <c r="P4915" t="s">
        <v>224</v>
      </c>
      <c r="Q4915" t="s">
        <v>6036</v>
      </c>
      <c r="R4915" t="s">
        <v>226</v>
      </c>
      <c r="S4915" t="s">
        <v>227</v>
      </c>
      <c r="T4915">
        <v>7.23</v>
      </c>
      <c r="V4915">
        <v>0.6</v>
      </c>
      <c r="W4915">
        <v>1</v>
      </c>
      <c r="X4915" t="s">
        <v>281</v>
      </c>
      <c r="Y4915" t="s">
        <v>5679</v>
      </c>
      <c r="Z4915" t="s">
        <v>230</v>
      </c>
      <c r="AA4915" t="s">
        <v>5680</v>
      </c>
      <c r="AE4915" t="s">
        <v>9946</v>
      </c>
      <c r="AF4915" t="s">
        <v>736</v>
      </c>
      <c r="AG4915" t="s">
        <v>9947</v>
      </c>
      <c r="AH4915" t="s">
        <v>6263</v>
      </c>
      <c r="AJ4915" t="s">
        <v>237</v>
      </c>
      <c r="AK4915">
        <v>33.008209000000001</v>
      </c>
      <c r="AL4915">
        <v>-115.570068359375</v>
      </c>
      <c r="AM4915" t="s">
        <v>238</v>
      </c>
      <c r="AN4915" t="s">
        <v>239</v>
      </c>
      <c r="AO4915" t="s">
        <v>240</v>
      </c>
      <c r="AP4915" t="s">
        <v>4068</v>
      </c>
      <c r="AQ4915" t="s">
        <v>242</v>
      </c>
      <c r="AR4915" t="s">
        <v>243</v>
      </c>
      <c r="AS4915" t="s">
        <v>239</v>
      </c>
      <c r="AT4915" t="s">
        <v>239</v>
      </c>
      <c r="AU4915">
        <v>1</v>
      </c>
      <c r="AW4915" t="s">
        <v>6263</v>
      </c>
      <c r="AX4915" t="s">
        <v>6263</v>
      </c>
      <c r="AY4915" t="s">
        <v>1351</v>
      </c>
      <c r="AZ4915" t="s">
        <v>7240</v>
      </c>
      <c r="BA4915" t="s">
        <v>7296</v>
      </c>
      <c r="BB4915">
        <v>1</v>
      </c>
      <c r="BC4915" t="s">
        <v>221</v>
      </c>
      <c r="BD4915">
        <v>4</v>
      </c>
      <c r="BE4915" t="s">
        <v>221</v>
      </c>
      <c r="BF4915">
        <v>0.3</v>
      </c>
      <c r="BG4915" t="s">
        <v>221</v>
      </c>
      <c r="BH4915" t="s">
        <v>8313</v>
      </c>
      <c r="BI4915" t="s">
        <v>6237</v>
      </c>
      <c r="BP4915" t="s">
        <v>7460</v>
      </c>
      <c r="BQ4915">
        <v>25</v>
      </c>
      <c r="BR4915" t="s">
        <v>408</v>
      </c>
      <c r="BS4915">
        <v>7</v>
      </c>
      <c r="BZ4915" t="s">
        <v>249</v>
      </c>
    </row>
    <row r="4916" spans="1:78" hidden="1" x14ac:dyDescent="0.25">
      <c r="A4916" t="s">
        <v>7210</v>
      </c>
      <c r="B4916" t="s">
        <v>7449</v>
      </c>
      <c r="C4916" t="s">
        <v>9941</v>
      </c>
      <c r="D4916" t="s">
        <v>9966</v>
      </c>
      <c r="E4916" t="s">
        <v>9967</v>
      </c>
      <c r="F4916" s="1">
        <v>42297</v>
      </c>
      <c r="G4916" s="4">
        <v>0.375</v>
      </c>
      <c r="H4916" t="s">
        <v>1214</v>
      </c>
      <c r="I4916">
        <v>0.1</v>
      </c>
      <c r="J4916" t="s">
        <v>221</v>
      </c>
      <c r="K4916" t="s">
        <v>222</v>
      </c>
      <c r="L4916">
        <v>1</v>
      </c>
      <c r="M4916">
        <v>1</v>
      </c>
      <c r="N4916" t="s">
        <v>9944</v>
      </c>
      <c r="O4916" t="s">
        <v>9968</v>
      </c>
      <c r="P4916" t="s">
        <v>224</v>
      </c>
      <c r="Q4916" t="s">
        <v>6036</v>
      </c>
      <c r="R4916" t="s">
        <v>226</v>
      </c>
      <c r="S4916" t="s">
        <v>227</v>
      </c>
      <c r="T4916">
        <v>3.72</v>
      </c>
      <c r="V4916">
        <v>0.6</v>
      </c>
      <c r="W4916">
        <v>1</v>
      </c>
      <c r="X4916" t="s">
        <v>281</v>
      </c>
      <c r="Y4916" t="s">
        <v>5679</v>
      </c>
      <c r="Z4916" t="s">
        <v>230</v>
      </c>
      <c r="AA4916" t="s">
        <v>5680</v>
      </c>
      <c r="AE4916" t="s">
        <v>9946</v>
      </c>
      <c r="AF4916" t="s">
        <v>736</v>
      </c>
      <c r="AG4916" t="s">
        <v>9947</v>
      </c>
      <c r="AH4916" t="s">
        <v>6263</v>
      </c>
      <c r="AJ4916" t="s">
        <v>237</v>
      </c>
      <c r="AK4916">
        <v>32.993740000000003</v>
      </c>
      <c r="AL4916">
        <v>-115.56983947753901</v>
      </c>
      <c r="AM4916" t="s">
        <v>238</v>
      </c>
      <c r="AN4916" t="s">
        <v>239</v>
      </c>
      <c r="AO4916" t="s">
        <v>240</v>
      </c>
      <c r="AP4916" t="s">
        <v>4068</v>
      </c>
      <c r="AQ4916" t="s">
        <v>242</v>
      </c>
      <c r="AR4916" t="s">
        <v>243</v>
      </c>
      <c r="AS4916" t="s">
        <v>239</v>
      </c>
      <c r="AT4916" t="s">
        <v>239</v>
      </c>
      <c r="AU4916">
        <v>1</v>
      </c>
      <c r="AW4916" t="s">
        <v>6263</v>
      </c>
      <c r="AX4916" t="s">
        <v>6263</v>
      </c>
      <c r="AY4916" t="s">
        <v>1351</v>
      </c>
      <c r="AZ4916" t="s">
        <v>7240</v>
      </c>
      <c r="BA4916" t="s">
        <v>7328</v>
      </c>
      <c r="BB4916">
        <v>0.3</v>
      </c>
      <c r="BC4916" t="s">
        <v>221</v>
      </c>
      <c r="BD4916">
        <v>1.2</v>
      </c>
      <c r="BE4916" t="s">
        <v>221</v>
      </c>
      <c r="BF4916">
        <v>0.5</v>
      </c>
      <c r="BG4916" t="s">
        <v>221</v>
      </c>
      <c r="BH4916" t="s">
        <v>243</v>
      </c>
      <c r="BI4916" t="s">
        <v>788</v>
      </c>
      <c r="BP4916" t="s">
        <v>7460</v>
      </c>
      <c r="BQ4916">
        <v>25</v>
      </c>
      <c r="BR4916" t="s">
        <v>408</v>
      </c>
      <c r="BS4916">
        <v>7</v>
      </c>
      <c r="BZ4916" t="s">
        <v>249</v>
      </c>
    </row>
    <row r="4917" spans="1:78" hidden="1" x14ac:dyDescent="0.25">
      <c r="A4917" t="s">
        <v>7210</v>
      </c>
      <c r="B4917" t="s">
        <v>7449</v>
      </c>
      <c r="C4917" t="s">
        <v>9941</v>
      </c>
      <c r="D4917" t="s">
        <v>9969</v>
      </c>
      <c r="E4917" t="s">
        <v>9970</v>
      </c>
      <c r="F4917" s="1">
        <v>42297</v>
      </c>
      <c r="G4917" s="4">
        <v>0.33333333333333331</v>
      </c>
      <c r="H4917" t="s">
        <v>1214</v>
      </c>
      <c r="I4917">
        <v>0.1</v>
      </c>
      <c r="J4917" t="s">
        <v>221</v>
      </c>
      <c r="K4917" t="s">
        <v>222</v>
      </c>
      <c r="L4917">
        <v>1</v>
      </c>
      <c r="M4917">
        <v>1</v>
      </c>
      <c r="N4917" t="s">
        <v>9944</v>
      </c>
      <c r="O4917" t="s">
        <v>9971</v>
      </c>
      <c r="P4917" t="s">
        <v>224</v>
      </c>
      <c r="Q4917" t="s">
        <v>6036</v>
      </c>
      <c r="R4917" t="s">
        <v>226</v>
      </c>
      <c r="S4917" t="s">
        <v>227</v>
      </c>
      <c r="T4917">
        <v>6.76</v>
      </c>
      <c r="V4917">
        <v>0.6</v>
      </c>
      <c r="W4917">
        <v>1</v>
      </c>
      <c r="X4917" t="s">
        <v>281</v>
      </c>
      <c r="Y4917" t="s">
        <v>5679</v>
      </c>
      <c r="Z4917" t="s">
        <v>230</v>
      </c>
      <c r="AA4917" t="s">
        <v>5680</v>
      </c>
      <c r="AE4917" t="s">
        <v>9946</v>
      </c>
      <c r="AF4917" t="s">
        <v>736</v>
      </c>
      <c r="AG4917" t="s">
        <v>9947</v>
      </c>
      <c r="AH4917" t="s">
        <v>6263</v>
      </c>
      <c r="AJ4917" t="s">
        <v>237</v>
      </c>
      <c r="AK4917">
        <v>32.984839999999998</v>
      </c>
      <c r="AL4917">
        <v>-115.65020751953099</v>
      </c>
      <c r="AM4917" t="s">
        <v>238</v>
      </c>
      <c r="AN4917" t="s">
        <v>239</v>
      </c>
      <c r="AO4917" t="s">
        <v>240</v>
      </c>
      <c r="AP4917" t="s">
        <v>4068</v>
      </c>
      <c r="AQ4917" t="s">
        <v>242</v>
      </c>
      <c r="AR4917" t="s">
        <v>243</v>
      </c>
      <c r="AS4917" t="s">
        <v>239</v>
      </c>
      <c r="AT4917" t="s">
        <v>239</v>
      </c>
      <c r="AU4917">
        <v>1</v>
      </c>
      <c r="AW4917" t="s">
        <v>6263</v>
      </c>
      <c r="AX4917" t="s">
        <v>6263</v>
      </c>
      <c r="AY4917" t="s">
        <v>1351</v>
      </c>
      <c r="AZ4917" t="s">
        <v>7240</v>
      </c>
      <c r="BA4917" t="s">
        <v>7296</v>
      </c>
      <c r="BB4917">
        <v>0.5</v>
      </c>
      <c r="BC4917" t="s">
        <v>221</v>
      </c>
      <c r="BD4917">
        <v>2.6</v>
      </c>
      <c r="BE4917" t="s">
        <v>221</v>
      </c>
      <c r="BF4917">
        <v>0.3</v>
      </c>
      <c r="BG4917" t="s">
        <v>221</v>
      </c>
      <c r="BH4917" t="s">
        <v>8313</v>
      </c>
      <c r="BI4917" t="s">
        <v>8251</v>
      </c>
      <c r="BP4917" t="s">
        <v>7460</v>
      </c>
      <c r="BQ4917">
        <v>25</v>
      </c>
      <c r="BR4917" t="s">
        <v>408</v>
      </c>
      <c r="BS4917">
        <v>7</v>
      </c>
      <c r="BZ4917" t="s">
        <v>249</v>
      </c>
    </row>
    <row r="4918" spans="1:78" hidden="1" x14ac:dyDescent="0.25">
      <c r="A4918" t="s">
        <v>7210</v>
      </c>
      <c r="B4918" t="s">
        <v>7449</v>
      </c>
      <c r="C4918" t="s">
        <v>9941</v>
      </c>
      <c r="D4918" t="s">
        <v>9972</v>
      </c>
      <c r="E4918" t="s">
        <v>9973</v>
      </c>
      <c r="F4918" s="1">
        <v>42311</v>
      </c>
      <c r="G4918" s="4">
        <v>0.61111111111111105</v>
      </c>
      <c r="H4918" t="s">
        <v>1214</v>
      </c>
      <c r="I4918">
        <v>0.1</v>
      </c>
      <c r="J4918" t="s">
        <v>221</v>
      </c>
      <c r="K4918" t="s">
        <v>222</v>
      </c>
      <c r="L4918">
        <v>1</v>
      </c>
      <c r="M4918">
        <v>1</v>
      </c>
      <c r="N4918" t="s">
        <v>9974</v>
      </c>
      <c r="O4918" t="s">
        <v>9975</v>
      </c>
      <c r="P4918" t="s">
        <v>224</v>
      </c>
      <c r="Q4918" t="s">
        <v>6036</v>
      </c>
      <c r="R4918" t="s">
        <v>226</v>
      </c>
      <c r="S4918" t="s">
        <v>227</v>
      </c>
      <c r="T4918">
        <v>-0.6</v>
      </c>
      <c r="V4918">
        <v>0.6</v>
      </c>
      <c r="W4918">
        <v>1</v>
      </c>
      <c r="X4918" t="s">
        <v>228</v>
      </c>
      <c r="Y4918" t="s">
        <v>8146</v>
      </c>
      <c r="Z4918" t="s">
        <v>7127</v>
      </c>
      <c r="AA4918" t="s">
        <v>3947</v>
      </c>
      <c r="AB4918" t="s">
        <v>9976</v>
      </c>
      <c r="AE4918" t="s">
        <v>9977</v>
      </c>
      <c r="AF4918" t="s">
        <v>736</v>
      </c>
      <c r="AG4918" t="s">
        <v>9947</v>
      </c>
      <c r="AH4918" t="s">
        <v>6263</v>
      </c>
      <c r="AJ4918" t="s">
        <v>237</v>
      </c>
      <c r="AK4918">
        <v>32.795872000000003</v>
      </c>
      <c r="AL4918">
        <v>-115.482528686523</v>
      </c>
      <c r="AM4918" t="s">
        <v>732</v>
      </c>
      <c r="AN4918" t="s">
        <v>239</v>
      </c>
      <c r="AO4918" t="s">
        <v>1220</v>
      </c>
      <c r="AP4918" t="s">
        <v>4068</v>
      </c>
      <c r="AQ4918" t="s">
        <v>242</v>
      </c>
      <c r="AR4918" t="s">
        <v>243</v>
      </c>
      <c r="AS4918" t="s">
        <v>239</v>
      </c>
      <c r="AT4918" t="s">
        <v>239</v>
      </c>
      <c r="AU4918">
        <v>1</v>
      </c>
      <c r="AW4918" t="s">
        <v>6263</v>
      </c>
      <c r="AX4918" t="s">
        <v>6263</v>
      </c>
      <c r="AY4918" t="s">
        <v>1351</v>
      </c>
      <c r="AZ4918" t="s">
        <v>7240</v>
      </c>
      <c r="BA4918" t="s">
        <v>7328</v>
      </c>
      <c r="BB4918">
        <v>0.5</v>
      </c>
      <c r="BC4918" t="s">
        <v>221</v>
      </c>
      <c r="BD4918">
        <v>4.5</v>
      </c>
      <c r="BE4918" t="s">
        <v>221</v>
      </c>
      <c r="BF4918">
        <v>0.3</v>
      </c>
      <c r="BG4918" t="s">
        <v>221</v>
      </c>
      <c r="BH4918" t="s">
        <v>243</v>
      </c>
      <c r="BI4918" t="s">
        <v>788</v>
      </c>
      <c r="BP4918" t="s">
        <v>7460</v>
      </c>
      <c r="BQ4918">
        <v>25</v>
      </c>
      <c r="BR4918" t="s">
        <v>408</v>
      </c>
      <c r="BS4918">
        <v>7</v>
      </c>
      <c r="BZ4918" t="s">
        <v>249</v>
      </c>
    </row>
    <row r="4919" spans="1:78" hidden="1" x14ac:dyDescent="0.25">
      <c r="A4919" t="s">
        <v>7210</v>
      </c>
      <c r="B4919" t="s">
        <v>7449</v>
      </c>
      <c r="C4919" t="s">
        <v>9941</v>
      </c>
      <c r="D4919" t="s">
        <v>9978</v>
      </c>
      <c r="E4919" t="s">
        <v>9979</v>
      </c>
      <c r="F4919" s="1">
        <v>42311</v>
      </c>
      <c r="G4919" s="4">
        <v>0.56944444444444442</v>
      </c>
      <c r="H4919" t="s">
        <v>1214</v>
      </c>
      <c r="I4919">
        <v>0.1</v>
      </c>
      <c r="J4919" t="s">
        <v>221</v>
      </c>
      <c r="K4919" t="s">
        <v>222</v>
      </c>
      <c r="L4919">
        <v>1</v>
      </c>
      <c r="M4919">
        <v>1</v>
      </c>
      <c r="N4919" t="s">
        <v>9974</v>
      </c>
      <c r="O4919" t="s">
        <v>9980</v>
      </c>
      <c r="P4919" t="s">
        <v>224</v>
      </c>
      <c r="Q4919" t="s">
        <v>6036</v>
      </c>
      <c r="R4919" t="s">
        <v>226</v>
      </c>
      <c r="S4919" t="s">
        <v>227</v>
      </c>
      <c r="T4919">
        <v>1.97</v>
      </c>
      <c r="V4919">
        <v>0.6</v>
      </c>
      <c r="W4919">
        <v>1</v>
      </c>
      <c r="X4919" t="s">
        <v>281</v>
      </c>
      <c r="Y4919" t="s">
        <v>243</v>
      </c>
      <c r="Z4919" t="s">
        <v>7127</v>
      </c>
      <c r="AA4919" t="s">
        <v>3947</v>
      </c>
      <c r="AE4919" t="s">
        <v>9977</v>
      </c>
      <c r="AF4919" t="s">
        <v>736</v>
      </c>
      <c r="AG4919" t="s">
        <v>9947</v>
      </c>
      <c r="AH4919" t="s">
        <v>6263</v>
      </c>
      <c r="AJ4919" t="s">
        <v>237</v>
      </c>
      <c r="AK4919">
        <v>32.751880999999997</v>
      </c>
      <c r="AL4919">
        <v>-115.34584808349599</v>
      </c>
      <c r="AM4919" t="s">
        <v>238</v>
      </c>
      <c r="AN4919" t="s">
        <v>239</v>
      </c>
      <c r="AO4919" t="s">
        <v>240</v>
      </c>
      <c r="AP4919" t="s">
        <v>4068</v>
      </c>
      <c r="AQ4919" t="s">
        <v>242</v>
      </c>
      <c r="AR4919" t="s">
        <v>243</v>
      </c>
      <c r="AS4919" t="s">
        <v>239</v>
      </c>
      <c r="AT4919" t="s">
        <v>239</v>
      </c>
      <c r="AU4919">
        <v>1</v>
      </c>
      <c r="AW4919" t="s">
        <v>6263</v>
      </c>
      <c r="AX4919" t="s">
        <v>6263</v>
      </c>
      <c r="AY4919" t="s">
        <v>1351</v>
      </c>
      <c r="AZ4919" t="s">
        <v>7240</v>
      </c>
      <c r="BA4919" t="s">
        <v>7328</v>
      </c>
      <c r="BB4919">
        <v>0.5</v>
      </c>
      <c r="BC4919" t="s">
        <v>221</v>
      </c>
      <c r="BD4919">
        <v>1</v>
      </c>
      <c r="BE4919" t="s">
        <v>221</v>
      </c>
      <c r="BF4919">
        <v>0.3</v>
      </c>
      <c r="BG4919" t="s">
        <v>221</v>
      </c>
      <c r="BH4919" t="s">
        <v>8830</v>
      </c>
      <c r="BI4919" t="s">
        <v>8793</v>
      </c>
      <c r="BP4919" t="s">
        <v>7460</v>
      </c>
      <c r="BQ4919">
        <v>25</v>
      </c>
      <c r="BR4919" t="s">
        <v>408</v>
      </c>
      <c r="BS4919">
        <v>7</v>
      </c>
      <c r="BZ4919" t="s">
        <v>249</v>
      </c>
    </row>
    <row r="4920" spans="1:78" hidden="1" x14ac:dyDescent="0.25">
      <c r="A4920" t="s">
        <v>7210</v>
      </c>
      <c r="B4920" t="s">
        <v>7449</v>
      </c>
      <c r="C4920" t="s">
        <v>9941</v>
      </c>
      <c r="D4920" t="s">
        <v>9981</v>
      </c>
      <c r="E4920" t="s">
        <v>9982</v>
      </c>
      <c r="F4920" s="1">
        <v>42311</v>
      </c>
      <c r="G4920" s="4">
        <v>0.54166666666666663</v>
      </c>
      <c r="H4920" t="s">
        <v>1214</v>
      </c>
      <c r="I4920">
        <v>0.1</v>
      </c>
      <c r="J4920" t="s">
        <v>221</v>
      </c>
      <c r="K4920" t="s">
        <v>222</v>
      </c>
      <c r="L4920">
        <v>1</v>
      </c>
      <c r="M4920">
        <v>1</v>
      </c>
      <c r="N4920" t="s">
        <v>9974</v>
      </c>
      <c r="O4920" t="s">
        <v>9983</v>
      </c>
      <c r="P4920" t="s">
        <v>224</v>
      </c>
      <c r="Q4920" t="s">
        <v>6036</v>
      </c>
      <c r="R4920" t="s">
        <v>226</v>
      </c>
      <c r="S4920" t="s">
        <v>227</v>
      </c>
      <c r="T4920">
        <v>2.7</v>
      </c>
      <c r="V4920">
        <v>0.6</v>
      </c>
      <c r="W4920">
        <v>1</v>
      </c>
      <c r="X4920" t="s">
        <v>281</v>
      </c>
      <c r="Y4920" t="s">
        <v>243</v>
      </c>
      <c r="Z4920" t="s">
        <v>7127</v>
      </c>
      <c r="AA4920" t="s">
        <v>3947</v>
      </c>
      <c r="AE4920" t="s">
        <v>9977</v>
      </c>
      <c r="AF4920" t="s">
        <v>736</v>
      </c>
      <c r="AG4920" t="s">
        <v>9947</v>
      </c>
      <c r="AH4920" t="s">
        <v>6263</v>
      </c>
      <c r="AJ4920" t="s">
        <v>237</v>
      </c>
      <c r="AK4920">
        <v>32.693649000000001</v>
      </c>
      <c r="AL4920">
        <v>-115.362983703613</v>
      </c>
      <c r="AM4920" t="s">
        <v>238</v>
      </c>
      <c r="AN4920" t="s">
        <v>239</v>
      </c>
      <c r="AO4920" t="s">
        <v>240</v>
      </c>
      <c r="AP4920" t="s">
        <v>4068</v>
      </c>
      <c r="AQ4920" t="s">
        <v>242</v>
      </c>
      <c r="AR4920" t="s">
        <v>243</v>
      </c>
      <c r="AS4920" t="s">
        <v>239</v>
      </c>
      <c r="AT4920" t="s">
        <v>239</v>
      </c>
      <c r="AU4920">
        <v>1</v>
      </c>
      <c r="AW4920" t="s">
        <v>6263</v>
      </c>
      <c r="AX4920" t="s">
        <v>6263</v>
      </c>
      <c r="AY4920" t="s">
        <v>1351</v>
      </c>
      <c r="AZ4920" t="s">
        <v>7240</v>
      </c>
      <c r="BA4920" t="s">
        <v>7296</v>
      </c>
      <c r="BB4920">
        <v>0.3</v>
      </c>
      <c r="BC4920" t="s">
        <v>221</v>
      </c>
      <c r="BD4920">
        <v>1.5</v>
      </c>
      <c r="BE4920" t="s">
        <v>221</v>
      </c>
      <c r="BF4920">
        <v>0.3</v>
      </c>
      <c r="BG4920" t="s">
        <v>221</v>
      </c>
      <c r="BH4920" t="s">
        <v>8313</v>
      </c>
      <c r="BI4920" t="s">
        <v>8251</v>
      </c>
      <c r="BP4920" t="s">
        <v>7460</v>
      </c>
      <c r="BQ4920">
        <v>25</v>
      </c>
      <c r="BR4920" t="s">
        <v>408</v>
      </c>
      <c r="BS4920">
        <v>7</v>
      </c>
      <c r="BZ4920" t="s">
        <v>249</v>
      </c>
    </row>
    <row r="4921" spans="1:78" hidden="1" x14ac:dyDescent="0.25">
      <c r="A4921" t="s">
        <v>7210</v>
      </c>
      <c r="B4921" t="s">
        <v>7449</v>
      </c>
      <c r="C4921" t="s">
        <v>9941</v>
      </c>
      <c r="D4921" t="s">
        <v>9984</v>
      </c>
      <c r="E4921" t="s">
        <v>9985</v>
      </c>
      <c r="F4921" s="1">
        <v>42311</v>
      </c>
      <c r="G4921" s="4">
        <v>0.58333333333333337</v>
      </c>
      <c r="H4921" t="s">
        <v>1214</v>
      </c>
      <c r="I4921">
        <v>0.1</v>
      </c>
      <c r="J4921" t="s">
        <v>221</v>
      </c>
      <c r="K4921" t="s">
        <v>222</v>
      </c>
      <c r="L4921">
        <v>1</v>
      </c>
      <c r="M4921">
        <v>1</v>
      </c>
      <c r="N4921" t="s">
        <v>9974</v>
      </c>
      <c r="O4921" t="s">
        <v>9986</v>
      </c>
      <c r="P4921" t="s">
        <v>224</v>
      </c>
      <c r="Q4921" t="s">
        <v>6036</v>
      </c>
      <c r="R4921" t="s">
        <v>226</v>
      </c>
      <c r="S4921" t="s">
        <v>227</v>
      </c>
      <c r="T4921">
        <v>7.08</v>
      </c>
      <c r="V4921">
        <v>0.6</v>
      </c>
      <c r="W4921">
        <v>1</v>
      </c>
      <c r="X4921" t="s">
        <v>281</v>
      </c>
      <c r="Y4921" t="s">
        <v>243</v>
      </c>
      <c r="Z4921" t="s">
        <v>7127</v>
      </c>
      <c r="AA4921" t="s">
        <v>3947</v>
      </c>
      <c r="AB4921" t="s">
        <v>9976</v>
      </c>
      <c r="AE4921" t="s">
        <v>9977</v>
      </c>
      <c r="AF4921" t="s">
        <v>736</v>
      </c>
      <c r="AG4921" t="s">
        <v>9947</v>
      </c>
      <c r="AH4921" t="s">
        <v>6263</v>
      </c>
      <c r="AJ4921" t="s">
        <v>237</v>
      </c>
      <c r="AK4921">
        <v>32.744548999999999</v>
      </c>
      <c r="AL4921">
        <v>-115.44792175293</v>
      </c>
      <c r="AM4921" t="s">
        <v>238</v>
      </c>
      <c r="AN4921" t="s">
        <v>239</v>
      </c>
      <c r="AO4921" t="s">
        <v>240</v>
      </c>
      <c r="AP4921" t="s">
        <v>4068</v>
      </c>
      <c r="AQ4921" t="s">
        <v>242</v>
      </c>
      <c r="AR4921" t="s">
        <v>243</v>
      </c>
      <c r="AS4921" t="s">
        <v>239</v>
      </c>
      <c r="AT4921" t="s">
        <v>239</v>
      </c>
      <c r="AU4921">
        <v>1</v>
      </c>
      <c r="AW4921" t="s">
        <v>6263</v>
      </c>
      <c r="AX4921" t="s">
        <v>6263</v>
      </c>
      <c r="AY4921" t="s">
        <v>1351</v>
      </c>
      <c r="AZ4921" t="s">
        <v>7240</v>
      </c>
      <c r="BA4921" t="s">
        <v>7328</v>
      </c>
      <c r="BB4921">
        <v>0.3</v>
      </c>
      <c r="BC4921" t="s">
        <v>221</v>
      </c>
      <c r="BD4921">
        <v>1</v>
      </c>
      <c r="BE4921" t="s">
        <v>221</v>
      </c>
      <c r="BF4921">
        <v>0.5</v>
      </c>
      <c r="BG4921" t="s">
        <v>221</v>
      </c>
      <c r="BH4921" t="s">
        <v>8313</v>
      </c>
      <c r="BI4921" t="s">
        <v>6237</v>
      </c>
      <c r="BP4921" t="s">
        <v>7460</v>
      </c>
      <c r="BQ4921">
        <v>25</v>
      </c>
      <c r="BR4921" t="s">
        <v>408</v>
      </c>
      <c r="BS4921">
        <v>7</v>
      </c>
      <c r="BZ4921" t="s">
        <v>249</v>
      </c>
    </row>
    <row r="4922" spans="1:78" hidden="1" x14ac:dyDescent="0.25">
      <c r="A4922" t="s">
        <v>7210</v>
      </c>
      <c r="B4922" t="s">
        <v>7449</v>
      </c>
      <c r="C4922" t="s">
        <v>9941</v>
      </c>
      <c r="D4922" t="s">
        <v>9106</v>
      </c>
      <c r="E4922" t="s">
        <v>9987</v>
      </c>
      <c r="F4922" s="1">
        <v>42311</v>
      </c>
      <c r="G4922" s="4">
        <v>0.55555555555555558</v>
      </c>
      <c r="H4922" t="s">
        <v>1214</v>
      </c>
      <c r="I4922">
        <v>0.1</v>
      </c>
      <c r="J4922" t="s">
        <v>221</v>
      </c>
      <c r="K4922" t="s">
        <v>222</v>
      </c>
      <c r="L4922">
        <v>1</v>
      </c>
      <c r="M4922">
        <v>1</v>
      </c>
      <c r="N4922" t="s">
        <v>9974</v>
      </c>
      <c r="O4922" t="s">
        <v>9988</v>
      </c>
      <c r="P4922" t="s">
        <v>224</v>
      </c>
      <c r="Q4922" t="s">
        <v>6036</v>
      </c>
      <c r="R4922" t="s">
        <v>226</v>
      </c>
      <c r="S4922" t="s">
        <v>227</v>
      </c>
      <c r="T4922">
        <v>14.1</v>
      </c>
      <c r="V4922">
        <v>0.6</v>
      </c>
      <c r="W4922">
        <v>1</v>
      </c>
      <c r="X4922" t="s">
        <v>281</v>
      </c>
      <c r="Y4922" t="s">
        <v>243</v>
      </c>
      <c r="Z4922" t="s">
        <v>7127</v>
      </c>
      <c r="AA4922" t="s">
        <v>3947</v>
      </c>
      <c r="AB4922" t="s">
        <v>9976</v>
      </c>
      <c r="AE4922" t="s">
        <v>9977</v>
      </c>
      <c r="AF4922" t="s">
        <v>736</v>
      </c>
      <c r="AG4922" t="s">
        <v>9947</v>
      </c>
      <c r="AH4922" t="s">
        <v>6263</v>
      </c>
      <c r="AJ4922" t="s">
        <v>237</v>
      </c>
      <c r="AK4922">
        <v>32.751629000000001</v>
      </c>
      <c r="AL4922">
        <v>-115.31577301025401</v>
      </c>
      <c r="AM4922" t="s">
        <v>238</v>
      </c>
      <c r="AN4922" t="s">
        <v>239</v>
      </c>
      <c r="AO4922" t="s">
        <v>240</v>
      </c>
      <c r="AP4922" t="s">
        <v>4068</v>
      </c>
      <c r="AQ4922" t="s">
        <v>242</v>
      </c>
      <c r="AR4922" t="s">
        <v>243</v>
      </c>
      <c r="AS4922" t="s">
        <v>239</v>
      </c>
      <c r="AT4922" t="s">
        <v>239</v>
      </c>
      <c r="AU4922">
        <v>1</v>
      </c>
      <c r="AW4922" t="s">
        <v>6263</v>
      </c>
      <c r="AX4922" t="s">
        <v>6263</v>
      </c>
      <c r="AY4922" t="s">
        <v>1351</v>
      </c>
      <c r="AZ4922" t="s">
        <v>7240</v>
      </c>
      <c r="BA4922" t="s">
        <v>7296</v>
      </c>
      <c r="BB4922">
        <v>0.5</v>
      </c>
      <c r="BC4922" t="s">
        <v>221</v>
      </c>
      <c r="BD4922">
        <v>4</v>
      </c>
      <c r="BE4922" t="s">
        <v>221</v>
      </c>
      <c r="BF4922">
        <v>0.3</v>
      </c>
      <c r="BG4922" t="s">
        <v>221</v>
      </c>
      <c r="BH4922" t="s">
        <v>8313</v>
      </c>
      <c r="BI4922" t="s">
        <v>8251</v>
      </c>
      <c r="BP4922" t="s">
        <v>7460</v>
      </c>
      <c r="BQ4922">
        <v>25</v>
      </c>
      <c r="BR4922" t="s">
        <v>408</v>
      </c>
      <c r="BS4922">
        <v>7</v>
      </c>
      <c r="BZ4922" t="s">
        <v>249</v>
      </c>
    </row>
    <row r="4923" spans="1:78" hidden="1" x14ac:dyDescent="0.25">
      <c r="A4923" t="s">
        <v>7210</v>
      </c>
      <c r="B4923" t="s">
        <v>7449</v>
      </c>
      <c r="C4923" t="s">
        <v>9941</v>
      </c>
      <c r="D4923" t="s">
        <v>9989</v>
      </c>
      <c r="E4923" t="s">
        <v>9990</v>
      </c>
      <c r="F4923" s="1">
        <v>42311</v>
      </c>
      <c r="G4923" s="4">
        <v>0.68055555555555547</v>
      </c>
      <c r="H4923" t="s">
        <v>1214</v>
      </c>
      <c r="I4923">
        <v>0.1</v>
      </c>
      <c r="J4923" t="s">
        <v>221</v>
      </c>
      <c r="K4923" t="s">
        <v>222</v>
      </c>
      <c r="L4923">
        <v>1</v>
      </c>
      <c r="M4923">
        <v>1</v>
      </c>
      <c r="N4923" t="s">
        <v>9974</v>
      </c>
      <c r="O4923" t="s">
        <v>9991</v>
      </c>
      <c r="P4923" t="s">
        <v>224</v>
      </c>
      <c r="Q4923" t="s">
        <v>6036</v>
      </c>
      <c r="R4923" t="s">
        <v>226</v>
      </c>
      <c r="S4923" t="s">
        <v>227</v>
      </c>
      <c r="T4923">
        <v>15.3</v>
      </c>
      <c r="V4923">
        <v>0.6</v>
      </c>
      <c r="W4923">
        <v>1</v>
      </c>
      <c r="X4923" t="s">
        <v>281</v>
      </c>
      <c r="Y4923" t="s">
        <v>243</v>
      </c>
      <c r="Z4923" t="s">
        <v>7127</v>
      </c>
      <c r="AA4923" t="s">
        <v>3947</v>
      </c>
      <c r="AE4923" t="s">
        <v>9977</v>
      </c>
      <c r="AF4923" t="s">
        <v>736</v>
      </c>
      <c r="AG4923" t="s">
        <v>9947</v>
      </c>
      <c r="AH4923" t="s">
        <v>6263</v>
      </c>
      <c r="AJ4923" t="s">
        <v>237</v>
      </c>
      <c r="AK4923">
        <v>32.909229000000003</v>
      </c>
      <c r="AL4923">
        <v>-115.345748901367</v>
      </c>
      <c r="AM4923" t="s">
        <v>732</v>
      </c>
      <c r="AN4923" t="s">
        <v>239</v>
      </c>
      <c r="AO4923" t="s">
        <v>1220</v>
      </c>
      <c r="AP4923" t="s">
        <v>4068</v>
      </c>
      <c r="AQ4923" t="s">
        <v>242</v>
      </c>
      <c r="AR4923" t="s">
        <v>243</v>
      </c>
      <c r="AS4923" t="s">
        <v>239</v>
      </c>
      <c r="AT4923" t="s">
        <v>239</v>
      </c>
      <c r="AU4923">
        <v>1</v>
      </c>
      <c r="AW4923" t="s">
        <v>6263</v>
      </c>
      <c r="AX4923" t="s">
        <v>6263</v>
      </c>
      <c r="AY4923" t="s">
        <v>1351</v>
      </c>
      <c r="AZ4923" t="s">
        <v>7240</v>
      </c>
      <c r="BA4923" t="s">
        <v>7296</v>
      </c>
      <c r="BB4923">
        <v>0.5</v>
      </c>
      <c r="BC4923" t="s">
        <v>221</v>
      </c>
      <c r="BD4923">
        <v>2</v>
      </c>
      <c r="BE4923" t="s">
        <v>221</v>
      </c>
      <c r="BF4923">
        <v>0.6</v>
      </c>
      <c r="BG4923" t="s">
        <v>221</v>
      </c>
      <c r="BH4923" t="s">
        <v>8313</v>
      </c>
      <c r="BI4923" t="s">
        <v>6237</v>
      </c>
      <c r="BP4923" t="s">
        <v>7460</v>
      </c>
      <c r="BQ4923">
        <v>25</v>
      </c>
      <c r="BR4923" t="s">
        <v>408</v>
      </c>
      <c r="BS4923">
        <v>7</v>
      </c>
      <c r="BZ4923" t="s">
        <v>249</v>
      </c>
    </row>
    <row r="4924" spans="1:78" hidden="1" x14ac:dyDescent="0.25">
      <c r="A4924" t="s">
        <v>7210</v>
      </c>
      <c r="B4924" t="s">
        <v>7449</v>
      </c>
      <c r="C4924" t="s">
        <v>9941</v>
      </c>
      <c r="D4924" t="s">
        <v>9992</v>
      </c>
      <c r="E4924" t="s">
        <v>9993</v>
      </c>
      <c r="F4924" s="1">
        <v>42311</v>
      </c>
      <c r="G4924" s="4">
        <v>0.63888888888888895</v>
      </c>
      <c r="H4924" t="s">
        <v>1214</v>
      </c>
      <c r="I4924">
        <v>0.1</v>
      </c>
      <c r="J4924" t="s">
        <v>221</v>
      </c>
      <c r="K4924" t="s">
        <v>222</v>
      </c>
      <c r="L4924">
        <v>1</v>
      </c>
      <c r="M4924">
        <v>1</v>
      </c>
      <c r="N4924" t="s">
        <v>9974</v>
      </c>
      <c r="O4924" t="s">
        <v>9994</v>
      </c>
      <c r="P4924" t="s">
        <v>224</v>
      </c>
      <c r="Q4924" t="s">
        <v>6036</v>
      </c>
      <c r="R4924" t="s">
        <v>226</v>
      </c>
      <c r="S4924" t="s">
        <v>227</v>
      </c>
      <c r="T4924">
        <v>4.7300000000000004</v>
      </c>
      <c r="V4924">
        <v>0.6</v>
      </c>
      <c r="W4924">
        <v>1</v>
      </c>
      <c r="X4924" t="s">
        <v>281</v>
      </c>
      <c r="Y4924" t="s">
        <v>243</v>
      </c>
      <c r="Z4924" t="s">
        <v>7127</v>
      </c>
      <c r="AA4924" t="s">
        <v>3947</v>
      </c>
      <c r="AB4924" t="s">
        <v>9995</v>
      </c>
      <c r="AE4924" t="s">
        <v>9977</v>
      </c>
      <c r="AF4924" t="s">
        <v>736</v>
      </c>
      <c r="AG4924" t="s">
        <v>9947</v>
      </c>
      <c r="AH4924" t="s">
        <v>6263</v>
      </c>
      <c r="AJ4924" t="s">
        <v>237</v>
      </c>
      <c r="AK4924">
        <v>32.839869999999998</v>
      </c>
      <c r="AL4924">
        <v>-115.31723022460901</v>
      </c>
      <c r="AM4924" t="s">
        <v>732</v>
      </c>
      <c r="AN4924" t="s">
        <v>239</v>
      </c>
      <c r="AO4924" t="s">
        <v>1220</v>
      </c>
      <c r="AP4924" t="s">
        <v>4068</v>
      </c>
      <c r="AQ4924" t="s">
        <v>242</v>
      </c>
      <c r="AR4924" t="s">
        <v>243</v>
      </c>
      <c r="AS4924" t="s">
        <v>239</v>
      </c>
      <c r="AT4924" t="s">
        <v>239</v>
      </c>
      <c r="AU4924">
        <v>1</v>
      </c>
      <c r="AW4924" t="s">
        <v>6263</v>
      </c>
      <c r="AX4924" t="s">
        <v>6263</v>
      </c>
      <c r="AY4924" t="s">
        <v>1351</v>
      </c>
      <c r="AZ4924" t="s">
        <v>7240</v>
      </c>
      <c r="BA4924" t="s">
        <v>7296</v>
      </c>
      <c r="BB4924">
        <v>0.3</v>
      </c>
      <c r="BC4924" t="s">
        <v>221</v>
      </c>
      <c r="BD4924">
        <v>5</v>
      </c>
      <c r="BE4924" t="s">
        <v>221</v>
      </c>
      <c r="BF4924">
        <v>0.3</v>
      </c>
      <c r="BG4924" t="s">
        <v>221</v>
      </c>
      <c r="BH4924" t="s">
        <v>8313</v>
      </c>
      <c r="BI4924" t="s">
        <v>6237</v>
      </c>
      <c r="BP4924" t="s">
        <v>7460</v>
      </c>
      <c r="BQ4924">
        <v>25</v>
      </c>
      <c r="BR4924" t="s">
        <v>408</v>
      </c>
      <c r="BS4924">
        <v>7</v>
      </c>
      <c r="BZ4924" t="s">
        <v>249</v>
      </c>
    </row>
    <row r="4925" spans="1:78" hidden="1" x14ac:dyDescent="0.25">
      <c r="A4925" t="s">
        <v>7210</v>
      </c>
      <c r="B4925" t="s">
        <v>7449</v>
      </c>
      <c r="C4925" t="s">
        <v>9941</v>
      </c>
      <c r="D4925" t="s">
        <v>9996</v>
      </c>
      <c r="E4925" t="s">
        <v>9997</v>
      </c>
      <c r="F4925" s="1">
        <v>42311</v>
      </c>
      <c r="G4925" s="4">
        <v>0.65277777777777779</v>
      </c>
      <c r="H4925" t="s">
        <v>1214</v>
      </c>
      <c r="I4925">
        <v>0.1</v>
      </c>
      <c r="J4925" t="s">
        <v>221</v>
      </c>
      <c r="K4925" t="s">
        <v>222</v>
      </c>
      <c r="L4925">
        <v>1</v>
      </c>
      <c r="M4925">
        <v>1</v>
      </c>
      <c r="N4925" t="s">
        <v>9974</v>
      </c>
      <c r="O4925" t="s">
        <v>9998</v>
      </c>
      <c r="P4925" t="s">
        <v>224</v>
      </c>
      <c r="Q4925" t="s">
        <v>6036</v>
      </c>
      <c r="R4925" t="s">
        <v>226</v>
      </c>
      <c r="S4925" t="s">
        <v>227</v>
      </c>
      <c r="T4925">
        <v>3.34</v>
      </c>
      <c r="V4925">
        <v>0.6</v>
      </c>
      <c r="W4925">
        <v>1</v>
      </c>
      <c r="X4925" t="s">
        <v>281</v>
      </c>
      <c r="Y4925" t="s">
        <v>243</v>
      </c>
      <c r="Z4925" t="s">
        <v>7127</v>
      </c>
      <c r="AA4925" t="s">
        <v>3947</v>
      </c>
      <c r="AB4925" t="s">
        <v>9999</v>
      </c>
      <c r="AE4925" t="s">
        <v>9977</v>
      </c>
      <c r="AF4925" t="s">
        <v>736</v>
      </c>
      <c r="AG4925" t="s">
        <v>9947</v>
      </c>
      <c r="AH4925" t="s">
        <v>6263</v>
      </c>
      <c r="AJ4925" t="s">
        <v>237</v>
      </c>
      <c r="AK4925">
        <v>32.839900999999998</v>
      </c>
      <c r="AL4925">
        <v>-115.41903686523401</v>
      </c>
      <c r="AM4925" t="s">
        <v>238</v>
      </c>
      <c r="AN4925" t="s">
        <v>239</v>
      </c>
      <c r="AO4925" t="s">
        <v>240</v>
      </c>
      <c r="AP4925" t="s">
        <v>4068</v>
      </c>
      <c r="AQ4925" t="s">
        <v>242</v>
      </c>
      <c r="AR4925" t="s">
        <v>243</v>
      </c>
      <c r="AS4925" t="s">
        <v>239</v>
      </c>
      <c r="AT4925" t="s">
        <v>239</v>
      </c>
      <c r="AU4925">
        <v>1</v>
      </c>
      <c r="AW4925" t="s">
        <v>6263</v>
      </c>
      <c r="AX4925" t="s">
        <v>6263</v>
      </c>
      <c r="AY4925" t="s">
        <v>1351</v>
      </c>
      <c r="AZ4925" t="s">
        <v>7240</v>
      </c>
      <c r="BA4925" t="s">
        <v>7328</v>
      </c>
      <c r="BB4925">
        <v>0.5</v>
      </c>
      <c r="BC4925" t="s">
        <v>221</v>
      </c>
      <c r="BD4925">
        <v>2.4</v>
      </c>
      <c r="BE4925" t="s">
        <v>221</v>
      </c>
      <c r="BF4925">
        <v>0.4</v>
      </c>
      <c r="BG4925" t="s">
        <v>221</v>
      </c>
      <c r="BH4925" t="s">
        <v>8313</v>
      </c>
      <c r="BI4925" t="s">
        <v>8251</v>
      </c>
      <c r="BJ4925" t="s">
        <v>10000</v>
      </c>
      <c r="BP4925" t="s">
        <v>7460</v>
      </c>
      <c r="BQ4925">
        <v>25</v>
      </c>
      <c r="BR4925" t="s">
        <v>408</v>
      </c>
      <c r="BS4925">
        <v>7</v>
      </c>
      <c r="BZ4925" t="s">
        <v>249</v>
      </c>
    </row>
    <row r="4926" spans="1:78" hidden="1" x14ac:dyDescent="0.25">
      <c r="A4926" t="s">
        <v>7210</v>
      </c>
      <c r="B4926" t="s">
        <v>7449</v>
      </c>
      <c r="C4926" t="s">
        <v>9941</v>
      </c>
      <c r="D4926" t="s">
        <v>10001</v>
      </c>
      <c r="E4926" t="s">
        <v>10002</v>
      </c>
      <c r="F4926" s="1">
        <v>42311</v>
      </c>
      <c r="G4926" s="4">
        <v>0.625</v>
      </c>
      <c r="H4926" t="s">
        <v>1214</v>
      </c>
      <c r="I4926">
        <v>0.1</v>
      </c>
      <c r="J4926" t="s">
        <v>221</v>
      </c>
      <c r="K4926" t="s">
        <v>222</v>
      </c>
      <c r="L4926">
        <v>1</v>
      </c>
      <c r="M4926">
        <v>1</v>
      </c>
      <c r="N4926" t="s">
        <v>9974</v>
      </c>
      <c r="O4926" t="s">
        <v>10003</v>
      </c>
      <c r="P4926" t="s">
        <v>224</v>
      </c>
      <c r="Q4926" t="s">
        <v>6036</v>
      </c>
      <c r="R4926" t="s">
        <v>226</v>
      </c>
      <c r="S4926" t="s">
        <v>227</v>
      </c>
      <c r="T4926">
        <v>23.2</v>
      </c>
      <c r="V4926">
        <v>0.6</v>
      </c>
      <c r="W4926">
        <v>1</v>
      </c>
      <c r="X4926" t="s">
        <v>281</v>
      </c>
      <c r="Y4926" t="s">
        <v>243</v>
      </c>
      <c r="Z4926" t="s">
        <v>7127</v>
      </c>
      <c r="AA4926" t="s">
        <v>3947</v>
      </c>
      <c r="AB4926" t="s">
        <v>10004</v>
      </c>
      <c r="AE4926" t="s">
        <v>9977</v>
      </c>
      <c r="AF4926" t="s">
        <v>736</v>
      </c>
      <c r="AG4926" t="s">
        <v>9947</v>
      </c>
      <c r="AH4926" t="s">
        <v>6263</v>
      </c>
      <c r="AJ4926" t="s">
        <v>237</v>
      </c>
      <c r="AK4926">
        <v>32.803749000000003</v>
      </c>
      <c r="AL4926">
        <v>-115.413208007812</v>
      </c>
      <c r="AM4926" t="s">
        <v>238</v>
      </c>
      <c r="AN4926" t="s">
        <v>239</v>
      </c>
      <c r="AO4926" t="s">
        <v>240</v>
      </c>
      <c r="AP4926" t="s">
        <v>4068</v>
      </c>
      <c r="AQ4926" t="s">
        <v>242</v>
      </c>
      <c r="AR4926" t="s">
        <v>243</v>
      </c>
      <c r="AS4926" t="s">
        <v>239</v>
      </c>
      <c r="AT4926" t="s">
        <v>239</v>
      </c>
      <c r="AU4926">
        <v>1</v>
      </c>
      <c r="AW4926" t="s">
        <v>6263</v>
      </c>
      <c r="AX4926" t="s">
        <v>6263</v>
      </c>
      <c r="AY4926" t="s">
        <v>1351</v>
      </c>
      <c r="AZ4926" t="s">
        <v>7240</v>
      </c>
      <c r="BA4926" t="s">
        <v>7296</v>
      </c>
      <c r="BB4926">
        <v>0.3</v>
      </c>
      <c r="BC4926" t="s">
        <v>221</v>
      </c>
      <c r="BD4926">
        <v>1.8</v>
      </c>
      <c r="BE4926" t="s">
        <v>221</v>
      </c>
      <c r="BF4926">
        <v>0.2</v>
      </c>
      <c r="BG4926" t="s">
        <v>221</v>
      </c>
      <c r="BH4926" t="s">
        <v>8791</v>
      </c>
      <c r="BI4926" t="s">
        <v>6237</v>
      </c>
      <c r="BP4926" t="s">
        <v>7460</v>
      </c>
      <c r="BQ4926">
        <v>25</v>
      </c>
      <c r="BR4926" t="s">
        <v>408</v>
      </c>
      <c r="BS4926">
        <v>7</v>
      </c>
      <c r="BZ4926" t="s">
        <v>249</v>
      </c>
    </row>
    <row r="4927" spans="1:78" hidden="1" x14ac:dyDescent="0.25">
      <c r="A4927" t="s">
        <v>7210</v>
      </c>
      <c r="B4927" t="s">
        <v>7449</v>
      </c>
      <c r="C4927" t="s">
        <v>9941</v>
      </c>
      <c r="D4927" t="s">
        <v>10005</v>
      </c>
      <c r="E4927" t="s">
        <v>10006</v>
      </c>
      <c r="F4927" s="1">
        <v>42311</v>
      </c>
      <c r="G4927" s="4">
        <v>0.66666666666666663</v>
      </c>
      <c r="H4927" t="s">
        <v>1214</v>
      </c>
      <c r="I4927">
        <v>0.1</v>
      </c>
      <c r="J4927" t="s">
        <v>221</v>
      </c>
      <c r="K4927" t="s">
        <v>222</v>
      </c>
      <c r="L4927">
        <v>1</v>
      </c>
      <c r="M4927">
        <v>1</v>
      </c>
      <c r="N4927" t="s">
        <v>9974</v>
      </c>
      <c r="O4927" t="s">
        <v>10007</v>
      </c>
      <c r="P4927" t="s">
        <v>224</v>
      </c>
      <c r="Q4927" t="s">
        <v>6036</v>
      </c>
      <c r="R4927" t="s">
        <v>226</v>
      </c>
      <c r="S4927" t="s">
        <v>227</v>
      </c>
      <c r="T4927">
        <v>11.3</v>
      </c>
      <c r="V4927">
        <v>0.6</v>
      </c>
      <c r="W4927">
        <v>1</v>
      </c>
      <c r="X4927" t="s">
        <v>281</v>
      </c>
      <c r="Y4927" t="s">
        <v>243</v>
      </c>
      <c r="Z4927" t="s">
        <v>7127</v>
      </c>
      <c r="AA4927" t="s">
        <v>3947</v>
      </c>
      <c r="AE4927" t="s">
        <v>9977</v>
      </c>
      <c r="AF4927" t="s">
        <v>736</v>
      </c>
      <c r="AG4927" t="s">
        <v>9947</v>
      </c>
      <c r="AH4927" t="s">
        <v>6263</v>
      </c>
      <c r="AJ4927" t="s">
        <v>237</v>
      </c>
      <c r="AK4927">
        <v>32.876140999999997</v>
      </c>
      <c r="AL4927">
        <v>-115.43189239502</v>
      </c>
      <c r="AM4927" t="s">
        <v>238</v>
      </c>
      <c r="AN4927" t="s">
        <v>239</v>
      </c>
      <c r="AO4927" t="s">
        <v>240</v>
      </c>
      <c r="AP4927" t="s">
        <v>4068</v>
      </c>
      <c r="AQ4927" t="s">
        <v>242</v>
      </c>
      <c r="AR4927" t="s">
        <v>243</v>
      </c>
      <c r="AS4927" t="s">
        <v>239</v>
      </c>
      <c r="AT4927" t="s">
        <v>239</v>
      </c>
      <c r="AU4927">
        <v>1</v>
      </c>
      <c r="AW4927" t="s">
        <v>6263</v>
      </c>
      <c r="AX4927" t="s">
        <v>6263</v>
      </c>
      <c r="AY4927" t="s">
        <v>1351</v>
      </c>
      <c r="AZ4927" t="s">
        <v>7240</v>
      </c>
      <c r="BA4927" t="s">
        <v>7296</v>
      </c>
      <c r="BB4927">
        <v>0.3</v>
      </c>
      <c r="BC4927" t="s">
        <v>221</v>
      </c>
      <c r="BD4927">
        <v>1.2</v>
      </c>
      <c r="BE4927" t="s">
        <v>221</v>
      </c>
      <c r="BF4927">
        <v>0.2</v>
      </c>
      <c r="BG4927" t="s">
        <v>221</v>
      </c>
      <c r="BH4927" t="s">
        <v>8313</v>
      </c>
      <c r="BI4927" t="s">
        <v>6237</v>
      </c>
      <c r="BP4927" t="s">
        <v>7460</v>
      </c>
      <c r="BQ4927">
        <v>25</v>
      </c>
      <c r="BR4927" t="s">
        <v>408</v>
      </c>
      <c r="BS4927">
        <v>7</v>
      </c>
      <c r="BZ4927" t="s">
        <v>249</v>
      </c>
    </row>
    <row r="4928" spans="1:78" hidden="1" x14ac:dyDescent="0.25">
      <c r="A4928" t="s">
        <v>7210</v>
      </c>
      <c r="B4928" t="s">
        <v>7449</v>
      </c>
      <c r="C4928" t="s">
        <v>9941</v>
      </c>
      <c r="D4928" t="s">
        <v>10008</v>
      </c>
      <c r="E4928" t="s">
        <v>10009</v>
      </c>
      <c r="F4928" s="1">
        <v>42311</v>
      </c>
      <c r="G4928" s="4">
        <v>0.59722222222222221</v>
      </c>
      <c r="H4928" t="s">
        <v>1214</v>
      </c>
      <c r="I4928">
        <v>0.1</v>
      </c>
      <c r="J4928" t="s">
        <v>221</v>
      </c>
      <c r="K4928" t="s">
        <v>222</v>
      </c>
      <c r="L4928">
        <v>1</v>
      </c>
      <c r="M4928">
        <v>1</v>
      </c>
      <c r="N4928" t="s">
        <v>9974</v>
      </c>
      <c r="O4928" t="s">
        <v>10010</v>
      </c>
      <c r="P4928" t="s">
        <v>224</v>
      </c>
      <c r="Q4928" t="s">
        <v>6036</v>
      </c>
      <c r="R4928" t="s">
        <v>226</v>
      </c>
      <c r="S4928" t="s">
        <v>227</v>
      </c>
      <c r="T4928">
        <v>9.2200000000000006</v>
      </c>
      <c r="V4928">
        <v>0.6</v>
      </c>
      <c r="W4928">
        <v>1</v>
      </c>
      <c r="X4928" t="s">
        <v>281</v>
      </c>
      <c r="Y4928" t="s">
        <v>243</v>
      </c>
      <c r="Z4928" t="s">
        <v>7127</v>
      </c>
      <c r="AA4928" t="s">
        <v>3947</v>
      </c>
      <c r="AB4928" t="s">
        <v>9976</v>
      </c>
      <c r="AE4928" t="s">
        <v>9977</v>
      </c>
      <c r="AF4928" t="s">
        <v>736</v>
      </c>
      <c r="AG4928" t="s">
        <v>9947</v>
      </c>
      <c r="AH4928" t="s">
        <v>6263</v>
      </c>
      <c r="AJ4928" t="s">
        <v>237</v>
      </c>
      <c r="AK4928">
        <v>32.766841999999997</v>
      </c>
      <c r="AL4928">
        <v>-115.43527984619099</v>
      </c>
      <c r="AM4928" t="s">
        <v>238</v>
      </c>
      <c r="AN4928" t="s">
        <v>239</v>
      </c>
      <c r="AO4928" t="s">
        <v>240</v>
      </c>
      <c r="AP4928" t="s">
        <v>4068</v>
      </c>
      <c r="AQ4928" t="s">
        <v>242</v>
      </c>
      <c r="AR4928" t="s">
        <v>243</v>
      </c>
      <c r="AS4928" t="s">
        <v>239</v>
      </c>
      <c r="AT4928" t="s">
        <v>239</v>
      </c>
      <c r="AU4928">
        <v>1</v>
      </c>
      <c r="AW4928" t="s">
        <v>6263</v>
      </c>
      <c r="AX4928" t="s">
        <v>6263</v>
      </c>
      <c r="AY4928" t="s">
        <v>1351</v>
      </c>
      <c r="AZ4928" t="s">
        <v>7240</v>
      </c>
      <c r="BA4928" t="s">
        <v>7328</v>
      </c>
      <c r="BB4928">
        <v>0.5</v>
      </c>
      <c r="BC4928" t="s">
        <v>221</v>
      </c>
      <c r="BD4928">
        <v>4.5</v>
      </c>
      <c r="BE4928" t="s">
        <v>221</v>
      </c>
      <c r="BF4928">
        <v>0.5</v>
      </c>
      <c r="BG4928" t="s">
        <v>221</v>
      </c>
      <c r="BH4928" t="s">
        <v>1217</v>
      </c>
      <c r="BI4928" t="s">
        <v>788</v>
      </c>
      <c r="BP4928" t="s">
        <v>7460</v>
      </c>
      <c r="BQ4928">
        <v>25</v>
      </c>
      <c r="BR4928" t="s">
        <v>408</v>
      </c>
      <c r="BS4928">
        <v>7</v>
      </c>
      <c r="BZ4928" t="s">
        <v>249</v>
      </c>
    </row>
    <row r="4929" spans="1:78" hidden="1" x14ac:dyDescent="0.25">
      <c r="A4929" t="s">
        <v>7210</v>
      </c>
      <c r="B4929" t="s">
        <v>7449</v>
      </c>
      <c r="C4929" t="s">
        <v>9941</v>
      </c>
      <c r="D4929" t="s">
        <v>10011</v>
      </c>
      <c r="E4929" t="s">
        <v>10012</v>
      </c>
      <c r="F4929" s="1">
        <v>42312</v>
      </c>
      <c r="G4929" s="4">
        <v>0.33333333333333331</v>
      </c>
      <c r="H4929" t="s">
        <v>1214</v>
      </c>
      <c r="I4929">
        <v>0.1</v>
      </c>
      <c r="J4929" t="s">
        <v>221</v>
      </c>
      <c r="K4929" t="s">
        <v>222</v>
      </c>
      <c r="L4929">
        <v>1</v>
      </c>
      <c r="M4929">
        <v>1</v>
      </c>
      <c r="N4929" t="s">
        <v>9974</v>
      </c>
      <c r="O4929" t="s">
        <v>10013</v>
      </c>
      <c r="P4929" t="s">
        <v>224</v>
      </c>
      <c r="Q4929" t="s">
        <v>6036</v>
      </c>
      <c r="R4929" t="s">
        <v>226</v>
      </c>
      <c r="S4929" t="s">
        <v>227</v>
      </c>
      <c r="T4929">
        <v>19.5</v>
      </c>
      <c r="V4929">
        <v>0.6</v>
      </c>
      <c r="W4929">
        <v>1</v>
      </c>
      <c r="X4929" t="s">
        <v>281</v>
      </c>
      <c r="Y4929" t="s">
        <v>243</v>
      </c>
      <c r="Z4929" t="s">
        <v>7127</v>
      </c>
      <c r="AA4929" t="s">
        <v>3947</v>
      </c>
      <c r="AE4929" t="s">
        <v>9977</v>
      </c>
      <c r="AF4929" t="s">
        <v>736</v>
      </c>
      <c r="AG4929" t="s">
        <v>9947</v>
      </c>
      <c r="AH4929" t="s">
        <v>6263</v>
      </c>
      <c r="AJ4929" t="s">
        <v>237</v>
      </c>
      <c r="AK4929">
        <v>32.981811999999998</v>
      </c>
      <c r="AL4929">
        <v>-115.36319732666</v>
      </c>
      <c r="AM4929" t="s">
        <v>238</v>
      </c>
      <c r="AN4929" t="s">
        <v>239</v>
      </c>
      <c r="AO4929" t="s">
        <v>240</v>
      </c>
      <c r="AP4929" t="s">
        <v>4068</v>
      </c>
      <c r="AQ4929" t="s">
        <v>242</v>
      </c>
      <c r="AR4929" t="s">
        <v>243</v>
      </c>
      <c r="AS4929" t="s">
        <v>239</v>
      </c>
      <c r="AT4929" t="s">
        <v>239</v>
      </c>
      <c r="AU4929">
        <v>1</v>
      </c>
      <c r="AW4929" t="s">
        <v>6263</v>
      </c>
      <c r="AX4929" t="s">
        <v>6263</v>
      </c>
      <c r="AY4929" t="s">
        <v>1351</v>
      </c>
      <c r="AZ4929" t="s">
        <v>7240</v>
      </c>
      <c r="BA4929" t="s">
        <v>7296</v>
      </c>
      <c r="BB4929">
        <v>0.5</v>
      </c>
      <c r="BC4929" t="s">
        <v>221</v>
      </c>
      <c r="BD4929">
        <v>1.5</v>
      </c>
      <c r="BE4929" t="s">
        <v>221</v>
      </c>
      <c r="BF4929">
        <v>0.3</v>
      </c>
      <c r="BG4929" t="s">
        <v>221</v>
      </c>
      <c r="BH4929" t="s">
        <v>8313</v>
      </c>
      <c r="BI4929" t="s">
        <v>6237</v>
      </c>
      <c r="BP4929" t="s">
        <v>7460</v>
      </c>
      <c r="BQ4929">
        <v>25</v>
      </c>
      <c r="BR4929" t="s">
        <v>408</v>
      </c>
      <c r="BS4929">
        <v>7</v>
      </c>
      <c r="BZ4929" t="s">
        <v>249</v>
      </c>
    </row>
    <row r="4930" spans="1:78" hidden="1" x14ac:dyDescent="0.25">
      <c r="A4930" t="s">
        <v>7210</v>
      </c>
      <c r="B4930" t="s">
        <v>7449</v>
      </c>
      <c r="C4930" t="s">
        <v>9941</v>
      </c>
      <c r="D4930" t="s">
        <v>9132</v>
      </c>
      <c r="E4930" t="s">
        <v>9133</v>
      </c>
      <c r="F4930" s="1">
        <v>42312</v>
      </c>
      <c r="G4930" s="4">
        <v>0.34722222222222227</v>
      </c>
      <c r="H4930" t="s">
        <v>1214</v>
      </c>
      <c r="I4930">
        <v>0.1</v>
      </c>
      <c r="J4930" t="s">
        <v>221</v>
      </c>
      <c r="K4930" t="s">
        <v>222</v>
      </c>
      <c r="L4930">
        <v>1</v>
      </c>
      <c r="M4930">
        <v>1</v>
      </c>
      <c r="N4930" t="s">
        <v>9974</v>
      </c>
      <c r="O4930" t="s">
        <v>10014</v>
      </c>
      <c r="P4930" t="s">
        <v>224</v>
      </c>
      <c r="Q4930" t="s">
        <v>6036</v>
      </c>
      <c r="R4930" t="s">
        <v>226</v>
      </c>
      <c r="S4930" t="s">
        <v>227</v>
      </c>
      <c r="T4930">
        <v>2.17</v>
      </c>
      <c r="V4930">
        <v>0.6</v>
      </c>
      <c r="W4930">
        <v>1</v>
      </c>
      <c r="X4930" t="s">
        <v>281</v>
      </c>
      <c r="Y4930" t="s">
        <v>243</v>
      </c>
      <c r="Z4930" t="s">
        <v>7127</v>
      </c>
      <c r="AA4930" t="s">
        <v>3947</v>
      </c>
      <c r="AE4930" t="s">
        <v>9977</v>
      </c>
      <c r="AF4930" t="s">
        <v>736</v>
      </c>
      <c r="AG4930" t="s">
        <v>9947</v>
      </c>
      <c r="AH4930" t="s">
        <v>6263</v>
      </c>
      <c r="AJ4930" t="s">
        <v>237</v>
      </c>
      <c r="AK4930">
        <v>32.967250999999997</v>
      </c>
      <c r="AL4930">
        <v>-115.448768615723</v>
      </c>
      <c r="AM4930" t="s">
        <v>732</v>
      </c>
      <c r="AN4930" t="s">
        <v>239</v>
      </c>
      <c r="AO4930" t="s">
        <v>1220</v>
      </c>
      <c r="AP4930" t="s">
        <v>4068</v>
      </c>
      <c r="AQ4930" t="s">
        <v>242</v>
      </c>
      <c r="AR4930" t="s">
        <v>243</v>
      </c>
      <c r="AS4930" t="s">
        <v>239</v>
      </c>
      <c r="AT4930" t="s">
        <v>239</v>
      </c>
      <c r="AU4930">
        <v>1</v>
      </c>
      <c r="AW4930" t="s">
        <v>6263</v>
      </c>
      <c r="AX4930" t="s">
        <v>6263</v>
      </c>
      <c r="AY4930" t="s">
        <v>1351</v>
      </c>
      <c r="AZ4930" t="s">
        <v>7240</v>
      </c>
      <c r="BA4930" t="s">
        <v>7296</v>
      </c>
      <c r="BB4930">
        <v>0.5</v>
      </c>
      <c r="BC4930" t="s">
        <v>221</v>
      </c>
      <c r="BD4930">
        <v>2.5</v>
      </c>
      <c r="BE4930" t="s">
        <v>221</v>
      </c>
      <c r="BF4930">
        <v>0.6</v>
      </c>
      <c r="BG4930" t="s">
        <v>221</v>
      </c>
      <c r="BH4930" t="s">
        <v>8313</v>
      </c>
      <c r="BI4930" t="s">
        <v>6237</v>
      </c>
      <c r="BP4930" t="s">
        <v>7469</v>
      </c>
      <c r="BQ4930">
        <v>25</v>
      </c>
      <c r="BR4930" t="s">
        <v>408</v>
      </c>
      <c r="BS4930">
        <v>7</v>
      </c>
      <c r="BZ4930" t="s">
        <v>9132</v>
      </c>
    </row>
    <row r="4931" spans="1:78" hidden="1" x14ac:dyDescent="0.25">
      <c r="A4931" t="s">
        <v>10015</v>
      </c>
      <c r="B4931" t="s">
        <v>10016</v>
      </c>
      <c r="C4931" t="s">
        <v>10017</v>
      </c>
      <c r="D4931" t="s">
        <v>7525</v>
      </c>
      <c r="E4931" t="s">
        <v>7526</v>
      </c>
      <c r="F4931" s="1">
        <v>40864</v>
      </c>
      <c r="G4931" s="4">
        <v>0.55555555555555558</v>
      </c>
      <c r="H4931" t="s">
        <v>3702</v>
      </c>
      <c r="I4931">
        <v>0.1</v>
      </c>
      <c r="J4931" t="s">
        <v>221</v>
      </c>
      <c r="K4931" t="s">
        <v>222</v>
      </c>
      <c r="L4931">
        <v>1</v>
      </c>
      <c r="M4931">
        <v>1</v>
      </c>
      <c r="N4931" t="s">
        <v>10018</v>
      </c>
      <c r="O4931" t="s">
        <v>10019</v>
      </c>
      <c r="P4931" t="s">
        <v>224</v>
      </c>
      <c r="Q4931" t="s">
        <v>6036</v>
      </c>
      <c r="R4931" t="s">
        <v>226</v>
      </c>
      <c r="S4931" t="s">
        <v>227</v>
      </c>
      <c r="T4931">
        <v>8.41</v>
      </c>
      <c r="V4931">
        <v>0.6</v>
      </c>
      <c r="W4931">
        <v>1</v>
      </c>
      <c r="X4931" t="s">
        <v>281</v>
      </c>
      <c r="Y4931" t="s">
        <v>243</v>
      </c>
      <c r="Z4931" t="s">
        <v>230</v>
      </c>
      <c r="AA4931" t="s">
        <v>1217</v>
      </c>
      <c r="AE4931" t="s">
        <v>10020</v>
      </c>
      <c r="AF4931" t="s">
        <v>736</v>
      </c>
      <c r="AG4931" t="s">
        <v>7239</v>
      </c>
      <c r="AH4931" t="s">
        <v>236</v>
      </c>
      <c r="AJ4931" t="s">
        <v>237</v>
      </c>
      <c r="AK4931">
        <v>32.987048999999999</v>
      </c>
      <c r="AL4931">
        <v>-115.468620300293</v>
      </c>
      <c r="AM4931" t="s">
        <v>238</v>
      </c>
      <c r="AN4931" t="s">
        <v>239</v>
      </c>
      <c r="AO4931" t="s">
        <v>240</v>
      </c>
      <c r="AP4931" t="s">
        <v>4068</v>
      </c>
      <c r="AQ4931" t="s">
        <v>242</v>
      </c>
      <c r="AR4931" t="s">
        <v>243</v>
      </c>
      <c r="AS4931" t="s">
        <v>239</v>
      </c>
      <c r="AT4931" t="s">
        <v>239</v>
      </c>
      <c r="AU4931">
        <v>1</v>
      </c>
      <c r="AW4931" t="s">
        <v>6263</v>
      </c>
      <c r="AX4931" t="s">
        <v>6263</v>
      </c>
      <c r="AY4931" t="s">
        <v>1351</v>
      </c>
      <c r="BP4931" t="s">
        <v>7460</v>
      </c>
      <c r="BQ4931">
        <v>25</v>
      </c>
      <c r="BR4931" t="s">
        <v>408</v>
      </c>
      <c r="BS4931">
        <v>7</v>
      </c>
      <c r="BZ4931" t="s">
        <v>249</v>
      </c>
    </row>
    <row r="4932" spans="1:78" hidden="1" x14ac:dyDescent="0.25">
      <c r="A4932" t="s">
        <v>10015</v>
      </c>
      <c r="B4932" t="s">
        <v>10016</v>
      </c>
      <c r="C4932" t="s">
        <v>10017</v>
      </c>
      <c r="D4932" t="s">
        <v>7485</v>
      </c>
      <c r="E4932" t="s">
        <v>7486</v>
      </c>
      <c r="F4932" s="1">
        <v>40864</v>
      </c>
      <c r="G4932" s="4">
        <v>0.50347222222222221</v>
      </c>
      <c r="H4932" t="s">
        <v>3702</v>
      </c>
      <c r="I4932">
        <v>0.1</v>
      </c>
      <c r="J4932" t="s">
        <v>221</v>
      </c>
      <c r="K4932" t="s">
        <v>222</v>
      </c>
      <c r="L4932">
        <v>1</v>
      </c>
      <c r="M4932">
        <v>1</v>
      </c>
      <c r="N4932" t="s">
        <v>10018</v>
      </c>
      <c r="O4932" t="s">
        <v>10021</v>
      </c>
      <c r="P4932" t="s">
        <v>224</v>
      </c>
      <c r="Q4932" t="s">
        <v>6036</v>
      </c>
      <c r="R4932" t="s">
        <v>226</v>
      </c>
      <c r="S4932" t="s">
        <v>227</v>
      </c>
      <c r="T4932">
        <v>8.09</v>
      </c>
      <c r="V4932">
        <v>0.6</v>
      </c>
      <c r="W4932">
        <v>1</v>
      </c>
      <c r="X4932" t="s">
        <v>281</v>
      </c>
      <c r="Y4932" t="s">
        <v>243</v>
      </c>
      <c r="Z4932" t="s">
        <v>230</v>
      </c>
      <c r="AA4932" t="s">
        <v>1217</v>
      </c>
      <c r="AE4932" t="s">
        <v>10020</v>
      </c>
      <c r="AF4932" t="s">
        <v>736</v>
      </c>
      <c r="AG4932" t="s">
        <v>7239</v>
      </c>
      <c r="AH4932" t="s">
        <v>236</v>
      </c>
      <c r="AJ4932" t="s">
        <v>237</v>
      </c>
      <c r="AK4932">
        <v>33.199199999999998</v>
      </c>
      <c r="AL4932">
        <v>-115.59709930419901</v>
      </c>
      <c r="AM4932" t="s">
        <v>238</v>
      </c>
      <c r="AN4932" t="s">
        <v>239</v>
      </c>
      <c r="AO4932" t="s">
        <v>240</v>
      </c>
      <c r="AP4932" t="s">
        <v>4068</v>
      </c>
      <c r="AQ4932" t="s">
        <v>242</v>
      </c>
      <c r="AR4932" t="s">
        <v>243</v>
      </c>
      <c r="AS4932" t="s">
        <v>239</v>
      </c>
      <c r="AT4932" t="s">
        <v>239</v>
      </c>
      <c r="AU4932">
        <v>1</v>
      </c>
      <c r="AW4932" t="s">
        <v>6263</v>
      </c>
      <c r="AX4932" t="s">
        <v>6263</v>
      </c>
      <c r="AY4932" t="s">
        <v>1351</v>
      </c>
      <c r="BP4932" t="s">
        <v>7469</v>
      </c>
      <c r="BQ4932">
        <v>25</v>
      </c>
      <c r="BR4932" t="s">
        <v>408</v>
      </c>
      <c r="BS4932">
        <v>7</v>
      </c>
      <c r="BZ4932" t="s">
        <v>249</v>
      </c>
    </row>
    <row r="4933" spans="1:78" hidden="1" x14ac:dyDescent="0.25">
      <c r="A4933" t="s">
        <v>10015</v>
      </c>
      <c r="B4933" t="s">
        <v>10016</v>
      </c>
      <c r="C4933" t="s">
        <v>10017</v>
      </c>
      <c r="D4933" t="s">
        <v>7506</v>
      </c>
      <c r="E4933" t="s">
        <v>7507</v>
      </c>
      <c r="F4933" s="1">
        <v>40864</v>
      </c>
      <c r="G4933" s="4">
        <v>0.59722222222222221</v>
      </c>
      <c r="H4933" t="s">
        <v>3702</v>
      </c>
      <c r="I4933">
        <v>0.1</v>
      </c>
      <c r="J4933" t="s">
        <v>221</v>
      </c>
      <c r="K4933" t="s">
        <v>222</v>
      </c>
      <c r="L4933">
        <v>1</v>
      </c>
      <c r="M4933">
        <v>1</v>
      </c>
      <c r="N4933" t="s">
        <v>10018</v>
      </c>
      <c r="O4933" t="s">
        <v>10022</v>
      </c>
      <c r="P4933" t="s">
        <v>224</v>
      </c>
      <c r="Q4933" t="s">
        <v>6036</v>
      </c>
      <c r="R4933" t="s">
        <v>226</v>
      </c>
      <c r="S4933" t="s">
        <v>227</v>
      </c>
      <c r="T4933">
        <v>10.7</v>
      </c>
      <c r="V4933">
        <v>0.6</v>
      </c>
      <c r="W4933">
        <v>1</v>
      </c>
      <c r="X4933" t="s">
        <v>281</v>
      </c>
      <c r="Y4933" t="s">
        <v>243</v>
      </c>
      <c r="Z4933" t="s">
        <v>230</v>
      </c>
      <c r="AA4933" t="s">
        <v>1217</v>
      </c>
      <c r="AE4933" t="s">
        <v>10020</v>
      </c>
      <c r="AF4933" t="s">
        <v>736</v>
      </c>
      <c r="AG4933" t="s">
        <v>7239</v>
      </c>
      <c r="AH4933" t="s">
        <v>236</v>
      </c>
      <c r="AJ4933" t="s">
        <v>237</v>
      </c>
      <c r="AK4933">
        <v>32.826110999999997</v>
      </c>
      <c r="AL4933">
        <v>-115.432502746582</v>
      </c>
      <c r="AM4933" t="s">
        <v>238</v>
      </c>
      <c r="AN4933" t="s">
        <v>239</v>
      </c>
      <c r="AO4933" t="s">
        <v>240</v>
      </c>
      <c r="AP4933" t="s">
        <v>4068</v>
      </c>
      <c r="AQ4933" t="s">
        <v>242</v>
      </c>
      <c r="AR4933" t="s">
        <v>243</v>
      </c>
      <c r="AS4933" t="s">
        <v>239</v>
      </c>
      <c r="AT4933" t="s">
        <v>239</v>
      </c>
      <c r="AU4933">
        <v>1</v>
      </c>
      <c r="AW4933" t="s">
        <v>6263</v>
      </c>
      <c r="AX4933" t="s">
        <v>6263</v>
      </c>
      <c r="AY4933" t="s">
        <v>1351</v>
      </c>
      <c r="BP4933" t="s">
        <v>7469</v>
      </c>
      <c r="BQ4933">
        <v>25</v>
      </c>
      <c r="BR4933" t="s">
        <v>408</v>
      </c>
      <c r="BS4933">
        <v>7</v>
      </c>
      <c r="BZ4933" t="s">
        <v>249</v>
      </c>
    </row>
    <row r="4934" spans="1:78" hidden="1" x14ac:dyDescent="0.25">
      <c r="A4934" t="s">
        <v>10015</v>
      </c>
      <c r="B4934" t="s">
        <v>10016</v>
      </c>
      <c r="C4934" t="s">
        <v>10017</v>
      </c>
      <c r="D4934" t="s">
        <v>7465</v>
      </c>
      <c r="E4934" t="s">
        <v>7466</v>
      </c>
      <c r="F4934" s="1">
        <v>40864</v>
      </c>
      <c r="G4934" s="4">
        <v>0.3923611111111111</v>
      </c>
      <c r="H4934" t="s">
        <v>3702</v>
      </c>
      <c r="I4934">
        <v>0.1</v>
      </c>
      <c r="J4934" t="s">
        <v>221</v>
      </c>
      <c r="K4934" t="s">
        <v>222</v>
      </c>
      <c r="L4934">
        <v>1</v>
      </c>
      <c r="M4934">
        <v>1</v>
      </c>
      <c r="N4934" t="s">
        <v>10018</v>
      </c>
      <c r="O4934" t="s">
        <v>10023</v>
      </c>
      <c r="P4934" t="s">
        <v>224</v>
      </c>
      <c r="Q4934" t="s">
        <v>6036</v>
      </c>
      <c r="R4934" t="s">
        <v>226</v>
      </c>
      <c r="S4934" t="s">
        <v>227</v>
      </c>
      <c r="T4934">
        <v>10.4</v>
      </c>
      <c r="V4934">
        <v>0.6</v>
      </c>
      <c r="W4934">
        <v>1</v>
      </c>
      <c r="X4934" t="s">
        <v>281</v>
      </c>
      <c r="Y4934" t="s">
        <v>243</v>
      </c>
      <c r="Z4934" t="s">
        <v>230</v>
      </c>
      <c r="AA4934" t="s">
        <v>1217</v>
      </c>
      <c r="AE4934" t="s">
        <v>10020</v>
      </c>
      <c r="AF4934" t="s">
        <v>736</v>
      </c>
      <c r="AG4934" t="s">
        <v>7239</v>
      </c>
      <c r="AH4934" t="s">
        <v>236</v>
      </c>
      <c r="AJ4934" t="s">
        <v>237</v>
      </c>
      <c r="AK4934">
        <v>33.104720999999998</v>
      </c>
      <c r="AL4934">
        <v>-115.663612365723</v>
      </c>
      <c r="AM4934" t="s">
        <v>238</v>
      </c>
      <c r="AN4934" t="s">
        <v>239</v>
      </c>
      <c r="AO4934" t="s">
        <v>240</v>
      </c>
      <c r="AP4934" t="s">
        <v>4068</v>
      </c>
      <c r="AQ4934" t="s">
        <v>242</v>
      </c>
      <c r="AR4934" t="s">
        <v>243</v>
      </c>
      <c r="AS4934" t="s">
        <v>239</v>
      </c>
      <c r="AT4934" t="s">
        <v>239</v>
      </c>
      <c r="AU4934">
        <v>1</v>
      </c>
      <c r="AW4934" t="s">
        <v>6263</v>
      </c>
      <c r="AX4934" t="s">
        <v>6263</v>
      </c>
      <c r="AY4934" t="s">
        <v>1351</v>
      </c>
      <c r="BP4934" t="s">
        <v>7469</v>
      </c>
      <c r="BQ4934">
        <v>25</v>
      </c>
      <c r="BR4934" t="s">
        <v>408</v>
      </c>
      <c r="BS4934">
        <v>7</v>
      </c>
      <c r="BZ4934" t="s">
        <v>249</v>
      </c>
    </row>
    <row r="4935" spans="1:78" hidden="1" x14ac:dyDescent="0.25">
      <c r="A4935" t="s">
        <v>10015</v>
      </c>
      <c r="B4935" t="s">
        <v>10016</v>
      </c>
      <c r="C4935" t="s">
        <v>10017</v>
      </c>
      <c r="D4935" t="s">
        <v>7528</v>
      </c>
      <c r="E4935" t="s">
        <v>7529</v>
      </c>
      <c r="F4935" s="1">
        <v>40878</v>
      </c>
      <c r="G4935" s="4">
        <v>0.5625</v>
      </c>
      <c r="H4935" t="s">
        <v>3702</v>
      </c>
      <c r="I4935">
        <v>0.1</v>
      </c>
      <c r="J4935" t="s">
        <v>221</v>
      </c>
      <c r="K4935" t="s">
        <v>222</v>
      </c>
      <c r="L4935">
        <v>1</v>
      </c>
      <c r="M4935">
        <v>1</v>
      </c>
      <c r="N4935" t="s">
        <v>10018</v>
      </c>
      <c r="O4935" t="s">
        <v>10024</v>
      </c>
      <c r="P4935" t="s">
        <v>224</v>
      </c>
      <c r="Q4935" t="s">
        <v>6036</v>
      </c>
      <c r="R4935" t="s">
        <v>226</v>
      </c>
      <c r="S4935" t="s">
        <v>227</v>
      </c>
      <c r="T4935">
        <v>9.16</v>
      </c>
      <c r="V4935">
        <v>0.6</v>
      </c>
      <c r="W4935">
        <v>1</v>
      </c>
      <c r="X4935" t="s">
        <v>281</v>
      </c>
      <c r="Y4935" t="s">
        <v>243</v>
      </c>
      <c r="Z4935" t="s">
        <v>230</v>
      </c>
      <c r="AA4935" t="s">
        <v>1217</v>
      </c>
      <c r="AE4935" t="s">
        <v>10020</v>
      </c>
      <c r="AF4935" t="s">
        <v>736</v>
      </c>
      <c r="AG4935" t="s">
        <v>7239</v>
      </c>
      <c r="AH4935" t="s">
        <v>236</v>
      </c>
      <c r="AJ4935" t="s">
        <v>237</v>
      </c>
      <c r="AK4935">
        <v>32.665829000000002</v>
      </c>
      <c r="AL4935">
        <v>-115.50222015380901</v>
      </c>
      <c r="AM4935" t="s">
        <v>238</v>
      </c>
      <c r="AN4935" t="s">
        <v>239</v>
      </c>
      <c r="AO4935" t="s">
        <v>240</v>
      </c>
      <c r="AP4935" t="s">
        <v>4068</v>
      </c>
      <c r="AQ4935" t="s">
        <v>242</v>
      </c>
      <c r="AR4935" t="s">
        <v>243</v>
      </c>
      <c r="AS4935" t="s">
        <v>239</v>
      </c>
      <c r="AT4935" t="s">
        <v>239</v>
      </c>
      <c r="AU4935">
        <v>1</v>
      </c>
      <c r="AW4935" t="s">
        <v>6263</v>
      </c>
      <c r="AX4935" t="s">
        <v>6263</v>
      </c>
      <c r="AY4935" t="s">
        <v>1351</v>
      </c>
      <c r="BP4935" t="s">
        <v>7469</v>
      </c>
      <c r="BQ4935">
        <v>25</v>
      </c>
      <c r="BR4935" t="s">
        <v>408</v>
      </c>
      <c r="BS4935">
        <v>7</v>
      </c>
      <c r="BZ4935" t="s">
        <v>7531</v>
      </c>
    </row>
    <row r="4936" spans="1:78" hidden="1" x14ac:dyDescent="0.25">
      <c r="A4936" t="s">
        <v>10025</v>
      </c>
      <c r="B4936" t="s">
        <v>10026</v>
      </c>
      <c r="C4936" t="s">
        <v>10026</v>
      </c>
      <c r="D4936" t="s">
        <v>10027</v>
      </c>
      <c r="E4936" t="s">
        <v>10027</v>
      </c>
      <c r="F4936" s="1">
        <v>40100</v>
      </c>
      <c r="G4936" s="4">
        <v>0.52777777777777779</v>
      </c>
      <c r="H4936" t="s">
        <v>732</v>
      </c>
      <c r="I4936">
        <v>-88</v>
      </c>
      <c r="J4936" t="s">
        <v>1607</v>
      </c>
      <c r="K4936" t="s">
        <v>745</v>
      </c>
      <c r="L4936">
        <v>1</v>
      </c>
      <c r="M4936">
        <v>1</v>
      </c>
      <c r="N4936" t="s">
        <v>10028</v>
      </c>
      <c r="O4936" t="s">
        <v>10029</v>
      </c>
      <c r="P4936" t="s">
        <v>2209</v>
      </c>
      <c r="Q4936" t="s">
        <v>1216</v>
      </c>
      <c r="R4936" t="s">
        <v>226</v>
      </c>
      <c r="S4936" t="s">
        <v>227</v>
      </c>
      <c r="T4936">
        <v>0.55000000000000004</v>
      </c>
      <c r="V4936">
        <v>1.7000000000000001E-2</v>
      </c>
      <c r="W4936">
        <v>0.4</v>
      </c>
      <c r="X4936" t="s">
        <v>281</v>
      </c>
      <c r="Y4936" t="s">
        <v>243</v>
      </c>
      <c r="Z4936" t="s">
        <v>1217</v>
      </c>
      <c r="AA4936" t="s">
        <v>1217</v>
      </c>
      <c r="AD4936" t="s">
        <v>10030</v>
      </c>
      <c r="AF4936" t="s">
        <v>736</v>
      </c>
      <c r="AG4936" t="s">
        <v>732</v>
      </c>
      <c r="AH4936" t="s">
        <v>10031</v>
      </c>
      <c r="AJ4936" t="s">
        <v>237</v>
      </c>
      <c r="AK4936">
        <v>34.219439999999999</v>
      </c>
      <c r="AL4936">
        <v>-119.066131591797</v>
      </c>
      <c r="AM4936" t="s">
        <v>732</v>
      </c>
      <c r="AN4936" t="s">
        <v>239</v>
      </c>
      <c r="AO4936" t="s">
        <v>1220</v>
      </c>
      <c r="AP4936" t="s">
        <v>739</v>
      </c>
      <c r="AQ4936" t="s">
        <v>242</v>
      </c>
      <c r="AR4936" t="s">
        <v>732</v>
      </c>
      <c r="AS4936" t="s">
        <v>239</v>
      </c>
      <c r="AT4936" t="s">
        <v>239</v>
      </c>
      <c r="AU4936">
        <v>1</v>
      </c>
      <c r="AV4936">
        <v>-88</v>
      </c>
      <c r="AW4936" t="s">
        <v>1989</v>
      </c>
      <c r="AX4936" t="s">
        <v>10031</v>
      </c>
      <c r="AY4936" t="s">
        <v>109</v>
      </c>
      <c r="BP4936" t="s">
        <v>6264</v>
      </c>
      <c r="BQ4936">
        <v>111</v>
      </c>
      <c r="BR4936" t="s">
        <v>248</v>
      </c>
      <c r="BS4936">
        <v>4</v>
      </c>
      <c r="BZ4936" t="s">
        <v>249</v>
      </c>
    </row>
    <row r="4937" spans="1:78" hidden="1" x14ac:dyDescent="0.25">
      <c r="A4937" t="s">
        <v>10025</v>
      </c>
      <c r="B4937" t="s">
        <v>10026</v>
      </c>
      <c r="C4937" t="s">
        <v>10026</v>
      </c>
      <c r="D4937" t="s">
        <v>10032</v>
      </c>
      <c r="E4937" t="s">
        <v>10032</v>
      </c>
      <c r="F4937" s="1">
        <v>40100</v>
      </c>
      <c r="G4937" s="4">
        <v>0.46527777777777773</v>
      </c>
      <c r="H4937" t="s">
        <v>732</v>
      </c>
      <c r="I4937">
        <v>-88</v>
      </c>
      <c r="J4937" t="s">
        <v>1607</v>
      </c>
      <c r="K4937" t="s">
        <v>745</v>
      </c>
      <c r="L4937">
        <v>1</v>
      </c>
      <c r="M4937">
        <v>1</v>
      </c>
      <c r="N4937" t="s">
        <v>10028</v>
      </c>
      <c r="O4937" t="s">
        <v>10033</v>
      </c>
      <c r="P4937" t="s">
        <v>2209</v>
      </c>
      <c r="Q4937" t="s">
        <v>1216</v>
      </c>
      <c r="R4937" t="s">
        <v>226</v>
      </c>
      <c r="S4937" t="s">
        <v>227</v>
      </c>
      <c r="T4937">
        <v>0.91</v>
      </c>
      <c r="V4937">
        <v>1.7000000000000001E-2</v>
      </c>
      <c r="W4937">
        <v>0.4</v>
      </c>
      <c r="X4937" t="s">
        <v>281</v>
      </c>
      <c r="Y4937" t="s">
        <v>243</v>
      </c>
      <c r="Z4937" t="s">
        <v>1217</v>
      </c>
      <c r="AA4937" t="s">
        <v>1217</v>
      </c>
      <c r="AD4937" t="s">
        <v>10030</v>
      </c>
      <c r="AF4937" t="s">
        <v>736</v>
      </c>
      <c r="AG4937" t="s">
        <v>732</v>
      </c>
      <c r="AH4937" t="s">
        <v>10031</v>
      </c>
      <c r="AJ4937" t="s">
        <v>237</v>
      </c>
      <c r="AK4937">
        <v>34.243290000000002</v>
      </c>
      <c r="AL4937">
        <v>-119.19467926025401</v>
      </c>
      <c r="AM4937" t="s">
        <v>732</v>
      </c>
      <c r="AN4937" t="s">
        <v>239</v>
      </c>
      <c r="AO4937" t="s">
        <v>1220</v>
      </c>
      <c r="AP4937" t="s">
        <v>739</v>
      </c>
      <c r="AQ4937" t="s">
        <v>242</v>
      </c>
      <c r="AR4937" t="s">
        <v>732</v>
      </c>
      <c r="AS4937" t="s">
        <v>239</v>
      </c>
      <c r="AT4937" t="s">
        <v>239</v>
      </c>
      <c r="AU4937">
        <v>1</v>
      </c>
      <c r="AV4937">
        <v>-88</v>
      </c>
      <c r="AW4937" t="s">
        <v>1989</v>
      </c>
      <c r="AX4937" t="s">
        <v>10031</v>
      </c>
      <c r="AY4937" t="s">
        <v>109</v>
      </c>
      <c r="BP4937" t="s">
        <v>6264</v>
      </c>
      <c r="BQ4937">
        <v>111</v>
      </c>
      <c r="BR4937" t="s">
        <v>248</v>
      </c>
      <c r="BS4937">
        <v>4</v>
      </c>
      <c r="BZ4937" t="s">
        <v>249</v>
      </c>
    </row>
    <row r="4938" spans="1:78" hidden="1" x14ac:dyDescent="0.25">
      <c r="A4938" t="s">
        <v>10025</v>
      </c>
      <c r="B4938" t="s">
        <v>10026</v>
      </c>
      <c r="C4938" t="s">
        <v>10026</v>
      </c>
      <c r="D4938" t="s">
        <v>10034</v>
      </c>
      <c r="E4938" t="s">
        <v>10034</v>
      </c>
      <c r="F4938" s="1">
        <v>40100</v>
      </c>
      <c r="G4938" s="4">
        <v>0.54166666666666663</v>
      </c>
      <c r="H4938" t="s">
        <v>732</v>
      </c>
      <c r="I4938">
        <v>-88</v>
      </c>
      <c r="J4938" t="s">
        <v>1607</v>
      </c>
      <c r="K4938" t="s">
        <v>745</v>
      </c>
      <c r="L4938">
        <v>1</v>
      </c>
      <c r="M4938">
        <v>1</v>
      </c>
      <c r="N4938" t="s">
        <v>10028</v>
      </c>
      <c r="O4938" t="s">
        <v>10035</v>
      </c>
      <c r="P4938" t="s">
        <v>224</v>
      </c>
      <c r="Q4938" t="s">
        <v>1216</v>
      </c>
      <c r="R4938" t="s">
        <v>226</v>
      </c>
      <c r="S4938" t="s">
        <v>227</v>
      </c>
      <c r="T4938">
        <v>1.1000000000000001</v>
      </c>
      <c r="V4938">
        <v>1.7000000000000001E-2</v>
      </c>
      <c r="W4938">
        <v>0.4</v>
      </c>
      <c r="X4938" t="s">
        <v>281</v>
      </c>
      <c r="Y4938" t="s">
        <v>243</v>
      </c>
      <c r="Z4938" t="s">
        <v>1217</v>
      </c>
      <c r="AA4938" t="s">
        <v>1217</v>
      </c>
      <c r="AD4938" t="s">
        <v>10030</v>
      </c>
      <c r="AF4938" t="s">
        <v>736</v>
      </c>
      <c r="AG4938" t="s">
        <v>732</v>
      </c>
      <c r="AH4938" t="s">
        <v>10031</v>
      </c>
      <c r="AJ4938" t="s">
        <v>237</v>
      </c>
      <c r="AK4938">
        <v>34.342650999999996</v>
      </c>
      <c r="AL4938">
        <v>-119.29842376709</v>
      </c>
      <c r="AM4938" t="s">
        <v>732</v>
      </c>
      <c r="AN4938" t="s">
        <v>239</v>
      </c>
      <c r="AO4938" t="s">
        <v>1220</v>
      </c>
      <c r="AP4938" t="s">
        <v>739</v>
      </c>
      <c r="AQ4938" t="s">
        <v>242</v>
      </c>
      <c r="AR4938" t="s">
        <v>732</v>
      </c>
      <c r="AS4938" t="s">
        <v>239</v>
      </c>
      <c r="AT4938" t="s">
        <v>239</v>
      </c>
      <c r="AU4938">
        <v>1</v>
      </c>
      <c r="AV4938">
        <v>-88</v>
      </c>
      <c r="AW4938" t="s">
        <v>1989</v>
      </c>
      <c r="AX4938" t="s">
        <v>10031</v>
      </c>
      <c r="AY4938" t="s">
        <v>109</v>
      </c>
      <c r="BP4938" t="s">
        <v>6264</v>
      </c>
      <c r="BQ4938">
        <v>111</v>
      </c>
      <c r="BR4938" t="s">
        <v>248</v>
      </c>
      <c r="BS4938">
        <v>4</v>
      </c>
      <c r="BZ4938" t="s">
        <v>249</v>
      </c>
    </row>
    <row r="4939" spans="1:78" hidden="1" x14ac:dyDescent="0.25">
      <c r="A4939" t="s">
        <v>10025</v>
      </c>
      <c r="B4939" t="s">
        <v>10026</v>
      </c>
      <c r="C4939" t="s">
        <v>10026</v>
      </c>
      <c r="D4939" t="s">
        <v>10036</v>
      </c>
      <c r="E4939" t="s">
        <v>10036</v>
      </c>
      <c r="F4939" s="1">
        <v>40100</v>
      </c>
      <c r="G4939" s="4">
        <v>0.52777777777777779</v>
      </c>
      <c r="H4939" t="s">
        <v>732</v>
      </c>
      <c r="I4939">
        <v>-88</v>
      </c>
      <c r="J4939" t="s">
        <v>1607</v>
      </c>
      <c r="K4939" t="s">
        <v>745</v>
      </c>
      <c r="L4939">
        <v>1</v>
      </c>
      <c r="M4939">
        <v>1</v>
      </c>
      <c r="N4939" t="s">
        <v>10028</v>
      </c>
      <c r="O4939" t="s">
        <v>10037</v>
      </c>
      <c r="P4939" t="s">
        <v>2209</v>
      </c>
      <c r="Q4939" t="s">
        <v>1216</v>
      </c>
      <c r="R4939" t="s">
        <v>226</v>
      </c>
      <c r="S4939" t="s">
        <v>227</v>
      </c>
      <c r="T4939">
        <v>1.7000000000000001E-2</v>
      </c>
      <c r="V4939">
        <v>1.7000000000000001E-2</v>
      </c>
      <c r="W4939">
        <v>0.4</v>
      </c>
      <c r="X4939" t="s">
        <v>111</v>
      </c>
      <c r="Y4939" t="s">
        <v>243</v>
      </c>
      <c r="Z4939" t="s">
        <v>1217</v>
      </c>
      <c r="AA4939" t="s">
        <v>1217</v>
      </c>
      <c r="AD4939" t="s">
        <v>10030</v>
      </c>
      <c r="AF4939" t="s">
        <v>736</v>
      </c>
      <c r="AG4939" t="s">
        <v>732</v>
      </c>
      <c r="AH4939" t="s">
        <v>10031</v>
      </c>
      <c r="AJ4939" t="s">
        <v>237</v>
      </c>
      <c r="AK4939">
        <v>34.445549</v>
      </c>
      <c r="AL4939">
        <v>-119.290328979492</v>
      </c>
      <c r="AM4939" t="s">
        <v>732</v>
      </c>
      <c r="AN4939" t="s">
        <v>239</v>
      </c>
      <c r="AO4939" t="s">
        <v>1220</v>
      </c>
      <c r="AP4939" t="s">
        <v>739</v>
      </c>
      <c r="AQ4939" t="s">
        <v>242</v>
      </c>
      <c r="AR4939" t="s">
        <v>732</v>
      </c>
      <c r="AS4939" t="s">
        <v>239</v>
      </c>
      <c r="AT4939" t="s">
        <v>239</v>
      </c>
      <c r="AU4939">
        <v>1</v>
      </c>
      <c r="AV4939">
        <v>-88</v>
      </c>
      <c r="AW4939" t="s">
        <v>1989</v>
      </c>
      <c r="AX4939" t="s">
        <v>10031</v>
      </c>
      <c r="AY4939" t="s">
        <v>109</v>
      </c>
      <c r="BP4939" t="s">
        <v>6264</v>
      </c>
      <c r="BQ4939">
        <v>111</v>
      </c>
      <c r="BR4939" t="s">
        <v>248</v>
      </c>
      <c r="BS4939">
        <v>4</v>
      </c>
      <c r="BZ4939" t="s">
        <v>249</v>
      </c>
    </row>
    <row r="4940" spans="1:78" hidden="1" x14ac:dyDescent="0.25">
      <c r="A4940" t="s">
        <v>10025</v>
      </c>
      <c r="B4940" t="s">
        <v>10026</v>
      </c>
      <c r="C4940" t="s">
        <v>10026</v>
      </c>
      <c r="D4940" t="s">
        <v>10038</v>
      </c>
      <c r="E4940" t="s">
        <v>10038</v>
      </c>
      <c r="F4940" s="1">
        <v>40100</v>
      </c>
      <c r="G4940" s="4">
        <v>0.45833333333333331</v>
      </c>
      <c r="H4940" t="s">
        <v>732</v>
      </c>
      <c r="I4940">
        <v>-88</v>
      </c>
      <c r="J4940" t="s">
        <v>1607</v>
      </c>
      <c r="K4940" t="s">
        <v>745</v>
      </c>
      <c r="L4940">
        <v>1</v>
      </c>
      <c r="M4940">
        <v>1</v>
      </c>
      <c r="N4940" t="s">
        <v>10028</v>
      </c>
      <c r="O4940" t="s">
        <v>10039</v>
      </c>
      <c r="P4940" t="s">
        <v>224</v>
      </c>
      <c r="Q4940" t="s">
        <v>1216</v>
      </c>
      <c r="R4940" t="s">
        <v>226</v>
      </c>
      <c r="S4940" t="s">
        <v>227</v>
      </c>
      <c r="T4940">
        <v>2.1</v>
      </c>
      <c r="V4940">
        <v>1.7000000000000001E-2</v>
      </c>
      <c r="W4940">
        <v>0.4</v>
      </c>
      <c r="X4940" t="s">
        <v>281</v>
      </c>
      <c r="Y4940" t="s">
        <v>243</v>
      </c>
      <c r="Z4940" t="s">
        <v>1217</v>
      </c>
      <c r="AA4940" t="s">
        <v>1217</v>
      </c>
      <c r="AD4940" t="s">
        <v>10030</v>
      </c>
      <c r="AF4940" t="s">
        <v>736</v>
      </c>
      <c r="AG4940" t="s">
        <v>732</v>
      </c>
      <c r="AH4940" t="s">
        <v>10031</v>
      </c>
      <c r="AJ4940" t="s">
        <v>237</v>
      </c>
      <c r="AK4940">
        <v>34.179119</v>
      </c>
      <c r="AL4940">
        <v>-119.039688110352</v>
      </c>
      <c r="AM4940" t="s">
        <v>732</v>
      </c>
      <c r="AN4940" t="s">
        <v>239</v>
      </c>
      <c r="AO4940" t="s">
        <v>1220</v>
      </c>
      <c r="AP4940" t="s">
        <v>739</v>
      </c>
      <c r="AQ4940" t="s">
        <v>242</v>
      </c>
      <c r="AR4940" t="s">
        <v>732</v>
      </c>
      <c r="AS4940" t="s">
        <v>239</v>
      </c>
      <c r="AT4940" t="s">
        <v>239</v>
      </c>
      <c r="AU4940">
        <v>1</v>
      </c>
      <c r="AV4940">
        <v>-88</v>
      </c>
      <c r="AW4940" t="s">
        <v>1989</v>
      </c>
      <c r="AX4940" t="s">
        <v>10031</v>
      </c>
      <c r="AY4940" t="s">
        <v>109</v>
      </c>
      <c r="BP4940" t="s">
        <v>6264</v>
      </c>
      <c r="BQ4940">
        <v>111</v>
      </c>
      <c r="BR4940" t="s">
        <v>248</v>
      </c>
      <c r="BS4940">
        <v>4</v>
      </c>
      <c r="BZ4940" t="s">
        <v>249</v>
      </c>
    </row>
    <row r="4941" spans="1:78" hidden="1" x14ac:dyDescent="0.25">
      <c r="A4941" t="s">
        <v>10025</v>
      </c>
      <c r="B4941" t="s">
        <v>10026</v>
      </c>
      <c r="C4941" t="s">
        <v>10026</v>
      </c>
      <c r="D4941" t="s">
        <v>10040</v>
      </c>
      <c r="E4941" t="s">
        <v>10040</v>
      </c>
      <c r="F4941" s="1">
        <v>40100</v>
      </c>
      <c r="G4941" s="4">
        <v>0.48958333333333331</v>
      </c>
      <c r="H4941" t="s">
        <v>732</v>
      </c>
      <c r="I4941">
        <v>-88</v>
      </c>
      <c r="J4941" t="s">
        <v>1607</v>
      </c>
      <c r="K4941" t="s">
        <v>745</v>
      </c>
      <c r="L4941">
        <v>1</v>
      </c>
      <c r="M4941">
        <v>1</v>
      </c>
      <c r="N4941" t="s">
        <v>10028</v>
      </c>
      <c r="O4941" t="s">
        <v>10041</v>
      </c>
      <c r="P4941" t="s">
        <v>224</v>
      </c>
      <c r="Q4941" t="s">
        <v>1216</v>
      </c>
      <c r="R4941" t="s">
        <v>226</v>
      </c>
      <c r="S4941" t="s">
        <v>227</v>
      </c>
      <c r="T4941">
        <v>2.5</v>
      </c>
      <c r="V4941">
        <v>1.7000000000000001E-2</v>
      </c>
      <c r="W4941">
        <v>0.4</v>
      </c>
      <c r="X4941" t="s">
        <v>281</v>
      </c>
      <c r="Y4941" t="s">
        <v>243</v>
      </c>
      <c r="Z4941" t="s">
        <v>1217</v>
      </c>
      <c r="AA4941" t="s">
        <v>1217</v>
      </c>
      <c r="AD4941" t="s">
        <v>10030</v>
      </c>
      <c r="AF4941" t="s">
        <v>736</v>
      </c>
      <c r="AG4941" t="s">
        <v>732</v>
      </c>
      <c r="AH4941" t="s">
        <v>10031</v>
      </c>
      <c r="AJ4941" t="s">
        <v>237</v>
      </c>
      <c r="AK4941">
        <v>34.299171000000001</v>
      </c>
      <c r="AL4941">
        <v>-119.107986450195</v>
      </c>
      <c r="AM4941" t="s">
        <v>732</v>
      </c>
      <c r="AN4941" t="s">
        <v>239</v>
      </c>
      <c r="AO4941" t="s">
        <v>1220</v>
      </c>
      <c r="AP4941" t="s">
        <v>739</v>
      </c>
      <c r="AQ4941" t="s">
        <v>242</v>
      </c>
      <c r="AR4941" t="s">
        <v>732</v>
      </c>
      <c r="AS4941" t="s">
        <v>239</v>
      </c>
      <c r="AT4941" t="s">
        <v>239</v>
      </c>
      <c r="AU4941">
        <v>1</v>
      </c>
      <c r="AV4941">
        <v>-88</v>
      </c>
      <c r="AW4941" t="s">
        <v>1989</v>
      </c>
      <c r="AX4941" t="s">
        <v>10031</v>
      </c>
      <c r="AY4941" t="s">
        <v>109</v>
      </c>
      <c r="BP4941" t="s">
        <v>6264</v>
      </c>
      <c r="BQ4941">
        <v>111</v>
      </c>
      <c r="BR4941" t="s">
        <v>248</v>
      </c>
      <c r="BS4941">
        <v>4</v>
      </c>
      <c r="BZ4941" t="s">
        <v>249</v>
      </c>
    </row>
    <row r="4942" spans="1:78" hidden="1" x14ac:dyDescent="0.25">
      <c r="A4942" t="s">
        <v>10025</v>
      </c>
      <c r="B4942" t="s">
        <v>10026</v>
      </c>
      <c r="C4942" t="s">
        <v>10026</v>
      </c>
      <c r="D4942" t="s">
        <v>10042</v>
      </c>
      <c r="E4942" t="s">
        <v>10042</v>
      </c>
      <c r="F4942" s="1">
        <v>40100</v>
      </c>
      <c r="G4942" s="4">
        <v>0.51388888888888895</v>
      </c>
      <c r="H4942" t="s">
        <v>732</v>
      </c>
      <c r="I4942">
        <v>-88</v>
      </c>
      <c r="J4942" t="s">
        <v>1607</v>
      </c>
      <c r="K4942" t="s">
        <v>745</v>
      </c>
      <c r="L4942">
        <v>1</v>
      </c>
      <c r="M4942">
        <v>1</v>
      </c>
      <c r="N4942" t="s">
        <v>10028</v>
      </c>
      <c r="O4942" t="s">
        <v>10043</v>
      </c>
      <c r="P4942" t="s">
        <v>2209</v>
      </c>
      <c r="Q4942" t="s">
        <v>1216</v>
      </c>
      <c r="R4942" t="s">
        <v>226</v>
      </c>
      <c r="S4942" t="s">
        <v>227</v>
      </c>
      <c r="T4942">
        <v>1.5</v>
      </c>
      <c r="V4942">
        <v>1.7000000000000001E-2</v>
      </c>
      <c r="W4942">
        <v>0.4</v>
      </c>
      <c r="X4942" t="s">
        <v>281</v>
      </c>
      <c r="Y4942" t="s">
        <v>243</v>
      </c>
      <c r="Z4942" t="s">
        <v>1217</v>
      </c>
      <c r="AA4942" t="s">
        <v>1217</v>
      </c>
      <c r="AD4942" t="s">
        <v>10030</v>
      </c>
      <c r="AF4942" t="s">
        <v>736</v>
      </c>
      <c r="AG4942" t="s">
        <v>732</v>
      </c>
      <c r="AH4942" t="s">
        <v>10031</v>
      </c>
      <c r="AJ4942" t="s">
        <v>237</v>
      </c>
      <c r="AK4942">
        <v>34.444789999999998</v>
      </c>
      <c r="AL4942">
        <v>-119.24122619628901</v>
      </c>
      <c r="AM4942" t="s">
        <v>732</v>
      </c>
      <c r="AN4942" t="s">
        <v>239</v>
      </c>
      <c r="AO4942" t="s">
        <v>1220</v>
      </c>
      <c r="AP4942" t="s">
        <v>739</v>
      </c>
      <c r="AQ4942" t="s">
        <v>242</v>
      </c>
      <c r="AR4942" t="s">
        <v>732</v>
      </c>
      <c r="AS4942" t="s">
        <v>239</v>
      </c>
      <c r="AT4942" t="s">
        <v>239</v>
      </c>
      <c r="AU4942">
        <v>1</v>
      </c>
      <c r="AV4942">
        <v>-88</v>
      </c>
      <c r="AW4942" t="s">
        <v>1989</v>
      </c>
      <c r="AX4942" t="s">
        <v>10031</v>
      </c>
      <c r="AY4942" t="s">
        <v>109</v>
      </c>
      <c r="BP4942" t="s">
        <v>6264</v>
      </c>
      <c r="BQ4942">
        <v>111</v>
      </c>
      <c r="BR4942" t="s">
        <v>248</v>
      </c>
      <c r="BS4942">
        <v>4</v>
      </c>
      <c r="BZ4942" t="s">
        <v>249</v>
      </c>
    </row>
    <row r="4943" spans="1:78" hidden="1" x14ac:dyDescent="0.25">
      <c r="A4943" t="s">
        <v>10025</v>
      </c>
      <c r="B4943" t="s">
        <v>10026</v>
      </c>
      <c r="C4943" t="s">
        <v>10026</v>
      </c>
      <c r="D4943" t="s">
        <v>10038</v>
      </c>
      <c r="E4943" t="s">
        <v>10038</v>
      </c>
      <c r="F4943" s="1">
        <v>40155</v>
      </c>
      <c r="G4943" s="4">
        <v>0.51041666666666663</v>
      </c>
      <c r="H4943" t="s">
        <v>732</v>
      </c>
      <c r="I4943">
        <v>-88</v>
      </c>
      <c r="J4943" t="s">
        <v>1607</v>
      </c>
      <c r="K4943" t="s">
        <v>745</v>
      </c>
      <c r="L4943">
        <v>1</v>
      </c>
      <c r="M4943">
        <v>1</v>
      </c>
      <c r="N4943" t="s">
        <v>10044</v>
      </c>
      <c r="O4943" t="s">
        <v>10045</v>
      </c>
      <c r="P4943" t="s">
        <v>224</v>
      </c>
      <c r="Q4943" t="s">
        <v>1216</v>
      </c>
      <c r="R4943" t="s">
        <v>226</v>
      </c>
      <c r="S4943" t="s">
        <v>227</v>
      </c>
      <c r="T4943">
        <v>0.93</v>
      </c>
      <c r="V4943">
        <v>1.7000000000000001E-2</v>
      </c>
      <c r="W4943">
        <v>0.4</v>
      </c>
      <c r="X4943" t="s">
        <v>281</v>
      </c>
      <c r="Y4943" t="s">
        <v>243</v>
      </c>
      <c r="Z4943" t="s">
        <v>1217</v>
      </c>
      <c r="AA4943" t="s">
        <v>1217</v>
      </c>
      <c r="AD4943" t="s">
        <v>10030</v>
      </c>
      <c r="AF4943" t="s">
        <v>736</v>
      </c>
      <c r="AG4943" t="s">
        <v>732</v>
      </c>
      <c r="AH4943" t="s">
        <v>10031</v>
      </c>
      <c r="AJ4943" t="s">
        <v>237</v>
      </c>
      <c r="AK4943">
        <v>34.179119</v>
      </c>
      <c r="AL4943">
        <v>-119.039688110352</v>
      </c>
      <c r="AM4943" t="s">
        <v>732</v>
      </c>
      <c r="AN4943" t="s">
        <v>239</v>
      </c>
      <c r="AO4943" t="s">
        <v>1220</v>
      </c>
      <c r="AP4943" t="s">
        <v>739</v>
      </c>
      <c r="AQ4943" t="s">
        <v>242</v>
      </c>
      <c r="AR4943" t="s">
        <v>732</v>
      </c>
      <c r="AS4943" t="s">
        <v>239</v>
      </c>
      <c r="AT4943" t="s">
        <v>239</v>
      </c>
      <c r="AU4943">
        <v>1</v>
      </c>
      <c r="AV4943">
        <v>-88</v>
      </c>
      <c r="AW4943" t="s">
        <v>1989</v>
      </c>
      <c r="AX4943" t="s">
        <v>10031</v>
      </c>
      <c r="AY4943" t="s">
        <v>109</v>
      </c>
      <c r="BP4943" t="s">
        <v>6264</v>
      </c>
      <c r="BQ4943">
        <v>111</v>
      </c>
      <c r="BR4943" t="s">
        <v>248</v>
      </c>
      <c r="BS4943">
        <v>4</v>
      </c>
      <c r="BZ4943" t="s">
        <v>249</v>
      </c>
    </row>
    <row r="4944" spans="1:78" hidden="1" x14ac:dyDescent="0.25">
      <c r="A4944" t="s">
        <v>10025</v>
      </c>
      <c r="B4944" t="s">
        <v>10026</v>
      </c>
      <c r="C4944" t="s">
        <v>10026</v>
      </c>
      <c r="D4944" t="s">
        <v>10042</v>
      </c>
      <c r="E4944" t="s">
        <v>10042</v>
      </c>
      <c r="F4944" s="1">
        <v>40155</v>
      </c>
      <c r="G4944" s="4">
        <v>0.41666666666666669</v>
      </c>
      <c r="H4944" t="s">
        <v>732</v>
      </c>
      <c r="I4944">
        <v>-88</v>
      </c>
      <c r="J4944" t="s">
        <v>1607</v>
      </c>
      <c r="K4944" t="s">
        <v>745</v>
      </c>
      <c r="L4944">
        <v>1</v>
      </c>
      <c r="M4944">
        <v>1</v>
      </c>
      <c r="N4944" t="s">
        <v>10044</v>
      </c>
      <c r="O4944" t="s">
        <v>10046</v>
      </c>
      <c r="P4944" t="s">
        <v>2209</v>
      </c>
      <c r="Q4944" t="s">
        <v>1216</v>
      </c>
      <c r="R4944" t="s">
        <v>226</v>
      </c>
      <c r="S4944" t="s">
        <v>227</v>
      </c>
      <c r="T4944">
        <v>1</v>
      </c>
      <c r="V4944">
        <v>1.7000000000000001E-2</v>
      </c>
      <c r="W4944">
        <v>0.4</v>
      </c>
      <c r="X4944" t="s">
        <v>281</v>
      </c>
      <c r="Y4944" t="s">
        <v>243</v>
      </c>
      <c r="Z4944" t="s">
        <v>1217</v>
      </c>
      <c r="AA4944" t="s">
        <v>1217</v>
      </c>
      <c r="AD4944" t="s">
        <v>10030</v>
      </c>
      <c r="AF4944" t="s">
        <v>736</v>
      </c>
      <c r="AG4944" t="s">
        <v>732</v>
      </c>
      <c r="AH4944" t="s">
        <v>10031</v>
      </c>
      <c r="AJ4944" t="s">
        <v>237</v>
      </c>
      <c r="AK4944">
        <v>34.444789999999998</v>
      </c>
      <c r="AL4944">
        <v>-119.24122619628901</v>
      </c>
      <c r="AM4944" t="s">
        <v>732</v>
      </c>
      <c r="AN4944" t="s">
        <v>239</v>
      </c>
      <c r="AO4944" t="s">
        <v>1220</v>
      </c>
      <c r="AP4944" t="s">
        <v>739</v>
      </c>
      <c r="AQ4944" t="s">
        <v>242</v>
      </c>
      <c r="AR4944" t="s">
        <v>732</v>
      </c>
      <c r="AS4944" t="s">
        <v>239</v>
      </c>
      <c r="AT4944" t="s">
        <v>239</v>
      </c>
      <c r="AU4944">
        <v>1</v>
      </c>
      <c r="AV4944">
        <v>-88</v>
      </c>
      <c r="AW4944" t="s">
        <v>1989</v>
      </c>
      <c r="AX4944" t="s">
        <v>10031</v>
      </c>
      <c r="AY4944" t="s">
        <v>109</v>
      </c>
      <c r="BP4944" t="s">
        <v>6264</v>
      </c>
      <c r="BQ4944">
        <v>111</v>
      </c>
      <c r="BR4944" t="s">
        <v>248</v>
      </c>
      <c r="BS4944">
        <v>4</v>
      </c>
      <c r="BZ4944" t="s">
        <v>249</v>
      </c>
    </row>
    <row r="4945" spans="1:78" hidden="1" x14ac:dyDescent="0.25">
      <c r="A4945" t="s">
        <v>10025</v>
      </c>
      <c r="B4945" t="s">
        <v>10026</v>
      </c>
      <c r="C4945" t="s">
        <v>10026</v>
      </c>
      <c r="D4945" t="s">
        <v>10032</v>
      </c>
      <c r="E4945" t="s">
        <v>10032</v>
      </c>
      <c r="F4945" s="1">
        <v>40155</v>
      </c>
      <c r="G4945" s="4">
        <v>0.47916666666666669</v>
      </c>
      <c r="H4945" t="s">
        <v>732</v>
      </c>
      <c r="I4945">
        <v>-88</v>
      </c>
      <c r="J4945" t="s">
        <v>1607</v>
      </c>
      <c r="K4945" t="s">
        <v>745</v>
      </c>
      <c r="L4945">
        <v>1</v>
      </c>
      <c r="M4945">
        <v>1</v>
      </c>
      <c r="N4945" t="s">
        <v>10044</v>
      </c>
      <c r="O4945" t="s">
        <v>10047</v>
      </c>
      <c r="P4945" t="s">
        <v>2209</v>
      </c>
      <c r="Q4945" t="s">
        <v>1216</v>
      </c>
      <c r="R4945" t="s">
        <v>226</v>
      </c>
      <c r="S4945" t="s">
        <v>227</v>
      </c>
      <c r="T4945">
        <v>0.52</v>
      </c>
      <c r="V4945">
        <v>1.7000000000000001E-2</v>
      </c>
      <c r="W4945">
        <v>0.4</v>
      </c>
      <c r="X4945" t="s">
        <v>281</v>
      </c>
      <c r="Y4945" t="s">
        <v>243</v>
      </c>
      <c r="Z4945" t="s">
        <v>1217</v>
      </c>
      <c r="AA4945" t="s">
        <v>1217</v>
      </c>
      <c r="AD4945" t="s">
        <v>10030</v>
      </c>
      <c r="AF4945" t="s">
        <v>736</v>
      </c>
      <c r="AG4945" t="s">
        <v>732</v>
      </c>
      <c r="AH4945" t="s">
        <v>10031</v>
      </c>
      <c r="AJ4945" t="s">
        <v>237</v>
      </c>
      <c r="AK4945">
        <v>34.243290000000002</v>
      </c>
      <c r="AL4945">
        <v>-119.19467926025401</v>
      </c>
      <c r="AM4945" t="s">
        <v>732</v>
      </c>
      <c r="AN4945" t="s">
        <v>239</v>
      </c>
      <c r="AO4945" t="s">
        <v>1220</v>
      </c>
      <c r="AP4945" t="s">
        <v>739</v>
      </c>
      <c r="AQ4945" t="s">
        <v>242</v>
      </c>
      <c r="AR4945" t="s">
        <v>732</v>
      </c>
      <c r="AS4945" t="s">
        <v>239</v>
      </c>
      <c r="AT4945" t="s">
        <v>239</v>
      </c>
      <c r="AU4945">
        <v>1</v>
      </c>
      <c r="AV4945">
        <v>-88</v>
      </c>
      <c r="AW4945" t="s">
        <v>1989</v>
      </c>
      <c r="AX4945" t="s">
        <v>10031</v>
      </c>
      <c r="AY4945" t="s">
        <v>109</v>
      </c>
      <c r="BP4945" t="s">
        <v>6264</v>
      </c>
      <c r="BQ4945">
        <v>111</v>
      </c>
      <c r="BR4945" t="s">
        <v>248</v>
      </c>
      <c r="BS4945">
        <v>4</v>
      </c>
      <c r="BZ4945" t="s">
        <v>249</v>
      </c>
    </row>
    <row r="4946" spans="1:78" hidden="1" x14ac:dyDescent="0.25">
      <c r="A4946" t="s">
        <v>10025</v>
      </c>
      <c r="B4946" t="s">
        <v>10026</v>
      </c>
      <c r="C4946" t="s">
        <v>10026</v>
      </c>
      <c r="D4946" t="s">
        <v>10040</v>
      </c>
      <c r="E4946" t="s">
        <v>10040</v>
      </c>
      <c r="F4946" s="1">
        <v>40155</v>
      </c>
      <c r="G4946" s="4">
        <v>0.5625</v>
      </c>
      <c r="H4946" t="s">
        <v>732</v>
      </c>
      <c r="I4946">
        <v>-88</v>
      </c>
      <c r="J4946" t="s">
        <v>1607</v>
      </c>
      <c r="K4946" t="s">
        <v>745</v>
      </c>
      <c r="L4946">
        <v>1</v>
      </c>
      <c r="M4946">
        <v>1</v>
      </c>
      <c r="N4946" t="s">
        <v>10044</v>
      </c>
      <c r="O4946" t="s">
        <v>10048</v>
      </c>
      <c r="P4946" t="s">
        <v>224</v>
      </c>
      <c r="Q4946" t="s">
        <v>1216</v>
      </c>
      <c r="R4946" t="s">
        <v>226</v>
      </c>
      <c r="S4946" t="s">
        <v>227</v>
      </c>
      <c r="T4946">
        <v>3.5</v>
      </c>
      <c r="V4946">
        <v>1.7000000000000001E-2</v>
      </c>
      <c r="W4946">
        <v>0.4</v>
      </c>
      <c r="X4946" t="s">
        <v>281</v>
      </c>
      <c r="Y4946" t="s">
        <v>243</v>
      </c>
      <c r="Z4946" t="s">
        <v>1217</v>
      </c>
      <c r="AA4946" t="s">
        <v>1217</v>
      </c>
      <c r="AD4946" t="s">
        <v>10030</v>
      </c>
      <c r="AF4946" t="s">
        <v>736</v>
      </c>
      <c r="AG4946" t="s">
        <v>732</v>
      </c>
      <c r="AH4946" t="s">
        <v>10031</v>
      </c>
      <c r="AJ4946" t="s">
        <v>237</v>
      </c>
      <c r="AK4946">
        <v>34.299171000000001</v>
      </c>
      <c r="AL4946">
        <v>-119.107986450195</v>
      </c>
      <c r="AM4946" t="s">
        <v>732</v>
      </c>
      <c r="AN4946" t="s">
        <v>239</v>
      </c>
      <c r="AO4946" t="s">
        <v>1220</v>
      </c>
      <c r="AP4946" t="s">
        <v>739</v>
      </c>
      <c r="AQ4946" t="s">
        <v>242</v>
      </c>
      <c r="AR4946" t="s">
        <v>732</v>
      </c>
      <c r="AS4946" t="s">
        <v>239</v>
      </c>
      <c r="AT4946" t="s">
        <v>239</v>
      </c>
      <c r="AU4946">
        <v>1</v>
      </c>
      <c r="AV4946">
        <v>-88</v>
      </c>
      <c r="AW4946" t="s">
        <v>1989</v>
      </c>
      <c r="AX4946" t="s">
        <v>10031</v>
      </c>
      <c r="AY4946" t="s">
        <v>109</v>
      </c>
      <c r="BP4946" t="s">
        <v>6264</v>
      </c>
      <c r="BQ4946">
        <v>111</v>
      </c>
      <c r="BR4946" t="s">
        <v>248</v>
      </c>
      <c r="BS4946">
        <v>4</v>
      </c>
      <c r="BZ4946" t="s">
        <v>249</v>
      </c>
    </row>
    <row r="4947" spans="1:78" hidden="1" x14ac:dyDescent="0.25">
      <c r="A4947" t="s">
        <v>10025</v>
      </c>
      <c r="B4947" t="s">
        <v>10026</v>
      </c>
      <c r="C4947" t="s">
        <v>10026</v>
      </c>
      <c r="D4947" t="s">
        <v>10027</v>
      </c>
      <c r="E4947" t="s">
        <v>10027</v>
      </c>
      <c r="F4947" s="1">
        <v>40155</v>
      </c>
      <c r="G4947" s="4">
        <v>0.54166666666666663</v>
      </c>
      <c r="H4947" t="s">
        <v>732</v>
      </c>
      <c r="I4947">
        <v>-88</v>
      </c>
      <c r="J4947" t="s">
        <v>1607</v>
      </c>
      <c r="K4947" t="s">
        <v>745</v>
      </c>
      <c r="L4947">
        <v>1</v>
      </c>
      <c r="M4947">
        <v>1</v>
      </c>
      <c r="N4947" t="s">
        <v>10044</v>
      </c>
      <c r="O4947" t="s">
        <v>10049</v>
      </c>
      <c r="P4947" t="s">
        <v>2209</v>
      </c>
      <c r="Q4947" t="s">
        <v>1216</v>
      </c>
      <c r="R4947" t="s">
        <v>226</v>
      </c>
      <c r="S4947" t="s">
        <v>227</v>
      </c>
      <c r="T4947">
        <v>7.9000000000000001E-2</v>
      </c>
      <c r="V4947">
        <v>1.7000000000000001E-2</v>
      </c>
      <c r="W4947">
        <v>0.4</v>
      </c>
      <c r="X4947" t="s">
        <v>905</v>
      </c>
      <c r="Y4947" t="s">
        <v>1414</v>
      </c>
      <c r="Z4947" t="s">
        <v>1217</v>
      </c>
      <c r="AA4947" t="s">
        <v>1217</v>
      </c>
      <c r="AD4947" t="s">
        <v>10050</v>
      </c>
      <c r="AF4947" t="s">
        <v>736</v>
      </c>
      <c r="AG4947" t="s">
        <v>732</v>
      </c>
      <c r="AH4947" t="s">
        <v>10031</v>
      </c>
      <c r="AJ4947" t="s">
        <v>237</v>
      </c>
      <c r="AK4947">
        <v>34.219439999999999</v>
      </c>
      <c r="AL4947">
        <v>-119.066131591797</v>
      </c>
      <c r="AM4947" t="s">
        <v>732</v>
      </c>
      <c r="AN4947" t="s">
        <v>239</v>
      </c>
      <c r="AO4947" t="s">
        <v>1220</v>
      </c>
      <c r="AP4947" t="s">
        <v>739</v>
      </c>
      <c r="AQ4947" t="s">
        <v>242</v>
      </c>
      <c r="AR4947" t="s">
        <v>732</v>
      </c>
      <c r="AS4947" t="s">
        <v>239</v>
      </c>
      <c r="AT4947" t="s">
        <v>239</v>
      </c>
      <c r="AU4947">
        <v>1</v>
      </c>
      <c r="AV4947">
        <v>-88</v>
      </c>
      <c r="AW4947" t="s">
        <v>1989</v>
      </c>
      <c r="AX4947" t="s">
        <v>10031</v>
      </c>
      <c r="AY4947" t="s">
        <v>109</v>
      </c>
      <c r="BP4947" t="s">
        <v>6264</v>
      </c>
      <c r="BQ4947">
        <v>111</v>
      </c>
      <c r="BR4947" t="s">
        <v>248</v>
      </c>
      <c r="BS4947">
        <v>4</v>
      </c>
      <c r="BZ4947" t="s">
        <v>249</v>
      </c>
    </row>
    <row r="4948" spans="1:78" hidden="1" x14ac:dyDescent="0.25">
      <c r="A4948" t="s">
        <v>10025</v>
      </c>
      <c r="B4948" t="s">
        <v>10026</v>
      </c>
      <c r="C4948" t="s">
        <v>10026</v>
      </c>
      <c r="D4948" t="s">
        <v>10034</v>
      </c>
      <c r="E4948" t="s">
        <v>10034</v>
      </c>
      <c r="F4948" s="1">
        <v>40155</v>
      </c>
      <c r="G4948" s="4">
        <v>0.45833333333333331</v>
      </c>
      <c r="H4948" t="s">
        <v>732</v>
      </c>
      <c r="I4948">
        <v>-88</v>
      </c>
      <c r="J4948" t="s">
        <v>1607</v>
      </c>
      <c r="K4948" t="s">
        <v>745</v>
      </c>
      <c r="L4948">
        <v>1</v>
      </c>
      <c r="M4948">
        <v>1</v>
      </c>
      <c r="N4948" t="s">
        <v>10044</v>
      </c>
      <c r="O4948" t="s">
        <v>10051</v>
      </c>
      <c r="P4948" t="s">
        <v>224</v>
      </c>
      <c r="Q4948" t="s">
        <v>1216</v>
      </c>
      <c r="R4948" t="s">
        <v>226</v>
      </c>
      <c r="S4948" t="s">
        <v>227</v>
      </c>
      <c r="T4948">
        <v>1.2</v>
      </c>
      <c r="V4948">
        <v>1.7000000000000001E-2</v>
      </c>
      <c r="W4948">
        <v>0.4</v>
      </c>
      <c r="X4948" t="s">
        <v>281</v>
      </c>
      <c r="Y4948" t="s">
        <v>243</v>
      </c>
      <c r="Z4948" t="s">
        <v>1217</v>
      </c>
      <c r="AA4948" t="s">
        <v>1217</v>
      </c>
      <c r="AD4948" t="s">
        <v>10030</v>
      </c>
      <c r="AF4948" t="s">
        <v>736</v>
      </c>
      <c r="AG4948" t="s">
        <v>732</v>
      </c>
      <c r="AH4948" t="s">
        <v>10031</v>
      </c>
      <c r="AJ4948" t="s">
        <v>237</v>
      </c>
      <c r="AK4948">
        <v>34.342650999999996</v>
      </c>
      <c r="AL4948">
        <v>-119.29842376709</v>
      </c>
      <c r="AM4948" t="s">
        <v>732</v>
      </c>
      <c r="AN4948" t="s">
        <v>239</v>
      </c>
      <c r="AO4948" t="s">
        <v>1220</v>
      </c>
      <c r="AP4948" t="s">
        <v>739</v>
      </c>
      <c r="AQ4948" t="s">
        <v>242</v>
      </c>
      <c r="AR4948" t="s">
        <v>732</v>
      </c>
      <c r="AS4948" t="s">
        <v>239</v>
      </c>
      <c r="AT4948" t="s">
        <v>239</v>
      </c>
      <c r="AU4948">
        <v>1</v>
      </c>
      <c r="AV4948">
        <v>-88</v>
      </c>
      <c r="AW4948" t="s">
        <v>1989</v>
      </c>
      <c r="AX4948" t="s">
        <v>10031</v>
      </c>
      <c r="AY4948" t="s">
        <v>109</v>
      </c>
      <c r="BP4948" t="s">
        <v>6264</v>
      </c>
      <c r="BQ4948">
        <v>111</v>
      </c>
      <c r="BR4948" t="s">
        <v>248</v>
      </c>
      <c r="BS4948">
        <v>4</v>
      </c>
      <c r="BZ4948" t="s">
        <v>249</v>
      </c>
    </row>
    <row r="4949" spans="1:78" hidden="1" x14ac:dyDescent="0.25">
      <c r="A4949" t="s">
        <v>10025</v>
      </c>
      <c r="B4949" t="s">
        <v>10026</v>
      </c>
      <c r="C4949" t="s">
        <v>10026</v>
      </c>
      <c r="D4949" t="s">
        <v>10036</v>
      </c>
      <c r="E4949" t="s">
        <v>10036</v>
      </c>
      <c r="F4949" s="1">
        <v>40155</v>
      </c>
      <c r="G4949" s="4">
        <v>0.4375</v>
      </c>
      <c r="H4949" t="s">
        <v>732</v>
      </c>
      <c r="I4949">
        <v>-88</v>
      </c>
      <c r="J4949" t="s">
        <v>1607</v>
      </c>
      <c r="K4949" t="s">
        <v>745</v>
      </c>
      <c r="L4949">
        <v>1</v>
      </c>
      <c r="M4949">
        <v>1</v>
      </c>
      <c r="N4949" t="s">
        <v>10044</v>
      </c>
      <c r="O4949" t="s">
        <v>10052</v>
      </c>
      <c r="P4949" t="s">
        <v>2209</v>
      </c>
      <c r="Q4949" t="s">
        <v>1216</v>
      </c>
      <c r="R4949" t="s">
        <v>226</v>
      </c>
      <c r="S4949" t="s">
        <v>227</v>
      </c>
      <c r="T4949">
        <v>7.0999999999999994E-2</v>
      </c>
      <c r="V4949">
        <v>1.7000000000000001E-2</v>
      </c>
      <c r="W4949">
        <v>0.4</v>
      </c>
      <c r="X4949" t="s">
        <v>905</v>
      </c>
      <c r="Y4949" t="s">
        <v>1414</v>
      </c>
      <c r="Z4949" t="s">
        <v>1217</v>
      </c>
      <c r="AA4949" t="s">
        <v>1217</v>
      </c>
      <c r="AD4949" t="s">
        <v>10050</v>
      </c>
      <c r="AF4949" t="s">
        <v>736</v>
      </c>
      <c r="AG4949" t="s">
        <v>732</v>
      </c>
      <c r="AH4949" t="s">
        <v>10031</v>
      </c>
      <c r="AJ4949" t="s">
        <v>237</v>
      </c>
      <c r="AK4949">
        <v>34.445549</v>
      </c>
      <c r="AL4949">
        <v>-119.290328979492</v>
      </c>
      <c r="AM4949" t="s">
        <v>732</v>
      </c>
      <c r="AN4949" t="s">
        <v>239</v>
      </c>
      <c r="AO4949" t="s">
        <v>1220</v>
      </c>
      <c r="AP4949" t="s">
        <v>739</v>
      </c>
      <c r="AQ4949" t="s">
        <v>242</v>
      </c>
      <c r="AR4949" t="s">
        <v>732</v>
      </c>
      <c r="AS4949" t="s">
        <v>239</v>
      </c>
      <c r="AT4949" t="s">
        <v>239</v>
      </c>
      <c r="AU4949">
        <v>1</v>
      </c>
      <c r="AV4949">
        <v>-88</v>
      </c>
      <c r="AW4949" t="s">
        <v>1989</v>
      </c>
      <c r="AX4949" t="s">
        <v>10031</v>
      </c>
      <c r="AY4949" t="s">
        <v>109</v>
      </c>
      <c r="BP4949" t="s">
        <v>6264</v>
      </c>
      <c r="BQ4949">
        <v>111</v>
      </c>
      <c r="BR4949" t="s">
        <v>248</v>
      </c>
      <c r="BS4949">
        <v>4</v>
      </c>
      <c r="BZ4949" t="s">
        <v>249</v>
      </c>
    </row>
    <row r="4950" spans="1:78" hidden="1" x14ac:dyDescent="0.25">
      <c r="A4950" t="s">
        <v>10025</v>
      </c>
      <c r="B4950" t="s">
        <v>10026</v>
      </c>
      <c r="C4950" t="s">
        <v>10026</v>
      </c>
      <c r="D4950" t="s">
        <v>10036</v>
      </c>
      <c r="E4950" t="s">
        <v>10036</v>
      </c>
      <c r="F4950" s="1">
        <v>40215</v>
      </c>
      <c r="G4950" s="4">
        <v>0.47222222222222227</v>
      </c>
      <c r="H4950" t="s">
        <v>732</v>
      </c>
      <c r="I4950">
        <v>-88</v>
      </c>
      <c r="J4950" t="s">
        <v>1607</v>
      </c>
      <c r="K4950" t="s">
        <v>745</v>
      </c>
      <c r="L4950">
        <v>1</v>
      </c>
      <c r="M4950">
        <v>1</v>
      </c>
      <c r="N4950" t="s">
        <v>10053</v>
      </c>
      <c r="O4950" t="s">
        <v>10054</v>
      </c>
      <c r="P4950" t="s">
        <v>2209</v>
      </c>
      <c r="Q4950" t="s">
        <v>1216</v>
      </c>
      <c r="R4950" t="s">
        <v>226</v>
      </c>
      <c r="S4950" t="s">
        <v>227</v>
      </c>
      <c r="T4950">
        <v>0.31</v>
      </c>
      <c r="V4950">
        <v>1.7000000000000001E-2</v>
      </c>
      <c r="W4950">
        <v>0.4</v>
      </c>
      <c r="X4950" t="s">
        <v>905</v>
      </c>
      <c r="Y4950" t="s">
        <v>243</v>
      </c>
      <c r="Z4950" t="s">
        <v>1217</v>
      </c>
      <c r="AA4950" t="s">
        <v>1217</v>
      </c>
      <c r="AD4950" t="s">
        <v>10055</v>
      </c>
      <c r="AF4950" t="s">
        <v>736</v>
      </c>
      <c r="AG4950" t="s">
        <v>732</v>
      </c>
      <c r="AH4950" t="s">
        <v>10031</v>
      </c>
      <c r="AJ4950" t="s">
        <v>237</v>
      </c>
      <c r="AK4950">
        <v>34.445549</v>
      </c>
      <c r="AL4950">
        <v>-119.290328979492</v>
      </c>
      <c r="AM4950" t="s">
        <v>732</v>
      </c>
      <c r="AN4950" t="s">
        <v>239</v>
      </c>
      <c r="AO4950" t="s">
        <v>1220</v>
      </c>
      <c r="AP4950" t="s">
        <v>739</v>
      </c>
      <c r="AQ4950" t="s">
        <v>242</v>
      </c>
      <c r="AR4950" t="s">
        <v>732</v>
      </c>
      <c r="AS4950" t="s">
        <v>239</v>
      </c>
      <c r="AT4950" t="s">
        <v>239</v>
      </c>
      <c r="AU4950">
        <v>1</v>
      </c>
      <c r="AV4950">
        <v>-88</v>
      </c>
      <c r="AW4950" t="s">
        <v>1989</v>
      </c>
      <c r="AX4950" t="s">
        <v>10031</v>
      </c>
      <c r="AY4950" t="s">
        <v>109</v>
      </c>
      <c r="BP4950" t="s">
        <v>6264</v>
      </c>
      <c r="BQ4950">
        <v>111</v>
      </c>
      <c r="BR4950" t="s">
        <v>248</v>
      </c>
      <c r="BS4950">
        <v>4</v>
      </c>
      <c r="BZ4950" t="s">
        <v>249</v>
      </c>
    </row>
    <row r="4951" spans="1:78" hidden="1" x14ac:dyDescent="0.25">
      <c r="A4951" t="s">
        <v>10025</v>
      </c>
      <c r="B4951" t="s">
        <v>10026</v>
      </c>
      <c r="C4951" t="s">
        <v>10026</v>
      </c>
      <c r="D4951" t="s">
        <v>10032</v>
      </c>
      <c r="E4951" t="s">
        <v>10032</v>
      </c>
      <c r="F4951" s="1">
        <v>40215</v>
      </c>
      <c r="G4951" s="4">
        <v>0.52083333333333337</v>
      </c>
      <c r="H4951" t="s">
        <v>732</v>
      </c>
      <c r="I4951">
        <v>-88</v>
      </c>
      <c r="J4951" t="s">
        <v>1607</v>
      </c>
      <c r="K4951" t="s">
        <v>745</v>
      </c>
      <c r="L4951">
        <v>1</v>
      </c>
      <c r="M4951">
        <v>1</v>
      </c>
      <c r="N4951" t="s">
        <v>10053</v>
      </c>
      <c r="O4951" t="s">
        <v>10056</v>
      </c>
      <c r="P4951" t="s">
        <v>2209</v>
      </c>
      <c r="Q4951" t="s">
        <v>1216</v>
      </c>
      <c r="R4951" t="s">
        <v>226</v>
      </c>
      <c r="S4951" t="s">
        <v>227</v>
      </c>
      <c r="T4951">
        <v>0.42</v>
      </c>
      <c r="V4951">
        <v>1.7000000000000001E-2</v>
      </c>
      <c r="W4951">
        <v>0.4</v>
      </c>
      <c r="X4951" t="s">
        <v>281</v>
      </c>
      <c r="Y4951" t="s">
        <v>243</v>
      </c>
      <c r="Z4951" t="s">
        <v>1217</v>
      </c>
      <c r="AA4951" t="s">
        <v>1217</v>
      </c>
      <c r="AD4951" t="s">
        <v>10030</v>
      </c>
      <c r="AF4951" t="s">
        <v>736</v>
      </c>
      <c r="AG4951" t="s">
        <v>732</v>
      </c>
      <c r="AH4951" t="s">
        <v>10031</v>
      </c>
      <c r="AJ4951" t="s">
        <v>237</v>
      </c>
      <c r="AK4951">
        <v>34.243290000000002</v>
      </c>
      <c r="AL4951">
        <v>-119.19467926025401</v>
      </c>
      <c r="AM4951" t="s">
        <v>732</v>
      </c>
      <c r="AN4951" t="s">
        <v>239</v>
      </c>
      <c r="AO4951" t="s">
        <v>1220</v>
      </c>
      <c r="AP4951" t="s">
        <v>739</v>
      </c>
      <c r="AQ4951" t="s">
        <v>242</v>
      </c>
      <c r="AR4951" t="s">
        <v>732</v>
      </c>
      <c r="AS4951" t="s">
        <v>239</v>
      </c>
      <c r="AT4951" t="s">
        <v>239</v>
      </c>
      <c r="AU4951">
        <v>1</v>
      </c>
      <c r="AV4951">
        <v>-88</v>
      </c>
      <c r="AW4951" t="s">
        <v>1989</v>
      </c>
      <c r="AX4951" t="s">
        <v>10031</v>
      </c>
      <c r="AY4951" t="s">
        <v>109</v>
      </c>
      <c r="BP4951" t="s">
        <v>6264</v>
      </c>
      <c r="BQ4951">
        <v>111</v>
      </c>
      <c r="BR4951" t="s">
        <v>248</v>
      </c>
      <c r="BS4951">
        <v>4</v>
      </c>
      <c r="BZ4951" t="s">
        <v>249</v>
      </c>
    </row>
    <row r="4952" spans="1:78" hidden="1" x14ac:dyDescent="0.25">
      <c r="A4952" t="s">
        <v>10025</v>
      </c>
      <c r="B4952" t="s">
        <v>10026</v>
      </c>
      <c r="C4952" t="s">
        <v>10026</v>
      </c>
      <c r="D4952" t="s">
        <v>10027</v>
      </c>
      <c r="E4952" t="s">
        <v>10027</v>
      </c>
      <c r="F4952" s="1">
        <v>40215</v>
      </c>
      <c r="G4952" s="4">
        <v>0.55208333333333337</v>
      </c>
      <c r="H4952" t="s">
        <v>732</v>
      </c>
      <c r="I4952">
        <v>-88</v>
      </c>
      <c r="J4952" t="s">
        <v>1607</v>
      </c>
      <c r="K4952" t="s">
        <v>745</v>
      </c>
      <c r="L4952">
        <v>1</v>
      </c>
      <c r="M4952">
        <v>1</v>
      </c>
      <c r="N4952" t="s">
        <v>10053</v>
      </c>
      <c r="O4952" t="s">
        <v>10057</v>
      </c>
      <c r="P4952" t="s">
        <v>2209</v>
      </c>
      <c r="Q4952" t="s">
        <v>1216</v>
      </c>
      <c r="R4952" t="s">
        <v>226</v>
      </c>
      <c r="S4952" t="s">
        <v>227</v>
      </c>
      <c r="T4952">
        <v>0.1</v>
      </c>
      <c r="V4952">
        <v>1.7000000000000001E-2</v>
      </c>
      <c r="W4952">
        <v>0.4</v>
      </c>
      <c r="X4952" t="s">
        <v>905</v>
      </c>
      <c r="Y4952" t="s">
        <v>243</v>
      </c>
      <c r="Z4952" t="s">
        <v>1217</v>
      </c>
      <c r="AA4952" t="s">
        <v>1217</v>
      </c>
      <c r="AD4952" t="s">
        <v>10055</v>
      </c>
      <c r="AF4952" t="s">
        <v>736</v>
      </c>
      <c r="AG4952" t="s">
        <v>732</v>
      </c>
      <c r="AH4952" t="s">
        <v>10031</v>
      </c>
      <c r="AJ4952" t="s">
        <v>237</v>
      </c>
      <c r="AK4952">
        <v>34.219439999999999</v>
      </c>
      <c r="AL4952">
        <v>-119.066131591797</v>
      </c>
      <c r="AM4952" t="s">
        <v>732</v>
      </c>
      <c r="AN4952" t="s">
        <v>239</v>
      </c>
      <c r="AO4952" t="s">
        <v>1220</v>
      </c>
      <c r="AP4952" t="s">
        <v>739</v>
      </c>
      <c r="AQ4952" t="s">
        <v>242</v>
      </c>
      <c r="AR4952" t="s">
        <v>732</v>
      </c>
      <c r="AS4952" t="s">
        <v>239</v>
      </c>
      <c r="AT4952" t="s">
        <v>239</v>
      </c>
      <c r="AU4952">
        <v>1</v>
      </c>
      <c r="AV4952">
        <v>-88</v>
      </c>
      <c r="AW4952" t="s">
        <v>1989</v>
      </c>
      <c r="AX4952" t="s">
        <v>10031</v>
      </c>
      <c r="AY4952" t="s">
        <v>109</v>
      </c>
      <c r="BP4952" t="s">
        <v>6264</v>
      </c>
      <c r="BQ4952">
        <v>111</v>
      </c>
      <c r="BR4952" t="s">
        <v>248</v>
      </c>
      <c r="BS4952">
        <v>4</v>
      </c>
      <c r="BZ4952" t="s">
        <v>249</v>
      </c>
    </row>
    <row r="4953" spans="1:78" hidden="1" x14ac:dyDescent="0.25">
      <c r="A4953" t="s">
        <v>10025</v>
      </c>
      <c r="B4953" t="s">
        <v>10026</v>
      </c>
      <c r="C4953" t="s">
        <v>10026</v>
      </c>
      <c r="D4953" t="s">
        <v>10034</v>
      </c>
      <c r="E4953" t="s">
        <v>10034</v>
      </c>
      <c r="F4953" s="1">
        <v>40215</v>
      </c>
      <c r="G4953" s="4">
        <v>0.4548611111111111</v>
      </c>
      <c r="H4953" t="s">
        <v>732</v>
      </c>
      <c r="I4953">
        <v>-88</v>
      </c>
      <c r="J4953" t="s">
        <v>1607</v>
      </c>
      <c r="K4953" t="s">
        <v>745</v>
      </c>
      <c r="L4953">
        <v>1</v>
      </c>
      <c r="M4953">
        <v>1</v>
      </c>
      <c r="N4953" t="s">
        <v>10053</v>
      </c>
      <c r="O4953" t="s">
        <v>10058</v>
      </c>
      <c r="P4953" t="s">
        <v>224</v>
      </c>
      <c r="Q4953" t="s">
        <v>1216</v>
      </c>
      <c r="R4953" t="s">
        <v>226</v>
      </c>
      <c r="S4953" t="s">
        <v>227</v>
      </c>
      <c r="T4953">
        <v>2</v>
      </c>
      <c r="V4953">
        <v>1.7000000000000001E-2</v>
      </c>
      <c r="W4953">
        <v>0.4</v>
      </c>
      <c r="X4953" t="s">
        <v>281</v>
      </c>
      <c r="Y4953" t="s">
        <v>243</v>
      </c>
      <c r="Z4953" t="s">
        <v>1217</v>
      </c>
      <c r="AA4953" t="s">
        <v>1217</v>
      </c>
      <c r="AD4953" t="s">
        <v>10030</v>
      </c>
      <c r="AF4953" t="s">
        <v>736</v>
      </c>
      <c r="AG4953" t="s">
        <v>732</v>
      </c>
      <c r="AH4953" t="s">
        <v>10031</v>
      </c>
      <c r="AJ4953" t="s">
        <v>237</v>
      </c>
      <c r="AK4953">
        <v>34.342650999999996</v>
      </c>
      <c r="AL4953">
        <v>-119.29842376709</v>
      </c>
      <c r="AM4953" t="s">
        <v>732</v>
      </c>
      <c r="AN4953" t="s">
        <v>239</v>
      </c>
      <c r="AO4953" t="s">
        <v>1220</v>
      </c>
      <c r="AP4953" t="s">
        <v>739</v>
      </c>
      <c r="AQ4953" t="s">
        <v>242</v>
      </c>
      <c r="AR4953" t="s">
        <v>732</v>
      </c>
      <c r="AS4953" t="s">
        <v>239</v>
      </c>
      <c r="AT4953" t="s">
        <v>239</v>
      </c>
      <c r="AU4953">
        <v>1</v>
      </c>
      <c r="AV4953">
        <v>-88</v>
      </c>
      <c r="AW4953" t="s">
        <v>1989</v>
      </c>
      <c r="AX4953" t="s">
        <v>10031</v>
      </c>
      <c r="AY4953" t="s">
        <v>109</v>
      </c>
      <c r="BP4953" t="s">
        <v>6264</v>
      </c>
      <c r="BQ4953">
        <v>111</v>
      </c>
      <c r="BR4953" t="s">
        <v>248</v>
      </c>
      <c r="BS4953">
        <v>4</v>
      </c>
      <c r="BZ4953" t="s">
        <v>249</v>
      </c>
    </row>
    <row r="4954" spans="1:78" hidden="1" x14ac:dyDescent="0.25">
      <c r="A4954" t="s">
        <v>10025</v>
      </c>
      <c r="B4954" t="s">
        <v>10026</v>
      </c>
      <c r="C4954" t="s">
        <v>10026</v>
      </c>
      <c r="D4954" t="s">
        <v>10038</v>
      </c>
      <c r="E4954" t="s">
        <v>10038</v>
      </c>
      <c r="F4954" s="1">
        <v>40215</v>
      </c>
      <c r="G4954" s="4">
        <v>0.53819444444444442</v>
      </c>
      <c r="H4954" t="s">
        <v>732</v>
      </c>
      <c r="I4954">
        <v>-88</v>
      </c>
      <c r="J4954" t="s">
        <v>1607</v>
      </c>
      <c r="K4954" t="s">
        <v>745</v>
      </c>
      <c r="L4954">
        <v>1</v>
      </c>
      <c r="M4954">
        <v>1</v>
      </c>
      <c r="N4954" t="s">
        <v>10053</v>
      </c>
      <c r="O4954" t="s">
        <v>10059</v>
      </c>
      <c r="P4954" t="s">
        <v>224</v>
      </c>
      <c r="Q4954" t="s">
        <v>1216</v>
      </c>
      <c r="R4954" t="s">
        <v>226</v>
      </c>
      <c r="S4954" t="s">
        <v>227</v>
      </c>
      <c r="T4954">
        <v>1.2</v>
      </c>
      <c r="V4954">
        <v>1.7000000000000001E-2</v>
      </c>
      <c r="W4954">
        <v>0.4</v>
      </c>
      <c r="X4954" t="s">
        <v>281</v>
      </c>
      <c r="Y4954" t="s">
        <v>243</v>
      </c>
      <c r="Z4954" t="s">
        <v>1217</v>
      </c>
      <c r="AA4954" t="s">
        <v>1217</v>
      </c>
      <c r="AD4954" t="s">
        <v>10030</v>
      </c>
      <c r="AF4954" t="s">
        <v>736</v>
      </c>
      <c r="AG4954" t="s">
        <v>732</v>
      </c>
      <c r="AH4954" t="s">
        <v>10031</v>
      </c>
      <c r="AJ4954" t="s">
        <v>237</v>
      </c>
      <c r="AK4954">
        <v>34.179119</v>
      </c>
      <c r="AL4954">
        <v>-119.039688110352</v>
      </c>
      <c r="AM4954" t="s">
        <v>732</v>
      </c>
      <c r="AN4954" t="s">
        <v>239</v>
      </c>
      <c r="AO4954" t="s">
        <v>1220</v>
      </c>
      <c r="AP4954" t="s">
        <v>739</v>
      </c>
      <c r="AQ4954" t="s">
        <v>242</v>
      </c>
      <c r="AR4954" t="s">
        <v>732</v>
      </c>
      <c r="AS4954" t="s">
        <v>239</v>
      </c>
      <c r="AT4954" t="s">
        <v>239</v>
      </c>
      <c r="AU4954">
        <v>1</v>
      </c>
      <c r="AV4954">
        <v>-88</v>
      </c>
      <c r="AW4954" t="s">
        <v>1989</v>
      </c>
      <c r="AX4954" t="s">
        <v>10031</v>
      </c>
      <c r="AY4954" t="s">
        <v>109</v>
      </c>
      <c r="BP4954" t="s">
        <v>6264</v>
      </c>
      <c r="BQ4954">
        <v>111</v>
      </c>
      <c r="BR4954" t="s">
        <v>248</v>
      </c>
      <c r="BS4954">
        <v>4</v>
      </c>
      <c r="BZ4954" t="s">
        <v>249</v>
      </c>
    </row>
    <row r="4955" spans="1:78" hidden="1" x14ac:dyDescent="0.25">
      <c r="A4955" t="s">
        <v>10025</v>
      </c>
      <c r="B4955" t="s">
        <v>10026</v>
      </c>
      <c r="C4955" t="s">
        <v>10026</v>
      </c>
      <c r="D4955" t="s">
        <v>10042</v>
      </c>
      <c r="E4955" t="s">
        <v>10042</v>
      </c>
      <c r="F4955" s="1">
        <v>40215</v>
      </c>
      <c r="G4955" s="4">
        <v>0.4826388888888889</v>
      </c>
      <c r="H4955" t="s">
        <v>732</v>
      </c>
      <c r="I4955">
        <v>-88</v>
      </c>
      <c r="J4955" t="s">
        <v>1607</v>
      </c>
      <c r="K4955" t="s">
        <v>745</v>
      </c>
      <c r="L4955">
        <v>1</v>
      </c>
      <c r="M4955">
        <v>1</v>
      </c>
      <c r="N4955" t="s">
        <v>10053</v>
      </c>
      <c r="O4955" t="s">
        <v>10060</v>
      </c>
      <c r="P4955" t="s">
        <v>2209</v>
      </c>
      <c r="Q4955" t="s">
        <v>1216</v>
      </c>
      <c r="R4955" t="s">
        <v>226</v>
      </c>
      <c r="S4955" t="s">
        <v>227</v>
      </c>
      <c r="T4955">
        <v>0.8</v>
      </c>
      <c r="V4955">
        <v>1.7000000000000001E-2</v>
      </c>
      <c r="W4955">
        <v>0.4</v>
      </c>
      <c r="X4955" t="s">
        <v>281</v>
      </c>
      <c r="Y4955" t="s">
        <v>243</v>
      </c>
      <c r="Z4955" t="s">
        <v>1217</v>
      </c>
      <c r="AA4955" t="s">
        <v>1217</v>
      </c>
      <c r="AD4955" t="s">
        <v>10030</v>
      </c>
      <c r="AF4955" t="s">
        <v>736</v>
      </c>
      <c r="AG4955" t="s">
        <v>732</v>
      </c>
      <c r="AH4955" t="s">
        <v>10031</v>
      </c>
      <c r="AJ4955" t="s">
        <v>237</v>
      </c>
      <c r="AK4955">
        <v>34.444789999999998</v>
      </c>
      <c r="AL4955">
        <v>-119.24122619628901</v>
      </c>
      <c r="AM4955" t="s">
        <v>732</v>
      </c>
      <c r="AN4955" t="s">
        <v>239</v>
      </c>
      <c r="AO4955" t="s">
        <v>1220</v>
      </c>
      <c r="AP4955" t="s">
        <v>739</v>
      </c>
      <c r="AQ4955" t="s">
        <v>242</v>
      </c>
      <c r="AR4955" t="s">
        <v>732</v>
      </c>
      <c r="AS4955" t="s">
        <v>239</v>
      </c>
      <c r="AT4955" t="s">
        <v>239</v>
      </c>
      <c r="AU4955">
        <v>1</v>
      </c>
      <c r="AV4955">
        <v>-88</v>
      </c>
      <c r="AW4955" t="s">
        <v>1989</v>
      </c>
      <c r="AX4955" t="s">
        <v>10031</v>
      </c>
      <c r="AY4955" t="s">
        <v>109</v>
      </c>
      <c r="BP4955" t="s">
        <v>6264</v>
      </c>
      <c r="BQ4955">
        <v>111</v>
      </c>
      <c r="BR4955" t="s">
        <v>248</v>
      </c>
      <c r="BS4955">
        <v>4</v>
      </c>
      <c r="BZ4955" t="s">
        <v>249</v>
      </c>
    </row>
    <row r="4956" spans="1:78" hidden="1" x14ac:dyDescent="0.25">
      <c r="A4956" t="s">
        <v>10025</v>
      </c>
      <c r="B4956" t="s">
        <v>10026</v>
      </c>
      <c r="C4956" t="s">
        <v>10026</v>
      </c>
      <c r="D4956" t="s">
        <v>10040</v>
      </c>
      <c r="E4956" t="s">
        <v>10040</v>
      </c>
      <c r="F4956" s="1">
        <v>40231</v>
      </c>
      <c r="G4956" s="4">
        <v>0.4201388888888889</v>
      </c>
      <c r="H4956" t="s">
        <v>732</v>
      </c>
      <c r="I4956">
        <v>-88</v>
      </c>
      <c r="J4956" t="s">
        <v>1607</v>
      </c>
      <c r="K4956" t="s">
        <v>745</v>
      </c>
      <c r="L4956">
        <v>1</v>
      </c>
      <c r="M4956">
        <v>1</v>
      </c>
      <c r="N4956" t="s">
        <v>10061</v>
      </c>
      <c r="O4956" t="s">
        <v>10062</v>
      </c>
      <c r="P4956" t="s">
        <v>224</v>
      </c>
      <c r="Q4956" t="s">
        <v>1216</v>
      </c>
      <c r="R4956" t="s">
        <v>226</v>
      </c>
      <c r="S4956" t="s">
        <v>227</v>
      </c>
      <c r="T4956">
        <v>2.2000000000000002</v>
      </c>
      <c r="V4956">
        <v>1.7000000000000001E-2</v>
      </c>
      <c r="W4956">
        <v>0.4</v>
      </c>
      <c r="X4956" t="s">
        <v>281</v>
      </c>
      <c r="Y4956" t="s">
        <v>243</v>
      </c>
      <c r="Z4956" t="s">
        <v>1217</v>
      </c>
      <c r="AA4956" t="s">
        <v>1217</v>
      </c>
      <c r="AD4956" t="s">
        <v>10030</v>
      </c>
      <c r="AF4956" t="s">
        <v>736</v>
      </c>
      <c r="AG4956" t="s">
        <v>732</v>
      </c>
      <c r="AH4956" t="s">
        <v>10031</v>
      </c>
      <c r="AJ4956" t="s">
        <v>237</v>
      </c>
      <c r="AK4956">
        <v>34.299171000000001</v>
      </c>
      <c r="AL4956">
        <v>-119.107986450195</v>
      </c>
      <c r="AM4956" t="s">
        <v>732</v>
      </c>
      <c r="AN4956" t="s">
        <v>239</v>
      </c>
      <c r="AO4956" t="s">
        <v>1220</v>
      </c>
      <c r="AP4956" t="s">
        <v>739</v>
      </c>
      <c r="AQ4956" t="s">
        <v>242</v>
      </c>
      <c r="AR4956" t="s">
        <v>732</v>
      </c>
      <c r="AS4956" t="s">
        <v>239</v>
      </c>
      <c r="AT4956" t="s">
        <v>239</v>
      </c>
      <c r="AU4956">
        <v>1</v>
      </c>
      <c r="AV4956">
        <v>-88</v>
      </c>
      <c r="AW4956" t="s">
        <v>1989</v>
      </c>
      <c r="AX4956" t="s">
        <v>10031</v>
      </c>
      <c r="AY4956" t="s">
        <v>109</v>
      </c>
      <c r="BP4956" t="s">
        <v>6264</v>
      </c>
      <c r="BQ4956">
        <v>111</v>
      </c>
      <c r="BR4956" t="s">
        <v>248</v>
      </c>
      <c r="BS4956">
        <v>4</v>
      </c>
      <c r="BZ4956" t="s">
        <v>249</v>
      </c>
    </row>
    <row r="4957" spans="1:78" hidden="1" x14ac:dyDescent="0.25">
      <c r="A4957" t="s">
        <v>10025</v>
      </c>
      <c r="B4957" t="s">
        <v>10026</v>
      </c>
      <c r="C4957" t="s">
        <v>10026</v>
      </c>
      <c r="D4957" t="s">
        <v>10038</v>
      </c>
      <c r="E4957" t="s">
        <v>10038</v>
      </c>
      <c r="F4957" s="1">
        <v>40255</v>
      </c>
      <c r="G4957" s="4">
        <v>0.47222222222222227</v>
      </c>
      <c r="H4957" t="s">
        <v>732</v>
      </c>
      <c r="I4957">
        <v>-88</v>
      </c>
      <c r="J4957" t="s">
        <v>1607</v>
      </c>
      <c r="K4957" t="s">
        <v>745</v>
      </c>
      <c r="L4957">
        <v>1</v>
      </c>
      <c r="M4957">
        <v>1</v>
      </c>
      <c r="N4957" t="s">
        <v>10063</v>
      </c>
      <c r="O4957" t="s">
        <v>10064</v>
      </c>
      <c r="P4957" t="s">
        <v>224</v>
      </c>
      <c r="Q4957" t="s">
        <v>1216</v>
      </c>
      <c r="R4957" t="s">
        <v>226</v>
      </c>
      <c r="S4957" t="s">
        <v>227</v>
      </c>
      <c r="T4957">
        <v>2</v>
      </c>
      <c r="V4957">
        <v>1.7000000000000001E-2</v>
      </c>
      <c r="W4957">
        <v>0.4</v>
      </c>
      <c r="X4957" t="s">
        <v>281</v>
      </c>
      <c r="Y4957" t="s">
        <v>243</v>
      </c>
      <c r="Z4957" t="s">
        <v>1217</v>
      </c>
      <c r="AA4957" t="s">
        <v>1217</v>
      </c>
      <c r="AD4957" t="s">
        <v>10030</v>
      </c>
      <c r="AF4957" t="s">
        <v>736</v>
      </c>
      <c r="AG4957" t="s">
        <v>732</v>
      </c>
      <c r="AH4957" t="s">
        <v>10031</v>
      </c>
      <c r="AJ4957" t="s">
        <v>237</v>
      </c>
      <c r="AK4957">
        <v>34.179119</v>
      </c>
      <c r="AL4957">
        <v>-119.039688110352</v>
      </c>
      <c r="AM4957" t="s">
        <v>732</v>
      </c>
      <c r="AN4957" t="s">
        <v>239</v>
      </c>
      <c r="AO4957" t="s">
        <v>1220</v>
      </c>
      <c r="AP4957" t="s">
        <v>739</v>
      </c>
      <c r="AQ4957" t="s">
        <v>242</v>
      </c>
      <c r="AR4957" t="s">
        <v>732</v>
      </c>
      <c r="AS4957" t="s">
        <v>239</v>
      </c>
      <c r="AT4957" t="s">
        <v>239</v>
      </c>
      <c r="AU4957">
        <v>1</v>
      </c>
      <c r="AV4957">
        <v>-88</v>
      </c>
      <c r="AW4957" t="s">
        <v>1989</v>
      </c>
      <c r="AX4957" t="s">
        <v>10031</v>
      </c>
      <c r="AY4957" t="s">
        <v>109</v>
      </c>
      <c r="BP4957" t="s">
        <v>6264</v>
      </c>
      <c r="BQ4957">
        <v>111</v>
      </c>
      <c r="BR4957" t="s">
        <v>248</v>
      </c>
      <c r="BS4957">
        <v>4</v>
      </c>
      <c r="BZ4957" t="s">
        <v>249</v>
      </c>
    </row>
    <row r="4958" spans="1:78" hidden="1" x14ac:dyDescent="0.25">
      <c r="A4958" t="s">
        <v>10025</v>
      </c>
      <c r="B4958" t="s">
        <v>10026</v>
      </c>
      <c r="C4958" t="s">
        <v>10026</v>
      </c>
      <c r="D4958" t="s">
        <v>10034</v>
      </c>
      <c r="E4958" t="s">
        <v>10034</v>
      </c>
      <c r="F4958" s="1">
        <v>40255</v>
      </c>
      <c r="G4958" s="4">
        <v>0.43055555555555558</v>
      </c>
      <c r="H4958" t="s">
        <v>732</v>
      </c>
      <c r="I4958">
        <v>-88</v>
      </c>
      <c r="J4958" t="s">
        <v>1607</v>
      </c>
      <c r="K4958" t="s">
        <v>745</v>
      </c>
      <c r="L4958">
        <v>1</v>
      </c>
      <c r="M4958">
        <v>1</v>
      </c>
      <c r="N4958" t="s">
        <v>10063</v>
      </c>
      <c r="O4958" t="s">
        <v>10065</v>
      </c>
      <c r="P4958" t="s">
        <v>224</v>
      </c>
      <c r="Q4958" t="s">
        <v>1216</v>
      </c>
      <c r="R4958" t="s">
        <v>226</v>
      </c>
      <c r="S4958" t="s">
        <v>227</v>
      </c>
      <c r="T4958">
        <v>1.7</v>
      </c>
      <c r="V4958">
        <v>1.7000000000000001E-2</v>
      </c>
      <c r="W4958">
        <v>0.4</v>
      </c>
      <c r="X4958" t="s">
        <v>281</v>
      </c>
      <c r="Y4958" t="s">
        <v>243</v>
      </c>
      <c r="Z4958" t="s">
        <v>1217</v>
      </c>
      <c r="AA4958" t="s">
        <v>1217</v>
      </c>
      <c r="AD4958" t="s">
        <v>10030</v>
      </c>
      <c r="AF4958" t="s">
        <v>736</v>
      </c>
      <c r="AG4958" t="s">
        <v>732</v>
      </c>
      <c r="AH4958" t="s">
        <v>10031</v>
      </c>
      <c r="AJ4958" t="s">
        <v>237</v>
      </c>
      <c r="AK4958">
        <v>34.342650999999996</v>
      </c>
      <c r="AL4958">
        <v>-119.29842376709</v>
      </c>
      <c r="AM4958" t="s">
        <v>732</v>
      </c>
      <c r="AN4958" t="s">
        <v>239</v>
      </c>
      <c r="AO4958" t="s">
        <v>1220</v>
      </c>
      <c r="AP4958" t="s">
        <v>739</v>
      </c>
      <c r="AQ4958" t="s">
        <v>242</v>
      </c>
      <c r="AR4958" t="s">
        <v>732</v>
      </c>
      <c r="AS4958" t="s">
        <v>239</v>
      </c>
      <c r="AT4958" t="s">
        <v>239</v>
      </c>
      <c r="AU4958">
        <v>1</v>
      </c>
      <c r="AV4958">
        <v>-88</v>
      </c>
      <c r="AW4958" t="s">
        <v>1989</v>
      </c>
      <c r="AX4958" t="s">
        <v>10031</v>
      </c>
      <c r="AY4958" t="s">
        <v>109</v>
      </c>
      <c r="BP4958" t="s">
        <v>6264</v>
      </c>
      <c r="BQ4958">
        <v>111</v>
      </c>
      <c r="BR4958" t="s">
        <v>248</v>
      </c>
      <c r="BS4958">
        <v>4</v>
      </c>
      <c r="BZ4958" t="s">
        <v>249</v>
      </c>
    </row>
    <row r="4959" spans="1:78" hidden="1" x14ac:dyDescent="0.25">
      <c r="A4959" t="s">
        <v>10025</v>
      </c>
      <c r="B4959" t="s">
        <v>10026</v>
      </c>
      <c r="C4959" t="s">
        <v>10026</v>
      </c>
      <c r="D4959" t="s">
        <v>10036</v>
      </c>
      <c r="E4959" t="s">
        <v>10036</v>
      </c>
      <c r="F4959" s="1">
        <v>40255</v>
      </c>
      <c r="G4959" s="4">
        <v>0.40277777777777773</v>
      </c>
      <c r="H4959" t="s">
        <v>732</v>
      </c>
      <c r="I4959">
        <v>-88</v>
      </c>
      <c r="J4959" t="s">
        <v>1607</v>
      </c>
      <c r="K4959" t="s">
        <v>745</v>
      </c>
      <c r="L4959">
        <v>1</v>
      </c>
      <c r="M4959">
        <v>1</v>
      </c>
      <c r="N4959" t="s">
        <v>10063</v>
      </c>
      <c r="O4959" t="s">
        <v>10066</v>
      </c>
      <c r="P4959" t="s">
        <v>2209</v>
      </c>
      <c r="Q4959" t="s">
        <v>1216</v>
      </c>
      <c r="R4959" t="s">
        <v>226</v>
      </c>
      <c r="S4959" t="s">
        <v>227</v>
      </c>
      <c r="T4959">
        <v>0.51</v>
      </c>
      <c r="V4959">
        <v>1.7000000000000001E-2</v>
      </c>
      <c r="W4959">
        <v>0.4</v>
      </c>
      <c r="X4959" t="s">
        <v>281</v>
      </c>
      <c r="Y4959" t="s">
        <v>243</v>
      </c>
      <c r="Z4959" t="s">
        <v>1217</v>
      </c>
      <c r="AA4959" t="s">
        <v>1217</v>
      </c>
      <c r="AD4959" t="s">
        <v>10030</v>
      </c>
      <c r="AF4959" t="s">
        <v>736</v>
      </c>
      <c r="AG4959" t="s">
        <v>732</v>
      </c>
      <c r="AH4959" t="s">
        <v>10031</v>
      </c>
      <c r="AJ4959" t="s">
        <v>237</v>
      </c>
      <c r="AK4959">
        <v>34.445549</v>
      </c>
      <c r="AL4959">
        <v>-119.290328979492</v>
      </c>
      <c r="AM4959" t="s">
        <v>732</v>
      </c>
      <c r="AN4959" t="s">
        <v>239</v>
      </c>
      <c r="AO4959" t="s">
        <v>1220</v>
      </c>
      <c r="AP4959" t="s">
        <v>739</v>
      </c>
      <c r="AQ4959" t="s">
        <v>242</v>
      </c>
      <c r="AR4959" t="s">
        <v>732</v>
      </c>
      <c r="AS4959" t="s">
        <v>239</v>
      </c>
      <c r="AT4959" t="s">
        <v>239</v>
      </c>
      <c r="AU4959">
        <v>1</v>
      </c>
      <c r="AV4959">
        <v>-88</v>
      </c>
      <c r="AW4959" t="s">
        <v>1989</v>
      </c>
      <c r="AX4959" t="s">
        <v>10031</v>
      </c>
      <c r="AY4959" t="s">
        <v>109</v>
      </c>
      <c r="BP4959" t="s">
        <v>6264</v>
      </c>
      <c r="BQ4959">
        <v>111</v>
      </c>
      <c r="BR4959" t="s">
        <v>248</v>
      </c>
      <c r="BS4959">
        <v>4</v>
      </c>
      <c r="BZ4959" t="s">
        <v>249</v>
      </c>
    </row>
    <row r="4960" spans="1:78" hidden="1" x14ac:dyDescent="0.25">
      <c r="A4960" t="s">
        <v>10025</v>
      </c>
      <c r="B4960" t="s">
        <v>10026</v>
      </c>
      <c r="C4960" t="s">
        <v>10026</v>
      </c>
      <c r="D4960" t="s">
        <v>10027</v>
      </c>
      <c r="E4960" t="s">
        <v>10027</v>
      </c>
      <c r="F4960" s="1">
        <v>40255</v>
      </c>
      <c r="G4960" s="4">
        <v>0.48958333333333331</v>
      </c>
      <c r="H4960" t="s">
        <v>732</v>
      </c>
      <c r="I4960">
        <v>-88</v>
      </c>
      <c r="J4960" t="s">
        <v>1607</v>
      </c>
      <c r="K4960" t="s">
        <v>745</v>
      </c>
      <c r="L4960">
        <v>1</v>
      </c>
      <c r="M4960">
        <v>1</v>
      </c>
      <c r="N4960" t="s">
        <v>10063</v>
      </c>
      <c r="O4960" t="s">
        <v>10067</v>
      </c>
      <c r="P4960" t="s">
        <v>2209</v>
      </c>
      <c r="Q4960" t="s">
        <v>1216</v>
      </c>
      <c r="R4960" t="s">
        <v>226</v>
      </c>
      <c r="S4960" t="s">
        <v>227</v>
      </c>
      <c r="T4960">
        <v>0.39</v>
      </c>
      <c r="V4960">
        <v>1.7000000000000001E-2</v>
      </c>
      <c r="W4960">
        <v>0.4</v>
      </c>
      <c r="X4960" t="s">
        <v>905</v>
      </c>
      <c r="Y4960" t="s">
        <v>243</v>
      </c>
      <c r="Z4960" t="s">
        <v>1217</v>
      </c>
      <c r="AA4960" t="s">
        <v>1217</v>
      </c>
      <c r="AD4960" t="s">
        <v>10055</v>
      </c>
      <c r="AF4960" t="s">
        <v>736</v>
      </c>
      <c r="AG4960" t="s">
        <v>732</v>
      </c>
      <c r="AH4960" t="s">
        <v>10031</v>
      </c>
      <c r="AJ4960" t="s">
        <v>237</v>
      </c>
      <c r="AK4960">
        <v>34.219439999999999</v>
      </c>
      <c r="AL4960">
        <v>-119.066131591797</v>
      </c>
      <c r="AM4960" t="s">
        <v>732</v>
      </c>
      <c r="AN4960" t="s">
        <v>239</v>
      </c>
      <c r="AO4960" t="s">
        <v>1220</v>
      </c>
      <c r="AP4960" t="s">
        <v>739</v>
      </c>
      <c r="AQ4960" t="s">
        <v>242</v>
      </c>
      <c r="AR4960" t="s">
        <v>732</v>
      </c>
      <c r="AS4960" t="s">
        <v>239</v>
      </c>
      <c r="AT4960" t="s">
        <v>239</v>
      </c>
      <c r="AU4960">
        <v>1</v>
      </c>
      <c r="AV4960">
        <v>-88</v>
      </c>
      <c r="AW4960" t="s">
        <v>1989</v>
      </c>
      <c r="AX4960" t="s">
        <v>10031</v>
      </c>
      <c r="AY4960" t="s">
        <v>109</v>
      </c>
      <c r="BP4960" t="s">
        <v>6264</v>
      </c>
      <c r="BQ4960">
        <v>111</v>
      </c>
      <c r="BR4960" t="s">
        <v>248</v>
      </c>
      <c r="BS4960">
        <v>4</v>
      </c>
      <c r="BZ4960" t="s">
        <v>249</v>
      </c>
    </row>
    <row r="4961" spans="1:78" hidden="1" x14ac:dyDescent="0.25">
      <c r="A4961" t="s">
        <v>10025</v>
      </c>
      <c r="B4961" t="s">
        <v>10026</v>
      </c>
      <c r="C4961" t="s">
        <v>10026</v>
      </c>
      <c r="D4961" t="s">
        <v>10042</v>
      </c>
      <c r="E4961" t="s">
        <v>10042</v>
      </c>
      <c r="F4961" s="1">
        <v>40255</v>
      </c>
      <c r="G4961" s="4">
        <v>0.38541666666666669</v>
      </c>
      <c r="H4961" t="s">
        <v>732</v>
      </c>
      <c r="I4961">
        <v>-88</v>
      </c>
      <c r="J4961" t="s">
        <v>1607</v>
      </c>
      <c r="K4961" t="s">
        <v>745</v>
      </c>
      <c r="L4961">
        <v>1</v>
      </c>
      <c r="M4961">
        <v>1</v>
      </c>
      <c r="N4961" t="s">
        <v>10063</v>
      </c>
      <c r="O4961" t="s">
        <v>10068</v>
      </c>
      <c r="P4961" t="s">
        <v>2209</v>
      </c>
      <c r="Q4961" t="s">
        <v>1216</v>
      </c>
      <c r="R4961" t="s">
        <v>226</v>
      </c>
      <c r="S4961" t="s">
        <v>227</v>
      </c>
      <c r="T4961">
        <v>1.3</v>
      </c>
      <c r="V4961">
        <v>1.7000000000000001E-2</v>
      </c>
      <c r="W4961">
        <v>0.4</v>
      </c>
      <c r="X4961" t="s">
        <v>281</v>
      </c>
      <c r="Y4961" t="s">
        <v>243</v>
      </c>
      <c r="Z4961" t="s">
        <v>1217</v>
      </c>
      <c r="AA4961" t="s">
        <v>1217</v>
      </c>
      <c r="AD4961" t="s">
        <v>10030</v>
      </c>
      <c r="AF4961" t="s">
        <v>736</v>
      </c>
      <c r="AG4961" t="s">
        <v>732</v>
      </c>
      <c r="AH4961" t="s">
        <v>10031</v>
      </c>
      <c r="AJ4961" t="s">
        <v>237</v>
      </c>
      <c r="AK4961">
        <v>34.444789999999998</v>
      </c>
      <c r="AL4961">
        <v>-119.24122619628901</v>
      </c>
      <c r="AM4961" t="s">
        <v>732</v>
      </c>
      <c r="AN4961" t="s">
        <v>239</v>
      </c>
      <c r="AO4961" t="s">
        <v>1220</v>
      </c>
      <c r="AP4961" t="s">
        <v>739</v>
      </c>
      <c r="AQ4961" t="s">
        <v>242</v>
      </c>
      <c r="AR4961" t="s">
        <v>732</v>
      </c>
      <c r="AS4961" t="s">
        <v>239</v>
      </c>
      <c r="AT4961" t="s">
        <v>239</v>
      </c>
      <c r="AU4961">
        <v>1</v>
      </c>
      <c r="AV4961">
        <v>-88</v>
      </c>
      <c r="AW4961" t="s">
        <v>1989</v>
      </c>
      <c r="AX4961" t="s">
        <v>10031</v>
      </c>
      <c r="AY4961" t="s">
        <v>109</v>
      </c>
      <c r="BP4961" t="s">
        <v>6264</v>
      </c>
      <c r="BQ4961">
        <v>111</v>
      </c>
      <c r="BR4961" t="s">
        <v>248</v>
      </c>
      <c r="BS4961">
        <v>4</v>
      </c>
      <c r="BZ4961" t="s">
        <v>249</v>
      </c>
    </row>
    <row r="4962" spans="1:78" hidden="1" x14ac:dyDescent="0.25">
      <c r="A4962" t="s">
        <v>10025</v>
      </c>
      <c r="B4962" t="s">
        <v>10026</v>
      </c>
      <c r="C4962" t="s">
        <v>10026</v>
      </c>
      <c r="D4962" t="s">
        <v>10040</v>
      </c>
      <c r="E4962" t="s">
        <v>10040</v>
      </c>
      <c r="F4962" s="1">
        <v>40255</v>
      </c>
      <c r="G4962" s="4">
        <v>0.34375</v>
      </c>
      <c r="H4962" t="s">
        <v>732</v>
      </c>
      <c r="I4962">
        <v>-88</v>
      </c>
      <c r="J4962" t="s">
        <v>1607</v>
      </c>
      <c r="K4962" t="s">
        <v>745</v>
      </c>
      <c r="L4962">
        <v>1</v>
      </c>
      <c r="M4962">
        <v>1</v>
      </c>
      <c r="N4962" t="s">
        <v>10063</v>
      </c>
      <c r="O4962" t="s">
        <v>10069</v>
      </c>
      <c r="P4962" t="s">
        <v>224</v>
      </c>
      <c r="Q4962" t="s">
        <v>1216</v>
      </c>
      <c r="R4962" t="s">
        <v>226</v>
      </c>
      <c r="S4962" t="s">
        <v>227</v>
      </c>
      <c r="T4962">
        <v>2.5</v>
      </c>
      <c r="V4962">
        <v>1.7000000000000001E-2</v>
      </c>
      <c r="W4962">
        <v>0.4</v>
      </c>
      <c r="X4962" t="s">
        <v>281</v>
      </c>
      <c r="Y4962" t="s">
        <v>243</v>
      </c>
      <c r="Z4962" t="s">
        <v>1217</v>
      </c>
      <c r="AA4962" t="s">
        <v>1217</v>
      </c>
      <c r="AD4962" t="s">
        <v>10030</v>
      </c>
      <c r="AF4962" t="s">
        <v>736</v>
      </c>
      <c r="AG4962" t="s">
        <v>732</v>
      </c>
      <c r="AH4962" t="s">
        <v>10031</v>
      </c>
      <c r="AJ4962" t="s">
        <v>237</v>
      </c>
      <c r="AK4962">
        <v>34.299171000000001</v>
      </c>
      <c r="AL4962">
        <v>-119.107986450195</v>
      </c>
      <c r="AM4962" t="s">
        <v>732</v>
      </c>
      <c r="AN4962" t="s">
        <v>239</v>
      </c>
      <c r="AO4962" t="s">
        <v>1220</v>
      </c>
      <c r="AP4962" t="s">
        <v>739</v>
      </c>
      <c r="AQ4962" t="s">
        <v>242</v>
      </c>
      <c r="AR4962" t="s">
        <v>732</v>
      </c>
      <c r="AS4962" t="s">
        <v>239</v>
      </c>
      <c r="AT4962" t="s">
        <v>239</v>
      </c>
      <c r="AU4962">
        <v>1</v>
      </c>
      <c r="AV4962">
        <v>-88</v>
      </c>
      <c r="AW4962" t="s">
        <v>1989</v>
      </c>
      <c r="AX4962" t="s">
        <v>10031</v>
      </c>
      <c r="AY4962" t="s">
        <v>109</v>
      </c>
      <c r="BP4962" t="s">
        <v>6264</v>
      </c>
      <c r="BQ4962">
        <v>111</v>
      </c>
      <c r="BR4962" t="s">
        <v>248</v>
      </c>
      <c r="BS4962">
        <v>4</v>
      </c>
      <c r="BZ4962" t="s">
        <v>249</v>
      </c>
    </row>
    <row r="4963" spans="1:78" hidden="1" x14ac:dyDescent="0.25">
      <c r="A4963" t="s">
        <v>10025</v>
      </c>
      <c r="B4963" t="s">
        <v>10026</v>
      </c>
      <c r="C4963" t="s">
        <v>10026</v>
      </c>
      <c r="D4963" t="s">
        <v>10032</v>
      </c>
      <c r="E4963" t="s">
        <v>10032</v>
      </c>
      <c r="F4963" s="1">
        <v>40255</v>
      </c>
      <c r="G4963" s="4">
        <v>0.4513888888888889</v>
      </c>
      <c r="H4963" t="s">
        <v>732</v>
      </c>
      <c r="I4963">
        <v>-88</v>
      </c>
      <c r="J4963" t="s">
        <v>1607</v>
      </c>
      <c r="K4963" t="s">
        <v>745</v>
      </c>
      <c r="L4963">
        <v>1</v>
      </c>
      <c r="M4963">
        <v>1</v>
      </c>
      <c r="N4963" t="s">
        <v>10063</v>
      </c>
      <c r="O4963" t="s">
        <v>10070</v>
      </c>
      <c r="P4963" t="s">
        <v>2209</v>
      </c>
      <c r="Q4963" t="s">
        <v>1216</v>
      </c>
      <c r="R4963" t="s">
        <v>226</v>
      </c>
      <c r="S4963" t="s">
        <v>227</v>
      </c>
      <c r="T4963">
        <v>12</v>
      </c>
      <c r="V4963">
        <v>8.5000000000000006E-2</v>
      </c>
      <c r="W4963">
        <v>2</v>
      </c>
      <c r="X4963" t="s">
        <v>281</v>
      </c>
      <c r="Y4963" t="s">
        <v>1414</v>
      </c>
      <c r="Z4963" t="s">
        <v>1217</v>
      </c>
      <c r="AA4963" t="s">
        <v>1217</v>
      </c>
      <c r="AD4963" t="s">
        <v>10071</v>
      </c>
      <c r="AF4963" t="s">
        <v>736</v>
      </c>
      <c r="AG4963" t="s">
        <v>732</v>
      </c>
      <c r="AH4963" t="s">
        <v>10031</v>
      </c>
      <c r="AJ4963" t="s">
        <v>237</v>
      </c>
      <c r="AK4963">
        <v>34.243290000000002</v>
      </c>
      <c r="AL4963">
        <v>-119.19467926025401</v>
      </c>
      <c r="AM4963" t="s">
        <v>732</v>
      </c>
      <c r="AN4963" t="s">
        <v>239</v>
      </c>
      <c r="AO4963" t="s">
        <v>1220</v>
      </c>
      <c r="AP4963" t="s">
        <v>739</v>
      </c>
      <c r="AQ4963" t="s">
        <v>242</v>
      </c>
      <c r="AR4963" t="s">
        <v>732</v>
      </c>
      <c r="AS4963" t="s">
        <v>239</v>
      </c>
      <c r="AT4963" t="s">
        <v>239</v>
      </c>
      <c r="AU4963">
        <v>5</v>
      </c>
      <c r="AV4963">
        <v>-88</v>
      </c>
      <c r="AW4963" t="s">
        <v>1989</v>
      </c>
      <c r="AX4963" t="s">
        <v>10031</v>
      </c>
      <c r="AY4963" t="s">
        <v>109</v>
      </c>
      <c r="BP4963" t="s">
        <v>6264</v>
      </c>
      <c r="BQ4963">
        <v>111</v>
      </c>
      <c r="BR4963" t="s">
        <v>248</v>
      </c>
      <c r="BS4963">
        <v>4</v>
      </c>
      <c r="BZ4963" t="s">
        <v>249</v>
      </c>
    </row>
    <row r="4964" spans="1:78" hidden="1" x14ac:dyDescent="0.25">
      <c r="A4964" t="s">
        <v>10025</v>
      </c>
      <c r="B4964" t="s">
        <v>10026</v>
      </c>
      <c r="C4964" t="s">
        <v>10026</v>
      </c>
      <c r="D4964" t="s">
        <v>10036</v>
      </c>
      <c r="E4964" t="s">
        <v>10036</v>
      </c>
      <c r="F4964" s="1">
        <v>42374</v>
      </c>
      <c r="G4964" s="4">
        <v>0.44444444444444442</v>
      </c>
      <c r="H4964" t="s">
        <v>732</v>
      </c>
      <c r="I4964">
        <v>-88</v>
      </c>
      <c r="J4964" t="s">
        <v>1607</v>
      </c>
      <c r="K4964" t="s">
        <v>745</v>
      </c>
      <c r="L4964">
        <v>1</v>
      </c>
      <c r="M4964">
        <v>1</v>
      </c>
      <c r="N4964" t="s">
        <v>10072</v>
      </c>
      <c r="O4964" t="s">
        <v>10073</v>
      </c>
      <c r="P4964" t="s">
        <v>2209</v>
      </c>
      <c r="Q4964" t="s">
        <v>1216</v>
      </c>
      <c r="R4964" t="s">
        <v>226</v>
      </c>
      <c r="S4964" t="s">
        <v>227</v>
      </c>
      <c r="T4964">
        <v>0.14000000000000001</v>
      </c>
      <c r="V4964">
        <v>0.14000000000000001</v>
      </c>
      <c r="W4964">
        <v>0.4</v>
      </c>
      <c r="X4964" t="s">
        <v>111</v>
      </c>
      <c r="Y4964" t="s">
        <v>243</v>
      </c>
      <c r="Z4964" t="s">
        <v>1217</v>
      </c>
      <c r="AA4964" t="s">
        <v>1217</v>
      </c>
      <c r="AD4964" t="s">
        <v>10074</v>
      </c>
      <c r="AF4964" t="s">
        <v>736</v>
      </c>
      <c r="AG4964" t="s">
        <v>732</v>
      </c>
      <c r="AH4964" t="s">
        <v>10031</v>
      </c>
      <c r="AJ4964" t="s">
        <v>237</v>
      </c>
      <c r="AK4964">
        <v>34.445549</v>
      </c>
      <c r="AL4964">
        <v>-119.290328979492</v>
      </c>
      <c r="AM4964" t="s">
        <v>732</v>
      </c>
      <c r="AN4964" t="s">
        <v>239</v>
      </c>
      <c r="AO4964" t="s">
        <v>1220</v>
      </c>
      <c r="AP4964" t="s">
        <v>241</v>
      </c>
      <c r="AQ4964" t="s">
        <v>242</v>
      </c>
      <c r="AR4964" t="s">
        <v>3155</v>
      </c>
      <c r="AS4964" t="s">
        <v>239</v>
      </c>
      <c r="AT4964" t="s">
        <v>239</v>
      </c>
      <c r="AU4964">
        <v>1</v>
      </c>
      <c r="AV4964">
        <v>-88</v>
      </c>
      <c r="AW4964" t="s">
        <v>1989</v>
      </c>
      <c r="AX4964" t="s">
        <v>10031</v>
      </c>
      <c r="AY4964" t="s">
        <v>109</v>
      </c>
      <c r="BP4964" t="s">
        <v>6264</v>
      </c>
      <c r="BQ4964">
        <v>111</v>
      </c>
      <c r="BR4964" t="s">
        <v>248</v>
      </c>
      <c r="BS4964">
        <v>4</v>
      </c>
      <c r="BZ4964" t="s">
        <v>249</v>
      </c>
    </row>
    <row r="4965" spans="1:78" hidden="1" x14ac:dyDescent="0.25">
      <c r="A4965" t="s">
        <v>10025</v>
      </c>
      <c r="B4965" t="s">
        <v>10026</v>
      </c>
      <c r="C4965" t="s">
        <v>10026</v>
      </c>
      <c r="D4965" t="s">
        <v>10042</v>
      </c>
      <c r="E4965" t="s">
        <v>10042</v>
      </c>
      <c r="F4965" s="1">
        <v>42374</v>
      </c>
      <c r="G4965" s="4">
        <v>0.39930555555555558</v>
      </c>
      <c r="H4965" t="s">
        <v>732</v>
      </c>
      <c r="I4965">
        <v>-88</v>
      </c>
      <c r="J4965" t="s">
        <v>1607</v>
      </c>
      <c r="K4965" t="s">
        <v>745</v>
      </c>
      <c r="L4965">
        <v>1</v>
      </c>
      <c r="M4965">
        <v>1</v>
      </c>
      <c r="N4965" t="s">
        <v>10072</v>
      </c>
      <c r="O4965" t="s">
        <v>10075</v>
      </c>
      <c r="P4965" t="s">
        <v>2209</v>
      </c>
      <c r="Q4965" t="s">
        <v>1216</v>
      </c>
      <c r="R4965" t="s">
        <v>226</v>
      </c>
      <c r="S4965" t="s">
        <v>227</v>
      </c>
      <c r="T4965">
        <v>0.14000000000000001</v>
      </c>
      <c r="V4965">
        <v>0.14000000000000001</v>
      </c>
      <c r="W4965">
        <v>0.4</v>
      </c>
      <c r="X4965" t="s">
        <v>111</v>
      </c>
      <c r="Y4965" t="s">
        <v>243</v>
      </c>
      <c r="Z4965" t="s">
        <v>1217</v>
      </c>
      <c r="AA4965" t="s">
        <v>1217</v>
      </c>
      <c r="AD4965" t="s">
        <v>10074</v>
      </c>
      <c r="AF4965" t="s">
        <v>736</v>
      </c>
      <c r="AG4965" t="s">
        <v>732</v>
      </c>
      <c r="AH4965" t="s">
        <v>10031</v>
      </c>
      <c r="AJ4965" t="s">
        <v>237</v>
      </c>
      <c r="AK4965">
        <v>34.444789999999998</v>
      </c>
      <c r="AL4965">
        <v>-119.24122619628901</v>
      </c>
      <c r="AM4965" t="s">
        <v>732</v>
      </c>
      <c r="AN4965" t="s">
        <v>239</v>
      </c>
      <c r="AO4965" t="s">
        <v>1220</v>
      </c>
      <c r="AP4965" t="s">
        <v>241</v>
      </c>
      <c r="AQ4965" t="s">
        <v>242</v>
      </c>
      <c r="AR4965" t="s">
        <v>3155</v>
      </c>
      <c r="AS4965" t="s">
        <v>239</v>
      </c>
      <c r="AT4965" t="s">
        <v>239</v>
      </c>
      <c r="AU4965">
        <v>1</v>
      </c>
      <c r="AV4965">
        <v>-88</v>
      </c>
      <c r="AW4965" t="s">
        <v>1989</v>
      </c>
      <c r="AX4965" t="s">
        <v>10031</v>
      </c>
      <c r="AY4965" t="s">
        <v>109</v>
      </c>
      <c r="BP4965" t="s">
        <v>6264</v>
      </c>
      <c r="BQ4965">
        <v>111</v>
      </c>
      <c r="BR4965" t="s">
        <v>248</v>
      </c>
      <c r="BS4965">
        <v>4</v>
      </c>
      <c r="BZ4965" t="s">
        <v>249</v>
      </c>
    </row>
    <row r="4966" spans="1:78" hidden="1" x14ac:dyDescent="0.25">
      <c r="A4966" t="s">
        <v>10025</v>
      </c>
      <c r="B4966" t="s">
        <v>10026</v>
      </c>
      <c r="C4966" t="s">
        <v>10026</v>
      </c>
      <c r="D4966" t="s">
        <v>10076</v>
      </c>
      <c r="E4966" t="s">
        <v>10076</v>
      </c>
      <c r="F4966" s="1">
        <v>42374</v>
      </c>
      <c r="G4966" s="4">
        <v>0.55208333333333337</v>
      </c>
      <c r="H4966" t="s">
        <v>732</v>
      </c>
      <c r="I4966">
        <v>-88</v>
      </c>
      <c r="J4966" t="s">
        <v>1607</v>
      </c>
      <c r="K4966" t="s">
        <v>745</v>
      </c>
      <c r="L4966">
        <v>1</v>
      </c>
      <c r="M4966">
        <v>1</v>
      </c>
      <c r="N4966" t="s">
        <v>10072</v>
      </c>
      <c r="O4966" t="s">
        <v>10077</v>
      </c>
      <c r="P4966" t="s">
        <v>2209</v>
      </c>
      <c r="Q4966" t="s">
        <v>1216</v>
      </c>
      <c r="R4966" t="s">
        <v>226</v>
      </c>
      <c r="S4966" t="s">
        <v>227</v>
      </c>
      <c r="T4966">
        <v>1.2</v>
      </c>
      <c r="V4966">
        <v>0.14000000000000001</v>
      </c>
      <c r="W4966">
        <v>0.4</v>
      </c>
      <c r="X4966" t="s">
        <v>281</v>
      </c>
      <c r="Y4966" t="s">
        <v>243</v>
      </c>
      <c r="Z4966" t="s">
        <v>1217</v>
      </c>
      <c r="AA4966" t="s">
        <v>1217</v>
      </c>
      <c r="AD4966" t="s">
        <v>10074</v>
      </c>
      <c r="AF4966" t="s">
        <v>736</v>
      </c>
      <c r="AG4966" t="s">
        <v>732</v>
      </c>
      <c r="AH4966" t="s">
        <v>10031</v>
      </c>
      <c r="AJ4966" t="s">
        <v>237</v>
      </c>
      <c r="AK4966">
        <v>34.404591000000003</v>
      </c>
      <c r="AL4966">
        <v>-118.93068695068401</v>
      </c>
      <c r="AM4966" t="s">
        <v>732</v>
      </c>
      <c r="AN4966" t="s">
        <v>239</v>
      </c>
      <c r="AO4966" t="s">
        <v>1220</v>
      </c>
      <c r="AP4966" t="s">
        <v>241</v>
      </c>
      <c r="AQ4966" t="s">
        <v>242</v>
      </c>
      <c r="AR4966" t="s">
        <v>3155</v>
      </c>
      <c r="AS4966" t="s">
        <v>239</v>
      </c>
      <c r="AT4966" t="s">
        <v>239</v>
      </c>
      <c r="AU4966">
        <v>1</v>
      </c>
      <c r="AV4966">
        <v>-88</v>
      </c>
      <c r="AW4966" t="s">
        <v>1989</v>
      </c>
      <c r="AX4966" t="s">
        <v>10031</v>
      </c>
      <c r="AY4966" t="s">
        <v>109</v>
      </c>
      <c r="BP4966" t="s">
        <v>6264</v>
      </c>
      <c r="BQ4966">
        <v>111</v>
      </c>
      <c r="BR4966" t="s">
        <v>248</v>
      </c>
      <c r="BS4966">
        <v>4</v>
      </c>
      <c r="BZ4966" t="s">
        <v>249</v>
      </c>
    </row>
    <row r="4967" spans="1:78" hidden="1" x14ac:dyDescent="0.25">
      <c r="A4967" t="s">
        <v>10025</v>
      </c>
      <c r="B4967" t="s">
        <v>10026</v>
      </c>
      <c r="C4967" t="s">
        <v>10026</v>
      </c>
      <c r="D4967" t="s">
        <v>10078</v>
      </c>
      <c r="E4967" t="s">
        <v>10078</v>
      </c>
      <c r="F4967" s="1">
        <v>42374</v>
      </c>
      <c r="G4967" s="4">
        <v>0.51944444444444449</v>
      </c>
      <c r="H4967" t="s">
        <v>732</v>
      </c>
      <c r="I4967">
        <v>-88</v>
      </c>
      <c r="J4967" t="s">
        <v>1607</v>
      </c>
      <c r="K4967" t="s">
        <v>745</v>
      </c>
      <c r="L4967">
        <v>1</v>
      </c>
      <c r="M4967">
        <v>1</v>
      </c>
      <c r="N4967" t="s">
        <v>10072</v>
      </c>
      <c r="O4967" t="s">
        <v>10079</v>
      </c>
      <c r="P4967" t="s">
        <v>2209</v>
      </c>
      <c r="Q4967" t="s">
        <v>1216</v>
      </c>
      <c r="R4967" t="s">
        <v>226</v>
      </c>
      <c r="S4967" t="s">
        <v>227</v>
      </c>
      <c r="T4967">
        <v>0.17</v>
      </c>
      <c r="V4967">
        <v>0.14000000000000001</v>
      </c>
      <c r="W4967">
        <v>0.4</v>
      </c>
      <c r="X4967" t="s">
        <v>905</v>
      </c>
      <c r="Y4967" t="s">
        <v>243</v>
      </c>
      <c r="Z4967" t="s">
        <v>1217</v>
      </c>
      <c r="AA4967" t="s">
        <v>1217</v>
      </c>
      <c r="AD4967" t="s">
        <v>10080</v>
      </c>
      <c r="AF4967" t="s">
        <v>736</v>
      </c>
      <c r="AG4967" t="s">
        <v>732</v>
      </c>
      <c r="AH4967" t="s">
        <v>10031</v>
      </c>
      <c r="AJ4967" t="s">
        <v>237</v>
      </c>
      <c r="AK4967">
        <v>34.348610000000001</v>
      </c>
      <c r="AL4967">
        <v>-119.05551147460901</v>
      </c>
      <c r="AM4967" t="s">
        <v>732</v>
      </c>
      <c r="AN4967" t="s">
        <v>239</v>
      </c>
      <c r="AO4967" t="s">
        <v>1220</v>
      </c>
      <c r="AP4967" t="s">
        <v>241</v>
      </c>
      <c r="AQ4967" t="s">
        <v>242</v>
      </c>
      <c r="AR4967" t="s">
        <v>3155</v>
      </c>
      <c r="AS4967" t="s">
        <v>239</v>
      </c>
      <c r="AT4967" t="s">
        <v>239</v>
      </c>
      <c r="AU4967">
        <v>1</v>
      </c>
      <c r="AV4967">
        <v>-88</v>
      </c>
      <c r="AW4967" t="s">
        <v>1989</v>
      </c>
      <c r="AX4967" t="s">
        <v>10031</v>
      </c>
      <c r="AY4967" t="s">
        <v>109</v>
      </c>
      <c r="BP4967" t="s">
        <v>6264</v>
      </c>
      <c r="BQ4967">
        <v>111</v>
      </c>
      <c r="BR4967" t="s">
        <v>248</v>
      </c>
      <c r="BS4967">
        <v>4</v>
      </c>
      <c r="BZ4967" t="s">
        <v>249</v>
      </c>
    </row>
    <row r="4968" spans="1:78" hidden="1" x14ac:dyDescent="0.25">
      <c r="A4968" t="s">
        <v>10025</v>
      </c>
      <c r="B4968" t="s">
        <v>10026</v>
      </c>
      <c r="C4968" t="s">
        <v>10026</v>
      </c>
      <c r="D4968" t="s">
        <v>10081</v>
      </c>
      <c r="E4968" t="s">
        <v>10081</v>
      </c>
      <c r="F4968" s="1">
        <v>42374</v>
      </c>
      <c r="G4968" s="4">
        <v>0.53611111111111109</v>
      </c>
      <c r="H4968" t="s">
        <v>732</v>
      </c>
      <c r="I4968">
        <v>-88</v>
      </c>
      <c r="J4968" t="s">
        <v>1607</v>
      </c>
      <c r="K4968" t="s">
        <v>745</v>
      </c>
      <c r="L4968">
        <v>1</v>
      </c>
      <c r="M4968">
        <v>1</v>
      </c>
      <c r="N4968" t="s">
        <v>10072</v>
      </c>
      <c r="O4968" t="s">
        <v>10082</v>
      </c>
      <c r="P4968" t="s">
        <v>2209</v>
      </c>
      <c r="Q4968" t="s">
        <v>1216</v>
      </c>
      <c r="R4968" t="s">
        <v>226</v>
      </c>
      <c r="S4968" t="s">
        <v>227</v>
      </c>
      <c r="T4968">
        <v>0.31</v>
      </c>
      <c r="V4968">
        <v>0.14000000000000001</v>
      </c>
      <c r="W4968">
        <v>0.4</v>
      </c>
      <c r="X4968" t="s">
        <v>905</v>
      </c>
      <c r="Y4968" t="s">
        <v>243</v>
      </c>
      <c r="Z4968" t="s">
        <v>1217</v>
      </c>
      <c r="AA4968" t="s">
        <v>1217</v>
      </c>
      <c r="AD4968" t="s">
        <v>10080</v>
      </c>
      <c r="AF4968" t="s">
        <v>736</v>
      </c>
      <c r="AG4968" t="s">
        <v>732</v>
      </c>
      <c r="AH4968" t="s">
        <v>10031</v>
      </c>
      <c r="AJ4968" t="s">
        <v>237</v>
      </c>
      <c r="AK4968">
        <v>34.236141000000003</v>
      </c>
      <c r="AL4968">
        <v>-119.18441772460901</v>
      </c>
      <c r="AM4968" t="s">
        <v>732</v>
      </c>
      <c r="AN4968" t="s">
        <v>239</v>
      </c>
      <c r="AO4968" t="s">
        <v>1220</v>
      </c>
      <c r="AP4968" t="s">
        <v>241</v>
      </c>
      <c r="AQ4968" t="s">
        <v>242</v>
      </c>
      <c r="AR4968" t="s">
        <v>3155</v>
      </c>
      <c r="AS4968" t="s">
        <v>239</v>
      </c>
      <c r="AT4968" t="s">
        <v>239</v>
      </c>
      <c r="AU4968">
        <v>1</v>
      </c>
      <c r="AV4968">
        <v>-88</v>
      </c>
      <c r="AW4968" t="s">
        <v>1989</v>
      </c>
      <c r="AX4968" t="s">
        <v>10031</v>
      </c>
      <c r="AY4968" t="s">
        <v>109</v>
      </c>
      <c r="BP4968" t="s">
        <v>6264</v>
      </c>
      <c r="BQ4968">
        <v>111</v>
      </c>
      <c r="BR4968" t="s">
        <v>248</v>
      </c>
      <c r="BS4968">
        <v>4</v>
      </c>
      <c r="BZ4968" t="s">
        <v>249</v>
      </c>
    </row>
    <row r="4969" spans="1:78" hidden="1" x14ac:dyDescent="0.25">
      <c r="A4969" t="s">
        <v>10025</v>
      </c>
      <c r="B4969" t="s">
        <v>10026</v>
      </c>
      <c r="C4969" t="s">
        <v>10026</v>
      </c>
      <c r="D4969" t="s">
        <v>10032</v>
      </c>
      <c r="E4969" t="s">
        <v>10032</v>
      </c>
      <c r="F4969" s="1">
        <v>42374</v>
      </c>
      <c r="G4969" s="4">
        <v>0.32291666666666669</v>
      </c>
      <c r="H4969" t="s">
        <v>732</v>
      </c>
      <c r="I4969">
        <v>-88</v>
      </c>
      <c r="J4969" t="s">
        <v>1607</v>
      </c>
      <c r="K4969" t="s">
        <v>745</v>
      </c>
      <c r="L4969">
        <v>1</v>
      </c>
      <c r="M4969">
        <v>1</v>
      </c>
      <c r="N4969" t="s">
        <v>10072</v>
      </c>
      <c r="O4969" t="s">
        <v>10083</v>
      </c>
      <c r="P4969" t="s">
        <v>2209</v>
      </c>
      <c r="Q4969" t="s">
        <v>1216</v>
      </c>
      <c r="R4969" t="s">
        <v>226</v>
      </c>
      <c r="S4969" t="s">
        <v>227</v>
      </c>
      <c r="T4969">
        <v>0.31</v>
      </c>
      <c r="V4969">
        <v>0.14000000000000001</v>
      </c>
      <c r="W4969">
        <v>0.4</v>
      </c>
      <c r="X4969" t="s">
        <v>905</v>
      </c>
      <c r="Y4969" t="s">
        <v>243</v>
      </c>
      <c r="Z4969" t="s">
        <v>1217</v>
      </c>
      <c r="AA4969" t="s">
        <v>1217</v>
      </c>
      <c r="AD4969" t="s">
        <v>10080</v>
      </c>
      <c r="AF4969" t="s">
        <v>736</v>
      </c>
      <c r="AG4969" t="s">
        <v>732</v>
      </c>
      <c r="AH4969" t="s">
        <v>10031</v>
      </c>
      <c r="AJ4969" t="s">
        <v>237</v>
      </c>
      <c r="AK4969">
        <v>34.243290000000002</v>
      </c>
      <c r="AL4969">
        <v>-119.19467926025401</v>
      </c>
      <c r="AM4969" t="s">
        <v>732</v>
      </c>
      <c r="AN4969" t="s">
        <v>239</v>
      </c>
      <c r="AO4969" t="s">
        <v>1220</v>
      </c>
      <c r="AP4969" t="s">
        <v>241</v>
      </c>
      <c r="AQ4969" t="s">
        <v>242</v>
      </c>
      <c r="AR4969" t="s">
        <v>3155</v>
      </c>
      <c r="AS4969" t="s">
        <v>239</v>
      </c>
      <c r="AT4969" t="s">
        <v>239</v>
      </c>
      <c r="AU4969">
        <v>1</v>
      </c>
      <c r="AV4969">
        <v>-88</v>
      </c>
      <c r="AW4969" t="s">
        <v>1989</v>
      </c>
      <c r="AX4969" t="s">
        <v>10031</v>
      </c>
      <c r="AY4969" t="s">
        <v>109</v>
      </c>
      <c r="BP4969" t="s">
        <v>6264</v>
      </c>
      <c r="BQ4969">
        <v>111</v>
      </c>
      <c r="BR4969" t="s">
        <v>248</v>
      </c>
      <c r="BS4969">
        <v>4</v>
      </c>
      <c r="BZ4969" t="s">
        <v>249</v>
      </c>
    </row>
    <row r="4970" spans="1:78" hidden="1" x14ac:dyDescent="0.25">
      <c r="A4970" t="s">
        <v>10025</v>
      </c>
      <c r="B4970" t="s">
        <v>10026</v>
      </c>
      <c r="C4970" t="s">
        <v>10026</v>
      </c>
      <c r="D4970" t="s">
        <v>10034</v>
      </c>
      <c r="E4970" t="s">
        <v>10034</v>
      </c>
      <c r="F4970" s="1">
        <v>42374</v>
      </c>
      <c r="G4970" s="4">
        <v>0.4861111111111111</v>
      </c>
      <c r="H4970" t="s">
        <v>732</v>
      </c>
      <c r="I4970">
        <v>-88</v>
      </c>
      <c r="J4970" t="s">
        <v>1607</v>
      </c>
      <c r="K4970" t="s">
        <v>745</v>
      </c>
      <c r="L4970">
        <v>1</v>
      </c>
      <c r="M4970">
        <v>1</v>
      </c>
      <c r="N4970" t="s">
        <v>10072</v>
      </c>
      <c r="O4970" t="s">
        <v>10084</v>
      </c>
      <c r="P4970" t="s">
        <v>224</v>
      </c>
      <c r="Q4970" t="s">
        <v>1216</v>
      </c>
      <c r="R4970" t="s">
        <v>226</v>
      </c>
      <c r="S4970" t="s">
        <v>227</v>
      </c>
      <c r="T4970">
        <v>1.1000000000000001</v>
      </c>
      <c r="V4970">
        <v>0.14000000000000001</v>
      </c>
      <c r="W4970">
        <v>0.4</v>
      </c>
      <c r="X4970" t="s">
        <v>281</v>
      </c>
      <c r="Y4970" t="s">
        <v>243</v>
      </c>
      <c r="Z4970" t="s">
        <v>1217</v>
      </c>
      <c r="AA4970" t="s">
        <v>1217</v>
      </c>
      <c r="AD4970" t="s">
        <v>10074</v>
      </c>
      <c r="AF4970" t="s">
        <v>736</v>
      </c>
      <c r="AG4970" t="s">
        <v>732</v>
      </c>
      <c r="AH4970" t="s">
        <v>10031</v>
      </c>
      <c r="AJ4970" t="s">
        <v>237</v>
      </c>
      <c r="AK4970">
        <v>34.342650999999996</v>
      </c>
      <c r="AL4970">
        <v>-119.29842376709</v>
      </c>
      <c r="AM4970" t="s">
        <v>732</v>
      </c>
      <c r="AN4970" t="s">
        <v>239</v>
      </c>
      <c r="AO4970" t="s">
        <v>1220</v>
      </c>
      <c r="AP4970" t="s">
        <v>241</v>
      </c>
      <c r="AQ4970" t="s">
        <v>242</v>
      </c>
      <c r="AR4970" t="s">
        <v>3155</v>
      </c>
      <c r="AS4970" t="s">
        <v>239</v>
      </c>
      <c r="AT4970" t="s">
        <v>239</v>
      </c>
      <c r="AU4970">
        <v>1</v>
      </c>
      <c r="AV4970">
        <v>-88</v>
      </c>
      <c r="AW4970" t="s">
        <v>1989</v>
      </c>
      <c r="AX4970" t="s">
        <v>10031</v>
      </c>
      <c r="AY4970" t="s">
        <v>109</v>
      </c>
      <c r="BP4970" t="s">
        <v>6264</v>
      </c>
      <c r="BQ4970">
        <v>111</v>
      </c>
      <c r="BR4970" t="s">
        <v>248</v>
      </c>
      <c r="BS4970">
        <v>4</v>
      </c>
      <c r="BZ4970" t="s">
        <v>249</v>
      </c>
    </row>
    <row r="4971" spans="1:78" hidden="1" x14ac:dyDescent="0.25">
      <c r="A4971" t="s">
        <v>10025</v>
      </c>
      <c r="B4971" t="s">
        <v>10026</v>
      </c>
      <c r="C4971" t="s">
        <v>10026</v>
      </c>
      <c r="D4971" t="s">
        <v>10027</v>
      </c>
      <c r="E4971" t="s">
        <v>10027</v>
      </c>
      <c r="F4971" s="1">
        <v>42374</v>
      </c>
      <c r="G4971" s="4">
        <v>0.46180555555555558</v>
      </c>
      <c r="H4971" t="s">
        <v>732</v>
      </c>
      <c r="I4971">
        <v>-88</v>
      </c>
      <c r="J4971" t="s">
        <v>1607</v>
      </c>
      <c r="K4971" t="s">
        <v>745</v>
      </c>
      <c r="L4971">
        <v>1</v>
      </c>
      <c r="M4971">
        <v>1</v>
      </c>
      <c r="N4971" t="s">
        <v>10072</v>
      </c>
      <c r="O4971" t="s">
        <v>10085</v>
      </c>
      <c r="P4971" t="s">
        <v>2209</v>
      </c>
      <c r="Q4971" t="s">
        <v>1216</v>
      </c>
      <c r="R4971" t="s">
        <v>226</v>
      </c>
      <c r="S4971" t="s">
        <v>227</v>
      </c>
      <c r="T4971">
        <v>0.22</v>
      </c>
      <c r="V4971">
        <v>0.14000000000000001</v>
      </c>
      <c r="W4971">
        <v>0.4</v>
      </c>
      <c r="X4971" t="s">
        <v>905</v>
      </c>
      <c r="Y4971" t="s">
        <v>243</v>
      </c>
      <c r="Z4971" t="s">
        <v>1217</v>
      </c>
      <c r="AA4971" t="s">
        <v>1217</v>
      </c>
      <c r="AD4971" t="s">
        <v>10080</v>
      </c>
      <c r="AF4971" t="s">
        <v>736</v>
      </c>
      <c r="AG4971" t="s">
        <v>732</v>
      </c>
      <c r="AH4971" t="s">
        <v>10031</v>
      </c>
      <c r="AJ4971" t="s">
        <v>237</v>
      </c>
      <c r="AK4971">
        <v>34.219439999999999</v>
      </c>
      <c r="AL4971">
        <v>-119.066131591797</v>
      </c>
      <c r="AM4971" t="s">
        <v>732</v>
      </c>
      <c r="AN4971" t="s">
        <v>239</v>
      </c>
      <c r="AO4971" t="s">
        <v>1220</v>
      </c>
      <c r="AP4971" t="s">
        <v>241</v>
      </c>
      <c r="AQ4971" t="s">
        <v>242</v>
      </c>
      <c r="AR4971" t="s">
        <v>3155</v>
      </c>
      <c r="AS4971" t="s">
        <v>239</v>
      </c>
      <c r="AT4971" t="s">
        <v>239</v>
      </c>
      <c r="AU4971">
        <v>1</v>
      </c>
      <c r="AV4971">
        <v>-88</v>
      </c>
      <c r="AW4971" t="s">
        <v>1989</v>
      </c>
      <c r="AX4971" t="s">
        <v>10031</v>
      </c>
      <c r="AY4971" t="s">
        <v>109</v>
      </c>
      <c r="BP4971" t="s">
        <v>6264</v>
      </c>
      <c r="BQ4971">
        <v>111</v>
      </c>
      <c r="BR4971" t="s">
        <v>248</v>
      </c>
      <c r="BS4971">
        <v>4</v>
      </c>
      <c r="BZ4971" t="s">
        <v>249</v>
      </c>
    </row>
    <row r="4972" spans="1:78" hidden="1" x14ac:dyDescent="0.25">
      <c r="A4972" t="s">
        <v>10025</v>
      </c>
      <c r="B4972" t="s">
        <v>10026</v>
      </c>
      <c r="C4972" t="s">
        <v>10026</v>
      </c>
      <c r="D4972" t="s">
        <v>10040</v>
      </c>
      <c r="E4972" t="s">
        <v>10040</v>
      </c>
      <c r="F4972" s="1">
        <v>42375</v>
      </c>
      <c r="G4972" s="4">
        <v>0.54166666666666663</v>
      </c>
      <c r="H4972" t="s">
        <v>732</v>
      </c>
      <c r="I4972">
        <v>-88</v>
      </c>
      <c r="J4972" t="s">
        <v>1607</v>
      </c>
      <c r="K4972" t="s">
        <v>745</v>
      </c>
      <c r="L4972">
        <v>1</v>
      </c>
      <c r="M4972">
        <v>1</v>
      </c>
      <c r="N4972" t="s">
        <v>10086</v>
      </c>
      <c r="O4972" t="s">
        <v>10087</v>
      </c>
      <c r="P4972" t="s">
        <v>224</v>
      </c>
      <c r="Q4972" t="s">
        <v>1216</v>
      </c>
      <c r="R4972" t="s">
        <v>226</v>
      </c>
      <c r="S4972" t="s">
        <v>227</v>
      </c>
      <c r="T4972">
        <v>5.3</v>
      </c>
      <c r="V4972">
        <v>0.14000000000000001</v>
      </c>
      <c r="W4972">
        <v>0.4</v>
      </c>
      <c r="X4972" t="s">
        <v>281</v>
      </c>
      <c r="Y4972" t="s">
        <v>243</v>
      </c>
      <c r="Z4972" t="s">
        <v>1217</v>
      </c>
      <c r="AA4972" t="s">
        <v>1217</v>
      </c>
      <c r="AD4972" t="s">
        <v>10074</v>
      </c>
      <c r="AF4972" t="s">
        <v>736</v>
      </c>
      <c r="AG4972" t="s">
        <v>732</v>
      </c>
      <c r="AH4972" t="s">
        <v>10031</v>
      </c>
      <c r="AJ4972" t="s">
        <v>237</v>
      </c>
      <c r="AK4972">
        <v>34.299171000000001</v>
      </c>
      <c r="AL4972">
        <v>-119.107986450195</v>
      </c>
      <c r="AM4972" t="s">
        <v>732</v>
      </c>
      <c r="AN4972" t="s">
        <v>239</v>
      </c>
      <c r="AO4972" t="s">
        <v>1220</v>
      </c>
      <c r="AP4972" t="s">
        <v>241</v>
      </c>
      <c r="AQ4972" t="s">
        <v>242</v>
      </c>
      <c r="AR4972" t="s">
        <v>3155</v>
      </c>
      <c r="AS4972" t="s">
        <v>239</v>
      </c>
      <c r="AT4972" t="s">
        <v>239</v>
      </c>
      <c r="AU4972">
        <v>1</v>
      </c>
      <c r="AV4972">
        <v>-88</v>
      </c>
      <c r="AW4972" t="s">
        <v>1989</v>
      </c>
      <c r="AX4972" t="s">
        <v>10031</v>
      </c>
      <c r="AY4972" t="s">
        <v>109</v>
      </c>
      <c r="BP4972" t="s">
        <v>6264</v>
      </c>
      <c r="BQ4972">
        <v>111</v>
      </c>
      <c r="BR4972" t="s">
        <v>248</v>
      </c>
      <c r="BS4972">
        <v>4</v>
      </c>
      <c r="BZ4972" t="s">
        <v>249</v>
      </c>
    </row>
    <row r="4973" spans="1:78" hidden="1" x14ac:dyDescent="0.25">
      <c r="A4973" t="s">
        <v>10025</v>
      </c>
      <c r="B4973" t="s">
        <v>10026</v>
      </c>
      <c r="C4973" t="s">
        <v>10026</v>
      </c>
      <c r="D4973" t="s">
        <v>10088</v>
      </c>
      <c r="E4973" t="s">
        <v>10088</v>
      </c>
      <c r="F4973" s="1">
        <v>42375</v>
      </c>
      <c r="G4973" s="4">
        <v>0.4861111111111111</v>
      </c>
      <c r="H4973" t="s">
        <v>732</v>
      </c>
      <c r="I4973">
        <v>-88</v>
      </c>
      <c r="J4973" t="s">
        <v>1607</v>
      </c>
      <c r="K4973" t="s">
        <v>745</v>
      </c>
      <c r="L4973">
        <v>1</v>
      </c>
      <c r="M4973">
        <v>1</v>
      </c>
      <c r="N4973" t="s">
        <v>10086</v>
      </c>
      <c r="O4973" t="s">
        <v>10089</v>
      </c>
      <c r="P4973" t="s">
        <v>2209</v>
      </c>
      <c r="Q4973" t="s">
        <v>1216</v>
      </c>
      <c r="R4973" t="s">
        <v>226</v>
      </c>
      <c r="S4973" t="s">
        <v>227</v>
      </c>
      <c r="T4973">
        <v>0.25</v>
      </c>
      <c r="V4973">
        <v>0.14000000000000001</v>
      </c>
      <c r="W4973">
        <v>0.4</v>
      </c>
      <c r="X4973" t="s">
        <v>905</v>
      </c>
      <c r="Y4973" t="s">
        <v>243</v>
      </c>
      <c r="Z4973" t="s">
        <v>1217</v>
      </c>
      <c r="AA4973" t="s">
        <v>1217</v>
      </c>
      <c r="AD4973" t="s">
        <v>10080</v>
      </c>
      <c r="AF4973" t="s">
        <v>736</v>
      </c>
      <c r="AG4973" t="s">
        <v>732</v>
      </c>
      <c r="AH4973" t="s">
        <v>10031</v>
      </c>
      <c r="AJ4973" t="s">
        <v>237</v>
      </c>
      <c r="AK4973">
        <v>34.140808</v>
      </c>
      <c r="AL4973">
        <v>-119.18821716308599</v>
      </c>
      <c r="AM4973" t="s">
        <v>732</v>
      </c>
      <c r="AN4973" t="s">
        <v>239</v>
      </c>
      <c r="AO4973" t="s">
        <v>1220</v>
      </c>
      <c r="AP4973" t="s">
        <v>241</v>
      </c>
      <c r="AQ4973" t="s">
        <v>242</v>
      </c>
      <c r="AR4973" t="s">
        <v>3155</v>
      </c>
      <c r="AS4973" t="s">
        <v>239</v>
      </c>
      <c r="AT4973" t="s">
        <v>239</v>
      </c>
      <c r="AU4973">
        <v>1</v>
      </c>
      <c r="AV4973">
        <v>-88</v>
      </c>
      <c r="AW4973" t="s">
        <v>1989</v>
      </c>
      <c r="AX4973" t="s">
        <v>10031</v>
      </c>
      <c r="AY4973" t="s">
        <v>109</v>
      </c>
      <c r="BP4973" t="s">
        <v>6264</v>
      </c>
      <c r="BQ4973">
        <v>111</v>
      </c>
      <c r="BR4973" t="s">
        <v>248</v>
      </c>
      <c r="BS4973">
        <v>4</v>
      </c>
      <c r="BZ4973" t="s">
        <v>249</v>
      </c>
    </row>
    <row r="4974" spans="1:78" hidden="1" x14ac:dyDescent="0.25">
      <c r="A4974" t="s">
        <v>10025</v>
      </c>
      <c r="B4974" t="s">
        <v>10026</v>
      </c>
      <c r="C4974" t="s">
        <v>10026</v>
      </c>
      <c r="D4974" t="s">
        <v>10038</v>
      </c>
      <c r="E4974" t="s">
        <v>10038</v>
      </c>
      <c r="F4974" s="1">
        <v>42375</v>
      </c>
      <c r="G4974" s="4">
        <v>0.51041666666666663</v>
      </c>
      <c r="H4974" t="s">
        <v>732</v>
      </c>
      <c r="I4974">
        <v>-88</v>
      </c>
      <c r="J4974" t="s">
        <v>1607</v>
      </c>
      <c r="K4974" t="s">
        <v>745</v>
      </c>
      <c r="L4974">
        <v>1</v>
      </c>
      <c r="M4974">
        <v>1</v>
      </c>
      <c r="N4974" t="s">
        <v>10086</v>
      </c>
      <c r="O4974" t="s">
        <v>10090</v>
      </c>
      <c r="P4974" t="s">
        <v>224</v>
      </c>
      <c r="Q4974" t="s">
        <v>1216</v>
      </c>
      <c r="R4974" t="s">
        <v>226</v>
      </c>
      <c r="S4974" t="s">
        <v>227</v>
      </c>
      <c r="T4974">
        <v>0.7</v>
      </c>
      <c r="V4974">
        <v>0.14000000000000001</v>
      </c>
      <c r="W4974">
        <v>0.4</v>
      </c>
      <c r="X4974" t="s">
        <v>281</v>
      </c>
      <c r="Y4974" t="s">
        <v>243</v>
      </c>
      <c r="Z4974" t="s">
        <v>1217</v>
      </c>
      <c r="AA4974" t="s">
        <v>1217</v>
      </c>
      <c r="AD4974" t="s">
        <v>10074</v>
      </c>
      <c r="AF4974" t="s">
        <v>736</v>
      </c>
      <c r="AG4974" t="s">
        <v>732</v>
      </c>
      <c r="AH4974" t="s">
        <v>10031</v>
      </c>
      <c r="AJ4974" t="s">
        <v>237</v>
      </c>
      <c r="AK4974">
        <v>34.179119</v>
      </c>
      <c r="AL4974">
        <v>-119.039688110352</v>
      </c>
      <c r="AM4974" t="s">
        <v>732</v>
      </c>
      <c r="AN4974" t="s">
        <v>239</v>
      </c>
      <c r="AO4974" t="s">
        <v>1220</v>
      </c>
      <c r="AP4974" t="s">
        <v>241</v>
      </c>
      <c r="AQ4974" t="s">
        <v>242</v>
      </c>
      <c r="AR4974" t="s">
        <v>3155</v>
      </c>
      <c r="AS4974" t="s">
        <v>239</v>
      </c>
      <c r="AT4974" t="s">
        <v>239</v>
      </c>
      <c r="AU4974">
        <v>1</v>
      </c>
      <c r="AV4974">
        <v>-88</v>
      </c>
      <c r="AW4974" t="s">
        <v>1989</v>
      </c>
      <c r="AX4974" t="s">
        <v>10031</v>
      </c>
      <c r="AY4974" t="s">
        <v>109</v>
      </c>
      <c r="BP4974" t="s">
        <v>6264</v>
      </c>
      <c r="BQ4974">
        <v>111</v>
      </c>
      <c r="BR4974" t="s">
        <v>248</v>
      </c>
      <c r="BS4974">
        <v>4</v>
      </c>
      <c r="BZ4974" t="s">
        <v>249</v>
      </c>
    </row>
    <row r="4975" spans="1:78" hidden="1" x14ac:dyDescent="0.25">
      <c r="A4975" t="s">
        <v>10025</v>
      </c>
      <c r="B4975" t="s">
        <v>10026</v>
      </c>
      <c r="C4975" t="s">
        <v>10026</v>
      </c>
      <c r="D4975" t="s">
        <v>10091</v>
      </c>
      <c r="E4975" t="s">
        <v>10091</v>
      </c>
      <c r="F4975" s="1">
        <v>42375</v>
      </c>
      <c r="G4975" s="4">
        <v>0.40625</v>
      </c>
      <c r="H4975" t="s">
        <v>732</v>
      </c>
      <c r="I4975">
        <v>-88</v>
      </c>
      <c r="J4975" t="s">
        <v>1607</v>
      </c>
      <c r="K4975" t="s">
        <v>745</v>
      </c>
      <c r="L4975">
        <v>1</v>
      </c>
      <c r="M4975">
        <v>1</v>
      </c>
      <c r="N4975" t="s">
        <v>10086</v>
      </c>
      <c r="O4975" t="s">
        <v>10092</v>
      </c>
      <c r="P4975" t="s">
        <v>2209</v>
      </c>
      <c r="Q4975" t="s">
        <v>1216</v>
      </c>
      <c r="R4975" t="s">
        <v>226</v>
      </c>
      <c r="S4975" t="s">
        <v>227</v>
      </c>
      <c r="T4975">
        <v>0.69</v>
      </c>
      <c r="V4975">
        <v>0.14000000000000001</v>
      </c>
      <c r="W4975">
        <v>0.4</v>
      </c>
      <c r="X4975" t="s">
        <v>281</v>
      </c>
      <c r="Y4975" t="s">
        <v>243</v>
      </c>
      <c r="Z4975" t="s">
        <v>1217</v>
      </c>
      <c r="AA4975" t="s">
        <v>1217</v>
      </c>
      <c r="AD4975" t="s">
        <v>10074</v>
      </c>
      <c r="AF4975" t="s">
        <v>736</v>
      </c>
      <c r="AG4975" t="s">
        <v>732</v>
      </c>
      <c r="AH4975" t="s">
        <v>10031</v>
      </c>
      <c r="AJ4975" t="s">
        <v>237</v>
      </c>
      <c r="AK4975">
        <v>34.213661000000002</v>
      </c>
      <c r="AL4975">
        <v>-118.921180725098</v>
      </c>
      <c r="AM4975" t="s">
        <v>732</v>
      </c>
      <c r="AN4975" t="s">
        <v>239</v>
      </c>
      <c r="AO4975" t="s">
        <v>1220</v>
      </c>
      <c r="AP4975" t="s">
        <v>241</v>
      </c>
      <c r="AQ4975" t="s">
        <v>242</v>
      </c>
      <c r="AR4975" t="s">
        <v>3155</v>
      </c>
      <c r="AS4975" t="s">
        <v>239</v>
      </c>
      <c r="AT4975" t="s">
        <v>239</v>
      </c>
      <c r="AU4975">
        <v>1</v>
      </c>
      <c r="AV4975">
        <v>-88</v>
      </c>
      <c r="AW4975" t="s">
        <v>1989</v>
      </c>
      <c r="AX4975" t="s">
        <v>10031</v>
      </c>
      <c r="AY4975" t="s">
        <v>109</v>
      </c>
      <c r="BP4975" t="s">
        <v>6264</v>
      </c>
      <c r="BQ4975">
        <v>111</v>
      </c>
      <c r="BR4975" t="s">
        <v>248</v>
      </c>
      <c r="BS4975">
        <v>4</v>
      </c>
      <c r="BZ4975" t="s">
        <v>249</v>
      </c>
    </row>
    <row r="4976" spans="1:78" hidden="1" x14ac:dyDescent="0.25">
      <c r="A4976" t="s">
        <v>10025</v>
      </c>
      <c r="B4976" t="s">
        <v>10026</v>
      </c>
      <c r="C4976" t="s">
        <v>10026</v>
      </c>
      <c r="D4976" t="s">
        <v>10093</v>
      </c>
      <c r="E4976" t="s">
        <v>10093</v>
      </c>
      <c r="F4976" s="1">
        <v>42375</v>
      </c>
      <c r="G4976" s="4">
        <v>0.3611111111111111</v>
      </c>
      <c r="H4976" t="s">
        <v>732</v>
      </c>
      <c r="I4976">
        <v>-88</v>
      </c>
      <c r="J4976" t="s">
        <v>1607</v>
      </c>
      <c r="K4976" t="s">
        <v>745</v>
      </c>
      <c r="L4976">
        <v>1</v>
      </c>
      <c r="M4976">
        <v>1</v>
      </c>
      <c r="N4976" t="s">
        <v>10086</v>
      </c>
      <c r="O4976" t="s">
        <v>10094</v>
      </c>
      <c r="P4976" t="s">
        <v>2209</v>
      </c>
      <c r="Q4976" t="s">
        <v>1216</v>
      </c>
      <c r="R4976" t="s">
        <v>226</v>
      </c>
      <c r="S4976" t="s">
        <v>227</v>
      </c>
      <c r="T4976">
        <v>0.32</v>
      </c>
      <c r="V4976">
        <v>0.14000000000000001</v>
      </c>
      <c r="W4976">
        <v>0.4</v>
      </c>
      <c r="X4976" t="s">
        <v>905</v>
      </c>
      <c r="Y4976" t="s">
        <v>243</v>
      </c>
      <c r="Z4976" t="s">
        <v>1217</v>
      </c>
      <c r="AA4976" t="s">
        <v>1217</v>
      </c>
      <c r="AD4976" t="s">
        <v>10080</v>
      </c>
      <c r="AF4976" t="s">
        <v>736</v>
      </c>
      <c r="AG4976" t="s">
        <v>732</v>
      </c>
      <c r="AH4976" t="s">
        <v>10031</v>
      </c>
      <c r="AJ4976" t="s">
        <v>237</v>
      </c>
      <c r="AK4976">
        <v>34.278968999999996</v>
      </c>
      <c r="AL4976">
        <v>-118.905387878418</v>
      </c>
      <c r="AM4976" t="s">
        <v>732</v>
      </c>
      <c r="AN4976" t="s">
        <v>239</v>
      </c>
      <c r="AO4976" t="s">
        <v>1220</v>
      </c>
      <c r="AP4976" t="s">
        <v>241</v>
      </c>
      <c r="AQ4976" t="s">
        <v>242</v>
      </c>
      <c r="AR4976" t="s">
        <v>3155</v>
      </c>
      <c r="AS4976" t="s">
        <v>239</v>
      </c>
      <c r="AT4976" t="s">
        <v>239</v>
      </c>
      <c r="AU4976">
        <v>1</v>
      </c>
      <c r="AV4976">
        <v>-88</v>
      </c>
      <c r="AW4976" t="s">
        <v>1989</v>
      </c>
      <c r="AX4976" t="s">
        <v>10031</v>
      </c>
      <c r="AY4976" t="s">
        <v>109</v>
      </c>
      <c r="BP4976" t="s">
        <v>6264</v>
      </c>
      <c r="BQ4976">
        <v>111</v>
      </c>
      <c r="BR4976" t="s">
        <v>248</v>
      </c>
      <c r="BS4976">
        <v>4</v>
      </c>
      <c r="BZ4976" t="s">
        <v>249</v>
      </c>
    </row>
    <row r="4977" spans="1:79" hidden="1" x14ac:dyDescent="0.25">
      <c r="A4977" t="s">
        <v>10025</v>
      </c>
      <c r="B4977" t="s">
        <v>10026</v>
      </c>
      <c r="C4977" t="s">
        <v>10026</v>
      </c>
      <c r="D4977" t="s">
        <v>10095</v>
      </c>
      <c r="E4977" t="s">
        <v>10095</v>
      </c>
      <c r="F4977" s="1">
        <v>42375</v>
      </c>
      <c r="G4977" s="4">
        <v>0.37916666666666665</v>
      </c>
      <c r="H4977" t="s">
        <v>732</v>
      </c>
      <c r="I4977">
        <v>-88</v>
      </c>
      <c r="J4977" t="s">
        <v>1607</v>
      </c>
      <c r="K4977" t="s">
        <v>745</v>
      </c>
      <c r="L4977">
        <v>1</v>
      </c>
      <c r="M4977">
        <v>1</v>
      </c>
      <c r="N4977" t="s">
        <v>10086</v>
      </c>
      <c r="O4977" t="s">
        <v>10096</v>
      </c>
      <c r="P4977" t="s">
        <v>2209</v>
      </c>
      <c r="Q4977" t="s">
        <v>1216</v>
      </c>
      <c r="R4977" t="s">
        <v>226</v>
      </c>
      <c r="S4977" t="s">
        <v>227</v>
      </c>
      <c r="T4977">
        <v>1.7</v>
      </c>
      <c r="V4977">
        <v>0.14000000000000001</v>
      </c>
      <c r="W4977">
        <v>0.4</v>
      </c>
      <c r="X4977" t="s">
        <v>281</v>
      </c>
      <c r="Y4977" t="s">
        <v>243</v>
      </c>
      <c r="Z4977" t="s">
        <v>1217</v>
      </c>
      <c r="AA4977" t="s">
        <v>1217</v>
      </c>
      <c r="AD4977" t="s">
        <v>10074</v>
      </c>
      <c r="AF4977" t="s">
        <v>736</v>
      </c>
      <c r="AG4977" t="s">
        <v>732</v>
      </c>
      <c r="AH4977" t="s">
        <v>10031</v>
      </c>
      <c r="AJ4977" t="s">
        <v>237</v>
      </c>
      <c r="AK4977">
        <v>34.271832000000003</v>
      </c>
      <c r="AL4977">
        <v>-118.78375244140599</v>
      </c>
      <c r="AM4977" t="s">
        <v>732</v>
      </c>
      <c r="AN4977" t="s">
        <v>239</v>
      </c>
      <c r="AO4977" t="s">
        <v>1220</v>
      </c>
      <c r="AP4977" t="s">
        <v>241</v>
      </c>
      <c r="AQ4977" t="s">
        <v>242</v>
      </c>
      <c r="AR4977" t="s">
        <v>3155</v>
      </c>
      <c r="AS4977" t="s">
        <v>239</v>
      </c>
      <c r="AT4977" t="s">
        <v>239</v>
      </c>
      <c r="AU4977">
        <v>1</v>
      </c>
      <c r="AV4977">
        <v>-88</v>
      </c>
      <c r="AW4977" t="s">
        <v>1989</v>
      </c>
      <c r="AX4977" t="s">
        <v>10031</v>
      </c>
      <c r="AY4977" t="s">
        <v>109</v>
      </c>
      <c r="BP4977" t="s">
        <v>6264</v>
      </c>
      <c r="BQ4977">
        <v>111</v>
      </c>
      <c r="BR4977" t="s">
        <v>248</v>
      </c>
      <c r="BS4977">
        <v>4</v>
      </c>
      <c r="BZ4977" t="s">
        <v>249</v>
      </c>
    </row>
    <row r="4978" spans="1:79" hidden="1" x14ac:dyDescent="0.25">
      <c r="A4978" t="s">
        <v>10025</v>
      </c>
      <c r="B4978" t="s">
        <v>10026</v>
      </c>
      <c r="C4978" t="s">
        <v>10026</v>
      </c>
      <c r="D4978" t="s">
        <v>10040</v>
      </c>
      <c r="E4978" t="s">
        <v>10040</v>
      </c>
      <c r="F4978" s="1">
        <v>42401</v>
      </c>
      <c r="G4978" s="4">
        <v>0.34375</v>
      </c>
      <c r="H4978" t="s">
        <v>732</v>
      </c>
      <c r="I4978">
        <v>-88</v>
      </c>
      <c r="J4978" t="s">
        <v>1607</v>
      </c>
      <c r="K4978" t="s">
        <v>745</v>
      </c>
      <c r="L4978">
        <v>1</v>
      </c>
      <c r="M4978">
        <v>1</v>
      </c>
      <c r="N4978" t="s">
        <v>10097</v>
      </c>
      <c r="O4978" t="s">
        <v>10098</v>
      </c>
      <c r="P4978" t="s">
        <v>224</v>
      </c>
      <c r="Q4978" t="s">
        <v>1216</v>
      </c>
      <c r="R4978" t="s">
        <v>226</v>
      </c>
      <c r="S4978" t="s">
        <v>227</v>
      </c>
      <c r="T4978">
        <v>5.5</v>
      </c>
      <c r="V4978">
        <v>0.14000000000000001</v>
      </c>
      <c r="W4978">
        <v>0.4</v>
      </c>
      <c r="X4978" t="s">
        <v>281</v>
      </c>
      <c r="Y4978" t="s">
        <v>243</v>
      </c>
      <c r="Z4978" t="s">
        <v>1217</v>
      </c>
      <c r="AA4978" t="s">
        <v>1217</v>
      </c>
      <c r="AD4978" t="s">
        <v>10074</v>
      </c>
      <c r="AF4978" t="s">
        <v>736</v>
      </c>
      <c r="AG4978" t="s">
        <v>732</v>
      </c>
      <c r="AH4978" t="s">
        <v>10031</v>
      </c>
      <c r="AJ4978" t="s">
        <v>237</v>
      </c>
      <c r="AK4978">
        <v>34.299171000000001</v>
      </c>
      <c r="AL4978">
        <v>-119.107986450195</v>
      </c>
      <c r="AM4978" t="s">
        <v>732</v>
      </c>
      <c r="AN4978" t="s">
        <v>239</v>
      </c>
      <c r="AO4978" t="s">
        <v>1220</v>
      </c>
      <c r="AP4978" t="s">
        <v>241</v>
      </c>
      <c r="AQ4978" t="s">
        <v>242</v>
      </c>
      <c r="AR4978" t="s">
        <v>3155</v>
      </c>
      <c r="AS4978" t="s">
        <v>239</v>
      </c>
      <c r="AT4978" t="s">
        <v>239</v>
      </c>
      <c r="AU4978">
        <v>1</v>
      </c>
      <c r="AV4978">
        <v>-88</v>
      </c>
      <c r="AW4978" t="s">
        <v>1989</v>
      </c>
      <c r="AX4978" t="s">
        <v>10031</v>
      </c>
      <c r="AY4978" t="s">
        <v>109</v>
      </c>
      <c r="BP4978" t="s">
        <v>6264</v>
      </c>
      <c r="BQ4978">
        <v>111</v>
      </c>
      <c r="BR4978" t="s">
        <v>248</v>
      </c>
      <c r="BS4978">
        <v>4</v>
      </c>
      <c r="BZ4978" t="s">
        <v>249</v>
      </c>
    </row>
    <row r="4979" spans="1:79" hidden="1" x14ac:dyDescent="0.25">
      <c r="A4979" t="s">
        <v>10025</v>
      </c>
      <c r="B4979" t="s">
        <v>10026</v>
      </c>
      <c r="C4979" t="s">
        <v>10026</v>
      </c>
      <c r="D4979" t="s">
        <v>10034</v>
      </c>
      <c r="E4979" t="s">
        <v>10034</v>
      </c>
      <c r="F4979" s="1">
        <v>42401</v>
      </c>
      <c r="G4979" s="4">
        <v>0.41319444444444442</v>
      </c>
      <c r="H4979" t="s">
        <v>732</v>
      </c>
      <c r="I4979">
        <v>-88</v>
      </c>
      <c r="J4979" t="s">
        <v>1607</v>
      </c>
      <c r="K4979" t="s">
        <v>745</v>
      </c>
      <c r="L4979">
        <v>1</v>
      </c>
      <c r="M4979">
        <v>1</v>
      </c>
      <c r="N4979" t="s">
        <v>10097</v>
      </c>
      <c r="O4979" t="s">
        <v>10099</v>
      </c>
      <c r="P4979" t="s">
        <v>224</v>
      </c>
      <c r="Q4979" t="s">
        <v>1216</v>
      </c>
      <c r="R4979" t="s">
        <v>226</v>
      </c>
      <c r="S4979" t="s">
        <v>227</v>
      </c>
      <c r="T4979">
        <v>1.2</v>
      </c>
      <c r="V4979">
        <v>0.14000000000000001</v>
      </c>
      <c r="W4979">
        <v>0.4</v>
      </c>
      <c r="X4979" t="s">
        <v>281</v>
      </c>
      <c r="Y4979" t="s">
        <v>243</v>
      </c>
      <c r="Z4979" t="s">
        <v>1217</v>
      </c>
      <c r="AA4979" t="s">
        <v>1217</v>
      </c>
      <c r="AD4979" t="s">
        <v>10074</v>
      </c>
      <c r="AF4979" t="s">
        <v>736</v>
      </c>
      <c r="AG4979" t="s">
        <v>732</v>
      </c>
      <c r="AH4979" t="s">
        <v>10031</v>
      </c>
      <c r="AJ4979" t="s">
        <v>237</v>
      </c>
      <c r="AK4979">
        <v>34.342650999999996</v>
      </c>
      <c r="AL4979">
        <v>-119.29842376709</v>
      </c>
      <c r="AM4979" t="s">
        <v>732</v>
      </c>
      <c r="AN4979" t="s">
        <v>239</v>
      </c>
      <c r="AO4979" t="s">
        <v>1220</v>
      </c>
      <c r="AP4979" t="s">
        <v>241</v>
      </c>
      <c r="AQ4979" t="s">
        <v>242</v>
      </c>
      <c r="AR4979" t="s">
        <v>3155</v>
      </c>
      <c r="AS4979" t="s">
        <v>239</v>
      </c>
      <c r="AT4979" t="s">
        <v>239</v>
      </c>
      <c r="AU4979">
        <v>1</v>
      </c>
      <c r="AV4979">
        <v>-88</v>
      </c>
      <c r="AW4979" t="s">
        <v>1989</v>
      </c>
      <c r="AX4979" t="s">
        <v>10031</v>
      </c>
      <c r="AY4979" t="s">
        <v>109</v>
      </c>
      <c r="BP4979" t="s">
        <v>6264</v>
      </c>
      <c r="BQ4979">
        <v>111</v>
      </c>
      <c r="BR4979" t="s">
        <v>248</v>
      </c>
      <c r="BS4979">
        <v>4</v>
      </c>
      <c r="BZ4979" t="s">
        <v>249</v>
      </c>
    </row>
    <row r="4980" spans="1:79" hidden="1" x14ac:dyDescent="0.25">
      <c r="A4980" t="s">
        <v>10025</v>
      </c>
      <c r="B4980" t="s">
        <v>10026</v>
      </c>
      <c r="C4980" t="s">
        <v>10026</v>
      </c>
      <c r="D4980" t="s">
        <v>10093</v>
      </c>
      <c r="E4980" t="s">
        <v>10093</v>
      </c>
      <c r="F4980" s="1">
        <v>42401</v>
      </c>
      <c r="G4980" s="4">
        <v>0.40625</v>
      </c>
      <c r="H4980" t="s">
        <v>732</v>
      </c>
      <c r="I4980">
        <v>-88</v>
      </c>
      <c r="J4980" t="s">
        <v>1607</v>
      </c>
      <c r="K4980" t="s">
        <v>745</v>
      </c>
      <c r="L4980">
        <v>1</v>
      </c>
      <c r="M4980">
        <v>1</v>
      </c>
      <c r="N4980" t="s">
        <v>10100</v>
      </c>
      <c r="O4980" t="s">
        <v>10101</v>
      </c>
      <c r="P4980" t="s">
        <v>2209</v>
      </c>
      <c r="Q4980" t="s">
        <v>1216</v>
      </c>
      <c r="R4980" t="s">
        <v>226</v>
      </c>
      <c r="S4980" t="s">
        <v>227</v>
      </c>
      <c r="T4980">
        <v>0.53</v>
      </c>
      <c r="V4980">
        <v>0.14000000000000001</v>
      </c>
      <c r="W4980">
        <v>0.4</v>
      </c>
      <c r="X4980" t="s">
        <v>281</v>
      </c>
      <c r="Y4980" t="s">
        <v>243</v>
      </c>
      <c r="Z4980" t="s">
        <v>1217</v>
      </c>
      <c r="AA4980" t="s">
        <v>1217</v>
      </c>
      <c r="AD4980" t="s">
        <v>10074</v>
      </c>
      <c r="AF4980" t="s">
        <v>736</v>
      </c>
      <c r="AG4980" t="s">
        <v>732</v>
      </c>
      <c r="AH4980" t="s">
        <v>10031</v>
      </c>
      <c r="AJ4980" t="s">
        <v>237</v>
      </c>
      <c r="AK4980">
        <v>34.278968999999996</v>
      </c>
      <c r="AL4980">
        <v>-118.905387878418</v>
      </c>
      <c r="AM4980" t="s">
        <v>732</v>
      </c>
      <c r="AN4980" t="s">
        <v>239</v>
      </c>
      <c r="AO4980" t="s">
        <v>1220</v>
      </c>
      <c r="AP4980" t="s">
        <v>241</v>
      </c>
      <c r="AQ4980" t="s">
        <v>242</v>
      </c>
      <c r="AR4980" t="s">
        <v>3155</v>
      </c>
      <c r="AS4980" t="s">
        <v>239</v>
      </c>
      <c r="AT4980" t="s">
        <v>239</v>
      </c>
      <c r="AU4980">
        <v>1</v>
      </c>
      <c r="AV4980">
        <v>-88</v>
      </c>
      <c r="AW4980" t="s">
        <v>1989</v>
      </c>
      <c r="AX4980" t="s">
        <v>10031</v>
      </c>
      <c r="AY4980" t="s">
        <v>109</v>
      </c>
      <c r="BP4980" t="s">
        <v>6264</v>
      </c>
      <c r="BQ4980">
        <v>111</v>
      </c>
      <c r="BR4980" t="s">
        <v>248</v>
      </c>
      <c r="BS4980">
        <v>4</v>
      </c>
      <c r="BZ4980" t="s">
        <v>249</v>
      </c>
    </row>
    <row r="4981" spans="1:79" hidden="1" x14ac:dyDescent="0.25">
      <c r="A4981" t="s">
        <v>10025</v>
      </c>
      <c r="B4981" t="s">
        <v>10026</v>
      </c>
      <c r="C4981" t="s">
        <v>10026</v>
      </c>
      <c r="D4981" t="s">
        <v>10095</v>
      </c>
      <c r="E4981" t="s">
        <v>10095</v>
      </c>
      <c r="F4981" s="1">
        <v>42401</v>
      </c>
      <c r="G4981" s="4">
        <v>0.42708333333333331</v>
      </c>
      <c r="H4981" t="s">
        <v>732</v>
      </c>
      <c r="I4981">
        <v>-88</v>
      </c>
      <c r="J4981" t="s">
        <v>1607</v>
      </c>
      <c r="K4981" t="s">
        <v>745</v>
      </c>
      <c r="L4981">
        <v>1</v>
      </c>
      <c r="M4981">
        <v>1</v>
      </c>
      <c r="N4981" t="s">
        <v>10097</v>
      </c>
      <c r="O4981" t="s">
        <v>10102</v>
      </c>
      <c r="P4981" t="s">
        <v>2209</v>
      </c>
      <c r="Q4981" t="s">
        <v>1216</v>
      </c>
      <c r="R4981" t="s">
        <v>226</v>
      </c>
      <c r="S4981" t="s">
        <v>227</v>
      </c>
      <c r="T4981">
        <v>2.6</v>
      </c>
      <c r="V4981">
        <v>0.14000000000000001</v>
      </c>
      <c r="W4981">
        <v>0.4</v>
      </c>
      <c r="X4981" t="s">
        <v>281</v>
      </c>
      <c r="Y4981" t="s">
        <v>243</v>
      </c>
      <c r="Z4981" t="s">
        <v>1217</v>
      </c>
      <c r="AA4981" t="s">
        <v>1217</v>
      </c>
      <c r="AD4981" t="s">
        <v>10074</v>
      </c>
      <c r="AF4981" t="s">
        <v>736</v>
      </c>
      <c r="AG4981" t="s">
        <v>732</v>
      </c>
      <c r="AH4981" t="s">
        <v>10031</v>
      </c>
      <c r="AJ4981" t="s">
        <v>237</v>
      </c>
      <c r="AK4981">
        <v>34.271832000000003</v>
      </c>
      <c r="AL4981">
        <v>-118.78375244140599</v>
      </c>
      <c r="AM4981" t="s">
        <v>732</v>
      </c>
      <c r="AN4981" t="s">
        <v>239</v>
      </c>
      <c r="AO4981" t="s">
        <v>1220</v>
      </c>
      <c r="AP4981" t="s">
        <v>241</v>
      </c>
      <c r="AQ4981" t="s">
        <v>242</v>
      </c>
      <c r="AR4981" t="s">
        <v>3155</v>
      </c>
      <c r="AS4981" t="s">
        <v>239</v>
      </c>
      <c r="AT4981" t="s">
        <v>239</v>
      </c>
      <c r="AU4981">
        <v>1</v>
      </c>
      <c r="AV4981">
        <v>-88</v>
      </c>
      <c r="AW4981" t="s">
        <v>1989</v>
      </c>
      <c r="AX4981" t="s">
        <v>10031</v>
      </c>
      <c r="AY4981" t="s">
        <v>109</v>
      </c>
      <c r="BP4981" t="s">
        <v>6264</v>
      </c>
      <c r="BQ4981">
        <v>111</v>
      </c>
      <c r="BR4981" t="s">
        <v>248</v>
      </c>
      <c r="BS4981">
        <v>4</v>
      </c>
      <c r="BZ4981" t="s">
        <v>249</v>
      </c>
    </row>
    <row r="4982" spans="1:79" hidden="1" x14ac:dyDescent="0.25">
      <c r="A4982" t="s">
        <v>10025</v>
      </c>
      <c r="B4982" t="s">
        <v>10026</v>
      </c>
      <c r="C4982" t="s">
        <v>10026</v>
      </c>
      <c r="D4982" t="s">
        <v>10091</v>
      </c>
      <c r="E4982" t="s">
        <v>10091</v>
      </c>
      <c r="F4982" s="1">
        <v>42401</v>
      </c>
      <c r="G4982" s="4">
        <v>0.45833333333333331</v>
      </c>
      <c r="H4982" t="s">
        <v>732</v>
      </c>
      <c r="I4982">
        <v>-88</v>
      </c>
      <c r="J4982" t="s">
        <v>1607</v>
      </c>
      <c r="K4982" t="s">
        <v>745</v>
      </c>
      <c r="L4982">
        <v>1</v>
      </c>
      <c r="M4982">
        <v>1</v>
      </c>
      <c r="N4982" t="s">
        <v>10100</v>
      </c>
      <c r="O4982" t="s">
        <v>10103</v>
      </c>
      <c r="P4982" t="s">
        <v>2209</v>
      </c>
      <c r="Q4982" t="s">
        <v>1216</v>
      </c>
      <c r="R4982" t="s">
        <v>226</v>
      </c>
      <c r="S4982" t="s">
        <v>227</v>
      </c>
      <c r="T4982">
        <v>0.93</v>
      </c>
      <c r="V4982">
        <v>0.14000000000000001</v>
      </c>
      <c r="W4982">
        <v>0.4</v>
      </c>
      <c r="X4982" t="s">
        <v>281</v>
      </c>
      <c r="Y4982" t="s">
        <v>243</v>
      </c>
      <c r="Z4982" t="s">
        <v>1217</v>
      </c>
      <c r="AA4982" t="s">
        <v>1217</v>
      </c>
      <c r="AD4982" t="s">
        <v>10074</v>
      </c>
      <c r="AF4982" t="s">
        <v>736</v>
      </c>
      <c r="AG4982" t="s">
        <v>732</v>
      </c>
      <c r="AH4982" t="s">
        <v>10031</v>
      </c>
      <c r="AJ4982" t="s">
        <v>237</v>
      </c>
      <c r="AK4982">
        <v>34.213661000000002</v>
      </c>
      <c r="AL4982">
        <v>-118.921180725098</v>
      </c>
      <c r="AM4982" t="s">
        <v>732</v>
      </c>
      <c r="AN4982" t="s">
        <v>239</v>
      </c>
      <c r="AO4982" t="s">
        <v>1220</v>
      </c>
      <c r="AP4982" t="s">
        <v>241</v>
      </c>
      <c r="AQ4982" t="s">
        <v>242</v>
      </c>
      <c r="AR4982" t="s">
        <v>3155</v>
      </c>
      <c r="AS4982" t="s">
        <v>239</v>
      </c>
      <c r="AT4982" t="s">
        <v>239</v>
      </c>
      <c r="AU4982">
        <v>1</v>
      </c>
      <c r="AV4982">
        <v>-88</v>
      </c>
      <c r="AW4982" t="s">
        <v>1989</v>
      </c>
      <c r="AX4982" t="s">
        <v>10031</v>
      </c>
      <c r="AY4982" t="s">
        <v>109</v>
      </c>
      <c r="BP4982" t="s">
        <v>6264</v>
      </c>
      <c r="BQ4982">
        <v>111</v>
      </c>
      <c r="BR4982" t="s">
        <v>248</v>
      </c>
      <c r="BS4982">
        <v>4</v>
      </c>
      <c r="BZ4982" t="s">
        <v>249</v>
      </c>
    </row>
    <row r="4983" spans="1:79" hidden="1" x14ac:dyDescent="0.25">
      <c r="A4983" t="s">
        <v>10025</v>
      </c>
      <c r="B4983" t="s">
        <v>10026</v>
      </c>
      <c r="C4983" t="s">
        <v>10026</v>
      </c>
      <c r="D4983" t="s">
        <v>10032</v>
      </c>
      <c r="E4983" t="s">
        <v>10032</v>
      </c>
      <c r="F4983" s="1">
        <v>42401</v>
      </c>
      <c r="G4983" s="4">
        <v>0.38541666666666669</v>
      </c>
      <c r="H4983" t="s">
        <v>732</v>
      </c>
      <c r="I4983">
        <v>-88</v>
      </c>
      <c r="J4983" t="s">
        <v>1607</v>
      </c>
      <c r="K4983" t="s">
        <v>745</v>
      </c>
      <c r="L4983">
        <v>1</v>
      </c>
      <c r="M4983">
        <v>1</v>
      </c>
      <c r="N4983" t="s">
        <v>10097</v>
      </c>
      <c r="O4983" t="s">
        <v>10104</v>
      </c>
      <c r="P4983" t="s">
        <v>2209</v>
      </c>
      <c r="Q4983" t="s">
        <v>1216</v>
      </c>
      <c r="R4983" t="s">
        <v>226</v>
      </c>
      <c r="S4983" t="s">
        <v>227</v>
      </c>
      <c r="T4983">
        <v>0.41</v>
      </c>
      <c r="V4983">
        <v>0.14000000000000001</v>
      </c>
      <c r="W4983">
        <v>0.4</v>
      </c>
      <c r="X4983" t="s">
        <v>281</v>
      </c>
      <c r="Y4983" t="s">
        <v>243</v>
      </c>
      <c r="Z4983" t="s">
        <v>1217</v>
      </c>
      <c r="AA4983" t="s">
        <v>1217</v>
      </c>
      <c r="AD4983" t="s">
        <v>10074</v>
      </c>
      <c r="AF4983" t="s">
        <v>736</v>
      </c>
      <c r="AG4983" t="s">
        <v>732</v>
      </c>
      <c r="AH4983" t="s">
        <v>10031</v>
      </c>
      <c r="AJ4983" t="s">
        <v>237</v>
      </c>
      <c r="AK4983">
        <v>34.243290000000002</v>
      </c>
      <c r="AL4983">
        <v>-119.19467926025401</v>
      </c>
      <c r="AM4983" t="s">
        <v>732</v>
      </c>
      <c r="AN4983" t="s">
        <v>239</v>
      </c>
      <c r="AO4983" t="s">
        <v>1220</v>
      </c>
      <c r="AP4983" t="s">
        <v>241</v>
      </c>
      <c r="AQ4983" t="s">
        <v>242</v>
      </c>
      <c r="AR4983" t="s">
        <v>3155</v>
      </c>
      <c r="AS4983" t="s">
        <v>239</v>
      </c>
      <c r="AT4983" t="s">
        <v>239</v>
      </c>
      <c r="AU4983">
        <v>1</v>
      </c>
      <c r="AV4983">
        <v>-88</v>
      </c>
      <c r="AW4983" t="s">
        <v>1989</v>
      </c>
      <c r="AX4983" t="s">
        <v>10031</v>
      </c>
      <c r="AY4983" t="s">
        <v>109</v>
      </c>
      <c r="BP4983" t="s">
        <v>6264</v>
      </c>
      <c r="BQ4983">
        <v>111</v>
      </c>
      <c r="BR4983" t="s">
        <v>248</v>
      </c>
      <c r="BS4983">
        <v>4</v>
      </c>
      <c r="BZ4983" t="s">
        <v>249</v>
      </c>
    </row>
    <row r="4984" spans="1:79" hidden="1" x14ac:dyDescent="0.25">
      <c r="A4984" t="s">
        <v>10025</v>
      </c>
      <c r="B4984" t="s">
        <v>10026</v>
      </c>
      <c r="C4984" t="s">
        <v>10026</v>
      </c>
      <c r="D4984" t="s">
        <v>10038</v>
      </c>
      <c r="E4984" t="s">
        <v>10038</v>
      </c>
      <c r="F4984" s="1">
        <v>42401</v>
      </c>
      <c r="G4984" s="4">
        <v>0.40972222222222227</v>
      </c>
      <c r="H4984" t="s">
        <v>732</v>
      </c>
      <c r="I4984">
        <v>-88</v>
      </c>
      <c r="J4984" t="s">
        <v>1607</v>
      </c>
      <c r="K4984" t="s">
        <v>745</v>
      </c>
      <c r="L4984">
        <v>1</v>
      </c>
      <c r="M4984">
        <v>1</v>
      </c>
      <c r="N4984" t="s">
        <v>10097</v>
      </c>
      <c r="O4984" t="s">
        <v>10105</v>
      </c>
      <c r="P4984" t="s">
        <v>224</v>
      </c>
      <c r="Q4984" t="s">
        <v>1216</v>
      </c>
      <c r="R4984" t="s">
        <v>226</v>
      </c>
      <c r="S4984" t="s">
        <v>227</v>
      </c>
      <c r="T4984">
        <v>0.78</v>
      </c>
      <c r="V4984">
        <v>0.14000000000000001</v>
      </c>
      <c r="W4984">
        <v>0.4</v>
      </c>
      <c r="X4984" t="s">
        <v>281</v>
      </c>
      <c r="Y4984" t="s">
        <v>243</v>
      </c>
      <c r="Z4984" t="s">
        <v>1217</v>
      </c>
      <c r="AA4984" t="s">
        <v>1217</v>
      </c>
      <c r="AD4984" t="s">
        <v>10074</v>
      </c>
      <c r="AF4984" t="s">
        <v>736</v>
      </c>
      <c r="AG4984" t="s">
        <v>732</v>
      </c>
      <c r="AH4984" t="s">
        <v>10031</v>
      </c>
      <c r="AJ4984" t="s">
        <v>237</v>
      </c>
      <c r="AK4984">
        <v>34.179119</v>
      </c>
      <c r="AL4984">
        <v>-119.039688110352</v>
      </c>
      <c r="AM4984" t="s">
        <v>732</v>
      </c>
      <c r="AN4984" t="s">
        <v>239</v>
      </c>
      <c r="AO4984" t="s">
        <v>1220</v>
      </c>
      <c r="AP4984" t="s">
        <v>241</v>
      </c>
      <c r="AQ4984" t="s">
        <v>242</v>
      </c>
      <c r="AR4984" t="s">
        <v>3155</v>
      </c>
      <c r="AS4984" t="s">
        <v>239</v>
      </c>
      <c r="AT4984" t="s">
        <v>239</v>
      </c>
      <c r="AU4984">
        <v>1</v>
      </c>
      <c r="AV4984">
        <v>-88</v>
      </c>
      <c r="AW4984" t="s">
        <v>1989</v>
      </c>
      <c r="AX4984" t="s">
        <v>10031</v>
      </c>
      <c r="AY4984" t="s">
        <v>109</v>
      </c>
      <c r="BP4984" t="s">
        <v>6264</v>
      </c>
      <c r="BQ4984">
        <v>111</v>
      </c>
      <c r="BR4984" t="s">
        <v>248</v>
      </c>
      <c r="BS4984">
        <v>4</v>
      </c>
      <c r="BZ4984" t="s">
        <v>249</v>
      </c>
    </row>
    <row r="4985" spans="1:79" hidden="1" x14ac:dyDescent="0.25">
      <c r="A4985" t="s">
        <v>10025</v>
      </c>
      <c r="B4985" t="s">
        <v>10026</v>
      </c>
      <c r="C4985" t="s">
        <v>10026</v>
      </c>
      <c r="D4985" t="s">
        <v>10036</v>
      </c>
      <c r="E4985" t="s">
        <v>10036</v>
      </c>
      <c r="F4985" s="1">
        <v>42401</v>
      </c>
      <c r="G4985" s="4">
        <v>0.3923611111111111</v>
      </c>
      <c r="H4985" t="s">
        <v>732</v>
      </c>
      <c r="I4985">
        <v>-88</v>
      </c>
      <c r="J4985" t="s">
        <v>1607</v>
      </c>
      <c r="K4985" t="s">
        <v>745</v>
      </c>
      <c r="L4985">
        <v>1</v>
      </c>
      <c r="M4985">
        <v>1</v>
      </c>
      <c r="N4985" t="s">
        <v>10097</v>
      </c>
      <c r="O4985" t="s">
        <v>10106</v>
      </c>
      <c r="P4985" t="s">
        <v>2209</v>
      </c>
      <c r="Q4985" t="s">
        <v>1216</v>
      </c>
      <c r="R4985" t="s">
        <v>226</v>
      </c>
      <c r="S4985" t="s">
        <v>227</v>
      </c>
      <c r="T4985">
        <v>0.14000000000000001</v>
      </c>
      <c r="V4985">
        <v>0.14000000000000001</v>
      </c>
      <c r="W4985">
        <v>0.4</v>
      </c>
      <c r="X4985" t="s">
        <v>111</v>
      </c>
      <c r="Y4985" t="s">
        <v>243</v>
      </c>
      <c r="Z4985" t="s">
        <v>1217</v>
      </c>
      <c r="AA4985" t="s">
        <v>1217</v>
      </c>
      <c r="AD4985" t="s">
        <v>10074</v>
      </c>
      <c r="AF4985" t="s">
        <v>736</v>
      </c>
      <c r="AG4985" t="s">
        <v>732</v>
      </c>
      <c r="AH4985" t="s">
        <v>10031</v>
      </c>
      <c r="AJ4985" t="s">
        <v>237</v>
      </c>
      <c r="AK4985">
        <v>34.445549</v>
      </c>
      <c r="AL4985">
        <v>-119.290328979492</v>
      </c>
      <c r="AM4985" t="s">
        <v>732</v>
      </c>
      <c r="AN4985" t="s">
        <v>239</v>
      </c>
      <c r="AO4985" t="s">
        <v>1220</v>
      </c>
      <c r="AP4985" t="s">
        <v>241</v>
      </c>
      <c r="AQ4985" t="s">
        <v>242</v>
      </c>
      <c r="AR4985" t="s">
        <v>3155</v>
      </c>
      <c r="AS4985" t="s">
        <v>239</v>
      </c>
      <c r="AT4985" t="s">
        <v>239</v>
      </c>
      <c r="AU4985">
        <v>1</v>
      </c>
      <c r="AV4985">
        <v>-88</v>
      </c>
      <c r="AW4985" t="s">
        <v>1989</v>
      </c>
      <c r="AX4985" t="s">
        <v>10031</v>
      </c>
      <c r="AY4985" t="s">
        <v>109</v>
      </c>
      <c r="BP4985" t="s">
        <v>6264</v>
      </c>
      <c r="BQ4985">
        <v>111</v>
      </c>
      <c r="BR4985" t="s">
        <v>248</v>
      </c>
      <c r="BS4985">
        <v>4</v>
      </c>
      <c r="BZ4985" t="s">
        <v>249</v>
      </c>
    </row>
    <row r="4986" spans="1:79" hidden="1" x14ac:dyDescent="0.25">
      <c r="A4986" t="s">
        <v>10025</v>
      </c>
      <c r="B4986" t="s">
        <v>10026</v>
      </c>
      <c r="C4986" t="s">
        <v>10026</v>
      </c>
      <c r="D4986" t="s">
        <v>10078</v>
      </c>
      <c r="E4986" t="s">
        <v>10078</v>
      </c>
      <c r="F4986" s="1">
        <v>42401</v>
      </c>
      <c r="G4986" s="4">
        <v>0.35069444444444442</v>
      </c>
      <c r="H4986" t="s">
        <v>732</v>
      </c>
      <c r="I4986">
        <v>-88</v>
      </c>
      <c r="J4986" t="s">
        <v>1607</v>
      </c>
      <c r="K4986" t="s">
        <v>745</v>
      </c>
      <c r="L4986">
        <v>1</v>
      </c>
      <c r="M4986">
        <v>1</v>
      </c>
      <c r="N4986" t="s">
        <v>10097</v>
      </c>
      <c r="O4986" t="s">
        <v>10107</v>
      </c>
      <c r="P4986" t="s">
        <v>2209</v>
      </c>
      <c r="Q4986" t="s">
        <v>1216</v>
      </c>
      <c r="R4986" t="s">
        <v>226</v>
      </c>
      <c r="S4986" t="s">
        <v>227</v>
      </c>
      <c r="T4986">
        <v>0.16</v>
      </c>
      <c r="V4986">
        <v>0.14000000000000001</v>
      </c>
      <c r="W4986">
        <v>0.4</v>
      </c>
      <c r="X4986" t="s">
        <v>905</v>
      </c>
      <c r="Y4986" t="s">
        <v>243</v>
      </c>
      <c r="Z4986" t="s">
        <v>1217</v>
      </c>
      <c r="AA4986" t="s">
        <v>1217</v>
      </c>
      <c r="AD4986" t="s">
        <v>10080</v>
      </c>
      <c r="AF4986" t="s">
        <v>736</v>
      </c>
      <c r="AG4986" t="s">
        <v>732</v>
      </c>
      <c r="AH4986" t="s">
        <v>10031</v>
      </c>
      <c r="AJ4986" t="s">
        <v>237</v>
      </c>
      <c r="AK4986">
        <v>34.348610000000001</v>
      </c>
      <c r="AL4986">
        <v>-119.05551147460901</v>
      </c>
      <c r="AM4986" t="s">
        <v>732</v>
      </c>
      <c r="AN4986" t="s">
        <v>239</v>
      </c>
      <c r="AO4986" t="s">
        <v>1220</v>
      </c>
      <c r="AP4986" t="s">
        <v>241</v>
      </c>
      <c r="AQ4986" t="s">
        <v>242</v>
      </c>
      <c r="AR4986" t="s">
        <v>3155</v>
      </c>
      <c r="AS4986" t="s">
        <v>239</v>
      </c>
      <c r="AT4986" t="s">
        <v>239</v>
      </c>
      <c r="AU4986">
        <v>1</v>
      </c>
      <c r="AV4986">
        <v>-88</v>
      </c>
      <c r="AW4986" t="s">
        <v>1989</v>
      </c>
      <c r="AX4986" t="s">
        <v>10031</v>
      </c>
      <c r="AY4986" t="s">
        <v>109</v>
      </c>
      <c r="BP4986" t="s">
        <v>6264</v>
      </c>
      <c r="BQ4986">
        <v>111</v>
      </c>
      <c r="BR4986" t="s">
        <v>248</v>
      </c>
      <c r="BS4986">
        <v>4</v>
      </c>
      <c r="BZ4986" t="s">
        <v>249</v>
      </c>
    </row>
    <row r="4987" spans="1:79" hidden="1" x14ac:dyDescent="0.25">
      <c r="A4987" t="s">
        <v>10025</v>
      </c>
      <c r="B4987" t="s">
        <v>10026</v>
      </c>
      <c r="C4987" t="s">
        <v>10026</v>
      </c>
      <c r="D4987" t="s">
        <v>10088</v>
      </c>
      <c r="E4987" t="s">
        <v>10088</v>
      </c>
      <c r="F4987" s="1">
        <v>42401</v>
      </c>
      <c r="G4987" s="4">
        <v>0.4513888888888889</v>
      </c>
      <c r="H4987" t="s">
        <v>732</v>
      </c>
      <c r="I4987">
        <v>-88</v>
      </c>
      <c r="J4987" t="s">
        <v>1607</v>
      </c>
      <c r="K4987" t="s">
        <v>745</v>
      </c>
      <c r="L4987">
        <v>1</v>
      </c>
      <c r="M4987">
        <v>1</v>
      </c>
      <c r="N4987" t="s">
        <v>10100</v>
      </c>
      <c r="O4987" t="s">
        <v>10108</v>
      </c>
      <c r="P4987" t="s">
        <v>2209</v>
      </c>
      <c r="Q4987" t="s">
        <v>1216</v>
      </c>
      <c r="R4987" t="s">
        <v>226</v>
      </c>
      <c r="S4987" t="s">
        <v>227</v>
      </c>
      <c r="T4987">
        <v>0.7</v>
      </c>
      <c r="V4987">
        <v>0.14000000000000001</v>
      </c>
      <c r="W4987">
        <v>0.4</v>
      </c>
      <c r="X4987" t="s">
        <v>281</v>
      </c>
      <c r="Y4987" t="s">
        <v>243</v>
      </c>
      <c r="Z4987" t="s">
        <v>1217</v>
      </c>
      <c r="AA4987" t="s">
        <v>1217</v>
      </c>
      <c r="AD4987" t="s">
        <v>10074</v>
      </c>
      <c r="AF4987" t="s">
        <v>736</v>
      </c>
      <c r="AG4987" t="s">
        <v>732</v>
      </c>
      <c r="AH4987" t="s">
        <v>10031</v>
      </c>
      <c r="AJ4987" t="s">
        <v>237</v>
      </c>
      <c r="AK4987">
        <v>34.140808</v>
      </c>
      <c r="AL4987">
        <v>-119.18821716308599</v>
      </c>
      <c r="AM4987" t="s">
        <v>732</v>
      </c>
      <c r="AN4987" t="s">
        <v>239</v>
      </c>
      <c r="AO4987" t="s">
        <v>1220</v>
      </c>
      <c r="AP4987" t="s">
        <v>241</v>
      </c>
      <c r="AQ4987" t="s">
        <v>242</v>
      </c>
      <c r="AR4987" t="s">
        <v>3155</v>
      </c>
      <c r="AS4987" t="s">
        <v>239</v>
      </c>
      <c r="AT4987" t="s">
        <v>239</v>
      </c>
      <c r="AU4987">
        <v>1</v>
      </c>
      <c r="AV4987">
        <v>-88</v>
      </c>
      <c r="AW4987" t="s">
        <v>1989</v>
      </c>
      <c r="AX4987" t="s">
        <v>10031</v>
      </c>
      <c r="AY4987" t="s">
        <v>109</v>
      </c>
      <c r="BP4987" t="s">
        <v>6264</v>
      </c>
      <c r="BQ4987">
        <v>111</v>
      </c>
      <c r="BR4987" t="s">
        <v>248</v>
      </c>
      <c r="BS4987">
        <v>4</v>
      </c>
      <c r="BZ4987" t="s">
        <v>249</v>
      </c>
    </row>
    <row r="4988" spans="1:79" hidden="1" x14ac:dyDescent="0.25">
      <c r="A4988" t="s">
        <v>10025</v>
      </c>
      <c r="B4988" t="s">
        <v>10026</v>
      </c>
      <c r="C4988" t="s">
        <v>10026</v>
      </c>
      <c r="D4988" t="s">
        <v>10081</v>
      </c>
      <c r="E4988" t="s">
        <v>10081</v>
      </c>
      <c r="F4988" s="1">
        <v>42401</v>
      </c>
      <c r="G4988" s="4">
        <v>0.36805555555555558</v>
      </c>
      <c r="H4988" t="s">
        <v>732</v>
      </c>
      <c r="I4988">
        <v>-88</v>
      </c>
      <c r="J4988" t="s">
        <v>1607</v>
      </c>
      <c r="K4988" t="s">
        <v>745</v>
      </c>
      <c r="L4988">
        <v>1</v>
      </c>
      <c r="M4988">
        <v>1</v>
      </c>
      <c r="N4988" t="s">
        <v>10100</v>
      </c>
      <c r="O4988" t="s">
        <v>10109</v>
      </c>
      <c r="P4988" t="s">
        <v>2209</v>
      </c>
      <c r="Q4988" t="s">
        <v>1216</v>
      </c>
      <c r="R4988" t="s">
        <v>226</v>
      </c>
      <c r="S4988" t="s">
        <v>227</v>
      </c>
      <c r="T4988">
        <v>0.18</v>
      </c>
      <c r="V4988">
        <v>0.14000000000000001</v>
      </c>
      <c r="W4988">
        <v>0.4</v>
      </c>
      <c r="X4988" t="s">
        <v>905</v>
      </c>
      <c r="Y4988" t="s">
        <v>243</v>
      </c>
      <c r="Z4988" t="s">
        <v>1217</v>
      </c>
      <c r="AA4988" t="s">
        <v>1217</v>
      </c>
      <c r="AD4988" t="s">
        <v>10080</v>
      </c>
      <c r="AF4988" t="s">
        <v>736</v>
      </c>
      <c r="AG4988" t="s">
        <v>732</v>
      </c>
      <c r="AH4988" t="s">
        <v>10031</v>
      </c>
      <c r="AJ4988" t="s">
        <v>237</v>
      </c>
      <c r="AK4988">
        <v>34.236141000000003</v>
      </c>
      <c r="AL4988">
        <v>-119.18441772460901</v>
      </c>
      <c r="AM4988" t="s">
        <v>732</v>
      </c>
      <c r="AN4988" t="s">
        <v>239</v>
      </c>
      <c r="AO4988" t="s">
        <v>1220</v>
      </c>
      <c r="AP4988" t="s">
        <v>241</v>
      </c>
      <c r="AQ4988" t="s">
        <v>242</v>
      </c>
      <c r="AR4988" t="s">
        <v>3155</v>
      </c>
      <c r="AS4988" t="s">
        <v>239</v>
      </c>
      <c r="AT4988" t="s">
        <v>239</v>
      </c>
      <c r="AU4988">
        <v>1</v>
      </c>
      <c r="AV4988">
        <v>-88</v>
      </c>
      <c r="AW4988" t="s">
        <v>1989</v>
      </c>
      <c r="AX4988" t="s">
        <v>10031</v>
      </c>
      <c r="AY4988" t="s">
        <v>109</v>
      </c>
      <c r="BP4988" t="s">
        <v>6264</v>
      </c>
      <c r="BQ4988">
        <v>111</v>
      </c>
      <c r="BR4988" t="s">
        <v>248</v>
      </c>
      <c r="BS4988">
        <v>4</v>
      </c>
      <c r="BZ4988" t="s">
        <v>249</v>
      </c>
    </row>
    <row r="4989" spans="1:79" hidden="1" x14ac:dyDescent="0.25">
      <c r="A4989" t="s">
        <v>10025</v>
      </c>
      <c r="B4989" t="s">
        <v>10026</v>
      </c>
      <c r="C4989" t="s">
        <v>10026</v>
      </c>
      <c r="D4989" t="s">
        <v>10027</v>
      </c>
      <c r="E4989" t="s">
        <v>10027</v>
      </c>
      <c r="F4989" s="1">
        <v>42401</v>
      </c>
      <c r="G4989" s="4">
        <v>0.42708333333333331</v>
      </c>
      <c r="H4989" t="s">
        <v>732</v>
      </c>
      <c r="I4989">
        <v>-88</v>
      </c>
      <c r="J4989" t="s">
        <v>1607</v>
      </c>
      <c r="K4989" t="s">
        <v>745</v>
      </c>
      <c r="L4989">
        <v>1</v>
      </c>
      <c r="M4989">
        <v>1</v>
      </c>
      <c r="N4989" t="s">
        <v>10097</v>
      </c>
      <c r="O4989" t="s">
        <v>10110</v>
      </c>
      <c r="P4989" t="s">
        <v>2209</v>
      </c>
      <c r="Q4989" t="s">
        <v>1216</v>
      </c>
      <c r="R4989" t="s">
        <v>226</v>
      </c>
      <c r="S4989" t="s">
        <v>227</v>
      </c>
      <c r="T4989">
        <v>0.14000000000000001</v>
      </c>
      <c r="V4989">
        <v>0.14000000000000001</v>
      </c>
      <c r="W4989">
        <v>0.4</v>
      </c>
      <c r="X4989" t="s">
        <v>111</v>
      </c>
      <c r="Y4989" t="s">
        <v>243</v>
      </c>
      <c r="Z4989" t="s">
        <v>1217</v>
      </c>
      <c r="AA4989" t="s">
        <v>1217</v>
      </c>
      <c r="AD4989" t="s">
        <v>10074</v>
      </c>
      <c r="AF4989" t="s">
        <v>736</v>
      </c>
      <c r="AG4989" t="s">
        <v>732</v>
      </c>
      <c r="AH4989" t="s">
        <v>10031</v>
      </c>
      <c r="AJ4989" t="s">
        <v>237</v>
      </c>
      <c r="AK4989">
        <v>34.219439999999999</v>
      </c>
      <c r="AL4989">
        <v>-119.066131591797</v>
      </c>
      <c r="AM4989" t="s">
        <v>732</v>
      </c>
      <c r="AN4989" t="s">
        <v>239</v>
      </c>
      <c r="AO4989" t="s">
        <v>1220</v>
      </c>
      <c r="AP4989" t="s">
        <v>241</v>
      </c>
      <c r="AQ4989" t="s">
        <v>242</v>
      </c>
      <c r="AR4989" t="s">
        <v>3155</v>
      </c>
      <c r="AS4989" t="s">
        <v>239</v>
      </c>
      <c r="AT4989" t="s">
        <v>239</v>
      </c>
      <c r="AU4989">
        <v>1</v>
      </c>
      <c r="AV4989">
        <v>-88</v>
      </c>
      <c r="AW4989" t="s">
        <v>1989</v>
      </c>
      <c r="AX4989" t="s">
        <v>10031</v>
      </c>
      <c r="AY4989" t="s">
        <v>109</v>
      </c>
      <c r="BP4989" t="s">
        <v>6264</v>
      </c>
      <c r="BQ4989">
        <v>111</v>
      </c>
      <c r="BR4989" t="s">
        <v>248</v>
      </c>
      <c r="BS4989">
        <v>4</v>
      </c>
      <c r="BZ4989" t="s">
        <v>249</v>
      </c>
    </row>
    <row r="4990" spans="1:79" hidden="1" x14ac:dyDescent="0.25">
      <c r="A4990" t="s">
        <v>10025</v>
      </c>
      <c r="B4990" t="s">
        <v>10026</v>
      </c>
      <c r="C4990" t="s">
        <v>10026</v>
      </c>
      <c r="D4990" t="s">
        <v>10076</v>
      </c>
      <c r="E4990" t="s">
        <v>10076</v>
      </c>
      <c r="F4990" s="1">
        <v>42401</v>
      </c>
      <c r="G4990" s="4">
        <v>0.37152777777777773</v>
      </c>
      <c r="H4990" t="s">
        <v>732</v>
      </c>
      <c r="I4990">
        <v>-88</v>
      </c>
      <c r="J4990" t="s">
        <v>1607</v>
      </c>
      <c r="K4990" t="s">
        <v>745</v>
      </c>
      <c r="L4990">
        <v>1</v>
      </c>
      <c r="M4990">
        <v>1</v>
      </c>
      <c r="N4990" t="s">
        <v>10097</v>
      </c>
      <c r="O4990" t="s">
        <v>10111</v>
      </c>
      <c r="P4990" t="s">
        <v>2209</v>
      </c>
      <c r="Q4990" t="s">
        <v>1216</v>
      </c>
      <c r="R4990" t="s">
        <v>226</v>
      </c>
      <c r="S4990" t="s">
        <v>227</v>
      </c>
      <c r="T4990">
        <v>3</v>
      </c>
      <c r="V4990">
        <v>0.14000000000000001</v>
      </c>
      <c r="W4990">
        <v>0.4</v>
      </c>
      <c r="X4990" t="s">
        <v>281</v>
      </c>
      <c r="Y4990" t="s">
        <v>243</v>
      </c>
      <c r="Z4990" t="s">
        <v>1217</v>
      </c>
      <c r="AA4990" t="s">
        <v>1217</v>
      </c>
      <c r="AD4990" t="s">
        <v>10074</v>
      </c>
      <c r="AF4990" t="s">
        <v>736</v>
      </c>
      <c r="AG4990" t="s">
        <v>732</v>
      </c>
      <c r="AH4990" t="s">
        <v>10031</v>
      </c>
      <c r="AJ4990" t="s">
        <v>237</v>
      </c>
      <c r="AK4990">
        <v>34.404591000000003</v>
      </c>
      <c r="AL4990">
        <v>-118.93068695068401</v>
      </c>
      <c r="AM4990" t="s">
        <v>732</v>
      </c>
      <c r="AN4990" t="s">
        <v>239</v>
      </c>
      <c r="AO4990" t="s">
        <v>1220</v>
      </c>
      <c r="AP4990" t="s">
        <v>241</v>
      </c>
      <c r="AQ4990" t="s">
        <v>242</v>
      </c>
      <c r="AR4990" t="s">
        <v>3155</v>
      </c>
      <c r="AS4990" t="s">
        <v>239</v>
      </c>
      <c r="AT4990" t="s">
        <v>239</v>
      </c>
      <c r="AU4990">
        <v>1</v>
      </c>
      <c r="AV4990">
        <v>-88</v>
      </c>
      <c r="AW4990" t="s">
        <v>1989</v>
      </c>
      <c r="AX4990" t="s">
        <v>10031</v>
      </c>
      <c r="AY4990" t="s">
        <v>109</v>
      </c>
      <c r="BP4990" t="s">
        <v>6264</v>
      </c>
      <c r="BQ4990">
        <v>111</v>
      </c>
      <c r="BR4990" t="s">
        <v>248</v>
      </c>
      <c r="BS4990">
        <v>4</v>
      </c>
      <c r="BZ4990" t="s">
        <v>249</v>
      </c>
    </row>
    <row r="4991" spans="1:79" hidden="1" x14ac:dyDescent="0.25">
      <c r="A4991" t="s">
        <v>10025</v>
      </c>
      <c r="B4991" t="s">
        <v>10026</v>
      </c>
      <c r="C4991" t="s">
        <v>10026</v>
      </c>
      <c r="D4991" t="s">
        <v>10042</v>
      </c>
      <c r="E4991" t="s">
        <v>10042</v>
      </c>
      <c r="F4991" s="1">
        <v>42401</v>
      </c>
      <c r="G4991" s="4">
        <v>0.37152777777777773</v>
      </c>
      <c r="H4991" t="s">
        <v>732</v>
      </c>
      <c r="I4991">
        <v>-88</v>
      </c>
      <c r="J4991" t="s">
        <v>1607</v>
      </c>
      <c r="K4991" t="s">
        <v>745</v>
      </c>
      <c r="L4991">
        <v>1</v>
      </c>
      <c r="M4991">
        <v>1</v>
      </c>
      <c r="N4991" t="s">
        <v>10097</v>
      </c>
      <c r="O4991" t="s">
        <v>10112</v>
      </c>
      <c r="P4991" t="s">
        <v>2209</v>
      </c>
      <c r="Q4991" t="s">
        <v>1216</v>
      </c>
      <c r="R4991" t="s">
        <v>226</v>
      </c>
      <c r="S4991" t="s">
        <v>227</v>
      </c>
      <c r="T4991">
        <v>0.14000000000000001</v>
      </c>
      <c r="V4991">
        <v>0.14000000000000001</v>
      </c>
      <c r="W4991">
        <v>0.4</v>
      </c>
      <c r="X4991" t="s">
        <v>111</v>
      </c>
      <c r="Y4991" t="s">
        <v>243</v>
      </c>
      <c r="Z4991" t="s">
        <v>1217</v>
      </c>
      <c r="AA4991" t="s">
        <v>1217</v>
      </c>
      <c r="AD4991" t="s">
        <v>10074</v>
      </c>
      <c r="AF4991" t="s">
        <v>736</v>
      </c>
      <c r="AG4991" t="s">
        <v>732</v>
      </c>
      <c r="AH4991" t="s">
        <v>10031</v>
      </c>
      <c r="AJ4991" t="s">
        <v>237</v>
      </c>
      <c r="AK4991">
        <v>34.444789999999998</v>
      </c>
      <c r="AL4991">
        <v>-119.24122619628901</v>
      </c>
      <c r="AM4991" t="s">
        <v>732</v>
      </c>
      <c r="AN4991" t="s">
        <v>239</v>
      </c>
      <c r="AO4991" t="s">
        <v>1220</v>
      </c>
      <c r="AP4991" t="s">
        <v>241</v>
      </c>
      <c r="AQ4991" t="s">
        <v>242</v>
      </c>
      <c r="AR4991" t="s">
        <v>3155</v>
      </c>
      <c r="AS4991" t="s">
        <v>239</v>
      </c>
      <c r="AT4991" t="s">
        <v>239</v>
      </c>
      <c r="AU4991">
        <v>1</v>
      </c>
      <c r="AV4991">
        <v>-88</v>
      </c>
      <c r="AW4991" t="s">
        <v>1989</v>
      </c>
      <c r="AX4991" t="s">
        <v>10031</v>
      </c>
      <c r="AY4991" t="s">
        <v>109</v>
      </c>
      <c r="BP4991" t="s">
        <v>6264</v>
      </c>
      <c r="BQ4991">
        <v>111</v>
      </c>
      <c r="BR4991" t="s">
        <v>248</v>
      </c>
      <c r="BS4991">
        <v>4</v>
      </c>
      <c r="BZ4991" t="s">
        <v>249</v>
      </c>
    </row>
    <row r="4992" spans="1:79" hidden="1" x14ac:dyDescent="0.25">
      <c r="A4992" t="s">
        <v>10113</v>
      </c>
      <c r="B4992" t="s">
        <v>10114</v>
      </c>
      <c r="C4992" t="s">
        <v>10115</v>
      </c>
      <c r="D4992" t="s">
        <v>10116</v>
      </c>
      <c r="E4992" t="s">
        <v>10117</v>
      </c>
      <c r="F4992" s="1">
        <v>40401</v>
      </c>
      <c r="G4992" s="4">
        <v>0.47916666666666669</v>
      </c>
      <c r="H4992" t="s">
        <v>6138</v>
      </c>
      <c r="I4992">
        <v>-88</v>
      </c>
      <c r="J4992" t="s">
        <v>221</v>
      </c>
      <c r="K4992" t="s">
        <v>222</v>
      </c>
      <c r="L4992">
        <v>1</v>
      </c>
      <c r="M4992">
        <v>1</v>
      </c>
      <c r="N4992" t="s">
        <v>10118</v>
      </c>
      <c r="O4992" t="s">
        <v>10119</v>
      </c>
      <c r="P4992" t="s">
        <v>224</v>
      </c>
      <c r="Q4992" t="s">
        <v>10120</v>
      </c>
      <c r="R4992" t="s">
        <v>226</v>
      </c>
      <c r="S4992" t="s">
        <v>10121</v>
      </c>
      <c r="V4992">
        <v>6.9999999999999999E-4</v>
      </c>
      <c r="W4992">
        <v>5.0000000000000001E-3</v>
      </c>
      <c r="X4992" t="s">
        <v>228</v>
      </c>
      <c r="Y4992" t="s">
        <v>243</v>
      </c>
      <c r="Z4992" t="s">
        <v>1217</v>
      </c>
      <c r="AA4992" t="s">
        <v>3947</v>
      </c>
      <c r="AF4992" t="s">
        <v>736</v>
      </c>
      <c r="AG4992" t="s">
        <v>7239</v>
      </c>
      <c r="AH4992" t="s">
        <v>10122</v>
      </c>
      <c r="AJ4992" t="s">
        <v>237</v>
      </c>
      <c r="AK4992">
        <v>39.462643</v>
      </c>
      <c r="AL4992">
        <v>-123.35041809082</v>
      </c>
      <c r="AM4992" t="s">
        <v>732</v>
      </c>
      <c r="AN4992" t="s">
        <v>239</v>
      </c>
      <c r="AO4992" t="s">
        <v>1220</v>
      </c>
      <c r="AP4992" t="s">
        <v>1562</v>
      </c>
      <c r="AQ4992" t="s">
        <v>242</v>
      </c>
      <c r="AR4992" t="s">
        <v>10123</v>
      </c>
      <c r="AS4992" t="s">
        <v>239</v>
      </c>
      <c r="AT4992" t="s">
        <v>239</v>
      </c>
      <c r="AU4992">
        <v>1</v>
      </c>
      <c r="AW4992" t="s">
        <v>10124</v>
      </c>
      <c r="AX4992" t="s">
        <v>10122</v>
      </c>
      <c r="AY4992" t="s">
        <v>109</v>
      </c>
      <c r="BP4992" t="s">
        <v>659</v>
      </c>
      <c r="BQ4992">
        <v>45</v>
      </c>
      <c r="BR4992" t="s">
        <v>310</v>
      </c>
      <c r="BS4992">
        <v>1</v>
      </c>
      <c r="BZ4992" t="s">
        <v>10125</v>
      </c>
      <c r="CA4992" t="s">
        <v>10117</v>
      </c>
    </row>
    <row r="4993" spans="1:79" hidden="1" x14ac:dyDescent="0.25">
      <c r="A4993" t="s">
        <v>10113</v>
      </c>
      <c r="B4993" t="s">
        <v>10114</v>
      </c>
      <c r="C4993" t="s">
        <v>10115</v>
      </c>
      <c r="D4993" t="s">
        <v>10126</v>
      </c>
      <c r="E4993" t="s">
        <v>10127</v>
      </c>
      <c r="F4993" s="1">
        <v>40401</v>
      </c>
      <c r="G4993" s="4">
        <v>0.61875000000000002</v>
      </c>
      <c r="H4993" t="s">
        <v>6138</v>
      </c>
      <c r="I4993">
        <v>-88</v>
      </c>
      <c r="J4993" t="s">
        <v>221</v>
      </c>
      <c r="K4993" t="s">
        <v>222</v>
      </c>
      <c r="L4993">
        <v>1</v>
      </c>
      <c r="M4993">
        <v>1</v>
      </c>
      <c r="N4993" t="s">
        <v>10118</v>
      </c>
      <c r="O4993" t="s">
        <v>10128</v>
      </c>
      <c r="P4993" t="s">
        <v>224</v>
      </c>
      <c r="Q4993" t="s">
        <v>10120</v>
      </c>
      <c r="R4993" t="s">
        <v>226</v>
      </c>
      <c r="S4993" t="s">
        <v>10121</v>
      </c>
      <c r="V4993">
        <v>6.9999999999999999E-4</v>
      </c>
      <c r="W4993">
        <v>5.0000000000000001E-3</v>
      </c>
      <c r="X4993" t="s">
        <v>228</v>
      </c>
      <c r="Y4993" t="s">
        <v>243</v>
      </c>
      <c r="Z4993" t="s">
        <v>1217</v>
      </c>
      <c r="AA4993" t="s">
        <v>3947</v>
      </c>
      <c r="AF4993" t="s">
        <v>736</v>
      </c>
      <c r="AG4993" t="s">
        <v>7239</v>
      </c>
      <c r="AH4993" t="s">
        <v>10122</v>
      </c>
      <c r="AJ4993" t="s">
        <v>237</v>
      </c>
      <c r="AK4993">
        <v>39.429192</v>
      </c>
      <c r="AL4993">
        <v>-123.34546661377</v>
      </c>
      <c r="AM4993" t="s">
        <v>732</v>
      </c>
      <c r="AN4993" t="s">
        <v>239</v>
      </c>
      <c r="AO4993" t="s">
        <v>1220</v>
      </c>
      <c r="AP4993" t="s">
        <v>1562</v>
      </c>
      <c r="AQ4993" t="s">
        <v>242</v>
      </c>
      <c r="AR4993" t="s">
        <v>10123</v>
      </c>
      <c r="AS4993" t="s">
        <v>239</v>
      </c>
      <c r="AT4993" t="s">
        <v>239</v>
      </c>
      <c r="AU4993">
        <v>1</v>
      </c>
      <c r="AW4993" t="s">
        <v>10124</v>
      </c>
      <c r="AX4993" t="s">
        <v>10122</v>
      </c>
      <c r="AY4993" t="s">
        <v>109</v>
      </c>
      <c r="BP4993" t="s">
        <v>659</v>
      </c>
      <c r="BQ4993">
        <v>45</v>
      </c>
      <c r="BR4993" t="s">
        <v>310</v>
      </c>
      <c r="BS4993">
        <v>1</v>
      </c>
      <c r="BZ4993" t="s">
        <v>10125</v>
      </c>
      <c r="CA4993" t="s">
        <v>10127</v>
      </c>
    </row>
    <row r="4994" spans="1:79" hidden="1" x14ac:dyDescent="0.25">
      <c r="A4994" t="s">
        <v>10113</v>
      </c>
      <c r="B4994" t="s">
        <v>10114</v>
      </c>
      <c r="C4994" t="s">
        <v>10115</v>
      </c>
      <c r="D4994" t="s">
        <v>10129</v>
      </c>
      <c r="E4994" t="s">
        <v>10130</v>
      </c>
      <c r="F4994" s="1">
        <v>40402</v>
      </c>
      <c r="G4994" s="4">
        <v>0.5493055555555556</v>
      </c>
      <c r="H4994" t="s">
        <v>6138</v>
      </c>
      <c r="I4994">
        <v>-88</v>
      </c>
      <c r="J4994" t="s">
        <v>221</v>
      </c>
      <c r="K4994" t="s">
        <v>222</v>
      </c>
      <c r="L4994">
        <v>1</v>
      </c>
      <c r="M4994">
        <v>1</v>
      </c>
      <c r="N4994" t="s">
        <v>10118</v>
      </c>
      <c r="O4994" t="s">
        <v>10131</v>
      </c>
      <c r="P4994" t="s">
        <v>224</v>
      </c>
      <c r="Q4994" t="s">
        <v>10120</v>
      </c>
      <c r="R4994" t="s">
        <v>226</v>
      </c>
      <c r="S4994" t="s">
        <v>10121</v>
      </c>
      <c r="V4994">
        <v>6.9999999999999999E-4</v>
      </c>
      <c r="W4994">
        <v>5.0000000000000001E-3</v>
      </c>
      <c r="X4994" t="s">
        <v>228</v>
      </c>
      <c r="Y4994" t="s">
        <v>243</v>
      </c>
      <c r="Z4994" t="s">
        <v>1217</v>
      </c>
      <c r="AA4994" t="s">
        <v>3947</v>
      </c>
      <c r="AF4994" t="s">
        <v>736</v>
      </c>
      <c r="AG4994" t="s">
        <v>7239</v>
      </c>
      <c r="AH4994" t="s">
        <v>10122</v>
      </c>
      <c r="AJ4994" t="s">
        <v>237</v>
      </c>
      <c r="AK4994">
        <v>39.442055000000003</v>
      </c>
      <c r="AL4994">
        <v>-123.336540222168</v>
      </c>
      <c r="AM4994" t="s">
        <v>732</v>
      </c>
      <c r="AN4994" t="s">
        <v>239</v>
      </c>
      <c r="AO4994" t="s">
        <v>1220</v>
      </c>
      <c r="AP4994" t="s">
        <v>1562</v>
      </c>
      <c r="AQ4994" t="s">
        <v>242</v>
      </c>
      <c r="AR4994" t="s">
        <v>10123</v>
      </c>
      <c r="AS4994" t="s">
        <v>239</v>
      </c>
      <c r="AT4994" t="s">
        <v>239</v>
      </c>
      <c r="AU4994">
        <v>1</v>
      </c>
      <c r="AW4994" t="s">
        <v>10124</v>
      </c>
      <c r="AX4994" t="s">
        <v>10122</v>
      </c>
      <c r="AY4994" t="s">
        <v>109</v>
      </c>
      <c r="BP4994" t="s">
        <v>659</v>
      </c>
      <c r="BQ4994">
        <v>45</v>
      </c>
      <c r="BR4994" t="s">
        <v>310</v>
      </c>
      <c r="BS4994">
        <v>1</v>
      </c>
      <c r="BZ4994" t="s">
        <v>10132</v>
      </c>
      <c r="CA4994" t="s">
        <v>10130</v>
      </c>
    </row>
    <row r="4995" spans="1:79" hidden="1" x14ac:dyDescent="0.25">
      <c r="A4995" t="s">
        <v>10113</v>
      </c>
      <c r="B4995" t="s">
        <v>10114</v>
      </c>
      <c r="C4995" t="s">
        <v>10115</v>
      </c>
      <c r="D4995" t="s">
        <v>10133</v>
      </c>
      <c r="E4995" t="s">
        <v>10134</v>
      </c>
      <c r="F4995" s="1">
        <v>40402</v>
      </c>
      <c r="G4995" s="4">
        <v>0.4680555555555555</v>
      </c>
      <c r="H4995" t="s">
        <v>6138</v>
      </c>
      <c r="I4995">
        <v>-88</v>
      </c>
      <c r="J4995" t="s">
        <v>221</v>
      </c>
      <c r="K4995" t="s">
        <v>222</v>
      </c>
      <c r="L4995">
        <v>1</v>
      </c>
      <c r="M4995">
        <v>1</v>
      </c>
      <c r="N4995" t="s">
        <v>10118</v>
      </c>
      <c r="O4995" t="s">
        <v>10135</v>
      </c>
      <c r="P4995" t="s">
        <v>224</v>
      </c>
      <c r="Q4995" t="s">
        <v>10120</v>
      </c>
      <c r="R4995" t="s">
        <v>226</v>
      </c>
      <c r="S4995" t="s">
        <v>10121</v>
      </c>
      <c r="V4995">
        <v>6.9999999999999999E-4</v>
      </c>
      <c r="W4995">
        <v>5.0000000000000001E-3</v>
      </c>
      <c r="X4995" t="s">
        <v>228</v>
      </c>
      <c r="Y4995" t="s">
        <v>243</v>
      </c>
      <c r="Z4995" t="s">
        <v>1217</v>
      </c>
      <c r="AA4995" t="s">
        <v>3947</v>
      </c>
      <c r="AF4995" t="s">
        <v>736</v>
      </c>
      <c r="AG4995" t="s">
        <v>7239</v>
      </c>
      <c r="AH4995" t="s">
        <v>10122</v>
      </c>
      <c r="AJ4995" t="s">
        <v>237</v>
      </c>
      <c r="AK4995">
        <v>39.448813999999999</v>
      </c>
      <c r="AL4995">
        <v>-123.34122467041</v>
      </c>
      <c r="AM4995" t="s">
        <v>732</v>
      </c>
      <c r="AN4995" t="s">
        <v>239</v>
      </c>
      <c r="AO4995" t="s">
        <v>1220</v>
      </c>
      <c r="AP4995" t="s">
        <v>1562</v>
      </c>
      <c r="AQ4995" t="s">
        <v>242</v>
      </c>
      <c r="AR4995" t="s">
        <v>10123</v>
      </c>
      <c r="AS4995" t="s">
        <v>239</v>
      </c>
      <c r="AT4995" t="s">
        <v>239</v>
      </c>
      <c r="AU4995">
        <v>1</v>
      </c>
      <c r="AW4995" t="s">
        <v>10124</v>
      </c>
      <c r="AX4995" t="s">
        <v>10122</v>
      </c>
      <c r="AY4995" t="s">
        <v>109</v>
      </c>
      <c r="BP4995" t="s">
        <v>659</v>
      </c>
      <c r="BQ4995">
        <v>45</v>
      </c>
      <c r="BR4995" t="s">
        <v>310</v>
      </c>
      <c r="BS4995">
        <v>1</v>
      </c>
      <c r="BZ4995" t="s">
        <v>10132</v>
      </c>
      <c r="CA4995" t="s">
        <v>10134</v>
      </c>
    </row>
    <row r="4996" spans="1:79" hidden="1" x14ac:dyDescent="0.25">
      <c r="A4996" t="s">
        <v>10113</v>
      </c>
      <c r="B4996" t="s">
        <v>10114</v>
      </c>
      <c r="C4996" t="s">
        <v>10115</v>
      </c>
      <c r="D4996" t="s">
        <v>10136</v>
      </c>
      <c r="E4996" t="s">
        <v>10137</v>
      </c>
      <c r="F4996" s="1">
        <v>40409</v>
      </c>
      <c r="G4996" s="4">
        <v>0.625</v>
      </c>
      <c r="H4996" t="s">
        <v>6138</v>
      </c>
      <c r="I4996">
        <v>-88</v>
      </c>
      <c r="J4996" t="s">
        <v>221</v>
      </c>
      <c r="K4996" t="s">
        <v>222</v>
      </c>
      <c r="L4996">
        <v>1</v>
      </c>
      <c r="M4996">
        <v>1</v>
      </c>
      <c r="N4996" t="s">
        <v>10138</v>
      </c>
      <c r="O4996" t="s">
        <v>10139</v>
      </c>
      <c r="P4996" t="s">
        <v>224</v>
      </c>
      <c r="Q4996" t="s">
        <v>10120</v>
      </c>
      <c r="R4996" t="s">
        <v>226</v>
      </c>
      <c r="S4996" t="s">
        <v>10121</v>
      </c>
      <c r="V4996">
        <v>6.9999999999999999E-4</v>
      </c>
      <c r="W4996">
        <v>5.0000000000000001E-3</v>
      </c>
      <c r="X4996" t="s">
        <v>228</v>
      </c>
      <c r="Y4996" t="s">
        <v>243</v>
      </c>
      <c r="Z4996" t="s">
        <v>1217</v>
      </c>
      <c r="AA4996" t="s">
        <v>3947</v>
      </c>
      <c r="AF4996" t="s">
        <v>736</v>
      </c>
      <c r="AG4996" t="s">
        <v>7239</v>
      </c>
      <c r="AH4996" t="s">
        <v>10122</v>
      </c>
      <c r="AJ4996" t="s">
        <v>237</v>
      </c>
      <c r="AK4996">
        <v>39.42794</v>
      </c>
      <c r="AL4996">
        <v>-123.332221984863</v>
      </c>
      <c r="AM4996" t="s">
        <v>732</v>
      </c>
      <c r="AN4996" t="s">
        <v>239</v>
      </c>
      <c r="AO4996" t="s">
        <v>1220</v>
      </c>
      <c r="AP4996" t="s">
        <v>1562</v>
      </c>
      <c r="AQ4996" t="s">
        <v>242</v>
      </c>
      <c r="AR4996" t="s">
        <v>10123</v>
      </c>
      <c r="AS4996" t="s">
        <v>239</v>
      </c>
      <c r="AT4996" t="s">
        <v>239</v>
      </c>
      <c r="AU4996">
        <v>1</v>
      </c>
      <c r="AW4996" t="s">
        <v>10124</v>
      </c>
      <c r="AX4996" t="s">
        <v>10122</v>
      </c>
      <c r="AY4996" t="s">
        <v>109</v>
      </c>
      <c r="BP4996" t="s">
        <v>659</v>
      </c>
      <c r="BQ4996">
        <v>45</v>
      </c>
      <c r="BR4996" t="s">
        <v>310</v>
      </c>
      <c r="BS4996">
        <v>1</v>
      </c>
      <c r="BZ4996" t="s">
        <v>10132</v>
      </c>
      <c r="CA4996" t="s">
        <v>10137</v>
      </c>
    </row>
    <row r="4997" spans="1:79" hidden="1" x14ac:dyDescent="0.25">
      <c r="A4997" t="s">
        <v>10113</v>
      </c>
      <c r="B4997" t="s">
        <v>10114</v>
      </c>
      <c r="C4997" t="s">
        <v>10115</v>
      </c>
      <c r="D4997" t="s">
        <v>10129</v>
      </c>
      <c r="E4997" t="s">
        <v>10130</v>
      </c>
      <c r="F4997" s="1">
        <v>40441</v>
      </c>
      <c r="G4997" s="4">
        <v>0.65625</v>
      </c>
      <c r="H4997" t="s">
        <v>6138</v>
      </c>
      <c r="I4997">
        <v>-88</v>
      </c>
      <c r="J4997" t="s">
        <v>221</v>
      </c>
      <c r="K4997" t="s">
        <v>222</v>
      </c>
      <c r="L4997">
        <v>1</v>
      </c>
      <c r="M4997">
        <v>1</v>
      </c>
      <c r="N4997" t="s">
        <v>10140</v>
      </c>
      <c r="O4997" t="s">
        <v>10141</v>
      </c>
      <c r="P4997" t="s">
        <v>224</v>
      </c>
      <c r="Q4997" t="s">
        <v>10120</v>
      </c>
      <c r="R4997" t="s">
        <v>226</v>
      </c>
      <c r="S4997" t="s">
        <v>10121</v>
      </c>
      <c r="V4997">
        <v>6.9999999999999999E-4</v>
      </c>
      <c r="W4997">
        <v>5.0000000000000001E-3</v>
      </c>
      <c r="X4997" t="s">
        <v>228</v>
      </c>
      <c r="Y4997" t="s">
        <v>243</v>
      </c>
      <c r="Z4997" t="s">
        <v>1217</v>
      </c>
      <c r="AA4997" t="s">
        <v>3947</v>
      </c>
      <c r="AF4997" t="s">
        <v>736</v>
      </c>
      <c r="AG4997" t="s">
        <v>7239</v>
      </c>
      <c r="AH4997" t="s">
        <v>10122</v>
      </c>
      <c r="AJ4997" t="s">
        <v>237</v>
      </c>
      <c r="AK4997">
        <v>39.442055000000003</v>
      </c>
      <c r="AL4997">
        <v>-123.336540222168</v>
      </c>
      <c r="AM4997" t="s">
        <v>732</v>
      </c>
      <c r="AN4997" t="s">
        <v>239</v>
      </c>
      <c r="AO4997" t="s">
        <v>1220</v>
      </c>
      <c r="AP4997" t="s">
        <v>241</v>
      </c>
      <c r="AQ4997" t="s">
        <v>242</v>
      </c>
      <c r="AR4997" t="s">
        <v>10123</v>
      </c>
      <c r="AS4997" t="s">
        <v>239</v>
      </c>
      <c r="AT4997" t="s">
        <v>239</v>
      </c>
      <c r="AU4997">
        <v>1</v>
      </c>
      <c r="AW4997" t="s">
        <v>10124</v>
      </c>
      <c r="AX4997" t="s">
        <v>10122</v>
      </c>
      <c r="AY4997" t="s">
        <v>1351</v>
      </c>
      <c r="BP4997" t="s">
        <v>659</v>
      </c>
      <c r="BQ4997">
        <v>45</v>
      </c>
      <c r="BR4997" t="s">
        <v>310</v>
      </c>
      <c r="BS4997">
        <v>1</v>
      </c>
      <c r="BZ4997" t="s">
        <v>10132</v>
      </c>
      <c r="CA4997" t="s">
        <v>10130</v>
      </c>
    </row>
    <row r="4998" spans="1:79" hidden="1" x14ac:dyDescent="0.25">
      <c r="A4998" t="s">
        <v>10113</v>
      </c>
      <c r="B4998" t="s">
        <v>10114</v>
      </c>
      <c r="C4998" t="s">
        <v>10115</v>
      </c>
      <c r="D4998" t="s">
        <v>10133</v>
      </c>
      <c r="E4998" t="s">
        <v>10134</v>
      </c>
      <c r="F4998" s="1">
        <v>40441</v>
      </c>
      <c r="G4998" s="4">
        <v>0.53611111111111109</v>
      </c>
      <c r="H4998" t="s">
        <v>6138</v>
      </c>
      <c r="I4998">
        <v>-88</v>
      </c>
      <c r="J4998" t="s">
        <v>221</v>
      </c>
      <c r="K4998" t="s">
        <v>222</v>
      </c>
      <c r="L4998">
        <v>1</v>
      </c>
      <c r="M4998">
        <v>1</v>
      </c>
      <c r="N4998" t="s">
        <v>10140</v>
      </c>
      <c r="O4998" t="s">
        <v>10142</v>
      </c>
      <c r="P4998" t="s">
        <v>224</v>
      </c>
      <c r="Q4998" t="s">
        <v>10120</v>
      </c>
      <c r="R4998" t="s">
        <v>226</v>
      </c>
      <c r="S4998" t="s">
        <v>10121</v>
      </c>
      <c r="V4998">
        <v>6.9999999999999999E-4</v>
      </c>
      <c r="W4998">
        <v>5.0000000000000001E-3</v>
      </c>
      <c r="X4998" t="s">
        <v>228</v>
      </c>
      <c r="Y4998" t="s">
        <v>243</v>
      </c>
      <c r="Z4998" t="s">
        <v>1217</v>
      </c>
      <c r="AA4998" t="s">
        <v>3947</v>
      </c>
      <c r="AF4998" t="s">
        <v>736</v>
      </c>
      <c r="AG4998" t="s">
        <v>7239</v>
      </c>
      <c r="AH4998" t="s">
        <v>10122</v>
      </c>
      <c r="AJ4998" t="s">
        <v>237</v>
      </c>
      <c r="AK4998">
        <v>39.448813999999999</v>
      </c>
      <c r="AL4998">
        <v>-123.34122467041</v>
      </c>
      <c r="AM4998" t="s">
        <v>732</v>
      </c>
      <c r="AN4998" t="s">
        <v>239</v>
      </c>
      <c r="AO4998" t="s">
        <v>1220</v>
      </c>
      <c r="AP4998" t="s">
        <v>241</v>
      </c>
      <c r="AQ4998" t="s">
        <v>242</v>
      </c>
      <c r="AR4998" t="s">
        <v>10123</v>
      </c>
      <c r="AS4998" t="s">
        <v>239</v>
      </c>
      <c r="AT4998" t="s">
        <v>239</v>
      </c>
      <c r="AU4998">
        <v>1</v>
      </c>
      <c r="AW4998" t="s">
        <v>10124</v>
      </c>
      <c r="AX4998" t="s">
        <v>10122</v>
      </c>
      <c r="AY4998" t="s">
        <v>1351</v>
      </c>
      <c r="BP4998" t="s">
        <v>659</v>
      </c>
      <c r="BQ4998">
        <v>45</v>
      </c>
      <c r="BR4998" t="s">
        <v>310</v>
      </c>
      <c r="BS4998">
        <v>1</v>
      </c>
      <c r="BZ4998" t="s">
        <v>10132</v>
      </c>
      <c r="CA4998" t="s">
        <v>10134</v>
      </c>
    </row>
    <row r="4999" spans="1:79" hidden="1" x14ac:dyDescent="0.25">
      <c r="A4999" t="s">
        <v>10113</v>
      </c>
      <c r="B4999" t="s">
        <v>10114</v>
      </c>
      <c r="C4999" t="s">
        <v>10115</v>
      </c>
      <c r="D4999" t="s">
        <v>10116</v>
      </c>
      <c r="E4999" t="s">
        <v>10117</v>
      </c>
      <c r="F4999" s="1">
        <v>40442</v>
      </c>
      <c r="G4999" s="4">
        <v>0.61805555555555558</v>
      </c>
      <c r="H4999" t="s">
        <v>6138</v>
      </c>
      <c r="I4999">
        <v>-88</v>
      </c>
      <c r="J4999" t="s">
        <v>221</v>
      </c>
      <c r="K4999" t="s">
        <v>222</v>
      </c>
      <c r="L4999">
        <v>1</v>
      </c>
      <c r="M4999">
        <v>1</v>
      </c>
      <c r="N4999" t="s">
        <v>10140</v>
      </c>
      <c r="O4999" t="s">
        <v>10143</v>
      </c>
      <c r="P4999" t="s">
        <v>224</v>
      </c>
      <c r="Q4999" t="s">
        <v>10120</v>
      </c>
      <c r="R4999" t="s">
        <v>226</v>
      </c>
      <c r="S4999" t="s">
        <v>10121</v>
      </c>
      <c r="V4999">
        <v>6.9999999999999999E-4</v>
      </c>
      <c r="W4999">
        <v>5.0000000000000001E-3</v>
      </c>
      <c r="X4999" t="s">
        <v>228</v>
      </c>
      <c r="Y4999" t="s">
        <v>243</v>
      </c>
      <c r="Z4999" t="s">
        <v>1217</v>
      </c>
      <c r="AA4999" t="s">
        <v>3947</v>
      </c>
      <c r="AF4999" t="s">
        <v>736</v>
      </c>
      <c r="AG4999" t="s">
        <v>7239</v>
      </c>
      <c r="AH4999" t="s">
        <v>10122</v>
      </c>
      <c r="AJ4999" t="s">
        <v>237</v>
      </c>
      <c r="AK4999">
        <v>39.462643</v>
      </c>
      <c r="AL4999">
        <v>-123.35041809082</v>
      </c>
      <c r="AM4999" t="s">
        <v>732</v>
      </c>
      <c r="AN4999" t="s">
        <v>239</v>
      </c>
      <c r="AO4999" t="s">
        <v>1220</v>
      </c>
      <c r="AP4999" t="s">
        <v>241</v>
      </c>
      <c r="AQ4999" t="s">
        <v>242</v>
      </c>
      <c r="AR4999" t="s">
        <v>10123</v>
      </c>
      <c r="AS4999" t="s">
        <v>239</v>
      </c>
      <c r="AT4999" t="s">
        <v>239</v>
      </c>
      <c r="AU4999">
        <v>1</v>
      </c>
      <c r="AW4999" t="s">
        <v>10124</v>
      </c>
      <c r="AX4999" t="s">
        <v>10122</v>
      </c>
      <c r="AY4999" t="s">
        <v>1351</v>
      </c>
      <c r="BP4999" t="s">
        <v>659</v>
      </c>
      <c r="BQ4999">
        <v>45</v>
      </c>
      <c r="BR4999" t="s">
        <v>310</v>
      </c>
      <c r="BS4999">
        <v>1</v>
      </c>
      <c r="BZ4999" t="s">
        <v>10125</v>
      </c>
      <c r="CA4999" t="s">
        <v>10117</v>
      </c>
    </row>
    <row r="5000" spans="1:79" hidden="1" x14ac:dyDescent="0.25">
      <c r="A5000" t="s">
        <v>10113</v>
      </c>
      <c r="B5000" t="s">
        <v>10114</v>
      </c>
      <c r="C5000" t="s">
        <v>10115</v>
      </c>
      <c r="D5000" t="s">
        <v>10126</v>
      </c>
      <c r="E5000" t="s">
        <v>10127</v>
      </c>
      <c r="F5000" s="1">
        <v>40442</v>
      </c>
      <c r="G5000" s="4">
        <v>0.50347222222222221</v>
      </c>
      <c r="H5000" t="s">
        <v>6138</v>
      </c>
      <c r="I5000">
        <v>-88</v>
      </c>
      <c r="J5000" t="s">
        <v>221</v>
      </c>
      <c r="K5000" t="s">
        <v>222</v>
      </c>
      <c r="L5000">
        <v>1</v>
      </c>
      <c r="M5000">
        <v>1</v>
      </c>
      <c r="N5000" t="s">
        <v>10140</v>
      </c>
      <c r="O5000" t="s">
        <v>10144</v>
      </c>
      <c r="P5000" t="s">
        <v>224</v>
      </c>
      <c r="Q5000" t="s">
        <v>10120</v>
      </c>
      <c r="R5000" t="s">
        <v>226</v>
      </c>
      <c r="S5000" t="s">
        <v>10121</v>
      </c>
      <c r="V5000">
        <v>6.9999999999999999E-4</v>
      </c>
      <c r="W5000">
        <v>5.0000000000000001E-3</v>
      </c>
      <c r="X5000" t="s">
        <v>228</v>
      </c>
      <c r="Y5000" t="s">
        <v>243</v>
      </c>
      <c r="Z5000" t="s">
        <v>1217</v>
      </c>
      <c r="AA5000" t="s">
        <v>3947</v>
      </c>
      <c r="AF5000" t="s">
        <v>736</v>
      </c>
      <c r="AG5000" t="s">
        <v>7239</v>
      </c>
      <c r="AH5000" t="s">
        <v>10122</v>
      </c>
      <c r="AJ5000" t="s">
        <v>237</v>
      </c>
      <c r="AK5000">
        <v>39.429192</v>
      </c>
      <c r="AL5000">
        <v>-123.34546661377</v>
      </c>
      <c r="AM5000" t="s">
        <v>732</v>
      </c>
      <c r="AN5000" t="s">
        <v>239</v>
      </c>
      <c r="AO5000" t="s">
        <v>1220</v>
      </c>
      <c r="AP5000" t="s">
        <v>241</v>
      </c>
      <c r="AQ5000" t="s">
        <v>242</v>
      </c>
      <c r="AR5000" t="s">
        <v>10123</v>
      </c>
      <c r="AS5000" t="s">
        <v>239</v>
      </c>
      <c r="AT5000" t="s">
        <v>239</v>
      </c>
      <c r="AU5000">
        <v>1</v>
      </c>
      <c r="AW5000" t="s">
        <v>10124</v>
      </c>
      <c r="AX5000" t="s">
        <v>10122</v>
      </c>
      <c r="AY5000" t="s">
        <v>1351</v>
      </c>
      <c r="BP5000" t="s">
        <v>659</v>
      </c>
      <c r="BQ5000">
        <v>45</v>
      </c>
      <c r="BR5000" t="s">
        <v>310</v>
      </c>
      <c r="BS5000">
        <v>1</v>
      </c>
      <c r="BZ5000" t="s">
        <v>10125</v>
      </c>
      <c r="CA5000" t="s">
        <v>10127</v>
      </c>
    </row>
    <row r="5001" spans="1:79" hidden="1" x14ac:dyDescent="0.25">
      <c r="A5001" t="s">
        <v>10113</v>
      </c>
      <c r="B5001" t="s">
        <v>10114</v>
      </c>
      <c r="C5001" t="s">
        <v>10115</v>
      </c>
      <c r="D5001" t="s">
        <v>10136</v>
      </c>
      <c r="E5001" t="s">
        <v>10137</v>
      </c>
      <c r="F5001" s="1">
        <v>40442</v>
      </c>
      <c r="G5001" s="4">
        <v>0.375</v>
      </c>
      <c r="H5001" t="s">
        <v>6138</v>
      </c>
      <c r="I5001">
        <v>-88</v>
      </c>
      <c r="J5001" t="s">
        <v>221</v>
      </c>
      <c r="K5001" t="s">
        <v>222</v>
      </c>
      <c r="L5001">
        <v>1</v>
      </c>
      <c r="M5001">
        <v>1</v>
      </c>
      <c r="N5001" t="s">
        <v>10140</v>
      </c>
      <c r="O5001" t="s">
        <v>10145</v>
      </c>
      <c r="P5001" t="s">
        <v>224</v>
      </c>
      <c r="Q5001" t="s">
        <v>10120</v>
      </c>
      <c r="R5001" t="s">
        <v>226</v>
      </c>
      <c r="S5001" t="s">
        <v>10121</v>
      </c>
      <c r="V5001">
        <v>6.9999999999999999E-4</v>
      </c>
      <c r="W5001">
        <v>5.0000000000000001E-3</v>
      </c>
      <c r="X5001" t="s">
        <v>228</v>
      </c>
      <c r="Y5001" t="s">
        <v>243</v>
      </c>
      <c r="Z5001" t="s">
        <v>1217</v>
      </c>
      <c r="AA5001" t="s">
        <v>3947</v>
      </c>
      <c r="AF5001" t="s">
        <v>736</v>
      </c>
      <c r="AG5001" t="s">
        <v>7239</v>
      </c>
      <c r="AH5001" t="s">
        <v>10122</v>
      </c>
      <c r="AJ5001" t="s">
        <v>237</v>
      </c>
      <c r="AK5001">
        <v>39.42794</v>
      </c>
      <c r="AL5001">
        <v>-123.332221984863</v>
      </c>
      <c r="AM5001" t="s">
        <v>732</v>
      </c>
      <c r="AN5001" t="s">
        <v>239</v>
      </c>
      <c r="AO5001" t="s">
        <v>1220</v>
      </c>
      <c r="AP5001" t="s">
        <v>241</v>
      </c>
      <c r="AQ5001" t="s">
        <v>242</v>
      </c>
      <c r="AR5001" t="s">
        <v>10123</v>
      </c>
      <c r="AS5001" t="s">
        <v>239</v>
      </c>
      <c r="AT5001" t="s">
        <v>239</v>
      </c>
      <c r="AU5001">
        <v>1</v>
      </c>
      <c r="AW5001" t="s">
        <v>10124</v>
      </c>
      <c r="AX5001" t="s">
        <v>10122</v>
      </c>
      <c r="AY5001" t="s">
        <v>1351</v>
      </c>
      <c r="BP5001" t="s">
        <v>659</v>
      </c>
      <c r="BQ5001">
        <v>45</v>
      </c>
      <c r="BR5001" t="s">
        <v>310</v>
      </c>
      <c r="BS5001">
        <v>1</v>
      </c>
      <c r="BZ5001" t="s">
        <v>10132</v>
      </c>
      <c r="CA5001" t="s">
        <v>10137</v>
      </c>
    </row>
    <row r="5002" spans="1:79" hidden="1" x14ac:dyDescent="0.25">
      <c r="A5002" t="s">
        <v>10113</v>
      </c>
      <c r="B5002" t="s">
        <v>10114</v>
      </c>
      <c r="C5002" t="s">
        <v>10115</v>
      </c>
      <c r="D5002" t="s">
        <v>10133</v>
      </c>
      <c r="E5002" t="s">
        <v>10134</v>
      </c>
      <c r="F5002" s="1">
        <v>40470</v>
      </c>
      <c r="G5002" s="4">
        <v>0.49305555555555558</v>
      </c>
      <c r="H5002" t="s">
        <v>6138</v>
      </c>
      <c r="I5002">
        <v>-88</v>
      </c>
      <c r="J5002" t="s">
        <v>221</v>
      </c>
      <c r="K5002" t="s">
        <v>222</v>
      </c>
      <c r="L5002">
        <v>1</v>
      </c>
      <c r="M5002">
        <v>1</v>
      </c>
      <c r="N5002" t="s">
        <v>10146</v>
      </c>
      <c r="O5002" t="s">
        <v>10147</v>
      </c>
      <c r="P5002" t="s">
        <v>224</v>
      </c>
      <c r="Q5002" t="s">
        <v>10120</v>
      </c>
      <c r="R5002" t="s">
        <v>226</v>
      </c>
      <c r="S5002" t="s">
        <v>10121</v>
      </c>
      <c r="V5002">
        <v>6.9999999999999999E-4</v>
      </c>
      <c r="W5002">
        <v>5.0000000000000001E-3</v>
      </c>
      <c r="X5002" t="s">
        <v>228</v>
      </c>
      <c r="Y5002" t="s">
        <v>243</v>
      </c>
      <c r="Z5002" t="s">
        <v>1217</v>
      </c>
      <c r="AA5002" t="s">
        <v>3947</v>
      </c>
      <c r="AF5002" t="s">
        <v>736</v>
      </c>
      <c r="AG5002" t="s">
        <v>7239</v>
      </c>
      <c r="AH5002" t="s">
        <v>10122</v>
      </c>
      <c r="AJ5002" t="s">
        <v>237</v>
      </c>
      <c r="AK5002">
        <v>39.448813999999999</v>
      </c>
      <c r="AL5002">
        <v>-123.34122467041</v>
      </c>
      <c r="AM5002" t="s">
        <v>732</v>
      </c>
      <c r="AN5002" t="s">
        <v>239</v>
      </c>
      <c r="AO5002" t="s">
        <v>1220</v>
      </c>
      <c r="AP5002" t="s">
        <v>241</v>
      </c>
      <c r="AQ5002" t="s">
        <v>242</v>
      </c>
      <c r="AR5002" t="s">
        <v>10123</v>
      </c>
      <c r="AS5002" t="s">
        <v>239</v>
      </c>
      <c r="AT5002" t="s">
        <v>239</v>
      </c>
      <c r="AU5002">
        <v>1</v>
      </c>
      <c r="AW5002" t="s">
        <v>10124</v>
      </c>
      <c r="AX5002" t="s">
        <v>10122</v>
      </c>
      <c r="AY5002" t="s">
        <v>109</v>
      </c>
      <c r="BP5002" t="s">
        <v>659</v>
      </c>
      <c r="BQ5002">
        <v>45</v>
      </c>
      <c r="BR5002" t="s">
        <v>310</v>
      </c>
      <c r="BS5002">
        <v>1</v>
      </c>
      <c r="BZ5002" t="s">
        <v>10132</v>
      </c>
      <c r="CA5002" t="s">
        <v>10134</v>
      </c>
    </row>
    <row r="5003" spans="1:79" hidden="1" x14ac:dyDescent="0.25">
      <c r="A5003" t="s">
        <v>10113</v>
      </c>
      <c r="B5003" t="s">
        <v>10114</v>
      </c>
      <c r="C5003" t="s">
        <v>10115</v>
      </c>
      <c r="D5003" t="s">
        <v>10129</v>
      </c>
      <c r="E5003" t="s">
        <v>10130</v>
      </c>
      <c r="F5003" s="1">
        <v>40470</v>
      </c>
      <c r="G5003" s="4">
        <v>0.55902777777777779</v>
      </c>
      <c r="H5003" t="s">
        <v>6138</v>
      </c>
      <c r="I5003">
        <v>-88</v>
      </c>
      <c r="J5003" t="s">
        <v>221</v>
      </c>
      <c r="K5003" t="s">
        <v>222</v>
      </c>
      <c r="L5003">
        <v>1</v>
      </c>
      <c r="M5003">
        <v>1</v>
      </c>
      <c r="N5003" t="s">
        <v>10146</v>
      </c>
      <c r="O5003" t="s">
        <v>10148</v>
      </c>
      <c r="P5003" t="s">
        <v>224</v>
      </c>
      <c r="Q5003" t="s">
        <v>10120</v>
      </c>
      <c r="R5003" t="s">
        <v>226</v>
      </c>
      <c r="S5003" t="s">
        <v>10121</v>
      </c>
      <c r="V5003">
        <v>6.9999999999999999E-4</v>
      </c>
      <c r="W5003">
        <v>5.0000000000000001E-3</v>
      </c>
      <c r="X5003" t="s">
        <v>228</v>
      </c>
      <c r="Y5003" t="s">
        <v>243</v>
      </c>
      <c r="Z5003" t="s">
        <v>1217</v>
      </c>
      <c r="AA5003" t="s">
        <v>3947</v>
      </c>
      <c r="AF5003" t="s">
        <v>736</v>
      </c>
      <c r="AG5003" t="s">
        <v>7239</v>
      </c>
      <c r="AH5003" t="s">
        <v>10122</v>
      </c>
      <c r="AJ5003" t="s">
        <v>237</v>
      </c>
      <c r="AK5003">
        <v>39.442055000000003</v>
      </c>
      <c r="AL5003">
        <v>-123.336540222168</v>
      </c>
      <c r="AM5003" t="s">
        <v>732</v>
      </c>
      <c r="AN5003" t="s">
        <v>239</v>
      </c>
      <c r="AO5003" t="s">
        <v>1220</v>
      </c>
      <c r="AP5003" t="s">
        <v>241</v>
      </c>
      <c r="AQ5003" t="s">
        <v>242</v>
      </c>
      <c r="AR5003" t="s">
        <v>10123</v>
      </c>
      <c r="AS5003" t="s">
        <v>239</v>
      </c>
      <c r="AT5003" t="s">
        <v>239</v>
      </c>
      <c r="AU5003">
        <v>1</v>
      </c>
      <c r="AW5003" t="s">
        <v>10124</v>
      </c>
      <c r="AX5003" t="s">
        <v>10122</v>
      </c>
      <c r="AY5003" t="s">
        <v>109</v>
      </c>
      <c r="BP5003" t="s">
        <v>659</v>
      </c>
      <c r="BQ5003">
        <v>45</v>
      </c>
      <c r="BR5003" t="s">
        <v>310</v>
      </c>
      <c r="BS5003">
        <v>1</v>
      </c>
      <c r="BZ5003" t="s">
        <v>10132</v>
      </c>
      <c r="CA5003" t="s">
        <v>10130</v>
      </c>
    </row>
    <row r="5004" spans="1:79" hidden="1" x14ac:dyDescent="0.25">
      <c r="A5004" t="s">
        <v>10113</v>
      </c>
      <c r="B5004" t="s">
        <v>10114</v>
      </c>
      <c r="C5004" t="s">
        <v>10115</v>
      </c>
      <c r="D5004" t="s">
        <v>10136</v>
      </c>
      <c r="E5004" t="s">
        <v>10137</v>
      </c>
      <c r="F5004" s="1">
        <v>40470</v>
      </c>
      <c r="G5004" s="4">
        <v>0.63194444444444442</v>
      </c>
      <c r="H5004" t="s">
        <v>6138</v>
      </c>
      <c r="I5004">
        <v>-88</v>
      </c>
      <c r="J5004" t="s">
        <v>221</v>
      </c>
      <c r="K5004" t="s">
        <v>222</v>
      </c>
      <c r="L5004">
        <v>1</v>
      </c>
      <c r="M5004">
        <v>1</v>
      </c>
      <c r="N5004" t="s">
        <v>10146</v>
      </c>
      <c r="O5004" t="s">
        <v>10149</v>
      </c>
      <c r="P5004" t="s">
        <v>224</v>
      </c>
      <c r="Q5004" t="s">
        <v>10120</v>
      </c>
      <c r="R5004" t="s">
        <v>226</v>
      </c>
      <c r="S5004" t="s">
        <v>10121</v>
      </c>
      <c r="V5004">
        <v>6.9999999999999999E-4</v>
      </c>
      <c r="W5004">
        <v>5.0000000000000001E-3</v>
      </c>
      <c r="X5004" t="s">
        <v>228</v>
      </c>
      <c r="Y5004" t="s">
        <v>243</v>
      </c>
      <c r="Z5004" t="s">
        <v>1217</v>
      </c>
      <c r="AA5004" t="s">
        <v>3947</v>
      </c>
      <c r="AF5004" t="s">
        <v>736</v>
      </c>
      <c r="AG5004" t="s">
        <v>7239</v>
      </c>
      <c r="AH5004" t="s">
        <v>10122</v>
      </c>
      <c r="AJ5004" t="s">
        <v>237</v>
      </c>
      <c r="AK5004">
        <v>39.42794</v>
      </c>
      <c r="AL5004">
        <v>-123.332221984863</v>
      </c>
      <c r="AM5004" t="s">
        <v>732</v>
      </c>
      <c r="AN5004" t="s">
        <v>239</v>
      </c>
      <c r="AO5004" t="s">
        <v>1220</v>
      </c>
      <c r="AP5004" t="s">
        <v>241</v>
      </c>
      <c r="AQ5004" t="s">
        <v>242</v>
      </c>
      <c r="AR5004" t="s">
        <v>10123</v>
      </c>
      <c r="AS5004" t="s">
        <v>239</v>
      </c>
      <c r="AT5004" t="s">
        <v>239</v>
      </c>
      <c r="AU5004">
        <v>1</v>
      </c>
      <c r="AW5004" t="s">
        <v>10124</v>
      </c>
      <c r="AX5004" t="s">
        <v>10122</v>
      </c>
      <c r="AY5004" t="s">
        <v>109</v>
      </c>
      <c r="BP5004" t="s">
        <v>659</v>
      </c>
      <c r="BQ5004">
        <v>45</v>
      </c>
      <c r="BR5004" t="s">
        <v>310</v>
      </c>
      <c r="BS5004">
        <v>1</v>
      </c>
      <c r="BZ5004" t="s">
        <v>10132</v>
      </c>
      <c r="CA5004" t="s">
        <v>10137</v>
      </c>
    </row>
    <row r="5005" spans="1:79" hidden="1" x14ac:dyDescent="0.25">
      <c r="A5005" t="s">
        <v>10113</v>
      </c>
      <c r="B5005" t="s">
        <v>10114</v>
      </c>
      <c r="C5005" t="s">
        <v>10150</v>
      </c>
      <c r="D5005" t="s">
        <v>10151</v>
      </c>
      <c r="E5005" t="s">
        <v>10152</v>
      </c>
      <c r="F5005" s="1">
        <v>40475</v>
      </c>
      <c r="G5005" s="4">
        <v>0.38541666666666669</v>
      </c>
      <c r="H5005" t="s">
        <v>6138</v>
      </c>
      <c r="I5005">
        <v>-88</v>
      </c>
      <c r="J5005" t="s">
        <v>221</v>
      </c>
      <c r="K5005" t="s">
        <v>222</v>
      </c>
      <c r="L5005">
        <v>1</v>
      </c>
      <c r="M5005">
        <v>1</v>
      </c>
      <c r="N5005" t="s">
        <v>10153</v>
      </c>
      <c r="O5005" t="s">
        <v>10154</v>
      </c>
      <c r="P5005" t="s">
        <v>224</v>
      </c>
      <c r="Q5005" t="s">
        <v>10120</v>
      </c>
      <c r="R5005" t="s">
        <v>226</v>
      </c>
      <c r="S5005" t="s">
        <v>10121</v>
      </c>
      <c r="V5005">
        <v>6.9999999999999999E-4</v>
      </c>
      <c r="W5005">
        <v>5.0000000000000001E-3</v>
      </c>
      <c r="X5005" t="s">
        <v>228</v>
      </c>
      <c r="Y5005" t="s">
        <v>243</v>
      </c>
      <c r="Z5005" t="s">
        <v>1217</v>
      </c>
      <c r="AA5005" t="s">
        <v>3947</v>
      </c>
      <c r="AE5005" t="s">
        <v>10155</v>
      </c>
      <c r="AF5005" t="s">
        <v>736</v>
      </c>
      <c r="AG5005" t="s">
        <v>7239</v>
      </c>
      <c r="AH5005" t="s">
        <v>10122</v>
      </c>
      <c r="AJ5005" t="s">
        <v>237</v>
      </c>
      <c r="AK5005">
        <v>39.398949000000002</v>
      </c>
      <c r="AL5005">
        <v>-123.34067535400401</v>
      </c>
      <c r="AM5005" t="s">
        <v>732</v>
      </c>
      <c r="AN5005" t="s">
        <v>239</v>
      </c>
      <c r="AO5005" t="s">
        <v>1220</v>
      </c>
      <c r="AP5005" t="s">
        <v>241</v>
      </c>
      <c r="AQ5005" t="s">
        <v>242</v>
      </c>
      <c r="AR5005" t="s">
        <v>10123</v>
      </c>
      <c r="AS5005" t="s">
        <v>239</v>
      </c>
      <c r="AT5005" t="s">
        <v>239</v>
      </c>
      <c r="AU5005">
        <v>1</v>
      </c>
      <c r="AW5005" t="s">
        <v>10124</v>
      </c>
      <c r="AX5005" t="s">
        <v>10122</v>
      </c>
      <c r="AY5005" t="s">
        <v>1351</v>
      </c>
      <c r="BP5005" t="s">
        <v>659</v>
      </c>
      <c r="BQ5005">
        <v>45</v>
      </c>
      <c r="BR5005" t="s">
        <v>310</v>
      </c>
      <c r="BS5005">
        <v>1</v>
      </c>
      <c r="BZ5005" t="s">
        <v>10156</v>
      </c>
      <c r="CA5005" t="s">
        <v>10152</v>
      </c>
    </row>
    <row r="5006" spans="1:79" hidden="1" x14ac:dyDescent="0.25">
      <c r="A5006" t="s">
        <v>10113</v>
      </c>
      <c r="B5006" t="s">
        <v>10114</v>
      </c>
      <c r="C5006" t="s">
        <v>10150</v>
      </c>
      <c r="D5006" t="s">
        <v>10157</v>
      </c>
      <c r="E5006" t="s">
        <v>10158</v>
      </c>
      <c r="F5006" s="1">
        <v>40475</v>
      </c>
      <c r="G5006" s="4">
        <v>0.54861111111111105</v>
      </c>
      <c r="H5006" t="s">
        <v>6138</v>
      </c>
      <c r="I5006">
        <v>-88</v>
      </c>
      <c r="J5006" t="s">
        <v>221</v>
      </c>
      <c r="K5006" t="s">
        <v>222</v>
      </c>
      <c r="L5006">
        <v>1</v>
      </c>
      <c r="M5006">
        <v>1</v>
      </c>
      <c r="N5006" t="s">
        <v>10153</v>
      </c>
      <c r="O5006" t="s">
        <v>10159</v>
      </c>
      <c r="P5006" t="s">
        <v>224</v>
      </c>
      <c r="Q5006" t="s">
        <v>10120</v>
      </c>
      <c r="R5006" t="s">
        <v>226</v>
      </c>
      <c r="S5006" t="s">
        <v>10121</v>
      </c>
      <c r="V5006">
        <v>6.9999999999999999E-4</v>
      </c>
      <c r="W5006">
        <v>5.0000000000000001E-3</v>
      </c>
      <c r="X5006" t="s">
        <v>228</v>
      </c>
      <c r="Y5006" t="s">
        <v>243</v>
      </c>
      <c r="Z5006" t="s">
        <v>1217</v>
      </c>
      <c r="AA5006" t="s">
        <v>3947</v>
      </c>
      <c r="AE5006" t="s">
        <v>10155</v>
      </c>
      <c r="AF5006" t="s">
        <v>736</v>
      </c>
      <c r="AG5006" t="s">
        <v>7239</v>
      </c>
      <c r="AH5006" t="s">
        <v>10122</v>
      </c>
      <c r="AJ5006" t="s">
        <v>237</v>
      </c>
      <c r="AK5006">
        <v>39.430698</v>
      </c>
      <c r="AL5006">
        <v>-123.35495758056599</v>
      </c>
      <c r="AM5006" t="s">
        <v>732</v>
      </c>
      <c r="AN5006" t="s">
        <v>239</v>
      </c>
      <c r="AO5006" t="s">
        <v>1220</v>
      </c>
      <c r="AP5006" t="s">
        <v>241</v>
      </c>
      <c r="AQ5006" t="s">
        <v>242</v>
      </c>
      <c r="AR5006" t="s">
        <v>10123</v>
      </c>
      <c r="AS5006" t="s">
        <v>239</v>
      </c>
      <c r="AT5006" t="s">
        <v>239</v>
      </c>
      <c r="AU5006">
        <v>1</v>
      </c>
      <c r="AW5006" t="s">
        <v>10124</v>
      </c>
      <c r="AX5006" t="s">
        <v>10122</v>
      </c>
      <c r="AY5006" t="s">
        <v>1351</v>
      </c>
      <c r="BP5006" t="s">
        <v>659</v>
      </c>
      <c r="BQ5006">
        <v>45</v>
      </c>
      <c r="BR5006" t="s">
        <v>310</v>
      </c>
      <c r="BS5006">
        <v>1</v>
      </c>
      <c r="BZ5006" t="s">
        <v>10160</v>
      </c>
      <c r="CA5006" t="s">
        <v>10158</v>
      </c>
    </row>
    <row r="5007" spans="1:79" hidden="1" x14ac:dyDescent="0.25">
      <c r="A5007" t="s">
        <v>10113</v>
      </c>
      <c r="B5007" t="s">
        <v>10114</v>
      </c>
      <c r="C5007" t="s">
        <v>10161</v>
      </c>
      <c r="D5007" t="s">
        <v>10162</v>
      </c>
      <c r="E5007" t="s">
        <v>10163</v>
      </c>
      <c r="F5007" s="1">
        <v>40475</v>
      </c>
      <c r="G5007" s="4">
        <v>0.56944444444444442</v>
      </c>
      <c r="H5007" t="s">
        <v>6138</v>
      </c>
      <c r="I5007">
        <v>-88</v>
      </c>
      <c r="J5007" t="s">
        <v>221</v>
      </c>
      <c r="K5007" t="s">
        <v>222</v>
      </c>
      <c r="L5007">
        <v>1</v>
      </c>
      <c r="M5007">
        <v>1</v>
      </c>
      <c r="N5007" t="s">
        <v>10153</v>
      </c>
      <c r="O5007" t="s">
        <v>10164</v>
      </c>
      <c r="P5007" t="s">
        <v>224</v>
      </c>
      <c r="Q5007" t="s">
        <v>10120</v>
      </c>
      <c r="R5007" t="s">
        <v>226</v>
      </c>
      <c r="S5007" t="s">
        <v>10121</v>
      </c>
      <c r="T5007">
        <v>1.1000000000000001E-3</v>
      </c>
      <c r="V5007">
        <v>6.9999999999999999E-4</v>
      </c>
      <c r="W5007">
        <v>5.0000000000000001E-3</v>
      </c>
      <c r="X5007" t="s">
        <v>905</v>
      </c>
      <c r="Y5007" t="s">
        <v>243</v>
      </c>
      <c r="Z5007" t="s">
        <v>1217</v>
      </c>
      <c r="AA5007" t="s">
        <v>3947</v>
      </c>
      <c r="AE5007" t="s">
        <v>10155</v>
      </c>
      <c r="AF5007" t="s">
        <v>736</v>
      </c>
      <c r="AG5007" t="s">
        <v>7239</v>
      </c>
      <c r="AH5007" t="s">
        <v>10122</v>
      </c>
      <c r="AJ5007" t="s">
        <v>237</v>
      </c>
      <c r="AK5007">
        <v>39.441605000000003</v>
      </c>
      <c r="AL5007">
        <v>-123.328689575195</v>
      </c>
      <c r="AM5007" t="s">
        <v>732</v>
      </c>
      <c r="AN5007" t="s">
        <v>239</v>
      </c>
      <c r="AO5007" t="s">
        <v>1220</v>
      </c>
      <c r="AP5007" t="s">
        <v>241</v>
      </c>
      <c r="AQ5007" t="s">
        <v>242</v>
      </c>
      <c r="AR5007" t="s">
        <v>10123</v>
      </c>
      <c r="AS5007" t="s">
        <v>239</v>
      </c>
      <c r="AT5007" t="s">
        <v>239</v>
      </c>
      <c r="AU5007">
        <v>1</v>
      </c>
      <c r="AW5007" t="s">
        <v>10124</v>
      </c>
      <c r="AX5007" t="s">
        <v>10122</v>
      </c>
      <c r="AY5007" t="s">
        <v>1351</v>
      </c>
      <c r="BP5007" t="s">
        <v>659</v>
      </c>
      <c r="BQ5007">
        <v>45</v>
      </c>
      <c r="BR5007" t="s">
        <v>310</v>
      </c>
      <c r="BS5007">
        <v>1</v>
      </c>
      <c r="BZ5007" t="s">
        <v>10165</v>
      </c>
      <c r="CA5007" t="s">
        <v>10163</v>
      </c>
    </row>
    <row r="5008" spans="1:79" hidden="1" x14ac:dyDescent="0.25">
      <c r="A5008" t="s">
        <v>10113</v>
      </c>
      <c r="B5008" t="s">
        <v>10114</v>
      </c>
      <c r="C5008" t="s">
        <v>10150</v>
      </c>
      <c r="D5008" t="s">
        <v>10166</v>
      </c>
      <c r="E5008" t="s">
        <v>10167</v>
      </c>
      <c r="F5008" s="1">
        <v>40475</v>
      </c>
      <c r="G5008" s="4">
        <v>0.3576388888888889</v>
      </c>
      <c r="H5008" t="s">
        <v>6138</v>
      </c>
      <c r="I5008">
        <v>-88</v>
      </c>
      <c r="J5008" t="s">
        <v>221</v>
      </c>
      <c r="K5008" t="s">
        <v>222</v>
      </c>
      <c r="L5008">
        <v>1</v>
      </c>
      <c r="M5008">
        <v>1</v>
      </c>
      <c r="N5008" t="s">
        <v>10153</v>
      </c>
      <c r="O5008" t="s">
        <v>10168</v>
      </c>
      <c r="P5008" t="s">
        <v>224</v>
      </c>
      <c r="Q5008" t="s">
        <v>10120</v>
      </c>
      <c r="R5008" t="s">
        <v>226</v>
      </c>
      <c r="S5008" t="s">
        <v>10121</v>
      </c>
      <c r="V5008">
        <v>6.9999999999999999E-4</v>
      </c>
      <c r="W5008">
        <v>5.0000000000000001E-3</v>
      </c>
      <c r="X5008" t="s">
        <v>228</v>
      </c>
      <c r="Y5008" t="s">
        <v>243</v>
      </c>
      <c r="Z5008" t="s">
        <v>1217</v>
      </c>
      <c r="AA5008" t="s">
        <v>3947</v>
      </c>
      <c r="AE5008" t="s">
        <v>10155</v>
      </c>
      <c r="AF5008" t="s">
        <v>736</v>
      </c>
      <c r="AG5008" t="s">
        <v>7239</v>
      </c>
      <c r="AH5008" t="s">
        <v>10122</v>
      </c>
      <c r="AJ5008" t="s">
        <v>237</v>
      </c>
      <c r="AK5008">
        <v>39.407494</v>
      </c>
      <c r="AL5008">
        <v>-123.342666625977</v>
      </c>
      <c r="AM5008" t="s">
        <v>732</v>
      </c>
      <c r="AN5008" t="s">
        <v>239</v>
      </c>
      <c r="AO5008" t="s">
        <v>1220</v>
      </c>
      <c r="AP5008" t="s">
        <v>241</v>
      </c>
      <c r="AQ5008" t="s">
        <v>242</v>
      </c>
      <c r="AR5008" t="s">
        <v>10123</v>
      </c>
      <c r="AS5008" t="s">
        <v>239</v>
      </c>
      <c r="AT5008" t="s">
        <v>239</v>
      </c>
      <c r="AU5008">
        <v>1</v>
      </c>
      <c r="AW5008" t="s">
        <v>10124</v>
      </c>
      <c r="AX5008" t="s">
        <v>10122</v>
      </c>
      <c r="AY5008" t="s">
        <v>1351</v>
      </c>
      <c r="BP5008" t="s">
        <v>659</v>
      </c>
      <c r="BQ5008">
        <v>45</v>
      </c>
      <c r="BR5008" t="s">
        <v>310</v>
      </c>
      <c r="BS5008">
        <v>1</v>
      </c>
      <c r="BZ5008" t="s">
        <v>10169</v>
      </c>
      <c r="CA5008" t="s">
        <v>10167</v>
      </c>
    </row>
    <row r="5009" spans="1:79" hidden="1" x14ac:dyDescent="0.25">
      <c r="A5009" t="s">
        <v>10113</v>
      </c>
      <c r="B5009" t="s">
        <v>10114</v>
      </c>
      <c r="C5009" t="s">
        <v>10150</v>
      </c>
      <c r="D5009" t="s">
        <v>10170</v>
      </c>
      <c r="E5009" t="s">
        <v>10171</v>
      </c>
      <c r="F5009" s="1">
        <v>40475</v>
      </c>
      <c r="G5009" s="4">
        <v>0.40625</v>
      </c>
      <c r="H5009" t="s">
        <v>6138</v>
      </c>
      <c r="I5009">
        <v>-88</v>
      </c>
      <c r="J5009" t="s">
        <v>221</v>
      </c>
      <c r="K5009" t="s">
        <v>222</v>
      </c>
      <c r="L5009">
        <v>1</v>
      </c>
      <c r="M5009">
        <v>1</v>
      </c>
      <c r="N5009" t="s">
        <v>10153</v>
      </c>
      <c r="O5009" t="s">
        <v>10172</v>
      </c>
      <c r="P5009" t="s">
        <v>224</v>
      </c>
      <c r="Q5009" t="s">
        <v>10120</v>
      </c>
      <c r="R5009" t="s">
        <v>226</v>
      </c>
      <c r="S5009" t="s">
        <v>10121</v>
      </c>
      <c r="V5009">
        <v>6.9999999999999999E-4</v>
      </c>
      <c r="W5009">
        <v>5.0000000000000001E-3</v>
      </c>
      <c r="X5009" t="s">
        <v>228</v>
      </c>
      <c r="Y5009" t="s">
        <v>243</v>
      </c>
      <c r="Z5009" t="s">
        <v>1217</v>
      </c>
      <c r="AA5009" t="s">
        <v>3947</v>
      </c>
      <c r="AE5009" t="s">
        <v>10155</v>
      </c>
      <c r="AF5009" t="s">
        <v>736</v>
      </c>
      <c r="AG5009" t="s">
        <v>7239</v>
      </c>
      <c r="AH5009" t="s">
        <v>10122</v>
      </c>
      <c r="AJ5009" t="s">
        <v>237</v>
      </c>
      <c r="AK5009">
        <v>39.410870000000003</v>
      </c>
      <c r="AL5009">
        <v>-123.34042358398401</v>
      </c>
      <c r="AM5009" t="s">
        <v>732</v>
      </c>
      <c r="AN5009" t="s">
        <v>239</v>
      </c>
      <c r="AO5009" t="s">
        <v>1220</v>
      </c>
      <c r="AP5009" t="s">
        <v>241</v>
      </c>
      <c r="AQ5009" t="s">
        <v>242</v>
      </c>
      <c r="AR5009" t="s">
        <v>10123</v>
      </c>
      <c r="AS5009" t="s">
        <v>239</v>
      </c>
      <c r="AT5009" t="s">
        <v>239</v>
      </c>
      <c r="AU5009">
        <v>1</v>
      </c>
      <c r="AW5009" t="s">
        <v>10124</v>
      </c>
      <c r="AX5009" t="s">
        <v>10122</v>
      </c>
      <c r="AY5009" t="s">
        <v>1351</v>
      </c>
      <c r="BP5009" t="s">
        <v>659</v>
      </c>
      <c r="BQ5009">
        <v>45</v>
      </c>
      <c r="BR5009" t="s">
        <v>310</v>
      </c>
      <c r="BS5009">
        <v>1</v>
      </c>
      <c r="BZ5009" t="s">
        <v>10156</v>
      </c>
      <c r="CA5009" t="s">
        <v>10171</v>
      </c>
    </row>
    <row r="5010" spans="1:79" hidden="1" x14ac:dyDescent="0.25">
      <c r="A5010" t="s">
        <v>10113</v>
      </c>
      <c r="B5010" t="s">
        <v>10114</v>
      </c>
      <c r="C5010" t="s">
        <v>10150</v>
      </c>
      <c r="D5010" t="s">
        <v>10173</v>
      </c>
      <c r="E5010" t="s">
        <v>10174</v>
      </c>
      <c r="F5010" s="1">
        <v>40475</v>
      </c>
      <c r="G5010" s="4">
        <v>0.42708333333333331</v>
      </c>
      <c r="H5010" t="s">
        <v>6138</v>
      </c>
      <c r="I5010">
        <v>-88</v>
      </c>
      <c r="J5010" t="s">
        <v>221</v>
      </c>
      <c r="K5010" t="s">
        <v>222</v>
      </c>
      <c r="L5010">
        <v>1</v>
      </c>
      <c r="M5010">
        <v>1</v>
      </c>
      <c r="N5010" t="s">
        <v>10153</v>
      </c>
      <c r="O5010" t="s">
        <v>10175</v>
      </c>
      <c r="P5010" t="s">
        <v>224</v>
      </c>
      <c r="Q5010" t="s">
        <v>10120</v>
      </c>
      <c r="R5010" t="s">
        <v>226</v>
      </c>
      <c r="S5010" t="s">
        <v>10121</v>
      </c>
      <c r="V5010">
        <v>6.9999999999999999E-4</v>
      </c>
      <c r="W5010">
        <v>5.0000000000000001E-3</v>
      </c>
      <c r="X5010" t="s">
        <v>228</v>
      </c>
      <c r="Y5010" t="s">
        <v>243</v>
      </c>
      <c r="Z5010" t="s">
        <v>1217</v>
      </c>
      <c r="AA5010" t="s">
        <v>3947</v>
      </c>
      <c r="AE5010" t="s">
        <v>10155</v>
      </c>
      <c r="AF5010" t="s">
        <v>736</v>
      </c>
      <c r="AG5010" t="s">
        <v>7239</v>
      </c>
      <c r="AH5010" t="s">
        <v>10122</v>
      </c>
      <c r="AJ5010" t="s">
        <v>237</v>
      </c>
      <c r="AK5010">
        <v>39.421112000000001</v>
      </c>
      <c r="AL5010">
        <v>-123.34083557128901</v>
      </c>
      <c r="AM5010" t="s">
        <v>732</v>
      </c>
      <c r="AN5010" t="s">
        <v>239</v>
      </c>
      <c r="AO5010" t="s">
        <v>1220</v>
      </c>
      <c r="AP5010" t="s">
        <v>241</v>
      </c>
      <c r="AQ5010" t="s">
        <v>242</v>
      </c>
      <c r="AR5010" t="s">
        <v>10123</v>
      </c>
      <c r="AS5010" t="s">
        <v>239</v>
      </c>
      <c r="AT5010" t="s">
        <v>239</v>
      </c>
      <c r="AU5010">
        <v>1</v>
      </c>
      <c r="AW5010" t="s">
        <v>10124</v>
      </c>
      <c r="AX5010" t="s">
        <v>10122</v>
      </c>
      <c r="AY5010" t="s">
        <v>1351</v>
      </c>
      <c r="BP5010" t="s">
        <v>659</v>
      </c>
      <c r="BQ5010">
        <v>45</v>
      </c>
      <c r="BR5010" t="s">
        <v>310</v>
      </c>
      <c r="BS5010">
        <v>1</v>
      </c>
      <c r="BZ5010" t="s">
        <v>10125</v>
      </c>
      <c r="CA5010" t="s">
        <v>10174</v>
      </c>
    </row>
    <row r="5011" spans="1:79" hidden="1" x14ac:dyDescent="0.25">
      <c r="A5011" t="s">
        <v>10113</v>
      </c>
      <c r="B5011" t="s">
        <v>10114</v>
      </c>
      <c r="C5011" t="s">
        <v>10150</v>
      </c>
      <c r="D5011" t="s">
        <v>10176</v>
      </c>
      <c r="E5011" t="s">
        <v>10177</v>
      </c>
      <c r="F5011" s="1">
        <v>40475</v>
      </c>
      <c r="G5011" s="4">
        <v>0.35416666666666669</v>
      </c>
      <c r="H5011" t="s">
        <v>6138</v>
      </c>
      <c r="I5011">
        <v>-88</v>
      </c>
      <c r="J5011" t="s">
        <v>221</v>
      </c>
      <c r="K5011" t="s">
        <v>222</v>
      </c>
      <c r="L5011">
        <v>1</v>
      </c>
      <c r="M5011">
        <v>1</v>
      </c>
      <c r="N5011" t="s">
        <v>10153</v>
      </c>
      <c r="O5011" t="s">
        <v>10178</v>
      </c>
      <c r="P5011" t="s">
        <v>224</v>
      </c>
      <c r="Q5011" t="s">
        <v>10120</v>
      </c>
      <c r="R5011" t="s">
        <v>226</v>
      </c>
      <c r="S5011" t="s">
        <v>10121</v>
      </c>
      <c r="T5011">
        <v>1.1000000000000001E-3</v>
      </c>
      <c r="V5011">
        <v>6.9999999999999999E-4</v>
      </c>
      <c r="W5011">
        <v>5.0000000000000001E-3</v>
      </c>
      <c r="X5011" t="s">
        <v>905</v>
      </c>
      <c r="Y5011" t="s">
        <v>243</v>
      </c>
      <c r="Z5011" t="s">
        <v>1217</v>
      </c>
      <c r="AA5011" t="s">
        <v>3947</v>
      </c>
      <c r="AE5011" t="s">
        <v>10155</v>
      </c>
      <c r="AF5011" t="s">
        <v>736</v>
      </c>
      <c r="AG5011" t="s">
        <v>7239</v>
      </c>
      <c r="AH5011" t="s">
        <v>10122</v>
      </c>
      <c r="AJ5011" t="s">
        <v>237</v>
      </c>
      <c r="AK5011">
        <v>39.377037000000001</v>
      </c>
      <c r="AL5011">
        <v>-123.32778930664099</v>
      </c>
      <c r="AM5011" t="s">
        <v>732</v>
      </c>
      <c r="AN5011" t="s">
        <v>239</v>
      </c>
      <c r="AO5011" t="s">
        <v>1220</v>
      </c>
      <c r="AP5011" t="s">
        <v>241</v>
      </c>
      <c r="AQ5011" t="s">
        <v>242</v>
      </c>
      <c r="AR5011" t="s">
        <v>10123</v>
      </c>
      <c r="AS5011" t="s">
        <v>239</v>
      </c>
      <c r="AT5011" t="s">
        <v>239</v>
      </c>
      <c r="AU5011">
        <v>1</v>
      </c>
      <c r="AW5011" t="s">
        <v>10124</v>
      </c>
      <c r="AX5011" t="s">
        <v>10122</v>
      </c>
      <c r="AY5011" t="s">
        <v>1351</v>
      </c>
      <c r="BP5011" t="s">
        <v>659</v>
      </c>
      <c r="BQ5011">
        <v>45</v>
      </c>
      <c r="BR5011" t="s">
        <v>310</v>
      </c>
      <c r="BS5011">
        <v>1</v>
      </c>
      <c r="BZ5011" t="s">
        <v>10156</v>
      </c>
      <c r="CA5011" t="s">
        <v>10177</v>
      </c>
    </row>
    <row r="5012" spans="1:79" hidden="1" x14ac:dyDescent="0.25">
      <c r="A5012" t="s">
        <v>10113</v>
      </c>
      <c r="B5012" t="s">
        <v>10114</v>
      </c>
      <c r="C5012" t="s">
        <v>10161</v>
      </c>
      <c r="D5012" t="s">
        <v>10179</v>
      </c>
      <c r="E5012" t="s">
        <v>10180</v>
      </c>
      <c r="F5012" s="1">
        <v>40475</v>
      </c>
      <c r="G5012" s="4">
        <v>0.61458333333333337</v>
      </c>
      <c r="H5012" t="s">
        <v>6138</v>
      </c>
      <c r="I5012">
        <v>-88</v>
      </c>
      <c r="J5012" t="s">
        <v>221</v>
      </c>
      <c r="K5012" t="s">
        <v>222</v>
      </c>
      <c r="L5012">
        <v>1</v>
      </c>
      <c r="M5012">
        <v>1</v>
      </c>
      <c r="N5012" t="s">
        <v>10153</v>
      </c>
      <c r="O5012" t="s">
        <v>10181</v>
      </c>
      <c r="P5012" t="s">
        <v>224</v>
      </c>
      <c r="Q5012" t="s">
        <v>10120</v>
      </c>
      <c r="R5012" t="s">
        <v>226</v>
      </c>
      <c r="S5012" t="s">
        <v>10121</v>
      </c>
      <c r="V5012">
        <v>6.9999999999999999E-4</v>
      </c>
      <c r="W5012">
        <v>5.0000000000000001E-3</v>
      </c>
      <c r="X5012" t="s">
        <v>228</v>
      </c>
      <c r="Y5012" t="s">
        <v>243</v>
      </c>
      <c r="Z5012" t="s">
        <v>1217</v>
      </c>
      <c r="AA5012" t="s">
        <v>3947</v>
      </c>
      <c r="AE5012" t="s">
        <v>10155</v>
      </c>
      <c r="AF5012" t="s">
        <v>736</v>
      </c>
      <c r="AG5012" t="s">
        <v>7239</v>
      </c>
      <c r="AH5012" t="s">
        <v>10122</v>
      </c>
      <c r="AJ5012" t="s">
        <v>237</v>
      </c>
      <c r="AK5012">
        <v>39.431820000000002</v>
      </c>
      <c r="AL5012">
        <v>-123.328498840332</v>
      </c>
      <c r="AM5012" t="s">
        <v>732</v>
      </c>
      <c r="AN5012" t="s">
        <v>239</v>
      </c>
      <c r="AO5012" t="s">
        <v>1220</v>
      </c>
      <c r="AP5012" t="s">
        <v>241</v>
      </c>
      <c r="AQ5012" t="s">
        <v>242</v>
      </c>
      <c r="AR5012" t="s">
        <v>10123</v>
      </c>
      <c r="AS5012" t="s">
        <v>239</v>
      </c>
      <c r="AT5012" t="s">
        <v>239</v>
      </c>
      <c r="AU5012">
        <v>1</v>
      </c>
      <c r="AW5012" t="s">
        <v>10124</v>
      </c>
      <c r="AX5012" t="s">
        <v>10122</v>
      </c>
      <c r="AY5012" t="s">
        <v>1351</v>
      </c>
      <c r="BP5012" t="s">
        <v>659</v>
      </c>
      <c r="BQ5012">
        <v>45</v>
      </c>
      <c r="BR5012" t="s">
        <v>310</v>
      </c>
      <c r="BS5012">
        <v>1</v>
      </c>
      <c r="BZ5012" t="s">
        <v>10165</v>
      </c>
      <c r="CA5012" t="s">
        <v>10180</v>
      </c>
    </row>
    <row r="5013" spans="1:79" hidden="1" x14ac:dyDescent="0.25">
      <c r="A5013" t="s">
        <v>10113</v>
      </c>
      <c r="B5013" t="s">
        <v>10114</v>
      </c>
      <c r="C5013" t="s">
        <v>10161</v>
      </c>
      <c r="D5013" t="s">
        <v>10136</v>
      </c>
      <c r="E5013" t="s">
        <v>10137</v>
      </c>
      <c r="F5013" s="1">
        <v>40475</v>
      </c>
      <c r="G5013" s="4">
        <v>0.5625</v>
      </c>
      <c r="H5013" t="s">
        <v>6138</v>
      </c>
      <c r="I5013">
        <v>-88</v>
      </c>
      <c r="J5013" t="s">
        <v>221</v>
      </c>
      <c r="K5013" t="s">
        <v>222</v>
      </c>
      <c r="L5013">
        <v>1</v>
      </c>
      <c r="M5013">
        <v>1</v>
      </c>
      <c r="N5013" t="s">
        <v>10153</v>
      </c>
      <c r="O5013" t="s">
        <v>10182</v>
      </c>
      <c r="P5013" t="s">
        <v>224</v>
      </c>
      <c r="Q5013" t="s">
        <v>10120</v>
      </c>
      <c r="R5013" t="s">
        <v>226</v>
      </c>
      <c r="S5013" t="s">
        <v>10121</v>
      </c>
      <c r="V5013">
        <v>6.9999999999999999E-4</v>
      </c>
      <c r="W5013">
        <v>5.0000000000000001E-3</v>
      </c>
      <c r="X5013" t="s">
        <v>228</v>
      </c>
      <c r="Y5013" t="s">
        <v>243</v>
      </c>
      <c r="Z5013" t="s">
        <v>1217</v>
      </c>
      <c r="AA5013" t="s">
        <v>3947</v>
      </c>
      <c r="AE5013" t="s">
        <v>10155</v>
      </c>
      <c r="AF5013" t="s">
        <v>736</v>
      </c>
      <c r="AG5013" t="s">
        <v>7239</v>
      </c>
      <c r="AH5013" t="s">
        <v>10122</v>
      </c>
      <c r="AJ5013" t="s">
        <v>237</v>
      </c>
      <c r="AK5013">
        <v>39.42794</v>
      </c>
      <c r="AL5013">
        <v>-123.332221984863</v>
      </c>
      <c r="AM5013" t="s">
        <v>732</v>
      </c>
      <c r="AN5013" t="s">
        <v>239</v>
      </c>
      <c r="AO5013" t="s">
        <v>1220</v>
      </c>
      <c r="AP5013" t="s">
        <v>241</v>
      </c>
      <c r="AQ5013" t="s">
        <v>242</v>
      </c>
      <c r="AR5013" t="s">
        <v>10123</v>
      </c>
      <c r="AS5013" t="s">
        <v>239</v>
      </c>
      <c r="AT5013" t="s">
        <v>239</v>
      </c>
      <c r="AU5013">
        <v>1</v>
      </c>
      <c r="AW5013" t="s">
        <v>10124</v>
      </c>
      <c r="AX5013" t="s">
        <v>10122</v>
      </c>
      <c r="AY5013" t="s">
        <v>1351</v>
      </c>
      <c r="BP5013" t="s">
        <v>659</v>
      </c>
      <c r="BQ5013">
        <v>45</v>
      </c>
      <c r="BR5013" t="s">
        <v>310</v>
      </c>
      <c r="BS5013">
        <v>1</v>
      </c>
      <c r="BZ5013" t="s">
        <v>10132</v>
      </c>
      <c r="CA5013" t="s">
        <v>10137</v>
      </c>
    </row>
    <row r="5014" spans="1:79" hidden="1" x14ac:dyDescent="0.25">
      <c r="A5014" t="s">
        <v>10113</v>
      </c>
      <c r="B5014" t="s">
        <v>10114</v>
      </c>
      <c r="C5014" t="s">
        <v>10161</v>
      </c>
      <c r="D5014" t="s">
        <v>10116</v>
      </c>
      <c r="E5014" t="s">
        <v>10117</v>
      </c>
      <c r="F5014" s="1">
        <v>40475</v>
      </c>
      <c r="G5014" s="4">
        <v>0.61458333333333337</v>
      </c>
      <c r="H5014" t="s">
        <v>6138</v>
      </c>
      <c r="I5014">
        <v>-88</v>
      </c>
      <c r="J5014" t="s">
        <v>221</v>
      </c>
      <c r="K5014" t="s">
        <v>222</v>
      </c>
      <c r="L5014">
        <v>1</v>
      </c>
      <c r="M5014">
        <v>1</v>
      </c>
      <c r="N5014" t="s">
        <v>10153</v>
      </c>
      <c r="O5014" t="s">
        <v>10183</v>
      </c>
      <c r="P5014" t="s">
        <v>224</v>
      </c>
      <c r="Q5014" t="s">
        <v>10120</v>
      </c>
      <c r="R5014" t="s">
        <v>226</v>
      </c>
      <c r="S5014" t="s">
        <v>10121</v>
      </c>
      <c r="V5014">
        <v>6.9999999999999999E-4</v>
      </c>
      <c r="W5014">
        <v>5.0000000000000001E-3</v>
      </c>
      <c r="X5014" t="s">
        <v>228</v>
      </c>
      <c r="Y5014" t="s">
        <v>243</v>
      </c>
      <c r="Z5014" t="s">
        <v>1217</v>
      </c>
      <c r="AA5014" t="s">
        <v>3947</v>
      </c>
      <c r="AE5014" t="s">
        <v>10155</v>
      </c>
      <c r="AF5014" t="s">
        <v>736</v>
      </c>
      <c r="AG5014" t="s">
        <v>7239</v>
      </c>
      <c r="AH5014" t="s">
        <v>10122</v>
      </c>
      <c r="AJ5014" t="s">
        <v>237</v>
      </c>
      <c r="AK5014">
        <v>39.462643</v>
      </c>
      <c r="AL5014">
        <v>-123.35041809082</v>
      </c>
      <c r="AM5014" t="s">
        <v>732</v>
      </c>
      <c r="AN5014" t="s">
        <v>239</v>
      </c>
      <c r="AO5014" t="s">
        <v>1220</v>
      </c>
      <c r="AP5014" t="s">
        <v>241</v>
      </c>
      <c r="AQ5014" t="s">
        <v>242</v>
      </c>
      <c r="AR5014" t="s">
        <v>10123</v>
      </c>
      <c r="AS5014" t="s">
        <v>239</v>
      </c>
      <c r="AT5014" t="s">
        <v>239</v>
      </c>
      <c r="AU5014">
        <v>1</v>
      </c>
      <c r="AW5014" t="s">
        <v>10124</v>
      </c>
      <c r="AX5014" t="s">
        <v>10122</v>
      </c>
      <c r="AY5014" t="s">
        <v>1351</v>
      </c>
      <c r="BP5014" t="s">
        <v>659</v>
      </c>
      <c r="BQ5014">
        <v>45</v>
      </c>
      <c r="BR5014" t="s">
        <v>310</v>
      </c>
      <c r="BS5014">
        <v>1</v>
      </c>
      <c r="BZ5014" t="s">
        <v>10125</v>
      </c>
      <c r="CA5014" t="s">
        <v>10117</v>
      </c>
    </row>
    <row r="5015" spans="1:79" hidden="1" x14ac:dyDescent="0.25">
      <c r="A5015" t="s">
        <v>10113</v>
      </c>
      <c r="B5015" t="s">
        <v>10114</v>
      </c>
      <c r="C5015" t="s">
        <v>10150</v>
      </c>
      <c r="D5015" t="s">
        <v>10184</v>
      </c>
      <c r="E5015" t="s">
        <v>10185</v>
      </c>
      <c r="F5015" s="1">
        <v>40475</v>
      </c>
      <c r="G5015" s="4">
        <v>0.3923611111111111</v>
      </c>
      <c r="H5015" t="s">
        <v>6138</v>
      </c>
      <c r="I5015">
        <v>-88</v>
      </c>
      <c r="J5015" t="s">
        <v>221</v>
      </c>
      <c r="K5015" t="s">
        <v>222</v>
      </c>
      <c r="L5015">
        <v>1</v>
      </c>
      <c r="M5015">
        <v>1</v>
      </c>
      <c r="N5015" t="s">
        <v>10153</v>
      </c>
      <c r="O5015" t="s">
        <v>10186</v>
      </c>
      <c r="P5015" t="s">
        <v>224</v>
      </c>
      <c r="Q5015" t="s">
        <v>10120</v>
      </c>
      <c r="R5015" t="s">
        <v>226</v>
      </c>
      <c r="S5015" t="s">
        <v>10121</v>
      </c>
      <c r="V5015">
        <v>6.9999999999999999E-4</v>
      </c>
      <c r="W5015">
        <v>5.0000000000000001E-3</v>
      </c>
      <c r="X5015" t="s">
        <v>228</v>
      </c>
      <c r="Y5015" t="s">
        <v>243</v>
      </c>
      <c r="Z5015" t="s">
        <v>1217</v>
      </c>
      <c r="AA5015" t="s">
        <v>3947</v>
      </c>
      <c r="AE5015" t="s">
        <v>10155</v>
      </c>
      <c r="AF5015" t="s">
        <v>736</v>
      </c>
      <c r="AG5015" t="s">
        <v>7239</v>
      </c>
      <c r="AH5015" t="s">
        <v>10122</v>
      </c>
      <c r="AJ5015" t="s">
        <v>237</v>
      </c>
      <c r="AK5015">
        <v>39.410854</v>
      </c>
      <c r="AL5015">
        <v>-123.340782165527</v>
      </c>
      <c r="AM5015" t="s">
        <v>732</v>
      </c>
      <c r="AN5015" t="s">
        <v>239</v>
      </c>
      <c r="AO5015" t="s">
        <v>1220</v>
      </c>
      <c r="AP5015" t="s">
        <v>241</v>
      </c>
      <c r="AQ5015" t="s">
        <v>242</v>
      </c>
      <c r="AR5015" t="s">
        <v>10123</v>
      </c>
      <c r="AS5015" t="s">
        <v>239</v>
      </c>
      <c r="AT5015" t="s">
        <v>239</v>
      </c>
      <c r="AU5015">
        <v>1</v>
      </c>
      <c r="AW5015" t="s">
        <v>10124</v>
      </c>
      <c r="AX5015" t="s">
        <v>10122</v>
      </c>
      <c r="AY5015" t="s">
        <v>1351</v>
      </c>
      <c r="BP5015" t="s">
        <v>659</v>
      </c>
      <c r="BQ5015">
        <v>45</v>
      </c>
      <c r="BR5015" t="s">
        <v>310</v>
      </c>
      <c r="BS5015">
        <v>1</v>
      </c>
      <c r="BZ5015" t="s">
        <v>10169</v>
      </c>
      <c r="CA5015" t="s">
        <v>10185</v>
      </c>
    </row>
    <row r="5016" spans="1:79" hidden="1" x14ac:dyDescent="0.25">
      <c r="A5016" t="s">
        <v>10113</v>
      </c>
      <c r="B5016" t="s">
        <v>10114</v>
      </c>
      <c r="C5016" t="s">
        <v>10150</v>
      </c>
      <c r="D5016" t="s">
        <v>10187</v>
      </c>
      <c r="E5016" t="s">
        <v>10188</v>
      </c>
      <c r="F5016" s="1">
        <v>40475</v>
      </c>
      <c r="G5016" s="4">
        <v>0.375</v>
      </c>
      <c r="H5016" t="s">
        <v>6138</v>
      </c>
      <c r="I5016">
        <v>-88</v>
      </c>
      <c r="J5016" t="s">
        <v>221</v>
      </c>
      <c r="K5016" t="s">
        <v>222</v>
      </c>
      <c r="L5016">
        <v>1</v>
      </c>
      <c r="M5016">
        <v>1</v>
      </c>
      <c r="N5016" t="s">
        <v>10153</v>
      </c>
      <c r="O5016" t="s">
        <v>10189</v>
      </c>
      <c r="P5016" t="s">
        <v>224</v>
      </c>
      <c r="Q5016" t="s">
        <v>10120</v>
      </c>
      <c r="R5016" t="s">
        <v>226</v>
      </c>
      <c r="S5016" t="s">
        <v>10121</v>
      </c>
      <c r="V5016">
        <v>6.9999999999999999E-4</v>
      </c>
      <c r="W5016">
        <v>5.0000000000000001E-3</v>
      </c>
      <c r="X5016" t="s">
        <v>228</v>
      </c>
      <c r="Y5016" t="s">
        <v>243</v>
      </c>
      <c r="Z5016" t="s">
        <v>1217</v>
      </c>
      <c r="AA5016" t="s">
        <v>3947</v>
      </c>
      <c r="AE5016" t="s">
        <v>10155</v>
      </c>
      <c r="AF5016" t="s">
        <v>736</v>
      </c>
      <c r="AG5016" t="s">
        <v>7239</v>
      </c>
      <c r="AH5016" t="s">
        <v>10122</v>
      </c>
      <c r="AJ5016" t="s">
        <v>237</v>
      </c>
      <c r="AK5016">
        <v>39.420001999999997</v>
      </c>
      <c r="AL5016">
        <v>-123.34107971191401</v>
      </c>
      <c r="AM5016" t="s">
        <v>732</v>
      </c>
      <c r="AN5016" t="s">
        <v>239</v>
      </c>
      <c r="AO5016" t="s">
        <v>1220</v>
      </c>
      <c r="AP5016" t="s">
        <v>241</v>
      </c>
      <c r="AQ5016" t="s">
        <v>242</v>
      </c>
      <c r="AR5016" t="s">
        <v>10123</v>
      </c>
      <c r="AS5016" t="s">
        <v>239</v>
      </c>
      <c r="AT5016" t="s">
        <v>239</v>
      </c>
      <c r="AU5016">
        <v>1</v>
      </c>
      <c r="AW5016" t="s">
        <v>10124</v>
      </c>
      <c r="AX5016" t="s">
        <v>10122</v>
      </c>
      <c r="AY5016" t="s">
        <v>1351</v>
      </c>
      <c r="BP5016" t="s">
        <v>659</v>
      </c>
      <c r="BQ5016">
        <v>45</v>
      </c>
      <c r="BR5016" t="s">
        <v>310</v>
      </c>
      <c r="BS5016">
        <v>1</v>
      </c>
      <c r="BZ5016" t="s">
        <v>10169</v>
      </c>
      <c r="CA5016" t="s">
        <v>10188</v>
      </c>
    </row>
    <row r="5017" spans="1:79" hidden="1" x14ac:dyDescent="0.25">
      <c r="A5017" t="s">
        <v>10113</v>
      </c>
      <c r="B5017" t="s">
        <v>10114</v>
      </c>
      <c r="C5017" t="s">
        <v>10150</v>
      </c>
      <c r="D5017" t="s">
        <v>10190</v>
      </c>
      <c r="E5017" t="s">
        <v>10191</v>
      </c>
      <c r="F5017" s="1">
        <v>40475</v>
      </c>
      <c r="G5017" s="4">
        <v>0.4375</v>
      </c>
      <c r="H5017" t="s">
        <v>6138</v>
      </c>
      <c r="I5017">
        <v>-88</v>
      </c>
      <c r="J5017" t="s">
        <v>221</v>
      </c>
      <c r="K5017" t="s">
        <v>222</v>
      </c>
      <c r="L5017">
        <v>1</v>
      </c>
      <c r="M5017">
        <v>1</v>
      </c>
      <c r="N5017" t="s">
        <v>10153</v>
      </c>
      <c r="O5017" t="s">
        <v>10192</v>
      </c>
      <c r="P5017" t="s">
        <v>224</v>
      </c>
      <c r="Q5017" t="s">
        <v>10120</v>
      </c>
      <c r="R5017" t="s">
        <v>226</v>
      </c>
      <c r="S5017" t="s">
        <v>10121</v>
      </c>
      <c r="V5017">
        <v>6.9999999999999999E-4</v>
      </c>
      <c r="W5017">
        <v>5.0000000000000001E-3</v>
      </c>
      <c r="X5017" t="s">
        <v>228</v>
      </c>
      <c r="Y5017" t="s">
        <v>243</v>
      </c>
      <c r="Z5017" t="s">
        <v>1217</v>
      </c>
      <c r="AA5017" t="s">
        <v>3947</v>
      </c>
      <c r="AE5017" t="s">
        <v>10155</v>
      </c>
      <c r="AF5017" t="s">
        <v>736</v>
      </c>
      <c r="AG5017" t="s">
        <v>7239</v>
      </c>
      <c r="AH5017" t="s">
        <v>10122</v>
      </c>
      <c r="AJ5017" t="s">
        <v>237</v>
      </c>
      <c r="AK5017">
        <v>39.422409000000002</v>
      </c>
      <c r="AL5017">
        <v>-123.343399047852</v>
      </c>
      <c r="AM5017" t="s">
        <v>732</v>
      </c>
      <c r="AN5017" t="s">
        <v>239</v>
      </c>
      <c r="AO5017" t="s">
        <v>1220</v>
      </c>
      <c r="AP5017" t="s">
        <v>241</v>
      </c>
      <c r="AQ5017" t="s">
        <v>242</v>
      </c>
      <c r="AR5017" t="s">
        <v>10123</v>
      </c>
      <c r="AS5017" t="s">
        <v>239</v>
      </c>
      <c r="AT5017" t="s">
        <v>239</v>
      </c>
      <c r="AU5017">
        <v>1</v>
      </c>
      <c r="AW5017" t="s">
        <v>10124</v>
      </c>
      <c r="AX5017" t="s">
        <v>10122</v>
      </c>
      <c r="AY5017" t="s">
        <v>1351</v>
      </c>
      <c r="BP5017" t="s">
        <v>659</v>
      </c>
      <c r="BQ5017">
        <v>45</v>
      </c>
      <c r="BR5017" t="s">
        <v>310</v>
      </c>
      <c r="BS5017">
        <v>1</v>
      </c>
      <c r="BZ5017" t="s">
        <v>9451</v>
      </c>
      <c r="CA5017" t="s">
        <v>10191</v>
      </c>
    </row>
    <row r="5018" spans="1:79" hidden="1" x14ac:dyDescent="0.25">
      <c r="A5018" t="s">
        <v>10113</v>
      </c>
      <c r="B5018" t="s">
        <v>10114</v>
      </c>
      <c r="C5018" t="s">
        <v>10161</v>
      </c>
      <c r="D5018" t="s">
        <v>10133</v>
      </c>
      <c r="E5018" t="s">
        <v>10134</v>
      </c>
      <c r="F5018" s="1">
        <v>40475</v>
      </c>
      <c r="G5018" s="4">
        <v>0.52083333333333337</v>
      </c>
      <c r="H5018" t="s">
        <v>6138</v>
      </c>
      <c r="I5018">
        <v>-88</v>
      </c>
      <c r="J5018" t="s">
        <v>221</v>
      </c>
      <c r="K5018" t="s">
        <v>222</v>
      </c>
      <c r="L5018">
        <v>1</v>
      </c>
      <c r="M5018">
        <v>1</v>
      </c>
      <c r="N5018" t="s">
        <v>10153</v>
      </c>
      <c r="O5018" t="s">
        <v>10193</v>
      </c>
      <c r="P5018" t="s">
        <v>224</v>
      </c>
      <c r="Q5018" t="s">
        <v>10120</v>
      </c>
      <c r="R5018" t="s">
        <v>226</v>
      </c>
      <c r="S5018" t="s">
        <v>10121</v>
      </c>
      <c r="V5018">
        <v>6.9999999999999999E-4</v>
      </c>
      <c r="W5018">
        <v>5.0000000000000001E-3</v>
      </c>
      <c r="X5018" t="s">
        <v>228</v>
      </c>
      <c r="Y5018" t="s">
        <v>243</v>
      </c>
      <c r="Z5018" t="s">
        <v>1217</v>
      </c>
      <c r="AA5018" t="s">
        <v>3947</v>
      </c>
      <c r="AE5018" t="s">
        <v>10155</v>
      </c>
      <c r="AF5018" t="s">
        <v>736</v>
      </c>
      <c r="AG5018" t="s">
        <v>7239</v>
      </c>
      <c r="AH5018" t="s">
        <v>10122</v>
      </c>
      <c r="AJ5018" t="s">
        <v>237</v>
      </c>
      <c r="AK5018">
        <v>39.448813999999999</v>
      </c>
      <c r="AL5018">
        <v>-123.34122467041</v>
      </c>
      <c r="AM5018" t="s">
        <v>732</v>
      </c>
      <c r="AN5018" t="s">
        <v>239</v>
      </c>
      <c r="AO5018" t="s">
        <v>1220</v>
      </c>
      <c r="AP5018" t="s">
        <v>241</v>
      </c>
      <c r="AQ5018" t="s">
        <v>242</v>
      </c>
      <c r="AR5018" t="s">
        <v>10123</v>
      </c>
      <c r="AS5018" t="s">
        <v>239</v>
      </c>
      <c r="AT5018" t="s">
        <v>239</v>
      </c>
      <c r="AU5018">
        <v>1</v>
      </c>
      <c r="AW5018" t="s">
        <v>10124</v>
      </c>
      <c r="AX5018" t="s">
        <v>10122</v>
      </c>
      <c r="AY5018" t="s">
        <v>1351</v>
      </c>
      <c r="BP5018" t="s">
        <v>659</v>
      </c>
      <c r="BQ5018">
        <v>45</v>
      </c>
      <c r="BR5018" t="s">
        <v>310</v>
      </c>
      <c r="BS5018">
        <v>1</v>
      </c>
      <c r="BZ5018" t="s">
        <v>10132</v>
      </c>
      <c r="CA5018" t="s">
        <v>10134</v>
      </c>
    </row>
    <row r="5019" spans="1:79" hidden="1" x14ac:dyDescent="0.25">
      <c r="A5019" t="s">
        <v>10113</v>
      </c>
      <c r="B5019" t="s">
        <v>10114</v>
      </c>
      <c r="C5019" t="s">
        <v>10161</v>
      </c>
      <c r="D5019" t="s">
        <v>10194</v>
      </c>
      <c r="E5019" t="s">
        <v>10195</v>
      </c>
      <c r="F5019" s="1">
        <v>40475</v>
      </c>
      <c r="G5019" s="4">
        <v>0.52777777777777779</v>
      </c>
      <c r="H5019" t="s">
        <v>6138</v>
      </c>
      <c r="I5019">
        <v>-88</v>
      </c>
      <c r="J5019" t="s">
        <v>221</v>
      </c>
      <c r="K5019" t="s">
        <v>222</v>
      </c>
      <c r="L5019">
        <v>1</v>
      </c>
      <c r="M5019">
        <v>1</v>
      </c>
      <c r="N5019" t="s">
        <v>10146</v>
      </c>
      <c r="O5019" t="s">
        <v>10196</v>
      </c>
      <c r="P5019" t="s">
        <v>224</v>
      </c>
      <c r="Q5019" t="s">
        <v>10120</v>
      </c>
      <c r="R5019" t="s">
        <v>226</v>
      </c>
      <c r="S5019" t="s">
        <v>10121</v>
      </c>
      <c r="V5019">
        <v>6.9999999999999999E-4</v>
      </c>
      <c r="W5019">
        <v>5.0000000000000001E-3</v>
      </c>
      <c r="X5019" t="s">
        <v>228</v>
      </c>
      <c r="Y5019" t="s">
        <v>243</v>
      </c>
      <c r="Z5019" t="s">
        <v>1217</v>
      </c>
      <c r="AA5019" t="s">
        <v>3947</v>
      </c>
      <c r="AF5019" t="s">
        <v>736</v>
      </c>
      <c r="AG5019" t="s">
        <v>7239</v>
      </c>
      <c r="AH5019" t="s">
        <v>10122</v>
      </c>
      <c r="AJ5019" t="s">
        <v>237</v>
      </c>
      <c r="AK5019">
        <v>39.430698</v>
      </c>
      <c r="AL5019">
        <v>-123.351753234863</v>
      </c>
      <c r="AM5019" t="s">
        <v>732</v>
      </c>
      <c r="AN5019" t="s">
        <v>239</v>
      </c>
      <c r="AO5019" t="s">
        <v>1220</v>
      </c>
      <c r="AP5019" t="s">
        <v>241</v>
      </c>
      <c r="AQ5019" t="s">
        <v>242</v>
      </c>
      <c r="AR5019" t="s">
        <v>10123</v>
      </c>
      <c r="AS5019" t="s">
        <v>239</v>
      </c>
      <c r="AT5019" t="s">
        <v>239</v>
      </c>
      <c r="AU5019">
        <v>1</v>
      </c>
      <c r="AW5019" t="s">
        <v>10124</v>
      </c>
      <c r="AX5019" t="s">
        <v>10122</v>
      </c>
      <c r="AY5019" t="s">
        <v>109</v>
      </c>
      <c r="BP5019" t="s">
        <v>659</v>
      </c>
      <c r="BQ5019">
        <v>45</v>
      </c>
      <c r="BR5019" t="s">
        <v>310</v>
      </c>
      <c r="BS5019">
        <v>1</v>
      </c>
      <c r="BZ5019" t="s">
        <v>249</v>
      </c>
      <c r="CA5019" t="s">
        <v>10195</v>
      </c>
    </row>
    <row r="5020" spans="1:79" hidden="1" x14ac:dyDescent="0.25">
      <c r="A5020" t="s">
        <v>10113</v>
      </c>
      <c r="B5020" t="s">
        <v>10114</v>
      </c>
      <c r="C5020" t="s">
        <v>10161</v>
      </c>
      <c r="D5020" t="s">
        <v>10197</v>
      </c>
      <c r="E5020" t="s">
        <v>10198</v>
      </c>
      <c r="F5020" s="1">
        <v>40475</v>
      </c>
      <c r="G5020" s="4">
        <v>0.57291666666666663</v>
      </c>
      <c r="H5020" t="s">
        <v>6138</v>
      </c>
      <c r="I5020">
        <v>-88</v>
      </c>
      <c r="J5020" t="s">
        <v>221</v>
      </c>
      <c r="K5020" t="s">
        <v>222</v>
      </c>
      <c r="L5020">
        <v>1</v>
      </c>
      <c r="M5020">
        <v>1</v>
      </c>
      <c r="N5020" t="s">
        <v>10153</v>
      </c>
      <c r="O5020" t="s">
        <v>10199</v>
      </c>
      <c r="P5020" t="s">
        <v>224</v>
      </c>
      <c r="Q5020" t="s">
        <v>10120</v>
      </c>
      <c r="R5020" t="s">
        <v>226</v>
      </c>
      <c r="S5020" t="s">
        <v>10121</v>
      </c>
      <c r="T5020">
        <v>9.7999999999999997E-4</v>
      </c>
      <c r="V5020">
        <v>6.9999999999999999E-4</v>
      </c>
      <c r="W5020">
        <v>5.0000000000000001E-3</v>
      </c>
      <c r="X5020" t="s">
        <v>905</v>
      </c>
      <c r="Y5020" t="s">
        <v>243</v>
      </c>
      <c r="Z5020" t="s">
        <v>1217</v>
      </c>
      <c r="AA5020" t="s">
        <v>3947</v>
      </c>
      <c r="AE5020" t="s">
        <v>10155</v>
      </c>
      <c r="AF5020" t="s">
        <v>736</v>
      </c>
      <c r="AG5020" t="s">
        <v>7239</v>
      </c>
      <c r="AH5020" t="s">
        <v>10122</v>
      </c>
      <c r="AJ5020" t="s">
        <v>237</v>
      </c>
      <c r="AK5020">
        <v>39.440662000000003</v>
      </c>
      <c r="AL5020">
        <v>-123.353271484375</v>
      </c>
      <c r="AM5020" t="s">
        <v>732</v>
      </c>
      <c r="AN5020" t="s">
        <v>239</v>
      </c>
      <c r="AO5020" t="s">
        <v>1220</v>
      </c>
      <c r="AP5020" t="s">
        <v>241</v>
      </c>
      <c r="AQ5020" t="s">
        <v>242</v>
      </c>
      <c r="AR5020" t="s">
        <v>10123</v>
      </c>
      <c r="AS5020" t="s">
        <v>239</v>
      </c>
      <c r="AT5020" t="s">
        <v>239</v>
      </c>
      <c r="AU5020">
        <v>1</v>
      </c>
      <c r="AW5020" t="s">
        <v>10124</v>
      </c>
      <c r="AX5020" t="s">
        <v>10122</v>
      </c>
      <c r="AY5020" t="s">
        <v>1351</v>
      </c>
      <c r="BP5020" t="s">
        <v>659</v>
      </c>
      <c r="BQ5020">
        <v>45</v>
      </c>
      <c r="BR5020" t="s">
        <v>310</v>
      </c>
      <c r="BS5020">
        <v>1</v>
      </c>
      <c r="BZ5020" t="s">
        <v>10200</v>
      </c>
      <c r="CA5020" t="s">
        <v>10198</v>
      </c>
    </row>
    <row r="5021" spans="1:79" hidden="1" x14ac:dyDescent="0.25">
      <c r="A5021" t="s">
        <v>10113</v>
      </c>
      <c r="B5021" t="s">
        <v>10114</v>
      </c>
      <c r="C5021" t="s">
        <v>10161</v>
      </c>
      <c r="D5021" t="s">
        <v>10201</v>
      </c>
      <c r="E5021" t="s">
        <v>10202</v>
      </c>
      <c r="F5021" s="1">
        <v>40475</v>
      </c>
      <c r="G5021" s="4">
        <v>0.61458333333333337</v>
      </c>
      <c r="H5021" t="s">
        <v>6138</v>
      </c>
      <c r="I5021">
        <v>-88</v>
      </c>
      <c r="J5021" t="s">
        <v>221</v>
      </c>
      <c r="K5021" t="s">
        <v>222</v>
      </c>
      <c r="L5021">
        <v>1</v>
      </c>
      <c r="M5021">
        <v>1</v>
      </c>
      <c r="N5021" t="s">
        <v>10153</v>
      </c>
      <c r="O5021" t="s">
        <v>10203</v>
      </c>
      <c r="P5021" t="s">
        <v>224</v>
      </c>
      <c r="Q5021" t="s">
        <v>10120</v>
      </c>
      <c r="R5021" t="s">
        <v>226</v>
      </c>
      <c r="S5021" t="s">
        <v>10121</v>
      </c>
      <c r="V5021">
        <v>6.9999999999999999E-4</v>
      </c>
      <c r="W5021">
        <v>5.0000000000000001E-3</v>
      </c>
      <c r="X5021" t="s">
        <v>228</v>
      </c>
      <c r="Y5021" t="s">
        <v>243</v>
      </c>
      <c r="Z5021" t="s">
        <v>1217</v>
      </c>
      <c r="AA5021" t="s">
        <v>3947</v>
      </c>
      <c r="AE5021" t="s">
        <v>10155</v>
      </c>
      <c r="AF5021" t="s">
        <v>736</v>
      </c>
      <c r="AG5021" t="s">
        <v>7239</v>
      </c>
      <c r="AH5021" t="s">
        <v>10122</v>
      </c>
      <c r="AJ5021" t="s">
        <v>237</v>
      </c>
      <c r="AK5021">
        <v>39.448822</v>
      </c>
      <c r="AL5021">
        <v>-123.347450256348</v>
      </c>
      <c r="AM5021" t="s">
        <v>732</v>
      </c>
      <c r="AN5021" t="s">
        <v>239</v>
      </c>
      <c r="AO5021" t="s">
        <v>1220</v>
      </c>
      <c r="AP5021" t="s">
        <v>241</v>
      </c>
      <c r="AQ5021" t="s">
        <v>242</v>
      </c>
      <c r="AR5021" t="s">
        <v>10123</v>
      </c>
      <c r="AS5021" t="s">
        <v>239</v>
      </c>
      <c r="AT5021" t="s">
        <v>239</v>
      </c>
      <c r="AU5021">
        <v>1</v>
      </c>
      <c r="AW5021" t="s">
        <v>10124</v>
      </c>
      <c r="AX5021" t="s">
        <v>10122</v>
      </c>
      <c r="AY5021" t="s">
        <v>1351</v>
      </c>
      <c r="BP5021" t="s">
        <v>659</v>
      </c>
      <c r="BQ5021">
        <v>45</v>
      </c>
      <c r="BR5021" t="s">
        <v>310</v>
      </c>
      <c r="BS5021">
        <v>1</v>
      </c>
      <c r="BZ5021" t="s">
        <v>10200</v>
      </c>
      <c r="CA5021" t="s">
        <v>10202</v>
      </c>
    </row>
    <row r="5022" spans="1:79" hidden="1" x14ac:dyDescent="0.25">
      <c r="A5022" t="s">
        <v>10113</v>
      </c>
      <c r="B5022" t="s">
        <v>10114</v>
      </c>
      <c r="C5022" t="s">
        <v>10150</v>
      </c>
      <c r="D5022" t="s">
        <v>10204</v>
      </c>
      <c r="E5022" t="s">
        <v>10205</v>
      </c>
      <c r="F5022" s="1">
        <v>40475</v>
      </c>
      <c r="G5022" s="4">
        <v>0.44791666666666669</v>
      </c>
      <c r="H5022" t="s">
        <v>6138</v>
      </c>
      <c r="I5022">
        <v>-88</v>
      </c>
      <c r="J5022" t="s">
        <v>221</v>
      </c>
      <c r="K5022" t="s">
        <v>222</v>
      </c>
      <c r="L5022">
        <v>1</v>
      </c>
      <c r="M5022">
        <v>1</v>
      </c>
      <c r="N5022" t="s">
        <v>10153</v>
      </c>
      <c r="O5022" t="s">
        <v>10206</v>
      </c>
      <c r="P5022" t="s">
        <v>224</v>
      </c>
      <c r="Q5022" t="s">
        <v>10120</v>
      </c>
      <c r="R5022" t="s">
        <v>226</v>
      </c>
      <c r="S5022" t="s">
        <v>10121</v>
      </c>
      <c r="V5022">
        <v>6.9999999999999999E-4</v>
      </c>
      <c r="W5022">
        <v>5.0000000000000001E-3</v>
      </c>
      <c r="X5022" t="s">
        <v>228</v>
      </c>
      <c r="Y5022" t="s">
        <v>243</v>
      </c>
      <c r="Z5022" t="s">
        <v>1217</v>
      </c>
      <c r="AA5022" t="s">
        <v>3947</v>
      </c>
      <c r="AE5022" t="s">
        <v>10155</v>
      </c>
      <c r="AF5022" t="s">
        <v>736</v>
      </c>
      <c r="AG5022" t="s">
        <v>7239</v>
      </c>
      <c r="AH5022" t="s">
        <v>10122</v>
      </c>
      <c r="AJ5022" t="s">
        <v>237</v>
      </c>
      <c r="AK5022">
        <v>39.418297000000003</v>
      </c>
      <c r="AL5022">
        <v>-123.34146118164099</v>
      </c>
      <c r="AM5022" t="s">
        <v>732</v>
      </c>
      <c r="AN5022" t="s">
        <v>239</v>
      </c>
      <c r="AO5022" t="s">
        <v>1220</v>
      </c>
      <c r="AP5022" t="s">
        <v>241</v>
      </c>
      <c r="AQ5022" t="s">
        <v>242</v>
      </c>
      <c r="AR5022" t="s">
        <v>10123</v>
      </c>
      <c r="AS5022" t="s">
        <v>239</v>
      </c>
      <c r="AT5022" t="s">
        <v>239</v>
      </c>
      <c r="AU5022">
        <v>1</v>
      </c>
      <c r="AW5022" t="s">
        <v>10124</v>
      </c>
      <c r="AX5022" t="s">
        <v>10122</v>
      </c>
      <c r="AY5022" t="s">
        <v>1351</v>
      </c>
      <c r="BP5022" t="s">
        <v>659</v>
      </c>
      <c r="BQ5022">
        <v>45</v>
      </c>
      <c r="BR5022" t="s">
        <v>310</v>
      </c>
      <c r="BS5022">
        <v>1</v>
      </c>
      <c r="BZ5022" t="s">
        <v>10207</v>
      </c>
      <c r="CA5022" t="s">
        <v>10205</v>
      </c>
    </row>
    <row r="5023" spans="1:79" hidden="1" x14ac:dyDescent="0.25">
      <c r="A5023" t="s">
        <v>10113</v>
      </c>
      <c r="B5023" t="s">
        <v>10114</v>
      </c>
      <c r="C5023" t="s">
        <v>10161</v>
      </c>
      <c r="D5023" t="s">
        <v>10129</v>
      </c>
      <c r="E5023" t="s">
        <v>10130</v>
      </c>
      <c r="F5023" s="1">
        <v>40475</v>
      </c>
      <c r="G5023" s="4">
        <v>0.54861111111111105</v>
      </c>
      <c r="H5023" t="s">
        <v>6138</v>
      </c>
      <c r="I5023">
        <v>-88</v>
      </c>
      <c r="J5023" t="s">
        <v>221</v>
      </c>
      <c r="K5023" t="s">
        <v>222</v>
      </c>
      <c r="L5023">
        <v>1</v>
      </c>
      <c r="M5023">
        <v>1</v>
      </c>
      <c r="N5023" t="s">
        <v>10153</v>
      </c>
      <c r="O5023" t="s">
        <v>10208</v>
      </c>
      <c r="P5023" t="s">
        <v>224</v>
      </c>
      <c r="Q5023" t="s">
        <v>10120</v>
      </c>
      <c r="R5023" t="s">
        <v>226</v>
      </c>
      <c r="S5023" t="s">
        <v>10121</v>
      </c>
      <c r="V5023">
        <v>6.9999999999999999E-4</v>
      </c>
      <c r="W5023">
        <v>5.0000000000000001E-3</v>
      </c>
      <c r="X5023" t="s">
        <v>228</v>
      </c>
      <c r="Y5023" t="s">
        <v>243</v>
      </c>
      <c r="Z5023" t="s">
        <v>1217</v>
      </c>
      <c r="AA5023" t="s">
        <v>3947</v>
      </c>
      <c r="AE5023" t="s">
        <v>10155</v>
      </c>
      <c r="AF5023" t="s">
        <v>736</v>
      </c>
      <c r="AG5023" t="s">
        <v>7239</v>
      </c>
      <c r="AH5023" t="s">
        <v>10122</v>
      </c>
      <c r="AJ5023" t="s">
        <v>237</v>
      </c>
      <c r="AK5023">
        <v>39.442055000000003</v>
      </c>
      <c r="AL5023">
        <v>-123.336540222168</v>
      </c>
      <c r="AM5023" t="s">
        <v>732</v>
      </c>
      <c r="AN5023" t="s">
        <v>239</v>
      </c>
      <c r="AO5023" t="s">
        <v>1220</v>
      </c>
      <c r="AP5023" t="s">
        <v>241</v>
      </c>
      <c r="AQ5023" t="s">
        <v>242</v>
      </c>
      <c r="AR5023" t="s">
        <v>10123</v>
      </c>
      <c r="AS5023" t="s">
        <v>239</v>
      </c>
      <c r="AT5023" t="s">
        <v>239</v>
      </c>
      <c r="AU5023">
        <v>1</v>
      </c>
      <c r="AW5023" t="s">
        <v>10124</v>
      </c>
      <c r="AX5023" t="s">
        <v>10122</v>
      </c>
      <c r="AY5023" t="s">
        <v>1351</v>
      </c>
      <c r="BP5023" t="s">
        <v>659</v>
      </c>
      <c r="BQ5023">
        <v>45</v>
      </c>
      <c r="BR5023" t="s">
        <v>310</v>
      </c>
      <c r="BS5023">
        <v>1</v>
      </c>
      <c r="BZ5023" t="s">
        <v>10132</v>
      </c>
      <c r="CA5023" t="s">
        <v>10130</v>
      </c>
    </row>
    <row r="5024" spans="1:79" hidden="1" x14ac:dyDescent="0.25">
      <c r="A5024" t="s">
        <v>10113</v>
      </c>
      <c r="B5024" t="s">
        <v>10114</v>
      </c>
      <c r="C5024" t="s">
        <v>10161</v>
      </c>
      <c r="D5024" t="s">
        <v>10126</v>
      </c>
      <c r="E5024" t="s">
        <v>10127</v>
      </c>
      <c r="F5024" s="1">
        <v>40475</v>
      </c>
      <c r="G5024" s="4">
        <v>0.52083333333333337</v>
      </c>
      <c r="H5024" t="s">
        <v>6138</v>
      </c>
      <c r="I5024">
        <v>-88</v>
      </c>
      <c r="J5024" t="s">
        <v>221</v>
      </c>
      <c r="K5024" t="s">
        <v>222</v>
      </c>
      <c r="L5024">
        <v>1</v>
      </c>
      <c r="M5024">
        <v>1</v>
      </c>
      <c r="N5024" t="s">
        <v>10146</v>
      </c>
      <c r="O5024" t="s">
        <v>10209</v>
      </c>
      <c r="P5024" t="s">
        <v>224</v>
      </c>
      <c r="Q5024" t="s">
        <v>10120</v>
      </c>
      <c r="R5024" t="s">
        <v>226</v>
      </c>
      <c r="S5024" t="s">
        <v>10121</v>
      </c>
      <c r="T5024">
        <v>8.3000000000000001E-4</v>
      </c>
      <c r="V5024">
        <v>6.9999999999999999E-4</v>
      </c>
      <c r="W5024">
        <v>5.0000000000000001E-3</v>
      </c>
      <c r="X5024" t="s">
        <v>905</v>
      </c>
      <c r="Y5024" t="s">
        <v>243</v>
      </c>
      <c r="Z5024" t="s">
        <v>1217</v>
      </c>
      <c r="AA5024" t="s">
        <v>3947</v>
      </c>
      <c r="AF5024" t="s">
        <v>736</v>
      </c>
      <c r="AG5024" t="s">
        <v>7239</v>
      </c>
      <c r="AH5024" t="s">
        <v>10122</v>
      </c>
      <c r="AJ5024" t="s">
        <v>237</v>
      </c>
      <c r="AK5024">
        <v>39.429192</v>
      </c>
      <c r="AL5024">
        <v>-123.34546661377</v>
      </c>
      <c r="AM5024" t="s">
        <v>732</v>
      </c>
      <c r="AN5024" t="s">
        <v>239</v>
      </c>
      <c r="AO5024" t="s">
        <v>1220</v>
      </c>
      <c r="AP5024" t="s">
        <v>241</v>
      </c>
      <c r="AQ5024" t="s">
        <v>242</v>
      </c>
      <c r="AR5024" t="s">
        <v>10123</v>
      </c>
      <c r="AS5024" t="s">
        <v>239</v>
      </c>
      <c r="AT5024" t="s">
        <v>239</v>
      </c>
      <c r="AU5024">
        <v>1</v>
      </c>
      <c r="AW5024" t="s">
        <v>10124</v>
      </c>
      <c r="AX5024" t="s">
        <v>10122</v>
      </c>
      <c r="AY5024" t="s">
        <v>109</v>
      </c>
      <c r="BP5024" t="s">
        <v>659</v>
      </c>
      <c r="BQ5024">
        <v>45</v>
      </c>
      <c r="BR5024" t="s">
        <v>310</v>
      </c>
      <c r="BS5024">
        <v>1</v>
      </c>
      <c r="BZ5024" t="s">
        <v>10125</v>
      </c>
      <c r="CA5024" t="s">
        <v>10127</v>
      </c>
    </row>
    <row r="5025" spans="1:79" hidden="1" x14ac:dyDescent="0.25">
      <c r="A5025" t="s">
        <v>10113</v>
      </c>
      <c r="B5025" t="s">
        <v>10114</v>
      </c>
      <c r="C5025" t="s">
        <v>10150</v>
      </c>
      <c r="D5025" t="s">
        <v>10190</v>
      </c>
      <c r="E5025" t="s">
        <v>10191</v>
      </c>
      <c r="F5025" s="1">
        <v>40479</v>
      </c>
      <c r="G5025" s="4">
        <v>0.4513888888888889</v>
      </c>
      <c r="H5025" t="s">
        <v>6138</v>
      </c>
      <c r="I5025">
        <v>-88</v>
      </c>
      <c r="J5025" t="s">
        <v>221</v>
      </c>
      <c r="K5025" t="s">
        <v>222</v>
      </c>
      <c r="L5025">
        <v>1</v>
      </c>
      <c r="M5025">
        <v>1</v>
      </c>
      <c r="N5025" t="s">
        <v>10210</v>
      </c>
      <c r="O5025" t="s">
        <v>10211</v>
      </c>
      <c r="P5025" t="s">
        <v>224</v>
      </c>
      <c r="Q5025" t="s">
        <v>10120</v>
      </c>
      <c r="R5025" t="s">
        <v>226</v>
      </c>
      <c r="S5025" t="s">
        <v>10121</v>
      </c>
      <c r="V5025">
        <v>6.9999999999999999E-4</v>
      </c>
      <c r="W5025">
        <v>5.0000000000000001E-3</v>
      </c>
      <c r="X5025" t="s">
        <v>228</v>
      </c>
      <c r="Y5025" t="s">
        <v>243</v>
      </c>
      <c r="Z5025" t="s">
        <v>1217</v>
      </c>
      <c r="AA5025" t="s">
        <v>3947</v>
      </c>
      <c r="AF5025" t="s">
        <v>736</v>
      </c>
      <c r="AG5025" t="s">
        <v>7239</v>
      </c>
      <c r="AH5025" t="s">
        <v>10122</v>
      </c>
      <c r="AJ5025" t="s">
        <v>237</v>
      </c>
      <c r="AK5025">
        <v>39.422409000000002</v>
      </c>
      <c r="AL5025">
        <v>-123.343399047852</v>
      </c>
      <c r="AM5025" t="s">
        <v>732</v>
      </c>
      <c r="AN5025" t="s">
        <v>239</v>
      </c>
      <c r="AO5025" t="s">
        <v>1220</v>
      </c>
      <c r="AP5025" t="s">
        <v>241</v>
      </c>
      <c r="AQ5025" t="s">
        <v>242</v>
      </c>
      <c r="AR5025" t="s">
        <v>10123</v>
      </c>
      <c r="AS5025" t="s">
        <v>239</v>
      </c>
      <c r="AT5025" t="s">
        <v>239</v>
      </c>
      <c r="AU5025">
        <v>1</v>
      </c>
      <c r="AW5025" t="s">
        <v>10124</v>
      </c>
      <c r="AX5025" t="s">
        <v>10122</v>
      </c>
      <c r="AY5025" t="s">
        <v>109</v>
      </c>
      <c r="BP5025" t="s">
        <v>659</v>
      </c>
      <c r="BQ5025">
        <v>45</v>
      </c>
      <c r="BR5025" t="s">
        <v>310</v>
      </c>
      <c r="BS5025">
        <v>1</v>
      </c>
      <c r="BZ5025" t="s">
        <v>9451</v>
      </c>
      <c r="CA5025" t="s">
        <v>10191</v>
      </c>
    </row>
    <row r="5026" spans="1:79" hidden="1" x14ac:dyDescent="0.25">
      <c r="A5026" t="s">
        <v>10113</v>
      </c>
      <c r="B5026" t="s">
        <v>10114</v>
      </c>
      <c r="C5026" t="s">
        <v>10150</v>
      </c>
      <c r="D5026" t="s">
        <v>10166</v>
      </c>
      <c r="E5026" t="s">
        <v>10167</v>
      </c>
      <c r="F5026" s="1">
        <v>40479</v>
      </c>
      <c r="G5026" s="4">
        <v>0.3611111111111111</v>
      </c>
      <c r="H5026" t="s">
        <v>6138</v>
      </c>
      <c r="I5026">
        <v>-88</v>
      </c>
      <c r="J5026" t="s">
        <v>221</v>
      </c>
      <c r="K5026" t="s">
        <v>222</v>
      </c>
      <c r="L5026">
        <v>1</v>
      </c>
      <c r="M5026">
        <v>1</v>
      </c>
      <c r="N5026" t="s">
        <v>10210</v>
      </c>
      <c r="O5026" t="s">
        <v>10212</v>
      </c>
      <c r="P5026" t="s">
        <v>224</v>
      </c>
      <c r="Q5026" t="s">
        <v>10120</v>
      </c>
      <c r="R5026" t="s">
        <v>226</v>
      </c>
      <c r="S5026" t="s">
        <v>10121</v>
      </c>
      <c r="V5026">
        <v>6.9999999999999999E-4</v>
      </c>
      <c r="W5026">
        <v>5.0000000000000001E-3</v>
      </c>
      <c r="X5026" t="s">
        <v>228</v>
      </c>
      <c r="Y5026" t="s">
        <v>243</v>
      </c>
      <c r="Z5026" t="s">
        <v>1217</v>
      </c>
      <c r="AA5026" t="s">
        <v>3947</v>
      </c>
      <c r="AF5026" t="s">
        <v>736</v>
      </c>
      <c r="AG5026" t="s">
        <v>7239</v>
      </c>
      <c r="AH5026" t="s">
        <v>10122</v>
      </c>
      <c r="AJ5026" t="s">
        <v>237</v>
      </c>
      <c r="AK5026">
        <v>39.407494</v>
      </c>
      <c r="AL5026">
        <v>-123.342666625977</v>
      </c>
      <c r="AM5026" t="s">
        <v>732</v>
      </c>
      <c r="AN5026" t="s">
        <v>239</v>
      </c>
      <c r="AO5026" t="s">
        <v>1220</v>
      </c>
      <c r="AP5026" t="s">
        <v>241</v>
      </c>
      <c r="AQ5026" t="s">
        <v>242</v>
      </c>
      <c r="AR5026" t="s">
        <v>10123</v>
      </c>
      <c r="AS5026" t="s">
        <v>239</v>
      </c>
      <c r="AT5026" t="s">
        <v>239</v>
      </c>
      <c r="AU5026">
        <v>1</v>
      </c>
      <c r="AW5026" t="s">
        <v>10124</v>
      </c>
      <c r="AX5026" t="s">
        <v>10122</v>
      </c>
      <c r="AY5026" t="s">
        <v>109</v>
      </c>
      <c r="BP5026" t="s">
        <v>659</v>
      </c>
      <c r="BQ5026">
        <v>45</v>
      </c>
      <c r="BR5026" t="s">
        <v>310</v>
      </c>
      <c r="BS5026">
        <v>1</v>
      </c>
      <c r="BZ5026" t="s">
        <v>10169</v>
      </c>
      <c r="CA5026" t="s">
        <v>10167</v>
      </c>
    </row>
    <row r="5027" spans="1:79" hidden="1" x14ac:dyDescent="0.25">
      <c r="A5027" t="s">
        <v>10113</v>
      </c>
      <c r="B5027" t="s">
        <v>10114</v>
      </c>
      <c r="C5027" t="s">
        <v>10150</v>
      </c>
      <c r="D5027" t="s">
        <v>10187</v>
      </c>
      <c r="E5027" t="s">
        <v>10188</v>
      </c>
      <c r="F5027" s="1">
        <v>40479</v>
      </c>
      <c r="G5027" s="4">
        <v>0.36458333333333331</v>
      </c>
      <c r="H5027" t="s">
        <v>6138</v>
      </c>
      <c r="I5027">
        <v>-88</v>
      </c>
      <c r="J5027" t="s">
        <v>221</v>
      </c>
      <c r="K5027" t="s">
        <v>222</v>
      </c>
      <c r="L5027">
        <v>1</v>
      </c>
      <c r="M5027">
        <v>1</v>
      </c>
      <c r="N5027" t="s">
        <v>10210</v>
      </c>
      <c r="O5027" t="s">
        <v>10213</v>
      </c>
      <c r="P5027" t="s">
        <v>224</v>
      </c>
      <c r="Q5027" t="s">
        <v>10120</v>
      </c>
      <c r="R5027" t="s">
        <v>226</v>
      </c>
      <c r="S5027" t="s">
        <v>10121</v>
      </c>
      <c r="V5027">
        <v>6.9999999999999999E-4</v>
      </c>
      <c r="W5027">
        <v>5.0000000000000001E-3</v>
      </c>
      <c r="X5027" t="s">
        <v>228</v>
      </c>
      <c r="Y5027" t="s">
        <v>243</v>
      </c>
      <c r="Z5027" t="s">
        <v>1217</v>
      </c>
      <c r="AA5027" t="s">
        <v>3947</v>
      </c>
      <c r="AF5027" t="s">
        <v>736</v>
      </c>
      <c r="AG5027" t="s">
        <v>7239</v>
      </c>
      <c r="AH5027" t="s">
        <v>10122</v>
      </c>
      <c r="AJ5027" t="s">
        <v>237</v>
      </c>
      <c r="AK5027">
        <v>39.420001999999997</v>
      </c>
      <c r="AL5027">
        <v>-123.34107971191401</v>
      </c>
      <c r="AM5027" t="s">
        <v>732</v>
      </c>
      <c r="AN5027" t="s">
        <v>239</v>
      </c>
      <c r="AO5027" t="s">
        <v>1220</v>
      </c>
      <c r="AP5027" t="s">
        <v>241</v>
      </c>
      <c r="AQ5027" t="s">
        <v>242</v>
      </c>
      <c r="AR5027" t="s">
        <v>10123</v>
      </c>
      <c r="AS5027" t="s">
        <v>239</v>
      </c>
      <c r="AT5027" t="s">
        <v>239</v>
      </c>
      <c r="AU5027">
        <v>1</v>
      </c>
      <c r="AW5027" t="s">
        <v>10124</v>
      </c>
      <c r="AX5027" t="s">
        <v>10122</v>
      </c>
      <c r="AY5027" t="s">
        <v>109</v>
      </c>
      <c r="BP5027" t="s">
        <v>659</v>
      </c>
      <c r="BQ5027">
        <v>45</v>
      </c>
      <c r="BR5027" t="s">
        <v>310</v>
      </c>
      <c r="BS5027">
        <v>1</v>
      </c>
      <c r="BZ5027" t="s">
        <v>10169</v>
      </c>
      <c r="CA5027" t="s">
        <v>10188</v>
      </c>
    </row>
    <row r="5028" spans="1:79" hidden="1" x14ac:dyDescent="0.25">
      <c r="A5028" t="s">
        <v>10113</v>
      </c>
      <c r="B5028" t="s">
        <v>10114</v>
      </c>
      <c r="C5028" t="s">
        <v>10150</v>
      </c>
      <c r="D5028" t="s">
        <v>10204</v>
      </c>
      <c r="E5028" t="s">
        <v>10205</v>
      </c>
      <c r="F5028" s="1">
        <v>40479</v>
      </c>
      <c r="G5028" s="4">
        <v>0.39583333333333331</v>
      </c>
      <c r="H5028" t="s">
        <v>6138</v>
      </c>
      <c r="I5028">
        <v>-88</v>
      </c>
      <c r="J5028" t="s">
        <v>221</v>
      </c>
      <c r="K5028" t="s">
        <v>222</v>
      </c>
      <c r="L5028">
        <v>1</v>
      </c>
      <c r="M5028">
        <v>1</v>
      </c>
      <c r="N5028" t="s">
        <v>10210</v>
      </c>
      <c r="O5028" t="s">
        <v>10214</v>
      </c>
      <c r="P5028" t="s">
        <v>224</v>
      </c>
      <c r="Q5028" t="s">
        <v>10120</v>
      </c>
      <c r="R5028" t="s">
        <v>226</v>
      </c>
      <c r="S5028" t="s">
        <v>10121</v>
      </c>
      <c r="V5028">
        <v>6.9999999999999999E-4</v>
      </c>
      <c r="W5028">
        <v>5.0000000000000001E-3</v>
      </c>
      <c r="X5028" t="s">
        <v>228</v>
      </c>
      <c r="Y5028" t="s">
        <v>243</v>
      </c>
      <c r="Z5028" t="s">
        <v>1217</v>
      </c>
      <c r="AA5028" t="s">
        <v>3947</v>
      </c>
      <c r="AF5028" t="s">
        <v>736</v>
      </c>
      <c r="AG5028" t="s">
        <v>7239</v>
      </c>
      <c r="AH5028" t="s">
        <v>10122</v>
      </c>
      <c r="AJ5028" t="s">
        <v>237</v>
      </c>
      <c r="AK5028">
        <v>39.418297000000003</v>
      </c>
      <c r="AL5028">
        <v>-123.34146118164099</v>
      </c>
      <c r="AM5028" t="s">
        <v>732</v>
      </c>
      <c r="AN5028" t="s">
        <v>239</v>
      </c>
      <c r="AO5028" t="s">
        <v>1220</v>
      </c>
      <c r="AP5028" t="s">
        <v>241</v>
      </c>
      <c r="AQ5028" t="s">
        <v>242</v>
      </c>
      <c r="AR5028" t="s">
        <v>10123</v>
      </c>
      <c r="AS5028" t="s">
        <v>239</v>
      </c>
      <c r="AT5028" t="s">
        <v>239</v>
      </c>
      <c r="AU5028">
        <v>1</v>
      </c>
      <c r="AW5028" t="s">
        <v>10124</v>
      </c>
      <c r="AX5028" t="s">
        <v>10122</v>
      </c>
      <c r="AY5028" t="s">
        <v>109</v>
      </c>
      <c r="BP5028" t="s">
        <v>659</v>
      </c>
      <c r="BQ5028">
        <v>45</v>
      </c>
      <c r="BR5028" t="s">
        <v>310</v>
      </c>
      <c r="BS5028">
        <v>1</v>
      </c>
      <c r="BZ5028" t="s">
        <v>10207</v>
      </c>
      <c r="CA5028" t="s">
        <v>10205</v>
      </c>
    </row>
    <row r="5029" spans="1:79" hidden="1" x14ac:dyDescent="0.25">
      <c r="A5029" t="s">
        <v>10113</v>
      </c>
      <c r="B5029" t="s">
        <v>10114</v>
      </c>
      <c r="C5029" t="s">
        <v>10150</v>
      </c>
      <c r="D5029" t="s">
        <v>10170</v>
      </c>
      <c r="E5029" t="s">
        <v>10171</v>
      </c>
      <c r="F5029" s="1">
        <v>40479</v>
      </c>
      <c r="G5029" s="4">
        <v>0.42708333333333331</v>
      </c>
      <c r="H5029" t="s">
        <v>6138</v>
      </c>
      <c r="I5029">
        <v>-88</v>
      </c>
      <c r="J5029" t="s">
        <v>221</v>
      </c>
      <c r="K5029" t="s">
        <v>222</v>
      </c>
      <c r="L5029">
        <v>1</v>
      </c>
      <c r="M5029">
        <v>1</v>
      </c>
      <c r="N5029" t="s">
        <v>10210</v>
      </c>
      <c r="O5029" t="s">
        <v>10215</v>
      </c>
      <c r="P5029" t="s">
        <v>224</v>
      </c>
      <c r="Q5029" t="s">
        <v>10120</v>
      </c>
      <c r="R5029" t="s">
        <v>226</v>
      </c>
      <c r="S5029" t="s">
        <v>10121</v>
      </c>
      <c r="V5029">
        <v>6.9999999999999999E-4</v>
      </c>
      <c r="W5029">
        <v>5.0000000000000001E-3</v>
      </c>
      <c r="X5029" t="s">
        <v>228</v>
      </c>
      <c r="Y5029" t="s">
        <v>243</v>
      </c>
      <c r="Z5029" t="s">
        <v>1217</v>
      </c>
      <c r="AA5029" t="s">
        <v>3947</v>
      </c>
      <c r="AF5029" t="s">
        <v>736</v>
      </c>
      <c r="AG5029" t="s">
        <v>7239</v>
      </c>
      <c r="AH5029" t="s">
        <v>10122</v>
      </c>
      <c r="AJ5029" t="s">
        <v>237</v>
      </c>
      <c r="AK5029">
        <v>39.410870000000003</v>
      </c>
      <c r="AL5029">
        <v>-123.34042358398401</v>
      </c>
      <c r="AM5029" t="s">
        <v>732</v>
      </c>
      <c r="AN5029" t="s">
        <v>239</v>
      </c>
      <c r="AO5029" t="s">
        <v>1220</v>
      </c>
      <c r="AP5029" t="s">
        <v>241</v>
      </c>
      <c r="AQ5029" t="s">
        <v>242</v>
      </c>
      <c r="AR5029" t="s">
        <v>10123</v>
      </c>
      <c r="AS5029" t="s">
        <v>239</v>
      </c>
      <c r="AT5029" t="s">
        <v>239</v>
      </c>
      <c r="AU5029">
        <v>1</v>
      </c>
      <c r="AW5029" t="s">
        <v>10124</v>
      </c>
      <c r="AX5029" t="s">
        <v>10122</v>
      </c>
      <c r="AY5029" t="s">
        <v>109</v>
      </c>
      <c r="BP5029" t="s">
        <v>659</v>
      </c>
      <c r="BQ5029">
        <v>45</v>
      </c>
      <c r="BR5029" t="s">
        <v>310</v>
      </c>
      <c r="BS5029">
        <v>1</v>
      </c>
      <c r="BZ5029" t="s">
        <v>10156</v>
      </c>
      <c r="CA5029" t="s">
        <v>10171</v>
      </c>
    </row>
    <row r="5030" spans="1:79" hidden="1" x14ac:dyDescent="0.25">
      <c r="A5030" t="s">
        <v>10113</v>
      </c>
      <c r="B5030" t="s">
        <v>10114</v>
      </c>
      <c r="C5030" t="s">
        <v>10150</v>
      </c>
      <c r="D5030" t="s">
        <v>10173</v>
      </c>
      <c r="E5030" t="s">
        <v>10174</v>
      </c>
      <c r="F5030" s="1">
        <v>40479</v>
      </c>
      <c r="G5030" s="4">
        <v>0.42708333333333331</v>
      </c>
      <c r="H5030" t="s">
        <v>6138</v>
      </c>
      <c r="I5030">
        <v>-88</v>
      </c>
      <c r="J5030" t="s">
        <v>221</v>
      </c>
      <c r="K5030" t="s">
        <v>222</v>
      </c>
      <c r="L5030">
        <v>1</v>
      </c>
      <c r="M5030">
        <v>1</v>
      </c>
      <c r="N5030" t="s">
        <v>10210</v>
      </c>
      <c r="O5030" t="s">
        <v>10216</v>
      </c>
      <c r="P5030" t="s">
        <v>224</v>
      </c>
      <c r="Q5030" t="s">
        <v>10120</v>
      </c>
      <c r="R5030" t="s">
        <v>226</v>
      </c>
      <c r="S5030" t="s">
        <v>10121</v>
      </c>
      <c r="V5030">
        <v>6.9999999999999999E-4</v>
      </c>
      <c r="W5030">
        <v>5.0000000000000001E-3</v>
      </c>
      <c r="X5030" t="s">
        <v>228</v>
      </c>
      <c r="Y5030" t="s">
        <v>243</v>
      </c>
      <c r="Z5030" t="s">
        <v>1217</v>
      </c>
      <c r="AA5030" t="s">
        <v>3947</v>
      </c>
      <c r="AF5030" t="s">
        <v>736</v>
      </c>
      <c r="AG5030" t="s">
        <v>7239</v>
      </c>
      <c r="AH5030" t="s">
        <v>10122</v>
      </c>
      <c r="AJ5030" t="s">
        <v>237</v>
      </c>
      <c r="AK5030">
        <v>39.421112000000001</v>
      </c>
      <c r="AL5030">
        <v>-123.34083557128901</v>
      </c>
      <c r="AM5030" t="s">
        <v>732</v>
      </c>
      <c r="AN5030" t="s">
        <v>239</v>
      </c>
      <c r="AO5030" t="s">
        <v>1220</v>
      </c>
      <c r="AP5030" t="s">
        <v>241</v>
      </c>
      <c r="AQ5030" t="s">
        <v>242</v>
      </c>
      <c r="AR5030" t="s">
        <v>10123</v>
      </c>
      <c r="AS5030" t="s">
        <v>239</v>
      </c>
      <c r="AT5030" t="s">
        <v>239</v>
      </c>
      <c r="AU5030">
        <v>1</v>
      </c>
      <c r="AW5030" t="s">
        <v>10124</v>
      </c>
      <c r="AX5030" t="s">
        <v>10122</v>
      </c>
      <c r="AY5030" t="s">
        <v>109</v>
      </c>
      <c r="BP5030" t="s">
        <v>659</v>
      </c>
      <c r="BQ5030">
        <v>45</v>
      </c>
      <c r="BR5030" t="s">
        <v>310</v>
      </c>
      <c r="BS5030">
        <v>1</v>
      </c>
      <c r="BZ5030" t="s">
        <v>10125</v>
      </c>
      <c r="CA5030" t="s">
        <v>10174</v>
      </c>
    </row>
    <row r="5031" spans="1:79" hidden="1" x14ac:dyDescent="0.25">
      <c r="A5031" t="s">
        <v>10113</v>
      </c>
      <c r="B5031" t="s">
        <v>10114</v>
      </c>
      <c r="C5031" t="s">
        <v>10150</v>
      </c>
      <c r="D5031" t="s">
        <v>10176</v>
      </c>
      <c r="E5031" t="s">
        <v>10177</v>
      </c>
      <c r="F5031" s="1">
        <v>40479</v>
      </c>
      <c r="G5031" s="4">
        <v>0.3576388888888889</v>
      </c>
      <c r="H5031" t="s">
        <v>6138</v>
      </c>
      <c r="I5031">
        <v>-88</v>
      </c>
      <c r="J5031" t="s">
        <v>221</v>
      </c>
      <c r="K5031" t="s">
        <v>222</v>
      </c>
      <c r="L5031">
        <v>1</v>
      </c>
      <c r="M5031">
        <v>1</v>
      </c>
      <c r="N5031" t="s">
        <v>10210</v>
      </c>
      <c r="O5031" t="s">
        <v>10217</v>
      </c>
      <c r="P5031" t="s">
        <v>224</v>
      </c>
      <c r="Q5031" t="s">
        <v>10120</v>
      </c>
      <c r="R5031" t="s">
        <v>226</v>
      </c>
      <c r="S5031" t="s">
        <v>10121</v>
      </c>
      <c r="V5031">
        <v>6.9999999999999999E-4</v>
      </c>
      <c r="W5031">
        <v>5.0000000000000001E-3</v>
      </c>
      <c r="X5031" t="s">
        <v>228</v>
      </c>
      <c r="Y5031" t="s">
        <v>243</v>
      </c>
      <c r="Z5031" t="s">
        <v>1217</v>
      </c>
      <c r="AA5031" t="s">
        <v>3947</v>
      </c>
      <c r="AF5031" t="s">
        <v>736</v>
      </c>
      <c r="AG5031" t="s">
        <v>7239</v>
      </c>
      <c r="AH5031" t="s">
        <v>10122</v>
      </c>
      <c r="AJ5031" t="s">
        <v>237</v>
      </c>
      <c r="AK5031">
        <v>39.377037000000001</v>
      </c>
      <c r="AL5031">
        <v>-123.32778930664099</v>
      </c>
      <c r="AM5031" t="s">
        <v>732</v>
      </c>
      <c r="AN5031" t="s">
        <v>239</v>
      </c>
      <c r="AO5031" t="s">
        <v>1220</v>
      </c>
      <c r="AP5031" t="s">
        <v>241</v>
      </c>
      <c r="AQ5031" t="s">
        <v>242</v>
      </c>
      <c r="AR5031" t="s">
        <v>10123</v>
      </c>
      <c r="AS5031" t="s">
        <v>239</v>
      </c>
      <c r="AT5031" t="s">
        <v>239</v>
      </c>
      <c r="AU5031">
        <v>1</v>
      </c>
      <c r="AW5031" t="s">
        <v>10124</v>
      </c>
      <c r="AX5031" t="s">
        <v>10122</v>
      </c>
      <c r="AY5031" t="s">
        <v>109</v>
      </c>
      <c r="BP5031" t="s">
        <v>659</v>
      </c>
      <c r="BQ5031">
        <v>45</v>
      </c>
      <c r="BR5031" t="s">
        <v>310</v>
      </c>
      <c r="BS5031">
        <v>1</v>
      </c>
      <c r="BZ5031" t="s">
        <v>10156</v>
      </c>
      <c r="CA5031" t="s">
        <v>10177</v>
      </c>
    </row>
    <row r="5032" spans="1:79" hidden="1" x14ac:dyDescent="0.25">
      <c r="A5032" t="s">
        <v>10113</v>
      </c>
      <c r="B5032" t="s">
        <v>10114</v>
      </c>
      <c r="C5032" t="s">
        <v>10161</v>
      </c>
      <c r="D5032" t="s">
        <v>10162</v>
      </c>
      <c r="E5032" t="s">
        <v>10163</v>
      </c>
      <c r="F5032" s="1">
        <v>40479</v>
      </c>
      <c r="G5032" s="4">
        <v>0.55902777777777779</v>
      </c>
      <c r="H5032" t="s">
        <v>6138</v>
      </c>
      <c r="I5032">
        <v>-88</v>
      </c>
      <c r="J5032" t="s">
        <v>221</v>
      </c>
      <c r="K5032" t="s">
        <v>222</v>
      </c>
      <c r="L5032">
        <v>1</v>
      </c>
      <c r="M5032">
        <v>1</v>
      </c>
      <c r="N5032" t="s">
        <v>10210</v>
      </c>
      <c r="O5032" t="s">
        <v>10218</v>
      </c>
      <c r="P5032" t="s">
        <v>224</v>
      </c>
      <c r="Q5032" t="s">
        <v>10120</v>
      </c>
      <c r="R5032" t="s">
        <v>226</v>
      </c>
      <c r="S5032" t="s">
        <v>10121</v>
      </c>
      <c r="V5032">
        <v>6.9999999999999999E-4</v>
      </c>
      <c r="W5032">
        <v>5.0000000000000001E-3</v>
      </c>
      <c r="X5032" t="s">
        <v>228</v>
      </c>
      <c r="Y5032" t="s">
        <v>243</v>
      </c>
      <c r="Z5032" t="s">
        <v>1217</v>
      </c>
      <c r="AA5032" t="s">
        <v>3947</v>
      </c>
      <c r="AF5032" t="s">
        <v>736</v>
      </c>
      <c r="AG5032" t="s">
        <v>7239</v>
      </c>
      <c r="AH5032" t="s">
        <v>10122</v>
      </c>
      <c r="AJ5032" t="s">
        <v>237</v>
      </c>
      <c r="AK5032">
        <v>39.441605000000003</v>
      </c>
      <c r="AL5032">
        <v>-123.328689575195</v>
      </c>
      <c r="AM5032" t="s">
        <v>732</v>
      </c>
      <c r="AN5032" t="s">
        <v>239</v>
      </c>
      <c r="AO5032" t="s">
        <v>1220</v>
      </c>
      <c r="AP5032" t="s">
        <v>241</v>
      </c>
      <c r="AQ5032" t="s">
        <v>242</v>
      </c>
      <c r="AR5032" t="s">
        <v>10123</v>
      </c>
      <c r="AS5032" t="s">
        <v>239</v>
      </c>
      <c r="AT5032" t="s">
        <v>239</v>
      </c>
      <c r="AU5032">
        <v>1</v>
      </c>
      <c r="AW5032" t="s">
        <v>10124</v>
      </c>
      <c r="AX5032" t="s">
        <v>10122</v>
      </c>
      <c r="AY5032" t="s">
        <v>109</v>
      </c>
      <c r="BP5032" t="s">
        <v>659</v>
      </c>
      <c r="BQ5032">
        <v>45</v>
      </c>
      <c r="BR5032" t="s">
        <v>310</v>
      </c>
      <c r="BS5032">
        <v>1</v>
      </c>
      <c r="BZ5032" t="s">
        <v>10165</v>
      </c>
      <c r="CA5032" t="s">
        <v>10163</v>
      </c>
    </row>
    <row r="5033" spans="1:79" hidden="1" x14ac:dyDescent="0.25">
      <c r="A5033" t="s">
        <v>10113</v>
      </c>
      <c r="B5033" t="s">
        <v>10114</v>
      </c>
      <c r="C5033" t="s">
        <v>10161</v>
      </c>
      <c r="D5033" t="s">
        <v>10133</v>
      </c>
      <c r="E5033" t="s">
        <v>10134</v>
      </c>
      <c r="F5033" s="1">
        <v>40479</v>
      </c>
      <c r="G5033" s="4">
        <v>0.46180555555555558</v>
      </c>
      <c r="H5033" t="s">
        <v>6138</v>
      </c>
      <c r="I5033">
        <v>-88</v>
      </c>
      <c r="J5033" t="s">
        <v>221</v>
      </c>
      <c r="K5033" t="s">
        <v>222</v>
      </c>
      <c r="L5033">
        <v>1</v>
      </c>
      <c r="M5033">
        <v>1</v>
      </c>
      <c r="N5033" t="s">
        <v>10210</v>
      </c>
      <c r="O5033" t="s">
        <v>10219</v>
      </c>
      <c r="P5033" t="s">
        <v>224</v>
      </c>
      <c r="Q5033" t="s">
        <v>10120</v>
      </c>
      <c r="R5033" t="s">
        <v>226</v>
      </c>
      <c r="S5033" t="s">
        <v>10121</v>
      </c>
      <c r="V5033">
        <v>6.9999999999999999E-4</v>
      </c>
      <c r="W5033">
        <v>5.0000000000000001E-3</v>
      </c>
      <c r="X5033" t="s">
        <v>228</v>
      </c>
      <c r="Y5033" t="s">
        <v>243</v>
      </c>
      <c r="Z5033" t="s">
        <v>1217</v>
      </c>
      <c r="AA5033" t="s">
        <v>3947</v>
      </c>
      <c r="AF5033" t="s">
        <v>736</v>
      </c>
      <c r="AG5033" t="s">
        <v>7239</v>
      </c>
      <c r="AH5033" t="s">
        <v>10122</v>
      </c>
      <c r="AJ5033" t="s">
        <v>237</v>
      </c>
      <c r="AK5033">
        <v>39.448813999999999</v>
      </c>
      <c r="AL5033">
        <v>-123.34122467041</v>
      </c>
      <c r="AM5033" t="s">
        <v>732</v>
      </c>
      <c r="AN5033" t="s">
        <v>239</v>
      </c>
      <c r="AO5033" t="s">
        <v>1220</v>
      </c>
      <c r="AP5033" t="s">
        <v>241</v>
      </c>
      <c r="AQ5033" t="s">
        <v>242</v>
      </c>
      <c r="AR5033" t="s">
        <v>10123</v>
      </c>
      <c r="AS5033" t="s">
        <v>239</v>
      </c>
      <c r="AT5033" t="s">
        <v>239</v>
      </c>
      <c r="AU5033">
        <v>1</v>
      </c>
      <c r="AW5033" t="s">
        <v>10124</v>
      </c>
      <c r="AX5033" t="s">
        <v>10122</v>
      </c>
      <c r="AY5033" t="s">
        <v>109</v>
      </c>
      <c r="BP5033" t="s">
        <v>659</v>
      </c>
      <c r="BQ5033">
        <v>45</v>
      </c>
      <c r="BR5033" t="s">
        <v>310</v>
      </c>
      <c r="BS5033">
        <v>1</v>
      </c>
      <c r="BZ5033" t="s">
        <v>10132</v>
      </c>
      <c r="CA5033" t="s">
        <v>10134</v>
      </c>
    </row>
    <row r="5034" spans="1:79" hidden="1" x14ac:dyDescent="0.25">
      <c r="A5034" t="s">
        <v>10113</v>
      </c>
      <c r="B5034" t="s">
        <v>10114</v>
      </c>
      <c r="C5034" t="s">
        <v>10161</v>
      </c>
      <c r="D5034" t="s">
        <v>10129</v>
      </c>
      <c r="E5034" t="s">
        <v>10130</v>
      </c>
      <c r="F5034" s="1">
        <v>40479</v>
      </c>
      <c r="G5034" s="4">
        <v>0.44097222222222227</v>
      </c>
      <c r="H5034" t="s">
        <v>6138</v>
      </c>
      <c r="I5034">
        <v>-88</v>
      </c>
      <c r="J5034" t="s">
        <v>221</v>
      </c>
      <c r="K5034" t="s">
        <v>222</v>
      </c>
      <c r="L5034">
        <v>1</v>
      </c>
      <c r="M5034">
        <v>1</v>
      </c>
      <c r="N5034" t="s">
        <v>10210</v>
      </c>
      <c r="O5034" t="s">
        <v>10220</v>
      </c>
      <c r="P5034" t="s">
        <v>224</v>
      </c>
      <c r="Q5034" t="s">
        <v>10120</v>
      </c>
      <c r="R5034" t="s">
        <v>226</v>
      </c>
      <c r="S5034" t="s">
        <v>10121</v>
      </c>
      <c r="T5034">
        <v>8.7000000000000001E-4</v>
      </c>
      <c r="V5034">
        <v>6.9999999999999999E-4</v>
      </c>
      <c r="W5034">
        <v>5.0000000000000001E-3</v>
      </c>
      <c r="X5034" t="s">
        <v>905</v>
      </c>
      <c r="Y5034" t="s">
        <v>243</v>
      </c>
      <c r="Z5034" t="s">
        <v>1217</v>
      </c>
      <c r="AA5034" t="s">
        <v>3947</v>
      </c>
      <c r="AF5034" t="s">
        <v>736</v>
      </c>
      <c r="AG5034" t="s">
        <v>7239</v>
      </c>
      <c r="AH5034" t="s">
        <v>10122</v>
      </c>
      <c r="AJ5034" t="s">
        <v>237</v>
      </c>
      <c r="AK5034">
        <v>39.442055000000003</v>
      </c>
      <c r="AL5034">
        <v>-123.336540222168</v>
      </c>
      <c r="AM5034" t="s">
        <v>732</v>
      </c>
      <c r="AN5034" t="s">
        <v>239</v>
      </c>
      <c r="AO5034" t="s">
        <v>1220</v>
      </c>
      <c r="AP5034" t="s">
        <v>241</v>
      </c>
      <c r="AQ5034" t="s">
        <v>242</v>
      </c>
      <c r="AR5034" t="s">
        <v>10123</v>
      </c>
      <c r="AS5034" t="s">
        <v>239</v>
      </c>
      <c r="AT5034" t="s">
        <v>239</v>
      </c>
      <c r="AU5034">
        <v>1</v>
      </c>
      <c r="AW5034" t="s">
        <v>10124</v>
      </c>
      <c r="AX5034" t="s">
        <v>10122</v>
      </c>
      <c r="AY5034" t="s">
        <v>109</v>
      </c>
      <c r="BP5034" t="s">
        <v>659</v>
      </c>
      <c r="BQ5034">
        <v>45</v>
      </c>
      <c r="BR5034" t="s">
        <v>310</v>
      </c>
      <c r="BS5034">
        <v>1</v>
      </c>
      <c r="BZ5034" t="s">
        <v>10132</v>
      </c>
      <c r="CA5034" t="s">
        <v>10130</v>
      </c>
    </row>
    <row r="5035" spans="1:79" hidden="1" x14ac:dyDescent="0.25">
      <c r="A5035" t="s">
        <v>10113</v>
      </c>
      <c r="B5035" t="s">
        <v>10114</v>
      </c>
      <c r="C5035" t="s">
        <v>10161</v>
      </c>
      <c r="D5035" t="s">
        <v>10136</v>
      </c>
      <c r="E5035" t="s">
        <v>10137</v>
      </c>
      <c r="F5035" s="1">
        <v>40479</v>
      </c>
      <c r="G5035" s="4">
        <v>0.41666666666666669</v>
      </c>
      <c r="H5035" t="s">
        <v>6138</v>
      </c>
      <c r="I5035">
        <v>-88</v>
      </c>
      <c r="J5035" t="s">
        <v>221</v>
      </c>
      <c r="K5035" t="s">
        <v>222</v>
      </c>
      <c r="L5035">
        <v>1</v>
      </c>
      <c r="M5035">
        <v>1</v>
      </c>
      <c r="N5035" t="s">
        <v>10210</v>
      </c>
      <c r="O5035" t="s">
        <v>10221</v>
      </c>
      <c r="P5035" t="s">
        <v>224</v>
      </c>
      <c r="Q5035" t="s">
        <v>10120</v>
      </c>
      <c r="R5035" t="s">
        <v>226</v>
      </c>
      <c r="S5035" t="s">
        <v>10121</v>
      </c>
      <c r="V5035">
        <v>6.9999999999999999E-4</v>
      </c>
      <c r="W5035">
        <v>5.0000000000000001E-3</v>
      </c>
      <c r="X5035" t="s">
        <v>228</v>
      </c>
      <c r="Y5035" t="s">
        <v>243</v>
      </c>
      <c r="Z5035" t="s">
        <v>1217</v>
      </c>
      <c r="AA5035" t="s">
        <v>3947</v>
      </c>
      <c r="AF5035" t="s">
        <v>736</v>
      </c>
      <c r="AG5035" t="s">
        <v>7239</v>
      </c>
      <c r="AH5035" t="s">
        <v>10122</v>
      </c>
      <c r="AJ5035" t="s">
        <v>237</v>
      </c>
      <c r="AK5035">
        <v>39.42794</v>
      </c>
      <c r="AL5035">
        <v>-123.332221984863</v>
      </c>
      <c r="AM5035" t="s">
        <v>732</v>
      </c>
      <c r="AN5035" t="s">
        <v>239</v>
      </c>
      <c r="AO5035" t="s">
        <v>1220</v>
      </c>
      <c r="AP5035" t="s">
        <v>241</v>
      </c>
      <c r="AQ5035" t="s">
        <v>242</v>
      </c>
      <c r="AR5035" t="s">
        <v>10123</v>
      </c>
      <c r="AS5035" t="s">
        <v>239</v>
      </c>
      <c r="AT5035" t="s">
        <v>239</v>
      </c>
      <c r="AU5035">
        <v>1</v>
      </c>
      <c r="AW5035" t="s">
        <v>10124</v>
      </c>
      <c r="AX5035" t="s">
        <v>10122</v>
      </c>
      <c r="AY5035" t="s">
        <v>109</v>
      </c>
      <c r="BP5035" t="s">
        <v>659</v>
      </c>
      <c r="BQ5035">
        <v>45</v>
      </c>
      <c r="BR5035" t="s">
        <v>310</v>
      </c>
      <c r="BS5035">
        <v>1</v>
      </c>
      <c r="BZ5035" t="s">
        <v>10132</v>
      </c>
      <c r="CA5035" t="s">
        <v>10137</v>
      </c>
    </row>
    <row r="5036" spans="1:79" hidden="1" x14ac:dyDescent="0.25">
      <c r="A5036" t="s">
        <v>10113</v>
      </c>
      <c r="B5036" t="s">
        <v>10114</v>
      </c>
      <c r="C5036" t="s">
        <v>10161</v>
      </c>
      <c r="D5036" t="s">
        <v>10116</v>
      </c>
      <c r="E5036" t="s">
        <v>10117</v>
      </c>
      <c r="F5036" s="1">
        <v>40479</v>
      </c>
      <c r="G5036" s="4">
        <v>0.56597222222222221</v>
      </c>
      <c r="H5036" t="s">
        <v>6138</v>
      </c>
      <c r="I5036">
        <v>-88</v>
      </c>
      <c r="J5036" t="s">
        <v>221</v>
      </c>
      <c r="K5036" t="s">
        <v>222</v>
      </c>
      <c r="L5036">
        <v>1</v>
      </c>
      <c r="M5036">
        <v>1</v>
      </c>
      <c r="N5036" t="s">
        <v>10210</v>
      </c>
      <c r="O5036" t="s">
        <v>10222</v>
      </c>
      <c r="P5036" t="s">
        <v>224</v>
      </c>
      <c r="Q5036" t="s">
        <v>10120</v>
      </c>
      <c r="R5036" t="s">
        <v>226</v>
      </c>
      <c r="S5036" t="s">
        <v>10121</v>
      </c>
      <c r="V5036">
        <v>6.9999999999999999E-4</v>
      </c>
      <c r="W5036">
        <v>5.0000000000000001E-3</v>
      </c>
      <c r="X5036" t="s">
        <v>228</v>
      </c>
      <c r="Y5036" t="s">
        <v>243</v>
      </c>
      <c r="Z5036" t="s">
        <v>1217</v>
      </c>
      <c r="AA5036" t="s">
        <v>3947</v>
      </c>
      <c r="AF5036" t="s">
        <v>736</v>
      </c>
      <c r="AG5036" t="s">
        <v>7239</v>
      </c>
      <c r="AH5036" t="s">
        <v>10122</v>
      </c>
      <c r="AJ5036" t="s">
        <v>237</v>
      </c>
      <c r="AK5036">
        <v>39.462643</v>
      </c>
      <c r="AL5036">
        <v>-123.35041809082</v>
      </c>
      <c r="AM5036" t="s">
        <v>732</v>
      </c>
      <c r="AN5036" t="s">
        <v>239</v>
      </c>
      <c r="AO5036" t="s">
        <v>1220</v>
      </c>
      <c r="AP5036" t="s">
        <v>241</v>
      </c>
      <c r="AQ5036" t="s">
        <v>242</v>
      </c>
      <c r="AR5036" t="s">
        <v>10123</v>
      </c>
      <c r="AS5036" t="s">
        <v>239</v>
      </c>
      <c r="AT5036" t="s">
        <v>239</v>
      </c>
      <c r="AU5036">
        <v>1</v>
      </c>
      <c r="AW5036" t="s">
        <v>10124</v>
      </c>
      <c r="AX5036" t="s">
        <v>10122</v>
      </c>
      <c r="AY5036" t="s">
        <v>109</v>
      </c>
      <c r="BP5036" t="s">
        <v>659</v>
      </c>
      <c r="BQ5036">
        <v>45</v>
      </c>
      <c r="BR5036" t="s">
        <v>310</v>
      </c>
      <c r="BS5036">
        <v>1</v>
      </c>
      <c r="BZ5036" t="s">
        <v>10125</v>
      </c>
      <c r="CA5036" t="s">
        <v>10117</v>
      </c>
    </row>
    <row r="5037" spans="1:79" hidden="1" x14ac:dyDescent="0.25">
      <c r="A5037" t="s">
        <v>10113</v>
      </c>
      <c r="B5037" t="s">
        <v>10114</v>
      </c>
      <c r="C5037" t="s">
        <v>10150</v>
      </c>
      <c r="D5037" t="s">
        <v>10157</v>
      </c>
      <c r="E5037" t="s">
        <v>10158</v>
      </c>
      <c r="F5037" s="1">
        <v>40479</v>
      </c>
      <c r="G5037" s="4">
        <v>0.51041666666666663</v>
      </c>
      <c r="H5037" t="s">
        <v>6138</v>
      </c>
      <c r="I5037">
        <v>-88</v>
      </c>
      <c r="J5037" t="s">
        <v>221</v>
      </c>
      <c r="K5037" t="s">
        <v>222</v>
      </c>
      <c r="L5037">
        <v>1</v>
      </c>
      <c r="M5037">
        <v>1</v>
      </c>
      <c r="N5037" t="s">
        <v>10223</v>
      </c>
      <c r="O5037" t="s">
        <v>10224</v>
      </c>
      <c r="P5037" t="s">
        <v>224</v>
      </c>
      <c r="Q5037" t="s">
        <v>10120</v>
      </c>
      <c r="R5037" t="s">
        <v>226</v>
      </c>
      <c r="S5037" t="s">
        <v>10121</v>
      </c>
      <c r="V5037">
        <v>6.9999999999999999E-4</v>
      </c>
      <c r="W5037">
        <v>5.0000000000000001E-3</v>
      </c>
      <c r="X5037" t="s">
        <v>228</v>
      </c>
      <c r="Y5037" t="s">
        <v>243</v>
      </c>
      <c r="Z5037" t="s">
        <v>1217</v>
      </c>
      <c r="AA5037" t="s">
        <v>3947</v>
      </c>
      <c r="AF5037" t="s">
        <v>736</v>
      </c>
      <c r="AG5037" t="s">
        <v>7239</v>
      </c>
      <c r="AH5037" t="s">
        <v>10122</v>
      </c>
      <c r="AJ5037" t="s">
        <v>237</v>
      </c>
      <c r="AK5037">
        <v>39.430698</v>
      </c>
      <c r="AL5037">
        <v>-123.35495758056599</v>
      </c>
      <c r="AM5037" t="s">
        <v>732</v>
      </c>
      <c r="AN5037" t="s">
        <v>239</v>
      </c>
      <c r="AO5037" t="s">
        <v>1220</v>
      </c>
      <c r="AP5037" t="s">
        <v>241</v>
      </c>
      <c r="AQ5037" t="s">
        <v>242</v>
      </c>
      <c r="AR5037" t="s">
        <v>10123</v>
      </c>
      <c r="AS5037" t="s">
        <v>239</v>
      </c>
      <c r="AT5037" t="s">
        <v>239</v>
      </c>
      <c r="AU5037">
        <v>1</v>
      </c>
      <c r="AW5037" t="s">
        <v>10124</v>
      </c>
      <c r="AX5037" t="s">
        <v>10122</v>
      </c>
      <c r="AY5037" t="s">
        <v>109</v>
      </c>
      <c r="BP5037" t="s">
        <v>659</v>
      </c>
      <c r="BQ5037">
        <v>45</v>
      </c>
      <c r="BR5037" t="s">
        <v>310</v>
      </c>
      <c r="BS5037">
        <v>1</v>
      </c>
      <c r="BZ5037" t="s">
        <v>10160</v>
      </c>
      <c r="CA5037" t="s">
        <v>10158</v>
      </c>
    </row>
    <row r="5038" spans="1:79" hidden="1" x14ac:dyDescent="0.25">
      <c r="A5038" t="s">
        <v>10113</v>
      </c>
      <c r="B5038" t="s">
        <v>10114</v>
      </c>
      <c r="C5038" t="s">
        <v>10161</v>
      </c>
      <c r="D5038" t="s">
        <v>10197</v>
      </c>
      <c r="E5038" t="s">
        <v>10198</v>
      </c>
      <c r="F5038" s="1">
        <v>40479</v>
      </c>
      <c r="G5038" s="4">
        <v>0.57638888888888895</v>
      </c>
      <c r="H5038" t="s">
        <v>6138</v>
      </c>
      <c r="I5038">
        <v>-88</v>
      </c>
      <c r="J5038" t="s">
        <v>221</v>
      </c>
      <c r="K5038" t="s">
        <v>222</v>
      </c>
      <c r="L5038">
        <v>1</v>
      </c>
      <c r="M5038">
        <v>1</v>
      </c>
      <c r="N5038" t="s">
        <v>10210</v>
      </c>
      <c r="O5038" t="s">
        <v>10225</v>
      </c>
      <c r="P5038" t="s">
        <v>224</v>
      </c>
      <c r="Q5038" t="s">
        <v>10120</v>
      </c>
      <c r="R5038" t="s">
        <v>226</v>
      </c>
      <c r="S5038" t="s">
        <v>10121</v>
      </c>
      <c r="V5038">
        <v>6.9999999999999999E-4</v>
      </c>
      <c r="W5038">
        <v>5.0000000000000001E-3</v>
      </c>
      <c r="X5038" t="s">
        <v>228</v>
      </c>
      <c r="Y5038" t="s">
        <v>243</v>
      </c>
      <c r="Z5038" t="s">
        <v>1217</v>
      </c>
      <c r="AA5038" t="s">
        <v>3947</v>
      </c>
      <c r="AF5038" t="s">
        <v>736</v>
      </c>
      <c r="AG5038" t="s">
        <v>7239</v>
      </c>
      <c r="AH5038" t="s">
        <v>10122</v>
      </c>
      <c r="AJ5038" t="s">
        <v>237</v>
      </c>
      <c r="AK5038">
        <v>39.440662000000003</v>
      </c>
      <c r="AL5038">
        <v>-123.353271484375</v>
      </c>
      <c r="AM5038" t="s">
        <v>732</v>
      </c>
      <c r="AN5038" t="s">
        <v>239</v>
      </c>
      <c r="AO5038" t="s">
        <v>1220</v>
      </c>
      <c r="AP5038" t="s">
        <v>241</v>
      </c>
      <c r="AQ5038" t="s">
        <v>242</v>
      </c>
      <c r="AR5038" t="s">
        <v>10123</v>
      </c>
      <c r="AS5038" t="s">
        <v>239</v>
      </c>
      <c r="AT5038" t="s">
        <v>239</v>
      </c>
      <c r="AU5038">
        <v>1</v>
      </c>
      <c r="AW5038" t="s">
        <v>10124</v>
      </c>
      <c r="AX5038" t="s">
        <v>10122</v>
      </c>
      <c r="AY5038" t="s">
        <v>109</v>
      </c>
      <c r="BP5038" t="s">
        <v>659</v>
      </c>
      <c r="BQ5038">
        <v>45</v>
      </c>
      <c r="BR5038" t="s">
        <v>310</v>
      </c>
      <c r="BS5038">
        <v>1</v>
      </c>
      <c r="BZ5038" t="s">
        <v>10200</v>
      </c>
      <c r="CA5038" t="s">
        <v>10198</v>
      </c>
    </row>
    <row r="5039" spans="1:79" hidden="1" x14ac:dyDescent="0.25">
      <c r="A5039" t="s">
        <v>10113</v>
      </c>
      <c r="B5039" t="s">
        <v>10114</v>
      </c>
      <c r="C5039" t="s">
        <v>10161</v>
      </c>
      <c r="D5039" t="s">
        <v>10226</v>
      </c>
      <c r="E5039" t="s">
        <v>10227</v>
      </c>
      <c r="F5039" s="1">
        <v>40479</v>
      </c>
      <c r="G5039" s="4">
        <v>0.50694444444444442</v>
      </c>
      <c r="H5039" t="s">
        <v>6138</v>
      </c>
      <c r="I5039">
        <v>-88</v>
      </c>
      <c r="J5039" t="s">
        <v>221</v>
      </c>
      <c r="K5039" t="s">
        <v>222</v>
      </c>
      <c r="L5039">
        <v>1</v>
      </c>
      <c r="M5039">
        <v>1</v>
      </c>
      <c r="N5039" t="s">
        <v>10210</v>
      </c>
      <c r="O5039" t="s">
        <v>10228</v>
      </c>
      <c r="P5039" t="s">
        <v>224</v>
      </c>
      <c r="Q5039" t="s">
        <v>10120</v>
      </c>
      <c r="R5039" t="s">
        <v>226</v>
      </c>
      <c r="S5039" t="s">
        <v>10121</v>
      </c>
      <c r="V5039">
        <v>6.9999999999999999E-4</v>
      </c>
      <c r="W5039">
        <v>5.0000000000000001E-3</v>
      </c>
      <c r="X5039" t="s">
        <v>228</v>
      </c>
      <c r="Y5039" t="s">
        <v>243</v>
      </c>
      <c r="Z5039" t="s">
        <v>1217</v>
      </c>
      <c r="AA5039" t="s">
        <v>3947</v>
      </c>
      <c r="AF5039" t="s">
        <v>736</v>
      </c>
      <c r="AG5039" t="s">
        <v>7239</v>
      </c>
      <c r="AH5039" t="s">
        <v>10122</v>
      </c>
      <c r="AJ5039" t="s">
        <v>237</v>
      </c>
      <c r="AK5039">
        <v>39.448444000000002</v>
      </c>
      <c r="AL5039">
        <v>-123.34597015380901</v>
      </c>
      <c r="AM5039" t="s">
        <v>732</v>
      </c>
      <c r="AN5039" t="s">
        <v>239</v>
      </c>
      <c r="AO5039" t="s">
        <v>1220</v>
      </c>
      <c r="AP5039" t="s">
        <v>241</v>
      </c>
      <c r="AQ5039" t="s">
        <v>242</v>
      </c>
      <c r="AR5039" t="s">
        <v>10123</v>
      </c>
      <c r="AS5039" t="s">
        <v>239</v>
      </c>
      <c r="AT5039" t="s">
        <v>239</v>
      </c>
      <c r="AU5039">
        <v>1</v>
      </c>
      <c r="AW5039" t="s">
        <v>10124</v>
      </c>
      <c r="AX5039" t="s">
        <v>10122</v>
      </c>
      <c r="AY5039" t="s">
        <v>109</v>
      </c>
      <c r="BP5039" t="s">
        <v>659</v>
      </c>
      <c r="BQ5039">
        <v>45</v>
      </c>
      <c r="BR5039" t="s">
        <v>310</v>
      </c>
      <c r="BS5039">
        <v>1</v>
      </c>
      <c r="BZ5039" t="s">
        <v>10125</v>
      </c>
      <c r="CA5039" t="s">
        <v>10227</v>
      </c>
    </row>
    <row r="5040" spans="1:79" hidden="1" x14ac:dyDescent="0.25">
      <c r="A5040" t="s">
        <v>10113</v>
      </c>
      <c r="B5040" t="s">
        <v>10114</v>
      </c>
      <c r="C5040" t="s">
        <v>10161</v>
      </c>
      <c r="D5040" t="s">
        <v>10126</v>
      </c>
      <c r="E5040" t="s">
        <v>10127</v>
      </c>
      <c r="F5040" s="1">
        <v>40479</v>
      </c>
      <c r="G5040" s="4">
        <v>0.4826388888888889</v>
      </c>
      <c r="H5040" t="s">
        <v>6138</v>
      </c>
      <c r="I5040">
        <v>-88</v>
      </c>
      <c r="J5040" t="s">
        <v>221</v>
      </c>
      <c r="K5040" t="s">
        <v>222</v>
      </c>
      <c r="L5040">
        <v>1</v>
      </c>
      <c r="M5040">
        <v>1</v>
      </c>
      <c r="N5040" t="s">
        <v>10223</v>
      </c>
      <c r="O5040" t="s">
        <v>10229</v>
      </c>
      <c r="P5040" t="s">
        <v>224</v>
      </c>
      <c r="Q5040" t="s">
        <v>10120</v>
      </c>
      <c r="R5040" t="s">
        <v>226</v>
      </c>
      <c r="S5040" t="s">
        <v>10121</v>
      </c>
      <c r="V5040">
        <v>6.9999999999999999E-4</v>
      </c>
      <c r="W5040">
        <v>5.0000000000000001E-3</v>
      </c>
      <c r="X5040" t="s">
        <v>228</v>
      </c>
      <c r="Y5040" t="s">
        <v>243</v>
      </c>
      <c r="Z5040" t="s">
        <v>1217</v>
      </c>
      <c r="AA5040" t="s">
        <v>3947</v>
      </c>
      <c r="AF5040" t="s">
        <v>736</v>
      </c>
      <c r="AG5040" t="s">
        <v>7239</v>
      </c>
      <c r="AH5040" t="s">
        <v>10122</v>
      </c>
      <c r="AJ5040" t="s">
        <v>237</v>
      </c>
      <c r="AK5040">
        <v>39.429192</v>
      </c>
      <c r="AL5040">
        <v>-123.34546661377</v>
      </c>
      <c r="AM5040" t="s">
        <v>732</v>
      </c>
      <c r="AN5040" t="s">
        <v>239</v>
      </c>
      <c r="AO5040" t="s">
        <v>1220</v>
      </c>
      <c r="AP5040" t="s">
        <v>241</v>
      </c>
      <c r="AQ5040" t="s">
        <v>242</v>
      </c>
      <c r="AR5040" t="s">
        <v>10123</v>
      </c>
      <c r="AS5040" t="s">
        <v>239</v>
      </c>
      <c r="AT5040" t="s">
        <v>239</v>
      </c>
      <c r="AU5040">
        <v>1</v>
      </c>
      <c r="AW5040" t="s">
        <v>10124</v>
      </c>
      <c r="AX5040" t="s">
        <v>10122</v>
      </c>
      <c r="AY5040" t="s">
        <v>109</v>
      </c>
      <c r="BP5040" t="s">
        <v>659</v>
      </c>
      <c r="BQ5040">
        <v>45</v>
      </c>
      <c r="BR5040" t="s">
        <v>310</v>
      </c>
      <c r="BS5040">
        <v>1</v>
      </c>
      <c r="BZ5040" t="s">
        <v>10125</v>
      </c>
      <c r="CA5040" t="s">
        <v>10127</v>
      </c>
    </row>
    <row r="5041" spans="1:79" hidden="1" x14ac:dyDescent="0.25">
      <c r="A5041" t="s">
        <v>10113</v>
      </c>
      <c r="B5041" t="s">
        <v>10114</v>
      </c>
      <c r="C5041" t="s">
        <v>10150</v>
      </c>
      <c r="D5041" t="s">
        <v>10184</v>
      </c>
      <c r="E5041" t="s">
        <v>10185</v>
      </c>
      <c r="F5041" s="1">
        <v>40479</v>
      </c>
      <c r="G5041" s="4">
        <v>0.39930555555555558</v>
      </c>
      <c r="H5041" t="s">
        <v>6138</v>
      </c>
      <c r="I5041">
        <v>-88</v>
      </c>
      <c r="J5041" t="s">
        <v>221</v>
      </c>
      <c r="K5041" t="s">
        <v>222</v>
      </c>
      <c r="L5041">
        <v>1</v>
      </c>
      <c r="M5041">
        <v>1</v>
      </c>
      <c r="N5041" t="s">
        <v>10210</v>
      </c>
      <c r="O5041" t="s">
        <v>10230</v>
      </c>
      <c r="P5041" t="s">
        <v>224</v>
      </c>
      <c r="Q5041" t="s">
        <v>10120</v>
      </c>
      <c r="R5041" t="s">
        <v>226</v>
      </c>
      <c r="S5041" t="s">
        <v>10121</v>
      </c>
      <c r="V5041">
        <v>6.9999999999999999E-4</v>
      </c>
      <c r="W5041">
        <v>5.0000000000000001E-3</v>
      </c>
      <c r="X5041" t="s">
        <v>228</v>
      </c>
      <c r="Y5041" t="s">
        <v>243</v>
      </c>
      <c r="Z5041" t="s">
        <v>1217</v>
      </c>
      <c r="AA5041" t="s">
        <v>3947</v>
      </c>
      <c r="AF5041" t="s">
        <v>736</v>
      </c>
      <c r="AG5041" t="s">
        <v>7239</v>
      </c>
      <c r="AH5041" t="s">
        <v>10122</v>
      </c>
      <c r="AJ5041" t="s">
        <v>237</v>
      </c>
      <c r="AK5041">
        <v>39.410854</v>
      </c>
      <c r="AL5041">
        <v>-123.340782165527</v>
      </c>
      <c r="AM5041" t="s">
        <v>732</v>
      </c>
      <c r="AN5041" t="s">
        <v>239</v>
      </c>
      <c r="AO5041" t="s">
        <v>1220</v>
      </c>
      <c r="AP5041" t="s">
        <v>241</v>
      </c>
      <c r="AQ5041" t="s">
        <v>242</v>
      </c>
      <c r="AR5041" t="s">
        <v>10123</v>
      </c>
      <c r="AS5041" t="s">
        <v>239</v>
      </c>
      <c r="AT5041" t="s">
        <v>239</v>
      </c>
      <c r="AU5041">
        <v>1</v>
      </c>
      <c r="AW5041" t="s">
        <v>10124</v>
      </c>
      <c r="AX5041" t="s">
        <v>10122</v>
      </c>
      <c r="AY5041" t="s">
        <v>109</v>
      </c>
      <c r="BP5041" t="s">
        <v>659</v>
      </c>
      <c r="BQ5041">
        <v>45</v>
      </c>
      <c r="BR5041" t="s">
        <v>310</v>
      </c>
      <c r="BS5041">
        <v>1</v>
      </c>
      <c r="BZ5041" t="s">
        <v>10169</v>
      </c>
      <c r="CA5041" t="s">
        <v>10185</v>
      </c>
    </row>
    <row r="5042" spans="1:79" hidden="1" x14ac:dyDescent="0.25">
      <c r="A5042" t="s">
        <v>10113</v>
      </c>
      <c r="B5042" t="s">
        <v>10114</v>
      </c>
      <c r="C5042" t="s">
        <v>10150</v>
      </c>
      <c r="D5042" t="s">
        <v>10151</v>
      </c>
      <c r="E5042" t="s">
        <v>10152</v>
      </c>
      <c r="F5042" s="1">
        <v>40479</v>
      </c>
      <c r="G5042" s="4">
        <v>0.38194444444444442</v>
      </c>
      <c r="H5042" t="s">
        <v>6138</v>
      </c>
      <c r="I5042">
        <v>-88</v>
      </c>
      <c r="J5042" t="s">
        <v>221</v>
      </c>
      <c r="K5042" t="s">
        <v>222</v>
      </c>
      <c r="L5042">
        <v>1</v>
      </c>
      <c r="M5042">
        <v>1</v>
      </c>
      <c r="N5042" t="s">
        <v>10210</v>
      </c>
      <c r="O5042" t="s">
        <v>10231</v>
      </c>
      <c r="P5042" t="s">
        <v>224</v>
      </c>
      <c r="Q5042" t="s">
        <v>10120</v>
      </c>
      <c r="R5042" t="s">
        <v>226</v>
      </c>
      <c r="S5042" t="s">
        <v>10121</v>
      </c>
      <c r="V5042">
        <v>6.9999999999999999E-4</v>
      </c>
      <c r="W5042">
        <v>5.0000000000000001E-3</v>
      </c>
      <c r="X5042" t="s">
        <v>228</v>
      </c>
      <c r="Y5042" t="s">
        <v>243</v>
      </c>
      <c r="Z5042" t="s">
        <v>1217</v>
      </c>
      <c r="AA5042" t="s">
        <v>3947</v>
      </c>
      <c r="AF5042" t="s">
        <v>736</v>
      </c>
      <c r="AG5042" t="s">
        <v>7239</v>
      </c>
      <c r="AH5042" t="s">
        <v>10122</v>
      </c>
      <c r="AJ5042" t="s">
        <v>237</v>
      </c>
      <c r="AK5042">
        <v>39.398949000000002</v>
      </c>
      <c r="AL5042">
        <v>-123.34067535400401</v>
      </c>
      <c r="AM5042" t="s">
        <v>732</v>
      </c>
      <c r="AN5042" t="s">
        <v>239</v>
      </c>
      <c r="AO5042" t="s">
        <v>1220</v>
      </c>
      <c r="AP5042" t="s">
        <v>241</v>
      </c>
      <c r="AQ5042" t="s">
        <v>242</v>
      </c>
      <c r="AR5042" t="s">
        <v>10123</v>
      </c>
      <c r="AS5042" t="s">
        <v>239</v>
      </c>
      <c r="AT5042" t="s">
        <v>239</v>
      </c>
      <c r="AU5042">
        <v>1</v>
      </c>
      <c r="AW5042" t="s">
        <v>10124</v>
      </c>
      <c r="AX5042" t="s">
        <v>10122</v>
      </c>
      <c r="AY5042" t="s">
        <v>109</v>
      </c>
      <c r="BP5042" t="s">
        <v>659</v>
      </c>
      <c r="BQ5042">
        <v>45</v>
      </c>
      <c r="BR5042" t="s">
        <v>310</v>
      </c>
      <c r="BS5042">
        <v>1</v>
      </c>
      <c r="BZ5042" t="s">
        <v>10156</v>
      </c>
      <c r="CA5042" t="s">
        <v>10152</v>
      </c>
    </row>
    <row r="5043" spans="1:79" hidden="1" x14ac:dyDescent="0.25">
      <c r="A5043" t="s">
        <v>10113</v>
      </c>
      <c r="B5043" t="s">
        <v>10114</v>
      </c>
      <c r="C5043" t="s">
        <v>10161</v>
      </c>
      <c r="D5043" t="s">
        <v>10179</v>
      </c>
      <c r="E5043" t="s">
        <v>10180</v>
      </c>
      <c r="F5043" s="1">
        <v>40479</v>
      </c>
      <c r="G5043" s="4">
        <v>0.60069444444444442</v>
      </c>
      <c r="H5043" t="s">
        <v>6138</v>
      </c>
      <c r="I5043">
        <v>-88</v>
      </c>
      <c r="J5043" t="s">
        <v>221</v>
      </c>
      <c r="K5043" t="s">
        <v>222</v>
      </c>
      <c r="L5043">
        <v>1</v>
      </c>
      <c r="M5043">
        <v>1</v>
      </c>
      <c r="N5043" t="s">
        <v>10210</v>
      </c>
      <c r="O5043" t="s">
        <v>10232</v>
      </c>
      <c r="P5043" t="s">
        <v>224</v>
      </c>
      <c r="Q5043" t="s">
        <v>10120</v>
      </c>
      <c r="R5043" t="s">
        <v>226</v>
      </c>
      <c r="S5043" t="s">
        <v>10121</v>
      </c>
      <c r="V5043">
        <v>6.9999999999999999E-4</v>
      </c>
      <c r="W5043">
        <v>5.0000000000000001E-3</v>
      </c>
      <c r="X5043" t="s">
        <v>228</v>
      </c>
      <c r="Y5043" t="s">
        <v>243</v>
      </c>
      <c r="Z5043" t="s">
        <v>1217</v>
      </c>
      <c r="AA5043" t="s">
        <v>3947</v>
      </c>
      <c r="AF5043" t="s">
        <v>736</v>
      </c>
      <c r="AG5043" t="s">
        <v>7239</v>
      </c>
      <c r="AH5043" t="s">
        <v>10122</v>
      </c>
      <c r="AJ5043" t="s">
        <v>237</v>
      </c>
      <c r="AK5043">
        <v>39.431820000000002</v>
      </c>
      <c r="AL5043">
        <v>-123.328498840332</v>
      </c>
      <c r="AM5043" t="s">
        <v>732</v>
      </c>
      <c r="AN5043" t="s">
        <v>239</v>
      </c>
      <c r="AO5043" t="s">
        <v>1220</v>
      </c>
      <c r="AP5043" t="s">
        <v>241</v>
      </c>
      <c r="AQ5043" t="s">
        <v>242</v>
      </c>
      <c r="AR5043" t="s">
        <v>10123</v>
      </c>
      <c r="AS5043" t="s">
        <v>239</v>
      </c>
      <c r="AT5043" t="s">
        <v>239</v>
      </c>
      <c r="AU5043">
        <v>1</v>
      </c>
      <c r="AW5043" t="s">
        <v>10124</v>
      </c>
      <c r="AX5043" t="s">
        <v>10122</v>
      </c>
      <c r="AY5043" t="s">
        <v>109</v>
      </c>
      <c r="BP5043" t="s">
        <v>659</v>
      </c>
      <c r="BQ5043">
        <v>45</v>
      </c>
      <c r="BR5043" t="s">
        <v>310</v>
      </c>
      <c r="BS5043">
        <v>1</v>
      </c>
      <c r="BZ5043" t="s">
        <v>10165</v>
      </c>
      <c r="CA5043" t="s">
        <v>10180</v>
      </c>
    </row>
    <row r="5044" spans="1:79" hidden="1" x14ac:dyDescent="0.25">
      <c r="A5044" t="s">
        <v>10113</v>
      </c>
      <c r="B5044" t="s">
        <v>10114</v>
      </c>
      <c r="C5044" t="s">
        <v>10161</v>
      </c>
      <c r="D5044" t="s">
        <v>10201</v>
      </c>
      <c r="E5044" t="s">
        <v>10202</v>
      </c>
      <c r="F5044" s="1">
        <v>40479</v>
      </c>
      <c r="G5044" s="4">
        <v>0.61458333333333337</v>
      </c>
      <c r="H5044" t="s">
        <v>6138</v>
      </c>
      <c r="I5044">
        <v>-88</v>
      </c>
      <c r="J5044" t="s">
        <v>221</v>
      </c>
      <c r="K5044" t="s">
        <v>222</v>
      </c>
      <c r="L5044">
        <v>1</v>
      </c>
      <c r="M5044">
        <v>1</v>
      </c>
      <c r="N5044" t="s">
        <v>10210</v>
      </c>
      <c r="O5044" t="s">
        <v>10233</v>
      </c>
      <c r="P5044" t="s">
        <v>224</v>
      </c>
      <c r="Q5044" t="s">
        <v>10120</v>
      </c>
      <c r="R5044" t="s">
        <v>226</v>
      </c>
      <c r="S5044" t="s">
        <v>10121</v>
      </c>
      <c r="V5044">
        <v>6.9999999999999999E-4</v>
      </c>
      <c r="W5044">
        <v>5.0000000000000001E-3</v>
      </c>
      <c r="X5044" t="s">
        <v>228</v>
      </c>
      <c r="Y5044" t="s">
        <v>243</v>
      </c>
      <c r="Z5044" t="s">
        <v>1217</v>
      </c>
      <c r="AA5044" t="s">
        <v>3947</v>
      </c>
      <c r="AF5044" t="s">
        <v>736</v>
      </c>
      <c r="AG5044" t="s">
        <v>7239</v>
      </c>
      <c r="AH5044" t="s">
        <v>10122</v>
      </c>
      <c r="AJ5044" t="s">
        <v>237</v>
      </c>
      <c r="AK5044">
        <v>39.448822</v>
      </c>
      <c r="AL5044">
        <v>-123.347450256348</v>
      </c>
      <c r="AM5044" t="s">
        <v>732</v>
      </c>
      <c r="AN5044" t="s">
        <v>239</v>
      </c>
      <c r="AO5044" t="s">
        <v>1220</v>
      </c>
      <c r="AP5044" t="s">
        <v>241</v>
      </c>
      <c r="AQ5044" t="s">
        <v>242</v>
      </c>
      <c r="AR5044" t="s">
        <v>10123</v>
      </c>
      <c r="AS5044" t="s">
        <v>239</v>
      </c>
      <c r="AT5044" t="s">
        <v>239</v>
      </c>
      <c r="AU5044">
        <v>1</v>
      </c>
      <c r="AW5044" t="s">
        <v>10124</v>
      </c>
      <c r="AX5044" t="s">
        <v>10122</v>
      </c>
      <c r="AY5044" t="s">
        <v>109</v>
      </c>
      <c r="BP5044" t="s">
        <v>659</v>
      </c>
      <c r="BQ5044">
        <v>45</v>
      </c>
      <c r="BR5044" t="s">
        <v>310</v>
      </c>
      <c r="BS5044">
        <v>1</v>
      </c>
      <c r="BZ5044" t="s">
        <v>10200</v>
      </c>
      <c r="CA5044" t="s">
        <v>10202</v>
      </c>
    </row>
    <row r="5045" spans="1:79" hidden="1" x14ac:dyDescent="0.25">
      <c r="A5045" t="s">
        <v>10113</v>
      </c>
      <c r="B5045" t="s">
        <v>10114</v>
      </c>
      <c r="C5045" t="s">
        <v>10150</v>
      </c>
      <c r="D5045" t="s">
        <v>10187</v>
      </c>
      <c r="E5045" t="s">
        <v>10188</v>
      </c>
      <c r="F5045" s="1">
        <v>40489</v>
      </c>
      <c r="G5045" s="4">
        <v>0.42708333333333331</v>
      </c>
      <c r="H5045" t="s">
        <v>6138</v>
      </c>
      <c r="I5045">
        <v>-88</v>
      </c>
      <c r="J5045" t="s">
        <v>221</v>
      </c>
      <c r="K5045" t="s">
        <v>222</v>
      </c>
      <c r="L5045">
        <v>1</v>
      </c>
      <c r="M5045">
        <v>1</v>
      </c>
      <c r="N5045" t="s">
        <v>10234</v>
      </c>
      <c r="O5045" t="s">
        <v>10235</v>
      </c>
      <c r="P5045" t="s">
        <v>224</v>
      </c>
      <c r="Q5045" t="s">
        <v>10120</v>
      </c>
      <c r="R5045" t="s">
        <v>226</v>
      </c>
      <c r="S5045" t="s">
        <v>10121</v>
      </c>
      <c r="V5045">
        <v>6.9999999999999999E-4</v>
      </c>
      <c r="W5045">
        <v>5.0000000000000001E-3</v>
      </c>
      <c r="X5045" t="s">
        <v>228</v>
      </c>
      <c r="Y5045" t="s">
        <v>243</v>
      </c>
      <c r="Z5045" t="s">
        <v>1217</v>
      </c>
      <c r="AA5045" t="s">
        <v>3947</v>
      </c>
      <c r="AE5045" t="s">
        <v>10236</v>
      </c>
      <c r="AF5045" t="s">
        <v>736</v>
      </c>
      <c r="AG5045" t="s">
        <v>7239</v>
      </c>
      <c r="AH5045" t="s">
        <v>10122</v>
      </c>
      <c r="AJ5045" t="s">
        <v>237</v>
      </c>
      <c r="AK5045">
        <v>39.420001999999997</v>
      </c>
      <c r="AL5045">
        <v>-123.34107971191401</v>
      </c>
      <c r="AM5045" t="s">
        <v>732</v>
      </c>
      <c r="AN5045" t="s">
        <v>239</v>
      </c>
      <c r="AO5045" t="s">
        <v>1220</v>
      </c>
      <c r="AP5045" t="s">
        <v>241</v>
      </c>
      <c r="AQ5045" t="s">
        <v>242</v>
      </c>
      <c r="AR5045" t="s">
        <v>10123</v>
      </c>
      <c r="AS5045" t="s">
        <v>239</v>
      </c>
      <c r="AT5045" t="s">
        <v>239</v>
      </c>
      <c r="AU5045">
        <v>1</v>
      </c>
      <c r="AW5045" t="s">
        <v>10124</v>
      </c>
      <c r="AX5045" t="s">
        <v>10122</v>
      </c>
      <c r="AY5045" t="s">
        <v>1351</v>
      </c>
      <c r="BP5045" t="s">
        <v>659</v>
      </c>
      <c r="BQ5045">
        <v>45</v>
      </c>
      <c r="BR5045" t="s">
        <v>310</v>
      </c>
      <c r="BS5045">
        <v>1</v>
      </c>
      <c r="BZ5045" t="s">
        <v>10169</v>
      </c>
      <c r="CA5045" t="s">
        <v>10188</v>
      </c>
    </row>
    <row r="5046" spans="1:79" hidden="1" x14ac:dyDescent="0.25">
      <c r="A5046" t="s">
        <v>10113</v>
      </c>
      <c r="B5046" t="s">
        <v>10114</v>
      </c>
      <c r="C5046" t="s">
        <v>10150</v>
      </c>
      <c r="D5046" t="s">
        <v>10151</v>
      </c>
      <c r="E5046" t="s">
        <v>10152</v>
      </c>
      <c r="F5046" s="1">
        <v>40489</v>
      </c>
      <c r="G5046" s="4">
        <v>0.36805555555555558</v>
      </c>
      <c r="H5046" t="s">
        <v>6138</v>
      </c>
      <c r="I5046">
        <v>-88</v>
      </c>
      <c r="J5046" t="s">
        <v>221</v>
      </c>
      <c r="K5046" t="s">
        <v>222</v>
      </c>
      <c r="L5046">
        <v>1</v>
      </c>
      <c r="M5046">
        <v>1</v>
      </c>
      <c r="N5046" t="s">
        <v>10234</v>
      </c>
      <c r="O5046" t="s">
        <v>10237</v>
      </c>
      <c r="P5046" t="s">
        <v>224</v>
      </c>
      <c r="Q5046" t="s">
        <v>10120</v>
      </c>
      <c r="R5046" t="s">
        <v>226</v>
      </c>
      <c r="S5046" t="s">
        <v>10121</v>
      </c>
      <c r="V5046">
        <v>6.9999999999999999E-4</v>
      </c>
      <c r="W5046">
        <v>5.0000000000000001E-3</v>
      </c>
      <c r="X5046" t="s">
        <v>228</v>
      </c>
      <c r="Y5046" t="s">
        <v>243</v>
      </c>
      <c r="Z5046" t="s">
        <v>1217</v>
      </c>
      <c r="AA5046" t="s">
        <v>3947</v>
      </c>
      <c r="AE5046" t="s">
        <v>10236</v>
      </c>
      <c r="AF5046" t="s">
        <v>736</v>
      </c>
      <c r="AG5046" t="s">
        <v>7239</v>
      </c>
      <c r="AH5046" t="s">
        <v>10122</v>
      </c>
      <c r="AJ5046" t="s">
        <v>237</v>
      </c>
      <c r="AK5046">
        <v>39.398949000000002</v>
      </c>
      <c r="AL5046">
        <v>-123.34067535400401</v>
      </c>
      <c r="AM5046" t="s">
        <v>732</v>
      </c>
      <c r="AN5046" t="s">
        <v>239</v>
      </c>
      <c r="AO5046" t="s">
        <v>1220</v>
      </c>
      <c r="AP5046" t="s">
        <v>241</v>
      </c>
      <c r="AQ5046" t="s">
        <v>242</v>
      </c>
      <c r="AR5046" t="s">
        <v>10123</v>
      </c>
      <c r="AS5046" t="s">
        <v>239</v>
      </c>
      <c r="AT5046" t="s">
        <v>239</v>
      </c>
      <c r="AU5046">
        <v>1</v>
      </c>
      <c r="AW5046" t="s">
        <v>10124</v>
      </c>
      <c r="AX5046" t="s">
        <v>10122</v>
      </c>
      <c r="AY5046" t="s">
        <v>1351</v>
      </c>
      <c r="BP5046" t="s">
        <v>659</v>
      </c>
      <c r="BQ5046">
        <v>45</v>
      </c>
      <c r="BR5046" t="s">
        <v>310</v>
      </c>
      <c r="BS5046">
        <v>1</v>
      </c>
      <c r="BZ5046" t="s">
        <v>10156</v>
      </c>
      <c r="CA5046" t="s">
        <v>10152</v>
      </c>
    </row>
    <row r="5047" spans="1:79" hidden="1" x14ac:dyDescent="0.25">
      <c r="A5047" t="s">
        <v>10113</v>
      </c>
      <c r="B5047" t="s">
        <v>10114</v>
      </c>
      <c r="C5047" t="s">
        <v>10161</v>
      </c>
      <c r="D5047" t="s">
        <v>10179</v>
      </c>
      <c r="E5047" t="s">
        <v>10180</v>
      </c>
      <c r="F5047" s="1">
        <v>40489</v>
      </c>
      <c r="G5047" s="4">
        <v>0.61736111111111114</v>
      </c>
      <c r="H5047" t="s">
        <v>6138</v>
      </c>
      <c r="I5047">
        <v>-88</v>
      </c>
      <c r="J5047" t="s">
        <v>221</v>
      </c>
      <c r="K5047" t="s">
        <v>222</v>
      </c>
      <c r="L5047">
        <v>1</v>
      </c>
      <c r="M5047">
        <v>1</v>
      </c>
      <c r="N5047" t="s">
        <v>10234</v>
      </c>
      <c r="O5047" t="s">
        <v>10238</v>
      </c>
      <c r="P5047" t="s">
        <v>224</v>
      </c>
      <c r="Q5047" t="s">
        <v>10120</v>
      </c>
      <c r="R5047" t="s">
        <v>226</v>
      </c>
      <c r="S5047" t="s">
        <v>10121</v>
      </c>
      <c r="V5047">
        <v>6.9999999999999999E-4</v>
      </c>
      <c r="W5047">
        <v>5.0000000000000001E-3</v>
      </c>
      <c r="X5047" t="s">
        <v>228</v>
      </c>
      <c r="Y5047" t="s">
        <v>243</v>
      </c>
      <c r="Z5047" t="s">
        <v>1217</v>
      </c>
      <c r="AA5047" t="s">
        <v>3947</v>
      </c>
      <c r="AE5047" t="s">
        <v>10236</v>
      </c>
      <c r="AF5047" t="s">
        <v>736</v>
      </c>
      <c r="AG5047" t="s">
        <v>7239</v>
      </c>
      <c r="AH5047" t="s">
        <v>10122</v>
      </c>
      <c r="AJ5047" t="s">
        <v>237</v>
      </c>
      <c r="AK5047">
        <v>39.431820000000002</v>
      </c>
      <c r="AL5047">
        <v>-123.328498840332</v>
      </c>
      <c r="AM5047" t="s">
        <v>732</v>
      </c>
      <c r="AN5047" t="s">
        <v>239</v>
      </c>
      <c r="AO5047" t="s">
        <v>1220</v>
      </c>
      <c r="AP5047" t="s">
        <v>241</v>
      </c>
      <c r="AQ5047" t="s">
        <v>242</v>
      </c>
      <c r="AR5047" t="s">
        <v>10123</v>
      </c>
      <c r="AS5047" t="s">
        <v>239</v>
      </c>
      <c r="AT5047" t="s">
        <v>239</v>
      </c>
      <c r="AU5047">
        <v>1</v>
      </c>
      <c r="AW5047" t="s">
        <v>10124</v>
      </c>
      <c r="AX5047" t="s">
        <v>10122</v>
      </c>
      <c r="AY5047" t="s">
        <v>1351</v>
      </c>
      <c r="BP5047" t="s">
        <v>659</v>
      </c>
      <c r="BQ5047">
        <v>45</v>
      </c>
      <c r="BR5047" t="s">
        <v>310</v>
      </c>
      <c r="BS5047">
        <v>1</v>
      </c>
      <c r="BZ5047" t="s">
        <v>10165</v>
      </c>
      <c r="CA5047" t="s">
        <v>10180</v>
      </c>
    </row>
    <row r="5048" spans="1:79" hidden="1" x14ac:dyDescent="0.25">
      <c r="A5048" t="s">
        <v>10113</v>
      </c>
      <c r="B5048" t="s">
        <v>10114</v>
      </c>
      <c r="C5048" t="s">
        <v>10161</v>
      </c>
      <c r="D5048" t="s">
        <v>10197</v>
      </c>
      <c r="E5048" t="s">
        <v>10198</v>
      </c>
      <c r="F5048" s="1">
        <v>40489</v>
      </c>
      <c r="G5048" s="4">
        <v>0.52777777777777779</v>
      </c>
      <c r="H5048" t="s">
        <v>6138</v>
      </c>
      <c r="I5048">
        <v>-88</v>
      </c>
      <c r="J5048" t="s">
        <v>221</v>
      </c>
      <c r="K5048" t="s">
        <v>222</v>
      </c>
      <c r="L5048">
        <v>1</v>
      </c>
      <c r="M5048">
        <v>1</v>
      </c>
      <c r="N5048" t="s">
        <v>10234</v>
      </c>
      <c r="O5048" t="s">
        <v>10239</v>
      </c>
      <c r="P5048" t="s">
        <v>224</v>
      </c>
      <c r="Q5048" t="s">
        <v>10120</v>
      </c>
      <c r="R5048" t="s">
        <v>226</v>
      </c>
      <c r="S5048" t="s">
        <v>10121</v>
      </c>
      <c r="V5048">
        <v>6.9999999999999999E-4</v>
      </c>
      <c r="W5048">
        <v>5.0000000000000001E-3</v>
      </c>
      <c r="X5048" t="s">
        <v>228</v>
      </c>
      <c r="Y5048" t="s">
        <v>243</v>
      </c>
      <c r="Z5048" t="s">
        <v>1217</v>
      </c>
      <c r="AA5048" t="s">
        <v>3947</v>
      </c>
      <c r="AE5048" t="s">
        <v>10236</v>
      </c>
      <c r="AF5048" t="s">
        <v>736</v>
      </c>
      <c r="AG5048" t="s">
        <v>7239</v>
      </c>
      <c r="AH5048" t="s">
        <v>10122</v>
      </c>
      <c r="AJ5048" t="s">
        <v>237</v>
      </c>
      <c r="AK5048">
        <v>39.440662000000003</v>
      </c>
      <c r="AL5048">
        <v>-123.353271484375</v>
      </c>
      <c r="AM5048" t="s">
        <v>732</v>
      </c>
      <c r="AN5048" t="s">
        <v>239</v>
      </c>
      <c r="AO5048" t="s">
        <v>1220</v>
      </c>
      <c r="AP5048" t="s">
        <v>241</v>
      </c>
      <c r="AQ5048" t="s">
        <v>242</v>
      </c>
      <c r="AR5048" t="s">
        <v>10123</v>
      </c>
      <c r="AS5048" t="s">
        <v>239</v>
      </c>
      <c r="AT5048" t="s">
        <v>239</v>
      </c>
      <c r="AU5048">
        <v>1</v>
      </c>
      <c r="AW5048" t="s">
        <v>10124</v>
      </c>
      <c r="AX5048" t="s">
        <v>10122</v>
      </c>
      <c r="AY5048" t="s">
        <v>1351</v>
      </c>
      <c r="BP5048" t="s">
        <v>659</v>
      </c>
      <c r="BQ5048">
        <v>45</v>
      </c>
      <c r="BR5048" t="s">
        <v>310</v>
      </c>
      <c r="BS5048">
        <v>1</v>
      </c>
      <c r="BZ5048" t="s">
        <v>10200</v>
      </c>
      <c r="CA5048" t="s">
        <v>10198</v>
      </c>
    </row>
    <row r="5049" spans="1:79" hidden="1" x14ac:dyDescent="0.25">
      <c r="A5049" t="s">
        <v>10113</v>
      </c>
      <c r="B5049" t="s">
        <v>10114</v>
      </c>
      <c r="C5049" t="s">
        <v>10161</v>
      </c>
      <c r="D5049" t="s">
        <v>10201</v>
      </c>
      <c r="E5049" t="s">
        <v>10202</v>
      </c>
      <c r="F5049" s="1">
        <v>40489</v>
      </c>
      <c r="G5049" s="4">
        <v>0.55555555555555558</v>
      </c>
      <c r="H5049" t="s">
        <v>6138</v>
      </c>
      <c r="I5049">
        <v>-88</v>
      </c>
      <c r="J5049" t="s">
        <v>221</v>
      </c>
      <c r="K5049" t="s">
        <v>222</v>
      </c>
      <c r="L5049">
        <v>1</v>
      </c>
      <c r="M5049">
        <v>1</v>
      </c>
      <c r="N5049" t="s">
        <v>10234</v>
      </c>
      <c r="O5049" t="s">
        <v>10240</v>
      </c>
      <c r="P5049" t="s">
        <v>224</v>
      </c>
      <c r="Q5049" t="s">
        <v>10120</v>
      </c>
      <c r="R5049" t="s">
        <v>226</v>
      </c>
      <c r="S5049" t="s">
        <v>10121</v>
      </c>
      <c r="V5049">
        <v>6.9999999999999999E-4</v>
      </c>
      <c r="W5049">
        <v>5.0000000000000001E-3</v>
      </c>
      <c r="X5049" t="s">
        <v>228</v>
      </c>
      <c r="Y5049" t="s">
        <v>243</v>
      </c>
      <c r="Z5049" t="s">
        <v>1217</v>
      </c>
      <c r="AA5049" t="s">
        <v>3947</v>
      </c>
      <c r="AE5049" t="s">
        <v>10236</v>
      </c>
      <c r="AF5049" t="s">
        <v>736</v>
      </c>
      <c r="AG5049" t="s">
        <v>7239</v>
      </c>
      <c r="AH5049" t="s">
        <v>10122</v>
      </c>
      <c r="AJ5049" t="s">
        <v>237</v>
      </c>
      <c r="AK5049">
        <v>39.448822</v>
      </c>
      <c r="AL5049">
        <v>-123.347450256348</v>
      </c>
      <c r="AM5049" t="s">
        <v>732</v>
      </c>
      <c r="AN5049" t="s">
        <v>239</v>
      </c>
      <c r="AO5049" t="s">
        <v>1220</v>
      </c>
      <c r="AP5049" t="s">
        <v>241</v>
      </c>
      <c r="AQ5049" t="s">
        <v>242</v>
      </c>
      <c r="AR5049" t="s">
        <v>10123</v>
      </c>
      <c r="AS5049" t="s">
        <v>239</v>
      </c>
      <c r="AT5049" t="s">
        <v>239</v>
      </c>
      <c r="AU5049">
        <v>1</v>
      </c>
      <c r="AW5049" t="s">
        <v>10124</v>
      </c>
      <c r="AX5049" t="s">
        <v>10122</v>
      </c>
      <c r="AY5049" t="s">
        <v>1351</v>
      </c>
      <c r="BP5049" t="s">
        <v>659</v>
      </c>
      <c r="BQ5049">
        <v>45</v>
      </c>
      <c r="BR5049" t="s">
        <v>310</v>
      </c>
      <c r="BS5049">
        <v>1</v>
      </c>
      <c r="BZ5049" t="s">
        <v>10200</v>
      </c>
      <c r="CA5049" t="s">
        <v>10202</v>
      </c>
    </row>
    <row r="5050" spans="1:79" hidden="1" x14ac:dyDescent="0.25">
      <c r="A5050" t="s">
        <v>10113</v>
      </c>
      <c r="B5050" t="s">
        <v>10114</v>
      </c>
      <c r="C5050" t="s">
        <v>10150</v>
      </c>
      <c r="D5050" t="s">
        <v>10204</v>
      </c>
      <c r="E5050" t="s">
        <v>10205</v>
      </c>
      <c r="F5050" s="1">
        <v>40489</v>
      </c>
      <c r="G5050" s="4">
        <v>0.35069444444444442</v>
      </c>
      <c r="H5050" t="s">
        <v>6138</v>
      </c>
      <c r="I5050">
        <v>-88</v>
      </c>
      <c r="J5050" t="s">
        <v>221</v>
      </c>
      <c r="K5050" t="s">
        <v>222</v>
      </c>
      <c r="L5050">
        <v>1</v>
      </c>
      <c r="M5050">
        <v>1</v>
      </c>
      <c r="N5050" t="s">
        <v>10234</v>
      </c>
      <c r="O5050" t="s">
        <v>10241</v>
      </c>
      <c r="P5050" t="s">
        <v>224</v>
      </c>
      <c r="Q5050" t="s">
        <v>10120</v>
      </c>
      <c r="R5050" t="s">
        <v>226</v>
      </c>
      <c r="S5050" t="s">
        <v>10121</v>
      </c>
      <c r="V5050">
        <v>6.9999999999999999E-4</v>
      </c>
      <c r="W5050">
        <v>5.0000000000000001E-3</v>
      </c>
      <c r="X5050" t="s">
        <v>228</v>
      </c>
      <c r="Y5050" t="s">
        <v>243</v>
      </c>
      <c r="Z5050" t="s">
        <v>1217</v>
      </c>
      <c r="AA5050" t="s">
        <v>3947</v>
      </c>
      <c r="AE5050" t="s">
        <v>10236</v>
      </c>
      <c r="AF5050" t="s">
        <v>736</v>
      </c>
      <c r="AG5050" t="s">
        <v>7239</v>
      </c>
      <c r="AH5050" t="s">
        <v>10122</v>
      </c>
      <c r="AJ5050" t="s">
        <v>237</v>
      </c>
      <c r="AK5050">
        <v>39.418297000000003</v>
      </c>
      <c r="AL5050">
        <v>-123.34146118164099</v>
      </c>
      <c r="AM5050" t="s">
        <v>732</v>
      </c>
      <c r="AN5050" t="s">
        <v>239</v>
      </c>
      <c r="AO5050" t="s">
        <v>1220</v>
      </c>
      <c r="AP5050" t="s">
        <v>241</v>
      </c>
      <c r="AQ5050" t="s">
        <v>242</v>
      </c>
      <c r="AR5050" t="s">
        <v>10123</v>
      </c>
      <c r="AS5050" t="s">
        <v>239</v>
      </c>
      <c r="AT5050" t="s">
        <v>239</v>
      </c>
      <c r="AU5050">
        <v>1</v>
      </c>
      <c r="AW5050" t="s">
        <v>10124</v>
      </c>
      <c r="AX5050" t="s">
        <v>10122</v>
      </c>
      <c r="AY5050" t="s">
        <v>1351</v>
      </c>
      <c r="BP5050" t="s">
        <v>659</v>
      </c>
      <c r="BQ5050">
        <v>45</v>
      </c>
      <c r="BR5050" t="s">
        <v>310</v>
      </c>
      <c r="BS5050">
        <v>1</v>
      </c>
      <c r="BZ5050" t="s">
        <v>10207</v>
      </c>
      <c r="CA5050" t="s">
        <v>10205</v>
      </c>
    </row>
    <row r="5051" spans="1:79" hidden="1" x14ac:dyDescent="0.25">
      <c r="A5051" t="s">
        <v>10113</v>
      </c>
      <c r="B5051" t="s">
        <v>10114</v>
      </c>
      <c r="C5051" t="s">
        <v>10150</v>
      </c>
      <c r="D5051" t="s">
        <v>10157</v>
      </c>
      <c r="E5051" t="s">
        <v>10158</v>
      </c>
      <c r="F5051" s="1">
        <v>40489</v>
      </c>
      <c r="G5051" s="4">
        <v>0.47916666666666669</v>
      </c>
      <c r="H5051" t="s">
        <v>6138</v>
      </c>
      <c r="I5051">
        <v>-88</v>
      </c>
      <c r="J5051" t="s">
        <v>221</v>
      </c>
      <c r="K5051" t="s">
        <v>222</v>
      </c>
      <c r="L5051">
        <v>1</v>
      </c>
      <c r="M5051">
        <v>1</v>
      </c>
      <c r="N5051" t="s">
        <v>10242</v>
      </c>
      <c r="O5051" t="s">
        <v>10243</v>
      </c>
      <c r="P5051" t="s">
        <v>224</v>
      </c>
      <c r="Q5051" t="s">
        <v>10120</v>
      </c>
      <c r="R5051" t="s">
        <v>226</v>
      </c>
      <c r="S5051" t="s">
        <v>10121</v>
      </c>
      <c r="V5051">
        <v>6.9999999999999999E-4</v>
      </c>
      <c r="W5051">
        <v>5.0000000000000001E-3</v>
      </c>
      <c r="X5051" t="s">
        <v>228</v>
      </c>
      <c r="Y5051" t="s">
        <v>243</v>
      </c>
      <c r="Z5051" t="s">
        <v>1217</v>
      </c>
      <c r="AA5051" t="s">
        <v>3947</v>
      </c>
      <c r="AF5051" t="s">
        <v>736</v>
      </c>
      <c r="AG5051" t="s">
        <v>7239</v>
      </c>
      <c r="AH5051" t="s">
        <v>10122</v>
      </c>
      <c r="AJ5051" t="s">
        <v>237</v>
      </c>
      <c r="AK5051">
        <v>39.430698</v>
      </c>
      <c r="AL5051">
        <v>-123.35495758056599</v>
      </c>
      <c r="AM5051" t="s">
        <v>732</v>
      </c>
      <c r="AN5051" t="s">
        <v>239</v>
      </c>
      <c r="AO5051" t="s">
        <v>1220</v>
      </c>
      <c r="AP5051" t="s">
        <v>241</v>
      </c>
      <c r="AQ5051" t="s">
        <v>242</v>
      </c>
      <c r="AR5051" t="s">
        <v>10123</v>
      </c>
      <c r="AS5051" t="s">
        <v>239</v>
      </c>
      <c r="AT5051" t="s">
        <v>239</v>
      </c>
      <c r="AU5051">
        <v>1</v>
      </c>
      <c r="AW5051" t="s">
        <v>10124</v>
      </c>
      <c r="AX5051" t="s">
        <v>10122</v>
      </c>
      <c r="AY5051" t="s">
        <v>109</v>
      </c>
      <c r="BP5051" t="s">
        <v>659</v>
      </c>
      <c r="BQ5051">
        <v>45</v>
      </c>
      <c r="BR5051" t="s">
        <v>310</v>
      </c>
      <c r="BS5051">
        <v>1</v>
      </c>
      <c r="BZ5051" t="s">
        <v>10160</v>
      </c>
      <c r="CA5051" t="s">
        <v>10158</v>
      </c>
    </row>
    <row r="5052" spans="1:79" hidden="1" x14ac:dyDescent="0.25">
      <c r="A5052" t="s">
        <v>10113</v>
      </c>
      <c r="B5052" t="s">
        <v>10114</v>
      </c>
      <c r="C5052" t="s">
        <v>10150</v>
      </c>
      <c r="D5052" t="s">
        <v>10176</v>
      </c>
      <c r="E5052" t="s">
        <v>10177</v>
      </c>
      <c r="F5052" s="1">
        <v>40489</v>
      </c>
      <c r="G5052" s="4">
        <v>0.34375</v>
      </c>
      <c r="H5052" t="s">
        <v>6138</v>
      </c>
      <c r="I5052">
        <v>-88</v>
      </c>
      <c r="J5052" t="s">
        <v>221</v>
      </c>
      <c r="K5052" t="s">
        <v>222</v>
      </c>
      <c r="L5052">
        <v>1</v>
      </c>
      <c r="M5052">
        <v>1</v>
      </c>
      <c r="N5052" t="s">
        <v>10234</v>
      </c>
      <c r="O5052" t="s">
        <v>10244</v>
      </c>
      <c r="P5052" t="s">
        <v>224</v>
      </c>
      <c r="Q5052" t="s">
        <v>10120</v>
      </c>
      <c r="R5052" t="s">
        <v>226</v>
      </c>
      <c r="S5052" t="s">
        <v>10121</v>
      </c>
      <c r="V5052">
        <v>6.9999999999999999E-4</v>
      </c>
      <c r="W5052">
        <v>5.0000000000000001E-3</v>
      </c>
      <c r="X5052" t="s">
        <v>228</v>
      </c>
      <c r="Y5052" t="s">
        <v>243</v>
      </c>
      <c r="Z5052" t="s">
        <v>1217</v>
      </c>
      <c r="AA5052" t="s">
        <v>3947</v>
      </c>
      <c r="AE5052" t="s">
        <v>10236</v>
      </c>
      <c r="AF5052" t="s">
        <v>736</v>
      </c>
      <c r="AG5052" t="s">
        <v>7239</v>
      </c>
      <c r="AH5052" t="s">
        <v>10122</v>
      </c>
      <c r="AJ5052" t="s">
        <v>237</v>
      </c>
      <c r="AK5052">
        <v>39.377037000000001</v>
      </c>
      <c r="AL5052">
        <v>-123.32778930664099</v>
      </c>
      <c r="AM5052" t="s">
        <v>732</v>
      </c>
      <c r="AN5052" t="s">
        <v>239</v>
      </c>
      <c r="AO5052" t="s">
        <v>1220</v>
      </c>
      <c r="AP5052" t="s">
        <v>241</v>
      </c>
      <c r="AQ5052" t="s">
        <v>242</v>
      </c>
      <c r="AR5052" t="s">
        <v>10123</v>
      </c>
      <c r="AS5052" t="s">
        <v>239</v>
      </c>
      <c r="AT5052" t="s">
        <v>239</v>
      </c>
      <c r="AU5052">
        <v>1</v>
      </c>
      <c r="AW5052" t="s">
        <v>10124</v>
      </c>
      <c r="AX5052" t="s">
        <v>10122</v>
      </c>
      <c r="AY5052" t="s">
        <v>1351</v>
      </c>
      <c r="BP5052" t="s">
        <v>659</v>
      </c>
      <c r="BQ5052">
        <v>45</v>
      </c>
      <c r="BR5052" t="s">
        <v>310</v>
      </c>
      <c r="BS5052">
        <v>1</v>
      </c>
      <c r="BZ5052" t="s">
        <v>10156</v>
      </c>
      <c r="CA5052" t="s">
        <v>10177</v>
      </c>
    </row>
    <row r="5053" spans="1:79" hidden="1" x14ac:dyDescent="0.25">
      <c r="A5053" t="s">
        <v>10113</v>
      </c>
      <c r="B5053" t="s">
        <v>10114</v>
      </c>
      <c r="C5053" t="s">
        <v>10150</v>
      </c>
      <c r="D5053" t="s">
        <v>10170</v>
      </c>
      <c r="E5053" t="s">
        <v>10171</v>
      </c>
      <c r="F5053" s="1">
        <v>40489</v>
      </c>
      <c r="G5053" s="4">
        <v>0.40972222222222227</v>
      </c>
      <c r="H5053" t="s">
        <v>6138</v>
      </c>
      <c r="I5053">
        <v>-88</v>
      </c>
      <c r="J5053" t="s">
        <v>221</v>
      </c>
      <c r="K5053" t="s">
        <v>222</v>
      </c>
      <c r="L5053">
        <v>1</v>
      </c>
      <c r="M5053">
        <v>1</v>
      </c>
      <c r="N5053" t="s">
        <v>10234</v>
      </c>
      <c r="O5053" t="s">
        <v>10245</v>
      </c>
      <c r="P5053" t="s">
        <v>224</v>
      </c>
      <c r="Q5053" t="s">
        <v>10120</v>
      </c>
      <c r="R5053" t="s">
        <v>226</v>
      </c>
      <c r="S5053" t="s">
        <v>10121</v>
      </c>
      <c r="V5053">
        <v>6.9999999999999999E-4</v>
      </c>
      <c r="W5053">
        <v>5.0000000000000001E-3</v>
      </c>
      <c r="X5053" t="s">
        <v>228</v>
      </c>
      <c r="Y5053" t="s">
        <v>243</v>
      </c>
      <c r="Z5053" t="s">
        <v>1217</v>
      </c>
      <c r="AA5053" t="s">
        <v>3947</v>
      </c>
      <c r="AE5053" t="s">
        <v>10236</v>
      </c>
      <c r="AF5053" t="s">
        <v>736</v>
      </c>
      <c r="AG5053" t="s">
        <v>7239</v>
      </c>
      <c r="AH5053" t="s">
        <v>10122</v>
      </c>
      <c r="AJ5053" t="s">
        <v>237</v>
      </c>
      <c r="AK5053">
        <v>39.410870000000003</v>
      </c>
      <c r="AL5053">
        <v>-123.34042358398401</v>
      </c>
      <c r="AM5053" t="s">
        <v>732</v>
      </c>
      <c r="AN5053" t="s">
        <v>239</v>
      </c>
      <c r="AO5053" t="s">
        <v>1220</v>
      </c>
      <c r="AP5053" t="s">
        <v>241</v>
      </c>
      <c r="AQ5053" t="s">
        <v>242</v>
      </c>
      <c r="AR5053" t="s">
        <v>10123</v>
      </c>
      <c r="AS5053" t="s">
        <v>239</v>
      </c>
      <c r="AT5053" t="s">
        <v>239</v>
      </c>
      <c r="AU5053">
        <v>1</v>
      </c>
      <c r="AW5053" t="s">
        <v>10124</v>
      </c>
      <c r="AX5053" t="s">
        <v>10122</v>
      </c>
      <c r="AY5053" t="s">
        <v>1351</v>
      </c>
      <c r="BP5053" t="s">
        <v>659</v>
      </c>
      <c r="BQ5053">
        <v>45</v>
      </c>
      <c r="BR5053" t="s">
        <v>310</v>
      </c>
      <c r="BS5053">
        <v>1</v>
      </c>
      <c r="BZ5053" t="s">
        <v>10156</v>
      </c>
      <c r="CA5053" t="s">
        <v>10171</v>
      </c>
    </row>
    <row r="5054" spans="1:79" hidden="1" x14ac:dyDescent="0.25">
      <c r="A5054" t="s">
        <v>10113</v>
      </c>
      <c r="B5054" t="s">
        <v>10114</v>
      </c>
      <c r="C5054" t="s">
        <v>10150</v>
      </c>
      <c r="D5054" t="s">
        <v>10190</v>
      </c>
      <c r="E5054" t="s">
        <v>10191</v>
      </c>
      <c r="F5054" s="1">
        <v>40489</v>
      </c>
      <c r="G5054" s="4">
        <v>0.39583333333333331</v>
      </c>
      <c r="H5054" t="s">
        <v>6138</v>
      </c>
      <c r="I5054">
        <v>-88</v>
      </c>
      <c r="J5054" t="s">
        <v>221</v>
      </c>
      <c r="K5054" t="s">
        <v>222</v>
      </c>
      <c r="L5054">
        <v>1</v>
      </c>
      <c r="M5054">
        <v>1</v>
      </c>
      <c r="N5054" t="s">
        <v>10234</v>
      </c>
      <c r="O5054" t="s">
        <v>10246</v>
      </c>
      <c r="P5054" t="s">
        <v>224</v>
      </c>
      <c r="Q5054" t="s">
        <v>10120</v>
      </c>
      <c r="R5054" t="s">
        <v>226</v>
      </c>
      <c r="S5054" t="s">
        <v>10121</v>
      </c>
      <c r="V5054">
        <v>6.9999999999999999E-4</v>
      </c>
      <c r="W5054">
        <v>5.0000000000000001E-3</v>
      </c>
      <c r="X5054" t="s">
        <v>228</v>
      </c>
      <c r="Y5054" t="s">
        <v>243</v>
      </c>
      <c r="Z5054" t="s">
        <v>1217</v>
      </c>
      <c r="AA5054" t="s">
        <v>3947</v>
      </c>
      <c r="AE5054" t="s">
        <v>10236</v>
      </c>
      <c r="AF5054" t="s">
        <v>736</v>
      </c>
      <c r="AG5054" t="s">
        <v>7239</v>
      </c>
      <c r="AH5054" t="s">
        <v>10122</v>
      </c>
      <c r="AJ5054" t="s">
        <v>237</v>
      </c>
      <c r="AK5054">
        <v>39.422409000000002</v>
      </c>
      <c r="AL5054">
        <v>-123.343399047852</v>
      </c>
      <c r="AM5054" t="s">
        <v>732</v>
      </c>
      <c r="AN5054" t="s">
        <v>239</v>
      </c>
      <c r="AO5054" t="s">
        <v>1220</v>
      </c>
      <c r="AP5054" t="s">
        <v>241</v>
      </c>
      <c r="AQ5054" t="s">
        <v>242</v>
      </c>
      <c r="AR5054" t="s">
        <v>10123</v>
      </c>
      <c r="AS5054" t="s">
        <v>239</v>
      </c>
      <c r="AT5054" t="s">
        <v>239</v>
      </c>
      <c r="AU5054">
        <v>1</v>
      </c>
      <c r="AW5054" t="s">
        <v>10124</v>
      </c>
      <c r="AX5054" t="s">
        <v>10122</v>
      </c>
      <c r="AY5054" t="s">
        <v>1351</v>
      </c>
      <c r="BP5054" t="s">
        <v>659</v>
      </c>
      <c r="BQ5054">
        <v>45</v>
      </c>
      <c r="BR5054" t="s">
        <v>310</v>
      </c>
      <c r="BS5054">
        <v>1</v>
      </c>
      <c r="BZ5054" t="s">
        <v>9451</v>
      </c>
      <c r="CA5054" t="s">
        <v>10191</v>
      </c>
    </row>
    <row r="5055" spans="1:79" hidden="1" x14ac:dyDescent="0.25">
      <c r="A5055" t="s">
        <v>10113</v>
      </c>
      <c r="B5055" t="s">
        <v>10114</v>
      </c>
      <c r="C5055" t="s">
        <v>10150</v>
      </c>
      <c r="D5055" t="s">
        <v>10173</v>
      </c>
      <c r="E5055" t="s">
        <v>10174</v>
      </c>
      <c r="F5055" s="1">
        <v>40489</v>
      </c>
      <c r="G5055" s="4">
        <v>0.375</v>
      </c>
      <c r="H5055" t="s">
        <v>6138</v>
      </c>
      <c r="I5055">
        <v>-88</v>
      </c>
      <c r="J5055" t="s">
        <v>221</v>
      </c>
      <c r="K5055" t="s">
        <v>222</v>
      </c>
      <c r="L5055">
        <v>1</v>
      </c>
      <c r="M5055">
        <v>1</v>
      </c>
      <c r="N5055" t="s">
        <v>10234</v>
      </c>
      <c r="O5055" t="s">
        <v>10247</v>
      </c>
      <c r="P5055" t="s">
        <v>224</v>
      </c>
      <c r="Q5055" t="s">
        <v>10120</v>
      </c>
      <c r="R5055" t="s">
        <v>226</v>
      </c>
      <c r="S5055" t="s">
        <v>10121</v>
      </c>
      <c r="V5055">
        <v>6.9999999999999999E-4</v>
      </c>
      <c r="W5055">
        <v>5.0000000000000001E-3</v>
      </c>
      <c r="X5055" t="s">
        <v>228</v>
      </c>
      <c r="Y5055" t="s">
        <v>243</v>
      </c>
      <c r="Z5055" t="s">
        <v>1217</v>
      </c>
      <c r="AA5055" t="s">
        <v>3947</v>
      </c>
      <c r="AE5055" t="s">
        <v>10236</v>
      </c>
      <c r="AF5055" t="s">
        <v>736</v>
      </c>
      <c r="AG5055" t="s">
        <v>7239</v>
      </c>
      <c r="AH5055" t="s">
        <v>10122</v>
      </c>
      <c r="AJ5055" t="s">
        <v>237</v>
      </c>
      <c r="AK5055">
        <v>39.421112000000001</v>
      </c>
      <c r="AL5055">
        <v>-123.34083557128901</v>
      </c>
      <c r="AM5055" t="s">
        <v>732</v>
      </c>
      <c r="AN5055" t="s">
        <v>239</v>
      </c>
      <c r="AO5055" t="s">
        <v>1220</v>
      </c>
      <c r="AP5055" t="s">
        <v>241</v>
      </c>
      <c r="AQ5055" t="s">
        <v>242</v>
      </c>
      <c r="AR5055" t="s">
        <v>10123</v>
      </c>
      <c r="AS5055" t="s">
        <v>239</v>
      </c>
      <c r="AT5055" t="s">
        <v>239</v>
      </c>
      <c r="AU5055">
        <v>1</v>
      </c>
      <c r="AW5055" t="s">
        <v>10124</v>
      </c>
      <c r="AX5055" t="s">
        <v>10122</v>
      </c>
      <c r="AY5055" t="s">
        <v>1351</v>
      </c>
      <c r="BP5055" t="s">
        <v>659</v>
      </c>
      <c r="BQ5055">
        <v>45</v>
      </c>
      <c r="BR5055" t="s">
        <v>310</v>
      </c>
      <c r="BS5055">
        <v>1</v>
      </c>
      <c r="BZ5055" t="s">
        <v>10125</v>
      </c>
      <c r="CA5055" t="s">
        <v>10174</v>
      </c>
    </row>
    <row r="5056" spans="1:79" hidden="1" x14ac:dyDescent="0.25">
      <c r="A5056" t="s">
        <v>10113</v>
      </c>
      <c r="B5056" t="s">
        <v>10114</v>
      </c>
      <c r="C5056" t="s">
        <v>10161</v>
      </c>
      <c r="D5056" t="s">
        <v>10136</v>
      </c>
      <c r="E5056" t="s">
        <v>10137</v>
      </c>
      <c r="F5056" s="1">
        <v>40489</v>
      </c>
      <c r="G5056" s="4">
        <v>0.52777777777777779</v>
      </c>
      <c r="H5056" t="s">
        <v>6138</v>
      </c>
      <c r="I5056">
        <v>-88</v>
      </c>
      <c r="J5056" t="s">
        <v>221</v>
      </c>
      <c r="K5056" t="s">
        <v>222</v>
      </c>
      <c r="L5056">
        <v>1</v>
      </c>
      <c r="M5056">
        <v>1</v>
      </c>
      <c r="N5056" t="s">
        <v>10234</v>
      </c>
      <c r="O5056" t="s">
        <v>10248</v>
      </c>
      <c r="P5056" t="s">
        <v>224</v>
      </c>
      <c r="Q5056" t="s">
        <v>10120</v>
      </c>
      <c r="R5056" t="s">
        <v>226</v>
      </c>
      <c r="S5056" t="s">
        <v>10121</v>
      </c>
      <c r="V5056">
        <v>6.9999999999999999E-4</v>
      </c>
      <c r="W5056">
        <v>5.0000000000000001E-3</v>
      </c>
      <c r="X5056" t="s">
        <v>228</v>
      </c>
      <c r="Y5056" t="s">
        <v>243</v>
      </c>
      <c r="Z5056" t="s">
        <v>1217</v>
      </c>
      <c r="AA5056" t="s">
        <v>3947</v>
      </c>
      <c r="AE5056" t="s">
        <v>10236</v>
      </c>
      <c r="AF5056" t="s">
        <v>736</v>
      </c>
      <c r="AG5056" t="s">
        <v>7239</v>
      </c>
      <c r="AH5056" t="s">
        <v>10122</v>
      </c>
      <c r="AJ5056" t="s">
        <v>237</v>
      </c>
      <c r="AK5056">
        <v>39.42794</v>
      </c>
      <c r="AL5056">
        <v>-123.332221984863</v>
      </c>
      <c r="AM5056" t="s">
        <v>732</v>
      </c>
      <c r="AN5056" t="s">
        <v>239</v>
      </c>
      <c r="AO5056" t="s">
        <v>1220</v>
      </c>
      <c r="AP5056" t="s">
        <v>241</v>
      </c>
      <c r="AQ5056" t="s">
        <v>242</v>
      </c>
      <c r="AR5056" t="s">
        <v>10123</v>
      </c>
      <c r="AS5056" t="s">
        <v>239</v>
      </c>
      <c r="AT5056" t="s">
        <v>239</v>
      </c>
      <c r="AU5056">
        <v>1</v>
      </c>
      <c r="AW5056" t="s">
        <v>10124</v>
      </c>
      <c r="AX5056" t="s">
        <v>10122</v>
      </c>
      <c r="AY5056" t="s">
        <v>1351</v>
      </c>
      <c r="BP5056" t="s">
        <v>659</v>
      </c>
      <c r="BQ5056">
        <v>45</v>
      </c>
      <c r="BR5056" t="s">
        <v>310</v>
      </c>
      <c r="BS5056">
        <v>1</v>
      </c>
      <c r="BZ5056" t="s">
        <v>10132</v>
      </c>
      <c r="CA5056" t="s">
        <v>10137</v>
      </c>
    </row>
    <row r="5057" spans="1:79" hidden="1" x14ac:dyDescent="0.25">
      <c r="A5057" t="s">
        <v>10113</v>
      </c>
      <c r="B5057" t="s">
        <v>10114</v>
      </c>
      <c r="C5057" t="s">
        <v>10161</v>
      </c>
      <c r="D5057" t="s">
        <v>10116</v>
      </c>
      <c r="E5057" t="s">
        <v>10117</v>
      </c>
      <c r="F5057" s="1">
        <v>40489</v>
      </c>
      <c r="G5057" s="4">
        <v>0.58333333333333337</v>
      </c>
      <c r="H5057" t="s">
        <v>6138</v>
      </c>
      <c r="I5057">
        <v>-88</v>
      </c>
      <c r="J5057" t="s">
        <v>221</v>
      </c>
      <c r="K5057" t="s">
        <v>222</v>
      </c>
      <c r="L5057">
        <v>1</v>
      </c>
      <c r="M5057">
        <v>1</v>
      </c>
      <c r="N5057" t="s">
        <v>10234</v>
      </c>
      <c r="O5057" t="s">
        <v>10249</v>
      </c>
      <c r="P5057" t="s">
        <v>224</v>
      </c>
      <c r="Q5057" t="s">
        <v>10120</v>
      </c>
      <c r="R5057" t="s">
        <v>226</v>
      </c>
      <c r="S5057" t="s">
        <v>10121</v>
      </c>
      <c r="V5057">
        <v>6.9999999999999999E-4</v>
      </c>
      <c r="W5057">
        <v>5.0000000000000001E-3</v>
      </c>
      <c r="X5057" t="s">
        <v>228</v>
      </c>
      <c r="Y5057" t="s">
        <v>243</v>
      </c>
      <c r="Z5057" t="s">
        <v>1217</v>
      </c>
      <c r="AA5057" t="s">
        <v>3947</v>
      </c>
      <c r="AE5057" t="s">
        <v>10236</v>
      </c>
      <c r="AF5057" t="s">
        <v>736</v>
      </c>
      <c r="AG5057" t="s">
        <v>7239</v>
      </c>
      <c r="AH5057" t="s">
        <v>10122</v>
      </c>
      <c r="AJ5057" t="s">
        <v>237</v>
      </c>
      <c r="AK5057">
        <v>39.462643</v>
      </c>
      <c r="AL5057">
        <v>-123.35041809082</v>
      </c>
      <c r="AM5057" t="s">
        <v>732</v>
      </c>
      <c r="AN5057" t="s">
        <v>239</v>
      </c>
      <c r="AO5057" t="s">
        <v>1220</v>
      </c>
      <c r="AP5057" t="s">
        <v>241</v>
      </c>
      <c r="AQ5057" t="s">
        <v>242</v>
      </c>
      <c r="AR5057" t="s">
        <v>10123</v>
      </c>
      <c r="AS5057" t="s">
        <v>239</v>
      </c>
      <c r="AT5057" t="s">
        <v>239</v>
      </c>
      <c r="AU5057">
        <v>1</v>
      </c>
      <c r="AW5057" t="s">
        <v>10124</v>
      </c>
      <c r="AX5057" t="s">
        <v>10122</v>
      </c>
      <c r="AY5057" t="s">
        <v>1351</v>
      </c>
      <c r="BP5057" t="s">
        <v>659</v>
      </c>
      <c r="BQ5057">
        <v>45</v>
      </c>
      <c r="BR5057" t="s">
        <v>310</v>
      </c>
      <c r="BS5057">
        <v>1</v>
      </c>
      <c r="BZ5057" t="s">
        <v>10125</v>
      </c>
      <c r="CA5057" t="s">
        <v>10117</v>
      </c>
    </row>
    <row r="5058" spans="1:79" hidden="1" x14ac:dyDescent="0.25">
      <c r="A5058" t="s">
        <v>10113</v>
      </c>
      <c r="B5058" t="s">
        <v>10114</v>
      </c>
      <c r="C5058" t="s">
        <v>10161</v>
      </c>
      <c r="D5058" t="s">
        <v>10126</v>
      </c>
      <c r="E5058" t="s">
        <v>10127</v>
      </c>
      <c r="F5058" s="1">
        <v>40489</v>
      </c>
      <c r="G5058" s="4">
        <v>0.45833333333333331</v>
      </c>
      <c r="H5058" t="s">
        <v>6138</v>
      </c>
      <c r="I5058">
        <v>-88</v>
      </c>
      <c r="J5058" t="s">
        <v>221</v>
      </c>
      <c r="K5058" t="s">
        <v>222</v>
      </c>
      <c r="L5058">
        <v>1</v>
      </c>
      <c r="M5058">
        <v>1</v>
      </c>
      <c r="N5058" t="s">
        <v>10234</v>
      </c>
      <c r="O5058" t="s">
        <v>10250</v>
      </c>
      <c r="P5058" t="s">
        <v>224</v>
      </c>
      <c r="Q5058" t="s">
        <v>10120</v>
      </c>
      <c r="R5058" t="s">
        <v>226</v>
      </c>
      <c r="S5058" t="s">
        <v>10121</v>
      </c>
      <c r="V5058">
        <v>6.9999999999999999E-4</v>
      </c>
      <c r="W5058">
        <v>5.0000000000000001E-3</v>
      </c>
      <c r="X5058" t="s">
        <v>228</v>
      </c>
      <c r="Y5058" t="s">
        <v>243</v>
      </c>
      <c r="Z5058" t="s">
        <v>1217</v>
      </c>
      <c r="AA5058" t="s">
        <v>3947</v>
      </c>
      <c r="AE5058" t="s">
        <v>10236</v>
      </c>
      <c r="AF5058" t="s">
        <v>736</v>
      </c>
      <c r="AG5058" t="s">
        <v>7239</v>
      </c>
      <c r="AH5058" t="s">
        <v>10122</v>
      </c>
      <c r="AJ5058" t="s">
        <v>237</v>
      </c>
      <c r="AK5058">
        <v>39.429192</v>
      </c>
      <c r="AL5058">
        <v>-123.34546661377</v>
      </c>
      <c r="AM5058" t="s">
        <v>732</v>
      </c>
      <c r="AN5058" t="s">
        <v>239</v>
      </c>
      <c r="AO5058" t="s">
        <v>1220</v>
      </c>
      <c r="AP5058" t="s">
        <v>241</v>
      </c>
      <c r="AQ5058" t="s">
        <v>242</v>
      </c>
      <c r="AR5058" t="s">
        <v>10123</v>
      </c>
      <c r="AS5058" t="s">
        <v>239</v>
      </c>
      <c r="AT5058" t="s">
        <v>239</v>
      </c>
      <c r="AU5058">
        <v>1</v>
      </c>
      <c r="AW5058" t="s">
        <v>10124</v>
      </c>
      <c r="AX5058" t="s">
        <v>10122</v>
      </c>
      <c r="AY5058" t="s">
        <v>1351</v>
      </c>
      <c r="BP5058" t="s">
        <v>659</v>
      </c>
      <c r="BQ5058">
        <v>45</v>
      </c>
      <c r="BR5058" t="s">
        <v>310</v>
      </c>
      <c r="BS5058">
        <v>1</v>
      </c>
      <c r="BZ5058" t="s">
        <v>10125</v>
      </c>
      <c r="CA5058" t="s">
        <v>10127</v>
      </c>
    </row>
    <row r="5059" spans="1:79" hidden="1" x14ac:dyDescent="0.25">
      <c r="A5059" t="s">
        <v>10113</v>
      </c>
      <c r="B5059" t="s">
        <v>10114</v>
      </c>
      <c r="C5059" t="s">
        <v>10150</v>
      </c>
      <c r="D5059" t="s">
        <v>10166</v>
      </c>
      <c r="E5059" t="s">
        <v>10167</v>
      </c>
      <c r="F5059" s="1">
        <v>40489</v>
      </c>
      <c r="G5059" s="4">
        <v>0.3611111111111111</v>
      </c>
      <c r="H5059" t="s">
        <v>6138</v>
      </c>
      <c r="I5059">
        <v>-88</v>
      </c>
      <c r="J5059" t="s">
        <v>221</v>
      </c>
      <c r="K5059" t="s">
        <v>222</v>
      </c>
      <c r="L5059">
        <v>1</v>
      </c>
      <c r="M5059">
        <v>1</v>
      </c>
      <c r="N5059" t="s">
        <v>10234</v>
      </c>
      <c r="O5059" t="s">
        <v>10251</v>
      </c>
      <c r="P5059" t="s">
        <v>224</v>
      </c>
      <c r="Q5059" t="s">
        <v>10120</v>
      </c>
      <c r="R5059" t="s">
        <v>226</v>
      </c>
      <c r="S5059" t="s">
        <v>10121</v>
      </c>
      <c r="V5059">
        <v>6.9999999999999999E-4</v>
      </c>
      <c r="W5059">
        <v>5.0000000000000001E-3</v>
      </c>
      <c r="X5059" t="s">
        <v>228</v>
      </c>
      <c r="Y5059" t="s">
        <v>243</v>
      </c>
      <c r="Z5059" t="s">
        <v>1217</v>
      </c>
      <c r="AA5059" t="s">
        <v>3947</v>
      </c>
      <c r="AE5059" t="s">
        <v>10236</v>
      </c>
      <c r="AF5059" t="s">
        <v>736</v>
      </c>
      <c r="AG5059" t="s">
        <v>7239</v>
      </c>
      <c r="AH5059" t="s">
        <v>10122</v>
      </c>
      <c r="AJ5059" t="s">
        <v>237</v>
      </c>
      <c r="AK5059">
        <v>39.407494</v>
      </c>
      <c r="AL5059">
        <v>-123.342666625977</v>
      </c>
      <c r="AM5059" t="s">
        <v>732</v>
      </c>
      <c r="AN5059" t="s">
        <v>239</v>
      </c>
      <c r="AO5059" t="s">
        <v>1220</v>
      </c>
      <c r="AP5059" t="s">
        <v>241</v>
      </c>
      <c r="AQ5059" t="s">
        <v>242</v>
      </c>
      <c r="AR5059" t="s">
        <v>10123</v>
      </c>
      <c r="AS5059" t="s">
        <v>239</v>
      </c>
      <c r="AT5059" t="s">
        <v>239</v>
      </c>
      <c r="AU5059">
        <v>1</v>
      </c>
      <c r="AW5059" t="s">
        <v>10124</v>
      </c>
      <c r="AX5059" t="s">
        <v>10122</v>
      </c>
      <c r="AY5059" t="s">
        <v>1351</v>
      </c>
      <c r="BP5059" t="s">
        <v>659</v>
      </c>
      <c r="BQ5059">
        <v>45</v>
      </c>
      <c r="BR5059" t="s">
        <v>310</v>
      </c>
      <c r="BS5059">
        <v>1</v>
      </c>
      <c r="BZ5059" t="s">
        <v>10169</v>
      </c>
      <c r="CA5059" t="s">
        <v>10167</v>
      </c>
    </row>
    <row r="5060" spans="1:79" hidden="1" x14ac:dyDescent="0.25">
      <c r="A5060" t="s">
        <v>10113</v>
      </c>
      <c r="B5060" t="s">
        <v>10114</v>
      </c>
      <c r="C5060" t="s">
        <v>10150</v>
      </c>
      <c r="D5060" t="s">
        <v>10184</v>
      </c>
      <c r="E5060" t="s">
        <v>10185</v>
      </c>
      <c r="F5060" s="1">
        <v>40489</v>
      </c>
      <c r="G5060" s="4">
        <v>0.38680555555555557</v>
      </c>
      <c r="H5060" t="s">
        <v>6138</v>
      </c>
      <c r="I5060">
        <v>-88</v>
      </c>
      <c r="J5060" t="s">
        <v>221</v>
      </c>
      <c r="K5060" t="s">
        <v>222</v>
      </c>
      <c r="L5060">
        <v>1</v>
      </c>
      <c r="M5060">
        <v>1</v>
      </c>
      <c r="N5060" t="s">
        <v>10234</v>
      </c>
      <c r="O5060" t="s">
        <v>10252</v>
      </c>
      <c r="P5060" t="s">
        <v>224</v>
      </c>
      <c r="Q5060" t="s">
        <v>10120</v>
      </c>
      <c r="R5060" t="s">
        <v>226</v>
      </c>
      <c r="S5060" t="s">
        <v>10121</v>
      </c>
      <c r="V5060">
        <v>6.9999999999999999E-4</v>
      </c>
      <c r="W5060">
        <v>5.0000000000000001E-3</v>
      </c>
      <c r="X5060" t="s">
        <v>228</v>
      </c>
      <c r="Y5060" t="s">
        <v>243</v>
      </c>
      <c r="Z5060" t="s">
        <v>1217</v>
      </c>
      <c r="AA5060" t="s">
        <v>3947</v>
      </c>
      <c r="AE5060" t="s">
        <v>10236</v>
      </c>
      <c r="AF5060" t="s">
        <v>736</v>
      </c>
      <c r="AG5060" t="s">
        <v>7239</v>
      </c>
      <c r="AH5060" t="s">
        <v>10122</v>
      </c>
      <c r="AJ5060" t="s">
        <v>237</v>
      </c>
      <c r="AK5060">
        <v>39.410854</v>
      </c>
      <c r="AL5060">
        <v>-123.340782165527</v>
      </c>
      <c r="AM5060" t="s">
        <v>732</v>
      </c>
      <c r="AN5060" t="s">
        <v>239</v>
      </c>
      <c r="AO5060" t="s">
        <v>1220</v>
      </c>
      <c r="AP5060" t="s">
        <v>241</v>
      </c>
      <c r="AQ5060" t="s">
        <v>242</v>
      </c>
      <c r="AR5060" t="s">
        <v>10123</v>
      </c>
      <c r="AS5060" t="s">
        <v>239</v>
      </c>
      <c r="AT5060" t="s">
        <v>239</v>
      </c>
      <c r="AU5060">
        <v>1</v>
      </c>
      <c r="AW5060" t="s">
        <v>10124</v>
      </c>
      <c r="AX5060" t="s">
        <v>10122</v>
      </c>
      <c r="AY5060" t="s">
        <v>1351</v>
      </c>
      <c r="BP5060" t="s">
        <v>659</v>
      </c>
      <c r="BQ5060">
        <v>45</v>
      </c>
      <c r="BR5060" t="s">
        <v>310</v>
      </c>
      <c r="BS5060">
        <v>1</v>
      </c>
      <c r="BZ5060" t="s">
        <v>10169</v>
      </c>
      <c r="CA5060" t="s">
        <v>10185</v>
      </c>
    </row>
    <row r="5061" spans="1:79" hidden="1" x14ac:dyDescent="0.25">
      <c r="A5061" t="s">
        <v>10113</v>
      </c>
      <c r="B5061" t="s">
        <v>10114</v>
      </c>
      <c r="C5061" t="s">
        <v>10161</v>
      </c>
      <c r="D5061" t="s">
        <v>10162</v>
      </c>
      <c r="E5061" t="s">
        <v>10163</v>
      </c>
      <c r="F5061" s="1">
        <v>40489</v>
      </c>
      <c r="G5061" s="4">
        <v>0.58680555555555558</v>
      </c>
      <c r="H5061" t="s">
        <v>6138</v>
      </c>
      <c r="I5061">
        <v>-88</v>
      </c>
      <c r="J5061" t="s">
        <v>221</v>
      </c>
      <c r="K5061" t="s">
        <v>222</v>
      </c>
      <c r="L5061">
        <v>1</v>
      </c>
      <c r="M5061">
        <v>1</v>
      </c>
      <c r="N5061" t="s">
        <v>10234</v>
      </c>
      <c r="O5061" t="s">
        <v>10253</v>
      </c>
      <c r="P5061" t="s">
        <v>224</v>
      </c>
      <c r="Q5061" t="s">
        <v>10120</v>
      </c>
      <c r="R5061" t="s">
        <v>226</v>
      </c>
      <c r="S5061" t="s">
        <v>10121</v>
      </c>
      <c r="V5061">
        <v>6.9999999999999999E-4</v>
      </c>
      <c r="W5061">
        <v>5.0000000000000001E-3</v>
      </c>
      <c r="X5061" t="s">
        <v>228</v>
      </c>
      <c r="Y5061" t="s">
        <v>243</v>
      </c>
      <c r="Z5061" t="s">
        <v>1217</v>
      </c>
      <c r="AA5061" t="s">
        <v>3947</v>
      </c>
      <c r="AE5061" t="s">
        <v>10236</v>
      </c>
      <c r="AF5061" t="s">
        <v>736</v>
      </c>
      <c r="AG5061" t="s">
        <v>7239</v>
      </c>
      <c r="AH5061" t="s">
        <v>10122</v>
      </c>
      <c r="AJ5061" t="s">
        <v>237</v>
      </c>
      <c r="AK5061">
        <v>39.441605000000003</v>
      </c>
      <c r="AL5061">
        <v>-123.328689575195</v>
      </c>
      <c r="AM5061" t="s">
        <v>732</v>
      </c>
      <c r="AN5061" t="s">
        <v>239</v>
      </c>
      <c r="AO5061" t="s">
        <v>1220</v>
      </c>
      <c r="AP5061" t="s">
        <v>241</v>
      </c>
      <c r="AQ5061" t="s">
        <v>242</v>
      </c>
      <c r="AR5061" t="s">
        <v>10123</v>
      </c>
      <c r="AS5061" t="s">
        <v>239</v>
      </c>
      <c r="AT5061" t="s">
        <v>239</v>
      </c>
      <c r="AU5061">
        <v>1</v>
      </c>
      <c r="AW5061" t="s">
        <v>10124</v>
      </c>
      <c r="AX5061" t="s">
        <v>10122</v>
      </c>
      <c r="AY5061" t="s">
        <v>1351</v>
      </c>
      <c r="BP5061" t="s">
        <v>659</v>
      </c>
      <c r="BQ5061">
        <v>45</v>
      </c>
      <c r="BR5061" t="s">
        <v>310</v>
      </c>
      <c r="BS5061">
        <v>1</v>
      </c>
      <c r="BZ5061" t="s">
        <v>10165</v>
      </c>
      <c r="CA5061" t="s">
        <v>10163</v>
      </c>
    </row>
    <row r="5062" spans="1:79" hidden="1" x14ac:dyDescent="0.25">
      <c r="A5062" t="s">
        <v>10113</v>
      </c>
      <c r="B5062" t="s">
        <v>10114</v>
      </c>
      <c r="C5062" t="s">
        <v>10161</v>
      </c>
      <c r="D5062" t="s">
        <v>10133</v>
      </c>
      <c r="E5062" t="s">
        <v>10134</v>
      </c>
      <c r="F5062" s="1">
        <v>40489</v>
      </c>
      <c r="G5062" s="4">
        <v>0.46875</v>
      </c>
      <c r="H5062" t="s">
        <v>6138</v>
      </c>
      <c r="I5062">
        <v>-88</v>
      </c>
      <c r="J5062" t="s">
        <v>221</v>
      </c>
      <c r="K5062" t="s">
        <v>222</v>
      </c>
      <c r="L5062">
        <v>1</v>
      </c>
      <c r="M5062">
        <v>1</v>
      </c>
      <c r="N5062" t="s">
        <v>10234</v>
      </c>
      <c r="O5062" t="s">
        <v>10254</v>
      </c>
      <c r="P5062" t="s">
        <v>224</v>
      </c>
      <c r="Q5062" t="s">
        <v>10120</v>
      </c>
      <c r="R5062" t="s">
        <v>226</v>
      </c>
      <c r="S5062" t="s">
        <v>10121</v>
      </c>
      <c r="V5062">
        <v>6.9999999999999999E-4</v>
      </c>
      <c r="W5062">
        <v>5.0000000000000001E-3</v>
      </c>
      <c r="X5062" t="s">
        <v>228</v>
      </c>
      <c r="Y5062" t="s">
        <v>243</v>
      </c>
      <c r="Z5062" t="s">
        <v>1217</v>
      </c>
      <c r="AA5062" t="s">
        <v>3947</v>
      </c>
      <c r="AE5062" t="s">
        <v>10236</v>
      </c>
      <c r="AF5062" t="s">
        <v>736</v>
      </c>
      <c r="AG5062" t="s">
        <v>7239</v>
      </c>
      <c r="AH5062" t="s">
        <v>10122</v>
      </c>
      <c r="AJ5062" t="s">
        <v>237</v>
      </c>
      <c r="AK5062">
        <v>39.448813999999999</v>
      </c>
      <c r="AL5062">
        <v>-123.34122467041</v>
      </c>
      <c r="AM5062" t="s">
        <v>732</v>
      </c>
      <c r="AN5062" t="s">
        <v>239</v>
      </c>
      <c r="AO5062" t="s">
        <v>1220</v>
      </c>
      <c r="AP5062" t="s">
        <v>241</v>
      </c>
      <c r="AQ5062" t="s">
        <v>242</v>
      </c>
      <c r="AR5062" t="s">
        <v>10123</v>
      </c>
      <c r="AS5062" t="s">
        <v>239</v>
      </c>
      <c r="AT5062" t="s">
        <v>239</v>
      </c>
      <c r="AU5062">
        <v>1</v>
      </c>
      <c r="AW5062" t="s">
        <v>10124</v>
      </c>
      <c r="AX5062" t="s">
        <v>10122</v>
      </c>
      <c r="AY5062" t="s">
        <v>1351</v>
      </c>
      <c r="BP5062" t="s">
        <v>659</v>
      </c>
      <c r="BQ5062">
        <v>45</v>
      </c>
      <c r="BR5062" t="s">
        <v>310</v>
      </c>
      <c r="BS5062">
        <v>1</v>
      </c>
      <c r="BZ5062" t="s">
        <v>10132</v>
      </c>
      <c r="CA5062" t="s">
        <v>10134</v>
      </c>
    </row>
    <row r="5063" spans="1:79" hidden="1" x14ac:dyDescent="0.25">
      <c r="A5063" t="s">
        <v>10113</v>
      </c>
      <c r="B5063" t="s">
        <v>10114</v>
      </c>
      <c r="C5063" t="s">
        <v>10161</v>
      </c>
      <c r="D5063" t="s">
        <v>10129</v>
      </c>
      <c r="E5063" t="s">
        <v>10130</v>
      </c>
      <c r="F5063" s="1">
        <v>40489</v>
      </c>
      <c r="G5063" s="4">
        <v>0.49305555555555558</v>
      </c>
      <c r="H5063" t="s">
        <v>6138</v>
      </c>
      <c r="I5063">
        <v>-88</v>
      </c>
      <c r="J5063" t="s">
        <v>221</v>
      </c>
      <c r="K5063" t="s">
        <v>222</v>
      </c>
      <c r="L5063">
        <v>1</v>
      </c>
      <c r="M5063">
        <v>1</v>
      </c>
      <c r="N5063" t="s">
        <v>10234</v>
      </c>
      <c r="O5063" t="s">
        <v>10255</v>
      </c>
      <c r="P5063" t="s">
        <v>224</v>
      </c>
      <c r="Q5063" t="s">
        <v>10120</v>
      </c>
      <c r="R5063" t="s">
        <v>226</v>
      </c>
      <c r="S5063" t="s">
        <v>10121</v>
      </c>
      <c r="V5063">
        <v>6.9999999999999999E-4</v>
      </c>
      <c r="W5063">
        <v>5.0000000000000001E-3</v>
      </c>
      <c r="X5063" t="s">
        <v>228</v>
      </c>
      <c r="Y5063" t="s">
        <v>243</v>
      </c>
      <c r="Z5063" t="s">
        <v>1217</v>
      </c>
      <c r="AA5063" t="s">
        <v>3947</v>
      </c>
      <c r="AE5063" t="s">
        <v>10236</v>
      </c>
      <c r="AF5063" t="s">
        <v>736</v>
      </c>
      <c r="AG5063" t="s">
        <v>7239</v>
      </c>
      <c r="AH5063" t="s">
        <v>10122</v>
      </c>
      <c r="AJ5063" t="s">
        <v>237</v>
      </c>
      <c r="AK5063">
        <v>39.442055000000003</v>
      </c>
      <c r="AL5063">
        <v>-123.336540222168</v>
      </c>
      <c r="AM5063" t="s">
        <v>732</v>
      </c>
      <c r="AN5063" t="s">
        <v>239</v>
      </c>
      <c r="AO5063" t="s">
        <v>1220</v>
      </c>
      <c r="AP5063" t="s">
        <v>241</v>
      </c>
      <c r="AQ5063" t="s">
        <v>242</v>
      </c>
      <c r="AR5063" t="s">
        <v>10123</v>
      </c>
      <c r="AS5063" t="s">
        <v>239</v>
      </c>
      <c r="AT5063" t="s">
        <v>239</v>
      </c>
      <c r="AU5063">
        <v>1</v>
      </c>
      <c r="AW5063" t="s">
        <v>10124</v>
      </c>
      <c r="AX5063" t="s">
        <v>10122</v>
      </c>
      <c r="AY5063" t="s">
        <v>1351</v>
      </c>
      <c r="BP5063" t="s">
        <v>659</v>
      </c>
      <c r="BQ5063">
        <v>45</v>
      </c>
      <c r="BR5063" t="s">
        <v>310</v>
      </c>
      <c r="BS5063">
        <v>1</v>
      </c>
      <c r="BZ5063" t="s">
        <v>10132</v>
      </c>
      <c r="CA5063" t="s">
        <v>10130</v>
      </c>
    </row>
    <row r="5064" spans="1:79" hidden="1" x14ac:dyDescent="0.25">
      <c r="A5064" t="s">
        <v>10113</v>
      </c>
      <c r="B5064" t="s">
        <v>10114</v>
      </c>
      <c r="C5064" t="s">
        <v>10161</v>
      </c>
      <c r="D5064" t="s">
        <v>10226</v>
      </c>
      <c r="E5064" t="s">
        <v>10227</v>
      </c>
      <c r="F5064" s="1">
        <v>40489</v>
      </c>
      <c r="G5064" s="4">
        <v>0.44791666666666669</v>
      </c>
      <c r="H5064" t="s">
        <v>6138</v>
      </c>
      <c r="I5064">
        <v>-88</v>
      </c>
      <c r="J5064" t="s">
        <v>221</v>
      </c>
      <c r="K5064" t="s">
        <v>222</v>
      </c>
      <c r="L5064">
        <v>1</v>
      </c>
      <c r="M5064">
        <v>1</v>
      </c>
      <c r="N5064" t="s">
        <v>10234</v>
      </c>
      <c r="O5064" t="s">
        <v>10256</v>
      </c>
      <c r="P5064" t="s">
        <v>224</v>
      </c>
      <c r="Q5064" t="s">
        <v>10120</v>
      </c>
      <c r="R5064" t="s">
        <v>226</v>
      </c>
      <c r="S5064" t="s">
        <v>10121</v>
      </c>
      <c r="V5064">
        <v>6.9999999999999999E-4</v>
      </c>
      <c r="W5064">
        <v>5.0000000000000001E-3</v>
      </c>
      <c r="X5064" t="s">
        <v>228</v>
      </c>
      <c r="Y5064" t="s">
        <v>243</v>
      </c>
      <c r="Z5064" t="s">
        <v>1217</v>
      </c>
      <c r="AA5064" t="s">
        <v>3947</v>
      </c>
      <c r="AE5064" t="s">
        <v>10236</v>
      </c>
      <c r="AF5064" t="s">
        <v>736</v>
      </c>
      <c r="AG5064" t="s">
        <v>7239</v>
      </c>
      <c r="AH5064" t="s">
        <v>10122</v>
      </c>
      <c r="AJ5064" t="s">
        <v>237</v>
      </c>
      <c r="AK5064">
        <v>39.448444000000002</v>
      </c>
      <c r="AL5064">
        <v>-123.34597015380901</v>
      </c>
      <c r="AM5064" t="s">
        <v>732</v>
      </c>
      <c r="AN5064" t="s">
        <v>239</v>
      </c>
      <c r="AO5064" t="s">
        <v>1220</v>
      </c>
      <c r="AP5064" t="s">
        <v>241</v>
      </c>
      <c r="AQ5064" t="s">
        <v>242</v>
      </c>
      <c r="AR5064" t="s">
        <v>10123</v>
      </c>
      <c r="AS5064" t="s">
        <v>239</v>
      </c>
      <c r="AT5064" t="s">
        <v>239</v>
      </c>
      <c r="AU5064">
        <v>1</v>
      </c>
      <c r="AW5064" t="s">
        <v>10124</v>
      </c>
      <c r="AX5064" t="s">
        <v>10122</v>
      </c>
      <c r="AY5064" t="s">
        <v>1351</v>
      </c>
      <c r="BP5064" t="s">
        <v>659</v>
      </c>
      <c r="BQ5064">
        <v>45</v>
      </c>
      <c r="BR5064" t="s">
        <v>310</v>
      </c>
      <c r="BS5064">
        <v>1</v>
      </c>
      <c r="BZ5064" t="s">
        <v>10125</v>
      </c>
      <c r="CA5064" t="s">
        <v>10227</v>
      </c>
    </row>
    <row r="5065" spans="1:79" hidden="1" x14ac:dyDescent="0.25">
      <c r="A5065" t="s">
        <v>10113</v>
      </c>
      <c r="B5065" t="s">
        <v>10114</v>
      </c>
      <c r="C5065" t="s">
        <v>10115</v>
      </c>
      <c r="D5065" t="s">
        <v>10179</v>
      </c>
      <c r="E5065" t="s">
        <v>10180</v>
      </c>
      <c r="F5065" s="1">
        <v>40498</v>
      </c>
      <c r="G5065" s="4">
        <v>0.57291666666666663</v>
      </c>
      <c r="H5065" t="s">
        <v>6138</v>
      </c>
      <c r="I5065">
        <v>-88</v>
      </c>
      <c r="J5065" t="s">
        <v>221</v>
      </c>
      <c r="K5065" t="s">
        <v>222</v>
      </c>
      <c r="L5065">
        <v>1</v>
      </c>
      <c r="M5065">
        <v>1</v>
      </c>
      <c r="N5065" t="s">
        <v>10257</v>
      </c>
      <c r="O5065" t="s">
        <v>10258</v>
      </c>
      <c r="P5065" t="s">
        <v>224</v>
      </c>
      <c r="Q5065" t="s">
        <v>10120</v>
      </c>
      <c r="R5065" t="s">
        <v>226</v>
      </c>
      <c r="S5065" t="s">
        <v>10121</v>
      </c>
      <c r="V5065">
        <v>6.9999999999999999E-4</v>
      </c>
      <c r="W5065">
        <v>5.0000000000000001E-3</v>
      </c>
      <c r="X5065" t="s">
        <v>228</v>
      </c>
      <c r="Y5065" t="s">
        <v>243</v>
      </c>
      <c r="Z5065" t="s">
        <v>1217</v>
      </c>
      <c r="AA5065" t="s">
        <v>3947</v>
      </c>
      <c r="AF5065" t="s">
        <v>736</v>
      </c>
      <c r="AG5065" t="s">
        <v>7239</v>
      </c>
      <c r="AH5065" t="s">
        <v>10122</v>
      </c>
      <c r="AJ5065" t="s">
        <v>237</v>
      </c>
      <c r="AK5065">
        <v>39.431820000000002</v>
      </c>
      <c r="AL5065">
        <v>-123.328498840332</v>
      </c>
      <c r="AM5065" t="s">
        <v>732</v>
      </c>
      <c r="AN5065" t="s">
        <v>239</v>
      </c>
      <c r="AO5065" t="s">
        <v>1220</v>
      </c>
      <c r="AP5065" t="s">
        <v>241</v>
      </c>
      <c r="AQ5065" t="s">
        <v>242</v>
      </c>
      <c r="AR5065" t="s">
        <v>10123</v>
      </c>
      <c r="AS5065" t="s">
        <v>239</v>
      </c>
      <c r="AT5065" t="s">
        <v>239</v>
      </c>
      <c r="AU5065">
        <v>1</v>
      </c>
      <c r="AW5065" t="s">
        <v>10124</v>
      </c>
      <c r="AX5065" t="s">
        <v>10122</v>
      </c>
      <c r="AY5065" t="s">
        <v>1351</v>
      </c>
      <c r="BP5065" t="s">
        <v>659</v>
      </c>
      <c r="BQ5065">
        <v>45</v>
      </c>
      <c r="BR5065" t="s">
        <v>310</v>
      </c>
      <c r="BS5065">
        <v>1</v>
      </c>
      <c r="BZ5065" t="s">
        <v>10165</v>
      </c>
      <c r="CA5065" t="s">
        <v>10180</v>
      </c>
    </row>
    <row r="5066" spans="1:79" hidden="1" x14ac:dyDescent="0.25">
      <c r="A5066" t="s">
        <v>10113</v>
      </c>
      <c r="B5066" t="s">
        <v>10114</v>
      </c>
      <c r="C5066" t="s">
        <v>10115</v>
      </c>
      <c r="D5066" t="s">
        <v>10162</v>
      </c>
      <c r="E5066" t="s">
        <v>10163</v>
      </c>
      <c r="F5066" s="1">
        <v>40498</v>
      </c>
      <c r="G5066" s="4">
        <v>0.59375</v>
      </c>
      <c r="H5066" t="s">
        <v>6138</v>
      </c>
      <c r="I5066">
        <v>-88</v>
      </c>
      <c r="J5066" t="s">
        <v>221</v>
      </c>
      <c r="K5066" t="s">
        <v>222</v>
      </c>
      <c r="L5066">
        <v>1</v>
      </c>
      <c r="M5066">
        <v>1</v>
      </c>
      <c r="N5066" t="s">
        <v>10257</v>
      </c>
      <c r="O5066" t="s">
        <v>10259</v>
      </c>
      <c r="P5066" t="s">
        <v>224</v>
      </c>
      <c r="Q5066" t="s">
        <v>10120</v>
      </c>
      <c r="R5066" t="s">
        <v>226</v>
      </c>
      <c r="S5066" t="s">
        <v>10121</v>
      </c>
      <c r="V5066">
        <v>6.9999999999999999E-4</v>
      </c>
      <c r="W5066">
        <v>5.0000000000000001E-3</v>
      </c>
      <c r="X5066" t="s">
        <v>228</v>
      </c>
      <c r="Y5066" t="s">
        <v>243</v>
      </c>
      <c r="Z5066" t="s">
        <v>1217</v>
      </c>
      <c r="AA5066" t="s">
        <v>3947</v>
      </c>
      <c r="AF5066" t="s">
        <v>736</v>
      </c>
      <c r="AG5066" t="s">
        <v>7239</v>
      </c>
      <c r="AH5066" t="s">
        <v>10122</v>
      </c>
      <c r="AJ5066" t="s">
        <v>237</v>
      </c>
      <c r="AK5066">
        <v>39.441605000000003</v>
      </c>
      <c r="AL5066">
        <v>-123.328689575195</v>
      </c>
      <c r="AM5066" t="s">
        <v>732</v>
      </c>
      <c r="AN5066" t="s">
        <v>239</v>
      </c>
      <c r="AO5066" t="s">
        <v>1220</v>
      </c>
      <c r="AP5066" t="s">
        <v>241</v>
      </c>
      <c r="AQ5066" t="s">
        <v>242</v>
      </c>
      <c r="AR5066" t="s">
        <v>10123</v>
      </c>
      <c r="AS5066" t="s">
        <v>239</v>
      </c>
      <c r="AT5066" t="s">
        <v>239</v>
      </c>
      <c r="AU5066">
        <v>1</v>
      </c>
      <c r="AW5066" t="s">
        <v>10124</v>
      </c>
      <c r="AX5066" t="s">
        <v>10122</v>
      </c>
      <c r="AY5066" t="s">
        <v>1351</v>
      </c>
      <c r="BP5066" t="s">
        <v>659</v>
      </c>
      <c r="BQ5066">
        <v>45</v>
      </c>
      <c r="BR5066" t="s">
        <v>310</v>
      </c>
      <c r="BS5066">
        <v>1</v>
      </c>
      <c r="BZ5066" t="s">
        <v>10165</v>
      </c>
      <c r="CA5066" t="s">
        <v>10163</v>
      </c>
    </row>
    <row r="5067" spans="1:79" hidden="1" x14ac:dyDescent="0.25">
      <c r="A5067" t="s">
        <v>10113</v>
      </c>
      <c r="B5067" t="s">
        <v>10114</v>
      </c>
      <c r="C5067" t="s">
        <v>10115</v>
      </c>
      <c r="D5067" t="s">
        <v>10133</v>
      </c>
      <c r="E5067" t="s">
        <v>10134</v>
      </c>
      <c r="F5067" s="1">
        <v>40498</v>
      </c>
      <c r="G5067" s="4">
        <v>0.40972222222222227</v>
      </c>
      <c r="H5067" t="s">
        <v>6138</v>
      </c>
      <c r="I5067">
        <v>-88</v>
      </c>
      <c r="J5067" t="s">
        <v>221</v>
      </c>
      <c r="K5067" t="s">
        <v>222</v>
      </c>
      <c r="L5067">
        <v>1</v>
      </c>
      <c r="M5067">
        <v>1</v>
      </c>
      <c r="N5067" t="s">
        <v>10257</v>
      </c>
      <c r="O5067" t="s">
        <v>10260</v>
      </c>
      <c r="P5067" t="s">
        <v>224</v>
      </c>
      <c r="Q5067" t="s">
        <v>10120</v>
      </c>
      <c r="R5067" t="s">
        <v>226</v>
      </c>
      <c r="S5067" t="s">
        <v>10121</v>
      </c>
      <c r="V5067">
        <v>6.9999999999999999E-4</v>
      </c>
      <c r="W5067">
        <v>5.0000000000000001E-3</v>
      </c>
      <c r="X5067" t="s">
        <v>228</v>
      </c>
      <c r="Y5067" t="s">
        <v>243</v>
      </c>
      <c r="Z5067" t="s">
        <v>1217</v>
      </c>
      <c r="AA5067" t="s">
        <v>3947</v>
      </c>
      <c r="AF5067" t="s">
        <v>736</v>
      </c>
      <c r="AG5067" t="s">
        <v>7239</v>
      </c>
      <c r="AH5067" t="s">
        <v>10122</v>
      </c>
      <c r="AJ5067" t="s">
        <v>237</v>
      </c>
      <c r="AK5067">
        <v>39.448813999999999</v>
      </c>
      <c r="AL5067">
        <v>-123.34122467041</v>
      </c>
      <c r="AM5067" t="s">
        <v>732</v>
      </c>
      <c r="AN5067" t="s">
        <v>239</v>
      </c>
      <c r="AO5067" t="s">
        <v>1220</v>
      </c>
      <c r="AP5067" t="s">
        <v>241</v>
      </c>
      <c r="AQ5067" t="s">
        <v>242</v>
      </c>
      <c r="AR5067" t="s">
        <v>10123</v>
      </c>
      <c r="AS5067" t="s">
        <v>239</v>
      </c>
      <c r="AT5067" t="s">
        <v>239</v>
      </c>
      <c r="AU5067">
        <v>1</v>
      </c>
      <c r="AW5067" t="s">
        <v>10124</v>
      </c>
      <c r="AX5067" t="s">
        <v>10122</v>
      </c>
      <c r="AY5067" t="s">
        <v>1351</v>
      </c>
      <c r="BP5067" t="s">
        <v>659</v>
      </c>
      <c r="BQ5067">
        <v>45</v>
      </c>
      <c r="BR5067" t="s">
        <v>310</v>
      </c>
      <c r="BS5067">
        <v>1</v>
      </c>
      <c r="BZ5067" t="s">
        <v>10132</v>
      </c>
      <c r="CA5067" t="s">
        <v>10134</v>
      </c>
    </row>
    <row r="5068" spans="1:79" hidden="1" x14ac:dyDescent="0.25">
      <c r="A5068" t="s">
        <v>10113</v>
      </c>
      <c r="B5068" t="s">
        <v>10114</v>
      </c>
      <c r="C5068" t="s">
        <v>10115</v>
      </c>
      <c r="D5068" t="s">
        <v>10136</v>
      </c>
      <c r="E5068" t="s">
        <v>10137</v>
      </c>
      <c r="F5068" s="1">
        <v>40498</v>
      </c>
      <c r="G5068" s="4">
        <v>0.5</v>
      </c>
      <c r="H5068" t="s">
        <v>6138</v>
      </c>
      <c r="I5068">
        <v>-88</v>
      </c>
      <c r="J5068" t="s">
        <v>221</v>
      </c>
      <c r="K5068" t="s">
        <v>222</v>
      </c>
      <c r="L5068">
        <v>1</v>
      </c>
      <c r="M5068">
        <v>1</v>
      </c>
      <c r="N5068" t="s">
        <v>10257</v>
      </c>
      <c r="O5068" t="s">
        <v>10261</v>
      </c>
      <c r="P5068" t="s">
        <v>224</v>
      </c>
      <c r="Q5068" t="s">
        <v>10120</v>
      </c>
      <c r="R5068" t="s">
        <v>226</v>
      </c>
      <c r="S5068" t="s">
        <v>10121</v>
      </c>
      <c r="V5068">
        <v>6.9999999999999999E-4</v>
      </c>
      <c r="W5068">
        <v>5.0000000000000001E-3</v>
      </c>
      <c r="X5068" t="s">
        <v>228</v>
      </c>
      <c r="Y5068" t="s">
        <v>243</v>
      </c>
      <c r="Z5068" t="s">
        <v>1217</v>
      </c>
      <c r="AA5068" t="s">
        <v>3947</v>
      </c>
      <c r="AF5068" t="s">
        <v>736</v>
      </c>
      <c r="AG5068" t="s">
        <v>7239</v>
      </c>
      <c r="AH5068" t="s">
        <v>10122</v>
      </c>
      <c r="AJ5068" t="s">
        <v>237</v>
      </c>
      <c r="AK5068">
        <v>39.42794</v>
      </c>
      <c r="AL5068">
        <v>-123.332221984863</v>
      </c>
      <c r="AM5068" t="s">
        <v>732</v>
      </c>
      <c r="AN5068" t="s">
        <v>239</v>
      </c>
      <c r="AO5068" t="s">
        <v>1220</v>
      </c>
      <c r="AP5068" t="s">
        <v>241</v>
      </c>
      <c r="AQ5068" t="s">
        <v>242</v>
      </c>
      <c r="AR5068" t="s">
        <v>10123</v>
      </c>
      <c r="AS5068" t="s">
        <v>239</v>
      </c>
      <c r="AT5068" t="s">
        <v>239</v>
      </c>
      <c r="AU5068">
        <v>1</v>
      </c>
      <c r="AW5068" t="s">
        <v>10124</v>
      </c>
      <c r="AX5068" t="s">
        <v>10122</v>
      </c>
      <c r="AY5068" t="s">
        <v>1351</v>
      </c>
      <c r="BP5068" t="s">
        <v>659</v>
      </c>
      <c r="BQ5068">
        <v>45</v>
      </c>
      <c r="BR5068" t="s">
        <v>310</v>
      </c>
      <c r="BS5068">
        <v>1</v>
      </c>
      <c r="BZ5068" t="s">
        <v>10132</v>
      </c>
      <c r="CA5068" t="s">
        <v>10137</v>
      </c>
    </row>
    <row r="5069" spans="1:79" hidden="1" x14ac:dyDescent="0.25">
      <c r="A5069" t="s">
        <v>10113</v>
      </c>
      <c r="B5069" t="s">
        <v>10114</v>
      </c>
      <c r="C5069" t="s">
        <v>10115</v>
      </c>
      <c r="D5069" t="s">
        <v>10226</v>
      </c>
      <c r="E5069" t="s">
        <v>10227</v>
      </c>
      <c r="F5069" s="1">
        <v>40498</v>
      </c>
      <c r="G5069" s="4">
        <v>0.40972222222222227</v>
      </c>
      <c r="H5069" t="s">
        <v>6138</v>
      </c>
      <c r="I5069">
        <v>-88</v>
      </c>
      <c r="J5069" t="s">
        <v>221</v>
      </c>
      <c r="K5069" t="s">
        <v>222</v>
      </c>
      <c r="L5069">
        <v>1</v>
      </c>
      <c r="M5069">
        <v>1</v>
      </c>
      <c r="N5069" t="s">
        <v>10257</v>
      </c>
      <c r="O5069" t="s">
        <v>10262</v>
      </c>
      <c r="P5069" t="s">
        <v>224</v>
      </c>
      <c r="Q5069" t="s">
        <v>10120</v>
      </c>
      <c r="R5069" t="s">
        <v>226</v>
      </c>
      <c r="S5069" t="s">
        <v>10121</v>
      </c>
      <c r="V5069">
        <v>6.9999999999999999E-4</v>
      </c>
      <c r="W5069">
        <v>5.0000000000000001E-3</v>
      </c>
      <c r="X5069" t="s">
        <v>228</v>
      </c>
      <c r="Y5069" t="s">
        <v>243</v>
      </c>
      <c r="Z5069" t="s">
        <v>1217</v>
      </c>
      <c r="AA5069" t="s">
        <v>3947</v>
      </c>
      <c r="AF5069" t="s">
        <v>736</v>
      </c>
      <c r="AG5069" t="s">
        <v>7239</v>
      </c>
      <c r="AH5069" t="s">
        <v>10122</v>
      </c>
      <c r="AJ5069" t="s">
        <v>237</v>
      </c>
      <c r="AK5069">
        <v>39.448444000000002</v>
      </c>
      <c r="AL5069">
        <v>-123.34597015380901</v>
      </c>
      <c r="AM5069" t="s">
        <v>732</v>
      </c>
      <c r="AN5069" t="s">
        <v>239</v>
      </c>
      <c r="AO5069" t="s">
        <v>1220</v>
      </c>
      <c r="AP5069" t="s">
        <v>241</v>
      </c>
      <c r="AQ5069" t="s">
        <v>242</v>
      </c>
      <c r="AR5069" t="s">
        <v>10123</v>
      </c>
      <c r="AS5069" t="s">
        <v>239</v>
      </c>
      <c r="AT5069" t="s">
        <v>239</v>
      </c>
      <c r="AU5069">
        <v>1</v>
      </c>
      <c r="AW5069" t="s">
        <v>10124</v>
      </c>
      <c r="AX5069" t="s">
        <v>10122</v>
      </c>
      <c r="AY5069" t="s">
        <v>1351</v>
      </c>
      <c r="BP5069" t="s">
        <v>659</v>
      </c>
      <c r="BQ5069">
        <v>45</v>
      </c>
      <c r="BR5069" t="s">
        <v>310</v>
      </c>
      <c r="BS5069">
        <v>1</v>
      </c>
      <c r="BZ5069" t="s">
        <v>10125</v>
      </c>
      <c r="CA5069" t="s">
        <v>10227</v>
      </c>
    </row>
    <row r="5070" spans="1:79" hidden="1" x14ac:dyDescent="0.25">
      <c r="A5070" t="s">
        <v>10113</v>
      </c>
      <c r="B5070" t="s">
        <v>10114</v>
      </c>
      <c r="C5070" t="s">
        <v>10115</v>
      </c>
      <c r="D5070" t="s">
        <v>10129</v>
      </c>
      <c r="E5070" t="s">
        <v>10130</v>
      </c>
      <c r="F5070" s="1">
        <v>40498</v>
      </c>
      <c r="G5070" s="4">
        <v>0.44444444444444442</v>
      </c>
      <c r="H5070" t="s">
        <v>6138</v>
      </c>
      <c r="I5070">
        <v>-88</v>
      </c>
      <c r="J5070" t="s">
        <v>221</v>
      </c>
      <c r="K5070" t="s">
        <v>222</v>
      </c>
      <c r="L5070">
        <v>1</v>
      </c>
      <c r="M5070">
        <v>1</v>
      </c>
      <c r="N5070" t="s">
        <v>10257</v>
      </c>
      <c r="O5070" t="s">
        <v>10263</v>
      </c>
      <c r="P5070" t="s">
        <v>224</v>
      </c>
      <c r="Q5070" t="s">
        <v>10120</v>
      </c>
      <c r="R5070" t="s">
        <v>226</v>
      </c>
      <c r="S5070" t="s">
        <v>10121</v>
      </c>
      <c r="V5070">
        <v>6.9999999999999999E-4</v>
      </c>
      <c r="W5070">
        <v>5.0000000000000001E-3</v>
      </c>
      <c r="X5070" t="s">
        <v>228</v>
      </c>
      <c r="Y5070" t="s">
        <v>243</v>
      </c>
      <c r="Z5070" t="s">
        <v>1217</v>
      </c>
      <c r="AA5070" t="s">
        <v>3947</v>
      </c>
      <c r="AF5070" t="s">
        <v>736</v>
      </c>
      <c r="AG5070" t="s">
        <v>7239</v>
      </c>
      <c r="AH5070" t="s">
        <v>10122</v>
      </c>
      <c r="AJ5070" t="s">
        <v>237</v>
      </c>
      <c r="AK5070">
        <v>39.442055000000003</v>
      </c>
      <c r="AL5070">
        <v>-123.336540222168</v>
      </c>
      <c r="AM5070" t="s">
        <v>732</v>
      </c>
      <c r="AN5070" t="s">
        <v>239</v>
      </c>
      <c r="AO5070" t="s">
        <v>1220</v>
      </c>
      <c r="AP5070" t="s">
        <v>241</v>
      </c>
      <c r="AQ5070" t="s">
        <v>242</v>
      </c>
      <c r="AR5070" t="s">
        <v>10123</v>
      </c>
      <c r="AS5070" t="s">
        <v>239</v>
      </c>
      <c r="AT5070" t="s">
        <v>239</v>
      </c>
      <c r="AU5070">
        <v>1</v>
      </c>
      <c r="AW5070" t="s">
        <v>10124</v>
      </c>
      <c r="AX5070" t="s">
        <v>10122</v>
      </c>
      <c r="AY5070" t="s">
        <v>1351</v>
      </c>
      <c r="BP5070" t="s">
        <v>659</v>
      </c>
      <c r="BQ5070">
        <v>45</v>
      </c>
      <c r="BR5070" t="s">
        <v>310</v>
      </c>
      <c r="BS5070">
        <v>1</v>
      </c>
      <c r="BZ5070" t="s">
        <v>10132</v>
      </c>
      <c r="CA5070" t="s">
        <v>10130</v>
      </c>
    </row>
    <row r="5071" spans="1:79" hidden="1" x14ac:dyDescent="0.25">
      <c r="A5071" t="s">
        <v>10113</v>
      </c>
      <c r="B5071" t="s">
        <v>10114</v>
      </c>
      <c r="C5071" t="s">
        <v>10115</v>
      </c>
      <c r="D5071" t="s">
        <v>10116</v>
      </c>
      <c r="E5071" t="s">
        <v>10117</v>
      </c>
      <c r="F5071" s="1">
        <v>40499</v>
      </c>
      <c r="G5071" s="4">
        <v>0.3611111111111111</v>
      </c>
      <c r="H5071" t="s">
        <v>6138</v>
      </c>
      <c r="I5071">
        <v>-88</v>
      </c>
      <c r="J5071" t="s">
        <v>221</v>
      </c>
      <c r="K5071" t="s">
        <v>222</v>
      </c>
      <c r="L5071">
        <v>1</v>
      </c>
      <c r="M5071">
        <v>1</v>
      </c>
      <c r="N5071" t="s">
        <v>10257</v>
      </c>
      <c r="O5071" t="s">
        <v>10264</v>
      </c>
      <c r="P5071" t="s">
        <v>224</v>
      </c>
      <c r="Q5071" t="s">
        <v>10120</v>
      </c>
      <c r="R5071" t="s">
        <v>226</v>
      </c>
      <c r="S5071" t="s">
        <v>10121</v>
      </c>
      <c r="V5071">
        <v>6.9999999999999999E-4</v>
      </c>
      <c r="W5071">
        <v>5.0000000000000001E-3</v>
      </c>
      <c r="X5071" t="s">
        <v>228</v>
      </c>
      <c r="Y5071" t="s">
        <v>243</v>
      </c>
      <c r="Z5071" t="s">
        <v>1217</v>
      </c>
      <c r="AA5071" t="s">
        <v>3947</v>
      </c>
      <c r="AF5071" t="s">
        <v>736</v>
      </c>
      <c r="AG5071" t="s">
        <v>7239</v>
      </c>
      <c r="AH5071" t="s">
        <v>10122</v>
      </c>
      <c r="AJ5071" t="s">
        <v>237</v>
      </c>
      <c r="AK5071">
        <v>39.462643</v>
      </c>
      <c r="AL5071">
        <v>-123.35041809082</v>
      </c>
      <c r="AM5071" t="s">
        <v>732</v>
      </c>
      <c r="AN5071" t="s">
        <v>239</v>
      </c>
      <c r="AO5071" t="s">
        <v>1220</v>
      </c>
      <c r="AP5071" t="s">
        <v>241</v>
      </c>
      <c r="AQ5071" t="s">
        <v>242</v>
      </c>
      <c r="AR5071" t="s">
        <v>10123</v>
      </c>
      <c r="AS5071" t="s">
        <v>239</v>
      </c>
      <c r="AT5071" t="s">
        <v>239</v>
      </c>
      <c r="AU5071">
        <v>1</v>
      </c>
      <c r="AW5071" t="s">
        <v>10124</v>
      </c>
      <c r="AX5071" t="s">
        <v>10122</v>
      </c>
      <c r="AY5071" t="s">
        <v>1351</v>
      </c>
      <c r="BP5071" t="s">
        <v>659</v>
      </c>
      <c r="BQ5071">
        <v>45</v>
      </c>
      <c r="BR5071" t="s">
        <v>310</v>
      </c>
      <c r="BS5071">
        <v>1</v>
      </c>
      <c r="BZ5071" t="s">
        <v>10125</v>
      </c>
      <c r="CA5071" t="s">
        <v>10117</v>
      </c>
    </row>
    <row r="5072" spans="1:79" hidden="1" x14ac:dyDescent="0.25">
      <c r="A5072" t="s">
        <v>10113</v>
      </c>
      <c r="B5072" t="s">
        <v>10114</v>
      </c>
      <c r="C5072" t="s">
        <v>10115</v>
      </c>
      <c r="D5072" t="s">
        <v>10126</v>
      </c>
      <c r="E5072" t="s">
        <v>10127</v>
      </c>
      <c r="F5072" s="1">
        <v>40499</v>
      </c>
      <c r="G5072" s="4">
        <v>0.37152777777777773</v>
      </c>
      <c r="H5072" t="s">
        <v>6138</v>
      </c>
      <c r="I5072">
        <v>-88</v>
      </c>
      <c r="J5072" t="s">
        <v>221</v>
      </c>
      <c r="K5072" t="s">
        <v>222</v>
      </c>
      <c r="L5072">
        <v>1</v>
      </c>
      <c r="M5072">
        <v>1</v>
      </c>
      <c r="N5072" t="s">
        <v>10257</v>
      </c>
      <c r="O5072" t="s">
        <v>10265</v>
      </c>
      <c r="P5072" t="s">
        <v>224</v>
      </c>
      <c r="Q5072" t="s">
        <v>10120</v>
      </c>
      <c r="R5072" t="s">
        <v>226</v>
      </c>
      <c r="S5072" t="s">
        <v>10121</v>
      </c>
      <c r="V5072">
        <v>6.9999999999999999E-4</v>
      </c>
      <c r="W5072">
        <v>5.0000000000000001E-3</v>
      </c>
      <c r="X5072" t="s">
        <v>228</v>
      </c>
      <c r="Y5072" t="s">
        <v>243</v>
      </c>
      <c r="Z5072" t="s">
        <v>1217</v>
      </c>
      <c r="AA5072" t="s">
        <v>3947</v>
      </c>
      <c r="AF5072" t="s">
        <v>736</v>
      </c>
      <c r="AG5072" t="s">
        <v>7239</v>
      </c>
      <c r="AH5072" t="s">
        <v>10122</v>
      </c>
      <c r="AJ5072" t="s">
        <v>237</v>
      </c>
      <c r="AK5072">
        <v>39.429192</v>
      </c>
      <c r="AL5072">
        <v>-123.34546661377</v>
      </c>
      <c r="AM5072" t="s">
        <v>732</v>
      </c>
      <c r="AN5072" t="s">
        <v>239</v>
      </c>
      <c r="AO5072" t="s">
        <v>1220</v>
      </c>
      <c r="AP5072" t="s">
        <v>241</v>
      </c>
      <c r="AQ5072" t="s">
        <v>242</v>
      </c>
      <c r="AR5072" t="s">
        <v>10123</v>
      </c>
      <c r="AS5072" t="s">
        <v>239</v>
      </c>
      <c r="AT5072" t="s">
        <v>239</v>
      </c>
      <c r="AU5072">
        <v>1</v>
      </c>
      <c r="AW5072" t="s">
        <v>10124</v>
      </c>
      <c r="AX5072" t="s">
        <v>10122</v>
      </c>
      <c r="AY5072" t="s">
        <v>1351</v>
      </c>
      <c r="BP5072" t="s">
        <v>659</v>
      </c>
      <c r="BQ5072">
        <v>45</v>
      </c>
      <c r="BR5072" t="s">
        <v>310</v>
      </c>
      <c r="BS5072">
        <v>1</v>
      </c>
      <c r="BZ5072" t="s">
        <v>10125</v>
      </c>
      <c r="CA5072" t="s">
        <v>10127</v>
      </c>
    </row>
    <row r="5073" spans="1:79" hidden="1" x14ac:dyDescent="0.25">
      <c r="A5073" t="s">
        <v>10113</v>
      </c>
      <c r="B5073" t="s">
        <v>10114</v>
      </c>
      <c r="C5073" t="s">
        <v>10115</v>
      </c>
      <c r="D5073" t="s">
        <v>10201</v>
      </c>
      <c r="E5073" t="s">
        <v>10202</v>
      </c>
      <c r="F5073" s="1">
        <v>40499</v>
      </c>
      <c r="G5073" s="4">
        <v>0.40972222222222227</v>
      </c>
      <c r="H5073" t="s">
        <v>6138</v>
      </c>
      <c r="I5073">
        <v>-88</v>
      </c>
      <c r="J5073" t="s">
        <v>221</v>
      </c>
      <c r="K5073" t="s">
        <v>222</v>
      </c>
      <c r="L5073">
        <v>1</v>
      </c>
      <c r="M5073">
        <v>1</v>
      </c>
      <c r="N5073" t="s">
        <v>10257</v>
      </c>
      <c r="O5073" t="s">
        <v>10266</v>
      </c>
      <c r="P5073" t="s">
        <v>224</v>
      </c>
      <c r="Q5073" t="s">
        <v>10120</v>
      </c>
      <c r="R5073" t="s">
        <v>226</v>
      </c>
      <c r="S5073" t="s">
        <v>10121</v>
      </c>
      <c r="V5073">
        <v>6.9999999999999999E-4</v>
      </c>
      <c r="W5073">
        <v>5.0000000000000001E-3</v>
      </c>
      <c r="X5073" t="s">
        <v>228</v>
      </c>
      <c r="Y5073" t="s">
        <v>243</v>
      </c>
      <c r="Z5073" t="s">
        <v>1217</v>
      </c>
      <c r="AA5073" t="s">
        <v>3947</v>
      </c>
      <c r="AF5073" t="s">
        <v>736</v>
      </c>
      <c r="AG5073" t="s">
        <v>7239</v>
      </c>
      <c r="AH5073" t="s">
        <v>10122</v>
      </c>
      <c r="AJ5073" t="s">
        <v>237</v>
      </c>
      <c r="AK5073">
        <v>39.448822</v>
      </c>
      <c r="AL5073">
        <v>-123.347450256348</v>
      </c>
      <c r="AM5073" t="s">
        <v>732</v>
      </c>
      <c r="AN5073" t="s">
        <v>239</v>
      </c>
      <c r="AO5073" t="s">
        <v>1220</v>
      </c>
      <c r="AP5073" t="s">
        <v>241</v>
      </c>
      <c r="AQ5073" t="s">
        <v>242</v>
      </c>
      <c r="AR5073" t="s">
        <v>10123</v>
      </c>
      <c r="AS5073" t="s">
        <v>239</v>
      </c>
      <c r="AT5073" t="s">
        <v>239</v>
      </c>
      <c r="AU5073">
        <v>1</v>
      </c>
      <c r="AW5073" t="s">
        <v>10124</v>
      </c>
      <c r="AX5073" t="s">
        <v>10122</v>
      </c>
      <c r="AY5073" t="s">
        <v>1351</v>
      </c>
      <c r="BP5073" t="s">
        <v>659</v>
      </c>
      <c r="BQ5073">
        <v>45</v>
      </c>
      <c r="BR5073" t="s">
        <v>310</v>
      </c>
      <c r="BS5073">
        <v>1</v>
      </c>
      <c r="BZ5073" t="s">
        <v>10200</v>
      </c>
      <c r="CA5073" t="s">
        <v>10202</v>
      </c>
    </row>
    <row r="5074" spans="1:79" hidden="1" x14ac:dyDescent="0.25">
      <c r="A5074" t="s">
        <v>10113</v>
      </c>
      <c r="B5074" t="s">
        <v>10114</v>
      </c>
      <c r="C5074" t="s">
        <v>10115</v>
      </c>
      <c r="D5074" t="s">
        <v>10197</v>
      </c>
      <c r="E5074" t="s">
        <v>10198</v>
      </c>
      <c r="F5074" s="1">
        <v>40499</v>
      </c>
      <c r="G5074" s="4">
        <v>0.45833333333333331</v>
      </c>
      <c r="H5074" t="s">
        <v>6138</v>
      </c>
      <c r="I5074">
        <v>-88</v>
      </c>
      <c r="J5074" t="s">
        <v>221</v>
      </c>
      <c r="K5074" t="s">
        <v>222</v>
      </c>
      <c r="L5074">
        <v>1</v>
      </c>
      <c r="M5074">
        <v>1</v>
      </c>
      <c r="N5074" t="s">
        <v>10257</v>
      </c>
      <c r="O5074" t="s">
        <v>10267</v>
      </c>
      <c r="P5074" t="s">
        <v>224</v>
      </c>
      <c r="Q5074" t="s">
        <v>10120</v>
      </c>
      <c r="R5074" t="s">
        <v>226</v>
      </c>
      <c r="S5074" t="s">
        <v>10121</v>
      </c>
      <c r="V5074">
        <v>6.9999999999999999E-4</v>
      </c>
      <c r="W5074">
        <v>5.0000000000000001E-3</v>
      </c>
      <c r="X5074" t="s">
        <v>228</v>
      </c>
      <c r="Y5074" t="s">
        <v>243</v>
      </c>
      <c r="Z5074" t="s">
        <v>1217</v>
      </c>
      <c r="AA5074" t="s">
        <v>3947</v>
      </c>
      <c r="AF5074" t="s">
        <v>736</v>
      </c>
      <c r="AG5074" t="s">
        <v>7239</v>
      </c>
      <c r="AH5074" t="s">
        <v>10122</v>
      </c>
      <c r="AJ5074" t="s">
        <v>237</v>
      </c>
      <c r="AK5074">
        <v>39.440662000000003</v>
      </c>
      <c r="AL5074">
        <v>-123.353271484375</v>
      </c>
      <c r="AM5074" t="s">
        <v>732</v>
      </c>
      <c r="AN5074" t="s">
        <v>239</v>
      </c>
      <c r="AO5074" t="s">
        <v>1220</v>
      </c>
      <c r="AP5074" t="s">
        <v>241</v>
      </c>
      <c r="AQ5074" t="s">
        <v>242</v>
      </c>
      <c r="AR5074" t="s">
        <v>10123</v>
      </c>
      <c r="AS5074" t="s">
        <v>239</v>
      </c>
      <c r="AT5074" t="s">
        <v>239</v>
      </c>
      <c r="AU5074">
        <v>1</v>
      </c>
      <c r="AW5074" t="s">
        <v>10124</v>
      </c>
      <c r="AX5074" t="s">
        <v>10122</v>
      </c>
      <c r="AY5074" t="s">
        <v>1351</v>
      </c>
      <c r="BP5074" t="s">
        <v>659</v>
      </c>
      <c r="BQ5074">
        <v>45</v>
      </c>
      <c r="BR5074" t="s">
        <v>310</v>
      </c>
      <c r="BS5074">
        <v>1</v>
      </c>
      <c r="BZ5074" t="s">
        <v>10200</v>
      </c>
      <c r="CA5074" t="s">
        <v>10198</v>
      </c>
    </row>
    <row r="5075" spans="1:79" hidden="1" x14ac:dyDescent="0.25">
      <c r="A5075" t="s">
        <v>10113</v>
      </c>
      <c r="B5075" t="s">
        <v>10114</v>
      </c>
      <c r="C5075" t="s">
        <v>10161</v>
      </c>
      <c r="D5075" t="s">
        <v>10162</v>
      </c>
      <c r="E5075" t="s">
        <v>10163</v>
      </c>
      <c r="F5075" s="1">
        <v>40502</v>
      </c>
      <c r="G5075" s="4">
        <v>0.4826388888888889</v>
      </c>
      <c r="H5075" t="s">
        <v>6138</v>
      </c>
      <c r="I5075">
        <v>-88</v>
      </c>
      <c r="J5075" t="s">
        <v>221</v>
      </c>
      <c r="K5075" t="s">
        <v>222</v>
      </c>
      <c r="L5075">
        <v>1</v>
      </c>
      <c r="M5075">
        <v>1</v>
      </c>
      <c r="N5075" t="s">
        <v>10268</v>
      </c>
      <c r="O5075" t="s">
        <v>10269</v>
      </c>
      <c r="P5075" t="s">
        <v>224</v>
      </c>
      <c r="Q5075" t="s">
        <v>10120</v>
      </c>
      <c r="R5075" t="s">
        <v>226</v>
      </c>
      <c r="S5075" t="s">
        <v>10121</v>
      </c>
      <c r="V5075">
        <v>6.9999999999999999E-4</v>
      </c>
      <c r="W5075">
        <v>5.0000000000000001E-3</v>
      </c>
      <c r="X5075" t="s">
        <v>228</v>
      </c>
      <c r="Y5075" t="s">
        <v>243</v>
      </c>
      <c r="Z5075" t="s">
        <v>1217</v>
      </c>
      <c r="AA5075" t="s">
        <v>3947</v>
      </c>
      <c r="AF5075" t="s">
        <v>736</v>
      </c>
      <c r="AG5075" t="s">
        <v>7239</v>
      </c>
      <c r="AH5075" t="s">
        <v>10122</v>
      </c>
      <c r="AJ5075" t="s">
        <v>237</v>
      </c>
      <c r="AK5075">
        <v>39.441605000000003</v>
      </c>
      <c r="AL5075">
        <v>-123.328689575195</v>
      </c>
      <c r="AM5075" t="s">
        <v>732</v>
      </c>
      <c r="AN5075" t="s">
        <v>239</v>
      </c>
      <c r="AO5075" t="s">
        <v>1220</v>
      </c>
      <c r="AP5075" t="s">
        <v>241</v>
      </c>
      <c r="AQ5075" t="s">
        <v>242</v>
      </c>
      <c r="AR5075" t="s">
        <v>10123</v>
      </c>
      <c r="AS5075" t="s">
        <v>239</v>
      </c>
      <c r="AT5075" t="s">
        <v>239</v>
      </c>
      <c r="AU5075">
        <v>1</v>
      </c>
      <c r="AW5075" t="s">
        <v>10124</v>
      </c>
      <c r="AX5075" t="s">
        <v>10122</v>
      </c>
      <c r="AY5075" t="s">
        <v>109</v>
      </c>
      <c r="BP5075" t="s">
        <v>659</v>
      </c>
      <c r="BQ5075">
        <v>45</v>
      </c>
      <c r="BR5075" t="s">
        <v>310</v>
      </c>
      <c r="BS5075">
        <v>1</v>
      </c>
      <c r="BZ5075" t="s">
        <v>10165</v>
      </c>
      <c r="CA5075" t="s">
        <v>10163</v>
      </c>
    </row>
    <row r="5076" spans="1:79" hidden="1" x14ac:dyDescent="0.25">
      <c r="A5076" t="s">
        <v>10113</v>
      </c>
      <c r="B5076" t="s">
        <v>10114</v>
      </c>
      <c r="C5076" t="s">
        <v>10161</v>
      </c>
      <c r="D5076" t="s">
        <v>10133</v>
      </c>
      <c r="E5076" t="s">
        <v>10134</v>
      </c>
      <c r="F5076" s="1">
        <v>40502</v>
      </c>
      <c r="G5076" s="4">
        <v>0.48958333333333331</v>
      </c>
      <c r="H5076" t="s">
        <v>6138</v>
      </c>
      <c r="I5076">
        <v>-88</v>
      </c>
      <c r="J5076" t="s">
        <v>221</v>
      </c>
      <c r="K5076" t="s">
        <v>222</v>
      </c>
      <c r="L5076">
        <v>1</v>
      </c>
      <c r="M5076">
        <v>1</v>
      </c>
      <c r="N5076" t="s">
        <v>10268</v>
      </c>
      <c r="O5076" t="s">
        <v>10270</v>
      </c>
      <c r="P5076" t="s">
        <v>224</v>
      </c>
      <c r="Q5076" t="s">
        <v>10120</v>
      </c>
      <c r="R5076" t="s">
        <v>226</v>
      </c>
      <c r="S5076" t="s">
        <v>10121</v>
      </c>
      <c r="V5076">
        <v>6.9999999999999999E-4</v>
      </c>
      <c r="W5076">
        <v>5.0000000000000001E-3</v>
      </c>
      <c r="X5076" t="s">
        <v>228</v>
      </c>
      <c r="Y5076" t="s">
        <v>243</v>
      </c>
      <c r="Z5076" t="s">
        <v>1217</v>
      </c>
      <c r="AA5076" t="s">
        <v>3947</v>
      </c>
      <c r="AF5076" t="s">
        <v>736</v>
      </c>
      <c r="AG5076" t="s">
        <v>7239</v>
      </c>
      <c r="AH5076" t="s">
        <v>10122</v>
      </c>
      <c r="AJ5076" t="s">
        <v>237</v>
      </c>
      <c r="AK5076">
        <v>39.448813999999999</v>
      </c>
      <c r="AL5076">
        <v>-123.34122467041</v>
      </c>
      <c r="AM5076" t="s">
        <v>732</v>
      </c>
      <c r="AN5076" t="s">
        <v>239</v>
      </c>
      <c r="AO5076" t="s">
        <v>1220</v>
      </c>
      <c r="AP5076" t="s">
        <v>241</v>
      </c>
      <c r="AQ5076" t="s">
        <v>242</v>
      </c>
      <c r="AR5076" t="s">
        <v>10123</v>
      </c>
      <c r="AS5076" t="s">
        <v>239</v>
      </c>
      <c r="AT5076" t="s">
        <v>239</v>
      </c>
      <c r="AU5076">
        <v>1</v>
      </c>
      <c r="AW5076" t="s">
        <v>10124</v>
      </c>
      <c r="AX5076" t="s">
        <v>10122</v>
      </c>
      <c r="AY5076" t="s">
        <v>109</v>
      </c>
      <c r="BP5076" t="s">
        <v>659</v>
      </c>
      <c r="BQ5076">
        <v>45</v>
      </c>
      <c r="BR5076" t="s">
        <v>310</v>
      </c>
      <c r="BS5076">
        <v>1</v>
      </c>
      <c r="BZ5076" t="s">
        <v>10132</v>
      </c>
      <c r="CA5076" t="s">
        <v>10134</v>
      </c>
    </row>
    <row r="5077" spans="1:79" hidden="1" x14ac:dyDescent="0.25">
      <c r="A5077" t="s">
        <v>10113</v>
      </c>
      <c r="B5077" t="s">
        <v>10114</v>
      </c>
      <c r="C5077" t="s">
        <v>10161</v>
      </c>
      <c r="D5077" t="s">
        <v>10129</v>
      </c>
      <c r="E5077" t="s">
        <v>10130</v>
      </c>
      <c r="F5077" s="1">
        <v>40502</v>
      </c>
      <c r="G5077" s="4">
        <v>0.47222222222222227</v>
      </c>
      <c r="H5077" t="s">
        <v>6138</v>
      </c>
      <c r="I5077">
        <v>-88</v>
      </c>
      <c r="J5077" t="s">
        <v>221</v>
      </c>
      <c r="K5077" t="s">
        <v>222</v>
      </c>
      <c r="L5077">
        <v>1</v>
      </c>
      <c r="M5077">
        <v>1</v>
      </c>
      <c r="N5077" t="s">
        <v>10268</v>
      </c>
      <c r="O5077" t="s">
        <v>10271</v>
      </c>
      <c r="P5077" t="s">
        <v>224</v>
      </c>
      <c r="Q5077" t="s">
        <v>10120</v>
      </c>
      <c r="R5077" t="s">
        <v>226</v>
      </c>
      <c r="S5077" t="s">
        <v>10121</v>
      </c>
      <c r="V5077">
        <v>6.9999999999999999E-4</v>
      </c>
      <c r="W5077">
        <v>5.0000000000000001E-3</v>
      </c>
      <c r="X5077" t="s">
        <v>228</v>
      </c>
      <c r="Y5077" t="s">
        <v>243</v>
      </c>
      <c r="Z5077" t="s">
        <v>1217</v>
      </c>
      <c r="AA5077" t="s">
        <v>3947</v>
      </c>
      <c r="AF5077" t="s">
        <v>736</v>
      </c>
      <c r="AG5077" t="s">
        <v>7239</v>
      </c>
      <c r="AH5077" t="s">
        <v>10122</v>
      </c>
      <c r="AJ5077" t="s">
        <v>237</v>
      </c>
      <c r="AK5077">
        <v>39.442055000000003</v>
      </c>
      <c r="AL5077">
        <v>-123.336540222168</v>
      </c>
      <c r="AM5077" t="s">
        <v>732</v>
      </c>
      <c r="AN5077" t="s">
        <v>239</v>
      </c>
      <c r="AO5077" t="s">
        <v>1220</v>
      </c>
      <c r="AP5077" t="s">
        <v>241</v>
      </c>
      <c r="AQ5077" t="s">
        <v>242</v>
      </c>
      <c r="AR5077" t="s">
        <v>10123</v>
      </c>
      <c r="AS5077" t="s">
        <v>239</v>
      </c>
      <c r="AT5077" t="s">
        <v>239</v>
      </c>
      <c r="AU5077">
        <v>1</v>
      </c>
      <c r="AW5077" t="s">
        <v>10124</v>
      </c>
      <c r="AX5077" t="s">
        <v>10122</v>
      </c>
      <c r="AY5077" t="s">
        <v>109</v>
      </c>
      <c r="BP5077" t="s">
        <v>659</v>
      </c>
      <c r="BQ5077">
        <v>45</v>
      </c>
      <c r="BR5077" t="s">
        <v>310</v>
      </c>
      <c r="BS5077">
        <v>1</v>
      </c>
      <c r="BZ5077" t="s">
        <v>10132</v>
      </c>
      <c r="CA5077" t="s">
        <v>10130</v>
      </c>
    </row>
    <row r="5078" spans="1:79" hidden="1" x14ac:dyDescent="0.25">
      <c r="A5078" t="s">
        <v>10113</v>
      </c>
      <c r="B5078" t="s">
        <v>10114</v>
      </c>
      <c r="C5078" t="s">
        <v>10161</v>
      </c>
      <c r="D5078" t="s">
        <v>10201</v>
      </c>
      <c r="E5078" t="s">
        <v>10202</v>
      </c>
      <c r="F5078" s="1">
        <v>40502</v>
      </c>
      <c r="G5078" s="4">
        <v>0.59722222222222221</v>
      </c>
      <c r="H5078" t="s">
        <v>6138</v>
      </c>
      <c r="I5078">
        <v>-88</v>
      </c>
      <c r="J5078" t="s">
        <v>221</v>
      </c>
      <c r="K5078" t="s">
        <v>222</v>
      </c>
      <c r="L5078">
        <v>1</v>
      </c>
      <c r="M5078">
        <v>1</v>
      </c>
      <c r="N5078" t="s">
        <v>10268</v>
      </c>
      <c r="O5078" t="s">
        <v>10272</v>
      </c>
      <c r="P5078" t="s">
        <v>224</v>
      </c>
      <c r="Q5078" t="s">
        <v>10120</v>
      </c>
      <c r="R5078" t="s">
        <v>226</v>
      </c>
      <c r="S5078" t="s">
        <v>10121</v>
      </c>
      <c r="V5078">
        <v>6.9999999999999999E-4</v>
      </c>
      <c r="W5078">
        <v>5.0000000000000001E-3</v>
      </c>
      <c r="X5078" t="s">
        <v>228</v>
      </c>
      <c r="Y5078" t="s">
        <v>243</v>
      </c>
      <c r="Z5078" t="s">
        <v>1217</v>
      </c>
      <c r="AA5078" t="s">
        <v>3947</v>
      </c>
      <c r="AF5078" t="s">
        <v>736</v>
      </c>
      <c r="AG5078" t="s">
        <v>7239</v>
      </c>
      <c r="AH5078" t="s">
        <v>10122</v>
      </c>
      <c r="AJ5078" t="s">
        <v>237</v>
      </c>
      <c r="AK5078">
        <v>39.448822</v>
      </c>
      <c r="AL5078">
        <v>-123.347450256348</v>
      </c>
      <c r="AM5078" t="s">
        <v>732</v>
      </c>
      <c r="AN5078" t="s">
        <v>239</v>
      </c>
      <c r="AO5078" t="s">
        <v>1220</v>
      </c>
      <c r="AP5078" t="s">
        <v>241</v>
      </c>
      <c r="AQ5078" t="s">
        <v>242</v>
      </c>
      <c r="AR5078" t="s">
        <v>10123</v>
      </c>
      <c r="AS5078" t="s">
        <v>239</v>
      </c>
      <c r="AT5078" t="s">
        <v>239</v>
      </c>
      <c r="AU5078">
        <v>1</v>
      </c>
      <c r="AW5078" t="s">
        <v>10124</v>
      </c>
      <c r="AX5078" t="s">
        <v>10122</v>
      </c>
      <c r="AY5078" t="s">
        <v>109</v>
      </c>
      <c r="BP5078" t="s">
        <v>659</v>
      </c>
      <c r="BQ5078">
        <v>45</v>
      </c>
      <c r="BR5078" t="s">
        <v>310</v>
      </c>
      <c r="BS5078">
        <v>1</v>
      </c>
      <c r="BZ5078" t="s">
        <v>10200</v>
      </c>
      <c r="CA5078" t="s">
        <v>10202</v>
      </c>
    </row>
    <row r="5079" spans="1:79" hidden="1" x14ac:dyDescent="0.25">
      <c r="A5079" t="s">
        <v>10113</v>
      </c>
      <c r="B5079" t="s">
        <v>10114</v>
      </c>
      <c r="C5079" t="s">
        <v>10161</v>
      </c>
      <c r="D5079" t="s">
        <v>10179</v>
      </c>
      <c r="E5079" t="s">
        <v>10180</v>
      </c>
      <c r="F5079" s="1">
        <v>40502</v>
      </c>
      <c r="G5079" s="4">
        <v>0.52430555555555558</v>
      </c>
      <c r="H5079" t="s">
        <v>6138</v>
      </c>
      <c r="I5079">
        <v>-88</v>
      </c>
      <c r="J5079" t="s">
        <v>221</v>
      </c>
      <c r="K5079" t="s">
        <v>222</v>
      </c>
      <c r="L5079">
        <v>1</v>
      </c>
      <c r="M5079">
        <v>1</v>
      </c>
      <c r="N5079" t="s">
        <v>10268</v>
      </c>
      <c r="O5079" t="s">
        <v>10273</v>
      </c>
      <c r="P5079" t="s">
        <v>224</v>
      </c>
      <c r="Q5079" t="s">
        <v>10120</v>
      </c>
      <c r="R5079" t="s">
        <v>226</v>
      </c>
      <c r="S5079" t="s">
        <v>10121</v>
      </c>
      <c r="V5079">
        <v>6.9999999999999999E-4</v>
      </c>
      <c r="W5079">
        <v>5.0000000000000001E-3</v>
      </c>
      <c r="X5079" t="s">
        <v>228</v>
      </c>
      <c r="Y5079" t="s">
        <v>243</v>
      </c>
      <c r="Z5079" t="s">
        <v>1217</v>
      </c>
      <c r="AA5079" t="s">
        <v>3947</v>
      </c>
      <c r="AF5079" t="s">
        <v>736</v>
      </c>
      <c r="AG5079" t="s">
        <v>7239</v>
      </c>
      <c r="AH5079" t="s">
        <v>10122</v>
      </c>
      <c r="AJ5079" t="s">
        <v>237</v>
      </c>
      <c r="AK5079">
        <v>39.431820000000002</v>
      </c>
      <c r="AL5079">
        <v>-123.328498840332</v>
      </c>
      <c r="AM5079" t="s">
        <v>732</v>
      </c>
      <c r="AN5079" t="s">
        <v>239</v>
      </c>
      <c r="AO5079" t="s">
        <v>1220</v>
      </c>
      <c r="AP5079" t="s">
        <v>241</v>
      </c>
      <c r="AQ5079" t="s">
        <v>242</v>
      </c>
      <c r="AR5079" t="s">
        <v>10123</v>
      </c>
      <c r="AS5079" t="s">
        <v>239</v>
      </c>
      <c r="AT5079" t="s">
        <v>239</v>
      </c>
      <c r="AU5079">
        <v>1</v>
      </c>
      <c r="AW5079" t="s">
        <v>10124</v>
      </c>
      <c r="AX5079" t="s">
        <v>10122</v>
      </c>
      <c r="AY5079" t="s">
        <v>109</v>
      </c>
      <c r="BP5079" t="s">
        <v>659</v>
      </c>
      <c r="BQ5079">
        <v>45</v>
      </c>
      <c r="BR5079" t="s">
        <v>310</v>
      </c>
      <c r="BS5079">
        <v>1</v>
      </c>
      <c r="BZ5079" t="s">
        <v>10165</v>
      </c>
      <c r="CA5079" t="s">
        <v>10180</v>
      </c>
    </row>
    <row r="5080" spans="1:79" hidden="1" x14ac:dyDescent="0.25">
      <c r="A5080" t="s">
        <v>10113</v>
      </c>
      <c r="B5080" t="s">
        <v>10114</v>
      </c>
      <c r="C5080" t="s">
        <v>10161</v>
      </c>
      <c r="D5080" t="s">
        <v>10226</v>
      </c>
      <c r="E5080" t="s">
        <v>10227</v>
      </c>
      <c r="F5080" s="1">
        <v>40502</v>
      </c>
      <c r="G5080" s="4">
        <v>0.51041666666666663</v>
      </c>
      <c r="H5080" t="s">
        <v>6138</v>
      </c>
      <c r="I5080">
        <v>-88</v>
      </c>
      <c r="J5080" t="s">
        <v>221</v>
      </c>
      <c r="K5080" t="s">
        <v>222</v>
      </c>
      <c r="L5080">
        <v>1</v>
      </c>
      <c r="M5080">
        <v>1</v>
      </c>
      <c r="N5080" t="s">
        <v>10268</v>
      </c>
      <c r="O5080" t="s">
        <v>10274</v>
      </c>
      <c r="P5080" t="s">
        <v>224</v>
      </c>
      <c r="Q5080" t="s">
        <v>10120</v>
      </c>
      <c r="R5080" t="s">
        <v>226</v>
      </c>
      <c r="S5080" t="s">
        <v>10121</v>
      </c>
      <c r="V5080">
        <v>6.9999999999999999E-4</v>
      </c>
      <c r="W5080">
        <v>5.0000000000000001E-3</v>
      </c>
      <c r="X5080" t="s">
        <v>228</v>
      </c>
      <c r="Y5080" t="s">
        <v>243</v>
      </c>
      <c r="Z5080" t="s">
        <v>1217</v>
      </c>
      <c r="AA5080" t="s">
        <v>3947</v>
      </c>
      <c r="AF5080" t="s">
        <v>736</v>
      </c>
      <c r="AG5080" t="s">
        <v>7239</v>
      </c>
      <c r="AH5080" t="s">
        <v>10122</v>
      </c>
      <c r="AJ5080" t="s">
        <v>237</v>
      </c>
      <c r="AK5080">
        <v>39.448444000000002</v>
      </c>
      <c r="AL5080">
        <v>-123.34597015380901</v>
      </c>
      <c r="AM5080" t="s">
        <v>732</v>
      </c>
      <c r="AN5080" t="s">
        <v>239</v>
      </c>
      <c r="AO5080" t="s">
        <v>1220</v>
      </c>
      <c r="AP5080" t="s">
        <v>241</v>
      </c>
      <c r="AQ5080" t="s">
        <v>242</v>
      </c>
      <c r="AR5080" t="s">
        <v>10123</v>
      </c>
      <c r="AS5080" t="s">
        <v>239</v>
      </c>
      <c r="AT5080" t="s">
        <v>239</v>
      </c>
      <c r="AU5080">
        <v>1</v>
      </c>
      <c r="AW5080" t="s">
        <v>10124</v>
      </c>
      <c r="AX5080" t="s">
        <v>10122</v>
      </c>
      <c r="AY5080" t="s">
        <v>109</v>
      </c>
      <c r="BP5080" t="s">
        <v>659</v>
      </c>
      <c r="BQ5080">
        <v>45</v>
      </c>
      <c r="BR5080" t="s">
        <v>310</v>
      </c>
      <c r="BS5080">
        <v>1</v>
      </c>
      <c r="BZ5080" t="s">
        <v>10125</v>
      </c>
      <c r="CA5080" t="s">
        <v>10227</v>
      </c>
    </row>
    <row r="5081" spans="1:79" hidden="1" x14ac:dyDescent="0.25">
      <c r="A5081" t="s">
        <v>10113</v>
      </c>
      <c r="B5081" t="s">
        <v>10114</v>
      </c>
      <c r="C5081" t="s">
        <v>10161</v>
      </c>
      <c r="D5081" t="s">
        <v>10136</v>
      </c>
      <c r="E5081" t="s">
        <v>10137</v>
      </c>
      <c r="F5081" s="1">
        <v>40502</v>
      </c>
      <c r="G5081" s="4">
        <v>0.44097222222222227</v>
      </c>
      <c r="H5081" t="s">
        <v>6138</v>
      </c>
      <c r="I5081">
        <v>-88</v>
      </c>
      <c r="J5081" t="s">
        <v>221</v>
      </c>
      <c r="K5081" t="s">
        <v>222</v>
      </c>
      <c r="L5081">
        <v>1</v>
      </c>
      <c r="M5081">
        <v>1</v>
      </c>
      <c r="N5081" t="s">
        <v>10268</v>
      </c>
      <c r="O5081" t="s">
        <v>10275</v>
      </c>
      <c r="P5081" t="s">
        <v>224</v>
      </c>
      <c r="Q5081" t="s">
        <v>10120</v>
      </c>
      <c r="R5081" t="s">
        <v>226</v>
      </c>
      <c r="S5081" t="s">
        <v>10121</v>
      </c>
      <c r="V5081">
        <v>6.9999999999999999E-4</v>
      </c>
      <c r="W5081">
        <v>5.0000000000000001E-3</v>
      </c>
      <c r="X5081" t="s">
        <v>228</v>
      </c>
      <c r="Y5081" t="s">
        <v>243</v>
      </c>
      <c r="Z5081" t="s">
        <v>1217</v>
      </c>
      <c r="AA5081" t="s">
        <v>3947</v>
      </c>
      <c r="AF5081" t="s">
        <v>736</v>
      </c>
      <c r="AG5081" t="s">
        <v>7239</v>
      </c>
      <c r="AH5081" t="s">
        <v>10122</v>
      </c>
      <c r="AJ5081" t="s">
        <v>237</v>
      </c>
      <c r="AK5081">
        <v>39.42794</v>
      </c>
      <c r="AL5081">
        <v>-123.332221984863</v>
      </c>
      <c r="AM5081" t="s">
        <v>732</v>
      </c>
      <c r="AN5081" t="s">
        <v>239</v>
      </c>
      <c r="AO5081" t="s">
        <v>1220</v>
      </c>
      <c r="AP5081" t="s">
        <v>241</v>
      </c>
      <c r="AQ5081" t="s">
        <v>242</v>
      </c>
      <c r="AR5081" t="s">
        <v>10123</v>
      </c>
      <c r="AS5081" t="s">
        <v>239</v>
      </c>
      <c r="AT5081" t="s">
        <v>239</v>
      </c>
      <c r="AU5081">
        <v>1</v>
      </c>
      <c r="AW5081" t="s">
        <v>10124</v>
      </c>
      <c r="AX5081" t="s">
        <v>10122</v>
      </c>
      <c r="AY5081" t="s">
        <v>109</v>
      </c>
      <c r="BP5081" t="s">
        <v>659</v>
      </c>
      <c r="BQ5081">
        <v>45</v>
      </c>
      <c r="BR5081" t="s">
        <v>310</v>
      </c>
      <c r="BS5081">
        <v>1</v>
      </c>
      <c r="BZ5081" t="s">
        <v>10132</v>
      </c>
      <c r="CA5081" t="s">
        <v>10137</v>
      </c>
    </row>
    <row r="5082" spans="1:79" hidden="1" x14ac:dyDescent="0.25">
      <c r="A5082" t="s">
        <v>10113</v>
      </c>
      <c r="B5082" t="s">
        <v>10114</v>
      </c>
      <c r="C5082" t="s">
        <v>10161</v>
      </c>
      <c r="D5082" t="s">
        <v>10194</v>
      </c>
      <c r="E5082" t="s">
        <v>10195</v>
      </c>
      <c r="F5082" s="1">
        <v>40502</v>
      </c>
      <c r="G5082" s="4">
        <v>0.55208333333333337</v>
      </c>
      <c r="H5082" t="s">
        <v>6138</v>
      </c>
      <c r="I5082">
        <v>-88</v>
      </c>
      <c r="J5082" t="s">
        <v>221</v>
      </c>
      <c r="K5082" t="s">
        <v>222</v>
      </c>
      <c r="L5082">
        <v>1</v>
      </c>
      <c r="M5082">
        <v>1</v>
      </c>
      <c r="N5082" t="s">
        <v>10268</v>
      </c>
      <c r="O5082" t="s">
        <v>10276</v>
      </c>
      <c r="P5082" t="s">
        <v>224</v>
      </c>
      <c r="Q5082" t="s">
        <v>10120</v>
      </c>
      <c r="R5082" t="s">
        <v>226</v>
      </c>
      <c r="S5082" t="s">
        <v>10121</v>
      </c>
      <c r="V5082">
        <v>6.9999999999999999E-4</v>
      </c>
      <c r="W5082">
        <v>5.0000000000000001E-3</v>
      </c>
      <c r="X5082" t="s">
        <v>228</v>
      </c>
      <c r="Y5082" t="s">
        <v>243</v>
      </c>
      <c r="Z5082" t="s">
        <v>1217</v>
      </c>
      <c r="AA5082" t="s">
        <v>3947</v>
      </c>
      <c r="AF5082" t="s">
        <v>736</v>
      </c>
      <c r="AG5082" t="s">
        <v>7239</v>
      </c>
      <c r="AH5082" t="s">
        <v>10122</v>
      </c>
      <c r="AJ5082" t="s">
        <v>237</v>
      </c>
      <c r="AK5082">
        <v>39.430698</v>
      </c>
      <c r="AL5082">
        <v>-123.351753234863</v>
      </c>
      <c r="AM5082" t="s">
        <v>732</v>
      </c>
      <c r="AN5082" t="s">
        <v>239</v>
      </c>
      <c r="AO5082" t="s">
        <v>1220</v>
      </c>
      <c r="AP5082" t="s">
        <v>241</v>
      </c>
      <c r="AQ5082" t="s">
        <v>242</v>
      </c>
      <c r="AR5082" t="s">
        <v>10123</v>
      </c>
      <c r="AS5082" t="s">
        <v>239</v>
      </c>
      <c r="AT5082" t="s">
        <v>239</v>
      </c>
      <c r="AU5082">
        <v>1</v>
      </c>
      <c r="AW5082" t="s">
        <v>10124</v>
      </c>
      <c r="AX5082" t="s">
        <v>10122</v>
      </c>
      <c r="AY5082" t="s">
        <v>109</v>
      </c>
      <c r="BP5082" t="s">
        <v>659</v>
      </c>
      <c r="BQ5082">
        <v>45</v>
      </c>
      <c r="BR5082" t="s">
        <v>310</v>
      </c>
      <c r="BS5082">
        <v>1</v>
      </c>
      <c r="BZ5082" t="s">
        <v>249</v>
      </c>
      <c r="CA5082" t="s">
        <v>10195</v>
      </c>
    </row>
    <row r="5083" spans="1:79" hidden="1" x14ac:dyDescent="0.25">
      <c r="A5083" t="s">
        <v>10113</v>
      </c>
      <c r="B5083" t="s">
        <v>10114</v>
      </c>
      <c r="C5083" t="s">
        <v>10161</v>
      </c>
      <c r="D5083" t="s">
        <v>10197</v>
      </c>
      <c r="E5083" t="s">
        <v>10198</v>
      </c>
      <c r="F5083" s="1">
        <v>40502</v>
      </c>
      <c r="G5083" s="4">
        <v>0.52430555555555558</v>
      </c>
      <c r="H5083" t="s">
        <v>6138</v>
      </c>
      <c r="I5083">
        <v>-88</v>
      </c>
      <c r="J5083" t="s">
        <v>221</v>
      </c>
      <c r="K5083" t="s">
        <v>222</v>
      </c>
      <c r="L5083">
        <v>1</v>
      </c>
      <c r="M5083">
        <v>1</v>
      </c>
      <c r="N5083" t="s">
        <v>10268</v>
      </c>
      <c r="O5083" t="s">
        <v>10277</v>
      </c>
      <c r="P5083" t="s">
        <v>224</v>
      </c>
      <c r="Q5083" t="s">
        <v>10120</v>
      </c>
      <c r="R5083" t="s">
        <v>226</v>
      </c>
      <c r="S5083" t="s">
        <v>10121</v>
      </c>
      <c r="V5083">
        <v>6.9999999999999999E-4</v>
      </c>
      <c r="W5083">
        <v>5.0000000000000001E-3</v>
      </c>
      <c r="X5083" t="s">
        <v>228</v>
      </c>
      <c r="Y5083" t="s">
        <v>243</v>
      </c>
      <c r="Z5083" t="s">
        <v>1217</v>
      </c>
      <c r="AA5083" t="s">
        <v>3947</v>
      </c>
      <c r="AF5083" t="s">
        <v>736</v>
      </c>
      <c r="AG5083" t="s">
        <v>7239</v>
      </c>
      <c r="AH5083" t="s">
        <v>10122</v>
      </c>
      <c r="AJ5083" t="s">
        <v>237</v>
      </c>
      <c r="AK5083">
        <v>39.440662000000003</v>
      </c>
      <c r="AL5083">
        <v>-123.353271484375</v>
      </c>
      <c r="AM5083" t="s">
        <v>732</v>
      </c>
      <c r="AN5083" t="s">
        <v>239</v>
      </c>
      <c r="AO5083" t="s">
        <v>1220</v>
      </c>
      <c r="AP5083" t="s">
        <v>241</v>
      </c>
      <c r="AQ5083" t="s">
        <v>242</v>
      </c>
      <c r="AR5083" t="s">
        <v>10123</v>
      </c>
      <c r="AS5083" t="s">
        <v>239</v>
      </c>
      <c r="AT5083" t="s">
        <v>239</v>
      </c>
      <c r="AU5083">
        <v>1</v>
      </c>
      <c r="AW5083" t="s">
        <v>10124</v>
      </c>
      <c r="AX5083" t="s">
        <v>10122</v>
      </c>
      <c r="AY5083" t="s">
        <v>109</v>
      </c>
      <c r="BP5083" t="s">
        <v>659</v>
      </c>
      <c r="BQ5083">
        <v>45</v>
      </c>
      <c r="BR5083" t="s">
        <v>310</v>
      </c>
      <c r="BS5083">
        <v>1</v>
      </c>
      <c r="BZ5083" t="s">
        <v>10200</v>
      </c>
      <c r="CA5083" t="s">
        <v>10198</v>
      </c>
    </row>
    <row r="5084" spans="1:79" hidden="1" x14ac:dyDescent="0.25">
      <c r="A5084" t="s">
        <v>10113</v>
      </c>
      <c r="B5084" t="s">
        <v>10114</v>
      </c>
      <c r="C5084" t="s">
        <v>10161</v>
      </c>
      <c r="D5084" t="s">
        <v>10116</v>
      </c>
      <c r="E5084" t="s">
        <v>10117</v>
      </c>
      <c r="F5084" s="1">
        <v>40502</v>
      </c>
      <c r="G5084" s="4">
        <v>0.57986111111111105</v>
      </c>
      <c r="H5084" t="s">
        <v>6138</v>
      </c>
      <c r="I5084">
        <v>-88</v>
      </c>
      <c r="J5084" t="s">
        <v>221</v>
      </c>
      <c r="K5084" t="s">
        <v>222</v>
      </c>
      <c r="L5084">
        <v>1</v>
      </c>
      <c r="M5084">
        <v>1</v>
      </c>
      <c r="N5084" t="s">
        <v>10268</v>
      </c>
      <c r="O5084" t="s">
        <v>10278</v>
      </c>
      <c r="P5084" t="s">
        <v>224</v>
      </c>
      <c r="Q5084" t="s">
        <v>10120</v>
      </c>
      <c r="R5084" t="s">
        <v>226</v>
      </c>
      <c r="S5084" t="s">
        <v>10121</v>
      </c>
      <c r="V5084">
        <v>6.9999999999999999E-4</v>
      </c>
      <c r="W5084">
        <v>5.0000000000000001E-3</v>
      </c>
      <c r="X5084" t="s">
        <v>228</v>
      </c>
      <c r="Y5084" t="s">
        <v>243</v>
      </c>
      <c r="Z5084" t="s">
        <v>1217</v>
      </c>
      <c r="AA5084" t="s">
        <v>3947</v>
      </c>
      <c r="AF5084" t="s">
        <v>736</v>
      </c>
      <c r="AG5084" t="s">
        <v>7239</v>
      </c>
      <c r="AH5084" t="s">
        <v>10122</v>
      </c>
      <c r="AJ5084" t="s">
        <v>237</v>
      </c>
      <c r="AK5084">
        <v>39.462643</v>
      </c>
      <c r="AL5084">
        <v>-123.35041809082</v>
      </c>
      <c r="AM5084" t="s">
        <v>732</v>
      </c>
      <c r="AN5084" t="s">
        <v>239</v>
      </c>
      <c r="AO5084" t="s">
        <v>1220</v>
      </c>
      <c r="AP5084" t="s">
        <v>241</v>
      </c>
      <c r="AQ5084" t="s">
        <v>242</v>
      </c>
      <c r="AR5084" t="s">
        <v>10123</v>
      </c>
      <c r="AS5084" t="s">
        <v>239</v>
      </c>
      <c r="AT5084" t="s">
        <v>239</v>
      </c>
      <c r="AU5084">
        <v>1</v>
      </c>
      <c r="AW5084" t="s">
        <v>10124</v>
      </c>
      <c r="AX5084" t="s">
        <v>10122</v>
      </c>
      <c r="AY5084" t="s">
        <v>109</v>
      </c>
      <c r="BP5084" t="s">
        <v>659</v>
      </c>
      <c r="BQ5084">
        <v>45</v>
      </c>
      <c r="BR5084" t="s">
        <v>310</v>
      </c>
      <c r="BS5084">
        <v>1</v>
      </c>
      <c r="BZ5084" t="s">
        <v>10125</v>
      </c>
      <c r="CA5084" t="s">
        <v>10117</v>
      </c>
    </row>
    <row r="5085" spans="1:79" hidden="1" x14ac:dyDescent="0.25">
      <c r="A5085" t="s">
        <v>10113</v>
      </c>
      <c r="B5085" t="s">
        <v>10114</v>
      </c>
      <c r="C5085" t="s">
        <v>10161</v>
      </c>
      <c r="D5085" t="s">
        <v>10126</v>
      </c>
      <c r="E5085" t="s">
        <v>10127</v>
      </c>
      <c r="F5085" s="1">
        <v>40502</v>
      </c>
      <c r="G5085" s="4">
        <v>0.38194444444444442</v>
      </c>
      <c r="H5085" t="s">
        <v>6138</v>
      </c>
      <c r="I5085">
        <v>-88</v>
      </c>
      <c r="J5085" t="s">
        <v>221</v>
      </c>
      <c r="K5085" t="s">
        <v>222</v>
      </c>
      <c r="L5085">
        <v>1</v>
      </c>
      <c r="M5085">
        <v>1</v>
      </c>
      <c r="N5085" t="s">
        <v>10268</v>
      </c>
      <c r="O5085" t="s">
        <v>10279</v>
      </c>
      <c r="P5085" t="s">
        <v>224</v>
      </c>
      <c r="Q5085" t="s">
        <v>10120</v>
      </c>
      <c r="R5085" t="s">
        <v>226</v>
      </c>
      <c r="S5085" t="s">
        <v>10121</v>
      </c>
      <c r="V5085">
        <v>6.9999999999999999E-4</v>
      </c>
      <c r="W5085">
        <v>5.0000000000000001E-3</v>
      </c>
      <c r="X5085" t="s">
        <v>228</v>
      </c>
      <c r="Y5085" t="s">
        <v>243</v>
      </c>
      <c r="Z5085" t="s">
        <v>1217</v>
      </c>
      <c r="AA5085" t="s">
        <v>3947</v>
      </c>
      <c r="AF5085" t="s">
        <v>736</v>
      </c>
      <c r="AG5085" t="s">
        <v>7239</v>
      </c>
      <c r="AH5085" t="s">
        <v>10122</v>
      </c>
      <c r="AJ5085" t="s">
        <v>237</v>
      </c>
      <c r="AK5085">
        <v>39.429192</v>
      </c>
      <c r="AL5085">
        <v>-123.34546661377</v>
      </c>
      <c r="AM5085" t="s">
        <v>732</v>
      </c>
      <c r="AN5085" t="s">
        <v>239</v>
      </c>
      <c r="AO5085" t="s">
        <v>1220</v>
      </c>
      <c r="AP5085" t="s">
        <v>241</v>
      </c>
      <c r="AQ5085" t="s">
        <v>242</v>
      </c>
      <c r="AR5085" t="s">
        <v>10123</v>
      </c>
      <c r="AS5085" t="s">
        <v>239</v>
      </c>
      <c r="AT5085" t="s">
        <v>239</v>
      </c>
      <c r="AU5085">
        <v>1</v>
      </c>
      <c r="AW5085" t="s">
        <v>10124</v>
      </c>
      <c r="AX5085" t="s">
        <v>10122</v>
      </c>
      <c r="AY5085" t="s">
        <v>109</v>
      </c>
      <c r="BP5085" t="s">
        <v>659</v>
      </c>
      <c r="BQ5085">
        <v>45</v>
      </c>
      <c r="BR5085" t="s">
        <v>310</v>
      </c>
      <c r="BS5085">
        <v>1</v>
      </c>
      <c r="BZ5085" t="s">
        <v>10125</v>
      </c>
      <c r="CA5085" t="s">
        <v>10127</v>
      </c>
    </row>
    <row r="5086" spans="1:79" hidden="1" x14ac:dyDescent="0.25">
      <c r="A5086" t="s">
        <v>10113</v>
      </c>
      <c r="B5086" t="s">
        <v>10114</v>
      </c>
      <c r="C5086" t="s">
        <v>10150</v>
      </c>
      <c r="D5086" t="s">
        <v>10190</v>
      </c>
      <c r="E5086" t="s">
        <v>10191</v>
      </c>
      <c r="F5086" s="1">
        <v>40514</v>
      </c>
      <c r="G5086" s="4">
        <v>0.49305555555555558</v>
      </c>
      <c r="H5086" t="s">
        <v>6138</v>
      </c>
      <c r="I5086">
        <v>-88</v>
      </c>
      <c r="J5086" t="s">
        <v>221</v>
      </c>
      <c r="K5086" t="s">
        <v>222</v>
      </c>
      <c r="L5086">
        <v>1</v>
      </c>
      <c r="M5086">
        <v>1</v>
      </c>
      <c r="N5086" t="s">
        <v>10280</v>
      </c>
      <c r="O5086" t="s">
        <v>10281</v>
      </c>
      <c r="P5086" t="s">
        <v>224</v>
      </c>
      <c r="Q5086" t="s">
        <v>10120</v>
      </c>
      <c r="R5086" t="s">
        <v>226</v>
      </c>
      <c r="S5086" t="s">
        <v>10121</v>
      </c>
      <c r="T5086">
        <v>1.5E-3</v>
      </c>
      <c r="V5086">
        <v>6.9999999999999999E-4</v>
      </c>
      <c r="W5086">
        <v>5.0000000000000001E-3</v>
      </c>
      <c r="X5086" t="s">
        <v>905</v>
      </c>
      <c r="Y5086" t="s">
        <v>243</v>
      </c>
      <c r="Z5086" t="s">
        <v>1217</v>
      </c>
      <c r="AA5086" t="s">
        <v>3947</v>
      </c>
      <c r="AF5086" t="s">
        <v>736</v>
      </c>
      <c r="AG5086" t="s">
        <v>7239</v>
      </c>
      <c r="AH5086" t="s">
        <v>10122</v>
      </c>
      <c r="AJ5086" t="s">
        <v>237</v>
      </c>
      <c r="AK5086">
        <v>39.422409000000002</v>
      </c>
      <c r="AL5086">
        <v>-123.343399047852</v>
      </c>
      <c r="AM5086" t="s">
        <v>732</v>
      </c>
      <c r="AN5086" t="s">
        <v>239</v>
      </c>
      <c r="AO5086" t="s">
        <v>1220</v>
      </c>
      <c r="AP5086" t="s">
        <v>241</v>
      </c>
      <c r="AQ5086" t="s">
        <v>242</v>
      </c>
      <c r="AR5086" t="s">
        <v>10123</v>
      </c>
      <c r="AS5086" t="s">
        <v>239</v>
      </c>
      <c r="AT5086" t="s">
        <v>239</v>
      </c>
      <c r="AU5086">
        <v>1</v>
      </c>
      <c r="AW5086" t="s">
        <v>10124</v>
      </c>
      <c r="AX5086" t="s">
        <v>10122</v>
      </c>
      <c r="AY5086" t="s">
        <v>109</v>
      </c>
      <c r="BP5086" t="s">
        <v>659</v>
      </c>
      <c r="BQ5086">
        <v>45</v>
      </c>
      <c r="BR5086" t="s">
        <v>310</v>
      </c>
      <c r="BS5086">
        <v>1</v>
      </c>
      <c r="BZ5086" t="s">
        <v>9451</v>
      </c>
      <c r="CA5086" t="s">
        <v>10191</v>
      </c>
    </row>
    <row r="5087" spans="1:79" hidden="1" x14ac:dyDescent="0.25">
      <c r="A5087" t="s">
        <v>10113</v>
      </c>
      <c r="B5087" t="s">
        <v>10114</v>
      </c>
      <c r="C5087" t="s">
        <v>10161</v>
      </c>
      <c r="D5087" t="s">
        <v>10133</v>
      </c>
      <c r="E5087" t="s">
        <v>10134</v>
      </c>
      <c r="F5087" s="1">
        <v>40514</v>
      </c>
      <c r="G5087" s="4">
        <v>0.54166666666666663</v>
      </c>
      <c r="H5087" t="s">
        <v>6138</v>
      </c>
      <c r="I5087">
        <v>-88</v>
      </c>
      <c r="J5087" t="s">
        <v>221</v>
      </c>
      <c r="K5087" t="s">
        <v>222</v>
      </c>
      <c r="L5087">
        <v>1</v>
      </c>
      <c r="M5087">
        <v>1</v>
      </c>
      <c r="N5087" t="s">
        <v>10280</v>
      </c>
      <c r="O5087" t="s">
        <v>10282</v>
      </c>
      <c r="P5087" t="s">
        <v>224</v>
      </c>
      <c r="Q5087" t="s">
        <v>10120</v>
      </c>
      <c r="R5087" t="s">
        <v>226</v>
      </c>
      <c r="S5087" t="s">
        <v>10121</v>
      </c>
      <c r="V5087">
        <v>6.9999999999999999E-4</v>
      </c>
      <c r="W5087">
        <v>5.0000000000000001E-3</v>
      </c>
      <c r="X5087" t="s">
        <v>228</v>
      </c>
      <c r="Y5087" t="s">
        <v>243</v>
      </c>
      <c r="Z5087" t="s">
        <v>1217</v>
      </c>
      <c r="AA5087" t="s">
        <v>3947</v>
      </c>
      <c r="AF5087" t="s">
        <v>736</v>
      </c>
      <c r="AG5087" t="s">
        <v>7239</v>
      </c>
      <c r="AH5087" t="s">
        <v>10122</v>
      </c>
      <c r="AJ5087" t="s">
        <v>237</v>
      </c>
      <c r="AK5087">
        <v>39.448813999999999</v>
      </c>
      <c r="AL5087">
        <v>-123.34122467041</v>
      </c>
      <c r="AM5087" t="s">
        <v>732</v>
      </c>
      <c r="AN5087" t="s">
        <v>239</v>
      </c>
      <c r="AO5087" t="s">
        <v>1220</v>
      </c>
      <c r="AP5087" t="s">
        <v>241</v>
      </c>
      <c r="AQ5087" t="s">
        <v>242</v>
      </c>
      <c r="AR5087" t="s">
        <v>10123</v>
      </c>
      <c r="AS5087" t="s">
        <v>239</v>
      </c>
      <c r="AT5087" t="s">
        <v>239</v>
      </c>
      <c r="AU5087">
        <v>1</v>
      </c>
      <c r="AW5087" t="s">
        <v>10124</v>
      </c>
      <c r="AX5087" t="s">
        <v>10122</v>
      </c>
      <c r="AY5087" t="s">
        <v>109</v>
      </c>
      <c r="BP5087" t="s">
        <v>659</v>
      </c>
      <c r="BQ5087">
        <v>45</v>
      </c>
      <c r="BR5087" t="s">
        <v>310</v>
      </c>
      <c r="BS5087">
        <v>1</v>
      </c>
      <c r="BZ5087" t="s">
        <v>10132</v>
      </c>
      <c r="CA5087" t="s">
        <v>10134</v>
      </c>
    </row>
    <row r="5088" spans="1:79" hidden="1" x14ac:dyDescent="0.25">
      <c r="A5088" t="s">
        <v>10113</v>
      </c>
      <c r="B5088" t="s">
        <v>10114</v>
      </c>
      <c r="C5088" t="s">
        <v>10161</v>
      </c>
      <c r="D5088" t="s">
        <v>10129</v>
      </c>
      <c r="E5088" t="s">
        <v>10130</v>
      </c>
      <c r="F5088" s="1">
        <v>40514</v>
      </c>
      <c r="G5088" s="4">
        <v>0.59027777777777779</v>
      </c>
      <c r="H5088" t="s">
        <v>6138</v>
      </c>
      <c r="I5088">
        <v>-88</v>
      </c>
      <c r="J5088" t="s">
        <v>221</v>
      </c>
      <c r="K5088" t="s">
        <v>222</v>
      </c>
      <c r="L5088">
        <v>1</v>
      </c>
      <c r="M5088">
        <v>1</v>
      </c>
      <c r="N5088" t="s">
        <v>10280</v>
      </c>
      <c r="O5088" t="s">
        <v>10283</v>
      </c>
      <c r="P5088" t="s">
        <v>224</v>
      </c>
      <c r="Q5088" t="s">
        <v>10120</v>
      </c>
      <c r="R5088" t="s">
        <v>226</v>
      </c>
      <c r="S5088" t="s">
        <v>10121</v>
      </c>
      <c r="V5088">
        <v>6.9999999999999999E-4</v>
      </c>
      <c r="W5088">
        <v>5.0000000000000001E-3</v>
      </c>
      <c r="X5088" t="s">
        <v>228</v>
      </c>
      <c r="Y5088" t="s">
        <v>243</v>
      </c>
      <c r="Z5088" t="s">
        <v>1217</v>
      </c>
      <c r="AA5088" t="s">
        <v>3947</v>
      </c>
      <c r="AF5088" t="s">
        <v>736</v>
      </c>
      <c r="AG5088" t="s">
        <v>7239</v>
      </c>
      <c r="AH5088" t="s">
        <v>10122</v>
      </c>
      <c r="AJ5088" t="s">
        <v>237</v>
      </c>
      <c r="AK5088">
        <v>39.442055000000003</v>
      </c>
      <c r="AL5088">
        <v>-123.336540222168</v>
      </c>
      <c r="AM5088" t="s">
        <v>732</v>
      </c>
      <c r="AN5088" t="s">
        <v>239</v>
      </c>
      <c r="AO5088" t="s">
        <v>1220</v>
      </c>
      <c r="AP5088" t="s">
        <v>241</v>
      </c>
      <c r="AQ5088" t="s">
        <v>242</v>
      </c>
      <c r="AR5088" t="s">
        <v>10123</v>
      </c>
      <c r="AS5088" t="s">
        <v>239</v>
      </c>
      <c r="AT5088" t="s">
        <v>239</v>
      </c>
      <c r="AU5088">
        <v>1</v>
      </c>
      <c r="AW5088" t="s">
        <v>10124</v>
      </c>
      <c r="AX5088" t="s">
        <v>10122</v>
      </c>
      <c r="AY5088" t="s">
        <v>109</v>
      </c>
      <c r="BP5088" t="s">
        <v>659</v>
      </c>
      <c r="BQ5088">
        <v>45</v>
      </c>
      <c r="BR5088" t="s">
        <v>310</v>
      </c>
      <c r="BS5088">
        <v>1</v>
      </c>
      <c r="BZ5088" t="s">
        <v>10132</v>
      </c>
      <c r="CA5088" t="s">
        <v>10130</v>
      </c>
    </row>
    <row r="5089" spans="1:79" hidden="1" x14ac:dyDescent="0.25">
      <c r="A5089" t="s">
        <v>10113</v>
      </c>
      <c r="B5089" t="s">
        <v>10114</v>
      </c>
      <c r="C5089" t="s">
        <v>10161</v>
      </c>
      <c r="D5089" t="s">
        <v>10194</v>
      </c>
      <c r="E5089" t="s">
        <v>10195</v>
      </c>
      <c r="F5089" s="1">
        <v>40514</v>
      </c>
      <c r="G5089" s="4">
        <v>0.54861111111111105</v>
      </c>
      <c r="H5089" t="s">
        <v>6138</v>
      </c>
      <c r="I5089">
        <v>-88</v>
      </c>
      <c r="J5089" t="s">
        <v>221</v>
      </c>
      <c r="K5089" t="s">
        <v>222</v>
      </c>
      <c r="L5089">
        <v>1</v>
      </c>
      <c r="M5089">
        <v>1</v>
      </c>
      <c r="N5089" t="s">
        <v>10280</v>
      </c>
      <c r="O5089" t="s">
        <v>10284</v>
      </c>
      <c r="P5089" t="s">
        <v>224</v>
      </c>
      <c r="Q5089" t="s">
        <v>10120</v>
      </c>
      <c r="R5089" t="s">
        <v>226</v>
      </c>
      <c r="S5089" t="s">
        <v>10121</v>
      </c>
      <c r="V5089">
        <v>6.9999999999999999E-4</v>
      </c>
      <c r="W5089">
        <v>5.0000000000000001E-3</v>
      </c>
      <c r="X5089" t="s">
        <v>228</v>
      </c>
      <c r="Y5089" t="s">
        <v>243</v>
      </c>
      <c r="Z5089" t="s">
        <v>1217</v>
      </c>
      <c r="AA5089" t="s">
        <v>3947</v>
      </c>
      <c r="AF5089" t="s">
        <v>736</v>
      </c>
      <c r="AG5089" t="s">
        <v>7239</v>
      </c>
      <c r="AH5089" t="s">
        <v>10122</v>
      </c>
      <c r="AJ5089" t="s">
        <v>237</v>
      </c>
      <c r="AK5089">
        <v>39.430698</v>
      </c>
      <c r="AL5089">
        <v>-123.351753234863</v>
      </c>
      <c r="AM5089" t="s">
        <v>732</v>
      </c>
      <c r="AN5089" t="s">
        <v>239</v>
      </c>
      <c r="AO5089" t="s">
        <v>1220</v>
      </c>
      <c r="AP5089" t="s">
        <v>241</v>
      </c>
      <c r="AQ5089" t="s">
        <v>242</v>
      </c>
      <c r="AR5089" t="s">
        <v>10123</v>
      </c>
      <c r="AS5089" t="s">
        <v>239</v>
      </c>
      <c r="AT5089" t="s">
        <v>239</v>
      </c>
      <c r="AU5089">
        <v>1</v>
      </c>
      <c r="AW5089" t="s">
        <v>10124</v>
      </c>
      <c r="AX5089" t="s">
        <v>10122</v>
      </c>
      <c r="AY5089" t="s">
        <v>109</v>
      </c>
      <c r="BP5089" t="s">
        <v>659</v>
      </c>
      <c r="BQ5089">
        <v>45</v>
      </c>
      <c r="BR5089" t="s">
        <v>310</v>
      </c>
      <c r="BS5089">
        <v>1</v>
      </c>
      <c r="BZ5089" t="s">
        <v>249</v>
      </c>
      <c r="CA5089" t="s">
        <v>10195</v>
      </c>
    </row>
    <row r="5090" spans="1:79" hidden="1" x14ac:dyDescent="0.25">
      <c r="A5090" t="s">
        <v>10113</v>
      </c>
      <c r="B5090" t="s">
        <v>10114</v>
      </c>
      <c r="C5090" t="s">
        <v>10161</v>
      </c>
      <c r="D5090" t="s">
        <v>10116</v>
      </c>
      <c r="E5090" t="s">
        <v>10117</v>
      </c>
      <c r="F5090" s="1">
        <v>40514</v>
      </c>
      <c r="G5090" s="4">
        <v>0.64236111111111105</v>
      </c>
      <c r="H5090" t="s">
        <v>6138</v>
      </c>
      <c r="I5090">
        <v>-88</v>
      </c>
      <c r="J5090" t="s">
        <v>221</v>
      </c>
      <c r="K5090" t="s">
        <v>222</v>
      </c>
      <c r="L5090">
        <v>1</v>
      </c>
      <c r="M5090">
        <v>1</v>
      </c>
      <c r="N5090" t="s">
        <v>10280</v>
      </c>
      <c r="O5090" t="s">
        <v>10285</v>
      </c>
      <c r="P5090" t="s">
        <v>224</v>
      </c>
      <c r="Q5090" t="s">
        <v>10120</v>
      </c>
      <c r="R5090" t="s">
        <v>226</v>
      </c>
      <c r="S5090" t="s">
        <v>10121</v>
      </c>
      <c r="V5090">
        <v>6.9999999999999999E-4</v>
      </c>
      <c r="W5090">
        <v>5.0000000000000001E-3</v>
      </c>
      <c r="X5090" t="s">
        <v>228</v>
      </c>
      <c r="Y5090" t="s">
        <v>243</v>
      </c>
      <c r="Z5090" t="s">
        <v>1217</v>
      </c>
      <c r="AA5090" t="s">
        <v>3947</v>
      </c>
      <c r="AF5090" t="s">
        <v>736</v>
      </c>
      <c r="AG5090" t="s">
        <v>7239</v>
      </c>
      <c r="AH5090" t="s">
        <v>10122</v>
      </c>
      <c r="AJ5090" t="s">
        <v>237</v>
      </c>
      <c r="AK5090">
        <v>39.462643</v>
      </c>
      <c r="AL5090">
        <v>-123.35041809082</v>
      </c>
      <c r="AM5090" t="s">
        <v>732</v>
      </c>
      <c r="AN5090" t="s">
        <v>239</v>
      </c>
      <c r="AO5090" t="s">
        <v>1220</v>
      </c>
      <c r="AP5090" t="s">
        <v>241</v>
      </c>
      <c r="AQ5090" t="s">
        <v>242</v>
      </c>
      <c r="AR5090" t="s">
        <v>10123</v>
      </c>
      <c r="AS5090" t="s">
        <v>239</v>
      </c>
      <c r="AT5090" t="s">
        <v>239</v>
      </c>
      <c r="AU5090">
        <v>1</v>
      </c>
      <c r="AW5090" t="s">
        <v>10124</v>
      </c>
      <c r="AX5090" t="s">
        <v>10122</v>
      </c>
      <c r="AY5090" t="s">
        <v>109</v>
      </c>
      <c r="BP5090" t="s">
        <v>659</v>
      </c>
      <c r="BQ5090">
        <v>45</v>
      </c>
      <c r="BR5090" t="s">
        <v>310</v>
      </c>
      <c r="BS5090">
        <v>1</v>
      </c>
      <c r="BZ5090" t="s">
        <v>10125</v>
      </c>
      <c r="CA5090" t="s">
        <v>10117</v>
      </c>
    </row>
    <row r="5091" spans="1:79" hidden="1" x14ac:dyDescent="0.25">
      <c r="A5091" t="s">
        <v>10113</v>
      </c>
      <c r="B5091" t="s">
        <v>10114</v>
      </c>
      <c r="C5091" t="s">
        <v>10150</v>
      </c>
      <c r="D5091" t="s">
        <v>10184</v>
      </c>
      <c r="E5091" t="s">
        <v>10185</v>
      </c>
      <c r="F5091" s="1">
        <v>40514</v>
      </c>
      <c r="G5091" s="4">
        <v>0.44444444444444442</v>
      </c>
      <c r="H5091" t="s">
        <v>6138</v>
      </c>
      <c r="I5091">
        <v>-88</v>
      </c>
      <c r="J5091" t="s">
        <v>221</v>
      </c>
      <c r="K5091" t="s">
        <v>222</v>
      </c>
      <c r="L5091">
        <v>1</v>
      </c>
      <c r="M5091">
        <v>1</v>
      </c>
      <c r="N5091" t="s">
        <v>10280</v>
      </c>
      <c r="O5091" t="s">
        <v>10286</v>
      </c>
      <c r="P5091" t="s">
        <v>224</v>
      </c>
      <c r="Q5091" t="s">
        <v>10120</v>
      </c>
      <c r="R5091" t="s">
        <v>226</v>
      </c>
      <c r="S5091" t="s">
        <v>10121</v>
      </c>
      <c r="V5091">
        <v>6.9999999999999999E-4</v>
      </c>
      <c r="W5091">
        <v>5.0000000000000001E-3</v>
      </c>
      <c r="X5091" t="s">
        <v>228</v>
      </c>
      <c r="Y5091" t="s">
        <v>243</v>
      </c>
      <c r="Z5091" t="s">
        <v>1217</v>
      </c>
      <c r="AA5091" t="s">
        <v>3947</v>
      </c>
      <c r="AF5091" t="s">
        <v>736</v>
      </c>
      <c r="AG5091" t="s">
        <v>7239</v>
      </c>
      <c r="AH5091" t="s">
        <v>10122</v>
      </c>
      <c r="AJ5091" t="s">
        <v>237</v>
      </c>
      <c r="AK5091">
        <v>39.410854</v>
      </c>
      <c r="AL5091">
        <v>-123.340782165527</v>
      </c>
      <c r="AM5091" t="s">
        <v>732</v>
      </c>
      <c r="AN5091" t="s">
        <v>239</v>
      </c>
      <c r="AO5091" t="s">
        <v>1220</v>
      </c>
      <c r="AP5091" t="s">
        <v>241</v>
      </c>
      <c r="AQ5091" t="s">
        <v>242</v>
      </c>
      <c r="AR5091" t="s">
        <v>10123</v>
      </c>
      <c r="AS5091" t="s">
        <v>239</v>
      </c>
      <c r="AT5091" t="s">
        <v>239</v>
      </c>
      <c r="AU5091">
        <v>1</v>
      </c>
      <c r="AW5091" t="s">
        <v>10124</v>
      </c>
      <c r="AX5091" t="s">
        <v>10122</v>
      </c>
      <c r="AY5091" t="s">
        <v>109</v>
      </c>
      <c r="BP5091" t="s">
        <v>659</v>
      </c>
      <c r="BQ5091">
        <v>45</v>
      </c>
      <c r="BR5091" t="s">
        <v>310</v>
      </c>
      <c r="BS5091">
        <v>1</v>
      </c>
      <c r="BZ5091" t="s">
        <v>10169</v>
      </c>
      <c r="CA5091" t="s">
        <v>10185</v>
      </c>
    </row>
    <row r="5092" spans="1:79" hidden="1" x14ac:dyDescent="0.25">
      <c r="A5092" t="s">
        <v>10113</v>
      </c>
      <c r="B5092" t="s">
        <v>10114</v>
      </c>
      <c r="C5092" t="s">
        <v>10150</v>
      </c>
      <c r="D5092" t="s">
        <v>10187</v>
      </c>
      <c r="E5092" t="s">
        <v>10188</v>
      </c>
      <c r="F5092" s="1">
        <v>40514</v>
      </c>
      <c r="G5092" s="4">
        <v>0.4548611111111111</v>
      </c>
      <c r="H5092" t="s">
        <v>6138</v>
      </c>
      <c r="I5092">
        <v>-88</v>
      </c>
      <c r="J5092" t="s">
        <v>221</v>
      </c>
      <c r="K5092" t="s">
        <v>222</v>
      </c>
      <c r="L5092">
        <v>1</v>
      </c>
      <c r="M5092">
        <v>1</v>
      </c>
      <c r="N5092" t="s">
        <v>10280</v>
      </c>
      <c r="O5092" t="s">
        <v>10287</v>
      </c>
      <c r="P5092" t="s">
        <v>224</v>
      </c>
      <c r="Q5092" t="s">
        <v>10120</v>
      </c>
      <c r="R5092" t="s">
        <v>226</v>
      </c>
      <c r="S5092" t="s">
        <v>10121</v>
      </c>
      <c r="V5092">
        <v>6.9999999999999999E-4</v>
      </c>
      <c r="W5092">
        <v>5.0000000000000001E-3</v>
      </c>
      <c r="X5092" t="s">
        <v>228</v>
      </c>
      <c r="Y5092" t="s">
        <v>243</v>
      </c>
      <c r="Z5092" t="s">
        <v>1217</v>
      </c>
      <c r="AA5092" t="s">
        <v>3947</v>
      </c>
      <c r="AF5092" t="s">
        <v>736</v>
      </c>
      <c r="AG5092" t="s">
        <v>7239</v>
      </c>
      <c r="AH5092" t="s">
        <v>10122</v>
      </c>
      <c r="AJ5092" t="s">
        <v>237</v>
      </c>
      <c r="AK5092">
        <v>39.420001999999997</v>
      </c>
      <c r="AL5092">
        <v>-123.34107971191401</v>
      </c>
      <c r="AM5092" t="s">
        <v>732</v>
      </c>
      <c r="AN5092" t="s">
        <v>239</v>
      </c>
      <c r="AO5092" t="s">
        <v>1220</v>
      </c>
      <c r="AP5092" t="s">
        <v>241</v>
      </c>
      <c r="AQ5092" t="s">
        <v>242</v>
      </c>
      <c r="AR5092" t="s">
        <v>10123</v>
      </c>
      <c r="AS5092" t="s">
        <v>239</v>
      </c>
      <c r="AT5092" t="s">
        <v>239</v>
      </c>
      <c r="AU5092">
        <v>1</v>
      </c>
      <c r="AW5092" t="s">
        <v>10124</v>
      </c>
      <c r="AX5092" t="s">
        <v>10122</v>
      </c>
      <c r="AY5092" t="s">
        <v>109</v>
      </c>
      <c r="BP5092" t="s">
        <v>659</v>
      </c>
      <c r="BQ5092">
        <v>45</v>
      </c>
      <c r="BR5092" t="s">
        <v>310</v>
      </c>
      <c r="BS5092">
        <v>1</v>
      </c>
      <c r="BZ5092" t="s">
        <v>10169</v>
      </c>
      <c r="CA5092" t="s">
        <v>10188</v>
      </c>
    </row>
    <row r="5093" spans="1:79" hidden="1" x14ac:dyDescent="0.25">
      <c r="A5093" t="s">
        <v>10113</v>
      </c>
      <c r="B5093" t="s">
        <v>10114</v>
      </c>
      <c r="C5093" t="s">
        <v>10161</v>
      </c>
      <c r="D5093" t="s">
        <v>10201</v>
      </c>
      <c r="E5093" t="s">
        <v>10202</v>
      </c>
      <c r="F5093" s="1">
        <v>40514</v>
      </c>
      <c r="G5093" s="4">
        <v>0.61805555555555558</v>
      </c>
      <c r="H5093" t="s">
        <v>6138</v>
      </c>
      <c r="I5093">
        <v>-88</v>
      </c>
      <c r="J5093" t="s">
        <v>221</v>
      </c>
      <c r="K5093" t="s">
        <v>222</v>
      </c>
      <c r="L5093">
        <v>1</v>
      </c>
      <c r="M5093">
        <v>1</v>
      </c>
      <c r="N5093" t="s">
        <v>10280</v>
      </c>
      <c r="O5093" t="s">
        <v>10288</v>
      </c>
      <c r="P5093" t="s">
        <v>224</v>
      </c>
      <c r="Q5093" t="s">
        <v>10120</v>
      </c>
      <c r="R5093" t="s">
        <v>226</v>
      </c>
      <c r="S5093" t="s">
        <v>10121</v>
      </c>
      <c r="V5093">
        <v>6.9999999999999999E-4</v>
      </c>
      <c r="W5093">
        <v>5.0000000000000001E-3</v>
      </c>
      <c r="X5093" t="s">
        <v>228</v>
      </c>
      <c r="Y5093" t="s">
        <v>243</v>
      </c>
      <c r="Z5093" t="s">
        <v>1217</v>
      </c>
      <c r="AA5093" t="s">
        <v>3947</v>
      </c>
      <c r="AF5093" t="s">
        <v>736</v>
      </c>
      <c r="AG5093" t="s">
        <v>7239</v>
      </c>
      <c r="AH5093" t="s">
        <v>10122</v>
      </c>
      <c r="AJ5093" t="s">
        <v>237</v>
      </c>
      <c r="AK5093">
        <v>39.448822</v>
      </c>
      <c r="AL5093">
        <v>-123.347450256348</v>
      </c>
      <c r="AM5093" t="s">
        <v>732</v>
      </c>
      <c r="AN5093" t="s">
        <v>239</v>
      </c>
      <c r="AO5093" t="s">
        <v>1220</v>
      </c>
      <c r="AP5093" t="s">
        <v>241</v>
      </c>
      <c r="AQ5093" t="s">
        <v>242</v>
      </c>
      <c r="AR5093" t="s">
        <v>10123</v>
      </c>
      <c r="AS5093" t="s">
        <v>239</v>
      </c>
      <c r="AT5093" t="s">
        <v>239</v>
      </c>
      <c r="AU5093">
        <v>1</v>
      </c>
      <c r="AW5093" t="s">
        <v>10124</v>
      </c>
      <c r="AX5093" t="s">
        <v>10122</v>
      </c>
      <c r="AY5093" t="s">
        <v>109</v>
      </c>
      <c r="BP5093" t="s">
        <v>659</v>
      </c>
      <c r="BQ5093">
        <v>45</v>
      </c>
      <c r="BR5093" t="s">
        <v>310</v>
      </c>
      <c r="BS5093">
        <v>1</v>
      </c>
      <c r="BZ5093" t="s">
        <v>10200</v>
      </c>
      <c r="CA5093" t="s">
        <v>10202</v>
      </c>
    </row>
    <row r="5094" spans="1:79" hidden="1" x14ac:dyDescent="0.25">
      <c r="A5094" t="s">
        <v>10113</v>
      </c>
      <c r="B5094" t="s">
        <v>10114</v>
      </c>
      <c r="C5094" t="s">
        <v>10161</v>
      </c>
      <c r="D5094" t="s">
        <v>10126</v>
      </c>
      <c r="E5094" t="s">
        <v>10127</v>
      </c>
      <c r="F5094" s="1">
        <v>40514</v>
      </c>
      <c r="G5094" s="4">
        <v>0.55555555555555558</v>
      </c>
      <c r="H5094" t="s">
        <v>6138</v>
      </c>
      <c r="I5094">
        <v>-88</v>
      </c>
      <c r="J5094" t="s">
        <v>221</v>
      </c>
      <c r="K5094" t="s">
        <v>222</v>
      </c>
      <c r="L5094">
        <v>1</v>
      </c>
      <c r="M5094">
        <v>1</v>
      </c>
      <c r="N5094" t="s">
        <v>10280</v>
      </c>
      <c r="O5094" t="s">
        <v>10289</v>
      </c>
      <c r="P5094" t="s">
        <v>224</v>
      </c>
      <c r="Q5094" t="s">
        <v>10120</v>
      </c>
      <c r="R5094" t="s">
        <v>226</v>
      </c>
      <c r="S5094" t="s">
        <v>10121</v>
      </c>
      <c r="V5094">
        <v>6.9999999999999999E-4</v>
      </c>
      <c r="W5094">
        <v>5.0000000000000001E-3</v>
      </c>
      <c r="X5094" t="s">
        <v>228</v>
      </c>
      <c r="Y5094" t="s">
        <v>243</v>
      </c>
      <c r="Z5094" t="s">
        <v>1217</v>
      </c>
      <c r="AA5094" t="s">
        <v>3947</v>
      </c>
      <c r="AF5094" t="s">
        <v>736</v>
      </c>
      <c r="AG5094" t="s">
        <v>7239</v>
      </c>
      <c r="AH5094" t="s">
        <v>10122</v>
      </c>
      <c r="AJ5094" t="s">
        <v>237</v>
      </c>
      <c r="AK5094">
        <v>39.429192</v>
      </c>
      <c r="AL5094">
        <v>-123.34546661377</v>
      </c>
      <c r="AM5094" t="s">
        <v>732</v>
      </c>
      <c r="AN5094" t="s">
        <v>239</v>
      </c>
      <c r="AO5094" t="s">
        <v>1220</v>
      </c>
      <c r="AP5094" t="s">
        <v>241</v>
      </c>
      <c r="AQ5094" t="s">
        <v>242</v>
      </c>
      <c r="AR5094" t="s">
        <v>10123</v>
      </c>
      <c r="AS5094" t="s">
        <v>239</v>
      </c>
      <c r="AT5094" t="s">
        <v>239</v>
      </c>
      <c r="AU5094">
        <v>1</v>
      </c>
      <c r="AW5094" t="s">
        <v>10124</v>
      </c>
      <c r="AX5094" t="s">
        <v>10122</v>
      </c>
      <c r="AY5094" t="s">
        <v>109</v>
      </c>
      <c r="BP5094" t="s">
        <v>659</v>
      </c>
      <c r="BQ5094">
        <v>45</v>
      </c>
      <c r="BR5094" t="s">
        <v>310</v>
      </c>
      <c r="BS5094">
        <v>1</v>
      </c>
      <c r="BZ5094" t="s">
        <v>10125</v>
      </c>
      <c r="CA5094" t="s">
        <v>10127</v>
      </c>
    </row>
    <row r="5095" spans="1:79" hidden="1" x14ac:dyDescent="0.25">
      <c r="A5095" t="s">
        <v>10113</v>
      </c>
      <c r="B5095" t="s">
        <v>10114</v>
      </c>
      <c r="C5095" t="s">
        <v>10150</v>
      </c>
      <c r="D5095" t="s">
        <v>10166</v>
      </c>
      <c r="E5095" t="s">
        <v>10167</v>
      </c>
      <c r="F5095" s="1">
        <v>40514</v>
      </c>
      <c r="G5095" s="4">
        <v>0.5</v>
      </c>
      <c r="H5095" t="s">
        <v>6138</v>
      </c>
      <c r="I5095">
        <v>-88</v>
      </c>
      <c r="J5095" t="s">
        <v>221</v>
      </c>
      <c r="K5095" t="s">
        <v>222</v>
      </c>
      <c r="L5095">
        <v>1</v>
      </c>
      <c r="M5095">
        <v>1</v>
      </c>
      <c r="N5095" t="s">
        <v>10280</v>
      </c>
      <c r="O5095" t="s">
        <v>10290</v>
      </c>
      <c r="P5095" t="s">
        <v>224</v>
      </c>
      <c r="Q5095" t="s">
        <v>10120</v>
      </c>
      <c r="R5095" t="s">
        <v>226</v>
      </c>
      <c r="S5095" t="s">
        <v>10121</v>
      </c>
      <c r="V5095">
        <v>6.9999999999999999E-4</v>
      </c>
      <c r="W5095">
        <v>5.0000000000000001E-3</v>
      </c>
      <c r="X5095" t="s">
        <v>228</v>
      </c>
      <c r="Y5095" t="s">
        <v>243</v>
      </c>
      <c r="Z5095" t="s">
        <v>1217</v>
      </c>
      <c r="AA5095" t="s">
        <v>3947</v>
      </c>
      <c r="AF5095" t="s">
        <v>736</v>
      </c>
      <c r="AG5095" t="s">
        <v>7239</v>
      </c>
      <c r="AH5095" t="s">
        <v>10122</v>
      </c>
      <c r="AJ5095" t="s">
        <v>237</v>
      </c>
      <c r="AK5095">
        <v>39.407494</v>
      </c>
      <c r="AL5095">
        <v>-123.342666625977</v>
      </c>
      <c r="AM5095" t="s">
        <v>732</v>
      </c>
      <c r="AN5095" t="s">
        <v>239</v>
      </c>
      <c r="AO5095" t="s">
        <v>1220</v>
      </c>
      <c r="AP5095" t="s">
        <v>241</v>
      </c>
      <c r="AQ5095" t="s">
        <v>242</v>
      </c>
      <c r="AR5095" t="s">
        <v>10123</v>
      </c>
      <c r="AS5095" t="s">
        <v>239</v>
      </c>
      <c r="AT5095" t="s">
        <v>239</v>
      </c>
      <c r="AU5095">
        <v>1</v>
      </c>
      <c r="AW5095" t="s">
        <v>10124</v>
      </c>
      <c r="AX5095" t="s">
        <v>10122</v>
      </c>
      <c r="AY5095" t="s">
        <v>109</v>
      </c>
      <c r="BP5095" t="s">
        <v>659</v>
      </c>
      <c r="BQ5095">
        <v>45</v>
      </c>
      <c r="BR5095" t="s">
        <v>310</v>
      </c>
      <c r="BS5095">
        <v>1</v>
      </c>
      <c r="BZ5095" t="s">
        <v>10169</v>
      </c>
      <c r="CA5095" t="s">
        <v>10167</v>
      </c>
    </row>
    <row r="5096" spans="1:79" hidden="1" x14ac:dyDescent="0.25">
      <c r="A5096" t="s">
        <v>10113</v>
      </c>
      <c r="B5096" t="s">
        <v>10114</v>
      </c>
      <c r="C5096" t="s">
        <v>10150</v>
      </c>
      <c r="D5096" t="s">
        <v>10173</v>
      </c>
      <c r="E5096" t="s">
        <v>10174</v>
      </c>
      <c r="F5096" s="1">
        <v>40514</v>
      </c>
      <c r="G5096" s="4">
        <v>0.46875</v>
      </c>
      <c r="H5096" t="s">
        <v>6138</v>
      </c>
      <c r="I5096">
        <v>-88</v>
      </c>
      <c r="J5096" t="s">
        <v>221</v>
      </c>
      <c r="K5096" t="s">
        <v>222</v>
      </c>
      <c r="L5096">
        <v>1</v>
      </c>
      <c r="M5096">
        <v>1</v>
      </c>
      <c r="N5096" t="s">
        <v>10280</v>
      </c>
      <c r="O5096" t="s">
        <v>10291</v>
      </c>
      <c r="P5096" t="s">
        <v>224</v>
      </c>
      <c r="Q5096" t="s">
        <v>10120</v>
      </c>
      <c r="R5096" t="s">
        <v>226</v>
      </c>
      <c r="S5096" t="s">
        <v>10121</v>
      </c>
      <c r="V5096">
        <v>6.9999999999999999E-4</v>
      </c>
      <c r="W5096">
        <v>5.0000000000000001E-3</v>
      </c>
      <c r="X5096" t="s">
        <v>228</v>
      </c>
      <c r="Y5096" t="s">
        <v>243</v>
      </c>
      <c r="Z5096" t="s">
        <v>1217</v>
      </c>
      <c r="AA5096" t="s">
        <v>3947</v>
      </c>
      <c r="AF5096" t="s">
        <v>736</v>
      </c>
      <c r="AG5096" t="s">
        <v>7239</v>
      </c>
      <c r="AH5096" t="s">
        <v>10122</v>
      </c>
      <c r="AJ5096" t="s">
        <v>237</v>
      </c>
      <c r="AK5096">
        <v>39.421112000000001</v>
      </c>
      <c r="AL5096">
        <v>-123.34083557128901</v>
      </c>
      <c r="AM5096" t="s">
        <v>732</v>
      </c>
      <c r="AN5096" t="s">
        <v>239</v>
      </c>
      <c r="AO5096" t="s">
        <v>1220</v>
      </c>
      <c r="AP5096" t="s">
        <v>241</v>
      </c>
      <c r="AQ5096" t="s">
        <v>242</v>
      </c>
      <c r="AR5096" t="s">
        <v>10123</v>
      </c>
      <c r="AS5096" t="s">
        <v>239</v>
      </c>
      <c r="AT5096" t="s">
        <v>239</v>
      </c>
      <c r="AU5096">
        <v>1</v>
      </c>
      <c r="AW5096" t="s">
        <v>10124</v>
      </c>
      <c r="AX5096" t="s">
        <v>10122</v>
      </c>
      <c r="AY5096" t="s">
        <v>109</v>
      </c>
      <c r="BP5096" t="s">
        <v>659</v>
      </c>
      <c r="BQ5096">
        <v>45</v>
      </c>
      <c r="BR5096" t="s">
        <v>310</v>
      </c>
      <c r="BS5096">
        <v>1</v>
      </c>
      <c r="BZ5096" t="s">
        <v>10125</v>
      </c>
      <c r="CA5096" t="s">
        <v>10174</v>
      </c>
    </row>
    <row r="5097" spans="1:79" hidden="1" x14ac:dyDescent="0.25">
      <c r="A5097" t="s">
        <v>10113</v>
      </c>
      <c r="B5097" t="s">
        <v>10114</v>
      </c>
      <c r="C5097" t="s">
        <v>10150</v>
      </c>
      <c r="D5097" t="s">
        <v>10157</v>
      </c>
      <c r="E5097" t="s">
        <v>10158</v>
      </c>
      <c r="F5097" s="1">
        <v>40514</v>
      </c>
      <c r="G5097" s="4">
        <v>0.52777777777777779</v>
      </c>
      <c r="H5097" t="s">
        <v>6138</v>
      </c>
      <c r="I5097">
        <v>-88</v>
      </c>
      <c r="J5097" t="s">
        <v>221</v>
      </c>
      <c r="K5097" t="s">
        <v>222</v>
      </c>
      <c r="L5097">
        <v>1</v>
      </c>
      <c r="M5097">
        <v>1</v>
      </c>
      <c r="N5097" t="s">
        <v>10280</v>
      </c>
      <c r="O5097" t="s">
        <v>10292</v>
      </c>
      <c r="P5097" t="s">
        <v>224</v>
      </c>
      <c r="Q5097" t="s">
        <v>10120</v>
      </c>
      <c r="R5097" t="s">
        <v>226</v>
      </c>
      <c r="S5097" t="s">
        <v>10121</v>
      </c>
      <c r="V5097">
        <v>6.9999999999999999E-4</v>
      </c>
      <c r="W5097">
        <v>5.0000000000000001E-3</v>
      </c>
      <c r="X5097" t="s">
        <v>228</v>
      </c>
      <c r="Y5097" t="s">
        <v>243</v>
      </c>
      <c r="Z5097" t="s">
        <v>1217</v>
      </c>
      <c r="AA5097" t="s">
        <v>3947</v>
      </c>
      <c r="AF5097" t="s">
        <v>736</v>
      </c>
      <c r="AG5097" t="s">
        <v>7239</v>
      </c>
      <c r="AH5097" t="s">
        <v>10122</v>
      </c>
      <c r="AJ5097" t="s">
        <v>237</v>
      </c>
      <c r="AK5097">
        <v>39.430698</v>
      </c>
      <c r="AL5097">
        <v>-123.35495758056599</v>
      </c>
      <c r="AM5097" t="s">
        <v>732</v>
      </c>
      <c r="AN5097" t="s">
        <v>239</v>
      </c>
      <c r="AO5097" t="s">
        <v>1220</v>
      </c>
      <c r="AP5097" t="s">
        <v>241</v>
      </c>
      <c r="AQ5097" t="s">
        <v>242</v>
      </c>
      <c r="AR5097" t="s">
        <v>10123</v>
      </c>
      <c r="AS5097" t="s">
        <v>239</v>
      </c>
      <c r="AT5097" t="s">
        <v>239</v>
      </c>
      <c r="AU5097">
        <v>1</v>
      </c>
      <c r="AW5097" t="s">
        <v>10124</v>
      </c>
      <c r="AX5097" t="s">
        <v>10122</v>
      </c>
      <c r="AY5097" t="s">
        <v>109</v>
      </c>
      <c r="BP5097" t="s">
        <v>659</v>
      </c>
      <c r="BQ5097">
        <v>45</v>
      </c>
      <c r="BR5097" t="s">
        <v>310</v>
      </c>
      <c r="BS5097">
        <v>1</v>
      </c>
      <c r="BZ5097" t="s">
        <v>10160</v>
      </c>
      <c r="CA5097" t="s">
        <v>10158</v>
      </c>
    </row>
    <row r="5098" spans="1:79" hidden="1" x14ac:dyDescent="0.25">
      <c r="A5098" t="s">
        <v>10113</v>
      </c>
      <c r="B5098" t="s">
        <v>10114</v>
      </c>
      <c r="C5098" t="s">
        <v>10161</v>
      </c>
      <c r="D5098" t="s">
        <v>10179</v>
      </c>
      <c r="E5098" t="s">
        <v>10180</v>
      </c>
      <c r="F5098" s="1">
        <v>40514</v>
      </c>
      <c r="G5098" s="4">
        <v>0.65833333333333333</v>
      </c>
      <c r="H5098" t="s">
        <v>6138</v>
      </c>
      <c r="I5098">
        <v>-88</v>
      </c>
      <c r="J5098" t="s">
        <v>221</v>
      </c>
      <c r="K5098" t="s">
        <v>222</v>
      </c>
      <c r="L5098">
        <v>1</v>
      </c>
      <c r="M5098">
        <v>1</v>
      </c>
      <c r="N5098" t="s">
        <v>10280</v>
      </c>
      <c r="O5098" t="s">
        <v>10293</v>
      </c>
      <c r="P5098" t="s">
        <v>224</v>
      </c>
      <c r="Q5098" t="s">
        <v>10120</v>
      </c>
      <c r="R5098" t="s">
        <v>226</v>
      </c>
      <c r="S5098" t="s">
        <v>10121</v>
      </c>
      <c r="V5098">
        <v>6.9999999999999999E-4</v>
      </c>
      <c r="W5098">
        <v>5.0000000000000001E-3</v>
      </c>
      <c r="X5098" t="s">
        <v>228</v>
      </c>
      <c r="Y5098" t="s">
        <v>243</v>
      </c>
      <c r="Z5098" t="s">
        <v>1217</v>
      </c>
      <c r="AA5098" t="s">
        <v>3947</v>
      </c>
      <c r="AF5098" t="s">
        <v>736</v>
      </c>
      <c r="AG5098" t="s">
        <v>7239</v>
      </c>
      <c r="AH5098" t="s">
        <v>10122</v>
      </c>
      <c r="AJ5098" t="s">
        <v>237</v>
      </c>
      <c r="AK5098">
        <v>39.431820000000002</v>
      </c>
      <c r="AL5098">
        <v>-123.328498840332</v>
      </c>
      <c r="AM5098" t="s">
        <v>732</v>
      </c>
      <c r="AN5098" t="s">
        <v>239</v>
      </c>
      <c r="AO5098" t="s">
        <v>1220</v>
      </c>
      <c r="AP5098" t="s">
        <v>241</v>
      </c>
      <c r="AQ5098" t="s">
        <v>242</v>
      </c>
      <c r="AR5098" t="s">
        <v>10123</v>
      </c>
      <c r="AS5098" t="s">
        <v>239</v>
      </c>
      <c r="AT5098" t="s">
        <v>239</v>
      </c>
      <c r="AU5098">
        <v>1</v>
      </c>
      <c r="AW5098" t="s">
        <v>10124</v>
      </c>
      <c r="AX5098" t="s">
        <v>10122</v>
      </c>
      <c r="AY5098" t="s">
        <v>109</v>
      </c>
      <c r="BP5098" t="s">
        <v>659</v>
      </c>
      <c r="BQ5098">
        <v>45</v>
      </c>
      <c r="BR5098" t="s">
        <v>310</v>
      </c>
      <c r="BS5098">
        <v>1</v>
      </c>
      <c r="BZ5098" t="s">
        <v>10165</v>
      </c>
      <c r="CA5098" t="s">
        <v>10180</v>
      </c>
    </row>
    <row r="5099" spans="1:79" hidden="1" x14ac:dyDescent="0.25">
      <c r="A5099" t="s">
        <v>10113</v>
      </c>
      <c r="B5099" t="s">
        <v>10114</v>
      </c>
      <c r="C5099" t="s">
        <v>10161</v>
      </c>
      <c r="D5099" t="s">
        <v>10136</v>
      </c>
      <c r="E5099" t="s">
        <v>10137</v>
      </c>
      <c r="F5099" s="1">
        <v>40514</v>
      </c>
      <c r="G5099" s="4">
        <v>0.625</v>
      </c>
      <c r="H5099" t="s">
        <v>6138</v>
      </c>
      <c r="I5099">
        <v>-88</v>
      </c>
      <c r="J5099" t="s">
        <v>221</v>
      </c>
      <c r="K5099" t="s">
        <v>222</v>
      </c>
      <c r="L5099">
        <v>1</v>
      </c>
      <c r="M5099">
        <v>1</v>
      </c>
      <c r="N5099" t="s">
        <v>10280</v>
      </c>
      <c r="O5099" t="s">
        <v>10294</v>
      </c>
      <c r="P5099" t="s">
        <v>224</v>
      </c>
      <c r="Q5099" t="s">
        <v>10120</v>
      </c>
      <c r="R5099" t="s">
        <v>226</v>
      </c>
      <c r="S5099" t="s">
        <v>10121</v>
      </c>
      <c r="V5099">
        <v>6.9999999999999999E-4</v>
      </c>
      <c r="W5099">
        <v>5.0000000000000001E-3</v>
      </c>
      <c r="X5099" t="s">
        <v>228</v>
      </c>
      <c r="Y5099" t="s">
        <v>243</v>
      </c>
      <c r="Z5099" t="s">
        <v>1217</v>
      </c>
      <c r="AA5099" t="s">
        <v>3947</v>
      </c>
      <c r="AF5099" t="s">
        <v>736</v>
      </c>
      <c r="AG5099" t="s">
        <v>7239</v>
      </c>
      <c r="AH5099" t="s">
        <v>10122</v>
      </c>
      <c r="AJ5099" t="s">
        <v>237</v>
      </c>
      <c r="AK5099">
        <v>39.42794</v>
      </c>
      <c r="AL5099">
        <v>-123.332221984863</v>
      </c>
      <c r="AM5099" t="s">
        <v>732</v>
      </c>
      <c r="AN5099" t="s">
        <v>239</v>
      </c>
      <c r="AO5099" t="s">
        <v>1220</v>
      </c>
      <c r="AP5099" t="s">
        <v>241</v>
      </c>
      <c r="AQ5099" t="s">
        <v>242</v>
      </c>
      <c r="AR5099" t="s">
        <v>10123</v>
      </c>
      <c r="AS5099" t="s">
        <v>239</v>
      </c>
      <c r="AT5099" t="s">
        <v>239</v>
      </c>
      <c r="AU5099">
        <v>1</v>
      </c>
      <c r="AW5099" t="s">
        <v>10124</v>
      </c>
      <c r="AX5099" t="s">
        <v>10122</v>
      </c>
      <c r="AY5099" t="s">
        <v>109</v>
      </c>
      <c r="BP5099" t="s">
        <v>659</v>
      </c>
      <c r="BQ5099">
        <v>45</v>
      </c>
      <c r="BR5099" t="s">
        <v>310</v>
      </c>
      <c r="BS5099">
        <v>1</v>
      </c>
      <c r="BZ5099" t="s">
        <v>10132</v>
      </c>
      <c r="CA5099" t="s">
        <v>10137</v>
      </c>
    </row>
    <row r="5100" spans="1:79" hidden="1" x14ac:dyDescent="0.25">
      <c r="A5100" t="s">
        <v>10113</v>
      </c>
      <c r="B5100" t="s">
        <v>10114</v>
      </c>
      <c r="C5100" t="s">
        <v>10161</v>
      </c>
      <c r="D5100" t="s">
        <v>10197</v>
      </c>
      <c r="E5100" t="s">
        <v>10198</v>
      </c>
      <c r="F5100" s="1">
        <v>40514</v>
      </c>
      <c r="G5100" s="4">
        <v>0.59027777777777779</v>
      </c>
      <c r="H5100" t="s">
        <v>6138</v>
      </c>
      <c r="I5100">
        <v>-88</v>
      </c>
      <c r="J5100" t="s">
        <v>221</v>
      </c>
      <c r="K5100" t="s">
        <v>222</v>
      </c>
      <c r="L5100">
        <v>1</v>
      </c>
      <c r="M5100">
        <v>1</v>
      </c>
      <c r="N5100" t="s">
        <v>10280</v>
      </c>
      <c r="O5100" t="s">
        <v>10295</v>
      </c>
      <c r="P5100" t="s">
        <v>224</v>
      </c>
      <c r="Q5100" t="s">
        <v>10120</v>
      </c>
      <c r="R5100" t="s">
        <v>226</v>
      </c>
      <c r="S5100" t="s">
        <v>10121</v>
      </c>
      <c r="V5100">
        <v>6.9999999999999999E-4</v>
      </c>
      <c r="W5100">
        <v>5.0000000000000001E-3</v>
      </c>
      <c r="X5100" t="s">
        <v>228</v>
      </c>
      <c r="Y5100" t="s">
        <v>243</v>
      </c>
      <c r="Z5100" t="s">
        <v>1217</v>
      </c>
      <c r="AA5100" t="s">
        <v>3947</v>
      </c>
      <c r="AF5100" t="s">
        <v>736</v>
      </c>
      <c r="AG5100" t="s">
        <v>7239</v>
      </c>
      <c r="AH5100" t="s">
        <v>10122</v>
      </c>
      <c r="AJ5100" t="s">
        <v>237</v>
      </c>
      <c r="AK5100">
        <v>39.440662000000003</v>
      </c>
      <c r="AL5100">
        <v>-123.353271484375</v>
      </c>
      <c r="AM5100" t="s">
        <v>732</v>
      </c>
      <c r="AN5100" t="s">
        <v>239</v>
      </c>
      <c r="AO5100" t="s">
        <v>1220</v>
      </c>
      <c r="AP5100" t="s">
        <v>241</v>
      </c>
      <c r="AQ5100" t="s">
        <v>242</v>
      </c>
      <c r="AR5100" t="s">
        <v>10123</v>
      </c>
      <c r="AS5100" t="s">
        <v>239</v>
      </c>
      <c r="AT5100" t="s">
        <v>239</v>
      </c>
      <c r="AU5100">
        <v>1</v>
      </c>
      <c r="AW5100" t="s">
        <v>10124</v>
      </c>
      <c r="AX5100" t="s">
        <v>10122</v>
      </c>
      <c r="AY5100" t="s">
        <v>109</v>
      </c>
      <c r="BP5100" t="s">
        <v>659</v>
      </c>
      <c r="BQ5100">
        <v>45</v>
      </c>
      <c r="BR5100" t="s">
        <v>310</v>
      </c>
      <c r="BS5100">
        <v>1</v>
      </c>
      <c r="BZ5100" t="s">
        <v>10200</v>
      </c>
      <c r="CA5100" t="s">
        <v>10198</v>
      </c>
    </row>
    <row r="5101" spans="1:79" hidden="1" x14ac:dyDescent="0.25">
      <c r="A5101" t="s">
        <v>10113</v>
      </c>
      <c r="B5101" t="s">
        <v>10114</v>
      </c>
      <c r="C5101" t="s">
        <v>10150</v>
      </c>
      <c r="D5101" t="s">
        <v>10204</v>
      </c>
      <c r="E5101" t="s">
        <v>10205</v>
      </c>
      <c r="F5101" s="1">
        <v>40514</v>
      </c>
      <c r="G5101" s="4">
        <v>0.43402777777777773</v>
      </c>
      <c r="H5101" t="s">
        <v>6138</v>
      </c>
      <c r="I5101">
        <v>-88</v>
      </c>
      <c r="J5101" t="s">
        <v>221</v>
      </c>
      <c r="K5101" t="s">
        <v>222</v>
      </c>
      <c r="L5101">
        <v>1</v>
      </c>
      <c r="M5101">
        <v>1</v>
      </c>
      <c r="N5101" t="s">
        <v>10280</v>
      </c>
      <c r="O5101" t="s">
        <v>10296</v>
      </c>
      <c r="P5101" t="s">
        <v>224</v>
      </c>
      <c r="Q5101" t="s">
        <v>10120</v>
      </c>
      <c r="R5101" t="s">
        <v>226</v>
      </c>
      <c r="S5101" t="s">
        <v>10121</v>
      </c>
      <c r="V5101">
        <v>6.9999999999999999E-4</v>
      </c>
      <c r="W5101">
        <v>5.0000000000000001E-3</v>
      </c>
      <c r="X5101" t="s">
        <v>228</v>
      </c>
      <c r="Y5101" t="s">
        <v>243</v>
      </c>
      <c r="Z5101" t="s">
        <v>1217</v>
      </c>
      <c r="AA5101" t="s">
        <v>3947</v>
      </c>
      <c r="AF5101" t="s">
        <v>736</v>
      </c>
      <c r="AG5101" t="s">
        <v>7239</v>
      </c>
      <c r="AH5101" t="s">
        <v>10122</v>
      </c>
      <c r="AJ5101" t="s">
        <v>237</v>
      </c>
      <c r="AK5101">
        <v>39.418297000000003</v>
      </c>
      <c r="AL5101">
        <v>-123.34146118164099</v>
      </c>
      <c r="AM5101" t="s">
        <v>732</v>
      </c>
      <c r="AN5101" t="s">
        <v>239</v>
      </c>
      <c r="AO5101" t="s">
        <v>1220</v>
      </c>
      <c r="AP5101" t="s">
        <v>241</v>
      </c>
      <c r="AQ5101" t="s">
        <v>242</v>
      </c>
      <c r="AR5101" t="s">
        <v>10123</v>
      </c>
      <c r="AS5101" t="s">
        <v>239</v>
      </c>
      <c r="AT5101" t="s">
        <v>239</v>
      </c>
      <c r="AU5101">
        <v>1</v>
      </c>
      <c r="AW5101" t="s">
        <v>10124</v>
      </c>
      <c r="AX5101" t="s">
        <v>10122</v>
      </c>
      <c r="AY5101" t="s">
        <v>109</v>
      </c>
      <c r="BP5101" t="s">
        <v>659</v>
      </c>
      <c r="BQ5101">
        <v>45</v>
      </c>
      <c r="BR5101" t="s">
        <v>310</v>
      </c>
      <c r="BS5101">
        <v>1</v>
      </c>
      <c r="BZ5101" t="s">
        <v>10207</v>
      </c>
      <c r="CA5101" t="s">
        <v>10205</v>
      </c>
    </row>
    <row r="5102" spans="1:79" hidden="1" x14ac:dyDescent="0.25">
      <c r="A5102" t="s">
        <v>10113</v>
      </c>
      <c r="B5102" t="s">
        <v>10114</v>
      </c>
      <c r="C5102" t="s">
        <v>10150</v>
      </c>
      <c r="D5102" t="s">
        <v>10170</v>
      </c>
      <c r="E5102" t="s">
        <v>10171</v>
      </c>
      <c r="F5102" s="1">
        <v>40514</v>
      </c>
      <c r="G5102" s="4">
        <v>0.47222222222222227</v>
      </c>
      <c r="H5102" t="s">
        <v>6138</v>
      </c>
      <c r="I5102">
        <v>-88</v>
      </c>
      <c r="J5102" t="s">
        <v>221</v>
      </c>
      <c r="K5102" t="s">
        <v>222</v>
      </c>
      <c r="L5102">
        <v>1</v>
      </c>
      <c r="M5102">
        <v>1</v>
      </c>
      <c r="N5102" t="s">
        <v>10297</v>
      </c>
      <c r="O5102" t="s">
        <v>10298</v>
      </c>
      <c r="P5102" t="s">
        <v>224</v>
      </c>
      <c r="Q5102" t="s">
        <v>10120</v>
      </c>
      <c r="R5102" t="s">
        <v>226</v>
      </c>
      <c r="S5102" t="s">
        <v>10121</v>
      </c>
      <c r="V5102">
        <v>6.9999999999999999E-4</v>
      </c>
      <c r="W5102">
        <v>5.0000000000000001E-3</v>
      </c>
      <c r="X5102" t="s">
        <v>228</v>
      </c>
      <c r="Y5102" t="s">
        <v>243</v>
      </c>
      <c r="Z5102" t="s">
        <v>1217</v>
      </c>
      <c r="AA5102" t="s">
        <v>3947</v>
      </c>
      <c r="AF5102" t="s">
        <v>736</v>
      </c>
      <c r="AG5102" t="s">
        <v>7239</v>
      </c>
      <c r="AH5102" t="s">
        <v>10122</v>
      </c>
      <c r="AJ5102" t="s">
        <v>237</v>
      </c>
      <c r="AK5102">
        <v>39.410870000000003</v>
      </c>
      <c r="AL5102">
        <v>-123.34042358398401</v>
      </c>
      <c r="AM5102" t="s">
        <v>732</v>
      </c>
      <c r="AN5102" t="s">
        <v>239</v>
      </c>
      <c r="AO5102" t="s">
        <v>1220</v>
      </c>
      <c r="AP5102" t="s">
        <v>241</v>
      </c>
      <c r="AQ5102" t="s">
        <v>242</v>
      </c>
      <c r="AR5102" t="s">
        <v>10123</v>
      </c>
      <c r="AS5102" t="s">
        <v>239</v>
      </c>
      <c r="AT5102" t="s">
        <v>239</v>
      </c>
      <c r="AU5102">
        <v>1</v>
      </c>
      <c r="AW5102" t="s">
        <v>10124</v>
      </c>
      <c r="AX5102" t="s">
        <v>10122</v>
      </c>
      <c r="AY5102" t="s">
        <v>109</v>
      </c>
      <c r="BP5102" t="s">
        <v>659</v>
      </c>
      <c r="BQ5102">
        <v>45</v>
      </c>
      <c r="BR5102" t="s">
        <v>310</v>
      </c>
      <c r="BS5102">
        <v>1</v>
      </c>
      <c r="BZ5102" t="s">
        <v>10156</v>
      </c>
      <c r="CA5102" t="s">
        <v>10171</v>
      </c>
    </row>
    <row r="5103" spans="1:79" hidden="1" x14ac:dyDescent="0.25">
      <c r="A5103" t="s">
        <v>10113</v>
      </c>
      <c r="B5103" t="s">
        <v>10114</v>
      </c>
      <c r="C5103" t="s">
        <v>10150</v>
      </c>
      <c r="D5103" t="s">
        <v>10151</v>
      </c>
      <c r="E5103" t="s">
        <v>10152</v>
      </c>
      <c r="F5103" s="1">
        <v>40514</v>
      </c>
      <c r="G5103" s="4">
        <v>0.46875</v>
      </c>
      <c r="H5103" t="s">
        <v>6138</v>
      </c>
      <c r="I5103">
        <v>-88</v>
      </c>
      <c r="J5103" t="s">
        <v>221</v>
      </c>
      <c r="K5103" t="s">
        <v>222</v>
      </c>
      <c r="L5103">
        <v>1</v>
      </c>
      <c r="M5103">
        <v>1</v>
      </c>
      <c r="N5103" t="s">
        <v>10280</v>
      </c>
      <c r="O5103" t="s">
        <v>10299</v>
      </c>
      <c r="P5103" t="s">
        <v>224</v>
      </c>
      <c r="Q5103" t="s">
        <v>10120</v>
      </c>
      <c r="R5103" t="s">
        <v>226</v>
      </c>
      <c r="S5103" t="s">
        <v>10121</v>
      </c>
      <c r="V5103">
        <v>6.9999999999999999E-4</v>
      </c>
      <c r="W5103">
        <v>5.0000000000000001E-3</v>
      </c>
      <c r="X5103" t="s">
        <v>228</v>
      </c>
      <c r="Y5103" t="s">
        <v>243</v>
      </c>
      <c r="Z5103" t="s">
        <v>1217</v>
      </c>
      <c r="AA5103" t="s">
        <v>3947</v>
      </c>
      <c r="AF5103" t="s">
        <v>736</v>
      </c>
      <c r="AG5103" t="s">
        <v>7239</v>
      </c>
      <c r="AH5103" t="s">
        <v>10122</v>
      </c>
      <c r="AJ5103" t="s">
        <v>237</v>
      </c>
      <c r="AK5103">
        <v>39.398949000000002</v>
      </c>
      <c r="AL5103">
        <v>-123.34067535400401</v>
      </c>
      <c r="AM5103" t="s">
        <v>732</v>
      </c>
      <c r="AN5103" t="s">
        <v>239</v>
      </c>
      <c r="AO5103" t="s">
        <v>1220</v>
      </c>
      <c r="AP5103" t="s">
        <v>241</v>
      </c>
      <c r="AQ5103" t="s">
        <v>242</v>
      </c>
      <c r="AR5103" t="s">
        <v>10123</v>
      </c>
      <c r="AS5103" t="s">
        <v>239</v>
      </c>
      <c r="AT5103" t="s">
        <v>239</v>
      </c>
      <c r="AU5103">
        <v>1</v>
      </c>
      <c r="AW5103" t="s">
        <v>10124</v>
      </c>
      <c r="AX5103" t="s">
        <v>10122</v>
      </c>
      <c r="AY5103" t="s">
        <v>109</v>
      </c>
      <c r="BP5103" t="s">
        <v>659</v>
      </c>
      <c r="BQ5103">
        <v>45</v>
      </c>
      <c r="BR5103" t="s">
        <v>310</v>
      </c>
      <c r="BS5103">
        <v>1</v>
      </c>
      <c r="BZ5103" t="s">
        <v>10156</v>
      </c>
      <c r="CA5103" t="s">
        <v>10152</v>
      </c>
    </row>
    <row r="5104" spans="1:79" hidden="1" x14ac:dyDescent="0.25">
      <c r="A5104" t="s">
        <v>10113</v>
      </c>
      <c r="B5104" t="s">
        <v>10114</v>
      </c>
      <c r="C5104" t="s">
        <v>10150</v>
      </c>
      <c r="D5104" t="s">
        <v>10176</v>
      </c>
      <c r="E5104" t="s">
        <v>10177</v>
      </c>
      <c r="F5104" s="1">
        <v>40514</v>
      </c>
      <c r="G5104" s="4">
        <v>0.4375</v>
      </c>
      <c r="H5104" t="s">
        <v>6138</v>
      </c>
      <c r="I5104">
        <v>-88</v>
      </c>
      <c r="J5104" t="s">
        <v>221</v>
      </c>
      <c r="K5104" t="s">
        <v>222</v>
      </c>
      <c r="L5104">
        <v>1</v>
      </c>
      <c r="M5104">
        <v>1</v>
      </c>
      <c r="N5104" t="s">
        <v>10280</v>
      </c>
      <c r="O5104" t="s">
        <v>10300</v>
      </c>
      <c r="P5104" t="s">
        <v>224</v>
      </c>
      <c r="Q5104" t="s">
        <v>10120</v>
      </c>
      <c r="R5104" t="s">
        <v>226</v>
      </c>
      <c r="S5104" t="s">
        <v>10121</v>
      </c>
      <c r="V5104">
        <v>6.9999999999999999E-4</v>
      </c>
      <c r="W5104">
        <v>5.0000000000000001E-3</v>
      </c>
      <c r="X5104" t="s">
        <v>228</v>
      </c>
      <c r="Y5104" t="s">
        <v>243</v>
      </c>
      <c r="Z5104" t="s">
        <v>1217</v>
      </c>
      <c r="AA5104" t="s">
        <v>3947</v>
      </c>
      <c r="AF5104" t="s">
        <v>736</v>
      </c>
      <c r="AG5104" t="s">
        <v>7239</v>
      </c>
      <c r="AH5104" t="s">
        <v>10122</v>
      </c>
      <c r="AJ5104" t="s">
        <v>237</v>
      </c>
      <c r="AK5104">
        <v>39.377037000000001</v>
      </c>
      <c r="AL5104">
        <v>-123.32778930664099</v>
      </c>
      <c r="AM5104" t="s">
        <v>732</v>
      </c>
      <c r="AN5104" t="s">
        <v>239</v>
      </c>
      <c r="AO5104" t="s">
        <v>1220</v>
      </c>
      <c r="AP5104" t="s">
        <v>241</v>
      </c>
      <c r="AQ5104" t="s">
        <v>242</v>
      </c>
      <c r="AR5104" t="s">
        <v>10123</v>
      </c>
      <c r="AS5104" t="s">
        <v>239</v>
      </c>
      <c r="AT5104" t="s">
        <v>239</v>
      </c>
      <c r="AU5104">
        <v>1</v>
      </c>
      <c r="AW5104" t="s">
        <v>10124</v>
      </c>
      <c r="AX5104" t="s">
        <v>10122</v>
      </c>
      <c r="AY5104" t="s">
        <v>109</v>
      </c>
      <c r="BP5104" t="s">
        <v>659</v>
      </c>
      <c r="BQ5104">
        <v>45</v>
      </c>
      <c r="BR5104" t="s">
        <v>310</v>
      </c>
      <c r="BS5104">
        <v>1</v>
      </c>
      <c r="BZ5104" t="s">
        <v>10156</v>
      </c>
      <c r="CA5104" t="s">
        <v>10177</v>
      </c>
    </row>
    <row r="5105" spans="1:79" hidden="1" x14ac:dyDescent="0.25">
      <c r="A5105" t="s">
        <v>10113</v>
      </c>
      <c r="B5105" t="s">
        <v>10114</v>
      </c>
      <c r="C5105" t="s">
        <v>10161</v>
      </c>
      <c r="D5105" t="s">
        <v>10162</v>
      </c>
      <c r="E5105" t="s">
        <v>10163</v>
      </c>
      <c r="F5105" s="1">
        <v>40514</v>
      </c>
      <c r="G5105" s="4">
        <v>0.62986111111111109</v>
      </c>
      <c r="H5105" t="s">
        <v>6138</v>
      </c>
      <c r="I5105">
        <v>-88</v>
      </c>
      <c r="J5105" t="s">
        <v>221</v>
      </c>
      <c r="K5105" t="s">
        <v>222</v>
      </c>
      <c r="L5105">
        <v>1</v>
      </c>
      <c r="M5105">
        <v>1</v>
      </c>
      <c r="N5105" t="s">
        <v>10280</v>
      </c>
      <c r="O5105" t="s">
        <v>10301</v>
      </c>
      <c r="P5105" t="s">
        <v>224</v>
      </c>
      <c r="Q5105" t="s">
        <v>10120</v>
      </c>
      <c r="R5105" t="s">
        <v>226</v>
      </c>
      <c r="S5105" t="s">
        <v>10121</v>
      </c>
      <c r="V5105">
        <v>6.9999999999999999E-4</v>
      </c>
      <c r="W5105">
        <v>5.0000000000000001E-3</v>
      </c>
      <c r="X5105" t="s">
        <v>228</v>
      </c>
      <c r="Y5105" t="s">
        <v>243</v>
      </c>
      <c r="Z5105" t="s">
        <v>1217</v>
      </c>
      <c r="AA5105" t="s">
        <v>3947</v>
      </c>
      <c r="AF5105" t="s">
        <v>736</v>
      </c>
      <c r="AG5105" t="s">
        <v>7239</v>
      </c>
      <c r="AH5105" t="s">
        <v>10122</v>
      </c>
      <c r="AJ5105" t="s">
        <v>237</v>
      </c>
      <c r="AK5105">
        <v>39.441605000000003</v>
      </c>
      <c r="AL5105">
        <v>-123.328689575195</v>
      </c>
      <c r="AM5105" t="s">
        <v>732</v>
      </c>
      <c r="AN5105" t="s">
        <v>239</v>
      </c>
      <c r="AO5105" t="s">
        <v>1220</v>
      </c>
      <c r="AP5105" t="s">
        <v>241</v>
      </c>
      <c r="AQ5105" t="s">
        <v>242</v>
      </c>
      <c r="AR5105" t="s">
        <v>10123</v>
      </c>
      <c r="AS5105" t="s">
        <v>239</v>
      </c>
      <c r="AT5105" t="s">
        <v>239</v>
      </c>
      <c r="AU5105">
        <v>1</v>
      </c>
      <c r="AW5105" t="s">
        <v>10124</v>
      </c>
      <c r="AX5105" t="s">
        <v>10122</v>
      </c>
      <c r="AY5105" t="s">
        <v>109</v>
      </c>
      <c r="BP5105" t="s">
        <v>659</v>
      </c>
      <c r="BQ5105">
        <v>45</v>
      </c>
      <c r="BR5105" t="s">
        <v>310</v>
      </c>
      <c r="BS5105">
        <v>1</v>
      </c>
      <c r="BZ5105" t="s">
        <v>10165</v>
      </c>
      <c r="CA5105" t="s">
        <v>10163</v>
      </c>
    </row>
    <row r="5106" spans="1:79" hidden="1" x14ac:dyDescent="0.25">
      <c r="A5106" t="s">
        <v>10113</v>
      </c>
      <c r="B5106" t="s">
        <v>10114</v>
      </c>
      <c r="C5106" t="s">
        <v>10161</v>
      </c>
      <c r="D5106" t="s">
        <v>10226</v>
      </c>
      <c r="E5106" t="s">
        <v>10227</v>
      </c>
      <c r="F5106" s="1">
        <v>40514</v>
      </c>
      <c r="G5106" s="4">
        <v>0.55555555555555558</v>
      </c>
      <c r="H5106" t="s">
        <v>6138</v>
      </c>
      <c r="I5106">
        <v>-88</v>
      </c>
      <c r="J5106" t="s">
        <v>221</v>
      </c>
      <c r="K5106" t="s">
        <v>222</v>
      </c>
      <c r="L5106">
        <v>1</v>
      </c>
      <c r="M5106">
        <v>1</v>
      </c>
      <c r="N5106" t="s">
        <v>10280</v>
      </c>
      <c r="O5106" t="s">
        <v>10302</v>
      </c>
      <c r="P5106" t="s">
        <v>224</v>
      </c>
      <c r="Q5106" t="s">
        <v>10120</v>
      </c>
      <c r="R5106" t="s">
        <v>226</v>
      </c>
      <c r="S5106" t="s">
        <v>10121</v>
      </c>
      <c r="V5106">
        <v>6.9999999999999999E-4</v>
      </c>
      <c r="W5106">
        <v>5.0000000000000001E-3</v>
      </c>
      <c r="X5106" t="s">
        <v>228</v>
      </c>
      <c r="Y5106" t="s">
        <v>243</v>
      </c>
      <c r="Z5106" t="s">
        <v>1217</v>
      </c>
      <c r="AA5106" t="s">
        <v>3947</v>
      </c>
      <c r="AF5106" t="s">
        <v>736</v>
      </c>
      <c r="AG5106" t="s">
        <v>7239</v>
      </c>
      <c r="AH5106" t="s">
        <v>10122</v>
      </c>
      <c r="AJ5106" t="s">
        <v>237</v>
      </c>
      <c r="AK5106">
        <v>39.448444000000002</v>
      </c>
      <c r="AL5106">
        <v>-123.34597015380901</v>
      </c>
      <c r="AM5106" t="s">
        <v>732</v>
      </c>
      <c r="AN5106" t="s">
        <v>239</v>
      </c>
      <c r="AO5106" t="s">
        <v>1220</v>
      </c>
      <c r="AP5106" t="s">
        <v>241</v>
      </c>
      <c r="AQ5106" t="s">
        <v>242</v>
      </c>
      <c r="AR5106" t="s">
        <v>10123</v>
      </c>
      <c r="AS5106" t="s">
        <v>239</v>
      </c>
      <c r="AT5106" t="s">
        <v>239</v>
      </c>
      <c r="AU5106">
        <v>1</v>
      </c>
      <c r="AW5106" t="s">
        <v>10124</v>
      </c>
      <c r="AX5106" t="s">
        <v>10122</v>
      </c>
      <c r="AY5106" t="s">
        <v>109</v>
      </c>
      <c r="BP5106" t="s">
        <v>659</v>
      </c>
      <c r="BQ5106">
        <v>45</v>
      </c>
      <c r="BR5106" t="s">
        <v>310</v>
      </c>
      <c r="BS5106">
        <v>1</v>
      </c>
      <c r="BZ5106" t="s">
        <v>10125</v>
      </c>
      <c r="CA5106" t="s">
        <v>10227</v>
      </c>
    </row>
    <row r="5107" spans="1:79" hidden="1" x14ac:dyDescent="0.25">
      <c r="A5107" t="s">
        <v>10113</v>
      </c>
      <c r="B5107" t="s">
        <v>10114</v>
      </c>
      <c r="C5107" t="s">
        <v>10150</v>
      </c>
      <c r="D5107" t="s">
        <v>10151</v>
      </c>
      <c r="E5107" t="s">
        <v>10152</v>
      </c>
      <c r="F5107" s="1">
        <v>40526</v>
      </c>
      <c r="G5107" s="4">
        <v>0.38541666666666669</v>
      </c>
      <c r="H5107" t="s">
        <v>6138</v>
      </c>
      <c r="I5107">
        <v>-88</v>
      </c>
      <c r="J5107" t="s">
        <v>221</v>
      </c>
      <c r="K5107" t="s">
        <v>222</v>
      </c>
      <c r="L5107">
        <v>1</v>
      </c>
      <c r="M5107">
        <v>1</v>
      </c>
      <c r="N5107" t="s">
        <v>10303</v>
      </c>
      <c r="O5107" t="s">
        <v>10304</v>
      </c>
      <c r="P5107" t="s">
        <v>224</v>
      </c>
      <c r="Q5107" t="s">
        <v>10120</v>
      </c>
      <c r="R5107" t="s">
        <v>226</v>
      </c>
      <c r="S5107" t="s">
        <v>10121</v>
      </c>
      <c r="V5107">
        <v>6.9999999999999999E-4</v>
      </c>
      <c r="W5107">
        <v>5.0000000000000001E-3</v>
      </c>
      <c r="X5107" t="s">
        <v>228</v>
      </c>
      <c r="Y5107" t="s">
        <v>243</v>
      </c>
      <c r="Z5107" t="s">
        <v>1217</v>
      </c>
      <c r="AA5107" t="s">
        <v>3947</v>
      </c>
      <c r="AF5107" t="s">
        <v>736</v>
      </c>
      <c r="AG5107" t="s">
        <v>7239</v>
      </c>
      <c r="AH5107" t="s">
        <v>10122</v>
      </c>
      <c r="AJ5107" t="s">
        <v>237</v>
      </c>
      <c r="AK5107">
        <v>39.398949000000002</v>
      </c>
      <c r="AL5107">
        <v>-123.34067535400401</v>
      </c>
      <c r="AM5107" t="s">
        <v>732</v>
      </c>
      <c r="AN5107" t="s">
        <v>239</v>
      </c>
      <c r="AO5107" t="s">
        <v>1220</v>
      </c>
      <c r="AP5107" t="s">
        <v>241</v>
      </c>
      <c r="AQ5107" t="s">
        <v>242</v>
      </c>
      <c r="AR5107" t="s">
        <v>10123</v>
      </c>
      <c r="AS5107" t="s">
        <v>239</v>
      </c>
      <c r="AT5107" t="s">
        <v>239</v>
      </c>
      <c r="AU5107">
        <v>1</v>
      </c>
      <c r="AW5107" t="s">
        <v>10124</v>
      </c>
      <c r="AX5107" t="s">
        <v>10122</v>
      </c>
      <c r="AY5107" t="s">
        <v>109</v>
      </c>
      <c r="BP5107" t="s">
        <v>659</v>
      </c>
      <c r="BQ5107">
        <v>45</v>
      </c>
      <c r="BR5107" t="s">
        <v>310</v>
      </c>
      <c r="BS5107">
        <v>1</v>
      </c>
      <c r="BZ5107" t="s">
        <v>10156</v>
      </c>
      <c r="CA5107" t="s">
        <v>10152</v>
      </c>
    </row>
    <row r="5108" spans="1:79" hidden="1" x14ac:dyDescent="0.25">
      <c r="A5108" t="s">
        <v>10113</v>
      </c>
      <c r="B5108" t="s">
        <v>10114</v>
      </c>
      <c r="C5108" t="s">
        <v>10150</v>
      </c>
      <c r="D5108" t="s">
        <v>10190</v>
      </c>
      <c r="E5108" t="s">
        <v>10191</v>
      </c>
      <c r="F5108" s="1">
        <v>40526</v>
      </c>
      <c r="G5108" s="4">
        <v>0.38194444444444442</v>
      </c>
      <c r="H5108" t="s">
        <v>6138</v>
      </c>
      <c r="I5108">
        <v>-88</v>
      </c>
      <c r="J5108" t="s">
        <v>221</v>
      </c>
      <c r="K5108" t="s">
        <v>222</v>
      </c>
      <c r="L5108">
        <v>1</v>
      </c>
      <c r="M5108">
        <v>1</v>
      </c>
      <c r="N5108" t="s">
        <v>10303</v>
      </c>
      <c r="O5108" t="s">
        <v>10305</v>
      </c>
      <c r="P5108" t="s">
        <v>224</v>
      </c>
      <c r="Q5108" t="s">
        <v>10120</v>
      </c>
      <c r="R5108" t="s">
        <v>226</v>
      </c>
      <c r="S5108" t="s">
        <v>10121</v>
      </c>
      <c r="V5108">
        <v>6.9999999999999999E-4</v>
      </c>
      <c r="W5108">
        <v>5.0000000000000001E-3</v>
      </c>
      <c r="X5108" t="s">
        <v>228</v>
      </c>
      <c r="Y5108" t="s">
        <v>243</v>
      </c>
      <c r="Z5108" t="s">
        <v>1217</v>
      </c>
      <c r="AA5108" t="s">
        <v>3947</v>
      </c>
      <c r="AF5108" t="s">
        <v>736</v>
      </c>
      <c r="AG5108" t="s">
        <v>7239</v>
      </c>
      <c r="AH5108" t="s">
        <v>10122</v>
      </c>
      <c r="AJ5108" t="s">
        <v>237</v>
      </c>
      <c r="AK5108">
        <v>39.422409000000002</v>
      </c>
      <c r="AL5108">
        <v>-123.343399047852</v>
      </c>
      <c r="AM5108" t="s">
        <v>732</v>
      </c>
      <c r="AN5108" t="s">
        <v>239</v>
      </c>
      <c r="AO5108" t="s">
        <v>1220</v>
      </c>
      <c r="AP5108" t="s">
        <v>241</v>
      </c>
      <c r="AQ5108" t="s">
        <v>242</v>
      </c>
      <c r="AR5108" t="s">
        <v>10123</v>
      </c>
      <c r="AS5108" t="s">
        <v>239</v>
      </c>
      <c r="AT5108" t="s">
        <v>239</v>
      </c>
      <c r="AU5108">
        <v>1</v>
      </c>
      <c r="AW5108" t="s">
        <v>10124</v>
      </c>
      <c r="AX5108" t="s">
        <v>10122</v>
      </c>
      <c r="AY5108" t="s">
        <v>109</v>
      </c>
      <c r="BP5108" t="s">
        <v>659</v>
      </c>
      <c r="BQ5108">
        <v>45</v>
      </c>
      <c r="BR5108" t="s">
        <v>310</v>
      </c>
      <c r="BS5108">
        <v>1</v>
      </c>
      <c r="BZ5108" t="s">
        <v>9451</v>
      </c>
      <c r="CA5108" t="s">
        <v>10191</v>
      </c>
    </row>
    <row r="5109" spans="1:79" hidden="1" x14ac:dyDescent="0.25">
      <c r="A5109" t="s">
        <v>10113</v>
      </c>
      <c r="B5109" t="s">
        <v>10114</v>
      </c>
      <c r="C5109" t="s">
        <v>10150</v>
      </c>
      <c r="D5109" t="s">
        <v>10173</v>
      </c>
      <c r="E5109" t="s">
        <v>10174</v>
      </c>
      <c r="F5109" s="1">
        <v>40526</v>
      </c>
      <c r="G5109" s="4">
        <v>0.3611111111111111</v>
      </c>
      <c r="H5109" t="s">
        <v>6138</v>
      </c>
      <c r="I5109">
        <v>-88</v>
      </c>
      <c r="J5109" t="s">
        <v>221</v>
      </c>
      <c r="K5109" t="s">
        <v>222</v>
      </c>
      <c r="L5109">
        <v>1</v>
      </c>
      <c r="M5109">
        <v>1</v>
      </c>
      <c r="N5109" t="s">
        <v>10303</v>
      </c>
      <c r="O5109" t="s">
        <v>10306</v>
      </c>
      <c r="P5109" t="s">
        <v>224</v>
      </c>
      <c r="Q5109" t="s">
        <v>10120</v>
      </c>
      <c r="R5109" t="s">
        <v>226</v>
      </c>
      <c r="S5109" t="s">
        <v>10121</v>
      </c>
      <c r="V5109">
        <v>6.9999999999999999E-4</v>
      </c>
      <c r="W5109">
        <v>5.0000000000000001E-3</v>
      </c>
      <c r="X5109" t="s">
        <v>228</v>
      </c>
      <c r="Y5109" t="s">
        <v>243</v>
      </c>
      <c r="Z5109" t="s">
        <v>1217</v>
      </c>
      <c r="AA5109" t="s">
        <v>3947</v>
      </c>
      <c r="AF5109" t="s">
        <v>736</v>
      </c>
      <c r="AG5109" t="s">
        <v>7239</v>
      </c>
      <c r="AH5109" t="s">
        <v>10122</v>
      </c>
      <c r="AJ5109" t="s">
        <v>237</v>
      </c>
      <c r="AK5109">
        <v>39.421112000000001</v>
      </c>
      <c r="AL5109">
        <v>-123.34083557128901</v>
      </c>
      <c r="AM5109" t="s">
        <v>732</v>
      </c>
      <c r="AN5109" t="s">
        <v>239</v>
      </c>
      <c r="AO5109" t="s">
        <v>1220</v>
      </c>
      <c r="AP5109" t="s">
        <v>241</v>
      </c>
      <c r="AQ5109" t="s">
        <v>242</v>
      </c>
      <c r="AR5109" t="s">
        <v>10123</v>
      </c>
      <c r="AS5109" t="s">
        <v>239</v>
      </c>
      <c r="AT5109" t="s">
        <v>239</v>
      </c>
      <c r="AU5109">
        <v>1</v>
      </c>
      <c r="AW5109" t="s">
        <v>10124</v>
      </c>
      <c r="AX5109" t="s">
        <v>10122</v>
      </c>
      <c r="AY5109" t="s">
        <v>109</v>
      </c>
      <c r="BP5109" t="s">
        <v>659</v>
      </c>
      <c r="BQ5109">
        <v>45</v>
      </c>
      <c r="BR5109" t="s">
        <v>310</v>
      </c>
      <c r="BS5109">
        <v>1</v>
      </c>
      <c r="BZ5109" t="s">
        <v>10125</v>
      </c>
      <c r="CA5109" t="s">
        <v>10174</v>
      </c>
    </row>
    <row r="5110" spans="1:79" hidden="1" x14ac:dyDescent="0.25">
      <c r="A5110" t="s">
        <v>10113</v>
      </c>
      <c r="B5110" t="s">
        <v>10114</v>
      </c>
      <c r="C5110" t="s">
        <v>10161</v>
      </c>
      <c r="D5110" t="s">
        <v>10116</v>
      </c>
      <c r="E5110" t="s">
        <v>10117</v>
      </c>
      <c r="F5110" s="1">
        <v>40526</v>
      </c>
      <c r="G5110" s="4">
        <v>0.50347222222222221</v>
      </c>
      <c r="H5110" t="s">
        <v>6138</v>
      </c>
      <c r="I5110">
        <v>-88</v>
      </c>
      <c r="J5110" t="s">
        <v>221</v>
      </c>
      <c r="K5110" t="s">
        <v>222</v>
      </c>
      <c r="L5110">
        <v>1</v>
      </c>
      <c r="M5110">
        <v>1</v>
      </c>
      <c r="N5110" t="s">
        <v>10307</v>
      </c>
      <c r="O5110" t="s">
        <v>10308</v>
      </c>
      <c r="P5110" t="s">
        <v>224</v>
      </c>
      <c r="Q5110" t="s">
        <v>10120</v>
      </c>
      <c r="R5110" t="s">
        <v>226</v>
      </c>
      <c r="S5110" t="s">
        <v>10121</v>
      </c>
      <c r="V5110">
        <v>6.9999999999999999E-4</v>
      </c>
      <c r="W5110">
        <v>5.0000000000000001E-3</v>
      </c>
      <c r="X5110" t="s">
        <v>228</v>
      </c>
      <c r="Y5110" t="s">
        <v>243</v>
      </c>
      <c r="Z5110" t="s">
        <v>1217</v>
      </c>
      <c r="AA5110" t="s">
        <v>3947</v>
      </c>
      <c r="AF5110" t="s">
        <v>736</v>
      </c>
      <c r="AG5110" t="s">
        <v>7239</v>
      </c>
      <c r="AH5110" t="s">
        <v>10122</v>
      </c>
      <c r="AJ5110" t="s">
        <v>237</v>
      </c>
      <c r="AK5110">
        <v>39.462643</v>
      </c>
      <c r="AL5110">
        <v>-123.35041809082</v>
      </c>
      <c r="AM5110" t="s">
        <v>732</v>
      </c>
      <c r="AN5110" t="s">
        <v>239</v>
      </c>
      <c r="AO5110" t="s">
        <v>1220</v>
      </c>
      <c r="AP5110" t="s">
        <v>241</v>
      </c>
      <c r="AQ5110" t="s">
        <v>242</v>
      </c>
      <c r="AR5110" t="s">
        <v>10123</v>
      </c>
      <c r="AS5110" t="s">
        <v>239</v>
      </c>
      <c r="AT5110" t="s">
        <v>239</v>
      </c>
      <c r="AU5110">
        <v>1</v>
      </c>
      <c r="AW5110" t="s">
        <v>10124</v>
      </c>
      <c r="AX5110" t="s">
        <v>10122</v>
      </c>
      <c r="AY5110" t="s">
        <v>109</v>
      </c>
      <c r="BP5110" t="s">
        <v>659</v>
      </c>
      <c r="BQ5110">
        <v>45</v>
      </c>
      <c r="BR5110" t="s">
        <v>310</v>
      </c>
      <c r="BS5110">
        <v>1</v>
      </c>
      <c r="BZ5110" t="s">
        <v>10125</v>
      </c>
      <c r="CA5110" t="s">
        <v>10117</v>
      </c>
    </row>
    <row r="5111" spans="1:79" hidden="1" x14ac:dyDescent="0.25">
      <c r="A5111" t="s">
        <v>10113</v>
      </c>
      <c r="B5111" t="s">
        <v>10114</v>
      </c>
      <c r="C5111" t="s">
        <v>10150</v>
      </c>
      <c r="D5111" t="s">
        <v>10166</v>
      </c>
      <c r="E5111" t="s">
        <v>10167</v>
      </c>
      <c r="F5111" s="1">
        <v>40526</v>
      </c>
      <c r="G5111" s="4">
        <v>0.40625</v>
      </c>
      <c r="H5111" t="s">
        <v>6138</v>
      </c>
      <c r="I5111">
        <v>-88</v>
      </c>
      <c r="J5111" t="s">
        <v>221</v>
      </c>
      <c r="K5111" t="s">
        <v>222</v>
      </c>
      <c r="L5111">
        <v>1</v>
      </c>
      <c r="M5111">
        <v>1</v>
      </c>
      <c r="N5111" t="s">
        <v>10303</v>
      </c>
      <c r="O5111" t="s">
        <v>10309</v>
      </c>
      <c r="P5111" t="s">
        <v>224</v>
      </c>
      <c r="Q5111" t="s">
        <v>10120</v>
      </c>
      <c r="R5111" t="s">
        <v>226</v>
      </c>
      <c r="S5111" t="s">
        <v>10121</v>
      </c>
      <c r="V5111">
        <v>6.9999999999999999E-4</v>
      </c>
      <c r="W5111">
        <v>5.0000000000000001E-3</v>
      </c>
      <c r="X5111" t="s">
        <v>228</v>
      </c>
      <c r="Y5111" t="s">
        <v>243</v>
      </c>
      <c r="Z5111" t="s">
        <v>1217</v>
      </c>
      <c r="AA5111" t="s">
        <v>3947</v>
      </c>
      <c r="AF5111" t="s">
        <v>736</v>
      </c>
      <c r="AG5111" t="s">
        <v>7239</v>
      </c>
      <c r="AH5111" t="s">
        <v>10122</v>
      </c>
      <c r="AJ5111" t="s">
        <v>237</v>
      </c>
      <c r="AK5111">
        <v>39.407494</v>
      </c>
      <c r="AL5111">
        <v>-123.342666625977</v>
      </c>
      <c r="AM5111" t="s">
        <v>732</v>
      </c>
      <c r="AN5111" t="s">
        <v>239</v>
      </c>
      <c r="AO5111" t="s">
        <v>1220</v>
      </c>
      <c r="AP5111" t="s">
        <v>241</v>
      </c>
      <c r="AQ5111" t="s">
        <v>242</v>
      </c>
      <c r="AR5111" t="s">
        <v>10123</v>
      </c>
      <c r="AS5111" t="s">
        <v>239</v>
      </c>
      <c r="AT5111" t="s">
        <v>239</v>
      </c>
      <c r="AU5111">
        <v>1</v>
      </c>
      <c r="AW5111" t="s">
        <v>10124</v>
      </c>
      <c r="AX5111" t="s">
        <v>10122</v>
      </c>
      <c r="AY5111" t="s">
        <v>109</v>
      </c>
      <c r="BP5111" t="s">
        <v>659</v>
      </c>
      <c r="BQ5111">
        <v>45</v>
      </c>
      <c r="BR5111" t="s">
        <v>310</v>
      </c>
      <c r="BS5111">
        <v>1</v>
      </c>
      <c r="BZ5111" t="s">
        <v>10169</v>
      </c>
      <c r="CA5111" t="s">
        <v>10167</v>
      </c>
    </row>
    <row r="5112" spans="1:79" hidden="1" x14ac:dyDescent="0.25">
      <c r="A5112" t="s">
        <v>10113</v>
      </c>
      <c r="B5112" t="s">
        <v>10114</v>
      </c>
      <c r="C5112" t="s">
        <v>10150</v>
      </c>
      <c r="D5112" t="s">
        <v>10184</v>
      </c>
      <c r="E5112" t="s">
        <v>10185</v>
      </c>
      <c r="F5112" s="1">
        <v>40526</v>
      </c>
      <c r="G5112" s="4">
        <v>0.4513888888888889</v>
      </c>
      <c r="H5112" t="s">
        <v>6138</v>
      </c>
      <c r="I5112">
        <v>-88</v>
      </c>
      <c r="J5112" t="s">
        <v>221</v>
      </c>
      <c r="K5112" t="s">
        <v>222</v>
      </c>
      <c r="L5112">
        <v>1</v>
      </c>
      <c r="M5112">
        <v>1</v>
      </c>
      <c r="N5112" t="s">
        <v>10303</v>
      </c>
      <c r="O5112" t="s">
        <v>10310</v>
      </c>
      <c r="P5112" t="s">
        <v>224</v>
      </c>
      <c r="Q5112" t="s">
        <v>10120</v>
      </c>
      <c r="R5112" t="s">
        <v>226</v>
      </c>
      <c r="S5112" t="s">
        <v>10121</v>
      </c>
      <c r="V5112">
        <v>6.9999999999999999E-4</v>
      </c>
      <c r="W5112">
        <v>5.0000000000000001E-3</v>
      </c>
      <c r="X5112" t="s">
        <v>228</v>
      </c>
      <c r="Y5112" t="s">
        <v>243</v>
      </c>
      <c r="Z5112" t="s">
        <v>1217</v>
      </c>
      <c r="AA5112" t="s">
        <v>3947</v>
      </c>
      <c r="AF5112" t="s">
        <v>736</v>
      </c>
      <c r="AG5112" t="s">
        <v>7239</v>
      </c>
      <c r="AH5112" t="s">
        <v>10122</v>
      </c>
      <c r="AJ5112" t="s">
        <v>237</v>
      </c>
      <c r="AK5112">
        <v>39.410854</v>
      </c>
      <c r="AL5112">
        <v>-123.340782165527</v>
      </c>
      <c r="AM5112" t="s">
        <v>732</v>
      </c>
      <c r="AN5112" t="s">
        <v>239</v>
      </c>
      <c r="AO5112" t="s">
        <v>1220</v>
      </c>
      <c r="AP5112" t="s">
        <v>241</v>
      </c>
      <c r="AQ5112" t="s">
        <v>242</v>
      </c>
      <c r="AR5112" t="s">
        <v>10123</v>
      </c>
      <c r="AS5112" t="s">
        <v>239</v>
      </c>
      <c r="AT5112" t="s">
        <v>239</v>
      </c>
      <c r="AU5112">
        <v>1</v>
      </c>
      <c r="AW5112" t="s">
        <v>10124</v>
      </c>
      <c r="AX5112" t="s">
        <v>10122</v>
      </c>
      <c r="AY5112" t="s">
        <v>109</v>
      </c>
      <c r="BP5112" t="s">
        <v>659</v>
      </c>
      <c r="BQ5112">
        <v>45</v>
      </c>
      <c r="BR5112" t="s">
        <v>310</v>
      </c>
      <c r="BS5112">
        <v>1</v>
      </c>
      <c r="BZ5112" t="s">
        <v>10169</v>
      </c>
      <c r="CA5112" t="s">
        <v>10185</v>
      </c>
    </row>
    <row r="5113" spans="1:79" hidden="1" x14ac:dyDescent="0.25">
      <c r="A5113" t="s">
        <v>10113</v>
      </c>
      <c r="B5113" t="s">
        <v>10114</v>
      </c>
      <c r="C5113" t="s">
        <v>10150</v>
      </c>
      <c r="D5113" t="s">
        <v>10204</v>
      </c>
      <c r="E5113" t="s">
        <v>10205</v>
      </c>
      <c r="F5113" s="1">
        <v>40526</v>
      </c>
      <c r="G5113" s="4">
        <v>0.34722222222222227</v>
      </c>
      <c r="H5113" t="s">
        <v>6138</v>
      </c>
      <c r="I5113">
        <v>-88</v>
      </c>
      <c r="J5113" t="s">
        <v>221</v>
      </c>
      <c r="K5113" t="s">
        <v>222</v>
      </c>
      <c r="L5113">
        <v>1</v>
      </c>
      <c r="M5113">
        <v>1</v>
      </c>
      <c r="N5113" t="s">
        <v>10303</v>
      </c>
      <c r="O5113" t="s">
        <v>10311</v>
      </c>
      <c r="P5113" t="s">
        <v>224</v>
      </c>
      <c r="Q5113" t="s">
        <v>10120</v>
      </c>
      <c r="R5113" t="s">
        <v>226</v>
      </c>
      <c r="S5113" t="s">
        <v>10121</v>
      </c>
      <c r="V5113">
        <v>6.9999999999999999E-4</v>
      </c>
      <c r="W5113">
        <v>5.0000000000000001E-3</v>
      </c>
      <c r="X5113" t="s">
        <v>228</v>
      </c>
      <c r="Y5113" t="s">
        <v>243</v>
      </c>
      <c r="Z5113" t="s">
        <v>1217</v>
      </c>
      <c r="AA5113" t="s">
        <v>3947</v>
      </c>
      <c r="AF5113" t="s">
        <v>736</v>
      </c>
      <c r="AG5113" t="s">
        <v>7239</v>
      </c>
      <c r="AH5113" t="s">
        <v>10122</v>
      </c>
      <c r="AJ5113" t="s">
        <v>237</v>
      </c>
      <c r="AK5113">
        <v>39.418297000000003</v>
      </c>
      <c r="AL5113">
        <v>-123.34146118164099</v>
      </c>
      <c r="AM5113" t="s">
        <v>732</v>
      </c>
      <c r="AN5113" t="s">
        <v>239</v>
      </c>
      <c r="AO5113" t="s">
        <v>1220</v>
      </c>
      <c r="AP5113" t="s">
        <v>241</v>
      </c>
      <c r="AQ5113" t="s">
        <v>242</v>
      </c>
      <c r="AR5113" t="s">
        <v>10123</v>
      </c>
      <c r="AS5113" t="s">
        <v>239</v>
      </c>
      <c r="AT5113" t="s">
        <v>239</v>
      </c>
      <c r="AU5113">
        <v>1</v>
      </c>
      <c r="AW5113" t="s">
        <v>10124</v>
      </c>
      <c r="AX5113" t="s">
        <v>10122</v>
      </c>
      <c r="AY5113" t="s">
        <v>109</v>
      </c>
      <c r="BP5113" t="s">
        <v>659</v>
      </c>
      <c r="BQ5113">
        <v>45</v>
      </c>
      <c r="BR5113" t="s">
        <v>310</v>
      </c>
      <c r="BS5113">
        <v>1</v>
      </c>
      <c r="BZ5113" t="s">
        <v>10207</v>
      </c>
      <c r="CA5113" t="s">
        <v>10205</v>
      </c>
    </row>
    <row r="5114" spans="1:79" hidden="1" x14ac:dyDescent="0.25">
      <c r="A5114" t="s">
        <v>10113</v>
      </c>
      <c r="B5114" t="s">
        <v>10114</v>
      </c>
      <c r="C5114" t="s">
        <v>10150</v>
      </c>
      <c r="D5114" t="s">
        <v>10170</v>
      </c>
      <c r="E5114" t="s">
        <v>10171</v>
      </c>
      <c r="F5114" s="1">
        <v>40526</v>
      </c>
      <c r="G5114" s="4">
        <v>0.43402777777777773</v>
      </c>
      <c r="H5114" t="s">
        <v>6138</v>
      </c>
      <c r="I5114">
        <v>-88</v>
      </c>
      <c r="J5114" t="s">
        <v>221</v>
      </c>
      <c r="K5114" t="s">
        <v>222</v>
      </c>
      <c r="L5114">
        <v>1</v>
      </c>
      <c r="M5114">
        <v>1</v>
      </c>
      <c r="N5114" t="s">
        <v>10303</v>
      </c>
      <c r="O5114" t="s">
        <v>10312</v>
      </c>
      <c r="P5114" t="s">
        <v>224</v>
      </c>
      <c r="Q5114" t="s">
        <v>10120</v>
      </c>
      <c r="R5114" t="s">
        <v>226</v>
      </c>
      <c r="S5114" t="s">
        <v>10121</v>
      </c>
      <c r="V5114">
        <v>6.9999999999999999E-4</v>
      </c>
      <c r="W5114">
        <v>5.0000000000000001E-3</v>
      </c>
      <c r="X5114" t="s">
        <v>228</v>
      </c>
      <c r="Y5114" t="s">
        <v>243</v>
      </c>
      <c r="Z5114" t="s">
        <v>1217</v>
      </c>
      <c r="AA5114" t="s">
        <v>3947</v>
      </c>
      <c r="AF5114" t="s">
        <v>736</v>
      </c>
      <c r="AG5114" t="s">
        <v>7239</v>
      </c>
      <c r="AH5114" t="s">
        <v>10122</v>
      </c>
      <c r="AJ5114" t="s">
        <v>237</v>
      </c>
      <c r="AK5114">
        <v>39.410870000000003</v>
      </c>
      <c r="AL5114">
        <v>-123.34042358398401</v>
      </c>
      <c r="AM5114" t="s">
        <v>732</v>
      </c>
      <c r="AN5114" t="s">
        <v>239</v>
      </c>
      <c r="AO5114" t="s">
        <v>1220</v>
      </c>
      <c r="AP5114" t="s">
        <v>241</v>
      </c>
      <c r="AQ5114" t="s">
        <v>242</v>
      </c>
      <c r="AR5114" t="s">
        <v>10123</v>
      </c>
      <c r="AS5114" t="s">
        <v>239</v>
      </c>
      <c r="AT5114" t="s">
        <v>239</v>
      </c>
      <c r="AU5114">
        <v>1</v>
      </c>
      <c r="AW5114" t="s">
        <v>10124</v>
      </c>
      <c r="AX5114" t="s">
        <v>10122</v>
      </c>
      <c r="AY5114" t="s">
        <v>109</v>
      </c>
      <c r="BP5114" t="s">
        <v>659</v>
      </c>
      <c r="BQ5114">
        <v>45</v>
      </c>
      <c r="BR5114" t="s">
        <v>310</v>
      </c>
      <c r="BS5114">
        <v>1</v>
      </c>
      <c r="BZ5114" t="s">
        <v>10156</v>
      </c>
      <c r="CA5114" t="s">
        <v>10171</v>
      </c>
    </row>
    <row r="5115" spans="1:79" hidden="1" x14ac:dyDescent="0.25">
      <c r="A5115" t="s">
        <v>10113</v>
      </c>
      <c r="B5115" t="s">
        <v>10114</v>
      </c>
      <c r="C5115" t="s">
        <v>10150</v>
      </c>
      <c r="D5115" t="s">
        <v>10157</v>
      </c>
      <c r="E5115" t="s">
        <v>10158</v>
      </c>
      <c r="F5115" s="1">
        <v>40526</v>
      </c>
      <c r="G5115" s="4">
        <v>0.4861111111111111</v>
      </c>
      <c r="H5115" t="s">
        <v>6138</v>
      </c>
      <c r="I5115">
        <v>-88</v>
      </c>
      <c r="J5115" t="s">
        <v>221</v>
      </c>
      <c r="K5115" t="s">
        <v>222</v>
      </c>
      <c r="L5115">
        <v>1</v>
      </c>
      <c r="M5115">
        <v>1</v>
      </c>
      <c r="N5115" t="s">
        <v>10303</v>
      </c>
      <c r="O5115" t="s">
        <v>10313</v>
      </c>
      <c r="P5115" t="s">
        <v>224</v>
      </c>
      <c r="Q5115" t="s">
        <v>10120</v>
      </c>
      <c r="R5115" t="s">
        <v>226</v>
      </c>
      <c r="S5115" t="s">
        <v>10121</v>
      </c>
      <c r="V5115">
        <v>6.9999999999999999E-4</v>
      </c>
      <c r="W5115">
        <v>5.0000000000000001E-3</v>
      </c>
      <c r="X5115" t="s">
        <v>228</v>
      </c>
      <c r="Y5115" t="s">
        <v>243</v>
      </c>
      <c r="Z5115" t="s">
        <v>1217</v>
      </c>
      <c r="AA5115" t="s">
        <v>3947</v>
      </c>
      <c r="AF5115" t="s">
        <v>736</v>
      </c>
      <c r="AG5115" t="s">
        <v>7239</v>
      </c>
      <c r="AH5115" t="s">
        <v>10122</v>
      </c>
      <c r="AJ5115" t="s">
        <v>237</v>
      </c>
      <c r="AK5115">
        <v>39.430698</v>
      </c>
      <c r="AL5115">
        <v>-123.35495758056599</v>
      </c>
      <c r="AM5115" t="s">
        <v>732</v>
      </c>
      <c r="AN5115" t="s">
        <v>239</v>
      </c>
      <c r="AO5115" t="s">
        <v>1220</v>
      </c>
      <c r="AP5115" t="s">
        <v>241</v>
      </c>
      <c r="AQ5115" t="s">
        <v>242</v>
      </c>
      <c r="AR5115" t="s">
        <v>10123</v>
      </c>
      <c r="AS5115" t="s">
        <v>239</v>
      </c>
      <c r="AT5115" t="s">
        <v>239</v>
      </c>
      <c r="AU5115">
        <v>1</v>
      </c>
      <c r="AW5115" t="s">
        <v>10124</v>
      </c>
      <c r="AX5115" t="s">
        <v>10122</v>
      </c>
      <c r="AY5115" t="s">
        <v>109</v>
      </c>
      <c r="BP5115" t="s">
        <v>659</v>
      </c>
      <c r="BQ5115">
        <v>45</v>
      </c>
      <c r="BR5115" t="s">
        <v>310</v>
      </c>
      <c r="BS5115">
        <v>1</v>
      </c>
      <c r="BZ5115" t="s">
        <v>10160</v>
      </c>
      <c r="CA5115" t="s">
        <v>10158</v>
      </c>
    </row>
    <row r="5116" spans="1:79" hidden="1" x14ac:dyDescent="0.25">
      <c r="A5116" t="s">
        <v>10113</v>
      </c>
      <c r="B5116" t="s">
        <v>10114</v>
      </c>
      <c r="C5116" t="s">
        <v>10161</v>
      </c>
      <c r="D5116" t="s">
        <v>10179</v>
      </c>
      <c r="E5116" t="s">
        <v>10180</v>
      </c>
      <c r="F5116" s="1">
        <v>40526</v>
      </c>
      <c r="G5116" s="4">
        <v>0.4513888888888889</v>
      </c>
      <c r="H5116" t="s">
        <v>6138</v>
      </c>
      <c r="I5116">
        <v>-88</v>
      </c>
      <c r="J5116" t="s">
        <v>221</v>
      </c>
      <c r="K5116" t="s">
        <v>222</v>
      </c>
      <c r="L5116">
        <v>1</v>
      </c>
      <c r="M5116">
        <v>1</v>
      </c>
      <c r="N5116" t="s">
        <v>10303</v>
      </c>
      <c r="O5116" t="s">
        <v>10314</v>
      </c>
      <c r="P5116" t="s">
        <v>224</v>
      </c>
      <c r="Q5116" t="s">
        <v>10120</v>
      </c>
      <c r="R5116" t="s">
        <v>226</v>
      </c>
      <c r="S5116" t="s">
        <v>10121</v>
      </c>
      <c r="V5116">
        <v>6.9999999999999999E-4</v>
      </c>
      <c r="W5116">
        <v>5.0000000000000001E-3</v>
      </c>
      <c r="X5116" t="s">
        <v>228</v>
      </c>
      <c r="Y5116" t="s">
        <v>243</v>
      </c>
      <c r="Z5116" t="s">
        <v>1217</v>
      </c>
      <c r="AA5116" t="s">
        <v>3947</v>
      </c>
      <c r="AF5116" t="s">
        <v>736</v>
      </c>
      <c r="AG5116" t="s">
        <v>7239</v>
      </c>
      <c r="AH5116" t="s">
        <v>10122</v>
      </c>
      <c r="AJ5116" t="s">
        <v>237</v>
      </c>
      <c r="AK5116">
        <v>39.431820000000002</v>
      </c>
      <c r="AL5116">
        <v>-123.328498840332</v>
      </c>
      <c r="AM5116" t="s">
        <v>732</v>
      </c>
      <c r="AN5116" t="s">
        <v>239</v>
      </c>
      <c r="AO5116" t="s">
        <v>1220</v>
      </c>
      <c r="AP5116" t="s">
        <v>241</v>
      </c>
      <c r="AQ5116" t="s">
        <v>242</v>
      </c>
      <c r="AR5116" t="s">
        <v>10123</v>
      </c>
      <c r="AS5116" t="s">
        <v>239</v>
      </c>
      <c r="AT5116" t="s">
        <v>239</v>
      </c>
      <c r="AU5116">
        <v>1</v>
      </c>
      <c r="AW5116" t="s">
        <v>10124</v>
      </c>
      <c r="AX5116" t="s">
        <v>10122</v>
      </c>
      <c r="AY5116" t="s">
        <v>109</v>
      </c>
      <c r="BP5116" t="s">
        <v>659</v>
      </c>
      <c r="BQ5116">
        <v>45</v>
      </c>
      <c r="BR5116" t="s">
        <v>310</v>
      </c>
      <c r="BS5116">
        <v>1</v>
      </c>
      <c r="BZ5116" t="s">
        <v>10165</v>
      </c>
      <c r="CA5116" t="s">
        <v>10180</v>
      </c>
    </row>
    <row r="5117" spans="1:79" hidden="1" x14ac:dyDescent="0.25">
      <c r="A5117" t="s">
        <v>10113</v>
      </c>
      <c r="B5117" t="s">
        <v>10114</v>
      </c>
      <c r="C5117" t="s">
        <v>10161</v>
      </c>
      <c r="D5117" t="s">
        <v>10197</v>
      </c>
      <c r="E5117" t="s">
        <v>10198</v>
      </c>
      <c r="F5117" s="1">
        <v>40526</v>
      </c>
      <c r="G5117" s="4">
        <v>0.44444444444444442</v>
      </c>
      <c r="H5117" t="s">
        <v>6138</v>
      </c>
      <c r="I5117">
        <v>-88</v>
      </c>
      <c r="J5117" t="s">
        <v>221</v>
      </c>
      <c r="K5117" t="s">
        <v>222</v>
      </c>
      <c r="L5117">
        <v>1</v>
      </c>
      <c r="M5117">
        <v>1</v>
      </c>
      <c r="N5117" t="s">
        <v>10303</v>
      </c>
      <c r="O5117" t="s">
        <v>10315</v>
      </c>
      <c r="P5117" t="s">
        <v>224</v>
      </c>
      <c r="Q5117" t="s">
        <v>10120</v>
      </c>
      <c r="R5117" t="s">
        <v>226</v>
      </c>
      <c r="S5117" t="s">
        <v>10121</v>
      </c>
      <c r="V5117">
        <v>6.9999999999999999E-4</v>
      </c>
      <c r="W5117">
        <v>5.0000000000000001E-3</v>
      </c>
      <c r="X5117" t="s">
        <v>228</v>
      </c>
      <c r="Y5117" t="s">
        <v>243</v>
      </c>
      <c r="Z5117" t="s">
        <v>1217</v>
      </c>
      <c r="AA5117" t="s">
        <v>3947</v>
      </c>
      <c r="AF5117" t="s">
        <v>736</v>
      </c>
      <c r="AG5117" t="s">
        <v>7239</v>
      </c>
      <c r="AH5117" t="s">
        <v>10122</v>
      </c>
      <c r="AJ5117" t="s">
        <v>237</v>
      </c>
      <c r="AK5117">
        <v>39.440662000000003</v>
      </c>
      <c r="AL5117">
        <v>-123.353271484375</v>
      </c>
      <c r="AM5117" t="s">
        <v>732</v>
      </c>
      <c r="AN5117" t="s">
        <v>239</v>
      </c>
      <c r="AO5117" t="s">
        <v>1220</v>
      </c>
      <c r="AP5117" t="s">
        <v>241</v>
      </c>
      <c r="AQ5117" t="s">
        <v>242</v>
      </c>
      <c r="AR5117" t="s">
        <v>10123</v>
      </c>
      <c r="AS5117" t="s">
        <v>239</v>
      </c>
      <c r="AT5117" t="s">
        <v>239</v>
      </c>
      <c r="AU5117">
        <v>1</v>
      </c>
      <c r="AW5117" t="s">
        <v>10124</v>
      </c>
      <c r="AX5117" t="s">
        <v>10122</v>
      </c>
      <c r="AY5117" t="s">
        <v>109</v>
      </c>
      <c r="BP5117" t="s">
        <v>659</v>
      </c>
      <c r="BQ5117">
        <v>45</v>
      </c>
      <c r="BR5117" t="s">
        <v>310</v>
      </c>
      <c r="BS5117">
        <v>1</v>
      </c>
      <c r="BZ5117" t="s">
        <v>10200</v>
      </c>
      <c r="CA5117" t="s">
        <v>10198</v>
      </c>
    </row>
    <row r="5118" spans="1:79" hidden="1" x14ac:dyDescent="0.25">
      <c r="A5118" t="s">
        <v>10113</v>
      </c>
      <c r="B5118" t="s">
        <v>10114</v>
      </c>
      <c r="C5118" t="s">
        <v>10150</v>
      </c>
      <c r="D5118" t="s">
        <v>10176</v>
      </c>
      <c r="E5118" t="s">
        <v>10177</v>
      </c>
      <c r="F5118" s="1">
        <v>40526</v>
      </c>
      <c r="G5118" s="4">
        <v>0.35416666666666669</v>
      </c>
      <c r="H5118" t="s">
        <v>6138</v>
      </c>
      <c r="I5118">
        <v>-88</v>
      </c>
      <c r="J5118" t="s">
        <v>221</v>
      </c>
      <c r="K5118" t="s">
        <v>222</v>
      </c>
      <c r="L5118">
        <v>1</v>
      </c>
      <c r="M5118">
        <v>1</v>
      </c>
      <c r="N5118" t="s">
        <v>10303</v>
      </c>
      <c r="O5118" t="s">
        <v>10316</v>
      </c>
      <c r="P5118" t="s">
        <v>224</v>
      </c>
      <c r="Q5118" t="s">
        <v>10120</v>
      </c>
      <c r="R5118" t="s">
        <v>226</v>
      </c>
      <c r="S5118" t="s">
        <v>10121</v>
      </c>
      <c r="V5118">
        <v>6.9999999999999999E-4</v>
      </c>
      <c r="W5118">
        <v>5.0000000000000001E-3</v>
      </c>
      <c r="X5118" t="s">
        <v>228</v>
      </c>
      <c r="Y5118" t="s">
        <v>243</v>
      </c>
      <c r="Z5118" t="s">
        <v>1217</v>
      </c>
      <c r="AA5118" t="s">
        <v>3947</v>
      </c>
      <c r="AF5118" t="s">
        <v>736</v>
      </c>
      <c r="AG5118" t="s">
        <v>7239</v>
      </c>
      <c r="AH5118" t="s">
        <v>10122</v>
      </c>
      <c r="AJ5118" t="s">
        <v>237</v>
      </c>
      <c r="AK5118">
        <v>39.377037000000001</v>
      </c>
      <c r="AL5118">
        <v>-123.32778930664099</v>
      </c>
      <c r="AM5118" t="s">
        <v>732</v>
      </c>
      <c r="AN5118" t="s">
        <v>239</v>
      </c>
      <c r="AO5118" t="s">
        <v>1220</v>
      </c>
      <c r="AP5118" t="s">
        <v>241</v>
      </c>
      <c r="AQ5118" t="s">
        <v>242</v>
      </c>
      <c r="AR5118" t="s">
        <v>10123</v>
      </c>
      <c r="AS5118" t="s">
        <v>239</v>
      </c>
      <c r="AT5118" t="s">
        <v>239</v>
      </c>
      <c r="AU5118">
        <v>1</v>
      </c>
      <c r="AW5118" t="s">
        <v>10124</v>
      </c>
      <c r="AX5118" t="s">
        <v>10122</v>
      </c>
      <c r="AY5118" t="s">
        <v>109</v>
      </c>
      <c r="BP5118" t="s">
        <v>659</v>
      </c>
      <c r="BQ5118">
        <v>45</v>
      </c>
      <c r="BR5118" t="s">
        <v>310</v>
      </c>
      <c r="BS5118">
        <v>1</v>
      </c>
      <c r="BZ5118" t="s">
        <v>10156</v>
      </c>
      <c r="CA5118" t="s">
        <v>10177</v>
      </c>
    </row>
    <row r="5119" spans="1:79" hidden="1" x14ac:dyDescent="0.25">
      <c r="A5119" t="s">
        <v>10113</v>
      </c>
      <c r="B5119" t="s">
        <v>10114</v>
      </c>
      <c r="C5119" t="s">
        <v>10161</v>
      </c>
      <c r="D5119" t="s">
        <v>10162</v>
      </c>
      <c r="E5119" t="s">
        <v>10163</v>
      </c>
      <c r="F5119" s="1">
        <v>40526</v>
      </c>
      <c r="G5119" s="4">
        <v>0.4145833333333333</v>
      </c>
      <c r="H5119" t="s">
        <v>6138</v>
      </c>
      <c r="I5119">
        <v>-88</v>
      </c>
      <c r="J5119" t="s">
        <v>221</v>
      </c>
      <c r="K5119" t="s">
        <v>222</v>
      </c>
      <c r="L5119">
        <v>1</v>
      </c>
      <c r="M5119">
        <v>1</v>
      </c>
      <c r="N5119" t="s">
        <v>10307</v>
      </c>
      <c r="O5119" t="s">
        <v>10317</v>
      </c>
      <c r="P5119" t="s">
        <v>224</v>
      </c>
      <c r="Q5119" t="s">
        <v>10120</v>
      </c>
      <c r="R5119" t="s">
        <v>226</v>
      </c>
      <c r="S5119" t="s">
        <v>10121</v>
      </c>
      <c r="V5119">
        <v>6.9999999999999999E-4</v>
      </c>
      <c r="W5119">
        <v>5.0000000000000001E-3</v>
      </c>
      <c r="X5119" t="s">
        <v>228</v>
      </c>
      <c r="Y5119" t="s">
        <v>243</v>
      </c>
      <c r="Z5119" t="s">
        <v>1217</v>
      </c>
      <c r="AA5119" t="s">
        <v>3947</v>
      </c>
      <c r="AF5119" t="s">
        <v>736</v>
      </c>
      <c r="AG5119" t="s">
        <v>7239</v>
      </c>
      <c r="AH5119" t="s">
        <v>10122</v>
      </c>
      <c r="AJ5119" t="s">
        <v>237</v>
      </c>
      <c r="AK5119">
        <v>39.441605000000003</v>
      </c>
      <c r="AL5119">
        <v>-123.328689575195</v>
      </c>
      <c r="AM5119" t="s">
        <v>732</v>
      </c>
      <c r="AN5119" t="s">
        <v>239</v>
      </c>
      <c r="AO5119" t="s">
        <v>1220</v>
      </c>
      <c r="AP5119" t="s">
        <v>241</v>
      </c>
      <c r="AQ5119" t="s">
        <v>242</v>
      </c>
      <c r="AR5119" t="s">
        <v>10123</v>
      </c>
      <c r="AS5119" t="s">
        <v>239</v>
      </c>
      <c r="AT5119" t="s">
        <v>239</v>
      </c>
      <c r="AU5119">
        <v>1</v>
      </c>
      <c r="AW5119" t="s">
        <v>10124</v>
      </c>
      <c r="AX5119" t="s">
        <v>10122</v>
      </c>
      <c r="AY5119" t="s">
        <v>109</v>
      </c>
      <c r="BP5119" t="s">
        <v>659</v>
      </c>
      <c r="BQ5119">
        <v>45</v>
      </c>
      <c r="BR5119" t="s">
        <v>310</v>
      </c>
      <c r="BS5119">
        <v>1</v>
      </c>
      <c r="BZ5119" t="s">
        <v>10165</v>
      </c>
      <c r="CA5119" t="s">
        <v>10163</v>
      </c>
    </row>
    <row r="5120" spans="1:79" hidden="1" x14ac:dyDescent="0.25">
      <c r="A5120" t="s">
        <v>10113</v>
      </c>
      <c r="B5120" t="s">
        <v>10114</v>
      </c>
      <c r="C5120" t="s">
        <v>10161</v>
      </c>
      <c r="D5120" t="s">
        <v>10136</v>
      </c>
      <c r="E5120" t="s">
        <v>10137</v>
      </c>
      <c r="F5120" s="1">
        <v>40526</v>
      </c>
      <c r="G5120" s="4">
        <v>0.50694444444444442</v>
      </c>
      <c r="H5120" t="s">
        <v>6138</v>
      </c>
      <c r="I5120">
        <v>-88</v>
      </c>
      <c r="J5120" t="s">
        <v>221</v>
      </c>
      <c r="K5120" t="s">
        <v>222</v>
      </c>
      <c r="L5120">
        <v>1</v>
      </c>
      <c r="M5120">
        <v>1</v>
      </c>
      <c r="N5120" t="s">
        <v>10303</v>
      </c>
      <c r="O5120" t="s">
        <v>10318</v>
      </c>
      <c r="P5120" t="s">
        <v>224</v>
      </c>
      <c r="Q5120" t="s">
        <v>10120</v>
      </c>
      <c r="R5120" t="s">
        <v>226</v>
      </c>
      <c r="S5120" t="s">
        <v>10121</v>
      </c>
      <c r="V5120">
        <v>6.9999999999999999E-4</v>
      </c>
      <c r="W5120">
        <v>5.0000000000000001E-3</v>
      </c>
      <c r="X5120" t="s">
        <v>228</v>
      </c>
      <c r="Y5120" t="s">
        <v>243</v>
      </c>
      <c r="Z5120" t="s">
        <v>1217</v>
      </c>
      <c r="AA5120" t="s">
        <v>3947</v>
      </c>
      <c r="AF5120" t="s">
        <v>736</v>
      </c>
      <c r="AG5120" t="s">
        <v>7239</v>
      </c>
      <c r="AH5120" t="s">
        <v>10122</v>
      </c>
      <c r="AJ5120" t="s">
        <v>237</v>
      </c>
      <c r="AK5120">
        <v>39.42794</v>
      </c>
      <c r="AL5120">
        <v>-123.332221984863</v>
      </c>
      <c r="AM5120" t="s">
        <v>732</v>
      </c>
      <c r="AN5120" t="s">
        <v>239</v>
      </c>
      <c r="AO5120" t="s">
        <v>1220</v>
      </c>
      <c r="AP5120" t="s">
        <v>241</v>
      </c>
      <c r="AQ5120" t="s">
        <v>242</v>
      </c>
      <c r="AR5120" t="s">
        <v>10123</v>
      </c>
      <c r="AS5120" t="s">
        <v>239</v>
      </c>
      <c r="AT5120" t="s">
        <v>239</v>
      </c>
      <c r="AU5120">
        <v>1</v>
      </c>
      <c r="AW5120" t="s">
        <v>10124</v>
      </c>
      <c r="AX5120" t="s">
        <v>10122</v>
      </c>
      <c r="AY5120" t="s">
        <v>109</v>
      </c>
      <c r="BP5120" t="s">
        <v>659</v>
      </c>
      <c r="BQ5120">
        <v>45</v>
      </c>
      <c r="BR5120" t="s">
        <v>310</v>
      </c>
      <c r="BS5120">
        <v>1</v>
      </c>
      <c r="BZ5120" t="s">
        <v>10132</v>
      </c>
      <c r="CA5120" t="s">
        <v>10137</v>
      </c>
    </row>
    <row r="5121" spans="1:79" hidden="1" x14ac:dyDescent="0.25">
      <c r="A5121" t="s">
        <v>10113</v>
      </c>
      <c r="B5121" t="s">
        <v>10114</v>
      </c>
      <c r="C5121" t="s">
        <v>10161</v>
      </c>
      <c r="D5121" t="s">
        <v>10194</v>
      </c>
      <c r="E5121" t="s">
        <v>10195</v>
      </c>
      <c r="F5121" s="1">
        <v>40526</v>
      </c>
      <c r="G5121" s="4">
        <v>0.50347222222222221</v>
      </c>
      <c r="H5121" t="s">
        <v>6138</v>
      </c>
      <c r="I5121">
        <v>-88</v>
      </c>
      <c r="J5121" t="s">
        <v>221</v>
      </c>
      <c r="K5121" t="s">
        <v>222</v>
      </c>
      <c r="L5121">
        <v>1</v>
      </c>
      <c r="M5121">
        <v>1</v>
      </c>
      <c r="N5121" t="s">
        <v>10303</v>
      </c>
      <c r="O5121" t="s">
        <v>10319</v>
      </c>
      <c r="P5121" t="s">
        <v>224</v>
      </c>
      <c r="Q5121" t="s">
        <v>10120</v>
      </c>
      <c r="R5121" t="s">
        <v>226</v>
      </c>
      <c r="S5121" t="s">
        <v>10121</v>
      </c>
      <c r="V5121">
        <v>6.9999999999999999E-4</v>
      </c>
      <c r="W5121">
        <v>5.0000000000000001E-3</v>
      </c>
      <c r="X5121" t="s">
        <v>228</v>
      </c>
      <c r="Y5121" t="s">
        <v>243</v>
      </c>
      <c r="Z5121" t="s">
        <v>1217</v>
      </c>
      <c r="AA5121" t="s">
        <v>3947</v>
      </c>
      <c r="AF5121" t="s">
        <v>736</v>
      </c>
      <c r="AG5121" t="s">
        <v>7239</v>
      </c>
      <c r="AH5121" t="s">
        <v>10122</v>
      </c>
      <c r="AJ5121" t="s">
        <v>237</v>
      </c>
      <c r="AK5121">
        <v>39.430698</v>
      </c>
      <c r="AL5121">
        <v>-123.351753234863</v>
      </c>
      <c r="AM5121" t="s">
        <v>732</v>
      </c>
      <c r="AN5121" t="s">
        <v>239</v>
      </c>
      <c r="AO5121" t="s">
        <v>1220</v>
      </c>
      <c r="AP5121" t="s">
        <v>241</v>
      </c>
      <c r="AQ5121" t="s">
        <v>242</v>
      </c>
      <c r="AR5121" t="s">
        <v>10123</v>
      </c>
      <c r="AS5121" t="s">
        <v>239</v>
      </c>
      <c r="AT5121" t="s">
        <v>239</v>
      </c>
      <c r="AU5121">
        <v>1</v>
      </c>
      <c r="AW5121" t="s">
        <v>10124</v>
      </c>
      <c r="AX5121" t="s">
        <v>10122</v>
      </c>
      <c r="AY5121" t="s">
        <v>109</v>
      </c>
      <c r="BP5121" t="s">
        <v>659</v>
      </c>
      <c r="BQ5121">
        <v>45</v>
      </c>
      <c r="BR5121" t="s">
        <v>310</v>
      </c>
      <c r="BS5121">
        <v>1</v>
      </c>
      <c r="BZ5121" t="s">
        <v>249</v>
      </c>
      <c r="CA5121" t="s">
        <v>10195</v>
      </c>
    </row>
    <row r="5122" spans="1:79" hidden="1" x14ac:dyDescent="0.25">
      <c r="A5122" t="s">
        <v>10113</v>
      </c>
      <c r="B5122" t="s">
        <v>10114</v>
      </c>
      <c r="C5122" t="s">
        <v>10161</v>
      </c>
      <c r="D5122" t="s">
        <v>10226</v>
      </c>
      <c r="E5122" t="s">
        <v>10227</v>
      </c>
      <c r="F5122" s="1">
        <v>40526</v>
      </c>
      <c r="G5122" s="4">
        <v>0.43055555555555558</v>
      </c>
      <c r="H5122" t="s">
        <v>6138</v>
      </c>
      <c r="I5122">
        <v>-88</v>
      </c>
      <c r="J5122" t="s">
        <v>221</v>
      </c>
      <c r="K5122" t="s">
        <v>222</v>
      </c>
      <c r="L5122">
        <v>1</v>
      </c>
      <c r="M5122">
        <v>1</v>
      </c>
      <c r="N5122" t="s">
        <v>10303</v>
      </c>
      <c r="O5122" t="s">
        <v>10320</v>
      </c>
      <c r="P5122" t="s">
        <v>224</v>
      </c>
      <c r="Q5122" t="s">
        <v>10120</v>
      </c>
      <c r="R5122" t="s">
        <v>226</v>
      </c>
      <c r="S5122" t="s">
        <v>10121</v>
      </c>
      <c r="V5122">
        <v>6.9999999999999999E-4</v>
      </c>
      <c r="W5122">
        <v>5.0000000000000001E-3</v>
      </c>
      <c r="X5122" t="s">
        <v>228</v>
      </c>
      <c r="Y5122" t="s">
        <v>243</v>
      </c>
      <c r="Z5122" t="s">
        <v>1217</v>
      </c>
      <c r="AA5122" t="s">
        <v>3947</v>
      </c>
      <c r="AF5122" t="s">
        <v>736</v>
      </c>
      <c r="AG5122" t="s">
        <v>7239</v>
      </c>
      <c r="AH5122" t="s">
        <v>10122</v>
      </c>
      <c r="AJ5122" t="s">
        <v>237</v>
      </c>
      <c r="AK5122">
        <v>39.448444000000002</v>
      </c>
      <c r="AL5122">
        <v>-123.34597015380901</v>
      </c>
      <c r="AM5122" t="s">
        <v>732</v>
      </c>
      <c r="AN5122" t="s">
        <v>239</v>
      </c>
      <c r="AO5122" t="s">
        <v>1220</v>
      </c>
      <c r="AP5122" t="s">
        <v>241</v>
      </c>
      <c r="AQ5122" t="s">
        <v>242</v>
      </c>
      <c r="AR5122" t="s">
        <v>10123</v>
      </c>
      <c r="AS5122" t="s">
        <v>239</v>
      </c>
      <c r="AT5122" t="s">
        <v>239</v>
      </c>
      <c r="AU5122">
        <v>1</v>
      </c>
      <c r="AW5122" t="s">
        <v>10124</v>
      </c>
      <c r="AX5122" t="s">
        <v>10122</v>
      </c>
      <c r="AY5122" t="s">
        <v>109</v>
      </c>
      <c r="BP5122" t="s">
        <v>659</v>
      </c>
      <c r="BQ5122">
        <v>45</v>
      </c>
      <c r="BR5122" t="s">
        <v>310</v>
      </c>
      <c r="BS5122">
        <v>1</v>
      </c>
      <c r="BZ5122" t="s">
        <v>10125</v>
      </c>
      <c r="CA5122" t="s">
        <v>10227</v>
      </c>
    </row>
    <row r="5123" spans="1:79" hidden="1" x14ac:dyDescent="0.25">
      <c r="A5123" t="s">
        <v>10113</v>
      </c>
      <c r="B5123" t="s">
        <v>10114</v>
      </c>
      <c r="C5123" t="s">
        <v>10150</v>
      </c>
      <c r="D5123" t="s">
        <v>10187</v>
      </c>
      <c r="E5123" t="s">
        <v>10188</v>
      </c>
      <c r="F5123" s="1">
        <v>40526</v>
      </c>
      <c r="G5123" s="4">
        <v>0.41666666666666669</v>
      </c>
      <c r="H5123" t="s">
        <v>6138</v>
      </c>
      <c r="I5123">
        <v>-88</v>
      </c>
      <c r="J5123" t="s">
        <v>221</v>
      </c>
      <c r="K5123" t="s">
        <v>222</v>
      </c>
      <c r="L5123">
        <v>1</v>
      </c>
      <c r="M5123">
        <v>1</v>
      </c>
      <c r="N5123" t="s">
        <v>10303</v>
      </c>
      <c r="O5123" t="s">
        <v>10321</v>
      </c>
      <c r="P5123" t="s">
        <v>224</v>
      </c>
      <c r="Q5123" t="s">
        <v>10120</v>
      </c>
      <c r="R5123" t="s">
        <v>226</v>
      </c>
      <c r="S5123" t="s">
        <v>10121</v>
      </c>
      <c r="V5123">
        <v>6.9999999999999999E-4</v>
      </c>
      <c r="W5123">
        <v>5.0000000000000001E-3</v>
      </c>
      <c r="X5123" t="s">
        <v>228</v>
      </c>
      <c r="Y5123" t="s">
        <v>243</v>
      </c>
      <c r="Z5123" t="s">
        <v>1217</v>
      </c>
      <c r="AA5123" t="s">
        <v>3947</v>
      </c>
      <c r="AF5123" t="s">
        <v>736</v>
      </c>
      <c r="AG5123" t="s">
        <v>7239</v>
      </c>
      <c r="AH5123" t="s">
        <v>10122</v>
      </c>
      <c r="AJ5123" t="s">
        <v>237</v>
      </c>
      <c r="AK5123">
        <v>39.420001999999997</v>
      </c>
      <c r="AL5123">
        <v>-123.34107971191401</v>
      </c>
      <c r="AM5123" t="s">
        <v>732</v>
      </c>
      <c r="AN5123" t="s">
        <v>239</v>
      </c>
      <c r="AO5123" t="s">
        <v>1220</v>
      </c>
      <c r="AP5123" t="s">
        <v>241</v>
      </c>
      <c r="AQ5123" t="s">
        <v>242</v>
      </c>
      <c r="AR5123" t="s">
        <v>10123</v>
      </c>
      <c r="AS5123" t="s">
        <v>239</v>
      </c>
      <c r="AT5123" t="s">
        <v>239</v>
      </c>
      <c r="AU5123">
        <v>1</v>
      </c>
      <c r="AW5123" t="s">
        <v>10124</v>
      </c>
      <c r="AX5123" t="s">
        <v>10122</v>
      </c>
      <c r="AY5123" t="s">
        <v>109</v>
      </c>
      <c r="BP5123" t="s">
        <v>659</v>
      </c>
      <c r="BQ5123">
        <v>45</v>
      </c>
      <c r="BR5123" t="s">
        <v>310</v>
      </c>
      <c r="BS5123">
        <v>1</v>
      </c>
      <c r="BZ5123" t="s">
        <v>10169</v>
      </c>
      <c r="CA5123" t="s">
        <v>10188</v>
      </c>
    </row>
    <row r="5124" spans="1:79" hidden="1" x14ac:dyDescent="0.25">
      <c r="A5124" t="s">
        <v>10113</v>
      </c>
      <c r="B5124" t="s">
        <v>10114</v>
      </c>
      <c r="C5124" t="s">
        <v>10161</v>
      </c>
      <c r="D5124" t="s">
        <v>10133</v>
      </c>
      <c r="E5124" t="s">
        <v>10134</v>
      </c>
      <c r="F5124" s="1">
        <v>40526</v>
      </c>
      <c r="G5124" s="4">
        <v>0.40972222222222227</v>
      </c>
      <c r="H5124" t="s">
        <v>6138</v>
      </c>
      <c r="I5124">
        <v>-88</v>
      </c>
      <c r="J5124" t="s">
        <v>221</v>
      </c>
      <c r="K5124" t="s">
        <v>222</v>
      </c>
      <c r="L5124">
        <v>1</v>
      </c>
      <c r="M5124">
        <v>1</v>
      </c>
      <c r="N5124" t="s">
        <v>10303</v>
      </c>
      <c r="O5124" t="s">
        <v>10322</v>
      </c>
      <c r="P5124" t="s">
        <v>224</v>
      </c>
      <c r="Q5124" t="s">
        <v>10120</v>
      </c>
      <c r="R5124" t="s">
        <v>226</v>
      </c>
      <c r="S5124" t="s">
        <v>10121</v>
      </c>
      <c r="V5124">
        <v>6.9999999999999999E-4</v>
      </c>
      <c r="W5124">
        <v>5.0000000000000001E-3</v>
      </c>
      <c r="X5124" t="s">
        <v>228</v>
      </c>
      <c r="Y5124" t="s">
        <v>243</v>
      </c>
      <c r="Z5124" t="s">
        <v>1217</v>
      </c>
      <c r="AA5124" t="s">
        <v>3947</v>
      </c>
      <c r="AF5124" t="s">
        <v>736</v>
      </c>
      <c r="AG5124" t="s">
        <v>7239</v>
      </c>
      <c r="AH5124" t="s">
        <v>10122</v>
      </c>
      <c r="AJ5124" t="s">
        <v>237</v>
      </c>
      <c r="AK5124">
        <v>39.448813999999999</v>
      </c>
      <c r="AL5124">
        <v>-123.34122467041</v>
      </c>
      <c r="AM5124" t="s">
        <v>732</v>
      </c>
      <c r="AN5124" t="s">
        <v>239</v>
      </c>
      <c r="AO5124" t="s">
        <v>1220</v>
      </c>
      <c r="AP5124" t="s">
        <v>241</v>
      </c>
      <c r="AQ5124" t="s">
        <v>242</v>
      </c>
      <c r="AR5124" t="s">
        <v>10123</v>
      </c>
      <c r="AS5124" t="s">
        <v>239</v>
      </c>
      <c r="AT5124" t="s">
        <v>239</v>
      </c>
      <c r="AU5124">
        <v>1</v>
      </c>
      <c r="AW5124" t="s">
        <v>10124</v>
      </c>
      <c r="AX5124" t="s">
        <v>10122</v>
      </c>
      <c r="AY5124" t="s">
        <v>109</v>
      </c>
      <c r="BP5124" t="s">
        <v>659</v>
      </c>
      <c r="BQ5124">
        <v>45</v>
      </c>
      <c r="BR5124" t="s">
        <v>310</v>
      </c>
      <c r="BS5124">
        <v>1</v>
      </c>
      <c r="BZ5124" t="s">
        <v>10132</v>
      </c>
      <c r="CA5124" t="s">
        <v>10134</v>
      </c>
    </row>
    <row r="5125" spans="1:79" hidden="1" x14ac:dyDescent="0.25">
      <c r="A5125" t="s">
        <v>10113</v>
      </c>
      <c r="B5125" t="s">
        <v>10114</v>
      </c>
      <c r="C5125" t="s">
        <v>10161</v>
      </c>
      <c r="D5125" t="s">
        <v>10129</v>
      </c>
      <c r="E5125" t="s">
        <v>10130</v>
      </c>
      <c r="F5125" s="1">
        <v>40526</v>
      </c>
      <c r="G5125" s="4">
        <v>0.45833333333333331</v>
      </c>
      <c r="H5125" t="s">
        <v>6138</v>
      </c>
      <c r="I5125">
        <v>-88</v>
      </c>
      <c r="J5125" t="s">
        <v>221</v>
      </c>
      <c r="K5125" t="s">
        <v>222</v>
      </c>
      <c r="L5125">
        <v>1</v>
      </c>
      <c r="M5125">
        <v>1</v>
      </c>
      <c r="N5125" t="s">
        <v>10303</v>
      </c>
      <c r="O5125" t="s">
        <v>10323</v>
      </c>
      <c r="P5125" t="s">
        <v>224</v>
      </c>
      <c r="Q5125" t="s">
        <v>10120</v>
      </c>
      <c r="R5125" t="s">
        <v>226</v>
      </c>
      <c r="S5125" t="s">
        <v>10121</v>
      </c>
      <c r="V5125">
        <v>6.9999999999999999E-4</v>
      </c>
      <c r="W5125">
        <v>5.0000000000000001E-3</v>
      </c>
      <c r="X5125" t="s">
        <v>228</v>
      </c>
      <c r="Y5125" t="s">
        <v>243</v>
      </c>
      <c r="Z5125" t="s">
        <v>1217</v>
      </c>
      <c r="AA5125" t="s">
        <v>3947</v>
      </c>
      <c r="AF5125" t="s">
        <v>736</v>
      </c>
      <c r="AG5125" t="s">
        <v>7239</v>
      </c>
      <c r="AH5125" t="s">
        <v>10122</v>
      </c>
      <c r="AJ5125" t="s">
        <v>237</v>
      </c>
      <c r="AK5125">
        <v>39.442055000000003</v>
      </c>
      <c r="AL5125">
        <v>-123.336540222168</v>
      </c>
      <c r="AM5125" t="s">
        <v>732</v>
      </c>
      <c r="AN5125" t="s">
        <v>239</v>
      </c>
      <c r="AO5125" t="s">
        <v>1220</v>
      </c>
      <c r="AP5125" t="s">
        <v>241</v>
      </c>
      <c r="AQ5125" t="s">
        <v>242</v>
      </c>
      <c r="AR5125" t="s">
        <v>10123</v>
      </c>
      <c r="AS5125" t="s">
        <v>239</v>
      </c>
      <c r="AT5125" t="s">
        <v>239</v>
      </c>
      <c r="AU5125">
        <v>1</v>
      </c>
      <c r="AW5125" t="s">
        <v>10124</v>
      </c>
      <c r="AX5125" t="s">
        <v>10122</v>
      </c>
      <c r="AY5125" t="s">
        <v>109</v>
      </c>
      <c r="BP5125" t="s">
        <v>659</v>
      </c>
      <c r="BQ5125">
        <v>45</v>
      </c>
      <c r="BR5125" t="s">
        <v>310</v>
      </c>
      <c r="BS5125">
        <v>1</v>
      </c>
      <c r="BZ5125" t="s">
        <v>10132</v>
      </c>
      <c r="CA5125" t="s">
        <v>10130</v>
      </c>
    </row>
    <row r="5126" spans="1:79" hidden="1" x14ac:dyDescent="0.25">
      <c r="A5126" t="s">
        <v>10113</v>
      </c>
      <c r="B5126" t="s">
        <v>10114</v>
      </c>
      <c r="C5126" t="s">
        <v>10161</v>
      </c>
      <c r="D5126" t="s">
        <v>10201</v>
      </c>
      <c r="E5126" t="s">
        <v>10202</v>
      </c>
      <c r="F5126" s="1">
        <v>40526</v>
      </c>
      <c r="G5126" s="4">
        <v>0.47569444444444442</v>
      </c>
      <c r="H5126" t="s">
        <v>6138</v>
      </c>
      <c r="I5126">
        <v>-88</v>
      </c>
      <c r="J5126" t="s">
        <v>221</v>
      </c>
      <c r="K5126" t="s">
        <v>222</v>
      </c>
      <c r="L5126">
        <v>1</v>
      </c>
      <c r="M5126">
        <v>1</v>
      </c>
      <c r="N5126" t="s">
        <v>10303</v>
      </c>
      <c r="O5126" t="s">
        <v>10324</v>
      </c>
      <c r="P5126" t="s">
        <v>224</v>
      </c>
      <c r="Q5126" t="s">
        <v>10120</v>
      </c>
      <c r="R5126" t="s">
        <v>226</v>
      </c>
      <c r="S5126" t="s">
        <v>10121</v>
      </c>
      <c r="V5126">
        <v>6.9999999999999999E-4</v>
      </c>
      <c r="W5126">
        <v>5.0000000000000001E-3</v>
      </c>
      <c r="X5126" t="s">
        <v>228</v>
      </c>
      <c r="Y5126" t="s">
        <v>243</v>
      </c>
      <c r="Z5126" t="s">
        <v>1217</v>
      </c>
      <c r="AA5126" t="s">
        <v>3947</v>
      </c>
      <c r="AF5126" t="s">
        <v>736</v>
      </c>
      <c r="AG5126" t="s">
        <v>7239</v>
      </c>
      <c r="AH5126" t="s">
        <v>10122</v>
      </c>
      <c r="AJ5126" t="s">
        <v>237</v>
      </c>
      <c r="AK5126">
        <v>39.448822</v>
      </c>
      <c r="AL5126">
        <v>-123.347450256348</v>
      </c>
      <c r="AM5126" t="s">
        <v>732</v>
      </c>
      <c r="AN5126" t="s">
        <v>239</v>
      </c>
      <c r="AO5126" t="s">
        <v>1220</v>
      </c>
      <c r="AP5126" t="s">
        <v>241</v>
      </c>
      <c r="AQ5126" t="s">
        <v>242</v>
      </c>
      <c r="AR5126" t="s">
        <v>10123</v>
      </c>
      <c r="AS5126" t="s">
        <v>239</v>
      </c>
      <c r="AT5126" t="s">
        <v>239</v>
      </c>
      <c r="AU5126">
        <v>1</v>
      </c>
      <c r="AW5126" t="s">
        <v>10124</v>
      </c>
      <c r="AX5126" t="s">
        <v>10122</v>
      </c>
      <c r="AY5126" t="s">
        <v>109</v>
      </c>
      <c r="BP5126" t="s">
        <v>659</v>
      </c>
      <c r="BQ5126">
        <v>45</v>
      </c>
      <c r="BR5126" t="s">
        <v>310</v>
      </c>
      <c r="BS5126">
        <v>1</v>
      </c>
      <c r="BZ5126" t="s">
        <v>10200</v>
      </c>
      <c r="CA5126" t="s">
        <v>10202</v>
      </c>
    </row>
    <row r="5127" spans="1:79" hidden="1" x14ac:dyDescent="0.25">
      <c r="A5127" t="s">
        <v>10113</v>
      </c>
      <c r="B5127" t="s">
        <v>10114</v>
      </c>
      <c r="C5127" t="s">
        <v>10161</v>
      </c>
      <c r="D5127" t="s">
        <v>10126</v>
      </c>
      <c r="E5127" t="s">
        <v>10127</v>
      </c>
      <c r="F5127" s="1">
        <v>40526</v>
      </c>
      <c r="G5127" s="4">
        <v>0.55555555555555558</v>
      </c>
      <c r="H5127" t="s">
        <v>6138</v>
      </c>
      <c r="I5127">
        <v>-88</v>
      </c>
      <c r="J5127" t="s">
        <v>221</v>
      </c>
      <c r="K5127" t="s">
        <v>222</v>
      </c>
      <c r="L5127">
        <v>1</v>
      </c>
      <c r="M5127">
        <v>1</v>
      </c>
      <c r="N5127" t="s">
        <v>10303</v>
      </c>
      <c r="O5127" t="s">
        <v>10325</v>
      </c>
      <c r="P5127" t="s">
        <v>224</v>
      </c>
      <c r="Q5127" t="s">
        <v>10120</v>
      </c>
      <c r="R5127" t="s">
        <v>226</v>
      </c>
      <c r="S5127" t="s">
        <v>10121</v>
      </c>
      <c r="V5127">
        <v>6.9999999999999999E-4</v>
      </c>
      <c r="W5127">
        <v>5.0000000000000001E-3</v>
      </c>
      <c r="X5127" t="s">
        <v>228</v>
      </c>
      <c r="Y5127" t="s">
        <v>243</v>
      </c>
      <c r="Z5127" t="s">
        <v>1217</v>
      </c>
      <c r="AA5127" t="s">
        <v>3947</v>
      </c>
      <c r="AF5127" t="s">
        <v>736</v>
      </c>
      <c r="AG5127" t="s">
        <v>7239</v>
      </c>
      <c r="AH5127" t="s">
        <v>10122</v>
      </c>
      <c r="AJ5127" t="s">
        <v>237</v>
      </c>
      <c r="AK5127">
        <v>39.429192</v>
      </c>
      <c r="AL5127">
        <v>-123.34546661377</v>
      </c>
      <c r="AM5127" t="s">
        <v>732</v>
      </c>
      <c r="AN5127" t="s">
        <v>239</v>
      </c>
      <c r="AO5127" t="s">
        <v>1220</v>
      </c>
      <c r="AP5127" t="s">
        <v>241</v>
      </c>
      <c r="AQ5127" t="s">
        <v>242</v>
      </c>
      <c r="AR5127" t="s">
        <v>10123</v>
      </c>
      <c r="AS5127" t="s">
        <v>239</v>
      </c>
      <c r="AT5127" t="s">
        <v>239</v>
      </c>
      <c r="AU5127">
        <v>1</v>
      </c>
      <c r="AW5127" t="s">
        <v>10124</v>
      </c>
      <c r="AX5127" t="s">
        <v>10122</v>
      </c>
      <c r="AY5127" t="s">
        <v>109</v>
      </c>
      <c r="BP5127" t="s">
        <v>659</v>
      </c>
      <c r="BQ5127">
        <v>45</v>
      </c>
      <c r="BR5127" t="s">
        <v>310</v>
      </c>
      <c r="BS5127">
        <v>1</v>
      </c>
      <c r="BZ5127" t="s">
        <v>10125</v>
      </c>
      <c r="CA5127" t="s">
        <v>10127</v>
      </c>
    </row>
    <row r="5128" spans="1:79" hidden="1" x14ac:dyDescent="0.25">
      <c r="A5128" t="s">
        <v>10113</v>
      </c>
      <c r="B5128" t="s">
        <v>10114</v>
      </c>
      <c r="C5128" t="s">
        <v>10115</v>
      </c>
      <c r="D5128" t="s">
        <v>10133</v>
      </c>
      <c r="E5128" t="s">
        <v>10134</v>
      </c>
      <c r="F5128" s="1">
        <v>40528</v>
      </c>
      <c r="G5128" s="4">
        <v>0.41111111111111115</v>
      </c>
      <c r="H5128" t="s">
        <v>6138</v>
      </c>
      <c r="I5128">
        <v>-88</v>
      </c>
      <c r="J5128" t="s">
        <v>221</v>
      </c>
      <c r="K5128" t="s">
        <v>222</v>
      </c>
      <c r="L5128">
        <v>1</v>
      </c>
      <c r="M5128">
        <v>1</v>
      </c>
      <c r="N5128" t="s">
        <v>10307</v>
      </c>
      <c r="O5128" t="s">
        <v>10326</v>
      </c>
      <c r="P5128" t="s">
        <v>224</v>
      </c>
      <c r="Q5128" t="s">
        <v>10120</v>
      </c>
      <c r="R5128" t="s">
        <v>226</v>
      </c>
      <c r="S5128" t="s">
        <v>10121</v>
      </c>
      <c r="V5128">
        <v>6.9999999999999999E-4</v>
      </c>
      <c r="W5128">
        <v>5.0000000000000001E-3</v>
      </c>
      <c r="X5128" t="s">
        <v>228</v>
      </c>
      <c r="Y5128" t="s">
        <v>243</v>
      </c>
      <c r="Z5128" t="s">
        <v>1217</v>
      </c>
      <c r="AA5128" t="s">
        <v>3947</v>
      </c>
      <c r="AF5128" t="s">
        <v>736</v>
      </c>
      <c r="AG5128" t="s">
        <v>7239</v>
      </c>
      <c r="AH5128" t="s">
        <v>10122</v>
      </c>
      <c r="AJ5128" t="s">
        <v>237</v>
      </c>
      <c r="AK5128">
        <v>39.448813999999999</v>
      </c>
      <c r="AL5128">
        <v>-123.34122467041</v>
      </c>
      <c r="AM5128" t="s">
        <v>732</v>
      </c>
      <c r="AN5128" t="s">
        <v>239</v>
      </c>
      <c r="AO5128" t="s">
        <v>1220</v>
      </c>
      <c r="AP5128" t="s">
        <v>241</v>
      </c>
      <c r="AQ5128" t="s">
        <v>242</v>
      </c>
      <c r="AR5128" t="s">
        <v>10123</v>
      </c>
      <c r="AS5128" t="s">
        <v>239</v>
      </c>
      <c r="AT5128" t="s">
        <v>239</v>
      </c>
      <c r="AU5128">
        <v>1</v>
      </c>
      <c r="AW5128" t="s">
        <v>10124</v>
      </c>
      <c r="AX5128" t="s">
        <v>10122</v>
      </c>
      <c r="AY5128" t="s">
        <v>109</v>
      </c>
      <c r="BP5128" t="s">
        <v>659</v>
      </c>
      <c r="BQ5128">
        <v>45</v>
      </c>
      <c r="BR5128" t="s">
        <v>310</v>
      </c>
      <c r="BS5128">
        <v>1</v>
      </c>
      <c r="BZ5128" t="s">
        <v>10132</v>
      </c>
      <c r="CA5128" t="s">
        <v>10134</v>
      </c>
    </row>
    <row r="5129" spans="1:79" hidden="1" x14ac:dyDescent="0.25">
      <c r="A5129" t="s">
        <v>10113</v>
      </c>
      <c r="B5129" t="s">
        <v>10114</v>
      </c>
      <c r="C5129" t="s">
        <v>10115</v>
      </c>
      <c r="D5129" t="s">
        <v>10136</v>
      </c>
      <c r="E5129" t="s">
        <v>10137</v>
      </c>
      <c r="F5129" s="1">
        <v>40528</v>
      </c>
      <c r="G5129" s="4">
        <v>0.47222222222222227</v>
      </c>
      <c r="H5129" t="s">
        <v>6138</v>
      </c>
      <c r="I5129">
        <v>-88</v>
      </c>
      <c r="J5129" t="s">
        <v>221</v>
      </c>
      <c r="K5129" t="s">
        <v>222</v>
      </c>
      <c r="L5129">
        <v>1</v>
      </c>
      <c r="M5129">
        <v>1</v>
      </c>
      <c r="N5129" t="s">
        <v>10307</v>
      </c>
      <c r="O5129" t="s">
        <v>10327</v>
      </c>
      <c r="P5129" t="s">
        <v>224</v>
      </c>
      <c r="Q5129" t="s">
        <v>10120</v>
      </c>
      <c r="R5129" t="s">
        <v>226</v>
      </c>
      <c r="S5129" t="s">
        <v>10121</v>
      </c>
      <c r="V5129">
        <v>6.9999999999999999E-4</v>
      </c>
      <c r="W5129">
        <v>5.0000000000000001E-3</v>
      </c>
      <c r="X5129" t="s">
        <v>228</v>
      </c>
      <c r="Y5129" t="s">
        <v>243</v>
      </c>
      <c r="Z5129" t="s">
        <v>1217</v>
      </c>
      <c r="AA5129" t="s">
        <v>3947</v>
      </c>
      <c r="AF5129" t="s">
        <v>736</v>
      </c>
      <c r="AG5129" t="s">
        <v>7239</v>
      </c>
      <c r="AH5129" t="s">
        <v>10122</v>
      </c>
      <c r="AJ5129" t="s">
        <v>237</v>
      </c>
      <c r="AK5129">
        <v>39.42794</v>
      </c>
      <c r="AL5129">
        <v>-123.332221984863</v>
      </c>
      <c r="AM5129" t="s">
        <v>732</v>
      </c>
      <c r="AN5129" t="s">
        <v>239</v>
      </c>
      <c r="AO5129" t="s">
        <v>1220</v>
      </c>
      <c r="AP5129" t="s">
        <v>241</v>
      </c>
      <c r="AQ5129" t="s">
        <v>242</v>
      </c>
      <c r="AR5129" t="s">
        <v>10123</v>
      </c>
      <c r="AS5129" t="s">
        <v>239</v>
      </c>
      <c r="AT5129" t="s">
        <v>239</v>
      </c>
      <c r="AU5129">
        <v>1</v>
      </c>
      <c r="AW5129" t="s">
        <v>10124</v>
      </c>
      <c r="AX5129" t="s">
        <v>10122</v>
      </c>
      <c r="AY5129" t="s">
        <v>109</v>
      </c>
      <c r="BP5129" t="s">
        <v>659</v>
      </c>
      <c r="BQ5129">
        <v>45</v>
      </c>
      <c r="BR5129" t="s">
        <v>310</v>
      </c>
      <c r="BS5129">
        <v>1</v>
      </c>
      <c r="BZ5129" t="s">
        <v>10132</v>
      </c>
      <c r="CA5129" t="s">
        <v>10137</v>
      </c>
    </row>
    <row r="5130" spans="1:79" hidden="1" x14ac:dyDescent="0.25">
      <c r="A5130" t="s">
        <v>10113</v>
      </c>
      <c r="B5130" t="s">
        <v>10114</v>
      </c>
      <c r="C5130" t="s">
        <v>10115</v>
      </c>
      <c r="D5130" t="s">
        <v>10197</v>
      </c>
      <c r="E5130" t="s">
        <v>10198</v>
      </c>
      <c r="F5130" s="1">
        <v>40528</v>
      </c>
      <c r="G5130" s="4">
        <v>0.60416666666666663</v>
      </c>
      <c r="H5130" t="s">
        <v>6138</v>
      </c>
      <c r="I5130">
        <v>-88</v>
      </c>
      <c r="J5130" t="s">
        <v>221</v>
      </c>
      <c r="K5130" t="s">
        <v>222</v>
      </c>
      <c r="L5130">
        <v>1</v>
      </c>
      <c r="M5130">
        <v>1</v>
      </c>
      <c r="N5130" t="s">
        <v>10307</v>
      </c>
      <c r="O5130" t="s">
        <v>10328</v>
      </c>
      <c r="P5130" t="s">
        <v>224</v>
      </c>
      <c r="Q5130" t="s">
        <v>10120</v>
      </c>
      <c r="R5130" t="s">
        <v>226</v>
      </c>
      <c r="S5130" t="s">
        <v>10121</v>
      </c>
      <c r="V5130">
        <v>6.9999999999999999E-4</v>
      </c>
      <c r="W5130">
        <v>5.0000000000000001E-3</v>
      </c>
      <c r="X5130" t="s">
        <v>228</v>
      </c>
      <c r="Y5130" t="s">
        <v>243</v>
      </c>
      <c r="Z5130" t="s">
        <v>1217</v>
      </c>
      <c r="AA5130" t="s">
        <v>3947</v>
      </c>
      <c r="AF5130" t="s">
        <v>736</v>
      </c>
      <c r="AG5130" t="s">
        <v>7239</v>
      </c>
      <c r="AH5130" t="s">
        <v>10122</v>
      </c>
      <c r="AJ5130" t="s">
        <v>237</v>
      </c>
      <c r="AK5130">
        <v>39.440662000000003</v>
      </c>
      <c r="AL5130">
        <v>-123.353271484375</v>
      </c>
      <c r="AM5130" t="s">
        <v>732</v>
      </c>
      <c r="AN5130" t="s">
        <v>239</v>
      </c>
      <c r="AO5130" t="s">
        <v>1220</v>
      </c>
      <c r="AP5130" t="s">
        <v>241</v>
      </c>
      <c r="AQ5130" t="s">
        <v>242</v>
      </c>
      <c r="AR5130" t="s">
        <v>10123</v>
      </c>
      <c r="AS5130" t="s">
        <v>239</v>
      </c>
      <c r="AT5130" t="s">
        <v>239</v>
      </c>
      <c r="AU5130">
        <v>1</v>
      </c>
      <c r="AW5130" t="s">
        <v>10124</v>
      </c>
      <c r="AX5130" t="s">
        <v>10122</v>
      </c>
      <c r="AY5130" t="s">
        <v>109</v>
      </c>
      <c r="BP5130" t="s">
        <v>659</v>
      </c>
      <c r="BQ5130">
        <v>45</v>
      </c>
      <c r="BR5130" t="s">
        <v>310</v>
      </c>
      <c r="BS5130">
        <v>1</v>
      </c>
      <c r="BZ5130" t="s">
        <v>10200</v>
      </c>
      <c r="CA5130" t="s">
        <v>10198</v>
      </c>
    </row>
    <row r="5131" spans="1:79" hidden="1" x14ac:dyDescent="0.25">
      <c r="A5131" t="s">
        <v>10113</v>
      </c>
      <c r="B5131" t="s">
        <v>10114</v>
      </c>
      <c r="C5131" t="s">
        <v>10115</v>
      </c>
      <c r="D5131" t="s">
        <v>10116</v>
      </c>
      <c r="E5131" t="s">
        <v>10117</v>
      </c>
      <c r="F5131" s="1">
        <v>40528</v>
      </c>
      <c r="G5131" s="4">
        <v>0.64930555555555558</v>
      </c>
      <c r="H5131" t="s">
        <v>6138</v>
      </c>
      <c r="I5131">
        <v>-88</v>
      </c>
      <c r="J5131" t="s">
        <v>221</v>
      </c>
      <c r="K5131" t="s">
        <v>222</v>
      </c>
      <c r="L5131">
        <v>1</v>
      </c>
      <c r="M5131">
        <v>1</v>
      </c>
      <c r="N5131" t="s">
        <v>10307</v>
      </c>
      <c r="O5131" t="s">
        <v>10329</v>
      </c>
      <c r="P5131" t="s">
        <v>224</v>
      </c>
      <c r="Q5131" t="s">
        <v>10120</v>
      </c>
      <c r="R5131" t="s">
        <v>226</v>
      </c>
      <c r="S5131" t="s">
        <v>10121</v>
      </c>
      <c r="V5131">
        <v>6.9999999999999999E-4</v>
      </c>
      <c r="W5131">
        <v>5.0000000000000001E-3</v>
      </c>
      <c r="X5131" t="s">
        <v>228</v>
      </c>
      <c r="Y5131" t="s">
        <v>243</v>
      </c>
      <c r="Z5131" t="s">
        <v>1217</v>
      </c>
      <c r="AA5131" t="s">
        <v>3947</v>
      </c>
      <c r="AF5131" t="s">
        <v>736</v>
      </c>
      <c r="AG5131" t="s">
        <v>7239</v>
      </c>
      <c r="AH5131" t="s">
        <v>10122</v>
      </c>
      <c r="AJ5131" t="s">
        <v>237</v>
      </c>
      <c r="AK5131">
        <v>39.462643</v>
      </c>
      <c r="AL5131">
        <v>-123.35041809082</v>
      </c>
      <c r="AM5131" t="s">
        <v>732</v>
      </c>
      <c r="AN5131" t="s">
        <v>239</v>
      </c>
      <c r="AO5131" t="s">
        <v>1220</v>
      </c>
      <c r="AP5131" t="s">
        <v>241</v>
      </c>
      <c r="AQ5131" t="s">
        <v>242</v>
      </c>
      <c r="AR5131" t="s">
        <v>10123</v>
      </c>
      <c r="AS5131" t="s">
        <v>239</v>
      </c>
      <c r="AT5131" t="s">
        <v>239</v>
      </c>
      <c r="AU5131">
        <v>1</v>
      </c>
      <c r="AW5131" t="s">
        <v>10124</v>
      </c>
      <c r="AX5131" t="s">
        <v>10122</v>
      </c>
      <c r="AY5131" t="s">
        <v>109</v>
      </c>
      <c r="BP5131" t="s">
        <v>659</v>
      </c>
      <c r="BQ5131">
        <v>45</v>
      </c>
      <c r="BR5131" t="s">
        <v>310</v>
      </c>
      <c r="BS5131">
        <v>1</v>
      </c>
      <c r="BZ5131" t="s">
        <v>10125</v>
      </c>
      <c r="CA5131" t="s">
        <v>10117</v>
      </c>
    </row>
    <row r="5132" spans="1:79" hidden="1" x14ac:dyDescent="0.25">
      <c r="A5132" t="s">
        <v>10113</v>
      </c>
      <c r="B5132" t="s">
        <v>10114</v>
      </c>
      <c r="C5132" t="s">
        <v>10115</v>
      </c>
      <c r="D5132" t="s">
        <v>10162</v>
      </c>
      <c r="E5132" t="s">
        <v>10163</v>
      </c>
      <c r="F5132" s="1">
        <v>40528</v>
      </c>
      <c r="G5132" s="4">
        <v>0.3923611111111111</v>
      </c>
      <c r="H5132" t="s">
        <v>6138</v>
      </c>
      <c r="I5132">
        <v>-88</v>
      </c>
      <c r="J5132" t="s">
        <v>221</v>
      </c>
      <c r="K5132" t="s">
        <v>222</v>
      </c>
      <c r="L5132">
        <v>1</v>
      </c>
      <c r="M5132">
        <v>1</v>
      </c>
      <c r="N5132" t="s">
        <v>10307</v>
      </c>
      <c r="O5132" t="s">
        <v>10330</v>
      </c>
      <c r="P5132" t="s">
        <v>224</v>
      </c>
      <c r="Q5132" t="s">
        <v>10120</v>
      </c>
      <c r="R5132" t="s">
        <v>226</v>
      </c>
      <c r="S5132" t="s">
        <v>10121</v>
      </c>
      <c r="V5132">
        <v>6.9999999999999999E-4</v>
      </c>
      <c r="W5132">
        <v>5.0000000000000001E-3</v>
      </c>
      <c r="X5132" t="s">
        <v>228</v>
      </c>
      <c r="Y5132" t="s">
        <v>243</v>
      </c>
      <c r="Z5132" t="s">
        <v>1217</v>
      </c>
      <c r="AA5132" t="s">
        <v>3947</v>
      </c>
      <c r="AF5132" t="s">
        <v>736</v>
      </c>
      <c r="AG5132" t="s">
        <v>7239</v>
      </c>
      <c r="AH5132" t="s">
        <v>10122</v>
      </c>
      <c r="AJ5132" t="s">
        <v>237</v>
      </c>
      <c r="AK5132">
        <v>39.441605000000003</v>
      </c>
      <c r="AL5132">
        <v>-123.328689575195</v>
      </c>
      <c r="AM5132" t="s">
        <v>732</v>
      </c>
      <c r="AN5132" t="s">
        <v>239</v>
      </c>
      <c r="AO5132" t="s">
        <v>1220</v>
      </c>
      <c r="AP5132" t="s">
        <v>241</v>
      </c>
      <c r="AQ5132" t="s">
        <v>242</v>
      </c>
      <c r="AR5132" t="s">
        <v>10123</v>
      </c>
      <c r="AS5132" t="s">
        <v>239</v>
      </c>
      <c r="AT5132" t="s">
        <v>239</v>
      </c>
      <c r="AU5132">
        <v>1</v>
      </c>
      <c r="AW5132" t="s">
        <v>10124</v>
      </c>
      <c r="AX5132" t="s">
        <v>10122</v>
      </c>
      <c r="AY5132" t="s">
        <v>109</v>
      </c>
      <c r="BP5132" t="s">
        <v>659</v>
      </c>
      <c r="BQ5132">
        <v>45</v>
      </c>
      <c r="BR5132" t="s">
        <v>310</v>
      </c>
      <c r="BS5132">
        <v>1</v>
      </c>
      <c r="BZ5132" t="s">
        <v>10165</v>
      </c>
      <c r="CA5132" t="s">
        <v>10163</v>
      </c>
    </row>
    <row r="5133" spans="1:79" hidden="1" x14ac:dyDescent="0.25">
      <c r="A5133" t="s">
        <v>10113</v>
      </c>
      <c r="B5133" t="s">
        <v>10114</v>
      </c>
      <c r="C5133" t="s">
        <v>10115</v>
      </c>
      <c r="D5133" t="s">
        <v>10201</v>
      </c>
      <c r="E5133" t="s">
        <v>10202</v>
      </c>
      <c r="F5133" s="1">
        <v>40528</v>
      </c>
      <c r="G5133" s="4">
        <v>0.59027777777777779</v>
      </c>
      <c r="H5133" t="s">
        <v>6138</v>
      </c>
      <c r="I5133">
        <v>-88</v>
      </c>
      <c r="J5133" t="s">
        <v>221</v>
      </c>
      <c r="K5133" t="s">
        <v>222</v>
      </c>
      <c r="L5133">
        <v>1</v>
      </c>
      <c r="M5133">
        <v>1</v>
      </c>
      <c r="N5133" t="s">
        <v>10307</v>
      </c>
      <c r="O5133" t="s">
        <v>10331</v>
      </c>
      <c r="P5133" t="s">
        <v>224</v>
      </c>
      <c r="Q5133" t="s">
        <v>10120</v>
      </c>
      <c r="R5133" t="s">
        <v>226</v>
      </c>
      <c r="S5133" t="s">
        <v>10121</v>
      </c>
      <c r="V5133">
        <v>6.9999999999999999E-4</v>
      </c>
      <c r="W5133">
        <v>5.0000000000000001E-3</v>
      </c>
      <c r="X5133" t="s">
        <v>228</v>
      </c>
      <c r="Y5133" t="s">
        <v>243</v>
      </c>
      <c r="Z5133" t="s">
        <v>1217</v>
      </c>
      <c r="AA5133" t="s">
        <v>3947</v>
      </c>
      <c r="AF5133" t="s">
        <v>736</v>
      </c>
      <c r="AG5133" t="s">
        <v>7239</v>
      </c>
      <c r="AH5133" t="s">
        <v>10122</v>
      </c>
      <c r="AJ5133" t="s">
        <v>237</v>
      </c>
      <c r="AK5133">
        <v>39.448822</v>
      </c>
      <c r="AL5133">
        <v>-123.347450256348</v>
      </c>
      <c r="AM5133" t="s">
        <v>732</v>
      </c>
      <c r="AN5133" t="s">
        <v>239</v>
      </c>
      <c r="AO5133" t="s">
        <v>1220</v>
      </c>
      <c r="AP5133" t="s">
        <v>241</v>
      </c>
      <c r="AQ5133" t="s">
        <v>242</v>
      </c>
      <c r="AR5133" t="s">
        <v>10123</v>
      </c>
      <c r="AS5133" t="s">
        <v>239</v>
      </c>
      <c r="AT5133" t="s">
        <v>239</v>
      </c>
      <c r="AU5133">
        <v>1</v>
      </c>
      <c r="AW5133" t="s">
        <v>10124</v>
      </c>
      <c r="AX5133" t="s">
        <v>10122</v>
      </c>
      <c r="AY5133" t="s">
        <v>109</v>
      </c>
      <c r="BP5133" t="s">
        <v>659</v>
      </c>
      <c r="BQ5133">
        <v>45</v>
      </c>
      <c r="BR5133" t="s">
        <v>310</v>
      </c>
      <c r="BS5133">
        <v>1</v>
      </c>
      <c r="BZ5133" t="s">
        <v>10200</v>
      </c>
      <c r="CA5133" t="s">
        <v>10202</v>
      </c>
    </row>
    <row r="5134" spans="1:79" hidden="1" x14ac:dyDescent="0.25">
      <c r="A5134" t="s">
        <v>10113</v>
      </c>
      <c r="B5134" t="s">
        <v>10114</v>
      </c>
      <c r="C5134" t="s">
        <v>10115</v>
      </c>
      <c r="D5134" t="s">
        <v>10179</v>
      </c>
      <c r="E5134" t="s">
        <v>10180</v>
      </c>
      <c r="F5134" s="1">
        <v>40528</v>
      </c>
      <c r="G5134" s="4">
        <v>0.42708333333333331</v>
      </c>
      <c r="H5134" t="s">
        <v>6138</v>
      </c>
      <c r="I5134">
        <v>-88</v>
      </c>
      <c r="J5134" t="s">
        <v>221</v>
      </c>
      <c r="K5134" t="s">
        <v>222</v>
      </c>
      <c r="L5134">
        <v>1</v>
      </c>
      <c r="M5134">
        <v>1</v>
      </c>
      <c r="N5134" t="s">
        <v>10307</v>
      </c>
      <c r="O5134" t="s">
        <v>10332</v>
      </c>
      <c r="P5134" t="s">
        <v>224</v>
      </c>
      <c r="Q5134" t="s">
        <v>10120</v>
      </c>
      <c r="R5134" t="s">
        <v>226</v>
      </c>
      <c r="S5134" t="s">
        <v>10121</v>
      </c>
      <c r="V5134">
        <v>6.9999999999999999E-4</v>
      </c>
      <c r="W5134">
        <v>5.0000000000000001E-3</v>
      </c>
      <c r="X5134" t="s">
        <v>228</v>
      </c>
      <c r="Y5134" t="s">
        <v>243</v>
      </c>
      <c r="Z5134" t="s">
        <v>1217</v>
      </c>
      <c r="AA5134" t="s">
        <v>3947</v>
      </c>
      <c r="AF5134" t="s">
        <v>736</v>
      </c>
      <c r="AG5134" t="s">
        <v>7239</v>
      </c>
      <c r="AH5134" t="s">
        <v>10122</v>
      </c>
      <c r="AJ5134" t="s">
        <v>237</v>
      </c>
      <c r="AK5134">
        <v>39.431820000000002</v>
      </c>
      <c r="AL5134">
        <v>-123.328498840332</v>
      </c>
      <c r="AM5134" t="s">
        <v>732</v>
      </c>
      <c r="AN5134" t="s">
        <v>239</v>
      </c>
      <c r="AO5134" t="s">
        <v>1220</v>
      </c>
      <c r="AP5134" t="s">
        <v>241</v>
      </c>
      <c r="AQ5134" t="s">
        <v>242</v>
      </c>
      <c r="AR5134" t="s">
        <v>10123</v>
      </c>
      <c r="AS5134" t="s">
        <v>239</v>
      </c>
      <c r="AT5134" t="s">
        <v>239</v>
      </c>
      <c r="AU5134">
        <v>1</v>
      </c>
      <c r="AW5134" t="s">
        <v>10124</v>
      </c>
      <c r="AX5134" t="s">
        <v>10122</v>
      </c>
      <c r="AY5134" t="s">
        <v>109</v>
      </c>
      <c r="BP5134" t="s">
        <v>659</v>
      </c>
      <c r="BQ5134">
        <v>45</v>
      </c>
      <c r="BR5134" t="s">
        <v>310</v>
      </c>
      <c r="BS5134">
        <v>1</v>
      </c>
      <c r="BZ5134" t="s">
        <v>10165</v>
      </c>
      <c r="CA5134" t="s">
        <v>10180</v>
      </c>
    </row>
    <row r="5135" spans="1:79" hidden="1" x14ac:dyDescent="0.25">
      <c r="A5135" t="s">
        <v>10113</v>
      </c>
      <c r="B5135" t="s">
        <v>10114</v>
      </c>
      <c r="C5135" t="s">
        <v>10115</v>
      </c>
      <c r="D5135" t="s">
        <v>10129</v>
      </c>
      <c r="E5135" t="s">
        <v>10130</v>
      </c>
      <c r="F5135" s="1">
        <v>40528</v>
      </c>
      <c r="G5135" s="4">
        <v>0.4375</v>
      </c>
      <c r="H5135" t="s">
        <v>6138</v>
      </c>
      <c r="I5135">
        <v>-88</v>
      </c>
      <c r="J5135" t="s">
        <v>221</v>
      </c>
      <c r="K5135" t="s">
        <v>222</v>
      </c>
      <c r="L5135">
        <v>1</v>
      </c>
      <c r="M5135">
        <v>1</v>
      </c>
      <c r="N5135" t="s">
        <v>10307</v>
      </c>
      <c r="O5135" t="s">
        <v>10333</v>
      </c>
      <c r="P5135" t="s">
        <v>224</v>
      </c>
      <c r="Q5135" t="s">
        <v>10120</v>
      </c>
      <c r="R5135" t="s">
        <v>226</v>
      </c>
      <c r="S5135" t="s">
        <v>10121</v>
      </c>
      <c r="V5135">
        <v>6.9999999999999999E-4</v>
      </c>
      <c r="W5135">
        <v>5.0000000000000001E-3</v>
      </c>
      <c r="X5135" t="s">
        <v>228</v>
      </c>
      <c r="Y5135" t="s">
        <v>243</v>
      </c>
      <c r="Z5135" t="s">
        <v>1217</v>
      </c>
      <c r="AA5135" t="s">
        <v>3947</v>
      </c>
      <c r="AF5135" t="s">
        <v>736</v>
      </c>
      <c r="AG5135" t="s">
        <v>7239</v>
      </c>
      <c r="AH5135" t="s">
        <v>10122</v>
      </c>
      <c r="AJ5135" t="s">
        <v>237</v>
      </c>
      <c r="AK5135">
        <v>39.442055000000003</v>
      </c>
      <c r="AL5135">
        <v>-123.336540222168</v>
      </c>
      <c r="AM5135" t="s">
        <v>732</v>
      </c>
      <c r="AN5135" t="s">
        <v>239</v>
      </c>
      <c r="AO5135" t="s">
        <v>1220</v>
      </c>
      <c r="AP5135" t="s">
        <v>241</v>
      </c>
      <c r="AQ5135" t="s">
        <v>242</v>
      </c>
      <c r="AR5135" t="s">
        <v>10123</v>
      </c>
      <c r="AS5135" t="s">
        <v>239</v>
      </c>
      <c r="AT5135" t="s">
        <v>239</v>
      </c>
      <c r="AU5135">
        <v>1</v>
      </c>
      <c r="AW5135" t="s">
        <v>10124</v>
      </c>
      <c r="AX5135" t="s">
        <v>10122</v>
      </c>
      <c r="AY5135" t="s">
        <v>109</v>
      </c>
      <c r="BP5135" t="s">
        <v>659</v>
      </c>
      <c r="BQ5135">
        <v>45</v>
      </c>
      <c r="BR5135" t="s">
        <v>310</v>
      </c>
      <c r="BS5135">
        <v>1</v>
      </c>
      <c r="BZ5135" t="s">
        <v>10132</v>
      </c>
      <c r="CA5135" t="s">
        <v>10130</v>
      </c>
    </row>
    <row r="5136" spans="1:79" hidden="1" x14ac:dyDescent="0.25">
      <c r="A5136" t="s">
        <v>10113</v>
      </c>
      <c r="B5136" t="s">
        <v>10114</v>
      </c>
      <c r="C5136" t="s">
        <v>10115</v>
      </c>
      <c r="D5136" t="s">
        <v>10194</v>
      </c>
      <c r="E5136" t="s">
        <v>10195</v>
      </c>
      <c r="F5136" s="1">
        <v>40528</v>
      </c>
      <c r="G5136" s="4">
        <v>0.55208333333333337</v>
      </c>
      <c r="H5136" t="s">
        <v>6138</v>
      </c>
      <c r="I5136">
        <v>-88</v>
      </c>
      <c r="J5136" t="s">
        <v>221</v>
      </c>
      <c r="K5136" t="s">
        <v>222</v>
      </c>
      <c r="L5136">
        <v>1</v>
      </c>
      <c r="M5136">
        <v>1</v>
      </c>
      <c r="N5136" t="s">
        <v>10307</v>
      </c>
      <c r="O5136" t="s">
        <v>10334</v>
      </c>
      <c r="P5136" t="s">
        <v>224</v>
      </c>
      <c r="Q5136" t="s">
        <v>10120</v>
      </c>
      <c r="R5136" t="s">
        <v>226</v>
      </c>
      <c r="S5136" t="s">
        <v>10121</v>
      </c>
      <c r="V5136">
        <v>6.9999999999999999E-4</v>
      </c>
      <c r="W5136">
        <v>5.0000000000000001E-3</v>
      </c>
      <c r="X5136" t="s">
        <v>228</v>
      </c>
      <c r="Y5136" t="s">
        <v>243</v>
      </c>
      <c r="Z5136" t="s">
        <v>1217</v>
      </c>
      <c r="AA5136" t="s">
        <v>3947</v>
      </c>
      <c r="AF5136" t="s">
        <v>736</v>
      </c>
      <c r="AG5136" t="s">
        <v>7239</v>
      </c>
      <c r="AH5136" t="s">
        <v>10122</v>
      </c>
      <c r="AJ5136" t="s">
        <v>237</v>
      </c>
      <c r="AK5136">
        <v>39.430698</v>
      </c>
      <c r="AL5136">
        <v>-123.351753234863</v>
      </c>
      <c r="AM5136" t="s">
        <v>732</v>
      </c>
      <c r="AN5136" t="s">
        <v>239</v>
      </c>
      <c r="AO5136" t="s">
        <v>1220</v>
      </c>
      <c r="AP5136" t="s">
        <v>241</v>
      </c>
      <c r="AQ5136" t="s">
        <v>242</v>
      </c>
      <c r="AR5136" t="s">
        <v>10123</v>
      </c>
      <c r="AS5136" t="s">
        <v>239</v>
      </c>
      <c r="AT5136" t="s">
        <v>239</v>
      </c>
      <c r="AU5136">
        <v>1</v>
      </c>
      <c r="AW5136" t="s">
        <v>10124</v>
      </c>
      <c r="AX5136" t="s">
        <v>10122</v>
      </c>
      <c r="AY5136" t="s">
        <v>109</v>
      </c>
      <c r="BP5136" t="s">
        <v>659</v>
      </c>
      <c r="BQ5136">
        <v>45</v>
      </c>
      <c r="BR5136" t="s">
        <v>310</v>
      </c>
      <c r="BS5136">
        <v>1</v>
      </c>
      <c r="BZ5136" t="s">
        <v>249</v>
      </c>
      <c r="CA5136" t="s">
        <v>10195</v>
      </c>
    </row>
    <row r="5137" spans="1:79" hidden="1" x14ac:dyDescent="0.25">
      <c r="A5137" t="s">
        <v>10113</v>
      </c>
      <c r="B5137" t="s">
        <v>10114</v>
      </c>
      <c r="C5137" t="s">
        <v>10115</v>
      </c>
      <c r="D5137" t="s">
        <v>10226</v>
      </c>
      <c r="E5137" t="s">
        <v>10227</v>
      </c>
      <c r="F5137" s="1">
        <v>40528</v>
      </c>
      <c r="G5137" s="4">
        <v>0.61458333333333337</v>
      </c>
      <c r="H5137" t="s">
        <v>6138</v>
      </c>
      <c r="I5137">
        <v>-88</v>
      </c>
      <c r="J5137" t="s">
        <v>221</v>
      </c>
      <c r="K5137" t="s">
        <v>222</v>
      </c>
      <c r="L5137">
        <v>1</v>
      </c>
      <c r="M5137">
        <v>1</v>
      </c>
      <c r="N5137" t="s">
        <v>10307</v>
      </c>
      <c r="O5137" t="s">
        <v>10335</v>
      </c>
      <c r="P5137" t="s">
        <v>224</v>
      </c>
      <c r="Q5137" t="s">
        <v>10120</v>
      </c>
      <c r="R5137" t="s">
        <v>226</v>
      </c>
      <c r="S5137" t="s">
        <v>10121</v>
      </c>
      <c r="V5137">
        <v>6.9999999999999999E-4</v>
      </c>
      <c r="W5137">
        <v>5.0000000000000001E-3</v>
      </c>
      <c r="X5137" t="s">
        <v>228</v>
      </c>
      <c r="Y5137" t="s">
        <v>243</v>
      </c>
      <c r="Z5137" t="s">
        <v>1217</v>
      </c>
      <c r="AA5137" t="s">
        <v>3947</v>
      </c>
      <c r="AF5137" t="s">
        <v>736</v>
      </c>
      <c r="AG5137" t="s">
        <v>7239</v>
      </c>
      <c r="AH5137" t="s">
        <v>10122</v>
      </c>
      <c r="AJ5137" t="s">
        <v>237</v>
      </c>
      <c r="AK5137">
        <v>39.448444000000002</v>
      </c>
      <c r="AL5137">
        <v>-123.34597015380901</v>
      </c>
      <c r="AM5137" t="s">
        <v>732</v>
      </c>
      <c r="AN5137" t="s">
        <v>239</v>
      </c>
      <c r="AO5137" t="s">
        <v>1220</v>
      </c>
      <c r="AP5137" t="s">
        <v>241</v>
      </c>
      <c r="AQ5137" t="s">
        <v>242</v>
      </c>
      <c r="AR5137" t="s">
        <v>10123</v>
      </c>
      <c r="AS5137" t="s">
        <v>239</v>
      </c>
      <c r="AT5137" t="s">
        <v>239</v>
      </c>
      <c r="AU5137">
        <v>1</v>
      </c>
      <c r="AW5137" t="s">
        <v>10124</v>
      </c>
      <c r="AX5137" t="s">
        <v>10122</v>
      </c>
      <c r="AY5137" t="s">
        <v>109</v>
      </c>
      <c r="BP5137" t="s">
        <v>659</v>
      </c>
      <c r="BQ5137">
        <v>45</v>
      </c>
      <c r="BR5137" t="s">
        <v>310</v>
      </c>
      <c r="BS5137">
        <v>1</v>
      </c>
      <c r="BZ5137" t="s">
        <v>10125</v>
      </c>
      <c r="CA5137" t="s">
        <v>10227</v>
      </c>
    </row>
    <row r="5138" spans="1:79" hidden="1" x14ac:dyDescent="0.25">
      <c r="A5138" t="s">
        <v>10113</v>
      </c>
      <c r="B5138" t="s">
        <v>10114</v>
      </c>
      <c r="C5138" t="s">
        <v>10115</v>
      </c>
      <c r="D5138" t="s">
        <v>10126</v>
      </c>
      <c r="E5138" t="s">
        <v>10127</v>
      </c>
      <c r="F5138" s="1">
        <v>40528</v>
      </c>
      <c r="G5138" s="4">
        <v>0.53819444444444442</v>
      </c>
      <c r="H5138" t="s">
        <v>6138</v>
      </c>
      <c r="I5138">
        <v>-88</v>
      </c>
      <c r="J5138" t="s">
        <v>221</v>
      </c>
      <c r="K5138" t="s">
        <v>222</v>
      </c>
      <c r="L5138">
        <v>1</v>
      </c>
      <c r="M5138">
        <v>1</v>
      </c>
      <c r="N5138" t="s">
        <v>10307</v>
      </c>
      <c r="O5138" t="s">
        <v>10336</v>
      </c>
      <c r="P5138" t="s">
        <v>224</v>
      </c>
      <c r="Q5138" t="s">
        <v>10120</v>
      </c>
      <c r="R5138" t="s">
        <v>226</v>
      </c>
      <c r="S5138" t="s">
        <v>10121</v>
      </c>
      <c r="V5138">
        <v>6.9999999999999999E-4</v>
      </c>
      <c r="W5138">
        <v>5.0000000000000001E-3</v>
      </c>
      <c r="X5138" t="s">
        <v>228</v>
      </c>
      <c r="Y5138" t="s">
        <v>243</v>
      </c>
      <c r="Z5138" t="s">
        <v>1217</v>
      </c>
      <c r="AA5138" t="s">
        <v>3947</v>
      </c>
      <c r="AF5138" t="s">
        <v>736</v>
      </c>
      <c r="AG5138" t="s">
        <v>7239</v>
      </c>
      <c r="AH5138" t="s">
        <v>10122</v>
      </c>
      <c r="AJ5138" t="s">
        <v>237</v>
      </c>
      <c r="AK5138">
        <v>39.429192</v>
      </c>
      <c r="AL5138">
        <v>-123.34546661377</v>
      </c>
      <c r="AM5138" t="s">
        <v>732</v>
      </c>
      <c r="AN5138" t="s">
        <v>239</v>
      </c>
      <c r="AO5138" t="s">
        <v>1220</v>
      </c>
      <c r="AP5138" t="s">
        <v>241</v>
      </c>
      <c r="AQ5138" t="s">
        <v>242</v>
      </c>
      <c r="AR5138" t="s">
        <v>10123</v>
      </c>
      <c r="AS5138" t="s">
        <v>239</v>
      </c>
      <c r="AT5138" t="s">
        <v>239</v>
      </c>
      <c r="AU5138">
        <v>1</v>
      </c>
      <c r="AW5138" t="s">
        <v>10124</v>
      </c>
      <c r="AX5138" t="s">
        <v>10122</v>
      </c>
      <c r="AY5138" t="s">
        <v>109</v>
      </c>
      <c r="BP5138" t="s">
        <v>659</v>
      </c>
      <c r="BQ5138">
        <v>45</v>
      </c>
      <c r="BR5138" t="s">
        <v>310</v>
      </c>
      <c r="BS5138">
        <v>1</v>
      </c>
      <c r="BZ5138" t="s">
        <v>10125</v>
      </c>
      <c r="CA5138" t="s">
        <v>10127</v>
      </c>
    </row>
    <row r="5139" spans="1:79" hidden="1" x14ac:dyDescent="0.25">
      <c r="A5139" t="s">
        <v>10113</v>
      </c>
      <c r="B5139" t="s">
        <v>10114</v>
      </c>
      <c r="C5139" t="s">
        <v>10150</v>
      </c>
      <c r="D5139" t="s">
        <v>10184</v>
      </c>
      <c r="E5139" t="s">
        <v>10185</v>
      </c>
      <c r="F5139" s="1">
        <v>40530</v>
      </c>
      <c r="G5139" s="4">
        <v>0.56944444444444442</v>
      </c>
      <c r="H5139" t="s">
        <v>6138</v>
      </c>
      <c r="I5139">
        <v>-88</v>
      </c>
      <c r="J5139" t="s">
        <v>221</v>
      </c>
      <c r="K5139" t="s">
        <v>222</v>
      </c>
      <c r="L5139">
        <v>1</v>
      </c>
      <c r="M5139">
        <v>1</v>
      </c>
      <c r="N5139" t="s">
        <v>10337</v>
      </c>
      <c r="O5139" t="s">
        <v>10338</v>
      </c>
      <c r="P5139" t="s">
        <v>224</v>
      </c>
      <c r="Q5139" t="s">
        <v>10120</v>
      </c>
      <c r="R5139" t="s">
        <v>226</v>
      </c>
      <c r="S5139" t="s">
        <v>10121</v>
      </c>
      <c r="V5139">
        <v>1E-3</v>
      </c>
      <c r="W5139">
        <v>5.0000000000000001E-3</v>
      </c>
      <c r="X5139" t="s">
        <v>228</v>
      </c>
      <c r="Y5139" t="s">
        <v>243</v>
      </c>
      <c r="Z5139" t="s">
        <v>1217</v>
      </c>
      <c r="AA5139" t="s">
        <v>3947</v>
      </c>
      <c r="AE5139" t="s">
        <v>10155</v>
      </c>
      <c r="AF5139" t="s">
        <v>736</v>
      </c>
      <c r="AG5139" t="s">
        <v>7239</v>
      </c>
      <c r="AH5139" t="s">
        <v>10122</v>
      </c>
      <c r="AJ5139" t="s">
        <v>237</v>
      </c>
      <c r="AK5139">
        <v>39.410854</v>
      </c>
      <c r="AL5139">
        <v>-123.340782165527</v>
      </c>
      <c r="AM5139" t="s">
        <v>732</v>
      </c>
      <c r="AN5139" t="s">
        <v>239</v>
      </c>
      <c r="AO5139" t="s">
        <v>1220</v>
      </c>
      <c r="AP5139" t="s">
        <v>241</v>
      </c>
      <c r="AQ5139" t="s">
        <v>242</v>
      </c>
      <c r="AR5139" t="s">
        <v>10123</v>
      </c>
      <c r="AS5139" t="s">
        <v>239</v>
      </c>
      <c r="AT5139" t="s">
        <v>239</v>
      </c>
      <c r="AU5139">
        <v>1</v>
      </c>
      <c r="AW5139" t="s">
        <v>10124</v>
      </c>
      <c r="AX5139" t="s">
        <v>10122</v>
      </c>
      <c r="AY5139" t="s">
        <v>1351</v>
      </c>
      <c r="BP5139" t="s">
        <v>659</v>
      </c>
      <c r="BQ5139">
        <v>45</v>
      </c>
      <c r="BR5139" t="s">
        <v>310</v>
      </c>
      <c r="BS5139">
        <v>1</v>
      </c>
      <c r="BZ5139" t="s">
        <v>10169</v>
      </c>
      <c r="CA5139" t="s">
        <v>10185</v>
      </c>
    </row>
    <row r="5140" spans="1:79" hidden="1" x14ac:dyDescent="0.25">
      <c r="A5140" t="s">
        <v>10113</v>
      </c>
      <c r="B5140" t="s">
        <v>10114</v>
      </c>
      <c r="C5140" t="s">
        <v>10150</v>
      </c>
      <c r="D5140" t="s">
        <v>10204</v>
      </c>
      <c r="E5140" t="s">
        <v>10205</v>
      </c>
      <c r="F5140" s="1">
        <v>40530</v>
      </c>
      <c r="G5140" s="4">
        <v>0.55902777777777779</v>
      </c>
      <c r="H5140" t="s">
        <v>6138</v>
      </c>
      <c r="I5140">
        <v>-88</v>
      </c>
      <c r="J5140" t="s">
        <v>221</v>
      </c>
      <c r="K5140" t="s">
        <v>222</v>
      </c>
      <c r="L5140">
        <v>1</v>
      </c>
      <c r="M5140">
        <v>1</v>
      </c>
      <c r="N5140" t="s">
        <v>10337</v>
      </c>
      <c r="O5140" t="s">
        <v>10339</v>
      </c>
      <c r="P5140" t="s">
        <v>224</v>
      </c>
      <c r="Q5140" t="s">
        <v>10120</v>
      </c>
      <c r="R5140" t="s">
        <v>226</v>
      </c>
      <c r="S5140" t="s">
        <v>10121</v>
      </c>
      <c r="V5140">
        <v>1E-3</v>
      </c>
      <c r="W5140">
        <v>5.0000000000000001E-3</v>
      </c>
      <c r="X5140" t="s">
        <v>228</v>
      </c>
      <c r="Y5140" t="s">
        <v>243</v>
      </c>
      <c r="Z5140" t="s">
        <v>1217</v>
      </c>
      <c r="AA5140" t="s">
        <v>3947</v>
      </c>
      <c r="AE5140" t="s">
        <v>10155</v>
      </c>
      <c r="AF5140" t="s">
        <v>736</v>
      </c>
      <c r="AG5140" t="s">
        <v>7239</v>
      </c>
      <c r="AH5140" t="s">
        <v>10122</v>
      </c>
      <c r="AJ5140" t="s">
        <v>237</v>
      </c>
      <c r="AK5140">
        <v>39.418297000000003</v>
      </c>
      <c r="AL5140">
        <v>-123.34146118164099</v>
      </c>
      <c r="AM5140" t="s">
        <v>732</v>
      </c>
      <c r="AN5140" t="s">
        <v>239</v>
      </c>
      <c r="AO5140" t="s">
        <v>1220</v>
      </c>
      <c r="AP5140" t="s">
        <v>241</v>
      </c>
      <c r="AQ5140" t="s">
        <v>242</v>
      </c>
      <c r="AR5140" t="s">
        <v>10123</v>
      </c>
      <c r="AS5140" t="s">
        <v>239</v>
      </c>
      <c r="AT5140" t="s">
        <v>239</v>
      </c>
      <c r="AU5140">
        <v>1</v>
      </c>
      <c r="AW5140" t="s">
        <v>10124</v>
      </c>
      <c r="AX5140" t="s">
        <v>10122</v>
      </c>
      <c r="AY5140" t="s">
        <v>1351</v>
      </c>
      <c r="BP5140" t="s">
        <v>659</v>
      </c>
      <c r="BQ5140">
        <v>45</v>
      </c>
      <c r="BR5140" t="s">
        <v>310</v>
      </c>
      <c r="BS5140">
        <v>1</v>
      </c>
      <c r="BZ5140" t="s">
        <v>10207</v>
      </c>
      <c r="CA5140" t="s">
        <v>10205</v>
      </c>
    </row>
    <row r="5141" spans="1:79" hidden="1" x14ac:dyDescent="0.25">
      <c r="A5141" t="s">
        <v>10113</v>
      </c>
      <c r="B5141" t="s">
        <v>10114</v>
      </c>
      <c r="C5141" t="s">
        <v>10150</v>
      </c>
      <c r="D5141" t="s">
        <v>10170</v>
      </c>
      <c r="E5141" t="s">
        <v>10171</v>
      </c>
      <c r="F5141" s="1">
        <v>40530</v>
      </c>
      <c r="G5141" s="4">
        <v>0.59027777777777779</v>
      </c>
      <c r="H5141" t="s">
        <v>6138</v>
      </c>
      <c r="I5141">
        <v>-88</v>
      </c>
      <c r="J5141" t="s">
        <v>221</v>
      </c>
      <c r="K5141" t="s">
        <v>222</v>
      </c>
      <c r="L5141">
        <v>1</v>
      </c>
      <c r="M5141">
        <v>1</v>
      </c>
      <c r="N5141" t="s">
        <v>10337</v>
      </c>
      <c r="O5141" t="s">
        <v>10340</v>
      </c>
      <c r="P5141" t="s">
        <v>224</v>
      </c>
      <c r="Q5141" t="s">
        <v>10120</v>
      </c>
      <c r="R5141" t="s">
        <v>226</v>
      </c>
      <c r="S5141" t="s">
        <v>10121</v>
      </c>
      <c r="V5141">
        <v>1E-3</v>
      </c>
      <c r="W5141">
        <v>5.0000000000000001E-3</v>
      </c>
      <c r="X5141" t="s">
        <v>228</v>
      </c>
      <c r="Y5141" t="s">
        <v>243</v>
      </c>
      <c r="Z5141" t="s">
        <v>1217</v>
      </c>
      <c r="AA5141" t="s">
        <v>3947</v>
      </c>
      <c r="AE5141" t="s">
        <v>10155</v>
      </c>
      <c r="AF5141" t="s">
        <v>736</v>
      </c>
      <c r="AG5141" t="s">
        <v>7239</v>
      </c>
      <c r="AH5141" t="s">
        <v>10122</v>
      </c>
      <c r="AJ5141" t="s">
        <v>237</v>
      </c>
      <c r="AK5141">
        <v>39.410870000000003</v>
      </c>
      <c r="AL5141">
        <v>-123.34042358398401</v>
      </c>
      <c r="AM5141" t="s">
        <v>732</v>
      </c>
      <c r="AN5141" t="s">
        <v>239</v>
      </c>
      <c r="AO5141" t="s">
        <v>1220</v>
      </c>
      <c r="AP5141" t="s">
        <v>241</v>
      </c>
      <c r="AQ5141" t="s">
        <v>242</v>
      </c>
      <c r="AR5141" t="s">
        <v>10123</v>
      </c>
      <c r="AS5141" t="s">
        <v>239</v>
      </c>
      <c r="AT5141" t="s">
        <v>239</v>
      </c>
      <c r="AU5141">
        <v>1</v>
      </c>
      <c r="AW5141" t="s">
        <v>10124</v>
      </c>
      <c r="AX5141" t="s">
        <v>10122</v>
      </c>
      <c r="AY5141" t="s">
        <v>1351</v>
      </c>
      <c r="BP5141" t="s">
        <v>659</v>
      </c>
      <c r="BQ5141">
        <v>45</v>
      </c>
      <c r="BR5141" t="s">
        <v>310</v>
      </c>
      <c r="BS5141">
        <v>1</v>
      </c>
      <c r="BZ5141" t="s">
        <v>10156</v>
      </c>
      <c r="CA5141" t="s">
        <v>10171</v>
      </c>
    </row>
    <row r="5142" spans="1:79" hidden="1" x14ac:dyDescent="0.25">
      <c r="A5142" t="s">
        <v>10113</v>
      </c>
      <c r="B5142" t="s">
        <v>10114</v>
      </c>
      <c r="C5142" t="s">
        <v>10150</v>
      </c>
      <c r="D5142" t="s">
        <v>10176</v>
      </c>
      <c r="E5142" t="s">
        <v>10177</v>
      </c>
      <c r="F5142" s="1">
        <v>40530</v>
      </c>
      <c r="G5142" s="4">
        <v>0.59375</v>
      </c>
      <c r="H5142" t="s">
        <v>6138</v>
      </c>
      <c r="I5142">
        <v>-88</v>
      </c>
      <c r="J5142" t="s">
        <v>221</v>
      </c>
      <c r="K5142" t="s">
        <v>222</v>
      </c>
      <c r="L5142">
        <v>1</v>
      </c>
      <c r="M5142">
        <v>1</v>
      </c>
      <c r="N5142" t="s">
        <v>10337</v>
      </c>
      <c r="O5142" t="s">
        <v>10341</v>
      </c>
      <c r="P5142" t="s">
        <v>224</v>
      </c>
      <c r="Q5142" t="s">
        <v>10120</v>
      </c>
      <c r="R5142" t="s">
        <v>226</v>
      </c>
      <c r="S5142" t="s">
        <v>10121</v>
      </c>
      <c r="V5142">
        <v>1E-3</v>
      </c>
      <c r="W5142">
        <v>5.0000000000000001E-3</v>
      </c>
      <c r="X5142" t="s">
        <v>228</v>
      </c>
      <c r="Y5142" t="s">
        <v>243</v>
      </c>
      <c r="Z5142" t="s">
        <v>1217</v>
      </c>
      <c r="AA5142" t="s">
        <v>3947</v>
      </c>
      <c r="AE5142" t="s">
        <v>10155</v>
      </c>
      <c r="AF5142" t="s">
        <v>736</v>
      </c>
      <c r="AG5142" t="s">
        <v>7239</v>
      </c>
      <c r="AH5142" t="s">
        <v>10122</v>
      </c>
      <c r="AJ5142" t="s">
        <v>237</v>
      </c>
      <c r="AK5142">
        <v>39.377037000000001</v>
      </c>
      <c r="AL5142">
        <v>-123.32778930664099</v>
      </c>
      <c r="AM5142" t="s">
        <v>732</v>
      </c>
      <c r="AN5142" t="s">
        <v>239</v>
      </c>
      <c r="AO5142" t="s">
        <v>1220</v>
      </c>
      <c r="AP5142" t="s">
        <v>241</v>
      </c>
      <c r="AQ5142" t="s">
        <v>242</v>
      </c>
      <c r="AR5142" t="s">
        <v>10123</v>
      </c>
      <c r="AS5142" t="s">
        <v>239</v>
      </c>
      <c r="AT5142" t="s">
        <v>239</v>
      </c>
      <c r="AU5142">
        <v>1</v>
      </c>
      <c r="AW5142" t="s">
        <v>10124</v>
      </c>
      <c r="AX5142" t="s">
        <v>10122</v>
      </c>
      <c r="AY5142" t="s">
        <v>1351</v>
      </c>
      <c r="BP5142" t="s">
        <v>659</v>
      </c>
      <c r="BQ5142">
        <v>45</v>
      </c>
      <c r="BR5142" t="s">
        <v>310</v>
      </c>
      <c r="BS5142">
        <v>1</v>
      </c>
      <c r="BZ5142" t="s">
        <v>10156</v>
      </c>
      <c r="CA5142" t="s">
        <v>10177</v>
      </c>
    </row>
    <row r="5143" spans="1:79" hidden="1" x14ac:dyDescent="0.25">
      <c r="A5143" t="s">
        <v>10113</v>
      </c>
      <c r="B5143" t="s">
        <v>10114</v>
      </c>
      <c r="C5143" t="s">
        <v>10161</v>
      </c>
      <c r="D5143" t="s">
        <v>10162</v>
      </c>
      <c r="E5143" t="s">
        <v>10163</v>
      </c>
      <c r="F5143" s="1">
        <v>40530</v>
      </c>
      <c r="G5143" s="4">
        <v>0.43055555555555558</v>
      </c>
      <c r="H5143" t="s">
        <v>6138</v>
      </c>
      <c r="I5143">
        <v>-88</v>
      </c>
      <c r="J5143" t="s">
        <v>221</v>
      </c>
      <c r="K5143" t="s">
        <v>222</v>
      </c>
      <c r="L5143">
        <v>1</v>
      </c>
      <c r="M5143">
        <v>1</v>
      </c>
      <c r="N5143" t="s">
        <v>10337</v>
      </c>
      <c r="O5143" t="s">
        <v>10342</v>
      </c>
      <c r="P5143" t="s">
        <v>224</v>
      </c>
      <c r="Q5143" t="s">
        <v>10120</v>
      </c>
      <c r="R5143" t="s">
        <v>226</v>
      </c>
      <c r="S5143" t="s">
        <v>10121</v>
      </c>
      <c r="V5143">
        <v>6.9999999999999999E-4</v>
      </c>
      <c r="W5143">
        <v>5.0000000000000001E-3</v>
      </c>
      <c r="X5143" t="s">
        <v>228</v>
      </c>
      <c r="Y5143" t="s">
        <v>243</v>
      </c>
      <c r="Z5143" t="s">
        <v>1217</v>
      </c>
      <c r="AA5143" t="s">
        <v>3947</v>
      </c>
      <c r="AE5143" t="s">
        <v>10155</v>
      </c>
      <c r="AF5143" t="s">
        <v>736</v>
      </c>
      <c r="AG5143" t="s">
        <v>7239</v>
      </c>
      <c r="AH5143" t="s">
        <v>10122</v>
      </c>
      <c r="AJ5143" t="s">
        <v>237</v>
      </c>
      <c r="AK5143">
        <v>39.441605000000003</v>
      </c>
      <c r="AL5143">
        <v>-123.328689575195</v>
      </c>
      <c r="AM5143" t="s">
        <v>732</v>
      </c>
      <c r="AN5143" t="s">
        <v>239</v>
      </c>
      <c r="AO5143" t="s">
        <v>1220</v>
      </c>
      <c r="AP5143" t="s">
        <v>241</v>
      </c>
      <c r="AQ5143" t="s">
        <v>242</v>
      </c>
      <c r="AR5143" t="s">
        <v>10123</v>
      </c>
      <c r="AS5143" t="s">
        <v>239</v>
      </c>
      <c r="AT5143" t="s">
        <v>239</v>
      </c>
      <c r="AU5143">
        <v>1</v>
      </c>
      <c r="AW5143" t="s">
        <v>10124</v>
      </c>
      <c r="AX5143" t="s">
        <v>10122</v>
      </c>
      <c r="AY5143" t="s">
        <v>1351</v>
      </c>
      <c r="BP5143" t="s">
        <v>659</v>
      </c>
      <c r="BQ5143">
        <v>45</v>
      </c>
      <c r="BR5143" t="s">
        <v>310</v>
      </c>
      <c r="BS5143">
        <v>1</v>
      </c>
      <c r="BZ5143" t="s">
        <v>10165</v>
      </c>
      <c r="CA5143" t="s">
        <v>10163</v>
      </c>
    </row>
    <row r="5144" spans="1:79" hidden="1" x14ac:dyDescent="0.25">
      <c r="A5144" t="s">
        <v>10113</v>
      </c>
      <c r="B5144" t="s">
        <v>10114</v>
      </c>
      <c r="C5144" t="s">
        <v>10161</v>
      </c>
      <c r="D5144" t="s">
        <v>10136</v>
      </c>
      <c r="E5144" t="s">
        <v>10137</v>
      </c>
      <c r="F5144" s="1">
        <v>40530</v>
      </c>
      <c r="G5144" s="4">
        <v>0.46527777777777773</v>
      </c>
      <c r="H5144" t="s">
        <v>6138</v>
      </c>
      <c r="I5144">
        <v>-88</v>
      </c>
      <c r="J5144" t="s">
        <v>221</v>
      </c>
      <c r="K5144" t="s">
        <v>222</v>
      </c>
      <c r="L5144">
        <v>1</v>
      </c>
      <c r="M5144">
        <v>1</v>
      </c>
      <c r="N5144" t="s">
        <v>10337</v>
      </c>
      <c r="O5144" t="s">
        <v>10343</v>
      </c>
      <c r="P5144" t="s">
        <v>224</v>
      </c>
      <c r="Q5144" t="s">
        <v>10120</v>
      </c>
      <c r="R5144" t="s">
        <v>226</v>
      </c>
      <c r="S5144" t="s">
        <v>10121</v>
      </c>
      <c r="V5144">
        <v>6.9999999999999999E-4</v>
      </c>
      <c r="W5144">
        <v>5.0000000000000001E-3</v>
      </c>
      <c r="X5144" t="s">
        <v>228</v>
      </c>
      <c r="Y5144" t="s">
        <v>243</v>
      </c>
      <c r="Z5144" t="s">
        <v>1217</v>
      </c>
      <c r="AA5144" t="s">
        <v>3947</v>
      </c>
      <c r="AE5144" t="s">
        <v>10155</v>
      </c>
      <c r="AF5144" t="s">
        <v>736</v>
      </c>
      <c r="AG5144" t="s">
        <v>7239</v>
      </c>
      <c r="AH5144" t="s">
        <v>10122</v>
      </c>
      <c r="AJ5144" t="s">
        <v>237</v>
      </c>
      <c r="AK5144">
        <v>39.42794</v>
      </c>
      <c r="AL5144">
        <v>-123.332221984863</v>
      </c>
      <c r="AM5144" t="s">
        <v>732</v>
      </c>
      <c r="AN5144" t="s">
        <v>239</v>
      </c>
      <c r="AO5144" t="s">
        <v>1220</v>
      </c>
      <c r="AP5144" t="s">
        <v>241</v>
      </c>
      <c r="AQ5144" t="s">
        <v>242</v>
      </c>
      <c r="AR5144" t="s">
        <v>10123</v>
      </c>
      <c r="AS5144" t="s">
        <v>239</v>
      </c>
      <c r="AT5144" t="s">
        <v>239</v>
      </c>
      <c r="AU5144">
        <v>1</v>
      </c>
      <c r="AW5144" t="s">
        <v>10124</v>
      </c>
      <c r="AX5144" t="s">
        <v>10122</v>
      </c>
      <c r="AY5144" t="s">
        <v>1351</v>
      </c>
      <c r="BP5144" t="s">
        <v>659</v>
      </c>
      <c r="BQ5144">
        <v>45</v>
      </c>
      <c r="BR5144" t="s">
        <v>310</v>
      </c>
      <c r="BS5144">
        <v>1</v>
      </c>
      <c r="BZ5144" t="s">
        <v>10132</v>
      </c>
      <c r="CA5144" t="s">
        <v>10137</v>
      </c>
    </row>
    <row r="5145" spans="1:79" hidden="1" x14ac:dyDescent="0.25">
      <c r="A5145" t="s">
        <v>10113</v>
      </c>
      <c r="B5145" t="s">
        <v>10114</v>
      </c>
      <c r="C5145" t="s">
        <v>10161</v>
      </c>
      <c r="D5145" t="s">
        <v>10201</v>
      </c>
      <c r="E5145" t="s">
        <v>10202</v>
      </c>
      <c r="F5145" s="1">
        <v>40530</v>
      </c>
      <c r="G5145" s="4">
        <v>0.43402777777777773</v>
      </c>
      <c r="H5145" t="s">
        <v>6138</v>
      </c>
      <c r="I5145">
        <v>-88</v>
      </c>
      <c r="J5145" t="s">
        <v>221</v>
      </c>
      <c r="K5145" t="s">
        <v>222</v>
      </c>
      <c r="L5145">
        <v>1</v>
      </c>
      <c r="M5145">
        <v>1</v>
      </c>
      <c r="N5145" t="s">
        <v>10337</v>
      </c>
      <c r="O5145" t="s">
        <v>10344</v>
      </c>
      <c r="P5145" t="s">
        <v>224</v>
      </c>
      <c r="Q5145" t="s">
        <v>10120</v>
      </c>
      <c r="R5145" t="s">
        <v>226</v>
      </c>
      <c r="S5145" t="s">
        <v>10121</v>
      </c>
      <c r="V5145">
        <v>6.9999999999999999E-4</v>
      </c>
      <c r="W5145">
        <v>5.0000000000000001E-3</v>
      </c>
      <c r="X5145" t="s">
        <v>228</v>
      </c>
      <c r="Y5145" t="s">
        <v>243</v>
      </c>
      <c r="Z5145" t="s">
        <v>1217</v>
      </c>
      <c r="AA5145" t="s">
        <v>3947</v>
      </c>
      <c r="AE5145" t="s">
        <v>10155</v>
      </c>
      <c r="AF5145" t="s">
        <v>736</v>
      </c>
      <c r="AG5145" t="s">
        <v>7239</v>
      </c>
      <c r="AH5145" t="s">
        <v>10122</v>
      </c>
      <c r="AJ5145" t="s">
        <v>237</v>
      </c>
      <c r="AK5145">
        <v>39.448822</v>
      </c>
      <c r="AL5145">
        <v>-123.347450256348</v>
      </c>
      <c r="AM5145" t="s">
        <v>732</v>
      </c>
      <c r="AN5145" t="s">
        <v>239</v>
      </c>
      <c r="AO5145" t="s">
        <v>1220</v>
      </c>
      <c r="AP5145" t="s">
        <v>241</v>
      </c>
      <c r="AQ5145" t="s">
        <v>242</v>
      </c>
      <c r="AR5145" t="s">
        <v>10123</v>
      </c>
      <c r="AS5145" t="s">
        <v>239</v>
      </c>
      <c r="AT5145" t="s">
        <v>239</v>
      </c>
      <c r="AU5145">
        <v>1</v>
      </c>
      <c r="AW5145" t="s">
        <v>10124</v>
      </c>
      <c r="AX5145" t="s">
        <v>10122</v>
      </c>
      <c r="AY5145" t="s">
        <v>1351</v>
      </c>
      <c r="BP5145" t="s">
        <v>659</v>
      </c>
      <c r="BQ5145">
        <v>45</v>
      </c>
      <c r="BR5145" t="s">
        <v>310</v>
      </c>
      <c r="BS5145">
        <v>1</v>
      </c>
      <c r="BZ5145" t="s">
        <v>10200</v>
      </c>
      <c r="CA5145" t="s">
        <v>10202</v>
      </c>
    </row>
    <row r="5146" spans="1:79" hidden="1" x14ac:dyDescent="0.25">
      <c r="A5146" t="s">
        <v>10113</v>
      </c>
      <c r="B5146" t="s">
        <v>10114</v>
      </c>
      <c r="C5146" t="s">
        <v>10161</v>
      </c>
      <c r="D5146" t="s">
        <v>10116</v>
      </c>
      <c r="E5146" t="s">
        <v>10117</v>
      </c>
      <c r="F5146" s="1">
        <v>40530</v>
      </c>
      <c r="G5146" s="4">
        <v>0.47222222222222227</v>
      </c>
      <c r="H5146" t="s">
        <v>6138</v>
      </c>
      <c r="I5146">
        <v>-88</v>
      </c>
      <c r="J5146" t="s">
        <v>221</v>
      </c>
      <c r="K5146" t="s">
        <v>222</v>
      </c>
      <c r="L5146">
        <v>1</v>
      </c>
      <c r="M5146">
        <v>1</v>
      </c>
      <c r="N5146" t="s">
        <v>10337</v>
      </c>
      <c r="O5146" t="s">
        <v>10345</v>
      </c>
      <c r="P5146" t="s">
        <v>224</v>
      </c>
      <c r="Q5146" t="s">
        <v>10120</v>
      </c>
      <c r="R5146" t="s">
        <v>226</v>
      </c>
      <c r="S5146" t="s">
        <v>10121</v>
      </c>
      <c r="V5146">
        <v>6.9999999999999999E-4</v>
      </c>
      <c r="W5146">
        <v>5.0000000000000001E-3</v>
      </c>
      <c r="X5146" t="s">
        <v>228</v>
      </c>
      <c r="Y5146" t="s">
        <v>243</v>
      </c>
      <c r="Z5146" t="s">
        <v>1217</v>
      </c>
      <c r="AA5146" t="s">
        <v>3947</v>
      </c>
      <c r="AE5146" t="s">
        <v>10155</v>
      </c>
      <c r="AF5146" t="s">
        <v>736</v>
      </c>
      <c r="AG5146" t="s">
        <v>7239</v>
      </c>
      <c r="AH5146" t="s">
        <v>10122</v>
      </c>
      <c r="AJ5146" t="s">
        <v>237</v>
      </c>
      <c r="AK5146">
        <v>39.462643</v>
      </c>
      <c r="AL5146">
        <v>-123.35041809082</v>
      </c>
      <c r="AM5146" t="s">
        <v>732</v>
      </c>
      <c r="AN5146" t="s">
        <v>239</v>
      </c>
      <c r="AO5146" t="s">
        <v>1220</v>
      </c>
      <c r="AP5146" t="s">
        <v>241</v>
      </c>
      <c r="AQ5146" t="s">
        <v>242</v>
      </c>
      <c r="AR5146" t="s">
        <v>10123</v>
      </c>
      <c r="AS5146" t="s">
        <v>239</v>
      </c>
      <c r="AT5146" t="s">
        <v>239</v>
      </c>
      <c r="AU5146">
        <v>1</v>
      </c>
      <c r="AW5146" t="s">
        <v>10124</v>
      </c>
      <c r="AX5146" t="s">
        <v>10122</v>
      </c>
      <c r="AY5146" t="s">
        <v>1351</v>
      </c>
      <c r="BP5146" t="s">
        <v>659</v>
      </c>
      <c r="BQ5146">
        <v>45</v>
      </c>
      <c r="BR5146" t="s">
        <v>310</v>
      </c>
      <c r="BS5146">
        <v>1</v>
      </c>
      <c r="BZ5146" t="s">
        <v>10125</v>
      </c>
      <c r="CA5146" t="s">
        <v>10117</v>
      </c>
    </row>
    <row r="5147" spans="1:79" hidden="1" x14ac:dyDescent="0.25">
      <c r="A5147" t="s">
        <v>10113</v>
      </c>
      <c r="B5147" t="s">
        <v>10114</v>
      </c>
      <c r="C5147" t="s">
        <v>10150</v>
      </c>
      <c r="D5147" t="s">
        <v>10190</v>
      </c>
      <c r="E5147" t="s">
        <v>10191</v>
      </c>
      <c r="F5147" s="1">
        <v>40530</v>
      </c>
      <c r="G5147" s="4">
        <v>0.60763888888888895</v>
      </c>
      <c r="H5147" t="s">
        <v>6138</v>
      </c>
      <c r="I5147">
        <v>-88</v>
      </c>
      <c r="J5147" t="s">
        <v>221</v>
      </c>
      <c r="K5147" t="s">
        <v>222</v>
      </c>
      <c r="L5147">
        <v>1</v>
      </c>
      <c r="M5147">
        <v>1</v>
      </c>
      <c r="N5147" t="s">
        <v>10337</v>
      </c>
      <c r="O5147" t="s">
        <v>10346</v>
      </c>
      <c r="P5147" t="s">
        <v>224</v>
      </c>
      <c r="Q5147" t="s">
        <v>10120</v>
      </c>
      <c r="R5147" t="s">
        <v>226</v>
      </c>
      <c r="S5147" t="s">
        <v>10121</v>
      </c>
      <c r="V5147">
        <v>1E-3</v>
      </c>
      <c r="W5147">
        <v>5.0000000000000001E-3</v>
      </c>
      <c r="X5147" t="s">
        <v>228</v>
      </c>
      <c r="Y5147" t="s">
        <v>243</v>
      </c>
      <c r="Z5147" t="s">
        <v>1217</v>
      </c>
      <c r="AA5147" t="s">
        <v>3947</v>
      </c>
      <c r="AE5147" t="s">
        <v>10155</v>
      </c>
      <c r="AF5147" t="s">
        <v>736</v>
      </c>
      <c r="AG5147" t="s">
        <v>7239</v>
      </c>
      <c r="AH5147" t="s">
        <v>10122</v>
      </c>
      <c r="AJ5147" t="s">
        <v>237</v>
      </c>
      <c r="AK5147">
        <v>39.422409000000002</v>
      </c>
      <c r="AL5147">
        <v>-123.343399047852</v>
      </c>
      <c r="AM5147" t="s">
        <v>732</v>
      </c>
      <c r="AN5147" t="s">
        <v>239</v>
      </c>
      <c r="AO5147" t="s">
        <v>1220</v>
      </c>
      <c r="AP5147" t="s">
        <v>241</v>
      </c>
      <c r="AQ5147" t="s">
        <v>242</v>
      </c>
      <c r="AR5147" t="s">
        <v>10123</v>
      </c>
      <c r="AS5147" t="s">
        <v>239</v>
      </c>
      <c r="AT5147" t="s">
        <v>239</v>
      </c>
      <c r="AU5147">
        <v>1</v>
      </c>
      <c r="AW5147" t="s">
        <v>10124</v>
      </c>
      <c r="AX5147" t="s">
        <v>10122</v>
      </c>
      <c r="AY5147" t="s">
        <v>1351</v>
      </c>
      <c r="BP5147" t="s">
        <v>659</v>
      </c>
      <c r="BQ5147">
        <v>45</v>
      </c>
      <c r="BR5147" t="s">
        <v>310</v>
      </c>
      <c r="BS5147">
        <v>1</v>
      </c>
      <c r="BZ5147" t="s">
        <v>9451</v>
      </c>
      <c r="CA5147" t="s">
        <v>10191</v>
      </c>
    </row>
    <row r="5148" spans="1:79" hidden="1" x14ac:dyDescent="0.25">
      <c r="A5148" t="s">
        <v>10113</v>
      </c>
      <c r="B5148" t="s">
        <v>10114</v>
      </c>
      <c r="C5148" t="s">
        <v>10150</v>
      </c>
      <c r="D5148" t="s">
        <v>10173</v>
      </c>
      <c r="E5148" t="s">
        <v>10174</v>
      </c>
      <c r="F5148" s="1">
        <v>40530</v>
      </c>
      <c r="G5148" s="4">
        <v>0.57291666666666663</v>
      </c>
      <c r="H5148" t="s">
        <v>6138</v>
      </c>
      <c r="I5148">
        <v>-88</v>
      </c>
      <c r="J5148" t="s">
        <v>221</v>
      </c>
      <c r="K5148" t="s">
        <v>222</v>
      </c>
      <c r="L5148">
        <v>1</v>
      </c>
      <c r="M5148">
        <v>1</v>
      </c>
      <c r="N5148" t="s">
        <v>10337</v>
      </c>
      <c r="O5148" t="s">
        <v>10347</v>
      </c>
      <c r="P5148" t="s">
        <v>224</v>
      </c>
      <c r="Q5148" t="s">
        <v>10120</v>
      </c>
      <c r="R5148" t="s">
        <v>226</v>
      </c>
      <c r="S5148" t="s">
        <v>10121</v>
      </c>
      <c r="V5148">
        <v>1E-3</v>
      </c>
      <c r="W5148">
        <v>5.0000000000000001E-3</v>
      </c>
      <c r="X5148" t="s">
        <v>228</v>
      </c>
      <c r="Y5148" t="s">
        <v>243</v>
      </c>
      <c r="Z5148" t="s">
        <v>1217</v>
      </c>
      <c r="AA5148" t="s">
        <v>3947</v>
      </c>
      <c r="AE5148" t="s">
        <v>10155</v>
      </c>
      <c r="AF5148" t="s">
        <v>736</v>
      </c>
      <c r="AG5148" t="s">
        <v>7239</v>
      </c>
      <c r="AH5148" t="s">
        <v>10122</v>
      </c>
      <c r="AJ5148" t="s">
        <v>237</v>
      </c>
      <c r="AK5148">
        <v>39.421112000000001</v>
      </c>
      <c r="AL5148">
        <v>-123.34083557128901</v>
      </c>
      <c r="AM5148" t="s">
        <v>732</v>
      </c>
      <c r="AN5148" t="s">
        <v>239</v>
      </c>
      <c r="AO5148" t="s">
        <v>1220</v>
      </c>
      <c r="AP5148" t="s">
        <v>241</v>
      </c>
      <c r="AQ5148" t="s">
        <v>242</v>
      </c>
      <c r="AR5148" t="s">
        <v>10123</v>
      </c>
      <c r="AS5148" t="s">
        <v>239</v>
      </c>
      <c r="AT5148" t="s">
        <v>239</v>
      </c>
      <c r="AU5148">
        <v>1</v>
      </c>
      <c r="AW5148" t="s">
        <v>10124</v>
      </c>
      <c r="AX5148" t="s">
        <v>10122</v>
      </c>
      <c r="AY5148" t="s">
        <v>1351</v>
      </c>
      <c r="BP5148" t="s">
        <v>659</v>
      </c>
      <c r="BQ5148">
        <v>45</v>
      </c>
      <c r="BR5148" t="s">
        <v>310</v>
      </c>
      <c r="BS5148">
        <v>1</v>
      </c>
      <c r="BZ5148" t="s">
        <v>10125</v>
      </c>
      <c r="CA5148" t="s">
        <v>10174</v>
      </c>
    </row>
    <row r="5149" spans="1:79" hidden="1" x14ac:dyDescent="0.25">
      <c r="A5149" t="s">
        <v>10113</v>
      </c>
      <c r="B5149" t="s">
        <v>10114</v>
      </c>
      <c r="C5149" t="s">
        <v>10161</v>
      </c>
      <c r="D5149" t="s">
        <v>10133</v>
      </c>
      <c r="E5149" t="s">
        <v>10134</v>
      </c>
      <c r="F5149" s="1">
        <v>40530</v>
      </c>
      <c r="G5149" s="4">
        <v>0.43402777777777773</v>
      </c>
      <c r="H5149" t="s">
        <v>6138</v>
      </c>
      <c r="I5149">
        <v>-88</v>
      </c>
      <c r="J5149" t="s">
        <v>221</v>
      </c>
      <c r="K5149" t="s">
        <v>222</v>
      </c>
      <c r="L5149">
        <v>1</v>
      </c>
      <c r="M5149">
        <v>1</v>
      </c>
      <c r="N5149" t="s">
        <v>10337</v>
      </c>
      <c r="O5149" t="s">
        <v>10348</v>
      </c>
      <c r="P5149" t="s">
        <v>224</v>
      </c>
      <c r="Q5149" t="s">
        <v>10120</v>
      </c>
      <c r="R5149" t="s">
        <v>226</v>
      </c>
      <c r="S5149" t="s">
        <v>10121</v>
      </c>
      <c r="V5149">
        <v>6.9999999999999999E-4</v>
      </c>
      <c r="W5149">
        <v>5.0000000000000001E-3</v>
      </c>
      <c r="X5149" t="s">
        <v>228</v>
      </c>
      <c r="Y5149" t="s">
        <v>243</v>
      </c>
      <c r="Z5149" t="s">
        <v>1217</v>
      </c>
      <c r="AA5149" t="s">
        <v>3947</v>
      </c>
      <c r="AE5149" t="s">
        <v>10155</v>
      </c>
      <c r="AF5149" t="s">
        <v>736</v>
      </c>
      <c r="AG5149" t="s">
        <v>7239</v>
      </c>
      <c r="AH5149" t="s">
        <v>10122</v>
      </c>
      <c r="AJ5149" t="s">
        <v>237</v>
      </c>
      <c r="AK5149">
        <v>39.448813999999999</v>
      </c>
      <c r="AL5149">
        <v>-123.34122467041</v>
      </c>
      <c r="AM5149" t="s">
        <v>732</v>
      </c>
      <c r="AN5149" t="s">
        <v>239</v>
      </c>
      <c r="AO5149" t="s">
        <v>1220</v>
      </c>
      <c r="AP5149" t="s">
        <v>241</v>
      </c>
      <c r="AQ5149" t="s">
        <v>242</v>
      </c>
      <c r="AR5149" t="s">
        <v>10123</v>
      </c>
      <c r="AS5149" t="s">
        <v>239</v>
      </c>
      <c r="AT5149" t="s">
        <v>239</v>
      </c>
      <c r="AU5149">
        <v>1</v>
      </c>
      <c r="AW5149" t="s">
        <v>10124</v>
      </c>
      <c r="AX5149" t="s">
        <v>10122</v>
      </c>
      <c r="AY5149" t="s">
        <v>1351</v>
      </c>
      <c r="BP5149" t="s">
        <v>659</v>
      </c>
      <c r="BQ5149">
        <v>45</v>
      </c>
      <c r="BR5149" t="s">
        <v>310</v>
      </c>
      <c r="BS5149">
        <v>1</v>
      </c>
      <c r="BZ5149" t="s">
        <v>10132</v>
      </c>
      <c r="CA5149" t="s">
        <v>10134</v>
      </c>
    </row>
    <row r="5150" spans="1:79" hidden="1" x14ac:dyDescent="0.25">
      <c r="A5150" t="s">
        <v>10113</v>
      </c>
      <c r="B5150" t="s">
        <v>10114</v>
      </c>
      <c r="C5150" t="s">
        <v>10161</v>
      </c>
      <c r="D5150" t="s">
        <v>10226</v>
      </c>
      <c r="E5150" t="s">
        <v>10227</v>
      </c>
      <c r="F5150" s="1">
        <v>40530</v>
      </c>
      <c r="G5150" s="4">
        <v>0.40277777777777773</v>
      </c>
      <c r="H5150" t="s">
        <v>6138</v>
      </c>
      <c r="I5150">
        <v>-88</v>
      </c>
      <c r="J5150" t="s">
        <v>221</v>
      </c>
      <c r="K5150" t="s">
        <v>222</v>
      </c>
      <c r="L5150">
        <v>1</v>
      </c>
      <c r="M5150">
        <v>1</v>
      </c>
      <c r="N5150" t="s">
        <v>10337</v>
      </c>
      <c r="O5150" t="s">
        <v>10349</v>
      </c>
      <c r="P5150" t="s">
        <v>224</v>
      </c>
      <c r="Q5150" t="s">
        <v>10120</v>
      </c>
      <c r="R5150" t="s">
        <v>226</v>
      </c>
      <c r="S5150" t="s">
        <v>10121</v>
      </c>
      <c r="V5150">
        <v>6.9999999999999999E-4</v>
      </c>
      <c r="W5150">
        <v>5.0000000000000001E-3</v>
      </c>
      <c r="X5150" t="s">
        <v>228</v>
      </c>
      <c r="Y5150" t="s">
        <v>243</v>
      </c>
      <c r="Z5150" t="s">
        <v>1217</v>
      </c>
      <c r="AA5150" t="s">
        <v>3947</v>
      </c>
      <c r="AE5150" t="s">
        <v>10155</v>
      </c>
      <c r="AF5150" t="s">
        <v>736</v>
      </c>
      <c r="AG5150" t="s">
        <v>7239</v>
      </c>
      <c r="AH5150" t="s">
        <v>10122</v>
      </c>
      <c r="AJ5150" t="s">
        <v>237</v>
      </c>
      <c r="AK5150">
        <v>39.448444000000002</v>
      </c>
      <c r="AL5150">
        <v>-123.34597015380901</v>
      </c>
      <c r="AM5150" t="s">
        <v>732</v>
      </c>
      <c r="AN5150" t="s">
        <v>239</v>
      </c>
      <c r="AO5150" t="s">
        <v>1220</v>
      </c>
      <c r="AP5150" t="s">
        <v>241</v>
      </c>
      <c r="AQ5150" t="s">
        <v>242</v>
      </c>
      <c r="AR5150" t="s">
        <v>10123</v>
      </c>
      <c r="AS5150" t="s">
        <v>239</v>
      </c>
      <c r="AT5150" t="s">
        <v>239</v>
      </c>
      <c r="AU5150">
        <v>1</v>
      </c>
      <c r="AW5150" t="s">
        <v>10124</v>
      </c>
      <c r="AX5150" t="s">
        <v>10122</v>
      </c>
      <c r="AY5150" t="s">
        <v>1351</v>
      </c>
      <c r="BP5150" t="s">
        <v>659</v>
      </c>
      <c r="BQ5150">
        <v>45</v>
      </c>
      <c r="BR5150" t="s">
        <v>310</v>
      </c>
      <c r="BS5150">
        <v>1</v>
      </c>
      <c r="BZ5150" t="s">
        <v>10125</v>
      </c>
      <c r="CA5150" t="s">
        <v>10227</v>
      </c>
    </row>
    <row r="5151" spans="1:79" hidden="1" x14ac:dyDescent="0.25">
      <c r="A5151" t="s">
        <v>10113</v>
      </c>
      <c r="B5151" t="s">
        <v>10114</v>
      </c>
      <c r="C5151" t="s">
        <v>10150</v>
      </c>
      <c r="D5151" t="s">
        <v>10166</v>
      </c>
      <c r="E5151" t="s">
        <v>10167</v>
      </c>
      <c r="F5151" s="1">
        <v>40530</v>
      </c>
      <c r="G5151" s="4">
        <v>0.56597222222222221</v>
      </c>
      <c r="H5151" t="s">
        <v>6138</v>
      </c>
      <c r="I5151">
        <v>-88</v>
      </c>
      <c r="J5151" t="s">
        <v>221</v>
      </c>
      <c r="K5151" t="s">
        <v>222</v>
      </c>
      <c r="L5151">
        <v>1</v>
      </c>
      <c r="M5151">
        <v>1</v>
      </c>
      <c r="N5151" t="s">
        <v>10337</v>
      </c>
      <c r="O5151" t="s">
        <v>10350</v>
      </c>
      <c r="P5151" t="s">
        <v>224</v>
      </c>
      <c r="Q5151" t="s">
        <v>10120</v>
      </c>
      <c r="R5151" t="s">
        <v>226</v>
      </c>
      <c r="S5151" t="s">
        <v>10121</v>
      </c>
      <c r="V5151">
        <v>1E-3</v>
      </c>
      <c r="W5151">
        <v>5.0000000000000001E-3</v>
      </c>
      <c r="X5151" t="s">
        <v>228</v>
      </c>
      <c r="Y5151" t="s">
        <v>243</v>
      </c>
      <c r="Z5151" t="s">
        <v>1217</v>
      </c>
      <c r="AA5151" t="s">
        <v>3947</v>
      </c>
      <c r="AE5151" t="s">
        <v>10155</v>
      </c>
      <c r="AF5151" t="s">
        <v>736</v>
      </c>
      <c r="AG5151" t="s">
        <v>7239</v>
      </c>
      <c r="AH5151" t="s">
        <v>10122</v>
      </c>
      <c r="AJ5151" t="s">
        <v>237</v>
      </c>
      <c r="AK5151">
        <v>39.407494</v>
      </c>
      <c r="AL5151">
        <v>-123.342666625977</v>
      </c>
      <c r="AM5151" t="s">
        <v>732</v>
      </c>
      <c r="AN5151" t="s">
        <v>239</v>
      </c>
      <c r="AO5151" t="s">
        <v>1220</v>
      </c>
      <c r="AP5151" t="s">
        <v>241</v>
      </c>
      <c r="AQ5151" t="s">
        <v>242</v>
      </c>
      <c r="AR5151" t="s">
        <v>10123</v>
      </c>
      <c r="AS5151" t="s">
        <v>239</v>
      </c>
      <c r="AT5151" t="s">
        <v>239</v>
      </c>
      <c r="AU5151">
        <v>1</v>
      </c>
      <c r="AW5151" t="s">
        <v>10124</v>
      </c>
      <c r="AX5151" t="s">
        <v>10122</v>
      </c>
      <c r="AY5151" t="s">
        <v>1351</v>
      </c>
      <c r="BP5151" t="s">
        <v>659</v>
      </c>
      <c r="BQ5151">
        <v>45</v>
      </c>
      <c r="BR5151" t="s">
        <v>310</v>
      </c>
      <c r="BS5151">
        <v>1</v>
      </c>
      <c r="BZ5151" t="s">
        <v>10169</v>
      </c>
      <c r="CA5151" t="s">
        <v>10167</v>
      </c>
    </row>
    <row r="5152" spans="1:79" hidden="1" x14ac:dyDescent="0.25">
      <c r="A5152" t="s">
        <v>10113</v>
      </c>
      <c r="B5152" t="s">
        <v>10114</v>
      </c>
      <c r="C5152" t="s">
        <v>10161</v>
      </c>
      <c r="D5152" t="s">
        <v>10179</v>
      </c>
      <c r="E5152" t="s">
        <v>10180</v>
      </c>
      <c r="F5152" s="1">
        <v>40530</v>
      </c>
      <c r="G5152" s="4">
        <v>0.37847222222222227</v>
      </c>
      <c r="H5152" t="s">
        <v>6138</v>
      </c>
      <c r="I5152">
        <v>-88</v>
      </c>
      <c r="J5152" t="s">
        <v>221</v>
      </c>
      <c r="K5152" t="s">
        <v>222</v>
      </c>
      <c r="L5152">
        <v>1</v>
      </c>
      <c r="M5152">
        <v>1</v>
      </c>
      <c r="N5152" t="s">
        <v>10337</v>
      </c>
      <c r="O5152" t="s">
        <v>10351</v>
      </c>
      <c r="P5152" t="s">
        <v>224</v>
      </c>
      <c r="Q5152" t="s">
        <v>10120</v>
      </c>
      <c r="R5152" t="s">
        <v>226</v>
      </c>
      <c r="S5152" t="s">
        <v>10121</v>
      </c>
      <c r="V5152">
        <v>6.9999999999999999E-4</v>
      </c>
      <c r="W5152">
        <v>5.0000000000000001E-3</v>
      </c>
      <c r="X5152" t="s">
        <v>228</v>
      </c>
      <c r="Y5152" t="s">
        <v>243</v>
      </c>
      <c r="Z5152" t="s">
        <v>1217</v>
      </c>
      <c r="AA5152" t="s">
        <v>3947</v>
      </c>
      <c r="AE5152" t="s">
        <v>10155</v>
      </c>
      <c r="AF5152" t="s">
        <v>736</v>
      </c>
      <c r="AG5152" t="s">
        <v>7239</v>
      </c>
      <c r="AH5152" t="s">
        <v>10122</v>
      </c>
      <c r="AJ5152" t="s">
        <v>237</v>
      </c>
      <c r="AK5152">
        <v>39.431820000000002</v>
      </c>
      <c r="AL5152">
        <v>-123.328498840332</v>
      </c>
      <c r="AM5152" t="s">
        <v>732</v>
      </c>
      <c r="AN5152" t="s">
        <v>239</v>
      </c>
      <c r="AO5152" t="s">
        <v>1220</v>
      </c>
      <c r="AP5152" t="s">
        <v>241</v>
      </c>
      <c r="AQ5152" t="s">
        <v>242</v>
      </c>
      <c r="AR5152" t="s">
        <v>10123</v>
      </c>
      <c r="AS5152" t="s">
        <v>239</v>
      </c>
      <c r="AT5152" t="s">
        <v>239</v>
      </c>
      <c r="AU5152">
        <v>1</v>
      </c>
      <c r="AW5152" t="s">
        <v>10124</v>
      </c>
      <c r="AX5152" t="s">
        <v>10122</v>
      </c>
      <c r="AY5152" t="s">
        <v>1351</v>
      </c>
      <c r="BP5152" t="s">
        <v>659</v>
      </c>
      <c r="BQ5152">
        <v>45</v>
      </c>
      <c r="BR5152" t="s">
        <v>310</v>
      </c>
      <c r="BS5152">
        <v>1</v>
      </c>
      <c r="BZ5152" t="s">
        <v>10165</v>
      </c>
      <c r="CA5152" t="s">
        <v>10180</v>
      </c>
    </row>
    <row r="5153" spans="1:79" hidden="1" x14ac:dyDescent="0.25">
      <c r="A5153" t="s">
        <v>10113</v>
      </c>
      <c r="B5153" t="s">
        <v>10114</v>
      </c>
      <c r="C5153" t="s">
        <v>10161</v>
      </c>
      <c r="D5153" t="s">
        <v>10129</v>
      </c>
      <c r="E5153" t="s">
        <v>10130</v>
      </c>
      <c r="F5153" s="1">
        <v>40530</v>
      </c>
      <c r="G5153" s="4">
        <v>0.44097222222222227</v>
      </c>
      <c r="H5153" t="s">
        <v>6138</v>
      </c>
      <c r="I5153">
        <v>-88</v>
      </c>
      <c r="J5153" t="s">
        <v>221</v>
      </c>
      <c r="K5153" t="s">
        <v>222</v>
      </c>
      <c r="L5153">
        <v>1</v>
      </c>
      <c r="M5153">
        <v>1</v>
      </c>
      <c r="N5153" t="s">
        <v>10337</v>
      </c>
      <c r="O5153" t="s">
        <v>10352</v>
      </c>
      <c r="P5153" t="s">
        <v>224</v>
      </c>
      <c r="Q5153" t="s">
        <v>10120</v>
      </c>
      <c r="R5153" t="s">
        <v>226</v>
      </c>
      <c r="S5153" t="s">
        <v>10121</v>
      </c>
      <c r="V5153">
        <v>6.9999999999999999E-4</v>
      </c>
      <c r="W5153">
        <v>5.0000000000000001E-3</v>
      </c>
      <c r="X5153" t="s">
        <v>228</v>
      </c>
      <c r="Y5153" t="s">
        <v>243</v>
      </c>
      <c r="Z5153" t="s">
        <v>1217</v>
      </c>
      <c r="AA5153" t="s">
        <v>3947</v>
      </c>
      <c r="AE5153" t="s">
        <v>10155</v>
      </c>
      <c r="AF5153" t="s">
        <v>736</v>
      </c>
      <c r="AG5153" t="s">
        <v>7239</v>
      </c>
      <c r="AH5153" t="s">
        <v>10122</v>
      </c>
      <c r="AJ5153" t="s">
        <v>237</v>
      </c>
      <c r="AK5153">
        <v>39.442055000000003</v>
      </c>
      <c r="AL5153">
        <v>-123.336540222168</v>
      </c>
      <c r="AM5153" t="s">
        <v>732</v>
      </c>
      <c r="AN5153" t="s">
        <v>239</v>
      </c>
      <c r="AO5153" t="s">
        <v>1220</v>
      </c>
      <c r="AP5153" t="s">
        <v>241</v>
      </c>
      <c r="AQ5153" t="s">
        <v>242</v>
      </c>
      <c r="AR5153" t="s">
        <v>10123</v>
      </c>
      <c r="AS5153" t="s">
        <v>239</v>
      </c>
      <c r="AT5153" t="s">
        <v>239</v>
      </c>
      <c r="AU5153">
        <v>1</v>
      </c>
      <c r="AW5153" t="s">
        <v>10124</v>
      </c>
      <c r="AX5153" t="s">
        <v>10122</v>
      </c>
      <c r="AY5153" t="s">
        <v>1351</v>
      </c>
      <c r="BP5153" t="s">
        <v>659</v>
      </c>
      <c r="BQ5153">
        <v>45</v>
      </c>
      <c r="BR5153" t="s">
        <v>310</v>
      </c>
      <c r="BS5153">
        <v>1</v>
      </c>
      <c r="BZ5153" t="s">
        <v>10132</v>
      </c>
      <c r="CA5153" t="s">
        <v>10130</v>
      </c>
    </row>
    <row r="5154" spans="1:79" hidden="1" x14ac:dyDescent="0.25">
      <c r="A5154" t="s">
        <v>10113</v>
      </c>
      <c r="B5154" t="s">
        <v>10114</v>
      </c>
      <c r="C5154" t="s">
        <v>10161</v>
      </c>
      <c r="D5154" t="s">
        <v>10197</v>
      </c>
      <c r="E5154" t="s">
        <v>10198</v>
      </c>
      <c r="F5154" s="1">
        <v>40530</v>
      </c>
      <c r="G5154" s="4">
        <v>0.40625</v>
      </c>
      <c r="H5154" t="s">
        <v>6138</v>
      </c>
      <c r="I5154">
        <v>-88</v>
      </c>
      <c r="J5154" t="s">
        <v>221</v>
      </c>
      <c r="K5154" t="s">
        <v>222</v>
      </c>
      <c r="L5154">
        <v>1</v>
      </c>
      <c r="M5154">
        <v>1</v>
      </c>
      <c r="N5154" t="s">
        <v>10307</v>
      </c>
      <c r="O5154" t="s">
        <v>10353</v>
      </c>
      <c r="P5154" t="s">
        <v>224</v>
      </c>
      <c r="Q5154" t="s">
        <v>10120</v>
      </c>
      <c r="R5154" t="s">
        <v>226</v>
      </c>
      <c r="S5154" t="s">
        <v>10121</v>
      </c>
      <c r="V5154">
        <v>6.9999999999999999E-4</v>
      </c>
      <c r="W5154">
        <v>5.0000000000000001E-3</v>
      </c>
      <c r="X5154" t="s">
        <v>228</v>
      </c>
      <c r="Y5154" t="s">
        <v>243</v>
      </c>
      <c r="Z5154" t="s">
        <v>1217</v>
      </c>
      <c r="AA5154" t="s">
        <v>3947</v>
      </c>
      <c r="AF5154" t="s">
        <v>736</v>
      </c>
      <c r="AG5154" t="s">
        <v>7239</v>
      </c>
      <c r="AH5154" t="s">
        <v>10122</v>
      </c>
      <c r="AJ5154" t="s">
        <v>237</v>
      </c>
      <c r="AK5154">
        <v>39.440662000000003</v>
      </c>
      <c r="AL5154">
        <v>-123.353271484375</v>
      </c>
      <c r="AM5154" t="s">
        <v>732</v>
      </c>
      <c r="AN5154" t="s">
        <v>239</v>
      </c>
      <c r="AO5154" t="s">
        <v>1220</v>
      </c>
      <c r="AP5154" t="s">
        <v>241</v>
      </c>
      <c r="AQ5154" t="s">
        <v>242</v>
      </c>
      <c r="AR5154" t="s">
        <v>10123</v>
      </c>
      <c r="AS5154" t="s">
        <v>239</v>
      </c>
      <c r="AT5154" t="s">
        <v>239</v>
      </c>
      <c r="AU5154">
        <v>1</v>
      </c>
      <c r="AW5154" t="s">
        <v>10124</v>
      </c>
      <c r="AX5154" t="s">
        <v>10122</v>
      </c>
      <c r="AY5154" t="s">
        <v>109</v>
      </c>
      <c r="BP5154" t="s">
        <v>659</v>
      </c>
      <c r="BQ5154">
        <v>45</v>
      </c>
      <c r="BR5154" t="s">
        <v>310</v>
      </c>
      <c r="BS5154">
        <v>1</v>
      </c>
      <c r="BZ5154" t="s">
        <v>10200</v>
      </c>
      <c r="CA5154" t="s">
        <v>10198</v>
      </c>
    </row>
    <row r="5155" spans="1:79" hidden="1" x14ac:dyDescent="0.25">
      <c r="A5155" t="s">
        <v>10113</v>
      </c>
      <c r="B5155" t="s">
        <v>10114</v>
      </c>
      <c r="C5155" t="s">
        <v>10150</v>
      </c>
      <c r="D5155" t="s">
        <v>10187</v>
      </c>
      <c r="E5155" t="s">
        <v>10188</v>
      </c>
      <c r="F5155" s="1">
        <v>40530</v>
      </c>
      <c r="G5155" s="4">
        <v>0.59027777777777779</v>
      </c>
      <c r="H5155" t="s">
        <v>6138</v>
      </c>
      <c r="I5155">
        <v>-88</v>
      </c>
      <c r="J5155" t="s">
        <v>221</v>
      </c>
      <c r="K5155" t="s">
        <v>222</v>
      </c>
      <c r="L5155">
        <v>1</v>
      </c>
      <c r="M5155">
        <v>1</v>
      </c>
      <c r="N5155" t="s">
        <v>10337</v>
      </c>
      <c r="O5155" t="s">
        <v>10354</v>
      </c>
      <c r="P5155" t="s">
        <v>224</v>
      </c>
      <c r="Q5155" t="s">
        <v>10120</v>
      </c>
      <c r="R5155" t="s">
        <v>226</v>
      </c>
      <c r="S5155" t="s">
        <v>10121</v>
      </c>
      <c r="V5155">
        <v>1E-3</v>
      </c>
      <c r="W5155">
        <v>5.0000000000000001E-3</v>
      </c>
      <c r="X5155" t="s">
        <v>228</v>
      </c>
      <c r="Y5155" t="s">
        <v>243</v>
      </c>
      <c r="Z5155" t="s">
        <v>1217</v>
      </c>
      <c r="AA5155" t="s">
        <v>3947</v>
      </c>
      <c r="AE5155" t="s">
        <v>10155</v>
      </c>
      <c r="AF5155" t="s">
        <v>736</v>
      </c>
      <c r="AG5155" t="s">
        <v>7239</v>
      </c>
      <c r="AH5155" t="s">
        <v>10122</v>
      </c>
      <c r="AJ5155" t="s">
        <v>237</v>
      </c>
      <c r="AK5155">
        <v>39.420001999999997</v>
      </c>
      <c r="AL5155">
        <v>-123.34107971191401</v>
      </c>
      <c r="AM5155" t="s">
        <v>732</v>
      </c>
      <c r="AN5155" t="s">
        <v>239</v>
      </c>
      <c r="AO5155" t="s">
        <v>1220</v>
      </c>
      <c r="AP5155" t="s">
        <v>241</v>
      </c>
      <c r="AQ5155" t="s">
        <v>242</v>
      </c>
      <c r="AR5155" t="s">
        <v>10123</v>
      </c>
      <c r="AS5155" t="s">
        <v>239</v>
      </c>
      <c r="AT5155" t="s">
        <v>239</v>
      </c>
      <c r="AU5155">
        <v>1</v>
      </c>
      <c r="AW5155" t="s">
        <v>10124</v>
      </c>
      <c r="AX5155" t="s">
        <v>10122</v>
      </c>
      <c r="AY5155" t="s">
        <v>1351</v>
      </c>
      <c r="BP5155" t="s">
        <v>659</v>
      </c>
      <c r="BQ5155">
        <v>45</v>
      </c>
      <c r="BR5155" t="s">
        <v>310</v>
      </c>
      <c r="BS5155">
        <v>1</v>
      </c>
      <c r="BZ5155" t="s">
        <v>10169</v>
      </c>
      <c r="CA5155" t="s">
        <v>10188</v>
      </c>
    </row>
    <row r="5156" spans="1:79" hidden="1" x14ac:dyDescent="0.25">
      <c r="A5156" t="s">
        <v>10113</v>
      </c>
      <c r="B5156" t="s">
        <v>10114</v>
      </c>
      <c r="C5156" t="s">
        <v>10150</v>
      </c>
      <c r="D5156" t="s">
        <v>10151</v>
      </c>
      <c r="E5156" t="s">
        <v>10152</v>
      </c>
      <c r="F5156" s="1">
        <v>40530</v>
      </c>
      <c r="G5156" s="4">
        <v>0.61111111111111105</v>
      </c>
      <c r="H5156" t="s">
        <v>6138</v>
      </c>
      <c r="I5156">
        <v>-88</v>
      </c>
      <c r="J5156" t="s">
        <v>221</v>
      </c>
      <c r="K5156" t="s">
        <v>222</v>
      </c>
      <c r="L5156">
        <v>1</v>
      </c>
      <c r="M5156">
        <v>1</v>
      </c>
      <c r="N5156" t="s">
        <v>10337</v>
      </c>
      <c r="O5156" t="s">
        <v>10355</v>
      </c>
      <c r="P5156" t="s">
        <v>224</v>
      </c>
      <c r="Q5156" t="s">
        <v>10120</v>
      </c>
      <c r="R5156" t="s">
        <v>226</v>
      </c>
      <c r="S5156" t="s">
        <v>10121</v>
      </c>
      <c r="V5156">
        <v>1E-3</v>
      </c>
      <c r="W5156">
        <v>5.0000000000000001E-3</v>
      </c>
      <c r="X5156" t="s">
        <v>228</v>
      </c>
      <c r="Y5156" t="s">
        <v>243</v>
      </c>
      <c r="Z5156" t="s">
        <v>1217</v>
      </c>
      <c r="AA5156" t="s">
        <v>3947</v>
      </c>
      <c r="AE5156" t="s">
        <v>10155</v>
      </c>
      <c r="AF5156" t="s">
        <v>736</v>
      </c>
      <c r="AG5156" t="s">
        <v>7239</v>
      </c>
      <c r="AH5156" t="s">
        <v>10122</v>
      </c>
      <c r="AJ5156" t="s">
        <v>237</v>
      </c>
      <c r="AK5156">
        <v>39.398949000000002</v>
      </c>
      <c r="AL5156">
        <v>-123.34067535400401</v>
      </c>
      <c r="AM5156" t="s">
        <v>732</v>
      </c>
      <c r="AN5156" t="s">
        <v>239</v>
      </c>
      <c r="AO5156" t="s">
        <v>1220</v>
      </c>
      <c r="AP5156" t="s">
        <v>241</v>
      </c>
      <c r="AQ5156" t="s">
        <v>242</v>
      </c>
      <c r="AR5156" t="s">
        <v>10123</v>
      </c>
      <c r="AS5156" t="s">
        <v>239</v>
      </c>
      <c r="AT5156" t="s">
        <v>239</v>
      </c>
      <c r="AU5156">
        <v>1</v>
      </c>
      <c r="AW5156" t="s">
        <v>10124</v>
      </c>
      <c r="AX5156" t="s">
        <v>10122</v>
      </c>
      <c r="AY5156" t="s">
        <v>1351</v>
      </c>
      <c r="BP5156" t="s">
        <v>659</v>
      </c>
      <c r="BQ5156">
        <v>45</v>
      </c>
      <c r="BR5156" t="s">
        <v>310</v>
      </c>
      <c r="BS5156">
        <v>1</v>
      </c>
      <c r="BZ5156" t="s">
        <v>10156</v>
      </c>
      <c r="CA5156" t="s">
        <v>10152</v>
      </c>
    </row>
    <row r="5157" spans="1:79" hidden="1" x14ac:dyDescent="0.25">
      <c r="A5157" t="s">
        <v>10113</v>
      </c>
      <c r="B5157" t="s">
        <v>10114</v>
      </c>
      <c r="C5157" t="s">
        <v>10150</v>
      </c>
      <c r="D5157" t="s">
        <v>10157</v>
      </c>
      <c r="E5157" t="s">
        <v>10158</v>
      </c>
      <c r="F5157" s="1">
        <v>40530</v>
      </c>
      <c r="G5157" s="4">
        <v>0.34722222222222227</v>
      </c>
      <c r="H5157" t="s">
        <v>6138</v>
      </c>
      <c r="I5157">
        <v>-88</v>
      </c>
      <c r="J5157" t="s">
        <v>221</v>
      </c>
      <c r="K5157" t="s">
        <v>222</v>
      </c>
      <c r="L5157">
        <v>1</v>
      </c>
      <c r="M5157">
        <v>1</v>
      </c>
      <c r="N5157" t="s">
        <v>10337</v>
      </c>
      <c r="O5157" t="s">
        <v>10356</v>
      </c>
      <c r="P5157" t="s">
        <v>224</v>
      </c>
      <c r="Q5157" t="s">
        <v>10120</v>
      </c>
      <c r="R5157" t="s">
        <v>226</v>
      </c>
      <c r="S5157" t="s">
        <v>10121</v>
      </c>
      <c r="V5157">
        <v>6.9999999999999999E-4</v>
      </c>
      <c r="W5157">
        <v>5.0000000000000001E-3</v>
      </c>
      <c r="X5157" t="s">
        <v>228</v>
      </c>
      <c r="Y5157" t="s">
        <v>243</v>
      </c>
      <c r="Z5157" t="s">
        <v>1217</v>
      </c>
      <c r="AA5157" t="s">
        <v>3947</v>
      </c>
      <c r="AE5157" t="s">
        <v>10155</v>
      </c>
      <c r="AF5157" t="s">
        <v>736</v>
      </c>
      <c r="AG5157" t="s">
        <v>7239</v>
      </c>
      <c r="AH5157" t="s">
        <v>10122</v>
      </c>
      <c r="AJ5157" t="s">
        <v>237</v>
      </c>
      <c r="AK5157">
        <v>39.430698</v>
      </c>
      <c r="AL5157">
        <v>-123.35495758056599</v>
      </c>
      <c r="AM5157" t="s">
        <v>732</v>
      </c>
      <c r="AN5157" t="s">
        <v>239</v>
      </c>
      <c r="AO5157" t="s">
        <v>1220</v>
      </c>
      <c r="AP5157" t="s">
        <v>241</v>
      </c>
      <c r="AQ5157" t="s">
        <v>242</v>
      </c>
      <c r="AR5157" t="s">
        <v>10123</v>
      </c>
      <c r="AS5157" t="s">
        <v>239</v>
      </c>
      <c r="AT5157" t="s">
        <v>239</v>
      </c>
      <c r="AU5157">
        <v>1</v>
      </c>
      <c r="AW5157" t="s">
        <v>10124</v>
      </c>
      <c r="AX5157" t="s">
        <v>10122</v>
      </c>
      <c r="AY5157" t="s">
        <v>1351</v>
      </c>
      <c r="BP5157" t="s">
        <v>659</v>
      </c>
      <c r="BQ5157">
        <v>45</v>
      </c>
      <c r="BR5157" t="s">
        <v>310</v>
      </c>
      <c r="BS5157">
        <v>1</v>
      </c>
      <c r="BZ5157" t="s">
        <v>10160</v>
      </c>
      <c r="CA5157" t="s">
        <v>10158</v>
      </c>
    </row>
    <row r="5158" spans="1:79" hidden="1" x14ac:dyDescent="0.25">
      <c r="A5158" t="s">
        <v>10113</v>
      </c>
      <c r="B5158" t="s">
        <v>10114</v>
      </c>
      <c r="C5158" t="s">
        <v>10161</v>
      </c>
      <c r="D5158" t="s">
        <v>10194</v>
      </c>
      <c r="E5158" t="s">
        <v>10195</v>
      </c>
      <c r="F5158" s="1">
        <v>40530</v>
      </c>
      <c r="G5158" s="4">
        <v>0.36458333333333331</v>
      </c>
      <c r="H5158" t="s">
        <v>6138</v>
      </c>
      <c r="I5158">
        <v>-88</v>
      </c>
      <c r="J5158" t="s">
        <v>221</v>
      </c>
      <c r="K5158" t="s">
        <v>222</v>
      </c>
      <c r="L5158">
        <v>1</v>
      </c>
      <c r="M5158">
        <v>1</v>
      </c>
      <c r="N5158" t="s">
        <v>10307</v>
      </c>
      <c r="O5158" t="s">
        <v>10357</v>
      </c>
      <c r="P5158" t="s">
        <v>224</v>
      </c>
      <c r="Q5158" t="s">
        <v>10120</v>
      </c>
      <c r="R5158" t="s">
        <v>226</v>
      </c>
      <c r="S5158" t="s">
        <v>10121</v>
      </c>
      <c r="V5158">
        <v>6.9999999999999999E-4</v>
      </c>
      <c r="W5158">
        <v>5.0000000000000001E-3</v>
      </c>
      <c r="X5158" t="s">
        <v>228</v>
      </c>
      <c r="Y5158" t="s">
        <v>243</v>
      </c>
      <c r="Z5158" t="s">
        <v>1217</v>
      </c>
      <c r="AA5158" t="s">
        <v>3947</v>
      </c>
      <c r="AF5158" t="s">
        <v>736</v>
      </c>
      <c r="AG5158" t="s">
        <v>7239</v>
      </c>
      <c r="AH5158" t="s">
        <v>10122</v>
      </c>
      <c r="AJ5158" t="s">
        <v>237</v>
      </c>
      <c r="AK5158">
        <v>39.430698</v>
      </c>
      <c r="AL5158">
        <v>-123.351753234863</v>
      </c>
      <c r="AM5158" t="s">
        <v>732</v>
      </c>
      <c r="AN5158" t="s">
        <v>239</v>
      </c>
      <c r="AO5158" t="s">
        <v>1220</v>
      </c>
      <c r="AP5158" t="s">
        <v>241</v>
      </c>
      <c r="AQ5158" t="s">
        <v>242</v>
      </c>
      <c r="AR5158" t="s">
        <v>10123</v>
      </c>
      <c r="AS5158" t="s">
        <v>239</v>
      </c>
      <c r="AT5158" t="s">
        <v>239</v>
      </c>
      <c r="AU5158">
        <v>1</v>
      </c>
      <c r="AW5158" t="s">
        <v>10124</v>
      </c>
      <c r="AX5158" t="s">
        <v>10122</v>
      </c>
      <c r="AY5158" t="s">
        <v>109</v>
      </c>
      <c r="BP5158" t="s">
        <v>659</v>
      </c>
      <c r="BQ5158">
        <v>45</v>
      </c>
      <c r="BR5158" t="s">
        <v>310</v>
      </c>
      <c r="BS5158">
        <v>1</v>
      </c>
      <c r="BZ5158" t="s">
        <v>249</v>
      </c>
      <c r="CA5158" t="s">
        <v>10195</v>
      </c>
    </row>
    <row r="5159" spans="1:79" hidden="1" x14ac:dyDescent="0.25">
      <c r="A5159" t="s">
        <v>10113</v>
      </c>
      <c r="B5159" t="s">
        <v>10114</v>
      </c>
      <c r="C5159" t="s">
        <v>10161</v>
      </c>
      <c r="D5159" t="s">
        <v>10126</v>
      </c>
      <c r="E5159" t="s">
        <v>10127</v>
      </c>
      <c r="F5159" s="1">
        <v>40530</v>
      </c>
      <c r="G5159" s="4">
        <v>0.49305555555555558</v>
      </c>
      <c r="H5159" t="s">
        <v>6138</v>
      </c>
      <c r="I5159">
        <v>-88</v>
      </c>
      <c r="J5159" t="s">
        <v>221</v>
      </c>
      <c r="K5159" t="s">
        <v>222</v>
      </c>
      <c r="L5159">
        <v>1</v>
      </c>
      <c r="M5159">
        <v>1</v>
      </c>
      <c r="N5159" t="s">
        <v>10337</v>
      </c>
      <c r="O5159" t="s">
        <v>10358</v>
      </c>
      <c r="P5159" t="s">
        <v>224</v>
      </c>
      <c r="Q5159" t="s">
        <v>10120</v>
      </c>
      <c r="R5159" t="s">
        <v>226</v>
      </c>
      <c r="S5159" t="s">
        <v>10121</v>
      </c>
      <c r="V5159">
        <v>6.9999999999999999E-4</v>
      </c>
      <c r="W5159">
        <v>5.0000000000000001E-3</v>
      </c>
      <c r="X5159" t="s">
        <v>228</v>
      </c>
      <c r="Y5159" t="s">
        <v>243</v>
      </c>
      <c r="Z5159" t="s">
        <v>1217</v>
      </c>
      <c r="AA5159" t="s">
        <v>3947</v>
      </c>
      <c r="AE5159" t="s">
        <v>10155</v>
      </c>
      <c r="AF5159" t="s">
        <v>736</v>
      </c>
      <c r="AG5159" t="s">
        <v>7239</v>
      </c>
      <c r="AH5159" t="s">
        <v>10122</v>
      </c>
      <c r="AJ5159" t="s">
        <v>237</v>
      </c>
      <c r="AK5159">
        <v>39.429192</v>
      </c>
      <c r="AL5159">
        <v>-123.34546661377</v>
      </c>
      <c r="AM5159" t="s">
        <v>732</v>
      </c>
      <c r="AN5159" t="s">
        <v>239</v>
      </c>
      <c r="AO5159" t="s">
        <v>1220</v>
      </c>
      <c r="AP5159" t="s">
        <v>241</v>
      </c>
      <c r="AQ5159" t="s">
        <v>242</v>
      </c>
      <c r="AR5159" t="s">
        <v>10123</v>
      </c>
      <c r="AS5159" t="s">
        <v>239</v>
      </c>
      <c r="AT5159" t="s">
        <v>239</v>
      </c>
      <c r="AU5159">
        <v>1</v>
      </c>
      <c r="AW5159" t="s">
        <v>10124</v>
      </c>
      <c r="AX5159" t="s">
        <v>10122</v>
      </c>
      <c r="AY5159" t="s">
        <v>1351</v>
      </c>
      <c r="BP5159" t="s">
        <v>659</v>
      </c>
      <c r="BQ5159">
        <v>45</v>
      </c>
      <c r="BR5159" t="s">
        <v>310</v>
      </c>
      <c r="BS5159">
        <v>1</v>
      </c>
      <c r="BZ5159" t="s">
        <v>10125</v>
      </c>
      <c r="CA5159" t="s">
        <v>10127</v>
      </c>
    </row>
    <row r="5160" spans="1:79" hidden="1" x14ac:dyDescent="0.25">
      <c r="A5160" t="s">
        <v>10113</v>
      </c>
      <c r="B5160" t="s">
        <v>10114</v>
      </c>
      <c r="C5160" t="s">
        <v>10150</v>
      </c>
      <c r="D5160" t="s">
        <v>10151</v>
      </c>
      <c r="E5160" t="s">
        <v>10152</v>
      </c>
      <c r="F5160" s="1">
        <v>40555</v>
      </c>
      <c r="G5160" s="4">
        <v>0.61805555555555558</v>
      </c>
      <c r="H5160" t="s">
        <v>6138</v>
      </c>
      <c r="I5160">
        <v>-88</v>
      </c>
      <c r="J5160" t="s">
        <v>221</v>
      </c>
      <c r="K5160" t="s">
        <v>222</v>
      </c>
      <c r="L5160">
        <v>1</v>
      </c>
      <c r="M5160">
        <v>1</v>
      </c>
      <c r="N5160" t="s">
        <v>10359</v>
      </c>
      <c r="O5160" t="s">
        <v>10360</v>
      </c>
      <c r="P5160" t="s">
        <v>224</v>
      </c>
      <c r="Q5160" t="s">
        <v>10120</v>
      </c>
      <c r="R5160" t="s">
        <v>226</v>
      </c>
      <c r="S5160" t="s">
        <v>10121</v>
      </c>
      <c r="V5160">
        <v>1E-3</v>
      </c>
      <c r="W5160">
        <v>5.0000000000000001E-3</v>
      </c>
      <c r="X5160" t="s">
        <v>228</v>
      </c>
      <c r="Y5160" t="s">
        <v>243</v>
      </c>
      <c r="Z5160" t="s">
        <v>1217</v>
      </c>
      <c r="AA5160" t="s">
        <v>3947</v>
      </c>
      <c r="AE5160" t="s">
        <v>10361</v>
      </c>
      <c r="AF5160" t="s">
        <v>736</v>
      </c>
      <c r="AG5160" t="s">
        <v>7239</v>
      </c>
      <c r="AH5160" t="s">
        <v>10122</v>
      </c>
      <c r="AJ5160" t="s">
        <v>237</v>
      </c>
      <c r="AK5160">
        <v>39.398949000000002</v>
      </c>
      <c r="AL5160">
        <v>-123.34067535400401</v>
      </c>
      <c r="AM5160" t="s">
        <v>732</v>
      </c>
      <c r="AN5160" t="s">
        <v>239</v>
      </c>
      <c r="AO5160" t="s">
        <v>1220</v>
      </c>
      <c r="AP5160" t="s">
        <v>241</v>
      </c>
      <c r="AQ5160" t="s">
        <v>242</v>
      </c>
      <c r="AR5160" t="s">
        <v>10123</v>
      </c>
      <c r="AS5160" t="s">
        <v>239</v>
      </c>
      <c r="AT5160" t="s">
        <v>239</v>
      </c>
      <c r="AU5160">
        <v>1</v>
      </c>
      <c r="AW5160" t="s">
        <v>10124</v>
      </c>
      <c r="AX5160" t="s">
        <v>10122</v>
      </c>
      <c r="AY5160" t="s">
        <v>1351</v>
      </c>
      <c r="BP5160" t="s">
        <v>659</v>
      </c>
      <c r="BQ5160">
        <v>45</v>
      </c>
      <c r="BR5160" t="s">
        <v>310</v>
      </c>
      <c r="BS5160">
        <v>1</v>
      </c>
      <c r="BZ5160" t="s">
        <v>10156</v>
      </c>
      <c r="CA5160" t="s">
        <v>10152</v>
      </c>
    </row>
    <row r="5161" spans="1:79" hidden="1" x14ac:dyDescent="0.25">
      <c r="A5161" t="s">
        <v>10113</v>
      </c>
      <c r="B5161" t="s">
        <v>10114</v>
      </c>
      <c r="C5161" t="s">
        <v>10150</v>
      </c>
      <c r="D5161" t="s">
        <v>10173</v>
      </c>
      <c r="E5161" t="s">
        <v>10174</v>
      </c>
      <c r="F5161" s="1">
        <v>40555</v>
      </c>
      <c r="G5161" s="4">
        <v>0.38194444444444442</v>
      </c>
      <c r="H5161" t="s">
        <v>6138</v>
      </c>
      <c r="I5161">
        <v>-88</v>
      </c>
      <c r="J5161" t="s">
        <v>221</v>
      </c>
      <c r="K5161" t="s">
        <v>222</v>
      </c>
      <c r="L5161">
        <v>1</v>
      </c>
      <c r="M5161">
        <v>1</v>
      </c>
      <c r="N5161" t="s">
        <v>10359</v>
      </c>
      <c r="O5161" t="s">
        <v>10362</v>
      </c>
      <c r="P5161" t="s">
        <v>224</v>
      </c>
      <c r="Q5161" t="s">
        <v>10120</v>
      </c>
      <c r="R5161" t="s">
        <v>226</v>
      </c>
      <c r="S5161" t="s">
        <v>10121</v>
      </c>
      <c r="V5161">
        <v>1E-3</v>
      </c>
      <c r="W5161">
        <v>5.0000000000000001E-3</v>
      </c>
      <c r="X5161" t="s">
        <v>228</v>
      </c>
      <c r="Y5161" t="s">
        <v>243</v>
      </c>
      <c r="Z5161" t="s">
        <v>1217</v>
      </c>
      <c r="AA5161" t="s">
        <v>3947</v>
      </c>
      <c r="AE5161" t="s">
        <v>10361</v>
      </c>
      <c r="AF5161" t="s">
        <v>736</v>
      </c>
      <c r="AG5161" t="s">
        <v>7239</v>
      </c>
      <c r="AH5161" t="s">
        <v>10122</v>
      </c>
      <c r="AJ5161" t="s">
        <v>237</v>
      </c>
      <c r="AK5161">
        <v>39.421112000000001</v>
      </c>
      <c r="AL5161">
        <v>-123.34083557128901</v>
      </c>
      <c r="AM5161" t="s">
        <v>732</v>
      </c>
      <c r="AN5161" t="s">
        <v>239</v>
      </c>
      <c r="AO5161" t="s">
        <v>1220</v>
      </c>
      <c r="AP5161" t="s">
        <v>241</v>
      </c>
      <c r="AQ5161" t="s">
        <v>242</v>
      </c>
      <c r="AR5161" t="s">
        <v>10123</v>
      </c>
      <c r="AS5161" t="s">
        <v>239</v>
      </c>
      <c r="AT5161" t="s">
        <v>239</v>
      </c>
      <c r="AU5161">
        <v>1</v>
      </c>
      <c r="AW5161" t="s">
        <v>10124</v>
      </c>
      <c r="AX5161" t="s">
        <v>10122</v>
      </c>
      <c r="AY5161" t="s">
        <v>1351</v>
      </c>
      <c r="BP5161" t="s">
        <v>659</v>
      </c>
      <c r="BQ5161">
        <v>45</v>
      </c>
      <c r="BR5161" t="s">
        <v>310</v>
      </c>
      <c r="BS5161">
        <v>1</v>
      </c>
      <c r="BZ5161" t="s">
        <v>10125</v>
      </c>
      <c r="CA5161" t="s">
        <v>10174</v>
      </c>
    </row>
    <row r="5162" spans="1:79" hidden="1" x14ac:dyDescent="0.25">
      <c r="A5162" t="s">
        <v>10113</v>
      </c>
      <c r="B5162" t="s">
        <v>10114</v>
      </c>
      <c r="C5162" t="s">
        <v>10161</v>
      </c>
      <c r="D5162" t="s">
        <v>10133</v>
      </c>
      <c r="E5162" t="s">
        <v>10134</v>
      </c>
      <c r="F5162" s="1">
        <v>40555</v>
      </c>
      <c r="G5162" s="4">
        <v>0.47222222222222227</v>
      </c>
      <c r="H5162" t="s">
        <v>6138</v>
      </c>
      <c r="I5162">
        <v>-88</v>
      </c>
      <c r="J5162" t="s">
        <v>221</v>
      </c>
      <c r="K5162" t="s">
        <v>222</v>
      </c>
      <c r="L5162">
        <v>1</v>
      </c>
      <c r="M5162">
        <v>1</v>
      </c>
      <c r="N5162" t="s">
        <v>10359</v>
      </c>
      <c r="O5162" t="s">
        <v>10363</v>
      </c>
      <c r="P5162" t="s">
        <v>224</v>
      </c>
      <c r="Q5162" t="s">
        <v>10120</v>
      </c>
      <c r="R5162" t="s">
        <v>226</v>
      </c>
      <c r="S5162" t="s">
        <v>10121</v>
      </c>
      <c r="V5162">
        <v>1E-3</v>
      </c>
      <c r="W5162">
        <v>5.0000000000000001E-3</v>
      </c>
      <c r="X5162" t="s">
        <v>228</v>
      </c>
      <c r="Y5162" t="s">
        <v>243</v>
      </c>
      <c r="Z5162" t="s">
        <v>1217</v>
      </c>
      <c r="AA5162" t="s">
        <v>3947</v>
      </c>
      <c r="AE5162" t="s">
        <v>10361</v>
      </c>
      <c r="AF5162" t="s">
        <v>736</v>
      </c>
      <c r="AG5162" t="s">
        <v>7239</v>
      </c>
      <c r="AH5162" t="s">
        <v>10122</v>
      </c>
      <c r="AJ5162" t="s">
        <v>237</v>
      </c>
      <c r="AK5162">
        <v>39.448813999999999</v>
      </c>
      <c r="AL5162">
        <v>-123.34122467041</v>
      </c>
      <c r="AM5162" t="s">
        <v>732</v>
      </c>
      <c r="AN5162" t="s">
        <v>239</v>
      </c>
      <c r="AO5162" t="s">
        <v>1220</v>
      </c>
      <c r="AP5162" t="s">
        <v>241</v>
      </c>
      <c r="AQ5162" t="s">
        <v>242</v>
      </c>
      <c r="AR5162" t="s">
        <v>10123</v>
      </c>
      <c r="AS5162" t="s">
        <v>239</v>
      </c>
      <c r="AT5162" t="s">
        <v>239</v>
      </c>
      <c r="AU5162">
        <v>1</v>
      </c>
      <c r="AW5162" t="s">
        <v>10124</v>
      </c>
      <c r="AX5162" t="s">
        <v>10122</v>
      </c>
      <c r="AY5162" t="s">
        <v>1351</v>
      </c>
      <c r="BP5162" t="s">
        <v>659</v>
      </c>
      <c r="BQ5162">
        <v>45</v>
      </c>
      <c r="BR5162" t="s">
        <v>310</v>
      </c>
      <c r="BS5162">
        <v>1</v>
      </c>
      <c r="BZ5162" t="s">
        <v>10132</v>
      </c>
      <c r="CA5162" t="s">
        <v>10134</v>
      </c>
    </row>
    <row r="5163" spans="1:79" hidden="1" x14ac:dyDescent="0.25">
      <c r="A5163" t="s">
        <v>10113</v>
      </c>
      <c r="B5163" t="s">
        <v>10114</v>
      </c>
      <c r="C5163" t="s">
        <v>10161</v>
      </c>
      <c r="D5163" t="s">
        <v>10197</v>
      </c>
      <c r="E5163" t="s">
        <v>10198</v>
      </c>
      <c r="F5163" s="1">
        <v>40555</v>
      </c>
      <c r="G5163" s="4">
        <v>0.51388888888888895</v>
      </c>
      <c r="H5163" t="s">
        <v>6138</v>
      </c>
      <c r="I5163">
        <v>-88</v>
      </c>
      <c r="J5163" t="s">
        <v>221</v>
      </c>
      <c r="K5163" t="s">
        <v>222</v>
      </c>
      <c r="L5163">
        <v>1</v>
      </c>
      <c r="M5163">
        <v>1</v>
      </c>
      <c r="N5163" t="s">
        <v>10359</v>
      </c>
      <c r="O5163" t="s">
        <v>10364</v>
      </c>
      <c r="P5163" t="s">
        <v>224</v>
      </c>
      <c r="Q5163" t="s">
        <v>10120</v>
      </c>
      <c r="R5163" t="s">
        <v>226</v>
      </c>
      <c r="S5163" t="s">
        <v>10121</v>
      </c>
      <c r="V5163">
        <v>1E-3</v>
      </c>
      <c r="W5163">
        <v>5.0000000000000001E-3</v>
      </c>
      <c r="X5163" t="s">
        <v>228</v>
      </c>
      <c r="Y5163" t="s">
        <v>243</v>
      </c>
      <c r="Z5163" t="s">
        <v>1217</v>
      </c>
      <c r="AA5163" t="s">
        <v>3947</v>
      </c>
      <c r="AE5163" t="s">
        <v>10361</v>
      </c>
      <c r="AF5163" t="s">
        <v>736</v>
      </c>
      <c r="AG5163" t="s">
        <v>7239</v>
      </c>
      <c r="AH5163" t="s">
        <v>10122</v>
      </c>
      <c r="AJ5163" t="s">
        <v>237</v>
      </c>
      <c r="AK5163">
        <v>39.440662000000003</v>
      </c>
      <c r="AL5163">
        <v>-123.353271484375</v>
      </c>
      <c r="AM5163" t="s">
        <v>732</v>
      </c>
      <c r="AN5163" t="s">
        <v>239</v>
      </c>
      <c r="AO5163" t="s">
        <v>1220</v>
      </c>
      <c r="AP5163" t="s">
        <v>241</v>
      </c>
      <c r="AQ5163" t="s">
        <v>242</v>
      </c>
      <c r="AR5163" t="s">
        <v>10123</v>
      </c>
      <c r="AS5163" t="s">
        <v>239</v>
      </c>
      <c r="AT5163" t="s">
        <v>239</v>
      </c>
      <c r="AU5163">
        <v>1</v>
      </c>
      <c r="AW5163" t="s">
        <v>10124</v>
      </c>
      <c r="AX5163" t="s">
        <v>10122</v>
      </c>
      <c r="AY5163" t="s">
        <v>1351</v>
      </c>
      <c r="BP5163" t="s">
        <v>659</v>
      </c>
      <c r="BQ5163">
        <v>45</v>
      </c>
      <c r="BR5163" t="s">
        <v>310</v>
      </c>
      <c r="BS5163">
        <v>1</v>
      </c>
      <c r="BZ5163" t="s">
        <v>10200</v>
      </c>
      <c r="CA5163" t="s">
        <v>10198</v>
      </c>
    </row>
    <row r="5164" spans="1:79" hidden="1" x14ac:dyDescent="0.25">
      <c r="A5164" t="s">
        <v>10113</v>
      </c>
      <c r="B5164" t="s">
        <v>10114</v>
      </c>
      <c r="C5164" t="s">
        <v>10150</v>
      </c>
      <c r="D5164" t="s">
        <v>10184</v>
      </c>
      <c r="E5164" t="s">
        <v>10185</v>
      </c>
      <c r="F5164" s="1">
        <v>40555</v>
      </c>
      <c r="G5164" s="4">
        <v>0.40625</v>
      </c>
      <c r="H5164" t="s">
        <v>6138</v>
      </c>
      <c r="I5164">
        <v>-88</v>
      </c>
      <c r="J5164" t="s">
        <v>221</v>
      </c>
      <c r="K5164" t="s">
        <v>222</v>
      </c>
      <c r="L5164">
        <v>1</v>
      </c>
      <c r="M5164">
        <v>1</v>
      </c>
      <c r="N5164" t="s">
        <v>10359</v>
      </c>
      <c r="O5164" t="s">
        <v>10365</v>
      </c>
      <c r="P5164" t="s">
        <v>224</v>
      </c>
      <c r="Q5164" t="s">
        <v>10120</v>
      </c>
      <c r="R5164" t="s">
        <v>226</v>
      </c>
      <c r="S5164" t="s">
        <v>10121</v>
      </c>
      <c r="V5164">
        <v>1E-3</v>
      </c>
      <c r="W5164">
        <v>5.0000000000000001E-3</v>
      </c>
      <c r="X5164" t="s">
        <v>228</v>
      </c>
      <c r="Y5164" t="s">
        <v>243</v>
      </c>
      <c r="Z5164" t="s">
        <v>1217</v>
      </c>
      <c r="AA5164" t="s">
        <v>3947</v>
      </c>
      <c r="AE5164" t="s">
        <v>10361</v>
      </c>
      <c r="AF5164" t="s">
        <v>736</v>
      </c>
      <c r="AG5164" t="s">
        <v>7239</v>
      </c>
      <c r="AH5164" t="s">
        <v>10122</v>
      </c>
      <c r="AJ5164" t="s">
        <v>237</v>
      </c>
      <c r="AK5164">
        <v>39.410854</v>
      </c>
      <c r="AL5164">
        <v>-123.340782165527</v>
      </c>
      <c r="AM5164" t="s">
        <v>732</v>
      </c>
      <c r="AN5164" t="s">
        <v>239</v>
      </c>
      <c r="AO5164" t="s">
        <v>1220</v>
      </c>
      <c r="AP5164" t="s">
        <v>241</v>
      </c>
      <c r="AQ5164" t="s">
        <v>242</v>
      </c>
      <c r="AR5164" t="s">
        <v>10123</v>
      </c>
      <c r="AS5164" t="s">
        <v>239</v>
      </c>
      <c r="AT5164" t="s">
        <v>239</v>
      </c>
      <c r="AU5164">
        <v>1</v>
      </c>
      <c r="AW5164" t="s">
        <v>10124</v>
      </c>
      <c r="AX5164" t="s">
        <v>10122</v>
      </c>
      <c r="AY5164" t="s">
        <v>1351</v>
      </c>
      <c r="BP5164" t="s">
        <v>659</v>
      </c>
      <c r="BQ5164">
        <v>45</v>
      </c>
      <c r="BR5164" t="s">
        <v>310</v>
      </c>
      <c r="BS5164">
        <v>1</v>
      </c>
      <c r="BZ5164" t="s">
        <v>10169</v>
      </c>
      <c r="CA5164" t="s">
        <v>10185</v>
      </c>
    </row>
    <row r="5165" spans="1:79" hidden="1" x14ac:dyDescent="0.25">
      <c r="A5165" t="s">
        <v>10113</v>
      </c>
      <c r="B5165" t="s">
        <v>10114</v>
      </c>
      <c r="C5165" t="s">
        <v>10150</v>
      </c>
      <c r="D5165" t="s">
        <v>10187</v>
      </c>
      <c r="E5165" t="s">
        <v>10188</v>
      </c>
      <c r="F5165" s="1">
        <v>40555</v>
      </c>
      <c r="G5165" s="4">
        <v>0.39930555555555558</v>
      </c>
      <c r="H5165" t="s">
        <v>6138</v>
      </c>
      <c r="I5165">
        <v>-88</v>
      </c>
      <c r="J5165" t="s">
        <v>221</v>
      </c>
      <c r="K5165" t="s">
        <v>222</v>
      </c>
      <c r="L5165">
        <v>1</v>
      </c>
      <c r="M5165">
        <v>1</v>
      </c>
      <c r="N5165" t="s">
        <v>10359</v>
      </c>
      <c r="O5165" t="s">
        <v>10366</v>
      </c>
      <c r="P5165" t="s">
        <v>224</v>
      </c>
      <c r="Q5165" t="s">
        <v>10120</v>
      </c>
      <c r="R5165" t="s">
        <v>226</v>
      </c>
      <c r="S5165" t="s">
        <v>10121</v>
      </c>
      <c r="V5165">
        <v>1E-3</v>
      </c>
      <c r="W5165">
        <v>5.0000000000000001E-3</v>
      </c>
      <c r="X5165" t="s">
        <v>228</v>
      </c>
      <c r="Y5165" t="s">
        <v>243</v>
      </c>
      <c r="Z5165" t="s">
        <v>1217</v>
      </c>
      <c r="AA5165" t="s">
        <v>3947</v>
      </c>
      <c r="AE5165" t="s">
        <v>10361</v>
      </c>
      <c r="AF5165" t="s">
        <v>736</v>
      </c>
      <c r="AG5165" t="s">
        <v>7239</v>
      </c>
      <c r="AH5165" t="s">
        <v>10122</v>
      </c>
      <c r="AJ5165" t="s">
        <v>237</v>
      </c>
      <c r="AK5165">
        <v>39.420001999999997</v>
      </c>
      <c r="AL5165">
        <v>-123.34107971191401</v>
      </c>
      <c r="AM5165" t="s">
        <v>732</v>
      </c>
      <c r="AN5165" t="s">
        <v>239</v>
      </c>
      <c r="AO5165" t="s">
        <v>1220</v>
      </c>
      <c r="AP5165" t="s">
        <v>241</v>
      </c>
      <c r="AQ5165" t="s">
        <v>242</v>
      </c>
      <c r="AR5165" t="s">
        <v>10123</v>
      </c>
      <c r="AS5165" t="s">
        <v>239</v>
      </c>
      <c r="AT5165" t="s">
        <v>239</v>
      </c>
      <c r="AU5165">
        <v>1</v>
      </c>
      <c r="AW5165" t="s">
        <v>10124</v>
      </c>
      <c r="AX5165" t="s">
        <v>10122</v>
      </c>
      <c r="AY5165" t="s">
        <v>1351</v>
      </c>
      <c r="BP5165" t="s">
        <v>659</v>
      </c>
      <c r="BQ5165">
        <v>45</v>
      </c>
      <c r="BR5165" t="s">
        <v>310</v>
      </c>
      <c r="BS5165">
        <v>1</v>
      </c>
      <c r="BZ5165" t="s">
        <v>10169</v>
      </c>
      <c r="CA5165" t="s">
        <v>10188</v>
      </c>
    </row>
    <row r="5166" spans="1:79" hidden="1" x14ac:dyDescent="0.25">
      <c r="A5166" t="s">
        <v>10113</v>
      </c>
      <c r="B5166" t="s">
        <v>10114</v>
      </c>
      <c r="C5166" t="s">
        <v>10150</v>
      </c>
      <c r="D5166" t="s">
        <v>10190</v>
      </c>
      <c r="E5166" t="s">
        <v>10191</v>
      </c>
      <c r="F5166" s="1">
        <v>40555</v>
      </c>
      <c r="G5166" s="4">
        <v>0.4201388888888889</v>
      </c>
      <c r="H5166" t="s">
        <v>6138</v>
      </c>
      <c r="I5166">
        <v>-88</v>
      </c>
      <c r="J5166" t="s">
        <v>221</v>
      </c>
      <c r="K5166" t="s">
        <v>222</v>
      </c>
      <c r="L5166">
        <v>1</v>
      </c>
      <c r="M5166">
        <v>1</v>
      </c>
      <c r="N5166" t="s">
        <v>10367</v>
      </c>
      <c r="O5166" t="s">
        <v>10368</v>
      </c>
      <c r="P5166" t="s">
        <v>224</v>
      </c>
      <c r="Q5166" t="s">
        <v>10120</v>
      </c>
      <c r="R5166" t="s">
        <v>226</v>
      </c>
      <c r="S5166" t="s">
        <v>10121</v>
      </c>
      <c r="V5166">
        <v>1E-3</v>
      </c>
      <c r="W5166">
        <v>5.0000000000000001E-3</v>
      </c>
      <c r="X5166" t="s">
        <v>228</v>
      </c>
      <c r="Y5166" t="s">
        <v>243</v>
      </c>
      <c r="Z5166" t="s">
        <v>1217</v>
      </c>
      <c r="AA5166" t="s">
        <v>3947</v>
      </c>
      <c r="AE5166" t="s">
        <v>10369</v>
      </c>
      <c r="AF5166" t="s">
        <v>736</v>
      </c>
      <c r="AG5166" t="s">
        <v>7239</v>
      </c>
      <c r="AH5166" t="s">
        <v>10122</v>
      </c>
      <c r="AJ5166" t="s">
        <v>237</v>
      </c>
      <c r="AK5166">
        <v>39.422409000000002</v>
      </c>
      <c r="AL5166">
        <v>-123.343399047852</v>
      </c>
      <c r="AM5166" t="s">
        <v>732</v>
      </c>
      <c r="AN5166" t="s">
        <v>239</v>
      </c>
      <c r="AO5166" t="s">
        <v>1220</v>
      </c>
      <c r="AP5166" t="s">
        <v>241</v>
      </c>
      <c r="AQ5166" t="s">
        <v>242</v>
      </c>
      <c r="AR5166" t="s">
        <v>10123</v>
      </c>
      <c r="AS5166" t="s">
        <v>239</v>
      </c>
      <c r="AT5166" t="s">
        <v>239</v>
      </c>
      <c r="AU5166">
        <v>1</v>
      </c>
      <c r="AW5166" t="s">
        <v>10124</v>
      </c>
      <c r="AX5166" t="s">
        <v>10122</v>
      </c>
      <c r="AY5166" t="s">
        <v>1351</v>
      </c>
      <c r="BP5166" t="s">
        <v>659</v>
      </c>
      <c r="BQ5166">
        <v>45</v>
      </c>
      <c r="BR5166" t="s">
        <v>310</v>
      </c>
      <c r="BS5166">
        <v>1</v>
      </c>
      <c r="BZ5166" t="s">
        <v>9451</v>
      </c>
      <c r="CA5166" t="s">
        <v>10191</v>
      </c>
    </row>
    <row r="5167" spans="1:79" hidden="1" x14ac:dyDescent="0.25">
      <c r="A5167" t="s">
        <v>10113</v>
      </c>
      <c r="B5167" t="s">
        <v>10114</v>
      </c>
      <c r="C5167" t="s">
        <v>10150</v>
      </c>
      <c r="D5167" t="s">
        <v>10176</v>
      </c>
      <c r="E5167" t="s">
        <v>10177</v>
      </c>
      <c r="F5167" s="1">
        <v>40555</v>
      </c>
      <c r="G5167" s="4">
        <v>0.36458333333333331</v>
      </c>
      <c r="H5167" t="s">
        <v>6138</v>
      </c>
      <c r="I5167">
        <v>-88</v>
      </c>
      <c r="J5167" t="s">
        <v>221</v>
      </c>
      <c r="K5167" t="s">
        <v>222</v>
      </c>
      <c r="L5167">
        <v>1</v>
      </c>
      <c r="M5167">
        <v>1</v>
      </c>
      <c r="N5167" t="s">
        <v>10359</v>
      </c>
      <c r="O5167" t="s">
        <v>10370</v>
      </c>
      <c r="P5167" t="s">
        <v>224</v>
      </c>
      <c r="Q5167" t="s">
        <v>10120</v>
      </c>
      <c r="R5167" t="s">
        <v>226</v>
      </c>
      <c r="S5167" t="s">
        <v>10121</v>
      </c>
      <c r="V5167">
        <v>1E-3</v>
      </c>
      <c r="W5167">
        <v>5.0000000000000001E-3</v>
      </c>
      <c r="X5167" t="s">
        <v>228</v>
      </c>
      <c r="Y5167" t="s">
        <v>243</v>
      </c>
      <c r="Z5167" t="s">
        <v>1217</v>
      </c>
      <c r="AA5167" t="s">
        <v>3947</v>
      </c>
      <c r="AE5167" t="s">
        <v>10361</v>
      </c>
      <c r="AF5167" t="s">
        <v>736</v>
      </c>
      <c r="AG5167" t="s">
        <v>7239</v>
      </c>
      <c r="AH5167" t="s">
        <v>10122</v>
      </c>
      <c r="AJ5167" t="s">
        <v>237</v>
      </c>
      <c r="AK5167">
        <v>39.377037000000001</v>
      </c>
      <c r="AL5167">
        <v>-123.32778930664099</v>
      </c>
      <c r="AM5167" t="s">
        <v>732</v>
      </c>
      <c r="AN5167" t="s">
        <v>239</v>
      </c>
      <c r="AO5167" t="s">
        <v>1220</v>
      </c>
      <c r="AP5167" t="s">
        <v>241</v>
      </c>
      <c r="AQ5167" t="s">
        <v>242</v>
      </c>
      <c r="AR5167" t="s">
        <v>10123</v>
      </c>
      <c r="AS5167" t="s">
        <v>239</v>
      </c>
      <c r="AT5167" t="s">
        <v>239</v>
      </c>
      <c r="AU5167">
        <v>1</v>
      </c>
      <c r="AW5167" t="s">
        <v>10124</v>
      </c>
      <c r="AX5167" t="s">
        <v>10122</v>
      </c>
      <c r="AY5167" t="s">
        <v>1351</v>
      </c>
      <c r="BP5167" t="s">
        <v>659</v>
      </c>
      <c r="BQ5167">
        <v>45</v>
      </c>
      <c r="BR5167" t="s">
        <v>310</v>
      </c>
      <c r="BS5167">
        <v>1</v>
      </c>
      <c r="BZ5167" t="s">
        <v>10156</v>
      </c>
      <c r="CA5167" t="s">
        <v>10177</v>
      </c>
    </row>
    <row r="5168" spans="1:79" hidden="1" x14ac:dyDescent="0.25">
      <c r="A5168" t="s">
        <v>10113</v>
      </c>
      <c r="B5168" t="s">
        <v>10114</v>
      </c>
      <c r="C5168" t="s">
        <v>10161</v>
      </c>
      <c r="D5168" t="s">
        <v>10179</v>
      </c>
      <c r="E5168" t="s">
        <v>10180</v>
      </c>
      <c r="F5168" s="1">
        <v>40555</v>
      </c>
      <c r="G5168" s="4">
        <v>0.52777777777777779</v>
      </c>
      <c r="H5168" t="s">
        <v>6138</v>
      </c>
      <c r="I5168">
        <v>-88</v>
      </c>
      <c r="J5168" t="s">
        <v>221</v>
      </c>
      <c r="K5168" t="s">
        <v>222</v>
      </c>
      <c r="L5168">
        <v>1</v>
      </c>
      <c r="M5168">
        <v>1</v>
      </c>
      <c r="N5168" t="s">
        <v>10359</v>
      </c>
      <c r="O5168" t="s">
        <v>10371</v>
      </c>
      <c r="P5168" t="s">
        <v>224</v>
      </c>
      <c r="Q5168" t="s">
        <v>10120</v>
      </c>
      <c r="R5168" t="s">
        <v>226</v>
      </c>
      <c r="S5168" t="s">
        <v>10121</v>
      </c>
      <c r="V5168">
        <v>1E-3</v>
      </c>
      <c r="W5168">
        <v>5.0000000000000001E-3</v>
      </c>
      <c r="X5168" t="s">
        <v>228</v>
      </c>
      <c r="Y5168" t="s">
        <v>243</v>
      </c>
      <c r="Z5168" t="s">
        <v>1217</v>
      </c>
      <c r="AA5168" t="s">
        <v>3947</v>
      </c>
      <c r="AE5168" t="s">
        <v>10361</v>
      </c>
      <c r="AF5168" t="s">
        <v>736</v>
      </c>
      <c r="AG5168" t="s">
        <v>7239</v>
      </c>
      <c r="AH5168" t="s">
        <v>10122</v>
      </c>
      <c r="AJ5168" t="s">
        <v>237</v>
      </c>
      <c r="AK5168">
        <v>39.431820000000002</v>
      </c>
      <c r="AL5168">
        <v>-123.328498840332</v>
      </c>
      <c r="AM5168" t="s">
        <v>732</v>
      </c>
      <c r="AN5168" t="s">
        <v>239</v>
      </c>
      <c r="AO5168" t="s">
        <v>1220</v>
      </c>
      <c r="AP5168" t="s">
        <v>241</v>
      </c>
      <c r="AQ5168" t="s">
        <v>242</v>
      </c>
      <c r="AR5168" t="s">
        <v>10123</v>
      </c>
      <c r="AS5168" t="s">
        <v>239</v>
      </c>
      <c r="AT5168" t="s">
        <v>239</v>
      </c>
      <c r="AU5168">
        <v>1</v>
      </c>
      <c r="AW5168" t="s">
        <v>10124</v>
      </c>
      <c r="AX5168" t="s">
        <v>10122</v>
      </c>
      <c r="AY5168" t="s">
        <v>1351</v>
      </c>
      <c r="BP5168" t="s">
        <v>659</v>
      </c>
      <c r="BQ5168">
        <v>45</v>
      </c>
      <c r="BR5168" t="s">
        <v>310</v>
      </c>
      <c r="BS5168">
        <v>1</v>
      </c>
      <c r="BZ5168" t="s">
        <v>10165</v>
      </c>
      <c r="CA5168" t="s">
        <v>10180</v>
      </c>
    </row>
    <row r="5169" spans="1:79" hidden="1" x14ac:dyDescent="0.25">
      <c r="A5169" t="s">
        <v>10113</v>
      </c>
      <c r="B5169" t="s">
        <v>10114</v>
      </c>
      <c r="C5169" t="s">
        <v>10161</v>
      </c>
      <c r="D5169" t="s">
        <v>10194</v>
      </c>
      <c r="E5169" t="s">
        <v>10195</v>
      </c>
      <c r="F5169" s="1">
        <v>40555</v>
      </c>
      <c r="G5169" s="4">
        <v>0.48958333333333331</v>
      </c>
      <c r="H5169" t="s">
        <v>6138</v>
      </c>
      <c r="I5169">
        <v>-88</v>
      </c>
      <c r="J5169" t="s">
        <v>221</v>
      </c>
      <c r="K5169" t="s">
        <v>222</v>
      </c>
      <c r="L5169">
        <v>1</v>
      </c>
      <c r="M5169">
        <v>1</v>
      </c>
      <c r="N5169" t="s">
        <v>10359</v>
      </c>
      <c r="O5169" t="s">
        <v>10372</v>
      </c>
      <c r="P5169" t="s">
        <v>224</v>
      </c>
      <c r="Q5169" t="s">
        <v>10120</v>
      </c>
      <c r="R5169" t="s">
        <v>226</v>
      </c>
      <c r="S5169" t="s">
        <v>10121</v>
      </c>
      <c r="V5169">
        <v>1E-3</v>
      </c>
      <c r="W5169">
        <v>5.0000000000000001E-3</v>
      </c>
      <c r="X5169" t="s">
        <v>228</v>
      </c>
      <c r="Y5169" t="s">
        <v>243</v>
      </c>
      <c r="Z5169" t="s">
        <v>1217</v>
      </c>
      <c r="AA5169" t="s">
        <v>3947</v>
      </c>
      <c r="AE5169" t="s">
        <v>10361</v>
      </c>
      <c r="AF5169" t="s">
        <v>736</v>
      </c>
      <c r="AG5169" t="s">
        <v>7239</v>
      </c>
      <c r="AH5169" t="s">
        <v>10122</v>
      </c>
      <c r="AJ5169" t="s">
        <v>237</v>
      </c>
      <c r="AK5169">
        <v>39.430698</v>
      </c>
      <c r="AL5169">
        <v>-123.351753234863</v>
      </c>
      <c r="AM5169" t="s">
        <v>732</v>
      </c>
      <c r="AN5169" t="s">
        <v>239</v>
      </c>
      <c r="AO5169" t="s">
        <v>1220</v>
      </c>
      <c r="AP5169" t="s">
        <v>241</v>
      </c>
      <c r="AQ5169" t="s">
        <v>242</v>
      </c>
      <c r="AR5169" t="s">
        <v>10123</v>
      </c>
      <c r="AS5169" t="s">
        <v>239</v>
      </c>
      <c r="AT5169" t="s">
        <v>239</v>
      </c>
      <c r="AU5169">
        <v>1</v>
      </c>
      <c r="AW5169" t="s">
        <v>10124</v>
      </c>
      <c r="AX5169" t="s">
        <v>10122</v>
      </c>
      <c r="AY5169" t="s">
        <v>1351</v>
      </c>
      <c r="BP5169" t="s">
        <v>659</v>
      </c>
      <c r="BQ5169">
        <v>45</v>
      </c>
      <c r="BR5169" t="s">
        <v>310</v>
      </c>
      <c r="BS5169">
        <v>1</v>
      </c>
      <c r="BZ5169" t="s">
        <v>249</v>
      </c>
      <c r="CA5169" t="s">
        <v>10195</v>
      </c>
    </row>
    <row r="5170" spans="1:79" hidden="1" x14ac:dyDescent="0.25">
      <c r="A5170" t="s">
        <v>10113</v>
      </c>
      <c r="B5170" t="s">
        <v>10114</v>
      </c>
      <c r="C5170" t="s">
        <v>10150</v>
      </c>
      <c r="D5170" t="s">
        <v>10166</v>
      </c>
      <c r="E5170" t="s">
        <v>10167</v>
      </c>
      <c r="F5170" s="1">
        <v>40555</v>
      </c>
      <c r="G5170" s="4">
        <v>0.37847222222222227</v>
      </c>
      <c r="H5170" t="s">
        <v>6138</v>
      </c>
      <c r="I5170">
        <v>-88</v>
      </c>
      <c r="J5170" t="s">
        <v>221</v>
      </c>
      <c r="K5170" t="s">
        <v>222</v>
      </c>
      <c r="L5170">
        <v>1</v>
      </c>
      <c r="M5170">
        <v>1</v>
      </c>
      <c r="N5170" t="s">
        <v>10359</v>
      </c>
      <c r="O5170" t="s">
        <v>10373</v>
      </c>
      <c r="P5170" t="s">
        <v>224</v>
      </c>
      <c r="Q5170" t="s">
        <v>10120</v>
      </c>
      <c r="R5170" t="s">
        <v>226</v>
      </c>
      <c r="S5170" t="s">
        <v>10121</v>
      </c>
      <c r="V5170">
        <v>1E-3</v>
      </c>
      <c r="W5170">
        <v>5.0000000000000001E-3</v>
      </c>
      <c r="X5170" t="s">
        <v>228</v>
      </c>
      <c r="Y5170" t="s">
        <v>243</v>
      </c>
      <c r="Z5170" t="s">
        <v>1217</v>
      </c>
      <c r="AA5170" t="s">
        <v>3947</v>
      </c>
      <c r="AE5170" t="s">
        <v>10361</v>
      </c>
      <c r="AF5170" t="s">
        <v>736</v>
      </c>
      <c r="AG5170" t="s">
        <v>7239</v>
      </c>
      <c r="AH5170" t="s">
        <v>10122</v>
      </c>
      <c r="AJ5170" t="s">
        <v>237</v>
      </c>
      <c r="AK5170">
        <v>39.407494</v>
      </c>
      <c r="AL5170">
        <v>-123.342666625977</v>
      </c>
      <c r="AM5170" t="s">
        <v>732</v>
      </c>
      <c r="AN5170" t="s">
        <v>239</v>
      </c>
      <c r="AO5170" t="s">
        <v>1220</v>
      </c>
      <c r="AP5170" t="s">
        <v>241</v>
      </c>
      <c r="AQ5170" t="s">
        <v>242</v>
      </c>
      <c r="AR5170" t="s">
        <v>10123</v>
      </c>
      <c r="AS5170" t="s">
        <v>239</v>
      </c>
      <c r="AT5170" t="s">
        <v>239</v>
      </c>
      <c r="AU5170">
        <v>1</v>
      </c>
      <c r="AW5170" t="s">
        <v>10124</v>
      </c>
      <c r="AX5170" t="s">
        <v>10122</v>
      </c>
      <c r="AY5170" t="s">
        <v>1351</v>
      </c>
      <c r="BP5170" t="s">
        <v>659</v>
      </c>
      <c r="BQ5170">
        <v>45</v>
      </c>
      <c r="BR5170" t="s">
        <v>310</v>
      </c>
      <c r="BS5170">
        <v>1</v>
      </c>
      <c r="BZ5170" t="s">
        <v>10169</v>
      </c>
      <c r="CA5170" t="s">
        <v>10167</v>
      </c>
    </row>
    <row r="5171" spans="1:79" hidden="1" x14ac:dyDescent="0.25">
      <c r="A5171" t="s">
        <v>10113</v>
      </c>
      <c r="B5171" t="s">
        <v>10114</v>
      </c>
      <c r="C5171" t="s">
        <v>10150</v>
      </c>
      <c r="D5171" t="s">
        <v>10204</v>
      </c>
      <c r="E5171" t="s">
        <v>10205</v>
      </c>
      <c r="F5171" s="1">
        <v>40555</v>
      </c>
      <c r="G5171" s="4">
        <v>0.36805555555555558</v>
      </c>
      <c r="H5171" t="s">
        <v>6138</v>
      </c>
      <c r="I5171">
        <v>-88</v>
      </c>
      <c r="J5171" t="s">
        <v>221</v>
      </c>
      <c r="K5171" t="s">
        <v>222</v>
      </c>
      <c r="L5171">
        <v>1</v>
      </c>
      <c r="M5171">
        <v>1</v>
      </c>
      <c r="N5171" t="s">
        <v>10359</v>
      </c>
      <c r="O5171" t="s">
        <v>10374</v>
      </c>
      <c r="P5171" t="s">
        <v>224</v>
      </c>
      <c r="Q5171" t="s">
        <v>10120</v>
      </c>
      <c r="R5171" t="s">
        <v>226</v>
      </c>
      <c r="S5171" t="s">
        <v>10121</v>
      </c>
      <c r="V5171">
        <v>1E-3</v>
      </c>
      <c r="W5171">
        <v>5.0000000000000001E-3</v>
      </c>
      <c r="X5171" t="s">
        <v>228</v>
      </c>
      <c r="Y5171" t="s">
        <v>243</v>
      </c>
      <c r="Z5171" t="s">
        <v>1217</v>
      </c>
      <c r="AA5171" t="s">
        <v>3947</v>
      </c>
      <c r="AE5171" t="s">
        <v>10361</v>
      </c>
      <c r="AF5171" t="s">
        <v>736</v>
      </c>
      <c r="AG5171" t="s">
        <v>7239</v>
      </c>
      <c r="AH5171" t="s">
        <v>10122</v>
      </c>
      <c r="AJ5171" t="s">
        <v>237</v>
      </c>
      <c r="AK5171">
        <v>39.418297000000003</v>
      </c>
      <c r="AL5171">
        <v>-123.34146118164099</v>
      </c>
      <c r="AM5171" t="s">
        <v>732</v>
      </c>
      <c r="AN5171" t="s">
        <v>239</v>
      </c>
      <c r="AO5171" t="s">
        <v>1220</v>
      </c>
      <c r="AP5171" t="s">
        <v>241</v>
      </c>
      <c r="AQ5171" t="s">
        <v>242</v>
      </c>
      <c r="AR5171" t="s">
        <v>10123</v>
      </c>
      <c r="AS5171" t="s">
        <v>239</v>
      </c>
      <c r="AT5171" t="s">
        <v>239</v>
      </c>
      <c r="AU5171">
        <v>1</v>
      </c>
      <c r="AW5171" t="s">
        <v>10124</v>
      </c>
      <c r="AX5171" t="s">
        <v>10122</v>
      </c>
      <c r="AY5171" t="s">
        <v>1351</v>
      </c>
      <c r="BP5171" t="s">
        <v>659</v>
      </c>
      <c r="BQ5171">
        <v>45</v>
      </c>
      <c r="BR5171" t="s">
        <v>310</v>
      </c>
      <c r="BS5171">
        <v>1</v>
      </c>
      <c r="BZ5171" t="s">
        <v>10207</v>
      </c>
      <c r="CA5171" t="s">
        <v>10205</v>
      </c>
    </row>
    <row r="5172" spans="1:79" hidden="1" x14ac:dyDescent="0.25">
      <c r="A5172" t="s">
        <v>10113</v>
      </c>
      <c r="B5172" t="s">
        <v>10114</v>
      </c>
      <c r="C5172" t="s">
        <v>10150</v>
      </c>
      <c r="D5172" t="s">
        <v>10170</v>
      </c>
      <c r="E5172" t="s">
        <v>10171</v>
      </c>
      <c r="F5172" s="1">
        <v>40555</v>
      </c>
      <c r="G5172" s="4">
        <v>0.4236111111111111</v>
      </c>
      <c r="H5172" t="s">
        <v>6138</v>
      </c>
      <c r="I5172">
        <v>-88</v>
      </c>
      <c r="J5172" t="s">
        <v>221</v>
      </c>
      <c r="K5172" t="s">
        <v>222</v>
      </c>
      <c r="L5172">
        <v>1</v>
      </c>
      <c r="M5172">
        <v>1</v>
      </c>
      <c r="N5172" t="s">
        <v>10359</v>
      </c>
      <c r="O5172" t="s">
        <v>10375</v>
      </c>
      <c r="P5172" t="s">
        <v>224</v>
      </c>
      <c r="Q5172" t="s">
        <v>10120</v>
      </c>
      <c r="R5172" t="s">
        <v>226</v>
      </c>
      <c r="S5172" t="s">
        <v>10121</v>
      </c>
      <c r="V5172">
        <v>1E-3</v>
      </c>
      <c r="W5172">
        <v>5.0000000000000001E-3</v>
      </c>
      <c r="X5172" t="s">
        <v>228</v>
      </c>
      <c r="Y5172" t="s">
        <v>243</v>
      </c>
      <c r="Z5172" t="s">
        <v>1217</v>
      </c>
      <c r="AA5172" t="s">
        <v>3947</v>
      </c>
      <c r="AE5172" t="s">
        <v>10361</v>
      </c>
      <c r="AF5172" t="s">
        <v>736</v>
      </c>
      <c r="AG5172" t="s">
        <v>7239</v>
      </c>
      <c r="AH5172" t="s">
        <v>10122</v>
      </c>
      <c r="AJ5172" t="s">
        <v>237</v>
      </c>
      <c r="AK5172">
        <v>39.410870000000003</v>
      </c>
      <c r="AL5172">
        <v>-123.34042358398401</v>
      </c>
      <c r="AM5172" t="s">
        <v>732</v>
      </c>
      <c r="AN5172" t="s">
        <v>239</v>
      </c>
      <c r="AO5172" t="s">
        <v>1220</v>
      </c>
      <c r="AP5172" t="s">
        <v>241</v>
      </c>
      <c r="AQ5172" t="s">
        <v>242</v>
      </c>
      <c r="AR5172" t="s">
        <v>10123</v>
      </c>
      <c r="AS5172" t="s">
        <v>239</v>
      </c>
      <c r="AT5172" t="s">
        <v>239</v>
      </c>
      <c r="AU5172">
        <v>1</v>
      </c>
      <c r="AW5172" t="s">
        <v>10124</v>
      </c>
      <c r="AX5172" t="s">
        <v>10122</v>
      </c>
      <c r="AY5172" t="s">
        <v>1351</v>
      </c>
      <c r="BP5172" t="s">
        <v>659</v>
      </c>
      <c r="BQ5172">
        <v>45</v>
      </c>
      <c r="BR5172" t="s">
        <v>310</v>
      </c>
      <c r="BS5172">
        <v>1</v>
      </c>
      <c r="BZ5172" t="s">
        <v>10156</v>
      </c>
      <c r="CA5172" t="s">
        <v>10171</v>
      </c>
    </row>
    <row r="5173" spans="1:79" hidden="1" x14ac:dyDescent="0.25">
      <c r="A5173" t="s">
        <v>10113</v>
      </c>
      <c r="B5173" t="s">
        <v>10114</v>
      </c>
      <c r="C5173" t="s">
        <v>10161</v>
      </c>
      <c r="D5173" t="s">
        <v>10162</v>
      </c>
      <c r="E5173" t="s">
        <v>10163</v>
      </c>
      <c r="F5173" s="1">
        <v>40555</v>
      </c>
      <c r="G5173" s="4">
        <v>0.55902777777777779</v>
      </c>
      <c r="H5173" t="s">
        <v>6138</v>
      </c>
      <c r="I5173">
        <v>-88</v>
      </c>
      <c r="J5173" t="s">
        <v>221</v>
      </c>
      <c r="K5173" t="s">
        <v>222</v>
      </c>
      <c r="L5173">
        <v>1</v>
      </c>
      <c r="M5173">
        <v>1</v>
      </c>
      <c r="N5173" t="s">
        <v>10359</v>
      </c>
      <c r="O5173" t="s">
        <v>10376</v>
      </c>
      <c r="P5173" t="s">
        <v>224</v>
      </c>
      <c r="Q5173" t="s">
        <v>10120</v>
      </c>
      <c r="R5173" t="s">
        <v>226</v>
      </c>
      <c r="S5173" t="s">
        <v>10121</v>
      </c>
      <c r="V5173">
        <v>1E-3</v>
      </c>
      <c r="W5173">
        <v>5.0000000000000001E-3</v>
      </c>
      <c r="X5173" t="s">
        <v>228</v>
      </c>
      <c r="Y5173" t="s">
        <v>243</v>
      </c>
      <c r="Z5173" t="s">
        <v>1217</v>
      </c>
      <c r="AA5173" t="s">
        <v>3947</v>
      </c>
      <c r="AE5173" t="s">
        <v>10361</v>
      </c>
      <c r="AF5173" t="s">
        <v>736</v>
      </c>
      <c r="AG5173" t="s">
        <v>7239</v>
      </c>
      <c r="AH5173" t="s">
        <v>10122</v>
      </c>
      <c r="AJ5173" t="s">
        <v>237</v>
      </c>
      <c r="AK5173">
        <v>39.441605000000003</v>
      </c>
      <c r="AL5173">
        <v>-123.328689575195</v>
      </c>
      <c r="AM5173" t="s">
        <v>732</v>
      </c>
      <c r="AN5173" t="s">
        <v>239</v>
      </c>
      <c r="AO5173" t="s">
        <v>1220</v>
      </c>
      <c r="AP5173" t="s">
        <v>241</v>
      </c>
      <c r="AQ5173" t="s">
        <v>242</v>
      </c>
      <c r="AR5173" t="s">
        <v>10123</v>
      </c>
      <c r="AS5173" t="s">
        <v>239</v>
      </c>
      <c r="AT5173" t="s">
        <v>239</v>
      </c>
      <c r="AU5173">
        <v>1</v>
      </c>
      <c r="AW5173" t="s">
        <v>10124</v>
      </c>
      <c r="AX5173" t="s">
        <v>10122</v>
      </c>
      <c r="AY5173" t="s">
        <v>1351</v>
      </c>
      <c r="BP5173" t="s">
        <v>659</v>
      </c>
      <c r="BQ5173">
        <v>45</v>
      </c>
      <c r="BR5173" t="s">
        <v>310</v>
      </c>
      <c r="BS5173">
        <v>1</v>
      </c>
      <c r="BZ5173" t="s">
        <v>10165</v>
      </c>
      <c r="CA5173" t="s">
        <v>10163</v>
      </c>
    </row>
    <row r="5174" spans="1:79" hidden="1" x14ac:dyDescent="0.25">
      <c r="A5174" t="s">
        <v>10113</v>
      </c>
      <c r="B5174" t="s">
        <v>10114</v>
      </c>
      <c r="C5174" t="s">
        <v>10161</v>
      </c>
      <c r="D5174" t="s">
        <v>10116</v>
      </c>
      <c r="E5174" t="s">
        <v>10117</v>
      </c>
      <c r="F5174" s="1">
        <v>40555</v>
      </c>
      <c r="G5174" s="4">
        <v>0.5625</v>
      </c>
      <c r="H5174" t="s">
        <v>6138</v>
      </c>
      <c r="I5174">
        <v>-88</v>
      </c>
      <c r="J5174" t="s">
        <v>221</v>
      </c>
      <c r="K5174" t="s">
        <v>222</v>
      </c>
      <c r="L5174">
        <v>1</v>
      </c>
      <c r="M5174">
        <v>1</v>
      </c>
      <c r="N5174" t="s">
        <v>10359</v>
      </c>
      <c r="O5174" t="s">
        <v>10377</v>
      </c>
      <c r="P5174" t="s">
        <v>224</v>
      </c>
      <c r="Q5174" t="s">
        <v>10120</v>
      </c>
      <c r="R5174" t="s">
        <v>226</v>
      </c>
      <c r="S5174" t="s">
        <v>10121</v>
      </c>
      <c r="V5174">
        <v>1E-3</v>
      </c>
      <c r="W5174">
        <v>5.0000000000000001E-3</v>
      </c>
      <c r="X5174" t="s">
        <v>228</v>
      </c>
      <c r="Y5174" t="s">
        <v>243</v>
      </c>
      <c r="Z5174" t="s">
        <v>1217</v>
      </c>
      <c r="AA5174" t="s">
        <v>3947</v>
      </c>
      <c r="AE5174" t="s">
        <v>10361</v>
      </c>
      <c r="AF5174" t="s">
        <v>736</v>
      </c>
      <c r="AG5174" t="s">
        <v>7239</v>
      </c>
      <c r="AH5174" t="s">
        <v>10122</v>
      </c>
      <c r="AJ5174" t="s">
        <v>237</v>
      </c>
      <c r="AK5174">
        <v>39.462643</v>
      </c>
      <c r="AL5174">
        <v>-123.35041809082</v>
      </c>
      <c r="AM5174" t="s">
        <v>732</v>
      </c>
      <c r="AN5174" t="s">
        <v>239</v>
      </c>
      <c r="AO5174" t="s">
        <v>1220</v>
      </c>
      <c r="AP5174" t="s">
        <v>241</v>
      </c>
      <c r="AQ5174" t="s">
        <v>242</v>
      </c>
      <c r="AR5174" t="s">
        <v>10123</v>
      </c>
      <c r="AS5174" t="s">
        <v>239</v>
      </c>
      <c r="AT5174" t="s">
        <v>239</v>
      </c>
      <c r="AU5174">
        <v>1</v>
      </c>
      <c r="AW5174" t="s">
        <v>10124</v>
      </c>
      <c r="AX5174" t="s">
        <v>10122</v>
      </c>
      <c r="AY5174" t="s">
        <v>1351</v>
      </c>
      <c r="BP5174" t="s">
        <v>659</v>
      </c>
      <c r="BQ5174">
        <v>45</v>
      </c>
      <c r="BR5174" t="s">
        <v>310</v>
      </c>
      <c r="BS5174">
        <v>1</v>
      </c>
      <c r="BZ5174" t="s">
        <v>10125</v>
      </c>
      <c r="CA5174" t="s">
        <v>10117</v>
      </c>
    </row>
    <row r="5175" spans="1:79" hidden="1" x14ac:dyDescent="0.25">
      <c r="A5175" t="s">
        <v>10113</v>
      </c>
      <c r="B5175" t="s">
        <v>10114</v>
      </c>
      <c r="C5175" t="s">
        <v>10150</v>
      </c>
      <c r="D5175" t="s">
        <v>10157</v>
      </c>
      <c r="E5175" t="s">
        <v>10158</v>
      </c>
      <c r="F5175" s="1">
        <v>40555</v>
      </c>
      <c r="G5175" s="4">
        <v>0.47222222222222227</v>
      </c>
      <c r="H5175" t="s">
        <v>6138</v>
      </c>
      <c r="I5175">
        <v>-88</v>
      </c>
      <c r="J5175" t="s">
        <v>221</v>
      </c>
      <c r="K5175" t="s">
        <v>222</v>
      </c>
      <c r="L5175">
        <v>1</v>
      </c>
      <c r="M5175">
        <v>1</v>
      </c>
      <c r="N5175" t="s">
        <v>10367</v>
      </c>
      <c r="O5175" t="s">
        <v>10378</v>
      </c>
      <c r="P5175" t="s">
        <v>224</v>
      </c>
      <c r="Q5175" t="s">
        <v>10120</v>
      </c>
      <c r="R5175" t="s">
        <v>226</v>
      </c>
      <c r="S5175" t="s">
        <v>10121</v>
      </c>
      <c r="V5175">
        <v>1E-3</v>
      </c>
      <c r="W5175">
        <v>5.0000000000000001E-3</v>
      </c>
      <c r="X5175" t="s">
        <v>228</v>
      </c>
      <c r="Y5175" t="s">
        <v>243</v>
      </c>
      <c r="Z5175" t="s">
        <v>1217</v>
      </c>
      <c r="AA5175" t="s">
        <v>3947</v>
      </c>
      <c r="AE5175" t="s">
        <v>10369</v>
      </c>
      <c r="AF5175" t="s">
        <v>736</v>
      </c>
      <c r="AG5175" t="s">
        <v>7239</v>
      </c>
      <c r="AH5175" t="s">
        <v>10122</v>
      </c>
      <c r="AJ5175" t="s">
        <v>237</v>
      </c>
      <c r="AK5175">
        <v>39.430698</v>
      </c>
      <c r="AL5175">
        <v>-123.35495758056599</v>
      </c>
      <c r="AM5175" t="s">
        <v>732</v>
      </c>
      <c r="AN5175" t="s">
        <v>239</v>
      </c>
      <c r="AO5175" t="s">
        <v>1220</v>
      </c>
      <c r="AP5175" t="s">
        <v>241</v>
      </c>
      <c r="AQ5175" t="s">
        <v>242</v>
      </c>
      <c r="AR5175" t="s">
        <v>10123</v>
      </c>
      <c r="AS5175" t="s">
        <v>239</v>
      </c>
      <c r="AT5175" t="s">
        <v>239</v>
      </c>
      <c r="AU5175">
        <v>1</v>
      </c>
      <c r="AW5175" t="s">
        <v>10124</v>
      </c>
      <c r="AX5175" t="s">
        <v>10122</v>
      </c>
      <c r="AY5175" t="s">
        <v>1351</v>
      </c>
      <c r="BP5175" t="s">
        <v>659</v>
      </c>
      <c r="BQ5175">
        <v>45</v>
      </c>
      <c r="BR5175" t="s">
        <v>310</v>
      </c>
      <c r="BS5175">
        <v>1</v>
      </c>
      <c r="BZ5175" t="s">
        <v>10160</v>
      </c>
      <c r="CA5175" t="s">
        <v>10158</v>
      </c>
    </row>
    <row r="5176" spans="1:79" hidden="1" x14ac:dyDescent="0.25">
      <c r="A5176" t="s">
        <v>10113</v>
      </c>
      <c r="B5176" t="s">
        <v>10114</v>
      </c>
      <c r="C5176" t="s">
        <v>10161</v>
      </c>
      <c r="D5176" t="s">
        <v>10129</v>
      </c>
      <c r="E5176" t="s">
        <v>10130</v>
      </c>
      <c r="F5176" s="1">
        <v>40555</v>
      </c>
      <c r="G5176" s="4">
        <v>0.46180555555555558</v>
      </c>
      <c r="H5176" t="s">
        <v>6138</v>
      </c>
      <c r="I5176">
        <v>-88</v>
      </c>
      <c r="J5176" t="s">
        <v>221</v>
      </c>
      <c r="K5176" t="s">
        <v>222</v>
      </c>
      <c r="L5176">
        <v>1</v>
      </c>
      <c r="M5176">
        <v>1</v>
      </c>
      <c r="N5176" t="s">
        <v>10359</v>
      </c>
      <c r="O5176" t="s">
        <v>10379</v>
      </c>
      <c r="P5176" t="s">
        <v>224</v>
      </c>
      <c r="Q5176" t="s">
        <v>10120</v>
      </c>
      <c r="R5176" t="s">
        <v>226</v>
      </c>
      <c r="S5176" t="s">
        <v>10121</v>
      </c>
      <c r="V5176">
        <v>1E-3</v>
      </c>
      <c r="W5176">
        <v>5.0000000000000001E-3</v>
      </c>
      <c r="X5176" t="s">
        <v>228</v>
      </c>
      <c r="Y5176" t="s">
        <v>243</v>
      </c>
      <c r="Z5176" t="s">
        <v>1217</v>
      </c>
      <c r="AA5176" t="s">
        <v>3947</v>
      </c>
      <c r="AE5176" t="s">
        <v>10361</v>
      </c>
      <c r="AF5176" t="s">
        <v>736</v>
      </c>
      <c r="AG5176" t="s">
        <v>7239</v>
      </c>
      <c r="AH5176" t="s">
        <v>10122</v>
      </c>
      <c r="AJ5176" t="s">
        <v>237</v>
      </c>
      <c r="AK5176">
        <v>39.442055000000003</v>
      </c>
      <c r="AL5176">
        <v>-123.336540222168</v>
      </c>
      <c r="AM5176" t="s">
        <v>732</v>
      </c>
      <c r="AN5176" t="s">
        <v>239</v>
      </c>
      <c r="AO5176" t="s">
        <v>1220</v>
      </c>
      <c r="AP5176" t="s">
        <v>241</v>
      </c>
      <c r="AQ5176" t="s">
        <v>242</v>
      </c>
      <c r="AR5176" t="s">
        <v>10123</v>
      </c>
      <c r="AS5176" t="s">
        <v>239</v>
      </c>
      <c r="AT5176" t="s">
        <v>239</v>
      </c>
      <c r="AU5176">
        <v>1</v>
      </c>
      <c r="AW5176" t="s">
        <v>10124</v>
      </c>
      <c r="AX5176" t="s">
        <v>10122</v>
      </c>
      <c r="AY5176" t="s">
        <v>1351</v>
      </c>
      <c r="BP5176" t="s">
        <v>659</v>
      </c>
      <c r="BQ5176">
        <v>45</v>
      </c>
      <c r="BR5176" t="s">
        <v>310</v>
      </c>
      <c r="BS5176">
        <v>1</v>
      </c>
      <c r="BZ5176" t="s">
        <v>10132</v>
      </c>
      <c r="CA5176" t="s">
        <v>10130</v>
      </c>
    </row>
    <row r="5177" spans="1:79" hidden="1" x14ac:dyDescent="0.25">
      <c r="A5177" t="s">
        <v>10113</v>
      </c>
      <c r="B5177" t="s">
        <v>10114</v>
      </c>
      <c r="C5177" t="s">
        <v>10161</v>
      </c>
      <c r="D5177" t="s">
        <v>10136</v>
      </c>
      <c r="E5177" t="s">
        <v>10137</v>
      </c>
      <c r="F5177" s="1">
        <v>40555</v>
      </c>
      <c r="G5177" s="4">
        <v>0.39930555555555558</v>
      </c>
      <c r="H5177" t="s">
        <v>6138</v>
      </c>
      <c r="I5177">
        <v>-88</v>
      </c>
      <c r="J5177" t="s">
        <v>221</v>
      </c>
      <c r="K5177" t="s">
        <v>222</v>
      </c>
      <c r="L5177">
        <v>1</v>
      </c>
      <c r="M5177">
        <v>1</v>
      </c>
      <c r="N5177" t="s">
        <v>10359</v>
      </c>
      <c r="O5177" t="s">
        <v>10380</v>
      </c>
      <c r="P5177" t="s">
        <v>224</v>
      </c>
      <c r="Q5177" t="s">
        <v>10120</v>
      </c>
      <c r="R5177" t="s">
        <v>226</v>
      </c>
      <c r="S5177" t="s">
        <v>10121</v>
      </c>
      <c r="V5177">
        <v>1E-3</v>
      </c>
      <c r="W5177">
        <v>5.0000000000000001E-3</v>
      </c>
      <c r="X5177" t="s">
        <v>228</v>
      </c>
      <c r="Y5177" t="s">
        <v>243</v>
      </c>
      <c r="Z5177" t="s">
        <v>1217</v>
      </c>
      <c r="AA5177" t="s">
        <v>3947</v>
      </c>
      <c r="AE5177" t="s">
        <v>10361</v>
      </c>
      <c r="AF5177" t="s">
        <v>736</v>
      </c>
      <c r="AG5177" t="s">
        <v>7239</v>
      </c>
      <c r="AH5177" t="s">
        <v>10122</v>
      </c>
      <c r="AJ5177" t="s">
        <v>237</v>
      </c>
      <c r="AK5177">
        <v>39.42794</v>
      </c>
      <c r="AL5177">
        <v>-123.332221984863</v>
      </c>
      <c r="AM5177" t="s">
        <v>732</v>
      </c>
      <c r="AN5177" t="s">
        <v>239</v>
      </c>
      <c r="AO5177" t="s">
        <v>1220</v>
      </c>
      <c r="AP5177" t="s">
        <v>241</v>
      </c>
      <c r="AQ5177" t="s">
        <v>242</v>
      </c>
      <c r="AR5177" t="s">
        <v>10123</v>
      </c>
      <c r="AS5177" t="s">
        <v>239</v>
      </c>
      <c r="AT5177" t="s">
        <v>239</v>
      </c>
      <c r="AU5177">
        <v>1</v>
      </c>
      <c r="AW5177" t="s">
        <v>10124</v>
      </c>
      <c r="AX5177" t="s">
        <v>10122</v>
      </c>
      <c r="AY5177" t="s">
        <v>1351</v>
      </c>
      <c r="BP5177" t="s">
        <v>659</v>
      </c>
      <c r="BQ5177">
        <v>45</v>
      </c>
      <c r="BR5177" t="s">
        <v>310</v>
      </c>
      <c r="BS5177">
        <v>1</v>
      </c>
      <c r="BZ5177" t="s">
        <v>10132</v>
      </c>
      <c r="CA5177" t="s">
        <v>10137</v>
      </c>
    </row>
    <row r="5178" spans="1:79" hidden="1" x14ac:dyDescent="0.25">
      <c r="A5178" t="s">
        <v>10113</v>
      </c>
      <c r="B5178" t="s">
        <v>10114</v>
      </c>
      <c r="C5178" t="s">
        <v>10161</v>
      </c>
      <c r="D5178" t="s">
        <v>10201</v>
      </c>
      <c r="E5178" t="s">
        <v>10202</v>
      </c>
      <c r="F5178" s="1">
        <v>40555</v>
      </c>
      <c r="G5178" s="4">
        <v>0.53819444444444442</v>
      </c>
      <c r="H5178" t="s">
        <v>6138</v>
      </c>
      <c r="I5178">
        <v>-88</v>
      </c>
      <c r="J5178" t="s">
        <v>221</v>
      </c>
      <c r="K5178" t="s">
        <v>222</v>
      </c>
      <c r="L5178">
        <v>1</v>
      </c>
      <c r="M5178">
        <v>1</v>
      </c>
      <c r="N5178" t="s">
        <v>10359</v>
      </c>
      <c r="O5178" t="s">
        <v>10381</v>
      </c>
      <c r="P5178" t="s">
        <v>224</v>
      </c>
      <c r="Q5178" t="s">
        <v>10120</v>
      </c>
      <c r="R5178" t="s">
        <v>226</v>
      </c>
      <c r="S5178" t="s">
        <v>10121</v>
      </c>
      <c r="V5178">
        <v>1E-3</v>
      </c>
      <c r="W5178">
        <v>5.0000000000000001E-3</v>
      </c>
      <c r="X5178" t="s">
        <v>228</v>
      </c>
      <c r="Y5178" t="s">
        <v>243</v>
      </c>
      <c r="Z5178" t="s">
        <v>1217</v>
      </c>
      <c r="AA5178" t="s">
        <v>3947</v>
      </c>
      <c r="AE5178" t="s">
        <v>10361</v>
      </c>
      <c r="AF5178" t="s">
        <v>736</v>
      </c>
      <c r="AG5178" t="s">
        <v>7239</v>
      </c>
      <c r="AH5178" t="s">
        <v>10122</v>
      </c>
      <c r="AJ5178" t="s">
        <v>237</v>
      </c>
      <c r="AK5178">
        <v>39.448822</v>
      </c>
      <c r="AL5178">
        <v>-123.347450256348</v>
      </c>
      <c r="AM5178" t="s">
        <v>732</v>
      </c>
      <c r="AN5178" t="s">
        <v>239</v>
      </c>
      <c r="AO5178" t="s">
        <v>1220</v>
      </c>
      <c r="AP5178" t="s">
        <v>241</v>
      </c>
      <c r="AQ5178" t="s">
        <v>242</v>
      </c>
      <c r="AR5178" t="s">
        <v>10123</v>
      </c>
      <c r="AS5178" t="s">
        <v>239</v>
      </c>
      <c r="AT5178" t="s">
        <v>239</v>
      </c>
      <c r="AU5178">
        <v>1</v>
      </c>
      <c r="AW5178" t="s">
        <v>10124</v>
      </c>
      <c r="AX5178" t="s">
        <v>10122</v>
      </c>
      <c r="AY5178" t="s">
        <v>1351</v>
      </c>
      <c r="BP5178" t="s">
        <v>659</v>
      </c>
      <c r="BQ5178">
        <v>45</v>
      </c>
      <c r="BR5178" t="s">
        <v>310</v>
      </c>
      <c r="BS5178">
        <v>1</v>
      </c>
      <c r="BZ5178" t="s">
        <v>10200</v>
      </c>
      <c r="CA5178" t="s">
        <v>10202</v>
      </c>
    </row>
    <row r="5179" spans="1:79" hidden="1" x14ac:dyDescent="0.25">
      <c r="A5179" t="s">
        <v>10113</v>
      </c>
      <c r="B5179" t="s">
        <v>10114</v>
      </c>
      <c r="C5179" t="s">
        <v>10161</v>
      </c>
      <c r="D5179" t="s">
        <v>10226</v>
      </c>
      <c r="E5179" t="s">
        <v>10227</v>
      </c>
      <c r="F5179" s="1">
        <v>40555</v>
      </c>
      <c r="G5179" s="4">
        <v>0.50694444444444442</v>
      </c>
      <c r="H5179" t="s">
        <v>6138</v>
      </c>
      <c r="I5179">
        <v>-88</v>
      </c>
      <c r="J5179" t="s">
        <v>221</v>
      </c>
      <c r="K5179" t="s">
        <v>222</v>
      </c>
      <c r="L5179">
        <v>1</v>
      </c>
      <c r="M5179">
        <v>1</v>
      </c>
      <c r="N5179" t="s">
        <v>10359</v>
      </c>
      <c r="O5179" t="s">
        <v>10382</v>
      </c>
      <c r="P5179" t="s">
        <v>224</v>
      </c>
      <c r="Q5179" t="s">
        <v>10120</v>
      </c>
      <c r="R5179" t="s">
        <v>226</v>
      </c>
      <c r="S5179" t="s">
        <v>10121</v>
      </c>
      <c r="V5179">
        <v>1E-3</v>
      </c>
      <c r="W5179">
        <v>5.0000000000000001E-3</v>
      </c>
      <c r="X5179" t="s">
        <v>228</v>
      </c>
      <c r="Y5179" t="s">
        <v>243</v>
      </c>
      <c r="Z5179" t="s">
        <v>1217</v>
      </c>
      <c r="AA5179" t="s">
        <v>3947</v>
      </c>
      <c r="AE5179" t="s">
        <v>10361</v>
      </c>
      <c r="AF5179" t="s">
        <v>736</v>
      </c>
      <c r="AG5179" t="s">
        <v>7239</v>
      </c>
      <c r="AH5179" t="s">
        <v>10122</v>
      </c>
      <c r="AJ5179" t="s">
        <v>237</v>
      </c>
      <c r="AK5179">
        <v>39.448444000000002</v>
      </c>
      <c r="AL5179">
        <v>-123.34597015380901</v>
      </c>
      <c r="AM5179" t="s">
        <v>732</v>
      </c>
      <c r="AN5179" t="s">
        <v>239</v>
      </c>
      <c r="AO5179" t="s">
        <v>1220</v>
      </c>
      <c r="AP5179" t="s">
        <v>241</v>
      </c>
      <c r="AQ5179" t="s">
        <v>242</v>
      </c>
      <c r="AR5179" t="s">
        <v>10123</v>
      </c>
      <c r="AS5179" t="s">
        <v>239</v>
      </c>
      <c r="AT5179" t="s">
        <v>239</v>
      </c>
      <c r="AU5179">
        <v>1</v>
      </c>
      <c r="AW5179" t="s">
        <v>10124</v>
      </c>
      <c r="AX5179" t="s">
        <v>10122</v>
      </c>
      <c r="AY5179" t="s">
        <v>1351</v>
      </c>
      <c r="BP5179" t="s">
        <v>659</v>
      </c>
      <c r="BQ5179">
        <v>45</v>
      </c>
      <c r="BR5179" t="s">
        <v>310</v>
      </c>
      <c r="BS5179">
        <v>1</v>
      </c>
      <c r="BZ5179" t="s">
        <v>10125</v>
      </c>
      <c r="CA5179" t="s">
        <v>10227</v>
      </c>
    </row>
    <row r="5180" spans="1:79" hidden="1" x14ac:dyDescent="0.25">
      <c r="A5180" t="s">
        <v>10113</v>
      </c>
      <c r="B5180" t="s">
        <v>10114</v>
      </c>
      <c r="C5180" t="s">
        <v>10161</v>
      </c>
      <c r="D5180" t="s">
        <v>10126</v>
      </c>
      <c r="E5180" t="s">
        <v>10127</v>
      </c>
      <c r="F5180" s="1">
        <v>40555</v>
      </c>
      <c r="G5180" s="4">
        <v>0.4548611111111111</v>
      </c>
      <c r="H5180" t="s">
        <v>6138</v>
      </c>
      <c r="I5180">
        <v>-88</v>
      </c>
      <c r="J5180" t="s">
        <v>221</v>
      </c>
      <c r="K5180" t="s">
        <v>222</v>
      </c>
      <c r="L5180">
        <v>1</v>
      </c>
      <c r="M5180">
        <v>1</v>
      </c>
      <c r="N5180" t="s">
        <v>10359</v>
      </c>
      <c r="O5180" t="s">
        <v>10383</v>
      </c>
      <c r="P5180" t="s">
        <v>224</v>
      </c>
      <c r="Q5180" t="s">
        <v>10120</v>
      </c>
      <c r="R5180" t="s">
        <v>226</v>
      </c>
      <c r="S5180" t="s">
        <v>10121</v>
      </c>
      <c r="V5180">
        <v>1E-3</v>
      </c>
      <c r="W5180">
        <v>5.0000000000000001E-3</v>
      </c>
      <c r="X5180" t="s">
        <v>228</v>
      </c>
      <c r="Y5180" t="s">
        <v>243</v>
      </c>
      <c r="Z5180" t="s">
        <v>1217</v>
      </c>
      <c r="AA5180" t="s">
        <v>3947</v>
      </c>
      <c r="AE5180" t="s">
        <v>10361</v>
      </c>
      <c r="AF5180" t="s">
        <v>736</v>
      </c>
      <c r="AG5180" t="s">
        <v>7239</v>
      </c>
      <c r="AH5180" t="s">
        <v>10122</v>
      </c>
      <c r="AJ5180" t="s">
        <v>237</v>
      </c>
      <c r="AK5180">
        <v>39.429192</v>
      </c>
      <c r="AL5180">
        <v>-123.34546661377</v>
      </c>
      <c r="AM5180" t="s">
        <v>732</v>
      </c>
      <c r="AN5180" t="s">
        <v>239</v>
      </c>
      <c r="AO5180" t="s">
        <v>1220</v>
      </c>
      <c r="AP5180" t="s">
        <v>241</v>
      </c>
      <c r="AQ5180" t="s">
        <v>242</v>
      </c>
      <c r="AR5180" t="s">
        <v>10123</v>
      </c>
      <c r="AS5180" t="s">
        <v>239</v>
      </c>
      <c r="AT5180" t="s">
        <v>239</v>
      </c>
      <c r="AU5180">
        <v>1</v>
      </c>
      <c r="AW5180" t="s">
        <v>10124</v>
      </c>
      <c r="AX5180" t="s">
        <v>10122</v>
      </c>
      <c r="AY5180" t="s">
        <v>1351</v>
      </c>
      <c r="BP5180" t="s">
        <v>659</v>
      </c>
      <c r="BQ5180">
        <v>45</v>
      </c>
      <c r="BR5180" t="s">
        <v>310</v>
      </c>
      <c r="BS5180">
        <v>1</v>
      </c>
      <c r="BZ5180" t="s">
        <v>10125</v>
      </c>
      <c r="CA5180" t="s">
        <v>10127</v>
      </c>
    </row>
    <row r="5181" spans="1:79" hidden="1" x14ac:dyDescent="0.25">
      <c r="A5181" t="s">
        <v>10113</v>
      </c>
      <c r="B5181" t="s">
        <v>10114</v>
      </c>
      <c r="C5181" t="s">
        <v>10115</v>
      </c>
      <c r="D5181" t="s">
        <v>10129</v>
      </c>
      <c r="E5181" t="s">
        <v>10130</v>
      </c>
      <c r="F5181" s="1">
        <v>40562</v>
      </c>
      <c r="G5181" s="4">
        <v>0.4513888888888889</v>
      </c>
      <c r="H5181" t="s">
        <v>6138</v>
      </c>
      <c r="I5181">
        <v>-88</v>
      </c>
      <c r="J5181" t="s">
        <v>221</v>
      </c>
      <c r="K5181" t="s">
        <v>222</v>
      </c>
      <c r="L5181">
        <v>1</v>
      </c>
      <c r="M5181">
        <v>1</v>
      </c>
      <c r="N5181" t="s">
        <v>10384</v>
      </c>
      <c r="O5181" t="s">
        <v>10385</v>
      </c>
      <c r="P5181" t="s">
        <v>224</v>
      </c>
      <c r="Q5181" t="s">
        <v>10120</v>
      </c>
      <c r="R5181" t="s">
        <v>226</v>
      </c>
      <c r="S5181" t="s">
        <v>10121</v>
      </c>
      <c r="V5181">
        <v>1E-3</v>
      </c>
      <c r="W5181">
        <v>5.0000000000000001E-3</v>
      </c>
      <c r="X5181" t="s">
        <v>228</v>
      </c>
      <c r="Y5181" t="s">
        <v>243</v>
      </c>
      <c r="Z5181" t="s">
        <v>1217</v>
      </c>
      <c r="AA5181" t="s">
        <v>3947</v>
      </c>
      <c r="AE5181" t="s">
        <v>10386</v>
      </c>
      <c r="AF5181" t="s">
        <v>736</v>
      </c>
      <c r="AG5181" t="s">
        <v>7239</v>
      </c>
      <c r="AH5181" t="s">
        <v>10122</v>
      </c>
      <c r="AJ5181" t="s">
        <v>237</v>
      </c>
      <c r="AK5181">
        <v>39.442055000000003</v>
      </c>
      <c r="AL5181">
        <v>-123.336540222168</v>
      </c>
      <c r="AM5181" t="s">
        <v>732</v>
      </c>
      <c r="AN5181" t="s">
        <v>239</v>
      </c>
      <c r="AO5181" t="s">
        <v>1220</v>
      </c>
      <c r="AP5181" t="s">
        <v>241</v>
      </c>
      <c r="AQ5181" t="s">
        <v>242</v>
      </c>
      <c r="AR5181" t="s">
        <v>10123</v>
      </c>
      <c r="AS5181" t="s">
        <v>239</v>
      </c>
      <c r="AT5181" t="s">
        <v>239</v>
      </c>
      <c r="AU5181">
        <v>1</v>
      </c>
      <c r="AW5181" t="s">
        <v>10124</v>
      </c>
      <c r="AX5181" t="s">
        <v>10122</v>
      </c>
      <c r="AY5181" t="s">
        <v>1351</v>
      </c>
      <c r="BP5181" t="s">
        <v>659</v>
      </c>
      <c r="BQ5181">
        <v>45</v>
      </c>
      <c r="BR5181" t="s">
        <v>310</v>
      </c>
      <c r="BS5181">
        <v>1</v>
      </c>
      <c r="BZ5181" t="s">
        <v>10132</v>
      </c>
      <c r="CA5181" t="s">
        <v>10130</v>
      </c>
    </row>
    <row r="5182" spans="1:79" hidden="1" x14ac:dyDescent="0.25">
      <c r="A5182" t="s">
        <v>10113</v>
      </c>
      <c r="B5182" t="s">
        <v>10114</v>
      </c>
      <c r="C5182" t="s">
        <v>10115</v>
      </c>
      <c r="D5182" t="s">
        <v>10197</v>
      </c>
      <c r="E5182" t="s">
        <v>10198</v>
      </c>
      <c r="F5182" s="1">
        <v>40562</v>
      </c>
      <c r="G5182" s="4">
        <v>0.46875</v>
      </c>
      <c r="H5182" t="s">
        <v>6138</v>
      </c>
      <c r="I5182">
        <v>-88</v>
      </c>
      <c r="J5182" t="s">
        <v>221</v>
      </c>
      <c r="K5182" t="s">
        <v>222</v>
      </c>
      <c r="L5182">
        <v>1</v>
      </c>
      <c r="M5182">
        <v>1</v>
      </c>
      <c r="N5182" t="s">
        <v>10384</v>
      </c>
      <c r="O5182" t="s">
        <v>10387</v>
      </c>
      <c r="P5182" t="s">
        <v>224</v>
      </c>
      <c r="Q5182" t="s">
        <v>10120</v>
      </c>
      <c r="R5182" t="s">
        <v>226</v>
      </c>
      <c r="S5182" t="s">
        <v>10121</v>
      </c>
      <c r="V5182">
        <v>1E-3</v>
      </c>
      <c r="W5182">
        <v>5.0000000000000001E-3</v>
      </c>
      <c r="X5182" t="s">
        <v>228</v>
      </c>
      <c r="Y5182" t="s">
        <v>243</v>
      </c>
      <c r="Z5182" t="s">
        <v>1217</v>
      </c>
      <c r="AA5182" t="s">
        <v>3947</v>
      </c>
      <c r="AE5182" t="s">
        <v>10386</v>
      </c>
      <c r="AF5182" t="s">
        <v>736</v>
      </c>
      <c r="AG5182" t="s">
        <v>7239</v>
      </c>
      <c r="AH5182" t="s">
        <v>10122</v>
      </c>
      <c r="AJ5182" t="s">
        <v>237</v>
      </c>
      <c r="AK5182">
        <v>39.440662000000003</v>
      </c>
      <c r="AL5182">
        <v>-123.353271484375</v>
      </c>
      <c r="AM5182" t="s">
        <v>732</v>
      </c>
      <c r="AN5182" t="s">
        <v>239</v>
      </c>
      <c r="AO5182" t="s">
        <v>1220</v>
      </c>
      <c r="AP5182" t="s">
        <v>241</v>
      </c>
      <c r="AQ5182" t="s">
        <v>242</v>
      </c>
      <c r="AR5182" t="s">
        <v>10123</v>
      </c>
      <c r="AS5182" t="s">
        <v>239</v>
      </c>
      <c r="AT5182" t="s">
        <v>239</v>
      </c>
      <c r="AU5182">
        <v>1</v>
      </c>
      <c r="AW5182" t="s">
        <v>10124</v>
      </c>
      <c r="AX5182" t="s">
        <v>10122</v>
      </c>
      <c r="AY5182" t="s">
        <v>1351</v>
      </c>
      <c r="BP5182" t="s">
        <v>659</v>
      </c>
      <c r="BQ5182">
        <v>45</v>
      </c>
      <c r="BR5182" t="s">
        <v>310</v>
      </c>
      <c r="BS5182">
        <v>1</v>
      </c>
      <c r="BZ5182" t="s">
        <v>10200</v>
      </c>
      <c r="CA5182" t="s">
        <v>10198</v>
      </c>
    </row>
    <row r="5183" spans="1:79" hidden="1" x14ac:dyDescent="0.25">
      <c r="A5183" t="s">
        <v>10113</v>
      </c>
      <c r="B5183" t="s">
        <v>10114</v>
      </c>
      <c r="C5183" t="s">
        <v>10115</v>
      </c>
      <c r="D5183" t="s">
        <v>10126</v>
      </c>
      <c r="E5183" t="s">
        <v>10127</v>
      </c>
      <c r="F5183" s="1">
        <v>40562</v>
      </c>
      <c r="G5183" s="4">
        <v>0.43055555555555558</v>
      </c>
      <c r="H5183" t="s">
        <v>6138</v>
      </c>
      <c r="I5183">
        <v>-88</v>
      </c>
      <c r="J5183" t="s">
        <v>221</v>
      </c>
      <c r="K5183" t="s">
        <v>222</v>
      </c>
      <c r="L5183">
        <v>1</v>
      </c>
      <c r="M5183">
        <v>1</v>
      </c>
      <c r="N5183" t="s">
        <v>10384</v>
      </c>
      <c r="O5183" t="s">
        <v>10388</v>
      </c>
      <c r="P5183" t="s">
        <v>224</v>
      </c>
      <c r="Q5183" t="s">
        <v>10120</v>
      </c>
      <c r="R5183" t="s">
        <v>226</v>
      </c>
      <c r="S5183" t="s">
        <v>10121</v>
      </c>
      <c r="V5183">
        <v>1E-3</v>
      </c>
      <c r="W5183">
        <v>5.0000000000000001E-3</v>
      </c>
      <c r="X5183" t="s">
        <v>228</v>
      </c>
      <c r="Y5183" t="s">
        <v>243</v>
      </c>
      <c r="Z5183" t="s">
        <v>1217</v>
      </c>
      <c r="AA5183" t="s">
        <v>3947</v>
      </c>
      <c r="AE5183" t="s">
        <v>10386</v>
      </c>
      <c r="AF5183" t="s">
        <v>736</v>
      </c>
      <c r="AG5183" t="s">
        <v>7239</v>
      </c>
      <c r="AH5183" t="s">
        <v>10122</v>
      </c>
      <c r="AJ5183" t="s">
        <v>237</v>
      </c>
      <c r="AK5183">
        <v>39.429192</v>
      </c>
      <c r="AL5183">
        <v>-123.34546661377</v>
      </c>
      <c r="AM5183" t="s">
        <v>732</v>
      </c>
      <c r="AN5183" t="s">
        <v>239</v>
      </c>
      <c r="AO5183" t="s">
        <v>1220</v>
      </c>
      <c r="AP5183" t="s">
        <v>241</v>
      </c>
      <c r="AQ5183" t="s">
        <v>242</v>
      </c>
      <c r="AR5183" t="s">
        <v>10123</v>
      </c>
      <c r="AS5183" t="s">
        <v>239</v>
      </c>
      <c r="AT5183" t="s">
        <v>239</v>
      </c>
      <c r="AU5183">
        <v>1</v>
      </c>
      <c r="AW5183" t="s">
        <v>10124</v>
      </c>
      <c r="AX5183" t="s">
        <v>10122</v>
      </c>
      <c r="AY5183" t="s">
        <v>1351</v>
      </c>
      <c r="BP5183" t="s">
        <v>659</v>
      </c>
      <c r="BQ5183">
        <v>45</v>
      </c>
      <c r="BR5183" t="s">
        <v>310</v>
      </c>
      <c r="BS5183">
        <v>1</v>
      </c>
      <c r="BZ5183" t="s">
        <v>10125</v>
      </c>
      <c r="CA5183" t="s">
        <v>10127</v>
      </c>
    </row>
    <row r="5184" spans="1:79" hidden="1" x14ac:dyDescent="0.25">
      <c r="A5184" t="s">
        <v>10113</v>
      </c>
      <c r="B5184" t="s">
        <v>10114</v>
      </c>
      <c r="C5184" t="s">
        <v>10115</v>
      </c>
      <c r="D5184" t="s">
        <v>10179</v>
      </c>
      <c r="E5184" t="s">
        <v>10180</v>
      </c>
      <c r="F5184" s="1">
        <v>40562</v>
      </c>
      <c r="G5184" s="4">
        <v>0.63541666666666663</v>
      </c>
      <c r="H5184" t="s">
        <v>6138</v>
      </c>
      <c r="I5184">
        <v>-88</v>
      </c>
      <c r="J5184" t="s">
        <v>221</v>
      </c>
      <c r="K5184" t="s">
        <v>222</v>
      </c>
      <c r="L5184">
        <v>1</v>
      </c>
      <c r="M5184">
        <v>1</v>
      </c>
      <c r="N5184" t="s">
        <v>10384</v>
      </c>
      <c r="O5184" t="s">
        <v>10389</v>
      </c>
      <c r="P5184" t="s">
        <v>224</v>
      </c>
      <c r="Q5184" t="s">
        <v>10120</v>
      </c>
      <c r="R5184" t="s">
        <v>226</v>
      </c>
      <c r="S5184" t="s">
        <v>10121</v>
      </c>
      <c r="V5184">
        <v>1E-3</v>
      </c>
      <c r="W5184">
        <v>5.0000000000000001E-3</v>
      </c>
      <c r="X5184" t="s">
        <v>228</v>
      </c>
      <c r="Y5184" t="s">
        <v>243</v>
      </c>
      <c r="Z5184" t="s">
        <v>1217</v>
      </c>
      <c r="AA5184" t="s">
        <v>3947</v>
      </c>
      <c r="AE5184" t="s">
        <v>10386</v>
      </c>
      <c r="AF5184" t="s">
        <v>736</v>
      </c>
      <c r="AG5184" t="s">
        <v>7239</v>
      </c>
      <c r="AH5184" t="s">
        <v>10122</v>
      </c>
      <c r="AJ5184" t="s">
        <v>237</v>
      </c>
      <c r="AK5184">
        <v>39.431820000000002</v>
      </c>
      <c r="AL5184">
        <v>-123.328498840332</v>
      </c>
      <c r="AM5184" t="s">
        <v>732</v>
      </c>
      <c r="AN5184" t="s">
        <v>239</v>
      </c>
      <c r="AO5184" t="s">
        <v>1220</v>
      </c>
      <c r="AP5184" t="s">
        <v>241</v>
      </c>
      <c r="AQ5184" t="s">
        <v>242</v>
      </c>
      <c r="AR5184" t="s">
        <v>10123</v>
      </c>
      <c r="AS5184" t="s">
        <v>239</v>
      </c>
      <c r="AT5184" t="s">
        <v>239</v>
      </c>
      <c r="AU5184">
        <v>1</v>
      </c>
      <c r="AW5184" t="s">
        <v>10124</v>
      </c>
      <c r="AX5184" t="s">
        <v>10122</v>
      </c>
      <c r="AY5184" t="s">
        <v>1351</v>
      </c>
      <c r="BP5184" t="s">
        <v>659</v>
      </c>
      <c r="BQ5184">
        <v>45</v>
      </c>
      <c r="BR5184" t="s">
        <v>310</v>
      </c>
      <c r="BS5184">
        <v>1</v>
      </c>
      <c r="BZ5184" t="s">
        <v>10165</v>
      </c>
      <c r="CA5184" t="s">
        <v>10180</v>
      </c>
    </row>
    <row r="5185" spans="1:79" hidden="1" x14ac:dyDescent="0.25">
      <c r="A5185" t="s">
        <v>10113</v>
      </c>
      <c r="B5185" t="s">
        <v>10114</v>
      </c>
      <c r="C5185" t="s">
        <v>10115</v>
      </c>
      <c r="D5185" t="s">
        <v>10201</v>
      </c>
      <c r="E5185" t="s">
        <v>10202</v>
      </c>
      <c r="F5185" s="1">
        <v>40562</v>
      </c>
      <c r="G5185" s="4">
        <v>0.5</v>
      </c>
      <c r="H5185" t="s">
        <v>6138</v>
      </c>
      <c r="I5185">
        <v>-88</v>
      </c>
      <c r="J5185" t="s">
        <v>221</v>
      </c>
      <c r="K5185" t="s">
        <v>222</v>
      </c>
      <c r="L5185">
        <v>1</v>
      </c>
      <c r="M5185">
        <v>1</v>
      </c>
      <c r="N5185" t="s">
        <v>10384</v>
      </c>
      <c r="O5185" t="s">
        <v>10390</v>
      </c>
      <c r="P5185" t="s">
        <v>224</v>
      </c>
      <c r="Q5185" t="s">
        <v>10120</v>
      </c>
      <c r="R5185" t="s">
        <v>226</v>
      </c>
      <c r="S5185" t="s">
        <v>10121</v>
      </c>
      <c r="V5185">
        <v>1E-3</v>
      </c>
      <c r="W5185">
        <v>5.0000000000000001E-3</v>
      </c>
      <c r="X5185" t="s">
        <v>228</v>
      </c>
      <c r="Y5185" t="s">
        <v>243</v>
      </c>
      <c r="Z5185" t="s">
        <v>1217</v>
      </c>
      <c r="AA5185" t="s">
        <v>3947</v>
      </c>
      <c r="AE5185" t="s">
        <v>10386</v>
      </c>
      <c r="AF5185" t="s">
        <v>736</v>
      </c>
      <c r="AG5185" t="s">
        <v>7239</v>
      </c>
      <c r="AH5185" t="s">
        <v>10122</v>
      </c>
      <c r="AJ5185" t="s">
        <v>237</v>
      </c>
      <c r="AK5185">
        <v>39.448822</v>
      </c>
      <c r="AL5185">
        <v>-123.347450256348</v>
      </c>
      <c r="AM5185" t="s">
        <v>732</v>
      </c>
      <c r="AN5185" t="s">
        <v>239</v>
      </c>
      <c r="AO5185" t="s">
        <v>1220</v>
      </c>
      <c r="AP5185" t="s">
        <v>241</v>
      </c>
      <c r="AQ5185" t="s">
        <v>242</v>
      </c>
      <c r="AR5185" t="s">
        <v>10123</v>
      </c>
      <c r="AS5185" t="s">
        <v>239</v>
      </c>
      <c r="AT5185" t="s">
        <v>239</v>
      </c>
      <c r="AU5185">
        <v>1</v>
      </c>
      <c r="AW5185" t="s">
        <v>10124</v>
      </c>
      <c r="AX5185" t="s">
        <v>10122</v>
      </c>
      <c r="AY5185" t="s">
        <v>1351</v>
      </c>
      <c r="BP5185" t="s">
        <v>659</v>
      </c>
      <c r="BQ5185">
        <v>45</v>
      </c>
      <c r="BR5185" t="s">
        <v>310</v>
      </c>
      <c r="BS5185">
        <v>1</v>
      </c>
      <c r="BZ5185" t="s">
        <v>10200</v>
      </c>
      <c r="CA5185" t="s">
        <v>10202</v>
      </c>
    </row>
    <row r="5186" spans="1:79" hidden="1" x14ac:dyDescent="0.25">
      <c r="A5186" t="s">
        <v>10113</v>
      </c>
      <c r="B5186" t="s">
        <v>10114</v>
      </c>
      <c r="C5186" t="s">
        <v>10115</v>
      </c>
      <c r="D5186" t="s">
        <v>10226</v>
      </c>
      <c r="E5186" t="s">
        <v>10227</v>
      </c>
      <c r="F5186" s="1">
        <v>40562</v>
      </c>
      <c r="G5186" s="4">
        <v>0.52777777777777779</v>
      </c>
      <c r="H5186" t="s">
        <v>6138</v>
      </c>
      <c r="I5186">
        <v>-88</v>
      </c>
      <c r="J5186" t="s">
        <v>221</v>
      </c>
      <c r="K5186" t="s">
        <v>222</v>
      </c>
      <c r="L5186">
        <v>1</v>
      </c>
      <c r="M5186">
        <v>1</v>
      </c>
      <c r="N5186" t="s">
        <v>10384</v>
      </c>
      <c r="O5186" t="s">
        <v>10391</v>
      </c>
      <c r="P5186" t="s">
        <v>224</v>
      </c>
      <c r="Q5186" t="s">
        <v>10120</v>
      </c>
      <c r="R5186" t="s">
        <v>226</v>
      </c>
      <c r="S5186" t="s">
        <v>10121</v>
      </c>
      <c r="V5186">
        <v>1E-3</v>
      </c>
      <c r="W5186">
        <v>5.0000000000000001E-3</v>
      </c>
      <c r="X5186" t="s">
        <v>228</v>
      </c>
      <c r="Y5186" t="s">
        <v>243</v>
      </c>
      <c r="Z5186" t="s">
        <v>1217</v>
      </c>
      <c r="AA5186" t="s">
        <v>3947</v>
      </c>
      <c r="AE5186" t="s">
        <v>10386</v>
      </c>
      <c r="AF5186" t="s">
        <v>736</v>
      </c>
      <c r="AG5186" t="s">
        <v>7239</v>
      </c>
      <c r="AH5186" t="s">
        <v>10122</v>
      </c>
      <c r="AJ5186" t="s">
        <v>237</v>
      </c>
      <c r="AK5186">
        <v>39.448444000000002</v>
      </c>
      <c r="AL5186">
        <v>-123.34597015380901</v>
      </c>
      <c r="AM5186" t="s">
        <v>732</v>
      </c>
      <c r="AN5186" t="s">
        <v>239</v>
      </c>
      <c r="AO5186" t="s">
        <v>1220</v>
      </c>
      <c r="AP5186" t="s">
        <v>241</v>
      </c>
      <c r="AQ5186" t="s">
        <v>242</v>
      </c>
      <c r="AR5186" t="s">
        <v>10123</v>
      </c>
      <c r="AS5186" t="s">
        <v>239</v>
      </c>
      <c r="AT5186" t="s">
        <v>239</v>
      </c>
      <c r="AU5186">
        <v>1</v>
      </c>
      <c r="AW5186" t="s">
        <v>10124</v>
      </c>
      <c r="AX5186" t="s">
        <v>10122</v>
      </c>
      <c r="AY5186" t="s">
        <v>1351</v>
      </c>
      <c r="BP5186" t="s">
        <v>659</v>
      </c>
      <c r="BQ5186">
        <v>45</v>
      </c>
      <c r="BR5186" t="s">
        <v>310</v>
      </c>
      <c r="BS5186">
        <v>1</v>
      </c>
      <c r="BZ5186" t="s">
        <v>10125</v>
      </c>
      <c r="CA5186" t="s">
        <v>10227</v>
      </c>
    </row>
    <row r="5187" spans="1:79" hidden="1" x14ac:dyDescent="0.25">
      <c r="A5187" t="s">
        <v>10113</v>
      </c>
      <c r="B5187" t="s">
        <v>10114</v>
      </c>
      <c r="C5187" t="s">
        <v>10115</v>
      </c>
      <c r="D5187" t="s">
        <v>10162</v>
      </c>
      <c r="E5187" t="s">
        <v>10163</v>
      </c>
      <c r="F5187" s="1">
        <v>40562</v>
      </c>
      <c r="G5187" s="4">
        <v>0.61111111111111105</v>
      </c>
      <c r="H5187" t="s">
        <v>6138</v>
      </c>
      <c r="I5187">
        <v>-88</v>
      </c>
      <c r="J5187" t="s">
        <v>221</v>
      </c>
      <c r="K5187" t="s">
        <v>222</v>
      </c>
      <c r="L5187">
        <v>1</v>
      </c>
      <c r="M5187">
        <v>1</v>
      </c>
      <c r="N5187" t="s">
        <v>10384</v>
      </c>
      <c r="O5187" t="s">
        <v>10392</v>
      </c>
      <c r="P5187" t="s">
        <v>224</v>
      </c>
      <c r="Q5187" t="s">
        <v>10120</v>
      </c>
      <c r="R5187" t="s">
        <v>226</v>
      </c>
      <c r="S5187" t="s">
        <v>10121</v>
      </c>
      <c r="V5187">
        <v>1E-3</v>
      </c>
      <c r="W5187">
        <v>5.0000000000000001E-3</v>
      </c>
      <c r="X5187" t="s">
        <v>228</v>
      </c>
      <c r="Y5187" t="s">
        <v>243</v>
      </c>
      <c r="Z5187" t="s">
        <v>1217</v>
      </c>
      <c r="AA5187" t="s">
        <v>3947</v>
      </c>
      <c r="AE5187" t="s">
        <v>10386</v>
      </c>
      <c r="AF5187" t="s">
        <v>736</v>
      </c>
      <c r="AG5187" t="s">
        <v>7239</v>
      </c>
      <c r="AH5187" t="s">
        <v>10122</v>
      </c>
      <c r="AJ5187" t="s">
        <v>237</v>
      </c>
      <c r="AK5187">
        <v>39.441605000000003</v>
      </c>
      <c r="AL5187">
        <v>-123.328689575195</v>
      </c>
      <c r="AM5187" t="s">
        <v>732</v>
      </c>
      <c r="AN5187" t="s">
        <v>239</v>
      </c>
      <c r="AO5187" t="s">
        <v>1220</v>
      </c>
      <c r="AP5187" t="s">
        <v>241</v>
      </c>
      <c r="AQ5187" t="s">
        <v>242</v>
      </c>
      <c r="AR5187" t="s">
        <v>10123</v>
      </c>
      <c r="AS5187" t="s">
        <v>239</v>
      </c>
      <c r="AT5187" t="s">
        <v>239</v>
      </c>
      <c r="AU5187">
        <v>1</v>
      </c>
      <c r="AW5187" t="s">
        <v>10124</v>
      </c>
      <c r="AX5187" t="s">
        <v>10122</v>
      </c>
      <c r="AY5187" t="s">
        <v>1351</v>
      </c>
      <c r="BP5187" t="s">
        <v>659</v>
      </c>
      <c r="BQ5187">
        <v>45</v>
      </c>
      <c r="BR5187" t="s">
        <v>310</v>
      </c>
      <c r="BS5187">
        <v>1</v>
      </c>
      <c r="BZ5187" t="s">
        <v>10165</v>
      </c>
      <c r="CA5187" t="s">
        <v>10163</v>
      </c>
    </row>
    <row r="5188" spans="1:79" hidden="1" x14ac:dyDescent="0.25">
      <c r="A5188" t="s">
        <v>10113</v>
      </c>
      <c r="B5188" t="s">
        <v>10114</v>
      </c>
      <c r="C5188" t="s">
        <v>10115</v>
      </c>
      <c r="D5188" t="s">
        <v>10133</v>
      </c>
      <c r="E5188" t="s">
        <v>10134</v>
      </c>
      <c r="F5188" s="1">
        <v>40562</v>
      </c>
      <c r="G5188" s="4">
        <v>0.38055555555555554</v>
      </c>
      <c r="H5188" t="s">
        <v>6138</v>
      </c>
      <c r="I5188">
        <v>-88</v>
      </c>
      <c r="J5188" t="s">
        <v>221</v>
      </c>
      <c r="K5188" t="s">
        <v>222</v>
      </c>
      <c r="L5188">
        <v>1</v>
      </c>
      <c r="M5188">
        <v>1</v>
      </c>
      <c r="N5188" t="s">
        <v>10384</v>
      </c>
      <c r="O5188" t="s">
        <v>10393</v>
      </c>
      <c r="P5188" t="s">
        <v>224</v>
      </c>
      <c r="Q5188" t="s">
        <v>10120</v>
      </c>
      <c r="R5188" t="s">
        <v>226</v>
      </c>
      <c r="S5188" t="s">
        <v>10121</v>
      </c>
      <c r="V5188">
        <v>1E-3</v>
      </c>
      <c r="W5188">
        <v>5.0000000000000001E-3</v>
      </c>
      <c r="X5188" t="s">
        <v>228</v>
      </c>
      <c r="Y5188" t="s">
        <v>243</v>
      </c>
      <c r="Z5188" t="s">
        <v>1217</v>
      </c>
      <c r="AA5188" t="s">
        <v>3947</v>
      </c>
      <c r="AE5188" t="s">
        <v>10386</v>
      </c>
      <c r="AF5188" t="s">
        <v>736</v>
      </c>
      <c r="AG5188" t="s">
        <v>7239</v>
      </c>
      <c r="AH5188" t="s">
        <v>10122</v>
      </c>
      <c r="AJ5188" t="s">
        <v>237</v>
      </c>
      <c r="AK5188">
        <v>39.448813999999999</v>
      </c>
      <c r="AL5188">
        <v>-123.34122467041</v>
      </c>
      <c r="AM5188" t="s">
        <v>732</v>
      </c>
      <c r="AN5188" t="s">
        <v>239</v>
      </c>
      <c r="AO5188" t="s">
        <v>1220</v>
      </c>
      <c r="AP5188" t="s">
        <v>241</v>
      </c>
      <c r="AQ5188" t="s">
        <v>242</v>
      </c>
      <c r="AR5188" t="s">
        <v>10123</v>
      </c>
      <c r="AS5188" t="s">
        <v>239</v>
      </c>
      <c r="AT5188" t="s">
        <v>239</v>
      </c>
      <c r="AU5188">
        <v>1</v>
      </c>
      <c r="AW5188" t="s">
        <v>10124</v>
      </c>
      <c r="AX5188" t="s">
        <v>10122</v>
      </c>
      <c r="AY5188" t="s">
        <v>1351</v>
      </c>
      <c r="BP5188" t="s">
        <v>659</v>
      </c>
      <c r="BQ5188">
        <v>45</v>
      </c>
      <c r="BR5188" t="s">
        <v>310</v>
      </c>
      <c r="BS5188">
        <v>1</v>
      </c>
      <c r="BZ5188" t="s">
        <v>10132</v>
      </c>
      <c r="CA5188" t="s">
        <v>10134</v>
      </c>
    </row>
    <row r="5189" spans="1:79" hidden="1" x14ac:dyDescent="0.25">
      <c r="A5189" t="s">
        <v>10113</v>
      </c>
      <c r="B5189" t="s">
        <v>10114</v>
      </c>
      <c r="C5189" t="s">
        <v>10115</v>
      </c>
      <c r="D5189" t="s">
        <v>10136</v>
      </c>
      <c r="E5189" t="s">
        <v>10137</v>
      </c>
      <c r="F5189" s="1">
        <v>40562</v>
      </c>
      <c r="G5189" s="4">
        <v>0.53125</v>
      </c>
      <c r="H5189" t="s">
        <v>6138</v>
      </c>
      <c r="I5189">
        <v>-88</v>
      </c>
      <c r="J5189" t="s">
        <v>221</v>
      </c>
      <c r="K5189" t="s">
        <v>222</v>
      </c>
      <c r="L5189">
        <v>1</v>
      </c>
      <c r="M5189">
        <v>1</v>
      </c>
      <c r="N5189" t="s">
        <v>10384</v>
      </c>
      <c r="O5189" t="s">
        <v>10394</v>
      </c>
      <c r="P5189" t="s">
        <v>224</v>
      </c>
      <c r="Q5189" t="s">
        <v>10120</v>
      </c>
      <c r="R5189" t="s">
        <v>226</v>
      </c>
      <c r="S5189" t="s">
        <v>10121</v>
      </c>
      <c r="V5189">
        <v>1E-3</v>
      </c>
      <c r="W5189">
        <v>5.0000000000000001E-3</v>
      </c>
      <c r="X5189" t="s">
        <v>228</v>
      </c>
      <c r="Y5189" t="s">
        <v>243</v>
      </c>
      <c r="Z5189" t="s">
        <v>1217</v>
      </c>
      <c r="AA5189" t="s">
        <v>3947</v>
      </c>
      <c r="AE5189" t="s">
        <v>10386</v>
      </c>
      <c r="AF5189" t="s">
        <v>736</v>
      </c>
      <c r="AG5189" t="s">
        <v>7239</v>
      </c>
      <c r="AH5189" t="s">
        <v>10122</v>
      </c>
      <c r="AJ5189" t="s">
        <v>237</v>
      </c>
      <c r="AK5189">
        <v>39.42794</v>
      </c>
      <c r="AL5189">
        <v>-123.332221984863</v>
      </c>
      <c r="AM5189" t="s">
        <v>732</v>
      </c>
      <c r="AN5189" t="s">
        <v>239</v>
      </c>
      <c r="AO5189" t="s">
        <v>1220</v>
      </c>
      <c r="AP5189" t="s">
        <v>241</v>
      </c>
      <c r="AQ5189" t="s">
        <v>242</v>
      </c>
      <c r="AR5189" t="s">
        <v>10123</v>
      </c>
      <c r="AS5189" t="s">
        <v>239</v>
      </c>
      <c r="AT5189" t="s">
        <v>239</v>
      </c>
      <c r="AU5189">
        <v>1</v>
      </c>
      <c r="AW5189" t="s">
        <v>10124</v>
      </c>
      <c r="AX5189" t="s">
        <v>10122</v>
      </c>
      <c r="AY5189" t="s">
        <v>1351</v>
      </c>
      <c r="BP5189" t="s">
        <v>659</v>
      </c>
      <c r="BQ5189">
        <v>45</v>
      </c>
      <c r="BR5189" t="s">
        <v>310</v>
      </c>
      <c r="BS5189">
        <v>1</v>
      </c>
      <c r="BZ5189" t="s">
        <v>10132</v>
      </c>
      <c r="CA5189" t="s">
        <v>10137</v>
      </c>
    </row>
    <row r="5190" spans="1:79" hidden="1" x14ac:dyDescent="0.25">
      <c r="A5190" t="s">
        <v>10113</v>
      </c>
      <c r="B5190" t="s">
        <v>10114</v>
      </c>
      <c r="C5190" t="s">
        <v>10115</v>
      </c>
      <c r="D5190" t="s">
        <v>10194</v>
      </c>
      <c r="E5190" t="s">
        <v>10195</v>
      </c>
      <c r="F5190" s="1">
        <v>40562</v>
      </c>
      <c r="G5190" s="4">
        <v>0.60416666666666663</v>
      </c>
      <c r="H5190" t="s">
        <v>6138</v>
      </c>
      <c r="I5190">
        <v>-88</v>
      </c>
      <c r="J5190" t="s">
        <v>221</v>
      </c>
      <c r="K5190" t="s">
        <v>222</v>
      </c>
      <c r="L5190">
        <v>1</v>
      </c>
      <c r="M5190">
        <v>1</v>
      </c>
      <c r="N5190" t="s">
        <v>10384</v>
      </c>
      <c r="O5190" t="s">
        <v>10395</v>
      </c>
      <c r="P5190" t="s">
        <v>224</v>
      </c>
      <c r="Q5190" t="s">
        <v>10120</v>
      </c>
      <c r="R5190" t="s">
        <v>226</v>
      </c>
      <c r="S5190" t="s">
        <v>10121</v>
      </c>
      <c r="V5190">
        <v>1E-3</v>
      </c>
      <c r="W5190">
        <v>5.0000000000000001E-3</v>
      </c>
      <c r="X5190" t="s">
        <v>228</v>
      </c>
      <c r="Y5190" t="s">
        <v>243</v>
      </c>
      <c r="Z5190" t="s">
        <v>1217</v>
      </c>
      <c r="AA5190" t="s">
        <v>3947</v>
      </c>
      <c r="AE5190" t="s">
        <v>10386</v>
      </c>
      <c r="AF5190" t="s">
        <v>736</v>
      </c>
      <c r="AG5190" t="s">
        <v>7239</v>
      </c>
      <c r="AH5190" t="s">
        <v>10122</v>
      </c>
      <c r="AJ5190" t="s">
        <v>237</v>
      </c>
      <c r="AK5190">
        <v>39.430698</v>
      </c>
      <c r="AL5190">
        <v>-123.351753234863</v>
      </c>
      <c r="AM5190" t="s">
        <v>732</v>
      </c>
      <c r="AN5190" t="s">
        <v>239</v>
      </c>
      <c r="AO5190" t="s">
        <v>1220</v>
      </c>
      <c r="AP5190" t="s">
        <v>241</v>
      </c>
      <c r="AQ5190" t="s">
        <v>242</v>
      </c>
      <c r="AR5190" t="s">
        <v>10123</v>
      </c>
      <c r="AS5190" t="s">
        <v>239</v>
      </c>
      <c r="AT5190" t="s">
        <v>239</v>
      </c>
      <c r="AU5190">
        <v>1</v>
      </c>
      <c r="AW5190" t="s">
        <v>10124</v>
      </c>
      <c r="AX5190" t="s">
        <v>10122</v>
      </c>
      <c r="AY5190" t="s">
        <v>1351</v>
      </c>
      <c r="BP5190" t="s">
        <v>659</v>
      </c>
      <c r="BQ5190">
        <v>45</v>
      </c>
      <c r="BR5190" t="s">
        <v>310</v>
      </c>
      <c r="BS5190">
        <v>1</v>
      </c>
      <c r="BZ5190" t="s">
        <v>249</v>
      </c>
      <c r="CA5190" t="s">
        <v>10195</v>
      </c>
    </row>
    <row r="5191" spans="1:79" hidden="1" x14ac:dyDescent="0.25">
      <c r="A5191" t="s">
        <v>10113</v>
      </c>
      <c r="B5191" t="s">
        <v>10114</v>
      </c>
      <c r="C5191" t="s">
        <v>10115</v>
      </c>
      <c r="D5191" t="s">
        <v>10116</v>
      </c>
      <c r="E5191" t="s">
        <v>10117</v>
      </c>
      <c r="F5191" s="1">
        <v>40562</v>
      </c>
      <c r="G5191" s="4">
        <v>0.63888888888888895</v>
      </c>
      <c r="H5191" t="s">
        <v>6138</v>
      </c>
      <c r="I5191">
        <v>-88</v>
      </c>
      <c r="J5191" t="s">
        <v>221</v>
      </c>
      <c r="K5191" t="s">
        <v>222</v>
      </c>
      <c r="L5191">
        <v>1</v>
      </c>
      <c r="M5191">
        <v>1</v>
      </c>
      <c r="N5191" t="s">
        <v>10384</v>
      </c>
      <c r="O5191" t="s">
        <v>10396</v>
      </c>
      <c r="P5191" t="s">
        <v>224</v>
      </c>
      <c r="Q5191" t="s">
        <v>10120</v>
      </c>
      <c r="R5191" t="s">
        <v>226</v>
      </c>
      <c r="S5191" t="s">
        <v>10121</v>
      </c>
      <c r="V5191">
        <v>1E-3</v>
      </c>
      <c r="W5191">
        <v>5.0000000000000001E-3</v>
      </c>
      <c r="X5191" t="s">
        <v>228</v>
      </c>
      <c r="Y5191" t="s">
        <v>243</v>
      </c>
      <c r="Z5191" t="s">
        <v>1217</v>
      </c>
      <c r="AA5191" t="s">
        <v>3947</v>
      </c>
      <c r="AE5191" t="s">
        <v>10386</v>
      </c>
      <c r="AF5191" t="s">
        <v>736</v>
      </c>
      <c r="AG5191" t="s">
        <v>7239</v>
      </c>
      <c r="AH5191" t="s">
        <v>10122</v>
      </c>
      <c r="AJ5191" t="s">
        <v>237</v>
      </c>
      <c r="AK5191">
        <v>39.462643</v>
      </c>
      <c r="AL5191">
        <v>-123.35041809082</v>
      </c>
      <c r="AM5191" t="s">
        <v>732</v>
      </c>
      <c r="AN5191" t="s">
        <v>239</v>
      </c>
      <c r="AO5191" t="s">
        <v>1220</v>
      </c>
      <c r="AP5191" t="s">
        <v>241</v>
      </c>
      <c r="AQ5191" t="s">
        <v>242</v>
      </c>
      <c r="AR5191" t="s">
        <v>10123</v>
      </c>
      <c r="AS5191" t="s">
        <v>239</v>
      </c>
      <c r="AT5191" t="s">
        <v>239</v>
      </c>
      <c r="AU5191">
        <v>1</v>
      </c>
      <c r="AW5191" t="s">
        <v>10124</v>
      </c>
      <c r="AX5191" t="s">
        <v>10122</v>
      </c>
      <c r="AY5191" t="s">
        <v>1351</v>
      </c>
      <c r="BP5191" t="s">
        <v>659</v>
      </c>
      <c r="BQ5191">
        <v>45</v>
      </c>
      <c r="BR5191" t="s">
        <v>310</v>
      </c>
      <c r="BS5191">
        <v>1</v>
      </c>
      <c r="BZ5191" t="s">
        <v>10125</v>
      </c>
      <c r="CA5191" t="s">
        <v>10117</v>
      </c>
    </row>
    <row r="5192" spans="1:79" hidden="1" x14ac:dyDescent="0.25">
      <c r="A5192" t="s">
        <v>10113</v>
      </c>
      <c r="B5192" t="s">
        <v>10114</v>
      </c>
      <c r="C5192" t="s">
        <v>10115</v>
      </c>
      <c r="D5192" t="s">
        <v>10197</v>
      </c>
      <c r="E5192" t="s">
        <v>10198</v>
      </c>
      <c r="F5192" s="1">
        <v>40590</v>
      </c>
      <c r="G5192" s="4">
        <v>0.64930555555555558</v>
      </c>
      <c r="H5192" t="s">
        <v>6138</v>
      </c>
      <c r="I5192">
        <v>-88</v>
      </c>
      <c r="J5192" t="s">
        <v>221</v>
      </c>
      <c r="K5192" t="s">
        <v>222</v>
      </c>
      <c r="L5192">
        <v>1</v>
      </c>
      <c r="M5192">
        <v>1</v>
      </c>
      <c r="N5192" t="s">
        <v>10397</v>
      </c>
      <c r="O5192" t="s">
        <v>10398</v>
      </c>
      <c r="P5192" t="s">
        <v>224</v>
      </c>
      <c r="Q5192" t="s">
        <v>10120</v>
      </c>
      <c r="R5192" t="s">
        <v>226</v>
      </c>
      <c r="S5192" t="s">
        <v>10121</v>
      </c>
      <c r="V5192">
        <v>1E-3</v>
      </c>
      <c r="W5192">
        <v>5.0000000000000001E-3</v>
      </c>
      <c r="X5192" t="s">
        <v>228</v>
      </c>
      <c r="Y5192" t="s">
        <v>243</v>
      </c>
      <c r="Z5192" t="s">
        <v>1217</v>
      </c>
      <c r="AA5192" t="s">
        <v>3947</v>
      </c>
      <c r="AF5192" t="s">
        <v>736</v>
      </c>
      <c r="AG5192" t="s">
        <v>7239</v>
      </c>
      <c r="AH5192" t="s">
        <v>10122</v>
      </c>
      <c r="AJ5192" t="s">
        <v>237</v>
      </c>
      <c r="AK5192">
        <v>39.440662000000003</v>
      </c>
      <c r="AL5192">
        <v>-123.353271484375</v>
      </c>
      <c r="AM5192" t="s">
        <v>732</v>
      </c>
      <c r="AN5192" t="s">
        <v>239</v>
      </c>
      <c r="AO5192" t="s">
        <v>1220</v>
      </c>
      <c r="AP5192" t="s">
        <v>241</v>
      </c>
      <c r="AQ5192" t="s">
        <v>242</v>
      </c>
      <c r="AR5192" t="s">
        <v>10123</v>
      </c>
      <c r="AS5192" t="s">
        <v>239</v>
      </c>
      <c r="AT5192" t="s">
        <v>239</v>
      </c>
      <c r="AU5192">
        <v>1</v>
      </c>
      <c r="AW5192" t="s">
        <v>10124</v>
      </c>
      <c r="AX5192" t="s">
        <v>10122</v>
      </c>
      <c r="AY5192" t="s">
        <v>109</v>
      </c>
      <c r="BP5192" t="s">
        <v>659</v>
      </c>
      <c r="BQ5192">
        <v>45</v>
      </c>
      <c r="BR5192" t="s">
        <v>310</v>
      </c>
      <c r="BS5192">
        <v>1</v>
      </c>
      <c r="BZ5192" t="s">
        <v>10200</v>
      </c>
      <c r="CA5192" t="s">
        <v>10198</v>
      </c>
    </row>
    <row r="5193" spans="1:79" hidden="1" x14ac:dyDescent="0.25">
      <c r="A5193" t="s">
        <v>10113</v>
      </c>
      <c r="B5193" t="s">
        <v>10114</v>
      </c>
      <c r="C5193" t="s">
        <v>10115</v>
      </c>
      <c r="D5193" t="s">
        <v>10194</v>
      </c>
      <c r="E5193" t="s">
        <v>10195</v>
      </c>
      <c r="F5193" s="1">
        <v>40590</v>
      </c>
      <c r="G5193" s="4">
        <v>0.54166666666666663</v>
      </c>
      <c r="H5193" t="s">
        <v>6138</v>
      </c>
      <c r="I5193">
        <v>-88</v>
      </c>
      <c r="J5193" t="s">
        <v>221</v>
      </c>
      <c r="K5193" t="s">
        <v>222</v>
      </c>
      <c r="L5193">
        <v>1</v>
      </c>
      <c r="M5193">
        <v>1</v>
      </c>
      <c r="N5193" t="s">
        <v>10397</v>
      </c>
      <c r="O5193" t="s">
        <v>10399</v>
      </c>
      <c r="P5193" t="s">
        <v>224</v>
      </c>
      <c r="Q5193" t="s">
        <v>10120</v>
      </c>
      <c r="R5193" t="s">
        <v>226</v>
      </c>
      <c r="S5193" t="s">
        <v>10121</v>
      </c>
      <c r="V5193">
        <v>1E-3</v>
      </c>
      <c r="W5193">
        <v>5.0000000000000001E-3</v>
      </c>
      <c r="X5193" t="s">
        <v>228</v>
      </c>
      <c r="Y5193" t="s">
        <v>243</v>
      </c>
      <c r="Z5193" t="s">
        <v>1217</v>
      </c>
      <c r="AA5193" t="s">
        <v>3947</v>
      </c>
      <c r="AF5193" t="s">
        <v>736</v>
      </c>
      <c r="AG5193" t="s">
        <v>7239</v>
      </c>
      <c r="AH5193" t="s">
        <v>10122</v>
      </c>
      <c r="AJ5193" t="s">
        <v>237</v>
      </c>
      <c r="AK5193">
        <v>39.430698</v>
      </c>
      <c r="AL5193">
        <v>-123.351753234863</v>
      </c>
      <c r="AM5193" t="s">
        <v>732</v>
      </c>
      <c r="AN5193" t="s">
        <v>239</v>
      </c>
      <c r="AO5193" t="s">
        <v>1220</v>
      </c>
      <c r="AP5193" t="s">
        <v>241</v>
      </c>
      <c r="AQ5193" t="s">
        <v>242</v>
      </c>
      <c r="AR5193" t="s">
        <v>10123</v>
      </c>
      <c r="AS5193" t="s">
        <v>239</v>
      </c>
      <c r="AT5193" t="s">
        <v>239</v>
      </c>
      <c r="AU5193">
        <v>1</v>
      </c>
      <c r="AW5193" t="s">
        <v>10124</v>
      </c>
      <c r="AX5193" t="s">
        <v>10122</v>
      </c>
      <c r="AY5193" t="s">
        <v>109</v>
      </c>
      <c r="BP5193" t="s">
        <v>659</v>
      </c>
      <c r="BQ5193">
        <v>45</v>
      </c>
      <c r="BR5193" t="s">
        <v>310</v>
      </c>
      <c r="BS5193">
        <v>1</v>
      </c>
      <c r="BZ5193" t="s">
        <v>249</v>
      </c>
      <c r="CA5193" t="s">
        <v>10195</v>
      </c>
    </row>
    <row r="5194" spans="1:79" hidden="1" x14ac:dyDescent="0.25">
      <c r="A5194" t="s">
        <v>10113</v>
      </c>
      <c r="B5194" t="s">
        <v>10114</v>
      </c>
      <c r="C5194" t="s">
        <v>10115</v>
      </c>
      <c r="D5194" t="s">
        <v>10116</v>
      </c>
      <c r="E5194" t="s">
        <v>10117</v>
      </c>
      <c r="F5194" s="1">
        <v>40590</v>
      </c>
      <c r="G5194" s="4">
        <v>0.64583333333333337</v>
      </c>
      <c r="H5194" t="s">
        <v>6138</v>
      </c>
      <c r="I5194">
        <v>-88</v>
      </c>
      <c r="J5194" t="s">
        <v>221</v>
      </c>
      <c r="K5194" t="s">
        <v>222</v>
      </c>
      <c r="L5194">
        <v>1</v>
      </c>
      <c r="M5194">
        <v>1</v>
      </c>
      <c r="N5194" t="s">
        <v>10397</v>
      </c>
      <c r="O5194" t="s">
        <v>10400</v>
      </c>
      <c r="P5194" t="s">
        <v>224</v>
      </c>
      <c r="Q5194" t="s">
        <v>10120</v>
      </c>
      <c r="R5194" t="s">
        <v>226</v>
      </c>
      <c r="S5194" t="s">
        <v>10121</v>
      </c>
      <c r="V5194">
        <v>1E-3</v>
      </c>
      <c r="W5194">
        <v>5.0000000000000001E-3</v>
      </c>
      <c r="X5194" t="s">
        <v>228</v>
      </c>
      <c r="Y5194" t="s">
        <v>243</v>
      </c>
      <c r="Z5194" t="s">
        <v>1217</v>
      </c>
      <c r="AA5194" t="s">
        <v>3947</v>
      </c>
      <c r="AF5194" t="s">
        <v>736</v>
      </c>
      <c r="AG5194" t="s">
        <v>7239</v>
      </c>
      <c r="AH5194" t="s">
        <v>10122</v>
      </c>
      <c r="AJ5194" t="s">
        <v>237</v>
      </c>
      <c r="AK5194">
        <v>39.462643</v>
      </c>
      <c r="AL5194">
        <v>-123.35041809082</v>
      </c>
      <c r="AM5194" t="s">
        <v>732</v>
      </c>
      <c r="AN5194" t="s">
        <v>239</v>
      </c>
      <c r="AO5194" t="s">
        <v>1220</v>
      </c>
      <c r="AP5194" t="s">
        <v>241</v>
      </c>
      <c r="AQ5194" t="s">
        <v>242</v>
      </c>
      <c r="AR5194" t="s">
        <v>10123</v>
      </c>
      <c r="AS5194" t="s">
        <v>239</v>
      </c>
      <c r="AT5194" t="s">
        <v>239</v>
      </c>
      <c r="AU5194">
        <v>1</v>
      </c>
      <c r="AW5194" t="s">
        <v>10124</v>
      </c>
      <c r="AX5194" t="s">
        <v>10122</v>
      </c>
      <c r="AY5194" t="s">
        <v>109</v>
      </c>
      <c r="BP5194" t="s">
        <v>659</v>
      </c>
      <c r="BQ5194">
        <v>45</v>
      </c>
      <c r="BR5194" t="s">
        <v>310</v>
      </c>
      <c r="BS5194">
        <v>1</v>
      </c>
      <c r="BZ5194" t="s">
        <v>10125</v>
      </c>
      <c r="CA5194" t="s">
        <v>10117</v>
      </c>
    </row>
    <row r="5195" spans="1:79" hidden="1" x14ac:dyDescent="0.25">
      <c r="A5195" t="s">
        <v>10113</v>
      </c>
      <c r="B5195" t="s">
        <v>10114</v>
      </c>
      <c r="C5195" t="s">
        <v>10115</v>
      </c>
      <c r="D5195" t="s">
        <v>10162</v>
      </c>
      <c r="E5195" t="s">
        <v>10163</v>
      </c>
      <c r="F5195" s="1">
        <v>40591</v>
      </c>
      <c r="G5195" s="4">
        <v>0.45833333333333331</v>
      </c>
      <c r="H5195" t="s">
        <v>6138</v>
      </c>
      <c r="I5195">
        <v>-88</v>
      </c>
      <c r="J5195" t="s">
        <v>221</v>
      </c>
      <c r="K5195" t="s">
        <v>222</v>
      </c>
      <c r="L5195">
        <v>1</v>
      </c>
      <c r="M5195">
        <v>1</v>
      </c>
      <c r="N5195" t="s">
        <v>10397</v>
      </c>
      <c r="O5195" t="s">
        <v>10401</v>
      </c>
      <c r="P5195" t="s">
        <v>224</v>
      </c>
      <c r="Q5195" t="s">
        <v>10120</v>
      </c>
      <c r="R5195" t="s">
        <v>226</v>
      </c>
      <c r="S5195" t="s">
        <v>10121</v>
      </c>
      <c r="V5195">
        <v>1E-3</v>
      </c>
      <c r="W5195">
        <v>5.0000000000000001E-3</v>
      </c>
      <c r="X5195" t="s">
        <v>228</v>
      </c>
      <c r="Y5195" t="s">
        <v>243</v>
      </c>
      <c r="Z5195" t="s">
        <v>1217</v>
      </c>
      <c r="AA5195" t="s">
        <v>3947</v>
      </c>
      <c r="AF5195" t="s">
        <v>736</v>
      </c>
      <c r="AG5195" t="s">
        <v>7239</v>
      </c>
      <c r="AH5195" t="s">
        <v>10122</v>
      </c>
      <c r="AJ5195" t="s">
        <v>237</v>
      </c>
      <c r="AK5195">
        <v>39.441605000000003</v>
      </c>
      <c r="AL5195">
        <v>-123.328689575195</v>
      </c>
      <c r="AM5195" t="s">
        <v>732</v>
      </c>
      <c r="AN5195" t="s">
        <v>239</v>
      </c>
      <c r="AO5195" t="s">
        <v>1220</v>
      </c>
      <c r="AP5195" t="s">
        <v>241</v>
      </c>
      <c r="AQ5195" t="s">
        <v>242</v>
      </c>
      <c r="AR5195" t="s">
        <v>10123</v>
      </c>
      <c r="AS5195" t="s">
        <v>239</v>
      </c>
      <c r="AT5195" t="s">
        <v>239</v>
      </c>
      <c r="AU5195">
        <v>1</v>
      </c>
      <c r="AW5195" t="s">
        <v>10124</v>
      </c>
      <c r="AX5195" t="s">
        <v>10122</v>
      </c>
      <c r="AY5195" t="s">
        <v>109</v>
      </c>
      <c r="BP5195" t="s">
        <v>659</v>
      </c>
      <c r="BQ5195">
        <v>45</v>
      </c>
      <c r="BR5195" t="s">
        <v>310</v>
      </c>
      <c r="BS5195">
        <v>1</v>
      </c>
      <c r="BZ5195" t="s">
        <v>10165</v>
      </c>
      <c r="CA5195" t="s">
        <v>10163</v>
      </c>
    </row>
    <row r="5196" spans="1:79" hidden="1" x14ac:dyDescent="0.25">
      <c r="A5196" t="s">
        <v>10113</v>
      </c>
      <c r="B5196" t="s">
        <v>10114</v>
      </c>
      <c r="C5196" t="s">
        <v>10115</v>
      </c>
      <c r="D5196" t="s">
        <v>10179</v>
      </c>
      <c r="E5196" t="s">
        <v>10180</v>
      </c>
      <c r="F5196" s="1">
        <v>40591</v>
      </c>
      <c r="G5196" s="4">
        <v>0.50694444444444442</v>
      </c>
      <c r="H5196" t="s">
        <v>6138</v>
      </c>
      <c r="I5196">
        <v>-88</v>
      </c>
      <c r="J5196" t="s">
        <v>221</v>
      </c>
      <c r="K5196" t="s">
        <v>222</v>
      </c>
      <c r="L5196">
        <v>1</v>
      </c>
      <c r="M5196">
        <v>1</v>
      </c>
      <c r="N5196" t="s">
        <v>10397</v>
      </c>
      <c r="O5196" t="s">
        <v>10402</v>
      </c>
      <c r="P5196" t="s">
        <v>224</v>
      </c>
      <c r="Q5196" t="s">
        <v>10120</v>
      </c>
      <c r="R5196" t="s">
        <v>226</v>
      </c>
      <c r="S5196" t="s">
        <v>10121</v>
      </c>
      <c r="V5196">
        <v>1E-3</v>
      </c>
      <c r="W5196">
        <v>5.0000000000000001E-3</v>
      </c>
      <c r="X5196" t="s">
        <v>228</v>
      </c>
      <c r="Y5196" t="s">
        <v>243</v>
      </c>
      <c r="Z5196" t="s">
        <v>1217</v>
      </c>
      <c r="AA5196" t="s">
        <v>3947</v>
      </c>
      <c r="AF5196" t="s">
        <v>736</v>
      </c>
      <c r="AG5196" t="s">
        <v>7239</v>
      </c>
      <c r="AH5196" t="s">
        <v>10122</v>
      </c>
      <c r="AJ5196" t="s">
        <v>237</v>
      </c>
      <c r="AK5196">
        <v>39.431820000000002</v>
      </c>
      <c r="AL5196">
        <v>-123.328498840332</v>
      </c>
      <c r="AM5196" t="s">
        <v>732</v>
      </c>
      <c r="AN5196" t="s">
        <v>239</v>
      </c>
      <c r="AO5196" t="s">
        <v>1220</v>
      </c>
      <c r="AP5196" t="s">
        <v>241</v>
      </c>
      <c r="AQ5196" t="s">
        <v>242</v>
      </c>
      <c r="AR5196" t="s">
        <v>10123</v>
      </c>
      <c r="AS5196" t="s">
        <v>239</v>
      </c>
      <c r="AT5196" t="s">
        <v>239</v>
      </c>
      <c r="AU5196">
        <v>1</v>
      </c>
      <c r="AW5196" t="s">
        <v>10124</v>
      </c>
      <c r="AX5196" t="s">
        <v>10122</v>
      </c>
      <c r="AY5196" t="s">
        <v>109</v>
      </c>
      <c r="BP5196" t="s">
        <v>659</v>
      </c>
      <c r="BQ5196">
        <v>45</v>
      </c>
      <c r="BR5196" t="s">
        <v>310</v>
      </c>
      <c r="BS5196">
        <v>1</v>
      </c>
      <c r="BZ5196" t="s">
        <v>10165</v>
      </c>
      <c r="CA5196" t="s">
        <v>10180</v>
      </c>
    </row>
    <row r="5197" spans="1:79" hidden="1" x14ac:dyDescent="0.25">
      <c r="A5197" t="s">
        <v>10113</v>
      </c>
      <c r="B5197" t="s">
        <v>10114</v>
      </c>
      <c r="C5197" t="s">
        <v>10115</v>
      </c>
      <c r="D5197" t="s">
        <v>10136</v>
      </c>
      <c r="E5197" t="s">
        <v>10137</v>
      </c>
      <c r="F5197" s="1">
        <v>40591</v>
      </c>
      <c r="G5197" s="4">
        <v>0.46527777777777773</v>
      </c>
      <c r="H5197" t="s">
        <v>6138</v>
      </c>
      <c r="I5197">
        <v>-88</v>
      </c>
      <c r="J5197" t="s">
        <v>221</v>
      </c>
      <c r="K5197" t="s">
        <v>222</v>
      </c>
      <c r="L5197">
        <v>1</v>
      </c>
      <c r="M5197">
        <v>1</v>
      </c>
      <c r="N5197" t="s">
        <v>10397</v>
      </c>
      <c r="O5197" t="s">
        <v>10403</v>
      </c>
      <c r="P5197" t="s">
        <v>224</v>
      </c>
      <c r="Q5197" t="s">
        <v>10120</v>
      </c>
      <c r="R5197" t="s">
        <v>226</v>
      </c>
      <c r="S5197" t="s">
        <v>10121</v>
      </c>
      <c r="V5197">
        <v>1E-3</v>
      </c>
      <c r="W5197">
        <v>5.0000000000000001E-3</v>
      </c>
      <c r="X5197" t="s">
        <v>228</v>
      </c>
      <c r="Y5197" t="s">
        <v>243</v>
      </c>
      <c r="Z5197" t="s">
        <v>1217</v>
      </c>
      <c r="AA5197" t="s">
        <v>3947</v>
      </c>
      <c r="AF5197" t="s">
        <v>736</v>
      </c>
      <c r="AG5197" t="s">
        <v>7239</v>
      </c>
      <c r="AH5197" t="s">
        <v>10122</v>
      </c>
      <c r="AJ5197" t="s">
        <v>237</v>
      </c>
      <c r="AK5197">
        <v>39.42794</v>
      </c>
      <c r="AL5197">
        <v>-123.332221984863</v>
      </c>
      <c r="AM5197" t="s">
        <v>732</v>
      </c>
      <c r="AN5197" t="s">
        <v>239</v>
      </c>
      <c r="AO5197" t="s">
        <v>1220</v>
      </c>
      <c r="AP5197" t="s">
        <v>241</v>
      </c>
      <c r="AQ5197" t="s">
        <v>242</v>
      </c>
      <c r="AR5197" t="s">
        <v>10123</v>
      </c>
      <c r="AS5197" t="s">
        <v>239</v>
      </c>
      <c r="AT5197" t="s">
        <v>239</v>
      </c>
      <c r="AU5197">
        <v>1</v>
      </c>
      <c r="AW5197" t="s">
        <v>10124</v>
      </c>
      <c r="AX5197" t="s">
        <v>10122</v>
      </c>
      <c r="AY5197" t="s">
        <v>109</v>
      </c>
      <c r="BP5197" t="s">
        <v>659</v>
      </c>
      <c r="BQ5197">
        <v>45</v>
      </c>
      <c r="BR5197" t="s">
        <v>310</v>
      </c>
      <c r="BS5197">
        <v>1</v>
      </c>
      <c r="BZ5197" t="s">
        <v>10132</v>
      </c>
      <c r="CA5197" t="s">
        <v>10137</v>
      </c>
    </row>
    <row r="5198" spans="1:79" hidden="1" x14ac:dyDescent="0.25">
      <c r="A5198" t="s">
        <v>10113</v>
      </c>
      <c r="B5198" t="s">
        <v>10114</v>
      </c>
      <c r="C5198" t="s">
        <v>10115</v>
      </c>
      <c r="D5198" t="s">
        <v>10126</v>
      </c>
      <c r="E5198" t="s">
        <v>10127</v>
      </c>
      <c r="F5198" s="1">
        <v>40591</v>
      </c>
      <c r="G5198" s="4">
        <v>0.36805555555555558</v>
      </c>
      <c r="H5198" t="s">
        <v>6138</v>
      </c>
      <c r="I5198">
        <v>-88</v>
      </c>
      <c r="J5198" t="s">
        <v>221</v>
      </c>
      <c r="K5198" t="s">
        <v>222</v>
      </c>
      <c r="L5198">
        <v>1</v>
      </c>
      <c r="M5198">
        <v>1</v>
      </c>
      <c r="N5198" t="s">
        <v>10397</v>
      </c>
      <c r="O5198" t="s">
        <v>10404</v>
      </c>
      <c r="P5198" t="s">
        <v>224</v>
      </c>
      <c r="Q5198" t="s">
        <v>10120</v>
      </c>
      <c r="R5198" t="s">
        <v>226</v>
      </c>
      <c r="S5198" t="s">
        <v>10121</v>
      </c>
      <c r="V5198">
        <v>1E-3</v>
      </c>
      <c r="W5198">
        <v>5.0000000000000001E-3</v>
      </c>
      <c r="X5198" t="s">
        <v>228</v>
      </c>
      <c r="Y5198" t="s">
        <v>243</v>
      </c>
      <c r="Z5198" t="s">
        <v>1217</v>
      </c>
      <c r="AA5198" t="s">
        <v>3947</v>
      </c>
      <c r="AF5198" t="s">
        <v>736</v>
      </c>
      <c r="AG5198" t="s">
        <v>7239</v>
      </c>
      <c r="AH5198" t="s">
        <v>10122</v>
      </c>
      <c r="AJ5198" t="s">
        <v>237</v>
      </c>
      <c r="AK5198">
        <v>39.429192</v>
      </c>
      <c r="AL5198">
        <v>-123.34546661377</v>
      </c>
      <c r="AM5198" t="s">
        <v>732</v>
      </c>
      <c r="AN5198" t="s">
        <v>239</v>
      </c>
      <c r="AO5198" t="s">
        <v>1220</v>
      </c>
      <c r="AP5198" t="s">
        <v>241</v>
      </c>
      <c r="AQ5198" t="s">
        <v>242</v>
      </c>
      <c r="AR5198" t="s">
        <v>10123</v>
      </c>
      <c r="AS5198" t="s">
        <v>239</v>
      </c>
      <c r="AT5198" t="s">
        <v>239</v>
      </c>
      <c r="AU5198">
        <v>1</v>
      </c>
      <c r="AW5198" t="s">
        <v>10124</v>
      </c>
      <c r="AX5198" t="s">
        <v>10122</v>
      </c>
      <c r="AY5198" t="s">
        <v>109</v>
      </c>
      <c r="BP5198" t="s">
        <v>659</v>
      </c>
      <c r="BQ5198">
        <v>45</v>
      </c>
      <c r="BR5198" t="s">
        <v>310</v>
      </c>
      <c r="BS5198">
        <v>1</v>
      </c>
      <c r="BZ5198" t="s">
        <v>10125</v>
      </c>
      <c r="CA5198" t="s">
        <v>10127</v>
      </c>
    </row>
    <row r="5199" spans="1:79" hidden="1" x14ac:dyDescent="0.25">
      <c r="A5199" t="s">
        <v>10113</v>
      </c>
      <c r="B5199" t="s">
        <v>10114</v>
      </c>
      <c r="C5199" t="s">
        <v>10115</v>
      </c>
      <c r="D5199" t="s">
        <v>10129</v>
      </c>
      <c r="E5199" t="s">
        <v>10130</v>
      </c>
      <c r="F5199" s="1">
        <v>40591</v>
      </c>
      <c r="G5199" s="4">
        <v>0.41666666666666669</v>
      </c>
      <c r="H5199" t="s">
        <v>6138</v>
      </c>
      <c r="I5199">
        <v>-88</v>
      </c>
      <c r="J5199" t="s">
        <v>221</v>
      </c>
      <c r="K5199" t="s">
        <v>222</v>
      </c>
      <c r="L5199">
        <v>1</v>
      </c>
      <c r="M5199">
        <v>1</v>
      </c>
      <c r="N5199" t="s">
        <v>10397</v>
      </c>
      <c r="O5199" t="s">
        <v>10405</v>
      </c>
      <c r="P5199" t="s">
        <v>224</v>
      </c>
      <c r="Q5199" t="s">
        <v>10120</v>
      </c>
      <c r="R5199" t="s">
        <v>226</v>
      </c>
      <c r="S5199" t="s">
        <v>10121</v>
      </c>
      <c r="V5199">
        <v>1E-3</v>
      </c>
      <c r="W5199">
        <v>5.0000000000000001E-3</v>
      </c>
      <c r="X5199" t="s">
        <v>228</v>
      </c>
      <c r="Y5199" t="s">
        <v>243</v>
      </c>
      <c r="Z5199" t="s">
        <v>1217</v>
      </c>
      <c r="AA5199" t="s">
        <v>3947</v>
      </c>
      <c r="AF5199" t="s">
        <v>736</v>
      </c>
      <c r="AG5199" t="s">
        <v>7239</v>
      </c>
      <c r="AH5199" t="s">
        <v>10122</v>
      </c>
      <c r="AJ5199" t="s">
        <v>237</v>
      </c>
      <c r="AK5199">
        <v>39.442055000000003</v>
      </c>
      <c r="AL5199">
        <v>-123.336540222168</v>
      </c>
      <c r="AM5199" t="s">
        <v>732</v>
      </c>
      <c r="AN5199" t="s">
        <v>239</v>
      </c>
      <c r="AO5199" t="s">
        <v>1220</v>
      </c>
      <c r="AP5199" t="s">
        <v>241</v>
      </c>
      <c r="AQ5199" t="s">
        <v>242</v>
      </c>
      <c r="AR5199" t="s">
        <v>10123</v>
      </c>
      <c r="AS5199" t="s">
        <v>239</v>
      </c>
      <c r="AT5199" t="s">
        <v>239</v>
      </c>
      <c r="AU5199">
        <v>1</v>
      </c>
      <c r="AW5199" t="s">
        <v>10124</v>
      </c>
      <c r="AX5199" t="s">
        <v>10122</v>
      </c>
      <c r="AY5199" t="s">
        <v>109</v>
      </c>
      <c r="BP5199" t="s">
        <v>659</v>
      </c>
      <c r="BQ5199">
        <v>45</v>
      </c>
      <c r="BR5199" t="s">
        <v>310</v>
      </c>
      <c r="BS5199">
        <v>1</v>
      </c>
      <c r="BZ5199" t="s">
        <v>10132</v>
      </c>
      <c r="CA5199" t="s">
        <v>10130</v>
      </c>
    </row>
    <row r="5200" spans="1:79" hidden="1" x14ac:dyDescent="0.25">
      <c r="A5200" t="s">
        <v>10113</v>
      </c>
      <c r="B5200" t="s">
        <v>10114</v>
      </c>
      <c r="C5200" t="s">
        <v>10115</v>
      </c>
      <c r="D5200" t="s">
        <v>10201</v>
      </c>
      <c r="E5200" t="s">
        <v>10202</v>
      </c>
      <c r="F5200" s="1">
        <v>40591</v>
      </c>
      <c r="G5200" s="4">
        <v>0.60069444444444442</v>
      </c>
      <c r="H5200" t="s">
        <v>6138</v>
      </c>
      <c r="I5200">
        <v>-88</v>
      </c>
      <c r="J5200" t="s">
        <v>221</v>
      </c>
      <c r="K5200" t="s">
        <v>222</v>
      </c>
      <c r="L5200">
        <v>1</v>
      </c>
      <c r="M5200">
        <v>1</v>
      </c>
      <c r="N5200" t="s">
        <v>10397</v>
      </c>
      <c r="O5200" t="s">
        <v>10406</v>
      </c>
      <c r="P5200" t="s">
        <v>224</v>
      </c>
      <c r="Q5200" t="s">
        <v>10120</v>
      </c>
      <c r="R5200" t="s">
        <v>226</v>
      </c>
      <c r="S5200" t="s">
        <v>10121</v>
      </c>
      <c r="V5200">
        <v>1E-3</v>
      </c>
      <c r="W5200">
        <v>5.0000000000000001E-3</v>
      </c>
      <c r="X5200" t="s">
        <v>228</v>
      </c>
      <c r="Y5200" t="s">
        <v>243</v>
      </c>
      <c r="Z5200" t="s">
        <v>1217</v>
      </c>
      <c r="AA5200" t="s">
        <v>3947</v>
      </c>
      <c r="AF5200" t="s">
        <v>736</v>
      </c>
      <c r="AG5200" t="s">
        <v>7239</v>
      </c>
      <c r="AH5200" t="s">
        <v>10122</v>
      </c>
      <c r="AJ5200" t="s">
        <v>237</v>
      </c>
      <c r="AK5200">
        <v>39.448822</v>
      </c>
      <c r="AL5200">
        <v>-123.347450256348</v>
      </c>
      <c r="AM5200" t="s">
        <v>732</v>
      </c>
      <c r="AN5200" t="s">
        <v>239</v>
      </c>
      <c r="AO5200" t="s">
        <v>1220</v>
      </c>
      <c r="AP5200" t="s">
        <v>241</v>
      </c>
      <c r="AQ5200" t="s">
        <v>242</v>
      </c>
      <c r="AR5200" t="s">
        <v>10123</v>
      </c>
      <c r="AS5200" t="s">
        <v>239</v>
      </c>
      <c r="AT5200" t="s">
        <v>239</v>
      </c>
      <c r="AU5200">
        <v>1</v>
      </c>
      <c r="AW5200" t="s">
        <v>10124</v>
      </c>
      <c r="AX5200" t="s">
        <v>10122</v>
      </c>
      <c r="AY5200" t="s">
        <v>109</v>
      </c>
      <c r="BP5200" t="s">
        <v>659</v>
      </c>
      <c r="BQ5200">
        <v>45</v>
      </c>
      <c r="BR5200" t="s">
        <v>310</v>
      </c>
      <c r="BS5200">
        <v>1</v>
      </c>
      <c r="BZ5200" t="s">
        <v>10200</v>
      </c>
      <c r="CA5200" t="s">
        <v>10202</v>
      </c>
    </row>
    <row r="5201" spans="1:79" hidden="1" x14ac:dyDescent="0.25">
      <c r="A5201" t="s">
        <v>10113</v>
      </c>
      <c r="B5201" t="s">
        <v>10114</v>
      </c>
      <c r="C5201" t="s">
        <v>10115</v>
      </c>
      <c r="D5201" t="s">
        <v>10197</v>
      </c>
      <c r="E5201" t="s">
        <v>10198</v>
      </c>
      <c r="F5201" s="1">
        <v>40617</v>
      </c>
      <c r="G5201" s="4">
        <v>0.5625</v>
      </c>
      <c r="H5201" t="s">
        <v>6138</v>
      </c>
      <c r="I5201">
        <v>-88</v>
      </c>
      <c r="J5201" t="s">
        <v>221</v>
      </c>
      <c r="K5201" t="s">
        <v>222</v>
      </c>
      <c r="L5201">
        <v>1</v>
      </c>
      <c r="M5201">
        <v>1</v>
      </c>
      <c r="N5201" t="s">
        <v>10407</v>
      </c>
      <c r="O5201" t="s">
        <v>10408</v>
      </c>
      <c r="P5201" t="s">
        <v>224</v>
      </c>
      <c r="Q5201" t="s">
        <v>10120</v>
      </c>
      <c r="R5201" t="s">
        <v>226</v>
      </c>
      <c r="S5201" t="s">
        <v>10121</v>
      </c>
      <c r="V5201">
        <v>1E-3</v>
      </c>
      <c r="W5201">
        <v>5.0000000000000001E-3</v>
      </c>
      <c r="X5201" t="s">
        <v>228</v>
      </c>
      <c r="Y5201" t="s">
        <v>243</v>
      </c>
      <c r="Z5201" t="s">
        <v>1217</v>
      </c>
      <c r="AA5201" t="s">
        <v>3947</v>
      </c>
      <c r="AF5201" t="s">
        <v>736</v>
      </c>
      <c r="AG5201" t="s">
        <v>7239</v>
      </c>
      <c r="AH5201" t="s">
        <v>10122</v>
      </c>
      <c r="AJ5201" t="s">
        <v>237</v>
      </c>
      <c r="AK5201">
        <v>39.440662000000003</v>
      </c>
      <c r="AL5201">
        <v>-123.353271484375</v>
      </c>
      <c r="AM5201" t="s">
        <v>732</v>
      </c>
      <c r="AN5201" t="s">
        <v>239</v>
      </c>
      <c r="AO5201" t="s">
        <v>1220</v>
      </c>
      <c r="AP5201" t="s">
        <v>241</v>
      </c>
      <c r="AQ5201" t="s">
        <v>242</v>
      </c>
      <c r="AR5201" t="s">
        <v>10123</v>
      </c>
      <c r="AS5201" t="s">
        <v>239</v>
      </c>
      <c r="AT5201" t="s">
        <v>239</v>
      </c>
      <c r="AU5201">
        <v>1</v>
      </c>
      <c r="AW5201" t="s">
        <v>10124</v>
      </c>
      <c r="AX5201" t="s">
        <v>10122</v>
      </c>
      <c r="AY5201" t="s">
        <v>1351</v>
      </c>
      <c r="BP5201" t="s">
        <v>659</v>
      </c>
      <c r="BQ5201">
        <v>45</v>
      </c>
      <c r="BR5201" t="s">
        <v>310</v>
      </c>
      <c r="BS5201">
        <v>1</v>
      </c>
      <c r="BZ5201" t="s">
        <v>10200</v>
      </c>
      <c r="CA5201" t="s">
        <v>10198</v>
      </c>
    </row>
    <row r="5202" spans="1:79" hidden="1" x14ac:dyDescent="0.25">
      <c r="A5202" t="s">
        <v>10113</v>
      </c>
      <c r="B5202" t="s">
        <v>10114</v>
      </c>
      <c r="C5202" t="s">
        <v>10115</v>
      </c>
      <c r="D5202" t="s">
        <v>10201</v>
      </c>
      <c r="E5202" t="s">
        <v>10202</v>
      </c>
      <c r="F5202" s="1">
        <v>40617</v>
      </c>
      <c r="G5202" s="4">
        <v>0.54166666666666663</v>
      </c>
      <c r="H5202" t="s">
        <v>6138</v>
      </c>
      <c r="I5202">
        <v>-88</v>
      </c>
      <c r="J5202" t="s">
        <v>221</v>
      </c>
      <c r="K5202" t="s">
        <v>222</v>
      </c>
      <c r="L5202">
        <v>1</v>
      </c>
      <c r="M5202">
        <v>1</v>
      </c>
      <c r="N5202" t="s">
        <v>10407</v>
      </c>
      <c r="O5202" t="s">
        <v>10409</v>
      </c>
      <c r="P5202" t="s">
        <v>224</v>
      </c>
      <c r="Q5202" t="s">
        <v>10120</v>
      </c>
      <c r="R5202" t="s">
        <v>226</v>
      </c>
      <c r="S5202" t="s">
        <v>10121</v>
      </c>
      <c r="V5202">
        <v>1E-3</v>
      </c>
      <c r="W5202">
        <v>5.0000000000000001E-3</v>
      </c>
      <c r="X5202" t="s">
        <v>228</v>
      </c>
      <c r="Y5202" t="s">
        <v>243</v>
      </c>
      <c r="Z5202" t="s">
        <v>1217</v>
      </c>
      <c r="AA5202" t="s">
        <v>3947</v>
      </c>
      <c r="AF5202" t="s">
        <v>736</v>
      </c>
      <c r="AG5202" t="s">
        <v>7239</v>
      </c>
      <c r="AH5202" t="s">
        <v>10122</v>
      </c>
      <c r="AJ5202" t="s">
        <v>237</v>
      </c>
      <c r="AK5202">
        <v>39.448822</v>
      </c>
      <c r="AL5202">
        <v>-123.347450256348</v>
      </c>
      <c r="AM5202" t="s">
        <v>732</v>
      </c>
      <c r="AN5202" t="s">
        <v>239</v>
      </c>
      <c r="AO5202" t="s">
        <v>1220</v>
      </c>
      <c r="AP5202" t="s">
        <v>241</v>
      </c>
      <c r="AQ5202" t="s">
        <v>242</v>
      </c>
      <c r="AR5202" t="s">
        <v>10123</v>
      </c>
      <c r="AS5202" t="s">
        <v>239</v>
      </c>
      <c r="AT5202" t="s">
        <v>239</v>
      </c>
      <c r="AU5202">
        <v>1</v>
      </c>
      <c r="AW5202" t="s">
        <v>10124</v>
      </c>
      <c r="AX5202" t="s">
        <v>10122</v>
      </c>
      <c r="AY5202" t="s">
        <v>1351</v>
      </c>
      <c r="BP5202" t="s">
        <v>659</v>
      </c>
      <c r="BQ5202">
        <v>45</v>
      </c>
      <c r="BR5202" t="s">
        <v>310</v>
      </c>
      <c r="BS5202">
        <v>1</v>
      </c>
      <c r="BZ5202" t="s">
        <v>10200</v>
      </c>
      <c r="CA5202" t="s">
        <v>10202</v>
      </c>
    </row>
    <row r="5203" spans="1:79" hidden="1" x14ac:dyDescent="0.25">
      <c r="A5203" t="s">
        <v>10113</v>
      </c>
      <c r="B5203" t="s">
        <v>10114</v>
      </c>
      <c r="C5203" t="s">
        <v>10115</v>
      </c>
      <c r="D5203" t="s">
        <v>10126</v>
      </c>
      <c r="E5203" t="s">
        <v>10127</v>
      </c>
      <c r="F5203" s="1">
        <v>40617</v>
      </c>
      <c r="G5203" s="4">
        <v>0.63541666666666663</v>
      </c>
      <c r="H5203" t="s">
        <v>6138</v>
      </c>
      <c r="I5203">
        <v>-88</v>
      </c>
      <c r="J5203" t="s">
        <v>221</v>
      </c>
      <c r="K5203" t="s">
        <v>222</v>
      </c>
      <c r="L5203">
        <v>1</v>
      </c>
      <c r="M5203">
        <v>1</v>
      </c>
      <c r="N5203" t="s">
        <v>10407</v>
      </c>
      <c r="O5203" t="s">
        <v>10410</v>
      </c>
      <c r="P5203" t="s">
        <v>224</v>
      </c>
      <c r="Q5203" t="s">
        <v>10120</v>
      </c>
      <c r="R5203" t="s">
        <v>226</v>
      </c>
      <c r="S5203" t="s">
        <v>10121</v>
      </c>
      <c r="V5203">
        <v>1E-3</v>
      </c>
      <c r="W5203">
        <v>5.0000000000000001E-3</v>
      </c>
      <c r="X5203" t="s">
        <v>228</v>
      </c>
      <c r="Y5203" t="s">
        <v>243</v>
      </c>
      <c r="Z5203" t="s">
        <v>1217</v>
      </c>
      <c r="AA5203" t="s">
        <v>3947</v>
      </c>
      <c r="AF5203" t="s">
        <v>736</v>
      </c>
      <c r="AG5203" t="s">
        <v>7239</v>
      </c>
      <c r="AH5203" t="s">
        <v>10122</v>
      </c>
      <c r="AJ5203" t="s">
        <v>237</v>
      </c>
      <c r="AK5203">
        <v>39.429192</v>
      </c>
      <c r="AL5203">
        <v>-123.34546661377</v>
      </c>
      <c r="AM5203" t="s">
        <v>732</v>
      </c>
      <c r="AN5203" t="s">
        <v>239</v>
      </c>
      <c r="AO5203" t="s">
        <v>1220</v>
      </c>
      <c r="AP5203" t="s">
        <v>241</v>
      </c>
      <c r="AQ5203" t="s">
        <v>242</v>
      </c>
      <c r="AR5203" t="s">
        <v>10123</v>
      </c>
      <c r="AS5203" t="s">
        <v>239</v>
      </c>
      <c r="AT5203" t="s">
        <v>239</v>
      </c>
      <c r="AU5203">
        <v>1</v>
      </c>
      <c r="AW5203" t="s">
        <v>10124</v>
      </c>
      <c r="AX5203" t="s">
        <v>10122</v>
      </c>
      <c r="AY5203" t="s">
        <v>1351</v>
      </c>
      <c r="BP5203" t="s">
        <v>659</v>
      </c>
      <c r="BQ5203">
        <v>45</v>
      </c>
      <c r="BR5203" t="s">
        <v>310</v>
      </c>
      <c r="BS5203">
        <v>1</v>
      </c>
      <c r="BZ5203" t="s">
        <v>10125</v>
      </c>
      <c r="CA5203" t="s">
        <v>10127</v>
      </c>
    </row>
    <row r="5204" spans="1:79" hidden="1" x14ac:dyDescent="0.25">
      <c r="A5204" t="s">
        <v>10113</v>
      </c>
      <c r="B5204" t="s">
        <v>10114</v>
      </c>
      <c r="C5204" t="s">
        <v>10115</v>
      </c>
      <c r="D5204" t="s">
        <v>10162</v>
      </c>
      <c r="E5204" t="s">
        <v>10163</v>
      </c>
      <c r="F5204" s="1">
        <v>40617</v>
      </c>
      <c r="G5204" s="4">
        <v>0.40277777777777773</v>
      </c>
      <c r="H5204" t="s">
        <v>6138</v>
      </c>
      <c r="I5204">
        <v>-88</v>
      </c>
      <c r="J5204" t="s">
        <v>221</v>
      </c>
      <c r="K5204" t="s">
        <v>222</v>
      </c>
      <c r="L5204">
        <v>1</v>
      </c>
      <c r="M5204">
        <v>1</v>
      </c>
      <c r="N5204" t="s">
        <v>10407</v>
      </c>
      <c r="O5204" t="s">
        <v>10411</v>
      </c>
      <c r="P5204" t="s">
        <v>224</v>
      </c>
      <c r="Q5204" t="s">
        <v>10120</v>
      </c>
      <c r="R5204" t="s">
        <v>226</v>
      </c>
      <c r="S5204" t="s">
        <v>10121</v>
      </c>
      <c r="V5204">
        <v>1E-3</v>
      </c>
      <c r="W5204">
        <v>5.0000000000000001E-3</v>
      </c>
      <c r="X5204" t="s">
        <v>228</v>
      </c>
      <c r="Y5204" t="s">
        <v>243</v>
      </c>
      <c r="Z5204" t="s">
        <v>1217</v>
      </c>
      <c r="AA5204" t="s">
        <v>3947</v>
      </c>
      <c r="AF5204" t="s">
        <v>736</v>
      </c>
      <c r="AG5204" t="s">
        <v>7239</v>
      </c>
      <c r="AH5204" t="s">
        <v>10122</v>
      </c>
      <c r="AJ5204" t="s">
        <v>237</v>
      </c>
      <c r="AK5204">
        <v>39.441605000000003</v>
      </c>
      <c r="AL5204">
        <v>-123.328689575195</v>
      </c>
      <c r="AM5204" t="s">
        <v>732</v>
      </c>
      <c r="AN5204" t="s">
        <v>239</v>
      </c>
      <c r="AO5204" t="s">
        <v>1220</v>
      </c>
      <c r="AP5204" t="s">
        <v>241</v>
      </c>
      <c r="AQ5204" t="s">
        <v>242</v>
      </c>
      <c r="AR5204" t="s">
        <v>10123</v>
      </c>
      <c r="AS5204" t="s">
        <v>239</v>
      </c>
      <c r="AT5204" t="s">
        <v>239</v>
      </c>
      <c r="AU5204">
        <v>1</v>
      </c>
      <c r="AW5204" t="s">
        <v>10124</v>
      </c>
      <c r="AX5204" t="s">
        <v>10122</v>
      </c>
      <c r="AY5204" t="s">
        <v>1351</v>
      </c>
      <c r="BP5204" t="s">
        <v>659</v>
      </c>
      <c r="BQ5204">
        <v>45</v>
      </c>
      <c r="BR5204" t="s">
        <v>310</v>
      </c>
      <c r="BS5204">
        <v>1</v>
      </c>
      <c r="BZ5204" t="s">
        <v>10165</v>
      </c>
      <c r="CA5204" t="s">
        <v>10163</v>
      </c>
    </row>
    <row r="5205" spans="1:79" hidden="1" x14ac:dyDescent="0.25">
      <c r="A5205" t="s">
        <v>10113</v>
      </c>
      <c r="B5205" t="s">
        <v>10114</v>
      </c>
      <c r="C5205" t="s">
        <v>10115</v>
      </c>
      <c r="D5205" t="s">
        <v>10179</v>
      </c>
      <c r="E5205" t="s">
        <v>10180</v>
      </c>
      <c r="F5205" s="1">
        <v>40617</v>
      </c>
      <c r="G5205" s="4">
        <v>0.44444444444444442</v>
      </c>
      <c r="H5205" t="s">
        <v>6138</v>
      </c>
      <c r="I5205">
        <v>-88</v>
      </c>
      <c r="J5205" t="s">
        <v>221</v>
      </c>
      <c r="K5205" t="s">
        <v>222</v>
      </c>
      <c r="L5205">
        <v>1</v>
      </c>
      <c r="M5205">
        <v>1</v>
      </c>
      <c r="N5205" t="s">
        <v>10407</v>
      </c>
      <c r="O5205" t="s">
        <v>10412</v>
      </c>
      <c r="P5205" t="s">
        <v>224</v>
      </c>
      <c r="Q5205" t="s">
        <v>10120</v>
      </c>
      <c r="R5205" t="s">
        <v>226</v>
      </c>
      <c r="S5205" t="s">
        <v>10121</v>
      </c>
      <c r="V5205">
        <v>1E-3</v>
      </c>
      <c r="W5205">
        <v>5.0000000000000001E-3</v>
      </c>
      <c r="X5205" t="s">
        <v>228</v>
      </c>
      <c r="Y5205" t="s">
        <v>243</v>
      </c>
      <c r="Z5205" t="s">
        <v>1217</v>
      </c>
      <c r="AA5205" t="s">
        <v>3947</v>
      </c>
      <c r="AF5205" t="s">
        <v>736</v>
      </c>
      <c r="AG5205" t="s">
        <v>7239</v>
      </c>
      <c r="AH5205" t="s">
        <v>10122</v>
      </c>
      <c r="AJ5205" t="s">
        <v>237</v>
      </c>
      <c r="AK5205">
        <v>39.431820000000002</v>
      </c>
      <c r="AL5205">
        <v>-123.328498840332</v>
      </c>
      <c r="AM5205" t="s">
        <v>732</v>
      </c>
      <c r="AN5205" t="s">
        <v>239</v>
      </c>
      <c r="AO5205" t="s">
        <v>1220</v>
      </c>
      <c r="AP5205" t="s">
        <v>241</v>
      </c>
      <c r="AQ5205" t="s">
        <v>242</v>
      </c>
      <c r="AR5205" t="s">
        <v>10123</v>
      </c>
      <c r="AS5205" t="s">
        <v>239</v>
      </c>
      <c r="AT5205" t="s">
        <v>239</v>
      </c>
      <c r="AU5205">
        <v>1</v>
      </c>
      <c r="AW5205" t="s">
        <v>10124</v>
      </c>
      <c r="AX5205" t="s">
        <v>10122</v>
      </c>
      <c r="AY5205" t="s">
        <v>1351</v>
      </c>
      <c r="BP5205" t="s">
        <v>659</v>
      </c>
      <c r="BQ5205">
        <v>45</v>
      </c>
      <c r="BR5205" t="s">
        <v>310</v>
      </c>
      <c r="BS5205">
        <v>1</v>
      </c>
      <c r="BZ5205" t="s">
        <v>10165</v>
      </c>
      <c r="CA5205" t="s">
        <v>10180</v>
      </c>
    </row>
    <row r="5206" spans="1:79" hidden="1" x14ac:dyDescent="0.25">
      <c r="A5206" t="s">
        <v>10113</v>
      </c>
      <c r="B5206" t="s">
        <v>10114</v>
      </c>
      <c r="C5206" t="s">
        <v>10115</v>
      </c>
      <c r="D5206" t="s">
        <v>10129</v>
      </c>
      <c r="E5206" t="s">
        <v>10130</v>
      </c>
      <c r="F5206" s="1">
        <v>40617</v>
      </c>
      <c r="G5206" s="4">
        <v>0.45833333333333331</v>
      </c>
      <c r="H5206" t="s">
        <v>6138</v>
      </c>
      <c r="I5206">
        <v>-88</v>
      </c>
      <c r="J5206" t="s">
        <v>221</v>
      </c>
      <c r="K5206" t="s">
        <v>222</v>
      </c>
      <c r="L5206">
        <v>1</v>
      </c>
      <c r="M5206">
        <v>1</v>
      </c>
      <c r="N5206" t="s">
        <v>10407</v>
      </c>
      <c r="O5206" t="s">
        <v>10413</v>
      </c>
      <c r="P5206" t="s">
        <v>224</v>
      </c>
      <c r="Q5206" t="s">
        <v>10120</v>
      </c>
      <c r="R5206" t="s">
        <v>226</v>
      </c>
      <c r="S5206" t="s">
        <v>10121</v>
      </c>
      <c r="V5206">
        <v>1E-3</v>
      </c>
      <c r="W5206">
        <v>5.0000000000000001E-3</v>
      </c>
      <c r="X5206" t="s">
        <v>228</v>
      </c>
      <c r="Y5206" t="s">
        <v>243</v>
      </c>
      <c r="Z5206" t="s">
        <v>1217</v>
      </c>
      <c r="AA5206" t="s">
        <v>3947</v>
      </c>
      <c r="AF5206" t="s">
        <v>736</v>
      </c>
      <c r="AG5206" t="s">
        <v>7239</v>
      </c>
      <c r="AH5206" t="s">
        <v>10122</v>
      </c>
      <c r="AJ5206" t="s">
        <v>237</v>
      </c>
      <c r="AK5206">
        <v>39.442055000000003</v>
      </c>
      <c r="AL5206">
        <v>-123.336540222168</v>
      </c>
      <c r="AM5206" t="s">
        <v>732</v>
      </c>
      <c r="AN5206" t="s">
        <v>239</v>
      </c>
      <c r="AO5206" t="s">
        <v>1220</v>
      </c>
      <c r="AP5206" t="s">
        <v>241</v>
      </c>
      <c r="AQ5206" t="s">
        <v>242</v>
      </c>
      <c r="AR5206" t="s">
        <v>10123</v>
      </c>
      <c r="AS5206" t="s">
        <v>239</v>
      </c>
      <c r="AT5206" t="s">
        <v>239</v>
      </c>
      <c r="AU5206">
        <v>1</v>
      </c>
      <c r="AW5206" t="s">
        <v>10124</v>
      </c>
      <c r="AX5206" t="s">
        <v>10122</v>
      </c>
      <c r="AY5206" t="s">
        <v>1351</v>
      </c>
      <c r="BP5206" t="s">
        <v>659</v>
      </c>
      <c r="BQ5206">
        <v>45</v>
      </c>
      <c r="BR5206" t="s">
        <v>310</v>
      </c>
      <c r="BS5206">
        <v>1</v>
      </c>
      <c r="BZ5206" t="s">
        <v>10132</v>
      </c>
      <c r="CA5206" t="s">
        <v>10130</v>
      </c>
    </row>
    <row r="5207" spans="1:79" hidden="1" x14ac:dyDescent="0.25">
      <c r="A5207" t="s">
        <v>10113</v>
      </c>
      <c r="B5207" t="s">
        <v>10114</v>
      </c>
      <c r="C5207" t="s">
        <v>10115</v>
      </c>
      <c r="D5207" t="s">
        <v>10116</v>
      </c>
      <c r="E5207" t="s">
        <v>10117</v>
      </c>
      <c r="F5207" s="1">
        <v>40617</v>
      </c>
      <c r="G5207" s="4">
        <v>0.55555555555555558</v>
      </c>
      <c r="H5207" t="s">
        <v>6138</v>
      </c>
      <c r="I5207">
        <v>-88</v>
      </c>
      <c r="J5207" t="s">
        <v>221</v>
      </c>
      <c r="K5207" t="s">
        <v>222</v>
      </c>
      <c r="L5207">
        <v>1</v>
      </c>
      <c r="M5207">
        <v>1</v>
      </c>
      <c r="N5207" t="s">
        <v>10407</v>
      </c>
      <c r="O5207" t="s">
        <v>10414</v>
      </c>
      <c r="P5207" t="s">
        <v>224</v>
      </c>
      <c r="Q5207" t="s">
        <v>10120</v>
      </c>
      <c r="R5207" t="s">
        <v>226</v>
      </c>
      <c r="S5207" t="s">
        <v>10121</v>
      </c>
      <c r="V5207">
        <v>1E-3</v>
      </c>
      <c r="W5207">
        <v>5.0000000000000001E-3</v>
      </c>
      <c r="X5207" t="s">
        <v>228</v>
      </c>
      <c r="Y5207" t="s">
        <v>243</v>
      </c>
      <c r="Z5207" t="s">
        <v>1217</v>
      </c>
      <c r="AA5207" t="s">
        <v>3947</v>
      </c>
      <c r="AF5207" t="s">
        <v>736</v>
      </c>
      <c r="AG5207" t="s">
        <v>7239</v>
      </c>
      <c r="AH5207" t="s">
        <v>10122</v>
      </c>
      <c r="AJ5207" t="s">
        <v>237</v>
      </c>
      <c r="AK5207">
        <v>39.462643</v>
      </c>
      <c r="AL5207">
        <v>-123.35041809082</v>
      </c>
      <c r="AM5207" t="s">
        <v>732</v>
      </c>
      <c r="AN5207" t="s">
        <v>239</v>
      </c>
      <c r="AO5207" t="s">
        <v>1220</v>
      </c>
      <c r="AP5207" t="s">
        <v>241</v>
      </c>
      <c r="AQ5207" t="s">
        <v>242</v>
      </c>
      <c r="AR5207" t="s">
        <v>10123</v>
      </c>
      <c r="AS5207" t="s">
        <v>239</v>
      </c>
      <c r="AT5207" t="s">
        <v>239</v>
      </c>
      <c r="AU5207">
        <v>1</v>
      </c>
      <c r="AW5207" t="s">
        <v>10124</v>
      </c>
      <c r="AX5207" t="s">
        <v>10122</v>
      </c>
      <c r="AY5207" t="s">
        <v>1351</v>
      </c>
      <c r="BP5207" t="s">
        <v>659</v>
      </c>
      <c r="BQ5207">
        <v>45</v>
      </c>
      <c r="BR5207" t="s">
        <v>310</v>
      </c>
      <c r="BS5207">
        <v>1</v>
      </c>
      <c r="BZ5207" t="s">
        <v>10125</v>
      </c>
      <c r="CA5207" t="s">
        <v>10117</v>
      </c>
    </row>
    <row r="5208" spans="1:79" hidden="1" x14ac:dyDescent="0.25">
      <c r="A5208" t="s">
        <v>10113</v>
      </c>
      <c r="B5208" t="s">
        <v>10114</v>
      </c>
      <c r="C5208" t="s">
        <v>10115</v>
      </c>
      <c r="D5208" t="s">
        <v>10226</v>
      </c>
      <c r="E5208" t="s">
        <v>10227</v>
      </c>
      <c r="F5208" s="1">
        <v>40617</v>
      </c>
      <c r="G5208" s="4">
        <v>0.40277777777777773</v>
      </c>
      <c r="H5208" t="s">
        <v>6138</v>
      </c>
      <c r="I5208">
        <v>-88</v>
      </c>
      <c r="J5208" t="s">
        <v>221</v>
      </c>
      <c r="K5208" t="s">
        <v>222</v>
      </c>
      <c r="L5208">
        <v>1</v>
      </c>
      <c r="M5208">
        <v>1</v>
      </c>
      <c r="N5208" t="s">
        <v>10407</v>
      </c>
      <c r="O5208" t="s">
        <v>10415</v>
      </c>
      <c r="P5208" t="s">
        <v>224</v>
      </c>
      <c r="Q5208" t="s">
        <v>10120</v>
      </c>
      <c r="R5208" t="s">
        <v>226</v>
      </c>
      <c r="S5208" t="s">
        <v>10121</v>
      </c>
      <c r="V5208">
        <v>1E-3</v>
      </c>
      <c r="W5208">
        <v>5.0000000000000001E-3</v>
      </c>
      <c r="X5208" t="s">
        <v>228</v>
      </c>
      <c r="Y5208" t="s">
        <v>243</v>
      </c>
      <c r="Z5208" t="s">
        <v>1217</v>
      </c>
      <c r="AA5208" t="s">
        <v>3947</v>
      </c>
      <c r="AF5208" t="s">
        <v>736</v>
      </c>
      <c r="AG5208" t="s">
        <v>7239</v>
      </c>
      <c r="AH5208" t="s">
        <v>10122</v>
      </c>
      <c r="AJ5208" t="s">
        <v>237</v>
      </c>
      <c r="AK5208">
        <v>39.448444000000002</v>
      </c>
      <c r="AL5208">
        <v>-123.34597015380901</v>
      </c>
      <c r="AM5208" t="s">
        <v>732</v>
      </c>
      <c r="AN5208" t="s">
        <v>239</v>
      </c>
      <c r="AO5208" t="s">
        <v>1220</v>
      </c>
      <c r="AP5208" t="s">
        <v>241</v>
      </c>
      <c r="AQ5208" t="s">
        <v>242</v>
      </c>
      <c r="AR5208" t="s">
        <v>10123</v>
      </c>
      <c r="AS5208" t="s">
        <v>239</v>
      </c>
      <c r="AT5208" t="s">
        <v>239</v>
      </c>
      <c r="AU5208">
        <v>1</v>
      </c>
      <c r="AW5208" t="s">
        <v>10124</v>
      </c>
      <c r="AX5208" t="s">
        <v>10122</v>
      </c>
      <c r="AY5208" t="s">
        <v>1351</v>
      </c>
      <c r="BP5208" t="s">
        <v>659</v>
      </c>
      <c r="BQ5208">
        <v>45</v>
      </c>
      <c r="BR5208" t="s">
        <v>310</v>
      </c>
      <c r="BS5208">
        <v>1</v>
      </c>
      <c r="BZ5208" t="s">
        <v>10125</v>
      </c>
      <c r="CA5208" t="s">
        <v>10227</v>
      </c>
    </row>
    <row r="5209" spans="1:79" hidden="1" x14ac:dyDescent="0.25">
      <c r="A5209" t="s">
        <v>10113</v>
      </c>
      <c r="B5209" t="s">
        <v>10114</v>
      </c>
      <c r="C5209" t="s">
        <v>10115</v>
      </c>
      <c r="D5209" t="s">
        <v>10194</v>
      </c>
      <c r="E5209" t="s">
        <v>10195</v>
      </c>
      <c r="F5209" s="1">
        <v>40617</v>
      </c>
      <c r="G5209" s="4">
        <v>0.59722222222222221</v>
      </c>
      <c r="H5209" t="s">
        <v>6138</v>
      </c>
      <c r="I5209">
        <v>-88</v>
      </c>
      <c r="J5209" t="s">
        <v>221</v>
      </c>
      <c r="K5209" t="s">
        <v>222</v>
      </c>
      <c r="L5209">
        <v>1</v>
      </c>
      <c r="M5209">
        <v>1</v>
      </c>
      <c r="N5209" t="s">
        <v>10407</v>
      </c>
      <c r="O5209" t="s">
        <v>10416</v>
      </c>
      <c r="P5209" t="s">
        <v>224</v>
      </c>
      <c r="Q5209" t="s">
        <v>10120</v>
      </c>
      <c r="R5209" t="s">
        <v>226</v>
      </c>
      <c r="S5209" t="s">
        <v>10121</v>
      </c>
      <c r="V5209">
        <v>1E-3</v>
      </c>
      <c r="W5209">
        <v>5.0000000000000001E-3</v>
      </c>
      <c r="X5209" t="s">
        <v>228</v>
      </c>
      <c r="Y5209" t="s">
        <v>243</v>
      </c>
      <c r="Z5209" t="s">
        <v>1217</v>
      </c>
      <c r="AA5209" t="s">
        <v>3947</v>
      </c>
      <c r="AF5209" t="s">
        <v>736</v>
      </c>
      <c r="AG5209" t="s">
        <v>7239</v>
      </c>
      <c r="AH5209" t="s">
        <v>10122</v>
      </c>
      <c r="AJ5209" t="s">
        <v>237</v>
      </c>
      <c r="AK5209">
        <v>39.430698</v>
      </c>
      <c r="AL5209">
        <v>-123.351753234863</v>
      </c>
      <c r="AM5209" t="s">
        <v>732</v>
      </c>
      <c r="AN5209" t="s">
        <v>239</v>
      </c>
      <c r="AO5209" t="s">
        <v>1220</v>
      </c>
      <c r="AP5209" t="s">
        <v>241</v>
      </c>
      <c r="AQ5209" t="s">
        <v>242</v>
      </c>
      <c r="AR5209" t="s">
        <v>10123</v>
      </c>
      <c r="AS5209" t="s">
        <v>239</v>
      </c>
      <c r="AT5209" t="s">
        <v>239</v>
      </c>
      <c r="AU5209">
        <v>1</v>
      </c>
      <c r="AW5209" t="s">
        <v>10124</v>
      </c>
      <c r="AX5209" t="s">
        <v>10122</v>
      </c>
      <c r="AY5209" t="s">
        <v>1351</v>
      </c>
      <c r="BP5209" t="s">
        <v>659</v>
      </c>
      <c r="BQ5209">
        <v>45</v>
      </c>
      <c r="BR5209" t="s">
        <v>310</v>
      </c>
      <c r="BS5209">
        <v>1</v>
      </c>
      <c r="BZ5209" t="s">
        <v>249</v>
      </c>
      <c r="CA5209" t="s">
        <v>10195</v>
      </c>
    </row>
    <row r="5210" spans="1:79" hidden="1" x14ac:dyDescent="0.25">
      <c r="A5210" t="s">
        <v>10113</v>
      </c>
      <c r="B5210" t="s">
        <v>10114</v>
      </c>
      <c r="C5210" t="s">
        <v>10115</v>
      </c>
      <c r="D5210" t="s">
        <v>10133</v>
      </c>
      <c r="E5210" t="s">
        <v>10134</v>
      </c>
      <c r="F5210" s="1">
        <v>40617</v>
      </c>
      <c r="G5210" s="4">
        <v>0.4375</v>
      </c>
      <c r="H5210" t="s">
        <v>6138</v>
      </c>
      <c r="I5210">
        <v>-88</v>
      </c>
      <c r="J5210" t="s">
        <v>221</v>
      </c>
      <c r="K5210" t="s">
        <v>222</v>
      </c>
      <c r="L5210">
        <v>1</v>
      </c>
      <c r="M5210">
        <v>1</v>
      </c>
      <c r="N5210" t="s">
        <v>10407</v>
      </c>
      <c r="O5210" t="s">
        <v>10417</v>
      </c>
      <c r="P5210" t="s">
        <v>224</v>
      </c>
      <c r="Q5210" t="s">
        <v>10120</v>
      </c>
      <c r="R5210" t="s">
        <v>226</v>
      </c>
      <c r="S5210" t="s">
        <v>10121</v>
      </c>
      <c r="V5210">
        <v>1E-3</v>
      </c>
      <c r="W5210">
        <v>5.0000000000000001E-3</v>
      </c>
      <c r="X5210" t="s">
        <v>228</v>
      </c>
      <c r="Y5210" t="s">
        <v>243</v>
      </c>
      <c r="Z5210" t="s">
        <v>1217</v>
      </c>
      <c r="AA5210" t="s">
        <v>3947</v>
      </c>
      <c r="AF5210" t="s">
        <v>736</v>
      </c>
      <c r="AG5210" t="s">
        <v>7239</v>
      </c>
      <c r="AH5210" t="s">
        <v>10122</v>
      </c>
      <c r="AJ5210" t="s">
        <v>237</v>
      </c>
      <c r="AK5210">
        <v>39.448813999999999</v>
      </c>
      <c r="AL5210">
        <v>-123.34122467041</v>
      </c>
      <c r="AM5210" t="s">
        <v>732</v>
      </c>
      <c r="AN5210" t="s">
        <v>239</v>
      </c>
      <c r="AO5210" t="s">
        <v>1220</v>
      </c>
      <c r="AP5210" t="s">
        <v>241</v>
      </c>
      <c r="AQ5210" t="s">
        <v>242</v>
      </c>
      <c r="AR5210" t="s">
        <v>10123</v>
      </c>
      <c r="AS5210" t="s">
        <v>239</v>
      </c>
      <c r="AT5210" t="s">
        <v>239</v>
      </c>
      <c r="AU5210">
        <v>1</v>
      </c>
      <c r="AW5210" t="s">
        <v>10124</v>
      </c>
      <c r="AX5210" t="s">
        <v>10122</v>
      </c>
      <c r="AY5210" t="s">
        <v>1351</v>
      </c>
      <c r="BP5210" t="s">
        <v>659</v>
      </c>
      <c r="BQ5210">
        <v>45</v>
      </c>
      <c r="BR5210" t="s">
        <v>310</v>
      </c>
      <c r="BS5210">
        <v>1</v>
      </c>
      <c r="BZ5210" t="s">
        <v>10132</v>
      </c>
      <c r="CA5210" t="s">
        <v>10134</v>
      </c>
    </row>
    <row r="5211" spans="1:79" hidden="1" x14ac:dyDescent="0.25">
      <c r="A5211" t="s">
        <v>10113</v>
      </c>
      <c r="B5211" t="s">
        <v>10114</v>
      </c>
      <c r="C5211" t="s">
        <v>10115</v>
      </c>
      <c r="D5211" t="s">
        <v>10136</v>
      </c>
      <c r="E5211" t="s">
        <v>10137</v>
      </c>
      <c r="F5211" s="1">
        <v>40617</v>
      </c>
      <c r="G5211" s="4">
        <v>0.68055555555555547</v>
      </c>
      <c r="H5211" t="s">
        <v>6138</v>
      </c>
      <c r="I5211">
        <v>-88</v>
      </c>
      <c r="J5211" t="s">
        <v>221</v>
      </c>
      <c r="K5211" t="s">
        <v>222</v>
      </c>
      <c r="L5211">
        <v>1</v>
      </c>
      <c r="M5211">
        <v>1</v>
      </c>
      <c r="N5211" t="s">
        <v>10407</v>
      </c>
      <c r="O5211" t="s">
        <v>10418</v>
      </c>
      <c r="P5211" t="s">
        <v>224</v>
      </c>
      <c r="Q5211" t="s">
        <v>10120</v>
      </c>
      <c r="R5211" t="s">
        <v>226</v>
      </c>
      <c r="S5211" t="s">
        <v>10121</v>
      </c>
      <c r="V5211">
        <v>1E-3</v>
      </c>
      <c r="W5211">
        <v>5.0000000000000001E-3</v>
      </c>
      <c r="X5211" t="s">
        <v>228</v>
      </c>
      <c r="Y5211" t="s">
        <v>243</v>
      </c>
      <c r="Z5211" t="s">
        <v>1217</v>
      </c>
      <c r="AA5211" t="s">
        <v>3947</v>
      </c>
      <c r="AF5211" t="s">
        <v>736</v>
      </c>
      <c r="AG5211" t="s">
        <v>7239</v>
      </c>
      <c r="AH5211" t="s">
        <v>10122</v>
      </c>
      <c r="AJ5211" t="s">
        <v>237</v>
      </c>
      <c r="AK5211">
        <v>39.42794</v>
      </c>
      <c r="AL5211">
        <v>-123.332221984863</v>
      </c>
      <c r="AM5211" t="s">
        <v>732</v>
      </c>
      <c r="AN5211" t="s">
        <v>239</v>
      </c>
      <c r="AO5211" t="s">
        <v>1220</v>
      </c>
      <c r="AP5211" t="s">
        <v>241</v>
      </c>
      <c r="AQ5211" t="s">
        <v>242</v>
      </c>
      <c r="AR5211" t="s">
        <v>10123</v>
      </c>
      <c r="AS5211" t="s">
        <v>239</v>
      </c>
      <c r="AT5211" t="s">
        <v>239</v>
      </c>
      <c r="AU5211">
        <v>1</v>
      </c>
      <c r="AW5211" t="s">
        <v>10124</v>
      </c>
      <c r="AX5211" t="s">
        <v>10122</v>
      </c>
      <c r="AY5211" t="s">
        <v>1351</v>
      </c>
      <c r="BP5211" t="s">
        <v>659</v>
      </c>
      <c r="BQ5211">
        <v>45</v>
      </c>
      <c r="BR5211" t="s">
        <v>310</v>
      </c>
      <c r="BS5211">
        <v>1</v>
      </c>
      <c r="BZ5211" t="s">
        <v>10132</v>
      </c>
      <c r="CA5211" t="s">
        <v>10137</v>
      </c>
    </row>
    <row r="5212" spans="1:79" hidden="1" x14ac:dyDescent="0.25">
      <c r="A5212" t="s">
        <v>10113</v>
      </c>
      <c r="B5212" t="s">
        <v>10114</v>
      </c>
      <c r="C5212" t="s">
        <v>10115</v>
      </c>
      <c r="D5212" t="s">
        <v>10133</v>
      </c>
      <c r="E5212" t="s">
        <v>10134</v>
      </c>
      <c r="F5212" s="1">
        <v>40647</v>
      </c>
      <c r="G5212" s="4">
        <v>0.39166666666666666</v>
      </c>
      <c r="H5212" t="s">
        <v>6138</v>
      </c>
      <c r="I5212">
        <v>-88</v>
      </c>
      <c r="J5212" t="s">
        <v>221</v>
      </c>
      <c r="K5212" t="s">
        <v>222</v>
      </c>
      <c r="L5212">
        <v>1</v>
      </c>
      <c r="M5212">
        <v>1</v>
      </c>
      <c r="N5212" t="s">
        <v>10419</v>
      </c>
      <c r="O5212" t="s">
        <v>10420</v>
      </c>
      <c r="P5212" t="s">
        <v>224</v>
      </c>
      <c r="Q5212" t="s">
        <v>10120</v>
      </c>
      <c r="R5212" t="s">
        <v>226</v>
      </c>
      <c r="S5212" t="s">
        <v>10121</v>
      </c>
      <c r="V5212">
        <v>1E-3</v>
      </c>
      <c r="W5212">
        <v>5.0000000000000001E-3</v>
      </c>
      <c r="X5212" t="s">
        <v>228</v>
      </c>
      <c r="Y5212" t="s">
        <v>243</v>
      </c>
      <c r="Z5212" t="s">
        <v>1217</v>
      </c>
      <c r="AA5212" t="s">
        <v>3947</v>
      </c>
      <c r="AF5212" t="s">
        <v>736</v>
      </c>
      <c r="AG5212" t="s">
        <v>7239</v>
      </c>
      <c r="AH5212" t="s">
        <v>10122</v>
      </c>
      <c r="AJ5212" t="s">
        <v>237</v>
      </c>
      <c r="AK5212">
        <v>39.448813999999999</v>
      </c>
      <c r="AL5212">
        <v>-123.34122467041</v>
      </c>
      <c r="AM5212" t="s">
        <v>732</v>
      </c>
      <c r="AN5212" t="s">
        <v>239</v>
      </c>
      <c r="AO5212" t="s">
        <v>1220</v>
      </c>
      <c r="AP5212" t="s">
        <v>241</v>
      </c>
      <c r="AQ5212" t="s">
        <v>242</v>
      </c>
      <c r="AR5212" t="s">
        <v>10123</v>
      </c>
      <c r="AS5212" t="s">
        <v>239</v>
      </c>
      <c r="AT5212" t="s">
        <v>239</v>
      </c>
      <c r="AU5212">
        <v>1</v>
      </c>
      <c r="AW5212" t="s">
        <v>10124</v>
      </c>
      <c r="AX5212" t="s">
        <v>10122</v>
      </c>
      <c r="AY5212" t="s">
        <v>1351</v>
      </c>
      <c r="BP5212" t="s">
        <v>659</v>
      </c>
      <c r="BQ5212">
        <v>45</v>
      </c>
      <c r="BR5212" t="s">
        <v>310</v>
      </c>
      <c r="BS5212">
        <v>1</v>
      </c>
      <c r="BZ5212" t="s">
        <v>10132</v>
      </c>
      <c r="CA5212" t="s">
        <v>10134</v>
      </c>
    </row>
    <row r="5213" spans="1:79" hidden="1" x14ac:dyDescent="0.25">
      <c r="A5213" t="s">
        <v>10113</v>
      </c>
      <c r="B5213" t="s">
        <v>10114</v>
      </c>
      <c r="C5213" t="s">
        <v>10115</v>
      </c>
      <c r="D5213" t="s">
        <v>10129</v>
      </c>
      <c r="E5213" t="s">
        <v>10130</v>
      </c>
      <c r="F5213" s="1">
        <v>40647</v>
      </c>
      <c r="G5213" s="4">
        <v>0.40972222222222227</v>
      </c>
      <c r="H5213" t="s">
        <v>6138</v>
      </c>
      <c r="I5213">
        <v>-88</v>
      </c>
      <c r="J5213" t="s">
        <v>221</v>
      </c>
      <c r="K5213" t="s">
        <v>222</v>
      </c>
      <c r="L5213">
        <v>1</v>
      </c>
      <c r="M5213">
        <v>1</v>
      </c>
      <c r="N5213" t="s">
        <v>10419</v>
      </c>
      <c r="O5213" t="s">
        <v>10421</v>
      </c>
      <c r="P5213" t="s">
        <v>224</v>
      </c>
      <c r="Q5213" t="s">
        <v>10120</v>
      </c>
      <c r="R5213" t="s">
        <v>226</v>
      </c>
      <c r="S5213" t="s">
        <v>10121</v>
      </c>
      <c r="V5213">
        <v>1E-3</v>
      </c>
      <c r="W5213">
        <v>5.0000000000000001E-3</v>
      </c>
      <c r="X5213" t="s">
        <v>228</v>
      </c>
      <c r="Y5213" t="s">
        <v>243</v>
      </c>
      <c r="Z5213" t="s">
        <v>1217</v>
      </c>
      <c r="AA5213" t="s">
        <v>3947</v>
      </c>
      <c r="AF5213" t="s">
        <v>736</v>
      </c>
      <c r="AG5213" t="s">
        <v>7239</v>
      </c>
      <c r="AH5213" t="s">
        <v>10122</v>
      </c>
      <c r="AJ5213" t="s">
        <v>237</v>
      </c>
      <c r="AK5213">
        <v>39.442055000000003</v>
      </c>
      <c r="AL5213">
        <v>-123.336540222168</v>
      </c>
      <c r="AM5213" t="s">
        <v>732</v>
      </c>
      <c r="AN5213" t="s">
        <v>239</v>
      </c>
      <c r="AO5213" t="s">
        <v>1220</v>
      </c>
      <c r="AP5213" t="s">
        <v>241</v>
      </c>
      <c r="AQ5213" t="s">
        <v>242</v>
      </c>
      <c r="AR5213" t="s">
        <v>10123</v>
      </c>
      <c r="AS5213" t="s">
        <v>239</v>
      </c>
      <c r="AT5213" t="s">
        <v>239</v>
      </c>
      <c r="AU5213">
        <v>1</v>
      </c>
      <c r="AW5213" t="s">
        <v>10124</v>
      </c>
      <c r="AX5213" t="s">
        <v>10122</v>
      </c>
      <c r="AY5213" t="s">
        <v>1351</v>
      </c>
      <c r="BP5213" t="s">
        <v>659</v>
      </c>
      <c r="BQ5213">
        <v>45</v>
      </c>
      <c r="BR5213" t="s">
        <v>310</v>
      </c>
      <c r="BS5213">
        <v>1</v>
      </c>
      <c r="BZ5213" t="s">
        <v>10132</v>
      </c>
      <c r="CA5213" t="s">
        <v>10130</v>
      </c>
    </row>
    <row r="5214" spans="1:79" hidden="1" x14ac:dyDescent="0.25">
      <c r="A5214" t="s">
        <v>10113</v>
      </c>
      <c r="B5214" t="s">
        <v>10114</v>
      </c>
      <c r="C5214" t="s">
        <v>10115</v>
      </c>
      <c r="D5214" t="s">
        <v>10194</v>
      </c>
      <c r="E5214" t="s">
        <v>10195</v>
      </c>
      <c r="F5214" s="1">
        <v>40647</v>
      </c>
      <c r="G5214" s="4">
        <v>0.4236111111111111</v>
      </c>
      <c r="H5214" t="s">
        <v>6138</v>
      </c>
      <c r="I5214">
        <v>-88</v>
      </c>
      <c r="J5214" t="s">
        <v>221</v>
      </c>
      <c r="K5214" t="s">
        <v>222</v>
      </c>
      <c r="L5214">
        <v>1</v>
      </c>
      <c r="M5214">
        <v>1</v>
      </c>
      <c r="N5214" t="s">
        <v>10419</v>
      </c>
      <c r="O5214" t="s">
        <v>10422</v>
      </c>
      <c r="P5214" t="s">
        <v>224</v>
      </c>
      <c r="Q5214" t="s">
        <v>10120</v>
      </c>
      <c r="R5214" t="s">
        <v>226</v>
      </c>
      <c r="S5214" t="s">
        <v>10121</v>
      </c>
      <c r="V5214">
        <v>1E-3</v>
      </c>
      <c r="W5214">
        <v>5.0000000000000001E-3</v>
      </c>
      <c r="X5214" t="s">
        <v>228</v>
      </c>
      <c r="Y5214" t="s">
        <v>243</v>
      </c>
      <c r="Z5214" t="s">
        <v>1217</v>
      </c>
      <c r="AA5214" t="s">
        <v>3947</v>
      </c>
      <c r="AF5214" t="s">
        <v>736</v>
      </c>
      <c r="AG5214" t="s">
        <v>7239</v>
      </c>
      <c r="AH5214" t="s">
        <v>10122</v>
      </c>
      <c r="AJ5214" t="s">
        <v>237</v>
      </c>
      <c r="AK5214">
        <v>39.430698</v>
      </c>
      <c r="AL5214">
        <v>-123.351753234863</v>
      </c>
      <c r="AM5214" t="s">
        <v>732</v>
      </c>
      <c r="AN5214" t="s">
        <v>239</v>
      </c>
      <c r="AO5214" t="s">
        <v>1220</v>
      </c>
      <c r="AP5214" t="s">
        <v>241</v>
      </c>
      <c r="AQ5214" t="s">
        <v>242</v>
      </c>
      <c r="AR5214" t="s">
        <v>10123</v>
      </c>
      <c r="AS5214" t="s">
        <v>239</v>
      </c>
      <c r="AT5214" t="s">
        <v>239</v>
      </c>
      <c r="AU5214">
        <v>1</v>
      </c>
      <c r="AW5214" t="s">
        <v>10124</v>
      </c>
      <c r="AX5214" t="s">
        <v>10122</v>
      </c>
      <c r="AY5214" t="s">
        <v>1351</v>
      </c>
      <c r="BP5214" t="s">
        <v>659</v>
      </c>
      <c r="BQ5214">
        <v>45</v>
      </c>
      <c r="BR5214" t="s">
        <v>310</v>
      </c>
      <c r="BS5214">
        <v>1</v>
      </c>
      <c r="BZ5214" t="s">
        <v>249</v>
      </c>
      <c r="CA5214" t="s">
        <v>10195</v>
      </c>
    </row>
    <row r="5215" spans="1:79" hidden="1" x14ac:dyDescent="0.25">
      <c r="A5215" t="s">
        <v>10113</v>
      </c>
      <c r="B5215" t="s">
        <v>10114</v>
      </c>
      <c r="C5215" t="s">
        <v>10115</v>
      </c>
      <c r="D5215" t="s">
        <v>10126</v>
      </c>
      <c r="E5215" t="s">
        <v>10127</v>
      </c>
      <c r="F5215" s="1">
        <v>40647</v>
      </c>
      <c r="G5215" s="4">
        <v>0.36805555555555558</v>
      </c>
      <c r="H5215" t="s">
        <v>6138</v>
      </c>
      <c r="I5215">
        <v>-88</v>
      </c>
      <c r="J5215" t="s">
        <v>221</v>
      </c>
      <c r="K5215" t="s">
        <v>222</v>
      </c>
      <c r="L5215">
        <v>1</v>
      </c>
      <c r="M5215">
        <v>1</v>
      </c>
      <c r="N5215" t="s">
        <v>10419</v>
      </c>
      <c r="O5215" t="s">
        <v>10423</v>
      </c>
      <c r="P5215" t="s">
        <v>224</v>
      </c>
      <c r="Q5215" t="s">
        <v>10120</v>
      </c>
      <c r="R5215" t="s">
        <v>226</v>
      </c>
      <c r="S5215" t="s">
        <v>10121</v>
      </c>
      <c r="T5215">
        <v>1.5E-3</v>
      </c>
      <c r="V5215">
        <v>1E-3</v>
      </c>
      <c r="W5215">
        <v>5.0000000000000001E-3</v>
      </c>
      <c r="X5215" t="s">
        <v>905</v>
      </c>
      <c r="Y5215" t="s">
        <v>243</v>
      </c>
      <c r="Z5215" t="s">
        <v>1217</v>
      </c>
      <c r="AA5215" t="s">
        <v>3947</v>
      </c>
      <c r="AF5215" t="s">
        <v>736</v>
      </c>
      <c r="AG5215" t="s">
        <v>7239</v>
      </c>
      <c r="AH5215" t="s">
        <v>10122</v>
      </c>
      <c r="AJ5215" t="s">
        <v>237</v>
      </c>
      <c r="AK5215">
        <v>39.429192</v>
      </c>
      <c r="AL5215">
        <v>-123.34546661377</v>
      </c>
      <c r="AM5215" t="s">
        <v>732</v>
      </c>
      <c r="AN5215" t="s">
        <v>239</v>
      </c>
      <c r="AO5215" t="s">
        <v>1220</v>
      </c>
      <c r="AP5215" t="s">
        <v>241</v>
      </c>
      <c r="AQ5215" t="s">
        <v>242</v>
      </c>
      <c r="AR5215" t="s">
        <v>10123</v>
      </c>
      <c r="AS5215" t="s">
        <v>239</v>
      </c>
      <c r="AT5215" t="s">
        <v>239</v>
      </c>
      <c r="AU5215">
        <v>1</v>
      </c>
      <c r="AW5215" t="s">
        <v>10124</v>
      </c>
      <c r="AX5215" t="s">
        <v>10122</v>
      </c>
      <c r="AY5215" t="s">
        <v>1351</v>
      </c>
      <c r="BP5215" t="s">
        <v>659</v>
      </c>
      <c r="BQ5215">
        <v>45</v>
      </c>
      <c r="BR5215" t="s">
        <v>310</v>
      </c>
      <c r="BS5215">
        <v>1</v>
      </c>
      <c r="BZ5215" t="s">
        <v>10125</v>
      </c>
      <c r="CA5215" t="s">
        <v>10127</v>
      </c>
    </row>
    <row r="5216" spans="1:79" hidden="1" x14ac:dyDescent="0.25">
      <c r="A5216" t="s">
        <v>10113</v>
      </c>
      <c r="B5216" t="s">
        <v>10114</v>
      </c>
      <c r="C5216" t="s">
        <v>10115</v>
      </c>
      <c r="D5216" t="s">
        <v>10179</v>
      </c>
      <c r="E5216" t="s">
        <v>10180</v>
      </c>
      <c r="F5216" s="1">
        <v>40647</v>
      </c>
      <c r="G5216" s="4">
        <v>0.49652777777777773</v>
      </c>
      <c r="H5216" t="s">
        <v>6138</v>
      </c>
      <c r="I5216">
        <v>-88</v>
      </c>
      <c r="J5216" t="s">
        <v>221</v>
      </c>
      <c r="K5216" t="s">
        <v>222</v>
      </c>
      <c r="L5216">
        <v>1</v>
      </c>
      <c r="M5216">
        <v>1</v>
      </c>
      <c r="N5216" t="s">
        <v>10419</v>
      </c>
      <c r="O5216" t="s">
        <v>10424</v>
      </c>
      <c r="P5216" t="s">
        <v>224</v>
      </c>
      <c r="Q5216" t="s">
        <v>10120</v>
      </c>
      <c r="R5216" t="s">
        <v>226</v>
      </c>
      <c r="S5216" t="s">
        <v>10121</v>
      </c>
      <c r="V5216">
        <v>1E-3</v>
      </c>
      <c r="W5216">
        <v>5.0000000000000001E-3</v>
      </c>
      <c r="X5216" t="s">
        <v>228</v>
      </c>
      <c r="Y5216" t="s">
        <v>243</v>
      </c>
      <c r="Z5216" t="s">
        <v>1217</v>
      </c>
      <c r="AA5216" t="s">
        <v>3947</v>
      </c>
      <c r="AF5216" t="s">
        <v>736</v>
      </c>
      <c r="AG5216" t="s">
        <v>7239</v>
      </c>
      <c r="AH5216" t="s">
        <v>10122</v>
      </c>
      <c r="AJ5216" t="s">
        <v>237</v>
      </c>
      <c r="AK5216">
        <v>39.431820000000002</v>
      </c>
      <c r="AL5216">
        <v>-123.328498840332</v>
      </c>
      <c r="AM5216" t="s">
        <v>732</v>
      </c>
      <c r="AN5216" t="s">
        <v>239</v>
      </c>
      <c r="AO5216" t="s">
        <v>1220</v>
      </c>
      <c r="AP5216" t="s">
        <v>241</v>
      </c>
      <c r="AQ5216" t="s">
        <v>242</v>
      </c>
      <c r="AR5216" t="s">
        <v>10123</v>
      </c>
      <c r="AS5216" t="s">
        <v>239</v>
      </c>
      <c r="AT5216" t="s">
        <v>239</v>
      </c>
      <c r="AU5216">
        <v>1</v>
      </c>
      <c r="AW5216" t="s">
        <v>10124</v>
      </c>
      <c r="AX5216" t="s">
        <v>10122</v>
      </c>
      <c r="AY5216" t="s">
        <v>1351</v>
      </c>
      <c r="BP5216" t="s">
        <v>659</v>
      </c>
      <c r="BQ5216">
        <v>45</v>
      </c>
      <c r="BR5216" t="s">
        <v>310</v>
      </c>
      <c r="BS5216">
        <v>1</v>
      </c>
      <c r="BZ5216" t="s">
        <v>10165</v>
      </c>
      <c r="CA5216" t="s">
        <v>10180</v>
      </c>
    </row>
    <row r="5217" spans="1:79" hidden="1" x14ac:dyDescent="0.25">
      <c r="A5217" t="s">
        <v>10113</v>
      </c>
      <c r="B5217" t="s">
        <v>10114</v>
      </c>
      <c r="C5217" t="s">
        <v>10115</v>
      </c>
      <c r="D5217" t="s">
        <v>10162</v>
      </c>
      <c r="E5217" t="s">
        <v>10163</v>
      </c>
      <c r="F5217" s="1">
        <v>40647</v>
      </c>
      <c r="G5217" s="4">
        <v>0.47916666666666669</v>
      </c>
      <c r="H5217" t="s">
        <v>6138</v>
      </c>
      <c r="I5217">
        <v>-88</v>
      </c>
      <c r="J5217" t="s">
        <v>221</v>
      </c>
      <c r="K5217" t="s">
        <v>222</v>
      </c>
      <c r="L5217">
        <v>1</v>
      </c>
      <c r="M5217">
        <v>1</v>
      </c>
      <c r="N5217" t="s">
        <v>10419</v>
      </c>
      <c r="O5217" t="s">
        <v>10425</v>
      </c>
      <c r="P5217" t="s">
        <v>224</v>
      </c>
      <c r="Q5217" t="s">
        <v>10120</v>
      </c>
      <c r="R5217" t="s">
        <v>226</v>
      </c>
      <c r="S5217" t="s">
        <v>10121</v>
      </c>
      <c r="V5217">
        <v>1E-3</v>
      </c>
      <c r="W5217">
        <v>5.0000000000000001E-3</v>
      </c>
      <c r="X5217" t="s">
        <v>228</v>
      </c>
      <c r="Y5217" t="s">
        <v>243</v>
      </c>
      <c r="Z5217" t="s">
        <v>1217</v>
      </c>
      <c r="AA5217" t="s">
        <v>3947</v>
      </c>
      <c r="AF5217" t="s">
        <v>736</v>
      </c>
      <c r="AG5217" t="s">
        <v>7239</v>
      </c>
      <c r="AH5217" t="s">
        <v>10122</v>
      </c>
      <c r="AJ5217" t="s">
        <v>237</v>
      </c>
      <c r="AK5217">
        <v>39.441605000000003</v>
      </c>
      <c r="AL5217">
        <v>-123.328689575195</v>
      </c>
      <c r="AM5217" t="s">
        <v>732</v>
      </c>
      <c r="AN5217" t="s">
        <v>239</v>
      </c>
      <c r="AO5217" t="s">
        <v>1220</v>
      </c>
      <c r="AP5217" t="s">
        <v>241</v>
      </c>
      <c r="AQ5217" t="s">
        <v>242</v>
      </c>
      <c r="AR5217" t="s">
        <v>10123</v>
      </c>
      <c r="AS5217" t="s">
        <v>239</v>
      </c>
      <c r="AT5217" t="s">
        <v>239</v>
      </c>
      <c r="AU5217">
        <v>1</v>
      </c>
      <c r="AW5217" t="s">
        <v>10124</v>
      </c>
      <c r="AX5217" t="s">
        <v>10122</v>
      </c>
      <c r="AY5217" t="s">
        <v>1351</v>
      </c>
      <c r="BP5217" t="s">
        <v>659</v>
      </c>
      <c r="BQ5217">
        <v>45</v>
      </c>
      <c r="BR5217" t="s">
        <v>310</v>
      </c>
      <c r="BS5217">
        <v>1</v>
      </c>
      <c r="BZ5217" t="s">
        <v>10165</v>
      </c>
      <c r="CA5217" t="s">
        <v>10163</v>
      </c>
    </row>
    <row r="5218" spans="1:79" hidden="1" x14ac:dyDescent="0.25">
      <c r="A5218" t="s">
        <v>10113</v>
      </c>
      <c r="B5218" t="s">
        <v>10114</v>
      </c>
      <c r="C5218" t="s">
        <v>10115</v>
      </c>
      <c r="D5218" t="s">
        <v>10226</v>
      </c>
      <c r="E5218" t="s">
        <v>10227</v>
      </c>
      <c r="F5218" s="1">
        <v>40647</v>
      </c>
      <c r="G5218" s="4">
        <v>0.43055555555555558</v>
      </c>
      <c r="H5218" t="s">
        <v>6138</v>
      </c>
      <c r="I5218">
        <v>-88</v>
      </c>
      <c r="J5218" t="s">
        <v>221</v>
      </c>
      <c r="K5218" t="s">
        <v>222</v>
      </c>
      <c r="L5218">
        <v>1</v>
      </c>
      <c r="M5218">
        <v>1</v>
      </c>
      <c r="N5218" t="s">
        <v>10419</v>
      </c>
      <c r="O5218" t="s">
        <v>10426</v>
      </c>
      <c r="P5218" t="s">
        <v>224</v>
      </c>
      <c r="Q5218" t="s">
        <v>10120</v>
      </c>
      <c r="R5218" t="s">
        <v>226</v>
      </c>
      <c r="S5218" t="s">
        <v>10121</v>
      </c>
      <c r="V5218">
        <v>1E-3</v>
      </c>
      <c r="W5218">
        <v>5.0000000000000001E-3</v>
      </c>
      <c r="X5218" t="s">
        <v>228</v>
      </c>
      <c r="Y5218" t="s">
        <v>243</v>
      </c>
      <c r="Z5218" t="s">
        <v>1217</v>
      </c>
      <c r="AA5218" t="s">
        <v>3947</v>
      </c>
      <c r="AF5218" t="s">
        <v>736</v>
      </c>
      <c r="AG5218" t="s">
        <v>7239</v>
      </c>
      <c r="AH5218" t="s">
        <v>10122</v>
      </c>
      <c r="AJ5218" t="s">
        <v>237</v>
      </c>
      <c r="AK5218">
        <v>39.448444000000002</v>
      </c>
      <c r="AL5218">
        <v>-123.34597015380901</v>
      </c>
      <c r="AM5218" t="s">
        <v>732</v>
      </c>
      <c r="AN5218" t="s">
        <v>239</v>
      </c>
      <c r="AO5218" t="s">
        <v>1220</v>
      </c>
      <c r="AP5218" t="s">
        <v>241</v>
      </c>
      <c r="AQ5218" t="s">
        <v>242</v>
      </c>
      <c r="AR5218" t="s">
        <v>10123</v>
      </c>
      <c r="AS5218" t="s">
        <v>239</v>
      </c>
      <c r="AT5218" t="s">
        <v>239</v>
      </c>
      <c r="AU5218">
        <v>1</v>
      </c>
      <c r="AW5218" t="s">
        <v>10124</v>
      </c>
      <c r="AX5218" t="s">
        <v>10122</v>
      </c>
      <c r="AY5218" t="s">
        <v>1351</v>
      </c>
      <c r="BP5218" t="s">
        <v>659</v>
      </c>
      <c r="BQ5218">
        <v>45</v>
      </c>
      <c r="BR5218" t="s">
        <v>310</v>
      </c>
      <c r="BS5218">
        <v>1</v>
      </c>
      <c r="BZ5218" t="s">
        <v>10125</v>
      </c>
      <c r="CA5218" t="s">
        <v>10227</v>
      </c>
    </row>
    <row r="5219" spans="1:79" hidden="1" x14ac:dyDescent="0.25">
      <c r="A5219" t="s">
        <v>10113</v>
      </c>
      <c r="B5219" t="s">
        <v>10114</v>
      </c>
      <c r="C5219" t="s">
        <v>10115</v>
      </c>
      <c r="D5219" t="s">
        <v>10136</v>
      </c>
      <c r="E5219" t="s">
        <v>10137</v>
      </c>
      <c r="F5219" s="1">
        <v>40647</v>
      </c>
      <c r="G5219" s="4">
        <v>0.4465277777777778</v>
      </c>
      <c r="H5219" t="s">
        <v>6138</v>
      </c>
      <c r="I5219">
        <v>-88</v>
      </c>
      <c r="J5219" t="s">
        <v>221</v>
      </c>
      <c r="K5219" t="s">
        <v>222</v>
      </c>
      <c r="L5219">
        <v>1</v>
      </c>
      <c r="M5219">
        <v>1</v>
      </c>
      <c r="N5219" t="s">
        <v>10419</v>
      </c>
      <c r="O5219" t="s">
        <v>10427</v>
      </c>
      <c r="P5219" t="s">
        <v>224</v>
      </c>
      <c r="Q5219" t="s">
        <v>10120</v>
      </c>
      <c r="R5219" t="s">
        <v>226</v>
      </c>
      <c r="S5219" t="s">
        <v>10121</v>
      </c>
      <c r="V5219">
        <v>1E-3</v>
      </c>
      <c r="W5219">
        <v>5.0000000000000001E-3</v>
      </c>
      <c r="X5219" t="s">
        <v>228</v>
      </c>
      <c r="Y5219" t="s">
        <v>243</v>
      </c>
      <c r="Z5219" t="s">
        <v>1217</v>
      </c>
      <c r="AA5219" t="s">
        <v>3947</v>
      </c>
      <c r="AF5219" t="s">
        <v>736</v>
      </c>
      <c r="AG5219" t="s">
        <v>7239</v>
      </c>
      <c r="AH5219" t="s">
        <v>10122</v>
      </c>
      <c r="AJ5219" t="s">
        <v>237</v>
      </c>
      <c r="AK5219">
        <v>39.42794</v>
      </c>
      <c r="AL5219">
        <v>-123.332221984863</v>
      </c>
      <c r="AM5219" t="s">
        <v>732</v>
      </c>
      <c r="AN5219" t="s">
        <v>239</v>
      </c>
      <c r="AO5219" t="s">
        <v>1220</v>
      </c>
      <c r="AP5219" t="s">
        <v>241</v>
      </c>
      <c r="AQ5219" t="s">
        <v>242</v>
      </c>
      <c r="AR5219" t="s">
        <v>10123</v>
      </c>
      <c r="AS5219" t="s">
        <v>239</v>
      </c>
      <c r="AT5219" t="s">
        <v>239</v>
      </c>
      <c r="AU5219">
        <v>1</v>
      </c>
      <c r="AW5219" t="s">
        <v>10124</v>
      </c>
      <c r="AX5219" t="s">
        <v>10122</v>
      </c>
      <c r="AY5219" t="s">
        <v>1351</v>
      </c>
      <c r="BP5219" t="s">
        <v>659</v>
      </c>
      <c r="BQ5219">
        <v>45</v>
      </c>
      <c r="BR5219" t="s">
        <v>310</v>
      </c>
      <c r="BS5219">
        <v>1</v>
      </c>
      <c r="BZ5219" t="s">
        <v>10132</v>
      </c>
      <c r="CA5219" t="s">
        <v>10137</v>
      </c>
    </row>
    <row r="5220" spans="1:79" hidden="1" x14ac:dyDescent="0.25">
      <c r="A5220" t="s">
        <v>10113</v>
      </c>
      <c r="B5220" t="s">
        <v>10114</v>
      </c>
      <c r="C5220" t="s">
        <v>10115</v>
      </c>
      <c r="D5220" t="s">
        <v>10197</v>
      </c>
      <c r="E5220" t="s">
        <v>10198</v>
      </c>
      <c r="F5220" s="1">
        <v>40647</v>
      </c>
      <c r="G5220" s="4">
        <v>0.52222222222222225</v>
      </c>
      <c r="H5220" t="s">
        <v>6138</v>
      </c>
      <c r="I5220">
        <v>-88</v>
      </c>
      <c r="J5220" t="s">
        <v>221</v>
      </c>
      <c r="K5220" t="s">
        <v>222</v>
      </c>
      <c r="L5220">
        <v>1</v>
      </c>
      <c r="M5220">
        <v>1</v>
      </c>
      <c r="N5220" t="s">
        <v>10419</v>
      </c>
      <c r="O5220" t="s">
        <v>10428</v>
      </c>
      <c r="P5220" t="s">
        <v>224</v>
      </c>
      <c r="Q5220" t="s">
        <v>10120</v>
      </c>
      <c r="R5220" t="s">
        <v>226</v>
      </c>
      <c r="S5220" t="s">
        <v>10121</v>
      </c>
      <c r="V5220">
        <v>1E-3</v>
      </c>
      <c r="W5220">
        <v>5.0000000000000001E-3</v>
      </c>
      <c r="X5220" t="s">
        <v>228</v>
      </c>
      <c r="Y5220" t="s">
        <v>243</v>
      </c>
      <c r="Z5220" t="s">
        <v>1217</v>
      </c>
      <c r="AA5220" t="s">
        <v>3947</v>
      </c>
      <c r="AF5220" t="s">
        <v>736</v>
      </c>
      <c r="AG5220" t="s">
        <v>7239</v>
      </c>
      <c r="AH5220" t="s">
        <v>10122</v>
      </c>
      <c r="AJ5220" t="s">
        <v>237</v>
      </c>
      <c r="AK5220">
        <v>39.440662000000003</v>
      </c>
      <c r="AL5220">
        <v>-123.353271484375</v>
      </c>
      <c r="AM5220" t="s">
        <v>732</v>
      </c>
      <c r="AN5220" t="s">
        <v>239</v>
      </c>
      <c r="AO5220" t="s">
        <v>1220</v>
      </c>
      <c r="AP5220" t="s">
        <v>241</v>
      </c>
      <c r="AQ5220" t="s">
        <v>242</v>
      </c>
      <c r="AR5220" t="s">
        <v>10123</v>
      </c>
      <c r="AS5220" t="s">
        <v>239</v>
      </c>
      <c r="AT5220" t="s">
        <v>239</v>
      </c>
      <c r="AU5220">
        <v>1</v>
      </c>
      <c r="AW5220" t="s">
        <v>10124</v>
      </c>
      <c r="AX5220" t="s">
        <v>10122</v>
      </c>
      <c r="AY5220" t="s">
        <v>1351</v>
      </c>
      <c r="BP5220" t="s">
        <v>659</v>
      </c>
      <c r="BQ5220">
        <v>45</v>
      </c>
      <c r="BR5220" t="s">
        <v>310</v>
      </c>
      <c r="BS5220">
        <v>1</v>
      </c>
      <c r="BZ5220" t="s">
        <v>10200</v>
      </c>
      <c r="CA5220" t="s">
        <v>10198</v>
      </c>
    </row>
    <row r="5221" spans="1:79" hidden="1" x14ac:dyDescent="0.25">
      <c r="A5221" t="s">
        <v>10113</v>
      </c>
      <c r="B5221" t="s">
        <v>10114</v>
      </c>
      <c r="C5221" t="s">
        <v>10115</v>
      </c>
      <c r="D5221" t="s">
        <v>10201</v>
      </c>
      <c r="E5221" t="s">
        <v>10202</v>
      </c>
      <c r="F5221" s="1">
        <v>40647</v>
      </c>
      <c r="G5221" s="4">
        <v>0.45833333333333331</v>
      </c>
      <c r="H5221" t="s">
        <v>6138</v>
      </c>
      <c r="I5221">
        <v>-88</v>
      </c>
      <c r="J5221" t="s">
        <v>221</v>
      </c>
      <c r="K5221" t="s">
        <v>222</v>
      </c>
      <c r="L5221">
        <v>1</v>
      </c>
      <c r="M5221">
        <v>1</v>
      </c>
      <c r="N5221" t="s">
        <v>10419</v>
      </c>
      <c r="O5221" t="s">
        <v>10429</v>
      </c>
      <c r="P5221" t="s">
        <v>224</v>
      </c>
      <c r="Q5221" t="s">
        <v>10120</v>
      </c>
      <c r="R5221" t="s">
        <v>226</v>
      </c>
      <c r="S5221" t="s">
        <v>10121</v>
      </c>
      <c r="V5221">
        <v>1E-3</v>
      </c>
      <c r="W5221">
        <v>5.0000000000000001E-3</v>
      </c>
      <c r="X5221" t="s">
        <v>228</v>
      </c>
      <c r="Y5221" t="s">
        <v>243</v>
      </c>
      <c r="Z5221" t="s">
        <v>1217</v>
      </c>
      <c r="AA5221" t="s">
        <v>3947</v>
      </c>
      <c r="AF5221" t="s">
        <v>736</v>
      </c>
      <c r="AG5221" t="s">
        <v>7239</v>
      </c>
      <c r="AH5221" t="s">
        <v>10122</v>
      </c>
      <c r="AJ5221" t="s">
        <v>237</v>
      </c>
      <c r="AK5221">
        <v>39.448822</v>
      </c>
      <c r="AL5221">
        <v>-123.347450256348</v>
      </c>
      <c r="AM5221" t="s">
        <v>732</v>
      </c>
      <c r="AN5221" t="s">
        <v>239</v>
      </c>
      <c r="AO5221" t="s">
        <v>1220</v>
      </c>
      <c r="AP5221" t="s">
        <v>241</v>
      </c>
      <c r="AQ5221" t="s">
        <v>242</v>
      </c>
      <c r="AR5221" t="s">
        <v>10123</v>
      </c>
      <c r="AS5221" t="s">
        <v>239</v>
      </c>
      <c r="AT5221" t="s">
        <v>239</v>
      </c>
      <c r="AU5221">
        <v>1</v>
      </c>
      <c r="AW5221" t="s">
        <v>10124</v>
      </c>
      <c r="AX5221" t="s">
        <v>10122</v>
      </c>
      <c r="AY5221" t="s">
        <v>1351</v>
      </c>
      <c r="BP5221" t="s">
        <v>659</v>
      </c>
      <c r="BQ5221">
        <v>45</v>
      </c>
      <c r="BR5221" t="s">
        <v>310</v>
      </c>
      <c r="BS5221">
        <v>1</v>
      </c>
      <c r="BZ5221" t="s">
        <v>10200</v>
      </c>
      <c r="CA5221" t="s">
        <v>10202</v>
      </c>
    </row>
    <row r="5222" spans="1:79" hidden="1" x14ac:dyDescent="0.25">
      <c r="A5222" t="s">
        <v>10113</v>
      </c>
      <c r="B5222" t="s">
        <v>10114</v>
      </c>
      <c r="C5222" t="s">
        <v>10115</v>
      </c>
      <c r="D5222" t="s">
        <v>10116</v>
      </c>
      <c r="E5222" t="s">
        <v>10117</v>
      </c>
      <c r="F5222" s="1">
        <v>40647</v>
      </c>
      <c r="G5222" s="4">
        <v>0.38541666666666669</v>
      </c>
      <c r="H5222" t="s">
        <v>6138</v>
      </c>
      <c r="I5222">
        <v>-88</v>
      </c>
      <c r="J5222" t="s">
        <v>221</v>
      </c>
      <c r="K5222" t="s">
        <v>222</v>
      </c>
      <c r="L5222">
        <v>1</v>
      </c>
      <c r="M5222">
        <v>1</v>
      </c>
      <c r="N5222" t="s">
        <v>10419</v>
      </c>
      <c r="O5222" t="s">
        <v>10430</v>
      </c>
      <c r="P5222" t="s">
        <v>224</v>
      </c>
      <c r="Q5222" t="s">
        <v>10120</v>
      </c>
      <c r="R5222" t="s">
        <v>226</v>
      </c>
      <c r="S5222" t="s">
        <v>10121</v>
      </c>
      <c r="V5222">
        <v>1E-3</v>
      </c>
      <c r="W5222">
        <v>5.0000000000000001E-3</v>
      </c>
      <c r="X5222" t="s">
        <v>228</v>
      </c>
      <c r="Y5222" t="s">
        <v>243</v>
      </c>
      <c r="Z5222" t="s">
        <v>1217</v>
      </c>
      <c r="AA5222" t="s">
        <v>3947</v>
      </c>
      <c r="AF5222" t="s">
        <v>736</v>
      </c>
      <c r="AG5222" t="s">
        <v>7239</v>
      </c>
      <c r="AH5222" t="s">
        <v>10122</v>
      </c>
      <c r="AJ5222" t="s">
        <v>237</v>
      </c>
      <c r="AK5222">
        <v>39.462643</v>
      </c>
      <c r="AL5222">
        <v>-123.35041809082</v>
      </c>
      <c r="AM5222" t="s">
        <v>732</v>
      </c>
      <c r="AN5222" t="s">
        <v>239</v>
      </c>
      <c r="AO5222" t="s">
        <v>1220</v>
      </c>
      <c r="AP5222" t="s">
        <v>241</v>
      </c>
      <c r="AQ5222" t="s">
        <v>242</v>
      </c>
      <c r="AR5222" t="s">
        <v>10123</v>
      </c>
      <c r="AS5222" t="s">
        <v>239</v>
      </c>
      <c r="AT5222" t="s">
        <v>239</v>
      </c>
      <c r="AU5222">
        <v>1</v>
      </c>
      <c r="AW5222" t="s">
        <v>10124</v>
      </c>
      <c r="AX5222" t="s">
        <v>10122</v>
      </c>
      <c r="AY5222" t="s">
        <v>1351</v>
      </c>
      <c r="BP5222" t="s">
        <v>659</v>
      </c>
      <c r="BQ5222">
        <v>45</v>
      </c>
      <c r="BR5222" t="s">
        <v>310</v>
      </c>
      <c r="BS5222">
        <v>1</v>
      </c>
      <c r="BZ5222" t="s">
        <v>10125</v>
      </c>
      <c r="CA5222" t="s">
        <v>10117</v>
      </c>
    </row>
    <row r="5223" spans="1:79" hidden="1" x14ac:dyDescent="0.25">
      <c r="A5223" t="s">
        <v>10113</v>
      </c>
      <c r="B5223" t="s">
        <v>10114</v>
      </c>
      <c r="C5223" t="s">
        <v>10115</v>
      </c>
      <c r="D5223" t="s">
        <v>10162</v>
      </c>
      <c r="E5223" t="s">
        <v>10163</v>
      </c>
      <c r="F5223" s="1">
        <v>40681</v>
      </c>
      <c r="G5223" s="4">
        <v>0.59375</v>
      </c>
      <c r="H5223" t="s">
        <v>6138</v>
      </c>
      <c r="I5223">
        <v>-88</v>
      </c>
      <c r="J5223" t="s">
        <v>221</v>
      </c>
      <c r="K5223" t="s">
        <v>222</v>
      </c>
      <c r="L5223">
        <v>1</v>
      </c>
      <c r="M5223">
        <v>1</v>
      </c>
      <c r="N5223" t="s">
        <v>10431</v>
      </c>
      <c r="O5223" s="5" t="s">
        <v>10432</v>
      </c>
      <c r="P5223" t="s">
        <v>224</v>
      </c>
      <c r="Q5223" t="s">
        <v>10120</v>
      </c>
      <c r="R5223" t="s">
        <v>226</v>
      </c>
      <c r="S5223" t="s">
        <v>10121</v>
      </c>
      <c r="V5223">
        <v>1E-3</v>
      </c>
      <c r="W5223">
        <v>5.0000000000000001E-3</v>
      </c>
      <c r="X5223" t="s">
        <v>228</v>
      </c>
      <c r="Y5223" t="s">
        <v>243</v>
      </c>
      <c r="Z5223" t="s">
        <v>1217</v>
      </c>
      <c r="AA5223" t="s">
        <v>3947</v>
      </c>
      <c r="AF5223" t="s">
        <v>736</v>
      </c>
      <c r="AG5223" t="s">
        <v>7239</v>
      </c>
      <c r="AH5223" t="s">
        <v>10122</v>
      </c>
      <c r="AJ5223" t="s">
        <v>237</v>
      </c>
      <c r="AK5223">
        <v>39.441605000000003</v>
      </c>
      <c r="AL5223">
        <v>-123.328689575195</v>
      </c>
      <c r="AM5223" t="s">
        <v>732</v>
      </c>
      <c r="AN5223" t="s">
        <v>239</v>
      </c>
      <c r="AO5223" t="s">
        <v>1220</v>
      </c>
      <c r="AP5223" t="s">
        <v>241</v>
      </c>
      <c r="AQ5223" t="s">
        <v>242</v>
      </c>
      <c r="AR5223" t="s">
        <v>10123</v>
      </c>
      <c r="AS5223" t="s">
        <v>239</v>
      </c>
      <c r="AT5223" t="s">
        <v>239</v>
      </c>
      <c r="AU5223">
        <v>1</v>
      </c>
      <c r="AW5223" t="s">
        <v>10124</v>
      </c>
      <c r="AX5223" t="s">
        <v>10122</v>
      </c>
      <c r="AY5223" t="s">
        <v>109</v>
      </c>
      <c r="BP5223" t="s">
        <v>659</v>
      </c>
      <c r="BQ5223">
        <v>45</v>
      </c>
      <c r="BR5223" t="s">
        <v>310</v>
      </c>
      <c r="BS5223">
        <v>1</v>
      </c>
      <c r="BZ5223" t="s">
        <v>10165</v>
      </c>
      <c r="CA5223" t="s">
        <v>10163</v>
      </c>
    </row>
    <row r="5224" spans="1:79" hidden="1" x14ac:dyDescent="0.25">
      <c r="A5224" t="s">
        <v>10113</v>
      </c>
      <c r="B5224" t="s">
        <v>10114</v>
      </c>
      <c r="C5224" t="s">
        <v>10115</v>
      </c>
      <c r="D5224" t="s">
        <v>10129</v>
      </c>
      <c r="E5224" t="s">
        <v>10130</v>
      </c>
      <c r="F5224" s="1">
        <v>40681</v>
      </c>
      <c r="G5224" s="4">
        <v>0.45833333333333331</v>
      </c>
      <c r="H5224" t="s">
        <v>6138</v>
      </c>
      <c r="I5224">
        <v>-88</v>
      </c>
      <c r="J5224" t="s">
        <v>221</v>
      </c>
      <c r="K5224" t="s">
        <v>222</v>
      </c>
      <c r="L5224">
        <v>1</v>
      </c>
      <c r="M5224">
        <v>1</v>
      </c>
      <c r="N5224" t="s">
        <v>10431</v>
      </c>
      <c r="O5224" s="5" t="s">
        <v>10433</v>
      </c>
      <c r="P5224" t="s">
        <v>224</v>
      </c>
      <c r="Q5224" t="s">
        <v>10120</v>
      </c>
      <c r="R5224" t="s">
        <v>226</v>
      </c>
      <c r="S5224" t="s">
        <v>10121</v>
      </c>
      <c r="V5224">
        <v>1E-3</v>
      </c>
      <c r="W5224">
        <v>5.0000000000000001E-3</v>
      </c>
      <c r="X5224" t="s">
        <v>228</v>
      </c>
      <c r="Y5224" t="s">
        <v>243</v>
      </c>
      <c r="Z5224" t="s">
        <v>1217</v>
      </c>
      <c r="AA5224" t="s">
        <v>3947</v>
      </c>
      <c r="AF5224" t="s">
        <v>736</v>
      </c>
      <c r="AG5224" t="s">
        <v>7239</v>
      </c>
      <c r="AH5224" t="s">
        <v>10122</v>
      </c>
      <c r="AJ5224" t="s">
        <v>237</v>
      </c>
      <c r="AK5224">
        <v>39.442055000000003</v>
      </c>
      <c r="AL5224">
        <v>-123.336540222168</v>
      </c>
      <c r="AM5224" t="s">
        <v>732</v>
      </c>
      <c r="AN5224" t="s">
        <v>239</v>
      </c>
      <c r="AO5224" t="s">
        <v>1220</v>
      </c>
      <c r="AP5224" t="s">
        <v>241</v>
      </c>
      <c r="AQ5224" t="s">
        <v>242</v>
      </c>
      <c r="AR5224" t="s">
        <v>10123</v>
      </c>
      <c r="AS5224" t="s">
        <v>239</v>
      </c>
      <c r="AT5224" t="s">
        <v>239</v>
      </c>
      <c r="AU5224">
        <v>1</v>
      </c>
      <c r="AW5224" t="s">
        <v>10124</v>
      </c>
      <c r="AX5224" t="s">
        <v>10122</v>
      </c>
      <c r="AY5224" t="s">
        <v>109</v>
      </c>
      <c r="BP5224" t="s">
        <v>659</v>
      </c>
      <c r="BQ5224">
        <v>45</v>
      </c>
      <c r="BR5224" t="s">
        <v>310</v>
      </c>
      <c r="BS5224">
        <v>1</v>
      </c>
      <c r="BZ5224" t="s">
        <v>10132</v>
      </c>
      <c r="CA5224" t="s">
        <v>10130</v>
      </c>
    </row>
    <row r="5225" spans="1:79" hidden="1" x14ac:dyDescent="0.25">
      <c r="A5225" t="s">
        <v>10113</v>
      </c>
      <c r="B5225" t="s">
        <v>10114</v>
      </c>
      <c r="C5225" t="s">
        <v>10115</v>
      </c>
      <c r="D5225" t="s">
        <v>10194</v>
      </c>
      <c r="E5225" t="s">
        <v>10195</v>
      </c>
      <c r="F5225" s="1">
        <v>40681</v>
      </c>
      <c r="G5225" s="4">
        <v>0.51041666666666663</v>
      </c>
      <c r="H5225" t="s">
        <v>6138</v>
      </c>
      <c r="I5225">
        <v>-88</v>
      </c>
      <c r="J5225" t="s">
        <v>221</v>
      </c>
      <c r="K5225" t="s">
        <v>222</v>
      </c>
      <c r="L5225">
        <v>1</v>
      </c>
      <c r="M5225">
        <v>1</v>
      </c>
      <c r="N5225" t="s">
        <v>10431</v>
      </c>
      <c r="O5225" s="5" t="s">
        <v>10434</v>
      </c>
      <c r="P5225" t="s">
        <v>224</v>
      </c>
      <c r="Q5225" t="s">
        <v>10120</v>
      </c>
      <c r="R5225" t="s">
        <v>226</v>
      </c>
      <c r="S5225" t="s">
        <v>10121</v>
      </c>
      <c r="V5225">
        <v>1E-3</v>
      </c>
      <c r="W5225">
        <v>5.0000000000000001E-3</v>
      </c>
      <c r="X5225" t="s">
        <v>228</v>
      </c>
      <c r="Y5225" t="s">
        <v>243</v>
      </c>
      <c r="Z5225" t="s">
        <v>1217</v>
      </c>
      <c r="AA5225" t="s">
        <v>3947</v>
      </c>
      <c r="AF5225" t="s">
        <v>736</v>
      </c>
      <c r="AG5225" t="s">
        <v>7239</v>
      </c>
      <c r="AH5225" t="s">
        <v>10122</v>
      </c>
      <c r="AJ5225" t="s">
        <v>237</v>
      </c>
      <c r="AK5225">
        <v>39.430698</v>
      </c>
      <c r="AL5225">
        <v>-123.351753234863</v>
      </c>
      <c r="AM5225" t="s">
        <v>732</v>
      </c>
      <c r="AN5225" t="s">
        <v>239</v>
      </c>
      <c r="AO5225" t="s">
        <v>1220</v>
      </c>
      <c r="AP5225" t="s">
        <v>241</v>
      </c>
      <c r="AQ5225" t="s">
        <v>242</v>
      </c>
      <c r="AR5225" t="s">
        <v>10123</v>
      </c>
      <c r="AS5225" t="s">
        <v>239</v>
      </c>
      <c r="AT5225" t="s">
        <v>239</v>
      </c>
      <c r="AU5225">
        <v>1</v>
      </c>
      <c r="AW5225" t="s">
        <v>10124</v>
      </c>
      <c r="AX5225" t="s">
        <v>10122</v>
      </c>
      <c r="AY5225" t="s">
        <v>109</v>
      </c>
      <c r="BP5225" t="s">
        <v>659</v>
      </c>
      <c r="BQ5225">
        <v>45</v>
      </c>
      <c r="BR5225" t="s">
        <v>310</v>
      </c>
      <c r="BS5225">
        <v>1</v>
      </c>
      <c r="BZ5225" t="s">
        <v>249</v>
      </c>
      <c r="CA5225" t="s">
        <v>10195</v>
      </c>
    </row>
    <row r="5226" spans="1:79" hidden="1" x14ac:dyDescent="0.25">
      <c r="A5226" t="s">
        <v>10113</v>
      </c>
      <c r="B5226" t="s">
        <v>10114</v>
      </c>
      <c r="C5226" t="s">
        <v>10115</v>
      </c>
      <c r="D5226" t="s">
        <v>10201</v>
      </c>
      <c r="E5226" t="s">
        <v>10202</v>
      </c>
      <c r="F5226" s="1">
        <v>40681</v>
      </c>
      <c r="G5226" s="4">
        <v>0.63541666666666663</v>
      </c>
      <c r="H5226" t="s">
        <v>6138</v>
      </c>
      <c r="I5226">
        <v>-88</v>
      </c>
      <c r="J5226" t="s">
        <v>221</v>
      </c>
      <c r="K5226" t="s">
        <v>222</v>
      </c>
      <c r="L5226">
        <v>1</v>
      </c>
      <c r="M5226">
        <v>1</v>
      </c>
      <c r="N5226" t="s">
        <v>10431</v>
      </c>
      <c r="O5226" s="5" t="s">
        <v>10435</v>
      </c>
      <c r="P5226" t="s">
        <v>224</v>
      </c>
      <c r="Q5226" t="s">
        <v>10120</v>
      </c>
      <c r="R5226" t="s">
        <v>226</v>
      </c>
      <c r="S5226" t="s">
        <v>10121</v>
      </c>
      <c r="V5226">
        <v>1E-3</v>
      </c>
      <c r="W5226">
        <v>5.0000000000000001E-3</v>
      </c>
      <c r="X5226" t="s">
        <v>228</v>
      </c>
      <c r="Y5226" t="s">
        <v>243</v>
      </c>
      <c r="Z5226" t="s">
        <v>1217</v>
      </c>
      <c r="AA5226" t="s">
        <v>3947</v>
      </c>
      <c r="AF5226" t="s">
        <v>736</v>
      </c>
      <c r="AG5226" t="s">
        <v>7239</v>
      </c>
      <c r="AH5226" t="s">
        <v>10122</v>
      </c>
      <c r="AJ5226" t="s">
        <v>237</v>
      </c>
      <c r="AK5226">
        <v>39.448822</v>
      </c>
      <c r="AL5226">
        <v>-123.347450256348</v>
      </c>
      <c r="AM5226" t="s">
        <v>732</v>
      </c>
      <c r="AN5226" t="s">
        <v>239</v>
      </c>
      <c r="AO5226" t="s">
        <v>1220</v>
      </c>
      <c r="AP5226" t="s">
        <v>241</v>
      </c>
      <c r="AQ5226" t="s">
        <v>242</v>
      </c>
      <c r="AR5226" t="s">
        <v>10123</v>
      </c>
      <c r="AS5226" t="s">
        <v>239</v>
      </c>
      <c r="AT5226" t="s">
        <v>239</v>
      </c>
      <c r="AU5226">
        <v>1</v>
      </c>
      <c r="AW5226" t="s">
        <v>10124</v>
      </c>
      <c r="AX5226" t="s">
        <v>10122</v>
      </c>
      <c r="AY5226" t="s">
        <v>109</v>
      </c>
      <c r="BP5226" t="s">
        <v>659</v>
      </c>
      <c r="BQ5226">
        <v>45</v>
      </c>
      <c r="BR5226" t="s">
        <v>310</v>
      </c>
      <c r="BS5226">
        <v>1</v>
      </c>
      <c r="BZ5226" t="s">
        <v>10200</v>
      </c>
      <c r="CA5226" t="s">
        <v>10202</v>
      </c>
    </row>
    <row r="5227" spans="1:79" hidden="1" x14ac:dyDescent="0.25">
      <c r="A5227" t="s">
        <v>10113</v>
      </c>
      <c r="B5227" t="s">
        <v>10114</v>
      </c>
      <c r="C5227" t="s">
        <v>10115</v>
      </c>
      <c r="D5227" t="s">
        <v>10116</v>
      </c>
      <c r="E5227" t="s">
        <v>10117</v>
      </c>
      <c r="F5227" s="1">
        <v>40681</v>
      </c>
      <c r="G5227" s="4">
        <v>0.3923611111111111</v>
      </c>
      <c r="H5227" t="s">
        <v>6138</v>
      </c>
      <c r="I5227">
        <v>-88</v>
      </c>
      <c r="J5227" t="s">
        <v>221</v>
      </c>
      <c r="K5227" t="s">
        <v>222</v>
      </c>
      <c r="L5227">
        <v>1</v>
      </c>
      <c r="M5227">
        <v>1</v>
      </c>
      <c r="N5227" t="s">
        <v>10431</v>
      </c>
      <c r="O5227" s="5" t="s">
        <v>10436</v>
      </c>
      <c r="P5227" t="s">
        <v>224</v>
      </c>
      <c r="Q5227" t="s">
        <v>10120</v>
      </c>
      <c r="R5227" t="s">
        <v>226</v>
      </c>
      <c r="S5227" t="s">
        <v>10121</v>
      </c>
      <c r="V5227">
        <v>1E-3</v>
      </c>
      <c r="W5227">
        <v>5.0000000000000001E-3</v>
      </c>
      <c r="X5227" t="s">
        <v>228</v>
      </c>
      <c r="Y5227" t="s">
        <v>243</v>
      </c>
      <c r="Z5227" t="s">
        <v>1217</v>
      </c>
      <c r="AA5227" t="s">
        <v>3947</v>
      </c>
      <c r="AF5227" t="s">
        <v>736</v>
      </c>
      <c r="AG5227" t="s">
        <v>7239</v>
      </c>
      <c r="AH5227" t="s">
        <v>10122</v>
      </c>
      <c r="AJ5227" t="s">
        <v>237</v>
      </c>
      <c r="AK5227">
        <v>39.462643</v>
      </c>
      <c r="AL5227">
        <v>-123.35041809082</v>
      </c>
      <c r="AM5227" t="s">
        <v>732</v>
      </c>
      <c r="AN5227" t="s">
        <v>239</v>
      </c>
      <c r="AO5227" t="s">
        <v>1220</v>
      </c>
      <c r="AP5227" t="s">
        <v>241</v>
      </c>
      <c r="AQ5227" t="s">
        <v>242</v>
      </c>
      <c r="AR5227" t="s">
        <v>10123</v>
      </c>
      <c r="AS5227" t="s">
        <v>239</v>
      </c>
      <c r="AT5227" t="s">
        <v>239</v>
      </c>
      <c r="AU5227">
        <v>1</v>
      </c>
      <c r="AW5227" t="s">
        <v>10124</v>
      </c>
      <c r="AX5227" t="s">
        <v>10122</v>
      </c>
      <c r="AY5227" t="s">
        <v>109</v>
      </c>
      <c r="BP5227" t="s">
        <v>659</v>
      </c>
      <c r="BQ5227">
        <v>45</v>
      </c>
      <c r="BR5227" t="s">
        <v>310</v>
      </c>
      <c r="BS5227">
        <v>1</v>
      </c>
      <c r="BZ5227" t="s">
        <v>10125</v>
      </c>
      <c r="CA5227" t="s">
        <v>10117</v>
      </c>
    </row>
    <row r="5228" spans="1:79" hidden="1" x14ac:dyDescent="0.25">
      <c r="A5228" t="s">
        <v>10113</v>
      </c>
      <c r="B5228" t="s">
        <v>10114</v>
      </c>
      <c r="C5228" t="s">
        <v>10115</v>
      </c>
      <c r="D5228" t="s">
        <v>10179</v>
      </c>
      <c r="E5228" t="s">
        <v>10180</v>
      </c>
      <c r="F5228" s="1">
        <v>40681</v>
      </c>
      <c r="G5228" s="4">
        <v>0.625</v>
      </c>
      <c r="H5228" t="s">
        <v>6138</v>
      </c>
      <c r="I5228">
        <v>-88</v>
      </c>
      <c r="J5228" t="s">
        <v>221</v>
      </c>
      <c r="K5228" t="s">
        <v>222</v>
      </c>
      <c r="L5228">
        <v>1</v>
      </c>
      <c r="M5228">
        <v>1</v>
      </c>
      <c r="N5228" t="s">
        <v>10431</v>
      </c>
      <c r="O5228" s="5" t="s">
        <v>10437</v>
      </c>
      <c r="P5228" t="s">
        <v>224</v>
      </c>
      <c r="Q5228" t="s">
        <v>10120</v>
      </c>
      <c r="R5228" t="s">
        <v>226</v>
      </c>
      <c r="S5228" t="s">
        <v>10121</v>
      </c>
      <c r="V5228">
        <v>1E-3</v>
      </c>
      <c r="W5228">
        <v>5.0000000000000001E-3</v>
      </c>
      <c r="X5228" t="s">
        <v>228</v>
      </c>
      <c r="Y5228" t="s">
        <v>243</v>
      </c>
      <c r="Z5228" t="s">
        <v>1217</v>
      </c>
      <c r="AA5228" t="s">
        <v>3947</v>
      </c>
      <c r="AF5228" t="s">
        <v>736</v>
      </c>
      <c r="AG5228" t="s">
        <v>7239</v>
      </c>
      <c r="AH5228" t="s">
        <v>10122</v>
      </c>
      <c r="AJ5228" t="s">
        <v>237</v>
      </c>
      <c r="AK5228">
        <v>39.431820000000002</v>
      </c>
      <c r="AL5228">
        <v>-123.328498840332</v>
      </c>
      <c r="AM5228" t="s">
        <v>732</v>
      </c>
      <c r="AN5228" t="s">
        <v>239</v>
      </c>
      <c r="AO5228" t="s">
        <v>1220</v>
      </c>
      <c r="AP5228" t="s">
        <v>241</v>
      </c>
      <c r="AQ5228" t="s">
        <v>242</v>
      </c>
      <c r="AR5228" t="s">
        <v>10123</v>
      </c>
      <c r="AS5228" t="s">
        <v>239</v>
      </c>
      <c r="AT5228" t="s">
        <v>239</v>
      </c>
      <c r="AU5228">
        <v>1</v>
      </c>
      <c r="AW5228" t="s">
        <v>10124</v>
      </c>
      <c r="AX5228" t="s">
        <v>10122</v>
      </c>
      <c r="AY5228" t="s">
        <v>109</v>
      </c>
      <c r="BP5228" t="s">
        <v>659</v>
      </c>
      <c r="BQ5228">
        <v>45</v>
      </c>
      <c r="BR5228" t="s">
        <v>310</v>
      </c>
      <c r="BS5228">
        <v>1</v>
      </c>
      <c r="BZ5228" t="s">
        <v>10165</v>
      </c>
      <c r="CA5228" t="s">
        <v>10180</v>
      </c>
    </row>
    <row r="5229" spans="1:79" hidden="1" x14ac:dyDescent="0.25">
      <c r="A5229" t="s">
        <v>10113</v>
      </c>
      <c r="B5229" t="s">
        <v>10114</v>
      </c>
      <c r="C5229" t="s">
        <v>10115</v>
      </c>
      <c r="D5229" t="s">
        <v>10133</v>
      </c>
      <c r="E5229" t="s">
        <v>10134</v>
      </c>
      <c r="F5229" s="1">
        <v>40681</v>
      </c>
      <c r="G5229" s="4">
        <v>0.48958333333333331</v>
      </c>
      <c r="H5229" t="s">
        <v>6138</v>
      </c>
      <c r="I5229">
        <v>-88</v>
      </c>
      <c r="J5229" t="s">
        <v>221</v>
      </c>
      <c r="K5229" t="s">
        <v>222</v>
      </c>
      <c r="L5229">
        <v>1</v>
      </c>
      <c r="M5229">
        <v>1</v>
      </c>
      <c r="N5229" t="s">
        <v>10431</v>
      </c>
      <c r="O5229" s="5" t="s">
        <v>10438</v>
      </c>
      <c r="P5229" t="s">
        <v>224</v>
      </c>
      <c r="Q5229" t="s">
        <v>10120</v>
      </c>
      <c r="R5229" t="s">
        <v>226</v>
      </c>
      <c r="S5229" t="s">
        <v>10121</v>
      </c>
      <c r="V5229">
        <v>1E-3</v>
      </c>
      <c r="W5229">
        <v>5.0000000000000001E-3</v>
      </c>
      <c r="X5229" t="s">
        <v>228</v>
      </c>
      <c r="Y5229" t="s">
        <v>243</v>
      </c>
      <c r="Z5229" t="s">
        <v>1217</v>
      </c>
      <c r="AA5229" t="s">
        <v>3947</v>
      </c>
      <c r="AF5229" t="s">
        <v>736</v>
      </c>
      <c r="AG5229" t="s">
        <v>7239</v>
      </c>
      <c r="AH5229" t="s">
        <v>10122</v>
      </c>
      <c r="AJ5229" t="s">
        <v>237</v>
      </c>
      <c r="AK5229">
        <v>39.448813999999999</v>
      </c>
      <c r="AL5229">
        <v>-123.34122467041</v>
      </c>
      <c r="AM5229" t="s">
        <v>732</v>
      </c>
      <c r="AN5229" t="s">
        <v>239</v>
      </c>
      <c r="AO5229" t="s">
        <v>1220</v>
      </c>
      <c r="AP5229" t="s">
        <v>241</v>
      </c>
      <c r="AQ5229" t="s">
        <v>242</v>
      </c>
      <c r="AR5229" t="s">
        <v>10123</v>
      </c>
      <c r="AS5229" t="s">
        <v>239</v>
      </c>
      <c r="AT5229" t="s">
        <v>239</v>
      </c>
      <c r="AU5229">
        <v>1</v>
      </c>
      <c r="AW5229" t="s">
        <v>10124</v>
      </c>
      <c r="AX5229" t="s">
        <v>10122</v>
      </c>
      <c r="AY5229" t="s">
        <v>109</v>
      </c>
      <c r="BP5229" t="s">
        <v>659</v>
      </c>
      <c r="BQ5229">
        <v>45</v>
      </c>
      <c r="BR5229" t="s">
        <v>310</v>
      </c>
      <c r="BS5229">
        <v>1</v>
      </c>
      <c r="BZ5229" t="s">
        <v>10132</v>
      </c>
      <c r="CA5229" t="s">
        <v>10134</v>
      </c>
    </row>
    <row r="5230" spans="1:79" hidden="1" x14ac:dyDescent="0.25">
      <c r="A5230" t="s">
        <v>10113</v>
      </c>
      <c r="B5230" t="s">
        <v>10114</v>
      </c>
      <c r="C5230" t="s">
        <v>10115</v>
      </c>
      <c r="D5230" t="s">
        <v>10136</v>
      </c>
      <c r="E5230" t="s">
        <v>10137</v>
      </c>
      <c r="F5230" s="1">
        <v>40681</v>
      </c>
      <c r="G5230" s="4">
        <v>0.40277777777777773</v>
      </c>
      <c r="H5230" t="s">
        <v>6138</v>
      </c>
      <c r="I5230">
        <v>-88</v>
      </c>
      <c r="J5230" t="s">
        <v>221</v>
      </c>
      <c r="K5230" t="s">
        <v>222</v>
      </c>
      <c r="L5230">
        <v>1</v>
      </c>
      <c r="M5230">
        <v>1</v>
      </c>
      <c r="N5230" t="s">
        <v>10431</v>
      </c>
      <c r="O5230" s="5" t="s">
        <v>10439</v>
      </c>
      <c r="P5230" t="s">
        <v>224</v>
      </c>
      <c r="Q5230" t="s">
        <v>10120</v>
      </c>
      <c r="R5230" t="s">
        <v>226</v>
      </c>
      <c r="S5230" t="s">
        <v>10121</v>
      </c>
      <c r="V5230">
        <v>1E-3</v>
      </c>
      <c r="W5230">
        <v>5.0000000000000001E-3</v>
      </c>
      <c r="X5230" t="s">
        <v>228</v>
      </c>
      <c r="Y5230" t="s">
        <v>243</v>
      </c>
      <c r="Z5230" t="s">
        <v>1217</v>
      </c>
      <c r="AA5230" t="s">
        <v>3947</v>
      </c>
      <c r="AF5230" t="s">
        <v>736</v>
      </c>
      <c r="AG5230" t="s">
        <v>7239</v>
      </c>
      <c r="AH5230" t="s">
        <v>10122</v>
      </c>
      <c r="AJ5230" t="s">
        <v>237</v>
      </c>
      <c r="AK5230">
        <v>39.42794</v>
      </c>
      <c r="AL5230">
        <v>-123.332221984863</v>
      </c>
      <c r="AM5230" t="s">
        <v>732</v>
      </c>
      <c r="AN5230" t="s">
        <v>239</v>
      </c>
      <c r="AO5230" t="s">
        <v>1220</v>
      </c>
      <c r="AP5230" t="s">
        <v>241</v>
      </c>
      <c r="AQ5230" t="s">
        <v>242</v>
      </c>
      <c r="AR5230" t="s">
        <v>10123</v>
      </c>
      <c r="AS5230" t="s">
        <v>239</v>
      </c>
      <c r="AT5230" t="s">
        <v>239</v>
      </c>
      <c r="AU5230">
        <v>1</v>
      </c>
      <c r="AW5230" t="s">
        <v>10124</v>
      </c>
      <c r="AX5230" t="s">
        <v>10122</v>
      </c>
      <c r="AY5230" t="s">
        <v>109</v>
      </c>
      <c r="BP5230" t="s">
        <v>659</v>
      </c>
      <c r="BQ5230">
        <v>45</v>
      </c>
      <c r="BR5230" t="s">
        <v>310</v>
      </c>
      <c r="BS5230">
        <v>1</v>
      </c>
      <c r="BZ5230" t="s">
        <v>10132</v>
      </c>
      <c r="CA5230" t="s">
        <v>10137</v>
      </c>
    </row>
    <row r="5231" spans="1:79" hidden="1" x14ac:dyDescent="0.25">
      <c r="A5231" t="s">
        <v>10113</v>
      </c>
      <c r="B5231" t="s">
        <v>10114</v>
      </c>
      <c r="C5231" t="s">
        <v>10115</v>
      </c>
      <c r="D5231" t="s">
        <v>10226</v>
      </c>
      <c r="E5231" t="s">
        <v>10227</v>
      </c>
      <c r="F5231" s="1">
        <v>40681</v>
      </c>
      <c r="G5231" s="4">
        <v>0.57986111111111105</v>
      </c>
      <c r="H5231" t="s">
        <v>6138</v>
      </c>
      <c r="I5231">
        <v>-88</v>
      </c>
      <c r="J5231" t="s">
        <v>221</v>
      </c>
      <c r="K5231" t="s">
        <v>222</v>
      </c>
      <c r="L5231">
        <v>1</v>
      </c>
      <c r="M5231">
        <v>1</v>
      </c>
      <c r="N5231" t="s">
        <v>10431</v>
      </c>
      <c r="O5231" s="5" t="s">
        <v>10440</v>
      </c>
      <c r="P5231" t="s">
        <v>224</v>
      </c>
      <c r="Q5231" t="s">
        <v>10120</v>
      </c>
      <c r="R5231" t="s">
        <v>226</v>
      </c>
      <c r="S5231" t="s">
        <v>10121</v>
      </c>
      <c r="V5231">
        <v>1E-3</v>
      </c>
      <c r="W5231">
        <v>5.0000000000000001E-3</v>
      </c>
      <c r="X5231" t="s">
        <v>228</v>
      </c>
      <c r="Y5231" t="s">
        <v>243</v>
      </c>
      <c r="Z5231" t="s">
        <v>1217</v>
      </c>
      <c r="AA5231" t="s">
        <v>3947</v>
      </c>
      <c r="AF5231" t="s">
        <v>736</v>
      </c>
      <c r="AG5231" t="s">
        <v>7239</v>
      </c>
      <c r="AH5231" t="s">
        <v>10122</v>
      </c>
      <c r="AJ5231" t="s">
        <v>237</v>
      </c>
      <c r="AK5231">
        <v>39.448444000000002</v>
      </c>
      <c r="AL5231">
        <v>-123.34597015380901</v>
      </c>
      <c r="AM5231" t="s">
        <v>732</v>
      </c>
      <c r="AN5231" t="s">
        <v>239</v>
      </c>
      <c r="AO5231" t="s">
        <v>1220</v>
      </c>
      <c r="AP5231" t="s">
        <v>241</v>
      </c>
      <c r="AQ5231" t="s">
        <v>242</v>
      </c>
      <c r="AR5231" t="s">
        <v>10123</v>
      </c>
      <c r="AS5231" t="s">
        <v>239</v>
      </c>
      <c r="AT5231" t="s">
        <v>239</v>
      </c>
      <c r="AU5231">
        <v>1</v>
      </c>
      <c r="AW5231" t="s">
        <v>10124</v>
      </c>
      <c r="AX5231" t="s">
        <v>10122</v>
      </c>
      <c r="AY5231" t="s">
        <v>109</v>
      </c>
      <c r="BP5231" t="s">
        <v>659</v>
      </c>
      <c r="BQ5231">
        <v>45</v>
      </c>
      <c r="BR5231" t="s">
        <v>310</v>
      </c>
      <c r="BS5231">
        <v>1</v>
      </c>
      <c r="BZ5231" t="s">
        <v>10125</v>
      </c>
      <c r="CA5231" t="s">
        <v>10227</v>
      </c>
    </row>
    <row r="5232" spans="1:79" hidden="1" x14ac:dyDescent="0.25">
      <c r="A5232" t="s">
        <v>10113</v>
      </c>
      <c r="B5232" t="s">
        <v>10114</v>
      </c>
      <c r="C5232" t="s">
        <v>10115</v>
      </c>
      <c r="D5232" t="s">
        <v>10126</v>
      </c>
      <c r="E5232" t="s">
        <v>10127</v>
      </c>
      <c r="F5232" s="1">
        <v>40681</v>
      </c>
      <c r="G5232" s="4">
        <v>0.43402777777777773</v>
      </c>
      <c r="H5232" t="s">
        <v>6138</v>
      </c>
      <c r="I5232">
        <v>-88</v>
      </c>
      <c r="J5232" t="s">
        <v>221</v>
      </c>
      <c r="K5232" t="s">
        <v>222</v>
      </c>
      <c r="L5232">
        <v>1</v>
      </c>
      <c r="M5232">
        <v>1</v>
      </c>
      <c r="N5232" t="s">
        <v>10431</v>
      </c>
      <c r="O5232" s="5" t="s">
        <v>10441</v>
      </c>
      <c r="P5232" t="s">
        <v>224</v>
      </c>
      <c r="Q5232" t="s">
        <v>10120</v>
      </c>
      <c r="R5232" t="s">
        <v>226</v>
      </c>
      <c r="S5232" t="s">
        <v>10121</v>
      </c>
      <c r="V5232">
        <v>1E-3</v>
      </c>
      <c r="W5232">
        <v>5.0000000000000001E-3</v>
      </c>
      <c r="X5232" t="s">
        <v>228</v>
      </c>
      <c r="Y5232" t="s">
        <v>243</v>
      </c>
      <c r="Z5232" t="s">
        <v>1217</v>
      </c>
      <c r="AA5232" t="s">
        <v>3947</v>
      </c>
      <c r="AF5232" t="s">
        <v>736</v>
      </c>
      <c r="AG5232" t="s">
        <v>7239</v>
      </c>
      <c r="AH5232" t="s">
        <v>10122</v>
      </c>
      <c r="AJ5232" t="s">
        <v>237</v>
      </c>
      <c r="AK5232">
        <v>39.429192</v>
      </c>
      <c r="AL5232">
        <v>-123.34546661377</v>
      </c>
      <c r="AM5232" t="s">
        <v>732</v>
      </c>
      <c r="AN5232" t="s">
        <v>239</v>
      </c>
      <c r="AO5232" t="s">
        <v>1220</v>
      </c>
      <c r="AP5232" t="s">
        <v>241</v>
      </c>
      <c r="AQ5232" t="s">
        <v>242</v>
      </c>
      <c r="AR5232" t="s">
        <v>10123</v>
      </c>
      <c r="AS5232" t="s">
        <v>239</v>
      </c>
      <c r="AT5232" t="s">
        <v>239</v>
      </c>
      <c r="AU5232">
        <v>1</v>
      </c>
      <c r="AW5232" t="s">
        <v>10124</v>
      </c>
      <c r="AX5232" t="s">
        <v>10122</v>
      </c>
      <c r="AY5232" t="s">
        <v>109</v>
      </c>
      <c r="BP5232" t="s">
        <v>659</v>
      </c>
      <c r="BQ5232">
        <v>45</v>
      </c>
      <c r="BR5232" t="s">
        <v>310</v>
      </c>
      <c r="BS5232">
        <v>1</v>
      </c>
      <c r="BZ5232" t="s">
        <v>10125</v>
      </c>
      <c r="CA5232" t="s">
        <v>10127</v>
      </c>
    </row>
    <row r="5233" spans="1:79" hidden="1" x14ac:dyDescent="0.25">
      <c r="A5233" t="s">
        <v>10113</v>
      </c>
      <c r="B5233" t="s">
        <v>10114</v>
      </c>
      <c r="C5233" t="s">
        <v>10115</v>
      </c>
      <c r="D5233" t="s">
        <v>10197</v>
      </c>
      <c r="E5233" t="s">
        <v>10198</v>
      </c>
      <c r="F5233" s="1">
        <v>40681</v>
      </c>
      <c r="G5233" s="4">
        <v>0.43055555555555558</v>
      </c>
      <c r="H5233" t="s">
        <v>6138</v>
      </c>
      <c r="I5233">
        <v>-88</v>
      </c>
      <c r="J5233" t="s">
        <v>221</v>
      </c>
      <c r="K5233" t="s">
        <v>222</v>
      </c>
      <c r="L5233">
        <v>1</v>
      </c>
      <c r="M5233">
        <v>1</v>
      </c>
      <c r="N5233" t="s">
        <v>10431</v>
      </c>
      <c r="O5233" s="5" t="s">
        <v>10442</v>
      </c>
      <c r="P5233" t="s">
        <v>224</v>
      </c>
      <c r="Q5233" t="s">
        <v>10120</v>
      </c>
      <c r="R5233" t="s">
        <v>226</v>
      </c>
      <c r="S5233" t="s">
        <v>10121</v>
      </c>
      <c r="V5233">
        <v>1E-3</v>
      </c>
      <c r="W5233">
        <v>5.0000000000000001E-3</v>
      </c>
      <c r="X5233" t="s">
        <v>228</v>
      </c>
      <c r="Y5233" t="s">
        <v>243</v>
      </c>
      <c r="Z5233" t="s">
        <v>1217</v>
      </c>
      <c r="AA5233" t="s">
        <v>3947</v>
      </c>
      <c r="AF5233" t="s">
        <v>736</v>
      </c>
      <c r="AG5233" t="s">
        <v>7239</v>
      </c>
      <c r="AH5233" t="s">
        <v>10122</v>
      </c>
      <c r="AJ5233" t="s">
        <v>237</v>
      </c>
      <c r="AK5233">
        <v>39.440662000000003</v>
      </c>
      <c r="AL5233">
        <v>-123.353271484375</v>
      </c>
      <c r="AM5233" t="s">
        <v>732</v>
      </c>
      <c r="AN5233" t="s">
        <v>239</v>
      </c>
      <c r="AO5233" t="s">
        <v>1220</v>
      </c>
      <c r="AP5233" t="s">
        <v>241</v>
      </c>
      <c r="AQ5233" t="s">
        <v>242</v>
      </c>
      <c r="AR5233" t="s">
        <v>10123</v>
      </c>
      <c r="AS5233" t="s">
        <v>239</v>
      </c>
      <c r="AT5233" t="s">
        <v>239</v>
      </c>
      <c r="AU5233">
        <v>1</v>
      </c>
      <c r="AW5233" t="s">
        <v>10124</v>
      </c>
      <c r="AX5233" t="s">
        <v>10122</v>
      </c>
      <c r="AY5233" t="s">
        <v>109</v>
      </c>
      <c r="BP5233" t="s">
        <v>659</v>
      </c>
      <c r="BQ5233">
        <v>45</v>
      </c>
      <c r="BR5233" t="s">
        <v>310</v>
      </c>
      <c r="BS5233">
        <v>1</v>
      </c>
      <c r="BZ5233" t="s">
        <v>10200</v>
      </c>
      <c r="CA5233" t="s">
        <v>10198</v>
      </c>
    </row>
    <row r="5234" spans="1:79" hidden="1" x14ac:dyDescent="0.25">
      <c r="A5234" t="s">
        <v>10113</v>
      </c>
      <c r="B5234" t="s">
        <v>10114</v>
      </c>
      <c r="C5234" t="s">
        <v>10115</v>
      </c>
      <c r="D5234" t="s">
        <v>10136</v>
      </c>
      <c r="E5234" t="s">
        <v>10137</v>
      </c>
      <c r="F5234" s="1">
        <v>40709</v>
      </c>
      <c r="G5234" s="4">
        <v>0.48958333333333331</v>
      </c>
      <c r="H5234" t="s">
        <v>6138</v>
      </c>
      <c r="I5234">
        <v>-88</v>
      </c>
      <c r="J5234" t="s">
        <v>221</v>
      </c>
      <c r="K5234" t="s">
        <v>222</v>
      </c>
      <c r="L5234">
        <v>1</v>
      </c>
      <c r="M5234">
        <v>1</v>
      </c>
      <c r="N5234" t="s">
        <v>10443</v>
      </c>
      <c r="O5234" t="s">
        <v>10444</v>
      </c>
      <c r="P5234" t="s">
        <v>224</v>
      </c>
      <c r="Q5234" t="s">
        <v>10120</v>
      </c>
      <c r="R5234" t="s">
        <v>226</v>
      </c>
      <c r="S5234" t="s">
        <v>10121</v>
      </c>
      <c r="V5234">
        <v>1E-3</v>
      </c>
      <c r="W5234">
        <v>5.0000000000000001E-3</v>
      </c>
      <c r="X5234" t="s">
        <v>228</v>
      </c>
      <c r="Y5234" t="s">
        <v>243</v>
      </c>
      <c r="Z5234" t="s">
        <v>1217</v>
      </c>
      <c r="AA5234" t="s">
        <v>3947</v>
      </c>
      <c r="AF5234" t="s">
        <v>736</v>
      </c>
      <c r="AG5234" t="s">
        <v>7239</v>
      </c>
      <c r="AH5234" t="s">
        <v>10122</v>
      </c>
      <c r="AJ5234" t="s">
        <v>237</v>
      </c>
      <c r="AK5234">
        <v>39.42794</v>
      </c>
      <c r="AL5234">
        <v>-123.332221984863</v>
      </c>
      <c r="AM5234" t="s">
        <v>732</v>
      </c>
      <c r="AN5234" t="s">
        <v>239</v>
      </c>
      <c r="AO5234" t="s">
        <v>1220</v>
      </c>
      <c r="AP5234" t="s">
        <v>241</v>
      </c>
      <c r="AQ5234" t="s">
        <v>242</v>
      </c>
      <c r="AR5234" t="s">
        <v>10123</v>
      </c>
      <c r="AS5234" t="s">
        <v>239</v>
      </c>
      <c r="AT5234" t="s">
        <v>239</v>
      </c>
      <c r="AU5234">
        <v>1</v>
      </c>
      <c r="AW5234" t="s">
        <v>10124</v>
      </c>
      <c r="AX5234" t="s">
        <v>10122</v>
      </c>
      <c r="AY5234" t="s">
        <v>1351</v>
      </c>
      <c r="BP5234" t="s">
        <v>659</v>
      </c>
      <c r="BQ5234">
        <v>45</v>
      </c>
      <c r="BR5234" t="s">
        <v>310</v>
      </c>
      <c r="BS5234">
        <v>1</v>
      </c>
      <c r="BZ5234" t="s">
        <v>10132</v>
      </c>
      <c r="CA5234" t="s">
        <v>10137</v>
      </c>
    </row>
    <row r="5235" spans="1:79" hidden="1" x14ac:dyDescent="0.25">
      <c r="A5235" t="s">
        <v>10113</v>
      </c>
      <c r="B5235" t="s">
        <v>10114</v>
      </c>
      <c r="C5235" t="s">
        <v>10115</v>
      </c>
      <c r="D5235" t="s">
        <v>10197</v>
      </c>
      <c r="E5235" t="s">
        <v>10198</v>
      </c>
      <c r="F5235" s="1">
        <v>40709</v>
      </c>
      <c r="G5235" s="4">
        <v>0.43055555555555558</v>
      </c>
      <c r="H5235" t="s">
        <v>6138</v>
      </c>
      <c r="I5235">
        <v>-88</v>
      </c>
      <c r="J5235" t="s">
        <v>221</v>
      </c>
      <c r="K5235" t="s">
        <v>222</v>
      </c>
      <c r="L5235">
        <v>1</v>
      </c>
      <c r="M5235">
        <v>1</v>
      </c>
      <c r="N5235" t="s">
        <v>10443</v>
      </c>
      <c r="O5235" t="s">
        <v>10445</v>
      </c>
      <c r="P5235" t="s">
        <v>224</v>
      </c>
      <c r="Q5235" t="s">
        <v>10120</v>
      </c>
      <c r="R5235" t="s">
        <v>226</v>
      </c>
      <c r="S5235" t="s">
        <v>10121</v>
      </c>
      <c r="V5235">
        <v>1E-3</v>
      </c>
      <c r="W5235">
        <v>5.0000000000000001E-3</v>
      </c>
      <c r="X5235" t="s">
        <v>228</v>
      </c>
      <c r="Y5235" t="s">
        <v>243</v>
      </c>
      <c r="Z5235" t="s">
        <v>1217</v>
      </c>
      <c r="AA5235" t="s">
        <v>3947</v>
      </c>
      <c r="AF5235" t="s">
        <v>736</v>
      </c>
      <c r="AG5235" t="s">
        <v>7239</v>
      </c>
      <c r="AH5235" t="s">
        <v>10122</v>
      </c>
      <c r="AJ5235" t="s">
        <v>237</v>
      </c>
      <c r="AK5235">
        <v>39.440662000000003</v>
      </c>
      <c r="AL5235">
        <v>-123.353271484375</v>
      </c>
      <c r="AM5235" t="s">
        <v>732</v>
      </c>
      <c r="AN5235" t="s">
        <v>239</v>
      </c>
      <c r="AO5235" t="s">
        <v>1220</v>
      </c>
      <c r="AP5235" t="s">
        <v>241</v>
      </c>
      <c r="AQ5235" t="s">
        <v>242</v>
      </c>
      <c r="AR5235" t="s">
        <v>10123</v>
      </c>
      <c r="AS5235" t="s">
        <v>239</v>
      </c>
      <c r="AT5235" t="s">
        <v>239</v>
      </c>
      <c r="AU5235">
        <v>1</v>
      </c>
      <c r="AW5235" t="s">
        <v>10124</v>
      </c>
      <c r="AX5235" t="s">
        <v>10122</v>
      </c>
      <c r="AY5235" t="s">
        <v>1351</v>
      </c>
      <c r="BP5235" t="s">
        <v>659</v>
      </c>
      <c r="BQ5235">
        <v>45</v>
      </c>
      <c r="BR5235" t="s">
        <v>310</v>
      </c>
      <c r="BS5235">
        <v>1</v>
      </c>
      <c r="BZ5235" t="s">
        <v>10200</v>
      </c>
      <c r="CA5235" t="s">
        <v>10198</v>
      </c>
    </row>
    <row r="5236" spans="1:79" hidden="1" x14ac:dyDescent="0.25">
      <c r="A5236" t="s">
        <v>10113</v>
      </c>
      <c r="B5236" t="s">
        <v>10114</v>
      </c>
      <c r="C5236" t="s">
        <v>10115</v>
      </c>
      <c r="D5236" t="s">
        <v>10126</v>
      </c>
      <c r="E5236" t="s">
        <v>10127</v>
      </c>
      <c r="F5236" s="1">
        <v>40709</v>
      </c>
      <c r="G5236" s="4">
        <v>0.375</v>
      </c>
      <c r="H5236" t="s">
        <v>6138</v>
      </c>
      <c r="I5236">
        <v>-88</v>
      </c>
      <c r="J5236" t="s">
        <v>221</v>
      </c>
      <c r="K5236" t="s">
        <v>222</v>
      </c>
      <c r="L5236">
        <v>1</v>
      </c>
      <c r="M5236">
        <v>1</v>
      </c>
      <c r="N5236" t="s">
        <v>10443</v>
      </c>
      <c r="O5236" t="s">
        <v>10446</v>
      </c>
      <c r="P5236" t="s">
        <v>224</v>
      </c>
      <c r="Q5236" t="s">
        <v>10120</v>
      </c>
      <c r="R5236" t="s">
        <v>226</v>
      </c>
      <c r="S5236" t="s">
        <v>10121</v>
      </c>
      <c r="V5236">
        <v>1E-3</v>
      </c>
      <c r="W5236">
        <v>5.0000000000000001E-3</v>
      </c>
      <c r="X5236" t="s">
        <v>228</v>
      </c>
      <c r="Y5236" t="s">
        <v>243</v>
      </c>
      <c r="Z5236" t="s">
        <v>1217</v>
      </c>
      <c r="AA5236" t="s">
        <v>3947</v>
      </c>
      <c r="AF5236" t="s">
        <v>736</v>
      </c>
      <c r="AG5236" t="s">
        <v>7239</v>
      </c>
      <c r="AH5236" t="s">
        <v>10122</v>
      </c>
      <c r="AJ5236" t="s">
        <v>237</v>
      </c>
      <c r="AK5236">
        <v>39.429192</v>
      </c>
      <c r="AL5236">
        <v>-123.34546661377</v>
      </c>
      <c r="AM5236" t="s">
        <v>732</v>
      </c>
      <c r="AN5236" t="s">
        <v>239</v>
      </c>
      <c r="AO5236" t="s">
        <v>1220</v>
      </c>
      <c r="AP5236" t="s">
        <v>241</v>
      </c>
      <c r="AQ5236" t="s">
        <v>242</v>
      </c>
      <c r="AR5236" t="s">
        <v>10123</v>
      </c>
      <c r="AS5236" t="s">
        <v>239</v>
      </c>
      <c r="AT5236" t="s">
        <v>239</v>
      </c>
      <c r="AU5236">
        <v>1</v>
      </c>
      <c r="AW5236" t="s">
        <v>10124</v>
      </c>
      <c r="AX5236" t="s">
        <v>10122</v>
      </c>
      <c r="AY5236" t="s">
        <v>1351</v>
      </c>
      <c r="BP5236" t="s">
        <v>659</v>
      </c>
      <c r="BQ5236">
        <v>45</v>
      </c>
      <c r="BR5236" t="s">
        <v>310</v>
      </c>
      <c r="BS5236">
        <v>1</v>
      </c>
      <c r="BZ5236" t="s">
        <v>10125</v>
      </c>
      <c r="CA5236" t="s">
        <v>10127</v>
      </c>
    </row>
    <row r="5237" spans="1:79" hidden="1" x14ac:dyDescent="0.25">
      <c r="A5237" t="s">
        <v>10113</v>
      </c>
      <c r="B5237" t="s">
        <v>10114</v>
      </c>
      <c r="C5237" t="s">
        <v>10115</v>
      </c>
      <c r="D5237" t="s">
        <v>10133</v>
      </c>
      <c r="E5237" t="s">
        <v>10134</v>
      </c>
      <c r="F5237" s="1">
        <v>40709</v>
      </c>
      <c r="G5237" s="4">
        <v>0.39583333333333331</v>
      </c>
      <c r="H5237" t="s">
        <v>6138</v>
      </c>
      <c r="I5237">
        <v>-88</v>
      </c>
      <c r="J5237" t="s">
        <v>221</v>
      </c>
      <c r="K5237" t="s">
        <v>222</v>
      </c>
      <c r="L5237">
        <v>1</v>
      </c>
      <c r="M5237">
        <v>1</v>
      </c>
      <c r="N5237" t="s">
        <v>10443</v>
      </c>
      <c r="O5237" t="s">
        <v>10447</v>
      </c>
      <c r="P5237" t="s">
        <v>224</v>
      </c>
      <c r="Q5237" t="s">
        <v>10120</v>
      </c>
      <c r="R5237" t="s">
        <v>226</v>
      </c>
      <c r="S5237" t="s">
        <v>10121</v>
      </c>
      <c r="V5237">
        <v>1E-3</v>
      </c>
      <c r="W5237">
        <v>5.0000000000000001E-3</v>
      </c>
      <c r="X5237" t="s">
        <v>228</v>
      </c>
      <c r="Y5237" t="s">
        <v>243</v>
      </c>
      <c r="Z5237" t="s">
        <v>1217</v>
      </c>
      <c r="AA5237" t="s">
        <v>3947</v>
      </c>
      <c r="AF5237" t="s">
        <v>736</v>
      </c>
      <c r="AG5237" t="s">
        <v>7239</v>
      </c>
      <c r="AH5237" t="s">
        <v>10122</v>
      </c>
      <c r="AJ5237" t="s">
        <v>237</v>
      </c>
      <c r="AK5237">
        <v>39.448813999999999</v>
      </c>
      <c r="AL5237">
        <v>-123.34122467041</v>
      </c>
      <c r="AM5237" t="s">
        <v>732</v>
      </c>
      <c r="AN5237" t="s">
        <v>239</v>
      </c>
      <c r="AO5237" t="s">
        <v>1220</v>
      </c>
      <c r="AP5237" t="s">
        <v>241</v>
      </c>
      <c r="AQ5237" t="s">
        <v>242</v>
      </c>
      <c r="AR5237" t="s">
        <v>10123</v>
      </c>
      <c r="AS5237" t="s">
        <v>239</v>
      </c>
      <c r="AT5237" t="s">
        <v>239</v>
      </c>
      <c r="AU5237">
        <v>1</v>
      </c>
      <c r="AW5237" t="s">
        <v>10124</v>
      </c>
      <c r="AX5237" t="s">
        <v>10122</v>
      </c>
      <c r="AY5237" t="s">
        <v>1351</v>
      </c>
      <c r="BP5237" t="s">
        <v>659</v>
      </c>
      <c r="BQ5237">
        <v>45</v>
      </c>
      <c r="BR5237" t="s">
        <v>310</v>
      </c>
      <c r="BS5237">
        <v>1</v>
      </c>
      <c r="BZ5237" t="s">
        <v>10132</v>
      </c>
      <c r="CA5237" t="s">
        <v>10134</v>
      </c>
    </row>
    <row r="5238" spans="1:79" hidden="1" x14ac:dyDescent="0.25">
      <c r="A5238" t="s">
        <v>10113</v>
      </c>
      <c r="B5238" t="s">
        <v>10114</v>
      </c>
      <c r="C5238" t="s">
        <v>10115</v>
      </c>
      <c r="D5238" t="s">
        <v>10129</v>
      </c>
      <c r="E5238" t="s">
        <v>10130</v>
      </c>
      <c r="F5238" s="1">
        <v>40709</v>
      </c>
      <c r="G5238" s="4">
        <v>0.44791666666666669</v>
      </c>
      <c r="H5238" t="s">
        <v>6138</v>
      </c>
      <c r="I5238">
        <v>-88</v>
      </c>
      <c r="J5238" t="s">
        <v>221</v>
      </c>
      <c r="K5238" t="s">
        <v>222</v>
      </c>
      <c r="L5238">
        <v>1</v>
      </c>
      <c r="M5238">
        <v>1</v>
      </c>
      <c r="N5238" t="s">
        <v>10443</v>
      </c>
      <c r="O5238" t="s">
        <v>10448</v>
      </c>
      <c r="P5238" t="s">
        <v>224</v>
      </c>
      <c r="Q5238" t="s">
        <v>10120</v>
      </c>
      <c r="R5238" t="s">
        <v>226</v>
      </c>
      <c r="S5238" t="s">
        <v>10121</v>
      </c>
      <c r="V5238">
        <v>1E-3</v>
      </c>
      <c r="W5238">
        <v>5.0000000000000001E-3</v>
      </c>
      <c r="X5238" t="s">
        <v>228</v>
      </c>
      <c r="Y5238" t="s">
        <v>243</v>
      </c>
      <c r="Z5238" t="s">
        <v>1217</v>
      </c>
      <c r="AA5238" t="s">
        <v>3947</v>
      </c>
      <c r="AF5238" t="s">
        <v>736</v>
      </c>
      <c r="AG5238" t="s">
        <v>7239</v>
      </c>
      <c r="AH5238" t="s">
        <v>10122</v>
      </c>
      <c r="AJ5238" t="s">
        <v>237</v>
      </c>
      <c r="AK5238">
        <v>39.442055000000003</v>
      </c>
      <c r="AL5238">
        <v>-123.336540222168</v>
      </c>
      <c r="AM5238" t="s">
        <v>732</v>
      </c>
      <c r="AN5238" t="s">
        <v>239</v>
      </c>
      <c r="AO5238" t="s">
        <v>1220</v>
      </c>
      <c r="AP5238" t="s">
        <v>241</v>
      </c>
      <c r="AQ5238" t="s">
        <v>242</v>
      </c>
      <c r="AR5238" t="s">
        <v>10123</v>
      </c>
      <c r="AS5238" t="s">
        <v>239</v>
      </c>
      <c r="AT5238" t="s">
        <v>239</v>
      </c>
      <c r="AU5238">
        <v>1</v>
      </c>
      <c r="AW5238" t="s">
        <v>10124</v>
      </c>
      <c r="AX5238" t="s">
        <v>10122</v>
      </c>
      <c r="AY5238" t="s">
        <v>1351</v>
      </c>
      <c r="BP5238" t="s">
        <v>659</v>
      </c>
      <c r="BQ5238">
        <v>45</v>
      </c>
      <c r="BR5238" t="s">
        <v>310</v>
      </c>
      <c r="BS5238">
        <v>1</v>
      </c>
      <c r="BZ5238" t="s">
        <v>10132</v>
      </c>
      <c r="CA5238" t="s">
        <v>10130</v>
      </c>
    </row>
    <row r="5239" spans="1:79" hidden="1" x14ac:dyDescent="0.25">
      <c r="A5239" t="s">
        <v>10113</v>
      </c>
      <c r="B5239" t="s">
        <v>10114</v>
      </c>
      <c r="C5239" t="s">
        <v>10115</v>
      </c>
      <c r="D5239" t="s">
        <v>10116</v>
      </c>
      <c r="E5239" t="s">
        <v>10117</v>
      </c>
      <c r="F5239" s="1">
        <v>40709</v>
      </c>
      <c r="G5239" s="4">
        <v>0.4548611111111111</v>
      </c>
      <c r="H5239" t="s">
        <v>6138</v>
      </c>
      <c r="I5239">
        <v>-88</v>
      </c>
      <c r="J5239" t="s">
        <v>221</v>
      </c>
      <c r="K5239" t="s">
        <v>222</v>
      </c>
      <c r="L5239">
        <v>1</v>
      </c>
      <c r="M5239">
        <v>1</v>
      </c>
      <c r="N5239" t="s">
        <v>10443</v>
      </c>
      <c r="O5239" t="s">
        <v>10449</v>
      </c>
      <c r="P5239" t="s">
        <v>224</v>
      </c>
      <c r="Q5239" t="s">
        <v>10120</v>
      </c>
      <c r="R5239" t="s">
        <v>226</v>
      </c>
      <c r="S5239" t="s">
        <v>10121</v>
      </c>
      <c r="V5239">
        <v>1E-3</v>
      </c>
      <c r="W5239">
        <v>5.0000000000000001E-3</v>
      </c>
      <c r="X5239" t="s">
        <v>228</v>
      </c>
      <c r="Y5239" t="s">
        <v>243</v>
      </c>
      <c r="Z5239" t="s">
        <v>1217</v>
      </c>
      <c r="AA5239" t="s">
        <v>3947</v>
      </c>
      <c r="AF5239" t="s">
        <v>736</v>
      </c>
      <c r="AG5239" t="s">
        <v>7239</v>
      </c>
      <c r="AH5239" t="s">
        <v>10122</v>
      </c>
      <c r="AJ5239" t="s">
        <v>237</v>
      </c>
      <c r="AK5239">
        <v>39.462643</v>
      </c>
      <c r="AL5239">
        <v>-123.35041809082</v>
      </c>
      <c r="AM5239" t="s">
        <v>732</v>
      </c>
      <c r="AN5239" t="s">
        <v>239</v>
      </c>
      <c r="AO5239" t="s">
        <v>1220</v>
      </c>
      <c r="AP5239" t="s">
        <v>241</v>
      </c>
      <c r="AQ5239" t="s">
        <v>242</v>
      </c>
      <c r="AR5239" t="s">
        <v>10123</v>
      </c>
      <c r="AS5239" t="s">
        <v>239</v>
      </c>
      <c r="AT5239" t="s">
        <v>239</v>
      </c>
      <c r="AU5239">
        <v>1</v>
      </c>
      <c r="AW5239" t="s">
        <v>10124</v>
      </c>
      <c r="AX5239" t="s">
        <v>10122</v>
      </c>
      <c r="AY5239" t="s">
        <v>1351</v>
      </c>
      <c r="BP5239" t="s">
        <v>659</v>
      </c>
      <c r="BQ5239">
        <v>45</v>
      </c>
      <c r="BR5239" t="s">
        <v>310</v>
      </c>
      <c r="BS5239">
        <v>1</v>
      </c>
      <c r="BZ5239" t="s">
        <v>10125</v>
      </c>
      <c r="CA5239" t="s">
        <v>10117</v>
      </c>
    </row>
    <row r="5240" spans="1:79" hidden="1" x14ac:dyDescent="0.25">
      <c r="A5240" t="s">
        <v>10113</v>
      </c>
      <c r="B5240" t="s">
        <v>10114</v>
      </c>
      <c r="C5240" t="s">
        <v>10115</v>
      </c>
      <c r="D5240" t="s">
        <v>10162</v>
      </c>
      <c r="E5240" t="s">
        <v>10163</v>
      </c>
      <c r="F5240" s="1">
        <v>40709</v>
      </c>
      <c r="G5240" s="4">
        <v>0.59722222222222221</v>
      </c>
      <c r="H5240" t="s">
        <v>6138</v>
      </c>
      <c r="I5240">
        <v>-88</v>
      </c>
      <c r="J5240" t="s">
        <v>221</v>
      </c>
      <c r="K5240" t="s">
        <v>222</v>
      </c>
      <c r="L5240">
        <v>1</v>
      </c>
      <c r="M5240">
        <v>1</v>
      </c>
      <c r="N5240" t="s">
        <v>10443</v>
      </c>
      <c r="O5240" t="s">
        <v>10450</v>
      </c>
      <c r="P5240" t="s">
        <v>224</v>
      </c>
      <c r="Q5240" t="s">
        <v>10120</v>
      </c>
      <c r="R5240" t="s">
        <v>226</v>
      </c>
      <c r="S5240" t="s">
        <v>10121</v>
      </c>
      <c r="V5240">
        <v>1E-3</v>
      </c>
      <c r="W5240">
        <v>5.0000000000000001E-3</v>
      </c>
      <c r="X5240" t="s">
        <v>228</v>
      </c>
      <c r="Y5240" t="s">
        <v>243</v>
      </c>
      <c r="Z5240" t="s">
        <v>1217</v>
      </c>
      <c r="AA5240" t="s">
        <v>3947</v>
      </c>
      <c r="AF5240" t="s">
        <v>736</v>
      </c>
      <c r="AG5240" t="s">
        <v>7239</v>
      </c>
      <c r="AH5240" t="s">
        <v>10122</v>
      </c>
      <c r="AJ5240" t="s">
        <v>237</v>
      </c>
      <c r="AK5240">
        <v>39.441605000000003</v>
      </c>
      <c r="AL5240">
        <v>-123.328689575195</v>
      </c>
      <c r="AM5240" t="s">
        <v>732</v>
      </c>
      <c r="AN5240" t="s">
        <v>239</v>
      </c>
      <c r="AO5240" t="s">
        <v>1220</v>
      </c>
      <c r="AP5240" t="s">
        <v>241</v>
      </c>
      <c r="AQ5240" t="s">
        <v>242</v>
      </c>
      <c r="AR5240" t="s">
        <v>10123</v>
      </c>
      <c r="AS5240" t="s">
        <v>239</v>
      </c>
      <c r="AT5240" t="s">
        <v>239</v>
      </c>
      <c r="AU5240">
        <v>1</v>
      </c>
      <c r="AW5240" t="s">
        <v>10124</v>
      </c>
      <c r="AX5240" t="s">
        <v>10122</v>
      </c>
      <c r="AY5240" t="s">
        <v>1351</v>
      </c>
      <c r="BP5240" t="s">
        <v>659</v>
      </c>
      <c r="BQ5240">
        <v>45</v>
      </c>
      <c r="BR5240" t="s">
        <v>310</v>
      </c>
      <c r="BS5240">
        <v>1</v>
      </c>
      <c r="BZ5240" t="s">
        <v>10165</v>
      </c>
      <c r="CA5240" t="s">
        <v>10163</v>
      </c>
    </row>
    <row r="5241" spans="1:79" hidden="1" x14ac:dyDescent="0.25">
      <c r="A5241" t="s">
        <v>10113</v>
      </c>
      <c r="B5241" t="s">
        <v>10114</v>
      </c>
      <c r="C5241" t="s">
        <v>10115</v>
      </c>
      <c r="D5241" t="s">
        <v>10201</v>
      </c>
      <c r="E5241" t="s">
        <v>10202</v>
      </c>
      <c r="F5241" s="1">
        <v>40709</v>
      </c>
      <c r="G5241" s="4">
        <v>0.49305555555555558</v>
      </c>
      <c r="H5241" t="s">
        <v>6138</v>
      </c>
      <c r="I5241">
        <v>-88</v>
      </c>
      <c r="J5241" t="s">
        <v>221</v>
      </c>
      <c r="K5241" t="s">
        <v>222</v>
      </c>
      <c r="L5241">
        <v>1</v>
      </c>
      <c r="M5241">
        <v>1</v>
      </c>
      <c r="N5241" t="s">
        <v>10443</v>
      </c>
      <c r="O5241" t="s">
        <v>10451</v>
      </c>
      <c r="P5241" t="s">
        <v>224</v>
      </c>
      <c r="Q5241" t="s">
        <v>10120</v>
      </c>
      <c r="R5241" t="s">
        <v>226</v>
      </c>
      <c r="S5241" t="s">
        <v>10121</v>
      </c>
      <c r="V5241">
        <v>1E-3</v>
      </c>
      <c r="W5241">
        <v>5.0000000000000001E-3</v>
      </c>
      <c r="X5241" t="s">
        <v>228</v>
      </c>
      <c r="Y5241" t="s">
        <v>243</v>
      </c>
      <c r="Z5241" t="s">
        <v>1217</v>
      </c>
      <c r="AA5241" t="s">
        <v>3947</v>
      </c>
      <c r="AF5241" t="s">
        <v>736</v>
      </c>
      <c r="AG5241" t="s">
        <v>7239</v>
      </c>
      <c r="AH5241" t="s">
        <v>10122</v>
      </c>
      <c r="AJ5241" t="s">
        <v>237</v>
      </c>
      <c r="AK5241">
        <v>39.448822</v>
      </c>
      <c r="AL5241">
        <v>-123.347450256348</v>
      </c>
      <c r="AM5241" t="s">
        <v>732</v>
      </c>
      <c r="AN5241" t="s">
        <v>239</v>
      </c>
      <c r="AO5241" t="s">
        <v>1220</v>
      </c>
      <c r="AP5241" t="s">
        <v>241</v>
      </c>
      <c r="AQ5241" t="s">
        <v>242</v>
      </c>
      <c r="AR5241" t="s">
        <v>10123</v>
      </c>
      <c r="AS5241" t="s">
        <v>239</v>
      </c>
      <c r="AT5241" t="s">
        <v>239</v>
      </c>
      <c r="AU5241">
        <v>1</v>
      </c>
      <c r="AW5241" t="s">
        <v>10124</v>
      </c>
      <c r="AX5241" t="s">
        <v>10122</v>
      </c>
      <c r="AY5241" t="s">
        <v>1351</v>
      </c>
      <c r="BP5241" t="s">
        <v>659</v>
      </c>
      <c r="BQ5241">
        <v>45</v>
      </c>
      <c r="BR5241" t="s">
        <v>310</v>
      </c>
      <c r="BS5241">
        <v>1</v>
      </c>
      <c r="BZ5241" t="s">
        <v>10200</v>
      </c>
      <c r="CA5241" t="s">
        <v>10202</v>
      </c>
    </row>
    <row r="5242" spans="1:79" hidden="1" x14ac:dyDescent="0.25">
      <c r="A5242" t="s">
        <v>10113</v>
      </c>
      <c r="B5242" t="s">
        <v>10114</v>
      </c>
      <c r="C5242" t="s">
        <v>10115</v>
      </c>
      <c r="D5242" t="s">
        <v>10179</v>
      </c>
      <c r="E5242" t="s">
        <v>10180</v>
      </c>
      <c r="F5242" s="1">
        <v>40709</v>
      </c>
      <c r="G5242" s="4">
        <v>0.62916666666666665</v>
      </c>
      <c r="H5242" t="s">
        <v>6138</v>
      </c>
      <c r="I5242">
        <v>-88</v>
      </c>
      <c r="J5242" t="s">
        <v>221</v>
      </c>
      <c r="K5242" t="s">
        <v>222</v>
      </c>
      <c r="L5242">
        <v>1</v>
      </c>
      <c r="M5242">
        <v>1</v>
      </c>
      <c r="N5242" t="s">
        <v>10443</v>
      </c>
      <c r="O5242" t="s">
        <v>10452</v>
      </c>
      <c r="P5242" t="s">
        <v>224</v>
      </c>
      <c r="Q5242" t="s">
        <v>10120</v>
      </c>
      <c r="R5242" t="s">
        <v>226</v>
      </c>
      <c r="S5242" t="s">
        <v>10121</v>
      </c>
      <c r="V5242">
        <v>1E-3</v>
      </c>
      <c r="W5242">
        <v>5.0000000000000001E-3</v>
      </c>
      <c r="X5242" t="s">
        <v>228</v>
      </c>
      <c r="Y5242" t="s">
        <v>243</v>
      </c>
      <c r="Z5242" t="s">
        <v>1217</v>
      </c>
      <c r="AA5242" t="s">
        <v>3947</v>
      </c>
      <c r="AF5242" t="s">
        <v>736</v>
      </c>
      <c r="AG5242" t="s">
        <v>7239</v>
      </c>
      <c r="AH5242" t="s">
        <v>10122</v>
      </c>
      <c r="AJ5242" t="s">
        <v>237</v>
      </c>
      <c r="AK5242">
        <v>39.431820000000002</v>
      </c>
      <c r="AL5242">
        <v>-123.328498840332</v>
      </c>
      <c r="AM5242" t="s">
        <v>732</v>
      </c>
      <c r="AN5242" t="s">
        <v>239</v>
      </c>
      <c r="AO5242" t="s">
        <v>1220</v>
      </c>
      <c r="AP5242" t="s">
        <v>241</v>
      </c>
      <c r="AQ5242" t="s">
        <v>242</v>
      </c>
      <c r="AR5242" t="s">
        <v>10123</v>
      </c>
      <c r="AS5242" t="s">
        <v>239</v>
      </c>
      <c r="AT5242" t="s">
        <v>239</v>
      </c>
      <c r="AU5242">
        <v>1</v>
      </c>
      <c r="AW5242" t="s">
        <v>10124</v>
      </c>
      <c r="AX5242" t="s">
        <v>10122</v>
      </c>
      <c r="AY5242" t="s">
        <v>1351</v>
      </c>
      <c r="BP5242" t="s">
        <v>659</v>
      </c>
      <c r="BQ5242">
        <v>45</v>
      </c>
      <c r="BR5242" t="s">
        <v>310</v>
      </c>
      <c r="BS5242">
        <v>1</v>
      </c>
      <c r="BZ5242" t="s">
        <v>10165</v>
      </c>
      <c r="CA5242" t="s">
        <v>10180</v>
      </c>
    </row>
    <row r="5243" spans="1:79" hidden="1" x14ac:dyDescent="0.25">
      <c r="A5243" t="s">
        <v>10113</v>
      </c>
      <c r="B5243" t="s">
        <v>10114</v>
      </c>
      <c r="C5243" t="s">
        <v>10115</v>
      </c>
      <c r="D5243" t="s">
        <v>10226</v>
      </c>
      <c r="E5243" t="s">
        <v>10227</v>
      </c>
      <c r="F5243" s="1">
        <v>40709</v>
      </c>
      <c r="G5243" s="4">
        <v>0.51041666666666663</v>
      </c>
      <c r="H5243" t="s">
        <v>6138</v>
      </c>
      <c r="I5243">
        <v>-88</v>
      </c>
      <c r="J5243" t="s">
        <v>221</v>
      </c>
      <c r="K5243" t="s">
        <v>222</v>
      </c>
      <c r="L5243">
        <v>1</v>
      </c>
      <c r="M5243">
        <v>1</v>
      </c>
      <c r="N5243" t="s">
        <v>10443</v>
      </c>
      <c r="O5243" t="s">
        <v>10453</v>
      </c>
      <c r="P5243" t="s">
        <v>224</v>
      </c>
      <c r="Q5243" t="s">
        <v>10120</v>
      </c>
      <c r="R5243" t="s">
        <v>226</v>
      </c>
      <c r="S5243" t="s">
        <v>10121</v>
      </c>
      <c r="T5243">
        <v>1.4E-3</v>
      </c>
      <c r="V5243">
        <v>1E-3</v>
      </c>
      <c r="W5243">
        <v>5.0000000000000001E-3</v>
      </c>
      <c r="X5243" t="s">
        <v>905</v>
      </c>
      <c r="Y5243" t="s">
        <v>243</v>
      </c>
      <c r="Z5243" t="s">
        <v>1217</v>
      </c>
      <c r="AA5243" t="s">
        <v>3947</v>
      </c>
      <c r="AF5243" t="s">
        <v>736</v>
      </c>
      <c r="AG5243" t="s">
        <v>7239</v>
      </c>
      <c r="AH5243" t="s">
        <v>10122</v>
      </c>
      <c r="AJ5243" t="s">
        <v>237</v>
      </c>
      <c r="AK5243">
        <v>39.448444000000002</v>
      </c>
      <c r="AL5243">
        <v>-123.34597015380901</v>
      </c>
      <c r="AM5243" t="s">
        <v>732</v>
      </c>
      <c r="AN5243" t="s">
        <v>239</v>
      </c>
      <c r="AO5243" t="s">
        <v>1220</v>
      </c>
      <c r="AP5243" t="s">
        <v>241</v>
      </c>
      <c r="AQ5243" t="s">
        <v>242</v>
      </c>
      <c r="AR5243" t="s">
        <v>10123</v>
      </c>
      <c r="AS5243" t="s">
        <v>239</v>
      </c>
      <c r="AT5243" t="s">
        <v>239</v>
      </c>
      <c r="AU5243">
        <v>1</v>
      </c>
      <c r="AW5243" t="s">
        <v>10124</v>
      </c>
      <c r="AX5243" t="s">
        <v>10122</v>
      </c>
      <c r="AY5243" t="s">
        <v>1351</v>
      </c>
      <c r="BP5243" t="s">
        <v>659</v>
      </c>
      <c r="BQ5243">
        <v>45</v>
      </c>
      <c r="BR5243" t="s">
        <v>310</v>
      </c>
      <c r="BS5243">
        <v>1</v>
      </c>
      <c r="BZ5243" t="s">
        <v>10125</v>
      </c>
      <c r="CA5243" t="s">
        <v>10227</v>
      </c>
    </row>
    <row r="5244" spans="1:79" hidden="1" x14ac:dyDescent="0.25">
      <c r="A5244" t="s">
        <v>10113</v>
      </c>
      <c r="B5244" t="s">
        <v>10114</v>
      </c>
      <c r="C5244" t="s">
        <v>10115</v>
      </c>
      <c r="D5244" t="s">
        <v>10179</v>
      </c>
      <c r="E5244" t="s">
        <v>10180</v>
      </c>
      <c r="F5244" s="1">
        <v>40737</v>
      </c>
      <c r="G5244" s="4">
        <v>0.375</v>
      </c>
      <c r="H5244" t="s">
        <v>6138</v>
      </c>
      <c r="I5244">
        <v>-88</v>
      </c>
      <c r="J5244" t="s">
        <v>221</v>
      </c>
      <c r="K5244" t="s">
        <v>222</v>
      </c>
      <c r="L5244">
        <v>1</v>
      </c>
      <c r="M5244">
        <v>1</v>
      </c>
      <c r="N5244" t="s">
        <v>10454</v>
      </c>
      <c r="O5244" t="s">
        <v>10455</v>
      </c>
      <c r="P5244" t="s">
        <v>224</v>
      </c>
      <c r="Q5244" t="s">
        <v>10120</v>
      </c>
      <c r="R5244" t="s">
        <v>226</v>
      </c>
      <c r="S5244" t="s">
        <v>10121</v>
      </c>
      <c r="V5244">
        <v>1E-3</v>
      </c>
      <c r="W5244">
        <v>5.0000000000000001E-3</v>
      </c>
      <c r="X5244" t="s">
        <v>228</v>
      </c>
      <c r="Y5244" t="s">
        <v>243</v>
      </c>
      <c r="Z5244" t="s">
        <v>1217</v>
      </c>
      <c r="AA5244" t="s">
        <v>3947</v>
      </c>
      <c r="AF5244" t="s">
        <v>736</v>
      </c>
      <c r="AG5244" t="s">
        <v>7239</v>
      </c>
      <c r="AH5244" t="s">
        <v>10122</v>
      </c>
      <c r="AJ5244" t="s">
        <v>237</v>
      </c>
      <c r="AK5244">
        <v>39.431820000000002</v>
      </c>
      <c r="AL5244">
        <v>-123.328498840332</v>
      </c>
      <c r="AM5244" t="s">
        <v>732</v>
      </c>
      <c r="AN5244" t="s">
        <v>239</v>
      </c>
      <c r="AO5244" t="s">
        <v>1220</v>
      </c>
      <c r="AP5244" t="s">
        <v>241</v>
      </c>
      <c r="AQ5244" t="s">
        <v>242</v>
      </c>
      <c r="AR5244" t="s">
        <v>10123</v>
      </c>
      <c r="AS5244" t="s">
        <v>239</v>
      </c>
      <c r="AT5244" t="s">
        <v>239</v>
      </c>
      <c r="AU5244">
        <v>1</v>
      </c>
      <c r="AW5244" t="s">
        <v>10124</v>
      </c>
      <c r="AX5244" t="s">
        <v>10122</v>
      </c>
      <c r="AY5244" t="s">
        <v>109</v>
      </c>
      <c r="BP5244" t="s">
        <v>659</v>
      </c>
      <c r="BQ5244">
        <v>45</v>
      </c>
      <c r="BR5244" t="s">
        <v>310</v>
      </c>
      <c r="BS5244">
        <v>1</v>
      </c>
      <c r="BZ5244" t="s">
        <v>10165</v>
      </c>
      <c r="CA5244" t="s">
        <v>10180</v>
      </c>
    </row>
    <row r="5245" spans="1:79" hidden="1" x14ac:dyDescent="0.25">
      <c r="A5245" t="s">
        <v>10113</v>
      </c>
      <c r="B5245" t="s">
        <v>10114</v>
      </c>
      <c r="C5245" t="s">
        <v>10115</v>
      </c>
      <c r="D5245" t="s">
        <v>10133</v>
      </c>
      <c r="E5245" t="s">
        <v>10134</v>
      </c>
      <c r="F5245" s="1">
        <v>40737</v>
      </c>
      <c r="G5245" s="4">
        <v>0.38541666666666669</v>
      </c>
      <c r="H5245" t="s">
        <v>6138</v>
      </c>
      <c r="I5245">
        <v>-88</v>
      </c>
      <c r="J5245" t="s">
        <v>221</v>
      </c>
      <c r="K5245" t="s">
        <v>222</v>
      </c>
      <c r="L5245">
        <v>1</v>
      </c>
      <c r="M5245">
        <v>1</v>
      </c>
      <c r="N5245" t="s">
        <v>10454</v>
      </c>
      <c r="O5245" t="s">
        <v>10456</v>
      </c>
      <c r="P5245" t="s">
        <v>224</v>
      </c>
      <c r="Q5245" t="s">
        <v>10120</v>
      </c>
      <c r="R5245" t="s">
        <v>226</v>
      </c>
      <c r="S5245" t="s">
        <v>10121</v>
      </c>
      <c r="V5245">
        <v>1E-3</v>
      </c>
      <c r="W5245">
        <v>5.0000000000000001E-3</v>
      </c>
      <c r="X5245" t="s">
        <v>228</v>
      </c>
      <c r="Y5245" t="s">
        <v>243</v>
      </c>
      <c r="Z5245" t="s">
        <v>1217</v>
      </c>
      <c r="AA5245" t="s">
        <v>3947</v>
      </c>
      <c r="AF5245" t="s">
        <v>736</v>
      </c>
      <c r="AG5245" t="s">
        <v>7239</v>
      </c>
      <c r="AH5245" t="s">
        <v>10122</v>
      </c>
      <c r="AJ5245" t="s">
        <v>237</v>
      </c>
      <c r="AK5245">
        <v>39.448813999999999</v>
      </c>
      <c r="AL5245">
        <v>-123.34122467041</v>
      </c>
      <c r="AM5245" t="s">
        <v>732</v>
      </c>
      <c r="AN5245" t="s">
        <v>239</v>
      </c>
      <c r="AO5245" t="s">
        <v>1220</v>
      </c>
      <c r="AP5245" t="s">
        <v>241</v>
      </c>
      <c r="AQ5245" t="s">
        <v>242</v>
      </c>
      <c r="AR5245" t="s">
        <v>10123</v>
      </c>
      <c r="AS5245" t="s">
        <v>239</v>
      </c>
      <c r="AT5245" t="s">
        <v>239</v>
      </c>
      <c r="AU5245">
        <v>1</v>
      </c>
      <c r="AW5245" t="s">
        <v>10124</v>
      </c>
      <c r="AX5245" t="s">
        <v>10122</v>
      </c>
      <c r="AY5245" t="s">
        <v>109</v>
      </c>
      <c r="BP5245" t="s">
        <v>659</v>
      </c>
      <c r="BQ5245">
        <v>45</v>
      </c>
      <c r="BR5245" t="s">
        <v>310</v>
      </c>
      <c r="BS5245">
        <v>1</v>
      </c>
      <c r="BZ5245" t="s">
        <v>10132</v>
      </c>
      <c r="CA5245" t="s">
        <v>10134</v>
      </c>
    </row>
    <row r="5246" spans="1:79" hidden="1" x14ac:dyDescent="0.25">
      <c r="A5246" t="s">
        <v>10113</v>
      </c>
      <c r="B5246" t="s">
        <v>10114</v>
      </c>
      <c r="C5246" t="s">
        <v>10115</v>
      </c>
      <c r="D5246" t="s">
        <v>10226</v>
      </c>
      <c r="E5246" t="s">
        <v>10227</v>
      </c>
      <c r="F5246" s="1">
        <v>40737</v>
      </c>
      <c r="G5246" s="4">
        <v>0.4826388888888889</v>
      </c>
      <c r="H5246" t="s">
        <v>6138</v>
      </c>
      <c r="I5246">
        <v>-88</v>
      </c>
      <c r="J5246" t="s">
        <v>221</v>
      </c>
      <c r="K5246" t="s">
        <v>222</v>
      </c>
      <c r="L5246">
        <v>1</v>
      </c>
      <c r="M5246">
        <v>1</v>
      </c>
      <c r="N5246" t="s">
        <v>10454</v>
      </c>
      <c r="O5246" t="s">
        <v>10457</v>
      </c>
      <c r="P5246" t="s">
        <v>224</v>
      </c>
      <c r="Q5246" t="s">
        <v>10120</v>
      </c>
      <c r="R5246" t="s">
        <v>226</v>
      </c>
      <c r="S5246" t="s">
        <v>10121</v>
      </c>
      <c r="V5246">
        <v>1E-3</v>
      </c>
      <c r="W5246">
        <v>5.0000000000000001E-3</v>
      </c>
      <c r="X5246" t="s">
        <v>228</v>
      </c>
      <c r="Y5246" t="s">
        <v>243</v>
      </c>
      <c r="Z5246" t="s">
        <v>1217</v>
      </c>
      <c r="AA5246" t="s">
        <v>3947</v>
      </c>
      <c r="AF5246" t="s">
        <v>736</v>
      </c>
      <c r="AG5246" t="s">
        <v>7239</v>
      </c>
      <c r="AH5246" t="s">
        <v>10122</v>
      </c>
      <c r="AJ5246" t="s">
        <v>237</v>
      </c>
      <c r="AK5246">
        <v>39.448444000000002</v>
      </c>
      <c r="AL5246">
        <v>-123.34597015380901</v>
      </c>
      <c r="AM5246" t="s">
        <v>732</v>
      </c>
      <c r="AN5246" t="s">
        <v>239</v>
      </c>
      <c r="AO5246" t="s">
        <v>1220</v>
      </c>
      <c r="AP5246" t="s">
        <v>241</v>
      </c>
      <c r="AQ5246" t="s">
        <v>242</v>
      </c>
      <c r="AR5246" t="s">
        <v>10123</v>
      </c>
      <c r="AS5246" t="s">
        <v>239</v>
      </c>
      <c r="AT5246" t="s">
        <v>239</v>
      </c>
      <c r="AU5246">
        <v>1</v>
      </c>
      <c r="AW5246" t="s">
        <v>10124</v>
      </c>
      <c r="AX5246" t="s">
        <v>10122</v>
      </c>
      <c r="AY5246" t="s">
        <v>109</v>
      </c>
      <c r="BP5246" t="s">
        <v>659</v>
      </c>
      <c r="BQ5246">
        <v>45</v>
      </c>
      <c r="BR5246" t="s">
        <v>310</v>
      </c>
      <c r="BS5246">
        <v>1</v>
      </c>
      <c r="BZ5246" t="s">
        <v>10125</v>
      </c>
      <c r="CA5246" t="s">
        <v>10227</v>
      </c>
    </row>
    <row r="5247" spans="1:79" hidden="1" x14ac:dyDescent="0.25">
      <c r="A5247" t="s">
        <v>10113</v>
      </c>
      <c r="B5247" t="s">
        <v>10114</v>
      </c>
      <c r="C5247" t="s">
        <v>10115</v>
      </c>
      <c r="D5247" t="s">
        <v>10129</v>
      </c>
      <c r="E5247" t="s">
        <v>10130</v>
      </c>
      <c r="F5247" s="1">
        <v>40737</v>
      </c>
      <c r="G5247" s="4">
        <v>0.44444444444444442</v>
      </c>
      <c r="H5247" t="s">
        <v>6138</v>
      </c>
      <c r="I5247">
        <v>-88</v>
      </c>
      <c r="J5247" t="s">
        <v>221</v>
      </c>
      <c r="K5247" t="s">
        <v>222</v>
      </c>
      <c r="L5247">
        <v>1</v>
      </c>
      <c r="M5247">
        <v>1</v>
      </c>
      <c r="N5247" t="s">
        <v>10454</v>
      </c>
      <c r="O5247" t="s">
        <v>10458</v>
      </c>
      <c r="P5247" t="s">
        <v>224</v>
      </c>
      <c r="Q5247" t="s">
        <v>10120</v>
      </c>
      <c r="R5247" t="s">
        <v>226</v>
      </c>
      <c r="S5247" t="s">
        <v>10121</v>
      </c>
      <c r="V5247">
        <v>1E-3</v>
      </c>
      <c r="W5247">
        <v>5.0000000000000001E-3</v>
      </c>
      <c r="X5247" t="s">
        <v>228</v>
      </c>
      <c r="Y5247" t="s">
        <v>243</v>
      </c>
      <c r="Z5247" t="s">
        <v>1217</v>
      </c>
      <c r="AA5247" t="s">
        <v>3947</v>
      </c>
      <c r="AF5247" t="s">
        <v>736</v>
      </c>
      <c r="AG5247" t="s">
        <v>7239</v>
      </c>
      <c r="AH5247" t="s">
        <v>10122</v>
      </c>
      <c r="AJ5247" t="s">
        <v>237</v>
      </c>
      <c r="AK5247">
        <v>39.442055000000003</v>
      </c>
      <c r="AL5247">
        <v>-123.336540222168</v>
      </c>
      <c r="AM5247" t="s">
        <v>732</v>
      </c>
      <c r="AN5247" t="s">
        <v>239</v>
      </c>
      <c r="AO5247" t="s">
        <v>1220</v>
      </c>
      <c r="AP5247" t="s">
        <v>241</v>
      </c>
      <c r="AQ5247" t="s">
        <v>242</v>
      </c>
      <c r="AR5247" t="s">
        <v>10123</v>
      </c>
      <c r="AS5247" t="s">
        <v>239</v>
      </c>
      <c r="AT5247" t="s">
        <v>239</v>
      </c>
      <c r="AU5247">
        <v>1</v>
      </c>
      <c r="AW5247" t="s">
        <v>10124</v>
      </c>
      <c r="AX5247" t="s">
        <v>10122</v>
      </c>
      <c r="AY5247" t="s">
        <v>109</v>
      </c>
      <c r="BP5247" t="s">
        <v>659</v>
      </c>
      <c r="BQ5247">
        <v>45</v>
      </c>
      <c r="BR5247" t="s">
        <v>310</v>
      </c>
      <c r="BS5247">
        <v>1</v>
      </c>
      <c r="BZ5247" t="s">
        <v>10132</v>
      </c>
      <c r="CA5247" t="s">
        <v>10130</v>
      </c>
    </row>
    <row r="5248" spans="1:79" hidden="1" x14ac:dyDescent="0.25">
      <c r="A5248" t="s">
        <v>10113</v>
      </c>
      <c r="B5248" t="s">
        <v>10114</v>
      </c>
      <c r="C5248" t="s">
        <v>10115</v>
      </c>
      <c r="D5248" t="s">
        <v>10201</v>
      </c>
      <c r="E5248" t="s">
        <v>10202</v>
      </c>
      <c r="F5248" s="1">
        <v>40737</v>
      </c>
      <c r="G5248" s="4">
        <v>0.51041666666666663</v>
      </c>
      <c r="H5248" t="s">
        <v>6138</v>
      </c>
      <c r="I5248">
        <v>-88</v>
      </c>
      <c r="J5248" t="s">
        <v>221</v>
      </c>
      <c r="K5248" t="s">
        <v>222</v>
      </c>
      <c r="L5248">
        <v>1</v>
      </c>
      <c r="M5248">
        <v>1</v>
      </c>
      <c r="N5248" t="s">
        <v>10454</v>
      </c>
      <c r="O5248" t="s">
        <v>10459</v>
      </c>
      <c r="P5248" t="s">
        <v>224</v>
      </c>
      <c r="Q5248" t="s">
        <v>10120</v>
      </c>
      <c r="R5248" t="s">
        <v>226</v>
      </c>
      <c r="S5248" t="s">
        <v>10121</v>
      </c>
      <c r="V5248">
        <v>1E-3</v>
      </c>
      <c r="W5248">
        <v>5.0000000000000001E-3</v>
      </c>
      <c r="X5248" t="s">
        <v>228</v>
      </c>
      <c r="Y5248" t="s">
        <v>243</v>
      </c>
      <c r="Z5248" t="s">
        <v>1217</v>
      </c>
      <c r="AA5248" t="s">
        <v>3947</v>
      </c>
      <c r="AF5248" t="s">
        <v>736</v>
      </c>
      <c r="AG5248" t="s">
        <v>7239</v>
      </c>
      <c r="AH5248" t="s">
        <v>10122</v>
      </c>
      <c r="AJ5248" t="s">
        <v>237</v>
      </c>
      <c r="AK5248">
        <v>39.448822</v>
      </c>
      <c r="AL5248">
        <v>-123.347450256348</v>
      </c>
      <c r="AM5248" t="s">
        <v>732</v>
      </c>
      <c r="AN5248" t="s">
        <v>239</v>
      </c>
      <c r="AO5248" t="s">
        <v>1220</v>
      </c>
      <c r="AP5248" t="s">
        <v>241</v>
      </c>
      <c r="AQ5248" t="s">
        <v>242</v>
      </c>
      <c r="AR5248" t="s">
        <v>10123</v>
      </c>
      <c r="AS5248" t="s">
        <v>239</v>
      </c>
      <c r="AT5248" t="s">
        <v>239</v>
      </c>
      <c r="AU5248">
        <v>1</v>
      </c>
      <c r="AW5248" t="s">
        <v>10124</v>
      </c>
      <c r="AX5248" t="s">
        <v>10122</v>
      </c>
      <c r="AY5248" t="s">
        <v>109</v>
      </c>
      <c r="BP5248" t="s">
        <v>659</v>
      </c>
      <c r="BQ5248">
        <v>45</v>
      </c>
      <c r="BR5248" t="s">
        <v>310</v>
      </c>
      <c r="BS5248">
        <v>1</v>
      </c>
      <c r="BZ5248" t="s">
        <v>10200</v>
      </c>
      <c r="CA5248" t="s">
        <v>10202</v>
      </c>
    </row>
    <row r="5249" spans="1:79" hidden="1" x14ac:dyDescent="0.25">
      <c r="A5249" t="s">
        <v>10113</v>
      </c>
      <c r="B5249" t="s">
        <v>10114</v>
      </c>
      <c r="C5249" t="s">
        <v>10115</v>
      </c>
      <c r="D5249" t="s">
        <v>10116</v>
      </c>
      <c r="E5249" t="s">
        <v>10117</v>
      </c>
      <c r="F5249" s="1">
        <v>40737</v>
      </c>
      <c r="G5249" s="4">
        <v>0.41666666666666669</v>
      </c>
      <c r="H5249" t="s">
        <v>6138</v>
      </c>
      <c r="I5249">
        <v>-88</v>
      </c>
      <c r="J5249" t="s">
        <v>221</v>
      </c>
      <c r="K5249" t="s">
        <v>222</v>
      </c>
      <c r="L5249">
        <v>1</v>
      </c>
      <c r="M5249">
        <v>1</v>
      </c>
      <c r="N5249" t="s">
        <v>10454</v>
      </c>
      <c r="O5249" t="s">
        <v>10460</v>
      </c>
      <c r="P5249" t="s">
        <v>224</v>
      </c>
      <c r="Q5249" t="s">
        <v>10120</v>
      </c>
      <c r="R5249" t="s">
        <v>226</v>
      </c>
      <c r="S5249" t="s">
        <v>10121</v>
      </c>
      <c r="V5249">
        <v>1E-3</v>
      </c>
      <c r="W5249">
        <v>5.0000000000000001E-3</v>
      </c>
      <c r="X5249" t="s">
        <v>228</v>
      </c>
      <c r="Y5249" t="s">
        <v>243</v>
      </c>
      <c r="Z5249" t="s">
        <v>1217</v>
      </c>
      <c r="AA5249" t="s">
        <v>3947</v>
      </c>
      <c r="AF5249" t="s">
        <v>736</v>
      </c>
      <c r="AG5249" t="s">
        <v>7239</v>
      </c>
      <c r="AH5249" t="s">
        <v>10122</v>
      </c>
      <c r="AJ5249" t="s">
        <v>237</v>
      </c>
      <c r="AK5249">
        <v>39.462643</v>
      </c>
      <c r="AL5249">
        <v>-123.35041809082</v>
      </c>
      <c r="AM5249" t="s">
        <v>732</v>
      </c>
      <c r="AN5249" t="s">
        <v>239</v>
      </c>
      <c r="AO5249" t="s">
        <v>1220</v>
      </c>
      <c r="AP5249" t="s">
        <v>241</v>
      </c>
      <c r="AQ5249" t="s">
        <v>242</v>
      </c>
      <c r="AR5249" t="s">
        <v>10123</v>
      </c>
      <c r="AS5249" t="s">
        <v>239</v>
      </c>
      <c r="AT5249" t="s">
        <v>239</v>
      </c>
      <c r="AU5249">
        <v>1</v>
      </c>
      <c r="AW5249" t="s">
        <v>10124</v>
      </c>
      <c r="AX5249" t="s">
        <v>10122</v>
      </c>
      <c r="AY5249" t="s">
        <v>109</v>
      </c>
      <c r="BP5249" t="s">
        <v>659</v>
      </c>
      <c r="BQ5249">
        <v>45</v>
      </c>
      <c r="BR5249" t="s">
        <v>310</v>
      </c>
      <c r="BS5249">
        <v>1</v>
      </c>
      <c r="BZ5249" t="s">
        <v>10125</v>
      </c>
      <c r="CA5249" t="s">
        <v>10117</v>
      </c>
    </row>
    <row r="5250" spans="1:79" hidden="1" x14ac:dyDescent="0.25">
      <c r="A5250" t="s">
        <v>10113</v>
      </c>
      <c r="B5250" t="s">
        <v>10114</v>
      </c>
      <c r="C5250" t="s">
        <v>10115</v>
      </c>
      <c r="D5250" t="s">
        <v>10126</v>
      </c>
      <c r="E5250" t="s">
        <v>10127</v>
      </c>
      <c r="F5250" s="1">
        <v>40737</v>
      </c>
      <c r="G5250" s="4">
        <v>0.37847222222222227</v>
      </c>
      <c r="H5250" t="s">
        <v>6138</v>
      </c>
      <c r="I5250">
        <v>-88</v>
      </c>
      <c r="J5250" t="s">
        <v>221</v>
      </c>
      <c r="K5250" t="s">
        <v>222</v>
      </c>
      <c r="L5250">
        <v>1</v>
      </c>
      <c r="M5250">
        <v>1</v>
      </c>
      <c r="N5250" t="s">
        <v>10454</v>
      </c>
      <c r="O5250" t="s">
        <v>10461</v>
      </c>
      <c r="P5250" t="s">
        <v>224</v>
      </c>
      <c r="Q5250" t="s">
        <v>10120</v>
      </c>
      <c r="R5250" t="s">
        <v>226</v>
      </c>
      <c r="S5250" t="s">
        <v>10121</v>
      </c>
      <c r="V5250">
        <v>1E-3</v>
      </c>
      <c r="W5250">
        <v>5.0000000000000001E-3</v>
      </c>
      <c r="X5250" t="s">
        <v>228</v>
      </c>
      <c r="Y5250" t="s">
        <v>243</v>
      </c>
      <c r="Z5250" t="s">
        <v>1217</v>
      </c>
      <c r="AA5250" t="s">
        <v>3947</v>
      </c>
      <c r="AF5250" t="s">
        <v>736</v>
      </c>
      <c r="AG5250" t="s">
        <v>7239</v>
      </c>
      <c r="AH5250" t="s">
        <v>10122</v>
      </c>
      <c r="AJ5250" t="s">
        <v>237</v>
      </c>
      <c r="AK5250">
        <v>39.429192</v>
      </c>
      <c r="AL5250">
        <v>-123.34546661377</v>
      </c>
      <c r="AM5250" t="s">
        <v>732</v>
      </c>
      <c r="AN5250" t="s">
        <v>239</v>
      </c>
      <c r="AO5250" t="s">
        <v>1220</v>
      </c>
      <c r="AP5250" t="s">
        <v>241</v>
      </c>
      <c r="AQ5250" t="s">
        <v>242</v>
      </c>
      <c r="AR5250" t="s">
        <v>10123</v>
      </c>
      <c r="AS5250" t="s">
        <v>239</v>
      </c>
      <c r="AT5250" t="s">
        <v>239</v>
      </c>
      <c r="AU5250">
        <v>1</v>
      </c>
      <c r="AW5250" t="s">
        <v>10124</v>
      </c>
      <c r="AX5250" t="s">
        <v>10122</v>
      </c>
      <c r="AY5250" t="s">
        <v>109</v>
      </c>
      <c r="BP5250" t="s">
        <v>659</v>
      </c>
      <c r="BQ5250">
        <v>45</v>
      </c>
      <c r="BR5250" t="s">
        <v>310</v>
      </c>
      <c r="BS5250">
        <v>1</v>
      </c>
      <c r="BZ5250" t="s">
        <v>10125</v>
      </c>
      <c r="CA5250" t="s">
        <v>10127</v>
      </c>
    </row>
    <row r="5251" spans="1:79" hidden="1" x14ac:dyDescent="0.25">
      <c r="A5251" t="s">
        <v>10113</v>
      </c>
      <c r="B5251" t="s">
        <v>10114</v>
      </c>
      <c r="C5251" t="s">
        <v>10115</v>
      </c>
      <c r="D5251" t="s">
        <v>10136</v>
      </c>
      <c r="E5251" t="s">
        <v>10137</v>
      </c>
      <c r="F5251" s="1">
        <v>40737</v>
      </c>
      <c r="G5251" s="4">
        <v>0.48958333333333331</v>
      </c>
      <c r="H5251" t="s">
        <v>6138</v>
      </c>
      <c r="I5251">
        <v>-88</v>
      </c>
      <c r="J5251" t="s">
        <v>221</v>
      </c>
      <c r="K5251" t="s">
        <v>222</v>
      </c>
      <c r="L5251">
        <v>1</v>
      </c>
      <c r="M5251">
        <v>1</v>
      </c>
      <c r="N5251" t="s">
        <v>10454</v>
      </c>
      <c r="O5251" t="s">
        <v>10462</v>
      </c>
      <c r="P5251" t="s">
        <v>224</v>
      </c>
      <c r="Q5251" t="s">
        <v>10120</v>
      </c>
      <c r="R5251" t="s">
        <v>226</v>
      </c>
      <c r="S5251" t="s">
        <v>10121</v>
      </c>
      <c r="V5251">
        <v>1E-3</v>
      </c>
      <c r="W5251">
        <v>5.0000000000000001E-3</v>
      </c>
      <c r="X5251" t="s">
        <v>228</v>
      </c>
      <c r="Y5251" t="s">
        <v>243</v>
      </c>
      <c r="Z5251" t="s">
        <v>1217</v>
      </c>
      <c r="AA5251" t="s">
        <v>3947</v>
      </c>
      <c r="AF5251" t="s">
        <v>736</v>
      </c>
      <c r="AG5251" t="s">
        <v>7239</v>
      </c>
      <c r="AH5251" t="s">
        <v>10122</v>
      </c>
      <c r="AJ5251" t="s">
        <v>237</v>
      </c>
      <c r="AK5251">
        <v>39.42794</v>
      </c>
      <c r="AL5251">
        <v>-123.332221984863</v>
      </c>
      <c r="AM5251" t="s">
        <v>732</v>
      </c>
      <c r="AN5251" t="s">
        <v>239</v>
      </c>
      <c r="AO5251" t="s">
        <v>1220</v>
      </c>
      <c r="AP5251" t="s">
        <v>241</v>
      </c>
      <c r="AQ5251" t="s">
        <v>242</v>
      </c>
      <c r="AR5251" t="s">
        <v>10123</v>
      </c>
      <c r="AS5251" t="s">
        <v>239</v>
      </c>
      <c r="AT5251" t="s">
        <v>239</v>
      </c>
      <c r="AU5251">
        <v>1</v>
      </c>
      <c r="AW5251" t="s">
        <v>10124</v>
      </c>
      <c r="AX5251" t="s">
        <v>10122</v>
      </c>
      <c r="AY5251" t="s">
        <v>109</v>
      </c>
      <c r="BP5251" t="s">
        <v>659</v>
      </c>
      <c r="BQ5251">
        <v>45</v>
      </c>
      <c r="BR5251" t="s">
        <v>310</v>
      </c>
      <c r="BS5251">
        <v>1</v>
      </c>
      <c r="BZ5251" t="s">
        <v>10132</v>
      </c>
      <c r="CA5251" t="s">
        <v>10137</v>
      </c>
    </row>
    <row r="5252" spans="1:79" hidden="1" x14ac:dyDescent="0.25">
      <c r="A5252" t="s">
        <v>10113</v>
      </c>
      <c r="B5252" t="s">
        <v>10114</v>
      </c>
      <c r="C5252" t="s">
        <v>10115</v>
      </c>
      <c r="D5252" t="s">
        <v>10197</v>
      </c>
      <c r="E5252" t="s">
        <v>10198</v>
      </c>
      <c r="F5252" s="1">
        <v>40737</v>
      </c>
      <c r="G5252" s="4">
        <v>0.4375</v>
      </c>
      <c r="H5252" t="s">
        <v>6138</v>
      </c>
      <c r="I5252">
        <v>-88</v>
      </c>
      <c r="J5252" t="s">
        <v>221</v>
      </c>
      <c r="K5252" t="s">
        <v>222</v>
      </c>
      <c r="L5252">
        <v>1</v>
      </c>
      <c r="M5252">
        <v>1</v>
      </c>
      <c r="N5252" t="s">
        <v>10454</v>
      </c>
      <c r="O5252" t="s">
        <v>10463</v>
      </c>
      <c r="P5252" t="s">
        <v>224</v>
      </c>
      <c r="Q5252" t="s">
        <v>10120</v>
      </c>
      <c r="R5252" t="s">
        <v>226</v>
      </c>
      <c r="S5252" t="s">
        <v>10121</v>
      </c>
      <c r="V5252">
        <v>1E-3</v>
      </c>
      <c r="W5252">
        <v>5.0000000000000001E-3</v>
      </c>
      <c r="X5252" t="s">
        <v>228</v>
      </c>
      <c r="Y5252" t="s">
        <v>243</v>
      </c>
      <c r="Z5252" t="s">
        <v>1217</v>
      </c>
      <c r="AA5252" t="s">
        <v>3947</v>
      </c>
      <c r="AF5252" t="s">
        <v>736</v>
      </c>
      <c r="AG5252" t="s">
        <v>7239</v>
      </c>
      <c r="AH5252" t="s">
        <v>10122</v>
      </c>
      <c r="AJ5252" t="s">
        <v>237</v>
      </c>
      <c r="AK5252">
        <v>39.440662000000003</v>
      </c>
      <c r="AL5252">
        <v>-123.353271484375</v>
      </c>
      <c r="AM5252" t="s">
        <v>732</v>
      </c>
      <c r="AN5252" t="s">
        <v>239</v>
      </c>
      <c r="AO5252" t="s">
        <v>1220</v>
      </c>
      <c r="AP5252" t="s">
        <v>241</v>
      </c>
      <c r="AQ5252" t="s">
        <v>242</v>
      </c>
      <c r="AR5252" t="s">
        <v>10123</v>
      </c>
      <c r="AS5252" t="s">
        <v>239</v>
      </c>
      <c r="AT5252" t="s">
        <v>239</v>
      </c>
      <c r="AU5252">
        <v>1</v>
      </c>
      <c r="AW5252" t="s">
        <v>10124</v>
      </c>
      <c r="AX5252" t="s">
        <v>10122</v>
      </c>
      <c r="AY5252" t="s">
        <v>109</v>
      </c>
      <c r="BP5252" t="s">
        <v>659</v>
      </c>
      <c r="BQ5252">
        <v>45</v>
      </c>
      <c r="BR5252" t="s">
        <v>310</v>
      </c>
      <c r="BS5252">
        <v>1</v>
      </c>
      <c r="BZ5252" t="s">
        <v>10200</v>
      </c>
      <c r="CA5252" t="s">
        <v>10198</v>
      </c>
    </row>
    <row r="5253" spans="1:79" hidden="1" x14ac:dyDescent="0.25">
      <c r="A5253" t="s">
        <v>10113</v>
      </c>
      <c r="B5253" t="s">
        <v>10114</v>
      </c>
      <c r="C5253" t="s">
        <v>10115</v>
      </c>
      <c r="D5253" t="s">
        <v>10133</v>
      </c>
      <c r="E5253" t="s">
        <v>10134</v>
      </c>
      <c r="F5253" s="1">
        <v>40771</v>
      </c>
      <c r="G5253" s="4">
        <v>0.39583333333333331</v>
      </c>
      <c r="H5253" t="s">
        <v>6138</v>
      </c>
      <c r="I5253">
        <v>-88</v>
      </c>
      <c r="J5253" t="s">
        <v>221</v>
      </c>
      <c r="K5253" t="s">
        <v>222</v>
      </c>
      <c r="L5253">
        <v>1</v>
      </c>
      <c r="M5253">
        <v>1</v>
      </c>
      <c r="N5253" t="s">
        <v>10464</v>
      </c>
      <c r="O5253" t="s">
        <v>10465</v>
      </c>
      <c r="P5253" t="s">
        <v>224</v>
      </c>
      <c r="Q5253" t="s">
        <v>10120</v>
      </c>
      <c r="R5253" t="s">
        <v>226</v>
      </c>
      <c r="S5253" t="s">
        <v>10121</v>
      </c>
      <c r="V5253">
        <v>1E-3</v>
      </c>
      <c r="W5253">
        <v>5.0000000000000001E-3</v>
      </c>
      <c r="X5253" t="s">
        <v>228</v>
      </c>
      <c r="Y5253" t="s">
        <v>243</v>
      </c>
      <c r="Z5253" t="s">
        <v>1217</v>
      </c>
      <c r="AA5253" t="s">
        <v>3947</v>
      </c>
      <c r="AF5253" t="s">
        <v>736</v>
      </c>
      <c r="AG5253" t="s">
        <v>7239</v>
      </c>
      <c r="AH5253" t="s">
        <v>10122</v>
      </c>
      <c r="AJ5253" t="s">
        <v>237</v>
      </c>
      <c r="AK5253">
        <v>39.448813999999999</v>
      </c>
      <c r="AL5253">
        <v>-123.34122467041</v>
      </c>
      <c r="AM5253" t="s">
        <v>732</v>
      </c>
      <c r="AN5253" t="s">
        <v>239</v>
      </c>
      <c r="AO5253" t="s">
        <v>1220</v>
      </c>
      <c r="AP5253" t="s">
        <v>241</v>
      </c>
      <c r="AQ5253" t="s">
        <v>242</v>
      </c>
      <c r="AR5253" t="s">
        <v>10123</v>
      </c>
      <c r="AS5253" t="s">
        <v>239</v>
      </c>
      <c r="AT5253" t="s">
        <v>239</v>
      </c>
      <c r="AU5253">
        <v>1</v>
      </c>
      <c r="AW5253" t="s">
        <v>10124</v>
      </c>
      <c r="AX5253" t="s">
        <v>10122</v>
      </c>
      <c r="AY5253" t="s">
        <v>109</v>
      </c>
      <c r="BP5253" t="s">
        <v>659</v>
      </c>
      <c r="BQ5253">
        <v>45</v>
      </c>
      <c r="BR5253" t="s">
        <v>310</v>
      </c>
      <c r="BS5253">
        <v>1</v>
      </c>
      <c r="BZ5253" t="s">
        <v>10132</v>
      </c>
      <c r="CA5253" t="s">
        <v>10134</v>
      </c>
    </row>
    <row r="5254" spans="1:79" hidden="1" x14ac:dyDescent="0.25">
      <c r="A5254" t="s">
        <v>10113</v>
      </c>
      <c r="B5254" t="s">
        <v>10114</v>
      </c>
      <c r="C5254" t="s">
        <v>10115</v>
      </c>
      <c r="D5254" t="s">
        <v>10136</v>
      </c>
      <c r="E5254" t="s">
        <v>10137</v>
      </c>
      <c r="F5254" s="1">
        <v>40771</v>
      </c>
      <c r="G5254" s="4">
        <v>0.4861111111111111</v>
      </c>
      <c r="H5254" t="s">
        <v>6138</v>
      </c>
      <c r="I5254">
        <v>-88</v>
      </c>
      <c r="J5254" t="s">
        <v>221</v>
      </c>
      <c r="K5254" t="s">
        <v>222</v>
      </c>
      <c r="L5254">
        <v>1</v>
      </c>
      <c r="M5254">
        <v>1</v>
      </c>
      <c r="N5254" t="s">
        <v>10464</v>
      </c>
      <c r="O5254" t="s">
        <v>10466</v>
      </c>
      <c r="P5254" t="s">
        <v>224</v>
      </c>
      <c r="Q5254" t="s">
        <v>10120</v>
      </c>
      <c r="R5254" t="s">
        <v>226</v>
      </c>
      <c r="S5254" t="s">
        <v>10121</v>
      </c>
      <c r="V5254">
        <v>1E-3</v>
      </c>
      <c r="W5254">
        <v>5.0000000000000001E-3</v>
      </c>
      <c r="X5254" t="s">
        <v>228</v>
      </c>
      <c r="Y5254" t="s">
        <v>243</v>
      </c>
      <c r="Z5254" t="s">
        <v>1217</v>
      </c>
      <c r="AA5254" t="s">
        <v>3947</v>
      </c>
      <c r="AF5254" t="s">
        <v>736</v>
      </c>
      <c r="AG5254" t="s">
        <v>7239</v>
      </c>
      <c r="AH5254" t="s">
        <v>10122</v>
      </c>
      <c r="AJ5254" t="s">
        <v>237</v>
      </c>
      <c r="AK5254">
        <v>39.42794</v>
      </c>
      <c r="AL5254">
        <v>-123.332221984863</v>
      </c>
      <c r="AM5254" t="s">
        <v>732</v>
      </c>
      <c r="AN5254" t="s">
        <v>239</v>
      </c>
      <c r="AO5254" t="s">
        <v>1220</v>
      </c>
      <c r="AP5254" t="s">
        <v>241</v>
      </c>
      <c r="AQ5254" t="s">
        <v>242</v>
      </c>
      <c r="AR5254" t="s">
        <v>10123</v>
      </c>
      <c r="AS5254" t="s">
        <v>239</v>
      </c>
      <c r="AT5254" t="s">
        <v>239</v>
      </c>
      <c r="AU5254">
        <v>1</v>
      </c>
      <c r="AW5254" t="s">
        <v>10124</v>
      </c>
      <c r="AX5254" t="s">
        <v>10122</v>
      </c>
      <c r="AY5254" t="s">
        <v>109</v>
      </c>
      <c r="BP5254" t="s">
        <v>659</v>
      </c>
      <c r="BQ5254">
        <v>45</v>
      </c>
      <c r="BR5254" t="s">
        <v>310</v>
      </c>
      <c r="BS5254">
        <v>1</v>
      </c>
      <c r="BZ5254" t="s">
        <v>10132</v>
      </c>
      <c r="CA5254" t="s">
        <v>10137</v>
      </c>
    </row>
    <row r="5255" spans="1:79" hidden="1" x14ac:dyDescent="0.25">
      <c r="A5255" t="s">
        <v>10113</v>
      </c>
      <c r="B5255" t="s">
        <v>10114</v>
      </c>
      <c r="C5255" t="s">
        <v>10115</v>
      </c>
      <c r="D5255" t="s">
        <v>10116</v>
      </c>
      <c r="E5255" t="s">
        <v>10117</v>
      </c>
      <c r="F5255" s="1">
        <v>40771</v>
      </c>
      <c r="G5255" s="4">
        <v>0.59375</v>
      </c>
      <c r="H5255" t="s">
        <v>6138</v>
      </c>
      <c r="I5255">
        <v>-88</v>
      </c>
      <c r="J5255" t="s">
        <v>221</v>
      </c>
      <c r="K5255" t="s">
        <v>222</v>
      </c>
      <c r="L5255">
        <v>1</v>
      </c>
      <c r="M5255">
        <v>1</v>
      </c>
      <c r="N5255" t="s">
        <v>10464</v>
      </c>
      <c r="O5255" t="s">
        <v>10467</v>
      </c>
      <c r="P5255" t="s">
        <v>224</v>
      </c>
      <c r="Q5255" t="s">
        <v>10120</v>
      </c>
      <c r="R5255" t="s">
        <v>226</v>
      </c>
      <c r="S5255" t="s">
        <v>10121</v>
      </c>
      <c r="V5255">
        <v>1E-3</v>
      </c>
      <c r="W5255">
        <v>5.0000000000000001E-3</v>
      </c>
      <c r="X5255" t="s">
        <v>228</v>
      </c>
      <c r="Y5255" t="s">
        <v>243</v>
      </c>
      <c r="Z5255" t="s">
        <v>1217</v>
      </c>
      <c r="AA5255" t="s">
        <v>3947</v>
      </c>
      <c r="AF5255" t="s">
        <v>736</v>
      </c>
      <c r="AG5255" t="s">
        <v>7239</v>
      </c>
      <c r="AH5255" t="s">
        <v>10122</v>
      </c>
      <c r="AJ5255" t="s">
        <v>237</v>
      </c>
      <c r="AK5255">
        <v>39.462643</v>
      </c>
      <c r="AL5255">
        <v>-123.35041809082</v>
      </c>
      <c r="AM5255" t="s">
        <v>732</v>
      </c>
      <c r="AN5255" t="s">
        <v>239</v>
      </c>
      <c r="AO5255" t="s">
        <v>1220</v>
      </c>
      <c r="AP5255" t="s">
        <v>241</v>
      </c>
      <c r="AQ5255" t="s">
        <v>242</v>
      </c>
      <c r="AR5255" t="s">
        <v>10123</v>
      </c>
      <c r="AS5255" t="s">
        <v>239</v>
      </c>
      <c r="AT5255" t="s">
        <v>239</v>
      </c>
      <c r="AU5255">
        <v>1</v>
      </c>
      <c r="AW5255" t="s">
        <v>10124</v>
      </c>
      <c r="AX5255" t="s">
        <v>10122</v>
      </c>
      <c r="AY5255" t="s">
        <v>109</v>
      </c>
      <c r="BP5255" t="s">
        <v>659</v>
      </c>
      <c r="BQ5255">
        <v>45</v>
      </c>
      <c r="BR5255" t="s">
        <v>310</v>
      </c>
      <c r="BS5255">
        <v>1</v>
      </c>
      <c r="BZ5255" t="s">
        <v>10125</v>
      </c>
      <c r="CA5255" t="s">
        <v>10117</v>
      </c>
    </row>
    <row r="5256" spans="1:79" hidden="1" x14ac:dyDescent="0.25">
      <c r="A5256" t="s">
        <v>10113</v>
      </c>
      <c r="B5256" t="s">
        <v>10114</v>
      </c>
      <c r="C5256" t="s">
        <v>10115</v>
      </c>
      <c r="D5256" t="s">
        <v>10129</v>
      </c>
      <c r="E5256" t="s">
        <v>10130</v>
      </c>
      <c r="F5256" s="1">
        <v>40771</v>
      </c>
      <c r="G5256" s="4">
        <v>0.44444444444444442</v>
      </c>
      <c r="H5256" t="s">
        <v>6138</v>
      </c>
      <c r="I5256">
        <v>-88</v>
      </c>
      <c r="J5256" t="s">
        <v>221</v>
      </c>
      <c r="K5256" t="s">
        <v>222</v>
      </c>
      <c r="L5256">
        <v>1</v>
      </c>
      <c r="M5256">
        <v>1</v>
      </c>
      <c r="N5256" t="s">
        <v>10464</v>
      </c>
      <c r="O5256" t="s">
        <v>10468</v>
      </c>
      <c r="P5256" t="s">
        <v>224</v>
      </c>
      <c r="Q5256" t="s">
        <v>10120</v>
      </c>
      <c r="R5256" t="s">
        <v>226</v>
      </c>
      <c r="S5256" t="s">
        <v>10121</v>
      </c>
      <c r="V5256">
        <v>1E-3</v>
      </c>
      <c r="W5256">
        <v>5.0000000000000001E-3</v>
      </c>
      <c r="X5256" t="s">
        <v>228</v>
      </c>
      <c r="Y5256" t="s">
        <v>243</v>
      </c>
      <c r="Z5256" t="s">
        <v>1217</v>
      </c>
      <c r="AA5256" t="s">
        <v>3947</v>
      </c>
      <c r="AF5256" t="s">
        <v>736</v>
      </c>
      <c r="AG5256" t="s">
        <v>7239</v>
      </c>
      <c r="AH5256" t="s">
        <v>10122</v>
      </c>
      <c r="AJ5256" t="s">
        <v>237</v>
      </c>
      <c r="AK5256">
        <v>39.442055000000003</v>
      </c>
      <c r="AL5256">
        <v>-123.336540222168</v>
      </c>
      <c r="AM5256" t="s">
        <v>732</v>
      </c>
      <c r="AN5256" t="s">
        <v>239</v>
      </c>
      <c r="AO5256" t="s">
        <v>1220</v>
      </c>
      <c r="AP5256" t="s">
        <v>241</v>
      </c>
      <c r="AQ5256" t="s">
        <v>242</v>
      </c>
      <c r="AR5256" t="s">
        <v>10123</v>
      </c>
      <c r="AS5256" t="s">
        <v>239</v>
      </c>
      <c r="AT5256" t="s">
        <v>239</v>
      </c>
      <c r="AU5256">
        <v>1</v>
      </c>
      <c r="AW5256" t="s">
        <v>10124</v>
      </c>
      <c r="AX5256" t="s">
        <v>10122</v>
      </c>
      <c r="AY5256" t="s">
        <v>109</v>
      </c>
      <c r="BP5256" t="s">
        <v>659</v>
      </c>
      <c r="BQ5256">
        <v>45</v>
      </c>
      <c r="BR5256" t="s">
        <v>310</v>
      </c>
      <c r="BS5256">
        <v>1</v>
      </c>
      <c r="BZ5256" t="s">
        <v>10132</v>
      </c>
      <c r="CA5256" t="s">
        <v>10130</v>
      </c>
    </row>
    <row r="5257" spans="1:79" hidden="1" x14ac:dyDescent="0.25">
      <c r="A5257" t="s">
        <v>10113</v>
      </c>
      <c r="B5257" t="s">
        <v>10114</v>
      </c>
      <c r="C5257" t="s">
        <v>10115</v>
      </c>
      <c r="D5257" t="s">
        <v>10226</v>
      </c>
      <c r="E5257" t="s">
        <v>10227</v>
      </c>
      <c r="F5257" s="1">
        <v>40771</v>
      </c>
      <c r="G5257" s="4">
        <v>0.47569444444444442</v>
      </c>
      <c r="H5257" t="s">
        <v>6138</v>
      </c>
      <c r="I5257">
        <v>-88</v>
      </c>
      <c r="J5257" t="s">
        <v>221</v>
      </c>
      <c r="K5257" t="s">
        <v>222</v>
      </c>
      <c r="L5257">
        <v>1</v>
      </c>
      <c r="M5257">
        <v>1</v>
      </c>
      <c r="N5257" t="s">
        <v>10464</v>
      </c>
      <c r="O5257" t="s">
        <v>10469</v>
      </c>
      <c r="P5257" t="s">
        <v>224</v>
      </c>
      <c r="Q5257" t="s">
        <v>10120</v>
      </c>
      <c r="R5257" t="s">
        <v>226</v>
      </c>
      <c r="S5257" t="s">
        <v>10121</v>
      </c>
      <c r="V5257">
        <v>1E-3</v>
      </c>
      <c r="W5257">
        <v>5.0000000000000001E-3</v>
      </c>
      <c r="X5257" t="s">
        <v>228</v>
      </c>
      <c r="Y5257" t="s">
        <v>243</v>
      </c>
      <c r="Z5257" t="s">
        <v>1217</v>
      </c>
      <c r="AA5257" t="s">
        <v>3947</v>
      </c>
      <c r="AF5257" t="s">
        <v>736</v>
      </c>
      <c r="AG5257" t="s">
        <v>7239</v>
      </c>
      <c r="AH5257" t="s">
        <v>10122</v>
      </c>
      <c r="AJ5257" t="s">
        <v>237</v>
      </c>
      <c r="AK5257">
        <v>39.448444000000002</v>
      </c>
      <c r="AL5257">
        <v>-123.34597015380901</v>
      </c>
      <c r="AM5257" t="s">
        <v>732</v>
      </c>
      <c r="AN5257" t="s">
        <v>239</v>
      </c>
      <c r="AO5257" t="s">
        <v>1220</v>
      </c>
      <c r="AP5257" t="s">
        <v>241</v>
      </c>
      <c r="AQ5257" t="s">
        <v>242</v>
      </c>
      <c r="AR5257" t="s">
        <v>10123</v>
      </c>
      <c r="AS5257" t="s">
        <v>239</v>
      </c>
      <c r="AT5257" t="s">
        <v>239</v>
      </c>
      <c r="AU5257">
        <v>1</v>
      </c>
      <c r="AW5257" t="s">
        <v>10124</v>
      </c>
      <c r="AX5257" t="s">
        <v>10122</v>
      </c>
      <c r="AY5257" t="s">
        <v>109</v>
      </c>
      <c r="BP5257" t="s">
        <v>659</v>
      </c>
      <c r="BQ5257">
        <v>45</v>
      </c>
      <c r="BR5257" t="s">
        <v>310</v>
      </c>
      <c r="BS5257">
        <v>1</v>
      </c>
      <c r="BZ5257" t="s">
        <v>10125</v>
      </c>
      <c r="CA5257" t="s">
        <v>10227</v>
      </c>
    </row>
    <row r="5258" spans="1:79" hidden="1" x14ac:dyDescent="0.25">
      <c r="A5258" t="s">
        <v>10113</v>
      </c>
      <c r="B5258" t="s">
        <v>10114</v>
      </c>
      <c r="C5258" t="s">
        <v>10115</v>
      </c>
      <c r="D5258" t="s">
        <v>10126</v>
      </c>
      <c r="E5258" t="s">
        <v>10127</v>
      </c>
      <c r="F5258" s="1">
        <v>40771</v>
      </c>
      <c r="G5258" s="4">
        <v>0.3923611111111111</v>
      </c>
      <c r="H5258" t="s">
        <v>6138</v>
      </c>
      <c r="I5258">
        <v>-88</v>
      </c>
      <c r="J5258" t="s">
        <v>221</v>
      </c>
      <c r="K5258" t="s">
        <v>222</v>
      </c>
      <c r="L5258">
        <v>1</v>
      </c>
      <c r="M5258">
        <v>1</v>
      </c>
      <c r="N5258" t="s">
        <v>10464</v>
      </c>
      <c r="O5258" t="s">
        <v>10470</v>
      </c>
      <c r="P5258" t="s">
        <v>224</v>
      </c>
      <c r="Q5258" t="s">
        <v>10120</v>
      </c>
      <c r="R5258" t="s">
        <v>226</v>
      </c>
      <c r="S5258" t="s">
        <v>10121</v>
      </c>
      <c r="V5258">
        <v>1E-3</v>
      </c>
      <c r="W5258">
        <v>5.0000000000000001E-3</v>
      </c>
      <c r="X5258" t="s">
        <v>228</v>
      </c>
      <c r="Y5258" t="s">
        <v>243</v>
      </c>
      <c r="Z5258" t="s">
        <v>1217</v>
      </c>
      <c r="AA5258" t="s">
        <v>3947</v>
      </c>
      <c r="AF5258" t="s">
        <v>736</v>
      </c>
      <c r="AG5258" t="s">
        <v>7239</v>
      </c>
      <c r="AH5258" t="s">
        <v>10122</v>
      </c>
      <c r="AJ5258" t="s">
        <v>237</v>
      </c>
      <c r="AK5258">
        <v>39.429192</v>
      </c>
      <c r="AL5258">
        <v>-123.34546661377</v>
      </c>
      <c r="AM5258" t="s">
        <v>732</v>
      </c>
      <c r="AN5258" t="s">
        <v>239</v>
      </c>
      <c r="AO5258" t="s">
        <v>1220</v>
      </c>
      <c r="AP5258" t="s">
        <v>241</v>
      </c>
      <c r="AQ5258" t="s">
        <v>242</v>
      </c>
      <c r="AR5258" t="s">
        <v>10123</v>
      </c>
      <c r="AS5258" t="s">
        <v>239</v>
      </c>
      <c r="AT5258" t="s">
        <v>239</v>
      </c>
      <c r="AU5258">
        <v>1</v>
      </c>
      <c r="AW5258" t="s">
        <v>10124</v>
      </c>
      <c r="AX5258" t="s">
        <v>10122</v>
      </c>
      <c r="AY5258" t="s">
        <v>109</v>
      </c>
      <c r="BP5258" t="s">
        <v>659</v>
      </c>
      <c r="BQ5258">
        <v>45</v>
      </c>
      <c r="BR5258" t="s">
        <v>310</v>
      </c>
      <c r="BS5258">
        <v>1</v>
      </c>
      <c r="BZ5258" t="s">
        <v>10125</v>
      </c>
      <c r="CA5258" t="s">
        <v>10127</v>
      </c>
    </row>
    <row r="5259" spans="1:79" hidden="1" x14ac:dyDescent="0.25">
      <c r="A5259" t="s">
        <v>10113</v>
      </c>
      <c r="B5259" t="s">
        <v>10114</v>
      </c>
      <c r="C5259" t="s">
        <v>10115</v>
      </c>
      <c r="D5259" t="s">
        <v>10136</v>
      </c>
      <c r="E5259" t="s">
        <v>10137</v>
      </c>
      <c r="F5259" s="1">
        <v>40800</v>
      </c>
      <c r="G5259" s="4">
        <v>0.4375</v>
      </c>
      <c r="H5259" t="s">
        <v>6138</v>
      </c>
      <c r="I5259">
        <v>-88</v>
      </c>
      <c r="J5259" t="s">
        <v>221</v>
      </c>
      <c r="K5259" t="s">
        <v>222</v>
      </c>
      <c r="L5259">
        <v>1</v>
      </c>
      <c r="M5259">
        <v>1</v>
      </c>
      <c r="N5259" t="s">
        <v>10471</v>
      </c>
      <c r="O5259" t="s">
        <v>10472</v>
      </c>
      <c r="P5259" t="s">
        <v>224</v>
      </c>
      <c r="Q5259" t="s">
        <v>10120</v>
      </c>
      <c r="R5259" t="s">
        <v>226</v>
      </c>
      <c r="S5259" t="s">
        <v>10121</v>
      </c>
      <c r="V5259">
        <v>1E-3</v>
      </c>
      <c r="W5259">
        <v>5.0000000000000001E-3</v>
      </c>
      <c r="X5259" t="s">
        <v>228</v>
      </c>
      <c r="Y5259" t="s">
        <v>243</v>
      </c>
      <c r="Z5259" t="s">
        <v>1217</v>
      </c>
      <c r="AA5259" t="s">
        <v>3947</v>
      </c>
      <c r="AE5259" t="s">
        <v>10473</v>
      </c>
      <c r="AF5259" t="s">
        <v>736</v>
      </c>
      <c r="AG5259" t="s">
        <v>7239</v>
      </c>
      <c r="AH5259" t="s">
        <v>10122</v>
      </c>
      <c r="AJ5259" t="s">
        <v>237</v>
      </c>
      <c r="AK5259">
        <v>39.42794</v>
      </c>
      <c r="AL5259">
        <v>-123.332221984863</v>
      </c>
      <c r="AM5259" t="s">
        <v>732</v>
      </c>
      <c r="AN5259" t="s">
        <v>239</v>
      </c>
      <c r="AO5259" t="s">
        <v>1220</v>
      </c>
      <c r="AP5259" t="s">
        <v>241</v>
      </c>
      <c r="AQ5259" t="s">
        <v>242</v>
      </c>
      <c r="AR5259" t="s">
        <v>10123</v>
      </c>
      <c r="AS5259" t="s">
        <v>239</v>
      </c>
      <c r="AT5259" t="s">
        <v>239</v>
      </c>
      <c r="AU5259">
        <v>1</v>
      </c>
      <c r="AW5259" t="s">
        <v>10124</v>
      </c>
      <c r="AX5259" t="s">
        <v>10122</v>
      </c>
      <c r="AY5259" t="s">
        <v>1351</v>
      </c>
      <c r="BP5259" t="s">
        <v>659</v>
      </c>
      <c r="BQ5259">
        <v>45</v>
      </c>
      <c r="BR5259" t="s">
        <v>310</v>
      </c>
      <c r="BS5259">
        <v>1</v>
      </c>
      <c r="BZ5259" t="s">
        <v>10132</v>
      </c>
      <c r="CA5259" t="s">
        <v>10137</v>
      </c>
    </row>
    <row r="5260" spans="1:79" hidden="1" x14ac:dyDescent="0.25">
      <c r="A5260" t="s">
        <v>10113</v>
      </c>
      <c r="B5260" t="s">
        <v>10114</v>
      </c>
      <c r="C5260" t="s">
        <v>10115</v>
      </c>
      <c r="D5260" t="s">
        <v>10126</v>
      </c>
      <c r="E5260" t="s">
        <v>10127</v>
      </c>
      <c r="F5260" s="1">
        <v>40800</v>
      </c>
      <c r="G5260" s="4">
        <v>0.375</v>
      </c>
      <c r="H5260" t="s">
        <v>6138</v>
      </c>
      <c r="I5260">
        <v>-88</v>
      </c>
      <c r="J5260" t="s">
        <v>221</v>
      </c>
      <c r="K5260" t="s">
        <v>222</v>
      </c>
      <c r="L5260">
        <v>1</v>
      </c>
      <c r="M5260">
        <v>1</v>
      </c>
      <c r="N5260" t="s">
        <v>10471</v>
      </c>
      <c r="O5260" t="s">
        <v>10474</v>
      </c>
      <c r="P5260" t="s">
        <v>224</v>
      </c>
      <c r="Q5260" t="s">
        <v>10120</v>
      </c>
      <c r="R5260" t="s">
        <v>226</v>
      </c>
      <c r="S5260" t="s">
        <v>10121</v>
      </c>
      <c r="V5260">
        <v>1E-3</v>
      </c>
      <c r="W5260">
        <v>5.0000000000000001E-3</v>
      </c>
      <c r="X5260" t="s">
        <v>228</v>
      </c>
      <c r="Y5260" t="s">
        <v>243</v>
      </c>
      <c r="Z5260" t="s">
        <v>1217</v>
      </c>
      <c r="AA5260" t="s">
        <v>3947</v>
      </c>
      <c r="AE5260" t="s">
        <v>10473</v>
      </c>
      <c r="AF5260" t="s">
        <v>736</v>
      </c>
      <c r="AG5260" t="s">
        <v>7239</v>
      </c>
      <c r="AH5260" t="s">
        <v>10122</v>
      </c>
      <c r="AJ5260" t="s">
        <v>237</v>
      </c>
      <c r="AK5260">
        <v>39.429192</v>
      </c>
      <c r="AL5260">
        <v>-123.34546661377</v>
      </c>
      <c r="AM5260" t="s">
        <v>732</v>
      </c>
      <c r="AN5260" t="s">
        <v>239</v>
      </c>
      <c r="AO5260" t="s">
        <v>1220</v>
      </c>
      <c r="AP5260" t="s">
        <v>241</v>
      </c>
      <c r="AQ5260" t="s">
        <v>242</v>
      </c>
      <c r="AR5260" t="s">
        <v>10123</v>
      </c>
      <c r="AS5260" t="s">
        <v>239</v>
      </c>
      <c r="AT5260" t="s">
        <v>239</v>
      </c>
      <c r="AU5260">
        <v>1</v>
      </c>
      <c r="AW5260" t="s">
        <v>10124</v>
      </c>
      <c r="AX5260" t="s">
        <v>10122</v>
      </c>
      <c r="AY5260" t="s">
        <v>1351</v>
      </c>
      <c r="BP5260" t="s">
        <v>659</v>
      </c>
      <c r="BQ5260">
        <v>45</v>
      </c>
      <c r="BR5260" t="s">
        <v>310</v>
      </c>
      <c r="BS5260">
        <v>1</v>
      </c>
      <c r="BZ5260" t="s">
        <v>10125</v>
      </c>
      <c r="CA5260" t="s">
        <v>10127</v>
      </c>
    </row>
    <row r="5261" spans="1:79" hidden="1" x14ac:dyDescent="0.25">
      <c r="A5261" t="s">
        <v>10113</v>
      </c>
      <c r="B5261" t="s">
        <v>10114</v>
      </c>
      <c r="C5261" t="s">
        <v>10115</v>
      </c>
      <c r="D5261" t="s">
        <v>10129</v>
      </c>
      <c r="E5261" t="s">
        <v>10130</v>
      </c>
      <c r="F5261" s="1">
        <v>40800</v>
      </c>
      <c r="G5261" s="4">
        <v>0.41666666666666669</v>
      </c>
      <c r="H5261" t="s">
        <v>6138</v>
      </c>
      <c r="I5261">
        <v>-88</v>
      </c>
      <c r="J5261" t="s">
        <v>221</v>
      </c>
      <c r="K5261" t="s">
        <v>222</v>
      </c>
      <c r="L5261">
        <v>1</v>
      </c>
      <c r="M5261">
        <v>1</v>
      </c>
      <c r="N5261" t="s">
        <v>10471</v>
      </c>
      <c r="O5261" t="s">
        <v>10475</v>
      </c>
      <c r="P5261" t="s">
        <v>224</v>
      </c>
      <c r="Q5261" t="s">
        <v>10120</v>
      </c>
      <c r="R5261" t="s">
        <v>226</v>
      </c>
      <c r="S5261" t="s">
        <v>10121</v>
      </c>
      <c r="V5261">
        <v>1E-3</v>
      </c>
      <c r="W5261">
        <v>5.0000000000000001E-3</v>
      </c>
      <c r="X5261" t="s">
        <v>228</v>
      </c>
      <c r="Y5261" t="s">
        <v>243</v>
      </c>
      <c r="Z5261" t="s">
        <v>1217</v>
      </c>
      <c r="AA5261" t="s">
        <v>3947</v>
      </c>
      <c r="AE5261" t="s">
        <v>10473</v>
      </c>
      <c r="AF5261" t="s">
        <v>736</v>
      </c>
      <c r="AG5261" t="s">
        <v>7239</v>
      </c>
      <c r="AH5261" t="s">
        <v>10122</v>
      </c>
      <c r="AJ5261" t="s">
        <v>237</v>
      </c>
      <c r="AK5261">
        <v>39.442055000000003</v>
      </c>
      <c r="AL5261">
        <v>-123.336540222168</v>
      </c>
      <c r="AM5261" t="s">
        <v>732</v>
      </c>
      <c r="AN5261" t="s">
        <v>239</v>
      </c>
      <c r="AO5261" t="s">
        <v>1220</v>
      </c>
      <c r="AP5261" t="s">
        <v>241</v>
      </c>
      <c r="AQ5261" t="s">
        <v>242</v>
      </c>
      <c r="AR5261" t="s">
        <v>10123</v>
      </c>
      <c r="AS5261" t="s">
        <v>239</v>
      </c>
      <c r="AT5261" t="s">
        <v>239</v>
      </c>
      <c r="AU5261">
        <v>1</v>
      </c>
      <c r="AW5261" t="s">
        <v>10124</v>
      </c>
      <c r="AX5261" t="s">
        <v>10122</v>
      </c>
      <c r="AY5261" t="s">
        <v>1351</v>
      </c>
      <c r="BP5261" t="s">
        <v>659</v>
      </c>
      <c r="BQ5261">
        <v>45</v>
      </c>
      <c r="BR5261" t="s">
        <v>310</v>
      </c>
      <c r="BS5261">
        <v>1</v>
      </c>
      <c r="BZ5261" t="s">
        <v>10132</v>
      </c>
      <c r="CA5261" t="s">
        <v>10130</v>
      </c>
    </row>
    <row r="5262" spans="1:79" hidden="1" x14ac:dyDescent="0.25">
      <c r="A5262" t="s">
        <v>10113</v>
      </c>
      <c r="B5262" t="s">
        <v>10114</v>
      </c>
      <c r="C5262" t="s">
        <v>10115</v>
      </c>
      <c r="D5262" t="s">
        <v>10116</v>
      </c>
      <c r="E5262" t="s">
        <v>10117</v>
      </c>
      <c r="F5262" s="1">
        <v>40800</v>
      </c>
      <c r="G5262" s="4">
        <v>0.42708333333333331</v>
      </c>
      <c r="H5262" t="s">
        <v>6138</v>
      </c>
      <c r="I5262">
        <v>-88</v>
      </c>
      <c r="J5262" t="s">
        <v>221</v>
      </c>
      <c r="K5262" t="s">
        <v>222</v>
      </c>
      <c r="L5262">
        <v>1</v>
      </c>
      <c r="M5262">
        <v>1</v>
      </c>
      <c r="N5262" t="s">
        <v>10471</v>
      </c>
      <c r="O5262" t="s">
        <v>10476</v>
      </c>
      <c r="P5262" t="s">
        <v>224</v>
      </c>
      <c r="Q5262" t="s">
        <v>10120</v>
      </c>
      <c r="R5262" t="s">
        <v>226</v>
      </c>
      <c r="S5262" t="s">
        <v>10121</v>
      </c>
      <c r="V5262">
        <v>1E-3</v>
      </c>
      <c r="W5262">
        <v>5.0000000000000001E-3</v>
      </c>
      <c r="X5262" t="s">
        <v>228</v>
      </c>
      <c r="Y5262" t="s">
        <v>243</v>
      </c>
      <c r="Z5262" t="s">
        <v>1217</v>
      </c>
      <c r="AA5262" t="s">
        <v>3947</v>
      </c>
      <c r="AE5262" t="s">
        <v>10473</v>
      </c>
      <c r="AF5262" t="s">
        <v>736</v>
      </c>
      <c r="AG5262" t="s">
        <v>7239</v>
      </c>
      <c r="AH5262" t="s">
        <v>10122</v>
      </c>
      <c r="AJ5262" t="s">
        <v>237</v>
      </c>
      <c r="AK5262">
        <v>39.462643</v>
      </c>
      <c r="AL5262">
        <v>-123.35041809082</v>
      </c>
      <c r="AM5262" t="s">
        <v>732</v>
      </c>
      <c r="AN5262" t="s">
        <v>239</v>
      </c>
      <c r="AO5262" t="s">
        <v>1220</v>
      </c>
      <c r="AP5262" t="s">
        <v>241</v>
      </c>
      <c r="AQ5262" t="s">
        <v>242</v>
      </c>
      <c r="AR5262" t="s">
        <v>10123</v>
      </c>
      <c r="AS5262" t="s">
        <v>239</v>
      </c>
      <c r="AT5262" t="s">
        <v>239</v>
      </c>
      <c r="AU5262">
        <v>1</v>
      </c>
      <c r="AW5262" t="s">
        <v>10124</v>
      </c>
      <c r="AX5262" t="s">
        <v>10122</v>
      </c>
      <c r="AY5262" t="s">
        <v>1351</v>
      </c>
      <c r="BP5262" t="s">
        <v>659</v>
      </c>
      <c r="BQ5262">
        <v>45</v>
      </c>
      <c r="BR5262" t="s">
        <v>310</v>
      </c>
      <c r="BS5262">
        <v>1</v>
      </c>
      <c r="BZ5262" t="s">
        <v>10125</v>
      </c>
      <c r="CA5262" t="s">
        <v>10117</v>
      </c>
    </row>
    <row r="5263" spans="1:79" hidden="1" x14ac:dyDescent="0.25">
      <c r="A5263" t="s">
        <v>10113</v>
      </c>
      <c r="B5263" t="s">
        <v>10114</v>
      </c>
      <c r="C5263" t="s">
        <v>10115</v>
      </c>
      <c r="D5263" t="s">
        <v>10133</v>
      </c>
      <c r="E5263" t="s">
        <v>10134</v>
      </c>
      <c r="F5263" s="1">
        <v>40800</v>
      </c>
      <c r="G5263" s="4">
        <v>0.38541666666666669</v>
      </c>
      <c r="H5263" t="s">
        <v>6138</v>
      </c>
      <c r="I5263">
        <v>-88</v>
      </c>
      <c r="J5263" t="s">
        <v>221</v>
      </c>
      <c r="K5263" t="s">
        <v>222</v>
      </c>
      <c r="L5263">
        <v>1</v>
      </c>
      <c r="M5263">
        <v>1</v>
      </c>
      <c r="N5263" t="s">
        <v>10471</v>
      </c>
      <c r="O5263" t="s">
        <v>10477</v>
      </c>
      <c r="P5263" t="s">
        <v>224</v>
      </c>
      <c r="Q5263" t="s">
        <v>10120</v>
      </c>
      <c r="R5263" t="s">
        <v>226</v>
      </c>
      <c r="S5263" t="s">
        <v>10121</v>
      </c>
      <c r="V5263">
        <v>1E-3</v>
      </c>
      <c r="W5263">
        <v>5.0000000000000001E-3</v>
      </c>
      <c r="X5263" t="s">
        <v>228</v>
      </c>
      <c r="Y5263" t="s">
        <v>243</v>
      </c>
      <c r="Z5263" t="s">
        <v>1217</v>
      </c>
      <c r="AA5263" t="s">
        <v>3947</v>
      </c>
      <c r="AE5263" t="s">
        <v>10473</v>
      </c>
      <c r="AF5263" t="s">
        <v>736</v>
      </c>
      <c r="AG5263" t="s">
        <v>7239</v>
      </c>
      <c r="AH5263" t="s">
        <v>10122</v>
      </c>
      <c r="AJ5263" t="s">
        <v>237</v>
      </c>
      <c r="AK5263">
        <v>39.448813999999999</v>
      </c>
      <c r="AL5263">
        <v>-123.34122467041</v>
      </c>
      <c r="AM5263" t="s">
        <v>732</v>
      </c>
      <c r="AN5263" t="s">
        <v>239</v>
      </c>
      <c r="AO5263" t="s">
        <v>1220</v>
      </c>
      <c r="AP5263" t="s">
        <v>241</v>
      </c>
      <c r="AQ5263" t="s">
        <v>242</v>
      </c>
      <c r="AR5263" t="s">
        <v>10123</v>
      </c>
      <c r="AS5263" t="s">
        <v>239</v>
      </c>
      <c r="AT5263" t="s">
        <v>239</v>
      </c>
      <c r="AU5263">
        <v>1</v>
      </c>
      <c r="AW5263" t="s">
        <v>10124</v>
      </c>
      <c r="AX5263" t="s">
        <v>10122</v>
      </c>
      <c r="AY5263" t="s">
        <v>1351</v>
      </c>
      <c r="BP5263" t="s">
        <v>659</v>
      </c>
      <c r="BQ5263">
        <v>45</v>
      </c>
      <c r="BR5263" t="s">
        <v>310</v>
      </c>
      <c r="BS5263">
        <v>1</v>
      </c>
      <c r="BZ5263" t="s">
        <v>10132</v>
      </c>
      <c r="CA5263" t="s">
        <v>10134</v>
      </c>
    </row>
    <row r="5264" spans="1:79" hidden="1" x14ac:dyDescent="0.25">
      <c r="A5264" t="s">
        <v>10113</v>
      </c>
      <c r="B5264" t="s">
        <v>10114</v>
      </c>
      <c r="C5264" t="s">
        <v>10150</v>
      </c>
      <c r="D5264" t="s">
        <v>10151</v>
      </c>
      <c r="E5264" t="s">
        <v>10152</v>
      </c>
      <c r="F5264" s="1">
        <v>40821</v>
      </c>
      <c r="G5264" s="4">
        <v>0.4513888888888889</v>
      </c>
      <c r="H5264" t="s">
        <v>6138</v>
      </c>
      <c r="I5264">
        <v>-88</v>
      </c>
      <c r="J5264" t="s">
        <v>221</v>
      </c>
      <c r="K5264" t="s">
        <v>222</v>
      </c>
      <c r="L5264">
        <v>1</v>
      </c>
      <c r="M5264">
        <v>1</v>
      </c>
      <c r="N5264" t="s">
        <v>10478</v>
      </c>
      <c r="O5264" t="s">
        <v>10479</v>
      </c>
      <c r="P5264" t="s">
        <v>224</v>
      </c>
      <c r="Q5264" t="s">
        <v>10120</v>
      </c>
      <c r="R5264" t="s">
        <v>226</v>
      </c>
      <c r="S5264" t="s">
        <v>10121</v>
      </c>
      <c r="V5264">
        <v>1E-3</v>
      </c>
      <c r="W5264">
        <v>5.0000000000000001E-3</v>
      </c>
      <c r="X5264" t="s">
        <v>228</v>
      </c>
      <c r="Y5264" t="s">
        <v>243</v>
      </c>
      <c r="Z5264" t="s">
        <v>1217</v>
      </c>
      <c r="AA5264" t="s">
        <v>3947</v>
      </c>
      <c r="AF5264" t="s">
        <v>736</v>
      </c>
      <c r="AG5264" t="s">
        <v>7239</v>
      </c>
      <c r="AH5264" t="s">
        <v>10122</v>
      </c>
      <c r="AJ5264" t="s">
        <v>237</v>
      </c>
      <c r="AK5264">
        <v>39.398949000000002</v>
      </c>
      <c r="AL5264">
        <v>-123.34067535400401</v>
      </c>
      <c r="AM5264" t="s">
        <v>732</v>
      </c>
      <c r="AN5264" t="s">
        <v>239</v>
      </c>
      <c r="AO5264" t="s">
        <v>1220</v>
      </c>
      <c r="AP5264" t="s">
        <v>241</v>
      </c>
      <c r="AQ5264" t="s">
        <v>242</v>
      </c>
      <c r="AR5264" t="s">
        <v>10123</v>
      </c>
      <c r="AS5264" t="s">
        <v>239</v>
      </c>
      <c r="AT5264" t="s">
        <v>239</v>
      </c>
      <c r="AU5264">
        <v>1</v>
      </c>
      <c r="AW5264" t="s">
        <v>10124</v>
      </c>
      <c r="AX5264" t="s">
        <v>10122</v>
      </c>
      <c r="AY5264" t="s">
        <v>109</v>
      </c>
      <c r="BP5264" t="s">
        <v>659</v>
      </c>
      <c r="BQ5264">
        <v>45</v>
      </c>
      <c r="BR5264" t="s">
        <v>310</v>
      </c>
      <c r="BS5264">
        <v>1</v>
      </c>
      <c r="BZ5264" t="s">
        <v>10156</v>
      </c>
      <c r="CA5264" t="s">
        <v>10152</v>
      </c>
    </row>
    <row r="5265" spans="1:79" hidden="1" x14ac:dyDescent="0.25">
      <c r="A5265" t="s">
        <v>10113</v>
      </c>
      <c r="B5265" t="s">
        <v>10114</v>
      </c>
      <c r="C5265" t="s">
        <v>10150</v>
      </c>
      <c r="D5265" t="s">
        <v>10176</v>
      </c>
      <c r="E5265" t="s">
        <v>10177</v>
      </c>
      <c r="F5265" s="1">
        <v>40821</v>
      </c>
      <c r="G5265" s="4">
        <v>0.39930555555555558</v>
      </c>
      <c r="H5265" t="s">
        <v>6138</v>
      </c>
      <c r="I5265">
        <v>-88</v>
      </c>
      <c r="J5265" t="s">
        <v>221</v>
      </c>
      <c r="K5265" t="s">
        <v>222</v>
      </c>
      <c r="L5265">
        <v>1</v>
      </c>
      <c r="M5265">
        <v>1</v>
      </c>
      <c r="N5265" t="s">
        <v>10478</v>
      </c>
      <c r="O5265" t="s">
        <v>10480</v>
      </c>
      <c r="P5265" t="s">
        <v>224</v>
      </c>
      <c r="Q5265" t="s">
        <v>10120</v>
      </c>
      <c r="R5265" t="s">
        <v>226</v>
      </c>
      <c r="S5265" t="s">
        <v>10121</v>
      </c>
      <c r="V5265">
        <v>1E-3</v>
      </c>
      <c r="W5265">
        <v>5.0000000000000001E-3</v>
      </c>
      <c r="X5265" t="s">
        <v>228</v>
      </c>
      <c r="Y5265" t="s">
        <v>243</v>
      </c>
      <c r="Z5265" t="s">
        <v>1217</v>
      </c>
      <c r="AA5265" t="s">
        <v>3947</v>
      </c>
      <c r="AF5265" t="s">
        <v>736</v>
      </c>
      <c r="AG5265" t="s">
        <v>7239</v>
      </c>
      <c r="AH5265" t="s">
        <v>10122</v>
      </c>
      <c r="AJ5265" t="s">
        <v>237</v>
      </c>
      <c r="AK5265">
        <v>39.377037000000001</v>
      </c>
      <c r="AL5265">
        <v>-123.32778930664099</v>
      </c>
      <c r="AM5265" t="s">
        <v>732</v>
      </c>
      <c r="AN5265" t="s">
        <v>239</v>
      </c>
      <c r="AO5265" t="s">
        <v>1220</v>
      </c>
      <c r="AP5265" t="s">
        <v>241</v>
      </c>
      <c r="AQ5265" t="s">
        <v>242</v>
      </c>
      <c r="AR5265" t="s">
        <v>10123</v>
      </c>
      <c r="AS5265" t="s">
        <v>239</v>
      </c>
      <c r="AT5265" t="s">
        <v>239</v>
      </c>
      <c r="AU5265">
        <v>1</v>
      </c>
      <c r="AW5265" t="s">
        <v>10124</v>
      </c>
      <c r="AX5265" t="s">
        <v>10122</v>
      </c>
      <c r="AY5265" t="s">
        <v>109</v>
      </c>
      <c r="BP5265" t="s">
        <v>659</v>
      </c>
      <c r="BQ5265">
        <v>45</v>
      </c>
      <c r="BR5265" t="s">
        <v>310</v>
      </c>
      <c r="BS5265">
        <v>1</v>
      </c>
      <c r="BZ5265" t="s">
        <v>10156</v>
      </c>
      <c r="CA5265" t="s">
        <v>10177</v>
      </c>
    </row>
    <row r="5266" spans="1:79" hidden="1" x14ac:dyDescent="0.25">
      <c r="A5266" t="s">
        <v>10113</v>
      </c>
      <c r="B5266" t="s">
        <v>10114</v>
      </c>
      <c r="C5266" t="s">
        <v>10161</v>
      </c>
      <c r="D5266" t="s">
        <v>10133</v>
      </c>
      <c r="E5266" t="s">
        <v>10134</v>
      </c>
      <c r="F5266" s="1">
        <v>40821</v>
      </c>
      <c r="G5266" s="4">
        <v>0.40972222222222227</v>
      </c>
      <c r="H5266" t="s">
        <v>6138</v>
      </c>
      <c r="I5266">
        <v>-88</v>
      </c>
      <c r="J5266" t="s">
        <v>221</v>
      </c>
      <c r="K5266" t="s">
        <v>222</v>
      </c>
      <c r="L5266">
        <v>1</v>
      </c>
      <c r="M5266">
        <v>1</v>
      </c>
      <c r="N5266" t="s">
        <v>10481</v>
      </c>
      <c r="O5266" t="s">
        <v>10482</v>
      </c>
      <c r="P5266" t="s">
        <v>224</v>
      </c>
      <c r="Q5266" t="s">
        <v>10120</v>
      </c>
      <c r="R5266" t="s">
        <v>226</v>
      </c>
      <c r="S5266" t="s">
        <v>10121</v>
      </c>
      <c r="V5266">
        <v>1E-3</v>
      </c>
      <c r="W5266">
        <v>5.0000000000000001E-3</v>
      </c>
      <c r="X5266" t="s">
        <v>228</v>
      </c>
      <c r="Y5266" t="s">
        <v>243</v>
      </c>
      <c r="Z5266" t="s">
        <v>1217</v>
      </c>
      <c r="AA5266" t="s">
        <v>3947</v>
      </c>
      <c r="AF5266" t="s">
        <v>736</v>
      </c>
      <c r="AG5266" t="s">
        <v>7239</v>
      </c>
      <c r="AH5266" t="s">
        <v>10122</v>
      </c>
      <c r="AJ5266" t="s">
        <v>237</v>
      </c>
      <c r="AK5266">
        <v>39.448813999999999</v>
      </c>
      <c r="AL5266">
        <v>-123.34122467041</v>
      </c>
      <c r="AM5266" t="s">
        <v>732</v>
      </c>
      <c r="AN5266" t="s">
        <v>239</v>
      </c>
      <c r="AO5266" t="s">
        <v>1220</v>
      </c>
      <c r="AP5266" t="s">
        <v>241</v>
      </c>
      <c r="AQ5266" t="s">
        <v>242</v>
      </c>
      <c r="AR5266" t="s">
        <v>10123</v>
      </c>
      <c r="AS5266" t="s">
        <v>239</v>
      </c>
      <c r="AT5266" t="s">
        <v>239</v>
      </c>
      <c r="AU5266">
        <v>1</v>
      </c>
      <c r="AW5266" t="s">
        <v>10124</v>
      </c>
      <c r="AX5266" t="s">
        <v>10122</v>
      </c>
      <c r="AY5266" t="s">
        <v>109</v>
      </c>
      <c r="BP5266" t="s">
        <v>659</v>
      </c>
      <c r="BQ5266">
        <v>45</v>
      </c>
      <c r="BR5266" t="s">
        <v>310</v>
      </c>
      <c r="BS5266">
        <v>1</v>
      </c>
      <c r="BZ5266" t="s">
        <v>10132</v>
      </c>
      <c r="CA5266" t="s">
        <v>10134</v>
      </c>
    </row>
    <row r="5267" spans="1:79" hidden="1" x14ac:dyDescent="0.25">
      <c r="A5267" t="s">
        <v>10113</v>
      </c>
      <c r="B5267" t="s">
        <v>10114</v>
      </c>
      <c r="C5267" t="s">
        <v>10161</v>
      </c>
      <c r="D5267" t="s">
        <v>10136</v>
      </c>
      <c r="E5267" t="s">
        <v>10137</v>
      </c>
      <c r="F5267" s="1">
        <v>40821</v>
      </c>
      <c r="G5267" s="4">
        <v>0.3576388888888889</v>
      </c>
      <c r="H5267" t="s">
        <v>6138</v>
      </c>
      <c r="I5267">
        <v>-88</v>
      </c>
      <c r="J5267" t="s">
        <v>221</v>
      </c>
      <c r="K5267" t="s">
        <v>222</v>
      </c>
      <c r="L5267">
        <v>1</v>
      </c>
      <c r="M5267">
        <v>1</v>
      </c>
      <c r="N5267" t="s">
        <v>10481</v>
      </c>
      <c r="O5267" t="s">
        <v>10483</v>
      </c>
      <c r="P5267" t="s">
        <v>224</v>
      </c>
      <c r="Q5267" t="s">
        <v>10120</v>
      </c>
      <c r="R5267" t="s">
        <v>226</v>
      </c>
      <c r="S5267" t="s">
        <v>10121</v>
      </c>
      <c r="V5267">
        <v>1E-3</v>
      </c>
      <c r="W5267">
        <v>5.0000000000000001E-3</v>
      </c>
      <c r="X5267" t="s">
        <v>228</v>
      </c>
      <c r="Y5267" t="s">
        <v>243</v>
      </c>
      <c r="Z5267" t="s">
        <v>1217</v>
      </c>
      <c r="AA5267" t="s">
        <v>3947</v>
      </c>
      <c r="AF5267" t="s">
        <v>736</v>
      </c>
      <c r="AG5267" t="s">
        <v>7239</v>
      </c>
      <c r="AH5267" t="s">
        <v>10122</v>
      </c>
      <c r="AJ5267" t="s">
        <v>237</v>
      </c>
      <c r="AK5267">
        <v>39.42794</v>
      </c>
      <c r="AL5267">
        <v>-123.332221984863</v>
      </c>
      <c r="AM5267" t="s">
        <v>732</v>
      </c>
      <c r="AN5267" t="s">
        <v>239</v>
      </c>
      <c r="AO5267" t="s">
        <v>1220</v>
      </c>
      <c r="AP5267" t="s">
        <v>241</v>
      </c>
      <c r="AQ5267" t="s">
        <v>242</v>
      </c>
      <c r="AR5267" t="s">
        <v>10123</v>
      </c>
      <c r="AS5267" t="s">
        <v>239</v>
      </c>
      <c r="AT5267" t="s">
        <v>239</v>
      </c>
      <c r="AU5267">
        <v>1</v>
      </c>
      <c r="AW5267" t="s">
        <v>10124</v>
      </c>
      <c r="AX5267" t="s">
        <v>10122</v>
      </c>
      <c r="AY5267" t="s">
        <v>109</v>
      </c>
      <c r="BP5267" t="s">
        <v>659</v>
      </c>
      <c r="BQ5267">
        <v>45</v>
      </c>
      <c r="BR5267" t="s">
        <v>310</v>
      </c>
      <c r="BS5267">
        <v>1</v>
      </c>
      <c r="BZ5267" t="s">
        <v>10132</v>
      </c>
      <c r="CA5267" t="s">
        <v>10137</v>
      </c>
    </row>
    <row r="5268" spans="1:79" hidden="1" x14ac:dyDescent="0.25">
      <c r="A5268" t="s">
        <v>10113</v>
      </c>
      <c r="B5268" t="s">
        <v>10114</v>
      </c>
      <c r="C5268" t="s">
        <v>10161</v>
      </c>
      <c r="D5268" t="s">
        <v>10226</v>
      </c>
      <c r="E5268" t="s">
        <v>10227</v>
      </c>
      <c r="F5268" s="1">
        <v>40821</v>
      </c>
      <c r="G5268" s="4">
        <v>0.50694444444444442</v>
      </c>
      <c r="H5268" t="s">
        <v>6138</v>
      </c>
      <c r="I5268">
        <v>-88</v>
      </c>
      <c r="J5268" t="s">
        <v>221</v>
      </c>
      <c r="K5268" t="s">
        <v>222</v>
      </c>
      <c r="L5268">
        <v>1</v>
      </c>
      <c r="M5268">
        <v>1</v>
      </c>
      <c r="N5268" t="s">
        <v>10481</v>
      </c>
      <c r="O5268" t="s">
        <v>10484</v>
      </c>
      <c r="P5268" t="s">
        <v>224</v>
      </c>
      <c r="Q5268" t="s">
        <v>10120</v>
      </c>
      <c r="R5268" t="s">
        <v>226</v>
      </c>
      <c r="S5268" t="s">
        <v>10121</v>
      </c>
      <c r="V5268">
        <v>1E-3</v>
      </c>
      <c r="W5268">
        <v>5.0000000000000001E-3</v>
      </c>
      <c r="X5268" t="s">
        <v>228</v>
      </c>
      <c r="Y5268" t="s">
        <v>243</v>
      </c>
      <c r="Z5268" t="s">
        <v>1217</v>
      </c>
      <c r="AA5268" t="s">
        <v>3947</v>
      </c>
      <c r="AF5268" t="s">
        <v>736</v>
      </c>
      <c r="AG5268" t="s">
        <v>7239</v>
      </c>
      <c r="AH5268" t="s">
        <v>10122</v>
      </c>
      <c r="AJ5268" t="s">
        <v>237</v>
      </c>
      <c r="AK5268">
        <v>39.448444000000002</v>
      </c>
      <c r="AL5268">
        <v>-123.34597015380901</v>
      </c>
      <c r="AM5268" t="s">
        <v>732</v>
      </c>
      <c r="AN5268" t="s">
        <v>239</v>
      </c>
      <c r="AO5268" t="s">
        <v>1220</v>
      </c>
      <c r="AP5268" t="s">
        <v>241</v>
      </c>
      <c r="AQ5268" t="s">
        <v>242</v>
      </c>
      <c r="AR5268" t="s">
        <v>10123</v>
      </c>
      <c r="AS5268" t="s">
        <v>239</v>
      </c>
      <c r="AT5268" t="s">
        <v>239</v>
      </c>
      <c r="AU5268">
        <v>1</v>
      </c>
      <c r="AW5268" t="s">
        <v>10124</v>
      </c>
      <c r="AX5268" t="s">
        <v>10122</v>
      </c>
      <c r="AY5268" t="s">
        <v>109</v>
      </c>
      <c r="BP5268" t="s">
        <v>659</v>
      </c>
      <c r="BQ5268">
        <v>45</v>
      </c>
      <c r="BR5268" t="s">
        <v>310</v>
      </c>
      <c r="BS5268">
        <v>1</v>
      </c>
      <c r="BZ5268" t="s">
        <v>10125</v>
      </c>
      <c r="CA5268" t="s">
        <v>10227</v>
      </c>
    </row>
    <row r="5269" spans="1:79" hidden="1" x14ac:dyDescent="0.25">
      <c r="A5269" t="s">
        <v>10113</v>
      </c>
      <c r="B5269" t="s">
        <v>10114</v>
      </c>
      <c r="C5269" t="s">
        <v>10150</v>
      </c>
      <c r="D5269" t="s">
        <v>10204</v>
      </c>
      <c r="E5269" t="s">
        <v>10205</v>
      </c>
      <c r="F5269" s="1">
        <v>40821</v>
      </c>
      <c r="G5269" s="4">
        <v>0.35069444444444442</v>
      </c>
      <c r="H5269" t="s">
        <v>6138</v>
      </c>
      <c r="I5269">
        <v>-88</v>
      </c>
      <c r="J5269" t="s">
        <v>221</v>
      </c>
      <c r="K5269" t="s">
        <v>222</v>
      </c>
      <c r="L5269">
        <v>1</v>
      </c>
      <c r="M5269">
        <v>1</v>
      </c>
      <c r="N5269" t="s">
        <v>10478</v>
      </c>
      <c r="O5269" t="s">
        <v>10485</v>
      </c>
      <c r="P5269" t="s">
        <v>224</v>
      </c>
      <c r="Q5269" t="s">
        <v>10120</v>
      </c>
      <c r="R5269" t="s">
        <v>226</v>
      </c>
      <c r="S5269" t="s">
        <v>10121</v>
      </c>
      <c r="V5269">
        <v>1E-3</v>
      </c>
      <c r="W5269">
        <v>5.0000000000000001E-3</v>
      </c>
      <c r="X5269" t="s">
        <v>228</v>
      </c>
      <c r="Y5269" t="s">
        <v>243</v>
      </c>
      <c r="Z5269" t="s">
        <v>1217</v>
      </c>
      <c r="AA5269" t="s">
        <v>3947</v>
      </c>
      <c r="AF5269" t="s">
        <v>736</v>
      </c>
      <c r="AG5269" t="s">
        <v>7239</v>
      </c>
      <c r="AH5269" t="s">
        <v>10122</v>
      </c>
      <c r="AJ5269" t="s">
        <v>237</v>
      </c>
      <c r="AK5269">
        <v>39.418297000000003</v>
      </c>
      <c r="AL5269">
        <v>-123.34146118164099</v>
      </c>
      <c r="AM5269" t="s">
        <v>732</v>
      </c>
      <c r="AN5269" t="s">
        <v>239</v>
      </c>
      <c r="AO5269" t="s">
        <v>1220</v>
      </c>
      <c r="AP5269" t="s">
        <v>241</v>
      </c>
      <c r="AQ5269" t="s">
        <v>242</v>
      </c>
      <c r="AR5269" t="s">
        <v>10123</v>
      </c>
      <c r="AS5269" t="s">
        <v>239</v>
      </c>
      <c r="AT5269" t="s">
        <v>239</v>
      </c>
      <c r="AU5269">
        <v>1</v>
      </c>
      <c r="AW5269" t="s">
        <v>10124</v>
      </c>
      <c r="AX5269" t="s">
        <v>10122</v>
      </c>
      <c r="AY5269" t="s">
        <v>109</v>
      </c>
      <c r="BP5269" t="s">
        <v>659</v>
      </c>
      <c r="BQ5269">
        <v>45</v>
      </c>
      <c r="BR5269" t="s">
        <v>310</v>
      </c>
      <c r="BS5269">
        <v>1</v>
      </c>
      <c r="BZ5269" t="s">
        <v>10207</v>
      </c>
      <c r="CA5269" t="s">
        <v>10205</v>
      </c>
    </row>
    <row r="5270" spans="1:79" hidden="1" x14ac:dyDescent="0.25">
      <c r="A5270" t="s">
        <v>10113</v>
      </c>
      <c r="B5270" t="s">
        <v>10114</v>
      </c>
      <c r="C5270" t="s">
        <v>10150</v>
      </c>
      <c r="D5270" t="s">
        <v>10170</v>
      </c>
      <c r="E5270" t="s">
        <v>10171</v>
      </c>
      <c r="F5270" s="1">
        <v>40821</v>
      </c>
      <c r="G5270" s="4">
        <v>0.375</v>
      </c>
      <c r="H5270" t="s">
        <v>6138</v>
      </c>
      <c r="I5270">
        <v>-88</v>
      </c>
      <c r="J5270" t="s">
        <v>221</v>
      </c>
      <c r="K5270" t="s">
        <v>222</v>
      </c>
      <c r="L5270">
        <v>1</v>
      </c>
      <c r="M5270">
        <v>1</v>
      </c>
      <c r="N5270" t="s">
        <v>10478</v>
      </c>
      <c r="O5270" t="s">
        <v>10486</v>
      </c>
      <c r="P5270" t="s">
        <v>224</v>
      </c>
      <c r="Q5270" t="s">
        <v>10120</v>
      </c>
      <c r="R5270" t="s">
        <v>226</v>
      </c>
      <c r="S5270" t="s">
        <v>10121</v>
      </c>
      <c r="V5270">
        <v>1E-3</v>
      </c>
      <c r="W5270">
        <v>5.0000000000000001E-3</v>
      </c>
      <c r="X5270" t="s">
        <v>228</v>
      </c>
      <c r="Y5270" t="s">
        <v>243</v>
      </c>
      <c r="Z5270" t="s">
        <v>1217</v>
      </c>
      <c r="AA5270" t="s">
        <v>3947</v>
      </c>
      <c r="AF5270" t="s">
        <v>736</v>
      </c>
      <c r="AG5270" t="s">
        <v>7239</v>
      </c>
      <c r="AH5270" t="s">
        <v>10122</v>
      </c>
      <c r="AJ5270" t="s">
        <v>237</v>
      </c>
      <c r="AK5270">
        <v>39.410870000000003</v>
      </c>
      <c r="AL5270">
        <v>-123.34042358398401</v>
      </c>
      <c r="AM5270" t="s">
        <v>732</v>
      </c>
      <c r="AN5270" t="s">
        <v>239</v>
      </c>
      <c r="AO5270" t="s">
        <v>1220</v>
      </c>
      <c r="AP5270" t="s">
        <v>241</v>
      </c>
      <c r="AQ5270" t="s">
        <v>242</v>
      </c>
      <c r="AR5270" t="s">
        <v>10123</v>
      </c>
      <c r="AS5270" t="s">
        <v>239</v>
      </c>
      <c r="AT5270" t="s">
        <v>239</v>
      </c>
      <c r="AU5270">
        <v>1</v>
      </c>
      <c r="AW5270" t="s">
        <v>10124</v>
      </c>
      <c r="AX5270" t="s">
        <v>10122</v>
      </c>
      <c r="AY5270" t="s">
        <v>109</v>
      </c>
      <c r="BP5270" t="s">
        <v>659</v>
      </c>
      <c r="BQ5270">
        <v>45</v>
      </c>
      <c r="BR5270" t="s">
        <v>310</v>
      </c>
      <c r="BS5270">
        <v>1</v>
      </c>
      <c r="BZ5270" t="s">
        <v>10156</v>
      </c>
      <c r="CA5270" t="s">
        <v>10171</v>
      </c>
    </row>
    <row r="5271" spans="1:79" hidden="1" x14ac:dyDescent="0.25">
      <c r="A5271" t="s">
        <v>10113</v>
      </c>
      <c r="B5271" t="s">
        <v>10114</v>
      </c>
      <c r="C5271" t="s">
        <v>10161</v>
      </c>
      <c r="D5271" t="s">
        <v>10116</v>
      </c>
      <c r="E5271" t="s">
        <v>10117</v>
      </c>
      <c r="F5271" s="1">
        <v>40821</v>
      </c>
      <c r="G5271" s="4">
        <v>0.51041666666666663</v>
      </c>
      <c r="H5271" t="s">
        <v>6138</v>
      </c>
      <c r="I5271">
        <v>-88</v>
      </c>
      <c r="J5271" t="s">
        <v>221</v>
      </c>
      <c r="K5271" t="s">
        <v>222</v>
      </c>
      <c r="L5271">
        <v>1</v>
      </c>
      <c r="M5271">
        <v>1</v>
      </c>
      <c r="N5271" t="s">
        <v>10481</v>
      </c>
      <c r="O5271" t="s">
        <v>10487</v>
      </c>
      <c r="P5271" t="s">
        <v>224</v>
      </c>
      <c r="Q5271" t="s">
        <v>10120</v>
      </c>
      <c r="R5271" t="s">
        <v>226</v>
      </c>
      <c r="S5271" t="s">
        <v>10121</v>
      </c>
      <c r="V5271">
        <v>1E-3</v>
      </c>
      <c r="W5271">
        <v>5.0000000000000001E-3</v>
      </c>
      <c r="X5271" t="s">
        <v>228</v>
      </c>
      <c r="Y5271" t="s">
        <v>243</v>
      </c>
      <c r="Z5271" t="s">
        <v>1217</v>
      </c>
      <c r="AA5271" t="s">
        <v>3947</v>
      </c>
      <c r="AF5271" t="s">
        <v>736</v>
      </c>
      <c r="AG5271" t="s">
        <v>7239</v>
      </c>
      <c r="AH5271" t="s">
        <v>10122</v>
      </c>
      <c r="AJ5271" t="s">
        <v>237</v>
      </c>
      <c r="AK5271">
        <v>39.462643</v>
      </c>
      <c r="AL5271">
        <v>-123.35041809082</v>
      </c>
      <c r="AM5271" t="s">
        <v>732</v>
      </c>
      <c r="AN5271" t="s">
        <v>239</v>
      </c>
      <c r="AO5271" t="s">
        <v>1220</v>
      </c>
      <c r="AP5271" t="s">
        <v>241</v>
      </c>
      <c r="AQ5271" t="s">
        <v>242</v>
      </c>
      <c r="AR5271" t="s">
        <v>10123</v>
      </c>
      <c r="AS5271" t="s">
        <v>239</v>
      </c>
      <c r="AT5271" t="s">
        <v>239</v>
      </c>
      <c r="AU5271">
        <v>1</v>
      </c>
      <c r="AW5271" t="s">
        <v>10124</v>
      </c>
      <c r="AX5271" t="s">
        <v>10122</v>
      </c>
      <c r="AY5271" t="s">
        <v>109</v>
      </c>
      <c r="BP5271" t="s">
        <v>659</v>
      </c>
      <c r="BQ5271">
        <v>45</v>
      </c>
      <c r="BR5271" t="s">
        <v>310</v>
      </c>
      <c r="BS5271">
        <v>1</v>
      </c>
      <c r="BZ5271" t="s">
        <v>10125</v>
      </c>
      <c r="CA5271" t="s">
        <v>10117</v>
      </c>
    </row>
    <row r="5272" spans="1:79" hidden="1" x14ac:dyDescent="0.25">
      <c r="A5272" t="s">
        <v>10113</v>
      </c>
      <c r="B5272" t="s">
        <v>10114</v>
      </c>
      <c r="C5272" t="s">
        <v>10161</v>
      </c>
      <c r="D5272" t="s">
        <v>10126</v>
      </c>
      <c r="E5272" t="s">
        <v>10127</v>
      </c>
      <c r="F5272" s="1">
        <v>40821</v>
      </c>
      <c r="G5272" s="4">
        <v>0.43402777777777773</v>
      </c>
      <c r="H5272" t="s">
        <v>6138</v>
      </c>
      <c r="I5272">
        <v>-88</v>
      </c>
      <c r="J5272" t="s">
        <v>221</v>
      </c>
      <c r="K5272" t="s">
        <v>222</v>
      </c>
      <c r="L5272">
        <v>1</v>
      </c>
      <c r="M5272">
        <v>1</v>
      </c>
      <c r="N5272" t="s">
        <v>10481</v>
      </c>
      <c r="O5272" t="s">
        <v>10488</v>
      </c>
      <c r="P5272" t="s">
        <v>224</v>
      </c>
      <c r="Q5272" t="s">
        <v>10120</v>
      </c>
      <c r="R5272" t="s">
        <v>226</v>
      </c>
      <c r="S5272" t="s">
        <v>10121</v>
      </c>
      <c r="V5272">
        <v>1E-3</v>
      </c>
      <c r="W5272">
        <v>5.0000000000000001E-3</v>
      </c>
      <c r="X5272" t="s">
        <v>228</v>
      </c>
      <c r="Y5272" t="s">
        <v>243</v>
      </c>
      <c r="Z5272" t="s">
        <v>1217</v>
      </c>
      <c r="AA5272" t="s">
        <v>3947</v>
      </c>
      <c r="AF5272" t="s">
        <v>736</v>
      </c>
      <c r="AG5272" t="s">
        <v>7239</v>
      </c>
      <c r="AH5272" t="s">
        <v>10122</v>
      </c>
      <c r="AJ5272" t="s">
        <v>237</v>
      </c>
      <c r="AK5272">
        <v>39.429192</v>
      </c>
      <c r="AL5272">
        <v>-123.34546661377</v>
      </c>
      <c r="AM5272" t="s">
        <v>732</v>
      </c>
      <c r="AN5272" t="s">
        <v>239</v>
      </c>
      <c r="AO5272" t="s">
        <v>1220</v>
      </c>
      <c r="AP5272" t="s">
        <v>241</v>
      </c>
      <c r="AQ5272" t="s">
        <v>242</v>
      </c>
      <c r="AR5272" t="s">
        <v>10123</v>
      </c>
      <c r="AS5272" t="s">
        <v>239</v>
      </c>
      <c r="AT5272" t="s">
        <v>239</v>
      </c>
      <c r="AU5272">
        <v>1</v>
      </c>
      <c r="AW5272" t="s">
        <v>10124</v>
      </c>
      <c r="AX5272" t="s">
        <v>10122</v>
      </c>
      <c r="AY5272" t="s">
        <v>109</v>
      </c>
      <c r="BP5272" t="s">
        <v>659</v>
      </c>
      <c r="BQ5272">
        <v>45</v>
      </c>
      <c r="BR5272" t="s">
        <v>310</v>
      </c>
      <c r="BS5272">
        <v>1</v>
      </c>
      <c r="BZ5272" t="s">
        <v>10125</v>
      </c>
      <c r="CA5272" t="s">
        <v>10127</v>
      </c>
    </row>
    <row r="5273" spans="1:79" hidden="1" x14ac:dyDescent="0.25">
      <c r="A5273" t="s">
        <v>10113</v>
      </c>
      <c r="B5273" t="s">
        <v>10114</v>
      </c>
      <c r="C5273" t="s">
        <v>10150</v>
      </c>
      <c r="D5273" t="s">
        <v>10184</v>
      </c>
      <c r="E5273" t="s">
        <v>10185</v>
      </c>
      <c r="F5273" s="1">
        <v>40821</v>
      </c>
      <c r="G5273" s="4">
        <v>0.35416666666666669</v>
      </c>
      <c r="H5273" t="s">
        <v>6138</v>
      </c>
      <c r="I5273">
        <v>-88</v>
      </c>
      <c r="J5273" t="s">
        <v>221</v>
      </c>
      <c r="K5273" t="s">
        <v>222</v>
      </c>
      <c r="L5273">
        <v>1</v>
      </c>
      <c r="M5273">
        <v>1</v>
      </c>
      <c r="N5273" t="s">
        <v>10478</v>
      </c>
      <c r="O5273" t="s">
        <v>10489</v>
      </c>
      <c r="P5273" t="s">
        <v>224</v>
      </c>
      <c r="Q5273" t="s">
        <v>10120</v>
      </c>
      <c r="R5273" t="s">
        <v>226</v>
      </c>
      <c r="S5273" t="s">
        <v>10121</v>
      </c>
      <c r="V5273">
        <v>1E-3</v>
      </c>
      <c r="W5273">
        <v>5.0000000000000001E-3</v>
      </c>
      <c r="X5273" t="s">
        <v>228</v>
      </c>
      <c r="Y5273" t="s">
        <v>243</v>
      </c>
      <c r="Z5273" t="s">
        <v>1217</v>
      </c>
      <c r="AA5273" t="s">
        <v>3947</v>
      </c>
      <c r="AF5273" t="s">
        <v>736</v>
      </c>
      <c r="AG5273" t="s">
        <v>7239</v>
      </c>
      <c r="AH5273" t="s">
        <v>10122</v>
      </c>
      <c r="AJ5273" t="s">
        <v>237</v>
      </c>
      <c r="AK5273">
        <v>39.410854</v>
      </c>
      <c r="AL5273">
        <v>-123.340782165527</v>
      </c>
      <c r="AM5273" t="s">
        <v>732</v>
      </c>
      <c r="AN5273" t="s">
        <v>239</v>
      </c>
      <c r="AO5273" t="s">
        <v>1220</v>
      </c>
      <c r="AP5273" t="s">
        <v>241</v>
      </c>
      <c r="AQ5273" t="s">
        <v>242</v>
      </c>
      <c r="AR5273" t="s">
        <v>10123</v>
      </c>
      <c r="AS5273" t="s">
        <v>239</v>
      </c>
      <c r="AT5273" t="s">
        <v>239</v>
      </c>
      <c r="AU5273">
        <v>1</v>
      </c>
      <c r="AW5273" t="s">
        <v>10124</v>
      </c>
      <c r="AX5273" t="s">
        <v>10122</v>
      </c>
      <c r="AY5273" t="s">
        <v>109</v>
      </c>
      <c r="BP5273" t="s">
        <v>659</v>
      </c>
      <c r="BQ5273">
        <v>45</v>
      </c>
      <c r="BR5273" t="s">
        <v>310</v>
      </c>
      <c r="BS5273">
        <v>1</v>
      </c>
      <c r="BZ5273" t="s">
        <v>10169</v>
      </c>
      <c r="CA5273" t="s">
        <v>10185</v>
      </c>
    </row>
    <row r="5274" spans="1:79" hidden="1" x14ac:dyDescent="0.25">
      <c r="A5274" t="s">
        <v>10113</v>
      </c>
      <c r="B5274" t="s">
        <v>10114</v>
      </c>
      <c r="C5274" t="s">
        <v>10150</v>
      </c>
      <c r="D5274" t="s">
        <v>10190</v>
      </c>
      <c r="E5274" t="s">
        <v>10191</v>
      </c>
      <c r="F5274" s="1">
        <v>40821</v>
      </c>
      <c r="G5274" s="4">
        <v>0.47222222222222227</v>
      </c>
      <c r="H5274" t="s">
        <v>6138</v>
      </c>
      <c r="I5274">
        <v>-88</v>
      </c>
      <c r="J5274" t="s">
        <v>221</v>
      </c>
      <c r="K5274" t="s">
        <v>222</v>
      </c>
      <c r="L5274">
        <v>1</v>
      </c>
      <c r="M5274">
        <v>1</v>
      </c>
      <c r="N5274" t="s">
        <v>10478</v>
      </c>
      <c r="O5274" t="s">
        <v>10490</v>
      </c>
      <c r="P5274" t="s">
        <v>224</v>
      </c>
      <c r="Q5274" t="s">
        <v>10120</v>
      </c>
      <c r="R5274" t="s">
        <v>226</v>
      </c>
      <c r="S5274" t="s">
        <v>10121</v>
      </c>
      <c r="V5274">
        <v>1E-3</v>
      </c>
      <c r="W5274">
        <v>5.0000000000000001E-3</v>
      </c>
      <c r="X5274" t="s">
        <v>228</v>
      </c>
      <c r="Y5274" t="s">
        <v>243</v>
      </c>
      <c r="Z5274" t="s">
        <v>1217</v>
      </c>
      <c r="AA5274" t="s">
        <v>3947</v>
      </c>
      <c r="AF5274" t="s">
        <v>736</v>
      </c>
      <c r="AG5274" t="s">
        <v>7239</v>
      </c>
      <c r="AH5274" t="s">
        <v>10122</v>
      </c>
      <c r="AJ5274" t="s">
        <v>237</v>
      </c>
      <c r="AK5274">
        <v>39.422409000000002</v>
      </c>
      <c r="AL5274">
        <v>-123.343399047852</v>
      </c>
      <c r="AM5274" t="s">
        <v>732</v>
      </c>
      <c r="AN5274" t="s">
        <v>239</v>
      </c>
      <c r="AO5274" t="s">
        <v>1220</v>
      </c>
      <c r="AP5274" t="s">
        <v>241</v>
      </c>
      <c r="AQ5274" t="s">
        <v>242</v>
      </c>
      <c r="AR5274" t="s">
        <v>10123</v>
      </c>
      <c r="AS5274" t="s">
        <v>239</v>
      </c>
      <c r="AT5274" t="s">
        <v>239</v>
      </c>
      <c r="AU5274">
        <v>1</v>
      </c>
      <c r="AW5274" t="s">
        <v>10124</v>
      </c>
      <c r="AX5274" t="s">
        <v>10122</v>
      </c>
      <c r="AY5274" t="s">
        <v>109</v>
      </c>
      <c r="BP5274" t="s">
        <v>659</v>
      </c>
      <c r="BQ5274">
        <v>45</v>
      </c>
      <c r="BR5274" t="s">
        <v>310</v>
      </c>
      <c r="BS5274">
        <v>1</v>
      </c>
      <c r="BZ5274" t="s">
        <v>9451</v>
      </c>
      <c r="CA5274" t="s">
        <v>10191</v>
      </c>
    </row>
    <row r="5275" spans="1:79" hidden="1" x14ac:dyDescent="0.25">
      <c r="A5275" t="s">
        <v>10113</v>
      </c>
      <c r="B5275" t="s">
        <v>10114</v>
      </c>
      <c r="C5275" t="s">
        <v>10150</v>
      </c>
      <c r="D5275" t="s">
        <v>10173</v>
      </c>
      <c r="E5275" t="s">
        <v>10174</v>
      </c>
      <c r="F5275" s="1">
        <v>40821</v>
      </c>
      <c r="G5275" s="4">
        <v>0.41666666666666669</v>
      </c>
      <c r="H5275" t="s">
        <v>6138</v>
      </c>
      <c r="I5275">
        <v>-88</v>
      </c>
      <c r="J5275" t="s">
        <v>221</v>
      </c>
      <c r="K5275" t="s">
        <v>222</v>
      </c>
      <c r="L5275">
        <v>1</v>
      </c>
      <c r="M5275">
        <v>1</v>
      </c>
      <c r="N5275" t="s">
        <v>10478</v>
      </c>
      <c r="O5275" t="s">
        <v>10491</v>
      </c>
      <c r="P5275" t="s">
        <v>224</v>
      </c>
      <c r="Q5275" t="s">
        <v>10120</v>
      </c>
      <c r="R5275" t="s">
        <v>226</v>
      </c>
      <c r="S5275" t="s">
        <v>10121</v>
      </c>
      <c r="V5275">
        <v>1E-3</v>
      </c>
      <c r="W5275">
        <v>5.0000000000000001E-3</v>
      </c>
      <c r="X5275" t="s">
        <v>228</v>
      </c>
      <c r="Y5275" t="s">
        <v>243</v>
      </c>
      <c r="Z5275" t="s">
        <v>1217</v>
      </c>
      <c r="AA5275" t="s">
        <v>3947</v>
      </c>
      <c r="AF5275" t="s">
        <v>736</v>
      </c>
      <c r="AG5275" t="s">
        <v>7239</v>
      </c>
      <c r="AH5275" t="s">
        <v>10122</v>
      </c>
      <c r="AJ5275" t="s">
        <v>237</v>
      </c>
      <c r="AK5275">
        <v>39.421112000000001</v>
      </c>
      <c r="AL5275">
        <v>-123.34083557128901</v>
      </c>
      <c r="AM5275" t="s">
        <v>732</v>
      </c>
      <c r="AN5275" t="s">
        <v>239</v>
      </c>
      <c r="AO5275" t="s">
        <v>1220</v>
      </c>
      <c r="AP5275" t="s">
        <v>241</v>
      </c>
      <c r="AQ5275" t="s">
        <v>242</v>
      </c>
      <c r="AR5275" t="s">
        <v>10123</v>
      </c>
      <c r="AS5275" t="s">
        <v>239</v>
      </c>
      <c r="AT5275" t="s">
        <v>239</v>
      </c>
      <c r="AU5275">
        <v>1</v>
      </c>
      <c r="AW5275" t="s">
        <v>10124</v>
      </c>
      <c r="AX5275" t="s">
        <v>10122</v>
      </c>
      <c r="AY5275" t="s">
        <v>109</v>
      </c>
      <c r="BP5275" t="s">
        <v>659</v>
      </c>
      <c r="BQ5275">
        <v>45</v>
      </c>
      <c r="BR5275" t="s">
        <v>310</v>
      </c>
      <c r="BS5275">
        <v>1</v>
      </c>
      <c r="BZ5275" t="s">
        <v>10125</v>
      </c>
      <c r="CA5275" t="s">
        <v>10174</v>
      </c>
    </row>
    <row r="5276" spans="1:79" hidden="1" x14ac:dyDescent="0.25">
      <c r="A5276" t="s">
        <v>10113</v>
      </c>
      <c r="B5276" t="s">
        <v>10114</v>
      </c>
      <c r="C5276" t="s">
        <v>10161</v>
      </c>
      <c r="D5276" t="s">
        <v>10197</v>
      </c>
      <c r="E5276" t="s">
        <v>10198</v>
      </c>
      <c r="F5276" s="1">
        <v>40821</v>
      </c>
      <c r="G5276" s="4">
        <v>0.35416666666666669</v>
      </c>
      <c r="H5276" t="s">
        <v>6138</v>
      </c>
      <c r="I5276">
        <v>-88</v>
      </c>
      <c r="J5276" t="s">
        <v>221</v>
      </c>
      <c r="K5276" t="s">
        <v>222</v>
      </c>
      <c r="L5276">
        <v>1</v>
      </c>
      <c r="M5276">
        <v>1</v>
      </c>
      <c r="N5276" t="s">
        <v>10481</v>
      </c>
      <c r="O5276" t="s">
        <v>10492</v>
      </c>
      <c r="P5276" t="s">
        <v>224</v>
      </c>
      <c r="Q5276" t="s">
        <v>10120</v>
      </c>
      <c r="R5276" t="s">
        <v>226</v>
      </c>
      <c r="S5276" t="s">
        <v>10121</v>
      </c>
      <c r="V5276">
        <v>1E-3</v>
      </c>
      <c r="W5276">
        <v>5.0000000000000001E-3</v>
      </c>
      <c r="X5276" t="s">
        <v>228</v>
      </c>
      <c r="Y5276" t="s">
        <v>243</v>
      </c>
      <c r="Z5276" t="s">
        <v>1217</v>
      </c>
      <c r="AA5276" t="s">
        <v>3947</v>
      </c>
      <c r="AF5276" t="s">
        <v>736</v>
      </c>
      <c r="AG5276" t="s">
        <v>7239</v>
      </c>
      <c r="AH5276" t="s">
        <v>10122</v>
      </c>
      <c r="AJ5276" t="s">
        <v>237</v>
      </c>
      <c r="AK5276">
        <v>39.440662000000003</v>
      </c>
      <c r="AL5276">
        <v>-123.353271484375</v>
      </c>
      <c r="AM5276" t="s">
        <v>732</v>
      </c>
      <c r="AN5276" t="s">
        <v>239</v>
      </c>
      <c r="AO5276" t="s">
        <v>1220</v>
      </c>
      <c r="AP5276" t="s">
        <v>241</v>
      </c>
      <c r="AQ5276" t="s">
        <v>242</v>
      </c>
      <c r="AR5276" t="s">
        <v>10123</v>
      </c>
      <c r="AS5276" t="s">
        <v>239</v>
      </c>
      <c r="AT5276" t="s">
        <v>239</v>
      </c>
      <c r="AU5276">
        <v>1</v>
      </c>
      <c r="AW5276" t="s">
        <v>10124</v>
      </c>
      <c r="AX5276" t="s">
        <v>10122</v>
      </c>
      <c r="AY5276" t="s">
        <v>109</v>
      </c>
      <c r="BP5276" t="s">
        <v>659</v>
      </c>
      <c r="BQ5276">
        <v>45</v>
      </c>
      <c r="BR5276" t="s">
        <v>310</v>
      </c>
      <c r="BS5276">
        <v>1</v>
      </c>
      <c r="BZ5276" t="s">
        <v>10200</v>
      </c>
      <c r="CA5276" t="s">
        <v>10198</v>
      </c>
    </row>
    <row r="5277" spans="1:79" hidden="1" x14ac:dyDescent="0.25">
      <c r="A5277" t="s">
        <v>10113</v>
      </c>
      <c r="B5277" t="s">
        <v>10114</v>
      </c>
      <c r="C5277" t="s">
        <v>10161</v>
      </c>
      <c r="D5277" t="s">
        <v>10201</v>
      </c>
      <c r="E5277" t="s">
        <v>10202</v>
      </c>
      <c r="F5277" s="1">
        <v>40821</v>
      </c>
      <c r="G5277" s="4">
        <v>0.48958333333333331</v>
      </c>
      <c r="H5277" t="s">
        <v>6138</v>
      </c>
      <c r="I5277">
        <v>-88</v>
      </c>
      <c r="J5277" t="s">
        <v>221</v>
      </c>
      <c r="K5277" t="s">
        <v>222</v>
      </c>
      <c r="L5277">
        <v>1</v>
      </c>
      <c r="M5277">
        <v>1</v>
      </c>
      <c r="N5277" t="s">
        <v>10481</v>
      </c>
      <c r="O5277" t="s">
        <v>10493</v>
      </c>
      <c r="P5277" t="s">
        <v>224</v>
      </c>
      <c r="Q5277" t="s">
        <v>10120</v>
      </c>
      <c r="R5277" t="s">
        <v>226</v>
      </c>
      <c r="S5277" t="s">
        <v>10121</v>
      </c>
      <c r="V5277">
        <v>1E-3</v>
      </c>
      <c r="W5277">
        <v>5.0000000000000001E-3</v>
      </c>
      <c r="X5277" t="s">
        <v>228</v>
      </c>
      <c r="Y5277" t="s">
        <v>243</v>
      </c>
      <c r="Z5277" t="s">
        <v>1217</v>
      </c>
      <c r="AA5277" t="s">
        <v>3947</v>
      </c>
      <c r="AF5277" t="s">
        <v>736</v>
      </c>
      <c r="AG5277" t="s">
        <v>7239</v>
      </c>
      <c r="AH5277" t="s">
        <v>10122</v>
      </c>
      <c r="AJ5277" t="s">
        <v>237</v>
      </c>
      <c r="AK5277">
        <v>39.448822</v>
      </c>
      <c r="AL5277">
        <v>-123.347450256348</v>
      </c>
      <c r="AM5277" t="s">
        <v>732</v>
      </c>
      <c r="AN5277" t="s">
        <v>239</v>
      </c>
      <c r="AO5277" t="s">
        <v>1220</v>
      </c>
      <c r="AP5277" t="s">
        <v>241</v>
      </c>
      <c r="AQ5277" t="s">
        <v>242</v>
      </c>
      <c r="AR5277" t="s">
        <v>10123</v>
      </c>
      <c r="AS5277" t="s">
        <v>239</v>
      </c>
      <c r="AT5277" t="s">
        <v>239</v>
      </c>
      <c r="AU5277">
        <v>1</v>
      </c>
      <c r="AW5277" t="s">
        <v>10124</v>
      </c>
      <c r="AX5277" t="s">
        <v>10122</v>
      </c>
      <c r="AY5277" t="s">
        <v>109</v>
      </c>
      <c r="BP5277" t="s">
        <v>659</v>
      </c>
      <c r="BQ5277">
        <v>45</v>
      </c>
      <c r="BR5277" t="s">
        <v>310</v>
      </c>
      <c r="BS5277">
        <v>1</v>
      </c>
      <c r="BZ5277" t="s">
        <v>10200</v>
      </c>
      <c r="CA5277" t="s">
        <v>10202</v>
      </c>
    </row>
    <row r="5278" spans="1:79" hidden="1" x14ac:dyDescent="0.25">
      <c r="A5278" t="s">
        <v>10113</v>
      </c>
      <c r="B5278" t="s">
        <v>10114</v>
      </c>
      <c r="C5278" t="s">
        <v>10150</v>
      </c>
      <c r="D5278" t="s">
        <v>10166</v>
      </c>
      <c r="E5278" t="s">
        <v>10167</v>
      </c>
      <c r="F5278" s="1">
        <v>40821</v>
      </c>
      <c r="G5278" s="4">
        <v>0.47222222222222227</v>
      </c>
      <c r="H5278" t="s">
        <v>6138</v>
      </c>
      <c r="I5278">
        <v>-88</v>
      </c>
      <c r="J5278" t="s">
        <v>221</v>
      </c>
      <c r="K5278" t="s">
        <v>222</v>
      </c>
      <c r="L5278">
        <v>1</v>
      </c>
      <c r="M5278">
        <v>1</v>
      </c>
      <c r="N5278" t="s">
        <v>10478</v>
      </c>
      <c r="O5278" t="s">
        <v>10494</v>
      </c>
      <c r="P5278" t="s">
        <v>224</v>
      </c>
      <c r="Q5278" t="s">
        <v>10120</v>
      </c>
      <c r="R5278" t="s">
        <v>226</v>
      </c>
      <c r="S5278" t="s">
        <v>10121</v>
      </c>
      <c r="V5278">
        <v>1E-3</v>
      </c>
      <c r="W5278">
        <v>5.0000000000000001E-3</v>
      </c>
      <c r="X5278" t="s">
        <v>228</v>
      </c>
      <c r="Y5278" t="s">
        <v>243</v>
      </c>
      <c r="Z5278" t="s">
        <v>1217</v>
      </c>
      <c r="AA5278" t="s">
        <v>3947</v>
      </c>
      <c r="AF5278" t="s">
        <v>736</v>
      </c>
      <c r="AG5278" t="s">
        <v>7239</v>
      </c>
      <c r="AH5278" t="s">
        <v>10122</v>
      </c>
      <c r="AJ5278" t="s">
        <v>237</v>
      </c>
      <c r="AK5278">
        <v>39.407494</v>
      </c>
      <c r="AL5278">
        <v>-123.342666625977</v>
      </c>
      <c r="AM5278" t="s">
        <v>732</v>
      </c>
      <c r="AN5278" t="s">
        <v>239</v>
      </c>
      <c r="AO5278" t="s">
        <v>1220</v>
      </c>
      <c r="AP5278" t="s">
        <v>241</v>
      </c>
      <c r="AQ5278" t="s">
        <v>242</v>
      </c>
      <c r="AR5278" t="s">
        <v>10123</v>
      </c>
      <c r="AS5278" t="s">
        <v>239</v>
      </c>
      <c r="AT5278" t="s">
        <v>239</v>
      </c>
      <c r="AU5278">
        <v>1</v>
      </c>
      <c r="AW5278" t="s">
        <v>10124</v>
      </c>
      <c r="AX5278" t="s">
        <v>10122</v>
      </c>
      <c r="AY5278" t="s">
        <v>109</v>
      </c>
      <c r="BP5278" t="s">
        <v>659</v>
      </c>
      <c r="BQ5278">
        <v>45</v>
      </c>
      <c r="BR5278" t="s">
        <v>310</v>
      </c>
      <c r="BS5278">
        <v>1</v>
      </c>
      <c r="BZ5278" t="s">
        <v>10169</v>
      </c>
      <c r="CA5278" t="s">
        <v>10167</v>
      </c>
    </row>
    <row r="5279" spans="1:79" hidden="1" x14ac:dyDescent="0.25">
      <c r="A5279" t="s">
        <v>10113</v>
      </c>
      <c r="B5279" t="s">
        <v>10114</v>
      </c>
      <c r="C5279" t="s">
        <v>10150</v>
      </c>
      <c r="D5279" t="s">
        <v>10187</v>
      </c>
      <c r="E5279" t="s">
        <v>10188</v>
      </c>
      <c r="F5279" s="1">
        <v>40821</v>
      </c>
      <c r="G5279" s="4">
        <v>0.375</v>
      </c>
      <c r="H5279" t="s">
        <v>6138</v>
      </c>
      <c r="I5279">
        <v>-88</v>
      </c>
      <c r="J5279" t="s">
        <v>221</v>
      </c>
      <c r="K5279" t="s">
        <v>222</v>
      </c>
      <c r="L5279">
        <v>1</v>
      </c>
      <c r="M5279">
        <v>1</v>
      </c>
      <c r="N5279" t="s">
        <v>10478</v>
      </c>
      <c r="O5279" t="s">
        <v>10495</v>
      </c>
      <c r="P5279" t="s">
        <v>224</v>
      </c>
      <c r="Q5279" t="s">
        <v>10120</v>
      </c>
      <c r="R5279" t="s">
        <v>226</v>
      </c>
      <c r="S5279" t="s">
        <v>10121</v>
      </c>
      <c r="V5279">
        <v>1E-3</v>
      </c>
      <c r="W5279">
        <v>5.0000000000000001E-3</v>
      </c>
      <c r="X5279" t="s">
        <v>228</v>
      </c>
      <c r="Y5279" t="s">
        <v>243</v>
      </c>
      <c r="Z5279" t="s">
        <v>1217</v>
      </c>
      <c r="AA5279" t="s">
        <v>3947</v>
      </c>
      <c r="AF5279" t="s">
        <v>736</v>
      </c>
      <c r="AG5279" t="s">
        <v>7239</v>
      </c>
      <c r="AH5279" t="s">
        <v>10122</v>
      </c>
      <c r="AJ5279" t="s">
        <v>237</v>
      </c>
      <c r="AK5279">
        <v>39.420001999999997</v>
      </c>
      <c r="AL5279">
        <v>-123.34107971191401</v>
      </c>
      <c r="AM5279" t="s">
        <v>732</v>
      </c>
      <c r="AN5279" t="s">
        <v>239</v>
      </c>
      <c r="AO5279" t="s">
        <v>1220</v>
      </c>
      <c r="AP5279" t="s">
        <v>241</v>
      </c>
      <c r="AQ5279" t="s">
        <v>242</v>
      </c>
      <c r="AR5279" t="s">
        <v>10123</v>
      </c>
      <c r="AS5279" t="s">
        <v>239</v>
      </c>
      <c r="AT5279" t="s">
        <v>239</v>
      </c>
      <c r="AU5279">
        <v>1</v>
      </c>
      <c r="AW5279" t="s">
        <v>10124</v>
      </c>
      <c r="AX5279" t="s">
        <v>10122</v>
      </c>
      <c r="AY5279" t="s">
        <v>109</v>
      </c>
      <c r="BP5279" t="s">
        <v>659</v>
      </c>
      <c r="BQ5279">
        <v>45</v>
      </c>
      <c r="BR5279" t="s">
        <v>310</v>
      </c>
      <c r="BS5279">
        <v>1</v>
      </c>
      <c r="BZ5279" t="s">
        <v>10169</v>
      </c>
      <c r="CA5279" t="s">
        <v>10188</v>
      </c>
    </row>
    <row r="5280" spans="1:79" hidden="1" x14ac:dyDescent="0.25">
      <c r="A5280" t="s">
        <v>10113</v>
      </c>
      <c r="B5280" t="s">
        <v>10114</v>
      </c>
      <c r="C5280" t="s">
        <v>10161</v>
      </c>
      <c r="D5280" t="s">
        <v>10129</v>
      </c>
      <c r="E5280" t="s">
        <v>10130</v>
      </c>
      <c r="F5280" s="1">
        <v>40821</v>
      </c>
      <c r="G5280" s="4">
        <v>0.38541666666666669</v>
      </c>
      <c r="H5280" t="s">
        <v>6138</v>
      </c>
      <c r="I5280">
        <v>-88</v>
      </c>
      <c r="J5280" t="s">
        <v>221</v>
      </c>
      <c r="K5280" t="s">
        <v>222</v>
      </c>
      <c r="L5280">
        <v>1</v>
      </c>
      <c r="M5280">
        <v>1</v>
      </c>
      <c r="N5280" t="s">
        <v>10481</v>
      </c>
      <c r="O5280" t="s">
        <v>10496</v>
      </c>
      <c r="P5280" t="s">
        <v>224</v>
      </c>
      <c r="Q5280" t="s">
        <v>10120</v>
      </c>
      <c r="R5280" t="s">
        <v>226</v>
      </c>
      <c r="S5280" t="s">
        <v>10121</v>
      </c>
      <c r="V5280">
        <v>1E-3</v>
      </c>
      <c r="W5280">
        <v>5.0000000000000001E-3</v>
      </c>
      <c r="X5280" t="s">
        <v>228</v>
      </c>
      <c r="Y5280" t="s">
        <v>243</v>
      </c>
      <c r="Z5280" t="s">
        <v>1217</v>
      </c>
      <c r="AA5280" t="s">
        <v>3947</v>
      </c>
      <c r="AF5280" t="s">
        <v>736</v>
      </c>
      <c r="AG5280" t="s">
        <v>7239</v>
      </c>
      <c r="AH5280" t="s">
        <v>10122</v>
      </c>
      <c r="AJ5280" t="s">
        <v>237</v>
      </c>
      <c r="AK5280">
        <v>39.442055000000003</v>
      </c>
      <c r="AL5280">
        <v>-123.336540222168</v>
      </c>
      <c r="AM5280" t="s">
        <v>732</v>
      </c>
      <c r="AN5280" t="s">
        <v>239</v>
      </c>
      <c r="AO5280" t="s">
        <v>1220</v>
      </c>
      <c r="AP5280" t="s">
        <v>241</v>
      </c>
      <c r="AQ5280" t="s">
        <v>242</v>
      </c>
      <c r="AR5280" t="s">
        <v>10123</v>
      </c>
      <c r="AS5280" t="s">
        <v>239</v>
      </c>
      <c r="AT5280" t="s">
        <v>239</v>
      </c>
      <c r="AU5280">
        <v>1</v>
      </c>
      <c r="AW5280" t="s">
        <v>10124</v>
      </c>
      <c r="AX5280" t="s">
        <v>10122</v>
      </c>
      <c r="AY5280" t="s">
        <v>109</v>
      </c>
      <c r="BP5280" t="s">
        <v>659</v>
      </c>
      <c r="BQ5280">
        <v>45</v>
      </c>
      <c r="BR5280" t="s">
        <v>310</v>
      </c>
      <c r="BS5280">
        <v>1</v>
      </c>
      <c r="BZ5280" t="s">
        <v>10132</v>
      </c>
      <c r="CA5280" t="s">
        <v>10130</v>
      </c>
    </row>
    <row r="5281" spans="1:79" hidden="1" x14ac:dyDescent="0.25">
      <c r="A5281" t="s">
        <v>10113</v>
      </c>
      <c r="B5281" t="s">
        <v>10114</v>
      </c>
      <c r="C5281" t="s">
        <v>10150</v>
      </c>
      <c r="D5281" t="s">
        <v>10170</v>
      </c>
      <c r="E5281" t="s">
        <v>10171</v>
      </c>
      <c r="F5281" s="1">
        <v>40826</v>
      </c>
      <c r="G5281" s="4">
        <v>0.62708333333333333</v>
      </c>
      <c r="H5281" t="s">
        <v>6138</v>
      </c>
      <c r="I5281">
        <v>-88</v>
      </c>
      <c r="J5281" t="s">
        <v>221</v>
      </c>
      <c r="K5281" t="s">
        <v>222</v>
      </c>
      <c r="L5281">
        <v>1</v>
      </c>
      <c r="M5281">
        <v>1</v>
      </c>
      <c r="N5281" t="s">
        <v>10497</v>
      </c>
      <c r="O5281" t="s">
        <v>10498</v>
      </c>
      <c r="P5281" t="s">
        <v>224</v>
      </c>
      <c r="Q5281" t="s">
        <v>10120</v>
      </c>
      <c r="R5281" t="s">
        <v>226</v>
      </c>
      <c r="S5281" t="s">
        <v>10121</v>
      </c>
      <c r="V5281">
        <v>1E-3</v>
      </c>
      <c r="W5281">
        <v>5.0000000000000001E-3</v>
      </c>
      <c r="X5281" t="s">
        <v>228</v>
      </c>
      <c r="Y5281" t="s">
        <v>243</v>
      </c>
      <c r="Z5281" t="s">
        <v>1217</v>
      </c>
      <c r="AA5281" t="s">
        <v>3947</v>
      </c>
      <c r="AE5281" t="s">
        <v>10155</v>
      </c>
      <c r="AF5281" t="s">
        <v>736</v>
      </c>
      <c r="AG5281" t="s">
        <v>7239</v>
      </c>
      <c r="AH5281" t="s">
        <v>10122</v>
      </c>
      <c r="AJ5281" t="s">
        <v>237</v>
      </c>
      <c r="AK5281">
        <v>39.410870000000003</v>
      </c>
      <c r="AL5281">
        <v>-123.34042358398401</v>
      </c>
      <c r="AM5281" t="s">
        <v>732</v>
      </c>
      <c r="AN5281" t="s">
        <v>239</v>
      </c>
      <c r="AO5281" t="s">
        <v>1220</v>
      </c>
      <c r="AP5281" t="s">
        <v>241</v>
      </c>
      <c r="AQ5281" t="s">
        <v>242</v>
      </c>
      <c r="AR5281" t="s">
        <v>10123</v>
      </c>
      <c r="AS5281" t="s">
        <v>239</v>
      </c>
      <c r="AT5281" t="s">
        <v>239</v>
      </c>
      <c r="AU5281">
        <v>1</v>
      </c>
      <c r="AW5281" t="s">
        <v>10124</v>
      </c>
      <c r="AX5281" t="s">
        <v>10122</v>
      </c>
      <c r="AY5281" t="s">
        <v>1351</v>
      </c>
      <c r="BP5281" t="s">
        <v>659</v>
      </c>
      <c r="BQ5281">
        <v>45</v>
      </c>
      <c r="BR5281" t="s">
        <v>310</v>
      </c>
      <c r="BS5281">
        <v>1</v>
      </c>
      <c r="BZ5281" t="s">
        <v>10156</v>
      </c>
      <c r="CA5281" t="s">
        <v>10171</v>
      </c>
    </row>
    <row r="5282" spans="1:79" hidden="1" x14ac:dyDescent="0.25">
      <c r="A5282" t="s">
        <v>10113</v>
      </c>
      <c r="B5282" t="s">
        <v>10114</v>
      </c>
      <c r="C5282" t="s">
        <v>10150</v>
      </c>
      <c r="D5282" t="s">
        <v>10190</v>
      </c>
      <c r="E5282" t="s">
        <v>10191</v>
      </c>
      <c r="F5282" s="1">
        <v>40826</v>
      </c>
      <c r="G5282" s="4">
        <v>0.66666666666666663</v>
      </c>
      <c r="H5282" t="s">
        <v>6138</v>
      </c>
      <c r="I5282">
        <v>-88</v>
      </c>
      <c r="J5282" t="s">
        <v>221</v>
      </c>
      <c r="K5282" t="s">
        <v>222</v>
      </c>
      <c r="L5282">
        <v>1</v>
      </c>
      <c r="M5282">
        <v>1</v>
      </c>
      <c r="N5282" t="s">
        <v>10497</v>
      </c>
      <c r="O5282" t="s">
        <v>10499</v>
      </c>
      <c r="P5282" t="s">
        <v>224</v>
      </c>
      <c r="Q5282" t="s">
        <v>10120</v>
      </c>
      <c r="R5282" t="s">
        <v>226</v>
      </c>
      <c r="S5282" t="s">
        <v>10121</v>
      </c>
      <c r="V5282">
        <v>1E-3</v>
      </c>
      <c r="W5282">
        <v>5.0000000000000001E-3</v>
      </c>
      <c r="X5282" t="s">
        <v>228</v>
      </c>
      <c r="Y5282" t="s">
        <v>243</v>
      </c>
      <c r="Z5282" t="s">
        <v>1217</v>
      </c>
      <c r="AA5282" t="s">
        <v>3947</v>
      </c>
      <c r="AE5282" t="s">
        <v>10155</v>
      </c>
      <c r="AF5282" t="s">
        <v>736</v>
      </c>
      <c r="AG5282" t="s">
        <v>7239</v>
      </c>
      <c r="AH5282" t="s">
        <v>10122</v>
      </c>
      <c r="AJ5282" t="s">
        <v>237</v>
      </c>
      <c r="AK5282">
        <v>39.422409000000002</v>
      </c>
      <c r="AL5282">
        <v>-123.343399047852</v>
      </c>
      <c r="AM5282" t="s">
        <v>732</v>
      </c>
      <c r="AN5282" t="s">
        <v>239</v>
      </c>
      <c r="AO5282" t="s">
        <v>1220</v>
      </c>
      <c r="AP5282" t="s">
        <v>241</v>
      </c>
      <c r="AQ5282" t="s">
        <v>242</v>
      </c>
      <c r="AR5282" t="s">
        <v>10123</v>
      </c>
      <c r="AS5282" t="s">
        <v>239</v>
      </c>
      <c r="AT5282" t="s">
        <v>239</v>
      </c>
      <c r="AU5282">
        <v>1</v>
      </c>
      <c r="AW5282" t="s">
        <v>10124</v>
      </c>
      <c r="AX5282" t="s">
        <v>10122</v>
      </c>
      <c r="AY5282" t="s">
        <v>1351</v>
      </c>
      <c r="BP5282" t="s">
        <v>659</v>
      </c>
      <c r="BQ5282">
        <v>45</v>
      </c>
      <c r="BR5282" t="s">
        <v>310</v>
      </c>
      <c r="BS5282">
        <v>1</v>
      </c>
      <c r="BZ5282" t="s">
        <v>9451</v>
      </c>
      <c r="CA5282" t="s">
        <v>10191</v>
      </c>
    </row>
    <row r="5283" spans="1:79" hidden="1" x14ac:dyDescent="0.25">
      <c r="A5283" t="s">
        <v>10113</v>
      </c>
      <c r="B5283" t="s">
        <v>10114</v>
      </c>
      <c r="C5283" t="s">
        <v>10150</v>
      </c>
      <c r="D5283" t="s">
        <v>10173</v>
      </c>
      <c r="E5283" t="s">
        <v>10174</v>
      </c>
      <c r="F5283" s="1">
        <v>40826</v>
      </c>
      <c r="G5283" s="4">
        <v>0.60763888888888895</v>
      </c>
      <c r="H5283" t="s">
        <v>6138</v>
      </c>
      <c r="I5283">
        <v>-88</v>
      </c>
      <c r="J5283" t="s">
        <v>221</v>
      </c>
      <c r="K5283" t="s">
        <v>222</v>
      </c>
      <c r="L5283">
        <v>1</v>
      </c>
      <c r="M5283">
        <v>1</v>
      </c>
      <c r="N5283" t="s">
        <v>10497</v>
      </c>
      <c r="O5283" t="s">
        <v>10500</v>
      </c>
      <c r="P5283" t="s">
        <v>224</v>
      </c>
      <c r="Q5283" t="s">
        <v>10120</v>
      </c>
      <c r="R5283" t="s">
        <v>226</v>
      </c>
      <c r="S5283" t="s">
        <v>10121</v>
      </c>
      <c r="V5283">
        <v>1E-3</v>
      </c>
      <c r="W5283">
        <v>5.0000000000000001E-3</v>
      </c>
      <c r="X5283" t="s">
        <v>228</v>
      </c>
      <c r="Y5283" t="s">
        <v>243</v>
      </c>
      <c r="Z5283" t="s">
        <v>1217</v>
      </c>
      <c r="AA5283" t="s">
        <v>3947</v>
      </c>
      <c r="AE5283" t="s">
        <v>10155</v>
      </c>
      <c r="AF5283" t="s">
        <v>736</v>
      </c>
      <c r="AG5283" t="s">
        <v>7239</v>
      </c>
      <c r="AH5283" t="s">
        <v>10122</v>
      </c>
      <c r="AJ5283" t="s">
        <v>237</v>
      </c>
      <c r="AK5283">
        <v>39.421112000000001</v>
      </c>
      <c r="AL5283">
        <v>-123.34083557128901</v>
      </c>
      <c r="AM5283" t="s">
        <v>732</v>
      </c>
      <c r="AN5283" t="s">
        <v>239</v>
      </c>
      <c r="AO5283" t="s">
        <v>1220</v>
      </c>
      <c r="AP5283" t="s">
        <v>241</v>
      </c>
      <c r="AQ5283" t="s">
        <v>242</v>
      </c>
      <c r="AR5283" t="s">
        <v>10123</v>
      </c>
      <c r="AS5283" t="s">
        <v>239</v>
      </c>
      <c r="AT5283" t="s">
        <v>239</v>
      </c>
      <c r="AU5283">
        <v>1</v>
      </c>
      <c r="AW5283" t="s">
        <v>10124</v>
      </c>
      <c r="AX5283" t="s">
        <v>10122</v>
      </c>
      <c r="AY5283" t="s">
        <v>1351</v>
      </c>
      <c r="BP5283" t="s">
        <v>659</v>
      </c>
      <c r="BQ5283">
        <v>45</v>
      </c>
      <c r="BR5283" t="s">
        <v>310</v>
      </c>
      <c r="BS5283">
        <v>1</v>
      </c>
      <c r="BZ5283" t="s">
        <v>10125</v>
      </c>
      <c r="CA5283" t="s">
        <v>10174</v>
      </c>
    </row>
    <row r="5284" spans="1:79" hidden="1" x14ac:dyDescent="0.25">
      <c r="A5284" t="s">
        <v>10113</v>
      </c>
      <c r="B5284" t="s">
        <v>10114</v>
      </c>
      <c r="C5284" t="s">
        <v>10161</v>
      </c>
      <c r="D5284" t="s">
        <v>10179</v>
      </c>
      <c r="E5284" t="s">
        <v>10180</v>
      </c>
      <c r="F5284" s="1">
        <v>40826</v>
      </c>
      <c r="G5284" s="4">
        <v>0.71180555555555547</v>
      </c>
      <c r="H5284" t="s">
        <v>6138</v>
      </c>
      <c r="I5284">
        <v>-88</v>
      </c>
      <c r="J5284" t="s">
        <v>221</v>
      </c>
      <c r="K5284" t="s">
        <v>222</v>
      </c>
      <c r="L5284">
        <v>1</v>
      </c>
      <c r="M5284">
        <v>1</v>
      </c>
      <c r="N5284" t="s">
        <v>10497</v>
      </c>
      <c r="O5284" t="s">
        <v>10501</v>
      </c>
      <c r="P5284" t="s">
        <v>224</v>
      </c>
      <c r="Q5284" t="s">
        <v>10120</v>
      </c>
      <c r="R5284" t="s">
        <v>226</v>
      </c>
      <c r="S5284" t="s">
        <v>10121</v>
      </c>
      <c r="V5284">
        <v>1E-3</v>
      </c>
      <c r="W5284">
        <v>5.0000000000000001E-3</v>
      </c>
      <c r="X5284" t="s">
        <v>228</v>
      </c>
      <c r="Y5284" t="s">
        <v>243</v>
      </c>
      <c r="Z5284" t="s">
        <v>1217</v>
      </c>
      <c r="AA5284" t="s">
        <v>3947</v>
      </c>
      <c r="AE5284" t="s">
        <v>10155</v>
      </c>
      <c r="AF5284" t="s">
        <v>736</v>
      </c>
      <c r="AG5284" t="s">
        <v>7239</v>
      </c>
      <c r="AH5284" t="s">
        <v>10122</v>
      </c>
      <c r="AJ5284" t="s">
        <v>237</v>
      </c>
      <c r="AK5284">
        <v>39.431820000000002</v>
      </c>
      <c r="AL5284">
        <v>-123.328498840332</v>
      </c>
      <c r="AM5284" t="s">
        <v>732</v>
      </c>
      <c r="AN5284" t="s">
        <v>239</v>
      </c>
      <c r="AO5284" t="s">
        <v>1220</v>
      </c>
      <c r="AP5284" t="s">
        <v>241</v>
      </c>
      <c r="AQ5284" t="s">
        <v>242</v>
      </c>
      <c r="AR5284" t="s">
        <v>10123</v>
      </c>
      <c r="AS5284" t="s">
        <v>239</v>
      </c>
      <c r="AT5284" t="s">
        <v>239</v>
      </c>
      <c r="AU5284">
        <v>1</v>
      </c>
      <c r="AW5284" t="s">
        <v>10124</v>
      </c>
      <c r="AX5284" t="s">
        <v>10122</v>
      </c>
      <c r="AY5284" t="s">
        <v>1351</v>
      </c>
      <c r="BP5284" t="s">
        <v>659</v>
      </c>
      <c r="BQ5284">
        <v>45</v>
      </c>
      <c r="BR5284" t="s">
        <v>310</v>
      </c>
      <c r="BS5284">
        <v>1</v>
      </c>
      <c r="BZ5284" t="s">
        <v>10165</v>
      </c>
      <c r="CA5284" t="s">
        <v>10180</v>
      </c>
    </row>
    <row r="5285" spans="1:79" hidden="1" x14ac:dyDescent="0.25">
      <c r="A5285" t="s">
        <v>10113</v>
      </c>
      <c r="B5285" t="s">
        <v>10114</v>
      </c>
      <c r="C5285" t="s">
        <v>10161</v>
      </c>
      <c r="D5285" t="s">
        <v>10133</v>
      </c>
      <c r="E5285" t="s">
        <v>10134</v>
      </c>
      <c r="F5285" s="1">
        <v>40826</v>
      </c>
      <c r="G5285" s="4">
        <v>0.67708333333333337</v>
      </c>
      <c r="H5285" t="s">
        <v>6138</v>
      </c>
      <c r="I5285">
        <v>-88</v>
      </c>
      <c r="J5285" t="s">
        <v>221</v>
      </c>
      <c r="K5285" t="s">
        <v>222</v>
      </c>
      <c r="L5285">
        <v>1</v>
      </c>
      <c r="M5285">
        <v>1</v>
      </c>
      <c r="N5285" t="s">
        <v>10497</v>
      </c>
      <c r="O5285" t="s">
        <v>10502</v>
      </c>
      <c r="P5285" t="s">
        <v>224</v>
      </c>
      <c r="Q5285" t="s">
        <v>10120</v>
      </c>
      <c r="R5285" t="s">
        <v>226</v>
      </c>
      <c r="S5285" t="s">
        <v>10121</v>
      </c>
      <c r="V5285">
        <v>1E-3</v>
      </c>
      <c r="W5285">
        <v>5.0000000000000001E-3</v>
      </c>
      <c r="X5285" t="s">
        <v>228</v>
      </c>
      <c r="Y5285" t="s">
        <v>243</v>
      </c>
      <c r="Z5285" t="s">
        <v>1217</v>
      </c>
      <c r="AA5285" t="s">
        <v>3947</v>
      </c>
      <c r="AE5285" t="s">
        <v>10155</v>
      </c>
      <c r="AF5285" t="s">
        <v>736</v>
      </c>
      <c r="AG5285" t="s">
        <v>7239</v>
      </c>
      <c r="AH5285" t="s">
        <v>10122</v>
      </c>
      <c r="AJ5285" t="s">
        <v>237</v>
      </c>
      <c r="AK5285">
        <v>39.448813999999999</v>
      </c>
      <c r="AL5285">
        <v>-123.34122467041</v>
      </c>
      <c r="AM5285" t="s">
        <v>732</v>
      </c>
      <c r="AN5285" t="s">
        <v>239</v>
      </c>
      <c r="AO5285" t="s">
        <v>1220</v>
      </c>
      <c r="AP5285" t="s">
        <v>241</v>
      </c>
      <c r="AQ5285" t="s">
        <v>242</v>
      </c>
      <c r="AR5285" t="s">
        <v>10123</v>
      </c>
      <c r="AS5285" t="s">
        <v>239</v>
      </c>
      <c r="AT5285" t="s">
        <v>239</v>
      </c>
      <c r="AU5285">
        <v>1</v>
      </c>
      <c r="AW5285" t="s">
        <v>10124</v>
      </c>
      <c r="AX5285" t="s">
        <v>10122</v>
      </c>
      <c r="AY5285" t="s">
        <v>1351</v>
      </c>
      <c r="BP5285" t="s">
        <v>659</v>
      </c>
      <c r="BQ5285">
        <v>45</v>
      </c>
      <c r="BR5285" t="s">
        <v>310</v>
      </c>
      <c r="BS5285">
        <v>1</v>
      </c>
      <c r="BZ5285" t="s">
        <v>10132</v>
      </c>
      <c r="CA5285" t="s">
        <v>10134</v>
      </c>
    </row>
    <row r="5286" spans="1:79" hidden="1" x14ac:dyDescent="0.25">
      <c r="A5286" t="s">
        <v>10113</v>
      </c>
      <c r="B5286" t="s">
        <v>10114</v>
      </c>
      <c r="C5286" t="s">
        <v>10161</v>
      </c>
      <c r="D5286" t="s">
        <v>10116</v>
      </c>
      <c r="E5286" t="s">
        <v>10117</v>
      </c>
      <c r="F5286" s="1">
        <v>40826</v>
      </c>
      <c r="G5286" s="4">
        <v>0.74305555555555547</v>
      </c>
      <c r="H5286" t="s">
        <v>6138</v>
      </c>
      <c r="I5286">
        <v>-88</v>
      </c>
      <c r="J5286" t="s">
        <v>221</v>
      </c>
      <c r="K5286" t="s">
        <v>222</v>
      </c>
      <c r="L5286">
        <v>1</v>
      </c>
      <c r="M5286">
        <v>1</v>
      </c>
      <c r="N5286" t="s">
        <v>10497</v>
      </c>
      <c r="O5286" t="s">
        <v>10503</v>
      </c>
      <c r="P5286" t="s">
        <v>224</v>
      </c>
      <c r="Q5286" t="s">
        <v>10120</v>
      </c>
      <c r="R5286" t="s">
        <v>226</v>
      </c>
      <c r="S5286" t="s">
        <v>10121</v>
      </c>
      <c r="V5286">
        <v>1E-3</v>
      </c>
      <c r="W5286">
        <v>5.0000000000000001E-3</v>
      </c>
      <c r="X5286" t="s">
        <v>228</v>
      </c>
      <c r="Y5286" t="s">
        <v>243</v>
      </c>
      <c r="Z5286" t="s">
        <v>1217</v>
      </c>
      <c r="AA5286" t="s">
        <v>3947</v>
      </c>
      <c r="AE5286" t="s">
        <v>10155</v>
      </c>
      <c r="AF5286" t="s">
        <v>736</v>
      </c>
      <c r="AG5286" t="s">
        <v>7239</v>
      </c>
      <c r="AH5286" t="s">
        <v>10122</v>
      </c>
      <c r="AJ5286" t="s">
        <v>237</v>
      </c>
      <c r="AK5286">
        <v>39.462643</v>
      </c>
      <c r="AL5286">
        <v>-123.35041809082</v>
      </c>
      <c r="AM5286" t="s">
        <v>732</v>
      </c>
      <c r="AN5286" t="s">
        <v>239</v>
      </c>
      <c r="AO5286" t="s">
        <v>1220</v>
      </c>
      <c r="AP5286" t="s">
        <v>241</v>
      </c>
      <c r="AQ5286" t="s">
        <v>242</v>
      </c>
      <c r="AR5286" t="s">
        <v>10123</v>
      </c>
      <c r="AS5286" t="s">
        <v>239</v>
      </c>
      <c r="AT5286" t="s">
        <v>239</v>
      </c>
      <c r="AU5286">
        <v>1</v>
      </c>
      <c r="AW5286" t="s">
        <v>10124</v>
      </c>
      <c r="AX5286" t="s">
        <v>10122</v>
      </c>
      <c r="AY5286" t="s">
        <v>1351</v>
      </c>
      <c r="BP5286" t="s">
        <v>659</v>
      </c>
      <c r="BQ5286">
        <v>45</v>
      </c>
      <c r="BR5286" t="s">
        <v>310</v>
      </c>
      <c r="BS5286">
        <v>1</v>
      </c>
      <c r="BZ5286" t="s">
        <v>10125</v>
      </c>
      <c r="CA5286" t="s">
        <v>10117</v>
      </c>
    </row>
    <row r="5287" spans="1:79" hidden="1" x14ac:dyDescent="0.25">
      <c r="A5287" t="s">
        <v>10113</v>
      </c>
      <c r="B5287" t="s">
        <v>10114</v>
      </c>
      <c r="C5287" t="s">
        <v>10161</v>
      </c>
      <c r="D5287" t="s">
        <v>10226</v>
      </c>
      <c r="E5287" t="s">
        <v>10227</v>
      </c>
      <c r="F5287" s="1">
        <v>40826</v>
      </c>
      <c r="G5287" s="4">
        <v>0.70138888888888884</v>
      </c>
      <c r="H5287" t="s">
        <v>6138</v>
      </c>
      <c r="I5287">
        <v>-88</v>
      </c>
      <c r="J5287" t="s">
        <v>221</v>
      </c>
      <c r="K5287" t="s">
        <v>222</v>
      </c>
      <c r="L5287">
        <v>1</v>
      </c>
      <c r="M5287">
        <v>1</v>
      </c>
      <c r="N5287" t="s">
        <v>10497</v>
      </c>
      <c r="O5287" t="s">
        <v>10504</v>
      </c>
      <c r="P5287" t="s">
        <v>224</v>
      </c>
      <c r="Q5287" t="s">
        <v>10120</v>
      </c>
      <c r="R5287" t="s">
        <v>226</v>
      </c>
      <c r="S5287" t="s">
        <v>10121</v>
      </c>
      <c r="V5287">
        <v>1E-3</v>
      </c>
      <c r="W5287">
        <v>5.0000000000000001E-3</v>
      </c>
      <c r="X5287" t="s">
        <v>228</v>
      </c>
      <c r="Y5287" t="s">
        <v>243</v>
      </c>
      <c r="Z5287" t="s">
        <v>1217</v>
      </c>
      <c r="AA5287" t="s">
        <v>3947</v>
      </c>
      <c r="AE5287" t="s">
        <v>10155</v>
      </c>
      <c r="AF5287" t="s">
        <v>736</v>
      </c>
      <c r="AG5287" t="s">
        <v>7239</v>
      </c>
      <c r="AH5287" t="s">
        <v>10122</v>
      </c>
      <c r="AJ5287" t="s">
        <v>237</v>
      </c>
      <c r="AK5287">
        <v>39.448444000000002</v>
      </c>
      <c r="AL5287">
        <v>-123.34597015380901</v>
      </c>
      <c r="AM5287" t="s">
        <v>732</v>
      </c>
      <c r="AN5287" t="s">
        <v>239</v>
      </c>
      <c r="AO5287" t="s">
        <v>1220</v>
      </c>
      <c r="AP5287" t="s">
        <v>241</v>
      </c>
      <c r="AQ5287" t="s">
        <v>242</v>
      </c>
      <c r="AR5287" t="s">
        <v>10123</v>
      </c>
      <c r="AS5287" t="s">
        <v>239</v>
      </c>
      <c r="AT5287" t="s">
        <v>239</v>
      </c>
      <c r="AU5287">
        <v>1</v>
      </c>
      <c r="AW5287" t="s">
        <v>10124</v>
      </c>
      <c r="AX5287" t="s">
        <v>10122</v>
      </c>
      <c r="AY5287" t="s">
        <v>1351</v>
      </c>
      <c r="BP5287" t="s">
        <v>659</v>
      </c>
      <c r="BQ5287">
        <v>45</v>
      </c>
      <c r="BR5287" t="s">
        <v>310</v>
      </c>
      <c r="BS5287">
        <v>1</v>
      </c>
      <c r="BZ5287" t="s">
        <v>10125</v>
      </c>
      <c r="CA5287" t="s">
        <v>10227</v>
      </c>
    </row>
    <row r="5288" spans="1:79" hidden="1" x14ac:dyDescent="0.25">
      <c r="A5288" t="s">
        <v>10113</v>
      </c>
      <c r="B5288" t="s">
        <v>10114</v>
      </c>
      <c r="C5288" t="s">
        <v>10150</v>
      </c>
      <c r="D5288" t="s">
        <v>10184</v>
      </c>
      <c r="E5288" t="s">
        <v>10185</v>
      </c>
      <c r="F5288" s="1">
        <v>40826</v>
      </c>
      <c r="G5288" s="4">
        <v>0.61111111111111105</v>
      </c>
      <c r="H5288" t="s">
        <v>6138</v>
      </c>
      <c r="I5288">
        <v>-88</v>
      </c>
      <c r="J5288" t="s">
        <v>221</v>
      </c>
      <c r="K5288" t="s">
        <v>222</v>
      </c>
      <c r="L5288">
        <v>1</v>
      </c>
      <c r="M5288">
        <v>1</v>
      </c>
      <c r="N5288" t="s">
        <v>10497</v>
      </c>
      <c r="O5288" t="s">
        <v>10505</v>
      </c>
      <c r="P5288" t="s">
        <v>224</v>
      </c>
      <c r="Q5288" t="s">
        <v>10120</v>
      </c>
      <c r="R5288" t="s">
        <v>226</v>
      </c>
      <c r="S5288" t="s">
        <v>10121</v>
      </c>
      <c r="V5288">
        <v>1E-3</v>
      </c>
      <c r="W5288">
        <v>5.0000000000000001E-3</v>
      </c>
      <c r="X5288" t="s">
        <v>228</v>
      </c>
      <c r="Y5288" t="s">
        <v>243</v>
      </c>
      <c r="Z5288" t="s">
        <v>1217</v>
      </c>
      <c r="AA5288" t="s">
        <v>3947</v>
      </c>
      <c r="AE5288" t="s">
        <v>10155</v>
      </c>
      <c r="AF5288" t="s">
        <v>736</v>
      </c>
      <c r="AG5288" t="s">
        <v>7239</v>
      </c>
      <c r="AH5288" t="s">
        <v>10122</v>
      </c>
      <c r="AJ5288" t="s">
        <v>237</v>
      </c>
      <c r="AK5288">
        <v>39.410854</v>
      </c>
      <c r="AL5288">
        <v>-123.340782165527</v>
      </c>
      <c r="AM5288" t="s">
        <v>732</v>
      </c>
      <c r="AN5288" t="s">
        <v>239</v>
      </c>
      <c r="AO5288" t="s">
        <v>1220</v>
      </c>
      <c r="AP5288" t="s">
        <v>241</v>
      </c>
      <c r="AQ5288" t="s">
        <v>242</v>
      </c>
      <c r="AR5288" t="s">
        <v>10123</v>
      </c>
      <c r="AS5288" t="s">
        <v>239</v>
      </c>
      <c r="AT5288" t="s">
        <v>239</v>
      </c>
      <c r="AU5288">
        <v>1</v>
      </c>
      <c r="AW5288" t="s">
        <v>10124</v>
      </c>
      <c r="AX5288" t="s">
        <v>10122</v>
      </c>
      <c r="AY5288" t="s">
        <v>1351</v>
      </c>
      <c r="BP5288" t="s">
        <v>659</v>
      </c>
      <c r="BQ5288">
        <v>45</v>
      </c>
      <c r="BR5288" t="s">
        <v>310</v>
      </c>
      <c r="BS5288">
        <v>1</v>
      </c>
      <c r="BZ5288" t="s">
        <v>10169</v>
      </c>
      <c r="CA5288" t="s">
        <v>10185</v>
      </c>
    </row>
    <row r="5289" spans="1:79" hidden="1" x14ac:dyDescent="0.25">
      <c r="A5289" t="s">
        <v>10113</v>
      </c>
      <c r="B5289" t="s">
        <v>10114</v>
      </c>
      <c r="C5289" t="s">
        <v>10161</v>
      </c>
      <c r="D5289" t="s">
        <v>10197</v>
      </c>
      <c r="E5289" t="s">
        <v>10198</v>
      </c>
      <c r="F5289" s="1">
        <v>40826</v>
      </c>
      <c r="G5289" s="4">
        <v>0.72222222222222221</v>
      </c>
      <c r="H5289" t="s">
        <v>6138</v>
      </c>
      <c r="I5289">
        <v>-88</v>
      </c>
      <c r="J5289" t="s">
        <v>221</v>
      </c>
      <c r="K5289" t="s">
        <v>222</v>
      </c>
      <c r="L5289">
        <v>1</v>
      </c>
      <c r="M5289">
        <v>1</v>
      </c>
      <c r="N5289" t="s">
        <v>10497</v>
      </c>
      <c r="O5289" t="s">
        <v>10506</v>
      </c>
      <c r="P5289" t="s">
        <v>224</v>
      </c>
      <c r="Q5289" t="s">
        <v>10120</v>
      </c>
      <c r="R5289" t="s">
        <v>226</v>
      </c>
      <c r="S5289" t="s">
        <v>10121</v>
      </c>
      <c r="V5289">
        <v>1E-3</v>
      </c>
      <c r="W5289">
        <v>5.0000000000000001E-3</v>
      </c>
      <c r="X5289" t="s">
        <v>228</v>
      </c>
      <c r="Y5289" t="s">
        <v>243</v>
      </c>
      <c r="Z5289" t="s">
        <v>1217</v>
      </c>
      <c r="AA5289" t="s">
        <v>3947</v>
      </c>
      <c r="AE5289" t="s">
        <v>10155</v>
      </c>
      <c r="AF5289" t="s">
        <v>736</v>
      </c>
      <c r="AG5289" t="s">
        <v>7239</v>
      </c>
      <c r="AH5289" t="s">
        <v>10122</v>
      </c>
      <c r="AJ5289" t="s">
        <v>237</v>
      </c>
      <c r="AK5289">
        <v>39.440662000000003</v>
      </c>
      <c r="AL5289">
        <v>-123.353271484375</v>
      </c>
      <c r="AM5289" t="s">
        <v>732</v>
      </c>
      <c r="AN5289" t="s">
        <v>239</v>
      </c>
      <c r="AO5289" t="s">
        <v>1220</v>
      </c>
      <c r="AP5289" t="s">
        <v>241</v>
      </c>
      <c r="AQ5289" t="s">
        <v>242</v>
      </c>
      <c r="AR5289" t="s">
        <v>10123</v>
      </c>
      <c r="AS5289" t="s">
        <v>239</v>
      </c>
      <c r="AT5289" t="s">
        <v>239</v>
      </c>
      <c r="AU5289">
        <v>1</v>
      </c>
      <c r="AW5289" t="s">
        <v>10124</v>
      </c>
      <c r="AX5289" t="s">
        <v>10122</v>
      </c>
      <c r="AY5289" t="s">
        <v>1351</v>
      </c>
      <c r="BP5289" t="s">
        <v>659</v>
      </c>
      <c r="BQ5289">
        <v>45</v>
      </c>
      <c r="BR5289" t="s">
        <v>310</v>
      </c>
      <c r="BS5289">
        <v>1</v>
      </c>
      <c r="BZ5289" t="s">
        <v>10200</v>
      </c>
      <c r="CA5289" t="s">
        <v>10198</v>
      </c>
    </row>
    <row r="5290" spans="1:79" hidden="1" x14ac:dyDescent="0.25">
      <c r="A5290" t="s">
        <v>10113</v>
      </c>
      <c r="B5290" t="s">
        <v>10114</v>
      </c>
      <c r="C5290" t="s">
        <v>10161</v>
      </c>
      <c r="D5290" t="s">
        <v>10136</v>
      </c>
      <c r="E5290" t="s">
        <v>10137</v>
      </c>
      <c r="F5290" s="1">
        <v>40826</v>
      </c>
      <c r="G5290" s="4">
        <v>0.63541666666666663</v>
      </c>
      <c r="H5290" t="s">
        <v>6138</v>
      </c>
      <c r="I5290">
        <v>-88</v>
      </c>
      <c r="J5290" t="s">
        <v>221</v>
      </c>
      <c r="K5290" t="s">
        <v>222</v>
      </c>
      <c r="L5290">
        <v>1</v>
      </c>
      <c r="M5290">
        <v>1</v>
      </c>
      <c r="N5290" t="s">
        <v>10497</v>
      </c>
      <c r="O5290" t="s">
        <v>10507</v>
      </c>
      <c r="P5290" t="s">
        <v>224</v>
      </c>
      <c r="Q5290" t="s">
        <v>10120</v>
      </c>
      <c r="R5290" t="s">
        <v>226</v>
      </c>
      <c r="S5290" t="s">
        <v>10121</v>
      </c>
      <c r="V5290">
        <v>1E-3</v>
      </c>
      <c r="W5290">
        <v>5.0000000000000001E-3</v>
      </c>
      <c r="X5290" t="s">
        <v>228</v>
      </c>
      <c r="Y5290" t="s">
        <v>243</v>
      </c>
      <c r="Z5290" t="s">
        <v>1217</v>
      </c>
      <c r="AA5290" t="s">
        <v>3947</v>
      </c>
      <c r="AE5290" t="s">
        <v>10155</v>
      </c>
      <c r="AF5290" t="s">
        <v>736</v>
      </c>
      <c r="AG5290" t="s">
        <v>7239</v>
      </c>
      <c r="AH5290" t="s">
        <v>10122</v>
      </c>
      <c r="AJ5290" t="s">
        <v>237</v>
      </c>
      <c r="AK5290">
        <v>39.42794</v>
      </c>
      <c r="AL5290">
        <v>-123.332221984863</v>
      </c>
      <c r="AM5290" t="s">
        <v>732</v>
      </c>
      <c r="AN5290" t="s">
        <v>239</v>
      </c>
      <c r="AO5290" t="s">
        <v>1220</v>
      </c>
      <c r="AP5290" t="s">
        <v>241</v>
      </c>
      <c r="AQ5290" t="s">
        <v>242</v>
      </c>
      <c r="AR5290" t="s">
        <v>10123</v>
      </c>
      <c r="AS5290" t="s">
        <v>239</v>
      </c>
      <c r="AT5290" t="s">
        <v>239</v>
      </c>
      <c r="AU5290">
        <v>1</v>
      </c>
      <c r="AW5290" t="s">
        <v>10124</v>
      </c>
      <c r="AX5290" t="s">
        <v>10122</v>
      </c>
      <c r="AY5290" t="s">
        <v>1351</v>
      </c>
      <c r="BP5290" t="s">
        <v>659</v>
      </c>
      <c r="BQ5290">
        <v>45</v>
      </c>
      <c r="BR5290" t="s">
        <v>310</v>
      </c>
      <c r="BS5290">
        <v>1</v>
      </c>
      <c r="BZ5290" t="s">
        <v>10132</v>
      </c>
      <c r="CA5290" t="s">
        <v>10137</v>
      </c>
    </row>
    <row r="5291" spans="1:79" hidden="1" x14ac:dyDescent="0.25">
      <c r="A5291" t="s">
        <v>10113</v>
      </c>
      <c r="B5291" t="s">
        <v>10114</v>
      </c>
      <c r="C5291" t="s">
        <v>10161</v>
      </c>
      <c r="D5291" t="s">
        <v>10201</v>
      </c>
      <c r="E5291" t="s">
        <v>10202</v>
      </c>
      <c r="F5291" s="1">
        <v>40826</v>
      </c>
      <c r="G5291" s="4">
        <v>0.72222222222222221</v>
      </c>
      <c r="H5291" t="s">
        <v>6138</v>
      </c>
      <c r="I5291">
        <v>-88</v>
      </c>
      <c r="J5291" t="s">
        <v>221</v>
      </c>
      <c r="K5291" t="s">
        <v>222</v>
      </c>
      <c r="L5291">
        <v>1</v>
      </c>
      <c r="M5291">
        <v>1</v>
      </c>
      <c r="N5291" t="s">
        <v>10497</v>
      </c>
      <c r="O5291" t="s">
        <v>10508</v>
      </c>
      <c r="P5291" t="s">
        <v>224</v>
      </c>
      <c r="Q5291" t="s">
        <v>10120</v>
      </c>
      <c r="R5291" t="s">
        <v>226</v>
      </c>
      <c r="S5291" t="s">
        <v>10121</v>
      </c>
      <c r="V5291">
        <v>1E-3</v>
      </c>
      <c r="W5291">
        <v>5.0000000000000001E-3</v>
      </c>
      <c r="X5291" t="s">
        <v>228</v>
      </c>
      <c r="Y5291" t="s">
        <v>243</v>
      </c>
      <c r="Z5291" t="s">
        <v>1217</v>
      </c>
      <c r="AA5291" t="s">
        <v>3947</v>
      </c>
      <c r="AE5291" t="s">
        <v>10155</v>
      </c>
      <c r="AF5291" t="s">
        <v>736</v>
      </c>
      <c r="AG5291" t="s">
        <v>7239</v>
      </c>
      <c r="AH5291" t="s">
        <v>10122</v>
      </c>
      <c r="AJ5291" t="s">
        <v>237</v>
      </c>
      <c r="AK5291">
        <v>39.448822</v>
      </c>
      <c r="AL5291">
        <v>-123.347450256348</v>
      </c>
      <c r="AM5291" t="s">
        <v>732</v>
      </c>
      <c r="AN5291" t="s">
        <v>239</v>
      </c>
      <c r="AO5291" t="s">
        <v>1220</v>
      </c>
      <c r="AP5291" t="s">
        <v>241</v>
      </c>
      <c r="AQ5291" t="s">
        <v>242</v>
      </c>
      <c r="AR5291" t="s">
        <v>10123</v>
      </c>
      <c r="AS5291" t="s">
        <v>239</v>
      </c>
      <c r="AT5291" t="s">
        <v>239</v>
      </c>
      <c r="AU5291">
        <v>1</v>
      </c>
      <c r="AW5291" t="s">
        <v>10124</v>
      </c>
      <c r="AX5291" t="s">
        <v>10122</v>
      </c>
      <c r="AY5291" t="s">
        <v>1351</v>
      </c>
      <c r="BP5291" t="s">
        <v>659</v>
      </c>
      <c r="BQ5291">
        <v>45</v>
      </c>
      <c r="BR5291" t="s">
        <v>310</v>
      </c>
      <c r="BS5291">
        <v>1</v>
      </c>
      <c r="BZ5291" t="s">
        <v>10200</v>
      </c>
      <c r="CA5291" t="s">
        <v>10202</v>
      </c>
    </row>
    <row r="5292" spans="1:79" hidden="1" x14ac:dyDescent="0.25">
      <c r="A5292" t="s">
        <v>10113</v>
      </c>
      <c r="B5292" t="s">
        <v>10114</v>
      </c>
      <c r="C5292" t="s">
        <v>10150</v>
      </c>
      <c r="D5292" t="s">
        <v>10166</v>
      </c>
      <c r="E5292" t="s">
        <v>10167</v>
      </c>
      <c r="F5292" s="1">
        <v>40826</v>
      </c>
      <c r="G5292" s="4">
        <v>0.59375</v>
      </c>
      <c r="H5292" t="s">
        <v>6138</v>
      </c>
      <c r="I5292">
        <v>-88</v>
      </c>
      <c r="J5292" t="s">
        <v>221</v>
      </c>
      <c r="K5292" t="s">
        <v>222</v>
      </c>
      <c r="L5292">
        <v>1</v>
      </c>
      <c r="M5292">
        <v>1</v>
      </c>
      <c r="N5292" t="s">
        <v>10497</v>
      </c>
      <c r="O5292" t="s">
        <v>10509</v>
      </c>
      <c r="P5292" t="s">
        <v>224</v>
      </c>
      <c r="Q5292" t="s">
        <v>10120</v>
      </c>
      <c r="R5292" t="s">
        <v>226</v>
      </c>
      <c r="S5292" t="s">
        <v>10121</v>
      </c>
      <c r="V5292">
        <v>1E-3</v>
      </c>
      <c r="W5292">
        <v>5.0000000000000001E-3</v>
      </c>
      <c r="X5292" t="s">
        <v>228</v>
      </c>
      <c r="Y5292" t="s">
        <v>243</v>
      </c>
      <c r="Z5292" t="s">
        <v>1217</v>
      </c>
      <c r="AA5292" t="s">
        <v>3947</v>
      </c>
      <c r="AE5292" t="s">
        <v>10155</v>
      </c>
      <c r="AF5292" t="s">
        <v>736</v>
      </c>
      <c r="AG5292" t="s">
        <v>7239</v>
      </c>
      <c r="AH5292" t="s">
        <v>10122</v>
      </c>
      <c r="AJ5292" t="s">
        <v>237</v>
      </c>
      <c r="AK5292">
        <v>39.407494</v>
      </c>
      <c r="AL5292">
        <v>-123.342666625977</v>
      </c>
      <c r="AM5292" t="s">
        <v>732</v>
      </c>
      <c r="AN5292" t="s">
        <v>239</v>
      </c>
      <c r="AO5292" t="s">
        <v>1220</v>
      </c>
      <c r="AP5292" t="s">
        <v>241</v>
      </c>
      <c r="AQ5292" t="s">
        <v>242</v>
      </c>
      <c r="AR5292" t="s">
        <v>10123</v>
      </c>
      <c r="AS5292" t="s">
        <v>239</v>
      </c>
      <c r="AT5292" t="s">
        <v>239</v>
      </c>
      <c r="AU5292">
        <v>1</v>
      </c>
      <c r="AW5292" t="s">
        <v>10124</v>
      </c>
      <c r="AX5292" t="s">
        <v>10122</v>
      </c>
      <c r="AY5292" t="s">
        <v>1351</v>
      </c>
      <c r="BP5292" t="s">
        <v>659</v>
      </c>
      <c r="BQ5292">
        <v>45</v>
      </c>
      <c r="BR5292" t="s">
        <v>310</v>
      </c>
      <c r="BS5292">
        <v>1</v>
      </c>
      <c r="BZ5292" t="s">
        <v>10169</v>
      </c>
      <c r="CA5292" t="s">
        <v>10167</v>
      </c>
    </row>
    <row r="5293" spans="1:79" hidden="1" x14ac:dyDescent="0.25">
      <c r="A5293" t="s">
        <v>10113</v>
      </c>
      <c r="B5293" t="s">
        <v>10114</v>
      </c>
      <c r="C5293" t="s">
        <v>10150</v>
      </c>
      <c r="D5293" t="s">
        <v>10187</v>
      </c>
      <c r="E5293" t="s">
        <v>10188</v>
      </c>
      <c r="F5293" s="1">
        <v>40826</v>
      </c>
      <c r="G5293" s="4">
        <v>0.65972222222222221</v>
      </c>
      <c r="H5293" t="s">
        <v>6138</v>
      </c>
      <c r="I5293">
        <v>-88</v>
      </c>
      <c r="J5293" t="s">
        <v>221</v>
      </c>
      <c r="K5293" t="s">
        <v>222</v>
      </c>
      <c r="L5293">
        <v>1</v>
      </c>
      <c r="M5293">
        <v>1</v>
      </c>
      <c r="N5293" t="s">
        <v>10497</v>
      </c>
      <c r="O5293" t="s">
        <v>10510</v>
      </c>
      <c r="P5293" t="s">
        <v>224</v>
      </c>
      <c r="Q5293" t="s">
        <v>10120</v>
      </c>
      <c r="R5293" t="s">
        <v>226</v>
      </c>
      <c r="S5293" t="s">
        <v>10121</v>
      </c>
      <c r="V5293">
        <v>1E-3</v>
      </c>
      <c r="W5293">
        <v>5.0000000000000001E-3</v>
      </c>
      <c r="X5293" t="s">
        <v>228</v>
      </c>
      <c r="Y5293" t="s">
        <v>243</v>
      </c>
      <c r="Z5293" t="s">
        <v>1217</v>
      </c>
      <c r="AA5293" t="s">
        <v>3947</v>
      </c>
      <c r="AE5293" t="s">
        <v>10155</v>
      </c>
      <c r="AF5293" t="s">
        <v>736</v>
      </c>
      <c r="AG5293" t="s">
        <v>7239</v>
      </c>
      <c r="AH5293" t="s">
        <v>10122</v>
      </c>
      <c r="AJ5293" t="s">
        <v>237</v>
      </c>
      <c r="AK5293">
        <v>39.420001999999997</v>
      </c>
      <c r="AL5293">
        <v>-123.34107971191401</v>
      </c>
      <c r="AM5293" t="s">
        <v>732</v>
      </c>
      <c r="AN5293" t="s">
        <v>239</v>
      </c>
      <c r="AO5293" t="s">
        <v>1220</v>
      </c>
      <c r="AP5293" t="s">
        <v>241</v>
      </c>
      <c r="AQ5293" t="s">
        <v>242</v>
      </c>
      <c r="AR5293" t="s">
        <v>10123</v>
      </c>
      <c r="AS5293" t="s">
        <v>239</v>
      </c>
      <c r="AT5293" t="s">
        <v>239</v>
      </c>
      <c r="AU5293">
        <v>1</v>
      </c>
      <c r="AW5293" t="s">
        <v>10124</v>
      </c>
      <c r="AX5293" t="s">
        <v>10122</v>
      </c>
      <c r="AY5293" t="s">
        <v>1351</v>
      </c>
      <c r="BP5293" t="s">
        <v>659</v>
      </c>
      <c r="BQ5293">
        <v>45</v>
      </c>
      <c r="BR5293" t="s">
        <v>310</v>
      </c>
      <c r="BS5293">
        <v>1</v>
      </c>
      <c r="BZ5293" t="s">
        <v>10169</v>
      </c>
      <c r="CA5293" t="s">
        <v>10188</v>
      </c>
    </row>
    <row r="5294" spans="1:79" hidden="1" x14ac:dyDescent="0.25">
      <c r="A5294" t="s">
        <v>10113</v>
      </c>
      <c r="B5294" t="s">
        <v>10114</v>
      </c>
      <c r="C5294" t="s">
        <v>10150</v>
      </c>
      <c r="D5294" t="s">
        <v>10204</v>
      </c>
      <c r="E5294" t="s">
        <v>10205</v>
      </c>
      <c r="F5294" s="1">
        <v>40826</v>
      </c>
      <c r="G5294" s="4">
        <v>0.59375</v>
      </c>
      <c r="H5294" t="s">
        <v>6138</v>
      </c>
      <c r="I5294">
        <v>-88</v>
      </c>
      <c r="J5294" t="s">
        <v>221</v>
      </c>
      <c r="K5294" t="s">
        <v>222</v>
      </c>
      <c r="L5294">
        <v>1</v>
      </c>
      <c r="M5294">
        <v>1</v>
      </c>
      <c r="N5294" t="s">
        <v>10497</v>
      </c>
      <c r="O5294" t="s">
        <v>10511</v>
      </c>
      <c r="P5294" t="s">
        <v>224</v>
      </c>
      <c r="Q5294" t="s">
        <v>10120</v>
      </c>
      <c r="R5294" t="s">
        <v>226</v>
      </c>
      <c r="S5294" t="s">
        <v>10121</v>
      </c>
      <c r="V5294">
        <v>1E-3</v>
      </c>
      <c r="W5294">
        <v>5.0000000000000001E-3</v>
      </c>
      <c r="X5294" t="s">
        <v>228</v>
      </c>
      <c r="Y5294" t="s">
        <v>243</v>
      </c>
      <c r="Z5294" t="s">
        <v>1217</v>
      </c>
      <c r="AA5294" t="s">
        <v>3947</v>
      </c>
      <c r="AE5294" t="s">
        <v>10155</v>
      </c>
      <c r="AF5294" t="s">
        <v>736</v>
      </c>
      <c r="AG5294" t="s">
        <v>7239</v>
      </c>
      <c r="AH5294" t="s">
        <v>10122</v>
      </c>
      <c r="AJ5294" t="s">
        <v>237</v>
      </c>
      <c r="AK5294">
        <v>39.418297000000003</v>
      </c>
      <c r="AL5294">
        <v>-123.34146118164099</v>
      </c>
      <c r="AM5294" t="s">
        <v>732</v>
      </c>
      <c r="AN5294" t="s">
        <v>239</v>
      </c>
      <c r="AO5294" t="s">
        <v>1220</v>
      </c>
      <c r="AP5294" t="s">
        <v>241</v>
      </c>
      <c r="AQ5294" t="s">
        <v>242</v>
      </c>
      <c r="AR5294" t="s">
        <v>10123</v>
      </c>
      <c r="AS5294" t="s">
        <v>239</v>
      </c>
      <c r="AT5294" t="s">
        <v>239</v>
      </c>
      <c r="AU5294">
        <v>1</v>
      </c>
      <c r="AW5294" t="s">
        <v>10124</v>
      </c>
      <c r="AX5294" t="s">
        <v>10122</v>
      </c>
      <c r="AY5294" t="s">
        <v>1351</v>
      </c>
      <c r="BP5294" t="s">
        <v>659</v>
      </c>
      <c r="BQ5294">
        <v>45</v>
      </c>
      <c r="BR5294" t="s">
        <v>310</v>
      </c>
      <c r="BS5294">
        <v>1</v>
      </c>
      <c r="BZ5294" t="s">
        <v>10207</v>
      </c>
      <c r="CA5294" t="s">
        <v>10205</v>
      </c>
    </row>
    <row r="5295" spans="1:79" hidden="1" x14ac:dyDescent="0.25">
      <c r="A5295" t="s">
        <v>10113</v>
      </c>
      <c r="B5295" t="s">
        <v>10114</v>
      </c>
      <c r="C5295" t="s">
        <v>10150</v>
      </c>
      <c r="D5295" t="s">
        <v>10151</v>
      </c>
      <c r="E5295" t="s">
        <v>10152</v>
      </c>
      <c r="F5295" s="1">
        <v>40826</v>
      </c>
      <c r="G5295" s="4">
        <v>0.60763888888888895</v>
      </c>
      <c r="H5295" t="s">
        <v>6138</v>
      </c>
      <c r="I5295">
        <v>-88</v>
      </c>
      <c r="J5295" t="s">
        <v>221</v>
      </c>
      <c r="K5295" t="s">
        <v>222</v>
      </c>
      <c r="L5295">
        <v>1</v>
      </c>
      <c r="M5295">
        <v>1</v>
      </c>
      <c r="N5295" t="s">
        <v>10497</v>
      </c>
      <c r="O5295" t="s">
        <v>10512</v>
      </c>
      <c r="P5295" t="s">
        <v>224</v>
      </c>
      <c r="Q5295" t="s">
        <v>10120</v>
      </c>
      <c r="R5295" t="s">
        <v>226</v>
      </c>
      <c r="S5295" t="s">
        <v>10121</v>
      </c>
      <c r="V5295">
        <v>1E-3</v>
      </c>
      <c r="W5295">
        <v>5.0000000000000001E-3</v>
      </c>
      <c r="X5295" t="s">
        <v>228</v>
      </c>
      <c r="Y5295" t="s">
        <v>243</v>
      </c>
      <c r="Z5295" t="s">
        <v>1217</v>
      </c>
      <c r="AA5295" t="s">
        <v>3947</v>
      </c>
      <c r="AE5295" t="s">
        <v>10155</v>
      </c>
      <c r="AF5295" t="s">
        <v>736</v>
      </c>
      <c r="AG5295" t="s">
        <v>7239</v>
      </c>
      <c r="AH5295" t="s">
        <v>10122</v>
      </c>
      <c r="AJ5295" t="s">
        <v>237</v>
      </c>
      <c r="AK5295">
        <v>39.398949000000002</v>
      </c>
      <c r="AL5295">
        <v>-123.34067535400401</v>
      </c>
      <c r="AM5295" t="s">
        <v>732</v>
      </c>
      <c r="AN5295" t="s">
        <v>239</v>
      </c>
      <c r="AO5295" t="s">
        <v>1220</v>
      </c>
      <c r="AP5295" t="s">
        <v>241</v>
      </c>
      <c r="AQ5295" t="s">
        <v>242</v>
      </c>
      <c r="AR5295" t="s">
        <v>10123</v>
      </c>
      <c r="AS5295" t="s">
        <v>239</v>
      </c>
      <c r="AT5295" t="s">
        <v>239</v>
      </c>
      <c r="AU5295">
        <v>1</v>
      </c>
      <c r="AW5295" t="s">
        <v>10124</v>
      </c>
      <c r="AX5295" t="s">
        <v>10122</v>
      </c>
      <c r="AY5295" t="s">
        <v>1351</v>
      </c>
      <c r="BP5295" t="s">
        <v>659</v>
      </c>
      <c r="BQ5295">
        <v>45</v>
      </c>
      <c r="BR5295" t="s">
        <v>310</v>
      </c>
      <c r="BS5295">
        <v>1</v>
      </c>
      <c r="BZ5295" t="s">
        <v>10156</v>
      </c>
      <c r="CA5295" t="s">
        <v>10152</v>
      </c>
    </row>
    <row r="5296" spans="1:79" hidden="1" x14ac:dyDescent="0.25">
      <c r="A5296" t="s">
        <v>10113</v>
      </c>
      <c r="B5296" t="s">
        <v>10114</v>
      </c>
      <c r="C5296" t="s">
        <v>10150</v>
      </c>
      <c r="D5296" t="s">
        <v>10176</v>
      </c>
      <c r="E5296" t="s">
        <v>10177</v>
      </c>
      <c r="F5296" s="1">
        <v>40826</v>
      </c>
      <c r="G5296" s="4">
        <v>0.58680555555555558</v>
      </c>
      <c r="H5296" t="s">
        <v>6138</v>
      </c>
      <c r="I5296">
        <v>-88</v>
      </c>
      <c r="J5296" t="s">
        <v>221</v>
      </c>
      <c r="K5296" t="s">
        <v>222</v>
      </c>
      <c r="L5296">
        <v>1</v>
      </c>
      <c r="M5296">
        <v>1</v>
      </c>
      <c r="N5296" t="s">
        <v>10497</v>
      </c>
      <c r="O5296" t="s">
        <v>10513</v>
      </c>
      <c r="P5296" t="s">
        <v>224</v>
      </c>
      <c r="Q5296" t="s">
        <v>10120</v>
      </c>
      <c r="R5296" t="s">
        <v>226</v>
      </c>
      <c r="S5296" t="s">
        <v>10121</v>
      </c>
      <c r="V5296">
        <v>1E-3</v>
      </c>
      <c r="W5296">
        <v>5.0000000000000001E-3</v>
      </c>
      <c r="X5296" t="s">
        <v>228</v>
      </c>
      <c r="Y5296" t="s">
        <v>243</v>
      </c>
      <c r="Z5296" t="s">
        <v>1217</v>
      </c>
      <c r="AA5296" t="s">
        <v>3947</v>
      </c>
      <c r="AE5296" t="s">
        <v>10155</v>
      </c>
      <c r="AF5296" t="s">
        <v>736</v>
      </c>
      <c r="AG5296" t="s">
        <v>7239</v>
      </c>
      <c r="AH5296" t="s">
        <v>10122</v>
      </c>
      <c r="AJ5296" t="s">
        <v>237</v>
      </c>
      <c r="AK5296">
        <v>39.377037000000001</v>
      </c>
      <c r="AL5296">
        <v>-123.32778930664099</v>
      </c>
      <c r="AM5296" t="s">
        <v>732</v>
      </c>
      <c r="AN5296" t="s">
        <v>239</v>
      </c>
      <c r="AO5296" t="s">
        <v>1220</v>
      </c>
      <c r="AP5296" t="s">
        <v>241</v>
      </c>
      <c r="AQ5296" t="s">
        <v>242</v>
      </c>
      <c r="AR5296" t="s">
        <v>10123</v>
      </c>
      <c r="AS5296" t="s">
        <v>239</v>
      </c>
      <c r="AT5296" t="s">
        <v>239</v>
      </c>
      <c r="AU5296">
        <v>1</v>
      </c>
      <c r="AW5296" t="s">
        <v>10124</v>
      </c>
      <c r="AX5296" t="s">
        <v>10122</v>
      </c>
      <c r="AY5296" t="s">
        <v>1351</v>
      </c>
      <c r="BP5296" t="s">
        <v>659</v>
      </c>
      <c r="BQ5296">
        <v>45</v>
      </c>
      <c r="BR5296" t="s">
        <v>310</v>
      </c>
      <c r="BS5296">
        <v>1</v>
      </c>
      <c r="BZ5296" t="s">
        <v>10156</v>
      </c>
      <c r="CA5296" t="s">
        <v>10177</v>
      </c>
    </row>
    <row r="5297" spans="1:79" hidden="1" x14ac:dyDescent="0.25">
      <c r="A5297" t="s">
        <v>10113</v>
      </c>
      <c r="B5297" t="s">
        <v>10114</v>
      </c>
      <c r="C5297" t="s">
        <v>10161</v>
      </c>
      <c r="D5297" t="s">
        <v>10129</v>
      </c>
      <c r="E5297" t="s">
        <v>10130</v>
      </c>
      <c r="F5297" s="1">
        <v>40826</v>
      </c>
      <c r="G5297" s="4">
        <v>0.65972222222222221</v>
      </c>
      <c r="H5297" t="s">
        <v>6138</v>
      </c>
      <c r="I5297">
        <v>-88</v>
      </c>
      <c r="J5297" t="s">
        <v>221</v>
      </c>
      <c r="K5297" t="s">
        <v>222</v>
      </c>
      <c r="L5297">
        <v>1</v>
      </c>
      <c r="M5297">
        <v>1</v>
      </c>
      <c r="N5297" t="s">
        <v>10497</v>
      </c>
      <c r="O5297" t="s">
        <v>10514</v>
      </c>
      <c r="P5297" t="s">
        <v>224</v>
      </c>
      <c r="Q5297" t="s">
        <v>10120</v>
      </c>
      <c r="R5297" t="s">
        <v>226</v>
      </c>
      <c r="S5297" t="s">
        <v>10121</v>
      </c>
      <c r="V5297">
        <v>1E-3</v>
      </c>
      <c r="W5297">
        <v>5.0000000000000001E-3</v>
      </c>
      <c r="X5297" t="s">
        <v>228</v>
      </c>
      <c r="Y5297" t="s">
        <v>243</v>
      </c>
      <c r="Z5297" t="s">
        <v>1217</v>
      </c>
      <c r="AA5297" t="s">
        <v>3947</v>
      </c>
      <c r="AE5297" t="s">
        <v>10155</v>
      </c>
      <c r="AF5297" t="s">
        <v>736</v>
      </c>
      <c r="AG5297" t="s">
        <v>7239</v>
      </c>
      <c r="AH5297" t="s">
        <v>10122</v>
      </c>
      <c r="AJ5297" t="s">
        <v>237</v>
      </c>
      <c r="AK5297">
        <v>39.442055000000003</v>
      </c>
      <c r="AL5297">
        <v>-123.336540222168</v>
      </c>
      <c r="AM5297" t="s">
        <v>732</v>
      </c>
      <c r="AN5297" t="s">
        <v>239</v>
      </c>
      <c r="AO5297" t="s">
        <v>1220</v>
      </c>
      <c r="AP5297" t="s">
        <v>241</v>
      </c>
      <c r="AQ5297" t="s">
        <v>242</v>
      </c>
      <c r="AR5297" t="s">
        <v>10123</v>
      </c>
      <c r="AS5297" t="s">
        <v>239</v>
      </c>
      <c r="AT5297" t="s">
        <v>239</v>
      </c>
      <c r="AU5297">
        <v>1</v>
      </c>
      <c r="AW5297" t="s">
        <v>10124</v>
      </c>
      <c r="AX5297" t="s">
        <v>10122</v>
      </c>
      <c r="AY5297" t="s">
        <v>1351</v>
      </c>
      <c r="BP5297" t="s">
        <v>659</v>
      </c>
      <c r="BQ5297">
        <v>45</v>
      </c>
      <c r="BR5297" t="s">
        <v>310</v>
      </c>
      <c r="BS5297">
        <v>1</v>
      </c>
      <c r="BZ5297" t="s">
        <v>10132</v>
      </c>
      <c r="CA5297" t="s">
        <v>10130</v>
      </c>
    </row>
    <row r="5298" spans="1:79" hidden="1" x14ac:dyDescent="0.25">
      <c r="A5298" t="s">
        <v>10113</v>
      </c>
      <c r="B5298" t="s">
        <v>10114</v>
      </c>
      <c r="C5298" t="s">
        <v>10161</v>
      </c>
      <c r="D5298" t="s">
        <v>10126</v>
      </c>
      <c r="E5298" t="s">
        <v>10127</v>
      </c>
      <c r="F5298" s="1">
        <v>40826</v>
      </c>
      <c r="G5298" s="4">
        <v>0.63541666666666663</v>
      </c>
      <c r="H5298" t="s">
        <v>6138</v>
      </c>
      <c r="I5298">
        <v>-88</v>
      </c>
      <c r="J5298" t="s">
        <v>221</v>
      </c>
      <c r="K5298" t="s">
        <v>222</v>
      </c>
      <c r="L5298">
        <v>1</v>
      </c>
      <c r="M5298">
        <v>1</v>
      </c>
      <c r="N5298" t="s">
        <v>10497</v>
      </c>
      <c r="O5298" t="s">
        <v>10515</v>
      </c>
      <c r="P5298" t="s">
        <v>224</v>
      </c>
      <c r="Q5298" t="s">
        <v>10120</v>
      </c>
      <c r="R5298" t="s">
        <v>226</v>
      </c>
      <c r="S5298" t="s">
        <v>10121</v>
      </c>
      <c r="V5298">
        <v>1E-3</v>
      </c>
      <c r="W5298">
        <v>5.0000000000000001E-3</v>
      </c>
      <c r="X5298" t="s">
        <v>228</v>
      </c>
      <c r="Y5298" t="s">
        <v>243</v>
      </c>
      <c r="Z5298" t="s">
        <v>1217</v>
      </c>
      <c r="AA5298" t="s">
        <v>3947</v>
      </c>
      <c r="AE5298" t="s">
        <v>10155</v>
      </c>
      <c r="AF5298" t="s">
        <v>736</v>
      </c>
      <c r="AG5298" t="s">
        <v>7239</v>
      </c>
      <c r="AH5298" t="s">
        <v>10122</v>
      </c>
      <c r="AJ5298" t="s">
        <v>237</v>
      </c>
      <c r="AK5298">
        <v>39.429192</v>
      </c>
      <c r="AL5298">
        <v>-123.34546661377</v>
      </c>
      <c r="AM5298" t="s">
        <v>732</v>
      </c>
      <c r="AN5298" t="s">
        <v>239</v>
      </c>
      <c r="AO5298" t="s">
        <v>1220</v>
      </c>
      <c r="AP5298" t="s">
        <v>241</v>
      </c>
      <c r="AQ5298" t="s">
        <v>242</v>
      </c>
      <c r="AR5298" t="s">
        <v>10123</v>
      </c>
      <c r="AS5298" t="s">
        <v>239</v>
      </c>
      <c r="AT5298" t="s">
        <v>239</v>
      </c>
      <c r="AU5298">
        <v>1</v>
      </c>
      <c r="AW5298" t="s">
        <v>10124</v>
      </c>
      <c r="AX5298" t="s">
        <v>10122</v>
      </c>
      <c r="AY5298" t="s">
        <v>1351</v>
      </c>
      <c r="BP5298" t="s">
        <v>659</v>
      </c>
      <c r="BQ5298">
        <v>45</v>
      </c>
      <c r="BR5298" t="s">
        <v>310</v>
      </c>
      <c r="BS5298">
        <v>1</v>
      </c>
      <c r="BZ5298" t="s">
        <v>10125</v>
      </c>
      <c r="CA5298" t="s">
        <v>10127</v>
      </c>
    </row>
    <row r="5299" spans="1:79" hidden="1" x14ac:dyDescent="0.25">
      <c r="A5299" t="s">
        <v>10113</v>
      </c>
      <c r="B5299" t="s">
        <v>10114</v>
      </c>
      <c r="C5299" t="s">
        <v>10150</v>
      </c>
      <c r="D5299" t="s">
        <v>10157</v>
      </c>
      <c r="E5299" t="s">
        <v>10158</v>
      </c>
      <c r="F5299" s="1">
        <v>40827</v>
      </c>
      <c r="G5299" s="4">
        <v>0.57291666666666663</v>
      </c>
      <c r="H5299" t="s">
        <v>6138</v>
      </c>
      <c r="I5299">
        <v>-88</v>
      </c>
      <c r="J5299" t="s">
        <v>221</v>
      </c>
      <c r="K5299" t="s">
        <v>222</v>
      </c>
      <c r="L5299">
        <v>1</v>
      </c>
      <c r="M5299">
        <v>1</v>
      </c>
      <c r="N5299" t="s">
        <v>10516</v>
      </c>
      <c r="O5299" t="s">
        <v>10517</v>
      </c>
      <c r="P5299" t="s">
        <v>224</v>
      </c>
      <c r="Q5299" t="s">
        <v>10120</v>
      </c>
      <c r="R5299" t="s">
        <v>226</v>
      </c>
      <c r="S5299" t="s">
        <v>10121</v>
      </c>
      <c r="V5299">
        <v>1E-3</v>
      </c>
      <c r="W5299">
        <v>5.0000000000000001E-3</v>
      </c>
      <c r="X5299" t="s">
        <v>228</v>
      </c>
      <c r="Y5299" t="s">
        <v>243</v>
      </c>
      <c r="Z5299" t="s">
        <v>1217</v>
      </c>
      <c r="AA5299" t="s">
        <v>3947</v>
      </c>
      <c r="AF5299" t="s">
        <v>736</v>
      </c>
      <c r="AG5299" t="s">
        <v>7239</v>
      </c>
      <c r="AH5299" t="s">
        <v>10122</v>
      </c>
      <c r="AJ5299" t="s">
        <v>237</v>
      </c>
      <c r="AK5299">
        <v>39.430698</v>
      </c>
      <c r="AL5299">
        <v>-123.35495758056599</v>
      </c>
      <c r="AM5299" t="s">
        <v>732</v>
      </c>
      <c r="AN5299" t="s">
        <v>239</v>
      </c>
      <c r="AO5299" t="s">
        <v>1220</v>
      </c>
      <c r="AP5299" t="s">
        <v>241</v>
      </c>
      <c r="AQ5299" t="s">
        <v>242</v>
      </c>
      <c r="AR5299" t="s">
        <v>10123</v>
      </c>
      <c r="AS5299" t="s">
        <v>239</v>
      </c>
      <c r="AT5299" t="s">
        <v>239</v>
      </c>
      <c r="AU5299">
        <v>1</v>
      </c>
      <c r="AW5299" t="s">
        <v>10124</v>
      </c>
      <c r="AX5299" t="s">
        <v>10122</v>
      </c>
      <c r="AY5299" t="s">
        <v>109</v>
      </c>
      <c r="BP5299" t="s">
        <v>659</v>
      </c>
      <c r="BQ5299">
        <v>45</v>
      </c>
      <c r="BR5299" t="s">
        <v>310</v>
      </c>
      <c r="BS5299">
        <v>1</v>
      </c>
      <c r="BZ5299" t="s">
        <v>10160</v>
      </c>
      <c r="CA5299" t="s">
        <v>10158</v>
      </c>
    </row>
    <row r="5300" spans="1:79" hidden="1" x14ac:dyDescent="0.25">
      <c r="A5300" t="s">
        <v>10113</v>
      </c>
      <c r="B5300" t="s">
        <v>10114</v>
      </c>
      <c r="C5300" t="s">
        <v>10161</v>
      </c>
      <c r="D5300" t="s">
        <v>10162</v>
      </c>
      <c r="E5300" t="s">
        <v>10163</v>
      </c>
      <c r="F5300" s="1">
        <v>40827</v>
      </c>
      <c r="G5300" s="4">
        <v>0.53125</v>
      </c>
      <c r="H5300" t="s">
        <v>6138</v>
      </c>
      <c r="I5300">
        <v>-88</v>
      </c>
      <c r="J5300" t="s">
        <v>221</v>
      </c>
      <c r="K5300" t="s">
        <v>222</v>
      </c>
      <c r="L5300">
        <v>1</v>
      </c>
      <c r="M5300">
        <v>1</v>
      </c>
      <c r="N5300" t="s">
        <v>10516</v>
      </c>
      <c r="O5300" t="s">
        <v>10518</v>
      </c>
      <c r="P5300" t="s">
        <v>224</v>
      </c>
      <c r="Q5300" t="s">
        <v>10120</v>
      </c>
      <c r="R5300" t="s">
        <v>226</v>
      </c>
      <c r="S5300" t="s">
        <v>10121</v>
      </c>
      <c r="V5300">
        <v>1E-3</v>
      </c>
      <c r="W5300">
        <v>5.0000000000000001E-3</v>
      </c>
      <c r="X5300" t="s">
        <v>228</v>
      </c>
      <c r="Y5300" t="s">
        <v>243</v>
      </c>
      <c r="Z5300" t="s">
        <v>1217</v>
      </c>
      <c r="AA5300" t="s">
        <v>3947</v>
      </c>
      <c r="AF5300" t="s">
        <v>736</v>
      </c>
      <c r="AG5300" t="s">
        <v>7239</v>
      </c>
      <c r="AH5300" t="s">
        <v>10122</v>
      </c>
      <c r="AJ5300" t="s">
        <v>237</v>
      </c>
      <c r="AK5300">
        <v>39.441605000000003</v>
      </c>
      <c r="AL5300">
        <v>-123.328689575195</v>
      </c>
      <c r="AM5300" t="s">
        <v>732</v>
      </c>
      <c r="AN5300" t="s">
        <v>239</v>
      </c>
      <c r="AO5300" t="s">
        <v>1220</v>
      </c>
      <c r="AP5300" t="s">
        <v>241</v>
      </c>
      <c r="AQ5300" t="s">
        <v>242</v>
      </c>
      <c r="AR5300" t="s">
        <v>10123</v>
      </c>
      <c r="AS5300" t="s">
        <v>239</v>
      </c>
      <c r="AT5300" t="s">
        <v>239</v>
      </c>
      <c r="AU5300">
        <v>1</v>
      </c>
      <c r="AW5300" t="s">
        <v>10124</v>
      </c>
      <c r="AX5300" t="s">
        <v>10122</v>
      </c>
      <c r="AY5300" t="s">
        <v>109</v>
      </c>
      <c r="BP5300" t="s">
        <v>659</v>
      </c>
      <c r="BQ5300">
        <v>45</v>
      </c>
      <c r="BR5300" t="s">
        <v>310</v>
      </c>
      <c r="BS5300">
        <v>1</v>
      </c>
      <c r="BZ5300" t="s">
        <v>10165</v>
      </c>
      <c r="CA5300" t="s">
        <v>10163</v>
      </c>
    </row>
    <row r="5301" spans="1:79" hidden="1" x14ac:dyDescent="0.25">
      <c r="A5301" t="s">
        <v>10113</v>
      </c>
      <c r="B5301" t="s">
        <v>10114</v>
      </c>
      <c r="C5301" t="s">
        <v>10115</v>
      </c>
      <c r="D5301" t="s">
        <v>10201</v>
      </c>
      <c r="E5301" t="s">
        <v>10202</v>
      </c>
      <c r="F5301" s="1">
        <v>40834</v>
      </c>
      <c r="G5301" s="4">
        <v>0.55902777777777779</v>
      </c>
      <c r="H5301" t="s">
        <v>6138</v>
      </c>
      <c r="I5301">
        <v>-88</v>
      </c>
      <c r="J5301" t="s">
        <v>221</v>
      </c>
      <c r="K5301" t="s">
        <v>222</v>
      </c>
      <c r="L5301">
        <v>1</v>
      </c>
      <c r="M5301">
        <v>1</v>
      </c>
      <c r="N5301" t="s">
        <v>10519</v>
      </c>
      <c r="O5301" t="s">
        <v>10520</v>
      </c>
      <c r="P5301" t="s">
        <v>224</v>
      </c>
      <c r="Q5301" t="s">
        <v>10120</v>
      </c>
      <c r="R5301" t="s">
        <v>226</v>
      </c>
      <c r="S5301" t="s">
        <v>10121</v>
      </c>
      <c r="V5301">
        <v>1E-3</v>
      </c>
      <c r="W5301">
        <v>5.0000000000000001E-3</v>
      </c>
      <c r="X5301" t="s">
        <v>228</v>
      </c>
      <c r="Y5301" t="s">
        <v>243</v>
      </c>
      <c r="Z5301" t="s">
        <v>1217</v>
      </c>
      <c r="AA5301" t="s">
        <v>3947</v>
      </c>
      <c r="AE5301" t="s">
        <v>10521</v>
      </c>
      <c r="AF5301" t="s">
        <v>736</v>
      </c>
      <c r="AG5301" t="s">
        <v>7239</v>
      </c>
      <c r="AH5301" t="s">
        <v>10122</v>
      </c>
      <c r="AJ5301" t="s">
        <v>237</v>
      </c>
      <c r="AK5301">
        <v>39.448822</v>
      </c>
      <c r="AL5301">
        <v>-123.347450256348</v>
      </c>
      <c r="AM5301" t="s">
        <v>732</v>
      </c>
      <c r="AN5301" t="s">
        <v>239</v>
      </c>
      <c r="AO5301" t="s">
        <v>1220</v>
      </c>
      <c r="AP5301" t="s">
        <v>241</v>
      </c>
      <c r="AQ5301" t="s">
        <v>242</v>
      </c>
      <c r="AR5301" t="s">
        <v>10123</v>
      </c>
      <c r="AS5301" t="s">
        <v>239</v>
      </c>
      <c r="AT5301" t="s">
        <v>239</v>
      </c>
      <c r="AU5301">
        <v>1</v>
      </c>
      <c r="AW5301" t="s">
        <v>10124</v>
      </c>
      <c r="AX5301" t="s">
        <v>10122</v>
      </c>
      <c r="AY5301" t="s">
        <v>1351</v>
      </c>
      <c r="BP5301" t="s">
        <v>659</v>
      </c>
      <c r="BQ5301">
        <v>45</v>
      </c>
      <c r="BR5301" t="s">
        <v>310</v>
      </c>
      <c r="BS5301">
        <v>1</v>
      </c>
      <c r="BZ5301" t="s">
        <v>10200</v>
      </c>
      <c r="CA5301" t="s">
        <v>10202</v>
      </c>
    </row>
    <row r="5302" spans="1:79" hidden="1" x14ac:dyDescent="0.25">
      <c r="A5302" t="s">
        <v>10113</v>
      </c>
      <c r="B5302" t="s">
        <v>10114</v>
      </c>
      <c r="C5302" t="s">
        <v>10115</v>
      </c>
      <c r="D5302" t="s">
        <v>10116</v>
      </c>
      <c r="E5302" t="s">
        <v>10117</v>
      </c>
      <c r="F5302" s="1">
        <v>40834</v>
      </c>
      <c r="G5302" s="4">
        <v>0.58333333333333337</v>
      </c>
      <c r="H5302" t="s">
        <v>6138</v>
      </c>
      <c r="I5302">
        <v>-88</v>
      </c>
      <c r="J5302" t="s">
        <v>221</v>
      </c>
      <c r="K5302" t="s">
        <v>222</v>
      </c>
      <c r="L5302">
        <v>1</v>
      </c>
      <c r="M5302">
        <v>1</v>
      </c>
      <c r="N5302" t="s">
        <v>10519</v>
      </c>
      <c r="O5302" t="s">
        <v>10522</v>
      </c>
      <c r="P5302" t="s">
        <v>224</v>
      </c>
      <c r="Q5302" t="s">
        <v>10120</v>
      </c>
      <c r="R5302" t="s">
        <v>226</v>
      </c>
      <c r="S5302" t="s">
        <v>10121</v>
      </c>
      <c r="V5302">
        <v>1E-3</v>
      </c>
      <c r="W5302">
        <v>5.0000000000000001E-3</v>
      </c>
      <c r="X5302" t="s">
        <v>228</v>
      </c>
      <c r="Y5302" t="s">
        <v>243</v>
      </c>
      <c r="Z5302" t="s">
        <v>1217</v>
      </c>
      <c r="AA5302" t="s">
        <v>3947</v>
      </c>
      <c r="AE5302" t="s">
        <v>10521</v>
      </c>
      <c r="AF5302" t="s">
        <v>736</v>
      </c>
      <c r="AG5302" t="s">
        <v>7239</v>
      </c>
      <c r="AH5302" t="s">
        <v>10122</v>
      </c>
      <c r="AJ5302" t="s">
        <v>237</v>
      </c>
      <c r="AK5302">
        <v>39.462643</v>
      </c>
      <c r="AL5302">
        <v>-123.35041809082</v>
      </c>
      <c r="AM5302" t="s">
        <v>732</v>
      </c>
      <c r="AN5302" t="s">
        <v>239</v>
      </c>
      <c r="AO5302" t="s">
        <v>1220</v>
      </c>
      <c r="AP5302" t="s">
        <v>241</v>
      </c>
      <c r="AQ5302" t="s">
        <v>242</v>
      </c>
      <c r="AR5302" t="s">
        <v>10123</v>
      </c>
      <c r="AS5302" t="s">
        <v>239</v>
      </c>
      <c r="AT5302" t="s">
        <v>239</v>
      </c>
      <c r="AU5302">
        <v>1</v>
      </c>
      <c r="AW5302" t="s">
        <v>10124</v>
      </c>
      <c r="AX5302" t="s">
        <v>10122</v>
      </c>
      <c r="AY5302" t="s">
        <v>1351</v>
      </c>
      <c r="BP5302" t="s">
        <v>659</v>
      </c>
      <c r="BQ5302">
        <v>45</v>
      </c>
      <c r="BR5302" t="s">
        <v>310</v>
      </c>
      <c r="BS5302">
        <v>1</v>
      </c>
      <c r="BZ5302" t="s">
        <v>10125</v>
      </c>
      <c r="CA5302" t="s">
        <v>10117</v>
      </c>
    </row>
    <row r="5303" spans="1:79" hidden="1" x14ac:dyDescent="0.25">
      <c r="A5303" t="s">
        <v>10113</v>
      </c>
      <c r="B5303" t="s">
        <v>10114</v>
      </c>
      <c r="C5303" t="s">
        <v>10115</v>
      </c>
      <c r="D5303" t="s">
        <v>10133</v>
      </c>
      <c r="E5303" t="s">
        <v>10134</v>
      </c>
      <c r="F5303" s="1">
        <v>40834</v>
      </c>
      <c r="G5303" s="4">
        <v>0.49305555555555558</v>
      </c>
      <c r="H5303" t="s">
        <v>6138</v>
      </c>
      <c r="I5303">
        <v>-88</v>
      </c>
      <c r="J5303" t="s">
        <v>221</v>
      </c>
      <c r="K5303" t="s">
        <v>222</v>
      </c>
      <c r="L5303">
        <v>1</v>
      </c>
      <c r="M5303">
        <v>1</v>
      </c>
      <c r="N5303" t="s">
        <v>10519</v>
      </c>
      <c r="O5303" t="s">
        <v>10523</v>
      </c>
      <c r="P5303" t="s">
        <v>224</v>
      </c>
      <c r="Q5303" t="s">
        <v>10120</v>
      </c>
      <c r="R5303" t="s">
        <v>226</v>
      </c>
      <c r="S5303" t="s">
        <v>10121</v>
      </c>
      <c r="V5303">
        <v>1E-3</v>
      </c>
      <c r="W5303">
        <v>5.0000000000000001E-3</v>
      </c>
      <c r="X5303" t="s">
        <v>228</v>
      </c>
      <c r="Y5303" t="s">
        <v>243</v>
      </c>
      <c r="Z5303" t="s">
        <v>1217</v>
      </c>
      <c r="AA5303" t="s">
        <v>3947</v>
      </c>
      <c r="AE5303" t="s">
        <v>10521</v>
      </c>
      <c r="AF5303" t="s">
        <v>736</v>
      </c>
      <c r="AG5303" t="s">
        <v>7239</v>
      </c>
      <c r="AH5303" t="s">
        <v>10122</v>
      </c>
      <c r="AJ5303" t="s">
        <v>237</v>
      </c>
      <c r="AK5303">
        <v>39.448813999999999</v>
      </c>
      <c r="AL5303">
        <v>-123.34122467041</v>
      </c>
      <c r="AM5303" t="s">
        <v>732</v>
      </c>
      <c r="AN5303" t="s">
        <v>239</v>
      </c>
      <c r="AO5303" t="s">
        <v>1220</v>
      </c>
      <c r="AP5303" t="s">
        <v>241</v>
      </c>
      <c r="AQ5303" t="s">
        <v>242</v>
      </c>
      <c r="AR5303" t="s">
        <v>10123</v>
      </c>
      <c r="AS5303" t="s">
        <v>239</v>
      </c>
      <c r="AT5303" t="s">
        <v>239</v>
      </c>
      <c r="AU5303">
        <v>1</v>
      </c>
      <c r="AW5303" t="s">
        <v>10124</v>
      </c>
      <c r="AX5303" t="s">
        <v>10122</v>
      </c>
      <c r="AY5303" t="s">
        <v>1351</v>
      </c>
      <c r="BP5303" t="s">
        <v>659</v>
      </c>
      <c r="BQ5303">
        <v>45</v>
      </c>
      <c r="BR5303" t="s">
        <v>310</v>
      </c>
      <c r="BS5303">
        <v>1</v>
      </c>
      <c r="BZ5303" t="s">
        <v>10132</v>
      </c>
      <c r="CA5303" t="s">
        <v>10134</v>
      </c>
    </row>
    <row r="5304" spans="1:79" hidden="1" x14ac:dyDescent="0.25">
      <c r="A5304" t="s">
        <v>10113</v>
      </c>
      <c r="B5304" t="s">
        <v>10114</v>
      </c>
      <c r="C5304" t="s">
        <v>10115</v>
      </c>
      <c r="D5304" t="s">
        <v>10129</v>
      </c>
      <c r="E5304" t="s">
        <v>10130</v>
      </c>
      <c r="F5304" s="1">
        <v>40834</v>
      </c>
      <c r="G5304" s="4">
        <v>0.46875</v>
      </c>
      <c r="H5304" t="s">
        <v>6138</v>
      </c>
      <c r="I5304">
        <v>-88</v>
      </c>
      <c r="J5304" t="s">
        <v>221</v>
      </c>
      <c r="K5304" t="s">
        <v>222</v>
      </c>
      <c r="L5304">
        <v>1</v>
      </c>
      <c r="M5304">
        <v>1</v>
      </c>
      <c r="N5304" t="s">
        <v>10519</v>
      </c>
      <c r="O5304" t="s">
        <v>10524</v>
      </c>
      <c r="P5304" t="s">
        <v>224</v>
      </c>
      <c r="Q5304" t="s">
        <v>10120</v>
      </c>
      <c r="R5304" t="s">
        <v>226</v>
      </c>
      <c r="S5304" t="s">
        <v>10121</v>
      </c>
      <c r="V5304">
        <v>1E-3</v>
      </c>
      <c r="W5304">
        <v>5.0000000000000001E-3</v>
      </c>
      <c r="X5304" t="s">
        <v>228</v>
      </c>
      <c r="Y5304" t="s">
        <v>243</v>
      </c>
      <c r="Z5304" t="s">
        <v>1217</v>
      </c>
      <c r="AA5304" t="s">
        <v>3947</v>
      </c>
      <c r="AE5304" t="s">
        <v>10521</v>
      </c>
      <c r="AF5304" t="s">
        <v>736</v>
      </c>
      <c r="AG5304" t="s">
        <v>7239</v>
      </c>
      <c r="AH5304" t="s">
        <v>10122</v>
      </c>
      <c r="AJ5304" t="s">
        <v>237</v>
      </c>
      <c r="AK5304">
        <v>39.442055000000003</v>
      </c>
      <c r="AL5304">
        <v>-123.336540222168</v>
      </c>
      <c r="AM5304" t="s">
        <v>732</v>
      </c>
      <c r="AN5304" t="s">
        <v>239</v>
      </c>
      <c r="AO5304" t="s">
        <v>1220</v>
      </c>
      <c r="AP5304" t="s">
        <v>241</v>
      </c>
      <c r="AQ5304" t="s">
        <v>242</v>
      </c>
      <c r="AR5304" t="s">
        <v>10123</v>
      </c>
      <c r="AS5304" t="s">
        <v>239</v>
      </c>
      <c r="AT5304" t="s">
        <v>239</v>
      </c>
      <c r="AU5304">
        <v>1</v>
      </c>
      <c r="AW5304" t="s">
        <v>10124</v>
      </c>
      <c r="AX5304" t="s">
        <v>10122</v>
      </c>
      <c r="AY5304" t="s">
        <v>1351</v>
      </c>
      <c r="BP5304" t="s">
        <v>659</v>
      </c>
      <c r="BQ5304">
        <v>45</v>
      </c>
      <c r="BR5304" t="s">
        <v>310</v>
      </c>
      <c r="BS5304">
        <v>1</v>
      </c>
      <c r="BZ5304" t="s">
        <v>10132</v>
      </c>
      <c r="CA5304" t="s">
        <v>10130</v>
      </c>
    </row>
    <row r="5305" spans="1:79" hidden="1" x14ac:dyDescent="0.25">
      <c r="A5305" t="s">
        <v>10113</v>
      </c>
      <c r="B5305" t="s">
        <v>10114</v>
      </c>
      <c r="C5305" t="s">
        <v>10115</v>
      </c>
      <c r="D5305" t="s">
        <v>10136</v>
      </c>
      <c r="E5305" t="s">
        <v>10137</v>
      </c>
      <c r="F5305" s="1">
        <v>40834</v>
      </c>
      <c r="G5305" s="4">
        <v>0.43055555555555558</v>
      </c>
      <c r="H5305" t="s">
        <v>6138</v>
      </c>
      <c r="I5305">
        <v>-88</v>
      </c>
      <c r="J5305" t="s">
        <v>221</v>
      </c>
      <c r="K5305" t="s">
        <v>222</v>
      </c>
      <c r="L5305">
        <v>1</v>
      </c>
      <c r="M5305">
        <v>1</v>
      </c>
      <c r="N5305" t="s">
        <v>10519</v>
      </c>
      <c r="O5305" t="s">
        <v>10525</v>
      </c>
      <c r="P5305" t="s">
        <v>224</v>
      </c>
      <c r="Q5305" t="s">
        <v>10120</v>
      </c>
      <c r="R5305" t="s">
        <v>226</v>
      </c>
      <c r="S5305" t="s">
        <v>10121</v>
      </c>
      <c r="V5305">
        <v>1E-3</v>
      </c>
      <c r="W5305">
        <v>5.0000000000000001E-3</v>
      </c>
      <c r="X5305" t="s">
        <v>228</v>
      </c>
      <c r="Y5305" t="s">
        <v>243</v>
      </c>
      <c r="Z5305" t="s">
        <v>1217</v>
      </c>
      <c r="AA5305" t="s">
        <v>3947</v>
      </c>
      <c r="AE5305" t="s">
        <v>10521</v>
      </c>
      <c r="AF5305" t="s">
        <v>736</v>
      </c>
      <c r="AG5305" t="s">
        <v>7239</v>
      </c>
      <c r="AH5305" t="s">
        <v>10122</v>
      </c>
      <c r="AJ5305" t="s">
        <v>237</v>
      </c>
      <c r="AK5305">
        <v>39.42794</v>
      </c>
      <c r="AL5305">
        <v>-123.332221984863</v>
      </c>
      <c r="AM5305" t="s">
        <v>732</v>
      </c>
      <c r="AN5305" t="s">
        <v>239</v>
      </c>
      <c r="AO5305" t="s">
        <v>1220</v>
      </c>
      <c r="AP5305" t="s">
        <v>241</v>
      </c>
      <c r="AQ5305" t="s">
        <v>242</v>
      </c>
      <c r="AR5305" t="s">
        <v>10123</v>
      </c>
      <c r="AS5305" t="s">
        <v>239</v>
      </c>
      <c r="AT5305" t="s">
        <v>239</v>
      </c>
      <c r="AU5305">
        <v>1</v>
      </c>
      <c r="AW5305" t="s">
        <v>10124</v>
      </c>
      <c r="AX5305" t="s">
        <v>10122</v>
      </c>
      <c r="AY5305" t="s">
        <v>1351</v>
      </c>
      <c r="BP5305" t="s">
        <v>659</v>
      </c>
      <c r="BQ5305">
        <v>45</v>
      </c>
      <c r="BR5305" t="s">
        <v>310</v>
      </c>
      <c r="BS5305">
        <v>1</v>
      </c>
      <c r="BZ5305" t="s">
        <v>10132</v>
      </c>
      <c r="CA5305" t="s">
        <v>10137</v>
      </c>
    </row>
    <row r="5306" spans="1:79" hidden="1" x14ac:dyDescent="0.25">
      <c r="A5306" t="s">
        <v>10113</v>
      </c>
      <c r="B5306" t="s">
        <v>10114</v>
      </c>
      <c r="C5306" t="s">
        <v>10115</v>
      </c>
      <c r="D5306" t="s">
        <v>10226</v>
      </c>
      <c r="E5306" t="s">
        <v>10227</v>
      </c>
      <c r="F5306" s="1">
        <v>40834</v>
      </c>
      <c r="G5306" s="4">
        <v>0.59027777777777779</v>
      </c>
      <c r="H5306" t="s">
        <v>6138</v>
      </c>
      <c r="I5306">
        <v>-88</v>
      </c>
      <c r="J5306" t="s">
        <v>221</v>
      </c>
      <c r="K5306" t="s">
        <v>222</v>
      </c>
      <c r="L5306">
        <v>1</v>
      </c>
      <c r="M5306">
        <v>1</v>
      </c>
      <c r="N5306" t="s">
        <v>10519</v>
      </c>
      <c r="O5306" t="s">
        <v>10526</v>
      </c>
      <c r="P5306" t="s">
        <v>224</v>
      </c>
      <c r="Q5306" t="s">
        <v>10120</v>
      </c>
      <c r="R5306" t="s">
        <v>226</v>
      </c>
      <c r="S5306" t="s">
        <v>10121</v>
      </c>
      <c r="V5306">
        <v>1E-3</v>
      </c>
      <c r="W5306">
        <v>5.0000000000000001E-3</v>
      </c>
      <c r="X5306" t="s">
        <v>228</v>
      </c>
      <c r="Y5306" t="s">
        <v>243</v>
      </c>
      <c r="Z5306" t="s">
        <v>1217</v>
      </c>
      <c r="AA5306" t="s">
        <v>3947</v>
      </c>
      <c r="AE5306" t="s">
        <v>10521</v>
      </c>
      <c r="AF5306" t="s">
        <v>736</v>
      </c>
      <c r="AG5306" t="s">
        <v>7239</v>
      </c>
      <c r="AH5306" t="s">
        <v>10122</v>
      </c>
      <c r="AJ5306" t="s">
        <v>237</v>
      </c>
      <c r="AK5306">
        <v>39.448444000000002</v>
      </c>
      <c r="AL5306">
        <v>-123.34597015380901</v>
      </c>
      <c r="AM5306" t="s">
        <v>732</v>
      </c>
      <c r="AN5306" t="s">
        <v>239</v>
      </c>
      <c r="AO5306" t="s">
        <v>1220</v>
      </c>
      <c r="AP5306" t="s">
        <v>241</v>
      </c>
      <c r="AQ5306" t="s">
        <v>242</v>
      </c>
      <c r="AR5306" t="s">
        <v>10123</v>
      </c>
      <c r="AS5306" t="s">
        <v>239</v>
      </c>
      <c r="AT5306" t="s">
        <v>239</v>
      </c>
      <c r="AU5306">
        <v>1</v>
      </c>
      <c r="AW5306" t="s">
        <v>10124</v>
      </c>
      <c r="AX5306" t="s">
        <v>10122</v>
      </c>
      <c r="AY5306" t="s">
        <v>1351</v>
      </c>
      <c r="BP5306" t="s">
        <v>659</v>
      </c>
      <c r="BQ5306">
        <v>45</v>
      </c>
      <c r="BR5306" t="s">
        <v>310</v>
      </c>
      <c r="BS5306">
        <v>1</v>
      </c>
      <c r="BZ5306" t="s">
        <v>10125</v>
      </c>
      <c r="CA5306" t="s">
        <v>10227</v>
      </c>
    </row>
    <row r="5307" spans="1:79" hidden="1" x14ac:dyDescent="0.25">
      <c r="A5307" t="s">
        <v>10113</v>
      </c>
      <c r="B5307" t="s">
        <v>10114</v>
      </c>
      <c r="C5307" t="s">
        <v>10115</v>
      </c>
      <c r="D5307" t="s">
        <v>10197</v>
      </c>
      <c r="E5307" t="s">
        <v>10198</v>
      </c>
      <c r="F5307" s="1">
        <v>40834</v>
      </c>
      <c r="G5307" s="4">
        <v>0.44791666666666669</v>
      </c>
      <c r="H5307" t="s">
        <v>6138</v>
      </c>
      <c r="I5307">
        <v>-88</v>
      </c>
      <c r="J5307" t="s">
        <v>221</v>
      </c>
      <c r="K5307" t="s">
        <v>222</v>
      </c>
      <c r="L5307">
        <v>1</v>
      </c>
      <c r="M5307">
        <v>1</v>
      </c>
      <c r="N5307" t="s">
        <v>10519</v>
      </c>
      <c r="O5307" t="s">
        <v>10527</v>
      </c>
      <c r="P5307" t="s">
        <v>224</v>
      </c>
      <c r="Q5307" t="s">
        <v>10120</v>
      </c>
      <c r="R5307" t="s">
        <v>226</v>
      </c>
      <c r="S5307" t="s">
        <v>10121</v>
      </c>
      <c r="V5307">
        <v>1E-3</v>
      </c>
      <c r="W5307">
        <v>5.0000000000000001E-3</v>
      </c>
      <c r="X5307" t="s">
        <v>228</v>
      </c>
      <c r="Y5307" t="s">
        <v>243</v>
      </c>
      <c r="Z5307" t="s">
        <v>1217</v>
      </c>
      <c r="AA5307" t="s">
        <v>3947</v>
      </c>
      <c r="AE5307" t="s">
        <v>10521</v>
      </c>
      <c r="AF5307" t="s">
        <v>736</v>
      </c>
      <c r="AG5307" t="s">
        <v>7239</v>
      </c>
      <c r="AH5307" t="s">
        <v>10122</v>
      </c>
      <c r="AJ5307" t="s">
        <v>237</v>
      </c>
      <c r="AK5307">
        <v>39.440662000000003</v>
      </c>
      <c r="AL5307">
        <v>-123.353271484375</v>
      </c>
      <c r="AM5307" t="s">
        <v>732</v>
      </c>
      <c r="AN5307" t="s">
        <v>239</v>
      </c>
      <c r="AO5307" t="s">
        <v>1220</v>
      </c>
      <c r="AP5307" t="s">
        <v>241</v>
      </c>
      <c r="AQ5307" t="s">
        <v>242</v>
      </c>
      <c r="AR5307" t="s">
        <v>10123</v>
      </c>
      <c r="AS5307" t="s">
        <v>239</v>
      </c>
      <c r="AT5307" t="s">
        <v>239</v>
      </c>
      <c r="AU5307">
        <v>1</v>
      </c>
      <c r="AW5307" t="s">
        <v>10124</v>
      </c>
      <c r="AX5307" t="s">
        <v>10122</v>
      </c>
      <c r="AY5307" t="s">
        <v>1351</v>
      </c>
      <c r="BP5307" t="s">
        <v>659</v>
      </c>
      <c r="BQ5307">
        <v>45</v>
      </c>
      <c r="BR5307" t="s">
        <v>310</v>
      </c>
      <c r="BS5307">
        <v>1</v>
      </c>
      <c r="BZ5307" t="s">
        <v>10200</v>
      </c>
      <c r="CA5307" t="s">
        <v>10198</v>
      </c>
    </row>
    <row r="5308" spans="1:79" hidden="1" x14ac:dyDescent="0.25">
      <c r="A5308" t="s">
        <v>10113</v>
      </c>
      <c r="B5308" t="s">
        <v>10114</v>
      </c>
      <c r="C5308" t="s">
        <v>10115</v>
      </c>
      <c r="D5308" t="s">
        <v>10126</v>
      </c>
      <c r="E5308" t="s">
        <v>10127</v>
      </c>
      <c r="F5308" s="1">
        <v>40834</v>
      </c>
      <c r="G5308" s="4">
        <v>0.38541666666666669</v>
      </c>
      <c r="H5308" t="s">
        <v>6138</v>
      </c>
      <c r="I5308">
        <v>-88</v>
      </c>
      <c r="J5308" t="s">
        <v>221</v>
      </c>
      <c r="K5308" t="s">
        <v>222</v>
      </c>
      <c r="L5308">
        <v>1</v>
      </c>
      <c r="M5308">
        <v>1</v>
      </c>
      <c r="N5308" t="s">
        <v>10519</v>
      </c>
      <c r="O5308" t="s">
        <v>10528</v>
      </c>
      <c r="P5308" t="s">
        <v>224</v>
      </c>
      <c r="Q5308" t="s">
        <v>10120</v>
      </c>
      <c r="R5308" t="s">
        <v>226</v>
      </c>
      <c r="S5308" t="s">
        <v>10121</v>
      </c>
      <c r="V5308">
        <v>1E-3</v>
      </c>
      <c r="W5308">
        <v>5.0000000000000001E-3</v>
      </c>
      <c r="X5308" t="s">
        <v>228</v>
      </c>
      <c r="Y5308" t="s">
        <v>243</v>
      </c>
      <c r="Z5308" t="s">
        <v>1217</v>
      </c>
      <c r="AA5308" t="s">
        <v>3947</v>
      </c>
      <c r="AE5308" t="s">
        <v>10521</v>
      </c>
      <c r="AF5308" t="s">
        <v>736</v>
      </c>
      <c r="AG5308" t="s">
        <v>7239</v>
      </c>
      <c r="AH5308" t="s">
        <v>10122</v>
      </c>
      <c r="AJ5308" t="s">
        <v>237</v>
      </c>
      <c r="AK5308">
        <v>39.429192</v>
      </c>
      <c r="AL5308">
        <v>-123.34546661377</v>
      </c>
      <c r="AM5308" t="s">
        <v>732</v>
      </c>
      <c r="AN5308" t="s">
        <v>239</v>
      </c>
      <c r="AO5308" t="s">
        <v>1220</v>
      </c>
      <c r="AP5308" t="s">
        <v>241</v>
      </c>
      <c r="AQ5308" t="s">
        <v>242</v>
      </c>
      <c r="AR5308" t="s">
        <v>10123</v>
      </c>
      <c r="AS5308" t="s">
        <v>239</v>
      </c>
      <c r="AT5308" t="s">
        <v>239</v>
      </c>
      <c r="AU5308">
        <v>1</v>
      </c>
      <c r="AW5308" t="s">
        <v>10124</v>
      </c>
      <c r="AX5308" t="s">
        <v>10122</v>
      </c>
      <c r="AY5308" t="s">
        <v>1351</v>
      </c>
      <c r="BP5308" t="s">
        <v>659</v>
      </c>
      <c r="BQ5308">
        <v>45</v>
      </c>
      <c r="BR5308" t="s">
        <v>310</v>
      </c>
      <c r="BS5308">
        <v>1</v>
      </c>
      <c r="BZ5308" t="s">
        <v>10125</v>
      </c>
      <c r="CA5308" t="s">
        <v>10127</v>
      </c>
    </row>
    <row r="5309" spans="1:79" hidden="1" x14ac:dyDescent="0.25">
      <c r="A5309" t="s">
        <v>10113</v>
      </c>
      <c r="B5309" t="s">
        <v>10114</v>
      </c>
      <c r="C5309" t="s">
        <v>10115</v>
      </c>
      <c r="D5309" t="s">
        <v>10136</v>
      </c>
      <c r="E5309" t="s">
        <v>10137</v>
      </c>
      <c r="F5309" s="1">
        <v>40862</v>
      </c>
      <c r="G5309" s="4">
        <v>0.3888888888888889</v>
      </c>
      <c r="H5309" t="s">
        <v>6138</v>
      </c>
      <c r="I5309">
        <v>-88</v>
      </c>
      <c r="J5309" t="s">
        <v>221</v>
      </c>
      <c r="K5309" t="s">
        <v>222</v>
      </c>
      <c r="L5309">
        <v>1</v>
      </c>
      <c r="M5309">
        <v>1</v>
      </c>
      <c r="N5309" t="s">
        <v>10529</v>
      </c>
      <c r="O5309" t="s">
        <v>10530</v>
      </c>
      <c r="P5309" t="s">
        <v>224</v>
      </c>
      <c r="Q5309" t="s">
        <v>10120</v>
      </c>
      <c r="R5309" t="s">
        <v>226</v>
      </c>
      <c r="S5309" t="s">
        <v>10121</v>
      </c>
      <c r="V5309">
        <v>1E-3</v>
      </c>
      <c r="W5309">
        <v>5.0000000000000001E-3</v>
      </c>
      <c r="X5309" t="s">
        <v>228</v>
      </c>
      <c r="Y5309" t="s">
        <v>243</v>
      </c>
      <c r="Z5309" t="s">
        <v>1217</v>
      </c>
      <c r="AA5309" t="s">
        <v>3947</v>
      </c>
      <c r="AF5309" t="s">
        <v>736</v>
      </c>
      <c r="AG5309" t="s">
        <v>7239</v>
      </c>
      <c r="AH5309" t="s">
        <v>10122</v>
      </c>
      <c r="AJ5309" t="s">
        <v>237</v>
      </c>
      <c r="AK5309">
        <v>39.42794</v>
      </c>
      <c r="AL5309">
        <v>-123.332221984863</v>
      </c>
      <c r="AM5309" t="s">
        <v>732</v>
      </c>
      <c r="AN5309" t="s">
        <v>239</v>
      </c>
      <c r="AO5309" t="s">
        <v>1220</v>
      </c>
      <c r="AP5309" t="s">
        <v>241</v>
      </c>
      <c r="AQ5309" t="s">
        <v>242</v>
      </c>
      <c r="AR5309" t="s">
        <v>10123</v>
      </c>
      <c r="AS5309" t="s">
        <v>239</v>
      </c>
      <c r="AT5309" t="s">
        <v>239</v>
      </c>
      <c r="AU5309">
        <v>1</v>
      </c>
      <c r="AW5309" t="s">
        <v>10124</v>
      </c>
      <c r="AX5309" t="s">
        <v>10122</v>
      </c>
      <c r="AY5309" t="s">
        <v>1351</v>
      </c>
      <c r="BP5309" t="s">
        <v>659</v>
      </c>
      <c r="BQ5309">
        <v>45</v>
      </c>
      <c r="BR5309" t="s">
        <v>310</v>
      </c>
      <c r="BS5309">
        <v>1</v>
      </c>
      <c r="BZ5309" t="s">
        <v>10132</v>
      </c>
      <c r="CA5309" t="s">
        <v>10137</v>
      </c>
    </row>
    <row r="5310" spans="1:79" hidden="1" x14ac:dyDescent="0.25">
      <c r="A5310" t="s">
        <v>10113</v>
      </c>
      <c r="B5310" t="s">
        <v>10114</v>
      </c>
      <c r="C5310" t="s">
        <v>10115</v>
      </c>
      <c r="D5310" t="s">
        <v>10197</v>
      </c>
      <c r="E5310" t="s">
        <v>10198</v>
      </c>
      <c r="F5310" s="1">
        <v>40862</v>
      </c>
      <c r="G5310" s="4">
        <v>0.46527777777777773</v>
      </c>
      <c r="H5310" t="s">
        <v>6138</v>
      </c>
      <c r="I5310">
        <v>-88</v>
      </c>
      <c r="J5310" t="s">
        <v>221</v>
      </c>
      <c r="K5310" t="s">
        <v>222</v>
      </c>
      <c r="L5310">
        <v>1</v>
      </c>
      <c r="M5310">
        <v>1</v>
      </c>
      <c r="N5310" t="s">
        <v>10529</v>
      </c>
      <c r="O5310" t="s">
        <v>10531</v>
      </c>
      <c r="P5310" t="s">
        <v>224</v>
      </c>
      <c r="Q5310" t="s">
        <v>10120</v>
      </c>
      <c r="R5310" t="s">
        <v>226</v>
      </c>
      <c r="S5310" t="s">
        <v>10121</v>
      </c>
      <c r="V5310">
        <v>1E-3</v>
      </c>
      <c r="W5310">
        <v>5.0000000000000001E-3</v>
      </c>
      <c r="X5310" t="s">
        <v>228</v>
      </c>
      <c r="Y5310" t="s">
        <v>243</v>
      </c>
      <c r="Z5310" t="s">
        <v>1217</v>
      </c>
      <c r="AA5310" t="s">
        <v>3947</v>
      </c>
      <c r="AF5310" t="s">
        <v>736</v>
      </c>
      <c r="AG5310" t="s">
        <v>7239</v>
      </c>
      <c r="AH5310" t="s">
        <v>10122</v>
      </c>
      <c r="AJ5310" t="s">
        <v>237</v>
      </c>
      <c r="AK5310">
        <v>39.440662000000003</v>
      </c>
      <c r="AL5310">
        <v>-123.353271484375</v>
      </c>
      <c r="AM5310" t="s">
        <v>732</v>
      </c>
      <c r="AN5310" t="s">
        <v>239</v>
      </c>
      <c r="AO5310" t="s">
        <v>1220</v>
      </c>
      <c r="AP5310" t="s">
        <v>241</v>
      </c>
      <c r="AQ5310" t="s">
        <v>242</v>
      </c>
      <c r="AR5310" t="s">
        <v>10123</v>
      </c>
      <c r="AS5310" t="s">
        <v>239</v>
      </c>
      <c r="AT5310" t="s">
        <v>239</v>
      </c>
      <c r="AU5310">
        <v>1</v>
      </c>
      <c r="AW5310" t="s">
        <v>10124</v>
      </c>
      <c r="AX5310" t="s">
        <v>10122</v>
      </c>
      <c r="AY5310" t="s">
        <v>1351</v>
      </c>
      <c r="BP5310" t="s">
        <v>659</v>
      </c>
      <c r="BQ5310">
        <v>45</v>
      </c>
      <c r="BR5310" t="s">
        <v>310</v>
      </c>
      <c r="BS5310">
        <v>1</v>
      </c>
      <c r="BZ5310" t="s">
        <v>10200</v>
      </c>
      <c r="CA5310" t="s">
        <v>10198</v>
      </c>
    </row>
    <row r="5311" spans="1:79" hidden="1" x14ac:dyDescent="0.25">
      <c r="A5311" t="s">
        <v>10113</v>
      </c>
      <c r="B5311" t="s">
        <v>10114</v>
      </c>
      <c r="C5311" t="s">
        <v>10115</v>
      </c>
      <c r="D5311" t="s">
        <v>10201</v>
      </c>
      <c r="E5311" t="s">
        <v>10202</v>
      </c>
      <c r="F5311" s="1">
        <v>40862</v>
      </c>
      <c r="G5311" s="4">
        <v>0.4375</v>
      </c>
      <c r="H5311" t="s">
        <v>6138</v>
      </c>
      <c r="I5311">
        <v>-88</v>
      </c>
      <c r="J5311" t="s">
        <v>221</v>
      </c>
      <c r="K5311" t="s">
        <v>222</v>
      </c>
      <c r="L5311">
        <v>1</v>
      </c>
      <c r="M5311">
        <v>1</v>
      </c>
      <c r="N5311" t="s">
        <v>10529</v>
      </c>
      <c r="O5311" t="s">
        <v>10532</v>
      </c>
      <c r="P5311" t="s">
        <v>224</v>
      </c>
      <c r="Q5311" t="s">
        <v>10120</v>
      </c>
      <c r="R5311" t="s">
        <v>226</v>
      </c>
      <c r="S5311" t="s">
        <v>10121</v>
      </c>
      <c r="V5311">
        <v>1E-3</v>
      </c>
      <c r="W5311">
        <v>5.0000000000000001E-3</v>
      </c>
      <c r="X5311" t="s">
        <v>228</v>
      </c>
      <c r="Y5311" t="s">
        <v>243</v>
      </c>
      <c r="Z5311" t="s">
        <v>1217</v>
      </c>
      <c r="AA5311" t="s">
        <v>3947</v>
      </c>
      <c r="AF5311" t="s">
        <v>736</v>
      </c>
      <c r="AG5311" t="s">
        <v>7239</v>
      </c>
      <c r="AH5311" t="s">
        <v>10122</v>
      </c>
      <c r="AJ5311" t="s">
        <v>237</v>
      </c>
      <c r="AK5311">
        <v>39.448822</v>
      </c>
      <c r="AL5311">
        <v>-123.347450256348</v>
      </c>
      <c r="AM5311" t="s">
        <v>732</v>
      </c>
      <c r="AN5311" t="s">
        <v>239</v>
      </c>
      <c r="AO5311" t="s">
        <v>1220</v>
      </c>
      <c r="AP5311" t="s">
        <v>241</v>
      </c>
      <c r="AQ5311" t="s">
        <v>242</v>
      </c>
      <c r="AR5311" t="s">
        <v>10123</v>
      </c>
      <c r="AS5311" t="s">
        <v>239</v>
      </c>
      <c r="AT5311" t="s">
        <v>239</v>
      </c>
      <c r="AU5311">
        <v>1</v>
      </c>
      <c r="AW5311" t="s">
        <v>10124</v>
      </c>
      <c r="AX5311" t="s">
        <v>10122</v>
      </c>
      <c r="AY5311" t="s">
        <v>1351</v>
      </c>
      <c r="BP5311" t="s">
        <v>659</v>
      </c>
      <c r="BQ5311">
        <v>45</v>
      </c>
      <c r="BR5311" t="s">
        <v>310</v>
      </c>
      <c r="BS5311">
        <v>1</v>
      </c>
      <c r="BZ5311" t="s">
        <v>10200</v>
      </c>
      <c r="CA5311" t="s">
        <v>10202</v>
      </c>
    </row>
    <row r="5312" spans="1:79" hidden="1" x14ac:dyDescent="0.25">
      <c r="A5312" t="s">
        <v>10113</v>
      </c>
      <c r="B5312" t="s">
        <v>10114</v>
      </c>
      <c r="C5312" t="s">
        <v>10115</v>
      </c>
      <c r="D5312" t="s">
        <v>10133</v>
      </c>
      <c r="E5312" t="s">
        <v>10134</v>
      </c>
      <c r="F5312" s="1">
        <v>40862</v>
      </c>
      <c r="G5312" s="4">
        <v>0.48958333333333331</v>
      </c>
      <c r="H5312" t="s">
        <v>6138</v>
      </c>
      <c r="I5312">
        <v>-88</v>
      </c>
      <c r="J5312" t="s">
        <v>221</v>
      </c>
      <c r="K5312" t="s">
        <v>222</v>
      </c>
      <c r="L5312">
        <v>1</v>
      </c>
      <c r="M5312">
        <v>1</v>
      </c>
      <c r="N5312" t="s">
        <v>10529</v>
      </c>
      <c r="O5312" t="s">
        <v>10533</v>
      </c>
      <c r="P5312" t="s">
        <v>224</v>
      </c>
      <c r="Q5312" t="s">
        <v>10120</v>
      </c>
      <c r="R5312" t="s">
        <v>226</v>
      </c>
      <c r="S5312" t="s">
        <v>10121</v>
      </c>
      <c r="V5312">
        <v>1E-3</v>
      </c>
      <c r="W5312">
        <v>5.0000000000000001E-3</v>
      </c>
      <c r="X5312" t="s">
        <v>228</v>
      </c>
      <c r="Y5312" t="s">
        <v>243</v>
      </c>
      <c r="Z5312" t="s">
        <v>1217</v>
      </c>
      <c r="AA5312" t="s">
        <v>3947</v>
      </c>
      <c r="AF5312" t="s">
        <v>736</v>
      </c>
      <c r="AG5312" t="s">
        <v>7239</v>
      </c>
      <c r="AH5312" t="s">
        <v>10122</v>
      </c>
      <c r="AJ5312" t="s">
        <v>237</v>
      </c>
      <c r="AK5312">
        <v>39.448813999999999</v>
      </c>
      <c r="AL5312">
        <v>-123.34122467041</v>
      </c>
      <c r="AM5312" t="s">
        <v>732</v>
      </c>
      <c r="AN5312" t="s">
        <v>239</v>
      </c>
      <c r="AO5312" t="s">
        <v>1220</v>
      </c>
      <c r="AP5312" t="s">
        <v>241</v>
      </c>
      <c r="AQ5312" t="s">
        <v>242</v>
      </c>
      <c r="AR5312" t="s">
        <v>10123</v>
      </c>
      <c r="AS5312" t="s">
        <v>239</v>
      </c>
      <c r="AT5312" t="s">
        <v>239</v>
      </c>
      <c r="AU5312">
        <v>1</v>
      </c>
      <c r="AW5312" t="s">
        <v>10124</v>
      </c>
      <c r="AX5312" t="s">
        <v>10122</v>
      </c>
      <c r="AY5312" t="s">
        <v>1351</v>
      </c>
      <c r="BP5312" t="s">
        <v>659</v>
      </c>
      <c r="BQ5312">
        <v>45</v>
      </c>
      <c r="BR5312" t="s">
        <v>310</v>
      </c>
      <c r="BS5312">
        <v>1</v>
      </c>
      <c r="BZ5312" t="s">
        <v>10132</v>
      </c>
      <c r="CA5312" t="s">
        <v>10134</v>
      </c>
    </row>
    <row r="5313" spans="1:79" hidden="1" x14ac:dyDescent="0.25">
      <c r="A5313" t="s">
        <v>10113</v>
      </c>
      <c r="B5313" t="s">
        <v>10114</v>
      </c>
      <c r="C5313" t="s">
        <v>10115</v>
      </c>
      <c r="D5313" t="s">
        <v>10129</v>
      </c>
      <c r="E5313" t="s">
        <v>10130</v>
      </c>
      <c r="F5313" s="1">
        <v>40862</v>
      </c>
      <c r="G5313" s="4">
        <v>0.43055555555555558</v>
      </c>
      <c r="H5313" t="s">
        <v>6138</v>
      </c>
      <c r="I5313">
        <v>-88</v>
      </c>
      <c r="J5313" t="s">
        <v>221</v>
      </c>
      <c r="K5313" t="s">
        <v>222</v>
      </c>
      <c r="L5313">
        <v>1</v>
      </c>
      <c r="M5313">
        <v>1</v>
      </c>
      <c r="N5313" t="s">
        <v>10529</v>
      </c>
      <c r="O5313" t="s">
        <v>10534</v>
      </c>
      <c r="P5313" t="s">
        <v>224</v>
      </c>
      <c r="Q5313" t="s">
        <v>10120</v>
      </c>
      <c r="R5313" t="s">
        <v>226</v>
      </c>
      <c r="S5313" t="s">
        <v>10121</v>
      </c>
      <c r="V5313">
        <v>1E-3</v>
      </c>
      <c r="W5313">
        <v>5.0000000000000001E-3</v>
      </c>
      <c r="X5313" t="s">
        <v>228</v>
      </c>
      <c r="Y5313" t="s">
        <v>243</v>
      </c>
      <c r="Z5313" t="s">
        <v>1217</v>
      </c>
      <c r="AA5313" t="s">
        <v>3947</v>
      </c>
      <c r="AF5313" t="s">
        <v>736</v>
      </c>
      <c r="AG5313" t="s">
        <v>7239</v>
      </c>
      <c r="AH5313" t="s">
        <v>10122</v>
      </c>
      <c r="AJ5313" t="s">
        <v>237</v>
      </c>
      <c r="AK5313">
        <v>39.442055000000003</v>
      </c>
      <c r="AL5313">
        <v>-123.336540222168</v>
      </c>
      <c r="AM5313" t="s">
        <v>732</v>
      </c>
      <c r="AN5313" t="s">
        <v>239</v>
      </c>
      <c r="AO5313" t="s">
        <v>1220</v>
      </c>
      <c r="AP5313" t="s">
        <v>241</v>
      </c>
      <c r="AQ5313" t="s">
        <v>242</v>
      </c>
      <c r="AR5313" t="s">
        <v>10123</v>
      </c>
      <c r="AS5313" t="s">
        <v>239</v>
      </c>
      <c r="AT5313" t="s">
        <v>239</v>
      </c>
      <c r="AU5313">
        <v>1</v>
      </c>
      <c r="AW5313" t="s">
        <v>10124</v>
      </c>
      <c r="AX5313" t="s">
        <v>10122</v>
      </c>
      <c r="AY5313" t="s">
        <v>1351</v>
      </c>
      <c r="BP5313" t="s">
        <v>659</v>
      </c>
      <c r="BQ5313">
        <v>45</v>
      </c>
      <c r="BR5313" t="s">
        <v>310</v>
      </c>
      <c r="BS5313">
        <v>1</v>
      </c>
      <c r="BZ5313" t="s">
        <v>10132</v>
      </c>
      <c r="CA5313" t="s">
        <v>10130</v>
      </c>
    </row>
    <row r="5314" spans="1:79" hidden="1" x14ac:dyDescent="0.25">
      <c r="A5314" t="s">
        <v>10113</v>
      </c>
      <c r="B5314" t="s">
        <v>10114</v>
      </c>
      <c r="C5314" t="s">
        <v>10115</v>
      </c>
      <c r="D5314" t="s">
        <v>10226</v>
      </c>
      <c r="E5314" t="s">
        <v>10227</v>
      </c>
      <c r="F5314" s="1">
        <v>40862</v>
      </c>
      <c r="G5314" s="4">
        <v>0.41666666666666669</v>
      </c>
      <c r="H5314" t="s">
        <v>6138</v>
      </c>
      <c r="I5314">
        <v>-88</v>
      </c>
      <c r="J5314" t="s">
        <v>221</v>
      </c>
      <c r="K5314" t="s">
        <v>222</v>
      </c>
      <c r="L5314">
        <v>1</v>
      </c>
      <c r="M5314">
        <v>1</v>
      </c>
      <c r="N5314" t="s">
        <v>10529</v>
      </c>
      <c r="O5314" t="s">
        <v>10535</v>
      </c>
      <c r="P5314" t="s">
        <v>224</v>
      </c>
      <c r="Q5314" t="s">
        <v>10120</v>
      </c>
      <c r="R5314" t="s">
        <v>226</v>
      </c>
      <c r="S5314" t="s">
        <v>10121</v>
      </c>
      <c r="V5314">
        <v>1E-3</v>
      </c>
      <c r="W5314">
        <v>5.0000000000000001E-3</v>
      </c>
      <c r="X5314" t="s">
        <v>228</v>
      </c>
      <c r="Y5314" t="s">
        <v>243</v>
      </c>
      <c r="Z5314" t="s">
        <v>1217</v>
      </c>
      <c r="AA5314" t="s">
        <v>3947</v>
      </c>
      <c r="AF5314" t="s">
        <v>736</v>
      </c>
      <c r="AG5314" t="s">
        <v>7239</v>
      </c>
      <c r="AH5314" t="s">
        <v>10122</v>
      </c>
      <c r="AJ5314" t="s">
        <v>237</v>
      </c>
      <c r="AK5314">
        <v>39.448444000000002</v>
      </c>
      <c r="AL5314">
        <v>-123.34597015380901</v>
      </c>
      <c r="AM5314" t="s">
        <v>732</v>
      </c>
      <c r="AN5314" t="s">
        <v>239</v>
      </c>
      <c r="AO5314" t="s">
        <v>1220</v>
      </c>
      <c r="AP5314" t="s">
        <v>241</v>
      </c>
      <c r="AQ5314" t="s">
        <v>242</v>
      </c>
      <c r="AR5314" t="s">
        <v>10123</v>
      </c>
      <c r="AS5314" t="s">
        <v>239</v>
      </c>
      <c r="AT5314" t="s">
        <v>239</v>
      </c>
      <c r="AU5314">
        <v>1</v>
      </c>
      <c r="AW5314" t="s">
        <v>10124</v>
      </c>
      <c r="AX5314" t="s">
        <v>10122</v>
      </c>
      <c r="AY5314" t="s">
        <v>1351</v>
      </c>
      <c r="BP5314" t="s">
        <v>659</v>
      </c>
      <c r="BQ5314">
        <v>45</v>
      </c>
      <c r="BR5314" t="s">
        <v>310</v>
      </c>
      <c r="BS5314">
        <v>1</v>
      </c>
      <c r="BZ5314" t="s">
        <v>10125</v>
      </c>
      <c r="CA5314" t="s">
        <v>10227</v>
      </c>
    </row>
    <row r="5315" spans="1:79" hidden="1" x14ac:dyDescent="0.25">
      <c r="A5315" t="s">
        <v>10113</v>
      </c>
      <c r="B5315" t="s">
        <v>10114</v>
      </c>
      <c r="C5315" t="s">
        <v>10115</v>
      </c>
      <c r="D5315" t="s">
        <v>10126</v>
      </c>
      <c r="E5315" t="s">
        <v>10127</v>
      </c>
      <c r="F5315" s="1">
        <v>40862</v>
      </c>
      <c r="G5315" s="4">
        <v>0.39583333333333331</v>
      </c>
      <c r="H5315" t="s">
        <v>6138</v>
      </c>
      <c r="I5315">
        <v>-88</v>
      </c>
      <c r="J5315" t="s">
        <v>221</v>
      </c>
      <c r="K5315" t="s">
        <v>222</v>
      </c>
      <c r="L5315">
        <v>1</v>
      </c>
      <c r="M5315">
        <v>1</v>
      </c>
      <c r="N5315" t="s">
        <v>10529</v>
      </c>
      <c r="O5315" t="s">
        <v>10536</v>
      </c>
      <c r="P5315" t="s">
        <v>224</v>
      </c>
      <c r="Q5315" t="s">
        <v>10120</v>
      </c>
      <c r="R5315" t="s">
        <v>226</v>
      </c>
      <c r="S5315" t="s">
        <v>10121</v>
      </c>
      <c r="V5315">
        <v>1E-3</v>
      </c>
      <c r="W5315">
        <v>5.0000000000000001E-3</v>
      </c>
      <c r="X5315" t="s">
        <v>228</v>
      </c>
      <c r="Y5315" t="s">
        <v>243</v>
      </c>
      <c r="Z5315" t="s">
        <v>1217</v>
      </c>
      <c r="AA5315" t="s">
        <v>3947</v>
      </c>
      <c r="AF5315" t="s">
        <v>736</v>
      </c>
      <c r="AG5315" t="s">
        <v>7239</v>
      </c>
      <c r="AH5315" t="s">
        <v>10122</v>
      </c>
      <c r="AJ5315" t="s">
        <v>237</v>
      </c>
      <c r="AK5315">
        <v>39.429192</v>
      </c>
      <c r="AL5315">
        <v>-123.34546661377</v>
      </c>
      <c r="AM5315" t="s">
        <v>732</v>
      </c>
      <c r="AN5315" t="s">
        <v>239</v>
      </c>
      <c r="AO5315" t="s">
        <v>1220</v>
      </c>
      <c r="AP5315" t="s">
        <v>241</v>
      </c>
      <c r="AQ5315" t="s">
        <v>242</v>
      </c>
      <c r="AR5315" t="s">
        <v>10123</v>
      </c>
      <c r="AS5315" t="s">
        <v>239</v>
      </c>
      <c r="AT5315" t="s">
        <v>239</v>
      </c>
      <c r="AU5315">
        <v>1</v>
      </c>
      <c r="AW5315" t="s">
        <v>10124</v>
      </c>
      <c r="AX5315" t="s">
        <v>10122</v>
      </c>
      <c r="AY5315" t="s">
        <v>1351</v>
      </c>
      <c r="BP5315" t="s">
        <v>659</v>
      </c>
      <c r="BQ5315">
        <v>45</v>
      </c>
      <c r="BR5315" t="s">
        <v>310</v>
      </c>
      <c r="BS5315">
        <v>1</v>
      </c>
      <c r="BZ5315" t="s">
        <v>10125</v>
      </c>
      <c r="CA5315" t="s">
        <v>10127</v>
      </c>
    </row>
    <row r="5316" spans="1:79" hidden="1" x14ac:dyDescent="0.25">
      <c r="A5316" t="s">
        <v>10113</v>
      </c>
      <c r="B5316" t="s">
        <v>10114</v>
      </c>
      <c r="C5316" t="s">
        <v>10115</v>
      </c>
      <c r="D5316" t="s">
        <v>10116</v>
      </c>
      <c r="E5316" t="s">
        <v>10117</v>
      </c>
      <c r="F5316" s="1">
        <v>40862</v>
      </c>
      <c r="G5316" s="4">
        <v>0.38541666666666669</v>
      </c>
      <c r="H5316" t="s">
        <v>6138</v>
      </c>
      <c r="I5316">
        <v>-88</v>
      </c>
      <c r="J5316" t="s">
        <v>221</v>
      </c>
      <c r="K5316" t="s">
        <v>222</v>
      </c>
      <c r="L5316">
        <v>1</v>
      </c>
      <c r="M5316">
        <v>1</v>
      </c>
      <c r="N5316" t="s">
        <v>10529</v>
      </c>
      <c r="O5316" t="s">
        <v>10537</v>
      </c>
      <c r="P5316" t="s">
        <v>224</v>
      </c>
      <c r="Q5316" t="s">
        <v>10120</v>
      </c>
      <c r="R5316" t="s">
        <v>226</v>
      </c>
      <c r="S5316" t="s">
        <v>10121</v>
      </c>
      <c r="V5316">
        <v>1E-3</v>
      </c>
      <c r="W5316">
        <v>5.0000000000000001E-3</v>
      </c>
      <c r="X5316" t="s">
        <v>228</v>
      </c>
      <c r="Y5316" t="s">
        <v>243</v>
      </c>
      <c r="Z5316" t="s">
        <v>1217</v>
      </c>
      <c r="AA5316" t="s">
        <v>3947</v>
      </c>
      <c r="AF5316" t="s">
        <v>736</v>
      </c>
      <c r="AG5316" t="s">
        <v>7239</v>
      </c>
      <c r="AH5316" t="s">
        <v>10122</v>
      </c>
      <c r="AJ5316" t="s">
        <v>237</v>
      </c>
      <c r="AK5316">
        <v>39.462643</v>
      </c>
      <c r="AL5316">
        <v>-123.35041809082</v>
      </c>
      <c r="AM5316" t="s">
        <v>732</v>
      </c>
      <c r="AN5316" t="s">
        <v>239</v>
      </c>
      <c r="AO5316" t="s">
        <v>1220</v>
      </c>
      <c r="AP5316" t="s">
        <v>241</v>
      </c>
      <c r="AQ5316" t="s">
        <v>242</v>
      </c>
      <c r="AR5316" t="s">
        <v>10123</v>
      </c>
      <c r="AS5316" t="s">
        <v>239</v>
      </c>
      <c r="AT5316" t="s">
        <v>239</v>
      </c>
      <c r="AU5316">
        <v>1</v>
      </c>
      <c r="AW5316" t="s">
        <v>10124</v>
      </c>
      <c r="AX5316" t="s">
        <v>10122</v>
      </c>
      <c r="AY5316" t="s">
        <v>1351</v>
      </c>
      <c r="BP5316" t="s">
        <v>659</v>
      </c>
      <c r="BQ5316">
        <v>45</v>
      </c>
      <c r="BR5316" t="s">
        <v>310</v>
      </c>
      <c r="BS5316">
        <v>1</v>
      </c>
      <c r="BZ5316" t="s">
        <v>10125</v>
      </c>
      <c r="CA5316" t="s">
        <v>10117</v>
      </c>
    </row>
    <row r="5317" spans="1:79" hidden="1" x14ac:dyDescent="0.25">
      <c r="A5317" t="s">
        <v>10113</v>
      </c>
      <c r="B5317" t="s">
        <v>10114</v>
      </c>
      <c r="C5317" t="s">
        <v>10150</v>
      </c>
      <c r="D5317" t="s">
        <v>10166</v>
      </c>
      <c r="E5317" t="s">
        <v>10167</v>
      </c>
      <c r="F5317" s="1">
        <v>40867</v>
      </c>
      <c r="G5317" s="4">
        <v>0.4375</v>
      </c>
      <c r="H5317" t="s">
        <v>6138</v>
      </c>
      <c r="I5317">
        <v>-88</v>
      </c>
      <c r="J5317" t="s">
        <v>221</v>
      </c>
      <c r="K5317" t="s">
        <v>222</v>
      </c>
      <c r="L5317">
        <v>1</v>
      </c>
      <c r="M5317">
        <v>1</v>
      </c>
      <c r="N5317" t="s">
        <v>10538</v>
      </c>
      <c r="O5317" t="s">
        <v>10539</v>
      </c>
      <c r="P5317" t="s">
        <v>224</v>
      </c>
      <c r="Q5317" t="s">
        <v>10120</v>
      </c>
      <c r="R5317" t="s">
        <v>226</v>
      </c>
      <c r="S5317" t="s">
        <v>10121</v>
      </c>
      <c r="V5317">
        <v>1E-3</v>
      </c>
      <c r="W5317">
        <v>5.0000000000000001E-3</v>
      </c>
      <c r="X5317" t="s">
        <v>228</v>
      </c>
      <c r="Y5317" t="s">
        <v>243</v>
      </c>
      <c r="Z5317" t="s">
        <v>1217</v>
      </c>
      <c r="AA5317" t="s">
        <v>3947</v>
      </c>
      <c r="AF5317" t="s">
        <v>736</v>
      </c>
      <c r="AG5317" t="s">
        <v>7239</v>
      </c>
      <c r="AH5317" t="s">
        <v>10122</v>
      </c>
      <c r="AJ5317" t="s">
        <v>237</v>
      </c>
      <c r="AK5317">
        <v>39.407494</v>
      </c>
      <c r="AL5317">
        <v>-123.342666625977</v>
      </c>
      <c r="AM5317" t="s">
        <v>732</v>
      </c>
      <c r="AN5317" t="s">
        <v>239</v>
      </c>
      <c r="AO5317" t="s">
        <v>1220</v>
      </c>
      <c r="AP5317" t="s">
        <v>241</v>
      </c>
      <c r="AQ5317" t="s">
        <v>242</v>
      </c>
      <c r="AR5317" t="s">
        <v>10123</v>
      </c>
      <c r="AS5317" t="s">
        <v>239</v>
      </c>
      <c r="AT5317" t="s">
        <v>239</v>
      </c>
      <c r="AU5317">
        <v>1</v>
      </c>
      <c r="AW5317" t="s">
        <v>10124</v>
      </c>
      <c r="AX5317" t="s">
        <v>10122</v>
      </c>
      <c r="AY5317" t="s">
        <v>109</v>
      </c>
      <c r="BP5317" t="s">
        <v>659</v>
      </c>
      <c r="BQ5317">
        <v>45</v>
      </c>
      <c r="BR5317" t="s">
        <v>310</v>
      </c>
      <c r="BS5317">
        <v>1</v>
      </c>
      <c r="BZ5317" t="s">
        <v>10169</v>
      </c>
      <c r="CA5317" t="s">
        <v>10167</v>
      </c>
    </row>
    <row r="5318" spans="1:79" hidden="1" x14ac:dyDescent="0.25">
      <c r="A5318" t="s">
        <v>10113</v>
      </c>
      <c r="B5318" t="s">
        <v>10114</v>
      </c>
      <c r="C5318" t="s">
        <v>10150</v>
      </c>
      <c r="D5318" t="s">
        <v>10204</v>
      </c>
      <c r="E5318" t="s">
        <v>10205</v>
      </c>
      <c r="F5318" s="1">
        <v>40867</v>
      </c>
      <c r="G5318" s="4">
        <v>0.60069444444444442</v>
      </c>
      <c r="H5318" t="s">
        <v>6138</v>
      </c>
      <c r="I5318">
        <v>-88</v>
      </c>
      <c r="J5318" t="s">
        <v>221</v>
      </c>
      <c r="K5318" t="s">
        <v>222</v>
      </c>
      <c r="L5318">
        <v>1</v>
      </c>
      <c r="M5318">
        <v>1</v>
      </c>
      <c r="N5318" t="s">
        <v>10538</v>
      </c>
      <c r="O5318" t="s">
        <v>10540</v>
      </c>
      <c r="P5318" t="s">
        <v>224</v>
      </c>
      <c r="Q5318" t="s">
        <v>10120</v>
      </c>
      <c r="R5318" t="s">
        <v>226</v>
      </c>
      <c r="S5318" t="s">
        <v>10121</v>
      </c>
      <c r="V5318">
        <v>1E-3</v>
      </c>
      <c r="W5318">
        <v>5.0000000000000001E-3</v>
      </c>
      <c r="X5318" t="s">
        <v>228</v>
      </c>
      <c r="Y5318" t="s">
        <v>243</v>
      </c>
      <c r="Z5318" t="s">
        <v>1217</v>
      </c>
      <c r="AA5318" t="s">
        <v>3947</v>
      </c>
      <c r="AF5318" t="s">
        <v>736</v>
      </c>
      <c r="AG5318" t="s">
        <v>7239</v>
      </c>
      <c r="AH5318" t="s">
        <v>10122</v>
      </c>
      <c r="AJ5318" t="s">
        <v>237</v>
      </c>
      <c r="AK5318">
        <v>39.418297000000003</v>
      </c>
      <c r="AL5318">
        <v>-123.34146118164099</v>
      </c>
      <c r="AM5318" t="s">
        <v>732</v>
      </c>
      <c r="AN5318" t="s">
        <v>239</v>
      </c>
      <c r="AO5318" t="s">
        <v>1220</v>
      </c>
      <c r="AP5318" t="s">
        <v>241</v>
      </c>
      <c r="AQ5318" t="s">
        <v>242</v>
      </c>
      <c r="AR5318" t="s">
        <v>10123</v>
      </c>
      <c r="AS5318" t="s">
        <v>239</v>
      </c>
      <c r="AT5318" t="s">
        <v>239</v>
      </c>
      <c r="AU5318">
        <v>1</v>
      </c>
      <c r="AW5318" t="s">
        <v>10124</v>
      </c>
      <c r="AX5318" t="s">
        <v>10122</v>
      </c>
      <c r="AY5318" t="s">
        <v>109</v>
      </c>
      <c r="BP5318" t="s">
        <v>659</v>
      </c>
      <c r="BQ5318">
        <v>45</v>
      </c>
      <c r="BR5318" t="s">
        <v>310</v>
      </c>
      <c r="BS5318">
        <v>1</v>
      </c>
      <c r="BZ5318" t="s">
        <v>10207</v>
      </c>
      <c r="CA5318" t="s">
        <v>10205</v>
      </c>
    </row>
    <row r="5319" spans="1:79" hidden="1" x14ac:dyDescent="0.25">
      <c r="A5319" t="s">
        <v>10113</v>
      </c>
      <c r="B5319" t="s">
        <v>10114</v>
      </c>
      <c r="C5319" t="s">
        <v>10150</v>
      </c>
      <c r="D5319" t="s">
        <v>10151</v>
      </c>
      <c r="E5319" t="s">
        <v>10152</v>
      </c>
      <c r="F5319" s="1">
        <v>40867</v>
      </c>
      <c r="G5319" s="4">
        <v>0.40972222222222227</v>
      </c>
      <c r="H5319" t="s">
        <v>6138</v>
      </c>
      <c r="I5319">
        <v>-88</v>
      </c>
      <c r="J5319" t="s">
        <v>221</v>
      </c>
      <c r="K5319" t="s">
        <v>222</v>
      </c>
      <c r="L5319">
        <v>1</v>
      </c>
      <c r="M5319">
        <v>1</v>
      </c>
      <c r="N5319" t="s">
        <v>10538</v>
      </c>
      <c r="O5319" t="s">
        <v>10541</v>
      </c>
      <c r="P5319" t="s">
        <v>224</v>
      </c>
      <c r="Q5319" t="s">
        <v>10120</v>
      </c>
      <c r="R5319" t="s">
        <v>226</v>
      </c>
      <c r="S5319" t="s">
        <v>10121</v>
      </c>
      <c r="V5319">
        <v>1E-3</v>
      </c>
      <c r="W5319">
        <v>5.0000000000000001E-3</v>
      </c>
      <c r="X5319" t="s">
        <v>228</v>
      </c>
      <c r="Y5319" t="s">
        <v>243</v>
      </c>
      <c r="Z5319" t="s">
        <v>1217</v>
      </c>
      <c r="AA5319" t="s">
        <v>3947</v>
      </c>
      <c r="AF5319" t="s">
        <v>736</v>
      </c>
      <c r="AG5319" t="s">
        <v>7239</v>
      </c>
      <c r="AH5319" t="s">
        <v>10122</v>
      </c>
      <c r="AJ5319" t="s">
        <v>237</v>
      </c>
      <c r="AK5319">
        <v>39.398949000000002</v>
      </c>
      <c r="AL5319">
        <v>-123.34067535400401</v>
      </c>
      <c r="AM5319" t="s">
        <v>732</v>
      </c>
      <c r="AN5319" t="s">
        <v>239</v>
      </c>
      <c r="AO5319" t="s">
        <v>1220</v>
      </c>
      <c r="AP5319" t="s">
        <v>241</v>
      </c>
      <c r="AQ5319" t="s">
        <v>242</v>
      </c>
      <c r="AR5319" t="s">
        <v>10123</v>
      </c>
      <c r="AS5319" t="s">
        <v>239</v>
      </c>
      <c r="AT5319" t="s">
        <v>239</v>
      </c>
      <c r="AU5319">
        <v>1</v>
      </c>
      <c r="AW5319" t="s">
        <v>10124</v>
      </c>
      <c r="AX5319" t="s">
        <v>10122</v>
      </c>
      <c r="AY5319" t="s">
        <v>109</v>
      </c>
      <c r="BP5319" t="s">
        <v>659</v>
      </c>
      <c r="BQ5319">
        <v>45</v>
      </c>
      <c r="BR5319" t="s">
        <v>310</v>
      </c>
      <c r="BS5319">
        <v>1</v>
      </c>
      <c r="BZ5319" t="s">
        <v>10156</v>
      </c>
      <c r="CA5319" t="s">
        <v>10152</v>
      </c>
    </row>
    <row r="5320" spans="1:79" hidden="1" x14ac:dyDescent="0.25">
      <c r="A5320" t="s">
        <v>10113</v>
      </c>
      <c r="B5320" t="s">
        <v>10114</v>
      </c>
      <c r="C5320" t="s">
        <v>10150</v>
      </c>
      <c r="D5320" t="s">
        <v>10190</v>
      </c>
      <c r="E5320" t="s">
        <v>10191</v>
      </c>
      <c r="F5320" s="1">
        <v>40867</v>
      </c>
      <c r="G5320" s="4">
        <v>0.59027777777777779</v>
      </c>
      <c r="H5320" t="s">
        <v>6138</v>
      </c>
      <c r="I5320">
        <v>-88</v>
      </c>
      <c r="J5320" t="s">
        <v>221</v>
      </c>
      <c r="K5320" t="s">
        <v>222</v>
      </c>
      <c r="L5320">
        <v>1</v>
      </c>
      <c r="M5320">
        <v>1</v>
      </c>
      <c r="N5320" t="s">
        <v>10538</v>
      </c>
      <c r="O5320" t="s">
        <v>10542</v>
      </c>
      <c r="P5320" t="s">
        <v>224</v>
      </c>
      <c r="Q5320" t="s">
        <v>10120</v>
      </c>
      <c r="R5320" t="s">
        <v>226</v>
      </c>
      <c r="S5320" t="s">
        <v>10121</v>
      </c>
      <c r="V5320">
        <v>1E-3</v>
      </c>
      <c r="W5320">
        <v>5.0000000000000001E-3</v>
      </c>
      <c r="X5320" t="s">
        <v>228</v>
      </c>
      <c r="Y5320" t="s">
        <v>243</v>
      </c>
      <c r="Z5320" t="s">
        <v>1217</v>
      </c>
      <c r="AA5320" t="s">
        <v>3947</v>
      </c>
      <c r="AF5320" t="s">
        <v>736</v>
      </c>
      <c r="AG5320" t="s">
        <v>7239</v>
      </c>
      <c r="AH5320" t="s">
        <v>10122</v>
      </c>
      <c r="AJ5320" t="s">
        <v>237</v>
      </c>
      <c r="AK5320">
        <v>39.422409000000002</v>
      </c>
      <c r="AL5320">
        <v>-123.343399047852</v>
      </c>
      <c r="AM5320" t="s">
        <v>732</v>
      </c>
      <c r="AN5320" t="s">
        <v>239</v>
      </c>
      <c r="AO5320" t="s">
        <v>1220</v>
      </c>
      <c r="AP5320" t="s">
        <v>241</v>
      </c>
      <c r="AQ5320" t="s">
        <v>242</v>
      </c>
      <c r="AR5320" t="s">
        <v>10123</v>
      </c>
      <c r="AS5320" t="s">
        <v>239</v>
      </c>
      <c r="AT5320" t="s">
        <v>239</v>
      </c>
      <c r="AU5320">
        <v>1</v>
      </c>
      <c r="AW5320" t="s">
        <v>10124</v>
      </c>
      <c r="AX5320" t="s">
        <v>10122</v>
      </c>
      <c r="AY5320" t="s">
        <v>109</v>
      </c>
      <c r="BP5320" t="s">
        <v>659</v>
      </c>
      <c r="BQ5320">
        <v>45</v>
      </c>
      <c r="BR5320" t="s">
        <v>310</v>
      </c>
      <c r="BS5320">
        <v>1</v>
      </c>
      <c r="BZ5320" t="s">
        <v>9451</v>
      </c>
      <c r="CA5320" t="s">
        <v>10191</v>
      </c>
    </row>
    <row r="5321" spans="1:79" hidden="1" x14ac:dyDescent="0.25">
      <c r="A5321" t="s">
        <v>10113</v>
      </c>
      <c r="B5321" t="s">
        <v>10114</v>
      </c>
      <c r="C5321" t="s">
        <v>10150</v>
      </c>
      <c r="D5321" t="s">
        <v>10173</v>
      </c>
      <c r="E5321" t="s">
        <v>10174</v>
      </c>
      <c r="F5321" s="1">
        <v>40867</v>
      </c>
      <c r="G5321" s="4">
        <v>0.56944444444444442</v>
      </c>
      <c r="H5321" t="s">
        <v>6138</v>
      </c>
      <c r="I5321">
        <v>-88</v>
      </c>
      <c r="J5321" t="s">
        <v>221</v>
      </c>
      <c r="K5321" t="s">
        <v>222</v>
      </c>
      <c r="L5321">
        <v>1</v>
      </c>
      <c r="M5321">
        <v>1</v>
      </c>
      <c r="N5321" t="s">
        <v>10538</v>
      </c>
      <c r="O5321" t="s">
        <v>10543</v>
      </c>
      <c r="P5321" t="s">
        <v>224</v>
      </c>
      <c r="Q5321" t="s">
        <v>10120</v>
      </c>
      <c r="R5321" t="s">
        <v>226</v>
      </c>
      <c r="S5321" t="s">
        <v>10121</v>
      </c>
      <c r="T5321">
        <v>1.8E-3</v>
      </c>
      <c r="V5321">
        <v>1E-3</v>
      </c>
      <c r="W5321">
        <v>5.0000000000000001E-3</v>
      </c>
      <c r="X5321" t="s">
        <v>905</v>
      </c>
      <c r="Y5321" t="s">
        <v>243</v>
      </c>
      <c r="Z5321" t="s">
        <v>1217</v>
      </c>
      <c r="AA5321" t="s">
        <v>3947</v>
      </c>
      <c r="AF5321" t="s">
        <v>736</v>
      </c>
      <c r="AG5321" t="s">
        <v>7239</v>
      </c>
      <c r="AH5321" t="s">
        <v>10122</v>
      </c>
      <c r="AJ5321" t="s">
        <v>237</v>
      </c>
      <c r="AK5321">
        <v>39.421112000000001</v>
      </c>
      <c r="AL5321">
        <v>-123.34083557128901</v>
      </c>
      <c r="AM5321" t="s">
        <v>732</v>
      </c>
      <c r="AN5321" t="s">
        <v>239</v>
      </c>
      <c r="AO5321" t="s">
        <v>1220</v>
      </c>
      <c r="AP5321" t="s">
        <v>241</v>
      </c>
      <c r="AQ5321" t="s">
        <v>242</v>
      </c>
      <c r="AR5321" t="s">
        <v>10123</v>
      </c>
      <c r="AS5321" t="s">
        <v>239</v>
      </c>
      <c r="AT5321" t="s">
        <v>239</v>
      </c>
      <c r="AU5321">
        <v>1</v>
      </c>
      <c r="AW5321" t="s">
        <v>10124</v>
      </c>
      <c r="AX5321" t="s">
        <v>10122</v>
      </c>
      <c r="AY5321" t="s">
        <v>109</v>
      </c>
      <c r="BP5321" t="s">
        <v>659</v>
      </c>
      <c r="BQ5321">
        <v>45</v>
      </c>
      <c r="BR5321" t="s">
        <v>310</v>
      </c>
      <c r="BS5321">
        <v>1</v>
      </c>
      <c r="BZ5321" t="s">
        <v>10125</v>
      </c>
      <c r="CA5321" t="s">
        <v>10174</v>
      </c>
    </row>
    <row r="5322" spans="1:79" hidden="1" x14ac:dyDescent="0.25">
      <c r="A5322" t="s">
        <v>10113</v>
      </c>
      <c r="B5322" t="s">
        <v>10114</v>
      </c>
      <c r="C5322" t="s">
        <v>10161</v>
      </c>
      <c r="D5322" t="s">
        <v>10129</v>
      </c>
      <c r="E5322" t="s">
        <v>10130</v>
      </c>
      <c r="F5322" s="1">
        <v>40867</v>
      </c>
      <c r="G5322" s="4">
        <v>0.42708333333333331</v>
      </c>
      <c r="H5322" t="s">
        <v>6138</v>
      </c>
      <c r="I5322">
        <v>-88</v>
      </c>
      <c r="J5322" t="s">
        <v>221</v>
      </c>
      <c r="K5322" t="s">
        <v>222</v>
      </c>
      <c r="L5322">
        <v>1</v>
      </c>
      <c r="M5322">
        <v>1</v>
      </c>
      <c r="N5322" t="s">
        <v>10538</v>
      </c>
      <c r="O5322" t="s">
        <v>10544</v>
      </c>
      <c r="P5322" t="s">
        <v>224</v>
      </c>
      <c r="Q5322" t="s">
        <v>10120</v>
      </c>
      <c r="R5322" t="s">
        <v>226</v>
      </c>
      <c r="S5322" t="s">
        <v>10121</v>
      </c>
      <c r="V5322">
        <v>1E-3</v>
      </c>
      <c r="W5322">
        <v>5.0000000000000001E-3</v>
      </c>
      <c r="X5322" t="s">
        <v>228</v>
      </c>
      <c r="Y5322" t="s">
        <v>243</v>
      </c>
      <c r="Z5322" t="s">
        <v>1217</v>
      </c>
      <c r="AA5322" t="s">
        <v>3947</v>
      </c>
      <c r="AF5322" t="s">
        <v>736</v>
      </c>
      <c r="AG5322" t="s">
        <v>7239</v>
      </c>
      <c r="AH5322" t="s">
        <v>10122</v>
      </c>
      <c r="AJ5322" t="s">
        <v>237</v>
      </c>
      <c r="AK5322">
        <v>39.442055000000003</v>
      </c>
      <c r="AL5322">
        <v>-123.336540222168</v>
      </c>
      <c r="AM5322" t="s">
        <v>732</v>
      </c>
      <c r="AN5322" t="s">
        <v>239</v>
      </c>
      <c r="AO5322" t="s">
        <v>1220</v>
      </c>
      <c r="AP5322" t="s">
        <v>241</v>
      </c>
      <c r="AQ5322" t="s">
        <v>242</v>
      </c>
      <c r="AR5322" t="s">
        <v>10123</v>
      </c>
      <c r="AS5322" t="s">
        <v>239</v>
      </c>
      <c r="AT5322" t="s">
        <v>239</v>
      </c>
      <c r="AU5322">
        <v>1</v>
      </c>
      <c r="AW5322" t="s">
        <v>10124</v>
      </c>
      <c r="AX5322" t="s">
        <v>10122</v>
      </c>
      <c r="AY5322" t="s">
        <v>109</v>
      </c>
      <c r="BP5322" t="s">
        <v>659</v>
      </c>
      <c r="BQ5322">
        <v>45</v>
      </c>
      <c r="BR5322" t="s">
        <v>310</v>
      </c>
      <c r="BS5322">
        <v>1</v>
      </c>
      <c r="BZ5322" t="s">
        <v>10132</v>
      </c>
      <c r="CA5322" t="s">
        <v>10130</v>
      </c>
    </row>
    <row r="5323" spans="1:79" hidden="1" x14ac:dyDescent="0.25">
      <c r="A5323" t="s">
        <v>10113</v>
      </c>
      <c r="B5323" t="s">
        <v>10114</v>
      </c>
      <c r="C5323" t="s">
        <v>10161</v>
      </c>
      <c r="D5323" t="s">
        <v>10136</v>
      </c>
      <c r="E5323" t="s">
        <v>10137</v>
      </c>
      <c r="F5323" s="1">
        <v>40867</v>
      </c>
      <c r="G5323" s="4">
        <v>0.4548611111111111</v>
      </c>
      <c r="H5323" t="s">
        <v>6138</v>
      </c>
      <c r="I5323">
        <v>-88</v>
      </c>
      <c r="J5323" t="s">
        <v>221</v>
      </c>
      <c r="K5323" t="s">
        <v>222</v>
      </c>
      <c r="L5323">
        <v>1</v>
      </c>
      <c r="M5323">
        <v>1</v>
      </c>
      <c r="N5323" t="s">
        <v>10538</v>
      </c>
      <c r="O5323" t="s">
        <v>10545</v>
      </c>
      <c r="P5323" t="s">
        <v>224</v>
      </c>
      <c r="Q5323" t="s">
        <v>10120</v>
      </c>
      <c r="R5323" t="s">
        <v>226</v>
      </c>
      <c r="S5323" t="s">
        <v>10121</v>
      </c>
      <c r="V5323">
        <v>1E-3</v>
      </c>
      <c r="W5323">
        <v>5.0000000000000001E-3</v>
      </c>
      <c r="X5323" t="s">
        <v>228</v>
      </c>
      <c r="Y5323" t="s">
        <v>243</v>
      </c>
      <c r="Z5323" t="s">
        <v>1217</v>
      </c>
      <c r="AA5323" t="s">
        <v>3947</v>
      </c>
      <c r="AF5323" t="s">
        <v>736</v>
      </c>
      <c r="AG5323" t="s">
        <v>7239</v>
      </c>
      <c r="AH5323" t="s">
        <v>10122</v>
      </c>
      <c r="AJ5323" t="s">
        <v>237</v>
      </c>
      <c r="AK5323">
        <v>39.42794</v>
      </c>
      <c r="AL5323">
        <v>-123.332221984863</v>
      </c>
      <c r="AM5323" t="s">
        <v>732</v>
      </c>
      <c r="AN5323" t="s">
        <v>239</v>
      </c>
      <c r="AO5323" t="s">
        <v>1220</v>
      </c>
      <c r="AP5323" t="s">
        <v>241</v>
      </c>
      <c r="AQ5323" t="s">
        <v>242</v>
      </c>
      <c r="AR5323" t="s">
        <v>10123</v>
      </c>
      <c r="AS5323" t="s">
        <v>239</v>
      </c>
      <c r="AT5323" t="s">
        <v>239</v>
      </c>
      <c r="AU5323">
        <v>1</v>
      </c>
      <c r="AW5323" t="s">
        <v>10124</v>
      </c>
      <c r="AX5323" t="s">
        <v>10122</v>
      </c>
      <c r="AY5323" t="s">
        <v>109</v>
      </c>
      <c r="BP5323" t="s">
        <v>659</v>
      </c>
      <c r="BQ5323">
        <v>45</v>
      </c>
      <c r="BR5323" t="s">
        <v>310</v>
      </c>
      <c r="BS5323">
        <v>1</v>
      </c>
      <c r="BZ5323" t="s">
        <v>10132</v>
      </c>
      <c r="CA5323" t="s">
        <v>10137</v>
      </c>
    </row>
    <row r="5324" spans="1:79" hidden="1" x14ac:dyDescent="0.25">
      <c r="A5324" t="s">
        <v>10113</v>
      </c>
      <c r="B5324" t="s">
        <v>10114</v>
      </c>
      <c r="C5324" t="s">
        <v>10150</v>
      </c>
      <c r="D5324" t="s">
        <v>10187</v>
      </c>
      <c r="E5324" t="s">
        <v>10188</v>
      </c>
      <c r="F5324" s="1">
        <v>40867</v>
      </c>
      <c r="G5324" s="4">
        <v>0.53819444444444442</v>
      </c>
      <c r="H5324" t="s">
        <v>6138</v>
      </c>
      <c r="I5324">
        <v>-88</v>
      </c>
      <c r="J5324" t="s">
        <v>221</v>
      </c>
      <c r="K5324" t="s">
        <v>222</v>
      </c>
      <c r="L5324">
        <v>1</v>
      </c>
      <c r="M5324">
        <v>1</v>
      </c>
      <c r="N5324" t="s">
        <v>10538</v>
      </c>
      <c r="O5324" t="s">
        <v>10546</v>
      </c>
      <c r="P5324" t="s">
        <v>224</v>
      </c>
      <c r="Q5324" t="s">
        <v>10120</v>
      </c>
      <c r="R5324" t="s">
        <v>226</v>
      </c>
      <c r="S5324" t="s">
        <v>10121</v>
      </c>
      <c r="V5324">
        <v>1E-3</v>
      </c>
      <c r="W5324">
        <v>5.0000000000000001E-3</v>
      </c>
      <c r="X5324" t="s">
        <v>228</v>
      </c>
      <c r="Y5324" t="s">
        <v>243</v>
      </c>
      <c r="Z5324" t="s">
        <v>1217</v>
      </c>
      <c r="AA5324" t="s">
        <v>3947</v>
      </c>
      <c r="AF5324" t="s">
        <v>736</v>
      </c>
      <c r="AG5324" t="s">
        <v>7239</v>
      </c>
      <c r="AH5324" t="s">
        <v>10122</v>
      </c>
      <c r="AJ5324" t="s">
        <v>237</v>
      </c>
      <c r="AK5324">
        <v>39.420001999999997</v>
      </c>
      <c r="AL5324">
        <v>-123.34107971191401</v>
      </c>
      <c r="AM5324" t="s">
        <v>732</v>
      </c>
      <c r="AN5324" t="s">
        <v>239</v>
      </c>
      <c r="AO5324" t="s">
        <v>1220</v>
      </c>
      <c r="AP5324" t="s">
        <v>241</v>
      </c>
      <c r="AQ5324" t="s">
        <v>242</v>
      </c>
      <c r="AR5324" t="s">
        <v>10123</v>
      </c>
      <c r="AS5324" t="s">
        <v>239</v>
      </c>
      <c r="AT5324" t="s">
        <v>239</v>
      </c>
      <c r="AU5324">
        <v>1</v>
      </c>
      <c r="AW5324" t="s">
        <v>10124</v>
      </c>
      <c r="AX5324" t="s">
        <v>10122</v>
      </c>
      <c r="AY5324" t="s">
        <v>109</v>
      </c>
      <c r="BP5324" t="s">
        <v>659</v>
      </c>
      <c r="BQ5324">
        <v>45</v>
      </c>
      <c r="BR5324" t="s">
        <v>310</v>
      </c>
      <c r="BS5324">
        <v>1</v>
      </c>
      <c r="BZ5324" t="s">
        <v>10169</v>
      </c>
      <c r="CA5324" t="s">
        <v>10188</v>
      </c>
    </row>
    <row r="5325" spans="1:79" hidden="1" x14ac:dyDescent="0.25">
      <c r="A5325" t="s">
        <v>10113</v>
      </c>
      <c r="B5325" t="s">
        <v>10114</v>
      </c>
      <c r="C5325" t="s">
        <v>10161</v>
      </c>
      <c r="D5325" t="s">
        <v>10197</v>
      </c>
      <c r="E5325" t="s">
        <v>10198</v>
      </c>
      <c r="F5325" s="1">
        <v>40867</v>
      </c>
      <c r="G5325" s="4">
        <v>0.39930555555555558</v>
      </c>
      <c r="H5325" t="s">
        <v>6138</v>
      </c>
      <c r="I5325">
        <v>-88</v>
      </c>
      <c r="J5325" t="s">
        <v>221</v>
      </c>
      <c r="K5325" t="s">
        <v>222</v>
      </c>
      <c r="L5325">
        <v>1</v>
      </c>
      <c r="M5325">
        <v>1</v>
      </c>
      <c r="N5325" t="s">
        <v>10538</v>
      </c>
      <c r="O5325" t="s">
        <v>10547</v>
      </c>
      <c r="P5325" t="s">
        <v>224</v>
      </c>
      <c r="Q5325" t="s">
        <v>10120</v>
      </c>
      <c r="R5325" t="s">
        <v>226</v>
      </c>
      <c r="S5325" t="s">
        <v>10121</v>
      </c>
      <c r="V5325">
        <v>1E-3</v>
      </c>
      <c r="W5325">
        <v>5.0000000000000001E-3</v>
      </c>
      <c r="X5325" t="s">
        <v>228</v>
      </c>
      <c r="Y5325" t="s">
        <v>243</v>
      </c>
      <c r="Z5325" t="s">
        <v>1217</v>
      </c>
      <c r="AA5325" t="s">
        <v>3947</v>
      </c>
      <c r="AF5325" t="s">
        <v>736</v>
      </c>
      <c r="AG5325" t="s">
        <v>7239</v>
      </c>
      <c r="AH5325" t="s">
        <v>10122</v>
      </c>
      <c r="AJ5325" t="s">
        <v>237</v>
      </c>
      <c r="AK5325">
        <v>39.440662000000003</v>
      </c>
      <c r="AL5325">
        <v>-123.353271484375</v>
      </c>
      <c r="AM5325" t="s">
        <v>732</v>
      </c>
      <c r="AN5325" t="s">
        <v>239</v>
      </c>
      <c r="AO5325" t="s">
        <v>1220</v>
      </c>
      <c r="AP5325" t="s">
        <v>241</v>
      </c>
      <c r="AQ5325" t="s">
        <v>242</v>
      </c>
      <c r="AR5325" t="s">
        <v>10123</v>
      </c>
      <c r="AS5325" t="s">
        <v>239</v>
      </c>
      <c r="AT5325" t="s">
        <v>239</v>
      </c>
      <c r="AU5325">
        <v>1</v>
      </c>
      <c r="AW5325" t="s">
        <v>10124</v>
      </c>
      <c r="AX5325" t="s">
        <v>10122</v>
      </c>
      <c r="AY5325" t="s">
        <v>109</v>
      </c>
      <c r="BP5325" t="s">
        <v>659</v>
      </c>
      <c r="BQ5325">
        <v>45</v>
      </c>
      <c r="BR5325" t="s">
        <v>310</v>
      </c>
      <c r="BS5325">
        <v>1</v>
      </c>
      <c r="BZ5325" t="s">
        <v>10200</v>
      </c>
      <c r="CA5325" t="s">
        <v>10198</v>
      </c>
    </row>
    <row r="5326" spans="1:79" hidden="1" x14ac:dyDescent="0.25">
      <c r="A5326" t="s">
        <v>10113</v>
      </c>
      <c r="B5326" t="s">
        <v>10114</v>
      </c>
      <c r="C5326" t="s">
        <v>10161</v>
      </c>
      <c r="D5326" t="s">
        <v>10116</v>
      </c>
      <c r="E5326" t="s">
        <v>10117</v>
      </c>
      <c r="F5326" s="1">
        <v>40867</v>
      </c>
      <c r="G5326" s="4">
        <v>0.47916666666666669</v>
      </c>
      <c r="H5326" t="s">
        <v>6138</v>
      </c>
      <c r="I5326">
        <v>-88</v>
      </c>
      <c r="J5326" t="s">
        <v>221</v>
      </c>
      <c r="K5326" t="s">
        <v>222</v>
      </c>
      <c r="L5326">
        <v>1</v>
      </c>
      <c r="M5326">
        <v>1</v>
      </c>
      <c r="N5326" t="s">
        <v>10538</v>
      </c>
      <c r="O5326" t="s">
        <v>10548</v>
      </c>
      <c r="P5326" t="s">
        <v>224</v>
      </c>
      <c r="Q5326" t="s">
        <v>10120</v>
      </c>
      <c r="R5326" t="s">
        <v>226</v>
      </c>
      <c r="S5326" t="s">
        <v>10121</v>
      </c>
      <c r="V5326">
        <v>1E-3</v>
      </c>
      <c r="W5326">
        <v>5.0000000000000001E-3</v>
      </c>
      <c r="X5326" t="s">
        <v>228</v>
      </c>
      <c r="Y5326" t="s">
        <v>243</v>
      </c>
      <c r="Z5326" t="s">
        <v>1217</v>
      </c>
      <c r="AA5326" t="s">
        <v>3947</v>
      </c>
      <c r="AF5326" t="s">
        <v>736</v>
      </c>
      <c r="AG5326" t="s">
        <v>7239</v>
      </c>
      <c r="AH5326" t="s">
        <v>10122</v>
      </c>
      <c r="AJ5326" t="s">
        <v>237</v>
      </c>
      <c r="AK5326">
        <v>39.462643</v>
      </c>
      <c r="AL5326">
        <v>-123.35041809082</v>
      </c>
      <c r="AM5326" t="s">
        <v>732</v>
      </c>
      <c r="AN5326" t="s">
        <v>239</v>
      </c>
      <c r="AO5326" t="s">
        <v>1220</v>
      </c>
      <c r="AP5326" t="s">
        <v>241</v>
      </c>
      <c r="AQ5326" t="s">
        <v>242</v>
      </c>
      <c r="AR5326" t="s">
        <v>10123</v>
      </c>
      <c r="AS5326" t="s">
        <v>239</v>
      </c>
      <c r="AT5326" t="s">
        <v>239</v>
      </c>
      <c r="AU5326">
        <v>1</v>
      </c>
      <c r="AW5326" t="s">
        <v>10124</v>
      </c>
      <c r="AX5326" t="s">
        <v>10122</v>
      </c>
      <c r="AY5326" t="s">
        <v>109</v>
      </c>
      <c r="BP5326" t="s">
        <v>659</v>
      </c>
      <c r="BQ5326">
        <v>45</v>
      </c>
      <c r="BR5326" t="s">
        <v>310</v>
      </c>
      <c r="BS5326">
        <v>1</v>
      </c>
      <c r="BZ5326" t="s">
        <v>10125</v>
      </c>
      <c r="CA5326" t="s">
        <v>10117</v>
      </c>
    </row>
    <row r="5327" spans="1:79" hidden="1" x14ac:dyDescent="0.25">
      <c r="A5327" t="s">
        <v>10113</v>
      </c>
      <c r="B5327" t="s">
        <v>10114</v>
      </c>
      <c r="C5327" t="s">
        <v>10161</v>
      </c>
      <c r="D5327" t="s">
        <v>10226</v>
      </c>
      <c r="E5327" t="s">
        <v>10227</v>
      </c>
      <c r="F5327" s="1">
        <v>40867</v>
      </c>
      <c r="G5327" s="4">
        <v>0.42708333333333331</v>
      </c>
      <c r="H5327" t="s">
        <v>6138</v>
      </c>
      <c r="I5327">
        <v>-88</v>
      </c>
      <c r="J5327" t="s">
        <v>221</v>
      </c>
      <c r="K5327" t="s">
        <v>222</v>
      </c>
      <c r="L5327">
        <v>1</v>
      </c>
      <c r="M5327">
        <v>1</v>
      </c>
      <c r="N5327" t="s">
        <v>10538</v>
      </c>
      <c r="O5327" t="s">
        <v>10549</v>
      </c>
      <c r="P5327" t="s">
        <v>224</v>
      </c>
      <c r="Q5327" t="s">
        <v>10120</v>
      </c>
      <c r="R5327" t="s">
        <v>226</v>
      </c>
      <c r="S5327" t="s">
        <v>10121</v>
      </c>
      <c r="V5327">
        <v>1E-3</v>
      </c>
      <c r="W5327">
        <v>5.0000000000000001E-3</v>
      </c>
      <c r="X5327" t="s">
        <v>228</v>
      </c>
      <c r="Y5327" t="s">
        <v>243</v>
      </c>
      <c r="Z5327" t="s">
        <v>1217</v>
      </c>
      <c r="AA5327" t="s">
        <v>3947</v>
      </c>
      <c r="AF5327" t="s">
        <v>736</v>
      </c>
      <c r="AG5327" t="s">
        <v>7239</v>
      </c>
      <c r="AH5327" t="s">
        <v>10122</v>
      </c>
      <c r="AJ5327" t="s">
        <v>237</v>
      </c>
      <c r="AK5327">
        <v>39.448444000000002</v>
      </c>
      <c r="AL5327">
        <v>-123.34597015380901</v>
      </c>
      <c r="AM5327" t="s">
        <v>732</v>
      </c>
      <c r="AN5327" t="s">
        <v>239</v>
      </c>
      <c r="AO5327" t="s">
        <v>1220</v>
      </c>
      <c r="AP5327" t="s">
        <v>241</v>
      </c>
      <c r="AQ5327" t="s">
        <v>242</v>
      </c>
      <c r="AR5327" t="s">
        <v>10123</v>
      </c>
      <c r="AS5327" t="s">
        <v>239</v>
      </c>
      <c r="AT5327" t="s">
        <v>239</v>
      </c>
      <c r="AU5327">
        <v>1</v>
      </c>
      <c r="AW5327" t="s">
        <v>10124</v>
      </c>
      <c r="AX5327" t="s">
        <v>10122</v>
      </c>
      <c r="AY5327" t="s">
        <v>109</v>
      </c>
      <c r="BP5327" t="s">
        <v>659</v>
      </c>
      <c r="BQ5327">
        <v>45</v>
      </c>
      <c r="BR5327" t="s">
        <v>310</v>
      </c>
      <c r="BS5327">
        <v>1</v>
      </c>
      <c r="BZ5327" t="s">
        <v>10125</v>
      </c>
      <c r="CA5327" t="s">
        <v>10227</v>
      </c>
    </row>
    <row r="5328" spans="1:79" hidden="1" x14ac:dyDescent="0.25">
      <c r="A5328" t="s">
        <v>10113</v>
      </c>
      <c r="B5328" t="s">
        <v>10114</v>
      </c>
      <c r="C5328" t="s">
        <v>10150</v>
      </c>
      <c r="D5328" t="s">
        <v>10184</v>
      </c>
      <c r="E5328" t="s">
        <v>10185</v>
      </c>
      <c r="F5328" s="1">
        <v>40867</v>
      </c>
      <c r="G5328" s="4">
        <v>0.4826388888888889</v>
      </c>
      <c r="H5328" t="s">
        <v>6138</v>
      </c>
      <c r="I5328">
        <v>-88</v>
      </c>
      <c r="J5328" t="s">
        <v>221</v>
      </c>
      <c r="K5328" t="s">
        <v>222</v>
      </c>
      <c r="L5328">
        <v>1</v>
      </c>
      <c r="M5328">
        <v>1</v>
      </c>
      <c r="N5328" t="s">
        <v>10538</v>
      </c>
      <c r="O5328" t="s">
        <v>10550</v>
      </c>
      <c r="P5328" t="s">
        <v>224</v>
      </c>
      <c r="Q5328" t="s">
        <v>10120</v>
      </c>
      <c r="R5328" t="s">
        <v>226</v>
      </c>
      <c r="S5328" t="s">
        <v>10121</v>
      </c>
      <c r="V5328">
        <v>1E-3</v>
      </c>
      <c r="W5328">
        <v>5.0000000000000001E-3</v>
      </c>
      <c r="X5328" t="s">
        <v>228</v>
      </c>
      <c r="Y5328" t="s">
        <v>243</v>
      </c>
      <c r="Z5328" t="s">
        <v>1217</v>
      </c>
      <c r="AA5328" t="s">
        <v>3947</v>
      </c>
      <c r="AF5328" t="s">
        <v>736</v>
      </c>
      <c r="AG5328" t="s">
        <v>7239</v>
      </c>
      <c r="AH5328" t="s">
        <v>10122</v>
      </c>
      <c r="AJ5328" t="s">
        <v>237</v>
      </c>
      <c r="AK5328">
        <v>39.410854</v>
      </c>
      <c r="AL5328">
        <v>-123.340782165527</v>
      </c>
      <c r="AM5328" t="s">
        <v>732</v>
      </c>
      <c r="AN5328" t="s">
        <v>239</v>
      </c>
      <c r="AO5328" t="s">
        <v>1220</v>
      </c>
      <c r="AP5328" t="s">
        <v>241</v>
      </c>
      <c r="AQ5328" t="s">
        <v>242</v>
      </c>
      <c r="AR5328" t="s">
        <v>10123</v>
      </c>
      <c r="AS5328" t="s">
        <v>239</v>
      </c>
      <c r="AT5328" t="s">
        <v>239</v>
      </c>
      <c r="AU5328">
        <v>1</v>
      </c>
      <c r="AW5328" t="s">
        <v>10124</v>
      </c>
      <c r="AX5328" t="s">
        <v>10122</v>
      </c>
      <c r="AY5328" t="s">
        <v>109</v>
      </c>
      <c r="BP5328" t="s">
        <v>659</v>
      </c>
      <c r="BQ5328">
        <v>45</v>
      </c>
      <c r="BR5328" t="s">
        <v>310</v>
      </c>
      <c r="BS5328">
        <v>1</v>
      </c>
      <c r="BZ5328" t="s">
        <v>10169</v>
      </c>
      <c r="CA5328" t="s">
        <v>10185</v>
      </c>
    </row>
    <row r="5329" spans="1:79" hidden="1" x14ac:dyDescent="0.25">
      <c r="A5329" t="s">
        <v>10113</v>
      </c>
      <c r="B5329" t="s">
        <v>10114</v>
      </c>
      <c r="C5329" t="s">
        <v>10150</v>
      </c>
      <c r="D5329" t="s">
        <v>10170</v>
      </c>
      <c r="E5329" t="s">
        <v>10171</v>
      </c>
      <c r="F5329" s="1">
        <v>40867</v>
      </c>
      <c r="G5329" s="4">
        <v>0.51041666666666663</v>
      </c>
      <c r="H5329" t="s">
        <v>6138</v>
      </c>
      <c r="I5329">
        <v>-88</v>
      </c>
      <c r="J5329" t="s">
        <v>221</v>
      </c>
      <c r="K5329" t="s">
        <v>222</v>
      </c>
      <c r="L5329">
        <v>1</v>
      </c>
      <c r="M5329">
        <v>1</v>
      </c>
      <c r="N5329" t="s">
        <v>10538</v>
      </c>
      <c r="O5329" t="s">
        <v>10551</v>
      </c>
      <c r="P5329" t="s">
        <v>224</v>
      </c>
      <c r="Q5329" t="s">
        <v>10120</v>
      </c>
      <c r="R5329" t="s">
        <v>226</v>
      </c>
      <c r="S5329" t="s">
        <v>10121</v>
      </c>
      <c r="V5329">
        <v>1E-3</v>
      </c>
      <c r="W5329">
        <v>5.0000000000000001E-3</v>
      </c>
      <c r="X5329" t="s">
        <v>228</v>
      </c>
      <c r="Y5329" t="s">
        <v>243</v>
      </c>
      <c r="Z5329" t="s">
        <v>1217</v>
      </c>
      <c r="AA5329" t="s">
        <v>3947</v>
      </c>
      <c r="AF5329" t="s">
        <v>736</v>
      </c>
      <c r="AG5329" t="s">
        <v>7239</v>
      </c>
      <c r="AH5329" t="s">
        <v>10122</v>
      </c>
      <c r="AJ5329" t="s">
        <v>237</v>
      </c>
      <c r="AK5329">
        <v>39.410870000000003</v>
      </c>
      <c r="AL5329">
        <v>-123.34042358398401</v>
      </c>
      <c r="AM5329" t="s">
        <v>732</v>
      </c>
      <c r="AN5329" t="s">
        <v>239</v>
      </c>
      <c r="AO5329" t="s">
        <v>1220</v>
      </c>
      <c r="AP5329" t="s">
        <v>241</v>
      </c>
      <c r="AQ5329" t="s">
        <v>242</v>
      </c>
      <c r="AR5329" t="s">
        <v>10123</v>
      </c>
      <c r="AS5329" t="s">
        <v>239</v>
      </c>
      <c r="AT5329" t="s">
        <v>239</v>
      </c>
      <c r="AU5329">
        <v>1</v>
      </c>
      <c r="AW5329" t="s">
        <v>10124</v>
      </c>
      <c r="AX5329" t="s">
        <v>10122</v>
      </c>
      <c r="AY5329" t="s">
        <v>109</v>
      </c>
      <c r="BP5329" t="s">
        <v>659</v>
      </c>
      <c r="BQ5329">
        <v>45</v>
      </c>
      <c r="BR5329" t="s">
        <v>310</v>
      </c>
      <c r="BS5329">
        <v>1</v>
      </c>
      <c r="BZ5329" t="s">
        <v>10156</v>
      </c>
      <c r="CA5329" t="s">
        <v>10171</v>
      </c>
    </row>
    <row r="5330" spans="1:79" hidden="1" x14ac:dyDescent="0.25">
      <c r="A5330" t="s">
        <v>10113</v>
      </c>
      <c r="B5330" t="s">
        <v>10114</v>
      </c>
      <c r="C5330" t="s">
        <v>10161</v>
      </c>
      <c r="D5330" t="s">
        <v>10162</v>
      </c>
      <c r="E5330" t="s">
        <v>10163</v>
      </c>
      <c r="F5330" s="1">
        <v>40867</v>
      </c>
      <c r="G5330" s="4">
        <v>0.48958333333333331</v>
      </c>
      <c r="H5330" t="s">
        <v>6138</v>
      </c>
      <c r="I5330">
        <v>-88</v>
      </c>
      <c r="J5330" t="s">
        <v>221</v>
      </c>
      <c r="K5330" t="s">
        <v>222</v>
      </c>
      <c r="L5330">
        <v>1</v>
      </c>
      <c r="M5330">
        <v>1</v>
      </c>
      <c r="N5330" t="s">
        <v>10538</v>
      </c>
      <c r="O5330" t="s">
        <v>10552</v>
      </c>
      <c r="P5330" t="s">
        <v>224</v>
      </c>
      <c r="Q5330" t="s">
        <v>10120</v>
      </c>
      <c r="R5330" t="s">
        <v>226</v>
      </c>
      <c r="S5330" t="s">
        <v>10121</v>
      </c>
      <c r="V5330">
        <v>1E-3</v>
      </c>
      <c r="W5330">
        <v>5.0000000000000001E-3</v>
      </c>
      <c r="X5330" t="s">
        <v>228</v>
      </c>
      <c r="Y5330" t="s">
        <v>243</v>
      </c>
      <c r="Z5330" t="s">
        <v>1217</v>
      </c>
      <c r="AA5330" t="s">
        <v>3947</v>
      </c>
      <c r="AF5330" t="s">
        <v>736</v>
      </c>
      <c r="AG5330" t="s">
        <v>7239</v>
      </c>
      <c r="AH5330" t="s">
        <v>10122</v>
      </c>
      <c r="AJ5330" t="s">
        <v>237</v>
      </c>
      <c r="AK5330">
        <v>39.441605000000003</v>
      </c>
      <c r="AL5330">
        <v>-123.328689575195</v>
      </c>
      <c r="AM5330" t="s">
        <v>732</v>
      </c>
      <c r="AN5330" t="s">
        <v>239</v>
      </c>
      <c r="AO5330" t="s">
        <v>1220</v>
      </c>
      <c r="AP5330" t="s">
        <v>241</v>
      </c>
      <c r="AQ5330" t="s">
        <v>242</v>
      </c>
      <c r="AR5330" t="s">
        <v>10123</v>
      </c>
      <c r="AS5330" t="s">
        <v>239</v>
      </c>
      <c r="AT5330" t="s">
        <v>239</v>
      </c>
      <c r="AU5330">
        <v>1</v>
      </c>
      <c r="AW5330" t="s">
        <v>10124</v>
      </c>
      <c r="AX5330" t="s">
        <v>10122</v>
      </c>
      <c r="AY5330" t="s">
        <v>109</v>
      </c>
      <c r="BP5330" t="s">
        <v>659</v>
      </c>
      <c r="BQ5330">
        <v>45</v>
      </c>
      <c r="BR5330" t="s">
        <v>310</v>
      </c>
      <c r="BS5330">
        <v>1</v>
      </c>
      <c r="BZ5330" t="s">
        <v>10165</v>
      </c>
      <c r="CA5330" t="s">
        <v>10163</v>
      </c>
    </row>
    <row r="5331" spans="1:79" hidden="1" x14ac:dyDescent="0.25">
      <c r="A5331" t="s">
        <v>10113</v>
      </c>
      <c r="B5331" t="s">
        <v>10114</v>
      </c>
      <c r="C5331" t="s">
        <v>10161</v>
      </c>
      <c r="D5331" t="s">
        <v>10126</v>
      </c>
      <c r="E5331" t="s">
        <v>10127</v>
      </c>
      <c r="F5331" s="1">
        <v>40867</v>
      </c>
      <c r="G5331" s="4">
        <v>0.4826388888888889</v>
      </c>
      <c r="H5331" t="s">
        <v>6138</v>
      </c>
      <c r="I5331">
        <v>-88</v>
      </c>
      <c r="J5331" t="s">
        <v>221</v>
      </c>
      <c r="K5331" t="s">
        <v>222</v>
      </c>
      <c r="L5331">
        <v>1</v>
      </c>
      <c r="M5331">
        <v>1</v>
      </c>
      <c r="N5331" t="s">
        <v>10538</v>
      </c>
      <c r="O5331" t="s">
        <v>10553</v>
      </c>
      <c r="P5331" t="s">
        <v>224</v>
      </c>
      <c r="Q5331" t="s">
        <v>10120</v>
      </c>
      <c r="R5331" t="s">
        <v>226</v>
      </c>
      <c r="S5331" t="s">
        <v>10121</v>
      </c>
      <c r="V5331">
        <v>1E-3</v>
      </c>
      <c r="W5331">
        <v>5.0000000000000001E-3</v>
      </c>
      <c r="X5331" t="s">
        <v>228</v>
      </c>
      <c r="Y5331" t="s">
        <v>243</v>
      </c>
      <c r="Z5331" t="s">
        <v>1217</v>
      </c>
      <c r="AA5331" t="s">
        <v>3947</v>
      </c>
      <c r="AF5331" t="s">
        <v>736</v>
      </c>
      <c r="AG5331" t="s">
        <v>7239</v>
      </c>
      <c r="AH5331" t="s">
        <v>10122</v>
      </c>
      <c r="AJ5331" t="s">
        <v>237</v>
      </c>
      <c r="AK5331">
        <v>39.429192</v>
      </c>
      <c r="AL5331">
        <v>-123.34546661377</v>
      </c>
      <c r="AM5331" t="s">
        <v>732</v>
      </c>
      <c r="AN5331" t="s">
        <v>239</v>
      </c>
      <c r="AO5331" t="s">
        <v>1220</v>
      </c>
      <c r="AP5331" t="s">
        <v>241</v>
      </c>
      <c r="AQ5331" t="s">
        <v>242</v>
      </c>
      <c r="AR5331" t="s">
        <v>10123</v>
      </c>
      <c r="AS5331" t="s">
        <v>239</v>
      </c>
      <c r="AT5331" t="s">
        <v>239</v>
      </c>
      <c r="AU5331">
        <v>1</v>
      </c>
      <c r="AW5331" t="s">
        <v>10124</v>
      </c>
      <c r="AX5331" t="s">
        <v>10122</v>
      </c>
      <c r="AY5331" t="s">
        <v>109</v>
      </c>
      <c r="BP5331" t="s">
        <v>659</v>
      </c>
      <c r="BQ5331">
        <v>45</v>
      </c>
      <c r="BR5331" t="s">
        <v>310</v>
      </c>
      <c r="BS5331">
        <v>1</v>
      </c>
      <c r="BZ5331" t="s">
        <v>10125</v>
      </c>
      <c r="CA5331" t="s">
        <v>10127</v>
      </c>
    </row>
    <row r="5332" spans="1:79" hidden="1" x14ac:dyDescent="0.25">
      <c r="A5332" t="s">
        <v>10113</v>
      </c>
      <c r="B5332" t="s">
        <v>10114</v>
      </c>
      <c r="C5332" t="s">
        <v>10150</v>
      </c>
      <c r="D5332" t="s">
        <v>10176</v>
      </c>
      <c r="E5332" t="s">
        <v>10177</v>
      </c>
      <c r="F5332" s="1">
        <v>40867</v>
      </c>
      <c r="G5332" s="4">
        <v>0.38194444444444442</v>
      </c>
      <c r="H5332" t="s">
        <v>6138</v>
      </c>
      <c r="I5332">
        <v>-88</v>
      </c>
      <c r="J5332" t="s">
        <v>221</v>
      </c>
      <c r="K5332" t="s">
        <v>222</v>
      </c>
      <c r="L5332">
        <v>1</v>
      </c>
      <c r="M5332">
        <v>1</v>
      </c>
      <c r="N5332" t="s">
        <v>10538</v>
      </c>
      <c r="O5332" t="s">
        <v>10554</v>
      </c>
      <c r="P5332" t="s">
        <v>224</v>
      </c>
      <c r="Q5332" t="s">
        <v>10120</v>
      </c>
      <c r="R5332" t="s">
        <v>226</v>
      </c>
      <c r="S5332" t="s">
        <v>10121</v>
      </c>
      <c r="V5332">
        <v>1E-3</v>
      </c>
      <c r="W5332">
        <v>5.0000000000000001E-3</v>
      </c>
      <c r="X5332" t="s">
        <v>228</v>
      </c>
      <c r="Y5332" t="s">
        <v>243</v>
      </c>
      <c r="Z5332" t="s">
        <v>1217</v>
      </c>
      <c r="AA5332" t="s">
        <v>3947</v>
      </c>
      <c r="AF5332" t="s">
        <v>736</v>
      </c>
      <c r="AG5332" t="s">
        <v>7239</v>
      </c>
      <c r="AH5332" t="s">
        <v>10122</v>
      </c>
      <c r="AJ5332" t="s">
        <v>237</v>
      </c>
      <c r="AK5332">
        <v>39.377037000000001</v>
      </c>
      <c r="AL5332">
        <v>-123.32778930664099</v>
      </c>
      <c r="AM5332" t="s">
        <v>732</v>
      </c>
      <c r="AN5332" t="s">
        <v>239</v>
      </c>
      <c r="AO5332" t="s">
        <v>1220</v>
      </c>
      <c r="AP5332" t="s">
        <v>241</v>
      </c>
      <c r="AQ5332" t="s">
        <v>242</v>
      </c>
      <c r="AR5332" t="s">
        <v>10123</v>
      </c>
      <c r="AS5332" t="s">
        <v>239</v>
      </c>
      <c r="AT5332" t="s">
        <v>239</v>
      </c>
      <c r="AU5332">
        <v>1</v>
      </c>
      <c r="AW5332" t="s">
        <v>10124</v>
      </c>
      <c r="AX5332" t="s">
        <v>10122</v>
      </c>
      <c r="AY5332" t="s">
        <v>109</v>
      </c>
      <c r="BP5332" t="s">
        <v>659</v>
      </c>
      <c r="BQ5332">
        <v>45</v>
      </c>
      <c r="BR5332" t="s">
        <v>310</v>
      </c>
      <c r="BS5332">
        <v>1</v>
      </c>
      <c r="BZ5332" t="s">
        <v>10156</v>
      </c>
      <c r="CA5332" t="s">
        <v>10177</v>
      </c>
    </row>
    <row r="5333" spans="1:79" hidden="1" x14ac:dyDescent="0.25">
      <c r="A5333" t="s">
        <v>10113</v>
      </c>
      <c r="B5333" t="s">
        <v>10114</v>
      </c>
      <c r="C5333" t="s">
        <v>10161</v>
      </c>
      <c r="D5333" t="s">
        <v>10179</v>
      </c>
      <c r="E5333" t="s">
        <v>10180</v>
      </c>
      <c r="F5333" s="1">
        <v>40867</v>
      </c>
      <c r="G5333" s="4">
        <v>0.51736111111111105</v>
      </c>
      <c r="H5333" t="s">
        <v>6138</v>
      </c>
      <c r="I5333">
        <v>-88</v>
      </c>
      <c r="J5333" t="s">
        <v>221</v>
      </c>
      <c r="K5333" t="s">
        <v>222</v>
      </c>
      <c r="L5333">
        <v>1</v>
      </c>
      <c r="M5333">
        <v>1</v>
      </c>
      <c r="N5333" t="s">
        <v>10538</v>
      </c>
      <c r="O5333" t="s">
        <v>10555</v>
      </c>
      <c r="P5333" t="s">
        <v>224</v>
      </c>
      <c r="Q5333" t="s">
        <v>10120</v>
      </c>
      <c r="R5333" t="s">
        <v>226</v>
      </c>
      <c r="S5333" t="s">
        <v>10121</v>
      </c>
      <c r="V5333">
        <v>1E-3</v>
      </c>
      <c r="W5333">
        <v>5.0000000000000001E-3</v>
      </c>
      <c r="X5333" t="s">
        <v>228</v>
      </c>
      <c r="Y5333" t="s">
        <v>243</v>
      </c>
      <c r="Z5333" t="s">
        <v>1217</v>
      </c>
      <c r="AA5333" t="s">
        <v>3947</v>
      </c>
      <c r="AF5333" t="s">
        <v>736</v>
      </c>
      <c r="AG5333" t="s">
        <v>7239</v>
      </c>
      <c r="AH5333" t="s">
        <v>10122</v>
      </c>
      <c r="AJ5333" t="s">
        <v>237</v>
      </c>
      <c r="AK5333">
        <v>39.431820000000002</v>
      </c>
      <c r="AL5333">
        <v>-123.328498840332</v>
      </c>
      <c r="AM5333" t="s">
        <v>732</v>
      </c>
      <c r="AN5333" t="s">
        <v>239</v>
      </c>
      <c r="AO5333" t="s">
        <v>1220</v>
      </c>
      <c r="AP5333" t="s">
        <v>241</v>
      </c>
      <c r="AQ5333" t="s">
        <v>242</v>
      </c>
      <c r="AR5333" t="s">
        <v>10123</v>
      </c>
      <c r="AS5333" t="s">
        <v>239</v>
      </c>
      <c r="AT5333" t="s">
        <v>239</v>
      </c>
      <c r="AU5333">
        <v>1</v>
      </c>
      <c r="AW5333" t="s">
        <v>10124</v>
      </c>
      <c r="AX5333" t="s">
        <v>10122</v>
      </c>
      <c r="AY5333" t="s">
        <v>109</v>
      </c>
      <c r="BP5333" t="s">
        <v>659</v>
      </c>
      <c r="BQ5333">
        <v>45</v>
      </c>
      <c r="BR5333" t="s">
        <v>310</v>
      </c>
      <c r="BS5333">
        <v>1</v>
      </c>
      <c r="BZ5333" t="s">
        <v>10165</v>
      </c>
      <c r="CA5333" t="s">
        <v>10180</v>
      </c>
    </row>
    <row r="5334" spans="1:79" hidden="1" x14ac:dyDescent="0.25">
      <c r="A5334" t="s">
        <v>10113</v>
      </c>
      <c r="B5334" t="s">
        <v>10114</v>
      </c>
      <c r="C5334" t="s">
        <v>10161</v>
      </c>
      <c r="D5334" t="s">
        <v>10133</v>
      </c>
      <c r="E5334" t="s">
        <v>10134</v>
      </c>
      <c r="F5334" s="1">
        <v>40867</v>
      </c>
      <c r="G5334" s="4">
        <v>0.39930555555555558</v>
      </c>
      <c r="H5334" t="s">
        <v>6138</v>
      </c>
      <c r="I5334">
        <v>-88</v>
      </c>
      <c r="J5334" t="s">
        <v>221</v>
      </c>
      <c r="K5334" t="s">
        <v>222</v>
      </c>
      <c r="L5334">
        <v>1</v>
      </c>
      <c r="M5334">
        <v>1</v>
      </c>
      <c r="N5334" t="s">
        <v>10538</v>
      </c>
      <c r="O5334" t="s">
        <v>10556</v>
      </c>
      <c r="P5334" t="s">
        <v>224</v>
      </c>
      <c r="Q5334" t="s">
        <v>10120</v>
      </c>
      <c r="R5334" t="s">
        <v>226</v>
      </c>
      <c r="S5334" t="s">
        <v>10121</v>
      </c>
      <c r="V5334">
        <v>1E-3</v>
      </c>
      <c r="W5334">
        <v>5.0000000000000001E-3</v>
      </c>
      <c r="X5334" t="s">
        <v>228</v>
      </c>
      <c r="Y5334" t="s">
        <v>243</v>
      </c>
      <c r="Z5334" t="s">
        <v>1217</v>
      </c>
      <c r="AA5334" t="s">
        <v>3947</v>
      </c>
      <c r="AF5334" t="s">
        <v>736</v>
      </c>
      <c r="AG5334" t="s">
        <v>7239</v>
      </c>
      <c r="AH5334" t="s">
        <v>10122</v>
      </c>
      <c r="AJ5334" t="s">
        <v>237</v>
      </c>
      <c r="AK5334">
        <v>39.448813999999999</v>
      </c>
      <c r="AL5334">
        <v>-123.34122467041</v>
      </c>
      <c r="AM5334" t="s">
        <v>732</v>
      </c>
      <c r="AN5334" t="s">
        <v>239</v>
      </c>
      <c r="AO5334" t="s">
        <v>1220</v>
      </c>
      <c r="AP5334" t="s">
        <v>241</v>
      </c>
      <c r="AQ5334" t="s">
        <v>242</v>
      </c>
      <c r="AR5334" t="s">
        <v>10123</v>
      </c>
      <c r="AS5334" t="s">
        <v>239</v>
      </c>
      <c r="AT5334" t="s">
        <v>239</v>
      </c>
      <c r="AU5334">
        <v>1</v>
      </c>
      <c r="AW5334" t="s">
        <v>10124</v>
      </c>
      <c r="AX5334" t="s">
        <v>10122</v>
      </c>
      <c r="AY5334" t="s">
        <v>109</v>
      </c>
      <c r="BP5334" t="s">
        <v>659</v>
      </c>
      <c r="BQ5334">
        <v>45</v>
      </c>
      <c r="BR5334" t="s">
        <v>310</v>
      </c>
      <c r="BS5334">
        <v>1</v>
      </c>
      <c r="BZ5334" t="s">
        <v>10132</v>
      </c>
      <c r="CA5334" t="s">
        <v>10134</v>
      </c>
    </row>
    <row r="5335" spans="1:79" hidden="1" x14ac:dyDescent="0.25">
      <c r="A5335" t="s">
        <v>10113</v>
      </c>
      <c r="B5335" t="s">
        <v>10114</v>
      </c>
      <c r="C5335" t="s">
        <v>10161</v>
      </c>
      <c r="D5335" t="s">
        <v>10201</v>
      </c>
      <c r="E5335" t="s">
        <v>10202</v>
      </c>
      <c r="F5335" s="1">
        <v>40867</v>
      </c>
      <c r="G5335" s="4">
        <v>0.44791666666666669</v>
      </c>
      <c r="H5335" t="s">
        <v>6138</v>
      </c>
      <c r="I5335">
        <v>-88</v>
      </c>
      <c r="J5335" t="s">
        <v>221</v>
      </c>
      <c r="K5335" t="s">
        <v>222</v>
      </c>
      <c r="L5335">
        <v>1</v>
      </c>
      <c r="M5335">
        <v>1</v>
      </c>
      <c r="N5335" t="s">
        <v>10538</v>
      </c>
      <c r="O5335" t="s">
        <v>10557</v>
      </c>
      <c r="P5335" t="s">
        <v>224</v>
      </c>
      <c r="Q5335" t="s">
        <v>10120</v>
      </c>
      <c r="R5335" t="s">
        <v>226</v>
      </c>
      <c r="S5335" t="s">
        <v>10121</v>
      </c>
      <c r="V5335">
        <v>1E-3</v>
      </c>
      <c r="W5335">
        <v>5.0000000000000001E-3</v>
      </c>
      <c r="X5335" t="s">
        <v>228</v>
      </c>
      <c r="Y5335" t="s">
        <v>243</v>
      </c>
      <c r="Z5335" t="s">
        <v>1217</v>
      </c>
      <c r="AA5335" t="s">
        <v>3947</v>
      </c>
      <c r="AF5335" t="s">
        <v>736</v>
      </c>
      <c r="AG5335" t="s">
        <v>7239</v>
      </c>
      <c r="AH5335" t="s">
        <v>10122</v>
      </c>
      <c r="AJ5335" t="s">
        <v>237</v>
      </c>
      <c r="AK5335">
        <v>39.448822</v>
      </c>
      <c r="AL5335">
        <v>-123.347450256348</v>
      </c>
      <c r="AM5335" t="s">
        <v>732</v>
      </c>
      <c r="AN5335" t="s">
        <v>239</v>
      </c>
      <c r="AO5335" t="s">
        <v>1220</v>
      </c>
      <c r="AP5335" t="s">
        <v>241</v>
      </c>
      <c r="AQ5335" t="s">
        <v>242</v>
      </c>
      <c r="AR5335" t="s">
        <v>10123</v>
      </c>
      <c r="AS5335" t="s">
        <v>239</v>
      </c>
      <c r="AT5335" t="s">
        <v>239</v>
      </c>
      <c r="AU5335">
        <v>1</v>
      </c>
      <c r="AW5335" t="s">
        <v>10124</v>
      </c>
      <c r="AX5335" t="s">
        <v>10122</v>
      </c>
      <c r="AY5335" t="s">
        <v>109</v>
      </c>
      <c r="BP5335" t="s">
        <v>659</v>
      </c>
      <c r="BQ5335">
        <v>45</v>
      </c>
      <c r="BR5335" t="s">
        <v>310</v>
      </c>
      <c r="BS5335">
        <v>1</v>
      </c>
      <c r="BZ5335" t="s">
        <v>10200</v>
      </c>
      <c r="CA5335" t="s">
        <v>10202</v>
      </c>
    </row>
    <row r="5336" spans="1:79" hidden="1" x14ac:dyDescent="0.25">
      <c r="A5336" t="s">
        <v>10113</v>
      </c>
      <c r="B5336" t="s">
        <v>10114</v>
      </c>
      <c r="C5336" t="s">
        <v>10115</v>
      </c>
      <c r="D5336" t="s">
        <v>10129</v>
      </c>
      <c r="E5336" t="s">
        <v>10130</v>
      </c>
      <c r="F5336" s="1">
        <v>40890</v>
      </c>
      <c r="G5336" s="4">
        <v>0.42708333333333331</v>
      </c>
      <c r="H5336" t="s">
        <v>6138</v>
      </c>
      <c r="I5336">
        <v>-88</v>
      </c>
      <c r="J5336" t="s">
        <v>221</v>
      </c>
      <c r="K5336" t="s">
        <v>222</v>
      </c>
      <c r="L5336">
        <v>1</v>
      </c>
      <c r="M5336">
        <v>1</v>
      </c>
      <c r="N5336" t="s">
        <v>10558</v>
      </c>
      <c r="O5336" t="s">
        <v>10559</v>
      </c>
      <c r="P5336" t="s">
        <v>224</v>
      </c>
      <c r="Q5336" t="s">
        <v>10120</v>
      </c>
      <c r="R5336" t="s">
        <v>226</v>
      </c>
      <c r="S5336" t="s">
        <v>10121</v>
      </c>
      <c r="V5336">
        <v>1E-3</v>
      </c>
      <c r="W5336">
        <v>5.0000000000000001E-3</v>
      </c>
      <c r="X5336" t="s">
        <v>228</v>
      </c>
      <c r="Y5336" t="s">
        <v>243</v>
      </c>
      <c r="Z5336" t="s">
        <v>1217</v>
      </c>
      <c r="AA5336" t="s">
        <v>3947</v>
      </c>
      <c r="AF5336" t="s">
        <v>736</v>
      </c>
      <c r="AG5336" t="s">
        <v>7239</v>
      </c>
      <c r="AH5336" t="s">
        <v>10122</v>
      </c>
      <c r="AJ5336" t="s">
        <v>237</v>
      </c>
      <c r="AK5336">
        <v>39.442055000000003</v>
      </c>
      <c r="AL5336">
        <v>-123.336540222168</v>
      </c>
      <c r="AM5336" t="s">
        <v>732</v>
      </c>
      <c r="AN5336" t="s">
        <v>239</v>
      </c>
      <c r="AO5336" t="s">
        <v>1220</v>
      </c>
      <c r="AP5336" t="s">
        <v>241</v>
      </c>
      <c r="AQ5336" t="s">
        <v>242</v>
      </c>
      <c r="AR5336" t="s">
        <v>10123</v>
      </c>
      <c r="AS5336" t="s">
        <v>239</v>
      </c>
      <c r="AT5336" t="s">
        <v>239</v>
      </c>
      <c r="AU5336">
        <v>1</v>
      </c>
      <c r="AW5336" t="s">
        <v>10124</v>
      </c>
      <c r="AX5336" t="s">
        <v>10122</v>
      </c>
      <c r="AY5336" t="s">
        <v>109</v>
      </c>
      <c r="BP5336" t="s">
        <v>659</v>
      </c>
      <c r="BQ5336">
        <v>45</v>
      </c>
      <c r="BR5336" t="s">
        <v>310</v>
      </c>
      <c r="BS5336">
        <v>1</v>
      </c>
      <c r="BZ5336" t="s">
        <v>10132</v>
      </c>
      <c r="CA5336" t="s">
        <v>10130</v>
      </c>
    </row>
    <row r="5337" spans="1:79" hidden="1" x14ac:dyDescent="0.25">
      <c r="A5337" t="s">
        <v>10113</v>
      </c>
      <c r="B5337" t="s">
        <v>10114</v>
      </c>
      <c r="C5337" t="s">
        <v>10115</v>
      </c>
      <c r="D5337" t="s">
        <v>10136</v>
      </c>
      <c r="E5337" t="s">
        <v>10137</v>
      </c>
      <c r="F5337" s="1">
        <v>40890</v>
      </c>
      <c r="G5337" s="4">
        <v>0.46527777777777773</v>
      </c>
      <c r="H5337" t="s">
        <v>6138</v>
      </c>
      <c r="I5337">
        <v>-88</v>
      </c>
      <c r="J5337" t="s">
        <v>221</v>
      </c>
      <c r="K5337" t="s">
        <v>222</v>
      </c>
      <c r="L5337">
        <v>1</v>
      </c>
      <c r="M5337">
        <v>1</v>
      </c>
      <c r="N5337" t="s">
        <v>10558</v>
      </c>
      <c r="O5337" t="s">
        <v>10560</v>
      </c>
      <c r="P5337" t="s">
        <v>224</v>
      </c>
      <c r="Q5337" t="s">
        <v>10120</v>
      </c>
      <c r="R5337" t="s">
        <v>226</v>
      </c>
      <c r="S5337" t="s">
        <v>10121</v>
      </c>
      <c r="V5337">
        <v>1E-3</v>
      </c>
      <c r="W5337">
        <v>5.0000000000000001E-3</v>
      </c>
      <c r="X5337" t="s">
        <v>228</v>
      </c>
      <c r="Y5337" t="s">
        <v>243</v>
      </c>
      <c r="Z5337" t="s">
        <v>1217</v>
      </c>
      <c r="AA5337" t="s">
        <v>3947</v>
      </c>
      <c r="AF5337" t="s">
        <v>736</v>
      </c>
      <c r="AG5337" t="s">
        <v>7239</v>
      </c>
      <c r="AH5337" t="s">
        <v>10122</v>
      </c>
      <c r="AJ5337" t="s">
        <v>237</v>
      </c>
      <c r="AK5337">
        <v>39.42794</v>
      </c>
      <c r="AL5337">
        <v>-123.332221984863</v>
      </c>
      <c r="AM5337" t="s">
        <v>732</v>
      </c>
      <c r="AN5337" t="s">
        <v>239</v>
      </c>
      <c r="AO5337" t="s">
        <v>1220</v>
      </c>
      <c r="AP5337" t="s">
        <v>241</v>
      </c>
      <c r="AQ5337" t="s">
        <v>242</v>
      </c>
      <c r="AR5337" t="s">
        <v>10123</v>
      </c>
      <c r="AS5337" t="s">
        <v>239</v>
      </c>
      <c r="AT5337" t="s">
        <v>239</v>
      </c>
      <c r="AU5337">
        <v>1</v>
      </c>
      <c r="AW5337" t="s">
        <v>10124</v>
      </c>
      <c r="AX5337" t="s">
        <v>10122</v>
      </c>
      <c r="AY5337" t="s">
        <v>109</v>
      </c>
      <c r="BP5337" t="s">
        <v>659</v>
      </c>
      <c r="BQ5337">
        <v>45</v>
      </c>
      <c r="BR5337" t="s">
        <v>310</v>
      </c>
      <c r="BS5337">
        <v>1</v>
      </c>
      <c r="BZ5337" t="s">
        <v>10132</v>
      </c>
      <c r="CA5337" t="s">
        <v>10137</v>
      </c>
    </row>
    <row r="5338" spans="1:79" hidden="1" x14ac:dyDescent="0.25">
      <c r="A5338" t="s">
        <v>10113</v>
      </c>
      <c r="B5338" t="s">
        <v>10114</v>
      </c>
      <c r="C5338" t="s">
        <v>10115</v>
      </c>
      <c r="D5338" t="s">
        <v>10197</v>
      </c>
      <c r="E5338" t="s">
        <v>10198</v>
      </c>
      <c r="F5338" s="1">
        <v>40890</v>
      </c>
      <c r="G5338" s="4">
        <v>0.53472222222222221</v>
      </c>
      <c r="H5338" t="s">
        <v>6138</v>
      </c>
      <c r="I5338">
        <v>-88</v>
      </c>
      <c r="J5338" t="s">
        <v>221</v>
      </c>
      <c r="K5338" t="s">
        <v>222</v>
      </c>
      <c r="L5338">
        <v>1</v>
      </c>
      <c r="M5338">
        <v>1</v>
      </c>
      <c r="N5338" t="s">
        <v>10558</v>
      </c>
      <c r="O5338" t="s">
        <v>10561</v>
      </c>
      <c r="P5338" t="s">
        <v>224</v>
      </c>
      <c r="Q5338" t="s">
        <v>10120</v>
      </c>
      <c r="R5338" t="s">
        <v>226</v>
      </c>
      <c r="S5338" t="s">
        <v>10121</v>
      </c>
      <c r="V5338">
        <v>1E-3</v>
      </c>
      <c r="W5338">
        <v>5.0000000000000001E-3</v>
      </c>
      <c r="X5338" t="s">
        <v>228</v>
      </c>
      <c r="Y5338" t="s">
        <v>243</v>
      </c>
      <c r="Z5338" t="s">
        <v>1217</v>
      </c>
      <c r="AA5338" t="s">
        <v>3947</v>
      </c>
      <c r="AF5338" t="s">
        <v>736</v>
      </c>
      <c r="AG5338" t="s">
        <v>7239</v>
      </c>
      <c r="AH5338" t="s">
        <v>10122</v>
      </c>
      <c r="AJ5338" t="s">
        <v>237</v>
      </c>
      <c r="AK5338">
        <v>39.440662000000003</v>
      </c>
      <c r="AL5338">
        <v>-123.353271484375</v>
      </c>
      <c r="AM5338" t="s">
        <v>732</v>
      </c>
      <c r="AN5338" t="s">
        <v>239</v>
      </c>
      <c r="AO5338" t="s">
        <v>1220</v>
      </c>
      <c r="AP5338" t="s">
        <v>241</v>
      </c>
      <c r="AQ5338" t="s">
        <v>242</v>
      </c>
      <c r="AR5338" t="s">
        <v>10123</v>
      </c>
      <c r="AS5338" t="s">
        <v>239</v>
      </c>
      <c r="AT5338" t="s">
        <v>239</v>
      </c>
      <c r="AU5338">
        <v>1</v>
      </c>
      <c r="AW5338" t="s">
        <v>10124</v>
      </c>
      <c r="AX5338" t="s">
        <v>10122</v>
      </c>
      <c r="AY5338" t="s">
        <v>109</v>
      </c>
      <c r="BP5338" t="s">
        <v>659</v>
      </c>
      <c r="BQ5338">
        <v>45</v>
      </c>
      <c r="BR5338" t="s">
        <v>310</v>
      </c>
      <c r="BS5338">
        <v>1</v>
      </c>
      <c r="BZ5338" t="s">
        <v>10200</v>
      </c>
      <c r="CA5338" t="s">
        <v>10198</v>
      </c>
    </row>
    <row r="5339" spans="1:79" hidden="1" x14ac:dyDescent="0.25">
      <c r="A5339" t="s">
        <v>10113</v>
      </c>
      <c r="B5339" t="s">
        <v>10114</v>
      </c>
      <c r="C5339" t="s">
        <v>10115</v>
      </c>
      <c r="D5339" t="s">
        <v>10226</v>
      </c>
      <c r="E5339" t="s">
        <v>10227</v>
      </c>
      <c r="F5339" s="1">
        <v>40890</v>
      </c>
      <c r="G5339" s="4">
        <v>0.37986111111111115</v>
      </c>
      <c r="H5339" t="s">
        <v>6138</v>
      </c>
      <c r="I5339">
        <v>-88</v>
      </c>
      <c r="J5339" t="s">
        <v>221</v>
      </c>
      <c r="K5339" t="s">
        <v>222</v>
      </c>
      <c r="L5339">
        <v>1</v>
      </c>
      <c r="M5339">
        <v>1</v>
      </c>
      <c r="N5339" t="s">
        <v>10558</v>
      </c>
      <c r="O5339" t="s">
        <v>10562</v>
      </c>
      <c r="P5339" t="s">
        <v>224</v>
      </c>
      <c r="Q5339" t="s">
        <v>10120</v>
      </c>
      <c r="R5339" t="s">
        <v>226</v>
      </c>
      <c r="S5339" t="s">
        <v>10121</v>
      </c>
      <c r="V5339">
        <v>1E-3</v>
      </c>
      <c r="W5339">
        <v>5.0000000000000001E-3</v>
      </c>
      <c r="X5339" t="s">
        <v>228</v>
      </c>
      <c r="Y5339" t="s">
        <v>243</v>
      </c>
      <c r="Z5339" t="s">
        <v>1217</v>
      </c>
      <c r="AA5339" t="s">
        <v>3947</v>
      </c>
      <c r="AF5339" t="s">
        <v>736</v>
      </c>
      <c r="AG5339" t="s">
        <v>7239</v>
      </c>
      <c r="AH5339" t="s">
        <v>10122</v>
      </c>
      <c r="AJ5339" t="s">
        <v>237</v>
      </c>
      <c r="AK5339">
        <v>39.448444000000002</v>
      </c>
      <c r="AL5339">
        <v>-123.34597015380901</v>
      </c>
      <c r="AM5339" t="s">
        <v>732</v>
      </c>
      <c r="AN5339" t="s">
        <v>239</v>
      </c>
      <c r="AO5339" t="s">
        <v>1220</v>
      </c>
      <c r="AP5339" t="s">
        <v>241</v>
      </c>
      <c r="AQ5339" t="s">
        <v>242</v>
      </c>
      <c r="AR5339" t="s">
        <v>10123</v>
      </c>
      <c r="AS5339" t="s">
        <v>239</v>
      </c>
      <c r="AT5339" t="s">
        <v>239</v>
      </c>
      <c r="AU5339">
        <v>1</v>
      </c>
      <c r="AW5339" t="s">
        <v>10124</v>
      </c>
      <c r="AX5339" t="s">
        <v>10122</v>
      </c>
      <c r="AY5339" t="s">
        <v>109</v>
      </c>
      <c r="BP5339" t="s">
        <v>659</v>
      </c>
      <c r="BQ5339">
        <v>45</v>
      </c>
      <c r="BR5339" t="s">
        <v>310</v>
      </c>
      <c r="BS5339">
        <v>1</v>
      </c>
      <c r="BZ5339" t="s">
        <v>10125</v>
      </c>
      <c r="CA5339" t="s">
        <v>10227</v>
      </c>
    </row>
    <row r="5340" spans="1:79" hidden="1" x14ac:dyDescent="0.25">
      <c r="A5340" t="s">
        <v>10113</v>
      </c>
      <c r="B5340" t="s">
        <v>10114</v>
      </c>
      <c r="C5340" t="s">
        <v>10115</v>
      </c>
      <c r="D5340" t="s">
        <v>10179</v>
      </c>
      <c r="E5340" t="s">
        <v>10180</v>
      </c>
      <c r="F5340" s="1">
        <v>40890</v>
      </c>
      <c r="G5340" s="4">
        <v>0.54166666666666663</v>
      </c>
      <c r="H5340" t="s">
        <v>6138</v>
      </c>
      <c r="I5340">
        <v>-88</v>
      </c>
      <c r="J5340" t="s">
        <v>221</v>
      </c>
      <c r="K5340" t="s">
        <v>222</v>
      </c>
      <c r="L5340">
        <v>1</v>
      </c>
      <c r="M5340">
        <v>1</v>
      </c>
      <c r="N5340" t="s">
        <v>10558</v>
      </c>
      <c r="O5340" t="s">
        <v>10563</v>
      </c>
      <c r="P5340" t="s">
        <v>224</v>
      </c>
      <c r="Q5340" t="s">
        <v>10120</v>
      </c>
      <c r="R5340" t="s">
        <v>226</v>
      </c>
      <c r="S5340" t="s">
        <v>10121</v>
      </c>
      <c r="V5340">
        <v>1E-3</v>
      </c>
      <c r="W5340">
        <v>5.0000000000000001E-3</v>
      </c>
      <c r="X5340" t="s">
        <v>228</v>
      </c>
      <c r="Y5340" t="s">
        <v>243</v>
      </c>
      <c r="Z5340" t="s">
        <v>1217</v>
      </c>
      <c r="AA5340" t="s">
        <v>3947</v>
      </c>
      <c r="AF5340" t="s">
        <v>736</v>
      </c>
      <c r="AG5340" t="s">
        <v>7239</v>
      </c>
      <c r="AH5340" t="s">
        <v>10122</v>
      </c>
      <c r="AJ5340" t="s">
        <v>237</v>
      </c>
      <c r="AK5340">
        <v>39.431820000000002</v>
      </c>
      <c r="AL5340">
        <v>-123.328498840332</v>
      </c>
      <c r="AM5340" t="s">
        <v>732</v>
      </c>
      <c r="AN5340" t="s">
        <v>239</v>
      </c>
      <c r="AO5340" t="s">
        <v>1220</v>
      </c>
      <c r="AP5340" t="s">
        <v>241</v>
      </c>
      <c r="AQ5340" t="s">
        <v>242</v>
      </c>
      <c r="AR5340" t="s">
        <v>10123</v>
      </c>
      <c r="AS5340" t="s">
        <v>239</v>
      </c>
      <c r="AT5340" t="s">
        <v>239</v>
      </c>
      <c r="AU5340">
        <v>1</v>
      </c>
      <c r="AW5340" t="s">
        <v>10124</v>
      </c>
      <c r="AX5340" t="s">
        <v>10122</v>
      </c>
      <c r="AY5340" t="s">
        <v>109</v>
      </c>
      <c r="BP5340" t="s">
        <v>659</v>
      </c>
      <c r="BQ5340">
        <v>45</v>
      </c>
      <c r="BR5340" t="s">
        <v>310</v>
      </c>
      <c r="BS5340">
        <v>1</v>
      </c>
      <c r="BZ5340" t="s">
        <v>10165</v>
      </c>
      <c r="CA5340" t="s">
        <v>10180</v>
      </c>
    </row>
    <row r="5341" spans="1:79" hidden="1" x14ac:dyDescent="0.25">
      <c r="A5341" t="s">
        <v>10113</v>
      </c>
      <c r="B5341" t="s">
        <v>10114</v>
      </c>
      <c r="C5341" t="s">
        <v>10115</v>
      </c>
      <c r="D5341" t="s">
        <v>10133</v>
      </c>
      <c r="E5341" t="s">
        <v>10134</v>
      </c>
      <c r="F5341" s="1">
        <v>40890</v>
      </c>
      <c r="G5341" s="4">
        <v>0.39583333333333331</v>
      </c>
      <c r="H5341" t="s">
        <v>6138</v>
      </c>
      <c r="I5341">
        <v>-88</v>
      </c>
      <c r="J5341" t="s">
        <v>221</v>
      </c>
      <c r="K5341" t="s">
        <v>222</v>
      </c>
      <c r="L5341">
        <v>1</v>
      </c>
      <c r="M5341">
        <v>1</v>
      </c>
      <c r="N5341" t="s">
        <v>10558</v>
      </c>
      <c r="O5341" t="s">
        <v>10564</v>
      </c>
      <c r="P5341" t="s">
        <v>224</v>
      </c>
      <c r="Q5341" t="s">
        <v>10120</v>
      </c>
      <c r="R5341" t="s">
        <v>226</v>
      </c>
      <c r="S5341" t="s">
        <v>10121</v>
      </c>
      <c r="V5341">
        <v>1E-3</v>
      </c>
      <c r="W5341">
        <v>5.0000000000000001E-3</v>
      </c>
      <c r="X5341" t="s">
        <v>228</v>
      </c>
      <c r="Y5341" t="s">
        <v>243</v>
      </c>
      <c r="Z5341" t="s">
        <v>1217</v>
      </c>
      <c r="AA5341" t="s">
        <v>3947</v>
      </c>
      <c r="AF5341" t="s">
        <v>736</v>
      </c>
      <c r="AG5341" t="s">
        <v>7239</v>
      </c>
      <c r="AH5341" t="s">
        <v>10122</v>
      </c>
      <c r="AJ5341" t="s">
        <v>237</v>
      </c>
      <c r="AK5341">
        <v>39.448813999999999</v>
      </c>
      <c r="AL5341">
        <v>-123.34122467041</v>
      </c>
      <c r="AM5341" t="s">
        <v>732</v>
      </c>
      <c r="AN5341" t="s">
        <v>239</v>
      </c>
      <c r="AO5341" t="s">
        <v>1220</v>
      </c>
      <c r="AP5341" t="s">
        <v>241</v>
      </c>
      <c r="AQ5341" t="s">
        <v>242</v>
      </c>
      <c r="AR5341" t="s">
        <v>10123</v>
      </c>
      <c r="AS5341" t="s">
        <v>239</v>
      </c>
      <c r="AT5341" t="s">
        <v>239</v>
      </c>
      <c r="AU5341">
        <v>1</v>
      </c>
      <c r="AW5341" t="s">
        <v>10124</v>
      </c>
      <c r="AX5341" t="s">
        <v>10122</v>
      </c>
      <c r="AY5341" t="s">
        <v>109</v>
      </c>
      <c r="BP5341" t="s">
        <v>659</v>
      </c>
      <c r="BQ5341">
        <v>45</v>
      </c>
      <c r="BR5341" t="s">
        <v>310</v>
      </c>
      <c r="BS5341">
        <v>1</v>
      </c>
      <c r="BZ5341" t="s">
        <v>10132</v>
      </c>
      <c r="CA5341" t="s">
        <v>10134</v>
      </c>
    </row>
    <row r="5342" spans="1:79" hidden="1" x14ac:dyDescent="0.25">
      <c r="A5342" t="s">
        <v>10113</v>
      </c>
      <c r="B5342" t="s">
        <v>10114</v>
      </c>
      <c r="C5342" t="s">
        <v>10115</v>
      </c>
      <c r="D5342" t="s">
        <v>10126</v>
      </c>
      <c r="E5342" t="s">
        <v>10127</v>
      </c>
      <c r="F5342" s="1">
        <v>40890</v>
      </c>
      <c r="G5342" s="4">
        <v>0.60416666666666663</v>
      </c>
      <c r="H5342" t="s">
        <v>6138</v>
      </c>
      <c r="I5342">
        <v>-88</v>
      </c>
      <c r="J5342" t="s">
        <v>221</v>
      </c>
      <c r="K5342" t="s">
        <v>222</v>
      </c>
      <c r="L5342">
        <v>1</v>
      </c>
      <c r="M5342">
        <v>1</v>
      </c>
      <c r="N5342" t="s">
        <v>10558</v>
      </c>
      <c r="O5342" t="s">
        <v>10565</v>
      </c>
      <c r="P5342" t="s">
        <v>224</v>
      </c>
      <c r="Q5342" t="s">
        <v>10120</v>
      </c>
      <c r="R5342" t="s">
        <v>226</v>
      </c>
      <c r="S5342" t="s">
        <v>10121</v>
      </c>
      <c r="V5342">
        <v>1E-3</v>
      </c>
      <c r="W5342">
        <v>5.0000000000000001E-3</v>
      </c>
      <c r="X5342" t="s">
        <v>228</v>
      </c>
      <c r="Y5342" t="s">
        <v>243</v>
      </c>
      <c r="Z5342" t="s">
        <v>1217</v>
      </c>
      <c r="AA5342" t="s">
        <v>3947</v>
      </c>
      <c r="AF5342" t="s">
        <v>736</v>
      </c>
      <c r="AG5342" t="s">
        <v>7239</v>
      </c>
      <c r="AH5342" t="s">
        <v>10122</v>
      </c>
      <c r="AJ5342" t="s">
        <v>237</v>
      </c>
      <c r="AK5342">
        <v>39.429192</v>
      </c>
      <c r="AL5342">
        <v>-123.34546661377</v>
      </c>
      <c r="AM5342" t="s">
        <v>732</v>
      </c>
      <c r="AN5342" t="s">
        <v>239</v>
      </c>
      <c r="AO5342" t="s">
        <v>1220</v>
      </c>
      <c r="AP5342" t="s">
        <v>241</v>
      </c>
      <c r="AQ5342" t="s">
        <v>242</v>
      </c>
      <c r="AR5342" t="s">
        <v>10123</v>
      </c>
      <c r="AS5342" t="s">
        <v>239</v>
      </c>
      <c r="AT5342" t="s">
        <v>239</v>
      </c>
      <c r="AU5342">
        <v>1</v>
      </c>
      <c r="AW5342" t="s">
        <v>10124</v>
      </c>
      <c r="AX5342" t="s">
        <v>10122</v>
      </c>
      <c r="AY5342" t="s">
        <v>109</v>
      </c>
      <c r="BP5342" t="s">
        <v>659</v>
      </c>
      <c r="BQ5342">
        <v>45</v>
      </c>
      <c r="BR5342" t="s">
        <v>310</v>
      </c>
      <c r="BS5342">
        <v>1</v>
      </c>
      <c r="BZ5342" t="s">
        <v>10125</v>
      </c>
      <c r="CA5342" t="s">
        <v>10127</v>
      </c>
    </row>
    <row r="5343" spans="1:79" hidden="1" x14ac:dyDescent="0.25">
      <c r="A5343" t="s">
        <v>10113</v>
      </c>
      <c r="B5343" t="s">
        <v>10114</v>
      </c>
      <c r="C5343" t="s">
        <v>10115</v>
      </c>
      <c r="D5343" t="s">
        <v>10162</v>
      </c>
      <c r="E5343" t="s">
        <v>10163</v>
      </c>
      <c r="F5343" s="1">
        <v>40890</v>
      </c>
      <c r="G5343" s="4">
        <v>0.57638888888888895</v>
      </c>
      <c r="H5343" t="s">
        <v>6138</v>
      </c>
      <c r="I5343">
        <v>-88</v>
      </c>
      <c r="J5343" t="s">
        <v>221</v>
      </c>
      <c r="K5343" t="s">
        <v>222</v>
      </c>
      <c r="L5343">
        <v>1</v>
      </c>
      <c r="M5343">
        <v>1</v>
      </c>
      <c r="N5343" t="s">
        <v>10558</v>
      </c>
      <c r="O5343" t="s">
        <v>10566</v>
      </c>
      <c r="P5343" t="s">
        <v>224</v>
      </c>
      <c r="Q5343" t="s">
        <v>10120</v>
      </c>
      <c r="R5343" t="s">
        <v>226</v>
      </c>
      <c r="S5343" t="s">
        <v>10121</v>
      </c>
      <c r="V5343">
        <v>1E-3</v>
      </c>
      <c r="W5343">
        <v>5.0000000000000001E-3</v>
      </c>
      <c r="X5343" t="s">
        <v>228</v>
      </c>
      <c r="Y5343" t="s">
        <v>243</v>
      </c>
      <c r="Z5343" t="s">
        <v>1217</v>
      </c>
      <c r="AA5343" t="s">
        <v>3947</v>
      </c>
      <c r="AF5343" t="s">
        <v>736</v>
      </c>
      <c r="AG5343" t="s">
        <v>7239</v>
      </c>
      <c r="AH5343" t="s">
        <v>10122</v>
      </c>
      <c r="AJ5343" t="s">
        <v>237</v>
      </c>
      <c r="AK5343">
        <v>39.441605000000003</v>
      </c>
      <c r="AL5343">
        <v>-123.328689575195</v>
      </c>
      <c r="AM5343" t="s">
        <v>732</v>
      </c>
      <c r="AN5343" t="s">
        <v>239</v>
      </c>
      <c r="AO5343" t="s">
        <v>1220</v>
      </c>
      <c r="AP5343" t="s">
        <v>241</v>
      </c>
      <c r="AQ5343" t="s">
        <v>242</v>
      </c>
      <c r="AR5343" t="s">
        <v>10123</v>
      </c>
      <c r="AS5343" t="s">
        <v>239</v>
      </c>
      <c r="AT5343" t="s">
        <v>239</v>
      </c>
      <c r="AU5343">
        <v>1</v>
      </c>
      <c r="AW5343" t="s">
        <v>10124</v>
      </c>
      <c r="AX5343" t="s">
        <v>10122</v>
      </c>
      <c r="AY5343" t="s">
        <v>109</v>
      </c>
      <c r="BP5343" t="s">
        <v>659</v>
      </c>
      <c r="BQ5343">
        <v>45</v>
      </c>
      <c r="BR5343" t="s">
        <v>310</v>
      </c>
      <c r="BS5343">
        <v>1</v>
      </c>
      <c r="BZ5343" t="s">
        <v>10165</v>
      </c>
      <c r="CA5343" t="s">
        <v>10163</v>
      </c>
    </row>
    <row r="5344" spans="1:79" hidden="1" x14ac:dyDescent="0.25">
      <c r="A5344" t="s">
        <v>10113</v>
      </c>
      <c r="B5344" t="s">
        <v>10114</v>
      </c>
      <c r="C5344" t="s">
        <v>10115</v>
      </c>
      <c r="D5344" t="s">
        <v>10201</v>
      </c>
      <c r="E5344" t="s">
        <v>10202</v>
      </c>
      <c r="F5344" s="1">
        <v>40890</v>
      </c>
      <c r="G5344" s="4">
        <v>0.38194444444444442</v>
      </c>
      <c r="H5344" t="s">
        <v>6138</v>
      </c>
      <c r="I5344">
        <v>-88</v>
      </c>
      <c r="J5344" t="s">
        <v>221</v>
      </c>
      <c r="K5344" t="s">
        <v>222</v>
      </c>
      <c r="L5344">
        <v>1</v>
      </c>
      <c r="M5344">
        <v>1</v>
      </c>
      <c r="N5344" t="s">
        <v>10558</v>
      </c>
      <c r="O5344" t="s">
        <v>10567</v>
      </c>
      <c r="P5344" t="s">
        <v>224</v>
      </c>
      <c r="Q5344" t="s">
        <v>10120</v>
      </c>
      <c r="R5344" t="s">
        <v>226</v>
      </c>
      <c r="S5344" t="s">
        <v>10121</v>
      </c>
      <c r="V5344">
        <v>1E-3</v>
      </c>
      <c r="W5344">
        <v>5.0000000000000001E-3</v>
      </c>
      <c r="X5344" t="s">
        <v>228</v>
      </c>
      <c r="Y5344" t="s">
        <v>243</v>
      </c>
      <c r="Z5344" t="s">
        <v>1217</v>
      </c>
      <c r="AA5344" t="s">
        <v>3947</v>
      </c>
      <c r="AF5344" t="s">
        <v>736</v>
      </c>
      <c r="AG5344" t="s">
        <v>7239</v>
      </c>
      <c r="AH5344" t="s">
        <v>10122</v>
      </c>
      <c r="AJ5344" t="s">
        <v>237</v>
      </c>
      <c r="AK5344">
        <v>39.448822</v>
      </c>
      <c r="AL5344">
        <v>-123.347450256348</v>
      </c>
      <c r="AM5344" t="s">
        <v>732</v>
      </c>
      <c r="AN5344" t="s">
        <v>239</v>
      </c>
      <c r="AO5344" t="s">
        <v>1220</v>
      </c>
      <c r="AP5344" t="s">
        <v>241</v>
      </c>
      <c r="AQ5344" t="s">
        <v>242</v>
      </c>
      <c r="AR5344" t="s">
        <v>10123</v>
      </c>
      <c r="AS5344" t="s">
        <v>239</v>
      </c>
      <c r="AT5344" t="s">
        <v>239</v>
      </c>
      <c r="AU5344">
        <v>1</v>
      </c>
      <c r="AW5344" t="s">
        <v>10124</v>
      </c>
      <c r="AX5344" t="s">
        <v>10122</v>
      </c>
      <c r="AY5344" t="s">
        <v>109</v>
      </c>
      <c r="BP5344" t="s">
        <v>659</v>
      </c>
      <c r="BQ5344">
        <v>45</v>
      </c>
      <c r="BR5344" t="s">
        <v>310</v>
      </c>
      <c r="BS5344">
        <v>1</v>
      </c>
      <c r="BZ5344" t="s">
        <v>10200</v>
      </c>
      <c r="CA5344" t="s">
        <v>10202</v>
      </c>
    </row>
    <row r="5345" spans="1:79" hidden="1" x14ac:dyDescent="0.25">
      <c r="A5345" t="s">
        <v>10113</v>
      </c>
      <c r="B5345" t="s">
        <v>10114</v>
      </c>
      <c r="C5345" t="s">
        <v>10115</v>
      </c>
      <c r="D5345" t="s">
        <v>10116</v>
      </c>
      <c r="E5345" t="s">
        <v>10117</v>
      </c>
      <c r="F5345" s="1">
        <v>40890</v>
      </c>
      <c r="G5345" s="4">
        <v>0.44791666666666669</v>
      </c>
      <c r="H5345" t="s">
        <v>6138</v>
      </c>
      <c r="I5345">
        <v>-88</v>
      </c>
      <c r="J5345" t="s">
        <v>221</v>
      </c>
      <c r="K5345" t="s">
        <v>222</v>
      </c>
      <c r="L5345">
        <v>1</v>
      </c>
      <c r="M5345">
        <v>1</v>
      </c>
      <c r="N5345" t="s">
        <v>10558</v>
      </c>
      <c r="O5345" t="s">
        <v>10568</v>
      </c>
      <c r="P5345" t="s">
        <v>224</v>
      </c>
      <c r="Q5345" t="s">
        <v>10120</v>
      </c>
      <c r="R5345" t="s">
        <v>226</v>
      </c>
      <c r="S5345" t="s">
        <v>10121</v>
      </c>
      <c r="V5345">
        <v>1E-3</v>
      </c>
      <c r="W5345">
        <v>5.0000000000000001E-3</v>
      </c>
      <c r="X5345" t="s">
        <v>228</v>
      </c>
      <c r="Y5345" t="s">
        <v>243</v>
      </c>
      <c r="Z5345" t="s">
        <v>1217</v>
      </c>
      <c r="AA5345" t="s">
        <v>3947</v>
      </c>
      <c r="AF5345" t="s">
        <v>736</v>
      </c>
      <c r="AG5345" t="s">
        <v>7239</v>
      </c>
      <c r="AH5345" t="s">
        <v>10122</v>
      </c>
      <c r="AJ5345" t="s">
        <v>237</v>
      </c>
      <c r="AK5345">
        <v>39.462643</v>
      </c>
      <c r="AL5345">
        <v>-123.35041809082</v>
      </c>
      <c r="AM5345" t="s">
        <v>732</v>
      </c>
      <c r="AN5345" t="s">
        <v>239</v>
      </c>
      <c r="AO5345" t="s">
        <v>1220</v>
      </c>
      <c r="AP5345" t="s">
        <v>241</v>
      </c>
      <c r="AQ5345" t="s">
        <v>242</v>
      </c>
      <c r="AR5345" t="s">
        <v>10123</v>
      </c>
      <c r="AS5345" t="s">
        <v>239</v>
      </c>
      <c r="AT5345" t="s">
        <v>239</v>
      </c>
      <c r="AU5345">
        <v>1</v>
      </c>
      <c r="AW5345" t="s">
        <v>10124</v>
      </c>
      <c r="AX5345" t="s">
        <v>10122</v>
      </c>
      <c r="AY5345" t="s">
        <v>109</v>
      </c>
      <c r="BP5345" t="s">
        <v>659</v>
      </c>
      <c r="BQ5345">
        <v>45</v>
      </c>
      <c r="BR5345" t="s">
        <v>310</v>
      </c>
      <c r="BS5345">
        <v>1</v>
      </c>
      <c r="BZ5345" t="s">
        <v>10125</v>
      </c>
      <c r="CA5345" t="s">
        <v>10117</v>
      </c>
    </row>
    <row r="5346" spans="1:79" hidden="1" x14ac:dyDescent="0.25">
      <c r="A5346" t="s">
        <v>10113</v>
      </c>
      <c r="B5346" t="s">
        <v>10114</v>
      </c>
      <c r="C5346" t="s">
        <v>10150</v>
      </c>
      <c r="D5346" t="s">
        <v>10184</v>
      </c>
      <c r="E5346" t="s">
        <v>10185</v>
      </c>
      <c r="F5346" s="1">
        <v>40892</v>
      </c>
      <c r="G5346" s="4">
        <v>0.4826388888888889</v>
      </c>
      <c r="H5346" t="s">
        <v>6138</v>
      </c>
      <c r="I5346">
        <v>-88</v>
      </c>
      <c r="J5346" t="s">
        <v>221</v>
      </c>
      <c r="K5346" t="s">
        <v>222</v>
      </c>
      <c r="L5346">
        <v>1</v>
      </c>
      <c r="M5346">
        <v>1</v>
      </c>
      <c r="N5346" t="s">
        <v>10569</v>
      </c>
      <c r="O5346" t="s">
        <v>10570</v>
      </c>
      <c r="P5346" t="s">
        <v>224</v>
      </c>
      <c r="Q5346" t="s">
        <v>10120</v>
      </c>
      <c r="R5346" t="s">
        <v>226</v>
      </c>
      <c r="S5346" t="s">
        <v>10121</v>
      </c>
      <c r="V5346">
        <v>1E-3</v>
      </c>
      <c r="W5346">
        <v>5.0000000000000001E-3</v>
      </c>
      <c r="X5346" t="s">
        <v>228</v>
      </c>
      <c r="Y5346" t="s">
        <v>243</v>
      </c>
      <c r="Z5346" t="s">
        <v>1217</v>
      </c>
      <c r="AA5346" t="s">
        <v>3947</v>
      </c>
      <c r="AE5346" t="s">
        <v>10571</v>
      </c>
      <c r="AF5346" t="s">
        <v>736</v>
      </c>
      <c r="AG5346" t="s">
        <v>7239</v>
      </c>
      <c r="AH5346" t="s">
        <v>10122</v>
      </c>
      <c r="AJ5346" t="s">
        <v>237</v>
      </c>
      <c r="AK5346">
        <v>39.410854</v>
      </c>
      <c r="AL5346">
        <v>-123.340782165527</v>
      </c>
      <c r="AM5346" t="s">
        <v>732</v>
      </c>
      <c r="AN5346" t="s">
        <v>239</v>
      </c>
      <c r="AO5346" t="s">
        <v>1220</v>
      </c>
      <c r="AP5346" t="s">
        <v>241</v>
      </c>
      <c r="AQ5346" t="s">
        <v>242</v>
      </c>
      <c r="AR5346" t="s">
        <v>10123</v>
      </c>
      <c r="AS5346" t="s">
        <v>239</v>
      </c>
      <c r="AT5346" t="s">
        <v>239</v>
      </c>
      <c r="AU5346">
        <v>1</v>
      </c>
      <c r="AW5346" t="s">
        <v>10124</v>
      </c>
      <c r="AX5346" t="s">
        <v>10122</v>
      </c>
      <c r="AY5346" t="s">
        <v>1351</v>
      </c>
      <c r="BP5346" t="s">
        <v>659</v>
      </c>
      <c r="BQ5346">
        <v>45</v>
      </c>
      <c r="BR5346" t="s">
        <v>310</v>
      </c>
      <c r="BS5346">
        <v>1</v>
      </c>
      <c r="BZ5346" t="s">
        <v>10169</v>
      </c>
      <c r="CA5346" t="s">
        <v>10185</v>
      </c>
    </row>
    <row r="5347" spans="1:79" hidden="1" x14ac:dyDescent="0.25">
      <c r="A5347" t="s">
        <v>10113</v>
      </c>
      <c r="B5347" t="s">
        <v>10114</v>
      </c>
      <c r="C5347" t="s">
        <v>10150</v>
      </c>
      <c r="D5347" t="s">
        <v>10204</v>
      </c>
      <c r="E5347" t="s">
        <v>10205</v>
      </c>
      <c r="F5347" s="1">
        <v>40892</v>
      </c>
      <c r="G5347" s="4">
        <v>0.40277777777777773</v>
      </c>
      <c r="H5347" t="s">
        <v>6138</v>
      </c>
      <c r="I5347">
        <v>-88</v>
      </c>
      <c r="J5347" t="s">
        <v>221</v>
      </c>
      <c r="K5347" t="s">
        <v>222</v>
      </c>
      <c r="L5347">
        <v>1</v>
      </c>
      <c r="M5347">
        <v>1</v>
      </c>
      <c r="N5347" t="s">
        <v>10569</v>
      </c>
      <c r="O5347" t="s">
        <v>10572</v>
      </c>
      <c r="P5347" t="s">
        <v>224</v>
      </c>
      <c r="Q5347" t="s">
        <v>10120</v>
      </c>
      <c r="R5347" t="s">
        <v>226</v>
      </c>
      <c r="S5347" t="s">
        <v>10121</v>
      </c>
      <c r="V5347">
        <v>1E-3</v>
      </c>
      <c r="W5347">
        <v>5.0000000000000001E-3</v>
      </c>
      <c r="X5347" t="s">
        <v>228</v>
      </c>
      <c r="Y5347" t="s">
        <v>243</v>
      </c>
      <c r="Z5347" t="s">
        <v>1217</v>
      </c>
      <c r="AA5347" t="s">
        <v>3947</v>
      </c>
      <c r="AE5347" t="s">
        <v>10571</v>
      </c>
      <c r="AF5347" t="s">
        <v>736</v>
      </c>
      <c r="AG5347" t="s">
        <v>7239</v>
      </c>
      <c r="AH5347" t="s">
        <v>10122</v>
      </c>
      <c r="AJ5347" t="s">
        <v>237</v>
      </c>
      <c r="AK5347">
        <v>39.418297000000003</v>
      </c>
      <c r="AL5347">
        <v>-123.34146118164099</v>
      </c>
      <c r="AM5347" t="s">
        <v>732</v>
      </c>
      <c r="AN5347" t="s">
        <v>239</v>
      </c>
      <c r="AO5347" t="s">
        <v>1220</v>
      </c>
      <c r="AP5347" t="s">
        <v>241</v>
      </c>
      <c r="AQ5347" t="s">
        <v>242</v>
      </c>
      <c r="AR5347" t="s">
        <v>10123</v>
      </c>
      <c r="AS5347" t="s">
        <v>239</v>
      </c>
      <c r="AT5347" t="s">
        <v>239</v>
      </c>
      <c r="AU5347">
        <v>1</v>
      </c>
      <c r="AW5347" t="s">
        <v>10124</v>
      </c>
      <c r="AX5347" t="s">
        <v>10122</v>
      </c>
      <c r="AY5347" t="s">
        <v>1351</v>
      </c>
      <c r="BP5347" t="s">
        <v>659</v>
      </c>
      <c r="BQ5347">
        <v>45</v>
      </c>
      <c r="BR5347" t="s">
        <v>310</v>
      </c>
      <c r="BS5347">
        <v>1</v>
      </c>
      <c r="BZ5347" t="s">
        <v>10207</v>
      </c>
      <c r="CA5347" t="s">
        <v>10205</v>
      </c>
    </row>
    <row r="5348" spans="1:79" hidden="1" x14ac:dyDescent="0.25">
      <c r="A5348" t="s">
        <v>10113</v>
      </c>
      <c r="B5348" t="s">
        <v>10114</v>
      </c>
      <c r="C5348" t="s">
        <v>10150</v>
      </c>
      <c r="D5348" t="s">
        <v>10176</v>
      </c>
      <c r="E5348" t="s">
        <v>10177</v>
      </c>
      <c r="F5348" s="1">
        <v>40892</v>
      </c>
      <c r="G5348" s="4">
        <v>0.40277777777777773</v>
      </c>
      <c r="H5348" t="s">
        <v>6138</v>
      </c>
      <c r="I5348">
        <v>-88</v>
      </c>
      <c r="J5348" t="s">
        <v>221</v>
      </c>
      <c r="K5348" t="s">
        <v>222</v>
      </c>
      <c r="L5348">
        <v>1</v>
      </c>
      <c r="M5348">
        <v>1</v>
      </c>
      <c r="N5348" t="s">
        <v>10569</v>
      </c>
      <c r="O5348" t="s">
        <v>10573</v>
      </c>
      <c r="P5348" t="s">
        <v>224</v>
      </c>
      <c r="Q5348" t="s">
        <v>10120</v>
      </c>
      <c r="R5348" t="s">
        <v>226</v>
      </c>
      <c r="S5348" t="s">
        <v>10121</v>
      </c>
      <c r="V5348">
        <v>1E-3</v>
      </c>
      <c r="W5348">
        <v>5.0000000000000001E-3</v>
      </c>
      <c r="X5348" t="s">
        <v>228</v>
      </c>
      <c r="Y5348" t="s">
        <v>243</v>
      </c>
      <c r="Z5348" t="s">
        <v>1217</v>
      </c>
      <c r="AA5348" t="s">
        <v>3947</v>
      </c>
      <c r="AE5348" t="s">
        <v>10571</v>
      </c>
      <c r="AF5348" t="s">
        <v>736</v>
      </c>
      <c r="AG5348" t="s">
        <v>7239</v>
      </c>
      <c r="AH5348" t="s">
        <v>10122</v>
      </c>
      <c r="AJ5348" t="s">
        <v>237</v>
      </c>
      <c r="AK5348">
        <v>39.377037000000001</v>
      </c>
      <c r="AL5348">
        <v>-123.32778930664099</v>
      </c>
      <c r="AM5348" t="s">
        <v>732</v>
      </c>
      <c r="AN5348" t="s">
        <v>239</v>
      </c>
      <c r="AO5348" t="s">
        <v>1220</v>
      </c>
      <c r="AP5348" t="s">
        <v>241</v>
      </c>
      <c r="AQ5348" t="s">
        <v>242</v>
      </c>
      <c r="AR5348" t="s">
        <v>10123</v>
      </c>
      <c r="AS5348" t="s">
        <v>239</v>
      </c>
      <c r="AT5348" t="s">
        <v>239</v>
      </c>
      <c r="AU5348">
        <v>1</v>
      </c>
      <c r="AW5348" t="s">
        <v>10124</v>
      </c>
      <c r="AX5348" t="s">
        <v>10122</v>
      </c>
      <c r="AY5348" t="s">
        <v>1351</v>
      </c>
      <c r="BP5348" t="s">
        <v>659</v>
      </c>
      <c r="BQ5348">
        <v>45</v>
      </c>
      <c r="BR5348" t="s">
        <v>310</v>
      </c>
      <c r="BS5348">
        <v>1</v>
      </c>
      <c r="BZ5348" t="s">
        <v>10156</v>
      </c>
      <c r="CA5348" t="s">
        <v>10177</v>
      </c>
    </row>
    <row r="5349" spans="1:79" hidden="1" x14ac:dyDescent="0.25">
      <c r="A5349" t="s">
        <v>10113</v>
      </c>
      <c r="B5349" t="s">
        <v>10114</v>
      </c>
      <c r="C5349" t="s">
        <v>10161</v>
      </c>
      <c r="D5349" t="s">
        <v>10129</v>
      </c>
      <c r="E5349" t="s">
        <v>10130</v>
      </c>
      <c r="F5349" s="1">
        <v>40892</v>
      </c>
      <c r="G5349" s="4">
        <v>0.44097222222222227</v>
      </c>
      <c r="H5349" t="s">
        <v>6138</v>
      </c>
      <c r="I5349">
        <v>-88</v>
      </c>
      <c r="J5349" t="s">
        <v>221</v>
      </c>
      <c r="K5349" t="s">
        <v>222</v>
      </c>
      <c r="L5349">
        <v>1</v>
      </c>
      <c r="M5349">
        <v>1</v>
      </c>
      <c r="N5349" t="s">
        <v>10569</v>
      </c>
      <c r="O5349" t="s">
        <v>10574</v>
      </c>
      <c r="P5349" t="s">
        <v>224</v>
      </c>
      <c r="Q5349" t="s">
        <v>10120</v>
      </c>
      <c r="R5349" t="s">
        <v>226</v>
      </c>
      <c r="S5349" t="s">
        <v>10121</v>
      </c>
      <c r="V5349">
        <v>1E-3</v>
      </c>
      <c r="W5349">
        <v>5.0000000000000001E-3</v>
      </c>
      <c r="X5349" t="s">
        <v>228</v>
      </c>
      <c r="Y5349" t="s">
        <v>243</v>
      </c>
      <c r="Z5349" t="s">
        <v>1217</v>
      </c>
      <c r="AA5349" t="s">
        <v>3947</v>
      </c>
      <c r="AE5349" t="s">
        <v>10571</v>
      </c>
      <c r="AF5349" t="s">
        <v>736</v>
      </c>
      <c r="AG5349" t="s">
        <v>7239</v>
      </c>
      <c r="AH5349" t="s">
        <v>10122</v>
      </c>
      <c r="AJ5349" t="s">
        <v>237</v>
      </c>
      <c r="AK5349">
        <v>39.442055000000003</v>
      </c>
      <c r="AL5349">
        <v>-123.336540222168</v>
      </c>
      <c r="AM5349" t="s">
        <v>732</v>
      </c>
      <c r="AN5349" t="s">
        <v>239</v>
      </c>
      <c r="AO5349" t="s">
        <v>1220</v>
      </c>
      <c r="AP5349" t="s">
        <v>241</v>
      </c>
      <c r="AQ5349" t="s">
        <v>242</v>
      </c>
      <c r="AR5349" t="s">
        <v>10123</v>
      </c>
      <c r="AS5349" t="s">
        <v>239</v>
      </c>
      <c r="AT5349" t="s">
        <v>239</v>
      </c>
      <c r="AU5349">
        <v>1</v>
      </c>
      <c r="AW5349" t="s">
        <v>10124</v>
      </c>
      <c r="AX5349" t="s">
        <v>10122</v>
      </c>
      <c r="AY5349" t="s">
        <v>1351</v>
      </c>
      <c r="BP5349" t="s">
        <v>659</v>
      </c>
      <c r="BQ5349">
        <v>45</v>
      </c>
      <c r="BR5349" t="s">
        <v>310</v>
      </c>
      <c r="BS5349">
        <v>1</v>
      </c>
      <c r="BZ5349" t="s">
        <v>10132</v>
      </c>
      <c r="CA5349" t="s">
        <v>10130</v>
      </c>
    </row>
    <row r="5350" spans="1:79" hidden="1" x14ac:dyDescent="0.25">
      <c r="A5350" t="s">
        <v>10113</v>
      </c>
      <c r="B5350" t="s">
        <v>10114</v>
      </c>
      <c r="C5350" t="s">
        <v>10161</v>
      </c>
      <c r="D5350" t="s">
        <v>10201</v>
      </c>
      <c r="E5350" t="s">
        <v>10202</v>
      </c>
      <c r="F5350" s="1">
        <v>40892</v>
      </c>
      <c r="G5350" s="4">
        <v>0.55208333333333337</v>
      </c>
      <c r="H5350" t="s">
        <v>6138</v>
      </c>
      <c r="I5350">
        <v>-88</v>
      </c>
      <c r="J5350" t="s">
        <v>221</v>
      </c>
      <c r="K5350" t="s">
        <v>222</v>
      </c>
      <c r="L5350">
        <v>1</v>
      </c>
      <c r="M5350">
        <v>1</v>
      </c>
      <c r="N5350" t="s">
        <v>10569</v>
      </c>
      <c r="O5350" t="s">
        <v>10575</v>
      </c>
      <c r="P5350" t="s">
        <v>224</v>
      </c>
      <c r="Q5350" t="s">
        <v>10120</v>
      </c>
      <c r="R5350" t="s">
        <v>226</v>
      </c>
      <c r="S5350" t="s">
        <v>10121</v>
      </c>
      <c r="V5350">
        <v>1E-3</v>
      </c>
      <c r="W5350">
        <v>5.0000000000000001E-3</v>
      </c>
      <c r="X5350" t="s">
        <v>228</v>
      </c>
      <c r="Y5350" t="s">
        <v>243</v>
      </c>
      <c r="Z5350" t="s">
        <v>1217</v>
      </c>
      <c r="AA5350" t="s">
        <v>3947</v>
      </c>
      <c r="AE5350" t="s">
        <v>10571</v>
      </c>
      <c r="AF5350" t="s">
        <v>736</v>
      </c>
      <c r="AG5350" t="s">
        <v>7239</v>
      </c>
      <c r="AH5350" t="s">
        <v>10122</v>
      </c>
      <c r="AJ5350" t="s">
        <v>237</v>
      </c>
      <c r="AK5350">
        <v>39.448822</v>
      </c>
      <c r="AL5350">
        <v>-123.347450256348</v>
      </c>
      <c r="AM5350" t="s">
        <v>732</v>
      </c>
      <c r="AN5350" t="s">
        <v>239</v>
      </c>
      <c r="AO5350" t="s">
        <v>1220</v>
      </c>
      <c r="AP5350" t="s">
        <v>241</v>
      </c>
      <c r="AQ5350" t="s">
        <v>242</v>
      </c>
      <c r="AR5350" t="s">
        <v>10123</v>
      </c>
      <c r="AS5350" t="s">
        <v>239</v>
      </c>
      <c r="AT5350" t="s">
        <v>239</v>
      </c>
      <c r="AU5350">
        <v>1</v>
      </c>
      <c r="AW5350" t="s">
        <v>10124</v>
      </c>
      <c r="AX5350" t="s">
        <v>10122</v>
      </c>
      <c r="AY5350" t="s">
        <v>1351</v>
      </c>
      <c r="BP5350" t="s">
        <v>659</v>
      </c>
      <c r="BQ5350">
        <v>45</v>
      </c>
      <c r="BR5350" t="s">
        <v>310</v>
      </c>
      <c r="BS5350">
        <v>1</v>
      </c>
      <c r="BZ5350" t="s">
        <v>10200</v>
      </c>
      <c r="CA5350" t="s">
        <v>10202</v>
      </c>
    </row>
    <row r="5351" spans="1:79" hidden="1" x14ac:dyDescent="0.25">
      <c r="A5351" t="s">
        <v>10113</v>
      </c>
      <c r="B5351" t="s">
        <v>10114</v>
      </c>
      <c r="C5351" t="s">
        <v>10150</v>
      </c>
      <c r="D5351" t="s">
        <v>10187</v>
      </c>
      <c r="E5351" t="s">
        <v>10188</v>
      </c>
      <c r="F5351" s="1">
        <v>40892</v>
      </c>
      <c r="G5351" s="4">
        <v>0.51388888888888895</v>
      </c>
      <c r="H5351" t="s">
        <v>6138</v>
      </c>
      <c r="I5351">
        <v>-88</v>
      </c>
      <c r="J5351" t="s">
        <v>221</v>
      </c>
      <c r="K5351" t="s">
        <v>222</v>
      </c>
      <c r="L5351">
        <v>1</v>
      </c>
      <c r="M5351">
        <v>1</v>
      </c>
      <c r="N5351" t="s">
        <v>10569</v>
      </c>
      <c r="O5351" t="s">
        <v>10576</v>
      </c>
      <c r="P5351" t="s">
        <v>224</v>
      </c>
      <c r="Q5351" t="s">
        <v>10120</v>
      </c>
      <c r="R5351" t="s">
        <v>226</v>
      </c>
      <c r="S5351" t="s">
        <v>10121</v>
      </c>
      <c r="V5351">
        <v>1E-3</v>
      </c>
      <c r="W5351">
        <v>5.0000000000000001E-3</v>
      </c>
      <c r="X5351" t="s">
        <v>228</v>
      </c>
      <c r="Y5351" t="s">
        <v>243</v>
      </c>
      <c r="Z5351" t="s">
        <v>1217</v>
      </c>
      <c r="AA5351" t="s">
        <v>3947</v>
      </c>
      <c r="AE5351" t="s">
        <v>10571</v>
      </c>
      <c r="AF5351" t="s">
        <v>736</v>
      </c>
      <c r="AG5351" t="s">
        <v>7239</v>
      </c>
      <c r="AH5351" t="s">
        <v>10122</v>
      </c>
      <c r="AJ5351" t="s">
        <v>237</v>
      </c>
      <c r="AK5351">
        <v>39.420001999999997</v>
      </c>
      <c r="AL5351">
        <v>-123.34107971191401</v>
      </c>
      <c r="AM5351" t="s">
        <v>732</v>
      </c>
      <c r="AN5351" t="s">
        <v>239</v>
      </c>
      <c r="AO5351" t="s">
        <v>1220</v>
      </c>
      <c r="AP5351" t="s">
        <v>241</v>
      </c>
      <c r="AQ5351" t="s">
        <v>242</v>
      </c>
      <c r="AR5351" t="s">
        <v>10123</v>
      </c>
      <c r="AS5351" t="s">
        <v>239</v>
      </c>
      <c r="AT5351" t="s">
        <v>239</v>
      </c>
      <c r="AU5351">
        <v>1</v>
      </c>
      <c r="AW5351" t="s">
        <v>10124</v>
      </c>
      <c r="AX5351" t="s">
        <v>10122</v>
      </c>
      <c r="AY5351" t="s">
        <v>1351</v>
      </c>
      <c r="BP5351" t="s">
        <v>659</v>
      </c>
      <c r="BQ5351">
        <v>45</v>
      </c>
      <c r="BR5351" t="s">
        <v>310</v>
      </c>
      <c r="BS5351">
        <v>1</v>
      </c>
      <c r="BZ5351" t="s">
        <v>10169</v>
      </c>
      <c r="CA5351" t="s">
        <v>10188</v>
      </c>
    </row>
    <row r="5352" spans="1:79" hidden="1" x14ac:dyDescent="0.25">
      <c r="A5352" t="s">
        <v>10113</v>
      </c>
      <c r="B5352" t="s">
        <v>10114</v>
      </c>
      <c r="C5352" t="s">
        <v>10150</v>
      </c>
      <c r="D5352" t="s">
        <v>10151</v>
      </c>
      <c r="E5352" t="s">
        <v>10152</v>
      </c>
      <c r="F5352" s="1">
        <v>40892</v>
      </c>
      <c r="G5352" s="4">
        <v>0.43402777777777773</v>
      </c>
      <c r="H5352" t="s">
        <v>6138</v>
      </c>
      <c r="I5352">
        <v>-88</v>
      </c>
      <c r="J5352" t="s">
        <v>221</v>
      </c>
      <c r="K5352" t="s">
        <v>222</v>
      </c>
      <c r="L5352">
        <v>1</v>
      </c>
      <c r="M5352">
        <v>1</v>
      </c>
      <c r="N5352" t="s">
        <v>10569</v>
      </c>
      <c r="O5352" t="s">
        <v>10577</v>
      </c>
      <c r="P5352" t="s">
        <v>224</v>
      </c>
      <c r="Q5352" t="s">
        <v>10120</v>
      </c>
      <c r="R5352" t="s">
        <v>226</v>
      </c>
      <c r="S5352" t="s">
        <v>10121</v>
      </c>
      <c r="V5352">
        <v>1E-3</v>
      </c>
      <c r="W5352">
        <v>5.0000000000000001E-3</v>
      </c>
      <c r="X5352" t="s">
        <v>228</v>
      </c>
      <c r="Y5352" t="s">
        <v>243</v>
      </c>
      <c r="Z5352" t="s">
        <v>1217</v>
      </c>
      <c r="AA5352" t="s">
        <v>3947</v>
      </c>
      <c r="AE5352" t="s">
        <v>10571</v>
      </c>
      <c r="AF5352" t="s">
        <v>736</v>
      </c>
      <c r="AG5352" t="s">
        <v>7239</v>
      </c>
      <c r="AH5352" t="s">
        <v>10122</v>
      </c>
      <c r="AJ5352" t="s">
        <v>237</v>
      </c>
      <c r="AK5352">
        <v>39.398949000000002</v>
      </c>
      <c r="AL5352">
        <v>-123.34067535400401</v>
      </c>
      <c r="AM5352" t="s">
        <v>732</v>
      </c>
      <c r="AN5352" t="s">
        <v>239</v>
      </c>
      <c r="AO5352" t="s">
        <v>1220</v>
      </c>
      <c r="AP5352" t="s">
        <v>241</v>
      </c>
      <c r="AQ5352" t="s">
        <v>242</v>
      </c>
      <c r="AR5352" t="s">
        <v>10123</v>
      </c>
      <c r="AS5352" t="s">
        <v>239</v>
      </c>
      <c r="AT5352" t="s">
        <v>239</v>
      </c>
      <c r="AU5352">
        <v>1</v>
      </c>
      <c r="AW5352" t="s">
        <v>10124</v>
      </c>
      <c r="AX5352" t="s">
        <v>10122</v>
      </c>
      <c r="AY5352" t="s">
        <v>1351</v>
      </c>
      <c r="BP5352" t="s">
        <v>659</v>
      </c>
      <c r="BQ5352">
        <v>45</v>
      </c>
      <c r="BR5352" t="s">
        <v>310</v>
      </c>
      <c r="BS5352">
        <v>1</v>
      </c>
      <c r="BZ5352" t="s">
        <v>10156</v>
      </c>
      <c r="CA5352" t="s">
        <v>10152</v>
      </c>
    </row>
    <row r="5353" spans="1:79" hidden="1" x14ac:dyDescent="0.25">
      <c r="A5353" t="s">
        <v>10113</v>
      </c>
      <c r="B5353" t="s">
        <v>10114</v>
      </c>
      <c r="C5353" t="s">
        <v>10150</v>
      </c>
      <c r="D5353" t="s">
        <v>10190</v>
      </c>
      <c r="E5353" t="s">
        <v>10191</v>
      </c>
      <c r="F5353" s="1">
        <v>40892</v>
      </c>
      <c r="G5353" s="4">
        <v>0.4861111111111111</v>
      </c>
      <c r="H5353" t="s">
        <v>6138</v>
      </c>
      <c r="I5353">
        <v>-88</v>
      </c>
      <c r="J5353" t="s">
        <v>221</v>
      </c>
      <c r="K5353" t="s">
        <v>222</v>
      </c>
      <c r="L5353">
        <v>1</v>
      </c>
      <c r="M5353">
        <v>1</v>
      </c>
      <c r="N5353" t="s">
        <v>10569</v>
      </c>
      <c r="O5353" t="s">
        <v>10578</v>
      </c>
      <c r="P5353" t="s">
        <v>224</v>
      </c>
      <c r="Q5353" t="s">
        <v>10120</v>
      </c>
      <c r="R5353" t="s">
        <v>226</v>
      </c>
      <c r="S5353" t="s">
        <v>10121</v>
      </c>
      <c r="V5353">
        <v>1E-3</v>
      </c>
      <c r="W5353">
        <v>5.0000000000000001E-3</v>
      </c>
      <c r="X5353" t="s">
        <v>228</v>
      </c>
      <c r="Y5353" t="s">
        <v>243</v>
      </c>
      <c r="Z5353" t="s">
        <v>1217</v>
      </c>
      <c r="AA5353" t="s">
        <v>3947</v>
      </c>
      <c r="AE5353" t="s">
        <v>10571</v>
      </c>
      <c r="AF5353" t="s">
        <v>736</v>
      </c>
      <c r="AG5353" t="s">
        <v>7239</v>
      </c>
      <c r="AH5353" t="s">
        <v>10122</v>
      </c>
      <c r="AJ5353" t="s">
        <v>237</v>
      </c>
      <c r="AK5353">
        <v>39.422409000000002</v>
      </c>
      <c r="AL5353">
        <v>-123.343399047852</v>
      </c>
      <c r="AM5353" t="s">
        <v>732</v>
      </c>
      <c r="AN5353" t="s">
        <v>239</v>
      </c>
      <c r="AO5353" t="s">
        <v>1220</v>
      </c>
      <c r="AP5353" t="s">
        <v>241</v>
      </c>
      <c r="AQ5353" t="s">
        <v>242</v>
      </c>
      <c r="AR5353" t="s">
        <v>10123</v>
      </c>
      <c r="AS5353" t="s">
        <v>239</v>
      </c>
      <c r="AT5353" t="s">
        <v>239</v>
      </c>
      <c r="AU5353">
        <v>1</v>
      </c>
      <c r="AW5353" t="s">
        <v>10124</v>
      </c>
      <c r="AX5353" t="s">
        <v>10122</v>
      </c>
      <c r="AY5353" t="s">
        <v>1351</v>
      </c>
      <c r="BP5353" t="s">
        <v>659</v>
      </c>
      <c r="BQ5353">
        <v>45</v>
      </c>
      <c r="BR5353" t="s">
        <v>310</v>
      </c>
      <c r="BS5353">
        <v>1</v>
      </c>
      <c r="BZ5353" t="s">
        <v>9451</v>
      </c>
      <c r="CA5353" t="s">
        <v>10191</v>
      </c>
    </row>
    <row r="5354" spans="1:79" hidden="1" x14ac:dyDescent="0.25">
      <c r="A5354" t="s">
        <v>10113</v>
      </c>
      <c r="B5354" t="s">
        <v>10114</v>
      </c>
      <c r="C5354" t="s">
        <v>10161</v>
      </c>
      <c r="D5354" t="s">
        <v>10162</v>
      </c>
      <c r="E5354" t="s">
        <v>10163</v>
      </c>
      <c r="F5354" s="1">
        <v>40892</v>
      </c>
      <c r="G5354" s="4">
        <v>0.48958333333333331</v>
      </c>
      <c r="H5354" t="s">
        <v>6138</v>
      </c>
      <c r="I5354">
        <v>-88</v>
      </c>
      <c r="J5354" t="s">
        <v>221</v>
      </c>
      <c r="K5354" t="s">
        <v>222</v>
      </c>
      <c r="L5354">
        <v>1</v>
      </c>
      <c r="M5354">
        <v>1</v>
      </c>
      <c r="N5354" t="s">
        <v>10569</v>
      </c>
      <c r="O5354" t="s">
        <v>10579</v>
      </c>
      <c r="P5354" t="s">
        <v>224</v>
      </c>
      <c r="Q5354" t="s">
        <v>10120</v>
      </c>
      <c r="R5354" t="s">
        <v>226</v>
      </c>
      <c r="S5354" t="s">
        <v>10121</v>
      </c>
      <c r="V5354">
        <v>1E-3</v>
      </c>
      <c r="W5354">
        <v>5.0000000000000001E-3</v>
      </c>
      <c r="X5354" t="s">
        <v>228</v>
      </c>
      <c r="Y5354" t="s">
        <v>243</v>
      </c>
      <c r="Z5354" t="s">
        <v>1217</v>
      </c>
      <c r="AA5354" t="s">
        <v>3947</v>
      </c>
      <c r="AE5354" t="s">
        <v>10571</v>
      </c>
      <c r="AF5354" t="s">
        <v>736</v>
      </c>
      <c r="AG5354" t="s">
        <v>7239</v>
      </c>
      <c r="AH5354" t="s">
        <v>10122</v>
      </c>
      <c r="AJ5354" t="s">
        <v>237</v>
      </c>
      <c r="AK5354">
        <v>39.441605000000003</v>
      </c>
      <c r="AL5354">
        <v>-123.328689575195</v>
      </c>
      <c r="AM5354" t="s">
        <v>732</v>
      </c>
      <c r="AN5354" t="s">
        <v>239</v>
      </c>
      <c r="AO5354" t="s">
        <v>1220</v>
      </c>
      <c r="AP5354" t="s">
        <v>241</v>
      </c>
      <c r="AQ5354" t="s">
        <v>242</v>
      </c>
      <c r="AR5354" t="s">
        <v>10123</v>
      </c>
      <c r="AS5354" t="s">
        <v>239</v>
      </c>
      <c r="AT5354" t="s">
        <v>239</v>
      </c>
      <c r="AU5354">
        <v>1</v>
      </c>
      <c r="AW5354" t="s">
        <v>10124</v>
      </c>
      <c r="AX5354" t="s">
        <v>10122</v>
      </c>
      <c r="AY5354" t="s">
        <v>1351</v>
      </c>
      <c r="BP5354" t="s">
        <v>659</v>
      </c>
      <c r="BQ5354">
        <v>45</v>
      </c>
      <c r="BR5354" t="s">
        <v>310</v>
      </c>
      <c r="BS5354">
        <v>1</v>
      </c>
      <c r="BZ5354" t="s">
        <v>10165</v>
      </c>
      <c r="CA5354" t="s">
        <v>10163</v>
      </c>
    </row>
    <row r="5355" spans="1:79" hidden="1" x14ac:dyDescent="0.25">
      <c r="A5355" t="s">
        <v>10113</v>
      </c>
      <c r="B5355" t="s">
        <v>10114</v>
      </c>
      <c r="C5355" t="s">
        <v>10161</v>
      </c>
      <c r="D5355" t="s">
        <v>10116</v>
      </c>
      <c r="E5355" t="s">
        <v>10117</v>
      </c>
      <c r="F5355" s="1">
        <v>40892</v>
      </c>
      <c r="G5355" s="4">
        <v>0.55902777777777779</v>
      </c>
      <c r="H5355" t="s">
        <v>6138</v>
      </c>
      <c r="I5355">
        <v>-88</v>
      </c>
      <c r="J5355" t="s">
        <v>221</v>
      </c>
      <c r="K5355" t="s">
        <v>222</v>
      </c>
      <c r="L5355">
        <v>1</v>
      </c>
      <c r="M5355">
        <v>1</v>
      </c>
      <c r="N5355" t="s">
        <v>10569</v>
      </c>
      <c r="O5355" t="s">
        <v>10580</v>
      </c>
      <c r="P5355" t="s">
        <v>224</v>
      </c>
      <c r="Q5355" t="s">
        <v>10120</v>
      </c>
      <c r="R5355" t="s">
        <v>226</v>
      </c>
      <c r="S5355" t="s">
        <v>10121</v>
      </c>
      <c r="V5355">
        <v>1E-3</v>
      </c>
      <c r="W5355">
        <v>5.0000000000000001E-3</v>
      </c>
      <c r="X5355" t="s">
        <v>228</v>
      </c>
      <c r="Y5355" t="s">
        <v>243</v>
      </c>
      <c r="Z5355" t="s">
        <v>1217</v>
      </c>
      <c r="AA5355" t="s">
        <v>3947</v>
      </c>
      <c r="AE5355" t="s">
        <v>10571</v>
      </c>
      <c r="AF5355" t="s">
        <v>736</v>
      </c>
      <c r="AG5355" t="s">
        <v>7239</v>
      </c>
      <c r="AH5355" t="s">
        <v>10122</v>
      </c>
      <c r="AJ5355" t="s">
        <v>237</v>
      </c>
      <c r="AK5355">
        <v>39.462643</v>
      </c>
      <c r="AL5355">
        <v>-123.35041809082</v>
      </c>
      <c r="AM5355" t="s">
        <v>732</v>
      </c>
      <c r="AN5355" t="s">
        <v>239</v>
      </c>
      <c r="AO5355" t="s">
        <v>1220</v>
      </c>
      <c r="AP5355" t="s">
        <v>241</v>
      </c>
      <c r="AQ5355" t="s">
        <v>242</v>
      </c>
      <c r="AR5355" t="s">
        <v>10123</v>
      </c>
      <c r="AS5355" t="s">
        <v>239</v>
      </c>
      <c r="AT5355" t="s">
        <v>239</v>
      </c>
      <c r="AU5355">
        <v>1</v>
      </c>
      <c r="AW5355" t="s">
        <v>10124</v>
      </c>
      <c r="AX5355" t="s">
        <v>10122</v>
      </c>
      <c r="AY5355" t="s">
        <v>1351</v>
      </c>
      <c r="BP5355" t="s">
        <v>659</v>
      </c>
      <c r="BQ5355">
        <v>45</v>
      </c>
      <c r="BR5355" t="s">
        <v>310</v>
      </c>
      <c r="BS5355">
        <v>1</v>
      </c>
      <c r="BZ5355" t="s">
        <v>10125</v>
      </c>
      <c r="CA5355" t="s">
        <v>10117</v>
      </c>
    </row>
    <row r="5356" spans="1:79" hidden="1" x14ac:dyDescent="0.25">
      <c r="A5356" t="s">
        <v>10113</v>
      </c>
      <c r="B5356" t="s">
        <v>10114</v>
      </c>
      <c r="C5356" t="s">
        <v>10161</v>
      </c>
      <c r="D5356" t="s">
        <v>10226</v>
      </c>
      <c r="E5356" t="s">
        <v>10227</v>
      </c>
      <c r="F5356" s="1">
        <v>40892</v>
      </c>
      <c r="G5356" s="4">
        <v>0.53472222222222221</v>
      </c>
      <c r="H5356" t="s">
        <v>6138</v>
      </c>
      <c r="I5356">
        <v>-88</v>
      </c>
      <c r="J5356" t="s">
        <v>221</v>
      </c>
      <c r="K5356" t="s">
        <v>222</v>
      </c>
      <c r="L5356">
        <v>1</v>
      </c>
      <c r="M5356">
        <v>1</v>
      </c>
      <c r="N5356" t="s">
        <v>10569</v>
      </c>
      <c r="O5356" t="s">
        <v>10581</v>
      </c>
      <c r="P5356" t="s">
        <v>224</v>
      </c>
      <c r="Q5356" t="s">
        <v>10120</v>
      </c>
      <c r="R5356" t="s">
        <v>226</v>
      </c>
      <c r="S5356" t="s">
        <v>10121</v>
      </c>
      <c r="V5356">
        <v>1E-3</v>
      </c>
      <c r="W5356">
        <v>5.0000000000000001E-3</v>
      </c>
      <c r="X5356" t="s">
        <v>228</v>
      </c>
      <c r="Y5356" t="s">
        <v>243</v>
      </c>
      <c r="Z5356" t="s">
        <v>1217</v>
      </c>
      <c r="AA5356" t="s">
        <v>3947</v>
      </c>
      <c r="AE5356" t="s">
        <v>10571</v>
      </c>
      <c r="AF5356" t="s">
        <v>736</v>
      </c>
      <c r="AG5356" t="s">
        <v>7239</v>
      </c>
      <c r="AH5356" t="s">
        <v>10122</v>
      </c>
      <c r="AJ5356" t="s">
        <v>237</v>
      </c>
      <c r="AK5356">
        <v>39.448444000000002</v>
      </c>
      <c r="AL5356">
        <v>-123.34597015380901</v>
      </c>
      <c r="AM5356" t="s">
        <v>732</v>
      </c>
      <c r="AN5356" t="s">
        <v>239</v>
      </c>
      <c r="AO5356" t="s">
        <v>1220</v>
      </c>
      <c r="AP5356" t="s">
        <v>241</v>
      </c>
      <c r="AQ5356" t="s">
        <v>242</v>
      </c>
      <c r="AR5356" t="s">
        <v>10123</v>
      </c>
      <c r="AS5356" t="s">
        <v>239</v>
      </c>
      <c r="AT5356" t="s">
        <v>239</v>
      </c>
      <c r="AU5356">
        <v>1</v>
      </c>
      <c r="AW5356" t="s">
        <v>10124</v>
      </c>
      <c r="AX5356" t="s">
        <v>10122</v>
      </c>
      <c r="AY5356" t="s">
        <v>1351</v>
      </c>
      <c r="BP5356" t="s">
        <v>659</v>
      </c>
      <c r="BQ5356">
        <v>45</v>
      </c>
      <c r="BR5356" t="s">
        <v>310</v>
      </c>
      <c r="BS5356">
        <v>1</v>
      </c>
      <c r="BZ5356" t="s">
        <v>10125</v>
      </c>
      <c r="CA5356" t="s">
        <v>10227</v>
      </c>
    </row>
    <row r="5357" spans="1:79" hidden="1" x14ac:dyDescent="0.25">
      <c r="A5357" t="s">
        <v>10113</v>
      </c>
      <c r="B5357" t="s">
        <v>10114</v>
      </c>
      <c r="C5357" t="s">
        <v>10161</v>
      </c>
      <c r="D5357" t="s">
        <v>10126</v>
      </c>
      <c r="E5357" t="s">
        <v>10127</v>
      </c>
      <c r="F5357" s="1">
        <v>40892</v>
      </c>
      <c r="G5357" s="4">
        <v>0.42708333333333331</v>
      </c>
      <c r="H5357" t="s">
        <v>6138</v>
      </c>
      <c r="I5357">
        <v>-88</v>
      </c>
      <c r="J5357" t="s">
        <v>221</v>
      </c>
      <c r="K5357" t="s">
        <v>222</v>
      </c>
      <c r="L5357">
        <v>1</v>
      </c>
      <c r="M5357">
        <v>1</v>
      </c>
      <c r="N5357" t="s">
        <v>10569</v>
      </c>
      <c r="O5357" t="s">
        <v>10582</v>
      </c>
      <c r="P5357" t="s">
        <v>224</v>
      </c>
      <c r="Q5357" t="s">
        <v>10120</v>
      </c>
      <c r="R5357" t="s">
        <v>226</v>
      </c>
      <c r="S5357" t="s">
        <v>10121</v>
      </c>
      <c r="V5357">
        <v>1E-3</v>
      </c>
      <c r="W5357">
        <v>5.0000000000000001E-3</v>
      </c>
      <c r="X5357" t="s">
        <v>228</v>
      </c>
      <c r="Y5357" t="s">
        <v>243</v>
      </c>
      <c r="Z5357" t="s">
        <v>1217</v>
      </c>
      <c r="AA5357" t="s">
        <v>3947</v>
      </c>
      <c r="AE5357" t="s">
        <v>10571</v>
      </c>
      <c r="AF5357" t="s">
        <v>736</v>
      </c>
      <c r="AG5357" t="s">
        <v>7239</v>
      </c>
      <c r="AH5357" t="s">
        <v>10122</v>
      </c>
      <c r="AJ5357" t="s">
        <v>237</v>
      </c>
      <c r="AK5357">
        <v>39.429192</v>
      </c>
      <c r="AL5357">
        <v>-123.34546661377</v>
      </c>
      <c r="AM5357" t="s">
        <v>732</v>
      </c>
      <c r="AN5357" t="s">
        <v>239</v>
      </c>
      <c r="AO5357" t="s">
        <v>1220</v>
      </c>
      <c r="AP5357" t="s">
        <v>241</v>
      </c>
      <c r="AQ5357" t="s">
        <v>242</v>
      </c>
      <c r="AR5357" t="s">
        <v>10123</v>
      </c>
      <c r="AS5357" t="s">
        <v>239</v>
      </c>
      <c r="AT5357" t="s">
        <v>239</v>
      </c>
      <c r="AU5357">
        <v>1</v>
      </c>
      <c r="AW5357" t="s">
        <v>10124</v>
      </c>
      <c r="AX5357" t="s">
        <v>10122</v>
      </c>
      <c r="AY5357" t="s">
        <v>1351</v>
      </c>
      <c r="BP5357" t="s">
        <v>659</v>
      </c>
      <c r="BQ5357">
        <v>45</v>
      </c>
      <c r="BR5357" t="s">
        <v>310</v>
      </c>
      <c r="BS5357">
        <v>1</v>
      </c>
      <c r="BZ5357" t="s">
        <v>10125</v>
      </c>
      <c r="CA5357" t="s">
        <v>10127</v>
      </c>
    </row>
    <row r="5358" spans="1:79" hidden="1" x14ac:dyDescent="0.25">
      <c r="A5358" t="s">
        <v>10113</v>
      </c>
      <c r="B5358" t="s">
        <v>10114</v>
      </c>
      <c r="C5358" t="s">
        <v>10150</v>
      </c>
      <c r="D5358" t="s">
        <v>10173</v>
      </c>
      <c r="E5358" t="s">
        <v>10174</v>
      </c>
      <c r="F5358" s="1">
        <v>40892</v>
      </c>
      <c r="G5358" s="4">
        <v>0.44791666666666669</v>
      </c>
      <c r="H5358" t="s">
        <v>6138</v>
      </c>
      <c r="I5358">
        <v>-88</v>
      </c>
      <c r="J5358" t="s">
        <v>221</v>
      </c>
      <c r="K5358" t="s">
        <v>222</v>
      </c>
      <c r="L5358">
        <v>1</v>
      </c>
      <c r="M5358">
        <v>1</v>
      </c>
      <c r="N5358" t="s">
        <v>10569</v>
      </c>
      <c r="O5358" t="s">
        <v>10583</v>
      </c>
      <c r="P5358" t="s">
        <v>224</v>
      </c>
      <c r="Q5358" t="s">
        <v>10120</v>
      </c>
      <c r="R5358" t="s">
        <v>226</v>
      </c>
      <c r="S5358" t="s">
        <v>10121</v>
      </c>
      <c r="V5358">
        <v>1E-3</v>
      </c>
      <c r="W5358">
        <v>5.0000000000000001E-3</v>
      </c>
      <c r="X5358" t="s">
        <v>228</v>
      </c>
      <c r="Y5358" t="s">
        <v>243</v>
      </c>
      <c r="Z5358" t="s">
        <v>1217</v>
      </c>
      <c r="AA5358" t="s">
        <v>3947</v>
      </c>
      <c r="AE5358" t="s">
        <v>10571</v>
      </c>
      <c r="AF5358" t="s">
        <v>736</v>
      </c>
      <c r="AG5358" t="s">
        <v>7239</v>
      </c>
      <c r="AH5358" t="s">
        <v>10122</v>
      </c>
      <c r="AJ5358" t="s">
        <v>237</v>
      </c>
      <c r="AK5358">
        <v>39.421112000000001</v>
      </c>
      <c r="AL5358">
        <v>-123.34083557128901</v>
      </c>
      <c r="AM5358" t="s">
        <v>732</v>
      </c>
      <c r="AN5358" t="s">
        <v>239</v>
      </c>
      <c r="AO5358" t="s">
        <v>1220</v>
      </c>
      <c r="AP5358" t="s">
        <v>241</v>
      </c>
      <c r="AQ5358" t="s">
        <v>242</v>
      </c>
      <c r="AR5358" t="s">
        <v>10123</v>
      </c>
      <c r="AS5358" t="s">
        <v>239</v>
      </c>
      <c r="AT5358" t="s">
        <v>239</v>
      </c>
      <c r="AU5358">
        <v>1</v>
      </c>
      <c r="AW5358" t="s">
        <v>10124</v>
      </c>
      <c r="AX5358" t="s">
        <v>10122</v>
      </c>
      <c r="AY5358" t="s">
        <v>1351</v>
      </c>
      <c r="BP5358" t="s">
        <v>659</v>
      </c>
      <c r="BQ5358">
        <v>45</v>
      </c>
      <c r="BR5358" t="s">
        <v>310</v>
      </c>
      <c r="BS5358">
        <v>1</v>
      </c>
      <c r="BZ5358" t="s">
        <v>10125</v>
      </c>
      <c r="CA5358" t="s">
        <v>10174</v>
      </c>
    </row>
    <row r="5359" spans="1:79" hidden="1" x14ac:dyDescent="0.25">
      <c r="A5359" t="s">
        <v>10113</v>
      </c>
      <c r="B5359" t="s">
        <v>10114</v>
      </c>
      <c r="C5359" t="s">
        <v>10161</v>
      </c>
      <c r="D5359" t="s">
        <v>10133</v>
      </c>
      <c r="E5359" t="s">
        <v>10134</v>
      </c>
      <c r="F5359" s="1">
        <v>40892</v>
      </c>
      <c r="G5359" s="4">
        <v>0.4236111111111111</v>
      </c>
      <c r="H5359" t="s">
        <v>6138</v>
      </c>
      <c r="I5359">
        <v>-88</v>
      </c>
      <c r="J5359" t="s">
        <v>221</v>
      </c>
      <c r="K5359" t="s">
        <v>222</v>
      </c>
      <c r="L5359">
        <v>1</v>
      </c>
      <c r="M5359">
        <v>1</v>
      </c>
      <c r="N5359" t="s">
        <v>10569</v>
      </c>
      <c r="O5359" t="s">
        <v>10584</v>
      </c>
      <c r="P5359" t="s">
        <v>224</v>
      </c>
      <c r="Q5359" t="s">
        <v>10120</v>
      </c>
      <c r="R5359" t="s">
        <v>226</v>
      </c>
      <c r="S5359" t="s">
        <v>10121</v>
      </c>
      <c r="V5359">
        <v>1E-3</v>
      </c>
      <c r="W5359">
        <v>5.0000000000000001E-3</v>
      </c>
      <c r="X5359" t="s">
        <v>228</v>
      </c>
      <c r="Y5359" t="s">
        <v>243</v>
      </c>
      <c r="Z5359" t="s">
        <v>1217</v>
      </c>
      <c r="AA5359" t="s">
        <v>3947</v>
      </c>
      <c r="AE5359" t="s">
        <v>10571</v>
      </c>
      <c r="AF5359" t="s">
        <v>736</v>
      </c>
      <c r="AG5359" t="s">
        <v>7239</v>
      </c>
      <c r="AH5359" t="s">
        <v>10122</v>
      </c>
      <c r="AJ5359" t="s">
        <v>237</v>
      </c>
      <c r="AK5359">
        <v>39.448813999999999</v>
      </c>
      <c r="AL5359">
        <v>-123.34122467041</v>
      </c>
      <c r="AM5359" t="s">
        <v>732</v>
      </c>
      <c r="AN5359" t="s">
        <v>239</v>
      </c>
      <c r="AO5359" t="s">
        <v>1220</v>
      </c>
      <c r="AP5359" t="s">
        <v>241</v>
      </c>
      <c r="AQ5359" t="s">
        <v>242</v>
      </c>
      <c r="AR5359" t="s">
        <v>10123</v>
      </c>
      <c r="AS5359" t="s">
        <v>239</v>
      </c>
      <c r="AT5359" t="s">
        <v>239</v>
      </c>
      <c r="AU5359">
        <v>1</v>
      </c>
      <c r="AW5359" t="s">
        <v>10124</v>
      </c>
      <c r="AX5359" t="s">
        <v>10122</v>
      </c>
      <c r="AY5359" t="s">
        <v>1351</v>
      </c>
      <c r="BP5359" t="s">
        <v>659</v>
      </c>
      <c r="BQ5359">
        <v>45</v>
      </c>
      <c r="BR5359" t="s">
        <v>310</v>
      </c>
      <c r="BS5359">
        <v>1</v>
      </c>
      <c r="BZ5359" t="s">
        <v>10132</v>
      </c>
      <c r="CA5359" t="s">
        <v>10134</v>
      </c>
    </row>
    <row r="5360" spans="1:79" hidden="1" x14ac:dyDescent="0.25">
      <c r="A5360" t="s">
        <v>10113</v>
      </c>
      <c r="B5360" t="s">
        <v>10114</v>
      </c>
      <c r="C5360" t="s">
        <v>10161</v>
      </c>
      <c r="D5360" t="s">
        <v>10136</v>
      </c>
      <c r="E5360" t="s">
        <v>10137</v>
      </c>
      <c r="F5360" s="1">
        <v>40892</v>
      </c>
      <c r="G5360" s="4">
        <v>0.46875</v>
      </c>
      <c r="H5360" t="s">
        <v>6138</v>
      </c>
      <c r="I5360">
        <v>-88</v>
      </c>
      <c r="J5360" t="s">
        <v>221</v>
      </c>
      <c r="K5360" t="s">
        <v>222</v>
      </c>
      <c r="L5360">
        <v>1</v>
      </c>
      <c r="M5360">
        <v>1</v>
      </c>
      <c r="N5360" t="s">
        <v>10569</v>
      </c>
      <c r="O5360" t="s">
        <v>10585</v>
      </c>
      <c r="P5360" t="s">
        <v>224</v>
      </c>
      <c r="Q5360" t="s">
        <v>10120</v>
      </c>
      <c r="R5360" t="s">
        <v>226</v>
      </c>
      <c r="S5360" t="s">
        <v>10121</v>
      </c>
      <c r="V5360">
        <v>1E-3</v>
      </c>
      <c r="W5360">
        <v>5.0000000000000001E-3</v>
      </c>
      <c r="X5360" t="s">
        <v>228</v>
      </c>
      <c r="Y5360" t="s">
        <v>243</v>
      </c>
      <c r="Z5360" t="s">
        <v>1217</v>
      </c>
      <c r="AA5360" t="s">
        <v>3947</v>
      </c>
      <c r="AE5360" t="s">
        <v>10571</v>
      </c>
      <c r="AF5360" t="s">
        <v>736</v>
      </c>
      <c r="AG5360" t="s">
        <v>7239</v>
      </c>
      <c r="AH5360" t="s">
        <v>10122</v>
      </c>
      <c r="AJ5360" t="s">
        <v>237</v>
      </c>
      <c r="AK5360">
        <v>39.42794</v>
      </c>
      <c r="AL5360">
        <v>-123.332221984863</v>
      </c>
      <c r="AM5360" t="s">
        <v>732</v>
      </c>
      <c r="AN5360" t="s">
        <v>239</v>
      </c>
      <c r="AO5360" t="s">
        <v>1220</v>
      </c>
      <c r="AP5360" t="s">
        <v>241</v>
      </c>
      <c r="AQ5360" t="s">
        <v>242</v>
      </c>
      <c r="AR5360" t="s">
        <v>10123</v>
      </c>
      <c r="AS5360" t="s">
        <v>239</v>
      </c>
      <c r="AT5360" t="s">
        <v>239</v>
      </c>
      <c r="AU5360">
        <v>1</v>
      </c>
      <c r="AW5360" t="s">
        <v>10124</v>
      </c>
      <c r="AX5360" t="s">
        <v>10122</v>
      </c>
      <c r="AY5360" t="s">
        <v>1351</v>
      </c>
      <c r="BP5360" t="s">
        <v>659</v>
      </c>
      <c r="BQ5360">
        <v>45</v>
      </c>
      <c r="BR5360" t="s">
        <v>310</v>
      </c>
      <c r="BS5360">
        <v>1</v>
      </c>
      <c r="BZ5360" t="s">
        <v>10132</v>
      </c>
      <c r="CA5360" t="s">
        <v>10137</v>
      </c>
    </row>
    <row r="5361" spans="1:79" hidden="1" x14ac:dyDescent="0.25">
      <c r="A5361" t="s">
        <v>10113</v>
      </c>
      <c r="B5361" t="s">
        <v>10114</v>
      </c>
      <c r="C5361" t="s">
        <v>10161</v>
      </c>
      <c r="D5361" t="s">
        <v>10197</v>
      </c>
      <c r="E5361" t="s">
        <v>10198</v>
      </c>
      <c r="F5361" s="1">
        <v>40892</v>
      </c>
      <c r="G5361" s="4">
        <v>0.59027777777777779</v>
      </c>
      <c r="H5361" t="s">
        <v>6138</v>
      </c>
      <c r="I5361">
        <v>-88</v>
      </c>
      <c r="J5361" t="s">
        <v>221</v>
      </c>
      <c r="K5361" t="s">
        <v>222</v>
      </c>
      <c r="L5361">
        <v>1</v>
      </c>
      <c r="M5361">
        <v>1</v>
      </c>
      <c r="N5361" t="s">
        <v>10569</v>
      </c>
      <c r="O5361" t="s">
        <v>10586</v>
      </c>
      <c r="P5361" t="s">
        <v>224</v>
      </c>
      <c r="Q5361" t="s">
        <v>10120</v>
      </c>
      <c r="R5361" t="s">
        <v>226</v>
      </c>
      <c r="S5361" t="s">
        <v>10121</v>
      </c>
      <c r="V5361">
        <v>1E-3</v>
      </c>
      <c r="W5361">
        <v>5.0000000000000001E-3</v>
      </c>
      <c r="X5361" t="s">
        <v>228</v>
      </c>
      <c r="Y5361" t="s">
        <v>243</v>
      </c>
      <c r="Z5361" t="s">
        <v>1217</v>
      </c>
      <c r="AA5361" t="s">
        <v>3947</v>
      </c>
      <c r="AE5361" t="s">
        <v>10571</v>
      </c>
      <c r="AF5361" t="s">
        <v>736</v>
      </c>
      <c r="AG5361" t="s">
        <v>7239</v>
      </c>
      <c r="AH5361" t="s">
        <v>10122</v>
      </c>
      <c r="AJ5361" t="s">
        <v>237</v>
      </c>
      <c r="AK5361">
        <v>39.440662000000003</v>
      </c>
      <c r="AL5361">
        <v>-123.353271484375</v>
      </c>
      <c r="AM5361" t="s">
        <v>732</v>
      </c>
      <c r="AN5361" t="s">
        <v>239</v>
      </c>
      <c r="AO5361" t="s">
        <v>1220</v>
      </c>
      <c r="AP5361" t="s">
        <v>241</v>
      </c>
      <c r="AQ5361" t="s">
        <v>242</v>
      </c>
      <c r="AR5361" t="s">
        <v>10123</v>
      </c>
      <c r="AS5361" t="s">
        <v>239</v>
      </c>
      <c r="AT5361" t="s">
        <v>239</v>
      </c>
      <c r="AU5361">
        <v>1</v>
      </c>
      <c r="AW5361" t="s">
        <v>10124</v>
      </c>
      <c r="AX5361" t="s">
        <v>10122</v>
      </c>
      <c r="AY5361" t="s">
        <v>1351</v>
      </c>
      <c r="BP5361" t="s">
        <v>659</v>
      </c>
      <c r="BQ5361">
        <v>45</v>
      </c>
      <c r="BR5361" t="s">
        <v>310</v>
      </c>
      <c r="BS5361">
        <v>1</v>
      </c>
      <c r="BZ5361" t="s">
        <v>10200</v>
      </c>
      <c r="CA5361" t="s">
        <v>10198</v>
      </c>
    </row>
    <row r="5362" spans="1:79" hidden="1" x14ac:dyDescent="0.25">
      <c r="A5362" t="s">
        <v>10113</v>
      </c>
      <c r="B5362" t="s">
        <v>10114</v>
      </c>
      <c r="C5362" t="s">
        <v>10150</v>
      </c>
      <c r="D5362" t="s">
        <v>10166</v>
      </c>
      <c r="E5362" t="s">
        <v>10167</v>
      </c>
      <c r="F5362" s="1">
        <v>40892</v>
      </c>
      <c r="G5362" s="4">
        <v>0.46180555555555558</v>
      </c>
      <c r="H5362" t="s">
        <v>6138</v>
      </c>
      <c r="I5362">
        <v>-88</v>
      </c>
      <c r="J5362" t="s">
        <v>221</v>
      </c>
      <c r="K5362" t="s">
        <v>222</v>
      </c>
      <c r="L5362">
        <v>1</v>
      </c>
      <c r="M5362">
        <v>1</v>
      </c>
      <c r="N5362" t="s">
        <v>10569</v>
      </c>
      <c r="O5362" t="s">
        <v>10587</v>
      </c>
      <c r="P5362" t="s">
        <v>224</v>
      </c>
      <c r="Q5362" t="s">
        <v>10120</v>
      </c>
      <c r="R5362" t="s">
        <v>226</v>
      </c>
      <c r="S5362" t="s">
        <v>10121</v>
      </c>
      <c r="V5362">
        <v>1E-3</v>
      </c>
      <c r="W5362">
        <v>5.0000000000000001E-3</v>
      </c>
      <c r="X5362" t="s">
        <v>228</v>
      </c>
      <c r="Y5362" t="s">
        <v>243</v>
      </c>
      <c r="Z5362" t="s">
        <v>1217</v>
      </c>
      <c r="AA5362" t="s">
        <v>3947</v>
      </c>
      <c r="AE5362" t="s">
        <v>10571</v>
      </c>
      <c r="AF5362" t="s">
        <v>736</v>
      </c>
      <c r="AG5362" t="s">
        <v>7239</v>
      </c>
      <c r="AH5362" t="s">
        <v>10122</v>
      </c>
      <c r="AJ5362" t="s">
        <v>237</v>
      </c>
      <c r="AK5362">
        <v>39.407494</v>
      </c>
      <c r="AL5362">
        <v>-123.342666625977</v>
      </c>
      <c r="AM5362" t="s">
        <v>732</v>
      </c>
      <c r="AN5362" t="s">
        <v>239</v>
      </c>
      <c r="AO5362" t="s">
        <v>1220</v>
      </c>
      <c r="AP5362" t="s">
        <v>241</v>
      </c>
      <c r="AQ5362" t="s">
        <v>242</v>
      </c>
      <c r="AR5362" t="s">
        <v>10123</v>
      </c>
      <c r="AS5362" t="s">
        <v>239</v>
      </c>
      <c r="AT5362" t="s">
        <v>239</v>
      </c>
      <c r="AU5362">
        <v>1</v>
      </c>
      <c r="AW5362" t="s">
        <v>10124</v>
      </c>
      <c r="AX5362" t="s">
        <v>10122</v>
      </c>
      <c r="AY5362" t="s">
        <v>1351</v>
      </c>
      <c r="BP5362" t="s">
        <v>659</v>
      </c>
      <c r="BQ5362">
        <v>45</v>
      </c>
      <c r="BR5362" t="s">
        <v>310</v>
      </c>
      <c r="BS5362">
        <v>1</v>
      </c>
      <c r="BZ5362" t="s">
        <v>10169</v>
      </c>
      <c r="CA5362" t="s">
        <v>10167</v>
      </c>
    </row>
    <row r="5363" spans="1:79" hidden="1" x14ac:dyDescent="0.25">
      <c r="A5363" t="s">
        <v>10113</v>
      </c>
      <c r="B5363" t="s">
        <v>10114</v>
      </c>
      <c r="C5363" t="s">
        <v>10150</v>
      </c>
      <c r="D5363" t="s">
        <v>10170</v>
      </c>
      <c r="E5363" t="s">
        <v>10171</v>
      </c>
      <c r="F5363" s="1">
        <v>40892</v>
      </c>
      <c r="G5363" s="4">
        <v>0.49305555555555558</v>
      </c>
      <c r="H5363" t="s">
        <v>6138</v>
      </c>
      <c r="I5363">
        <v>-88</v>
      </c>
      <c r="J5363" t="s">
        <v>221</v>
      </c>
      <c r="K5363" t="s">
        <v>222</v>
      </c>
      <c r="L5363">
        <v>1</v>
      </c>
      <c r="M5363">
        <v>1</v>
      </c>
      <c r="N5363" t="s">
        <v>10569</v>
      </c>
      <c r="O5363" t="s">
        <v>10588</v>
      </c>
      <c r="P5363" t="s">
        <v>224</v>
      </c>
      <c r="Q5363" t="s">
        <v>10120</v>
      </c>
      <c r="R5363" t="s">
        <v>226</v>
      </c>
      <c r="S5363" t="s">
        <v>10121</v>
      </c>
      <c r="V5363">
        <v>1E-3</v>
      </c>
      <c r="W5363">
        <v>5.0000000000000001E-3</v>
      </c>
      <c r="X5363" t="s">
        <v>228</v>
      </c>
      <c r="Y5363" t="s">
        <v>243</v>
      </c>
      <c r="Z5363" t="s">
        <v>1217</v>
      </c>
      <c r="AA5363" t="s">
        <v>3947</v>
      </c>
      <c r="AE5363" t="s">
        <v>10571</v>
      </c>
      <c r="AF5363" t="s">
        <v>736</v>
      </c>
      <c r="AG5363" t="s">
        <v>7239</v>
      </c>
      <c r="AH5363" t="s">
        <v>10122</v>
      </c>
      <c r="AJ5363" t="s">
        <v>237</v>
      </c>
      <c r="AK5363">
        <v>39.410870000000003</v>
      </c>
      <c r="AL5363">
        <v>-123.34042358398401</v>
      </c>
      <c r="AM5363" t="s">
        <v>732</v>
      </c>
      <c r="AN5363" t="s">
        <v>239</v>
      </c>
      <c r="AO5363" t="s">
        <v>1220</v>
      </c>
      <c r="AP5363" t="s">
        <v>241</v>
      </c>
      <c r="AQ5363" t="s">
        <v>242</v>
      </c>
      <c r="AR5363" t="s">
        <v>10123</v>
      </c>
      <c r="AS5363" t="s">
        <v>239</v>
      </c>
      <c r="AT5363" t="s">
        <v>239</v>
      </c>
      <c r="AU5363">
        <v>1</v>
      </c>
      <c r="AW5363" t="s">
        <v>10124</v>
      </c>
      <c r="AX5363" t="s">
        <v>10122</v>
      </c>
      <c r="AY5363" t="s">
        <v>1351</v>
      </c>
      <c r="BP5363" t="s">
        <v>659</v>
      </c>
      <c r="BQ5363">
        <v>45</v>
      </c>
      <c r="BR5363" t="s">
        <v>310</v>
      </c>
      <c r="BS5363">
        <v>1</v>
      </c>
      <c r="BZ5363" t="s">
        <v>10156</v>
      </c>
      <c r="CA5363" t="s">
        <v>10171</v>
      </c>
    </row>
    <row r="5364" spans="1:79" hidden="1" x14ac:dyDescent="0.25">
      <c r="A5364" t="s">
        <v>10113</v>
      </c>
      <c r="B5364" t="s">
        <v>10114</v>
      </c>
      <c r="C5364" t="s">
        <v>10161</v>
      </c>
      <c r="D5364" t="s">
        <v>10179</v>
      </c>
      <c r="E5364" t="s">
        <v>10180</v>
      </c>
      <c r="F5364" s="1">
        <v>40892</v>
      </c>
      <c r="G5364" s="4">
        <v>0.51388888888888895</v>
      </c>
      <c r="H5364" t="s">
        <v>6138</v>
      </c>
      <c r="I5364">
        <v>-88</v>
      </c>
      <c r="J5364" t="s">
        <v>221</v>
      </c>
      <c r="K5364" t="s">
        <v>222</v>
      </c>
      <c r="L5364">
        <v>1</v>
      </c>
      <c r="M5364">
        <v>1</v>
      </c>
      <c r="N5364" t="s">
        <v>10569</v>
      </c>
      <c r="O5364" t="s">
        <v>10589</v>
      </c>
      <c r="P5364" t="s">
        <v>224</v>
      </c>
      <c r="Q5364" t="s">
        <v>10120</v>
      </c>
      <c r="R5364" t="s">
        <v>226</v>
      </c>
      <c r="S5364" t="s">
        <v>10121</v>
      </c>
      <c r="V5364">
        <v>1E-3</v>
      </c>
      <c r="W5364">
        <v>5.0000000000000001E-3</v>
      </c>
      <c r="X5364" t="s">
        <v>228</v>
      </c>
      <c r="Y5364" t="s">
        <v>243</v>
      </c>
      <c r="Z5364" t="s">
        <v>1217</v>
      </c>
      <c r="AA5364" t="s">
        <v>3947</v>
      </c>
      <c r="AE5364" t="s">
        <v>10571</v>
      </c>
      <c r="AF5364" t="s">
        <v>736</v>
      </c>
      <c r="AG5364" t="s">
        <v>7239</v>
      </c>
      <c r="AH5364" t="s">
        <v>10122</v>
      </c>
      <c r="AJ5364" t="s">
        <v>237</v>
      </c>
      <c r="AK5364">
        <v>39.431820000000002</v>
      </c>
      <c r="AL5364">
        <v>-123.328498840332</v>
      </c>
      <c r="AM5364" t="s">
        <v>732</v>
      </c>
      <c r="AN5364" t="s">
        <v>239</v>
      </c>
      <c r="AO5364" t="s">
        <v>1220</v>
      </c>
      <c r="AP5364" t="s">
        <v>241</v>
      </c>
      <c r="AQ5364" t="s">
        <v>242</v>
      </c>
      <c r="AR5364" t="s">
        <v>10123</v>
      </c>
      <c r="AS5364" t="s">
        <v>239</v>
      </c>
      <c r="AT5364" t="s">
        <v>239</v>
      </c>
      <c r="AU5364">
        <v>1</v>
      </c>
      <c r="AW5364" t="s">
        <v>10124</v>
      </c>
      <c r="AX5364" t="s">
        <v>10122</v>
      </c>
      <c r="AY5364" t="s">
        <v>1351</v>
      </c>
      <c r="BP5364" t="s">
        <v>659</v>
      </c>
      <c r="BQ5364">
        <v>45</v>
      </c>
      <c r="BR5364" t="s">
        <v>310</v>
      </c>
      <c r="BS5364">
        <v>1</v>
      </c>
      <c r="BZ5364" t="s">
        <v>10165</v>
      </c>
      <c r="CA5364" t="s">
        <v>10180</v>
      </c>
    </row>
    <row r="5365" spans="1:79" hidden="1" x14ac:dyDescent="0.25">
      <c r="A5365" t="s">
        <v>10113</v>
      </c>
      <c r="B5365" t="s">
        <v>10114</v>
      </c>
      <c r="C5365" t="s">
        <v>10115</v>
      </c>
      <c r="D5365" t="s">
        <v>10136</v>
      </c>
      <c r="E5365" t="s">
        <v>10137</v>
      </c>
      <c r="F5365" s="1">
        <v>40925</v>
      </c>
      <c r="G5365" s="4">
        <v>0.51041666666666663</v>
      </c>
      <c r="H5365" t="s">
        <v>6138</v>
      </c>
      <c r="I5365">
        <v>-88</v>
      </c>
      <c r="J5365" t="s">
        <v>221</v>
      </c>
      <c r="K5365" t="s">
        <v>222</v>
      </c>
      <c r="L5365">
        <v>1</v>
      </c>
      <c r="M5365">
        <v>1</v>
      </c>
      <c r="N5365" t="s">
        <v>10590</v>
      </c>
      <c r="O5365" t="s">
        <v>10591</v>
      </c>
      <c r="P5365" t="s">
        <v>224</v>
      </c>
      <c r="Q5365" t="s">
        <v>10120</v>
      </c>
      <c r="R5365" t="s">
        <v>226</v>
      </c>
      <c r="S5365" t="s">
        <v>10121</v>
      </c>
      <c r="V5365">
        <v>1E-3</v>
      </c>
      <c r="W5365">
        <v>5.0000000000000001E-3</v>
      </c>
      <c r="X5365" t="s">
        <v>228</v>
      </c>
      <c r="Y5365" t="s">
        <v>243</v>
      </c>
      <c r="Z5365" t="s">
        <v>1217</v>
      </c>
      <c r="AA5365" t="s">
        <v>3947</v>
      </c>
      <c r="AE5365" t="s">
        <v>10361</v>
      </c>
      <c r="AF5365" t="s">
        <v>736</v>
      </c>
      <c r="AG5365" t="s">
        <v>7239</v>
      </c>
      <c r="AH5365" t="s">
        <v>10122</v>
      </c>
      <c r="AJ5365" t="s">
        <v>237</v>
      </c>
      <c r="AK5365">
        <v>39.42794</v>
      </c>
      <c r="AL5365">
        <v>-123.332221984863</v>
      </c>
      <c r="AM5365" t="s">
        <v>732</v>
      </c>
      <c r="AN5365" t="s">
        <v>239</v>
      </c>
      <c r="AO5365" t="s">
        <v>1220</v>
      </c>
      <c r="AP5365" t="s">
        <v>241</v>
      </c>
      <c r="AQ5365" t="s">
        <v>242</v>
      </c>
      <c r="AR5365" t="s">
        <v>10123</v>
      </c>
      <c r="AS5365" t="s">
        <v>239</v>
      </c>
      <c r="AT5365" t="s">
        <v>239</v>
      </c>
      <c r="AU5365">
        <v>1</v>
      </c>
      <c r="AW5365" t="s">
        <v>10124</v>
      </c>
      <c r="AX5365" t="s">
        <v>10122</v>
      </c>
      <c r="AY5365" t="s">
        <v>1351</v>
      </c>
      <c r="BP5365" t="s">
        <v>659</v>
      </c>
      <c r="BQ5365">
        <v>45</v>
      </c>
      <c r="BR5365" t="s">
        <v>310</v>
      </c>
      <c r="BS5365">
        <v>1</v>
      </c>
      <c r="BZ5365" t="s">
        <v>10132</v>
      </c>
      <c r="CA5365" t="s">
        <v>10137</v>
      </c>
    </row>
    <row r="5366" spans="1:79" hidden="1" x14ac:dyDescent="0.25">
      <c r="A5366" t="s">
        <v>10113</v>
      </c>
      <c r="B5366" t="s">
        <v>10114</v>
      </c>
      <c r="C5366" t="s">
        <v>10115</v>
      </c>
      <c r="D5366" t="s">
        <v>10201</v>
      </c>
      <c r="E5366" t="s">
        <v>10202</v>
      </c>
      <c r="F5366" s="1">
        <v>40925</v>
      </c>
      <c r="G5366" s="4">
        <v>0.50694444444444442</v>
      </c>
      <c r="H5366" t="s">
        <v>6138</v>
      </c>
      <c r="I5366">
        <v>-88</v>
      </c>
      <c r="J5366" t="s">
        <v>221</v>
      </c>
      <c r="K5366" t="s">
        <v>222</v>
      </c>
      <c r="L5366">
        <v>1</v>
      </c>
      <c r="M5366">
        <v>1</v>
      </c>
      <c r="N5366" t="s">
        <v>10590</v>
      </c>
      <c r="O5366" t="s">
        <v>10592</v>
      </c>
      <c r="P5366" t="s">
        <v>224</v>
      </c>
      <c r="Q5366" t="s">
        <v>10120</v>
      </c>
      <c r="R5366" t="s">
        <v>226</v>
      </c>
      <c r="S5366" t="s">
        <v>10121</v>
      </c>
      <c r="V5366">
        <v>1E-3</v>
      </c>
      <c r="W5366">
        <v>5.0000000000000001E-3</v>
      </c>
      <c r="X5366" t="s">
        <v>228</v>
      </c>
      <c r="Y5366" t="s">
        <v>243</v>
      </c>
      <c r="Z5366" t="s">
        <v>1217</v>
      </c>
      <c r="AA5366" t="s">
        <v>3947</v>
      </c>
      <c r="AE5366" t="s">
        <v>10361</v>
      </c>
      <c r="AF5366" t="s">
        <v>736</v>
      </c>
      <c r="AG5366" t="s">
        <v>7239</v>
      </c>
      <c r="AH5366" t="s">
        <v>10122</v>
      </c>
      <c r="AJ5366" t="s">
        <v>237</v>
      </c>
      <c r="AK5366">
        <v>39.448822</v>
      </c>
      <c r="AL5366">
        <v>-123.347450256348</v>
      </c>
      <c r="AM5366" t="s">
        <v>732</v>
      </c>
      <c r="AN5366" t="s">
        <v>239</v>
      </c>
      <c r="AO5366" t="s">
        <v>1220</v>
      </c>
      <c r="AP5366" t="s">
        <v>241</v>
      </c>
      <c r="AQ5366" t="s">
        <v>242</v>
      </c>
      <c r="AR5366" t="s">
        <v>10123</v>
      </c>
      <c r="AS5366" t="s">
        <v>239</v>
      </c>
      <c r="AT5366" t="s">
        <v>239</v>
      </c>
      <c r="AU5366">
        <v>1</v>
      </c>
      <c r="AW5366" t="s">
        <v>10124</v>
      </c>
      <c r="AX5366" t="s">
        <v>10122</v>
      </c>
      <c r="AY5366" t="s">
        <v>1351</v>
      </c>
      <c r="BP5366" t="s">
        <v>659</v>
      </c>
      <c r="BQ5366">
        <v>45</v>
      </c>
      <c r="BR5366" t="s">
        <v>310</v>
      </c>
      <c r="BS5366">
        <v>1</v>
      </c>
      <c r="BZ5366" t="s">
        <v>10200</v>
      </c>
      <c r="CA5366" t="s">
        <v>10202</v>
      </c>
    </row>
    <row r="5367" spans="1:79" hidden="1" x14ac:dyDescent="0.25">
      <c r="A5367" t="s">
        <v>10113</v>
      </c>
      <c r="B5367" t="s">
        <v>10114</v>
      </c>
      <c r="C5367" t="s">
        <v>10115</v>
      </c>
      <c r="D5367" t="s">
        <v>10116</v>
      </c>
      <c r="E5367" t="s">
        <v>10117</v>
      </c>
      <c r="F5367" s="1">
        <v>40925</v>
      </c>
      <c r="G5367" s="4">
        <v>0.44444444444444442</v>
      </c>
      <c r="H5367" t="s">
        <v>6138</v>
      </c>
      <c r="I5367">
        <v>-88</v>
      </c>
      <c r="J5367" t="s">
        <v>221</v>
      </c>
      <c r="K5367" t="s">
        <v>222</v>
      </c>
      <c r="L5367">
        <v>1</v>
      </c>
      <c r="M5367">
        <v>1</v>
      </c>
      <c r="N5367" t="s">
        <v>10590</v>
      </c>
      <c r="O5367" t="s">
        <v>10593</v>
      </c>
      <c r="P5367" t="s">
        <v>224</v>
      </c>
      <c r="Q5367" t="s">
        <v>10120</v>
      </c>
      <c r="R5367" t="s">
        <v>226</v>
      </c>
      <c r="S5367" t="s">
        <v>10121</v>
      </c>
      <c r="V5367">
        <v>1E-3</v>
      </c>
      <c r="W5367">
        <v>5.0000000000000001E-3</v>
      </c>
      <c r="X5367" t="s">
        <v>228</v>
      </c>
      <c r="Y5367" t="s">
        <v>243</v>
      </c>
      <c r="Z5367" t="s">
        <v>1217</v>
      </c>
      <c r="AA5367" t="s">
        <v>3947</v>
      </c>
      <c r="AE5367" t="s">
        <v>10361</v>
      </c>
      <c r="AF5367" t="s">
        <v>736</v>
      </c>
      <c r="AG5367" t="s">
        <v>7239</v>
      </c>
      <c r="AH5367" t="s">
        <v>10122</v>
      </c>
      <c r="AJ5367" t="s">
        <v>237</v>
      </c>
      <c r="AK5367">
        <v>39.462643</v>
      </c>
      <c r="AL5367">
        <v>-123.35041809082</v>
      </c>
      <c r="AM5367" t="s">
        <v>732</v>
      </c>
      <c r="AN5367" t="s">
        <v>239</v>
      </c>
      <c r="AO5367" t="s">
        <v>1220</v>
      </c>
      <c r="AP5367" t="s">
        <v>241</v>
      </c>
      <c r="AQ5367" t="s">
        <v>242</v>
      </c>
      <c r="AR5367" t="s">
        <v>10123</v>
      </c>
      <c r="AS5367" t="s">
        <v>239</v>
      </c>
      <c r="AT5367" t="s">
        <v>239</v>
      </c>
      <c r="AU5367">
        <v>1</v>
      </c>
      <c r="AW5367" t="s">
        <v>10124</v>
      </c>
      <c r="AX5367" t="s">
        <v>10122</v>
      </c>
      <c r="AY5367" t="s">
        <v>1351</v>
      </c>
      <c r="BP5367" t="s">
        <v>659</v>
      </c>
      <c r="BQ5367">
        <v>45</v>
      </c>
      <c r="BR5367" t="s">
        <v>310</v>
      </c>
      <c r="BS5367">
        <v>1</v>
      </c>
      <c r="BZ5367" t="s">
        <v>10125</v>
      </c>
      <c r="CA5367" t="s">
        <v>10117</v>
      </c>
    </row>
    <row r="5368" spans="1:79" hidden="1" x14ac:dyDescent="0.25">
      <c r="A5368" t="s">
        <v>10113</v>
      </c>
      <c r="B5368" t="s">
        <v>10114</v>
      </c>
      <c r="C5368" t="s">
        <v>10115</v>
      </c>
      <c r="D5368" t="s">
        <v>10162</v>
      </c>
      <c r="E5368" t="s">
        <v>10163</v>
      </c>
      <c r="F5368" s="1">
        <v>40925</v>
      </c>
      <c r="G5368" s="4">
        <v>0.50694444444444442</v>
      </c>
      <c r="H5368" t="s">
        <v>6138</v>
      </c>
      <c r="I5368">
        <v>-88</v>
      </c>
      <c r="J5368" t="s">
        <v>221</v>
      </c>
      <c r="K5368" t="s">
        <v>222</v>
      </c>
      <c r="L5368">
        <v>1</v>
      </c>
      <c r="M5368">
        <v>1</v>
      </c>
      <c r="N5368" t="s">
        <v>10590</v>
      </c>
      <c r="O5368" t="s">
        <v>10594</v>
      </c>
      <c r="P5368" t="s">
        <v>224</v>
      </c>
      <c r="Q5368" t="s">
        <v>10120</v>
      </c>
      <c r="R5368" t="s">
        <v>226</v>
      </c>
      <c r="S5368" t="s">
        <v>10121</v>
      </c>
      <c r="V5368">
        <v>1E-3</v>
      </c>
      <c r="W5368">
        <v>5.0000000000000001E-3</v>
      </c>
      <c r="X5368" t="s">
        <v>228</v>
      </c>
      <c r="Y5368" t="s">
        <v>243</v>
      </c>
      <c r="Z5368" t="s">
        <v>1217</v>
      </c>
      <c r="AA5368" t="s">
        <v>3947</v>
      </c>
      <c r="AE5368" t="s">
        <v>10361</v>
      </c>
      <c r="AF5368" t="s">
        <v>736</v>
      </c>
      <c r="AG5368" t="s">
        <v>7239</v>
      </c>
      <c r="AH5368" t="s">
        <v>10122</v>
      </c>
      <c r="AJ5368" t="s">
        <v>237</v>
      </c>
      <c r="AK5368">
        <v>39.441605000000003</v>
      </c>
      <c r="AL5368">
        <v>-123.328689575195</v>
      </c>
      <c r="AM5368" t="s">
        <v>732</v>
      </c>
      <c r="AN5368" t="s">
        <v>239</v>
      </c>
      <c r="AO5368" t="s">
        <v>1220</v>
      </c>
      <c r="AP5368" t="s">
        <v>241</v>
      </c>
      <c r="AQ5368" t="s">
        <v>242</v>
      </c>
      <c r="AR5368" t="s">
        <v>10123</v>
      </c>
      <c r="AS5368" t="s">
        <v>239</v>
      </c>
      <c r="AT5368" t="s">
        <v>239</v>
      </c>
      <c r="AU5368">
        <v>1</v>
      </c>
      <c r="AW5368" t="s">
        <v>10124</v>
      </c>
      <c r="AX5368" t="s">
        <v>10122</v>
      </c>
      <c r="AY5368" t="s">
        <v>1351</v>
      </c>
      <c r="BP5368" t="s">
        <v>659</v>
      </c>
      <c r="BQ5368">
        <v>45</v>
      </c>
      <c r="BR5368" t="s">
        <v>310</v>
      </c>
      <c r="BS5368">
        <v>1</v>
      </c>
      <c r="BZ5368" t="s">
        <v>10165</v>
      </c>
      <c r="CA5368" t="s">
        <v>10163</v>
      </c>
    </row>
    <row r="5369" spans="1:79" hidden="1" x14ac:dyDescent="0.25">
      <c r="A5369" t="s">
        <v>10113</v>
      </c>
      <c r="B5369" t="s">
        <v>10114</v>
      </c>
      <c r="C5369" t="s">
        <v>10115</v>
      </c>
      <c r="D5369" t="s">
        <v>10179</v>
      </c>
      <c r="E5369" t="s">
        <v>10180</v>
      </c>
      <c r="F5369" s="1">
        <v>40925</v>
      </c>
      <c r="G5369" s="4">
        <v>0.47569444444444442</v>
      </c>
      <c r="H5369" t="s">
        <v>6138</v>
      </c>
      <c r="I5369">
        <v>-88</v>
      </c>
      <c r="J5369" t="s">
        <v>221</v>
      </c>
      <c r="K5369" t="s">
        <v>222</v>
      </c>
      <c r="L5369">
        <v>1</v>
      </c>
      <c r="M5369">
        <v>1</v>
      </c>
      <c r="N5369" t="s">
        <v>10590</v>
      </c>
      <c r="O5369" t="s">
        <v>10595</v>
      </c>
      <c r="P5369" t="s">
        <v>224</v>
      </c>
      <c r="Q5369" t="s">
        <v>10120</v>
      </c>
      <c r="R5369" t="s">
        <v>226</v>
      </c>
      <c r="S5369" t="s">
        <v>10121</v>
      </c>
      <c r="V5369">
        <v>1E-3</v>
      </c>
      <c r="W5369">
        <v>5.0000000000000001E-3</v>
      </c>
      <c r="X5369" t="s">
        <v>228</v>
      </c>
      <c r="Y5369" t="s">
        <v>243</v>
      </c>
      <c r="Z5369" t="s">
        <v>1217</v>
      </c>
      <c r="AA5369" t="s">
        <v>3947</v>
      </c>
      <c r="AE5369" t="s">
        <v>10361</v>
      </c>
      <c r="AF5369" t="s">
        <v>736</v>
      </c>
      <c r="AG5369" t="s">
        <v>7239</v>
      </c>
      <c r="AH5369" t="s">
        <v>10122</v>
      </c>
      <c r="AJ5369" t="s">
        <v>237</v>
      </c>
      <c r="AK5369">
        <v>39.431820000000002</v>
      </c>
      <c r="AL5369">
        <v>-123.328498840332</v>
      </c>
      <c r="AM5369" t="s">
        <v>732</v>
      </c>
      <c r="AN5369" t="s">
        <v>239</v>
      </c>
      <c r="AO5369" t="s">
        <v>1220</v>
      </c>
      <c r="AP5369" t="s">
        <v>241</v>
      </c>
      <c r="AQ5369" t="s">
        <v>242</v>
      </c>
      <c r="AR5369" t="s">
        <v>10123</v>
      </c>
      <c r="AS5369" t="s">
        <v>239</v>
      </c>
      <c r="AT5369" t="s">
        <v>239</v>
      </c>
      <c r="AU5369">
        <v>1</v>
      </c>
      <c r="AW5369" t="s">
        <v>10124</v>
      </c>
      <c r="AX5369" t="s">
        <v>10122</v>
      </c>
      <c r="AY5369" t="s">
        <v>1351</v>
      </c>
      <c r="BP5369" t="s">
        <v>659</v>
      </c>
      <c r="BQ5369">
        <v>45</v>
      </c>
      <c r="BR5369" t="s">
        <v>310</v>
      </c>
      <c r="BS5369">
        <v>1</v>
      </c>
      <c r="BZ5369" t="s">
        <v>10165</v>
      </c>
      <c r="CA5369" t="s">
        <v>10180</v>
      </c>
    </row>
    <row r="5370" spans="1:79" hidden="1" x14ac:dyDescent="0.25">
      <c r="A5370" t="s">
        <v>10113</v>
      </c>
      <c r="B5370" t="s">
        <v>10114</v>
      </c>
      <c r="C5370" t="s">
        <v>10115</v>
      </c>
      <c r="D5370" t="s">
        <v>10133</v>
      </c>
      <c r="E5370" t="s">
        <v>10134</v>
      </c>
      <c r="F5370" s="1">
        <v>40925</v>
      </c>
      <c r="G5370" s="4">
        <v>0.46527777777777773</v>
      </c>
      <c r="H5370" t="s">
        <v>6138</v>
      </c>
      <c r="I5370">
        <v>-88</v>
      </c>
      <c r="J5370" t="s">
        <v>221</v>
      </c>
      <c r="K5370" t="s">
        <v>222</v>
      </c>
      <c r="L5370">
        <v>1</v>
      </c>
      <c r="M5370">
        <v>1</v>
      </c>
      <c r="N5370" t="s">
        <v>10590</v>
      </c>
      <c r="O5370" t="s">
        <v>10596</v>
      </c>
      <c r="P5370" t="s">
        <v>224</v>
      </c>
      <c r="Q5370" t="s">
        <v>10120</v>
      </c>
      <c r="R5370" t="s">
        <v>226</v>
      </c>
      <c r="S5370" t="s">
        <v>10121</v>
      </c>
      <c r="V5370">
        <v>1E-3</v>
      </c>
      <c r="W5370">
        <v>5.0000000000000001E-3</v>
      </c>
      <c r="X5370" t="s">
        <v>228</v>
      </c>
      <c r="Y5370" t="s">
        <v>243</v>
      </c>
      <c r="Z5370" t="s">
        <v>1217</v>
      </c>
      <c r="AA5370" t="s">
        <v>3947</v>
      </c>
      <c r="AE5370" t="s">
        <v>10361</v>
      </c>
      <c r="AF5370" t="s">
        <v>736</v>
      </c>
      <c r="AG5370" t="s">
        <v>7239</v>
      </c>
      <c r="AH5370" t="s">
        <v>10122</v>
      </c>
      <c r="AJ5370" t="s">
        <v>237</v>
      </c>
      <c r="AK5370">
        <v>39.448813999999999</v>
      </c>
      <c r="AL5370">
        <v>-123.34122467041</v>
      </c>
      <c r="AM5370" t="s">
        <v>732</v>
      </c>
      <c r="AN5370" t="s">
        <v>239</v>
      </c>
      <c r="AO5370" t="s">
        <v>1220</v>
      </c>
      <c r="AP5370" t="s">
        <v>241</v>
      </c>
      <c r="AQ5370" t="s">
        <v>242</v>
      </c>
      <c r="AR5370" t="s">
        <v>10123</v>
      </c>
      <c r="AS5370" t="s">
        <v>239</v>
      </c>
      <c r="AT5370" t="s">
        <v>239</v>
      </c>
      <c r="AU5370">
        <v>1</v>
      </c>
      <c r="AW5370" t="s">
        <v>10124</v>
      </c>
      <c r="AX5370" t="s">
        <v>10122</v>
      </c>
      <c r="AY5370" t="s">
        <v>1351</v>
      </c>
      <c r="BP5370" t="s">
        <v>659</v>
      </c>
      <c r="BQ5370">
        <v>45</v>
      </c>
      <c r="BR5370" t="s">
        <v>310</v>
      </c>
      <c r="BS5370">
        <v>1</v>
      </c>
      <c r="BZ5370" t="s">
        <v>10132</v>
      </c>
      <c r="CA5370" t="s">
        <v>10134</v>
      </c>
    </row>
    <row r="5371" spans="1:79" hidden="1" x14ac:dyDescent="0.25">
      <c r="A5371" t="s">
        <v>10113</v>
      </c>
      <c r="B5371" t="s">
        <v>10114</v>
      </c>
      <c r="C5371" t="s">
        <v>10115</v>
      </c>
      <c r="D5371" t="s">
        <v>10226</v>
      </c>
      <c r="E5371" t="s">
        <v>10227</v>
      </c>
      <c r="F5371" s="1">
        <v>40925</v>
      </c>
      <c r="G5371" s="4">
        <v>0.4826388888888889</v>
      </c>
      <c r="H5371" t="s">
        <v>6138</v>
      </c>
      <c r="I5371">
        <v>-88</v>
      </c>
      <c r="J5371" t="s">
        <v>221</v>
      </c>
      <c r="K5371" t="s">
        <v>222</v>
      </c>
      <c r="L5371">
        <v>1</v>
      </c>
      <c r="M5371">
        <v>1</v>
      </c>
      <c r="N5371" t="s">
        <v>10590</v>
      </c>
      <c r="O5371" t="s">
        <v>10597</v>
      </c>
      <c r="P5371" t="s">
        <v>224</v>
      </c>
      <c r="Q5371" t="s">
        <v>10120</v>
      </c>
      <c r="R5371" t="s">
        <v>226</v>
      </c>
      <c r="S5371" t="s">
        <v>10121</v>
      </c>
      <c r="V5371">
        <v>1E-3</v>
      </c>
      <c r="W5371">
        <v>5.0000000000000001E-3</v>
      </c>
      <c r="X5371" t="s">
        <v>228</v>
      </c>
      <c r="Y5371" t="s">
        <v>243</v>
      </c>
      <c r="Z5371" t="s">
        <v>1217</v>
      </c>
      <c r="AA5371" t="s">
        <v>3947</v>
      </c>
      <c r="AE5371" t="s">
        <v>10361</v>
      </c>
      <c r="AF5371" t="s">
        <v>736</v>
      </c>
      <c r="AG5371" t="s">
        <v>7239</v>
      </c>
      <c r="AH5371" t="s">
        <v>10122</v>
      </c>
      <c r="AJ5371" t="s">
        <v>237</v>
      </c>
      <c r="AK5371">
        <v>39.448444000000002</v>
      </c>
      <c r="AL5371">
        <v>-123.34597015380901</v>
      </c>
      <c r="AM5371" t="s">
        <v>732</v>
      </c>
      <c r="AN5371" t="s">
        <v>239</v>
      </c>
      <c r="AO5371" t="s">
        <v>1220</v>
      </c>
      <c r="AP5371" t="s">
        <v>241</v>
      </c>
      <c r="AQ5371" t="s">
        <v>242</v>
      </c>
      <c r="AR5371" t="s">
        <v>10123</v>
      </c>
      <c r="AS5371" t="s">
        <v>239</v>
      </c>
      <c r="AT5371" t="s">
        <v>239</v>
      </c>
      <c r="AU5371">
        <v>1</v>
      </c>
      <c r="AW5371" t="s">
        <v>10124</v>
      </c>
      <c r="AX5371" t="s">
        <v>10122</v>
      </c>
      <c r="AY5371" t="s">
        <v>1351</v>
      </c>
      <c r="BP5371" t="s">
        <v>659</v>
      </c>
      <c r="BQ5371">
        <v>45</v>
      </c>
      <c r="BR5371" t="s">
        <v>310</v>
      </c>
      <c r="BS5371">
        <v>1</v>
      </c>
      <c r="BZ5371" t="s">
        <v>10125</v>
      </c>
      <c r="CA5371" t="s">
        <v>10227</v>
      </c>
    </row>
    <row r="5372" spans="1:79" hidden="1" x14ac:dyDescent="0.25">
      <c r="A5372" t="s">
        <v>10113</v>
      </c>
      <c r="B5372" t="s">
        <v>10114</v>
      </c>
      <c r="C5372" t="s">
        <v>10115</v>
      </c>
      <c r="D5372" t="s">
        <v>10129</v>
      </c>
      <c r="E5372" t="s">
        <v>10130</v>
      </c>
      <c r="F5372" s="1">
        <v>40925</v>
      </c>
      <c r="G5372" s="4">
        <v>0.47916666666666669</v>
      </c>
      <c r="H5372" t="s">
        <v>6138</v>
      </c>
      <c r="I5372">
        <v>-88</v>
      </c>
      <c r="J5372" t="s">
        <v>221</v>
      </c>
      <c r="K5372" t="s">
        <v>222</v>
      </c>
      <c r="L5372">
        <v>1</v>
      </c>
      <c r="M5372">
        <v>1</v>
      </c>
      <c r="N5372" t="s">
        <v>10590</v>
      </c>
      <c r="O5372" t="s">
        <v>10598</v>
      </c>
      <c r="P5372" t="s">
        <v>224</v>
      </c>
      <c r="Q5372" t="s">
        <v>10120</v>
      </c>
      <c r="R5372" t="s">
        <v>226</v>
      </c>
      <c r="S5372" t="s">
        <v>10121</v>
      </c>
      <c r="V5372">
        <v>1E-3</v>
      </c>
      <c r="W5372">
        <v>5.0000000000000001E-3</v>
      </c>
      <c r="X5372" t="s">
        <v>228</v>
      </c>
      <c r="Y5372" t="s">
        <v>243</v>
      </c>
      <c r="Z5372" t="s">
        <v>1217</v>
      </c>
      <c r="AA5372" t="s">
        <v>3947</v>
      </c>
      <c r="AE5372" t="s">
        <v>10361</v>
      </c>
      <c r="AF5372" t="s">
        <v>736</v>
      </c>
      <c r="AG5372" t="s">
        <v>7239</v>
      </c>
      <c r="AH5372" t="s">
        <v>10122</v>
      </c>
      <c r="AJ5372" t="s">
        <v>237</v>
      </c>
      <c r="AK5372">
        <v>39.442055000000003</v>
      </c>
      <c r="AL5372">
        <v>-123.336540222168</v>
      </c>
      <c r="AM5372" t="s">
        <v>732</v>
      </c>
      <c r="AN5372" t="s">
        <v>239</v>
      </c>
      <c r="AO5372" t="s">
        <v>1220</v>
      </c>
      <c r="AP5372" t="s">
        <v>241</v>
      </c>
      <c r="AQ5372" t="s">
        <v>242</v>
      </c>
      <c r="AR5372" t="s">
        <v>10123</v>
      </c>
      <c r="AS5372" t="s">
        <v>239</v>
      </c>
      <c r="AT5372" t="s">
        <v>239</v>
      </c>
      <c r="AU5372">
        <v>1</v>
      </c>
      <c r="AW5372" t="s">
        <v>10124</v>
      </c>
      <c r="AX5372" t="s">
        <v>10122</v>
      </c>
      <c r="AY5372" t="s">
        <v>1351</v>
      </c>
      <c r="BP5372" t="s">
        <v>659</v>
      </c>
      <c r="BQ5372">
        <v>45</v>
      </c>
      <c r="BR5372" t="s">
        <v>310</v>
      </c>
      <c r="BS5372">
        <v>1</v>
      </c>
      <c r="BZ5372" t="s">
        <v>10132</v>
      </c>
      <c r="CA5372" t="s">
        <v>10130</v>
      </c>
    </row>
    <row r="5373" spans="1:79" hidden="1" x14ac:dyDescent="0.25">
      <c r="A5373" t="s">
        <v>10113</v>
      </c>
      <c r="B5373" t="s">
        <v>10114</v>
      </c>
      <c r="C5373" t="s">
        <v>10115</v>
      </c>
      <c r="D5373" t="s">
        <v>10197</v>
      </c>
      <c r="E5373" t="s">
        <v>10198</v>
      </c>
      <c r="F5373" s="1">
        <v>40925</v>
      </c>
      <c r="G5373" s="4">
        <v>0.43402777777777773</v>
      </c>
      <c r="H5373" t="s">
        <v>6138</v>
      </c>
      <c r="I5373">
        <v>-88</v>
      </c>
      <c r="J5373" t="s">
        <v>221</v>
      </c>
      <c r="K5373" t="s">
        <v>222</v>
      </c>
      <c r="L5373">
        <v>1</v>
      </c>
      <c r="M5373">
        <v>1</v>
      </c>
      <c r="N5373" t="s">
        <v>10590</v>
      </c>
      <c r="O5373" t="s">
        <v>10599</v>
      </c>
      <c r="P5373" t="s">
        <v>224</v>
      </c>
      <c r="Q5373" t="s">
        <v>10120</v>
      </c>
      <c r="R5373" t="s">
        <v>226</v>
      </c>
      <c r="S5373" t="s">
        <v>10121</v>
      </c>
      <c r="V5373">
        <v>1E-3</v>
      </c>
      <c r="W5373">
        <v>5.0000000000000001E-3</v>
      </c>
      <c r="X5373" t="s">
        <v>228</v>
      </c>
      <c r="Y5373" t="s">
        <v>243</v>
      </c>
      <c r="Z5373" t="s">
        <v>1217</v>
      </c>
      <c r="AA5373" t="s">
        <v>3947</v>
      </c>
      <c r="AE5373" t="s">
        <v>10361</v>
      </c>
      <c r="AF5373" t="s">
        <v>736</v>
      </c>
      <c r="AG5373" t="s">
        <v>7239</v>
      </c>
      <c r="AH5373" t="s">
        <v>10122</v>
      </c>
      <c r="AJ5373" t="s">
        <v>237</v>
      </c>
      <c r="AK5373">
        <v>39.440662000000003</v>
      </c>
      <c r="AL5373">
        <v>-123.353271484375</v>
      </c>
      <c r="AM5373" t="s">
        <v>732</v>
      </c>
      <c r="AN5373" t="s">
        <v>239</v>
      </c>
      <c r="AO5373" t="s">
        <v>1220</v>
      </c>
      <c r="AP5373" t="s">
        <v>241</v>
      </c>
      <c r="AQ5373" t="s">
        <v>242</v>
      </c>
      <c r="AR5373" t="s">
        <v>10123</v>
      </c>
      <c r="AS5373" t="s">
        <v>239</v>
      </c>
      <c r="AT5373" t="s">
        <v>239</v>
      </c>
      <c r="AU5373">
        <v>1</v>
      </c>
      <c r="AW5373" t="s">
        <v>10124</v>
      </c>
      <c r="AX5373" t="s">
        <v>10122</v>
      </c>
      <c r="AY5373" t="s">
        <v>1351</v>
      </c>
      <c r="BP5373" t="s">
        <v>659</v>
      </c>
      <c r="BQ5373">
        <v>45</v>
      </c>
      <c r="BR5373" t="s">
        <v>310</v>
      </c>
      <c r="BS5373">
        <v>1</v>
      </c>
      <c r="BZ5373" t="s">
        <v>10200</v>
      </c>
      <c r="CA5373" t="s">
        <v>10198</v>
      </c>
    </row>
    <row r="5374" spans="1:79" hidden="1" x14ac:dyDescent="0.25">
      <c r="A5374" t="s">
        <v>10113</v>
      </c>
      <c r="B5374" t="s">
        <v>10114</v>
      </c>
      <c r="C5374" t="s">
        <v>10115</v>
      </c>
      <c r="D5374" t="s">
        <v>10126</v>
      </c>
      <c r="E5374" t="s">
        <v>10127</v>
      </c>
      <c r="F5374" s="1">
        <v>40925</v>
      </c>
      <c r="G5374" s="4">
        <v>0.54861111111111105</v>
      </c>
      <c r="H5374" t="s">
        <v>6138</v>
      </c>
      <c r="I5374">
        <v>-88</v>
      </c>
      <c r="J5374" t="s">
        <v>221</v>
      </c>
      <c r="K5374" t="s">
        <v>222</v>
      </c>
      <c r="L5374">
        <v>1</v>
      </c>
      <c r="M5374">
        <v>1</v>
      </c>
      <c r="N5374" t="s">
        <v>10590</v>
      </c>
      <c r="O5374" t="s">
        <v>10600</v>
      </c>
      <c r="P5374" t="s">
        <v>224</v>
      </c>
      <c r="Q5374" t="s">
        <v>10120</v>
      </c>
      <c r="R5374" t="s">
        <v>226</v>
      </c>
      <c r="S5374" t="s">
        <v>10121</v>
      </c>
      <c r="V5374">
        <v>1E-3</v>
      </c>
      <c r="W5374">
        <v>5.0000000000000001E-3</v>
      </c>
      <c r="X5374" t="s">
        <v>228</v>
      </c>
      <c r="Y5374" t="s">
        <v>243</v>
      </c>
      <c r="Z5374" t="s">
        <v>1217</v>
      </c>
      <c r="AA5374" t="s">
        <v>3947</v>
      </c>
      <c r="AE5374" t="s">
        <v>10361</v>
      </c>
      <c r="AF5374" t="s">
        <v>736</v>
      </c>
      <c r="AG5374" t="s">
        <v>7239</v>
      </c>
      <c r="AH5374" t="s">
        <v>10122</v>
      </c>
      <c r="AJ5374" t="s">
        <v>237</v>
      </c>
      <c r="AK5374">
        <v>39.429192</v>
      </c>
      <c r="AL5374">
        <v>-123.34546661377</v>
      </c>
      <c r="AM5374" t="s">
        <v>732</v>
      </c>
      <c r="AN5374" t="s">
        <v>239</v>
      </c>
      <c r="AO5374" t="s">
        <v>1220</v>
      </c>
      <c r="AP5374" t="s">
        <v>241</v>
      </c>
      <c r="AQ5374" t="s">
        <v>242</v>
      </c>
      <c r="AR5374" t="s">
        <v>10123</v>
      </c>
      <c r="AS5374" t="s">
        <v>239</v>
      </c>
      <c r="AT5374" t="s">
        <v>239</v>
      </c>
      <c r="AU5374">
        <v>1</v>
      </c>
      <c r="AW5374" t="s">
        <v>10124</v>
      </c>
      <c r="AX5374" t="s">
        <v>10122</v>
      </c>
      <c r="AY5374" t="s">
        <v>1351</v>
      </c>
      <c r="BP5374" t="s">
        <v>659</v>
      </c>
      <c r="BQ5374">
        <v>45</v>
      </c>
      <c r="BR5374" t="s">
        <v>310</v>
      </c>
      <c r="BS5374">
        <v>1</v>
      </c>
      <c r="BZ5374" t="s">
        <v>10125</v>
      </c>
      <c r="CA5374" t="s">
        <v>10127</v>
      </c>
    </row>
    <row r="5375" spans="1:79" hidden="1" x14ac:dyDescent="0.25">
      <c r="A5375" t="s">
        <v>10113</v>
      </c>
      <c r="B5375" t="s">
        <v>10114</v>
      </c>
      <c r="C5375" t="s">
        <v>10150</v>
      </c>
      <c r="D5375" t="s">
        <v>10184</v>
      </c>
      <c r="E5375" t="s">
        <v>10185</v>
      </c>
      <c r="F5375" s="1">
        <v>40927</v>
      </c>
      <c r="G5375" s="4">
        <v>0.42708333333333331</v>
      </c>
      <c r="H5375" t="s">
        <v>6138</v>
      </c>
      <c r="I5375">
        <v>-88</v>
      </c>
      <c r="J5375" t="s">
        <v>221</v>
      </c>
      <c r="K5375" t="s">
        <v>222</v>
      </c>
      <c r="L5375">
        <v>1</v>
      </c>
      <c r="M5375">
        <v>1</v>
      </c>
      <c r="N5375" t="s">
        <v>10601</v>
      </c>
      <c r="O5375" t="s">
        <v>10602</v>
      </c>
      <c r="P5375" t="s">
        <v>224</v>
      </c>
      <c r="Q5375" t="s">
        <v>10120</v>
      </c>
      <c r="R5375" t="s">
        <v>226</v>
      </c>
      <c r="S5375" t="s">
        <v>10121</v>
      </c>
      <c r="V5375">
        <v>1E-3</v>
      </c>
      <c r="W5375">
        <v>5.0000000000000001E-3</v>
      </c>
      <c r="X5375" t="s">
        <v>228</v>
      </c>
      <c r="Y5375" t="s">
        <v>243</v>
      </c>
      <c r="Z5375" t="s">
        <v>1217</v>
      </c>
      <c r="AA5375" t="s">
        <v>3947</v>
      </c>
      <c r="AF5375" t="s">
        <v>736</v>
      </c>
      <c r="AG5375" t="s">
        <v>7239</v>
      </c>
      <c r="AH5375" t="s">
        <v>10122</v>
      </c>
      <c r="AJ5375" t="s">
        <v>237</v>
      </c>
      <c r="AK5375">
        <v>39.410854</v>
      </c>
      <c r="AL5375">
        <v>-123.340782165527</v>
      </c>
      <c r="AM5375" t="s">
        <v>732</v>
      </c>
      <c r="AN5375" t="s">
        <v>239</v>
      </c>
      <c r="AO5375" t="s">
        <v>1220</v>
      </c>
      <c r="AP5375" t="s">
        <v>241</v>
      </c>
      <c r="AQ5375" t="s">
        <v>242</v>
      </c>
      <c r="AR5375" t="s">
        <v>10123</v>
      </c>
      <c r="AS5375" t="s">
        <v>239</v>
      </c>
      <c r="AT5375" t="s">
        <v>239</v>
      </c>
      <c r="AU5375">
        <v>1</v>
      </c>
      <c r="AW5375" t="s">
        <v>10124</v>
      </c>
      <c r="AX5375" t="s">
        <v>10122</v>
      </c>
      <c r="AY5375" t="s">
        <v>109</v>
      </c>
      <c r="BP5375" t="s">
        <v>659</v>
      </c>
      <c r="BQ5375">
        <v>45</v>
      </c>
      <c r="BR5375" t="s">
        <v>310</v>
      </c>
      <c r="BS5375">
        <v>1</v>
      </c>
      <c r="BZ5375" t="s">
        <v>10169</v>
      </c>
      <c r="CA5375" t="s">
        <v>10185</v>
      </c>
    </row>
    <row r="5376" spans="1:79" hidden="1" x14ac:dyDescent="0.25">
      <c r="A5376" t="s">
        <v>10113</v>
      </c>
      <c r="B5376" t="s">
        <v>10114</v>
      </c>
      <c r="C5376" t="s">
        <v>10150</v>
      </c>
      <c r="D5376" t="s">
        <v>10190</v>
      </c>
      <c r="E5376" t="s">
        <v>10191</v>
      </c>
      <c r="F5376" s="1">
        <v>40927</v>
      </c>
      <c r="G5376" s="4">
        <v>0.41666666666666669</v>
      </c>
      <c r="H5376" t="s">
        <v>6138</v>
      </c>
      <c r="I5376">
        <v>-88</v>
      </c>
      <c r="J5376" t="s">
        <v>221</v>
      </c>
      <c r="K5376" t="s">
        <v>222</v>
      </c>
      <c r="L5376">
        <v>1</v>
      </c>
      <c r="M5376">
        <v>1</v>
      </c>
      <c r="N5376" t="s">
        <v>10601</v>
      </c>
      <c r="O5376" t="s">
        <v>10603</v>
      </c>
      <c r="P5376" t="s">
        <v>224</v>
      </c>
      <c r="Q5376" t="s">
        <v>10120</v>
      </c>
      <c r="R5376" t="s">
        <v>226</v>
      </c>
      <c r="S5376" t="s">
        <v>10121</v>
      </c>
      <c r="V5376">
        <v>1E-3</v>
      </c>
      <c r="W5376">
        <v>5.0000000000000001E-3</v>
      </c>
      <c r="X5376" t="s">
        <v>228</v>
      </c>
      <c r="Y5376" t="s">
        <v>243</v>
      </c>
      <c r="Z5376" t="s">
        <v>1217</v>
      </c>
      <c r="AA5376" t="s">
        <v>3947</v>
      </c>
      <c r="AF5376" t="s">
        <v>736</v>
      </c>
      <c r="AG5376" t="s">
        <v>7239</v>
      </c>
      <c r="AH5376" t="s">
        <v>10122</v>
      </c>
      <c r="AJ5376" t="s">
        <v>237</v>
      </c>
      <c r="AK5376">
        <v>39.422409000000002</v>
      </c>
      <c r="AL5376">
        <v>-123.343399047852</v>
      </c>
      <c r="AM5376" t="s">
        <v>732</v>
      </c>
      <c r="AN5376" t="s">
        <v>239</v>
      </c>
      <c r="AO5376" t="s">
        <v>1220</v>
      </c>
      <c r="AP5376" t="s">
        <v>241</v>
      </c>
      <c r="AQ5376" t="s">
        <v>242</v>
      </c>
      <c r="AR5376" t="s">
        <v>10123</v>
      </c>
      <c r="AS5376" t="s">
        <v>239</v>
      </c>
      <c r="AT5376" t="s">
        <v>239</v>
      </c>
      <c r="AU5376">
        <v>1</v>
      </c>
      <c r="AW5376" t="s">
        <v>10124</v>
      </c>
      <c r="AX5376" t="s">
        <v>10122</v>
      </c>
      <c r="AY5376" t="s">
        <v>109</v>
      </c>
      <c r="BP5376" t="s">
        <v>659</v>
      </c>
      <c r="BQ5376">
        <v>45</v>
      </c>
      <c r="BR5376" t="s">
        <v>310</v>
      </c>
      <c r="BS5376">
        <v>1</v>
      </c>
      <c r="BZ5376" t="s">
        <v>9451</v>
      </c>
      <c r="CA5376" t="s">
        <v>10191</v>
      </c>
    </row>
    <row r="5377" spans="1:79" hidden="1" x14ac:dyDescent="0.25">
      <c r="A5377" t="s">
        <v>10113</v>
      </c>
      <c r="B5377" t="s">
        <v>10114</v>
      </c>
      <c r="C5377" t="s">
        <v>10150</v>
      </c>
      <c r="D5377" t="s">
        <v>10157</v>
      </c>
      <c r="E5377" t="s">
        <v>10158</v>
      </c>
      <c r="F5377" s="1">
        <v>40927</v>
      </c>
      <c r="G5377" s="4">
        <v>0.54861111111111105</v>
      </c>
      <c r="H5377" t="s">
        <v>6138</v>
      </c>
      <c r="I5377">
        <v>-88</v>
      </c>
      <c r="J5377" t="s">
        <v>221</v>
      </c>
      <c r="K5377" t="s">
        <v>222</v>
      </c>
      <c r="L5377">
        <v>1</v>
      </c>
      <c r="M5377">
        <v>1</v>
      </c>
      <c r="N5377" t="s">
        <v>10601</v>
      </c>
      <c r="O5377" t="s">
        <v>10604</v>
      </c>
      <c r="P5377" t="s">
        <v>224</v>
      </c>
      <c r="Q5377" t="s">
        <v>10120</v>
      </c>
      <c r="R5377" t="s">
        <v>226</v>
      </c>
      <c r="S5377" t="s">
        <v>10121</v>
      </c>
      <c r="V5377">
        <v>1E-3</v>
      </c>
      <c r="W5377">
        <v>5.0000000000000001E-3</v>
      </c>
      <c r="X5377" t="s">
        <v>228</v>
      </c>
      <c r="Y5377" t="s">
        <v>243</v>
      </c>
      <c r="Z5377" t="s">
        <v>1217</v>
      </c>
      <c r="AA5377" t="s">
        <v>3947</v>
      </c>
      <c r="AF5377" t="s">
        <v>736</v>
      </c>
      <c r="AG5377" t="s">
        <v>7239</v>
      </c>
      <c r="AH5377" t="s">
        <v>10122</v>
      </c>
      <c r="AJ5377" t="s">
        <v>237</v>
      </c>
      <c r="AK5377">
        <v>39.430698</v>
      </c>
      <c r="AL5377">
        <v>-123.35495758056599</v>
      </c>
      <c r="AM5377" t="s">
        <v>732</v>
      </c>
      <c r="AN5377" t="s">
        <v>239</v>
      </c>
      <c r="AO5377" t="s">
        <v>1220</v>
      </c>
      <c r="AP5377" t="s">
        <v>241</v>
      </c>
      <c r="AQ5377" t="s">
        <v>242</v>
      </c>
      <c r="AR5377" t="s">
        <v>10123</v>
      </c>
      <c r="AS5377" t="s">
        <v>239</v>
      </c>
      <c r="AT5377" t="s">
        <v>239</v>
      </c>
      <c r="AU5377">
        <v>1</v>
      </c>
      <c r="AW5377" t="s">
        <v>10124</v>
      </c>
      <c r="AX5377" t="s">
        <v>10122</v>
      </c>
      <c r="AY5377" t="s">
        <v>109</v>
      </c>
      <c r="BP5377" t="s">
        <v>659</v>
      </c>
      <c r="BQ5377">
        <v>45</v>
      </c>
      <c r="BR5377" t="s">
        <v>310</v>
      </c>
      <c r="BS5377">
        <v>1</v>
      </c>
      <c r="BZ5377" t="s">
        <v>10160</v>
      </c>
      <c r="CA5377" t="s">
        <v>10158</v>
      </c>
    </row>
    <row r="5378" spans="1:79" hidden="1" x14ac:dyDescent="0.25">
      <c r="A5378" t="s">
        <v>10113</v>
      </c>
      <c r="B5378" t="s">
        <v>10114</v>
      </c>
      <c r="C5378" t="s">
        <v>10161</v>
      </c>
      <c r="D5378" t="s">
        <v>10136</v>
      </c>
      <c r="E5378" t="s">
        <v>10137</v>
      </c>
      <c r="F5378" s="1">
        <v>40927</v>
      </c>
      <c r="G5378" s="4">
        <v>0.40625</v>
      </c>
      <c r="H5378" t="s">
        <v>6138</v>
      </c>
      <c r="I5378">
        <v>-88</v>
      </c>
      <c r="J5378" t="s">
        <v>221</v>
      </c>
      <c r="K5378" t="s">
        <v>222</v>
      </c>
      <c r="L5378">
        <v>1</v>
      </c>
      <c r="M5378">
        <v>1</v>
      </c>
      <c r="N5378" t="s">
        <v>10601</v>
      </c>
      <c r="O5378" t="s">
        <v>10605</v>
      </c>
      <c r="P5378" t="s">
        <v>224</v>
      </c>
      <c r="Q5378" t="s">
        <v>10120</v>
      </c>
      <c r="R5378" t="s">
        <v>226</v>
      </c>
      <c r="S5378" t="s">
        <v>10121</v>
      </c>
      <c r="V5378">
        <v>1E-3</v>
      </c>
      <c r="W5378">
        <v>5.0000000000000001E-3</v>
      </c>
      <c r="X5378" t="s">
        <v>228</v>
      </c>
      <c r="Y5378" t="s">
        <v>243</v>
      </c>
      <c r="Z5378" t="s">
        <v>1217</v>
      </c>
      <c r="AA5378" t="s">
        <v>3947</v>
      </c>
      <c r="AF5378" t="s">
        <v>736</v>
      </c>
      <c r="AG5378" t="s">
        <v>7239</v>
      </c>
      <c r="AH5378" t="s">
        <v>10122</v>
      </c>
      <c r="AJ5378" t="s">
        <v>237</v>
      </c>
      <c r="AK5378">
        <v>39.42794</v>
      </c>
      <c r="AL5378">
        <v>-123.332221984863</v>
      </c>
      <c r="AM5378" t="s">
        <v>732</v>
      </c>
      <c r="AN5378" t="s">
        <v>239</v>
      </c>
      <c r="AO5378" t="s">
        <v>1220</v>
      </c>
      <c r="AP5378" t="s">
        <v>241</v>
      </c>
      <c r="AQ5378" t="s">
        <v>242</v>
      </c>
      <c r="AR5378" t="s">
        <v>10123</v>
      </c>
      <c r="AS5378" t="s">
        <v>239</v>
      </c>
      <c r="AT5378" t="s">
        <v>239</v>
      </c>
      <c r="AU5378">
        <v>1</v>
      </c>
      <c r="AW5378" t="s">
        <v>10124</v>
      </c>
      <c r="AX5378" t="s">
        <v>10122</v>
      </c>
      <c r="AY5378" t="s">
        <v>109</v>
      </c>
      <c r="BP5378" t="s">
        <v>659</v>
      </c>
      <c r="BQ5378">
        <v>45</v>
      </c>
      <c r="BR5378" t="s">
        <v>310</v>
      </c>
      <c r="BS5378">
        <v>1</v>
      </c>
      <c r="BZ5378" t="s">
        <v>10132</v>
      </c>
      <c r="CA5378" t="s">
        <v>10137</v>
      </c>
    </row>
    <row r="5379" spans="1:79" hidden="1" x14ac:dyDescent="0.25">
      <c r="A5379" t="s">
        <v>10113</v>
      </c>
      <c r="B5379" t="s">
        <v>10114</v>
      </c>
      <c r="C5379" t="s">
        <v>10150</v>
      </c>
      <c r="D5379" t="s">
        <v>10187</v>
      </c>
      <c r="E5379" t="s">
        <v>10188</v>
      </c>
      <c r="F5379" s="1">
        <v>40927</v>
      </c>
      <c r="G5379" s="4">
        <v>0.52777777777777779</v>
      </c>
      <c r="H5379" t="s">
        <v>6138</v>
      </c>
      <c r="I5379">
        <v>-88</v>
      </c>
      <c r="J5379" t="s">
        <v>221</v>
      </c>
      <c r="K5379" t="s">
        <v>222</v>
      </c>
      <c r="L5379">
        <v>1</v>
      </c>
      <c r="M5379">
        <v>1</v>
      </c>
      <c r="N5379" t="s">
        <v>10601</v>
      </c>
      <c r="O5379" t="s">
        <v>10606</v>
      </c>
      <c r="P5379" t="s">
        <v>224</v>
      </c>
      <c r="Q5379" t="s">
        <v>10120</v>
      </c>
      <c r="R5379" t="s">
        <v>226</v>
      </c>
      <c r="S5379" t="s">
        <v>10121</v>
      </c>
      <c r="V5379">
        <v>1E-3</v>
      </c>
      <c r="W5379">
        <v>5.0000000000000001E-3</v>
      </c>
      <c r="X5379" t="s">
        <v>228</v>
      </c>
      <c r="Y5379" t="s">
        <v>243</v>
      </c>
      <c r="Z5379" t="s">
        <v>1217</v>
      </c>
      <c r="AA5379" t="s">
        <v>3947</v>
      </c>
      <c r="AF5379" t="s">
        <v>736</v>
      </c>
      <c r="AG5379" t="s">
        <v>7239</v>
      </c>
      <c r="AH5379" t="s">
        <v>10122</v>
      </c>
      <c r="AJ5379" t="s">
        <v>237</v>
      </c>
      <c r="AK5379">
        <v>39.420001999999997</v>
      </c>
      <c r="AL5379">
        <v>-123.34107971191401</v>
      </c>
      <c r="AM5379" t="s">
        <v>732</v>
      </c>
      <c r="AN5379" t="s">
        <v>239</v>
      </c>
      <c r="AO5379" t="s">
        <v>1220</v>
      </c>
      <c r="AP5379" t="s">
        <v>241</v>
      </c>
      <c r="AQ5379" t="s">
        <v>242</v>
      </c>
      <c r="AR5379" t="s">
        <v>10123</v>
      </c>
      <c r="AS5379" t="s">
        <v>239</v>
      </c>
      <c r="AT5379" t="s">
        <v>239</v>
      </c>
      <c r="AU5379">
        <v>1</v>
      </c>
      <c r="AW5379" t="s">
        <v>10124</v>
      </c>
      <c r="AX5379" t="s">
        <v>10122</v>
      </c>
      <c r="AY5379" t="s">
        <v>109</v>
      </c>
      <c r="BP5379" t="s">
        <v>659</v>
      </c>
      <c r="BQ5379">
        <v>45</v>
      </c>
      <c r="BR5379" t="s">
        <v>310</v>
      </c>
      <c r="BS5379">
        <v>1</v>
      </c>
      <c r="BZ5379" t="s">
        <v>10169</v>
      </c>
      <c r="CA5379" t="s">
        <v>10188</v>
      </c>
    </row>
    <row r="5380" spans="1:79" hidden="1" x14ac:dyDescent="0.25">
      <c r="A5380" t="s">
        <v>10113</v>
      </c>
      <c r="B5380" t="s">
        <v>10114</v>
      </c>
      <c r="C5380" t="s">
        <v>10150</v>
      </c>
      <c r="D5380" t="s">
        <v>10170</v>
      </c>
      <c r="E5380" t="s">
        <v>10171</v>
      </c>
      <c r="F5380" s="1">
        <v>40927</v>
      </c>
      <c r="G5380" s="4">
        <v>0.44097222222222227</v>
      </c>
      <c r="H5380" t="s">
        <v>6138</v>
      </c>
      <c r="I5380">
        <v>-88</v>
      </c>
      <c r="J5380" t="s">
        <v>221</v>
      </c>
      <c r="K5380" t="s">
        <v>222</v>
      </c>
      <c r="L5380">
        <v>1</v>
      </c>
      <c r="M5380">
        <v>1</v>
      </c>
      <c r="N5380" t="s">
        <v>10601</v>
      </c>
      <c r="O5380" t="s">
        <v>10607</v>
      </c>
      <c r="P5380" t="s">
        <v>224</v>
      </c>
      <c r="Q5380" t="s">
        <v>10120</v>
      </c>
      <c r="R5380" t="s">
        <v>226</v>
      </c>
      <c r="S5380" t="s">
        <v>10121</v>
      </c>
      <c r="V5380">
        <v>1E-3</v>
      </c>
      <c r="W5380">
        <v>5.0000000000000001E-3</v>
      </c>
      <c r="X5380" t="s">
        <v>228</v>
      </c>
      <c r="Y5380" t="s">
        <v>243</v>
      </c>
      <c r="Z5380" t="s">
        <v>1217</v>
      </c>
      <c r="AA5380" t="s">
        <v>3947</v>
      </c>
      <c r="AF5380" t="s">
        <v>736</v>
      </c>
      <c r="AG5380" t="s">
        <v>7239</v>
      </c>
      <c r="AH5380" t="s">
        <v>10122</v>
      </c>
      <c r="AJ5380" t="s">
        <v>237</v>
      </c>
      <c r="AK5380">
        <v>39.410870000000003</v>
      </c>
      <c r="AL5380">
        <v>-123.34042358398401</v>
      </c>
      <c r="AM5380" t="s">
        <v>732</v>
      </c>
      <c r="AN5380" t="s">
        <v>239</v>
      </c>
      <c r="AO5380" t="s">
        <v>1220</v>
      </c>
      <c r="AP5380" t="s">
        <v>241</v>
      </c>
      <c r="AQ5380" t="s">
        <v>242</v>
      </c>
      <c r="AR5380" t="s">
        <v>10123</v>
      </c>
      <c r="AS5380" t="s">
        <v>239</v>
      </c>
      <c r="AT5380" t="s">
        <v>239</v>
      </c>
      <c r="AU5380">
        <v>1</v>
      </c>
      <c r="AW5380" t="s">
        <v>10124</v>
      </c>
      <c r="AX5380" t="s">
        <v>10122</v>
      </c>
      <c r="AY5380" t="s">
        <v>109</v>
      </c>
      <c r="BP5380" t="s">
        <v>659</v>
      </c>
      <c r="BQ5380">
        <v>45</v>
      </c>
      <c r="BR5380" t="s">
        <v>310</v>
      </c>
      <c r="BS5380">
        <v>1</v>
      </c>
      <c r="BZ5380" t="s">
        <v>10156</v>
      </c>
      <c r="CA5380" t="s">
        <v>10171</v>
      </c>
    </row>
    <row r="5381" spans="1:79" hidden="1" x14ac:dyDescent="0.25">
      <c r="A5381" t="s">
        <v>10113</v>
      </c>
      <c r="B5381" t="s">
        <v>10114</v>
      </c>
      <c r="C5381" t="s">
        <v>10150</v>
      </c>
      <c r="D5381" t="s">
        <v>10173</v>
      </c>
      <c r="E5381" t="s">
        <v>10174</v>
      </c>
      <c r="F5381" s="1">
        <v>40927</v>
      </c>
      <c r="G5381" s="4">
        <v>0.47569444444444442</v>
      </c>
      <c r="H5381" t="s">
        <v>6138</v>
      </c>
      <c r="I5381">
        <v>-88</v>
      </c>
      <c r="J5381" t="s">
        <v>221</v>
      </c>
      <c r="K5381" t="s">
        <v>222</v>
      </c>
      <c r="L5381">
        <v>1</v>
      </c>
      <c r="M5381">
        <v>1</v>
      </c>
      <c r="N5381" t="s">
        <v>10601</v>
      </c>
      <c r="O5381" t="s">
        <v>10608</v>
      </c>
      <c r="P5381" t="s">
        <v>224</v>
      </c>
      <c r="Q5381" t="s">
        <v>10120</v>
      </c>
      <c r="R5381" t="s">
        <v>226</v>
      </c>
      <c r="S5381" t="s">
        <v>10121</v>
      </c>
      <c r="V5381">
        <v>1E-3</v>
      </c>
      <c r="W5381">
        <v>5.0000000000000001E-3</v>
      </c>
      <c r="X5381" t="s">
        <v>228</v>
      </c>
      <c r="Y5381" t="s">
        <v>243</v>
      </c>
      <c r="Z5381" t="s">
        <v>1217</v>
      </c>
      <c r="AA5381" t="s">
        <v>3947</v>
      </c>
      <c r="AF5381" t="s">
        <v>736</v>
      </c>
      <c r="AG5381" t="s">
        <v>7239</v>
      </c>
      <c r="AH5381" t="s">
        <v>10122</v>
      </c>
      <c r="AJ5381" t="s">
        <v>237</v>
      </c>
      <c r="AK5381">
        <v>39.421112000000001</v>
      </c>
      <c r="AL5381">
        <v>-123.34083557128901</v>
      </c>
      <c r="AM5381" t="s">
        <v>732</v>
      </c>
      <c r="AN5381" t="s">
        <v>239</v>
      </c>
      <c r="AO5381" t="s">
        <v>1220</v>
      </c>
      <c r="AP5381" t="s">
        <v>241</v>
      </c>
      <c r="AQ5381" t="s">
        <v>242</v>
      </c>
      <c r="AR5381" t="s">
        <v>10123</v>
      </c>
      <c r="AS5381" t="s">
        <v>239</v>
      </c>
      <c r="AT5381" t="s">
        <v>239</v>
      </c>
      <c r="AU5381">
        <v>1</v>
      </c>
      <c r="AW5381" t="s">
        <v>10124</v>
      </c>
      <c r="AX5381" t="s">
        <v>10122</v>
      </c>
      <c r="AY5381" t="s">
        <v>109</v>
      </c>
      <c r="BP5381" t="s">
        <v>659</v>
      </c>
      <c r="BQ5381">
        <v>45</v>
      </c>
      <c r="BR5381" t="s">
        <v>310</v>
      </c>
      <c r="BS5381">
        <v>1</v>
      </c>
      <c r="BZ5381" t="s">
        <v>10125</v>
      </c>
      <c r="CA5381" t="s">
        <v>10174</v>
      </c>
    </row>
    <row r="5382" spans="1:79" hidden="1" x14ac:dyDescent="0.25">
      <c r="A5382" t="s">
        <v>10113</v>
      </c>
      <c r="B5382" t="s">
        <v>10114</v>
      </c>
      <c r="C5382" t="s">
        <v>10161</v>
      </c>
      <c r="D5382" t="s">
        <v>10162</v>
      </c>
      <c r="E5382" t="s">
        <v>10163</v>
      </c>
      <c r="F5382" s="1">
        <v>40927</v>
      </c>
      <c r="G5382" s="4">
        <v>0.51388888888888895</v>
      </c>
      <c r="H5382" t="s">
        <v>6138</v>
      </c>
      <c r="I5382">
        <v>-88</v>
      </c>
      <c r="J5382" t="s">
        <v>221</v>
      </c>
      <c r="K5382" t="s">
        <v>222</v>
      </c>
      <c r="L5382">
        <v>1</v>
      </c>
      <c r="M5382">
        <v>1</v>
      </c>
      <c r="N5382" t="s">
        <v>10601</v>
      </c>
      <c r="O5382" t="s">
        <v>10609</v>
      </c>
      <c r="P5382" t="s">
        <v>224</v>
      </c>
      <c r="Q5382" t="s">
        <v>10120</v>
      </c>
      <c r="R5382" t="s">
        <v>226</v>
      </c>
      <c r="S5382" t="s">
        <v>10121</v>
      </c>
      <c r="V5382">
        <v>1E-3</v>
      </c>
      <c r="W5382">
        <v>5.0000000000000001E-3</v>
      </c>
      <c r="X5382" t="s">
        <v>228</v>
      </c>
      <c r="Y5382" t="s">
        <v>243</v>
      </c>
      <c r="Z5382" t="s">
        <v>1217</v>
      </c>
      <c r="AA5382" t="s">
        <v>3947</v>
      </c>
      <c r="AF5382" t="s">
        <v>736</v>
      </c>
      <c r="AG5382" t="s">
        <v>7239</v>
      </c>
      <c r="AH5382" t="s">
        <v>10122</v>
      </c>
      <c r="AJ5382" t="s">
        <v>237</v>
      </c>
      <c r="AK5382">
        <v>39.441605000000003</v>
      </c>
      <c r="AL5382">
        <v>-123.328689575195</v>
      </c>
      <c r="AM5382" t="s">
        <v>732</v>
      </c>
      <c r="AN5382" t="s">
        <v>239</v>
      </c>
      <c r="AO5382" t="s">
        <v>1220</v>
      </c>
      <c r="AP5382" t="s">
        <v>241</v>
      </c>
      <c r="AQ5382" t="s">
        <v>242</v>
      </c>
      <c r="AR5382" t="s">
        <v>10123</v>
      </c>
      <c r="AS5382" t="s">
        <v>239</v>
      </c>
      <c r="AT5382" t="s">
        <v>239</v>
      </c>
      <c r="AU5382">
        <v>1</v>
      </c>
      <c r="AW5382" t="s">
        <v>10124</v>
      </c>
      <c r="AX5382" t="s">
        <v>10122</v>
      </c>
      <c r="AY5382" t="s">
        <v>109</v>
      </c>
      <c r="BP5382" t="s">
        <v>659</v>
      </c>
      <c r="BQ5382">
        <v>45</v>
      </c>
      <c r="BR5382" t="s">
        <v>310</v>
      </c>
      <c r="BS5382">
        <v>1</v>
      </c>
      <c r="BZ5382" t="s">
        <v>10165</v>
      </c>
      <c r="CA5382" t="s">
        <v>10163</v>
      </c>
    </row>
    <row r="5383" spans="1:79" hidden="1" x14ac:dyDescent="0.25">
      <c r="A5383" t="s">
        <v>10113</v>
      </c>
      <c r="B5383" t="s">
        <v>10114</v>
      </c>
      <c r="C5383" t="s">
        <v>10161</v>
      </c>
      <c r="D5383" t="s">
        <v>10179</v>
      </c>
      <c r="E5383" t="s">
        <v>10180</v>
      </c>
      <c r="F5383" s="1">
        <v>40927</v>
      </c>
      <c r="G5383" s="4">
        <v>0.4861111111111111</v>
      </c>
      <c r="H5383" t="s">
        <v>6138</v>
      </c>
      <c r="I5383">
        <v>-88</v>
      </c>
      <c r="J5383" t="s">
        <v>221</v>
      </c>
      <c r="K5383" t="s">
        <v>222</v>
      </c>
      <c r="L5383">
        <v>1</v>
      </c>
      <c r="M5383">
        <v>1</v>
      </c>
      <c r="N5383" t="s">
        <v>10601</v>
      </c>
      <c r="O5383" t="s">
        <v>10610</v>
      </c>
      <c r="P5383" t="s">
        <v>224</v>
      </c>
      <c r="Q5383" t="s">
        <v>10120</v>
      </c>
      <c r="R5383" t="s">
        <v>226</v>
      </c>
      <c r="S5383" t="s">
        <v>10121</v>
      </c>
      <c r="V5383">
        <v>1E-3</v>
      </c>
      <c r="W5383">
        <v>5.0000000000000001E-3</v>
      </c>
      <c r="X5383" t="s">
        <v>228</v>
      </c>
      <c r="Y5383" t="s">
        <v>243</v>
      </c>
      <c r="Z5383" t="s">
        <v>1217</v>
      </c>
      <c r="AA5383" t="s">
        <v>3947</v>
      </c>
      <c r="AF5383" t="s">
        <v>736</v>
      </c>
      <c r="AG5383" t="s">
        <v>7239</v>
      </c>
      <c r="AH5383" t="s">
        <v>10122</v>
      </c>
      <c r="AJ5383" t="s">
        <v>237</v>
      </c>
      <c r="AK5383">
        <v>39.431820000000002</v>
      </c>
      <c r="AL5383">
        <v>-123.328498840332</v>
      </c>
      <c r="AM5383" t="s">
        <v>732</v>
      </c>
      <c r="AN5383" t="s">
        <v>239</v>
      </c>
      <c r="AO5383" t="s">
        <v>1220</v>
      </c>
      <c r="AP5383" t="s">
        <v>241</v>
      </c>
      <c r="AQ5383" t="s">
        <v>242</v>
      </c>
      <c r="AR5383" t="s">
        <v>10123</v>
      </c>
      <c r="AS5383" t="s">
        <v>239</v>
      </c>
      <c r="AT5383" t="s">
        <v>239</v>
      </c>
      <c r="AU5383">
        <v>1</v>
      </c>
      <c r="AW5383" t="s">
        <v>10124</v>
      </c>
      <c r="AX5383" t="s">
        <v>10122</v>
      </c>
      <c r="AY5383" t="s">
        <v>109</v>
      </c>
      <c r="BP5383" t="s">
        <v>659</v>
      </c>
      <c r="BQ5383">
        <v>45</v>
      </c>
      <c r="BR5383" t="s">
        <v>310</v>
      </c>
      <c r="BS5383">
        <v>1</v>
      </c>
      <c r="BZ5383" t="s">
        <v>10165</v>
      </c>
      <c r="CA5383" t="s">
        <v>10180</v>
      </c>
    </row>
    <row r="5384" spans="1:79" hidden="1" x14ac:dyDescent="0.25">
      <c r="A5384" t="s">
        <v>10113</v>
      </c>
      <c r="B5384" t="s">
        <v>10114</v>
      </c>
      <c r="C5384" t="s">
        <v>10161</v>
      </c>
      <c r="D5384" t="s">
        <v>10129</v>
      </c>
      <c r="E5384" t="s">
        <v>10130</v>
      </c>
      <c r="F5384" s="1">
        <v>40927</v>
      </c>
      <c r="G5384" s="4">
        <v>0.43055555555555558</v>
      </c>
      <c r="H5384" t="s">
        <v>6138</v>
      </c>
      <c r="I5384">
        <v>-88</v>
      </c>
      <c r="J5384" t="s">
        <v>221</v>
      </c>
      <c r="K5384" t="s">
        <v>222</v>
      </c>
      <c r="L5384">
        <v>1</v>
      </c>
      <c r="M5384">
        <v>1</v>
      </c>
      <c r="N5384" t="s">
        <v>10601</v>
      </c>
      <c r="O5384" t="s">
        <v>10611</v>
      </c>
      <c r="P5384" t="s">
        <v>224</v>
      </c>
      <c r="Q5384" t="s">
        <v>10120</v>
      </c>
      <c r="R5384" t="s">
        <v>226</v>
      </c>
      <c r="S5384" t="s">
        <v>10121</v>
      </c>
      <c r="V5384">
        <v>1E-3</v>
      </c>
      <c r="W5384">
        <v>5.0000000000000001E-3</v>
      </c>
      <c r="X5384" t="s">
        <v>228</v>
      </c>
      <c r="Y5384" t="s">
        <v>243</v>
      </c>
      <c r="Z5384" t="s">
        <v>1217</v>
      </c>
      <c r="AA5384" t="s">
        <v>3947</v>
      </c>
      <c r="AF5384" t="s">
        <v>736</v>
      </c>
      <c r="AG5384" t="s">
        <v>7239</v>
      </c>
      <c r="AH5384" t="s">
        <v>10122</v>
      </c>
      <c r="AJ5384" t="s">
        <v>237</v>
      </c>
      <c r="AK5384">
        <v>39.442055000000003</v>
      </c>
      <c r="AL5384">
        <v>-123.336540222168</v>
      </c>
      <c r="AM5384" t="s">
        <v>732</v>
      </c>
      <c r="AN5384" t="s">
        <v>239</v>
      </c>
      <c r="AO5384" t="s">
        <v>1220</v>
      </c>
      <c r="AP5384" t="s">
        <v>241</v>
      </c>
      <c r="AQ5384" t="s">
        <v>242</v>
      </c>
      <c r="AR5384" t="s">
        <v>10123</v>
      </c>
      <c r="AS5384" t="s">
        <v>239</v>
      </c>
      <c r="AT5384" t="s">
        <v>239</v>
      </c>
      <c r="AU5384">
        <v>1</v>
      </c>
      <c r="AW5384" t="s">
        <v>10124</v>
      </c>
      <c r="AX5384" t="s">
        <v>10122</v>
      </c>
      <c r="AY5384" t="s">
        <v>109</v>
      </c>
      <c r="BP5384" t="s">
        <v>659</v>
      </c>
      <c r="BQ5384">
        <v>45</v>
      </c>
      <c r="BR5384" t="s">
        <v>310</v>
      </c>
      <c r="BS5384">
        <v>1</v>
      </c>
      <c r="BZ5384" t="s">
        <v>10132</v>
      </c>
      <c r="CA5384" t="s">
        <v>10130</v>
      </c>
    </row>
    <row r="5385" spans="1:79" hidden="1" x14ac:dyDescent="0.25">
      <c r="A5385" t="s">
        <v>10113</v>
      </c>
      <c r="B5385" t="s">
        <v>10114</v>
      </c>
      <c r="C5385" t="s">
        <v>10161</v>
      </c>
      <c r="D5385" t="s">
        <v>10197</v>
      </c>
      <c r="E5385" t="s">
        <v>10198</v>
      </c>
      <c r="F5385" s="1">
        <v>40927</v>
      </c>
      <c r="G5385" s="4">
        <v>0.56597222222222221</v>
      </c>
      <c r="H5385" t="s">
        <v>6138</v>
      </c>
      <c r="I5385">
        <v>-88</v>
      </c>
      <c r="J5385" t="s">
        <v>221</v>
      </c>
      <c r="K5385" t="s">
        <v>222</v>
      </c>
      <c r="L5385">
        <v>1</v>
      </c>
      <c r="M5385">
        <v>1</v>
      </c>
      <c r="N5385" t="s">
        <v>10601</v>
      </c>
      <c r="O5385" t="s">
        <v>10612</v>
      </c>
      <c r="P5385" t="s">
        <v>224</v>
      </c>
      <c r="Q5385" t="s">
        <v>10120</v>
      </c>
      <c r="R5385" t="s">
        <v>226</v>
      </c>
      <c r="S5385" t="s">
        <v>10121</v>
      </c>
      <c r="V5385">
        <v>1E-3</v>
      </c>
      <c r="W5385">
        <v>5.0000000000000001E-3</v>
      </c>
      <c r="X5385" t="s">
        <v>228</v>
      </c>
      <c r="Y5385" t="s">
        <v>243</v>
      </c>
      <c r="Z5385" t="s">
        <v>1217</v>
      </c>
      <c r="AA5385" t="s">
        <v>3947</v>
      </c>
      <c r="AF5385" t="s">
        <v>736</v>
      </c>
      <c r="AG5385" t="s">
        <v>7239</v>
      </c>
      <c r="AH5385" t="s">
        <v>10122</v>
      </c>
      <c r="AJ5385" t="s">
        <v>237</v>
      </c>
      <c r="AK5385">
        <v>39.440662000000003</v>
      </c>
      <c r="AL5385">
        <v>-123.353271484375</v>
      </c>
      <c r="AM5385" t="s">
        <v>732</v>
      </c>
      <c r="AN5385" t="s">
        <v>239</v>
      </c>
      <c r="AO5385" t="s">
        <v>1220</v>
      </c>
      <c r="AP5385" t="s">
        <v>241</v>
      </c>
      <c r="AQ5385" t="s">
        <v>242</v>
      </c>
      <c r="AR5385" t="s">
        <v>10123</v>
      </c>
      <c r="AS5385" t="s">
        <v>239</v>
      </c>
      <c r="AT5385" t="s">
        <v>239</v>
      </c>
      <c r="AU5385">
        <v>1</v>
      </c>
      <c r="AW5385" t="s">
        <v>10124</v>
      </c>
      <c r="AX5385" t="s">
        <v>10122</v>
      </c>
      <c r="AY5385" t="s">
        <v>109</v>
      </c>
      <c r="BP5385" t="s">
        <v>659</v>
      </c>
      <c r="BQ5385">
        <v>45</v>
      </c>
      <c r="BR5385" t="s">
        <v>310</v>
      </c>
      <c r="BS5385">
        <v>1</v>
      </c>
      <c r="BZ5385" t="s">
        <v>10200</v>
      </c>
      <c r="CA5385" t="s">
        <v>10198</v>
      </c>
    </row>
    <row r="5386" spans="1:79" hidden="1" x14ac:dyDescent="0.25">
      <c r="A5386" t="s">
        <v>10113</v>
      </c>
      <c r="B5386" t="s">
        <v>10114</v>
      </c>
      <c r="C5386" t="s">
        <v>10161</v>
      </c>
      <c r="D5386" t="s">
        <v>10226</v>
      </c>
      <c r="E5386" t="s">
        <v>10227</v>
      </c>
      <c r="F5386" s="1">
        <v>40927</v>
      </c>
      <c r="G5386" s="4">
        <v>0.61111111111111105</v>
      </c>
      <c r="H5386" t="s">
        <v>6138</v>
      </c>
      <c r="I5386">
        <v>-88</v>
      </c>
      <c r="J5386" t="s">
        <v>221</v>
      </c>
      <c r="K5386" t="s">
        <v>222</v>
      </c>
      <c r="L5386">
        <v>1</v>
      </c>
      <c r="M5386">
        <v>1</v>
      </c>
      <c r="N5386" t="s">
        <v>10601</v>
      </c>
      <c r="O5386" t="s">
        <v>10613</v>
      </c>
      <c r="P5386" t="s">
        <v>224</v>
      </c>
      <c r="Q5386" t="s">
        <v>10120</v>
      </c>
      <c r="R5386" t="s">
        <v>226</v>
      </c>
      <c r="S5386" t="s">
        <v>10121</v>
      </c>
      <c r="V5386">
        <v>1E-3</v>
      </c>
      <c r="W5386">
        <v>5.0000000000000001E-3</v>
      </c>
      <c r="X5386" t="s">
        <v>228</v>
      </c>
      <c r="Y5386" t="s">
        <v>243</v>
      </c>
      <c r="Z5386" t="s">
        <v>1217</v>
      </c>
      <c r="AA5386" t="s">
        <v>3947</v>
      </c>
      <c r="AF5386" t="s">
        <v>736</v>
      </c>
      <c r="AG5386" t="s">
        <v>7239</v>
      </c>
      <c r="AH5386" t="s">
        <v>10122</v>
      </c>
      <c r="AJ5386" t="s">
        <v>237</v>
      </c>
      <c r="AK5386">
        <v>39.448444000000002</v>
      </c>
      <c r="AL5386">
        <v>-123.34597015380901</v>
      </c>
      <c r="AM5386" t="s">
        <v>732</v>
      </c>
      <c r="AN5386" t="s">
        <v>239</v>
      </c>
      <c r="AO5386" t="s">
        <v>1220</v>
      </c>
      <c r="AP5386" t="s">
        <v>241</v>
      </c>
      <c r="AQ5386" t="s">
        <v>242</v>
      </c>
      <c r="AR5386" t="s">
        <v>10123</v>
      </c>
      <c r="AS5386" t="s">
        <v>239</v>
      </c>
      <c r="AT5386" t="s">
        <v>239</v>
      </c>
      <c r="AU5386">
        <v>1</v>
      </c>
      <c r="AW5386" t="s">
        <v>10124</v>
      </c>
      <c r="AX5386" t="s">
        <v>10122</v>
      </c>
      <c r="AY5386" t="s">
        <v>109</v>
      </c>
      <c r="BP5386" t="s">
        <v>659</v>
      </c>
      <c r="BQ5386">
        <v>45</v>
      </c>
      <c r="BR5386" t="s">
        <v>310</v>
      </c>
      <c r="BS5386">
        <v>1</v>
      </c>
      <c r="BZ5386" t="s">
        <v>10125</v>
      </c>
      <c r="CA5386" t="s">
        <v>10227</v>
      </c>
    </row>
    <row r="5387" spans="1:79" hidden="1" x14ac:dyDescent="0.25">
      <c r="A5387" t="s">
        <v>10113</v>
      </c>
      <c r="B5387" t="s">
        <v>10114</v>
      </c>
      <c r="C5387" t="s">
        <v>10150</v>
      </c>
      <c r="D5387" t="s">
        <v>10151</v>
      </c>
      <c r="E5387" t="s">
        <v>10152</v>
      </c>
      <c r="F5387" s="1">
        <v>40927</v>
      </c>
      <c r="G5387" s="4">
        <v>0.59027777777777779</v>
      </c>
      <c r="H5387" t="s">
        <v>6138</v>
      </c>
      <c r="I5387">
        <v>-88</v>
      </c>
      <c r="J5387" t="s">
        <v>221</v>
      </c>
      <c r="K5387" t="s">
        <v>222</v>
      </c>
      <c r="L5387">
        <v>1</v>
      </c>
      <c r="M5387">
        <v>1</v>
      </c>
      <c r="N5387" t="s">
        <v>10601</v>
      </c>
      <c r="O5387" t="s">
        <v>10614</v>
      </c>
      <c r="P5387" t="s">
        <v>224</v>
      </c>
      <c r="Q5387" t="s">
        <v>10120</v>
      </c>
      <c r="R5387" t="s">
        <v>226</v>
      </c>
      <c r="S5387" t="s">
        <v>10121</v>
      </c>
      <c r="V5387">
        <v>1E-3</v>
      </c>
      <c r="W5387">
        <v>5.0000000000000001E-3</v>
      </c>
      <c r="X5387" t="s">
        <v>228</v>
      </c>
      <c r="Y5387" t="s">
        <v>243</v>
      </c>
      <c r="Z5387" t="s">
        <v>1217</v>
      </c>
      <c r="AA5387" t="s">
        <v>3947</v>
      </c>
      <c r="AF5387" t="s">
        <v>736</v>
      </c>
      <c r="AG5387" t="s">
        <v>7239</v>
      </c>
      <c r="AH5387" t="s">
        <v>10122</v>
      </c>
      <c r="AJ5387" t="s">
        <v>237</v>
      </c>
      <c r="AK5387">
        <v>39.398949000000002</v>
      </c>
      <c r="AL5387">
        <v>-123.34067535400401</v>
      </c>
      <c r="AM5387" t="s">
        <v>732</v>
      </c>
      <c r="AN5387" t="s">
        <v>239</v>
      </c>
      <c r="AO5387" t="s">
        <v>1220</v>
      </c>
      <c r="AP5387" t="s">
        <v>241</v>
      </c>
      <c r="AQ5387" t="s">
        <v>242</v>
      </c>
      <c r="AR5387" t="s">
        <v>10123</v>
      </c>
      <c r="AS5387" t="s">
        <v>239</v>
      </c>
      <c r="AT5387" t="s">
        <v>239</v>
      </c>
      <c r="AU5387">
        <v>1</v>
      </c>
      <c r="AW5387" t="s">
        <v>10124</v>
      </c>
      <c r="AX5387" t="s">
        <v>10122</v>
      </c>
      <c r="AY5387" t="s">
        <v>109</v>
      </c>
      <c r="BP5387" t="s">
        <v>659</v>
      </c>
      <c r="BQ5387">
        <v>45</v>
      </c>
      <c r="BR5387" t="s">
        <v>310</v>
      </c>
      <c r="BS5387">
        <v>1</v>
      </c>
      <c r="BZ5387" t="s">
        <v>10156</v>
      </c>
      <c r="CA5387" t="s">
        <v>10152</v>
      </c>
    </row>
    <row r="5388" spans="1:79" hidden="1" x14ac:dyDescent="0.25">
      <c r="A5388" t="s">
        <v>10113</v>
      </c>
      <c r="B5388" t="s">
        <v>10114</v>
      </c>
      <c r="C5388" t="s">
        <v>10150</v>
      </c>
      <c r="D5388" t="s">
        <v>10176</v>
      </c>
      <c r="E5388" t="s">
        <v>10177</v>
      </c>
      <c r="F5388" s="1">
        <v>40927</v>
      </c>
      <c r="G5388" s="4">
        <v>0.46875</v>
      </c>
      <c r="H5388" t="s">
        <v>6138</v>
      </c>
      <c r="I5388">
        <v>-88</v>
      </c>
      <c r="J5388" t="s">
        <v>221</v>
      </c>
      <c r="K5388" t="s">
        <v>222</v>
      </c>
      <c r="L5388">
        <v>1</v>
      </c>
      <c r="M5388">
        <v>1</v>
      </c>
      <c r="N5388" t="s">
        <v>10601</v>
      </c>
      <c r="O5388" t="s">
        <v>10615</v>
      </c>
      <c r="P5388" t="s">
        <v>224</v>
      </c>
      <c r="Q5388" t="s">
        <v>10120</v>
      </c>
      <c r="R5388" t="s">
        <v>226</v>
      </c>
      <c r="S5388" t="s">
        <v>10121</v>
      </c>
      <c r="V5388">
        <v>1E-3</v>
      </c>
      <c r="W5388">
        <v>5.0000000000000001E-3</v>
      </c>
      <c r="X5388" t="s">
        <v>228</v>
      </c>
      <c r="Y5388" t="s">
        <v>243</v>
      </c>
      <c r="Z5388" t="s">
        <v>1217</v>
      </c>
      <c r="AA5388" t="s">
        <v>3947</v>
      </c>
      <c r="AF5388" t="s">
        <v>736</v>
      </c>
      <c r="AG5388" t="s">
        <v>7239</v>
      </c>
      <c r="AH5388" t="s">
        <v>10122</v>
      </c>
      <c r="AJ5388" t="s">
        <v>237</v>
      </c>
      <c r="AK5388">
        <v>39.377037000000001</v>
      </c>
      <c r="AL5388">
        <v>-123.32778930664099</v>
      </c>
      <c r="AM5388" t="s">
        <v>732</v>
      </c>
      <c r="AN5388" t="s">
        <v>239</v>
      </c>
      <c r="AO5388" t="s">
        <v>1220</v>
      </c>
      <c r="AP5388" t="s">
        <v>241</v>
      </c>
      <c r="AQ5388" t="s">
        <v>242</v>
      </c>
      <c r="AR5388" t="s">
        <v>10123</v>
      </c>
      <c r="AS5388" t="s">
        <v>239</v>
      </c>
      <c r="AT5388" t="s">
        <v>239</v>
      </c>
      <c r="AU5388">
        <v>1</v>
      </c>
      <c r="AW5388" t="s">
        <v>10124</v>
      </c>
      <c r="AX5388" t="s">
        <v>10122</v>
      </c>
      <c r="AY5388" t="s">
        <v>109</v>
      </c>
      <c r="BP5388" t="s">
        <v>659</v>
      </c>
      <c r="BQ5388">
        <v>45</v>
      </c>
      <c r="BR5388" t="s">
        <v>310</v>
      </c>
      <c r="BS5388">
        <v>1</v>
      </c>
      <c r="BZ5388" t="s">
        <v>10156</v>
      </c>
      <c r="CA5388" t="s">
        <v>10177</v>
      </c>
    </row>
    <row r="5389" spans="1:79" hidden="1" x14ac:dyDescent="0.25">
      <c r="A5389" t="s">
        <v>10113</v>
      </c>
      <c r="B5389" t="s">
        <v>10114</v>
      </c>
      <c r="C5389" t="s">
        <v>10161</v>
      </c>
      <c r="D5389" t="s">
        <v>10116</v>
      </c>
      <c r="E5389" t="s">
        <v>10117</v>
      </c>
      <c r="F5389" s="1">
        <v>40927</v>
      </c>
      <c r="G5389" s="4">
        <v>0.59375</v>
      </c>
      <c r="H5389" t="s">
        <v>6138</v>
      </c>
      <c r="I5389">
        <v>-88</v>
      </c>
      <c r="J5389" t="s">
        <v>221</v>
      </c>
      <c r="K5389" t="s">
        <v>222</v>
      </c>
      <c r="L5389">
        <v>1</v>
      </c>
      <c r="M5389">
        <v>1</v>
      </c>
      <c r="N5389" t="s">
        <v>10601</v>
      </c>
      <c r="O5389" t="s">
        <v>10616</v>
      </c>
      <c r="P5389" t="s">
        <v>224</v>
      </c>
      <c r="Q5389" t="s">
        <v>10120</v>
      </c>
      <c r="R5389" t="s">
        <v>226</v>
      </c>
      <c r="S5389" t="s">
        <v>10121</v>
      </c>
      <c r="V5389">
        <v>1E-3</v>
      </c>
      <c r="W5389">
        <v>5.0000000000000001E-3</v>
      </c>
      <c r="X5389" t="s">
        <v>228</v>
      </c>
      <c r="Y5389" t="s">
        <v>243</v>
      </c>
      <c r="Z5389" t="s">
        <v>1217</v>
      </c>
      <c r="AA5389" t="s">
        <v>3947</v>
      </c>
      <c r="AF5389" t="s">
        <v>736</v>
      </c>
      <c r="AG5389" t="s">
        <v>7239</v>
      </c>
      <c r="AH5389" t="s">
        <v>10122</v>
      </c>
      <c r="AJ5389" t="s">
        <v>237</v>
      </c>
      <c r="AK5389">
        <v>39.462643</v>
      </c>
      <c r="AL5389">
        <v>-123.35041809082</v>
      </c>
      <c r="AM5389" t="s">
        <v>732</v>
      </c>
      <c r="AN5389" t="s">
        <v>239</v>
      </c>
      <c r="AO5389" t="s">
        <v>1220</v>
      </c>
      <c r="AP5389" t="s">
        <v>241</v>
      </c>
      <c r="AQ5389" t="s">
        <v>242</v>
      </c>
      <c r="AR5389" t="s">
        <v>10123</v>
      </c>
      <c r="AS5389" t="s">
        <v>239</v>
      </c>
      <c r="AT5389" t="s">
        <v>239</v>
      </c>
      <c r="AU5389">
        <v>1</v>
      </c>
      <c r="AW5389" t="s">
        <v>10124</v>
      </c>
      <c r="AX5389" t="s">
        <v>10122</v>
      </c>
      <c r="AY5389" t="s">
        <v>109</v>
      </c>
      <c r="BP5389" t="s">
        <v>659</v>
      </c>
      <c r="BQ5389">
        <v>45</v>
      </c>
      <c r="BR5389" t="s">
        <v>310</v>
      </c>
      <c r="BS5389">
        <v>1</v>
      </c>
      <c r="BZ5389" t="s">
        <v>10125</v>
      </c>
      <c r="CA5389" t="s">
        <v>10117</v>
      </c>
    </row>
    <row r="5390" spans="1:79" hidden="1" x14ac:dyDescent="0.25">
      <c r="A5390" t="s">
        <v>10113</v>
      </c>
      <c r="B5390" t="s">
        <v>10114</v>
      </c>
      <c r="C5390" t="s">
        <v>10150</v>
      </c>
      <c r="D5390" t="s">
        <v>10166</v>
      </c>
      <c r="E5390" t="s">
        <v>10167</v>
      </c>
      <c r="F5390" s="1">
        <v>40927</v>
      </c>
      <c r="G5390" s="4">
        <v>0.40277777777777773</v>
      </c>
      <c r="H5390" t="s">
        <v>6138</v>
      </c>
      <c r="I5390">
        <v>-88</v>
      </c>
      <c r="J5390" t="s">
        <v>221</v>
      </c>
      <c r="K5390" t="s">
        <v>222</v>
      </c>
      <c r="L5390">
        <v>1</v>
      </c>
      <c r="M5390">
        <v>1</v>
      </c>
      <c r="N5390" t="s">
        <v>10601</v>
      </c>
      <c r="O5390" t="s">
        <v>10617</v>
      </c>
      <c r="P5390" t="s">
        <v>224</v>
      </c>
      <c r="Q5390" t="s">
        <v>10120</v>
      </c>
      <c r="R5390" t="s">
        <v>226</v>
      </c>
      <c r="S5390" t="s">
        <v>10121</v>
      </c>
      <c r="V5390">
        <v>1E-3</v>
      </c>
      <c r="W5390">
        <v>5.0000000000000001E-3</v>
      </c>
      <c r="X5390" t="s">
        <v>228</v>
      </c>
      <c r="Y5390" t="s">
        <v>243</v>
      </c>
      <c r="Z5390" t="s">
        <v>1217</v>
      </c>
      <c r="AA5390" t="s">
        <v>3947</v>
      </c>
      <c r="AF5390" t="s">
        <v>736</v>
      </c>
      <c r="AG5390" t="s">
        <v>7239</v>
      </c>
      <c r="AH5390" t="s">
        <v>10122</v>
      </c>
      <c r="AJ5390" t="s">
        <v>237</v>
      </c>
      <c r="AK5390">
        <v>39.407494</v>
      </c>
      <c r="AL5390">
        <v>-123.342666625977</v>
      </c>
      <c r="AM5390" t="s">
        <v>732</v>
      </c>
      <c r="AN5390" t="s">
        <v>239</v>
      </c>
      <c r="AO5390" t="s">
        <v>1220</v>
      </c>
      <c r="AP5390" t="s">
        <v>241</v>
      </c>
      <c r="AQ5390" t="s">
        <v>242</v>
      </c>
      <c r="AR5390" t="s">
        <v>10123</v>
      </c>
      <c r="AS5390" t="s">
        <v>239</v>
      </c>
      <c r="AT5390" t="s">
        <v>239</v>
      </c>
      <c r="AU5390">
        <v>1</v>
      </c>
      <c r="AW5390" t="s">
        <v>10124</v>
      </c>
      <c r="AX5390" t="s">
        <v>10122</v>
      </c>
      <c r="AY5390" t="s">
        <v>109</v>
      </c>
      <c r="BP5390" t="s">
        <v>659</v>
      </c>
      <c r="BQ5390">
        <v>45</v>
      </c>
      <c r="BR5390" t="s">
        <v>310</v>
      </c>
      <c r="BS5390">
        <v>1</v>
      </c>
      <c r="BZ5390" t="s">
        <v>10169</v>
      </c>
      <c r="CA5390" t="s">
        <v>10167</v>
      </c>
    </row>
    <row r="5391" spans="1:79" hidden="1" x14ac:dyDescent="0.25">
      <c r="A5391" t="s">
        <v>10113</v>
      </c>
      <c r="B5391" t="s">
        <v>10114</v>
      </c>
      <c r="C5391" t="s">
        <v>10150</v>
      </c>
      <c r="D5391" t="s">
        <v>10204</v>
      </c>
      <c r="E5391" t="s">
        <v>10205</v>
      </c>
      <c r="F5391" s="1">
        <v>40927</v>
      </c>
      <c r="G5391" s="4">
        <v>0.50694444444444442</v>
      </c>
      <c r="H5391" t="s">
        <v>6138</v>
      </c>
      <c r="I5391">
        <v>-88</v>
      </c>
      <c r="J5391" t="s">
        <v>221</v>
      </c>
      <c r="K5391" t="s">
        <v>222</v>
      </c>
      <c r="L5391">
        <v>1</v>
      </c>
      <c r="M5391">
        <v>1</v>
      </c>
      <c r="N5391" t="s">
        <v>10601</v>
      </c>
      <c r="O5391" t="s">
        <v>10618</v>
      </c>
      <c r="P5391" t="s">
        <v>224</v>
      </c>
      <c r="Q5391" t="s">
        <v>10120</v>
      </c>
      <c r="R5391" t="s">
        <v>226</v>
      </c>
      <c r="S5391" t="s">
        <v>10121</v>
      </c>
      <c r="V5391">
        <v>1E-3</v>
      </c>
      <c r="W5391">
        <v>5.0000000000000001E-3</v>
      </c>
      <c r="X5391" t="s">
        <v>228</v>
      </c>
      <c r="Y5391" t="s">
        <v>243</v>
      </c>
      <c r="Z5391" t="s">
        <v>1217</v>
      </c>
      <c r="AA5391" t="s">
        <v>3947</v>
      </c>
      <c r="AF5391" t="s">
        <v>736</v>
      </c>
      <c r="AG5391" t="s">
        <v>7239</v>
      </c>
      <c r="AH5391" t="s">
        <v>10122</v>
      </c>
      <c r="AJ5391" t="s">
        <v>237</v>
      </c>
      <c r="AK5391">
        <v>39.418297000000003</v>
      </c>
      <c r="AL5391">
        <v>-123.34146118164099</v>
      </c>
      <c r="AM5391" t="s">
        <v>732</v>
      </c>
      <c r="AN5391" t="s">
        <v>239</v>
      </c>
      <c r="AO5391" t="s">
        <v>1220</v>
      </c>
      <c r="AP5391" t="s">
        <v>241</v>
      </c>
      <c r="AQ5391" t="s">
        <v>242</v>
      </c>
      <c r="AR5391" t="s">
        <v>10123</v>
      </c>
      <c r="AS5391" t="s">
        <v>239</v>
      </c>
      <c r="AT5391" t="s">
        <v>239</v>
      </c>
      <c r="AU5391">
        <v>1</v>
      </c>
      <c r="AW5391" t="s">
        <v>10124</v>
      </c>
      <c r="AX5391" t="s">
        <v>10122</v>
      </c>
      <c r="AY5391" t="s">
        <v>109</v>
      </c>
      <c r="BP5391" t="s">
        <v>659</v>
      </c>
      <c r="BQ5391">
        <v>45</v>
      </c>
      <c r="BR5391" t="s">
        <v>310</v>
      </c>
      <c r="BS5391">
        <v>1</v>
      </c>
      <c r="BZ5391" t="s">
        <v>10207</v>
      </c>
      <c r="CA5391" t="s">
        <v>10205</v>
      </c>
    </row>
    <row r="5392" spans="1:79" hidden="1" x14ac:dyDescent="0.25">
      <c r="A5392" t="s">
        <v>10113</v>
      </c>
      <c r="B5392" t="s">
        <v>10114</v>
      </c>
      <c r="C5392" t="s">
        <v>10161</v>
      </c>
      <c r="D5392" t="s">
        <v>10133</v>
      </c>
      <c r="E5392" t="s">
        <v>10134</v>
      </c>
      <c r="F5392" s="1">
        <v>40927</v>
      </c>
      <c r="G5392" s="4">
        <v>0.4548611111111111</v>
      </c>
      <c r="H5392" t="s">
        <v>6138</v>
      </c>
      <c r="I5392">
        <v>-88</v>
      </c>
      <c r="J5392" t="s">
        <v>221</v>
      </c>
      <c r="K5392" t="s">
        <v>222</v>
      </c>
      <c r="L5392">
        <v>1</v>
      </c>
      <c r="M5392">
        <v>1</v>
      </c>
      <c r="N5392" t="s">
        <v>10601</v>
      </c>
      <c r="O5392" t="s">
        <v>10619</v>
      </c>
      <c r="P5392" t="s">
        <v>224</v>
      </c>
      <c r="Q5392" t="s">
        <v>10120</v>
      </c>
      <c r="R5392" t="s">
        <v>226</v>
      </c>
      <c r="S5392" t="s">
        <v>10121</v>
      </c>
      <c r="V5392">
        <v>1E-3</v>
      </c>
      <c r="W5392">
        <v>5.0000000000000001E-3</v>
      </c>
      <c r="X5392" t="s">
        <v>228</v>
      </c>
      <c r="Y5392" t="s">
        <v>243</v>
      </c>
      <c r="Z5392" t="s">
        <v>1217</v>
      </c>
      <c r="AA5392" t="s">
        <v>3947</v>
      </c>
      <c r="AF5392" t="s">
        <v>736</v>
      </c>
      <c r="AG5392" t="s">
        <v>7239</v>
      </c>
      <c r="AH5392" t="s">
        <v>10122</v>
      </c>
      <c r="AJ5392" t="s">
        <v>237</v>
      </c>
      <c r="AK5392">
        <v>39.448813999999999</v>
      </c>
      <c r="AL5392">
        <v>-123.34122467041</v>
      </c>
      <c r="AM5392" t="s">
        <v>732</v>
      </c>
      <c r="AN5392" t="s">
        <v>239</v>
      </c>
      <c r="AO5392" t="s">
        <v>1220</v>
      </c>
      <c r="AP5392" t="s">
        <v>241</v>
      </c>
      <c r="AQ5392" t="s">
        <v>242</v>
      </c>
      <c r="AR5392" t="s">
        <v>10123</v>
      </c>
      <c r="AS5392" t="s">
        <v>239</v>
      </c>
      <c r="AT5392" t="s">
        <v>239</v>
      </c>
      <c r="AU5392">
        <v>1</v>
      </c>
      <c r="AW5392" t="s">
        <v>10124</v>
      </c>
      <c r="AX5392" t="s">
        <v>10122</v>
      </c>
      <c r="AY5392" t="s">
        <v>109</v>
      </c>
      <c r="BP5392" t="s">
        <v>659</v>
      </c>
      <c r="BQ5392">
        <v>45</v>
      </c>
      <c r="BR5392" t="s">
        <v>310</v>
      </c>
      <c r="BS5392">
        <v>1</v>
      </c>
      <c r="BZ5392" t="s">
        <v>10132</v>
      </c>
      <c r="CA5392" t="s">
        <v>10134</v>
      </c>
    </row>
    <row r="5393" spans="1:79" hidden="1" x14ac:dyDescent="0.25">
      <c r="A5393" t="s">
        <v>10113</v>
      </c>
      <c r="B5393" t="s">
        <v>10114</v>
      </c>
      <c r="C5393" t="s">
        <v>10161</v>
      </c>
      <c r="D5393" t="s">
        <v>10201</v>
      </c>
      <c r="E5393" t="s">
        <v>10202</v>
      </c>
      <c r="F5393" s="1">
        <v>40927</v>
      </c>
      <c r="G5393" s="4">
        <v>0.63888888888888895</v>
      </c>
      <c r="H5393" t="s">
        <v>6138</v>
      </c>
      <c r="I5393">
        <v>-88</v>
      </c>
      <c r="J5393" t="s">
        <v>221</v>
      </c>
      <c r="K5393" t="s">
        <v>222</v>
      </c>
      <c r="L5393">
        <v>1</v>
      </c>
      <c r="M5393">
        <v>1</v>
      </c>
      <c r="N5393" t="s">
        <v>10601</v>
      </c>
      <c r="O5393" t="s">
        <v>10620</v>
      </c>
      <c r="P5393" t="s">
        <v>224</v>
      </c>
      <c r="Q5393" t="s">
        <v>10120</v>
      </c>
      <c r="R5393" t="s">
        <v>226</v>
      </c>
      <c r="S5393" t="s">
        <v>10121</v>
      </c>
      <c r="V5393">
        <v>1E-3</v>
      </c>
      <c r="W5393">
        <v>5.0000000000000001E-3</v>
      </c>
      <c r="X5393" t="s">
        <v>228</v>
      </c>
      <c r="Y5393" t="s">
        <v>243</v>
      </c>
      <c r="Z5393" t="s">
        <v>1217</v>
      </c>
      <c r="AA5393" t="s">
        <v>3947</v>
      </c>
      <c r="AF5393" t="s">
        <v>736</v>
      </c>
      <c r="AG5393" t="s">
        <v>7239</v>
      </c>
      <c r="AH5393" t="s">
        <v>10122</v>
      </c>
      <c r="AJ5393" t="s">
        <v>237</v>
      </c>
      <c r="AK5393">
        <v>39.448822</v>
      </c>
      <c r="AL5393">
        <v>-123.347450256348</v>
      </c>
      <c r="AM5393" t="s">
        <v>732</v>
      </c>
      <c r="AN5393" t="s">
        <v>239</v>
      </c>
      <c r="AO5393" t="s">
        <v>1220</v>
      </c>
      <c r="AP5393" t="s">
        <v>241</v>
      </c>
      <c r="AQ5393" t="s">
        <v>242</v>
      </c>
      <c r="AR5393" t="s">
        <v>10123</v>
      </c>
      <c r="AS5393" t="s">
        <v>239</v>
      </c>
      <c r="AT5393" t="s">
        <v>239</v>
      </c>
      <c r="AU5393">
        <v>1</v>
      </c>
      <c r="AW5393" t="s">
        <v>10124</v>
      </c>
      <c r="AX5393" t="s">
        <v>10122</v>
      </c>
      <c r="AY5393" t="s">
        <v>109</v>
      </c>
      <c r="BP5393" t="s">
        <v>659</v>
      </c>
      <c r="BQ5393">
        <v>45</v>
      </c>
      <c r="BR5393" t="s">
        <v>310</v>
      </c>
      <c r="BS5393">
        <v>1</v>
      </c>
      <c r="BZ5393" t="s">
        <v>10200</v>
      </c>
      <c r="CA5393" t="s">
        <v>10202</v>
      </c>
    </row>
    <row r="5394" spans="1:79" hidden="1" x14ac:dyDescent="0.25">
      <c r="A5394" t="s">
        <v>10113</v>
      </c>
      <c r="B5394" t="s">
        <v>10114</v>
      </c>
      <c r="C5394" t="s">
        <v>10161</v>
      </c>
      <c r="D5394" t="s">
        <v>10126</v>
      </c>
      <c r="E5394" t="s">
        <v>10127</v>
      </c>
      <c r="F5394" s="1">
        <v>40927</v>
      </c>
      <c r="G5394" s="4">
        <v>0.4513888888888889</v>
      </c>
      <c r="H5394" t="s">
        <v>6138</v>
      </c>
      <c r="I5394">
        <v>-88</v>
      </c>
      <c r="J5394" t="s">
        <v>221</v>
      </c>
      <c r="K5394" t="s">
        <v>222</v>
      </c>
      <c r="L5394">
        <v>1</v>
      </c>
      <c r="M5394">
        <v>1</v>
      </c>
      <c r="N5394" t="s">
        <v>10601</v>
      </c>
      <c r="O5394" t="s">
        <v>10621</v>
      </c>
      <c r="P5394" t="s">
        <v>224</v>
      </c>
      <c r="Q5394" t="s">
        <v>10120</v>
      </c>
      <c r="R5394" t="s">
        <v>226</v>
      </c>
      <c r="S5394" t="s">
        <v>10121</v>
      </c>
      <c r="V5394">
        <v>1E-3</v>
      </c>
      <c r="W5394">
        <v>5.0000000000000001E-3</v>
      </c>
      <c r="X5394" t="s">
        <v>228</v>
      </c>
      <c r="Y5394" t="s">
        <v>243</v>
      </c>
      <c r="Z5394" t="s">
        <v>1217</v>
      </c>
      <c r="AA5394" t="s">
        <v>3947</v>
      </c>
      <c r="AF5394" t="s">
        <v>736</v>
      </c>
      <c r="AG5394" t="s">
        <v>7239</v>
      </c>
      <c r="AH5394" t="s">
        <v>10122</v>
      </c>
      <c r="AJ5394" t="s">
        <v>237</v>
      </c>
      <c r="AK5394">
        <v>39.429192</v>
      </c>
      <c r="AL5394">
        <v>-123.34546661377</v>
      </c>
      <c r="AM5394" t="s">
        <v>732</v>
      </c>
      <c r="AN5394" t="s">
        <v>239</v>
      </c>
      <c r="AO5394" t="s">
        <v>1220</v>
      </c>
      <c r="AP5394" t="s">
        <v>241</v>
      </c>
      <c r="AQ5394" t="s">
        <v>242</v>
      </c>
      <c r="AR5394" t="s">
        <v>10123</v>
      </c>
      <c r="AS5394" t="s">
        <v>239</v>
      </c>
      <c r="AT5394" t="s">
        <v>239</v>
      </c>
      <c r="AU5394">
        <v>1</v>
      </c>
      <c r="AW5394" t="s">
        <v>10124</v>
      </c>
      <c r="AX5394" t="s">
        <v>10122</v>
      </c>
      <c r="AY5394" t="s">
        <v>109</v>
      </c>
      <c r="BP5394" t="s">
        <v>659</v>
      </c>
      <c r="BQ5394">
        <v>45</v>
      </c>
      <c r="BR5394" t="s">
        <v>310</v>
      </c>
      <c r="BS5394">
        <v>1</v>
      </c>
      <c r="BZ5394" t="s">
        <v>10125</v>
      </c>
      <c r="CA5394" t="s">
        <v>10127</v>
      </c>
    </row>
    <row r="5395" spans="1:79" hidden="1" x14ac:dyDescent="0.25">
      <c r="A5395" t="s">
        <v>10113</v>
      </c>
      <c r="B5395" t="s">
        <v>10114</v>
      </c>
      <c r="C5395" t="s">
        <v>10150</v>
      </c>
      <c r="D5395" t="s">
        <v>10173</v>
      </c>
      <c r="E5395" t="s">
        <v>10174</v>
      </c>
      <c r="F5395" s="1">
        <v>40946</v>
      </c>
      <c r="G5395" s="4">
        <v>0.58333333333333337</v>
      </c>
      <c r="H5395" t="s">
        <v>6138</v>
      </c>
      <c r="I5395">
        <v>-88</v>
      </c>
      <c r="J5395" t="s">
        <v>221</v>
      </c>
      <c r="K5395" t="s">
        <v>222</v>
      </c>
      <c r="L5395">
        <v>1</v>
      </c>
      <c r="M5395">
        <v>1</v>
      </c>
      <c r="N5395" t="s">
        <v>10622</v>
      </c>
      <c r="O5395" t="s">
        <v>10623</v>
      </c>
      <c r="P5395" t="s">
        <v>224</v>
      </c>
      <c r="Q5395" t="s">
        <v>10120</v>
      </c>
      <c r="R5395" t="s">
        <v>226</v>
      </c>
      <c r="S5395" t="s">
        <v>10121</v>
      </c>
      <c r="V5395">
        <v>1E-3</v>
      </c>
      <c r="W5395">
        <v>5.0000000000000001E-3</v>
      </c>
      <c r="X5395" t="s">
        <v>228</v>
      </c>
      <c r="Y5395" t="s">
        <v>243</v>
      </c>
      <c r="Z5395" t="s">
        <v>1217</v>
      </c>
      <c r="AA5395" t="s">
        <v>3947</v>
      </c>
      <c r="AF5395" t="s">
        <v>736</v>
      </c>
      <c r="AG5395" t="s">
        <v>7239</v>
      </c>
      <c r="AH5395" t="s">
        <v>10122</v>
      </c>
      <c r="AJ5395" t="s">
        <v>237</v>
      </c>
      <c r="AK5395">
        <v>39.421112000000001</v>
      </c>
      <c r="AL5395">
        <v>-123.34083557128901</v>
      </c>
      <c r="AM5395" t="s">
        <v>732</v>
      </c>
      <c r="AN5395" t="s">
        <v>239</v>
      </c>
      <c r="AO5395" t="s">
        <v>1220</v>
      </c>
      <c r="AP5395" t="s">
        <v>241</v>
      </c>
      <c r="AQ5395" t="s">
        <v>242</v>
      </c>
      <c r="AR5395" t="s">
        <v>10123</v>
      </c>
      <c r="AS5395" t="s">
        <v>239</v>
      </c>
      <c r="AT5395" t="s">
        <v>239</v>
      </c>
      <c r="AU5395">
        <v>1</v>
      </c>
      <c r="AW5395" t="s">
        <v>10124</v>
      </c>
      <c r="AX5395" t="s">
        <v>10122</v>
      </c>
      <c r="AY5395" t="s">
        <v>109</v>
      </c>
      <c r="BP5395" t="s">
        <v>659</v>
      </c>
      <c r="BQ5395">
        <v>45</v>
      </c>
      <c r="BR5395" t="s">
        <v>310</v>
      </c>
      <c r="BS5395">
        <v>1</v>
      </c>
      <c r="BZ5395" t="s">
        <v>10125</v>
      </c>
      <c r="CA5395" t="s">
        <v>10174</v>
      </c>
    </row>
    <row r="5396" spans="1:79" hidden="1" x14ac:dyDescent="0.25">
      <c r="A5396" t="s">
        <v>10113</v>
      </c>
      <c r="B5396" t="s">
        <v>10114</v>
      </c>
      <c r="C5396" t="s">
        <v>10161</v>
      </c>
      <c r="D5396" t="s">
        <v>10162</v>
      </c>
      <c r="E5396" t="s">
        <v>10163</v>
      </c>
      <c r="F5396" s="1">
        <v>40946</v>
      </c>
      <c r="G5396" s="4">
        <v>0.53472222222222221</v>
      </c>
      <c r="H5396" t="s">
        <v>6138</v>
      </c>
      <c r="I5396">
        <v>-88</v>
      </c>
      <c r="J5396" t="s">
        <v>221</v>
      </c>
      <c r="K5396" t="s">
        <v>222</v>
      </c>
      <c r="L5396">
        <v>1</v>
      </c>
      <c r="M5396">
        <v>1</v>
      </c>
      <c r="N5396" t="s">
        <v>10624</v>
      </c>
      <c r="O5396" t="s">
        <v>10625</v>
      </c>
      <c r="P5396" t="s">
        <v>224</v>
      </c>
      <c r="Q5396" t="s">
        <v>10120</v>
      </c>
      <c r="R5396" t="s">
        <v>226</v>
      </c>
      <c r="S5396" t="s">
        <v>10121</v>
      </c>
      <c r="V5396">
        <v>1E-3</v>
      </c>
      <c r="W5396">
        <v>5.0000000000000001E-3</v>
      </c>
      <c r="X5396" t="s">
        <v>228</v>
      </c>
      <c r="Y5396" t="s">
        <v>243</v>
      </c>
      <c r="Z5396" t="s">
        <v>1217</v>
      </c>
      <c r="AA5396" t="s">
        <v>3947</v>
      </c>
      <c r="AF5396" t="s">
        <v>736</v>
      </c>
      <c r="AG5396" t="s">
        <v>7239</v>
      </c>
      <c r="AH5396" t="s">
        <v>10122</v>
      </c>
      <c r="AJ5396" t="s">
        <v>237</v>
      </c>
      <c r="AK5396">
        <v>39.441605000000003</v>
      </c>
      <c r="AL5396">
        <v>-123.328689575195</v>
      </c>
      <c r="AM5396" t="s">
        <v>732</v>
      </c>
      <c r="AN5396" t="s">
        <v>239</v>
      </c>
      <c r="AO5396" t="s">
        <v>1220</v>
      </c>
      <c r="AP5396" t="s">
        <v>241</v>
      </c>
      <c r="AQ5396" t="s">
        <v>242</v>
      </c>
      <c r="AR5396" t="s">
        <v>10123</v>
      </c>
      <c r="AS5396" t="s">
        <v>239</v>
      </c>
      <c r="AT5396" t="s">
        <v>239</v>
      </c>
      <c r="AU5396">
        <v>1</v>
      </c>
      <c r="AW5396" t="s">
        <v>10124</v>
      </c>
      <c r="AX5396" t="s">
        <v>10122</v>
      </c>
      <c r="AY5396" t="s">
        <v>109</v>
      </c>
      <c r="BP5396" t="s">
        <v>659</v>
      </c>
      <c r="BQ5396">
        <v>45</v>
      </c>
      <c r="BR5396" t="s">
        <v>310</v>
      </c>
      <c r="BS5396">
        <v>1</v>
      </c>
      <c r="BZ5396" t="s">
        <v>10165</v>
      </c>
      <c r="CA5396" t="s">
        <v>10163</v>
      </c>
    </row>
    <row r="5397" spans="1:79" hidden="1" x14ac:dyDescent="0.25">
      <c r="A5397" t="s">
        <v>10113</v>
      </c>
      <c r="B5397" t="s">
        <v>10114</v>
      </c>
      <c r="C5397" t="s">
        <v>10161</v>
      </c>
      <c r="D5397" t="s">
        <v>10179</v>
      </c>
      <c r="E5397" t="s">
        <v>10180</v>
      </c>
      <c r="F5397" s="1">
        <v>40946</v>
      </c>
      <c r="G5397" s="4">
        <v>0.55208333333333337</v>
      </c>
      <c r="H5397" t="s">
        <v>6138</v>
      </c>
      <c r="I5397">
        <v>-88</v>
      </c>
      <c r="J5397" t="s">
        <v>221</v>
      </c>
      <c r="K5397" t="s">
        <v>222</v>
      </c>
      <c r="L5397">
        <v>1</v>
      </c>
      <c r="M5397">
        <v>1</v>
      </c>
      <c r="N5397" t="s">
        <v>10622</v>
      </c>
      <c r="O5397" t="s">
        <v>10626</v>
      </c>
      <c r="P5397" t="s">
        <v>224</v>
      </c>
      <c r="Q5397" t="s">
        <v>10120</v>
      </c>
      <c r="R5397" t="s">
        <v>226</v>
      </c>
      <c r="S5397" t="s">
        <v>10121</v>
      </c>
      <c r="V5397">
        <v>1E-3</v>
      </c>
      <c r="W5397">
        <v>5.0000000000000001E-3</v>
      </c>
      <c r="X5397" t="s">
        <v>228</v>
      </c>
      <c r="Y5397" t="s">
        <v>243</v>
      </c>
      <c r="Z5397" t="s">
        <v>1217</v>
      </c>
      <c r="AA5397" t="s">
        <v>3947</v>
      </c>
      <c r="AF5397" t="s">
        <v>736</v>
      </c>
      <c r="AG5397" t="s">
        <v>7239</v>
      </c>
      <c r="AH5397" t="s">
        <v>10122</v>
      </c>
      <c r="AJ5397" t="s">
        <v>237</v>
      </c>
      <c r="AK5397">
        <v>39.431820000000002</v>
      </c>
      <c r="AL5397">
        <v>-123.328498840332</v>
      </c>
      <c r="AM5397" t="s">
        <v>732</v>
      </c>
      <c r="AN5397" t="s">
        <v>239</v>
      </c>
      <c r="AO5397" t="s">
        <v>1220</v>
      </c>
      <c r="AP5397" t="s">
        <v>241</v>
      </c>
      <c r="AQ5397" t="s">
        <v>242</v>
      </c>
      <c r="AR5397" t="s">
        <v>10123</v>
      </c>
      <c r="AS5397" t="s">
        <v>239</v>
      </c>
      <c r="AT5397" t="s">
        <v>239</v>
      </c>
      <c r="AU5397">
        <v>1</v>
      </c>
      <c r="AW5397" t="s">
        <v>10124</v>
      </c>
      <c r="AX5397" t="s">
        <v>10122</v>
      </c>
      <c r="AY5397" t="s">
        <v>109</v>
      </c>
      <c r="BP5397" t="s">
        <v>659</v>
      </c>
      <c r="BQ5397">
        <v>45</v>
      </c>
      <c r="BR5397" t="s">
        <v>310</v>
      </c>
      <c r="BS5397">
        <v>1</v>
      </c>
      <c r="BZ5397" t="s">
        <v>10165</v>
      </c>
      <c r="CA5397" t="s">
        <v>10180</v>
      </c>
    </row>
    <row r="5398" spans="1:79" hidden="1" x14ac:dyDescent="0.25">
      <c r="A5398" t="s">
        <v>10113</v>
      </c>
      <c r="B5398" t="s">
        <v>10114</v>
      </c>
      <c r="C5398" t="s">
        <v>10161</v>
      </c>
      <c r="D5398" t="s">
        <v>10197</v>
      </c>
      <c r="E5398" t="s">
        <v>10198</v>
      </c>
      <c r="F5398" s="1">
        <v>40946</v>
      </c>
      <c r="G5398" s="4">
        <v>0.56944444444444442</v>
      </c>
      <c r="H5398" t="s">
        <v>6138</v>
      </c>
      <c r="I5398">
        <v>-88</v>
      </c>
      <c r="J5398" t="s">
        <v>221</v>
      </c>
      <c r="K5398" t="s">
        <v>222</v>
      </c>
      <c r="L5398">
        <v>1</v>
      </c>
      <c r="M5398">
        <v>1</v>
      </c>
      <c r="N5398" t="s">
        <v>10622</v>
      </c>
      <c r="O5398" t="s">
        <v>10627</v>
      </c>
      <c r="P5398" t="s">
        <v>224</v>
      </c>
      <c r="Q5398" t="s">
        <v>10120</v>
      </c>
      <c r="R5398" t="s">
        <v>226</v>
      </c>
      <c r="S5398" t="s">
        <v>10121</v>
      </c>
      <c r="V5398">
        <v>1E-3</v>
      </c>
      <c r="W5398">
        <v>5.0000000000000001E-3</v>
      </c>
      <c r="X5398" t="s">
        <v>228</v>
      </c>
      <c r="Y5398" t="s">
        <v>243</v>
      </c>
      <c r="Z5398" t="s">
        <v>1217</v>
      </c>
      <c r="AA5398" t="s">
        <v>3947</v>
      </c>
      <c r="AF5398" t="s">
        <v>736</v>
      </c>
      <c r="AG5398" t="s">
        <v>7239</v>
      </c>
      <c r="AH5398" t="s">
        <v>10122</v>
      </c>
      <c r="AJ5398" t="s">
        <v>237</v>
      </c>
      <c r="AK5398">
        <v>39.440662000000003</v>
      </c>
      <c r="AL5398">
        <v>-123.353271484375</v>
      </c>
      <c r="AM5398" t="s">
        <v>732</v>
      </c>
      <c r="AN5398" t="s">
        <v>239</v>
      </c>
      <c r="AO5398" t="s">
        <v>1220</v>
      </c>
      <c r="AP5398" t="s">
        <v>241</v>
      </c>
      <c r="AQ5398" t="s">
        <v>242</v>
      </c>
      <c r="AR5398" t="s">
        <v>10123</v>
      </c>
      <c r="AS5398" t="s">
        <v>239</v>
      </c>
      <c r="AT5398" t="s">
        <v>239</v>
      </c>
      <c r="AU5398">
        <v>1</v>
      </c>
      <c r="AW5398" t="s">
        <v>10124</v>
      </c>
      <c r="AX5398" t="s">
        <v>10122</v>
      </c>
      <c r="AY5398" t="s">
        <v>109</v>
      </c>
      <c r="BP5398" t="s">
        <v>659</v>
      </c>
      <c r="BQ5398">
        <v>45</v>
      </c>
      <c r="BR5398" t="s">
        <v>310</v>
      </c>
      <c r="BS5398">
        <v>1</v>
      </c>
      <c r="BZ5398" t="s">
        <v>10200</v>
      </c>
      <c r="CA5398" t="s">
        <v>10198</v>
      </c>
    </row>
    <row r="5399" spans="1:79" hidden="1" x14ac:dyDescent="0.25">
      <c r="A5399" t="s">
        <v>10113</v>
      </c>
      <c r="B5399" t="s">
        <v>10114</v>
      </c>
      <c r="C5399" t="s">
        <v>10150</v>
      </c>
      <c r="D5399" t="s">
        <v>10166</v>
      </c>
      <c r="E5399" t="s">
        <v>10167</v>
      </c>
      <c r="F5399" s="1">
        <v>40946</v>
      </c>
      <c r="G5399" s="4">
        <v>0.51388888888888895</v>
      </c>
      <c r="H5399" t="s">
        <v>6138</v>
      </c>
      <c r="I5399">
        <v>-88</v>
      </c>
      <c r="J5399" t="s">
        <v>221</v>
      </c>
      <c r="K5399" t="s">
        <v>222</v>
      </c>
      <c r="L5399">
        <v>1</v>
      </c>
      <c r="M5399">
        <v>1</v>
      </c>
      <c r="N5399" t="s">
        <v>10622</v>
      </c>
      <c r="O5399" t="s">
        <v>10628</v>
      </c>
      <c r="P5399" t="s">
        <v>224</v>
      </c>
      <c r="Q5399" t="s">
        <v>10120</v>
      </c>
      <c r="R5399" t="s">
        <v>226</v>
      </c>
      <c r="S5399" t="s">
        <v>10121</v>
      </c>
      <c r="V5399">
        <v>1E-3</v>
      </c>
      <c r="W5399">
        <v>5.0000000000000001E-3</v>
      </c>
      <c r="X5399" t="s">
        <v>228</v>
      </c>
      <c r="Y5399" t="s">
        <v>243</v>
      </c>
      <c r="Z5399" t="s">
        <v>1217</v>
      </c>
      <c r="AA5399" t="s">
        <v>3947</v>
      </c>
      <c r="AF5399" t="s">
        <v>736</v>
      </c>
      <c r="AG5399" t="s">
        <v>7239</v>
      </c>
      <c r="AH5399" t="s">
        <v>10122</v>
      </c>
      <c r="AJ5399" t="s">
        <v>237</v>
      </c>
      <c r="AK5399">
        <v>39.407494</v>
      </c>
      <c r="AL5399">
        <v>-123.342666625977</v>
      </c>
      <c r="AM5399" t="s">
        <v>732</v>
      </c>
      <c r="AN5399" t="s">
        <v>239</v>
      </c>
      <c r="AO5399" t="s">
        <v>1220</v>
      </c>
      <c r="AP5399" t="s">
        <v>241</v>
      </c>
      <c r="AQ5399" t="s">
        <v>242</v>
      </c>
      <c r="AR5399" t="s">
        <v>10123</v>
      </c>
      <c r="AS5399" t="s">
        <v>239</v>
      </c>
      <c r="AT5399" t="s">
        <v>239</v>
      </c>
      <c r="AU5399">
        <v>1</v>
      </c>
      <c r="AW5399" t="s">
        <v>10124</v>
      </c>
      <c r="AX5399" t="s">
        <v>10122</v>
      </c>
      <c r="AY5399" t="s">
        <v>109</v>
      </c>
      <c r="BP5399" t="s">
        <v>659</v>
      </c>
      <c r="BQ5399">
        <v>45</v>
      </c>
      <c r="BR5399" t="s">
        <v>310</v>
      </c>
      <c r="BS5399">
        <v>1</v>
      </c>
      <c r="BZ5399" t="s">
        <v>10169</v>
      </c>
      <c r="CA5399" t="s">
        <v>10167</v>
      </c>
    </row>
    <row r="5400" spans="1:79" hidden="1" x14ac:dyDescent="0.25">
      <c r="A5400" t="s">
        <v>10113</v>
      </c>
      <c r="B5400" t="s">
        <v>10114</v>
      </c>
      <c r="C5400" t="s">
        <v>10150</v>
      </c>
      <c r="D5400" t="s">
        <v>10187</v>
      </c>
      <c r="E5400" t="s">
        <v>10188</v>
      </c>
      <c r="F5400" s="1">
        <v>40946</v>
      </c>
      <c r="G5400" s="4">
        <v>0.59722222222222221</v>
      </c>
      <c r="H5400" t="s">
        <v>6138</v>
      </c>
      <c r="I5400">
        <v>-88</v>
      </c>
      <c r="J5400" t="s">
        <v>221</v>
      </c>
      <c r="K5400" t="s">
        <v>222</v>
      </c>
      <c r="L5400">
        <v>1</v>
      </c>
      <c r="M5400">
        <v>1</v>
      </c>
      <c r="N5400" t="s">
        <v>10622</v>
      </c>
      <c r="O5400" t="s">
        <v>10629</v>
      </c>
      <c r="P5400" t="s">
        <v>224</v>
      </c>
      <c r="Q5400" t="s">
        <v>10120</v>
      </c>
      <c r="R5400" t="s">
        <v>226</v>
      </c>
      <c r="S5400" t="s">
        <v>10121</v>
      </c>
      <c r="V5400">
        <v>1E-3</v>
      </c>
      <c r="W5400">
        <v>5.0000000000000001E-3</v>
      </c>
      <c r="X5400" t="s">
        <v>228</v>
      </c>
      <c r="Y5400" t="s">
        <v>243</v>
      </c>
      <c r="Z5400" t="s">
        <v>1217</v>
      </c>
      <c r="AA5400" t="s">
        <v>3947</v>
      </c>
      <c r="AF5400" t="s">
        <v>736</v>
      </c>
      <c r="AG5400" t="s">
        <v>7239</v>
      </c>
      <c r="AH5400" t="s">
        <v>10122</v>
      </c>
      <c r="AJ5400" t="s">
        <v>237</v>
      </c>
      <c r="AK5400">
        <v>39.420001999999997</v>
      </c>
      <c r="AL5400">
        <v>-123.34107971191401</v>
      </c>
      <c r="AM5400" t="s">
        <v>732</v>
      </c>
      <c r="AN5400" t="s">
        <v>239</v>
      </c>
      <c r="AO5400" t="s">
        <v>1220</v>
      </c>
      <c r="AP5400" t="s">
        <v>241</v>
      </c>
      <c r="AQ5400" t="s">
        <v>242</v>
      </c>
      <c r="AR5400" t="s">
        <v>10123</v>
      </c>
      <c r="AS5400" t="s">
        <v>239</v>
      </c>
      <c r="AT5400" t="s">
        <v>239</v>
      </c>
      <c r="AU5400">
        <v>1</v>
      </c>
      <c r="AW5400" t="s">
        <v>10124</v>
      </c>
      <c r="AX5400" t="s">
        <v>10122</v>
      </c>
      <c r="AY5400" t="s">
        <v>109</v>
      </c>
      <c r="BP5400" t="s">
        <v>659</v>
      </c>
      <c r="BQ5400">
        <v>45</v>
      </c>
      <c r="BR5400" t="s">
        <v>310</v>
      </c>
      <c r="BS5400">
        <v>1</v>
      </c>
      <c r="BZ5400" t="s">
        <v>10169</v>
      </c>
      <c r="CA5400" t="s">
        <v>10188</v>
      </c>
    </row>
    <row r="5401" spans="1:79" hidden="1" x14ac:dyDescent="0.25">
      <c r="A5401" t="s">
        <v>10113</v>
      </c>
      <c r="B5401" t="s">
        <v>10114</v>
      </c>
      <c r="C5401" t="s">
        <v>10150</v>
      </c>
      <c r="D5401" t="s">
        <v>10151</v>
      </c>
      <c r="E5401" t="s">
        <v>10152</v>
      </c>
      <c r="F5401" s="1">
        <v>40946</v>
      </c>
      <c r="G5401" s="4">
        <v>0.49305555555555558</v>
      </c>
      <c r="H5401" t="s">
        <v>6138</v>
      </c>
      <c r="I5401">
        <v>-88</v>
      </c>
      <c r="J5401" t="s">
        <v>221</v>
      </c>
      <c r="K5401" t="s">
        <v>222</v>
      </c>
      <c r="L5401">
        <v>1</v>
      </c>
      <c r="M5401">
        <v>1</v>
      </c>
      <c r="N5401" t="s">
        <v>10622</v>
      </c>
      <c r="O5401" t="s">
        <v>10630</v>
      </c>
      <c r="P5401" t="s">
        <v>224</v>
      </c>
      <c r="Q5401" t="s">
        <v>10120</v>
      </c>
      <c r="R5401" t="s">
        <v>226</v>
      </c>
      <c r="S5401" t="s">
        <v>10121</v>
      </c>
      <c r="V5401">
        <v>1E-3</v>
      </c>
      <c r="W5401">
        <v>5.0000000000000001E-3</v>
      </c>
      <c r="X5401" t="s">
        <v>228</v>
      </c>
      <c r="Y5401" t="s">
        <v>243</v>
      </c>
      <c r="Z5401" t="s">
        <v>1217</v>
      </c>
      <c r="AA5401" t="s">
        <v>3947</v>
      </c>
      <c r="AF5401" t="s">
        <v>736</v>
      </c>
      <c r="AG5401" t="s">
        <v>7239</v>
      </c>
      <c r="AH5401" t="s">
        <v>10122</v>
      </c>
      <c r="AJ5401" t="s">
        <v>237</v>
      </c>
      <c r="AK5401">
        <v>39.398949000000002</v>
      </c>
      <c r="AL5401">
        <v>-123.34067535400401</v>
      </c>
      <c r="AM5401" t="s">
        <v>732</v>
      </c>
      <c r="AN5401" t="s">
        <v>239</v>
      </c>
      <c r="AO5401" t="s">
        <v>1220</v>
      </c>
      <c r="AP5401" t="s">
        <v>241</v>
      </c>
      <c r="AQ5401" t="s">
        <v>242</v>
      </c>
      <c r="AR5401" t="s">
        <v>10123</v>
      </c>
      <c r="AS5401" t="s">
        <v>239</v>
      </c>
      <c r="AT5401" t="s">
        <v>239</v>
      </c>
      <c r="AU5401">
        <v>1</v>
      </c>
      <c r="AW5401" t="s">
        <v>10124</v>
      </c>
      <c r="AX5401" t="s">
        <v>10122</v>
      </c>
      <c r="AY5401" t="s">
        <v>109</v>
      </c>
      <c r="BP5401" t="s">
        <v>659</v>
      </c>
      <c r="BQ5401">
        <v>45</v>
      </c>
      <c r="BR5401" t="s">
        <v>310</v>
      </c>
      <c r="BS5401">
        <v>1</v>
      </c>
      <c r="BZ5401" t="s">
        <v>10156</v>
      </c>
      <c r="CA5401" t="s">
        <v>10152</v>
      </c>
    </row>
    <row r="5402" spans="1:79" hidden="1" x14ac:dyDescent="0.25">
      <c r="A5402" t="s">
        <v>10113</v>
      </c>
      <c r="B5402" t="s">
        <v>10114</v>
      </c>
      <c r="C5402" t="s">
        <v>10150</v>
      </c>
      <c r="D5402" t="s">
        <v>10157</v>
      </c>
      <c r="E5402" t="s">
        <v>10158</v>
      </c>
      <c r="F5402" s="1">
        <v>40946</v>
      </c>
      <c r="G5402" s="4">
        <v>0.48958333333333331</v>
      </c>
      <c r="H5402" t="s">
        <v>6138</v>
      </c>
      <c r="I5402">
        <v>-88</v>
      </c>
      <c r="J5402" t="s">
        <v>221</v>
      </c>
      <c r="K5402" t="s">
        <v>222</v>
      </c>
      <c r="L5402">
        <v>1</v>
      </c>
      <c r="M5402">
        <v>1</v>
      </c>
      <c r="N5402" t="s">
        <v>10622</v>
      </c>
      <c r="O5402" t="s">
        <v>10631</v>
      </c>
      <c r="P5402" t="s">
        <v>224</v>
      </c>
      <c r="Q5402" t="s">
        <v>10120</v>
      </c>
      <c r="R5402" t="s">
        <v>226</v>
      </c>
      <c r="S5402" t="s">
        <v>10121</v>
      </c>
      <c r="V5402">
        <v>1E-3</v>
      </c>
      <c r="W5402">
        <v>5.0000000000000001E-3</v>
      </c>
      <c r="X5402" t="s">
        <v>228</v>
      </c>
      <c r="Y5402" t="s">
        <v>243</v>
      </c>
      <c r="Z5402" t="s">
        <v>1217</v>
      </c>
      <c r="AA5402" t="s">
        <v>3947</v>
      </c>
      <c r="AF5402" t="s">
        <v>736</v>
      </c>
      <c r="AG5402" t="s">
        <v>7239</v>
      </c>
      <c r="AH5402" t="s">
        <v>10122</v>
      </c>
      <c r="AJ5402" t="s">
        <v>237</v>
      </c>
      <c r="AK5402">
        <v>39.430698</v>
      </c>
      <c r="AL5402">
        <v>-123.35495758056599</v>
      </c>
      <c r="AM5402" t="s">
        <v>732</v>
      </c>
      <c r="AN5402" t="s">
        <v>239</v>
      </c>
      <c r="AO5402" t="s">
        <v>1220</v>
      </c>
      <c r="AP5402" t="s">
        <v>241</v>
      </c>
      <c r="AQ5402" t="s">
        <v>242</v>
      </c>
      <c r="AR5402" t="s">
        <v>10123</v>
      </c>
      <c r="AS5402" t="s">
        <v>239</v>
      </c>
      <c r="AT5402" t="s">
        <v>239</v>
      </c>
      <c r="AU5402">
        <v>1</v>
      </c>
      <c r="AW5402" t="s">
        <v>10124</v>
      </c>
      <c r="AX5402" t="s">
        <v>10122</v>
      </c>
      <c r="AY5402" t="s">
        <v>109</v>
      </c>
      <c r="BP5402" t="s">
        <v>659</v>
      </c>
      <c r="BQ5402">
        <v>45</v>
      </c>
      <c r="BR5402" t="s">
        <v>310</v>
      </c>
      <c r="BS5402">
        <v>1</v>
      </c>
      <c r="BZ5402" t="s">
        <v>10160</v>
      </c>
      <c r="CA5402" t="s">
        <v>10158</v>
      </c>
    </row>
    <row r="5403" spans="1:79" hidden="1" x14ac:dyDescent="0.25">
      <c r="A5403" t="s">
        <v>10113</v>
      </c>
      <c r="B5403" t="s">
        <v>10114</v>
      </c>
      <c r="C5403" t="s">
        <v>10150</v>
      </c>
      <c r="D5403" t="s">
        <v>10176</v>
      </c>
      <c r="E5403" t="s">
        <v>10177</v>
      </c>
      <c r="F5403" s="1">
        <v>40946</v>
      </c>
      <c r="G5403" s="4">
        <v>0.4548611111111111</v>
      </c>
      <c r="H5403" t="s">
        <v>6138</v>
      </c>
      <c r="I5403">
        <v>-88</v>
      </c>
      <c r="J5403" t="s">
        <v>221</v>
      </c>
      <c r="K5403" t="s">
        <v>222</v>
      </c>
      <c r="L5403">
        <v>1</v>
      </c>
      <c r="M5403">
        <v>1</v>
      </c>
      <c r="N5403" t="s">
        <v>10622</v>
      </c>
      <c r="O5403" t="s">
        <v>10632</v>
      </c>
      <c r="P5403" t="s">
        <v>224</v>
      </c>
      <c r="Q5403" t="s">
        <v>10120</v>
      </c>
      <c r="R5403" t="s">
        <v>226</v>
      </c>
      <c r="S5403" t="s">
        <v>10121</v>
      </c>
      <c r="V5403">
        <v>1E-3</v>
      </c>
      <c r="W5403">
        <v>5.0000000000000001E-3</v>
      </c>
      <c r="X5403" t="s">
        <v>228</v>
      </c>
      <c r="Y5403" t="s">
        <v>243</v>
      </c>
      <c r="Z5403" t="s">
        <v>1217</v>
      </c>
      <c r="AA5403" t="s">
        <v>3947</v>
      </c>
      <c r="AF5403" t="s">
        <v>736</v>
      </c>
      <c r="AG5403" t="s">
        <v>7239</v>
      </c>
      <c r="AH5403" t="s">
        <v>10122</v>
      </c>
      <c r="AJ5403" t="s">
        <v>237</v>
      </c>
      <c r="AK5403">
        <v>39.377037000000001</v>
      </c>
      <c r="AL5403">
        <v>-123.32778930664099</v>
      </c>
      <c r="AM5403" t="s">
        <v>732</v>
      </c>
      <c r="AN5403" t="s">
        <v>239</v>
      </c>
      <c r="AO5403" t="s">
        <v>1220</v>
      </c>
      <c r="AP5403" t="s">
        <v>241</v>
      </c>
      <c r="AQ5403" t="s">
        <v>242</v>
      </c>
      <c r="AR5403" t="s">
        <v>10123</v>
      </c>
      <c r="AS5403" t="s">
        <v>239</v>
      </c>
      <c r="AT5403" t="s">
        <v>239</v>
      </c>
      <c r="AU5403">
        <v>1</v>
      </c>
      <c r="AW5403" t="s">
        <v>10124</v>
      </c>
      <c r="AX5403" t="s">
        <v>10122</v>
      </c>
      <c r="AY5403" t="s">
        <v>109</v>
      </c>
      <c r="BP5403" t="s">
        <v>659</v>
      </c>
      <c r="BQ5403">
        <v>45</v>
      </c>
      <c r="BR5403" t="s">
        <v>310</v>
      </c>
      <c r="BS5403">
        <v>1</v>
      </c>
      <c r="BZ5403" t="s">
        <v>10156</v>
      </c>
      <c r="CA5403" t="s">
        <v>10177</v>
      </c>
    </row>
    <row r="5404" spans="1:79" hidden="1" x14ac:dyDescent="0.25">
      <c r="A5404" t="s">
        <v>10113</v>
      </c>
      <c r="B5404" t="s">
        <v>10114</v>
      </c>
      <c r="C5404" t="s">
        <v>10161</v>
      </c>
      <c r="D5404" t="s">
        <v>10194</v>
      </c>
      <c r="E5404" t="s">
        <v>10195</v>
      </c>
      <c r="F5404" s="1">
        <v>40946</v>
      </c>
      <c r="G5404" s="4">
        <v>0.52083333333333337</v>
      </c>
      <c r="H5404" t="s">
        <v>6138</v>
      </c>
      <c r="I5404">
        <v>-88</v>
      </c>
      <c r="J5404" t="s">
        <v>221</v>
      </c>
      <c r="K5404" t="s">
        <v>222</v>
      </c>
      <c r="L5404">
        <v>1</v>
      </c>
      <c r="M5404">
        <v>1</v>
      </c>
      <c r="N5404" t="s">
        <v>10622</v>
      </c>
      <c r="O5404" t="s">
        <v>10633</v>
      </c>
      <c r="P5404" t="s">
        <v>224</v>
      </c>
      <c r="Q5404" t="s">
        <v>10120</v>
      </c>
      <c r="R5404" t="s">
        <v>226</v>
      </c>
      <c r="S5404" t="s">
        <v>10121</v>
      </c>
      <c r="V5404">
        <v>1E-3</v>
      </c>
      <c r="W5404">
        <v>5.0000000000000001E-3</v>
      </c>
      <c r="X5404" t="s">
        <v>228</v>
      </c>
      <c r="Y5404" t="s">
        <v>243</v>
      </c>
      <c r="Z5404" t="s">
        <v>1217</v>
      </c>
      <c r="AA5404" t="s">
        <v>3947</v>
      </c>
      <c r="AF5404" t="s">
        <v>736</v>
      </c>
      <c r="AG5404" t="s">
        <v>7239</v>
      </c>
      <c r="AH5404" t="s">
        <v>10122</v>
      </c>
      <c r="AJ5404" t="s">
        <v>237</v>
      </c>
      <c r="AK5404">
        <v>39.430698</v>
      </c>
      <c r="AL5404">
        <v>-123.351753234863</v>
      </c>
      <c r="AM5404" t="s">
        <v>732</v>
      </c>
      <c r="AN5404" t="s">
        <v>239</v>
      </c>
      <c r="AO5404" t="s">
        <v>1220</v>
      </c>
      <c r="AP5404" t="s">
        <v>241</v>
      </c>
      <c r="AQ5404" t="s">
        <v>242</v>
      </c>
      <c r="AR5404" t="s">
        <v>10123</v>
      </c>
      <c r="AS5404" t="s">
        <v>239</v>
      </c>
      <c r="AT5404" t="s">
        <v>239</v>
      </c>
      <c r="AU5404">
        <v>1</v>
      </c>
      <c r="AW5404" t="s">
        <v>10124</v>
      </c>
      <c r="AX5404" t="s">
        <v>10122</v>
      </c>
      <c r="AY5404" t="s">
        <v>109</v>
      </c>
      <c r="BP5404" t="s">
        <v>659</v>
      </c>
      <c r="BQ5404">
        <v>45</v>
      </c>
      <c r="BR5404" t="s">
        <v>310</v>
      </c>
      <c r="BS5404">
        <v>1</v>
      </c>
      <c r="BZ5404" t="s">
        <v>249</v>
      </c>
      <c r="CA5404" t="s">
        <v>10195</v>
      </c>
    </row>
    <row r="5405" spans="1:79" hidden="1" x14ac:dyDescent="0.25">
      <c r="A5405" t="s">
        <v>10113</v>
      </c>
      <c r="B5405" t="s">
        <v>10114</v>
      </c>
      <c r="C5405" t="s">
        <v>10150</v>
      </c>
      <c r="D5405" t="s">
        <v>10184</v>
      </c>
      <c r="E5405" t="s">
        <v>10185</v>
      </c>
      <c r="F5405" s="1">
        <v>40946</v>
      </c>
      <c r="G5405" s="4">
        <v>0.54861111111111105</v>
      </c>
      <c r="H5405" t="s">
        <v>6138</v>
      </c>
      <c r="I5405">
        <v>-88</v>
      </c>
      <c r="J5405" t="s">
        <v>221</v>
      </c>
      <c r="K5405" t="s">
        <v>222</v>
      </c>
      <c r="L5405">
        <v>1</v>
      </c>
      <c r="M5405">
        <v>1</v>
      </c>
      <c r="N5405" t="s">
        <v>10622</v>
      </c>
      <c r="O5405" t="s">
        <v>10634</v>
      </c>
      <c r="P5405" t="s">
        <v>224</v>
      </c>
      <c r="Q5405" t="s">
        <v>10120</v>
      </c>
      <c r="R5405" t="s">
        <v>226</v>
      </c>
      <c r="S5405" t="s">
        <v>10121</v>
      </c>
      <c r="V5405">
        <v>1E-3</v>
      </c>
      <c r="W5405">
        <v>5.0000000000000001E-3</v>
      </c>
      <c r="X5405" t="s">
        <v>228</v>
      </c>
      <c r="Y5405" t="s">
        <v>243</v>
      </c>
      <c r="Z5405" t="s">
        <v>1217</v>
      </c>
      <c r="AA5405" t="s">
        <v>3947</v>
      </c>
      <c r="AF5405" t="s">
        <v>736</v>
      </c>
      <c r="AG5405" t="s">
        <v>7239</v>
      </c>
      <c r="AH5405" t="s">
        <v>10122</v>
      </c>
      <c r="AJ5405" t="s">
        <v>237</v>
      </c>
      <c r="AK5405">
        <v>39.410854</v>
      </c>
      <c r="AL5405">
        <v>-123.340782165527</v>
      </c>
      <c r="AM5405" t="s">
        <v>732</v>
      </c>
      <c r="AN5405" t="s">
        <v>239</v>
      </c>
      <c r="AO5405" t="s">
        <v>1220</v>
      </c>
      <c r="AP5405" t="s">
        <v>241</v>
      </c>
      <c r="AQ5405" t="s">
        <v>242</v>
      </c>
      <c r="AR5405" t="s">
        <v>10123</v>
      </c>
      <c r="AS5405" t="s">
        <v>239</v>
      </c>
      <c r="AT5405" t="s">
        <v>239</v>
      </c>
      <c r="AU5405">
        <v>1</v>
      </c>
      <c r="AW5405" t="s">
        <v>10124</v>
      </c>
      <c r="AX5405" t="s">
        <v>10122</v>
      </c>
      <c r="AY5405" t="s">
        <v>109</v>
      </c>
      <c r="BP5405" t="s">
        <v>659</v>
      </c>
      <c r="BQ5405">
        <v>45</v>
      </c>
      <c r="BR5405" t="s">
        <v>310</v>
      </c>
      <c r="BS5405">
        <v>1</v>
      </c>
      <c r="BZ5405" t="s">
        <v>10169</v>
      </c>
      <c r="CA5405" t="s">
        <v>10185</v>
      </c>
    </row>
    <row r="5406" spans="1:79" hidden="1" x14ac:dyDescent="0.25">
      <c r="A5406" t="s">
        <v>10113</v>
      </c>
      <c r="B5406" t="s">
        <v>10114</v>
      </c>
      <c r="C5406" t="s">
        <v>10150</v>
      </c>
      <c r="D5406" t="s">
        <v>10204</v>
      </c>
      <c r="E5406" t="s">
        <v>10205</v>
      </c>
      <c r="F5406" s="1">
        <v>40946</v>
      </c>
      <c r="G5406" s="4">
        <v>0.58402777777777781</v>
      </c>
      <c r="H5406" t="s">
        <v>6138</v>
      </c>
      <c r="I5406">
        <v>-88</v>
      </c>
      <c r="J5406" t="s">
        <v>221</v>
      </c>
      <c r="K5406" t="s">
        <v>222</v>
      </c>
      <c r="L5406">
        <v>1</v>
      </c>
      <c r="M5406">
        <v>1</v>
      </c>
      <c r="N5406" t="s">
        <v>10622</v>
      </c>
      <c r="O5406" t="s">
        <v>10635</v>
      </c>
      <c r="P5406" t="s">
        <v>224</v>
      </c>
      <c r="Q5406" t="s">
        <v>10120</v>
      </c>
      <c r="R5406" t="s">
        <v>226</v>
      </c>
      <c r="S5406" t="s">
        <v>10121</v>
      </c>
      <c r="V5406">
        <v>1E-3</v>
      </c>
      <c r="W5406">
        <v>5.0000000000000001E-3</v>
      </c>
      <c r="X5406" t="s">
        <v>228</v>
      </c>
      <c r="Y5406" t="s">
        <v>243</v>
      </c>
      <c r="Z5406" t="s">
        <v>1217</v>
      </c>
      <c r="AA5406" t="s">
        <v>3947</v>
      </c>
      <c r="AF5406" t="s">
        <v>736</v>
      </c>
      <c r="AG5406" t="s">
        <v>7239</v>
      </c>
      <c r="AH5406" t="s">
        <v>10122</v>
      </c>
      <c r="AJ5406" t="s">
        <v>237</v>
      </c>
      <c r="AK5406">
        <v>39.418297000000003</v>
      </c>
      <c r="AL5406">
        <v>-123.34146118164099</v>
      </c>
      <c r="AM5406" t="s">
        <v>732</v>
      </c>
      <c r="AN5406" t="s">
        <v>239</v>
      </c>
      <c r="AO5406" t="s">
        <v>1220</v>
      </c>
      <c r="AP5406" t="s">
        <v>241</v>
      </c>
      <c r="AQ5406" t="s">
        <v>242</v>
      </c>
      <c r="AR5406" t="s">
        <v>10123</v>
      </c>
      <c r="AS5406" t="s">
        <v>239</v>
      </c>
      <c r="AT5406" t="s">
        <v>239</v>
      </c>
      <c r="AU5406">
        <v>1</v>
      </c>
      <c r="AW5406" t="s">
        <v>10124</v>
      </c>
      <c r="AX5406" t="s">
        <v>10122</v>
      </c>
      <c r="AY5406" t="s">
        <v>109</v>
      </c>
      <c r="BP5406" t="s">
        <v>659</v>
      </c>
      <c r="BQ5406">
        <v>45</v>
      </c>
      <c r="BR5406" t="s">
        <v>310</v>
      </c>
      <c r="BS5406">
        <v>1</v>
      </c>
      <c r="BZ5406" t="s">
        <v>10207</v>
      </c>
      <c r="CA5406" t="s">
        <v>10205</v>
      </c>
    </row>
    <row r="5407" spans="1:79" hidden="1" x14ac:dyDescent="0.25">
      <c r="A5407" t="s">
        <v>10113</v>
      </c>
      <c r="B5407" t="s">
        <v>10114</v>
      </c>
      <c r="C5407" t="s">
        <v>10150</v>
      </c>
      <c r="D5407" t="s">
        <v>10170</v>
      </c>
      <c r="E5407" t="s">
        <v>10171</v>
      </c>
      <c r="F5407" s="1">
        <v>40946</v>
      </c>
      <c r="G5407" s="4">
        <v>0.55902777777777779</v>
      </c>
      <c r="H5407" t="s">
        <v>6138</v>
      </c>
      <c r="I5407">
        <v>-88</v>
      </c>
      <c r="J5407" t="s">
        <v>221</v>
      </c>
      <c r="K5407" t="s">
        <v>222</v>
      </c>
      <c r="L5407">
        <v>1</v>
      </c>
      <c r="M5407">
        <v>1</v>
      </c>
      <c r="N5407" t="s">
        <v>10622</v>
      </c>
      <c r="O5407" t="s">
        <v>10636</v>
      </c>
      <c r="P5407" t="s">
        <v>224</v>
      </c>
      <c r="Q5407" t="s">
        <v>10120</v>
      </c>
      <c r="R5407" t="s">
        <v>226</v>
      </c>
      <c r="S5407" t="s">
        <v>10121</v>
      </c>
      <c r="V5407">
        <v>1E-3</v>
      </c>
      <c r="W5407">
        <v>5.0000000000000001E-3</v>
      </c>
      <c r="X5407" t="s">
        <v>228</v>
      </c>
      <c r="Y5407" t="s">
        <v>243</v>
      </c>
      <c r="Z5407" t="s">
        <v>1217</v>
      </c>
      <c r="AA5407" t="s">
        <v>3947</v>
      </c>
      <c r="AF5407" t="s">
        <v>736</v>
      </c>
      <c r="AG5407" t="s">
        <v>7239</v>
      </c>
      <c r="AH5407" t="s">
        <v>10122</v>
      </c>
      <c r="AJ5407" t="s">
        <v>237</v>
      </c>
      <c r="AK5407">
        <v>39.410870000000003</v>
      </c>
      <c r="AL5407">
        <v>-123.34042358398401</v>
      </c>
      <c r="AM5407" t="s">
        <v>732</v>
      </c>
      <c r="AN5407" t="s">
        <v>239</v>
      </c>
      <c r="AO5407" t="s">
        <v>1220</v>
      </c>
      <c r="AP5407" t="s">
        <v>241</v>
      </c>
      <c r="AQ5407" t="s">
        <v>242</v>
      </c>
      <c r="AR5407" t="s">
        <v>10123</v>
      </c>
      <c r="AS5407" t="s">
        <v>239</v>
      </c>
      <c r="AT5407" t="s">
        <v>239</v>
      </c>
      <c r="AU5407">
        <v>1</v>
      </c>
      <c r="AW5407" t="s">
        <v>10124</v>
      </c>
      <c r="AX5407" t="s">
        <v>10122</v>
      </c>
      <c r="AY5407" t="s">
        <v>109</v>
      </c>
      <c r="BP5407" t="s">
        <v>659</v>
      </c>
      <c r="BQ5407">
        <v>45</v>
      </c>
      <c r="BR5407" t="s">
        <v>310</v>
      </c>
      <c r="BS5407">
        <v>1</v>
      </c>
      <c r="BZ5407" t="s">
        <v>10156</v>
      </c>
      <c r="CA5407" t="s">
        <v>10171</v>
      </c>
    </row>
    <row r="5408" spans="1:79" hidden="1" x14ac:dyDescent="0.25">
      <c r="A5408" t="s">
        <v>10113</v>
      </c>
      <c r="B5408" t="s">
        <v>10114</v>
      </c>
      <c r="C5408" t="s">
        <v>10150</v>
      </c>
      <c r="D5408" t="s">
        <v>10190</v>
      </c>
      <c r="E5408" t="s">
        <v>10191</v>
      </c>
      <c r="F5408" s="1">
        <v>40946</v>
      </c>
      <c r="G5408" s="4">
        <v>0.65972222222222221</v>
      </c>
      <c r="H5408" t="s">
        <v>6138</v>
      </c>
      <c r="I5408">
        <v>-88</v>
      </c>
      <c r="J5408" t="s">
        <v>221</v>
      </c>
      <c r="K5408" t="s">
        <v>222</v>
      </c>
      <c r="L5408">
        <v>1</v>
      </c>
      <c r="M5408">
        <v>1</v>
      </c>
      <c r="N5408" t="s">
        <v>10622</v>
      </c>
      <c r="O5408" t="s">
        <v>10637</v>
      </c>
      <c r="P5408" t="s">
        <v>224</v>
      </c>
      <c r="Q5408" t="s">
        <v>10120</v>
      </c>
      <c r="R5408" t="s">
        <v>226</v>
      </c>
      <c r="S5408" t="s">
        <v>10121</v>
      </c>
      <c r="V5408">
        <v>1E-3</v>
      </c>
      <c r="W5408">
        <v>5.0000000000000001E-3</v>
      </c>
      <c r="X5408" t="s">
        <v>228</v>
      </c>
      <c r="Y5408" t="s">
        <v>243</v>
      </c>
      <c r="Z5408" t="s">
        <v>1217</v>
      </c>
      <c r="AA5408" t="s">
        <v>3947</v>
      </c>
      <c r="AF5408" t="s">
        <v>736</v>
      </c>
      <c r="AG5408" t="s">
        <v>7239</v>
      </c>
      <c r="AH5408" t="s">
        <v>10122</v>
      </c>
      <c r="AJ5408" t="s">
        <v>237</v>
      </c>
      <c r="AK5408">
        <v>39.422409000000002</v>
      </c>
      <c r="AL5408">
        <v>-123.343399047852</v>
      </c>
      <c r="AM5408" t="s">
        <v>732</v>
      </c>
      <c r="AN5408" t="s">
        <v>239</v>
      </c>
      <c r="AO5408" t="s">
        <v>1220</v>
      </c>
      <c r="AP5408" t="s">
        <v>241</v>
      </c>
      <c r="AQ5408" t="s">
        <v>242</v>
      </c>
      <c r="AR5408" t="s">
        <v>10123</v>
      </c>
      <c r="AS5408" t="s">
        <v>239</v>
      </c>
      <c r="AT5408" t="s">
        <v>239</v>
      </c>
      <c r="AU5408">
        <v>1</v>
      </c>
      <c r="AW5408" t="s">
        <v>10124</v>
      </c>
      <c r="AX5408" t="s">
        <v>10122</v>
      </c>
      <c r="AY5408" t="s">
        <v>109</v>
      </c>
      <c r="BP5408" t="s">
        <v>659</v>
      </c>
      <c r="BQ5408">
        <v>45</v>
      </c>
      <c r="BR5408" t="s">
        <v>310</v>
      </c>
      <c r="BS5408">
        <v>1</v>
      </c>
      <c r="BZ5408" t="s">
        <v>9451</v>
      </c>
      <c r="CA5408" t="s">
        <v>10191</v>
      </c>
    </row>
    <row r="5409" spans="1:79" hidden="1" x14ac:dyDescent="0.25">
      <c r="A5409" t="s">
        <v>10113</v>
      </c>
      <c r="B5409" t="s">
        <v>10114</v>
      </c>
      <c r="C5409" t="s">
        <v>10161</v>
      </c>
      <c r="D5409" t="s">
        <v>10133</v>
      </c>
      <c r="E5409" t="s">
        <v>10134</v>
      </c>
      <c r="F5409" s="1">
        <v>40946</v>
      </c>
      <c r="G5409" s="4">
        <v>0.51041666666666663</v>
      </c>
      <c r="H5409" t="s">
        <v>6138</v>
      </c>
      <c r="I5409">
        <v>-88</v>
      </c>
      <c r="J5409" t="s">
        <v>221</v>
      </c>
      <c r="K5409" t="s">
        <v>222</v>
      </c>
      <c r="L5409">
        <v>1</v>
      </c>
      <c r="M5409">
        <v>1</v>
      </c>
      <c r="N5409" t="s">
        <v>10622</v>
      </c>
      <c r="O5409" t="s">
        <v>10638</v>
      </c>
      <c r="P5409" t="s">
        <v>224</v>
      </c>
      <c r="Q5409" t="s">
        <v>10120</v>
      </c>
      <c r="R5409" t="s">
        <v>226</v>
      </c>
      <c r="S5409" t="s">
        <v>10121</v>
      </c>
      <c r="V5409">
        <v>1E-3</v>
      </c>
      <c r="W5409">
        <v>5.0000000000000001E-3</v>
      </c>
      <c r="X5409" t="s">
        <v>228</v>
      </c>
      <c r="Y5409" t="s">
        <v>243</v>
      </c>
      <c r="Z5409" t="s">
        <v>1217</v>
      </c>
      <c r="AA5409" t="s">
        <v>3947</v>
      </c>
      <c r="AF5409" t="s">
        <v>736</v>
      </c>
      <c r="AG5409" t="s">
        <v>7239</v>
      </c>
      <c r="AH5409" t="s">
        <v>10122</v>
      </c>
      <c r="AJ5409" t="s">
        <v>237</v>
      </c>
      <c r="AK5409">
        <v>39.448813999999999</v>
      </c>
      <c r="AL5409">
        <v>-123.34122467041</v>
      </c>
      <c r="AM5409" t="s">
        <v>732</v>
      </c>
      <c r="AN5409" t="s">
        <v>239</v>
      </c>
      <c r="AO5409" t="s">
        <v>1220</v>
      </c>
      <c r="AP5409" t="s">
        <v>241</v>
      </c>
      <c r="AQ5409" t="s">
        <v>242</v>
      </c>
      <c r="AR5409" t="s">
        <v>10123</v>
      </c>
      <c r="AS5409" t="s">
        <v>239</v>
      </c>
      <c r="AT5409" t="s">
        <v>239</v>
      </c>
      <c r="AU5409">
        <v>1</v>
      </c>
      <c r="AW5409" t="s">
        <v>10124</v>
      </c>
      <c r="AX5409" t="s">
        <v>10122</v>
      </c>
      <c r="AY5409" t="s">
        <v>109</v>
      </c>
      <c r="BP5409" t="s">
        <v>659</v>
      </c>
      <c r="BQ5409">
        <v>45</v>
      </c>
      <c r="BR5409" t="s">
        <v>310</v>
      </c>
      <c r="BS5409">
        <v>1</v>
      </c>
      <c r="BZ5409" t="s">
        <v>10132</v>
      </c>
      <c r="CA5409" t="s">
        <v>10134</v>
      </c>
    </row>
    <row r="5410" spans="1:79" hidden="1" x14ac:dyDescent="0.25">
      <c r="A5410" t="s">
        <v>10113</v>
      </c>
      <c r="B5410" t="s">
        <v>10114</v>
      </c>
      <c r="C5410" t="s">
        <v>10161</v>
      </c>
      <c r="D5410" t="s">
        <v>10129</v>
      </c>
      <c r="E5410" t="s">
        <v>10130</v>
      </c>
      <c r="F5410" s="1">
        <v>40946</v>
      </c>
      <c r="G5410" s="4">
        <v>0.48958333333333331</v>
      </c>
      <c r="H5410" t="s">
        <v>6138</v>
      </c>
      <c r="I5410">
        <v>-88</v>
      </c>
      <c r="J5410" t="s">
        <v>221</v>
      </c>
      <c r="K5410" t="s">
        <v>222</v>
      </c>
      <c r="L5410">
        <v>1</v>
      </c>
      <c r="M5410">
        <v>1</v>
      </c>
      <c r="N5410" t="s">
        <v>10622</v>
      </c>
      <c r="O5410" t="s">
        <v>10639</v>
      </c>
      <c r="P5410" t="s">
        <v>224</v>
      </c>
      <c r="Q5410" t="s">
        <v>10120</v>
      </c>
      <c r="R5410" t="s">
        <v>226</v>
      </c>
      <c r="S5410" t="s">
        <v>10121</v>
      </c>
      <c r="V5410">
        <v>1E-3</v>
      </c>
      <c r="W5410">
        <v>5.0000000000000001E-3</v>
      </c>
      <c r="X5410" t="s">
        <v>228</v>
      </c>
      <c r="Y5410" t="s">
        <v>243</v>
      </c>
      <c r="Z5410" t="s">
        <v>1217</v>
      </c>
      <c r="AA5410" t="s">
        <v>3947</v>
      </c>
      <c r="AF5410" t="s">
        <v>736</v>
      </c>
      <c r="AG5410" t="s">
        <v>7239</v>
      </c>
      <c r="AH5410" t="s">
        <v>10122</v>
      </c>
      <c r="AJ5410" t="s">
        <v>237</v>
      </c>
      <c r="AK5410">
        <v>39.442055000000003</v>
      </c>
      <c r="AL5410">
        <v>-123.336540222168</v>
      </c>
      <c r="AM5410" t="s">
        <v>732</v>
      </c>
      <c r="AN5410" t="s">
        <v>239</v>
      </c>
      <c r="AO5410" t="s">
        <v>1220</v>
      </c>
      <c r="AP5410" t="s">
        <v>241</v>
      </c>
      <c r="AQ5410" t="s">
        <v>242</v>
      </c>
      <c r="AR5410" t="s">
        <v>10123</v>
      </c>
      <c r="AS5410" t="s">
        <v>239</v>
      </c>
      <c r="AT5410" t="s">
        <v>239</v>
      </c>
      <c r="AU5410">
        <v>1</v>
      </c>
      <c r="AW5410" t="s">
        <v>10124</v>
      </c>
      <c r="AX5410" t="s">
        <v>10122</v>
      </c>
      <c r="AY5410" t="s">
        <v>109</v>
      </c>
      <c r="BP5410" t="s">
        <v>659</v>
      </c>
      <c r="BQ5410">
        <v>45</v>
      </c>
      <c r="BR5410" t="s">
        <v>310</v>
      </c>
      <c r="BS5410">
        <v>1</v>
      </c>
      <c r="BZ5410" t="s">
        <v>10132</v>
      </c>
      <c r="CA5410" t="s">
        <v>10130</v>
      </c>
    </row>
    <row r="5411" spans="1:79" hidden="1" x14ac:dyDescent="0.25">
      <c r="A5411" t="s">
        <v>10113</v>
      </c>
      <c r="B5411" t="s">
        <v>10114</v>
      </c>
      <c r="C5411" t="s">
        <v>10161</v>
      </c>
      <c r="D5411" t="s">
        <v>10136</v>
      </c>
      <c r="E5411" t="s">
        <v>10137</v>
      </c>
      <c r="F5411" s="1">
        <v>40946</v>
      </c>
      <c r="G5411" s="4">
        <v>0.45833333333333331</v>
      </c>
      <c r="H5411" t="s">
        <v>6138</v>
      </c>
      <c r="I5411">
        <v>-88</v>
      </c>
      <c r="J5411" t="s">
        <v>221</v>
      </c>
      <c r="K5411" t="s">
        <v>222</v>
      </c>
      <c r="L5411">
        <v>1</v>
      </c>
      <c r="M5411">
        <v>1</v>
      </c>
      <c r="N5411" t="s">
        <v>10622</v>
      </c>
      <c r="O5411" t="s">
        <v>10640</v>
      </c>
      <c r="P5411" t="s">
        <v>224</v>
      </c>
      <c r="Q5411" t="s">
        <v>10120</v>
      </c>
      <c r="R5411" t="s">
        <v>226</v>
      </c>
      <c r="S5411" t="s">
        <v>10121</v>
      </c>
      <c r="V5411">
        <v>1E-3</v>
      </c>
      <c r="W5411">
        <v>5.0000000000000001E-3</v>
      </c>
      <c r="X5411" t="s">
        <v>228</v>
      </c>
      <c r="Y5411" t="s">
        <v>243</v>
      </c>
      <c r="Z5411" t="s">
        <v>1217</v>
      </c>
      <c r="AA5411" t="s">
        <v>3947</v>
      </c>
      <c r="AF5411" t="s">
        <v>736</v>
      </c>
      <c r="AG5411" t="s">
        <v>7239</v>
      </c>
      <c r="AH5411" t="s">
        <v>10122</v>
      </c>
      <c r="AJ5411" t="s">
        <v>237</v>
      </c>
      <c r="AK5411">
        <v>39.42794</v>
      </c>
      <c r="AL5411">
        <v>-123.332221984863</v>
      </c>
      <c r="AM5411" t="s">
        <v>732</v>
      </c>
      <c r="AN5411" t="s">
        <v>239</v>
      </c>
      <c r="AO5411" t="s">
        <v>1220</v>
      </c>
      <c r="AP5411" t="s">
        <v>241</v>
      </c>
      <c r="AQ5411" t="s">
        <v>242</v>
      </c>
      <c r="AR5411" t="s">
        <v>10123</v>
      </c>
      <c r="AS5411" t="s">
        <v>239</v>
      </c>
      <c r="AT5411" t="s">
        <v>239</v>
      </c>
      <c r="AU5411">
        <v>1</v>
      </c>
      <c r="AW5411" t="s">
        <v>10124</v>
      </c>
      <c r="AX5411" t="s">
        <v>10122</v>
      </c>
      <c r="AY5411" t="s">
        <v>109</v>
      </c>
      <c r="BP5411" t="s">
        <v>659</v>
      </c>
      <c r="BQ5411">
        <v>45</v>
      </c>
      <c r="BR5411" t="s">
        <v>310</v>
      </c>
      <c r="BS5411">
        <v>1</v>
      </c>
      <c r="BZ5411" t="s">
        <v>10132</v>
      </c>
      <c r="CA5411" t="s">
        <v>10137</v>
      </c>
    </row>
    <row r="5412" spans="1:79" hidden="1" x14ac:dyDescent="0.25">
      <c r="A5412" t="s">
        <v>10113</v>
      </c>
      <c r="B5412" t="s">
        <v>10114</v>
      </c>
      <c r="C5412" t="s">
        <v>10161</v>
      </c>
      <c r="D5412" t="s">
        <v>10226</v>
      </c>
      <c r="E5412" t="s">
        <v>10227</v>
      </c>
      <c r="F5412" s="1">
        <v>40946</v>
      </c>
      <c r="G5412" s="4">
        <v>0.60069444444444442</v>
      </c>
      <c r="H5412" t="s">
        <v>6138</v>
      </c>
      <c r="I5412">
        <v>-88</v>
      </c>
      <c r="J5412" t="s">
        <v>221</v>
      </c>
      <c r="K5412" t="s">
        <v>222</v>
      </c>
      <c r="L5412">
        <v>1</v>
      </c>
      <c r="M5412">
        <v>1</v>
      </c>
      <c r="N5412" t="s">
        <v>10622</v>
      </c>
      <c r="O5412" t="s">
        <v>10641</v>
      </c>
      <c r="P5412" t="s">
        <v>224</v>
      </c>
      <c r="Q5412" t="s">
        <v>10120</v>
      </c>
      <c r="R5412" t="s">
        <v>226</v>
      </c>
      <c r="S5412" t="s">
        <v>10121</v>
      </c>
      <c r="V5412">
        <v>1E-3</v>
      </c>
      <c r="W5412">
        <v>5.0000000000000001E-3</v>
      </c>
      <c r="X5412" t="s">
        <v>228</v>
      </c>
      <c r="Y5412" t="s">
        <v>243</v>
      </c>
      <c r="Z5412" t="s">
        <v>1217</v>
      </c>
      <c r="AA5412" t="s">
        <v>3947</v>
      </c>
      <c r="AF5412" t="s">
        <v>736</v>
      </c>
      <c r="AG5412" t="s">
        <v>7239</v>
      </c>
      <c r="AH5412" t="s">
        <v>10122</v>
      </c>
      <c r="AJ5412" t="s">
        <v>237</v>
      </c>
      <c r="AK5412">
        <v>39.448444000000002</v>
      </c>
      <c r="AL5412">
        <v>-123.34597015380901</v>
      </c>
      <c r="AM5412" t="s">
        <v>732</v>
      </c>
      <c r="AN5412" t="s">
        <v>239</v>
      </c>
      <c r="AO5412" t="s">
        <v>1220</v>
      </c>
      <c r="AP5412" t="s">
        <v>241</v>
      </c>
      <c r="AQ5412" t="s">
        <v>242</v>
      </c>
      <c r="AR5412" t="s">
        <v>10123</v>
      </c>
      <c r="AS5412" t="s">
        <v>239</v>
      </c>
      <c r="AT5412" t="s">
        <v>239</v>
      </c>
      <c r="AU5412">
        <v>1</v>
      </c>
      <c r="AW5412" t="s">
        <v>10124</v>
      </c>
      <c r="AX5412" t="s">
        <v>10122</v>
      </c>
      <c r="AY5412" t="s">
        <v>109</v>
      </c>
      <c r="BP5412" t="s">
        <v>659</v>
      </c>
      <c r="BQ5412">
        <v>45</v>
      </c>
      <c r="BR5412" t="s">
        <v>310</v>
      </c>
      <c r="BS5412">
        <v>1</v>
      </c>
      <c r="BZ5412" t="s">
        <v>10125</v>
      </c>
      <c r="CA5412" t="s">
        <v>10227</v>
      </c>
    </row>
    <row r="5413" spans="1:79" hidden="1" x14ac:dyDescent="0.25">
      <c r="A5413" t="s">
        <v>10113</v>
      </c>
      <c r="B5413" t="s">
        <v>10114</v>
      </c>
      <c r="C5413" t="s">
        <v>10161</v>
      </c>
      <c r="D5413" t="s">
        <v>10201</v>
      </c>
      <c r="E5413" t="s">
        <v>10202</v>
      </c>
      <c r="F5413" s="1">
        <v>40946</v>
      </c>
      <c r="G5413" s="4">
        <v>0.61458333333333337</v>
      </c>
      <c r="H5413" t="s">
        <v>6138</v>
      </c>
      <c r="I5413">
        <v>-88</v>
      </c>
      <c r="J5413" t="s">
        <v>221</v>
      </c>
      <c r="K5413" t="s">
        <v>222</v>
      </c>
      <c r="L5413">
        <v>1</v>
      </c>
      <c r="M5413">
        <v>1</v>
      </c>
      <c r="N5413" t="s">
        <v>10622</v>
      </c>
      <c r="O5413" t="s">
        <v>10642</v>
      </c>
      <c r="P5413" t="s">
        <v>224</v>
      </c>
      <c r="Q5413" t="s">
        <v>10120</v>
      </c>
      <c r="R5413" t="s">
        <v>226</v>
      </c>
      <c r="S5413" t="s">
        <v>10121</v>
      </c>
      <c r="V5413">
        <v>1E-3</v>
      </c>
      <c r="W5413">
        <v>5.0000000000000001E-3</v>
      </c>
      <c r="X5413" t="s">
        <v>228</v>
      </c>
      <c r="Y5413" t="s">
        <v>243</v>
      </c>
      <c r="Z5413" t="s">
        <v>1217</v>
      </c>
      <c r="AA5413" t="s">
        <v>3947</v>
      </c>
      <c r="AF5413" t="s">
        <v>736</v>
      </c>
      <c r="AG5413" t="s">
        <v>7239</v>
      </c>
      <c r="AH5413" t="s">
        <v>10122</v>
      </c>
      <c r="AJ5413" t="s">
        <v>237</v>
      </c>
      <c r="AK5413">
        <v>39.448822</v>
      </c>
      <c r="AL5413">
        <v>-123.347450256348</v>
      </c>
      <c r="AM5413" t="s">
        <v>732</v>
      </c>
      <c r="AN5413" t="s">
        <v>239</v>
      </c>
      <c r="AO5413" t="s">
        <v>1220</v>
      </c>
      <c r="AP5413" t="s">
        <v>241</v>
      </c>
      <c r="AQ5413" t="s">
        <v>242</v>
      </c>
      <c r="AR5413" t="s">
        <v>10123</v>
      </c>
      <c r="AS5413" t="s">
        <v>239</v>
      </c>
      <c r="AT5413" t="s">
        <v>239</v>
      </c>
      <c r="AU5413">
        <v>1</v>
      </c>
      <c r="AW5413" t="s">
        <v>10124</v>
      </c>
      <c r="AX5413" t="s">
        <v>10122</v>
      </c>
      <c r="AY5413" t="s">
        <v>109</v>
      </c>
      <c r="BP5413" t="s">
        <v>659</v>
      </c>
      <c r="BQ5413">
        <v>45</v>
      </c>
      <c r="BR5413" t="s">
        <v>310</v>
      </c>
      <c r="BS5413">
        <v>1</v>
      </c>
      <c r="BZ5413" t="s">
        <v>10200</v>
      </c>
      <c r="CA5413" t="s">
        <v>10202</v>
      </c>
    </row>
    <row r="5414" spans="1:79" hidden="1" x14ac:dyDescent="0.25">
      <c r="A5414" t="s">
        <v>10113</v>
      </c>
      <c r="B5414" t="s">
        <v>10114</v>
      </c>
      <c r="C5414" t="s">
        <v>10161</v>
      </c>
      <c r="D5414" t="s">
        <v>10116</v>
      </c>
      <c r="E5414" t="s">
        <v>10117</v>
      </c>
      <c r="F5414" s="1">
        <v>40946</v>
      </c>
      <c r="G5414" s="4">
        <v>0.61458333333333337</v>
      </c>
      <c r="H5414" t="s">
        <v>6138</v>
      </c>
      <c r="I5414">
        <v>-88</v>
      </c>
      <c r="J5414" t="s">
        <v>221</v>
      </c>
      <c r="K5414" t="s">
        <v>222</v>
      </c>
      <c r="L5414">
        <v>1</v>
      </c>
      <c r="M5414">
        <v>1</v>
      </c>
      <c r="N5414" t="s">
        <v>10624</v>
      </c>
      <c r="O5414" t="s">
        <v>10643</v>
      </c>
      <c r="P5414" t="s">
        <v>224</v>
      </c>
      <c r="Q5414" t="s">
        <v>10120</v>
      </c>
      <c r="R5414" t="s">
        <v>226</v>
      </c>
      <c r="S5414" t="s">
        <v>10121</v>
      </c>
      <c r="V5414">
        <v>1E-3</v>
      </c>
      <c r="W5414">
        <v>5.0000000000000001E-3</v>
      </c>
      <c r="X5414" t="s">
        <v>228</v>
      </c>
      <c r="Y5414" t="s">
        <v>243</v>
      </c>
      <c r="Z5414" t="s">
        <v>1217</v>
      </c>
      <c r="AA5414" t="s">
        <v>3947</v>
      </c>
      <c r="AF5414" t="s">
        <v>736</v>
      </c>
      <c r="AG5414" t="s">
        <v>7239</v>
      </c>
      <c r="AH5414" t="s">
        <v>10122</v>
      </c>
      <c r="AJ5414" t="s">
        <v>237</v>
      </c>
      <c r="AK5414">
        <v>39.462643</v>
      </c>
      <c r="AL5414">
        <v>-123.35041809082</v>
      </c>
      <c r="AM5414" t="s">
        <v>732</v>
      </c>
      <c r="AN5414" t="s">
        <v>239</v>
      </c>
      <c r="AO5414" t="s">
        <v>1220</v>
      </c>
      <c r="AP5414" t="s">
        <v>241</v>
      </c>
      <c r="AQ5414" t="s">
        <v>242</v>
      </c>
      <c r="AR5414" t="s">
        <v>10123</v>
      </c>
      <c r="AS5414" t="s">
        <v>239</v>
      </c>
      <c r="AT5414" t="s">
        <v>239</v>
      </c>
      <c r="AU5414">
        <v>1</v>
      </c>
      <c r="AW5414" t="s">
        <v>10124</v>
      </c>
      <c r="AX5414" t="s">
        <v>10122</v>
      </c>
      <c r="AY5414" t="s">
        <v>109</v>
      </c>
      <c r="BP5414" t="s">
        <v>659</v>
      </c>
      <c r="BQ5414">
        <v>45</v>
      </c>
      <c r="BR5414" t="s">
        <v>310</v>
      </c>
      <c r="BS5414">
        <v>1</v>
      </c>
      <c r="BZ5414" t="s">
        <v>10125</v>
      </c>
      <c r="CA5414" t="s">
        <v>10117</v>
      </c>
    </row>
    <row r="5415" spans="1:79" hidden="1" x14ac:dyDescent="0.25">
      <c r="A5415" t="s">
        <v>10113</v>
      </c>
      <c r="B5415" t="s">
        <v>10114</v>
      </c>
      <c r="C5415" t="s">
        <v>10161</v>
      </c>
      <c r="D5415" t="s">
        <v>10126</v>
      </c>
      <c r="E5415" t="s">
        <v>10127</v>
      </c>
      <c r="F5415" s="1">
        <v>40946</v>
      </c>
      <c r="G5415" s="4">
        <v>0.45833333333333331</v>
      </c>
      <c r="H5415" t="s">
        <v>6138</v>
      </c>
      <c r="I5415">
        <v>-88</v>
      </c>
      <c r="J5415" t="s">
        <v>221</v>
      </c>
      <c r="K5415" t="s">
        <v>222</v>
      </c>
      <c r="L5415">
        <v>1</v>
      </c>
      <c r="M5415">
        <v>1</v>
      </c>
      <c r="N5415" t="s">
        <v>10622</v>
      </c>
      <c r="O5415" t="s">
        <v>10644</v>
      </c>
      <c r="P5415" t="s">
        <v>224</v>
      </c>
      <c r="Q5415" t="s">
        <v>10120</v>
      </c>
      <c r="R5415" t="s">
        <v>226</v>
      </c>
      <c r="S5415" t="s">
        <v>10121</v>
      </c>
      <c r="V5415">
        <v>1E-3</v>
      </c>
      <c r="W5415">
        <v>5.0000000000000001E-3</v>
      </c>
      <c r="X5415" t="s">
        <v>228</v>
      </c>
      <c r="Y5415" t="s">
        <v>243</v>
      </c>
      <c r="Z5415" t="s">
        <v>1217</v>
      </c>
      <c r="AA5415" t="s">
        <v>3947</v>
      </c>
      <c r="AF5415" t="s">
        <v>736</v>
      </c>
      <c r="AG5415" t="s">
        <v>7239</v>
      </c>
      <c r="AH5415" t="s">
        <v>10122</v>
      </c>
      <c r="AJ5415" t="s">
        <v>237</v>
      </c>
      <c r="AK5415">
        <v>39.429192</v>
      </c>
      <c r="AL5415">
        <v>-123.34546661377</v>
      </c>
      <c r="AM5415" t="s">
        <v>732</v>
      </c>
      <c r="AN5415" t="s">
        <v>239</v>
      </c>
      <c r="AO5415" t="s">
        <v>1220</v>
      </c>
      <c r="AP5415" t="s">
        <v>241</v>
      </c>
      <c r="AQ5415" t="s">
        <v>242</v>
      </c>
      <c r="AR5415" t="s">
        <v>10123</v>
      </c>
      <c r="AS5415" t="s">
        <v>239</v>
      </c>
      <c r="AT5415" t="s">
        <v>239</v>
      </c>
      <c r="AU5415">
        <v>1</v>
      </c>
      <c r="AW5415" t="s">
        <v>10124</v>
      </c>
      <c r="AX5415" t="s">
        <v>10122</v>
      </c>
      <c r="AY5415" t="s">
        <v>109</v>
      </c>
      <c r="BP5415" t="s">
        <v>659</v>
      </c>
      <c r="BQ5415">
        <v>45</v>
      </c>
      <c r="BR5415" t="s">
        <v>310</v>
      </c>
      <c r="BS5415">
        <v>1</v>
      </c>
      <c r="BZ5415" t="s">
        <v>10125</v>
      </c>
      <c r="CA5415" t="s">
        <v>10127</v>
      </c>
    </row>
    <row r="5416" spans="1:79" hidden="1" x14ac:dyDescent="0.25">
      <c r="A5416" t="s">
        <v>10113</v>
      </c>
      <c r="B5416" t="s">
        <v>10114</v>
      </c>
      <c r="C5416" t="s">
        <v>10150</v>
      </c>
      <c r="D5416" t="s">
        <v>10184</v>
      </c>
      <c r="E5416" t="s">
        <v>10185</v>
      </c>
      <c r="F5416" s="1">
        <v>40952</v>
      </c>
      <c r="G5416" s="4">
        <v>0.41319444444444442</v>
      </c>
      <c r="H5416" t="s">
        <v>6138</v>
      </c>
      <c r="I5416">
        <v>-88</v>
      </c>
      <c r="J5416" t="s">
        <v>221</v>
      </c>
      <c r="K5416" t="s">
        <v>222</v>
      </c>
      <c r="L5416">
        <v>1</v>
      </c>
      <c r="M5416">
        <v>1</v>
      </c>
      <c r="N5416" t="s">
        <v>10645</v>
      </c>
      <c r="O5416" t="s">
        <v>10646</v>
      </c>
      <c r="P5416" t="s">
        <v>224</v>
      </c>
      <c r="Q5416" t="s">
        <v>10120</v>
      </c>
      <c r="R5416" t="s">
        <v>226</v>
      </c>
      <c r="S5416" t="s">
        <v>10121</v>
      </c>
      <c r="V5416">
        <v>1E-3</v>
      </c>
      <c r="W5416">
        <v>5.0000000000000001E-3</v>
      </c>
      <c r="X5416" t="s">
        <v>228</v>
      </c>
      <c r="Y5416" t="s">
        <v>243</v>
      </c>
      <c r="Z5416" t="s">
        <v>1217</v>
      </c>
      <c r="AA5416" t="s">
        <v>3947</v>
      </c>
      <c r="AE5416" t="s">
        <v>10647</v>
      </c>
      <c r="AF5416" t="s">
        <v>736</v>
      </c>
      <c r="AG5416" t="s">
        <v>7239</v>
      </c>
      <c r="AH5416" t="s">
        <v>10122</v>
      </c>
      <c r="AJ5416" t="s">
        <v>237</v>
      </c>
      <c r="AK5416">
        <v>39.410854</v>
      </c>
      <c r="AL5416">
        <v>-123.340782165527</v>
      </c>
      <c r="AM5416" t="s">
        <v>732</v>
      </c>
      <c r="AN5416" t="s">
        <v>239</v>
      </c>
      <c r="AO5416" t="s">
        <v>1220</v>
      </c>
      <c r="AP5416" t="s">
        <v>241</v>
      </c>
      <c r="AQ5416" t="s">
        <v>242</v>
      </c>
      <c r="AR5416" t="s">
        <v>10123</v>
      </c>
      <c r="AS5416" t="s">
        <v>239</v>
      </c>
      <c r="AT5416" t="s">
        <v>239</v>
      </c>
      <c r="AU5416">
        <v>1</v>
      </c>
      <c r="AW5416" t="s">
        <v>10124</v>
      </c>
      <c r="AX5416" t="s">
        <v>10122</v>
      </c>
      <c r="AY5416" t="s">
        <v>1351</v>
      </c>
      <c r="BP5416" t="s">
        <v>659</v>
      </c>
      <c r="BQ5416">
        <v>45</v>
      </c>
      <c r="BR5416" t="s">
        <v>310</v>
      </c>
      <c r="BS5416">
        <v>1</v>
      </c>
      <c r="BZ5416" t="s">
        <v>10169</v>
      </c>
      <c r="CA5416" t="s">
        <v>10185</v>
      </c>
    </row>
    <row r="5417" spans="1:79" hidden="1" x14ac:dyDescent="0.25">
      <c r="A5417" t="s">
        <v>10113</v>
      </c>
      <c r="B5417" t="s">
        <v>10114</v>
      </c>
      <c r="C5417" t="s">
        <v>10150</v>
      </c>
      <c r="D5417" t="s">
        <v>10190</v>
      </c>
      <c r="E5417" t="s">
        <v>10191</v>
      </c>
      <c r="F5417" s="1">
        <v>40952</v>
      </c>
      <c r="G5417" s="4">
        <v>0.5</v>
      </c>
      <c r="H5417" t="s">
        <v>6138</v>
      </c>
      <c r="I5417">
        <v>-88</v>
      </c>
      <c r="J5417" t="s">
        <v>221</v>
      </c>
      <c r="K5417" t="s">
        <v>222</v>
      </c>
      <c r="L5417">
        <v>1</v>
      </c>
      <c r="M5417">
        <v>1</v>
      </c>
      <c r="N5417" t="s">
        <v>10645</v>
      </c>
      <c r="O5417" t="s">
        <v>10648</v>
      </c>
      <c r="P5417" t="s">
        <v>224</v>
      </c>
      <c r="Q5417" t="s">
        <v>10120</v>
      </c>
      <c r="R5417" t="s">
        <v>226</v>
      </c>
      <c r="S5417" t="s">
        <v>10121</v>
      </c>
      <c r="V5417">
        <v>1E-3</v>
      </c>
      <c r="W5417">
        <v>5.0000000000000001E-3</v>
      </c>
      <c r="X5417" t="s">
        <v>228</v>
      </c>
      <c r="Y5417" t="s">
        <v>243</v>
      </c>
      <c r="Z5417" t="s">
        <v>1217</v>
      </c>
      <c r="AA5417" t="s">
        <v>3947</v>
      </c>
      <c r="AE5417" t="s">
        <v>10647</v>
      </c>
      <c r="AF5417" t="s">
        <v>736</v>
      </c>
      <c r="AG5417" t="s">
        <v>7239</v>
      </c>
      <c r="AH5417" t="s">
        <v>10122</v>
      </c>
      <c r="AJ5417" t="s">
        <v>237</v>
      </c>
      <c r="AK5417">
        <v>39.422409000000002</v>
      </c>
      <c r="AL5417">
        <v>-123.343399047852</v>
      </c>
      <c r="AM5417" t="s">
        <v>732</v>
      </c>
      <c r="AN5417" t="s">
        <v>239</v>
      </c>
      <c r="AO5417" t="s">
        <v>1220</v>
      </c>
      <c r="AP5417" t="s">
        <v>241</v>
      </c>
      <c r="AQ5417" t="s">
        <v>242</v>
      </c>
      <c r="AR5417" t="s">
        <v>10123</v>
      </c>
      <c r="AS5417" t="s">
        <v>239</v>
      </c>
      <c r="AT5417" t="s">
        <v>239</v>
      </c>
      <c r="AU5417">
        <v>1</v>
      </c>
      <c r="AW5417" t="s">
        <v>10124</v>
      </c>
      <c r="AX5417" t="s">
        <v>10122</v>
      </c>
      <c r="AY5417" t="s">
        <v>1351</v>
      </c>
      <c r="BP5417" t="s">
        <v>659</v>
      </c>
      <c r="BQ5417">
        <v>45</v>
      </c>
      <c r="BR5417" t="s">
        <v>310</v>
      </c>
      <c r="BS5417">
        <v>1</v>
      </c>
      <c r="BZ5417" t="s">
        <v>9451</v>
      </c>
      <c r="CA5417" t="s">
        <v>10191</v>
      </c>
    </row>
    <row r="5418" spans="1:79" hidden="1" x14ac:dyDescent="0.25">
      <c r="A5418" t="s">
        <v>10113</v>
      </c>
      <c r="B5418" t="s">
        <v>10114</v>
      </c>
      <c r="C5418" t="s">
        <v>10150</v>
      </c>
      <c r="D5418" t="s">
        <v>10173</v>
      </c>
      <c r="E5418" t="s">
        <v>10174</v>
      </c>
      <c r="F5418" s="1">
        <v>40952</v>
      </c>
      <c r="G5418" s="4">
        <v>0.55902777777777779</v>
      </c>
      <c r="H5418" t="s">
        <v>6138</v>
      </c>
      <c r="I5418">
        <v>-88</v>
      </c>
      <c r="J5418" t="s">
        <v>221</v>
      </c>
      <c r="K5418" t="s">
        <v>222</v>
      </c>
      <c r="L5418">
        <v>1</v>
      </c>
      <c r="M5418">
        <v>1</v>
      </c>
      <c r="N5418" t="s">
        <v>10645</v>
      </c>
      <c r="O5418" t="s">
        <v>10649</v>
      </c>
      <c r="P5418" t="s">
        <v>224</v>
      </c>
      <c r="Q5418" t="s">
        <v>10120</v>
      </c>
      <c r="R5418" t="s">
        <v>226</v>
      </c>
      <c r="S5418" t="s">
        <v>10121</v>
      </c>
      <c r="V5418">
        <v>1E-3</v>
      </c>
      <c r="W5418">
        <v>5.0000000000000001E-3</v>
      </c>
      <c r="X5418" t="s">
        <v>228</v>
      </c>
      <c r="Y5418" t="s">
        <v>243</v>
      </c>
      <c r="Z5418" t="s">
        <v>1217</v>
      </c>
      <c r="AA5418" t="s">
        <v>3947</v>
      </c>
      <c r="AE5418" t="s">
        <v>10647</v>
      </c>
      <c r="AF5418" t="s">
        <v>736</v>
      </c>
      <c r="AG5418" t="s">
        <v>7239</v>
      </c>
      <c r="AH5418" t="s">
        <v>10122</v>
      </c>
      <c r="AJ5418" t="s">
        <v>237</v>
      </c>
      <c r="AK5418">
        <v>39.421112000000001</v>
      </c>
      <c r="AL5418">
        <v>-123.34083557128901</v>
      </c>
      <c r="AM5418" t="s">
        <v>732</v>
      </c>
      <c r="AN5418" t="s">
        <v>239</v>
      </c>
      <c r="AO5418" t="s">
        <v>1220</v>
      </c>
      <c r="AP5418" t="s">
        <v>241</v>
      </c>
      <c r="AQ5418" t="s">
        <v>242</v>
      </c>
      <c r="AR5418" t="s">
        <v>10123</v>
      </c>
      <c r="AS5418" t="s">
        <v>239</v>
      </c>
      <c r="AT5418" t="s">
        <v>239</v>
      </c>
      <c r="AU5418">
        <v>1</v>
      </c>
      <c r="AW5418" t="s">
        <v>10124</v>
      </c>
      <c r="AX5418" t="s">
        <v>10122</v>
      </c>
      <c r="AY5418" t="s">
        <v>1351</v>
      </c>
      <c r="BP5418" t="s">
        <v>659</v>
      </c>
      <c r="BQ5418">
        <v>45</v>
      </c>
      <c r="BR5418" t="s">
        <v>310</v>
      </c>
      <c r="BS5418">
        <v>1</v>
      </c>
      <c r="BZ5418" t="s">
        <v>10125</v>
      </c>
      <c r="CA5418" t="s">
        <v>10174</v>
      </c>
    </row>
    <row r="5419" spans="1:79" hidden="1" x14ac:dyDescent="0.25">
      <c r="A5419" t="s">
        <v>10113</v>
      </c>
      <c r="B5419" t="s">
        <v>10114</v>
      </c>
      <c r="C5419" t="s">
        <v>10150</v>
      </c>
      <c r="D5419" t="s">
        <v>10157</v>
      </c>
      <c r="E5419" t="s">
        <v>10158</v>
      </c>
      <c r="F5419" s="1">
        <v>40952</v>
      </c>
      <c r="G5419" s="4">
        <v>0.58333333333333337</v>
      </c>
      <c r="H5419" t="s">
        <v>6138</v>
      </c>
      <c r="I5419">
        <v>-88</v>
      </c>
      <c r="J5419" t="s">
        <v>221</v>
      </c>
      <c r="K5419" t="s">
        <v>222</v>
      </c>
      <c r="L5419">
        <v>1</v>
      </c>
      <c r="M5419">
        <v>1</v>
      </c>
      <c r="N5419" t="s">
        <v>10645</v>
      </c>
      <c r="O5419" t="s">
        <v>10650</v>
      </c>
      <c r="P5419" t="s">
        <v>224</v>
      </c>
      <c r="Q5419" t="s">
        <v>10120</v>
      </c>
      <c r="R5419" t="s">
        <v>226</v>
      </c>
      <c r="S5419" t="s">
        <v>10121</v>
      </c>
      <c r="V5419">
        <v>1E-3</v>
      </c>
      <c r="W5419">
        <v>5.0000000000000001E-3</v>
      </c>
      <c r="X5419" t="s">
        <v>228</v>
      </c>
      <c r="Y5419" t="s">
        <v>243</v>
      </c>
      <c r="Z5419" t="s">
        <v>1217</v>
      </c>
      <c r="AA5419" t="s">
        <v>3947</v>
      </c>
      <c r="AE5419" t="s">
        <v>10647</v>
      </c>
      <c r="AF5419" t="s">
        <v>736</v>
      </c>
      <c r="AG5419" t="s">
        <v>7239</v>
      </c>
      <c r="AH5419" t="s">
        <v>10122</v>
      </c>
      <c r="AJ5419" t="s">
        <v>237</v>
      </c>
      <c r="AK5419">
        <v>39.430698</v>
      </c>
      <c r="AL5419">
        <v>-123.35495758056599</v>
      </c>
      <c r="AM5419" t="s">
        <v>732</v>
      </c>
      <c r="AN5419" t="s">
        <v>239</v>
      </c>
      <c r="AO5419" t="s">
        <v>1220</v>
      </c>
      <c r="AP5419" t="s">
        <v>241</v>
      </c>
      <c r="AQ5419" t="s">
        <v>242</v>
      </c>
      <c r="AR5419" t="s">
        <v>10123</v>
      </c>
      <c r="AS5419" t="s">
        <v>239</v>
      </c>
      <c r="AT5419" t="s">
        <v>239</v>
      </c>
      <c r="AU5419">
        <v>1</v>
      </c>
      <c r="AW5419" t="s">
        <v>10124</v>
      </c>
      <c r="AX5419" t="s">
        <v>10122</v>
      </c>
      <c r="AY5419" t="s">
        <v>1351</v>
      </c>
      <c r="BP5419" t="s">
        <v>659</v>
      </c>
      <c r="BQ5419">
        <v>45</v>
      </c>
      <c r="BR5419" t="s">
        <v>310</v>
      </c>
      <c r="BS5419">
        <v>1</v>
      </c>
      <c r="BZ5419" t="s">
        <v>10160</v>
      </c>
      <c r="CA5419" t="s">
        <v>10158</v>
      </c>
    </row>
    <row r="5420" spans="1:79" hidden="1" x14ac:dyDescent="0.25">
      <c r="A5420" t="s">
        <v>10113</v>
      </c>
      <c r="B5420" t="s">
        <v>10114</v>
      </c>
      <c r="C5420" t="s">
        <v>10161</v>
      </c>
      <c r="D5420" t="s">
        <v>10226</v>
      </c>
      <c r="E5420" t="s">
        <v>10227</v>
      </c>
      <c r="F5420" s="1">
        <v>40952</v>
      </c>
      <c r="G5420" s="4">
        <v>0.5625</v>
      </c>
      <c r="H5420" t="s">
        <v>6138</v>
      </c>
      <c r="I5420">
        <v>-88</v>
      </c>
      <c r="J5420" t="s">
        <v>221</v>
      </c>
      <c r="K5420" t="s">
        <v>222</v>
      </c>
      <c r="L5420">
        <v>1</v>
      </c>
      <c r="M5420">
        <v>1</v>
      </c>
      <c r="N5420" t="s">
        <v>10645</v>
      </c>
      <c r="O5420" t="s">
        <v>10651</v>
      </c>
      <c r="P5420" t="s">
        <v>224</v>
      </c>
      <c r="Q5420" t="s">
        <v>10120</v>
      </c>
      <c r="R5420" t="s">
        <v>226</v>
      </c>
      <c r="S5420" t="s">
        <v>10121</v>
      </c>
      <c r="V5420">
        <v>1E-3</v>
      </c>
      <c r="W5420">
        <v>5.0000000000000001E-3</v>
      </c>
      <c r="X5420" t="s">
        <v>228</v>
      </c>
      <c r="Y5420" t="s">
        <v>243</v>
      </c>
      <c r="Z5420" t="s">
        <v>1217</v>
      </c>
      <c r="AA5420" t="s">
        <v>3947</v>
      </c>
      <c r="AE5420" t="s">
        <v>10647</v>
      </c>
      <c r="AF5420" t="s">
        <v>736</v>
      </c>
      <c r="AG5420" t="s">
        <v>7239</v>
      </c>
      <c r="AH5420" t="s">
        <v>10122</v>
      </c>
      <c r="AJ5420" t="s">
        <v>237</v>
      </c>
      <c r="AK5420">
        <v>39.448444000000002</v>
      </c>
      <c r="AL5420">
        <v>-123.34597015380901</v>
      </c>
      <c r="AM5420" t="s">
        <v>732</v>
      </c>
      <c r="AN5420" t="s">
        <v>239</v>
      </c>
      <c r="AO5420" t="s">
        <v>1220</v>
      </c>
      <c r="AP5420" t="s">
        <v>241</v>
      </c>
      <c r="AQ5420" t="s">
        <v>242</v>
      </c>
      <c r="AR5420" t="s">
        <v>10123</v>
      </c>
      <c r="AS5420" t="s">
        <v>239</v>
      </c>
      <c r="AT5420" t="s">
        <v>239</v>
      </c>
      <c r="AU5420">
        <v>1</v>
      </c>
      <c r="AW5420" t="s">
        <v>10124</v>
      </c>
      <c r="AX5420" t="s">
        <v>10122</v>
      </c>
      <c r="AY5420" t="s">
        <v>1351</v>
      </c>
      <c r="BP5420" t="s">
        <v>659</v>
      </c>
      <c r="BQ5420">
        <v>45</v>
      </c>
      <c r="BR5420" t="s">
        <v>310</v>
      </c>
      <c r="BS5420">
        <v>1</v>
      </c>
      <c r="BZ5420" t="s">
        <v>10125</v>
      </c>
      <c r="CA5420" t="s">
        <v>10227</v>
      </c>
    </row>
    <row r="5421" spans="1:79" hidden="1" x14ac:dyDescent="0.25">
      <c r="A5421" t="s">
        <v>10113</v>
      </c>
      <c r="B5421" t="s">
        <v>10114</v>
      </c>
      <c r="C5421" t="s">
        <v>10150</v>
      </c>
      <c r="D5421" t="s">
        <v>10166</v>
      </c>
      <c r="E5421" t="s">
        <v>10167</v>
      </c>
      <c r="F5421" s="1">
        <v>40952</v>
      </c>
      <c r="G5421" s="4">
        <v>0.43402777777777773</v>
      </c>
      <c r="H5421" t="s">
        <v>6138</v>
      </c>
      <c r="I5421">
        <v>-88</v>
      </c>
      <c r="J5421" t="s">
        <v>221</v>
      </c>
      <c r="K5421" t="s">
        <v>222</v>
      </c>
      <c r="L5421">
        <v>1</v>
      </c>
      <c r="M5421">
        <v>1</v>
      </c>
      <c r="N5421" t="s">
        <v>10645</v>
      </c>
      <c r="O5421" t="s">
        <v>10652</v>
      </c>
      <c r="P5421" t="s">
        <v>224</v>
      </c>
      <c r="Q5421" t="s">
        <v>10120</v>
      </c>
      <c r="R5421" t="s">
        <v>226</v>
      </c>
      <c r="S5421" t="s">
        <v>10121</v>
      </c>
      <c r="V5421">
        <v>1E-3</v>
      </c>
      <c r="W5421">
        <v>5.0000000000000001E-3</v>
      </c>
      <c r="X5421" t="s">
        <v>228</v>
      </c>
      <c r="Y5421" t="s">
        <v>243</v>
      </c>
      <c r="Z5421" t="s">
        <v>1217</v>
      </c>
      <c r="AA5421" t="s">
        <v>3947</v>
      </c>
      <c r="AE5421" t="s">
        <v>10647</v>
      </c>
      <c r="AF5421" t="s">
        <v>736</v>
      </c>
      <c r="AG5421" t="s">
        <v>7239</v>
      </c>
      <c r="AH5421" t="s">
        <v>10122</v>
      </c>
      <c r="AJ5421" t="s">
        <v>237</v>
      </c>
      <c r="AK5421">
        <v>39.407494</v>
      </c>
      <c r="AL5421">
        <v>-123.342666625977</v>
      </c>
      <c r="AM5421" t="s">
        <v>732</v>
      </c>
      <c r="AN5421" t="s">
        <v>239</v>
      </c>
      <c r="AO5421" t="s">
        <v>1220</v>
      </c>
      <c r="AP5421" t="s">
        <v>241</v>
      </c>
      <c r="AQ5421" t="s">
        <v>242</v>
      </c>
      <c r="AR5421" t="s">
        <v>10123</v>
      </c>
      <c r="AS5421" t="s">
        <v>239</v>
      </c>
      <c r="AT5421" t="s">
        <v>239</v>
      </c>
      <c r="AU5421">
        <v>1</v>
      </c>
      <c r="AW5421" t="s">
        <v>10124</v>
      </c>
      <c r="AX5421" t="s">
        <v>10122</v>
      </c>
      <c r="AY5421" t="s">
        <v>1351</v>
      </c>
      <c r="BP5421" t="s">
        <v>659</v>
      </c>
      <c r="BQ5421">
        <v>45</v>
      </c>
      <c r="BR5421" t="s">
        <v>310</v>
      </c>
      <c r="BS5421">
        <v>1</v>
      </c>
      <c r="BZ5421" t="s">
        <v>10169</v>
      </c>
      <c r="CA5421" t="s">
        <v>10167</v>
      </c>
    </row>
    <row r="5422" spans="1:79" hidden="1" x14ac:dyDescent="0.25">
      <c r="A5422" t="s">
        <v>10113</v>
      </c>
      <c r="B5422" t="s">
        <v>10114</v>
      </c>
      <c r="C5422" t="s">
        <v>10150</v>
      </c>
      <c r="D5422" t="s">
        <v>10170</v>
      </c>
      <c r="E5422" t="s">
        <v>10171</v>
      </c>
      <c r="F5422" s="1">
        <v>40952</v>
      </c>
      <c r="G5422" s="4">
        <v>0.39583333333333331</v>
      </c>
      <c r="H5422" t="s">
        <v>6138</v>
      </c>
      <c r="I5422">
        <v>-88</v>
      </c>
      <c r="J5422" t="s">
        <v>221</v>
      </c>
      <c r="K5422" t="s">
        <v>222</v>
      </c>
      <c r="L5422">
        <v>1</v>
      </c>
      <c r="M5422">
        <v>1</v>
      </c>
      <c r="N5422" t="s">
        <v>10645</v>
      </c>
      <c r="O5422" t="s">
        <v>10653</v>
      </c>
      <c r="P5422" t="s">
        <v>224</v>
      </c>
      <c r="Q5422" t="s">
        <v>10120</v>
      </c>
      <c r="R5422" t="s">
        <v>226</v>
      </c>
      <c r="S5422" t="s">
        <v>10121</v>
      </c>
      <c r="V5422">
        <v>1E-3</v>
      </c>
      <c r="W5422">
        <v>5.0000000000000001E-3</v>
      </c>
      <c r="X5422" t="s">
        <v>228</v>
      </c>
      <c r="Y5422" t="s">
        <v>243</v>
      </c>
      <c r="Z5422" t="s">
        <v>1217</v>
      </c>
      <c r="AA5422" t="s">
        <v>3947</v>
      </c>
      <c r="AE5422" t="s">
        <v>10647</v>
      </c>
      <c r="AF5422" t="s">
        <v>736</v>
      </c>
      <c r="AG5422" t="s">
        <v>7239</v>
      </c>
      <c r="AH5422" t="s">
        <v>10122</v>
      </c>
      <c r="AJ5422" t="s">
        <v>237</v>
      </c>
      <c r="AK5422">
        <v>39.410870000000003</v>
      </c>
      <c r="AL5422">
        <v>-123.34042358398401</v>
      </c>
      <c r="AM5422" t="s">
        <v>732</v>
      </c>
      <c r="AN5422" t="s">
        <v>239</v>
      </c>
      <c r="AO5422" t="s">
        <v>1220</v>
      </c>
      <c r="AP5422" t="s">
        <v>241</v>
      </c>
      <c r="AQ5422" t="s">
        <v>242</v>
      </c>
      <c r="AR5422" t="s">
        <v>10123</v>
      </c>
      <c r="AS5422" t="s">
        <v>239</v>
      </c>
      <c r="AT5422" t="s">
        <v>239</v>
      </c>
      <c r="AU5422">
        <v>1</v>
      </c>
      <c r="AW5422" t="s">
        <v>10124</v>
      </c>
      <c r="AX5422" t="s">
        <v>10122</v>
      </c>
      <c r="AY5422" t="s">
        <v>1351</v>
      </c>
      <c r="BP5422" t="s">
        <v>659</v>
      </c>
      <c r="BQ5422">
        <v>45</v>
      </c>
      <c r="BR5422" t="s">
        <v>310</v>
      </c>
      <c r="BS5422">
        <v>1</v>
      </c>
      <c r="BZ5422" t="s">
        <v>10156</v>
      </c>
      <c r="CA5422" t="s">
        <v>10171</v>
      </c>
    </row>
    <row r="5423" spans="1:79" hidden="1" x14ac:dyDescent="0.25">
      <c r="A5423" t="s">
        <v>10113</v>
      </c>
      <c r="B5423" t="s">
        <v>10114</v>
      </c>
      <c r="C5423" t="s">
        <v>10150</v>
      </c>
      <c r="D5423" t="s">
        <v>10151</v>
      </c>
      <c r="E5423" t="s">
        <v>10152</v>
      </c>
      <c r="F5423" s="1">
        <v>40952</v>
      </c>
      <c r="G5423" s="4">
        <v>0.45833333333333331</v>
      </c>
      <c r="H5423" t="s">
        <v>6138</v>
      </c>
      <c r="I5423">
        <v>-88</v>
      </c>
      <c r="J5423" t="s">
        <v>221</v>
      </c>
      <c r="K5423" t="s">
        <v>222</v>
      </c>
      <c r="L5423">
        <v>1</v>
      </c>
      <c r="M5423">
        <v>1</v>
      </c>
      <c r="N5423" t="s">
        <v>10645</v>
      </c>
      <c r="O5423" t="s">
        <v>10654</v>
      </c>
      <c r="P5423" t="s">
        <v>224</v>
      </c>
      <c r="Q5423" t="s">
        <v>10120</v>
      </c>
      <c r="R5423" t="s">
        <v>226</v>
      </c>
      <c r="S5423" t="s">
        <v>10121</v>
      </c>
      <c r="V5423">
        <v>1E-3</v>
      </c>
      <c r="W5423">
        <v>5.0000000000000001E-3</v>
      </c>
      <c r="X5423" t="s">
        <v>228</v>
      </c>
      <c r="Y5423" t="s">
        <v>243</v>
      </c>
      <c r="Z5423" t="s">
        <v>1217</v>
      </c>
      <c r="AA5423" t="s">
        <v>3947</v>
      </c>
      <c r="AE5423" t="s">
        <v>10647</v>
      </c>
      <c r="AF5423" t="s">
        <v>736</v>
      </c>
      <c r="AG5423" t="s">
        <v>7239</v>
      </c>
      <c r="AH5423" t="s">
        <v>10122</v>
      </c>
      <c r="AJ5423" t="s">
        <v>237</v>
      </c>
      <c r="AK5423">
        <v>39.398949000000002</v>
      </c>
      <c r="AL5423">
        <v>-123.34067535400401</v>
      </c>
      <c r="AM5423" t="s">
        <v>732</v>
      </c>
      <c r="AN5423" t="s">
        <v>239</v>
      </c>
      <c r="AO5423" t="s">
        <v>1220</v>
      </c>
      <c r="AP5423" t="s">
        <v>241</v>
      </c>
      <c r="AQ5423" t="s">
        <v>242</v>
      </c>
      <c r="AR5423" t="s">
        <v>10123</v>
      </c>
      <c r="AS5423" t="s">
        <v>239</v>
      </c>
      <c r="AT5423" t="s">
        <v>239</v>
      </c>
      <c r="AU5423">
        <v>1</v>
      </c>
      <c r="AW5423" t="s">
        <v>10124</v>
      </c>
      <c r="AX5423" t="s">
        <v>10122</v>
      </c>
      <c r="AY5423" t="s">
        <v>1351</v>
      </c>
      <c r="BP5423" t="s">
        <v>659</v>
      </c>
      <c r="BQ5423">
        <v>45</v>
      </c>
      <c r="BR5423" t="s">
        <v>310</v>
      </c>
      <c r="BS5423">
        <v>1</v>
      </c>
      <c r="BZ5423" t="s">
        <v>10156</v>
      </c>
      <c r="CA5423" t="s">
        <v>10152</v>
      </c>
    </row>
    <row r="5424" spans="1:79" hidden="1" x14ac:dyDescent="0.25">
      <c r="A5424" t="s">
        <v>10113</v>
      </c>
      <c r="B5424" t="s">
        <v>10114</v>
      </c>
      <c r="C5424" t="s">
        <v>10161</v>
      </c>
      <c r="D5424" t="s">
        <v>10129</v>
      </c>
      <c r="E5424" t="s">
        <v>10130</v>
      </c>
      <c r="F5424" s="1">
        <v>40952</v>
      </c>
      <c r="G5424" s="4">
        <v>0.39930555555555558</v>
      </c>
      <c r="H5424" t="s">
        <v>6138</v>
      </c>
      <c r="I5424">
        <v>-88</v>
      </c>
      <c r="J5424" t="s">
        <v>221</v>
      </c>
      <c r="K5424" t="s">
        <v>222</v>
      </c>
      <c r="L5424">
        <v>1</v>
      </c>
      <c r="M5424">
        <v>1</v>
      </c>
      <c r="N5424" t="s">
        <v>10645</v>
      </c>
      <c r="O5424" t="s">
        <v>10655</v>
      </c>
      <c r="P5424" t="s">
        <v>224</v>
      </c>
      <c r="Q5424" t="s">
        <v>10120</v>
      </c>
      <c r="R5424" t="s">
        <v>226</v>
      </c>
      <c r="S5424" t="s">
        <v>10121</v>
      </c>
      <c r="V5424">
        <v>1E-3</v>
      </c>
      <c r="W5424">
        <v>5.0000000000000001E-3</v>
      </c>
      <c r="X5424" t="s">
        <v>228</v>
      </c>
      <c r="Y5424" t="s">
        <v>243</v>
      </c>
      <c r="Z5424" t="s">
        <v>1217</v>
      </c>
      <c r="AA5424" t="s">
        <v>3947</v>
      </c>
      <c r="AE5424" t="s">
        <v>10647</v>
      </c>
      <c r="AF5424" t="s">
        <v>736</v>
      </c>
      <c r="AG5424" t="s">
        <v>7239</v>
      </c>
      <c r="AH5424" t="s">
        <v>10122</v>
      </c>
      <c r="AJ5424" t="s">
        <v>237</v>
      </c>
      <c r="AK5424">
        <v>39.442055000000003</v>
      </c>
      <c r="AL5424">
        <v>-123.336540222168</v>
      </c>
      <c r="AM5424" t="s">
        <v>732</v>
      </c>
      <c r="AN5424" t="s">
        <v>239</v>
      </c>
      <c r="AO5424" t="s">
        <v>1220</v>
      </c>
      <c r="AP5424" t="s">
        <v>241</v>
      </c>
      <c r="AQ5424" t="s">
        <v>242</v>
      </c>
      <c r="AR5424" t="s">
        <v>10123</v>
      </c>
      <c r="AS5424" t="s">
        <v>239</v>
      </c>
      <c r="AT5424" t="s">
        <v>239</v>
      </c>
      <c r="AU5424">
        <v>1</v>
      </c>
      <c r="AW5424" t="s">
        <v>10124</v>
      </c>
      <c r="AX5424" t="s">
        <v>10122</v>
      </c>
      <c r="AY5424" t="s">
        <v>1351</v>
      </c>
      <c r="BP5424" t="s">
        <v>659</v>
      </c>
      <c r="BQ5424">
        <v>45</v>
      </c>
      <c r="BR5424" t="s">
        <v>310</v>
      </c>
      <c r="BS5424">
        <v>1</v>
      </c>
      <c r="BZ5424" t="s">
        <v>10132</v>
      </c>
      <c r="CA5424" t="s">
        <v>10130</v>
      </c>
    </row>
    <row r="5425" spans="1:79" hidden="1" x14ac:dyDescent="0.25">
      <c r="A5425" t="s">
        <v>10113</v>
      </c>
      <c r="B5425" t="s">
        <v>10114</v>
      </c>
      <c r="C5425" t="s">
        <v>10161</v>
      </c>
      <c r="D5425" t="s">
        <v>10201</v>
      </c>
      <c r="E5425" t="s">
        <v>10202</v>
      </c>
      <c r="F5425" s="1">
        <v>40952</v>
      </c>
      <c r="G5425" s="4">
        <v>0.51041666666666663</v>
      </c>
      <c r="H5425" t="s">
        <v>6138</v>
      </c>
      <c r="I5425">
        <v>-88</v>
      </c>
      <c r="J5425" t="s">
        <v>221</v>
      </c>
      <c r="K5425" t="s">
        <v>222</v>
      </c>
      <c r="L5425">
        <v>1</v>
      </c>
      <c r="M5425">
        <v>1</v>
      </c>
      <c r="N5425" t="s">
        <v>10645</v>
      </c>
      <c r="O5425" t="s">
        <v>10656</v>
      </c>
      <c r="P5425" t="s">
        <v>224</v>
      </c>
      <c r="Q5425" t="s">
        <v>10120</v>
      </c>
      <c r="R5425" t="s">
        <v>226</v>
      </c>
      <c r="S5425" t="s">
        <v>10121</v>
      </c>
      <c r="V5425">
        <v>1E-3</v>
      </c>
      <c r="W5425">
        <v>5.0000000000000001E-3</v>
      </c>
      <c r="X5425" t="s">
        <v>228</v>
      </c>
      <c r="Y5425" t="s">
        <v>243</v>
      </c>
      <c r="Z5425" t="s">
        <v>1217</v>
      </c>
      <c r="AA5425" t="s">
        <v>3947</v>
      </c>
      <c r="AE5425" t="s">
        <v>10647</v>
      </c>
      <c r="AF5425" t="s">
        <v>736</v>
      </c>
      <c r="AG5425" t="s">
        <v>7239</v>
      </c>
      <c r="AH5425" t="s">
        <v>10122</v>
      </c>
      <c r="AJ5425" t="s">
        <v>237</v>
      </c>
      <c r="AK5425">
        <v>39.448822</v>
      </c>
      <c r="AL5425">
        <v>-123.347450256348</v>
      </c>
      <c r="AM5425" t="s">
        <v>732</v>
      </c>
      <c r="AN5425" t="s">
        <v>239</v>
      </c>
      <c r="AO5425" t="s">
        <v>1220</v>
      </c>
      <c r="AP5425" t="s">
        <v>241</v>
      </c>
      <c r="AQ5425" t="s">
        <v>242</v>
      </c>
      <c r="AR5425" t="s">
        <v>10123</v>
      </c>
      <c r="AS5425" t="s">
        <v>239</v>
      </c>
      <c r="AT5425" t="s">
        <v>239</v>
      </c>
      <c r="AU5425">
        <v>1</v>
      </c>
      <c r="AW5425" t="s">
        <v>10124</v>
      </c>
      <c r="AX5425" t="s">
        <v>10122</v>
      </c>
      <c r="AY5425" t="s">
        <v>1351</v>
      </c>
      <c r="BP5425" t="s">
        <v>659</v>
      </c>
      <c r="BQ5425">
        <v>45</v>
      </c>
      <c r="BR5425" t="s">
        <v>310</v>
      </c>
      <c r="BS5425">
        <v>1</v>
      </c>
      <c r="BZ5425" t="s">
        <v>10200</v>
      </c>
      <c r="CA5425" t="s">
        <v>10202</v>
      </c>
    </row>
    <row r="5426" spans="1:79" hidden="1" x14ac:dyDescent="0.25">
      <c r="A5426" t="s">
        <v>10113</v>
      </c>
      <c r="B5426" t="s">
        <v>10114</v>
      </c>
      <c r="C5426" t="s">
        <v>10150</v>
      </c>
      <c r="D5426" t="s">
        <v>10187</v>
      </c>
      <c r="E5426" t="s">
        <v>10188</v>
      </c>
      <c r="F5426" s="1">
        <v>40952</v>
      </c>
      <c r="G5426" s="4">
        <v>0.53472222222222221</v>
      </c>
      <c r="H5426" t="s">
        <v>6138</v>
      </c>
      <c r="I5426">
        <v>-88</v>
      </c>
      <c r="J5426" t="s">
        <v>221</v>
      </c>
      <c r="K5426" t="s">
        <v>222</v>
      </c>
      <c r="L5426">
        <v>1</v>
      </c>
      <c r="M5426">
        <v>1</v>
      </c>
      <c r="N5426" t="s">
        <v>10645</v>
      </c>
      <c r="O5426" t="s">
        <v>10657</v>
      </c>
      <c r="P5426" t="s">
        <v>224</v>
      </c>
      <c r="Q5426" t="s">
        <v>10120</v>
      </c>
      <c r="R5426" t="s">
        <v>226</v>
      </c>
      <c r="S5426" t="s">
        <v>10121</v>
      </c>
      <c r="V5426">
        <v>1E-3</v>
      </c>
      <c r="W5426">
        <v>5.0000000000000001E-3</v>
      </c>
      <c r="X5426" t="s">
        <v>228</v>
      </c>
      <c r="Y5426" t="s">
        <v>243</v>
      </c>
      <c r="Z5426" t="s">
        <v>1217</v>
      </c>
      <c r="AA5426" t="s">
        <v>3947</v>
      </c>
      <c r="AE5426" t="s">
        <v>10647</v>
      </c>
      <c r="AF5426" t="s">
        <v>736</v>
      </c>
      <c r="AG5426" t="s">
        <v>7239</v>
      </c>
      <c r="AH5426" t="s">
        <v>10122</v>
      </c>
      <c r="AJ5426" t="s">
        <v>237</v>
      </c>
      <c r="AK5426">
        <v>39.420001999999997</v>
      </c>
      <c r="AL5426">
        <v>-123.34107971191401</v>
      </c>
      <c r="AM5426" t="s">
        <v>732</v>
      </c>
      <c r="AN5426" t="s">
        <v>239</v>
      </c>
      <c r="AO5426" t="s">
        <v>1220</v>
      </c>
      <c r="AP5426" t="s">
        <v>241</v>
      </c>
      <c r="AQ5426" t="s">
        <v>242</v>
      </c>
      <c r="AR5426" t="s">
        <v>10123</v>
      </c>
      <c r="AS5426" t="s">
        <v>239</v>
      </c>
      <c r="AT5426" t="s">
        <v>239</v>
      </c>
      <c r="AU5426">
        <v>1</v>
      </c>
      <c r="AW5426" t="s">
        <v>10124</v>
      </c>
      <c r="AX5426" t="s">
        <v>10122</v>
      </c>
      <c r="AY5426" t="s">
        <v>1351</v>
      </c>
      <c r="BP5426" t="s">
        <v>659</v>
      </c>
      <c r="BQ5426">
        <v>45</v>
      </c>
      <c r="BR5426" t="s">
        <v>310</v>
      </c>
      <c r="BS5426">
        <v>1</v>
      </c>
      <c r="BZ5426" t="s">
        <v>10169</v>
      </c>
      <c r="CA5426" t="s">
        <v>10188</v>
      </c>
    </row>
    <row r="5427" spans="1:79" hidden="1" x14ac:dyDescent="0.25">
      <c r="A5427" t="s">
        <v>10113</v>
      </c>
      <c r="B5427" t="s">
        <v>10114</v>
      </c>
      <c r="C5427" t="s">
        <v>10150</v>
      </c>
      <c r="D5427" t="s">
        <v>10204</v>
      </c>
      <c r="E5427" t="s">
        <v>10205</v>
      </c>
      <c r="F5427" s="1">
        <v>40952</v>
      </c>
      <c r="G5427" s="4">
        <v>0.51388888888888895</v>
      </c>
      <c r="H5427" t="s">
        <v>6138</v>
      </c>
      <c r="I5427">
        <v>-88</v>
      </c>
      <c r="J5427" t="s">
        <v>221</v>
      </c>
      <c r="K5427" t="s">
        <v>222</v>
      </c>
      <c r="L5427">
        <v>1</v>
      </c>
      <c r="M5427">
        <v>1</v>
      </c>
      <c r="N5427" t="s">
        <v>10645</v>
      </c>
      <c r="O5427" t="s">
        <v>10658</v>
      </c>
      <c r="P5427" t="s">
        <v>224</v>
      </c>
      <c r="Q5427" t="s">
        <v>10120</v>
      </c>
      <c r="R5427" t="s">
        <v>226</v>
      </c>
      <c r="S5427" t="s">
        <v>10121</v>
      </c>
      <c r="V5427">
        <v>1E-3</v>
      </c>
      <c r="W5427">
        <v>5.0000000000000001E-3</v>
      </c>
      <c r="X5427" t="s">
        <v>228</v>
      </c>
      <c r="Y5427" t="s">
        <v>243</v>
      </c>
      <c r="Z5427" t="s">
        <v>1217</v>
      </c>
      <c r="AA5427" t="s">
        <v>3947</v>
      </c>
      <c r="AE5427" t="s">
        <v>10647</v>
      </c>
      <c r="AF5427" t="s">
        <v>736</v>
      </c>
      <c r="AG5427" t="s">
        <v>7239</v>
      </c>
      <c r="AH5427" t="s">
        <v>10122</v>
      </c>
      <c r="AJ5427" t="s">
        <v>237</v>
      </c>
      <c r="AK5427">
        <v>39.418297000000003</v>
      </c>
      <c r="AL5427">
        <v>-123.34146118164099</v>
      </c>
      <c r="AM5427" t="s">
        <v>732</v>
      </c>
      <c r="AN5427" t="s">
        <v>239</v>
      </c>
      <c r="AO5427" t="s">
        <v>1220</v>
      </c>
      <c r="AP5427" t="s">
        <v>241</v>
      </c>
      <c r="AQ5427" t="s">
        <v>242</v>
      </c>
      <c r="AR5427" t="s">
        <v>10123</v>
      </c>
      <c r="AS5427" t="s">
        <v>239</v>
      </c>
      <c r="AT5427" t="s">
        <v>239</v>
      </c>
      <c r="AU5427">
        <v>1</v>
      </c>
      <c r="AW5427" t="s">
        <v>10124</v>
      </c>
      <c r="AX5427" t="s">
        <v>10122</v>
      </c>
      <c r="AY5427" t="s">
        <v>1351</v>
      </c>
      <c r="BP5427" t="s">
        <v>659</v>
      </c>
      <c r="BQ5427">
        <v>45</v>
      </c>
      <c r="BR5427" t="s">
        <v>310</v>
      </c>
      <c r="BS5427">
        <v>1</v>
      </c>
      <c r="BZ5427" t="s">
        <v>10207</v>
      </c>
      <c r="CA5427" t="s">
        <v>10205</v>
      </c>
    </row>
    <row r="5428" spans="1:79" hidden="1" x14ac:dyDescent="0.25">
      <c r="A5428" t="s">
        <v>10113</v>
      </c>
      <c r="B5428" t="s">
        <v>10114</v>
      </c>
      <c r="C5428" t="s">
        <v>10150</v>
      </c>
      <c r="D5428" t="s">
        <v>10176</v>
      </c>
      <c r="E5428" t="s">
        <v>10177</v>
      </c>
      <c r="F5428" s="1">
        <v>40952</v>
      </c>
      <c r="G5428" s="4">
        <v>0.36805555555555558</v>
      </c>
      <c r="H5428" t="s">
        <v>6138</v>
      </c>
      <c r="I5428">
        <v>-88</v>
      </c>
      <c r="J5428" t="s">
        <v>221</v>
      </c>
      <c r="K5428" t="s">
        <v>222</v>
      </c>
      <c r="L5428">
        <v>1</v>
      </c>
      <c r="M5428">
        <v>1</v>
      </c>
      <c r="N5428" t="s">
        <v>10645</v>
      </c>
      <c r="O5428" t="s">
        <v>10659</v>
      </c>
      <c r="P5428" t="s">
        <v>224</v>
      </c>
      <c r="Q5428" t="s">
        <v>10120</v>
      </c>
      <c r="R5428" t="s">
        <v>226</v>
      </c>
      <c r="S5428" t="s">
        <v>10121</v>
      </c>
      <c r="V5428">
        <v>1E-3</v>
      </c>
      <c r="W5428">
        <v>5.0000000000000001E-3</v>
      </c>
      <c r="X5428" t="s">
        <v>228</v>
      </c>
      <c r="Y5428" t="s">
        <v>243</v>
      </c>
      <c r="Z5428" t="s">
        <v>1217</v>
      </c>
      <c r="AA5428" t="s">
        <v>3947</v>
      </c>
      <c r="AE5428" t="s">
        <v>10647</v>
      </c>
      <c r="AF5428" t="s">
        <v>736</v>
      </c>
      <c r="AG5428" t="s">
        <v>7239</v>
      </c>
      <c r="AH5428" t="s">
        <v>10122</v>
      </c>
      <c r="AJ5428" t="s">
        <v>237</v>
      </c>
      <c r="AK5428">
        <v>39.377037000000001</v>
      </c>
      <c r="AL5428">
        <v>-123.32778930664099</v>
      </c>
      <c r="AM5428" t="s">
        <v>732</v>
      </c>
      <c r="AN5428" t="s">
        <v>239</v>
      </c>
      <c r="AO5428" t="s">
        <v>1220</v>
      </c>
      <c r="AP5428" t="s">
        <v>241</v>
      </c>
      <c r="AQ5428" t="s">
        <v>242</v>
      </c>
      <c r="AR5428" t="s">
        <v>10123</v>
      </c>
      <c r="AS5428" t="s">
        <v>239</v>
      </c>
      <c r="AT5428" t="s">
        <v>239</v>
      </c>
      <c r="AU5428">
        <v>1</v>
      </c>
      <c r="AW5428" t="s">
        <v>10124</v>
      </c>
      <c r="AX5428" t="s">
        <v>10122</v>
      </c>
      <c r="AY5428" t="s">
        <v>1351</v>
      </c>
      <c r="BP5428" t="s">
        <v>659</v>
      </c>
      <c r="BQ5428">
        <v>45</v>
      </c>
      <c r="BR5428" t="s">
        <v>310</v>
      </c>
      <c r="BS5428">
        <v>1</v>
      </c>
      <c r="BZ5428" t="s">
        <v>10156</v>
      </c>
      <c r="CA5428" t="s">
        <v>10177</v>
      </c>
    </row>
    <row r="5429" spans="1:79" hidden="1" x14ac:dyDescent="0.25">
      <c r="A5429" t="s">
        <v>10113</v>
      </c>
      <c r="B5429" t="s">
        <v>10114</v>
      </c>
      <c r="C5429" t="s">
        <v>10161</v>
      </c>
      <c r="D5429" t="s">
        <v>10162</v>
      </c>
      <c r="E5429" t="s">
        <v>10163</v>
      </c>
      <c r="F5429" s="1">
        <v>40952</v>
      </c>
      <c r="G5429" s="4">
        <v>0.44791666666666669</v>
      </c>
      <c r="H5429" t="s">
        <v>6138</v>
      </c>
      <c r="I5429">
        <v>-88</v>
      </c>
      <c r="J5429" t="s">
        <v>221</v>
      </c>
      <c r="K5429" t="s">
        <v>222</v>
      </c>
      <c r="L5429">
        <v>1</v>
      </c>
      <c r="M5429">
        <v>1</v>
      </c>
      <c r="N5429" t="s">
        <v>10660</v>
      </c>
      <c r="O5429" t="s">
        <v>10661</v>
      </c>
      <c r="P5429" t="s">
        <v>224</v>
      </c>
      <c r="Q5429" t="s">
        <v>10120</v>
      </c>
      <c r="R5429" t="s">
        <v>226</v>
      </c>
      <c r="S5429" t="s">
        <v>10121</v>
      </c>
      <c r="V5429">
        <v>1E-3</v>
      </c>
      <c r="W5429">
        <v>5.0000000000000001E-3</v>
      </c>
      <c r="X5429" t="s">
        <v>228</v>
      </c>
      <c r="Y5429" t="s">
        <v>243</v>
      </c>
      <c r="Z5429" t="s">
        <v>1217</v>
      </c>
      <c r="AA5429" t="s">
        <v>3947</v>
      </c>
      <c r="AF5429" t="s">
        <v>736</v>
      </c>
      <c r="AG5429" t="s">
        <v>7239</v>
      </c>
      <c r="AH5429" t="s">
        <v>10122</v>
      </c>
      <c r="AJ5429" t="s">
        <v>237</v>
      </c>
      <c r="AK5429">
        <v>39.441605000000003</v>
      </c>
      <c r="AL5429">
        <v>-123.328689575195</v>
      </c>
      <c r="AM5429" t="s">
        <v>732</v>
      </c>
      <c r="AN5429" t="s">
        <v>239</v>
      </c>
      <c r="AO5429" t="s">
        <v>1220</v>
      </c>
      <c r="AP5429" t="s">
        <v>241</v>
      </c>
      <c r="AQ5429" t="s">
        <v>242</v>
      </c>
      <c r="AR5429" t="s">
        <v>10123</v>
      </c>
      <c r="AS5429" t="s">
        <v>239</v>
      </c>
      <c r="AT5429" t="s">
        <v>239</v>
      </c>
      <c r="AU5429">
        <v>1</v>
      </c>
      <c r="AW5429" t="s">
        <v>10124</v>
      </c>
      <c r="AX5429" t="s">
        <v>10122</v>
      </c>
      <c r="AY5429" t="s">
        <v>109</v>
      </c>
      <c r="BP5429" t="s">
        <v>659</v>
      </c>
      <c r="BQ5429">
        <v>45</v>
      </c>
      <c r="BR5429" t="s">
        <v>310</v>
      </c>
      <c r="BS5429">
        <v>1</v>
      </c>
      <c r="BZ5429" t="s">
        <v>10165</v>
      </c>
      <c r="CA5429" t="s">
        <v>10163</v>
      </c>
    </row>
    <row r="5430" spans="1:79" hidden="1" x14ac:dyDescent="0.25">
      <c r="A5430" t="s">
        <v>10113</v>
      </c>
      <c r="B5430" t="s">
        <v>10114</v>
      </c>
      <c r="C5430" t="s">
        <v>10161</v>
      </c>
      <c r="D5430" t="s">
        <v>10116</v>
      </c>
      <c r="E5430" t="s">
        <v>10117</v>
      </c>
      <c r="F5430" s="1">
        <v>40952</v>
      </c>
      <c r="G5430" s="4">
        <v>0.56944444444444442</v>
      </c>
      <c r="H5430" t="s">
        <v>6138</v>
      </c>
      <c r="I5430">
        <v>-88</v>
      </c>
      <c r="J5430" t="s">
        <v>221</v>
      </c>
      <c r="K5430" t="s">
        <v>222</v>
      </c>
      <c r="L5430">
        <v>1</v>
      </c>
      <c r="M5430">
        <v>1</v>
      </c>
      <c r="N5430" t="s">
        <v>10660</v>
      </c>
      <c r="O5430" t="s">
        <v>10662</v>
      </c>
      <c r="P5430" t="s">
        <v>224</v>
      </c>
      <c r="Q5430" t="s">
        <v>10120</v>
      </c>
      <c r="R5430" t="s">
        <v>226</v>
      </c>
      <c r="S5430" t="s">
        <v>10121</v>
      </c>
      <c r="V5430">
        <v>1E-3</v>
      </c>
      <c r="W5430">
        <v>5.0000000000000001E-3</v>
      </c>
      <c r="X5430" t="s">
        <v>228</v>
      </c>
      <c r="Y5430" t="s">
        <v>243</v>
      </c>
      <c r="Z5430" t="s">
        <v>1217</v>
      </c>
      <c r="AA5430" t="s">
        <v>3947</v>
      </c>
      <c r="AF5430" t="s">
        <v>736</v>
      </c>
      <c r="AG5430" t="s">
        <v>7239</v>
      </c>
      <c r="AH5430" t="s">
        <v>10122</v>
      </c>
      <c r="AJ5430" t="s">
        <v>237</v>
      </c>
      <c r="AK5430">
        <v>39.462643</v>
      </c>
      <c r="AL5430">
        <v>-123.35041809082</v>
      </c>
      <c r="AM5430" t="s">
        <v>732</v>
      </c>
      <c r="AN5430" t="s">
        <v>239</v>
      </c>
      <c r="AO5430" t="s">
        <v>1220</v>
      </c>
      <c r="AP5430" t="s">
        <v>241</v>
      </c>
      <c r="AQ5430" t="s">
        <v>242</v>
      </c>
      <c r="AR5430" t="s">
        <v>10123</v>
      </c>
      <c r="AS5430" t="s">
        <v>239</v>
      </c>
      <c r="AT5430" t="s">
        <v>239</v>
      </c>
      <c r="AU5430">
        <v>1</v>
      </c>
      <c r="AW5430" t="s">
        <v>10124</v>
      </c>
      <c r="AX5430" t="s">
        <v>10122</v>
      </c>
      <c r="AY5430" t="s">
        <v>109</v>
      </c>
      <c r="BP5430" t="s">
        <v>659</v>
      </c>
      <c r="BQ5430">
        <v>45</v>
      </c>
      <c r="BR5430" t="s">
        <v>310</v>
      </c>
      <c r="BS5430">
        <v>1</v>
      </c>
      <c r="BZ5430" t="s">
        <v>10125</v>
      </c>
      <c r="CA5430" t="s">
        <v>10117</v>
      </c>
    </row>
    <row r="5431" spans="1:79" hidden="1" x14ac:dyDescent="0.25">
      <c r="A5431" t="s">
        <v>10113</v>
      </c>
      <c r="B5431" t="s">
        <v>10114</v>
      </c>
      <c r="C5431" t="s">
        <v>10161</v>
      </c>
      <c r="D5431" t="s">
        <v>10179</v>
      </c>
      <c r="E5431" t="s">
        <v>10180</v>
      </c>
      <c r="F5431" s="1">
        <v>40952</v>
      </c>
      <c r="G5431" s="4">
        <v>0.46875</v>
      </c>
      <c r="H5431" t="s">
        <v>6138</v>
      </c>
      <c r="I5431">
        <v>-88</v>
      </c>
      <c r="J5431" t="s">
        <v>221</v>
      </c>
      <c r="K5431" t="s">
        <v>222</v>
      </c>
      <c r="L5431">
        <v>1</v>
      </c>
      <c r="M5431">
        <v>1</v>
      </c>
      <c r="N5431" t="s">
        <v>10645</v>
      </c>
      <c r="O5431" t="s">
        <v>10663</v>
      </c>
      <c r="P5431" t="s">
        <v>224</v>
      </c>
      <c r="Q5431" t="s">
        <v>10120</v>
      </c>
      <c r="R5431" t="s">
        <v>226</v>
      </c>
      <c r="S5431" t="s">
        <v>10121</v>
      </c>
      <c r="V5431">
        <v>1E-3</v>
      </c>
      <c r="W5431">
        <v>5.0000000000000001E-3</v>
      </c>
      <c r="X5431" t="s">
        <v>228</v>
      </c>
      <c r="Y5431" t="s">
        <v>243</v>
      </c>
      <c r="Z5431" t="s">
        <v>1217</v>
      </c>
      <c r="AA5431" t="s">
        <v>3947</v>
      </c>
      <c r="AE5431" t="s">
        <v>10647</v>
      </c>
      <c r="AF5431" t="s">
        <v>736</v>
      </c>
      <c r="AG5431" t="s">
        <v>7239</v>
      </c>
      <c r="AH5431" t="s">
        <v>10122</v>
      </c>
      <c r="AJ5431" t="s">
        <v>237</v>
      </c>
      <c r="AK5431">
        <v>39.431820000000002</v>
      </c>
      <c r="AL5431">
        <v>-123.328498840332</v>
      </c>
      <c r="AM5431" t="s">
        <v>732</v>
      </c>
      <c r="AN5431" t="s">
        <v>239</v>
      </c>
      <c r="AO5431" t="s">
        <v>1220</v>
      </c>
      <c r="AP5431" t="s">
        <v>241</v>
      </c>
      <c r="AQ5431" t="s">
        <v>242</v>
      </c>
      <c r="AR5431" t="s">
        <v>10123</v>
      </c>
      <c r="AS5431" t="s">
        <v>239</v>
      </c>
      <c r="AT5431" t="s">
        <v>239</v>
      </c>
      <c r="AU5431">
        <v>1</v>
      </c>
      <c r="AW5431" t="s">
        <v>10124</v>
      </c>
      <c r="AX5431" t="s">
        <v>10122</v>
      </c>
      <c r="AY5431" t="s">
        <v>1351</v>
      </c>
      <c r="BP5431" t="s">
        <v>659</v>
      </c>
      <c r="BQ5431">
        <v>45</v>
      </c>
      <c r="BR5431" t="s">
        <v>310</v>
      </c>
      <c r="BS5431">
        <v>1</v>
      </c>
      <c r="BZ5431" t="s">
        <v>10165</v>
      </c>
      <c r="CA5431" t="s">
        <v>10180</v>
      </c>
    </row>
    <row r="5432" spans="1:79" hidden="1" x14ac:dyDescent="0.25">
      <c r="A5432" t="s">
        <v>10113</v>
      </c>
      <c r="B5432" t="s">
        <v>10114</v>
      </c>
      <c r="C5432" t="s">
        <v>10161</v>
      </c>
      <c r="D5432" t="s">
        <v>10133</v>
      </c>
      <c r="E5432" t="s">
        <v>10134</v>
      </c>
      <c r="F5432" s="1">
        <v>40952</v>
      </c>
      <c r="G5432" s="4">
        <v>0.4236111111111111</v>
      </c>
      <c r="H5432" t="s">
        <v>6138</v>
      </c>
      <c r="I5432">
        <v>-88</v>
      </c>
      <c r="J5432" t="s">
        <v>221</v>
      </c>
      <c r="K5432" t="s">
        <v>222</v>
      </c>
      <c r="L5432">
        <v>1</v>
      </c>
      <c r="M5432">
        <v>1</v>
      </c>
      <c r="N5432" t="s">
        <v>10645</v>
      </c>
      <c r="O5432" t="s">
        <v>10664</v>
      </c>
      <c r="P5432" t="s">
        <v>224</v>
      </c>
      <c r="Q5432" t="s">
        <v>10120</v>
      </c>
      <c r="R5432" t="s">
        <v>226</v>
      </c>
      <c r="S5432" t="s">
        <v>10121</v>
      </c>
      <c r="V5432">
        <v>1E-3</v>
      </c>
      <c r="W5432">
        <v>5.0000000000000001E-3</v>
      </c>
      <c r="X5432" t="s">
        <v>228</v>
      </c>
      <c r="Y5432" t="s">
        <v>243</v>
      </c>
      <c r="Z5432" t="s">
        <v>1217</v>
      </c>
      <c r="AA5432" t="s">
        <v>3947</v>
      </c>
      <c r="AE5432" t="s">
        <v>10647</v>
      </c>
      <c r="AF5432" t="s">
        <v>736</v>
      </c>
      <c r="AG5432" t="s">
        <v>7239</v>
      </c>
      <c r="AH5432" t="s">
        <v>10122</v>
      </c>
      <c r="AJ5432" t="s">
        <v>237</v>
      </c>
      <c r="AK5432">
        <v>39.448813999999999</v>
      </c>
      <c r="AL5432">
        <v>-123.34122467041</v>
      </c>
      <c r="AM5432" t="s">
        <v>732</v>
      </c>
      <c r="AN5432" t="s">
        <v>239</v>
      </c>
      <c r="AO5432" t="s">
        <v>1220</v>
      </c>
      <c r="AP5432" t="s">
        <v>241</v>
      </c>
      <c r="AQ5432" t="s">
        <v>242</v>
      </c>
      <c r="AR5432" t="s">
        <v>10123</v>
      </c>
      <c r="AS5432" t="s">
        <v>239</v>
      </c>
      <c r="AT5432" t="s">
        <v>239</v>
      </c>
      <c r="AU5432">
        <v>1</v>
      </c>
      <c r="AW5432" t="s">
        <v>10124</v>
      </c>
      <c r="AX5432" t="s">
        <v>10122</v>
      </c>
      <c r="AY5432" t="s">
        <v>1351</v>
      </c>
      <c r="BP5432" t="s">
        <v>659</v>
      </c>
      <c r="BQ5432">
        <v>45</v>
      </c>
      <c r="BR5432" t="s">
        <v>310</v>
      </c>
      <c r="BS5432">
        <v>1</v>
      </c>
      <c r="BZ5432" t="s">
        <v>10132</v>
      </c>
      <c r="CA5432" t="s">
        <v>10134</v>
      </c>
    </row>
    <row r="5433" spans="1:79" hidden="1" x14ac:dyDescent="0.25">
      <c r="A5433" t="s">
        <v>10113</v>
      </c>
      <c r="B5433" t="s">
        <v>10114</v>
      </c>
      <c r="C5433" t="s">
        <v>10161</v>
      </c>
      <c r="D5433" t="s">
        <v>10136</v>
      </c>
      <c r="E5433" t="s">
        <v>10137</v>
      </c>
      <c r="F5433" s="1">
        <v>40952</v>
      </c>
      <c r="G5433" s="4">
        <v>0.38541666666666669</v>
      </c>
      <c r="H5433" t="s">
        <v>6138</v>
      </c>
      <c r="I5433">
        <v>-88</v>
      </c>
      <c r="J5433" t="s">
        <v>221</v>
      </c>
      <c r="K5433" t="s">
        <v>222</v>
      </c>
      <c r="L5433">
        <v>1</v>
      </c>
      <c r="M5433">
        <v>1</v>
      </c>
      <c r="N5433" t="s">
        <v>10645</v>
      </c>
      <c r="O5433" t="s">
        <v>10665</v>
      </c>
      <c r="P5433" t="s">
        <v>224</v>
      </c>
      <c r="Q5433" t="s">
        <v>10120</v>
      </c>
      <c r="R5433" t="s">
        <v>226</v>
      </c>
      <c r="S5433" t="s">
        <v>10121</v>
      </c>
      <c r="V5433">
        <v>1E-3</v>
      </c>
      <c r="W5433">
        <v>5.0000000000000001E-3</v>
      </c>
      <c r="X5433" t="s">
        <v>228</v>
      </c>
      <c r="Y5433" t="s">
        <v>243</v>
      </c>
      <c r="Z5433" t="s">
        <v>1217</v>
      </c>
      <c r="AA5433" t="s">
        <v>3947</v>
      </c>
      <c r="AE5433" t="s">
        <v>10647</v>
      </c>
      <c r="AF5433" t="s">
        <v>736</v>
      </c>
      <c r="AG5433" t="s">
        <v>7239</v>
      </c>
      <c r="AH5433" t="s">
        <v>10122</v>
      </c>
      <c r="AJ5433" t="s">
        <v>237</v>
      </c>
      <c r="AK5433">
        <v>39.42794</v>
      </c>
      <c r="AL5433">
        <v>-123.332221984863</v>
      </c>
      <c r="AM5433" t="s">
        <v>732</v>
      </c>
      <c r="AN5433" t="s">
        <v>239</v>
      </c>
      <c r="AO5433" t="s">
        <v>1220</v>
      </c>
      <c r="AP5433" t="s">
        <v>241</v>
      </c>
      <c r="AQ5433" t="s">
        <v>242</v>
      </c>
      <c r="AR5433" t="s">
        <v>10123</v>
      </c>
      <c r="AS5433" t="s">
        <v>239</v>
      </c>
      <c r="AT5433" t="s">
        <v>239</v>
      </c>
      <c r="AU5433">
        <v>1</v>
      </c>
      <c r="AW5433" t="s">
        <v>10124</v>
      </c>
      <c r="AX5433" t="s">
        <v>10122</v>
      </c>
      <c r="AY5433" t="s">
        <v>1351</v>
      </c>
      <c r="BP5433" t="s">
        <v>659</v>
      </c>
      <c r="BQ5433">
        <v>45</v>
      </c>
      <c r="BR5433" t="s">
        <v>310</v>
      </c>
      <c r="BS5433">
        <v>1</v>
      </c>
      <c r="BZ5433" t="s">
        <v>10132</v>
      </c>
      <c r="CA5433" t="s">
        <v>10137</v>
      </c>
    </row>
    <row r="5434" spans="1:79" hidden="1" x14ac:dyDescent="0.25">
      <c r="A5434" t="s">
        <v>10113</v>
      </c>
      <c r="B5434" t="s">
        <v>10114</v>
      </c>
      <c r="C5434" t="s">
        <v>10161</v>
      </c>
      <c r="D5434" t="s">
        <v>10194</v>
      </c>
      <c r="E5434" t="s">
        <v>10195</v>
      </c>
      <c r="F5434" s="1">
        <v>40952</v>
      </c>
      <c r="G5434" s="4">
        <v>0.44097222222222227</v>
      </c>
      <c r="H5434" t="s">
        <v>6138</v>
      </c>
      <c r="I5434">
        <v>-88</v>
      </c>
      <c r="J5434" t="s">
        <v>221</v>
      </c>
      <c r="K5434" t="s">
        <v>222</v>
      </c>
      <c r="L5434">
        <v>1</v>
      </c>
      <c r="M5434">
        <v>1</v>
      </c>
      <c r="N5434" t="s">
        <v>10645</v>
      </c>
      <c r="O5434" t="s">
        <v>10666</v>
      </c>
      <c r="P5434" t="s">
        <v>224</v>
      </c>
      <c r="Q5434" t="s">
        <v>10120</v>
      </c>
      <c r="R5434" t="s">
        <v>226</v>
      </c>
      <c r="S5434" t="s">
        <v>10121</v>
      </c>
      <c r="V5434">
        <v>1E-3</v>
      </c>
      <c r="W5434">
        <v>5.0000000000000001E-3</v>
      </c>
      <c r="X5434" t="s">
        <v>228</v>
      </c>
      <c r="Y5434" t="s">
        <v>243</v>
      </c>
      <c r="Z5434" t="s">
        <v>1217</v>
      </c>
      <c r="AA5434" t="s">
        <v>3947</v>
      </c>
      <c r="AE5434" t="s">
        <v>10647</v>
      </c>
      <c r="AF5434" t="s">
        <v>736</v>
      </c>
      <c r="AG5434" t="s">
        <v>7239</v>
      </c>
      <c r="AH5434" t="s">
        <v>10122</v>
      </c>
      <c r="AJ5434" t="s">
        <v>237</v>
      </c>
      <c r="AK5434">
        <v>39.430698</v>
      </c>
      <c r="AL5434">
        <v>-123.351753234863</v>
      </c>
      <c r="AM5434" t="s">
        <v>732</v>
      </c>
      <c r="AN5434" t="s">
        <v>239</v>
      </c>
      <c r="AO5434" t="s">
        <v>1220</v>
      </c>
      <c r="AP5434" t="s">
        <v>241</v>
      </c>
      <c r="AQ5434" t="s">
        <v>242</v>
      </c>
      <c r="AR5434" t="s">
        <v>10123</v>
      </c>
      <c r="AS5434" t="s">
        <v>239</v>
      </c>
      <c r="AT5434" t="s">
        <v>239</v>
      </c>
      <c r="AU5434">
        <v>1</v>
      </c>
      <c r="AW5434" t="s">
        <v>10124</v>
      </c>
      <c r="AX5434" t="s">
        <v>10122</v>
      </c>
      <c r="AY5434" t="s">
        <v>1351</v>
      </c>
      <c r="BP5434" t="s">
        <v>659</v>
      </c>
      <c r="BQ5434">
        <v>45</v>
      </c>
      <c r="BR5434" t="s">
        <v>310</v>
      </c>
      <c r="BS5434">
        <v>1</v>
      </c>
      <c r="BZ5434" t="s">
        <v>249</v>
      </c>
      <c r="CA5434" t="s">
        <v>10195</v>
      </c>
    </row>
    <row r="5435" spans="1:79" hidden="1" x14ac:dyDescent="0.25">
      <c r="A5435" t="s">
        <v>10113</v>
      </c>
      <c r="B5435" t="s">
        <v>10114</v>
      </c>
      <c r="C5435" t="s">
        <v>10161</v>
      </c>
      <c r="D5435" t="s">
        <v>10197</v>
      </c>
      <c r="E5435" t="s">
        <v>10198</v>
      </c>
      <c r="F5435" s="1">
        <v>40952</v>
      </c>
      <c r="G5435" s="4">
        <v>0.47569444444444442</v>
      </c>
      <c r="H5435" t="s">
        <v>6138</v>
      </c>
      <c r="I5435">
        <v>-88</v>
      </c>
      <c r="J5435" t="s">
        <v>221</v>
      </c>
      <c r="K5435" t="s">
        <v>222</v>
      </c>
      <c r="L5435">
        <v>1</v>
      </c>
      <c r="M5435">
        <v>1</v>
      </c>
      <c r="N5435" t="s">
        <v>10645</v>
      </c>
      <c r="O5435" t="s">
        <v>10667</v>
      </c>
      <c r="P5435" t="s">
        <v>224</v>
      </c>
      <c r="Q5435" t="s">
        <v>10120</v>
      </c>
      <c r="R5435" t="s">
        <v>226</v>
      </c>
      <c r="S5435" t="s">
        <v>10121</v>
      </c>
      <c r="V5435">
        <v>1E-3</v>
      </c>
      <c r="W5435">
        <v>5.0000000000000001E-3</v>
      </c>
      <c r="X5435" t="s">
        <v>228</v>
      </c>
      <c r="Y5435" t="s">
        <v>243</v>
      </c>
      <c r="Z5435" t="s">
        <v>1217</v>
      </c>
      <c r="AA5435" t="s">
        <v>3947</v>
      </c>
      <c r="AE5435" t="s">
        <v>10647</v>
      </c>
      <c r="AF5435" t="s">
        <v>736</v>
      </c>
      <c r="AG5435" t="s">
        <v>7239</v>
      </c>
      <c r="AH5435" t="s">
        <v>10122</v>
      </c>
      <c r="AJ5435" t="s">
        <v>237</v>
      </c>
      <c r="AK5435">
        <v>39.440662000000003</v>
      </c>
      <c r="AL5435">
        <v>-123.353271484375</v>
      </c>
      <c r="AM5435" t="s">
        <v>732</v>
      </c>
      <c r="AN5435" t="s">
        <v>239</v>
      </c>
      <c r="AO5435" t="s">
        <v>1220</v>
      </c>
      <c r="AP5435" t="s">
        <v>241</v>
      </c>
      <c r="AQ5435" t="s">
        <v>242</v>
      </c>
      <c r="AR5435" t="s">
        <v>10123</v>
      </c>
      <c r="AS5435" t="s">
        <v>239</v>
      </c>
      <c r="AT5435" t="s">
        <v>239</v>
      </c>
      <c r="AU5435">
        <v>1</v>
      </c>
      <c r="AW5435" t="s">
        <v>10124</v>
      </c>
      <c r="AX5435" t="s">
        <v>10122</v>
      </c>
      <c r="AY5435" t="s">
        <v>1351</v>
      </c>
      <c r="BP5435" t="s">
        <v>659</v>
      </c>
      <c r="BQ5435">
        <v>45</v>
      </c>
      <c r="BR5435" t="s">
        <v>310</v>
      </c>
      <c r="BS5435">
        <v>1</v>
      </c>
      <c r="BZ5435" t="s">
        <v>10200</v>
      </c>
      <c r="CA5435" t="s">
        <v>10198</v>
      </c>
    </row>
    <row r="5436" spans="1:79" hidden="1" x14ac:dyDescent="0.25">
      <c r="A5436" t="s">
        <v>10113</v>
      </c>
      <c r="B5436" t="s">
        <v>10114</v>
      </c>
      <c r="C5436" t="s">
        <v>10161</v>
      </c>
      <c r="D5436" t="s">
        <v>10126</v>
      </c>
      <c r="E5436" t="s">
        <v>10127</v>
      </c>
      <c r="F5436" s="1">
        <v>40952</v>
      </c>
      <c r="G5436" s="4">
        <v>0.375</v>
      </c>
      <c r="H5436" t="s">
        <v>6138</v>
      </c>
      <c r="I5436">
        <v>-88</v>
      </c>
      <c r="J5436" t="s">
        <v>221</v>
      </c>
      <c r="K5436" t="s">
        <v>222</v>
      </c>
      <c r="L5436">
        <v>1</v>
      </c>
      <c r="M5436">
        <v>1</v>
      </c>
      <c r="N5436" t="s">
        <v>10645</v>
      </c>
      <c r="O5436" t="s">
        <v>10668</v>
      </c>
      <c r="P5436" t="s">
        <v>224</v>
      </c>
      <c r="Q5436" t="s">
        <v>10120</v>
      </c>
      <c r="R5436" t="s">
        <v>226</v>
      </c>
      <c r="S5436" t="s">
        <v>10121</v>
      </c>
      <c r="V5436">
        <v>1E-3</v>
      </c>
      <c r="W5436">
        <v>5.0000000000000001E-3</v>
      </c>
      <c r="X5436" t="s">
        <v>228</v>
      </c>
      <c r="Y5436" t="s">
        <v>243</v>
      </c>
      <c r="Z5436" t="s">
        <v>1217</v>
      </c>
      <c r="AA5436" t="s">
        <v>3947</v>
      </c>
      <c r="AE5436" t="s">
        <v>10647</v>
      </c>
      <c r="AF5436" t="s">
        <v>736</v>
      </c>
      <c r="AG5436" t="s">
        <v>7239</v>
      </c>
      <c r="AH5436" t="s">
        <v>10122</v>
      </c>
      <c r="AJ5436" t="s">
        <v>237</v>
      </c>
      <c r="AK5436">
        <v>39.429192</v>
      </c>
      <c r="AL5436">
        <v>-123.34546661377</v>
      </c>
      <c r="AM5436" t="s">
        <v>732</v>
      </c>
      <c r="AN5436" t="s">
        <v>239</v>
      </c>
      <c r="AO5436" t="s">
        <v>1220</v>
      </c>
      <c r="AP5436" t="s">
        <v>241</v>
      </c>
      <c r="AQ5436" t="s">
        <v>242</v>
      </c>
      <c r="AR5436" t="s">
        <v>10123</v>
      </c>
      <c r="AS5436" t="s">
        <v>239</v>
      </c>
      <c r="AT5436" t="s">
        <v>239</v>
      </c>
      <c r="AU5436">
        <v>1</v>
      </c>
      <c r="AW5436" t="s">
        <v>10124</v>
      </c>
      <c r="AX5436" t="s">
        <v>10122</v>
      </c>
      <c r="AY5436" t="s">
        <v>1351</v>
      </c>
      <c r="BP5436" t="s">
        <v>659</v>
      </c>
      <c r="BQ5436">
        <v>45</v>
      </c>
      <c r="BR5436" t="s">
        <v>310</v>
      </c>
      <c r="BS5436">
        <v>1</v>
      </c>
      <c r="BZ5436" t="s">
        <v>10125</v>
      </c>
      <c r="CA5436" t="s">
        <v>10127</v>
      </c>
    </row>
    <row r="5437" spans="1:79" hidden="1" x14ac:dyDescent="0.25">
      <c r="A5437" t="s">
        <v>10113</v>
      </c>
      <c r="B5437" t="s">
        <v>10114</v>
      </c>
      <c r="C5437" t="s">
        <v>10115</v>
      </c>
      <c r="D5437" t="s">
        <v>10133</v>
      </c>
      <c r="E5437" t="s">
        <v>10134</v>
      </c>
      <c r="F5437" s="1">
        <v>40954</v>
      </c>
      <c r="G5437" s="4">
        <v>0.40972222222222227</v>
      </c>
      <c r="H5437" t="s">
        <v>6138</v>
      </c>
      <c r="I5437">
        <v>-88</v>
      </c>
      <c r="J5437" t="s">
        <v>221</v>
      </c>
      <c r="K5437" t="s">
        <v>222</v>
      </c>
      <c r="L5437">
        <v>1</v>
      </c>
      <c r="M5437">
        <v>1</v>
      </c>
      <c r="N5437" t="s">
        <v>10660</v>
      </c>
      <c r="O5437" t="s">
        <v>10669</v>
      </c>
      <c r="P5437" t="s">
        <v>224</v>
      </c>
      <c r="Q5437" t="s">
        <v>10120</v>
      </c>
      <c r="R5437" t="s">
        <v>226</v>
      </c>
      <c r="S5437" t="s">
        <v>10121</v>
      </c>
      <c r="V5437">
        <v>1E-3</v>
      </c>
      <c r="W5437">
        <v>5.0000000000000001E-3</v>
      </c>
      <c r="X5437" t="s">
        <v>228</v>
      </c>
      <c r="Y5437" t="s">
        <v>243</v>
      </c>
      <c r="Z5437" t="s">
        <v>1217</v>
      </c>
      <c r="AA5437" t="s">
        <v>3947</v>
      </c>
      <c r="AF5437" t="s">
        <v>736</v>
      </c>
      <c r="AG5437" t="s">
        <v>7239</v>
      </c>
      <c r="AH5437" t="s">
        <v>10122</v>
      </c>
      <c r="AJ5437" t="s">
        <v>237</v>
      </c>
      <c r="AK5437">
        <v>39.448813999999999</v>
      </c>
      <c r="AL5437">
        <v>-123.34122467041</v>
      </c>
      <c r="AM5437" t="s">
        <v>732</v>
      </c>
      <c r="AN5437" t="s">
        <v>239</v>
      </c>
      <c r="AO5437" t="s">
        <v>1220</v>
      </c>
      <c r="AP5437" t="s">
        <v>241</v>
      </c>
      <c r="AQ5437" t="s">
        <v>242</v>
      </c>
      <c r="AR5437" t="s">
        <v>10123</v>
      </c>
      <c r="AS5437" t="s">
        <v>239</v>
      </c>
      <c r="AT5437" t="s">
        <v>239</v>
      </c>
      <c r="AU5437">
        <v>1</v>
      </c>
      <c r="AW5437" t="s">
        <v>10124</v>
      </c>
      <c r="AX5437" t="s">
        <v>10122</v>
      </c>
      <c r="AY5437" t="s">
        <v>109</v>
      </c>
      <c r="BP5437" t="s">
        <v>659</v>
      </c>
      <c r="BQ5437">
        <v>45</v>
      </c>
      <c r="BR5437" t="s">
        <v>310</v>
      </c>
      <c r="BS5437">
        <v>1</v>
      </c>
      <c r="BZ5437" t="s">
        <v>10132</v>
      </c>
      <c r="CA5437" t="s">
        <v>10134</v>
      </c>
    </row>
    <row r="5438" spans="1:79" hidden="1" x14ac:dyDescent="0.25">
      <c r="A5438" t="s">
        <v>10113</v>
      </c>
      <c r="B5438" t="s">
        <v>10114</v>
      </c>
      <c r="C5438" t="s">
        <v>10115</v>
      </c>
      <c r="D5438" t="s">
        <v>10194</v>
      </c>
      <c r="E5438" t="s">
        <v>10195</v>
      </c>
      <c r="F5438" s="1">
        <v>40954</v>
      </c>
      <c r="G5438" s="4">
        <v>0.40972222222222227</v>
      </c>
      <c r="H5438" t="s">
        <v>6138</v>
      </c>
      <c r="I5438">
        <v>-88</v>
      </c>
      <c r="J5438" t="s">
        <v>221</v>
      </c>
      <c r="K5438" t="s">
        <v>222</v>
      </c>
      <c r="L5438">
        <v>1</v>
      </c>
      <c r="M5438">
        <v>1</v>
      </c>
      <c r="N5438" t="s">
        <v>10660</v>
      </c>
      <c r="O5438" t="s">
        <v>10670</v>
      </c>
      <c r="P5438" t="s">
        <v>224</v>
      </c>
      <c r="Q5438" t="s">
        <v>10120</v>
      </c>
      <c r="R5438" t="s">
        <v>226</v>
      </c>
      <c r="S5438" t="s">
        <v>10121</v>
      </c>
      <c r="V5438">
        <v>1E-3</v>
      </c>
      <c r="W5438">
        <v>5.0000000000000001E-3</v>
      </c>
      <c r="X5438" t="s">
        <v>228</v>
      </c>
      <c r="Y5438" t="s">
        <v>243</v>
      </c>
      <c r="Z5438" t="s">
        <v>1217</v>
      </c>
      <c r="AA5438" t="s">
        <v>3947</v>
      </c>
      <c r="AF5438" t="s">
        <v>736</v>
      </c>
      <c r="AG5438" t="s">
        <v>7239</v>
      </c>
      <c r="AH5438" t="s">
        <v>10122</v>
      </c>
      <c r="AJ5438" t="s">
        <v>237</v>
      </c>
      <c r="AK5438">
        <v>39.430698</v>
      </c>
      <c r="AL5438">
        <v>-123.351753234863</v>
      </c>
      <c r="AM5438" t="s">
        <v>732</v>
      </c>
      <c r="AN5438" t="s">
        <v>239</v>
      </c>
      <c r="AO5438" t="s">
        <v>1220</v>
      </c>
      <c r="AP5438" t="s">
        <v>241</v>
      </c>
      <c r="AQ5438" t="s">
        <v>242</v>
      </c>
      <c r="AR5438" t="s">
        <v>10123</v>
      </c>
      <c r="AS5438" t="s">
        <v>239</v>
      </c>
      <c r="AT5438" t="s">
        <v>239</v>
      </c>
      <c r="AU5438">
        <v>1</v>
      </c>
      <c r="AW5438" t="s">
        <v>10124</v>
      </c>
      <c r="AX5438" t="s">
        <v>10122</v>
      </c>
      <c r="AY5438" t="s">
        <v>109</v>
      </c>
      <c r="BP5438" t="s">
        <v>659</v>
      </c>
      <c r="BQ5438">
        <v>45</v>
      </c>
      <c r="BR5438" t="s">
        <v>310</v>
      </c>
      <c r="BS5438">
        <v>1</v>
      </c>
      <c r="BZ5438" t="s">
        <v>249</v>
      </c>
      <c r="CA5438" t="s">
        <v>10195</v>
      </c>
    </row>
    <row r="5439" spans="1:79" hidden="1" x14ac:dyDescent="0.25">
      <c r="A5439" t="s">
        <v>10113</v>
      </c>
      <c r="B5439" t="s">
        <v>10114</v>
      </c>
      <c r="C5439" t="s">
        <v>10115</v>
      </c>
      <c r="D5439" t="s">
        <v>10197</v>
      </c>
      <c r="E5439" t="s">
        <v>10198</v>
      </c>
      <c r="F5439" s="1">
        <v>40954</v>
      </c>
      <c r="G5439" s="4">
        <v>0.46875</v>
      </c>
      <c r="H5439" t="s">
        <v>6138</v>
      </c>
      <c r="I5439">
        <v>-88</v>
      </c>
      <c r="J5439" t="s">
        <v>221</v>
      </c>
      <c r="K5439" t="s">
        <v>222</v>
      </c>
      <c r="L5439">
        <v>1</v>
      </c>
      <c r="M5439">
        <v>1</v>
      </c>
      <c r="N5439" t="s">
        <v>10660</v>
      </c>
      <c r="O5439" t="s">
        <v>10671</v>
      </c>
      <c r="P5439" t="s">
        <v>224</v>
      </c>
      <c r="Q5439" t="s">
        <v>10120</v>
      </c>
      <c r="R5439" t="s">
        <v>226</v>
      </c>
      <c r="S5439" t="s">
        <v>10121</v>
      </c>
      <c r="V5439">
        <v>1E-3</v>
      </c>
      <c r="W5439">
        <v>5.0000000000000001E-3</v>
      </c>
      <c r="X5439" t="s">
        <v>228</v>
      </c>
      <c r="Y5439" t="s">
        <v>243</v>
      </c>
      <c r="Z5439" t="s">
        <v>1217</v>
      </c>
      <c r="AA5439" t="s">
        <v>3947</v>
      </c>
      <c r="AF5439" t="s">
        <v>736</v>
      </c>
      <c r="AG5439" t="s">
        <v>7239</v>
      </c>
      <c r="AH5439" t="s">
        <v>10122</v>
      </c>
      <c r="AJ5439" t="s">
        <v>237</v>
      </c>
      <c r="AK5439">
        <v>39.440662000000003</v>
      </c>
      <c r="AL5439">
        <v>-123.353271484375</v>
      </c>
      <c r="AM5439" t="s">
        <v>732</v>
      </c>
      <c r="AN5439" t="s">
        <v>239</v>
      </c>
      <c r="AO5439" t="s">
        <v>1220</v>
      </c>
      <c r="AP5439" t="s">
        <v>241</v>
      </c>
      <c r="AQ5439" t="s">
        <v>242</v>
      </c>
      <c r="AR5439" t="s">
        <v>10123</v>
      </c>
      <c r="AS5439" t="s">
        <v>239</v>
      </c>
      <c r="AT5439" t="s">
        <v>239</v>
      </c>
      <c r="AU5439">
        <v>1</v>
      </c>
      <c r="AW5439" t="s">
        <v>10124</v>
      </c>
      <c r="AX5439" t="s">
        <v>10122</v>
      </c>
      <c r="AY5439" t="s">
        <v>109</v>
      </c>
      <c r="BP5439" t="s">
        <v>659</v>
      </c>
      <c r="BQ5439">
        <v>45</v>
      </c>
      <c r="BR5439" t="s">
        <v>310</v>
      </c>
      <c r="BS5439">
        <v>1</v>
      </c>
      <c r="BZ5439" t="s">
        <v>10200</v>
      </c>
      <c r="CA5439" t="s">
        <v>10198</v>
      </c>
    </row>
    <row r="5440" spans="1:79" hidden="1" x14ac:dyDescent="0.25">
      <c r="A5440" t="s">
        <v>10113</v>
      </c>
      <c r="B5440" t="s">
        <v>10114</v>
      </c>
      <c r="C5440" t="s">
        <v>10115</v>
      </c>
      <c r="D5440" t="s">
        <v>10162</v>
      </c>
      <c r="E5440" t="s">
        <v>10163</v>
      </c>
      <c r="F5440" s="1">
        <v>40954</v>
      </c>
      <c r="G5440" s="4">
        <v>0.64236111111111105</v>
      </c>
      <c r="H5440" t="s">
        <v>6138</v>
      </c>
      <c r="I5440">
        <v>-88</v>
      </c>
      <c r="J5440" t="s">
        <v>221</v>
      </c>
      <c r="K5440" t="s">
        <v>222</v>
      </c>
      <c r="L5440">
        <v>1</v>
      </c>
      <c r="M5440">
        <v>1</v>
      </c>
      <c r="N5440" t="s">
        <v>10660</v>
      </c>
      <c r="O5440" t="s">
        <v>10672</v>
      </c>
      <c r="P5440" t="s">
        <v>224</v>
      </c>
      <c r="Q5440" t="s">
        <v>10120</v>
      </c>
      <c r="R5440" t="s">
        <v>226</v>
      </c>
      <c r="S5440" t="s">
        <v>10121</v>
      </c>
      <c r="V5440">
        <v>1E-3</v>
      </c>
      <c r="W5440">
        <v>5.0000000000000001E-3</v>
      </c>
      <c r="X5440" t="s">
        <v>228</v>
      </c>
      <c r="Y5440" t="s">
        <v>243</v>
      </c>
      <c r="Z5440" t="s">
        <v>1217</v>
      </c>
      <c r="AA5440" t="s">
        <v>3947</v>
      </c>
      <c r="AF5440" t="s">
        <v>736</v>
      </c>
      <c r="AG5440" t="s">
        <v>7239</v>
      </c>
      <c r="AH5440" t="s">
        <v>10122</v>
      </c>
      <c r="AJ5440" t="s">
        <v>237</v>
      </c>
      <c r="AK5440">
        <v>39.441605000000003</v>
      </c>
      <c r="AL5440">
        <v>-123.328689575195</v>
      </c>
      <c r="AM5440" t="s">
        <v>732</v>
      </c>
      <c r="AN5440" t="s">
        <v>239</v>
      </c>
      <c r="AO5440" t="s">
        <v>1220</v>
      </c>
      <c r="AP5440" t="s">
        <v>241</v>
      </c>
      <c r="AQ5440" t="s">
        <v>242</v>
      </c>
      <c r="AR5440" t="s">
        <v>10123</v>
      </c>
      <c r="AS5440" t="s">
        <v>239</v>
      </c>
      <c r="AT5440" t="s">
        <v>239</v>
      </c>
      <c r="AU5440">
        <v>1</v>
      </c>
      <c r="AW5440" t="s">
        <v>10124</v>
      </c>
      <c r="AX5440" t="s">
        <v>10122</v>
      </c>
      <c r="AY5440" t="s">
        <v>109</v>
      </c>
      <c r="BP5440" t="s">
        <v>659</v>
      </c>
      <c r="BQ5440">
        <v>45</v>
      </c>
      <c r="BR5440" t="s">
        <v>310</v>
      </c>
      <c r="BS5440">
        <v>1</v>
      </c>
      <c r="BZ5440" t="s">
        <v>10165</v>
      </c>
      <c r="CA5440" t="s">
        <v>10163</v>
      </c>
    </row>
    <row r="5441" spans="1:79" hidden="1" x14ac:dyDescent="0.25">
      <c r="A5441" t="s">
        <v>10113</v>
      </c>
      <c r="B5441" t="s">
        <v>10114</v>
      </c>
      <c r="C5441" t="s">
        <v>10115</v>
      </c>
      <c r="D5441" t="s">
        <v>10179</v>
      </c>
      <c r="E5441" t="s">
        <v>10180</v>
      </c>
      <c r="F5441" s="1">
        <v>40954</v>
      </c>
      <c r="G5441" s="4">
        <v>0.58333333333333337</v>
      </c>
      <c r="H5441" t="s">
        <v>6138</v>
      </c>
      <c r="I5441">
        <v>-88</v>
      </c>
      <c r="J5441" t="s">
        <v>221</v>
      </c>
      <c r="K5441" t="s">
        <v>222</v>
      </c>
      <c r="L5441">
        <v>1</v>
      </c>
      <c r="M5441">
        <v>1</v>
      </c>
      <c r="N5441" t="s">
        <v>10660</v>
      </c>
      <c r="O5441" t="s">
        <v>10673</v>
      </c>
      <c r="P5441" t="s">
        <v>224</v>
      </c>
      <c r="Q5441" t="s">
        <v>10120</v>
      </c>
      <c r="R5441" t="s">
        <v>226</v>
      </c>
      <c r="S5441" t="s">
        <v>10121</v>
      </c>
      <c r="V5441">
        <v>1E-3</v>
      </c>
      <c r="W5441">
        <v>5.0000000000000001E-3</v>
      </c>
      <c r="X5441" t="s">
        <v>228</v>
      </c>
      <c r="Y5441" t="s">
        <v>243</v>
      </c>
      <c r="Z5441" t="s">
        <v>1217</v>
      </c>
      <c r="AA5441" t="s">
        <v>3947</v>
      </c>
      <c r="AF5441" t="s">
        <v>736</v>
      </c>
      <c r="AG5441" t="s">
        <v>7239</v>
      </c>
      <c r="AH5441" t="s">
        <v>10122</v>
      </c>
      <c r="AJ5441" t="s">
        <v>237</v>
      </c>
      <c r="AK5441">
        <v>39.431820000000002</v>
      </c>
      <c r="AL5441">
        <v>-123.328498840332</v>
      </c>
      <c r="AM5441" t="s">
        <v>732</v>
      </c>
      <c r="AN5441" t="s">
        <v>239</v>
      </c>
      <c r="AO5441" t="s">
        <v>1220</v>
      </c>
      <c r="AP5441" t="s">
        <v>241</v>
      </c>
      <c r="AQ5441" t="s">
        <v>242</v>
      </c>
      <c r="AR5441" t="s">
        <v>10123</v>
      </c>
      <c r="AS5441" t="s">
        <v>239</v>
      </c>
      <c r="AT5441" t="s">
        <v>239</v>
      </c>
      <c r="AU5441">
        <v>1</v>
      </c>
      <c r="AW5441" t="s">
        <v>10124</v>
      </c>
      <c r="AX5441" t="s">
        <v>10122</v>
      </c>
      <c r="AY5441" t="s">
        <v>109</v>
      </c>
      <c r="BP5441" t="s">
        <v>659</v>
      </c>
      <c r="BQ5441">
        <v>45</v>
      </c>
      <c r="BR5441" t="s">
        <v>310</v>
      </c>
      <c r="BS5441">
        <v>1</v>
      </c>
      <c r="BZ5441" t="s">
        <v>10165</v>
      </c>
      <c r="CA5441" t="s">
        <v>10180</v>
      </c>
    </row>
    <row r="5442" spans="1:79" hidden="1" x14ac:dyDescent="0.25">
      <c r="A5442" t="s">
        <v>10113</v>
      </c>
      <c r="B5442" t="s">
        <v>10114</v>
      </c>
      <c r="C5442" t="s">
        <v>10115</v>
      </c>
      <c r="D5442" t="s">
        <v>10129</v>
      </c>
      <c r="E5442" t="s">
        <v>10130</v>
      </c>
      <c r="F5442" s="1">
        <v>40954</v>
      </c>
      <c r="G5442" s="4">
        <v>0.4548611111111111</v>
      </c>
      <c r="H5442" t="s">
        <v>6138</v>
      </c>
      <c r="I5442">
        <v>-88</v>
      </c>
      <c r="J5442" t="s">
        <v>221</v>
      </c>
      <c r="K5442" t="s">
        <v>222</v>
      </c>
      <c r="L5442">
        <v>1</v>
      </c>
      <c r="M5442">
        <v>1</v>
      </c>
      <c r="N5442" t="s">
        <v>10660</v>
      </c>
      <c r="O5442" t="s">
        <v>10674</v>
      </c>
      <c r="P5442" t="s">
        <v>224</v>
      </c>
      <c r="Q5442" t="s">
        <v>10120</v>
      </c>
      <c r="R5442" t="s">
        <v>226</v>
      </c>
      <c r="S5442" t="s">
        <v>10121</v>
      </c>
      <c r="V5442">
        <v>1E-3</v>
      </c>
      <c r="W5442">
        <v>5.0000000000000001E-3</v>
      </c>
      <c r="X5442" t="s">
        <v>228</v>
      </c>
      <c r="Y5442" t="s">
        <v>243</v>
      </c>
      <c r="Z5442" t="s">
        <v>1217</v>
      </c>
      <c r="AA5442" t="s">
        <v>3947</v>
      </c>
      <c r="AF5442" t="s">
        <v>736</v>
      </c>
      <c r="AG5442" t="s">
        <v>7239</v>
      </c>
      <c r="AH5442" t="s">
        <v>10122</v>
      </c>
      <c r="AJ5442" t="s">
        <v>237</v>
      </c>
      <c r="AK5442">
        <v>39.442055000000003</v>
      </c>
      <c r="AL5442">
        <v>-123.336540222168</v>
      </c>
      <c r="AM5442" t="s">
        <v>732</v>
      </c>
      <c r="AN5442" t="s">
        <v>239</v>
      </c>
      <c r="AO5442" t="s">
        <v>1220</v>
      </c>
      <c r="AP5442" t="s">
        <v>241</v>
      </c>
      <c r="AQ5442" t="s">
        <v>242</v>
      </c>
      <c r="AR5442" t="s">
        <v>10123</v>
      </c>
      <c r="AS5442" t="s">
        <v>239</v>
      </c>
      <c r="AT5442" t="s">
        <v>239</v>
      </c>
      <c r="AU5442">
        <v>1</v>
      </c>
      <c r="AW5442" t="s">
        <v>10124</v>
      </c>
      <c r="AX5442" t="s">
        <v>10122</v>
      </c>
      <c r="AY5442" t="s">
        <v>109</v>
      </c>
      <c r="BP5442" t="s">
        <v>659</v>
      </c>
      <c r="BQ5442">
        <v>45</v>
      </c>
      <c r="BR5442" t="s">
        <v>310</v>
      </c>
      <c r="BS5442">
        <v>1</v>
      </c>
      <c r="BZ5442" t="s">
        <v>10132</v>
      </c>
      <c r="CA5442" t="s">
        <v>10130</v>
      </c>
    </row>
    <row r="5443" spans="1:79" hidden="1" x14ac:dyDescent="0.25">
      <c r="A5443" t="s">
        <v>10113</v>
      </c>
      <c r="B5443" t="s">
        <v>10114</v>
      </c>
      <c r="C5443" t="s">
        <v>10115</v>
      </c>
      <c r="D5443" t="s">
        <v>10201</v>
      </c>
      <c r="E5443" t="s">
        <v>10202</v>
      </c>
      <c r="F5443" s="1">
        <v>40954</v>
      </c>
      <c r="G5443" s="4">
        <v>0.57986111111111105</v>
      </c>
      <c r="H5443" t="s">
        <v>6138</v>
      </c>
      <c r="I5443">
        <v>-88</v>
      </c>
      <c r="J5443" t="s">
        <v>221</v>
      </c>
      <c r="K5443" t="s">
        <v>222</v>
      </c>
      <c r="L5443">
        <v>1</v>
      </c>
      <c r="M5443">
        <v>1</v>
      </c>
      <c r="N5443" t="s">
        <v>10660</v>
      </c>
      <c r="O5443" t="s">
        <v>10675</v>
      </c>
      <c r="P5443" t="s">
        <v>224</v>
      </c>
      <c r="Q5443" t="s">
        <v>10120</v>
      </c>
      <c r="R5443" t="s">
        <v>226</v>
      </c>
      <c r="S5443" t="s">
        <v>10121</v>
      </c>
      <c r="V5443">
        <v>1E-3</v>
      </c>
      <c r="W5443">
        <v>5.0000000000000001E-3</v>
      </c>
      <c r="X5443" t="s">
        <v>228</v>
      </c>
      <c r="Y5443" t="s">
        <v>243</v>
      </c>
      <c r="Z5443" t="s">
        <v>1217</v>
      </c>
      <c r="AA5443" t="s">
        <v>3947</v>
      </c>
      <c r="AF5443" t="s">
        <v>736</v>
      </c>
      <c r="AG5443" t="s">
        <v>7239</v>
      </c>
      <c r="AH5443" t="s">
        <v>10122</v>
      </c>
      <c r="AJ5443" t="s">
        <v>237</v>
      </c>
      <c r="AK5443">
        <v>39.448822</v>
      </c>
      <c r="AL5443">
        <v>-123.347450256348</v>
      </c>
      <c r="AM5443" t="s">
        <v>732</v>
      </c>
      <c r="AN5443" t="s">
        <v>239</v>
      </c>
      <c r="AO5443" t="s">
        <v>1220</v>
      </c>
      <c r="AP5443" t="s">
        <v>241</v>
      </c>
      <c r="AQ5443" t="s">
        <v>242</v>
      </c>
      <c r="AR5443" t="s">
        <v>10123</v>
      </c>
      <c r="AS5443" t="s">
        <v>239</v>
      </c>
      <c r="AT5443" t="s">
        <v>239</v>
      </c>
      <c r="AU5443">
        <v>1</v>
      </c>
      <c r="AW5443" t="s">
        <v>10124</v>
      </c>
      <c r="AX5443" t="s">
        <v>10122</v>
      </c>
      <c r="AY5443" t="s">
        <v>109</v>
      </c>
      <c r="BP5443" t="s">
        <v>659</v>
      </c>
      <c r="BQ5443">
        <v>45</v>
      </c>
      <c r="BR5443" t="s">
        <v>310</v>
      </c>
      <c r="BS5443">
        <v>1</v>
      </c>
      <c r="BZ5443" t="s">
        <v>10200</v>
      </c>
      <c r="CA5443" t="s">
        <v>10202</v>
      </c>
    </row>
    <row r="5444" spans="1:79" hidden="1" x14ac:dyDescent="0.25">
      <c r="A5444" t="s">
        <v>10113</v>
      </c>
      <c r="B5444" t="s">
        <v>10114</v>
      </c>
      <c r="C5444" t="s">
        <v>10115</v>
      </c>
      <c r="D5444" t="s">
        <v>10116</v>
      </c>
      <c r="E5444" t="s">
        <v>10117</v>
      </c>
      <c r="F5444" s="1">
        <v>40954</v>
      </c>
      <c r="G5444" s="4">
        <v>0.4375</v>
      </c>
      <c r="H5444" t="s">
        <v>6138</v>
      </c>
      <c r="I5444">
        <v>-88</v>
      </c>
      <c r="J5444" t="s">
        <v>221</v>
      </c>
      <c r="K5444" t="s">
        <v>222</v>
      </c>
      <c r="L5444">
        <v>1</v>
      </c>
      <c r="M5444">
        <v>1</v>
      </c>
      <c r="N5444" t="s">
        <v>10660</v>
      </c>
      <c r="O5444" t="s">
        <v>10676</v>
      </c>
      <c r="P5444" t="s">
        <v>224</v>
      </c>
      <c r="Q5444" t="s">
        <v>10120</v>
      </c>
      <c r="R5444" t="s">
        <v>226</v>
      </c>
      <c r="S5444" t="s">
        <v>10121</v>
      </c>
      <c r="V5444">
        <v>1E-3</v>
      </c>
      <c r="W5444">
        <v>5.0000000000000001E-3</v>
      </c>
      <c r="X5444" t="s">
        <v>228</v>
      </c>
      <c r="Y5444" t="s">
        <v>243</v>
      </c>
      <c r="Z5444" t="s">
        <v>1217</v>
      </c>
      <c r="AA5444" t="s">
        <v>3947</v>
      </c>
      <c r="AF5444" t="s">
        <v>736</v>
      </c>
      <c r="AG5444" t="s">
        <v>7239</v>
      </c>
      <c r="AH5444" t="s">
        <v>10122</v>
      </c>
      <c r="AJ5444" t="s">
        <v>237</v>
      </c>
      <c r="AK5444">
        <v>39.462643</v>
      </c>
      <c r="AL5444">
        <v>-123.35041809082</v>
      </c>
      <c r="AM5444" t="s">
        <v>732</v>
      </c>
      <c r="AN5444" t="s">
        <v>239</v>
      </c>
      <c r="AO5444" t="s">
        <v>1220</v>
      </c>
      <c r="AP5444" t="s">
        <v>241</v>
      </c>
      <c r="AQ5444" t="s">
        <v>242</v>
      </c>
      <c r="AR5444" t="s">
        <v>10123</v>
      </c>
      <c r="AS5444" t="s">
        <v>239</v>
      </c>
      <c r="AT5444" t="s">
        <v>239</v>
      </c>
      <c r="AU5444">
        <v>1</v>
      </c>
      <c r="AW5444" t="s">
        <v>10124</v>
      </c>
      <c r="AX5444" t="s">
        <v>10122</v>
      </c>
      <c r="AY5444" t="s">
        <v>109</v>
      </c>
      <c r="BP5444" t="s">
        <v>659</v>
      </c>
      <c r="BQ5444">
        <v>45</v>
      </c>
      <c r="BR5444" t="s">
        <v>310</v>
      </c>
      <c r="BS5444">
        <v>1</v>
      </c>
      <c r="BZ5444" t="s">
        <v>10125</v>
      </c>
      <c r="CA5444" t="s">
        <v>10117</v>
      </c>
    </row>
    <row r="5445" spans="1:79" hidden="1" x14ac:dyDescent="0.25">
      <c r="A5445" t="s">
        <v>10113</v>
      </c>
      <c r="B5445" t="s">
        <v>10114</v>
      </c>
      <c r="C5445" t="s">
        <v>10115</v>
      </c>
      <c r="D5445" t="s">
        <v>10226</v>
      </c>
      <c r="E5445" t="s">
        <v>10227</v>
      </c>
      <c r="F5445" s="1">
        <v>40954</v>
      </c>
      <c r="G5445" s="4">
        <v>0.54513888888888895</v>
      </c>
      <c r="H5445" t="s">
        <v>6138</v>
      </c>
      <c r="I5445">
        <v>-88</v>
      </c>
      <c r="J5445" t="s">
        <v>221</v>
      </c>
      <c r="K5445" t="s">
        <v>222</v>
      </c>
      <c r="L5445">
        <v>1</v>
      </c>
      <c r="M5445">
        <v>1</v>
      </c>
      <c r="N5445" t="s">
        <v>10660</v>
      </c>
      <c r="O5445" t="s">
        <v>10677</v>
      </c>
      <c r="P5445" t="s">
        <v>224</v>
      </c>
      <c r="Q5445" t="s">
        <v>10120</v>
      </c>
      <c r="R5445" t="s">
        <v>226</v>
      </c>
      <c r="S5445" t="s">
        <v>10121</v>
      </c>
      <c r="V5445">
        <v>1E-3</v>
      </c>
      <c r="W5445">
        <v>5.0000000000000001E-3</v>
      </c>
      <c r="X5445" t="s">
        <v>228</v>
      </c>
      <c r="Y5445" t="s">
        <v>243</v>
      </c>
      <c r="Z5445" t="s">
        <v>1217</v>
      </c>
      <c r="AA5445" t="s">
        <v>3947</v>
      </c>
      <c r="AF5445" t="s">
        <v>736</v>
      </c>
      <c r="AG5445" t="s">
        <v>7239</v>
      </c>
      <c r="AH5445" t="s">
        <v>10122</v>
      </c>
      <c r="AJ5445" t="s">
        <v>237</v>
      </c>
      <c r="AK5445">
        <v>39.448444000000002</v>
      </c>
      <c r="AL5445">
        <v>-123.34597015380901</v>
      </c>
      <c r="AM5445" t="s">
        <v>732</v>
      </c>
      <c r="AN5445" t="s">
        <v>239</v>
      </c>
      <c r="AO5445" t="s">
        <v>1220</v>
      </c>
      <c r="AP5445" t="s">
        <v>241</v>
      </c>
      <c r="AQ5445" t="s">
        <v>242</v>
      </c>
      <c r="AR5445" t="s">
        <v>10123</v>
      </c>
      <c r="AS5445" t="s">
        <v>239</v>
      </c>
      <c r="AT5445" t="s">
        <v>239</v>
      </c>
      <c r="AU5445">
        <v>1</v>
      </c>
      <c r="AW5445" t="s">
        <v>10124</v>
      </c>
      <c r="AX5445" t="s">
        <v>10122</v>
      </c>
      <c r="AY5445" t="s">
        <v>109</v>
      </c>
      <c r="BP5445" t="s">
        <v>659</v>
      </c>
      <c r="BQ5445">
        <v>45</v>
      </c>
      <c r="BR5445" t="s">
        <v>310</v>
      </c>
      <c r="BS5445">
        <v>1</v>
      </c>
      <c r="BZ5445" t="s">
        <v>10125</v>
      </c>
      <c r="CA5445" t="s">
        <v>10227</v>
      </c>
    </row>
    <row r="5446" spans="1:79" hidden="1" x14ac:dyDescent="0.25">
      <c r="A5446" t="s">
        <v>10113</v>
      </c>
      <c r="B5446" t="s">
        <v>10114</v>
      </c>
      <c r="C5446" t="s">
        <v>10115</v>
      </c>
      <c r="D5446" t="s">
        <v>10136</v>
      </c>
      <c r="E5446" t="s">
        <v>10137</v>
      </c>
      <c r="F5446" s="1">
        <v>40954</v>
      </c>
      <c r="G5446" s="4">
        <v>0.49652777777777773</v>
      </c>
      <c r="H5446" t="s">
        <v>6138</v>
      </c>
      <c r="I5446">
        <v>-88</v>
      </c>
      <c r="J5446" t="s">
        <v>221</v>
      </c>
      <c r="K5446" t="s">
        <v>222</v>
      </c>
      <c r="L5446">
        <v>1</v>
      </c>
      <c r="M5446">
        <v>1</v>
      </c>
      <c r="N5446" t="s">
        <v>10660</v>
      </c>
      <c r="O5446" t="s">
        <v>10678</v>
      </c>
      <c r="P5446" t="s">
        <v>224</v>
      </c>
      <c r="Q5446" t="s">
        <v>10120</v>
      </c>
      <c r="R5446" t="s">
        <v>226</v>
      </c>
      <c r="S5446" t="s">
        <v>10121</v>
      </c>
      <c r="V5446">
        <v>1E-3</v>
      </c>
      <c r="W5446">
        <v>5.0000000000000001E-3</v>
      </c>
      <c r="X5446" t="s">
        <v>228</v>
      </c>
      <c r="Y5446" t="s">
        <v>243</v>
      </c>
      <c r="Z5446" t="s">
        <v>1217</v>
      </c>
      <c r="AA5446" t="s">
        <v>3947</v>
      </c>
      <c r="AF5446" t="s">
        <v>736</v>
      </c>
      <c r="AG5446" t="s">
        <v>7239</v>
      </c>
      <c r="AH5446" t="s">
        <v>10122</v>
      </c>
      <c r="AJ5446" t="s">
        <v>237</v>
      </c>
      <c r="AK5446">
        <v>39.42794</v>
      </c>
      <c r="AL5446">
        <v>-123.332221984863</v>
      </c>
      <c r="AM5446" t="s">
        <v>732</v>
      </c>
      <c r="AN5446" t="s">
        <v>239</v>
      </c>
      <c r="AO5446" t="s">
        <v>1220</v>
      </c>
      <c r="AP5446" t="s">
        <v>241</v>
      </c>
      <c r="AQ5446" t="s">
        <v>242</v>
      </c>
      <c r="AR5446" t="s">
        <v>10123</v>
      </c>
      <c r="AS5446" t="s">
        <v>239</v>
      </c>
      <c r="AT5446" t="s">
        <v>239</v>
      </c>
      <c r="AU5446">
        <v>1</v>
      </c>
      <c r="AW5446" t="s">
        <v>10124</v>
      </c>
      <c r="AX5446" t="s">
        <v>10122</v>
      </c>
      <c r="AY5446" t="s">
        <v>109</v>
      </c>
      <c r="BP5446" t="s">
        <v>659</v>
      </c>
      <c r="BQ5446">
        <v>45</v>
      </c>
      <c r="BR5446" t="s">
        <v>310</v>
      </c>
      <c r="BS5446">
        <v>1</v>
      </c>
      <c r="BZ5446" t="s">
        <v>10132</v>
      </c>
      <c r="CA5446" t="s">
        <v>10137</v>
      </c>
    </row>
    <row r="5447" spans="1:79" hidden="1" x14ac:dyDescent="0.25">
      <c r="A5447" t="s">
        <v>10113</v>
      </c>
      <c r="B5447" t="s">
        <v>10114</v>
      </c>
      <c r="C5447" t="s">
        <v>10115</v>
      </c>
      <c r="D5447" t="s">
        <v>10126</v>
      </c>
      <c r="E5447" t="s">
        <v>10127</v>
      </c>
      <c r="F5447" s="1">
        <v>40954</v>
      </c>
      <c r="G5447" s="4">
        <v>0.40277777777777773</v>
      </c>
      <c r="H5447" t="s">
        <v>6138</v>
      </c>
      <c r="I5447">
        <v>-88</v>
      </c>
      <c r="J5447" t="s">
        <v>221</v>
      </c>
      <c r="K5447" t="s">
        <v>222</v>
      </c>
      <c r="L5447">
        <v>1</v>
      </c>
      <c r="M5447">
        <v>1</v>
      </c>
      <c r="N5447" t="s">
        <v>10660</v>
      </c>
      <c r="O5447" t="s">
        <v>10679</v>
      </c>
      <c r="P5447" t="s">
        <v>224</v>
      </c>
      <c r="Q5447" t="s">
        <v>10120</v>
      </c>
      <c r="R5447" t="s">
        <v>226</v>
      </c>
      <c r="S5447" t="s">
        <v>10121</v>
      </c>
      <c r="V5447">
        <v>1E-3</v>
      </c>
      <c r="W5447">
        <v>5.0000000000000001E-3</v>
      </c>
      <c r="X5447" t="s">
        <v>228</v>
      </c>
      <c r="Y5447" t="s">
        <v>243</v>
      </c>
      <c r="Z5447" t="s">
        <v>1217</v>
      </c>
      <c r="AA5447" t="s">
        <v>3947</v>
      </c>
      <c r="AF5447" t="s">
        <v>736</v>
      </c>
      <c r="AG5447" t="s">
        <v>7239</v>
      </c>
      <c r="AH5447" t="s">
        <v>10122</v>
      </c>
      <c r="AJ5447" t="s">
        <v>237</v>
      </c>
      <c r="AK5447">
        <v>39.429192</v>
      </c>
      <c r="AL5447">
        <v>-123.34546661377</v>
      </c>
      <c r="AM5447" t="s">
        <v>732</v>
      </c>
      <c r="AN5447" t="s">
        <v>239</v>
      </c>
      <c r="AO5447" t="s">
        <v>1220</v>
      </c>
      <c r="AP5447" t="s">
        <v>241</v>
      </c>
      <c r="AQ5447" t="s">
        <v>242</v>
      </c>
      <c r="AR5447" t="s">
        <v>10123</v>
      </c>
      <c r="AS5447" t="s">
        <v>239</v>
      </c>
      <c r="AT5447" t="s">
        <v>239</v>
      </c>
      <c r="AU5447">
        <v>1</v>
      </c>
      <c r="AW5447" t="s">
        <v>10124</v>
      </c>
      <c r="AX5447" t="s">
        <v>10122</v>
      </c>
      <c r="AY5447" t="s">
        <v>109</v>
      </c>
      <c r="BP5447" t="s">
        <v>659</v>
      </c>
      <c r="BQ5447">
        <v>45</v>
      </c>
      <c r="BR5447" t="s">
        <v>310</v>
      </c>
      <c r="BS5447">
        <v>1</v>
      </c>
      <c r="BZ5447" t="s">
        <v>10125</v>
      </c>
      <c r="CA5447" t="s">
        <v>10127</v>
      </c>
    </row>
    <row r="5448" spans="1:79" hidden="1" x14ac:dyDescent="0.25">
      <c r="A5448" t="s">
        <v>10113</v>
      </c>
      <c r="B5448" t="s">
        <v>10114</v>
      </c>
      <c r="C5448" t="s">
        <v>10150</v>
      </c>
      <c r="D5448" t="s">
        <v>10187</v>
      </c>
      <c r="E5448" t="s">
        <v>10188</v>
      </c>
      <c r="F5448" s="1">
        <v>40968</v>
      </c>
      <c r="G5448" s="4">
        <v>0.5625</v>
      </c>
      <c r="H5448" t="s">
        <v>6138</v>
      </c>
      <c r="I5448">
        <v>-88</v>
      </c>
      <c r="J5448" t="s">
        <v>221</v>
      </c>
      <c r="K5448" t="s">
        <v>222</v>
      </c>
      <c r="L5448">
        <v>1</v>
      </c>
      <c r="M5448">
        <v>1</v>
      </c>
      <c r="N5448" t="s">
        <v>10680</v>
      </c>
      <c r="O5448" t="s">
        <v>10681</v>
      </c>
      <c r="P5448" t="s">
        <v>224</v>
      </c>
      <c r="Q5448" t="s">
        <v>10120</v>
      </c>
      <c r="R5448" t="s">
        <v>226</v>
      </c>
      <c r="S5448" t="s">
        <v>10121</v>
      </c>
      <c r="V5448">
        <v>1E-3</v>
      </c>
      <c r="W5448">
        <v>5.0000000000000001E-3</v>
      </c>
      <c r="X5448" t="s">
        <v>228</v>
      </c>
      <c r="Y5448" t="s">
        <v>243</v>
      </c>
      <c r="Z5448" t="s">
        <v>1217</v>
      </c>
      <c r="AA5448" t="s">
        <v>3947</v>
      </c>
      <c r="AE5448" t="s">
        <v>10682</v>
      </c>
      <c r="AF5448" t="s">
        <v>736</v>
      </c>
      <c r="AG5448" t="s">
        <v>7239</v>
      </c>
      <c r="AH5448" t="s">
        <v>10122</v>
      </c>
      <c r="AJ5448" t="s">
        <v>237</v>
      </c>
      <c r="AK5448">
        <v>39.420001999999997</v>
      </c>
      <c r="AL5448">
        <v>-123.34107971191401</v>
      </c>
      <c r="AM5448" t="s">
        <v>732</v>
      </c>
      <c r="AN5448" t="s">
        <v>239</v>
      </c>
      <c r="AO5448" t="s">
        <v>1220</v>
      </c>
      <c r="AP5448" t="s">
        <v>241</v>
      </c>
      <c r="AQ5448" t="s">
        <v>242</v>
      </c>
      <c r="AR5448" t="s">
        <v>10123</v>
      </c>
      <c r="AS5448" t="s">
        <v>239</v>
      </c>
      <c r="AT5448" t="s">
        <v>239</v>
      </c>
      <c r="AU5448">
        <v>1</v>
      </c>
      <c r="AW5448" t="s">
        <v>10124</v>
      </c>
      <c r="AX5448" t="s">
        <v>10122</v>
      </c>
      <c r="AY5448" t="s">
        <v>1351</v>
      </c>
      <c r="BP5448" t="s">
        <v>659</v>
      </c>
      <c r="BQ5448">
        <v>45</v>
      </c>
      <c r="BR5448" t="s">
        <v>310</v>
      </c>
      <c r="BS5448">
        <v>1</v>
      </c>
      <c r="BZ5448" t="s">
        <v>10169</v>
      </c>
      <c r="CA5448" t="s">
        <v>10188</v>
      </c>
    </row>
    <row r="5449" spans="1:79" hidden="1" x14ac:dyDescent="0.25">
      <c r="A5449" t="s">
        <v>10113</v>
      </c>
      <c r="B5449" t="s">
        <v>10114</v>
      </c>
      <c r="C5449" t="s">
        <v>10150</v>
      </c>
      <c r="D5449" t="s">
        <v>10204</v>
      </c>
      <c r="E5449" t="s">
        <v>10205</v>
      </c>
      <c r="F5449" s="1">
        <v>40968</v>
      </c>
      <c r="G5449" s="4">
        <v>0.52430555555555558</v>
      </c>
      <c r="H5449" t="s">
        <v>6138</v>
      </c>
      <c r="I5449">
        <v>-88</v>
      </c>
      <c r="J5449" t="s">
        <v>221</v>
      </c>
      <c r="K5449" t="s">
        <v>222</v>
      </c>
      <c r="L5449">
        <v>1</v>
      </c>
      <c r="M5449">
        <v>1</v>
      </c>
      <c r="N5449" t="s">
        <v>10680</v>
      </c>
      <c r="O5449" t="s">
        <v>10683</v>
      </c>
      <c r="P5449" t="s">
        <v>224</v>
      </c>
      <c r="Q5449" t="s">
        <v>10120</v>
      </c>
      <c r="R5449" t="s">
        <v>226</v>
      </c>
      <c r="S5449" t="s">
        <v>10121</v>
      </c>
      <c r="V5449">
        <v>1E-3</v>
      </c>
      <c r="W5449">
        <v>5.0000000000000001E-3</v>
      </c>
      <c r="X5449" t="s">
        <v>228</v>
      </c>
      <c r="Y5449" t="s">
        <v>243</v>
      </c>
      <c r="Z5449" t="s">
        <v>1217</v>
      </c>
      <c r="AA5449" t="s">
        <v>3947</v>
      </c>
      <c r="AE5449" t="s">
        <v>10682</v>
      </c>
      <c r="AF5449" t="s">
        <v>736</v>
      </c>
      <c r="AG5449" t="s">
        <v>7239</v>
      </c>
      <c r="AH5449" t="s">
        <v>10122</v>
      </c>
      <c r="AJ5449" t="s">
        <v>237</v>
      </c>
      <c r="AK5449">
        <v>39.418297000000003</v>
      </c>
      <c r="AL5449">
        <v>-123.34146118164099</v>
      </c>
      <c r="AM5449" t="s">
        <v>732</v>
      </c>
      <c r="AN5449" t="s">
        <v>239</v>
      </c>
      <c r="AO5449" t="s">
        <v>1220</v>
      </c>
      <c r="AP5449" t="s">
        <v>241</v>
      </c>
      <c r="AQ5449" t="s">
        <v>242</v>
      </c>
      <c r="AR5449" t="s">
        <v>10123</v>
      </c>
      <c r="AS5449" t="s">
        <v>239</v>
      </c>
      <c r="AT5449" t="s">
        <v>239</v>
      </c>
      <c r="AU5449">
        <v>1</v>
      </c>
      <c r="AW5449" t="s">
        <v>10124</v>
      </c>
      <c r="AX5449" t="s">
        <v>10122</v>
      </c>
      <c r="AY5449" t="s">
        <v>1351</v>
      </c>
      <c r="BP5449" t="s">
        <v>659</v>
      </c>
      <c r="BQ5449">
        <v>45</v>
      </c>
      <c r="BR5449" t="s">
        <v>310</v>
      </c>
      <c r="BS5449">
        <v>1</v>
      </c>
      <c r="BZ5449" t="s">
        <v>10207</v>
      </c>
      <c r="CA5449" t="s">
        <v>10205</v>
      </c>
    </row>
    <row r="5450" spans="1:79" hidden="1" x14ac:dyDescent="0.25">
      <c r="A5450" t="s">
        <v>10113</v>
      </c>
      <c r="B5450" t="s">
        <v>10114</v>
      </c>
      <c r="C5450" t="s">
        <v>10150</v>
      </c>
      <c r="D5450" t="s">
        <v>10173</v>
      </c>
      <c r="E5450" t="s">
        <v>10174</v>
      </c>
      <c r="F5450" s="1">
        <v>40968</v>
      </c>
      <c r="G5450" s="4">
        <v>0.54513888888888895</v>
      </c>
      <c r="H5450" t="s">
        <v>6138</v>
      </c>
      <c r="I5450">
        <v>-88</v>
      </c>
      <c r="J5450" t="s">
        <v>221</v>
      </c>
      <c r="K5450" t="s">
        <v>222</v>
      </c>
      <c r="L5450">
        <v>1</v>
      </c>
      <c r="M5450">
        <v>1</v>
      </c>
      <c r="N5450" t="s">
        <v>10680</v>
      </c>
      <c r="O5450" t="s">
        <v>10684</v>
      </c>
      <c r="P5450" t="s">
        <v>224</v>
      </c>
      <c r="Q5450" t="s">
        <v>10120</v>
      </c>
      <c r="R5450" t="s">
        <v>226</v>
      </c>
      <c r="S5450" t="s">
        <v>10121</v>
      </c>
      <c r="V5450">
        <v>1E-3</v>
      </c>
      <c r="W5450">
        <v>5.0000000000000001E-3</v>
      </c>
      <c r="X5450" t="s">
        <v>228</v>
      </c>
      <c r="Y5450" t="s">
        <v>243</v>
      </c>
      <c r="Z5450" t="s">
        <v>1217</v>
      </c>
      <c r="AA5450" t="s">
        <v>3947</v>
      </c>
      <c r="AE5450" t="s">
        <v>10682</v>
      </c>
      <c r="AF5450" t="s">
        <v>736</v>
      </c>
      <c r="AG5450" t="s">
        <v>7239</v>
      </c>
      <c r="AH5450" t="s">
        <v>10122</v>
      </c>
      <c r="AJ5450" t="s">
        <v>237</v>
      </c>
      <c r="AK5450">
        <v>39.421112000000001</v>
      </c>
      <c r="AL5450">
        <v>-123.34083557128901</v>
      </c>
      <c r="AM5450" t="s">
        <v>732</v>
      </c>
      <c r="AN5450" t="s">
        <v>239</v>
      </c>
      <c r="AO5450" t="s">
        <v>1220</v>
      </c>
      <c r="AP5450" t="s">
        <v>241</v>
      </c>
      <c r="AQ5450" t="s">
        <v>242</v>
      </c>
      <c r="AR5450" t="s">
        <v>10123</v>
      </c>
      <c r="AS5450" t="s">
        <v>239</v>
      </c>
      <c r="AT5450" t="s">
        <v>239</v>
      </c>
      <c r="AU5450">
        <v>1</v>
      </c>
      <c r="AW5450" t="s">
        <v>10124</v>
      </c>
      <c r="AX5450" t="s">
        <v>10122</v>
      </c>
      <c r="AY5450" t="s">
        <v>1351</v>
      </c>
      <c r="BP5450" t="s">
        <v>659</v>
      </c>
      <c r="BQ5450">
        <v>45</v>
      </c>
      <c r="BR5450" t="s">
        <v>310</v>
      </c>
      <c r="BS5450">
        <v>1</v>
      </c>
      <c r="BZ5450" t="s">
        <v>10125</v>
      </c>
      <c r="CA5450" t="s">
        <v>10174</v>
      </c>
    </row>
    <row r="5451" spans="1:79" hidden="1" x14ac:dyDescent="0.25">
      <c r="A5451" t="s">
        <v>10113</v>
      </c>
      <c r="B5451" t="s">
        <v>10114</v>
      </c>
      <c r="C5451" t="s">
        <v>10150</v>
      </c>
      <c r="D5451" t="s">
        <v>10157</v>
      </c>
      <c r="E5451" t="s">
        <v>10158</v>
      </c>
      <c r="F5451" s="1">
        <v>40968</v>
      </c>
      <c r="G5451" s="4">
        <v>0.44791666666666669</v>
      </c>
      <c r="H5451" t="s">
        <v>6138</v>
      </c>
      <c r="I5451">
        <v>-88</v>
      </c>
      <c r="J5451" t="s">
        <v>221</v>
      </c>
      <c r="K5451" t="s">
        <v>222</v>
      </c>
      <c r="L5451">
        <v>1</v>
      </c>
      <c r="M5451">
        <v>1</v>
      </c>
      <c r="N5451" t="s">
        <v>10680</v>
      </c>
      <c r="O5451" t="s">
        <v>10685</v>
      </c>
      <c r="P5451" t="s">
        <v>224</v>
      </c>
      <c r="Q5451" t="s">
        <v>10120</v>
      </c>
      <c r="R5451" t="s">
        <v>226</v>
      </c>
      <c r="S5451" t="s">
        <v>10121</v>
      </c>
      <c r="V5451">
        <v>1E-3</v>
      </c>
      <c r="W5451">
        <v>5.0000000000000001E-3</v>
      </c>
      <c r="X5451" t="s">
        <v>228</v>
      </c>
      <c r="Y5451" t="s">
        <v>243</v>
      </c>
      <c r="Z5451" t="s">
        <v>1217</v>
      </c>
      <c r="AA5451" t="s">
        <v>3947</v>
      </c>
      <c r="AE5451" t="s">
        <v>10682</v>
      </c>
      <c r="AF5451" t="s">
        <v>736</v>
      </c>
      <c r="AG5451" t="s">
        <v>7239</v>
      </c>
      <c r="AH5451" t="s">
        <v>10122</v>
      </c>
      <c r="AJ5451" t="s">
        <v>237</v>
      </c>
      <c r="AK5451">
        <v>39.430698</v>
      </c>
      <c r="AL5451">
        <v>-123.35495758056599</v>
      </c>
      <c r="AM5451" t="s">
        <v>732</v>
      </c>
      <c r="AN5451" t="s">
        <v>239</v>
      </c>
      <c r="AO5451" t="s">
        <v>1220</v>
      </c>
      <c r="AP5451" t="s">
        <v>241</v>
      </c>
      <c r="AQ5451" t="s">
        <v>242</v>
      </c>
      <c r="AR5451" t="s">
        <v>10123</v>
      </c>
      <c r="AS5451" t="s">
        <v>239</v>
      </c>
      <c r="AT5451" t="s">
        <v>239</v>
      </c>
      <c r="AU5451">
        <v>1</v>
      </c>
      <c r="AW5451" t="s">
        <v>10124</v>
      </c>
      <c r="AX5451" t="s">
        <v>10122</v>
      </c>
      <c r="AY5451" t="s">
        <v>1351</v>
      </c>
      <c r="BP5451" t="s">
        <v>659</v>
      </c>
      <c r="BQ5451">
        <v>45</v>
      </c>
      <c r="BR5451" t="s">
        <v>310</v>
      </c>
      <c r="BS5451">
        <v>1</v>
      </c>
      <c r="BZ5451" t="s">
        <v>10160</v>
      </c>
      <c r="CA5451" t="s">
        <v>10158</v>
      </c>
    </row>
    <row r="5452" spans="1:79" hidden="1" x14ac:dyDescent="0.25">
      <c r="A5452" t="s">
        <v>10113</v>
      </c>
      <c r="B5452" t="s">
        <v>10114</v>
      </c>
      <c r="C5452" t="s">
        <v>10150</v>
      </c>
      <c r="D5452" t="s">
        <v>10176</v>
      </c>
      <c r="E5452" t="s">
        <v>10177</v>
      </c>
      <c r="F5452" s="1">
        <v>40968</v>
      </c>
      <c r="G5452" s="4">
        <v>0.3611111111111111</v>
      </c>
      <c r="H5452" t="s">
        <v>6138</v>
      </c>
      <c r="I5452">
        <v>-88</v>
      </c>
      <c r="J5452" t="s">
        <v>221</v>
      </c>
      <c r="K5452" t="s">
        <v>222</v>
      </c>
      <c r="L5452">
        <v>1</v>
      </c>
      <c r="M5452">
        <v>1</v>
      </c>
      <c r="N5452" t="s">
        <v>10680</v>
      </c>
      <c r="O5452" t="s">
        <v>10686</v>
      </c>
      <c r="P5452" t="s">
        <v>224</v>
      </c>
      <c r="Q5452" t="s">
        <v>10120</v>
      </c>
      <c r="R5452" t="s">
        <v>226</v>
      </c>
      <c r="S5452" t="s">
        <v>10121</v>
      </c>
      <c r="V5452">
        <v>1E-3</v>
      </c>
      <c r="W5452">
        <v>5.0000000000000001E-3</v>
      </c>
      <c r="X5452" t="s">
        <v>228</v>
      </c>
      <c r="Y5452" t="s">
        <v>243</v>
      </c>
      <c r="Z5452" t="s">
        <v>1217</v>
      </c>
      <c r="AA5452" t="s">
        <v>3947</v>
      </c>
      <c r="AE5452" t="s">
        <v>10682</v>
      </c>
      <c r="AF5452" t="s">
        <v>736</v>
      </c>
      <c r="AG5452" t="s">
        <v>7239</v>
      </c>
      <c r="AH5452" t="s">
        <v>10122</v>
      </c>
      <c r="AJ5452" t="s">
        <v>237</v>
      </c>
      <c r="AK5452">
        <v>39.377037000000001</v>
      </c>
      <c r="AL5452">
        <v>-123.32778930664099</v>
      </c>
      <c r="AM5452" t="s">
        <v>732</v>
      </c>
      <c r="AN5452" t="s">
        <v>239</v>
      </c>
      <c r="AO5452" t="s">
        <v>1220</v>
      </c>
      <c r="AP5452" t="s">
        <v>241</v>
      </c>
      <c r="AQ5452" t="s">
        <v>242</v>
      </c>
      <c r="AR5452" t="s">
        <v>10123</v>
      </c>
      <c r="AS5452" t="s">
        <v>239</v>
      </c>
      <c r="AT5452" t="s">
        <v>239</v>
      </c>
      <c r="AU5452">
        <v>1</v>
      </c>
      <c r="AW5452" t="s">
        <v>10124</v>
      </c>
      <c r="AX5452" t="s">
        <v>10122</v>
      </c>
      <c r="AY5452" t="s">
        <v>1351</v>
      </c>
      <c r="BP5452" t="s">
        <v>659</v>
      </c>
      <c r="BQ5452">
        <v>45</v>
      </c>
      <c r="BR5452" t="s">
        <v>310</v>
      </c>
      <c r="BS5452">
        <v>1</v>
      </c>
      <c r="BZ5452" t="s">
        <v>10156</v>
      </c>
      <c r="CA5452" t="s">
        <v>10177</v>
      </c>
    </row>
    <row r="5453" spans="1:79" hidden="1" x14ac:dyDescent="0.25">
      <c r="A5453" t="s">
        <v>10113</v>
      </c>
      <c r="B5453" t="s">
        <v>10114</v>
      </c>
      <c r="C5453" t="s">
        <v>10161</v>
      </c>
      <c r="D5453" t="s">
        <v>10129</v>
      </c>
      <c r="E5453" t="s">
        <v>10130</v>
      </c>
      <c r="F5453" s="1">
        <v>40968</v>
      </c>
      <c r="G5453" s="4">
        <v>0.39930555555555558</v>
      </c>
      <c r="H5453" t="s">
        <v>6138</v>
      </c>
      <c r="I5453">
        <v>-88</v>
      </c>
      <c r="J5453" t="s">
        <v>221</v>
      </c>
      <c r="K5453" t="s">
        <v>222</v>
      </c>
      <c r="L5453">
        <v>1</v>
      </c>
      <c r="M5453">
        <v>1</v>
      </c>
      <c r="N5453" t="s">
        <v>10680</v>
      </c>
      <c r="O5453" t="s">
        <v>10687</v>
      </c>
      <c r="P5453" t="s">
        <v>224</v>
      </c>
      <c r="Q5453" t="s">
        <v>10120</v>
      </c>
      <c r="R5453" t="s">
        <v>226</v>
      </c>
      <c r="S5453" t="s">
        <v>10121</v>
      </c>
      <c r="V5453">
        <v>1E-3</v>
      </c>
      <c r="W5453">
        <v>5.0000000000000001E-3</v>
      </c>
      <c r="X5453" t="s">
        <v>228</v>
      </c>
      <c r="Y5453" t="s">
        <v>243</v>
      </c>
      <c r="Z5453" t="s">
        <v>1217</v>
      </c>
      <c r="AA5453" t="s">
        <v>3947</v>
      </c>
      <c r="AE5453" t="s">
        <v>10682</v>
      </c>
      <c r="AF5453" t="s">
        <v>736</v>
      </c>
      <c r="AG5453" t="s">
        <v>7239</v>
      </c>
      <c r="AH5453" t="s">
        <v>10122</v>
      </c>
      <c r="AJ5453" t="s">
        <v>237</v>
      </c>
      <c r="AK5453">
        <v>39.442055000000003</v>
      </c>
      <c r="AL5453">
        <v>-123.336540222168</v>
      </c>
      <c r="AM5453" t="s">
        <v>732</v>
      </c>
      <c r="AN5453" t="s">
        <v>239</v>
      </c>
      <c r="AO5453" t="s">
        <v>1220</v>
      </c>
      <c r="AP5453" t="s">
        <v>241</v>
      </c>
      <c r="AQ5453" t="s">
        <v>242</v>
      </c>
      <c r="AR5453" t="s">
        <v>10123</v>
      </c>
      <c r="AS5453" t="s">
        <v>239</v>
      </c>
      <c r="AT5453" t="s">
        <v>239</v>
      </c>
      <c r="AU5453">
        <v>1</v>
      </c>
      <c r="AW5453" t="s">
        <v>10124</v>
      </c>
      <c r="AX5453" t="s">
        <v>10122</v>
      </c>
      <c r="AY5453" t="s">
        <v>1351</v>
      </c>
      <c r="BP5453" t="s">
        <v>659</v>
      </c>
      <c r="BQ5453">
        <v>45</v>
      </c>
      <c r="BR5453" t="s">
        <v>310</v>
      </c>
      <c r="BS5453">
        <v>1</v>
      </c>
      <c r="BZ5453" t="s">
        <v>10132</v>
      </c>
      <c r="CA5453" t="s">
        <v>10130</v>
      </c>
    </row>
    <row r="5454" spans="1:79" hidden="1" x14ac:dyDescent="0.25">
      <c r="A5454" t="s">
        <v>10113</v>
      </c>
      <c r="B5454" t="s">
        <v>10114</v>
      </c>
      <c r="C5454" t="s">
        <v>10161</v>
      </c>
      <c r="D5454" t="s">
        <v>10226</v>
      </c>
      <c r="E5454" t="s">
        <v>10227</v>
      </c>
      <c r="F5454" s="1">
        <v>40968</v>
      </c>
      <c r="G5454" s="4">
        <v>0.53125</v>
      </c>
      <c r="H5454" t="s">
        <v>6138</v>
      </c>
      <c r="I5454">
        <v>-88</v>
      </c>
      <c r="J5454" t="s">
        <v>221</v>
      </c>
      <c r="K5454" t="s">
        <v>222</v>
      </c>
      <c r="L5454">
        <v>1</v>
      </c>
      <c r="M5454">
        <v>1</v>
      </c>
      <c r="N5454" t="s">
        <v>10680</v>
      </c>
      <c r="O5454" t="s">
        <v>10688</v>
      </c>
      <c r="P5454" t="s">
        <v>224</v>
      </c>
      <c r="Q5454" t="s">
        <v>10120</v>
      </c>
      <c r="R5454" t="s">
        <v>226</v>
      </c>
      <c r="S5454" t="s">
        <v>10121</v>
      </c>
      <c r="V5454">
        <v>1E-3</v>
      </c>
      <c r="W5454">
        <v>5.0000000000000001E-3</v>
      </c>
      <c r="X5454" t="s">
        <v>228</v>
      </c>
      <c r="Y5454" t="s">
        <v>243</v>
      </c>
      <c r="Z5454" t="s">
        <v>1217</v>
      </c>
      <c r="AA5454" t="s">
        <v>3947</v>
      </c>
      <c r="AE5454" t="s">
        <v>10682</v>
      </c>
      <c r="AF5454" t="s">
        <v>736</v>
      </c>
      <c r="AG5454" t="s">
        <v>7239</v>
      </c>
      <c r="AH5454" t="s">
        <v>10122</v>
      </c>
      <c r="AJ5454" t="s">
        <v>237</v>
      </c>
      <c r="AK5454">
        <v>39.448444000000002</v>
      </c>
      <c r="AL5454">
        <v>-123.34597015380901</v>
      </c>
      <c r="AM5454" t="s">
        <v>732</v>
      </c>
      <c r="AN5454" t="s">
        <v>239</v>
      </c>
      <c r="AO5454" t="s">
        <v>1220</v>
      </c>
      <c r="AP5454" t="s">
        <v>241</v>
      </c>
      <c r="AQ5454" t="s">
        <v>242</v>
      </c>
      <c r="AR5454" t="s">
        <v>10123</v>
      </c>
      <c r="AS5454" t="s">
        <v>239</v>
      </c>
      <c r="AT5454" t="s">
        <v>239</v>
      </c>
      <c r="AU5454">
        <v>1</v>
      </c>
      <c r="AW5454" t="s">
        <v>10124</v>
      </c>
      <c r="AX5454" t="s">
        <v>10122</v>
      </c>
      <c r="AY5454" t="s">
        <v>1351</v>
      </c>
      <c r="BP5454" t="s">
        <v>659</v>
      </c>
      <c r="BQ5454">
        <v>45</v>
      </c>
      <c r="BR5454" t="s">
        <v>310</v>
      </c>
      <c r="BS5454">
        <v>1</v>
      </c>
      <c r="BZ5454" t="s">
        <v>10125</v>
      </c>
      <c r="CA5454" t="s">
        <v>10227</v>
      </c>
    </row>
    <row r="5455" spans="1:79" hidden="1" x14ac:dyDescent="0.25">
      <c r="A5455" t="s">
        <v>10113</v>
      </c>
      <c r="B5455" t="s">
        <v>10114</v>
      </c>
      <c r="C5455" t="s">
        <v>10150</v>
      </c>
      <c r="D5455" t="s">
        <v>10166</v>
      </c>
      <c r="E5455" t="s">
        <v>10167</v>
      </c>
      <c r="F5455" s="1">
        <v>40968</v>
      </c>
      <c r="G5455" s="4">
        <v>0.42708333333333331</v>
      </c>
      <c r="H5455" t="s">
        <v>6138</v>
      </c>
      <c r="I5455">
        <v>-88</v>
      </c>
      <c r="J5455" t="s">
        <v>221</v>
      </c>
      <c r="K5455" t="s">
        <v>222</v>
      </c>
      <c r="L5455">
        <v>1</v>
      </c>
      <c r="M5455">
        <v>1</v>
      </c>
      <c r="N5455" t="s">
        <v>10680</v>
      </c>
      <c r="O5455" t="s">
        <v>10689</v>
      </c>
      <c r="P5455" t="s">
        <v>224</v>
      </c>
      <c r="Q5455" t="s">
        <v>10120</v>
      </c>
      <c r="R5455" t="s">
        <v>226</v>
      </c>
      <c r="S5455" t="s">
        <v>10121</v>
      </c>
      <c r="V5455">
        <v>1E-3</v>
      </c>
      <c r="W5455">
        <v>5.0000000000000001E-3</v>
      </c>
      <c r="X5455" t="s">
        <v>228</v>
      </c>
      <c r="Y5455" t="s">
        <v>243</v>
      </c>
      <c r="Z5455" t="s">
        <v>1217</v>
      </c>
      <c r="AA5455" t="s">
        <v>3947</v>
      </c>
      <c r="AE5455" t="s">
        <v>10682</v>
      </c>
      <c r="AF5455" t="s">
        <v>736</v>
      </c>
      <c r="AG5455" t="s">
        <v>7239</v>
      </c>
      <c r="AH5455" t="s">
        <v>10122</v>
      </c>
      <c r="AJ5455" t="s">
        <v>237</v>
      </c>
      <c r="AK5455">
        <v>39.407494</v>
      </c>
      <c r="AL5455">
        <v>-123.342666625977</v>
      </c>
      <c r="AM5455" t="s">
        <v>732</v>
      </c>
      <c r="AN5455" t="s">
        <v>239</v>
      </c>
      <c r="AO5455" t="s">
        <v>1220</v>
      </c>
      <c r="AP5455" t="s">
        <v>241</v>
      </c>
      <c r="AQ5455" t="s">
        <v>242</v>
      </c>
      <c r="AR5455" t="s">
        <v>10123</v>
      </c>
      <c r="AS5455" t="s">
        <v>239</v>
      </c>
      <c r="AT5455" t="s">
        <v>239</v>
      </c>
      <c r="AU5455">
        <v>1</v>
      </c>
      <c r="AW5455" t="s">
        <v>10124</v>
      </c>
      <c r="AX5455" t="s">
        <v>10122</v>
      </c>
      <c r="AY5455" t="s">
        <v>1351</v>
      </c>
      <c r="BP5455" t="s">
        <v>659</v>
      </c>
      <c r="BQ5455">
        <v>45</v>
      </c>
      <c r="BR5455" t="s">
        <v>310</v>
      </c>
      <c r="BS5455">
        <v>1</v>
      </c>
      <c r="BZ5455" t="s">
        <v>10169</v>
      </c>
      <c r="CA5455" t="s">
        <v>10167</v>
      </c>
    </row>
    <row r="5456" spans="1:79" hidden="1" x14ac:dyDescent="0.25">
      <c r="A5456" t="s">
        <v>10113</v>
      </c>
      <c r="B5456" t="s">
        <v>10114</v>
      </c>
      <c r="C5456" t="s">
        <v>10150</v>
      </c>
      <c r="D5456" t="s">
        <v>10190</v>
      </c>
      <c r="E5456" t="s">
        <v>10191</v>
      </c>
      <c r="F5456" s="1">
        <v>40968</v>
      </c>
      <c r="G5456" s="4">
        <v>0.36458333333333331</v>
      </c>
      <c r="H5456" t="s">
        <v>6138</v>
      </c>
      <c r="I5456">
        <v>-88</v>
      </c>
      <c r="J5456" t="s">
        <v>221</v>
      </c>
      <c r="K5456" t="s">
        <v>222</v>
      </c>
      <c r="L5456">
        <v>1</v>
      </c>
      <c r="M5456">
        <v>1</v>
      </c>
      <c r="N5456" t="s">
        <v>10680</v>
      </c>
      <c r="O5456" t="s">
        <v>10690</v>
      </c>
      <c r="P5456" t="s">
        <v>224</v>
      </c>
      <c r="Q5456" t="s">
        <v>10120</v>
      </c>
      <c r="R5456" t="s">
        <v>226</v>
      </c>
      <c r="S5456" t="s">
        <v>10121</v>
      </c>
      <c r="V5456">
        <v>1E-3</v>
      </c>
      <c r="W5456">
        <v>5.0000000000000001E-3</v>
      </c>
      <c r="X5456" t="s">
        <v>228</v>
      </c>
      <c r="Y5456" t="s">
        <v>243</v>
      </c>
      <c r="Z5456" t="s">
        <v>1217</v>
      </c>
      <c r="AA5456" t="s">
        <v>3947</v>
      </c>
      <c r="AE5456" t="s">
        <v>10682</v>
      </c>
      <c r="AF5456" t="s">
        <v>736</v>
      </c>
      <c r="AG5456" t="s">
        <v>7239</v>
      </c>
      <c r="AH5456" t="s">
        <v>10122</v>
      </c>
      <c r="AJ5456" t="s">
        <v>237</v>
      </c>
      <c r="AK5456">
        <v>39.422409000000002</v>
      </c>
      <c r="AL5456">
        <v>-123.343399047852</v>
      </c>
      <c r="AM5456" t="s">
        <v>732</v>
      </c>
      <c r="AN5456" t="s">
        <v>239</v>
      </c>
      <c r="AO5456" t="s">
        <v>1220</v>
      </c>
      <c r="AP5456" t="s">
        <v>241</v>
      </c>
      <c r="AQ5456" t="s">
        <v>242</v>
      </c>
      <c r="AR5456" t="s">
        <v>10123</v>
      </c>
      <c r="AS5456" t="s">
        <v>239</v>
      </c>
      <c r="AT5456" t="s">
        <v>239</v>
      </c>
      <c r="AU5456">
        <v>1</v>
      </c>
      <c r="AW5456" t="s">
        <v>10124</v>
      </c>
      <c r="AX5456" t="s">
        <v>10122</v>
      </c>
      <c r="AY5456" t="s">
        <v>1351</v>
      </c>
      <c r="BP5456" t="s">
        <v>659</v>
      </c>
      <c r="BQ5456">
        <v>45</v>
      </c>
      <c r="BR5456" t="s">
        <v>310</v>
      </c>
      <c r="BS5456">
        <v>1</v>
      </c>
      <c r="BZ5456" t="s">
        <v>9451</v>
      </c>
      <c r="CA5456" t="s">
        <v>10191</v>
      </c>
    </row>
    <row r="5457" spans="1:79" hidden="1" x14ac:dyDescent="0.25">
      <c r="A5457" t="s">
        <v>10113</v>
      </c>
      <c r="B5457" t="s">
        <v>10114</v>
      </c>
      <c r="C5457" t="s">
        <v>10161</v>
      </c>
      <c r="D5457" t="s">
        <v>10179</v>
      </c>
      <c r="E5457" t="s">
        <v>10180</v>
      </c>
      <c r="F5457" s="1">
        <v>40968</v>
      </c>
      <c r="G5457" s="4">
        <v>0.48958333333333331</v>
      </c>
      <c r="H5457" t="s">
        <v>6138</v>
      </c>
      <c r="I5457">
        <v>-88</v>
      </c>
      <c r="J5457" t="s">
        <v>221</v>
      </c>
      <c r="K5457" t="s">
        <v>222</v>
      </c>
      <c r="L5457">
        <v>1</v>
      </c>
      <c r="M5457">
        <v>1</v>
      </c>
      <c r="N5457" t="s">
        <v>10680</v>
      </c>
      <c r="O5457" t="s">
        <v>10691</v>
      </c>
      <c r="P5457" t="s">
        <v>224</v>
      </c>
      <c r="Q5457" t="s">
        <v>10120</v>
      </c>
      <c r="R5457" t="s">
        <v>226</v>
      </c>
      <c r="S5457" t="s">
        <v>10121</v>
      </c>
      <c r="V5457">
        <v>1E-3</v>
      </c>
      <c r="W5457">
        <v>5.0000000000000001E-3</v>
      </c>
      <c r="X5457" t="s">
        <v>228</v>
      </c>
      <c r="Y5457" t="s">
        <v>243</v>
      </c>
      <c r="Z5457" t="s">
        <v>1217</v>
      </c>
      <c r="AA5457" t="s">
        <v>3947</v>
      </c>
      <c r="AE5457" t="s">
        <v>10682</v>
      </c>
      <c r="AF5457" t="s">
        <v>736</v>
      </c>
      <c r="AG5457" t="s">
        <v>7239</v>
      </c>
      <c r="AH5457" t="s">
        <v>10122</v>
      </c>
      <c r="AJ5457" t="s">
        <v>237</v>
      </c>
      <c r="AK5457">
        <v>39.431820000000002</v>
      </c>
      <c r="AL5457">
        <v>-123.328498840332</v>
      </c>
      <c r="AM5457" t="s">
        <v>732</v>
      </c>
      <c r="AN5457" t="s">
        <v>239</v>
      </c>
      <c r="AO5457" t="s">
        <v>1220</v>
      </c>
      <c r="AP5457" t="s">
        <v>241</v>
      </c>
      <c r="AQ5457" t="s">
        <v>242</v>
      </c>
      <c r="AR5457" t="s">
        <v>10123</v>
      </c>
      <c r="AS5457" t="s">
        <v>239</v>
      </c>
      <c r="AT5457" t="s">
        <v>239</v>
      </c>
      <c r="AU5457">
        <v>1</v>
      </c>
      <c r="AW5457" t="s">
        <v>10124</v>
      </c>
      <c r="AX5457" t="s">
        <v>10122</v>
      </c>
      <c r="AY5457" t="s">
        <v>1351</v>
      </c>
      <c r="BP5457" t="s">
        <v>659</v>
      </c>
      <c r="BQ5457">
        <v>45</v>
      </c>
      <c r="BR5457" t="s">
        <v>310</v>
      </c>
      <c r="BS5457">
        <v>1</v>
      </c>
      <c r="BZ5457" t="s">
        <v>10165</v>
      </c>
      <c r="CA5457" t="s">
        <v>10180</v>
      </c>
    </row>
    <row r="5458" spans="1:79" hidden="1" x14ac:dyDescent="0.25">
      <c r="A5458" t="s">
        <v>10113</v>
      </c>
      <c r="B5458" t="s">
        <v>10114</v>
      </c>
      <c r="C5458" t="s">
        <v>10161</v>
      </c>
      <c r="D5458" t="s">
        <v>10194</v>
      </c>
      <c r="E5458" t="s">
        <v>10195</v>
      </c>
      <c r="F5458" s="1">
        <v>40968</v>
      </c>
      <c r="G5458" s="4">
        <v>0.42708333333333331</v>
      </c>
      <c r="H5458" t="s">
        <v>6138</v>
      </c>
      <c r="I5458">
        <v>-88</v>
      </c>
      <c r="J5458" t="s">
        <v>221</v>
      </c>
      <c r="K5458" t="s">
        <v>222</v>
      </c>
      <c r="L5458">
        <v>1</v>
      </c>
      <c r="M5458">
        <v>1</v>
      </c>
      <c r="N5458" t="s">
        <v>10680</v>
      </c>
      <c r="O5458" t="s">
        <v>10692</v>
      </c>
      <c r="P5458" t="s">
        <v>224</v>
      </c>
      <c r="Q5458" t="s">
        <v>10120</v>
      </c>
      <c r="R5458" t="s">
        <v>226</v>
      </c>
      <c r="S5458" t="s">
        <v>10121</v>
      </c>
      <c r="V5458">
        <v>1E-3</v>
      </c>
      <c r="W5458">
        <v>5.0000000000000001E-3</v>
      </c>
      <c r="X5458" t="s">
        <v>228</v>
      </c>
      <c r="Y5458" t="s">
        <v>243</v>
      </c>
      <c r="Z5458" t="s">
        <v>1217</v>
      </c>
      <c r="AA5458" t="s">
        <v>3947</v>
      </c>
      <c r="AE5458" t="s">
        <v>10682</v>
      </c>
      <c r="AF5458" t="s">
        <v>736</v>
      </c>
      <c r="AG5458" t="s">
        <v>7239</v>
      </c>
      <c r="AH5458" t="s">
        <v>10122</v>
      </c>
      <c r="AJ5458" t="s">
        <v>237</v>
      </c>
      <c r="AK5458">
        <v>39.430698</v>
      </c>
      <c r="AL5458">
        <v>-123.351753234863</v>
      </c>
      <c r="AM5458" t="s">
        <v>732</v>
      </c>
      <c r="AN5458" t="s">
        <v>239</v>
      </c>
      <c r="AO5458" t="s">
        <v>1220</v>
      </c>
      <c r="AP5458" t="s">
        <v>241</v>
      </c>
      <c r="AQ5458" t="s">
        <v>242</v>
      </c>
      <c r="AR5458" t="s">
        <v>10123</v>
      </c>
      <c r="AS5458" t="s">
        <v>239</v>
      </c>
      <c r="AT5458" t="s">
        <v>239</v>
      </c>
      <c r="AU5458">
        <v>1</v>
      </c>
      <c r="AW5458" t="s">
        <v>10124</v>
      </c>
      <c r="AX5458" t="s">
        <v>10122</v>
      </c>
      <c r="AY5458" t="s">
        <v>1351</v>
      </c>
      <c r="BP5458" t="s">
        <v>659</v>
      </c>
      <c r="BQ5458">
        <v>45</v>
      </c>
      <c r="BR5458" t="s">
        <v>310</v>
      </c>
      <c r="BS5458">
        <v>1</v>
      </c>
      <c r="BZ5458" t="s">
        <v>249</v>
      </c>
      <c r="CA5458" t="s">
        <v>10195</v>
      </c>
    </row>
    <row r="5459" spans="1:79" hidden="1" x14ac:dyDescent="0.25">
      <c r="A5459" t="s">
        <v>10113</v>
      </c>
      <c r="B5459" t="s">
        <v>10114</v>
      </c>
      <c r="C5459" t="s">
        <v>10161</v>
      </c>
      <c r="D5459" t="s">
        <v>10136</v>
      </c>
      <c r="E5459" t="s">
        <v>10137</v>
      </c>
      <c r="F5459" s="1">
        <v>40968</v>
      </c>
      <c r="G5459" s="4">
        <v>0.375</v>
      </c>
      <c r="H5459" t="s">
        <v>6138</v>
      </c>
      <c r="I5459">
        <v>-88</v>
      </c>
      <c r="J5459" t="s">
        <v>221</v>
      </c>
      <c r="K5459" t="s">
        <v>222</v>
      </c>
      <c r="L5459">
        <v>1</v>
      </c>
      <c r="M5459">
        <v>1</v>
      </c>
      <c r="N5459" t="s">
        <v>10680</v>
      </c>
      <c r="O5459" t="s">
        <v>10693</v>
      </c>
      <c r="P5459" t="s">
        <v>224</v>
      </c>
      <c r="Q5459" t="s">
        <v>10120</v>
      </c>
      <c r="R5459" t="s">
        <v>226</v>
      </c>
      <c r="S5459" t="s">
        <v>10121</v>
      </c>
      <c r="V5459">
        <v>1E-3</v>
      </c>
      <c r="W5459">
        <v>5.0000000000000001E-3</v>
      </c>
      <c r="X5459" t="s">
        <v>228</v>
      </c>
      <c r="Y5459" t="s">
        <v>243</v>
      </c>
      <c r="Z5459" t="s">
        <v>1217</v>
      </c>
      <c r="AA5459" t="s">
        <v>3947</v>
      </c>
      <c r="AE5459" t="s">
        <v>10682</v>
      </c>
      <c r="AF5459" t="s">
        <v>736</v>
      </c>
      <c r="AG5459" t="s">
        <v>7239</v>
      </c>
      <c r="AH5459" t="s">
        <v>10122</v>
      </c>
      <c r="AJ5459" t="s">
        <v>237</v>
      </c>
      <c r="AK5459">
        <v>39.42794</v>
      </c>
      <c r="AL5459">
        <v>-123.332221984863</v>
      </c>
      <c r="AM5459" t="s">
        <v>732</v>
      </c>
      <c r="AN5459" t="s">
        <v>239</v>
      </c>
      <c r="AO5459" t="s">
        <v>1220</v>
      </c>
      <c r="AP5459" t="s">
        <v>241</v>
      </c>
      <c r="AQ5459" t="s">
        <v>242</v>
      </c>
      <c r="AR5459" t="s">
        <v>10123</v>
      </c>
      <c r="AS5459" t="s">
        <v>239</v>
      </c>
      <c r="AT5459" t="s">
        <v>239</v>
      </c>
      <c r="AU5459">
        <v>1</v>
      </c>
      <c r="AW5459" t="s">
        <v>10124</v>
      </c>
      <c r="AX5459" t="s">
        <v>10122</v>
      </c>
      <c r="AY5459" t="s">
        <v>1351</v>
      </c>
      <c r="BP5459" t="s">
        <v>659</v>
      </c>
      <c r="BQ5459">
        <v>45</v>
      </c>
      <c r="BR5459" t="s">
        <v>310</v>
      </c>
      <c r="BS5459">
        <v>1</v>
      </c>
      <c r="BZ5459" t="s">
        <v>10132</v>
      </c>
      <c r="CA5459" t="s">
        <v>10137</v>
      </c>
    </row>
    <row r="5460" spans="1:79" hidden="1" x14ac:dyDescent="0.25">
      <c r="A5460" t="s">
        <v>10113</v>
      </c>
      <c r="B5460" t="s">
        <v>10114</v>
      </c>
      <c r="C5460" t="s">
        <v>10161</v>
      </c>
      <c r="D5460" t="s">
        <v>10201</v>
      </c>
      <c r="E5460" t="s">
        <v>10202</v>
      </c>
      <c r="F5460" s="1">
        <v>40968</v>
      </c>
      <c r="G5460" s="4">
        <v>0.63541666666666663</v>
      </c>
      <c r="H5460" t="s">
        <v>6138</v>
      </c>
      <c r="I5460">
        <v>-88</v>
      </c>
      <c r="J5460" t="s">
        <v>221</v>
      </c>
      <c r="K5460" t="s">
        <v>222</v>
      </c>
      <c r="L5460">
        <v>1</v>
      </c>
      <c r="M5460">
        <v>1</v>
      </c>
      <c r="N5460" t="s">
        <v>10680</v>
      </c>
      <c r="O5460" t="s">
        <v>10694</v>
      </c>
      <c r="P5460" t="s">
        <v>224</v>
      </c>
      <c r="Q5460" t="s">
        <v>10120</v>
      </c>
      <c r="R5460" t="s">
        <v>226</v>
      </c>
      <c r="S5460" t="s">
        <v>10121</v>
      </c>
      <c r="V5460">
        <v>1E-3</v>
      </c>
      <c r="W5460">
        <v>5.0000000000000001E-3</v>
      </c>
      <c r="X5460" t="s">
        <v>228</v>
      </c>
      <c r="Y5460" t="s">
        <v>243</v>
      </c>
      <c r="Z5460" t="s">
        <v>1217</v>
      </c>
      <c r="AA5460" t="s">
        <v>3947</v>
      </c>
      <c r="AE5460" t="s">
        <v>10682</v>
      </c>
      <c r="AF5460" t="s">
        <v>736</v>
      </c>
      <c r="AG5460" t="s">
        <v>7239</v>
      </c>
      <c r="AH5460" t="s">
        <v>10122</v>
      </c>
      <c r="AJ5460" t="s">
        <v>237</v>
      </c>
      <c r="AK5460">
        <v>39.448822</v>
      </c>
      <c r="AL5460">
        <v>-123.347450256348</v>
      </c>
      <c r="AM5460" t="s">
        <v>732</v>
      </c>
      <c r="AN5460" t="s">
        <v>239</v>
      </c>
      <c r="AO5460" t="s">
        <v>1220</v>
      </c>
      <c r="AP5460" t="s">
        <v>241</v>
      </c>
      <c r="AQ5460" t="s">
        <v>242</v>
      </c>
      <c r="AR5460" t="s">
        <v>10123</v>
      </c>
      <c r="AS5460" t="s">
        <v>239</v>
      </c>
      <c r="AT5460" t="s">
        <v>239</v>
      </c>
      <c r="AU5460">
        <v>1</v>
      </c>
      <c r="AW5460" t="s">
        <v>10124</v>
      </c>
      <c r="AX5460" t="s">
        <v>10122</v>
      </c>
      <c r="AY5460" t="s">
        <v>1351</v>
      </c>
      <c r="BP5460" t="s">
        <v>659</v>
      </c>
      <c r="BQ5460">
        <v>45</v>
      </c>
      <c r="BR5460" t="s">
        <v>310</v>
      </c>
      <c r="BS5460">
        <v>1</v>
      </c>
      <c r="BZ5460" t="s">
        <v>10200</v>
      </c>
      <c r="CA5460" t="s">
        <v>10202</v>
      </c>
    </row>
    <row r="5461" spans="1:79" hidden="1" x14ac:dyDescent="0.25">
      <c r="A5461" t="s">
        <v>10113</v>
      </c>
      <c r="B5461" t="s">
        <v>10114</v>
      </c>
      <c r="C5461" t="s">
        <v>10161</v>
      </c>
      <c r="D5461" t="s">
        <v>10116</v>
      </c>
      <c r="E5461" t="s">
        <v>10117</v>
      </c>
      <c r="F5461" s="1">
        <v>40968</v>
      </c>
      <c r="G5461" s="4">
        <v>0.52777777777777779</v>
      </c>
      <c r="H5461" t="s">
        <v>6138</v>
      </c>
      <c r="I5461">
        <v>-88</v>
      </c>
      <c r="J5461" t="s">
        <v>221</v>
      </c>
      <c r="K5461" t="s">
        <v>222</v>
      </c>
      <c r="L5461">
        <v>1</v>
      </c>
      <c r="M5461">
        <v>1</v>
      </c>
      <c r="N5461" t="s">
        <v>10695</v>
      </c>
      <c r="O5461" t="s">
        <v>10696</v>
      </c>
      <c r="P5461" t="s">
        <v>224</v>
      </c>
      <c r="Q5461" t="s">
        <v>10120</v>
      </c>
      <c r="R5461" t="s">
        <v>226</v>
      </c>
      <c r="S5461" t="s">
        <v>10121</v>
      </c>
      <c r="V5461">
        <v>1E-3</v>
      </c>
      <c r="W5461">
        <v>5.0000000000000001E-3</v>
      </c>
      <c r="X5461" t="s">
        <v>228</v>
      </c>
      <c r="Y5461" t="s">
        <v>243</v>
      </c>
      <c r="Z5461" t="s">
        <v>1217</v>
      </c>
      <c r="AA5461" t="s">
        <v>3947</v>
      </c>
      <c r="AF5461" t="s">
        <v>736</v>
      </c>
      <c r="AG5461" t="s">
        <v>7239</v>
      </c>
      <c r="AH5461" t="s">
        <v>10122</v>
      </c>
      <c r="AJ5461" t="s">
        <v>237</v>
      </c>
      <c r="AK5461">
        <v>39.462643</v>
      </c>
      <c r="AL5461">
        <v>-123.35041809082</v>
      </c>
      <c r="AM5461" t="s">
        <v>732</v>
      </c>
      <c r="AN5461" t="s">
        <v>239</v>
      </c>
      <c r="AO5461" t="s">
        <v>1220</v>
      </c>
      <c r="AP5461" t="s">
        <v>241</v>
      </c>
      <c r="AQ5461" t="s">
        <v>242</v>
      </c>
      <c r="AR5461" t="s">
        <v>10123</v>
      </c>
      <c r="AS5461" t="s">
        <v>239</v>
      </c>
      <c r="AT5461" t="s">
        <v>239</v>
      </c>
      <c r="AU5461">
        <v>1</v>
      </c>
      <c r="AW5461" t="s">
        <v>10124</v>
      </c>
      <c r="AX5461" t="s">
        <v>10122</v>
      </c>
      <c r="AY5461" t="s">
        <v>109</v>
      </c>
      <c r="BP5461" t="s">
        <v>659</v>
      </c>
      <c r="BQ5461">
        <v>45</v>
      </c>
      <c r="BR5461" t="s">
        <v>310</v>
      </c>
      <c r="BS5461">
        <v>1</v>
      </c>
      <c r="BZ5461" t="s">
        <v>10125</v>
      </c>
      <c r="CA5461" t="s">
        <v>10117</v>
      </c>
    </row>
    <row r="5462" spans="1:79" hidden="1" x14ac:dyDescent="0.25">
      <c r="A5462" t="s">
        <v>10113</v>
      </c>
      <c r="B5462" t="s">
        <v>10114</v>
      </c>
      <c r="C5462" t="s">
        <v>10161</v>
      </c>
      <c r="D5462" t="s">
        <v>10126</v>
      </c>
      <c r="E5462" t="s">
        <v>10127</v>
      </c>
      <c r="F5462" s="1">
        <v>40968</v>
      </c>
      <c r="G5462" s="4">
        <v>0.38541666666666669</v>
      </c>
      <c r="H5462" t="s">
        <v>6138</v>
      </c>
      <c r="I5462">
        <v>-88</v>
      </c>
      <c r="J5462" t="s">
        <v>221</v>
      </c>
      <c r="K5462" t="s">
        <v>222</v>
      </c>
      <c r="L5462">
        <v>1</v>
      </c>
      <c r="M5462">
        <v>1</v>
      </c>
      <c r="N5462" t="s">
        <v>10680</v>
      </c>
      <c r="O5462" t="s">
        <v>10697</v>
      </c>
      <c r="P5462" t="s">
        <v>224</v>
      </c>
      <c r="Q5462" t="s">
        <v>10120</v>
      </c>
      <c r="R5462" t="s">
        <v>226</v>
      </c>
      <c r="S5462" t="s">
        <v>10121</v>
      </c>
      <c r="V5462">
        <v>1E-3</v>
      </c>
      <c r="W5462">
        <v>5.0000000000000001E-3</v>
      </c>
      <c r="X5462" t="s">
        <v>228</v>
      </c>
      <c r="Y5462" t="s">
        <v>243</v>
      </c>
      <c r="Z5462" t="s">
        <v>1217</v>
      </c>
      <c r="AA5462" t="s">
        <v>3947</v>
      </c>
      <c r="AE5462" t="s">
        <v>10682</v>
      </c>
      <c r="AF5462" t="s">
        <v>736</v>
      </c>
      <c r="AG5462" t="s">
        <v>7239</v>
      </c>
      <c r="AH5462" t="s">
        <v>10122</v>
      </c>
      <c r="AJ5462" t="s">
        <v>237</v>
      </c>
      <c r="AK5462">
        <v>39.429192</v>
      </c>
      <c r="AL5462">
        <v>-123.34546661377</v>
      </c>
      <c r="AM5462" t="s">
        <v>732</v>
      </c>
      <c r="AN5462" t="s">
        <v>239</v>
      </c>
      <c r="AO5462" t="s">
        <v>1220</v>
      </c>
      <c r="AP5462" t="s">
        <v>241</v>
      </c>
      <c r="AQ5462" t="s">
        <v>242</v>
      </c>
      <c r="AR5462" t="s">
        <v>10123</v>
      </c>
      <c r="AS5462" t="s">
        <v>239</v>
      </c>
      <c r="AT5462" t="s">
        <v>239</v>
      </c>
      <c r="AU5462">
        <v>1</v>
      </c>
      <c r="AW5462" t="s">
        <v>10124</v>
      </c>
      <c r="AX5462" t="s">
        <v>10122</v>
      </c>
      <c r="AY5462" t="s">
        <v>1351</v>
      </c>
      <c r="BP5462" t="s">
        <v>659</v>
      </c>
      <c r="BQ5462">
        <v>45</v>
      </c>
      <c r="BR5462" t="s">
        <v>310</v>
      </c>
      <c r="BS5462">
        <v>1</v>
      </c>
      <c r="BZ5462" t="s">
        <v>10125</v>
      </c>
      <c r="CA5462" t="s">
        <v>10127</v>
      </c>
    </row>
    <row r="5463" spans="1:79" hidden="1" x14ac:dyDescent="0.25">
      <c r="A5463" t="s">
        <v>10113</v>
      </c>
      <c r="B5463" t="s">
        <v>10114</v>
      </c>
      <c r="C5463" t="s">
        <v>10150</v>
      </c>
      <c r="D5463" t="s">
        <v>10184</v>
      </c>
      <c r="E5463" t="s">
        <v>10185</v>
      </c>
      <c r="F5463" s="1">
        <v>40968</v>
      </c>
      <c r="G5463" s="4">
        <v>0.45833333333333331</v>
      </c>
      <c r="H5463" t="s">
        <v>6138</v>
      </c>
      <c r="I5463">
        <v>-88</v>
      </c>
      <c r="J5463" t="s">
        <v>221</v>
      </c>
      <c r="K5463" t="s">
        <v>222</v>
      </c>
      <c r="L5463">
        <v>1</v>
      </c>
      <c r="M5463">
        <v>1</v>
      </c>
      <c r="N5463" t="s">
        <v>10680</v>
      </c>
      <c r="O5463" t="s">
        <v>10698</v>
      </c>
      <c r="P5463" t="s">
        <v>224</v>
      </c>
      <c r="Q5463" t="s">
        <v>10120</v>
      </c>
      <c r="R5463" t="s">
        <v>226</v>
      </c>
      <c r="S5463" t="s">
        <v>10121</v>
      </c>
      <c r="V5463">
        <v>1E-3</v>
      </c>
      <c r="W5463">
        <v>5.0000000000000001E-3</v>
      </c>
      <c r="X5463" t="s">
        <v>228</v>
      </c>
      <c r="Y5463" t="s">
        <v>243</v>
      </c>
      <c r="Z5463" t="s">
        <v>1217</v>
      </c>
      <c r="AA5463" t="s">
        <v>3947</v>
      </c>
      <c r="AE5463" t="s">
        <v>10682</v>
      </c>
      <c r="AF5463" t="s">
        <v>736</v>
      </c>
      <c r="AG5463" t="s">
        <v>7239</v>
      </c>
      <c r="AH5463" t="s">
        <v>10122</v>
      </c>
      <c r="AJ5463" t="s">
        <v>237</v>
      </c>
      <c r="AK5463">
        <v>39.410854</v>
      </c>
      <c r="AL5463">
        <v>-123.340782165527</v>
      </c>
      <c r="AM5463" t="s">
        <v>732</v>
      </c>
      <c r="AN5463" t="s">
        <v>239</v>
      </c>
      <c r="AO5463" t="s">
        <v>1220</v>
      </c>
      <c r="AP5463" t="s">
        <v>241</v>
      </c>
      <c r="AQ5463" t="s">
        <v>242</v>
      </c>
      <c r="AR5463" t="s">
        <v>10123</v>
      </c>
      <c r="AS5463" t="s">
        <v>239</v>
      </c>
      <c r="AT5463" t="s">
        <v>239</v>
      </c>
      <c r="AU5463">
        <v>1</v>
      </c>
      <c r="AW5463" t="s">
        <v>10124</v>
      </c>
      <c r="AX5463" t="s">
        <v>10122</v>
      </c>
      <c r="AY5463" t="s">
        <v>1351</v>
      </c>
      <c r="BP5463" t="s">
        <v>659</v>
      </c>
      <c r="BQ5463">
        <v>45</v>
      </c>
      <c r="BR5463" t="s">
        <v>310</v>
      </c>
      <c r="BS5463">
        <v>1</v>
      </c>
      <c r="BZ5463" t="s">
        <v>10169</v>
      </c>
      <c r="CA5463" t="s">
        <v>10185</v>
      </c>
    </row>
    <row r="5464" spans="1:79" hidden="1" x14ac:dyDescent="0.25">
      <c r="A5464" t="s">
        <v>10113</v>
      </c>
      <c r="B5464" t="s">
        <v>10114</v>
      </c>
      <c r="C5464" t="s">
        <v>10150</v>
      </c>
      <c r="D5464" t="s">
        <v>10170</v>
      </c>
      <c r="E5464" t="s">
        <v>10171</v>
      </c>
      <c r="F5464" s="1">
        <v>40968</v>
      </c>
      <c r="G5464" s="4">
        <v>0.47569444444444442</v>
      </c>
      <c r="H5464" t="s">
        <v>6138</v>
      </c>
      <c r="I5464">
        <v>-88</v>
      </c>
      <c r="J5464" t="s">
        <v>221</v>
      </c>
      <c r="K5464" t="s">
        <v>222</v>
      </c>
      <c r="L5464">
        <v>1</v>
      </c>
      <c r="M5464">
        <v>1</v>
      </c>
      <c r="N5464" t="s">
        <v>10680</v>
      </c>
      <c r="O5464" t="s">
        <v>10699</v>
      </c>
      <c r="P5464" t="s">
        <v>224</v>
      </c>
      <c r="Q5464" t="s">
        <v>10120</v>
      </c>
      <c r="R5464" t="s">
        <v>226</v>
      </c>
      <c r="S5464" t="s">
        <v>10121</v>
      </c>
      <c r="V5464">
        <v>1E-3</v>
      </c>
      <c r="W5464">
        <v>5.0000000000000001E-3</v>
      </c>
      <c r="X5464" t="s">
        <v>228</v>
      </c>
      <c r="Y5464" t="s">
        <v>243</v>
      </c>
      <c r="Z5464" t="s">
        <v>1217</v>
      </c>
      <c r="AA5464" t="s">
        <v>3947</v>
      </c>
      <c r="AE5464" t="s">
        <v>10682</v>
      </c>
      <c r="AF5464" t="s">
        <v>736</v>
      </c>
      <c r="AG5464" t="s">
        <v>7239</v>
      </c>
      <c r="AH5464" t="s">
        <v>10122</v>
      </c>
      <c r="AJ5464" t="s">
        <v>237</v>
      </c>
      <c r="AK5464">
        <v>39.410870000000003</v>
      </c>
      <c r="AL5464">
        <v>-123.34042358398401</v>
      </c>
      <c r="AM5464" t="s">
        <v>732</v>
      </c>
      <c r="AN5464" t="s">
        <v>239</v>
      </c>
      <c r="AO5464" t="s">
        <v>1220</v>
      </c>
      <c r="AP5464" t="s">
        <v>241</v>
      </c>
      <c r="AQ5464" t="s">
        <v>242</v>
      </c>
      <c r="AR5464" t="s">
        <v>10123</v>
      </c>
      <c r="AS5464" t="s">
        <v>239</v>
      </c>
      <c r="AT5464" t="s">
        <v>239</v>
      </c>
      <c r="AU5464">
        <v>1</v>
      </c>
      <c r="AW5464" t="s">
        <v>10124</v>
      </c>
      <c r="AX5464" t="s">
        <v>10122</v>
      </c>
      <c r="AY5464" t="s">
        <v>1351</v>
      </c>
      <c r="BP5464" t="s">
        <v>659</v>
      </c>
      <c r="BQ5464">
        <v>45</v>
      </c>
      <c r="BR5464" t="s">
        <v>310</v>
      </c>
      <c r="BS5464">
        <v>1</v>
      </c>
      <c r="BZ5464" t="s">
        <v>10156</v>
      </c>
      <c r="CA5464" t="s">
        <v>10171</v>
      </c>
    </row>
    <row r="5465" spans="1:79" hidden="1" x14ac:dyDescent="0.25">
      <c r="A5465" t="s">
        <v>10113</v>
      </c>
      <c r="B5465" t="s">
        <v>10114</v>
      </c>
      <c r="C5465" t="s">
        <v>10150</v>
      </c>
      <c r="D5465" t="s">
        <v>10151</v>
      </c>
      <c r="E5465" t="s">
        <v>10152</v>
      </c>
      <c r="F5465" s="1">
        <v>40968</v>
      </c>
      <c r="G5465" s="4">
        <v>0.3923611111111111</v>
      </c>
      <c r="H5465" t="s">
        <v>6138</v>
      </c>
      <c r="I5465">
        <v>-88</v>
      </c>
      <c r="J5465" t="s">
        <v>221</v>
      </c>
      <c r="K5465" t="s">
        <v>222</v>
      </c>
      <c r="L5465">
        <v>1</v>
      </c>
      <c r="M5465">
        <v>1</v>
      </c>
      <c r="N5465" t="s">
        <v>10680</v>
      </c>
      <c r="O5465" t="s">
        <v>10700</v>
      </c>
      <c r="P5465" t="s">
        <v>224</v>
      </c>
      <c r="Q5465" t="s">
        <v>10120</v>
      </c>
      <c r="R5465" t="s">
        <v>226</v>
      </c>
      <c r="S5465" t="s">
        <v>10121</v>
      </c>
      <c r="V5465">
        <v>1E-3</v>
      </c>
      <c r="W5465">
        <v>5.0000000000000001E-3</v>
      </c>
      <c r="X5465" t="s">
        <v>228</v>
      </c>
      <c r="Y5465" t="s">
        <v>243</v>
      </c>
      <c r="Z5465" t="s">
        <v>1217</v>
      </c>
      <c r="AA5465" t="s">
        <v>3947</v>
      </c>
      <c r="AE5465" t="s">
        <v>10682</v>
      </c>
      <c r="AF5465" t="s">
        <v>736</v>
      </c>
      <c r="AG5465" t="s">
        <v>7239</v>
      </c>
      <c r="AH5465" t="s">
        <v>10122</v>
      </c>
      <c r="AJ5465" t="s">
        <v>237</v>
      </c>
      <c r="AK5465">
        <v>39.398949000000002</v>
      </c>
      <c r="AL5465">
        <v>-123.34067535400401</v>
      </c>
      <c r="AM5465" t="s">
        <v>732</v>
      </c>
      <c r="AN5465" t="s">
        <v>239</v>
      </c>
      <c r="AO5465" t="s">
        <v>1220</v>
      </c>
      <c r="AP5465" t="s">
        <v>241</v>
      </c>
      <c r="AQ5465" t="s">
        <v>242</v>
      </c>
      <c r="AR5465" t="s">
        <v>10123</v>
      </c>
      <c r="AS5465" t="s">
        <v>239</v>
      </c>
      <c r="AT5465" t="s">
        <v>239</v>
      </c>
      <c r="AU5465">
        <v>1</v>
      </c>
      <c r="AW5465" t="s">
        <v>10124</v>
      </c>
      <c r="AX5465" t="s">
        <v>10122</v>
      </c>
      <c r="AY5465" t="s">
        <v>1351</v>
      </c>
      <c r="BP5465" t="s">
        <v>659</v>
      </c>
      <c r="BQ5465">
        <v>45</v>
      </c>
      <c r="BR5465" t="s">
        <v>310</v>
      </c>
      <c r="BS5465">
        <v>1</v>
      </c>
      <c r="BZ5465" t="s">
        <v>10156</v>
      </c>
      <c r="CA5465" t="s">
        <v>10152</v>
      </c>
    </row>
    <row r="5466" spans="1:79" hidden="1" x14ac:dyDescent="0.25">
      <c r="A5466" t="s">
        <v>10113</v>
      </c>
      <c r="B5466" t="s">
        <v>10114</v>
      </c>
      <c r="C5466" t="s">
        <v>10161</v>
      </c>
      <c r="D5466" t="s">
        <v>10162</v>
      </c>
      <c r="E5466" t="s">
        <v>10163</v>
      </c>
      <c r="F5466" s="1">
        <v>40968</v>
      </c>
      <c r="G5466" s="4">
        <v>0.46527777777777773</v>
      </c>
      <c r="H5466" t="s">
        <v>6138</v>
      </c>
      <c r="I5466">
        <v>-88</v>
      </c>
      <c r="J5466" t="s">
        <v>221</v>
      </c>
      <c r="K5466" t="s">
        <v>222</v>
      </c>
      <c r="L5466">
        <v>1</v>
      </c>
      <c r="M5466">
        <v>1</v>
      </c>
      <c r="N5466" t="s">
        <v>10695</v>
      </c>
      <c r="O5466" t="s">
        <v>10701</v>
      </c>
      <c r="P5466" t="s">
        <v>224</v>
      </c>
      <c r="Q5466" t="s">
        <v>10120</v>
      </c>
      <c r="R5466" t="s">
        <v>226</v>
      </c>
      <c r="S5466" t="s">
        <v>10121</v>
      </c>
      <c r="V5466">
        <v>1E-3</v>
      </c>
      <c r="W5466">
        <v>5.0000000000000001E-3</v>
      </c>
      <c r="X5466" t="s">
        <v>228</v>
      </c>
      <c r="Y5466" t="s">
        <v>243</v>
      </c>
      <c r="Z5466" t="s">
        <v>1217</v>
      </c>
      <c r="AA5466" t="s">
        <v>3947</v>
      </c>
      <c r="AF5466" t="s">
        <v>736</v>
      </c>
      <c r="AG5466" t="s">
        <v>7239</v>
      </c>
      <c r="AH5466" t="s">
        <v>10122</v>
      </c>
      <c r="AJ5466" t="s">
        <v>237</v>
      </c>
      <c r="AK5466">
        <v>39.441605000000003</v>
      </c>
      <c r="AL5466">
        <v>-123.328689575195</v>
      </c>
      <c r="AM5466" t="s">
        <v>732</v>
      </c>
      <c r="AN5466" t="s">
        <v>239</v>
      </c>
      <c r="AO5466" t="s">
        <v>1220</v>
      </c>
      <c r="AP5466" t="s">
        <v>241</v>
      </c>
      <c r="AQ5466" t="s">
        <v>242</v>
      </c>
      <c r="AR5466" t="s">
        <v>10123</v>
      </c>
      <c r="AS5466" t="s">
        <v>239</v>
      </c>
      <c r="AT5466" t="s">
        <v>239</v>
      </c>
      <c r="AU5466">
        <v>1</v>
      </c>
      <c r="AW5466" t="s">
        <v>10124</v>
      </c>
      <c r="AX5466" t="s">
        <v>10122</v>
      </c>
      <c r="AY5466" t="s">
        <v>109</v>
      </c>
      <c r="BP5466" t="s">
        <v>659</v>
      </c>
      <c r="BQ5466">
        <v>45</v>
      </c>
      <c r="BR5466" t="s">
        <v>310</v>
      </c>
      <c r="BS5466">
        <v>1</v>
      </c>
      <c r="BZ5466" t="s">
        <v>10165</v>
      </c>
      <c r="CA5466" t="s">
        <v>10163</v>
      </c>
    </row>
    <row r="5467" spans="1:79" hidden="1" x14ac:dyDescent="0.25">
      <c r="A5467" t="s">
        <v>10113</v>
      </c>
      <c r="B5467" t="s">
        <v>10114</v>
      </c>
      <c r="C5467" t="s">
        <v>10161</v>
      </c>
      <c r="D5467" t="s">
        <v>10133</v>
      </c>
      <c r="E5467" t="s">
        <v>10134</v>
      </c>
      <c r="F5467" s="1">
        <v>40968</v>
      </c>
      <c r="G5467" s="4">
        <v>0.4236111111111111</v>
      </c>
      <c r="H5467" t="s">
        <v>6138</v>
      </c>
      <c r="I5467">
        <v>-88</v>
      </c>
      <c r="J5467" t="s">
        <v>221</v>
      </c>
      <c r="K5467" t="s">
        <v>222</v>
      </c>
      <c r="L5467">
        <v>1</v>
      </c>
      <c r="M5467">
        <v>1</v>
      </c>
      <c r="N5467" t="s">
        <v>10680</v>
      </c>
      <c r="O5467" t="s">
        <v>10702</v>
      </c>
      <c r="P5467" t="s">
        <v>224</v>
      </c>
      <c r="Q5467" t="s">
        <v>10120</v>
      </c>
      <c r="R5467" t="s">
        <v>226</v>
      </c>
      <c r="S5467" t="s">
        <v>10121</v>
      </c>
      <c r="V5467">
        <v>1E-3</v>
      </c>
      <c r="W5467">
        <v>5.0000000000000001E-3</v>
      </c>
      <c r="X5467" t="s">
        <v>228</v>
      </c>
      <c r="Y5467" t="s">
        <v>243</v>
      </c>
      <c r="Z5467" t="s">
        <v>1217</v>
      </c>
      <c r="AA5467" t="s">
        <v>3947</v>
      </c>
      <c r="AE5467" t="s">
        <v>10682</v>
      </c>
      <c r="AF5467" t="s">
        <v>736</v>
      </c>
      <c r="AG5467" t="s">
        <v>7239</v>
      </c>
      <c r="AH5467" t="s">
        <v>10122</v>
      </c>
      <c r="AJ5467" t="s">
        <v>237</v>
      </c>
      <c r="AK5467">
        <v>39.448813999999999</v>
      </c>
      <c r="AL5467">
        <v>-123.34122467041</v>
      </c>
      <c r="AM5467" t="s">
        <v>732</v>
      </c>
      <c r="AN5467" t="s">
        <v>239</v>
      </c>
      <c r="AO5467" t="s">
        <v>1220</v>
      </c>
      <c r="AP5467" t="s">
        <v>241</v>
      </c>
      <c r="AQ5467" t="s">
        <v>242</v>
      </c>
      <c r="AR5467" t="s">
        <v>10123</v>
      </c>
      <c r="AS5467" t="s">
        <v>239</v>
      </c>
      <c r="AT5467" t="s">
        <v>239</v>
      </c>
      <c r="AU5467">
        <v>1</v>
      </c>
      <c r="AW5467" t="s">
        <v>10124</v>
      </c>
      <c r="AX5467" t="s">
        <v>10122</v>
      </c>
      <c r="AY5467" t="s">
        <v>1351</v>
      </c>
      <c r="BP5467" t="s">
        <v>659</v>
      </c>
      <c r="BQ5467">
        <v>45</v>
      </c>
      <c r="BR5467" t="s">
        <v>310</v>
      </c>
      <c r="BS5467">
        <v>1</v>
      </c>
      <c r="BZ5467" t="s">
        <v>10132</v>
      </c>
      <c r="CA5467" t="s">
        <v>10134</v>
      </c>
    </row>
    <row r="5468" spans="1:79" hidden="1" x14ac:dyDescent="0.25">
      <c r="A5468" t="s">
        <v>10113</v>
      </c>
      <c r="B5468" t="s">
        <v>10114</v>
      </c>
      <c r="C5468" t="s">
        <v>10161</v>
      </c>
      <c r="D5468" t="s">
        <v>10197</v>
      </c>
      <c r="E5468" t="s">
        <v>10198</v>
      </c>
      <c r="F5468" s="1">
        <v>40968</v>
      </c>
      <c r="G5468" s="4">
        <v>0.47222222222222227</v>
      </c>
      <c r="H5468" t="s">
        <v>6138</v>
      </c>
      <c r="I5468">
        <v>-88</v>
      </c>
      <c r="J5468" t="s">
        <v>221</v>
      </c>
      <c r="K5468" t="s">
        <v>222</v>
      </c>
      <c r="L5468">
        <v>1</v>
      </c>
      <c r="M5468">
        <v>1</v>
      </c>
      <c r="N5468" t="s">
        <v>10680</v>
      </c>
      <c r="O5468" t="s">
        <v>10703</v>
      </c>
      <c r="P5468" t="s">
        <v>224</v>
      </c>
      <c r="Q5468" t="s">
        <v>10120</v>
      </c>
      <c r="R5468" t="s">
        <v>226</v>
      </c>
      <c r="S5468" t="s">
        <v>10121</v>
      </c>
      <c r="V5468">
        <v>1E-3</v>
      </c>
      <c r="W5468">
        <v>5.0000000000000001E-3</v>
      </c>
      <c r="X5468" t="s">
        <v>228</v>
      </c>
      <c r="Y5468" t="s">
        <v>243</v>
      </c>
      <c r="Z5468" t="s">
        <v>1217</v>
      </c>
      <c r="AA5468" t="s">
        <v>3947</v>
      </c>
      <c r="AE5468" t="s">
        <v>10682</v>
      </c>
      <c r="AF5468" t="s">
        <v>736</v>
      </c>
      <c r="AG5468" t="s">
        <v>7239</v>
      </c>
      <c r="AH5468" t="s">
        <v>10122</v>
      </c>
      <c r="AJ5468" t="s">
        <v>237</v>
      </c>
      <c r="AK5468">
        <v>39.440662000000003</v>
      </c>
      <c r="AL5468">
        <v>-123.353271484375</v>
      </c>
      <c r="AM5468" t="s">
        <v>732</v>
      </c>
      <c r="AN5468" t="s">
        <v>239</v>
      </c>
      <c r="AO5468" t="s">
        <v>1220</v>
      </c>
      <c r="AP5468" t="s">
        <v>241</v>
      </c>
      <c r="AQ5468" t="s">
        <v>242</v>
      </c>
      <c r="AR5468" t="s">
        <v>10123</v>
      </c>
      <c r="AS5468" t="s">
        <v>239</v>
      </c>
      <c r="AT5468" t="s">
        <v>239</v>
      </c>
      <c r="AU5468">
        <v>1</v>
      </c>
      <c r="AW5468" t="s">
        <v>10124</v>
      </c>
      <c r="AX5468" t="s">
        <v>10122</v>
      </c>
      <c r="AY5468" t="s">
        <v>1351</v>
      </c>
      <c r="BP5468" t="s">
        <v>659</v>
      </c>
      <c r="BQ5468">
        <v>45</v>
      </c>
      <c r="BR5468" t="s">
        <v>310</v>
      </c>
      <c r="BS5468">
        <v>1</v>
      </c>
      <c r="BZ5468" t="s">
        <v>10200</v>
      </c>
      <c r="CA5468" t="s">
        <v>10198</v>
      </c>
    </row>
    <row r="5469" spans="1:79" hidden="1" x14ac:dyDescent="0.25">
      <c r="A5469" t="s">
        <v>10113</v>
      </c>
      <c r="B5469" t="s">
        <v>10114</v>
      </c>
      <c r="C5469" t="s">
        <v>10115</v>
      </c>
      <c r="D5469" t="s">
        <v>10136</v>
      </c>
      <c r="E5469" t="s">
        <v>10137</v>
      </c>
      <c r="F5469" s="1">
        <v>40982</v>
      </c>
      <c r="G5469" s="4">
        <v>0.4861111111111111</v>
      </c>
      <c r="H5469" t="s">
        <v>6138</v>
      </c>
      <c r="I5469">
        <v>-88</v>
      </c>
      <c r="J5469" t="s">
        <v>221</v>
      </c>
      <c r="K5469" t="s">
        <v>222</v>
      </c>
      <c r="L5469">
        <v>1</v>
      </c>
      <c r="M5469">
        <v>1</v>
      </c>
      <c r="N5469" t="s">
        <v>10704</v>
      </c>
      <c r="O5469" t="s">
        <v>10705</v>
      </c>
      <c r="P5469" t="s">
        <v>224</v>
      </c>
      <c r="Q5469" t="s">
        <v>10120</v>
      </c>
      <c r="R5469" t="s">
        <v>226</v>
      </c>
      <c r="S5469" t="s">
        <v>10121</v>
      </c>
      <c r="V5469">
        <v>1E-3</v>
      </c>
      <c r="W5469">
        <v>5.0000000000000001E-3</v>
      </c>
      <c r="X5469" t="s">
        <v>228</v>
      </c>
      <c r="Y5469" t="s">
        <v>243</v>
      </c>
      <c r="Z5469" t="s">
        <v>1217</v>
      </c>
      <c r="AA5469" t="s">
        <v>3947</v>
      </c>
      <c r="AF5469" t="s">
        <v>736</v>
      </c>
      <c r="AG5469" t="s">
        <v>7239</v>
      </c>
      <c r="AH5469" t="s">
        <v>10122</v>
      </c>
      <c r="AJ5469" t="s">
        <v>237</v>
      </c>
      <c r="AK5469">
        <v>39.42794</v>
      </c>
      <c r="AL5469">
        <v>-123.332221984863</v>
      </c>
      <c r="AM5469" t="s">
        <v>732</v>
      </c>
      <c r="AN5469" t="s">
        <v>239</v>
      </c>
      <c r="AO5469" t="s">
        <v>1220</v>
      </c>
      <c r="AP5469" t="s">
        <v>241</v>
      </c>
      <c r="AQ5469" t="s">
        <v>242</v>
      </c>
      <c r="AR5469" t="s">
        <v>10123</v>
      </c>
      <c r="AS5469" t="s">
        <v>239</v>
      </c>
      <c r="AT5469" t="s">
        <v>239</v>
      </c>
      <c r="AU5469">
        <v>1</v>
      </c>
      <c r="AW5469" t="s">
        <v>10124</v>
      </c>
      <c r="AX5469" t="s">
        <v>10122</v>
      </c>
      <c r="AY5469" t="s">
        <v>109</v>
      </c>
      <c r="BP5469" t="s">
        <v>659</v>
      </c>
      <c r="BQ5469">
        <v>45</v>
      </c>
      <c r="BR5469" t="s">
        <v>310</v>
      </c>
      <c r="BS5469">
        <v>1</v>
      </c>
      <c r="BZ5469" t="s">
        <v>10132</v>
      </c>
      <c r="CA5469" t="s">
        <v>10137</v>
      </c>
    </row>
    <row r="5470" spans="1:79" hidden="1" x14ac:dyDescent="0.25">
      <c r="A5470" t="s">
        <v>10113</v>
      </c>
      <c r="B5470" t="s">
        <v>10114</v>
      </c>
      <c r="C5470" t="s">
        <v>10115</v>
      </c>
      <c r="D5470" t="s">
        <v>10162</v>
      </c>
      <c r="E5470" t="s">
        <v>10163</v>
      </c>
      <c r="F5470" s="1">
        <v>40982</v>
      </c>
      <c r="G5470" s="4">
        <v>0.55208333333333337</v>
      </c>
      <c r="H5470" t="s">
        <v>6138</v>
      </c>
      <c r="I5470">
        <v>-88</v>
      </c>
      <c r="J5470" t="s">
        <v>221</v>
      </c>
      <c r="K5470" t="s">
        <v>222</v>
      </c>
      <c r="L5470">
        <v>1</v>
      </c>
      <c r="M5470">
        <v>1</v>
      </c>
      <c r="N5470" t="s">
        <v>10704</v>
      </c>
      <c r="O5470" t="s">
        <v>10706</v>
      </c>
      <c r="P5470" t="s">
        <v>224</v>
      </c>
      <c r="Q5470" t="s">
        <v>10120</v>
      </c>
      <c r="R5470" t="s">
        <v>226</v>
      </c>
      <c r="S5470" t="s">
        <v>10121</v>
      </c>
      <c r="V5470">
        <v>1E-3</v>
      </c>
      <c r="W5470">
        <v>5.0000000000000001E-3</v>
      </c>
      <c r="X5470" t="s">
        <v>228</v>
      </c>
      <c r="Y5470" t="s">
        <v>243</v>
      </c>
      <c r="Z5470" t="s">
        <v>1217</v>
      </c>
      <c r="AA5470" t="s">
        <v>3947</v>
      </c>
      <c r="AF5470" t="s">
        <v>736</v>
      </c>
      <c r="AG5470" t="s">
        <v>7239</v>
      </c>
      <c r="AH5470" t="s">
        <v>10122</v>
      </c>
      <c r="AJ5470" t="s">
        <v>237</v>
      </c>
      <c r="AK5470">
        <v>39.441605000000003</v>
      </c>
      <c r="AL5470">
        <v>-123.328689575195</v>
      </c>
      <c r="AM5470" t="s">
        <v>732</v>
      </c>
      <c r="AN5470" t="s">
        <v>239</v>
      </c>
      <c r="AO5470" t="s">
        <v>1220</v>
      </c>
      <c r="AP5470" t="s">
        <v>241</v>
      </c>
      <c r="AQ5470" t="s">
        <v>242</v>
      </c>
      <c r="AR5470" t="s">
        <v>10123</v>
      </c>
      <c r="AS5470" t="s">
        <v>239</v>
      </c>
      <c r="AT5470" t="s">
        <v>239</v>
      </c>
      <c r="AU5470">
        <v>1</v>
      </c>
      <c r="AW5470" t="s">
        <v>10124</v>
      </c>
      <c r="AX5470" t="s">
        <v>10122</v>
      </c>
      <c r="AY5470" t="s">
        <v>109</v>
      </c>
      <c r="BP5470" t="s">
        <v>659</v>
      </c>
      <c r="BQ5470">
        <v>45</v>
      </c>
      <c r="BR5470" t="s">
        <v>310</v>
      </c>
      <c r="BS5470">
        <v>1</v>
      </c>
      <c r="BZ5470" t="s">
        <v>10165</v>
      </c>
      <c r="CA5470" t="s">
        <v>10163</v>
      </c>
    </row>
    <row r="5471" spans="1:79" hidden="1" x14ac:dyDescent="0.25">
      <c r="A5471" t="s">
        <v>10113</v>
      </c>
      <c r="B5471" t="s">
        <v>10114</v>
      </c>
      <c r="C5471" t="s">
        <v>10115</v>
      </c>
      <c r="D5471" t="s">
        <v>10133</v>
      </c>
      <c r="E5471" t="s">
        <v>10134</v>
      </c>
      <c r="F5471" s="1">
        <v>40982</v>
      </c>
      <c r="G5471" s="4">
        <v>0.41666666666666669</v>
      </c>
      <c r="H5471" t="s">
        <v>6138</v>
      </c>
      <c r="I5471">
        <v>-88</v>
      </c>
      <c r="J5471" t="s">
        <v>221</v>
      </c>
      <c r="K5471" t="s">
        <v>222</v>
      </c>
      <c r="L5471">
        <v>1</v>
      </c>
      <c r="M5471">
        <v>1</v>
      </c>
      <c r="N5471" t="s">
        <v>10704</v>
      </c>
      <c r="O5471" t="s">
        <v>10707</v>
      </c>
      <c r="P5471" t="s">
        <v>224</v>
      </c>
      <c r="Q5471" t="s">
        <v>10120</v>
      </c>
      <c r="R5471" t="s">
        <v>226</v>
      </c>
      <c r="S5471" t="s">
        <v>10121</v>
      </c>
      <c r="V5471">
        <v>1E-3</v>
      </c>
      <c r="W5471">
        <v>5.0000000000000001E-3</v>
      </c>
      <c r="X5471" t="s">
        <v>228</v>
      </c>
      <c r="Y5471" t="s">
        <v>243</v>
      </c>
      <c r="Z5471" t="s">
        <v>1217</v>
      </c>
      <c r="AA5471" t="s">
        <v>3947</v>
      </c>
      <c r="AF5471" t="s">
        <v>736</v>
      </c>
      <c r="AG5471" t="s">
        <v>7239</v>
      </c>
      <c r="AH5471" t="s">
        <v>10122</v>
      </c>
      <c r="AJ5471" t="s">
        <v>237</v>
      </c>
      <c r="AK5471">
        <v>39.448813999999999</v>
      </c>
      <c r="AL5471">
        <v>-123.34122467041</v>
      </c>
      <c r="AM5471" t="s">
        <v>732</v>
      </c>
      <c r="AN5471" t="s">
        <v>239</v>
      </c>
      <c r="AO5471" t="s">
        <v>1220</v>
      </c>
      <c r="AP5471" t="s">
        <v>241</v>
      </c>
      <c r="AQ5471" t="s">
        <v>242</v>
      </c>
      <c r="AR5471" t="s">
        <v>10123</v>
      </c>
      <c r="AS5471" t="s">
        <v>239</v>
      </c>
      <c r="AT5471" t="s">
        <v>239</v>
      </c>
      <c r="AU5471">
        <v>1</v>
      </c>
      <c r="AW5471" t="s">
        <v>10124</v>
      </c>
      <c r="AX5471" t="s">
        <v>10122</v>
      </c>
      <c r="AY5471" t="s">
        <v>109</v>
      </c>
      <c r="BP5471" t="s">
        <v>659</v>
      </c>
      <c r="BQ5471">
        <v>45</v>
      </c>
      <c r="BR5471" t="s">
        <v>310</v>
      </c>
      <c r="BS5471">
        <v>1</v>
      </c>
      <c r="BZ5471" t="s">
        <v>10132</v>
      </c>
      <c r="CA5471" t="s">
        <v>10134</v>
      </c>
    </row>
    <row r="5472" spans="1:79" hidden="1" x14ac:dyDescent="0.25">
      <c r="A5472" t="s">
        <v>10113</v>
      </c>
      <c r="B5472" t="s">
        <v>10114</v>
      </c>
      <c r="C5472" t="s">
        <v>10115</v>
      </c>
      <c r="D5472" t="s">
        <v>10129</v>
      </c>
      <c r="E5472" t="s">
        <v>10130</v>
      </c>
      <c r="F5472" s="1">
        <v>40982</v>
      </c>
      <c r="G5472" s="4">
        <v>0.41666666666666669</v>
      </c>
      <c r="H5472" t="s">
        <v>6138</v>
      </c>
      <c r="I5472">
        <v>-88</v>
      </c>
      <c r="J5472" t="s">
        <v>221</v>
      </c>
      <c r="K5472" t="s">
        <v>222</v>
      </c>
      <c r="L5472">
        <v>1</v>
      </c>
      <c r="M5472">
        <v>1</v>
      </c>
      <c r="N5472" t="s">
        <v>10704</v>
      </c>
      <c r="O5472" t="s">
        <v>10708</v>
      </c>
      <c r="P5472" t="s">
        <v>224</v>
      </c>
      <c r="Q5472" t="s">
        <v>10120</v>
      </c>
      <c r="R5472" t="s">
        <v>226</v>
      </c>
      <c r="S5472" t="s">
        <v>10121</v>
      </c>
      <c r="V5472">
        <v>1E-3</v>
      </c>
      <c r="W5472">
        <v>5.0000000000000001E-3</v>
      </c>
      <c r="X5472" t="s">
        <v>228</v>
      </c>
      <c r="Y5472" t="s">
        <v>243</v>
      </c>
      <c r="Z5472" t="s">
        <v>1217</v>
      </c>
      <c r="AA5472" t="s">
        <v>3947</v>
      </c>
      <c r="AF5472" t="s">
        <v>736</v>
      </c>
      <c r="AG5472" t="s">
        <v>7239</v>
      </c>
      <c r="AH5472" t="s">
        <v>10122</v>
      </c>
      <c r="AJ5472" t="s">
        <v>237</v>
      </c>
      <c r="AK5472">
        <v>39.442055000000003</v>
      </c>
      <c r="AL5472">
        <v>-123.336540222168</v>
      </c>
      <c r="AM5472" t="s">
        <v>732</v>
      </c>
      <c r="AN5472" t="s">
        <v>239</v>
      </c>
      <c r="AO5472" t="s">
        <v>1220</v>
      </c>
      <c r="AP5472" t="s">
        <v>241</v>
      </c>
      <c r="AQ5472" t="s">
        <v>242</v>
      </c>
      <c r="AR5472" t="s">
        <v>10123</v>
      </c>
      <c r="AS5472" t="s">
        <v>239</v>
      </c>
      <c r="AT5472" t="s">
        <v>239</v>
      </c>
      <c r="AU5472">
        <v>1</v>
      </c>
      <c r="AW5472" t="s">
        <v>10124</v>
      </c>
      <c r="AX5472" t="s">
        <v>10122</v>
      </c>
      <c r="AY5472" t="s">
        <v>109</v>
      </c>
      <c r="BP5472" t="s">
        <v>659</v>
      </c>
      <c r="BQ5472">
        <v>45</v>
      </c>
      <c r="BR5472" t="s">
        <v>310</v>
      </c>
      <c r="BS5472">
        <v>1</v>
      </c>
      <c r="BZ5472" t="s">
        <v>10132</v>
      </c>
      <c r="CA5472" t="s">
        <v>10130</v>
      </c>
    </row>
    <row r="5473" spans="1:79" hidden="1" x14ac:dyDescent="0.25">
      <c r="A5473" t="s">
        <v>10113</v>
      </c>
      <c r="B5473" t="s">
        <v>10114</v>
      </c>
      <c r="C5473" t="s">
        <v>10115</v>
      </c>
      <c r="D5473" t="s">
        <v>10194</v>
      </c>
      <c r="E5473" t="s">
        <v>10195</v>
      </c>
      <c r="F5473" s="1">
        <v>40982</v>
      </c>
      <c r="G5473" s="4">
        <v>0.4375</v>
      </c>
      <c r="H5473" t="s">
        <v>6138</v>
      </c>
      <c r="I5473">
        <v>-88</v>
      </c>
      <c r="J5473" t="s">
        <v>221</v>
      </c>
      <c r="K5473" t="s">
        <v>222</v>
      </c>
      <c r="L5473">
        <v>1</v>
      </c>
      <c r="M5473">
        <v>1</v>
      </c>
      <c r="N5473" t="s">
        <v>10704</v>
      </c>
      <c r="O5473" t="s">
        <v>10709</v>
      </c>
      <c r="P5473" t="s">
        <v>224</v>
      </c>
      <c r="Q5473" t="s">
        <v>10120</v>
      </c>
      <c r="R5473" t="s">
        <v>226</v>
      </c>
      <c r="S5473" t="s">
        <v>10121</v>
      </c>
      <c r="V5473">
        <v>1E-3</v>
      </c>
      <c r="W5473">
        <v>5.0000000000000001E-3</v>
      </c>
      <c r="X5473" t="s">
        <v>228</v>
      </c>
      <c r="Y5473" t="s">
        <v>243</v>
      </c>
      <c r="Z5473" t="s">
        <v>1217</v>
      </c>
      <c r="AA5473" t="s">
        <v>3947</v>
      </c>
      <c r="AF5473" t="s">
        <v>736</v>
      </c>
      <c r="AG5473" t="s">
        <v>7239</v>
      </c>
      <c r="AH5473" t="s">
        <v>10122</v>
      </c>
      <c r="AJ5473" t="s">
        <v>237</v>
      </c>
      <c r="AK5473">
        <v>39.430698</v>
      </c>
      <c r="AL5473">
        <v>-123.351753234863</v>
      </c>
      <c r="AM5473" t="s">
        <v>732</v>
      </c>
      <c r="AN5473" t="s">
        <v>239</v>
      </c>
      <c r="AO5473" t="s">
        <v>1220</v>
      </c>
      <c r="AP5473" t="s">
        <v>241</v>
      </c>
      <c r="AQ5473" t="s">
        <v>242</v>
      </c>
      <c r="AR5473" t="s">
        <v>10123</v>
      </c>
      <c r="AS5473" t="s">
        <v>239</v>
      </c>
      <c r="AT5473" t="s">
        <v>239</v>
      </c>
      <c r="AU5473">
        <v>1</v>
      </c>
      <c r="AW5473" t="s">
        <v>10124</v>
      </c>
      <c r="AX5473" t="s">
        <v>10122</v>
      </c>
      <c r="AY5473" t="s">
        <v>109</v>
      </c>
      <c r="BP5473" t="s">
        <v>659</v>
      </c>
      <c r="BQ5473">
        <v>45</v>
      </c>
      <c r="BR5473" t="s">
        <v>310</v>
      </c>
      <c r="BS5473">
        <v>1</v>
      </c>
      <c r="BZ5473" t="s">
        <v>249</v>
      </c>
      <c r="CA5473" t="s">
        <v>10195</v>
      </c>
    </row>
    <row r="5474" spans="1:79" hidden="1" x14ac:dyDescent="0.25">
      <c r="A5474" t="s">
        <v>10113</v>
      </c>
      <c r="B5474" t="s">
        <v>10114</v>
      </c>
      <c r="C5474" t="s">
        <v>10115</v>
      </c>
      <c r="D5474" t="s">
        <v>10201</v>
      </c>
      <c r="E5474" t="s">
        <v>10202</v>
      </c>
      <c r="F5474" s="1">
        <v>40982</v>
      </c>
      <c r="G5474" s="4">
        <v>0.43055555555555558</v>
      </c>
      <c r="H5474" t="s">
        <v>6138</v>
      </c>
      <c r="I5474">
        <v>-88</v>
      </c>
      <c r="J5474" t="s">
        <v>221</v>
      </c>
      <c r="K5474" t="s">
        <v>222</v>
      </c>
      <c r="L5474">
        <v>1</v>
      </c>
      <c r="M5474">
        <v>1</v>
      </c>
      <c r="N5474" t="s">
        <v>10704</v>
      </c>
      <c r="O5474" t="s">
        <v>10710</v>
      </c>
      <c r="P5474" t="s">
        <v>224</v>
      </c>
      <c r="Q5474" t="s">
        <v>10120</v>
      </c>
      <c r="R5474" t="s">
        <v>226</v>
      </c>
      <c r="S5474" t="s">
        <v>10121</v>
      </c>
      <c r="V5474">
        <v>1E-3</v>
      </c>
      <c r="W5474">
        <v>5.0000000000000001E-3</v>
      </c>
      <c r="X5474" t="s">
        <v>228</v>
      </c>
      <c r="Y5474" t="s">
        <v>243</v>
      </c>
      <c r="Z5474" t="s">
        <v>1217</v>
      </c>
      <c r="AA5474" t="s">
        <v>3947</v>
      </c>
      <c r="AF5474" t="s">
        <v>736</v>
      </c>
      <c r="AG5474" t="s">
        <v>7239</v>
      </c>
      <c r="AH5474" t="s">
        <v>10122</v>
      </c>
      <c r="AJ5474" t="s">
        <v>237</v>
      </c>
      <c r="AK5474">
        <v>39.448822</v>
      </c>
      <c r="AL5474">
        <v>-123.347450256348</v>
      </c>
      <c r="AM5474" t="s">
        <v>732</v>
      </c>
      <c r="AN5474" t="s">
        <v>239</v>
      </c>
      <c r="AO5474" t="s">
        <v>1220</v>
      </c>
      <c r="AP5474" t="s">
        <v>241</v>
      </c>
      <c r="AQ5474" t="s">
        <v>242</v>
      </c>
      <c r="AR5474" t="s">
        <v>10123</v>
      </c>
      <c r="AS5474" t="s">
        <v>239</v>
      </c>
      <c r="AT5474" t="s">
        <v>239</v>
      </c>
      <c r="AU5474">
        <v>1</v>
      </c>
      <c r="AW5474" t="s">
        <v>10124</v>
      </c>
      <c r="AX5474" t="s">
        <v>10122</v>
      </c>
      <c r="AY5474" t="s">
        <v>109</v>
      </c>
      <c r="BP5474" t="s">
        <v>659</v>
      </c>
      <c r="BQ5474">
        <v>45</v>
      </c>
      <c r="BR5474" t="s">
        <v>310</v>
      </c>
      <c r="BS5474">
        <v>1</v>
      </c>
      <c r="BZ5474" t="s">
        <v>10200</v>
      </c>
      <c r="CA5474" t="s">
        <v>10202</v>
      </c>
    </row>
    <row r="5475" spans="1:79" hidden="1" x14ac:dyDescent="0.25">
      <c r="A5475" t="s">
        <v>10113</v>
      </c>
      <c r="B5475" t="s">
        <v>10114</v>
      </c>
      <c r="C5475" t="s">
        <v>10115</v>
      </c>
      <c r="D5475" t="s">
        <v>10116</v>
      </c>
      <c r="E5475" t="s">
        <v>10117</v>
      </c>
      <c r="F5475" s="1">
        <v>40982</v>
      </c>
      <c r="G5475" s="4">
        <v>0.38541666666666669</v>
      </c>
      <c r="H5475" t="s">
        <v>6138</v>
      </c>
      <c r="I5475">
        <v>-88</v>
      </c>
      <c r="J5475" t="s">
        <v>221</v>
      </c>
      <c r="K5475" t="s">
        <v>222</v>
      </c>
      <c r="L5475">
        <v>1</v>
      </c>
      <c r="M5475">
        <v>1</v>
      </c>
      <c r="N5475" t="s">
        <v>10704</v>
      </c>
      <c r="O5475" t="s">
        <v>10711</v>
      </c>
      <c r="P5475" t="s">
        <v>224</v>
      </c>
      <c r="Q5475" t="s">
        <v>10120</v>
      </c>
      <c r="R5475" t="s">
        <v>226</v>
      </c>
      <c r="S5475" t="s">
        <v>10121</v>
      </c>
      <c r="V5475">
        <v>1E-3</v>
      </c>
      <c r="W5475">
        <v>5.0000000000000001E-3</v>
      </c>
      <c r="X5475" t="s">
        <v>228</v>
      </c>
      <c r="Y5475" t="s">
        <v>243</v>
      </c>
      <c r="Z5475" t="s">
        <v>1217</v>
      </c>
      <c r="AA5475" t="s">
        <v>3947</v>
      </c>
      <c r="AF5475" t="s">
        <v>736</v>
      </c>
      <c r="AG5475" t="s">
        <v>7239</v>
      </c>
      <c r="AH5475" t="s">
        <v>10122</v>
      </c>
      <c r="AJ5475" t="s">
        <v>237</v>
      </c>
      <c r="AK5475">
        <v>39.462643</v>
      </c>
      <c r="AL5475">
        <v>-123.35041809082</v>
      </c>
      <c r="AM5475" t="s">
        <v>732</v>
      </c>
      <c r="AN5475" t="s">
        <v>239</v>
      </c>
      <c r="AO5475" t="s">
        <v>1220</v>
      </c>
      <c r="AP5475" t="s">
        <v>241</v>
      </c>
      <c r="AQ5475" t="s">
        <v>242</v>
      </c>
      <c r="AR5475" t="s">
        <v>10123</v>
      </c>
      <c r="AS5475" t="s">
        <v>239</v>
      </c>
      <c r="AT5475" t="s">
        <v>239</v>
      </c>
      <c r="AU5475">
        <v>1</v>
      </c>
      <c r="AW5475" t="s">
        <v>10124</v>
      </c>
      <c r="AX5475" t="s">
        <v>10122</v>
      </c>
      <c r="AY5475" t="s">
        <v>109</v>
      </c>
      <c r="BP5475" t="s">
        <v>659</v>
      </c>
      <c r="BQ5475">
        <v>45</v>
      </c>
      <c r="BR5475" t="s">
        <v>310</v>
      </c>
      <c r="BS5475">
        <v>1</v>
      </c>
      <c r="BZ5475" t="s">
        <v>10125</v>
      </c>
      <c r="CA5475" t="s">
        <v>10117</v>
      </c>
    </row>
    <row r="5476" spans="1:79" hidden="1" x14ac:dyDescent="0.25">
      <c r="A5476" t="s">
        <v>10113</v>
      </c>
      <c r="B5476" t="s">
        <v>10114</v>
      </c>
      <c r="C5476" t="s">
        <v>10115</v>
      </c>
      <c r="D5476" t="s">
        <v>10226</v>
      </c>
      <c r="E5476" t="s">
        <v>10227</v>
      </c>
      <c r="F5476" s="1">
        <v>40982</v>
      </c>
      <c r="G5476" s="4">
        <v>0.4826388888888889</v>
      </c>
      <c r="H5476" t="s">
        <v>6138</v>
      </c>
      <c r="I5476">
        <v>-88</v>
      </c>
      <c r="J5476" t="s">
        <v>221</v>
      </c>
      <c r="K5476" t="s">
        <v>222</v>
      </c>
      <c r="L5476">
        <v>1</v>
      </c>
      <c r="M5476">
        <v>1</v>
      </c>
      <c r="N5476" t="s">
        <v>10704</v>
      </c>
      <c r="O5476" t="s">
        <v>10712</v>
      </c>
      <c r="P5476" t="s">
        <v>224</v>
      </c>
      <c r="Q5476" t="s">
        <v>10120</v>
      </c>
      <c r="R5476" t="s">
        <v>226</v>
      </c>
      <c r="S5476" t="s">
        <v>10121</v>
      </c>
      <c r="V5476">
        <v>1E-3</v>
      </c>
      <c r="W5476">
        <v>5.0000000000000001E-3</v>
      </c>
      <c r="X5476" t="s">
        <v>228</v>
      </c>
      <c r="Y5476" t="s">
        <v>243</v>
      </c>
      <c r="Z5476" t="s">
        <v>1217</v>
      </c>
      <c r="AA5476" t="s">
        <v>3947</v>
      </c>
      <c r="AF5476" t="s">
        <v>736</v>
      </c>
      <c r="AG5476" t="s">
        <v>7239</v>
      </c>
      <c r="AH5476" t="s">
        <v>10122</v>
      </c>
      <c r="AJ5476" t="s">
        <v>237</v>
      </c>
      <c r="AK5476">
        <v>39.448444000000002</v>
      </c>
      <c r="AL5476">
        <v>-123.34597015380901</v>
      </c>
      <c r="AM5476" t="s">
        <v>732</v>
      </c>
      <c r="AN5476" t="s">
        <v>239</v>
      </c>
      <c r="AO5476" t="s">
        <v>1220</v>
      </c>
      <c r="AP5476" t="s">
        <v>241</v>
      </c>
      <c r="AQ5476" t="s">
        <v>242</v>
      </c>
      <c r="AR5476" t="s">
        <v>10123</v>
      </c>
      <c r="AS5476" t="s">
        <v>239</v>
      </c>
      <c r="AT5476" t="s">
        <v>239</v>
      </c>
      <c r="AU5476">
        <v>1</v>
      </c>
      <c r="AW5476" t="s">
        <v>10124</v>
      </c>
      <c r="AX5476" t="s">
        <v>10122</v>
      </c>
      <c r="AY5476" t="s">
        <v>109</v>
      </c>
      <c r="BP5476" t="s">
        <v>659</v>
      </c>
      <c r="BQ5476">
        <v>45</v>
      </c>
      <c r="BR5476" t="s">
        <v>310</v>
      </c>
      <c r="BS5476">
        <v>1</v>
      </c>
      <c r="BZ5476" t="s">
        <v>10125</v>
      </c>
      <c r="CA5476" t="s">
        <v>10227</v>
      </c>
    </row>
    <row r="5477" spans="1:79" hidden="1" x14ac:dyDescent="0.25">
      <c r="A5477" t="s">
        <v>10113</v>
      </c>
      <c r="B5477" t="s">
        <v>10114</v>
      </c>
      <c r="C5477" t="s">
        <v>10115</v>
      </c>
      <c r="D5477" t="s">
        <v>10126</v>
      </c>
      <c r="E5477" t="s">
        <v>10127</v>
      </c>
      <c r="F5477" s="1">
        <v>40982</v>
      </c>
      <c r="G5477" s="4">
        <v>0.38541666666666669</v>
      </c>
      <c r="H5477" t="s">
        <v>6138</v>
      </c>
      <c r="I5477">
        <v>-88</v>
      </c>
      <c r="J5477" t="s">
        <v>221</v>
      </c>
      <c r="K5477" t="s">
        <v>222</v>
      </c>
      <c r="L5477">
        <v>1</v>
      </c>
      <c r="M5477">
        <v>1</v>
      </c>
      <c r="N5477" t="s">
        <v>10704</v>
      </c>
      <c r="O5477" t="s">
        <v>10713</v>
      </c>
      <c r="P5477" t="s">
        <v>224</v>
      </c>
      <c r="Q5477" t="s">
        <v>10120</v>
      </c>
      <c r="R5477" t="s">
        <v>226</v>
      </c>
      <c r="S5477" t="s">
        <v>10121</v>
      </c>
      <c r="V5477">
        <v>1E-3</v>
      </c>
      <c r="W5477">
        <v>5.0000000000000001E-3</v>
      </c>
      <c r="X5477" t="s">
        <v>228</v>
      </c>
      <c r="Y5477" t="s">
        <v>243</v>
      </c>
      <c r="Z5477" t="s">
        <v>1217</v>
      </c>
      <c r="AA5477" t="s">
        <v>3947</v>
      </c>
      <c r="AF5477" t="s">
        <v>736</v>
      </c>
      <c r="AG5477" t="s">
        <v>7239</v>
      </c>
      <c r="AH5477" t="s">
        <v>10122</v>
      </c>
      <c r="AJ5477" t="s">
        <v>237</v>
      </c>
      <c r="AK5477">
        <v>39.429192</v>
      </c>
      <c r="AL5477">
        <v>-123.34546661377</v>
      </c>
      <c r="AM5477" t="s">
        <v>732</v>
      </c>
      <c r="AN5477" t="s">
        <v>239</v>
      </c>
      <c r="AO5477" t="s">
        <v>1220</v>
      </c>
      <c r="AP5477" t="s">
        <v>241</v>
      </c>
      <c r="AQ5477" t="s">
        <v>242</v>
      </c>
      <c r="AR5477" t="s">
        <v>10123</v>
      </c>
      <c r="AS5477" t="s">
        <v>239</v>
      </c>
      <c r="AT5477" t="s">
        <v>239</v>
      </c>
      <c r="AU5477">
        <v>1</v>
      </c>
      <c r="AW5477" t="s">
        <v>10124</v>
      </c>
      <c r="AX5477" t="s">
        <v>10122</v>
      </c>
      <c r="AY5477" t="s">
        <v>109</v>
      </c>
      <c r="BP5477" t="s">
        <v>659</v>
      </c>
      <c r="BQ5477">
        <v>45</v>
      </c>
      <c r="BR5477" t="s">
        <v>310</v>
      </c>
      <c r="BS5477">
        <v>1</v>
      </c>
      <c r="BZ5477" t="s">
        <v>10125</v>
      </c>
      <c r="CA5477" t="s">
        <v>10127</v>
      </c>
    </row>
    <row r="5478" spans="1:79" hidden="1" x14ac:dyDescent="0.25">
      <c r="A5478" t="s">
        <v>10113</v>
      </c>
      <c r="B5478" t="s">
        <v>10114</v>
      </c>
      <c r="C5478" t="s">
        <v>10115</v>
      </c>
      <c r="D5478" t="s">
        <v>10179</v>
      </c>
      <c r="E5478" t="s">
        <v>10180</v>
      </c>
      <c r="F5478" s="1">
        <v>40982</v>
      </c>
      <c r="G5478" s="4">
        <v>0.56597222222222221</v>
      </c>
      <c r="H5478" t="s">
        <v>6138</v>
      </c>
      <c r="I5478">
        <v>-88</v>
      </c>
      <c r="J5478" t="s">
        <v>221</v>
      </c>
      <c r="K5478" t="s">
        <v>222</v>
      </c>
      <c r="L5478">
        <v>1</v>
      </c>
      <c r="M5478">
        <v>1</v>
      </c>
      <c r="N5478" t="s">
        <v>10704</v>
      </c>
      <c r="O5478" t="s">
        <v>10714</v>
      </c>
      <c r="P5478" t="s">
        <v>224</v>
      </c>
      <c r="Q5478" t="s">
        <v>10120</v>
      </c>
      <c r="R5478" t="s">
        <v>226</v>
      </c>
      <c r="S5478" t="s">
        <v>10121</v>
      </c>
      <c r="V5478">
        <v>1E-3</v>
      </c>
      <c r="W5478">
        <v>5.0000000000000001E-3</v>
      </c>
      <c r="X5478" t="s">
        <v>228</v>
      </c>
      <c r="Y5478" t="s">
        <v>243</v>
      </c>
      <c r="Z5478" t="s">
        <v>1217</v>
      </c>
      <c r="AA5478" t="s">
        <v>3947</v>
      </c>
      <c r="AF5478" t="s">
        <v>736</v>
      </c>
      <c r="AG5478" t="s">
        <v>7239</v>
      </c>
      <c r="AH5478" t="s">
        <v>10122</v>
      </c>
      <c r="AJ5478" t="s">
        <v>237</v>
      </c>
      <c r="AK5478">
        <v>39.431820000000002</v>
      </c>
      <c r="AL5478">
        <v>-123.328498840332</v>
      </c>
      <c r="AM5478" t="s">
        <v>732</v>
      </c>
      <c r="AN5478" t="s">
        <v>239</v>
      </c>
      <c r="AO5478" t="s">
        <v>1220</v>
      </c>
      <c r="AP5478" t="s">
        <v>241</v>
      </c>
      <c r="AQ5478" t="s">
        <v>242</v>
      </c>
      <c r="AR5478" t="s">
        <v>10123</v>
      </c>
      <c r="AS5478" t="s">
        <v>239</v>
      </c>
      <c r="AT5478" t="s">
        <v>239</v>
      </c>
      <c r="AU5478">
        <v>1</v>
      </c>
      <c r="AW5478" t="s">
        <v>10124</v>
      </c>
      <c r="AX5478" t="s">
        <v>10122</v>
      </c>
      <c r="AY5478" t="s">
        <v>109</v>
      </c>
      <c r="BP5478" t="s">
        <v>659</v>
      </c>
      <c r="BQ5478">
        <v>45</v>
      </c>
      <c r="BR5478" t="s">
        <v>310</v>
      </c>
      <c r="BS5478">
        <v>1</v>
      </c>
      <c r="BZ5478" t="s">
        <v>10165</v>
      </c>
      <c r="CA5478" t="s">
        <v>10180</v>
      </c>
    </row>
    <row r="5479" spans="1:79" hidden="1" x14ac:dyDescent="0.25">
      <c r="A5479" t="s">
        <v>10113</v>
      </c>
      <c r="B5479" t="s">
        <v>10114</v>
      </c>
      <c r="C5479" t="s">
        <v>10115</v>
      </c>
      <c r="D5479" t="s">
        <v>10197</v>
      </c>
      <c r="E5479" t="s">
        <v>10198</v>
      </c>
      <c r="F5479" s="1">
        <v>40982</v>
      </c>
      <c r="G5479" s="4">
        <v>0.49652777777777773</v>
      </c>
      <c r="H5479" t="s">
        <v>6138</v>
      </c>
      <c r="I5479">
        <v>-88</v>
      </c>
      <c r="J5479" t="s">
        <v>221</v>
      </c>
      <c r="K5479" t="s">
        <v>222</v>
      </c>
      <c r="L5479">
        <v>1</v>
      </c>
      <c r="M5479">
        <v>1</v>
      </c>
      <c r="N5479" t="s">
        <v>10704</v>
      </c>
      <c r="O5479" t="s">
        <v>10715</v>
      </c>
      <c r="P5479" t="s">
        <v>224</v>
      </c>
      <c r="Q5479" t="s">
        <v>10120</v>
      </c>
      <c r="R5479" t="s">
        <v>226</v>
      </c>
      <c r="S5479" t="s">
        <v>10121</v>
      </c>
      <c r="V5479">
        <v>1E-3</v>
      </c>
      <c r="W5479">
        <v>5.0000000000000001E-3</v>
      </c>
      <c r="X5479" t="s">
        <v>228</v>
      </c>
      <c r="Y5479" t="s">
        <v>243</v>
      </c>
      <c r="Z5479" t="s">
        <v>1217</v>
      </c>
      <c r="AA5479" t="s">
        <v>3947</v>
      </c>
      <c r="AF5479" t="s">
        <v>736</v>
      </c>
      <c r="AG5479" t="s">
        <v>7239</v>
      </c>
      <c r="AH5479" t="s">
        <v>10122</v>
      </c>
      <c r="AJ5479" t="s">
        <v>237</v>
      </c>
      <c r="AK5479">
        <v>39.440662000000003</v>
      </c>
      <c r="AL5479">
        <v>-123.353271484375</v>
      </c>
      <c r="AM5479" t="s">
        <v>732</v>
      </c>
      <c r="AN5479" t="s">
        <v>239</v>
      </c>
      <c r="AO5479" t="s">
        <v>1220</v>
      </c>
      <c r="AP5479" t="s">
        <v>241</v>
      </c>
      <c r="AQ5479" t="s">
        <v>242</v>
      </c>
      <c r="AR5479" t="s">
        <v>10123</v>
      </c>
      <c r="AS5479" t="s">
        <v>239</v>
      </c>
      <c r="AT5479" t="s">
        <v>239</v>
      </c>
      <c r="AU5479">
        <v>1</v>
      </c>
      <c r="AW5479" t="s">
        <v>10124</v>
      </c>
      <c r="AX5479" t="s">
        <v>10122</v>
      </c>
      <c r="AY5479" t="s">
        <v>109</v>
      </c>
      <c r="BP5479" t="s">
        <v>659</v>
      </c>
      <c r="BQ5479">
        <v>45</v>
      </c>
      <c r="BR5479" t="s">
        <v>310</v>
      </c>
      <c r="BS5479">
        <v>1</v>
      </c>
      <c r="BZ5479" t="s">
        <v>10200</v>
      </c>
      <c r="CA5479" t="s">
        <v>10198</v>
      </c>
    </row>
    <row r="5480" spans="1:79" hidden="1" x14ac:dyDescent="0.25">
      <c r="A5480" t="s">
        <v>10113</v>
      </c>
      <c r="B5480" t="s">
        <v>10114</v>
      </c>
      <c r="C5480" t="s">
        <v>10115</v>
      </c>
      <c r="D5480" t="s">
        <v>10179</v>
      </c>
      <c r="E5480" t="s">
        <v>10180</v>
      </c>
      <c r="F5480" s="1">
        <v>41016</v>
      </c>
      <c r="G5480" s="4">
        <v>0.54513888888888895</v>
      </c>
      <c r="H5480" t="s">
        <v>6138</v>
      </c>
      <c r="I5480">
        <v>-88</v>
      </c>
      <c r="J5480" t="s">
        <v>221</v>
      </c>
      <c r="K5480" t="s">
        <v>222</v>
      </c>
      <c r="L5480">
        <v>1</v>
      </c>
      <c r="M5480">
        <v>1</v>
      </c>
      <c r="N5480" t="s">
        <v>10716</v>
      </c>
      <c r="O5480" t="s">
        <v>10717</v>
      </c>
      <c r="P5480" t="s">
        <v>224</v>
      </c>
      <c r="Q5480" t="s">
        <v>10120</v>
      </c>
      <c r="R5480" t="s">
        <v>226</v>
      </c>
      <c r="S5480" t="s">
        <v>10121</v>
      </c>
      <c r="V5480">
        <v>1E-3</v>
      </c>
      <c r="W5480">
        <v>5.0000000000000001E-3</v>
      </c>
      <c r="X5480" t="s">
        <v>228</v>
      </c>
      <c r="Y5480" t="s">
        <v>243</v>
      </c>
      <c r="Z5480" t="s">
        <v>1217</v>
      </c>
      <c r="AA5480" t="s">
        <v>3947</v>
      </c>
      <c r="AF5480" t="s">
        <v>736</v>
      </c>
      <c r="AG5480" t="s">
        <v>7239</v>
      </c>
      <c r="AH5480" t="s">
        <v>10122</v>
      </c>
      <c r="AJ5480" t="s">
        <v>237</v>
      </c>
      <c r="AK5480">
        <v>39.431820000000002</v>
      </c>
      <c r="AL5480">
        <v>-123.328498840332</v>
      </c>
      <c r="AM5480" t="s">
        <v>732</v>
      </c>
      <c r="AN5480" t="s">
        <v>239</v>
      </c>
      <c r="AO5480" t="s">
        <v>1220</v>
      </c>
      <c r="AP5480" t="s">
        <v>241</v>
      </c>
      <c r="AQ5480" t="s">
        <v>242</v>
      </c>
      <c r="AR5480" t="s">
        <v>10123</v>
      </c>
      <c r="AS5480" t="s">
        <v>239</v>
      </c>
      <c r="AT5480" t="s">
        <v>239</v>
      </c>
      <c r="AU5480">
        <v>1</v>
      </c>
      <c r="AW5480" t="s">
        <v>10124</v>
      </c>
      <c r="AX5480" t="s">
        <v>10122</v>
      </c>
      <c r="AY5480" t="s">
        <v>109</v>
      </c>
      <c r="BP5480" t="s">
        <v>659</v>
      </c>
      <c r="BQ5480">
        <v>45</v>
      </c>
      <c r="BR5480" t="s">
        <v>310</v>
      </c>
      <c r="BS5480">
        <v>1</v>
      </c>
      <c r="BZ5480" t="s">
        <v>10165</v>
      </c>
      <c r="CA5480" t="s">
        <v>10180</v>
      </c>
    </row>
    <row r="5481" spans="1:79" hidden="1" x14ac:dyDescent="0.25">
      <c r="A5481" t="s">
        <v>10113</v>
      </c>
      <c r="B5481" t="s">
        <v>10114</v>
      </c>
      <c r="C5481" t="s">
        <v>10115</v>
      </c>
      <c r="D5481" t="s">
        <v>10136</v>
      </c>
      <c r="E5481" t="s">
        <v>10137</v>
      </c>
      <c r="F5481" s="1">
        <v>41016</v>
      </c>
      <c r="G5481" s="4">
        <v>0.40972222222222227</v>
      </c>
      <c r="H5481" t="s">
        <v>6138</v>
      </c>
      <c r="I5481">
        <v>-88</v>
      </c>
      <c r="J5481" t="s">
        <v>221</v>
      </c>
      <c r="K5481" t="s">
        <v>222</v>
      </c>
      <c r="L5481">
        <v>1</v>
      </c>
      <c r="M5481">
        <v>1</v>
      </c>
      <c r="N5481" t="s">
        <v>10716</v>
      </c>
      <c r="O5481" t="s">
        <v>10718</v>
      </c>
      <c r="P5481" t="s">
        <v>224</v>
      </c>
      <c r="Q5481" t="s">
        <v>10120</v>
      </c>
      <c r="R5481" t="s">
        <v>226</v>
      </c>
      <c r="S5481" t="s">
        <v>10121</v>
      </c>
      <c r="V5481">
        <v>1E-3</v>
      </c>
      <c r="W5481">
        <v>5.0000000000000001E-3</v>
      </c>
      <c r="X5481" t="s">
        <v>228</v>
      </c>
      <c r="Y5481" t="s">
        <v>243</v>
      </c>
      <c r="Z5481" t="s">
        <v>1217</v>
      </c>
      <c r="AA5481" t="s">
        <v>3947</v>
      </c>
      <c r="AF5481" t="s">
        <v>736</v>
      </c>
      <c r="AG5481" t="s">
        <v>7239</v>
      </c>
      <c r="AH5481" t="s">
        <v>10122</v>
      </c>
      <c r="AJ5481" t="s">
        <v>237</v>
      </c>
      <c r="AK5481">
        <v>39.42794</v>
      </c>
      <c r="AL5481">
        <v>-123.332221984863</v>
      </c>
      <c r="AM5481" t="s">
        <v>732</v>
      </c>
      <c r="AN5481" t="s">
        <v>239</v>
      </c>
      <c r="AO5481" t="s">
        <v>1220</v>
      </c>
      <c r="AP5481" t="s">
        <v>241</v>
      </c>
      <c r="AQ5481" t="s">
        <v>242</v>
      </c>
      <c r="AR5481" t="s">
        <v>10123</v>
      </c>
      <c r="AS5481" t="s">
        <v>239</v>
      </c>
      <c r="AT5481" t="s">
        <v>239</v>
      </c>
      <c r="AU5481">
        <v>1</v>
      </c>
      <c r="AW5481" t="s">
        <v>10124</v>
      </c>
      <c r="AX5481" t="s">
        <v>10122</v>
      </c>
      <c r="AY5481" t="s">
        <v>109</v>
      </c>
      <c r="BP5481" t="s">
        <v>659</v>
      </c>
      <c r="BQ5481">
        <v>45</v>
      </c>
      <c r="BR5481" t="s">
        <v>310</v>
      </c>
      <c r="BS5481">
        <v>1</v>
      </c>
      <c r="BZ5481" t="s">
        <v>10132</v>
      </c>
      <c r="CA5481" t="s">
        <v>10137</v>
      </c>
    </row>
    <row r="5482" spans="1:79" hidden="1" x14ac:dyDescent="0.25">
      <c r="A5482" t="s">
        <v>10113</v>
      </c>
      <c r="B5482" t="s">
        <v>10114</v>
      </c>
      <c r="C5482" t="s">
        <v>10115</v>
      </c>
      <c r="D5482" t="s">
        <v>10194</v>
      </c>
      <c r="E5482" t="s">
        <v>10195</v>
      </c>
      <c r="F5482" s="1">
        <v>41016</v>
      </c>
      <c r="G5482" s="4">
        <v>0.44097222222222227</v>
      </c>
      <c r="H5482" t="s">
        <v>6138</v>
      </c>
      <c r="I5482">
        <v>-88</v>
      </c>
      <c r="J5482" t="s">
        <v>221</v>
      </c>
      <c r="K5482" t="s">
        <v>222</v>
      </c>
      <c r="L5482">
        <v>1</v>
      </c>
      <c r="M5482">
        <v>1</v>
      </c>
      <c r="N5482" t="s">
        <v>10716</v>
      </c>
      <c r="O5482" t="s">
        <v>10719</v>
      </c>
      <c r="P5482" t="s">
        <v>224</v>
      </c>
      <c r="Q5482" t="s">
        <v>10120</v>
      </c>
      <c r="R5482" t="s">
        <v>226</v>
      </c>
      <c r="S5482" t="s">
        <v>10121</v>
      </c>
      <c r="V5482">
        <v>1E-3</v>
      </c>
      <c r="W5482">
        <v>5.0000000000000001E-3</v>
      </c>
      <c r="X5482" t="s">
        <v>228</v>
      </c>
      <c r="Y5482" t="s">
        <v>243</v>
      </c>
      <c r="Z5482" t="s">
        <v>1217</v>
      </c>
      <c r="AA5482" t="s">
        <v>3947</v>
      </c>
      <c r="AF5482" t="s">
        <v>736</v>
      </c>
      <c r="AG5482" t="s">
        <v>7239</v>
      </c>
      <c r="AH5482" t="s">
        <v>10122</v>
      </c>
      <c r="AJ5482" t="s">
        <v>237</v>
      </c>
      <c r="AK5482">
        <v>39.430698</v>
      </c>
      <c r="AL5482">
        <v>-123.351753234863</v>
      </c>
      <c r="AM5482" t="s">
        <v>732</v>
      </c>
      <c r="AN5482" t="s">
        <v>239</v>
      </c>
      <c r="AO5482" t="s">
        <v>1220</v>
      </c>
      <c r="AP5482" t="s">
        <v>241</v>
      </c>
      <c r="AQ5482" t="s">
        <v>242</v>
      </c>
      <c r="AR5482" t="s">
        <v>10123</v>
      </c>
      <c r="AS5482" t="s">
        <v>239</v>
      </c>
      <c r="AT5482" t="s">
        <v>239</v>
      </c>
      <c r="AU5482">
        <v>1</v>
      </c>
      <c r="AW5482" t="s">
        <v>10124</v>
      </c>
      <c r="AX5482" t="s">
        <v>10122</v>
      </c>
      <c r="AY5482" t="s">
        <v>109</v>
      </c>
      <c r="BP5482" t="s">
        <v>659</v>
      </c>
      <c r="BQ5482">
        <v>45</v>
      </c>
      <c r="BR5482" t="s">
        <v>310</v>
      </c>
      <c r="BS5482">
        <v>1</v>
      </c>
      <c r="BZ5482" t="s">
        <v>249</v>
      </c>
      <c r="CA5482" t="s">
        <v>10195</v>
      </c>
    </row>
    <row r="5483" spans="1:79" hidden="1" x14ac:dyDescent="0.25">
      <c r="A5483" t="s">
        <v>10113</v>
      </c>
      <c r="B5483" t="s">
        <v>10114</v>
      </c>
      <c r="C5483" t="s">
        <v>10115</v>
      </c>
      <c r="D5483" t="s">
        <v>10197</v>
      </c>
      <c r="E5483" t="s">
        <v>10198</v>
      </c>
      <c r="F5483" s="1">
        <v>41016</v>
      </c>
      <c r="G5483" s="4">
        <v>0.4236111111111111</v>
      </c>
      <c r="H5483" t="s">
        <v>6138</v>
      </c>
      <c r="I5483">
        <v>-88</v>
      </c>
      <c r="J5483" t="s">
        <v>221</v>
      </c>
      <c r="K5483" t="s">
        <v>222</v>
      </c>
      <c r="L5483">
        <v>1</v>
      </c>
      <c r="M5483">
        <v>1</v>
      </c>
      <c r="N5483" t="s">
        <v>10716</v>
      </c>
      <c r="O5483" t="s">
        <v>10720</v>
      </c>
      <c r="P5483" t="s">
        <v>224</v>
      </c>
      <c r="Q5483" t="s">
        <v>10120</v>
      </c>
      <c r="R5483" t="s">
        <v>226</v>
      </c>
      <c r="S5483" t="s">
        <v>10121</v>
      </c>
      <c r="V5483">
        <v>1E-3</v>
      </c>
      <c r="W5483">
        <v>5.0000000000000001E-3</v>
      </c>
      <c r="X5483" t="s">
        <v>228</v>
      </c>
      <c r="Y5483" t="s">
        <v>243</v>
      </c>
      <c r="Z5483" t="s">
        <v>1217</v>
      </c>
      <c r="AA5483" t="s">
        <v>3947</v>
      </c>
      <c r="AF5483" t="s">
        <v>736</v>
      </c>
      <c r="AG5483" t="s">
        <v>7239</v>
      </c>
      <c r="AH5483" t="s">
        <v>10122</v>
      </c>
      <c r="AJ5483" t="s">
        <v>237</v>
      </c>
      <c r="AK5483">
        <v>39.440662000000003</v>
      </c>
      <c r="AL5483">
        <v>-123.353271484375</v>
      </c>
      <c r="AM5483" t="s">
        <v>732</v>
      </c>
      <c r="AN5483" t="s">
        <v>239</v>
      </c>
      <c r="AO5483" t="s">
        <v>1220</v>
      </c>
      <c r="AP5483" t="s">
        <v>241</v>
      </c>
      <c r="AQ5483" t="s">
        <v>242</v>
      </c>
      <c r="AR5483" t="s">
        <v>10123</v>
      </c>
      <c r="AS5483" t="s">
        <v>239</v>
      </c>
      <c r="AT5483" t="s">
        <v>239</v>
      </c>
      <c r="AU5483">
        <v>1</v>
      </c>
      <c r="AW5483" t="s">
        <v>10124</v>
      </c>
      <c r="AX5483" t="s">
        <v>10122</v>
      </c>
      <c r="AY5483" t="s">
        <v>109</v>
      </c>
      <c r="BP5483" t="s">
        <v>659</v>
      </c>
      <c r="BQ5483">
        <v>45</v>
      </c>
      <c r="BR5483" t="s">
        <v>310</v>
      </c>
      <c r="BS5483">
        <v>1</v>
      </c>
      <c r="BZ5483" t="s">
        <v>10200</v>
      </c>
      <c r="CA5483" t="s">
        <v>10198</v>
      </c>
    </row>
    <row r="5484" spans="1:79" hidden="1" x14ac:dyDescent="0.25">
      <c r="A5484" t="s">
        <v>10113</v>
      </c>
      <c r="B5484" t="s">
        <v>10114</v>
      </c>
      <c r="C5484" t="s">
        <v>10115</v>
      </c>
      <c r="D5484" t="s">
        <v>10126</v>
      </c>
      <c r="E5484" t="s">
        <v>10127</v>
      </c>
      <c r="F5484" s="1">
        <v>41016</v>
      </c>
      <c r="G5484" s="4">
        <v>0.4861111111111111</v>
      </c>
      <c r="H5484" t="s">
        <v>6138</v>
      </c>
      <c r="I5484">
        <v>-88</v>
      </c>
      <c r="J5484" t="s">
        <v>221</v>
      </c>
      <c r="K5484" t="s">
        <v>222</v>
      </c>
      <c r="L5484">
        <v>1</v>
      </c>
      <c r="M5484">
        <v>1</v>
      </c>
      <c r="N5484" t="s">
        <v>10716</v>
      </c>
      <c r="O5484" t="s">
        <v>10721</v>
      </c>
      <c r="P5484" t="s">
        <v>224</v>
      </c>
      <c r="Q5484" t="s">
        <v>10120</v>
      </c>
      <c r="R5484" t="s">
        <v>226</v>
      </c>
      <c r="S5484" t="s">
        <v>10121</v>
      </c>
      <c r="V5484">
        <v>1E-3</v>
      </c>
      <c r="W5484">
        <v>5.0000000000000001E-3</v>
      </c>
      <c r="X5484" t="s">
        <v>228</v>
      </c>
      <c r="Y5484" t="s">
        <v>243</v>
      </c>
      <c r="Z5484" t="s">
        <v>1217</v>
      </c>
      <c r="AA5484" t="s">
        <v>3947</v>
      </c>
      <c r="AF5484" t="s">
        <v>736</v>
      </c>
      <c r="AG5484" t="s">
        <v>7239</v>
      </c>
      <c r="AH5484" t="s">
        <v>10122</v>
      </c>
      <c r="AJ5484" t="s">
        <v>237</v>
      </c>
      <c r="AK5484">
        <v>39.429192</v>
      </c>
      <c r="AL5484">
        <v>-123.34546661377</v>
      </c>
      <c r="AM5484" t="s">
        <v>732</v>
      </c>
      <c r="AN5484" t="s">
        <v>239</v>
      </c>
      <c r="AO5484" t="s">
        <v>1220</v>
      </c>
      <c r="AP5484" t="s">
        <v>241</v>
      </c>
      <c r="AQ5484" t="s">
        <v>242</v>
      </c>
      <c r="AR5484" t="s">
        <v>10123</v>
      </c>
      <c r="AS5484" t="s">
        <v>239</v>
      </c>
      <c r="AT5484" t="s">
        <v>239</v>
      </c>
      <c r="AU5484">
        <v>1</v>
      </c>
      <c r="AW5484" t="s">
        <v>10124</v>
      </c>
      <c r="AX5484" t="s">
        <v>10122</v>
      </c>
      <c r="AY5484" t="s">
        <v>109</v>
      </c>
      <c r="BP5484" t="s">
        <v>659</v>
      </c>
      <c r="BQ5484">
        <v>45</v>
      </c>
      <c r="BR5484" t="s">
        <v>310</v>
      </c>
      <c r="BS5484">
        <v>1</v>
      </c>
      <c r="BZ5484" t="s">
        <v>10125</v>
      </c>
      <c r="CA5484" t="s">
        <v>10127</v>
      </c>
    </row>
    <row r="5485" spans="1:79" hidden="1" x14ac:dyDescent="0.25">
      <c r="A5485" t="s">
        <v>10113</v>
      </c>
      <c r="B5485" t="s">
        <v>10114</v>
      </c>
      <c r="C5485" t="s">
        <v>10115</v>
      </c>
      <c r="D5485" t="s">
        <v>10133</v>
      </c>
      <c r="E5485" t="s">
        <v>10134</v>
      </c>
      <c r="F5485" s="1">
        <v>41016</v>
      </c>
      <c r="G5485" s="4">
        <v>0.46527777777777773</v>
      </c>
      <c r="H5485" t="s">
        <v>6138</v>
      </c>
      <c r="I5485">
        <v>-88</v>
      </c>
      <c r="J5485" t="s">
        <v>221</v>
      </c>
      <c r="K5485" t="s">
        <v>222</v>
      </c>
      <c r="L5485">
        <v>1</v>
      </c>
      <c r="M5485">
        <v>1</v>
      </c>
      <c r="N5485" t="s">
        <v>10716</v>
      </c>
      <c r="O5485" t="s">
        <v>10722</v>
      </c>
      <c r="P5485" t="s">
        <v>224</v>
      </c>
      <c r="Q5485" t="s">
        <v>10120</v>
      </c>
      <c r="R5485" t="s">
        <v>226</v>
      </c>
      <c r="S5485" t="s">
        <v>10121</v>
      </c>
      <c r="V5485">
        <v>1E-3</v>
      </c>
      <c r="W5485">
        <v>5.0000000000000001E-3</v>
      </c>
      <c r="X5485" t="s">
        <v>228</v>
      </c>
      <c r="Y5485" t="s">
        <v>243</v>
      </c>
      <c r="Z5485" t="s">
        <v>1217</v>
      </c>
      <c r="AA5485" t="s">
        <v>3947</v>
      </c>
      <c r="AF5485" t="s">
        <v>736</v>
      </c>
      <c r="AG5485" t="s">
        <v>7239</v>
      </c>
      <c r="AH5485" t="s">
        <v>10122</v>
      </c>
      <c r="AJ5485" t="s">
        <v>237</v>
      </c>
      <c r="AK5485">
        <v>39.448813999999999</v>
      </c>
      <c r="AL5485">
        <v>-123.34122467041</v>
      </c>
      <c r="AM5485" t="s">
        <v>732</v>
      </c>
      <c r="AN5485" t="s">
        <v>239</v>
      </c>
      <c r="AO5485" t="s">
        <v>1220</v>
      </c>
      <c r="AP5485" t="s">
        <v>241</v>
      </c>
      <c r="AQ5485" t="s">
        <v>242</v>
      </c>
      <c r="AR5485" t="s">
        <v>10123</v>
      </c>
      <c r="AS5485" t="s">
        <v>239</v>
      </c>
      <c r="AT5485" t="s">
        <v>239</v>
      </c>
      <c r="AU5485">
        <v>1</v>
      </c>
      <c r="AW5485" t="s">
        <v>10124</v>
      </c>
      <c r="AX5485" t="s">
        <v>10122</v>
      </c>
      <c r="AY5485" t="s">
        <v>109</v>
      </c>
      <c r="BP5485" t="s">
        <v>659</v>
      </c>
      <c r="BQ5485">
        <v>45</v>
      </c>
      <c r="BR5485" t="s">
        <v>310</v>
      </c>
      <c r="BS5485">
        <v>1</v>
      </c>
      <c r="BZ5485" t="s">
        <v>10132</v>
      </c>
      <c r="CA5485" t="s">
        <v>10134</v>
      </c>
    </row>
    <row r="5486" spans="1:79" hidden="1" x14ac:dyDescent="0.25">
      <c r="A5486" t="s">
        <v>10113</v>
      </c>
      <c r="B5486" t="s">
        <v>10114</v>
      </c>
      <c r="C5486" t="s">
        <v>10115</v>
      </c>
      <c r="D5486" t="s">
        <v>10129</v>
      </c>
      <c r="E5486" t="s">
        <v>10130</v>
      </c>
      <c r="F5486" s="1">
        <v>41016</v>
      </c>
      <c r="G5486" s="4">
        <v>0.44097222222222227</v>
      </c>
      <c r="H5486" t="s">
        <v>6138</v>
      </c>
      <c r="I5486">
        <v>-88</v>
      </c>
      <c r="J5486" t="s">
        <v>221</v>
      </c>
      <c r="K5486" t="s">
        <v>222</v>
      </c>
      <c r="L5486">
        <v>1</v>
      </c>
      <c r="M5486">
        <v>1</v>
      </c>
      <c r="N5486" t="s">
        <v>10716</v>
      </c>
      <c r="O5486" t="s">
        <v>10723</v>
      </c>
      <c r="P5486" t="s">
        <v>224</v>
      </c>
      <c r="Q5486" t="s">
        <v>10120</v>
      </c>
      <c r="R5486" t="s">
        <v>226</v>
      </c>
      <c r="S5486" t="s">
        <v>10121</v>
      </c>
      <c r="V5486">
        <v>1E-3</v>
      </c>
      <c r="W5486">
        <v>5.0000000000000001E-3</v>
      </c>
      <c r="X5486" t="s">
        <v>228</v>
      </c>
      <c r="Y5486" t="s">
        <v>243</v>
      </c>
      <c r="Z5486" t="s">
        <v>1217</v>
      </c>
      <c r="AA5486" t="s">
        <v>3947</v>
      </c>
      <c r="AF5486" t="s">
        <v>736</v>
      </c>
      <c r="AG5486" t="s">
        <v>7239</v>
      </c>
      <c r="AH5486" t="s">
        <v>10122</v>
      </c>
      <c r="AJ5486" t="s">
        <v>237</v>
      </c>
      <c r="AK5486">
        <v>39.442055000000003</v>
      </c>
      <c r="AL5486">
        <v>-123.336540222168</v>
      </c>
      <c r="AM5486" t="s">
        <v>732</v>
      </c>
      <c r="AN5486" t="s">
        <v>239</v>
      </c>
      <c r="AO5486" t="s">
        <v>1220</v>
      </c>
      <c r="AP5486" t="s">
        <v>241</v>
      </c>
      <c r="AQ5486" t="s">
        <v>242</v>
      </c>
      <c r="AR5486" t="s">
        <v>10123</v>
      </c>
      <c r="AS5486" t="s">
        <v>239</v>
      </c>
      <c r="AT5486" t="s">
        <v>239</v>
      </c>
      <c r="AU5486">
        <v>1</v>
      </c>
      <c r="AW5486" t="s">
        <v>10124</v>
      </c>
      <c r="AX5486" t="s">
        <v>10122</v>
      </c>
      <c r="AY5486" t="s">
        <v>109</v>
      </c>
      <c r="BP5486" t="s">
        <v>659</v>
      </c>
      <c r="BQ5486">
        <v>45</v>
      </c>
      <c r="BR5486" t="s">
        <v>310</v>
      </c>
      <c r="BS5486">
        <v>1</v>
      </c>
      <c r="BZ5486" t="s">
        <v>10132</v>
      </c>
      <c r="CA5486" t="s">
        <v>10130</v>
      </c>
    </row>
    <row r="5487" spans="1:79" hidden="1" x14ac:dyDescent="0.25">
      <c r="A5487" t="s">
        <v>10113</v>
      </c>
      <c r="B5487" t="s">
        <v>10114</v>
      </c>
      <c r="C5487" t="s">
        <v>10115</v>
      </c>
      <c r="D5487" t="s">
        <v>10201</v>
      </c>
      <c r="E5487" t="s">
        <v>10202</v>
      </c>
      <c r="F5487" s="1">
        <v>41016</v>
      </c>
      <c r="G5487" s="4">
        <v>0.48958333333333331</v>
      </c>
      <c r="H5487" t="s">
        <v>6138</v>
      </c>
      <c r="I5487">
        <v>-88</v>
      </c>
      <c r="J5487" t="s">
        <v>221</v>
      </c>
      <c r="K5487" t="s">
        <v>222</v>
      </c>
      <c r="L5487">
        <v>1</v>
      </c>
      <c r="M5487">
        <v>1</v>
      </c>
      <c r="N5487" t="s">
        <v>10716</v>
      </c>
      <c r="O5487" t="s">
        <v>10724</v>
      </c>
      <c r="P5487" t="s">
        <v>224</v>
      </c>
      <c r="Q5487" t="s">
        <v>10120</v>
      </c>
      <c r="R5487" t="s">
        <v>226</v>
      </c>
      <c r="S5487" t="s">
        <v>10121</v>
      </c>
      <c r="V5487">
        <v>1E-3</v>
      </c>
      <c r="W5487">
        <v>5.0000000000000001E-3</v>
      </c>
      <c r="X5487" t="s">
        <v>228</v>
      </c>
      <c r="Y5487" t="s">
        <v>243</v>
      </c>
      <c r="Z5487" t="s">
        <v>1217</v>
      </c>
      <c r="AA5487" t="s">
        <v>3947</v>
      </c>
      <c r="AF5487" t="s">
        <v>736</v>
      </c>
      <c r="AG5487" t="s">
        <v>7239</v>
      </c>
      <c r="AH5487" t="s">
        <v>10122</v>
      </c>
      <c r="AJ5487" t="s">
        <v>237</v>
      </c>
      <c r="AK5487">
        <v>39.448822</v>
      </c>
      <c r="AL5487">
        <v>-123.347450256348</v>
      </c>
      <c r="AM5487" t="s">
        <v>732</v>
      </c>
      <c r="AN5487" t="s">
        <v>239</v>
      </c>
      <c r="AO5487" t="s">
        <v>1220</v>
      </c>
      <c r="AP5487" t="s">
        <v>241</v>
      </c>
      <c r="AQ5487" t="s">
        <v>242</v>
      </c>
      <c r="AR5487" t="s">
        <v>10123</v>
      </c>
      <c r="AS5487" t="s">
        <v>239</v>
      </c>
      <c r="AT5487" t="s">
        <v>239</v>
      </c>
      <c r="AU5487">
        <v>1</v>
      </c>
      <c r="AW5487" t="s">
        <v>10124</v>
      </c>
      <c r="AX5487" t="s">
        <v>10122</v>
      </c>
      <c r="AY5487" t="s">
        <v>109</v>
      </c>
      <c r="BP5487" t="s">
        <v>659</v>
      </c>
      <c r="BQ5487">
        <v>45</v>
      </c>
      <c r="BR5487" t="s">
        <v>310</v>
      </c>
      <c r="BS5487">
        <v>1</v>
      </c>
      <c r="BZ5487" t="s">
        <v>10200</v>
      </c>
      <c r="CA5487" t="s">
        <v>10202</v>
      </c>
    </row>
    <row r="5488" spans="1:79" hidden="1" x14ac:dyDescent="0.25">
      <c r="A5488" t="s">
        <v>10113</v>
      </c>
      <c r="B5488" t="s">
        <v>10114</v>
      </c>
      <c r="C5488" t="s">
        <v>10115</v>
      </c>
      <c r="D5488" t="s">
        <v>10116</v>
      </c>
      <c r="E5488" t="s">
        <v>10117</v>
      </c>
      <c r="F5488" s="1">
        <v>41016</v>
      </c>
      <c r="G5488" s="4">
        <v>0.40277777777777773</v>
      </c>
      <c r="H5488" t="s">
        <v>6138</v>
      </c>
      <c r="I5488">
        <v>-88</v>
      </c>
      <c r="J5488" t="s">
        <v>221</v>
      </c>
      <c r="K5488" t="s">
        <v>222</v>
      </c>
      <c r="L5488">
        <v>1</v>
      </c>
      <c r="M5488">
        <v>1</v>
      </c>
      <c r="N5488" t="s">
        <v>10716</v>
      </c>
      <c r="O5488" t="s">
        <v>10725</v>
      </c>
      <c r="P5488" t="s">
        <v>224</v>
      </c>
      <c r="Q5488" t="s">
        <v>10120</v>
      </c>
      <c r="R5488" t="s">
        <v>226</v>
      </c>
      <c r="S5488" t="s">
        <v>10121</v>
      </c>
      <c r="V5488">
        <v>1E-3</v>
      </c>
      <c r="W5488">
        <v>5.0000000000000001E-3</v>
      </c>
      <c r="X5488" t="s">
        <v>228</v>
      </c>
      <c r="Y5488" t="s">
        <v>243</v>
      </c>
      <c r="Z5488" t="s">
        <v>1217</v>
      </c>
      <c r="AA5488" t="s">
        <v>3947</v>
      </c>
      <c r="AF5488" t="s">
        <v>736</v>
      </c>
      <c r="AG5488" t="s">
        <v>7239</v>
      </c>
      <c r="AH5488" t="s">
        <v>10122</v>
      </c>
      <c r="AJ5488" t="s">
        <v>237</v>
      </c>
      <c r="AK5488">
        <v>39.462643</v>
      </c>
      <c r="AL5488">
        <v>-123.35041809082</v>
      </c>
      <c r="AM5488" t="s">
        <v>732</v>
      </c>
      <c r="AN5488" t="s">
        <v>239</v>
      </c>
      <c r="AO5488" t="s">
        <v>1220</v>
      </c>
      <c r="AP5488" t="s">
        <v>241</v>
      </c>
      <c r="AQ5488" t="s">
        <v>242</v>
      </c>
      <c r="AR5488" t="s">
        <v>10123</v>
      </c>
      <c r="AS5488" t="s">
        <v>239</v>
      </c>
      <c r="AT5488" t="s">
        <v>239</v>
      </c>
      <c r="AU5488">
        <v>1</v>
      </c>
      <c r="AW5488" t="s">
        <v>10124</v>
      </c>
      <c r="AX5488" t="s">
        <v>10122</v>
      </c>
      <c r="AY5488" t="s">
        <v>109</v>
      </c>
      <c r="BP5488" t="s">
        <v>659</v>
      </c>
      <c r="BQ5488">
        <v>45</v>
      </c>
      <c r="BR5488" t="s">
        <v>310</v>
      </c>
      <c r="BS5488">
        <v>1</v>
      </c>
      <c r="BZ5488" t="s">
        <v>10125</v>
      </c>
      <c r="CA5488" t="s">
        <v>10117</v>
      </c>
    </row>
    <row r="5489" spans="1:79" hidden="1" x14ac:dyDescent="0.25">
      <c r="A5489" t="s">
        <v>10113</v>
      </c>
      <c r="B5489" t="s">
        <v>10114</v>
      </c>
      <c r="C5489" t="s">
        <v>10115</v>
      </c>
      <c r="D5489" t="s">
        <v>10162</v>
      </c>
      <c r="E5489" t="s">
        <v>10163</v>
      </c>
      <c r="F5489" s="1">
        <v>41016</v>
      </c>
      <c r="G5489" s="4">
        <v>0.51388888888888895</v>
      </c>
      <c r="H5489" t="s">
        <v>6138</v>
      </c>
      <c r="I5489">
        <v>-88</v>
      </c>
      <c r="J5489" t="s">
        <v>221</v>
      </c>
      <c r="K5489" t="s">
        <v>222</v>
      </c>
      <c r="L5489">
        <v>1</v>
      </c>
      <c r="M5489">
        <v>1</v>
      </c>
      <c r="N5489" t="s">
        <v>10716</v>
      </c>
      <c r="O5489" t="s">
        <v>10726</v>
      </c>
      <c r="P5489" t="s">
        <v>224</v>
      </c>
      <c r="Q5489" t="s">
        <v>10120</v>
      </c>
      <c r="R5489" t="s">
        <v>226</v>
      </c>
      <c r="S5489" t="s">
        <v>10121</v>
      </c>
      <c r="V5489">
        <v>1E-3</v>
      </c>
      <c r="W5489">
        <v>5.0000000000000001E-3</v>
      </c>
      <c r="X5489" t="s">
        <v>228</v>
      </c>
      <c r="Y5489" t="s">
        <v>243</v>
      </c>
      <c r="Z5489" t="s">
        <v>1217</v>
      </c>
      <c r="AA5489" t="s">
        <v>3947</v>
      </c>
      <c r="AF5489" t="s">
        <v>736</v>
      </c>
      <c r="AG5489" t="s">
        <v>7239</v>
      </c>
      <c r="AH5489" t="s">
        <v>10122</v>
      </c>
      <c r="AJ5489" t="s">
        <v>237</v>
      </c>
      <c r="AK5489">
        <v>39.441605000000003</v>
      </c>
      <c r="AL5489">
        <v>-123.328689575195</v>
      </c>
      <c r="AM5489" t="s">
        <v>732</v>
      </c>
      <c r="AN5489" t="s">
        <v>239</v>
      </c>
      <c r="AO5489" t="s">
        <v>1220</v>
      </c>
      <c r="AP5489" t="s">
        <v>241</v>
      </c>
      <c r="AQ5489" t="s">
        <v>242</v>
      </c>
      <c r="AR5489" t="s">
        <v>10123</v>
      </c>
      <c r="AS5489" t="s">
        <v>239</v>
      </c>
      <c r="AT5489" t="s">
        <v>239</v>
      </c>
      <c r="AU5489">
        <v>1</v>
      </c>
      <c r="AW5489" t="s">
        <v>10124</v>
      </c>
      <c r="AX5489" t="s">
        <v>10122</v>
      </c>
      <c r="AY5489" t="s">
        <v>109</v>
      </c>
      <c r="BP5489" t="s">
        <v>659</v>
      </c>
      <c r="BQ5489">
        <v>45</v>
      </c>
      <c r="BR5489" t="s">
        <v>310</v>
      </c>
      <c r="BS5489">
        <v>1</v>
      </c>
      <c r="BZ5489" t="s">
        <v>10165</v>
      </c>
      <c r="CA5489" t="s">
        <v>10163</v>
      </c>
    </row>
    <row r="5490" spans="1:79" hidden="1" x14ac:dyDescent="0.25">
      <c r="A5490" t="s">
        <v>10113</v>
      </c>
      <c r="B5490" t="s">
        <v>10114</v>
      </c>
      <c r="C5490" t="s">
        <v>10115</v>
      </c>
      <c r="D5490" t="s">
        <v>10226</v>
      </c>
      <c r="E5490" t="s">
        <v>10227</v>
      </c>
      <c r="F5490" s="1">
        <v>41016</v>
      </c>
      <c r="G5490" s="4">
        <v>0.46527777777777773</v>
      </c>
      <c r="H5490" t="s">
        <v>6138</v>
      </c>
      <c r="I5490">
        <v>-88</v>
      </c>
      <c r="J5490" t="s">
        <v>221</v>
      </c>
      <c r="K5490" t="s">
        <v>222</v>
      </c>
      <c r="L5490">
        <v>1</v>
      </c>
      <c r="M5490">
        <v>1</v>
      </c>
      <c r="N5490" t="s">
        <v>10716</v>
      </c>
      <c r="O5490" t="s">
        <v>10727</v>
      </c>
      <c r="P5490" t="s">
        <v>224</v>
      </c>
      <c r="Q5490" t="s">
        <v>10120</v>
      </c>
      <c r="R5490" t="s">
        <v>226</v>
      </c>
      <c r="S5490" t="s">
        <v>10121</v>
      </c>
      <c r="V5490">
        <v>1E-3</v>
      </c>
      <c r="W5490">
        <v>5.0000000000000001E-3</v>
      </c>
      <c r="X5490" t="s">
        <v>228</v>
      </c>
      <c r="Y5490" t="s">
        <v>243</v>
      </c>
      <c r="Z5490" t="s">
        <v>1217</v>
      </c>
      <c r="AA5490" t="s">
        <v>3947</v>
      </c>
      <c r="AF5490" t="s">
        <v>736</v>
      </c>
      <c r="AG5490" t="s">
        <v>7239</v>
      </c>
      <c r="AH5490" t="s">
        <v>10122</v>
      </c>
      <c r="AJ5490" t="s">
        <v>237</v>
      </c>
      <c r="AK5490">
        <v>39.448444000000002</v>
      </c>
      <c r="AL5490">
        <v>-123.34597015380901</v>
      </c>
      <c r="AM5490" t="s">
        <v>732</v>
      </c>
      <c r="AN5490" t="s">
        <v>239</v>
      </c>
      <c r="AO5490" t="s">
        <v>1220</v>
      </c>
      <c r="AP5490" t="s">
        <v>241</v>
      </c>
      <c r="AQ5490" t="s">
        <v>242</v>
      </c>
      <c r="AR5490" t="s">
        <v>10123</v>
      </c>
      <c r="AS5490" t="s">
        <v>239</v>
      </c>
      <c r="AT5490" t="s">
        <v>239</v>
      </c>
      <c r="AU5490">
        <v>1</v>
      </c>
      <c r="AW5490" t="s">
        <v>10124</v>
      </c>
      <c r="AX5490" t="s">
        <v>10122</v>
      </c>
      <c r="AY5490" t="s">
        <v>109</v>
      </c>
      <c r="BP5490" t="s">
        <v>659</v>
      </c>
      <c r="BQ5490">
        <v>45</v>
      </c>
      <c r="BR5490" t="s">
        <v>310</v>
      </c>
      <c r="BS5490">
        <v>1</v>
      </c>
      <c r="BZ5490" t="s">
        <v>10125</v>
      </c>
      <c r="CA5490" t="s">
        <v>10227</v>
      </c>
    </row>
    <row r="5491" spans="1:79" hidden="1" x14ac:dyDescent="0.25">
      <c r="A5491" t="s">
        <v>10113</v>
      </c>
      <c r="B5491" t="s">
        <v>10114</v>
      </c>
      <c r="C5491" t="s">
        <v>10115</v>
      </c>
      <c r="D5491" t="s">
        <v>10197</v>
      </c>
      <c r="E5491" t="s">
        <v>10198</v>
      </c>
      <c r="F5491" s="1">
        <v>41044</v>
      </c>
      <c r="G5491" s="4">
        <v>0.40625</v>
      </c>
      <c r="H5491" t="s">
        <v>6138</v>
      </c>
      <c r="I5491">
        <v>-88</v>
      </c>
      <c r="J5491" t="s">
        <v>221</v>
      </c>
      <c r="K5491" t="s">
        <v>222</v>
      </c>
      <c r="L5491">
        <v>1</v>
      </c>
      <c r="M5491">
        <v>1</v>
      </c>
      <c r="N5491" t="s">
        <v>10728</v>
      </c>
      <c r="O5491" s="5" t="s">
        <v>10729</v>
      </c>
      <c r="P5491" t="s">
        <v>224</v>
      </c>
      <c r="Q5491" t="s">
        <v>10120</v>
      </c>
      <c r="R5491" t="s">
        <v>226</v>
      </c>
      <c r="S5491" t="s">
        <v>10121</v>
      </c>
      <c r="V5491">
        <v>1E-3</v>
      </c>
      <c r="W5491">
        <v>5.0000000000000001E-3</v>
      </c>
      <c r="X5491" t="s">
        <v>228</v>
      </c>
      <c r="Y5491" t="s">
        <v>243</v>
      </c>
      <c r="Z5491" t="s">
        <v>1217</v>
      </c>
      <c r="AA5491" t="s">
        <v>3947</v>
      </c>
      <c r="AE5491" t="s">
        <v>10730</v>
      </c>
      <c r="AF5491" t="s">
        <v>736</v>
      </c>
      <c r="AG5491" t="s">
        <v>7239</v>
      </c>
      <c r="AH5491" t="s">
        <v>10122</v>
      </c>
      <c r="AJ5491" t="s">
        <v>237</v>
      </c>
      <c r="AK5491">
        <v>39.440662000000003</v>
      </c>
      <c r="AL5491">
        <v>-123.353271484375</v>
      </c>
      <c r="AM5491" t="s">
        <v>732</v>
      </c>
      <c r="AN5491" t="s">
        <v>239</v>
      </c>
      <c r="AO5491" t="s">
        <v>1220</v>
      </c>
      <c r="AP5491" t="s">
        <v>241</v>
      </c>
      <c r="AQ5491" t="s">
        <v>242</v>
      </c>
      <c r="AR5491" t="s">
        <v>10123</v>
      </c>
      <c r="AS5491" t="s">
        <v>239</v>
      </c>
      <c r="AT5491" t="s">
        <v>239</v>
      </c>
      <c r="AU5491">
        <v>1</v>
      </c>
      <c r="AW5491" t="s">
        <v>10124</v>
      </c>
      <c r="AX5491" t="s">
        <v>10122</v>
      </c>
      <c r="AY5491" t="s">
        <v>1351</v>
      </c>
      <c r="BP5491" t="s">
        <v>659</v>
      </c>
      <c r="BQ5491">
        <v>45</v>
      </c>
      <c r="BR5491" t="s">
        <v>310</v>
      </c>
      <c r="BS5491">
        <v>1</v>
      </c>
      <c r="BZ5491" t="s">
        <v>10200</v>
      </c>
      <c r="CA5491" t="s">
        <v>10198</v>
      </c>
    </row>
    <row r="5492" spans="1:79" hidden="1" x14ac:dyDescent="0.25">
      <c r="A5492" t="s">
        <v>10113</v>
      </c>
      <c r="B5492" t="s">
        <v>10114</v>
      </c>
      <c r="C5492" t="s">
        <v>10115</v>
      </c>
      <c r="D5492" t="s">
        <v>10116</v>
      </c>
      <c r="E5492" t="s">
        <v>10117</v>
      </c>
      <c r="F5492" s="1">
        <v>41044</v>
      </c>
      <c r="G5492" s="4">
        <v>0.46875</v>
      </c>
      <c r="H5492" t="s">
        <v>6138</v>
      </c>
      <c r="I5492">
        <v>-88</v>
      </c>
      <c r="J5492" t="s">
        <v>221</v>
      </c>
      <c r="K5492" t="s">
        <v>222</v>
      </c>
      <c r="L5492">
        <v>1</v>
      </c>
      <c r="M5492">
        <v>1</v>
      </c>
      <c r="N5492" t="s">
        <v>10728</v>
      </c>
      <c r="O5492" s="5" t="s">
        <v>10731</v>
      </c>
      <c r="P5492" t="s">
        <v>224</v>
      </c>
      <c r="Q5492" t="s">
        <v>10120</v>
      </c>
      <c r="R5492" t="s">
        <v>226</v>
      </c>
      <c r="S5492" t="s">
        <v>10121</v>
      </c>
      <c r="V5492">
        <v>1E-3</v>
      </c>
      <c r="W5492">
        <v>5.0000000000000001E-3</v>
      </c>
      <c r="X5492" t="s">
        <v>228</v>
      </c>
      <c r="Y5492" t="s">
        <v>243</v>
      </c>
      <c r="Z5492" t="s">
        <v>1217</v>
      </c>
      <c r="AA5492" t="s">
        <v>3947</v>
      </c>
      <c r="AE5492" t="s">
        <v>10730</v>
      </c>
      <c r="AF5492" t="s">
        <v>736</v>
      </c>
      <c r="AG5492" t="s">
        <v>7239</v>
      </c>
      <c r="AH5492" t="s">
        <v>10122</v>
      </c>
      <c r="AJ5492" t="s">
        <v>237</v>
      </c>
      <c r="AK5492">
        <v>39.462643</v>
      </c>
      <c r="AL5492">
        <v>-123.35041809082</v>
      </c>
      <c r="AM5492" t="s">
        <v>732</v>
      </c>
      <c r="AN5492" t="s">
        <v>239</v>
      </c>
      <c r="AO5492" t="s">
        <v>1220</v>
      </c>
      <c r="AP5492" t="s">
        <v>241</v>
      </c>
      <c r="AQ5492" t="s">
        <v>242</v>
      </c>
      <c r="AR5492" t="s">
        <v>10123</v>
      </c>
      <c r="AS5492" t="s">
        <v>239</v>
      </c>
      <c r="AT5492" t="s">
        <v>239</v>
      </c>
      <c r="AU5492">
        <v>1</v>
      </c>
      <c r="AW5492" t="s">
        <v>10124</v>
      </c>
      <c r="AX5492" t="s">
        <v>10122</v>
      </c>
      <c r="AY5492" t="s">
        <v>1351</v>
      </c>
      <c r="BP5492" t="s">
        <v>659</v>
      </c>
      <c r="BQ5492">
        <v>45</v>
      </c>
      <c r="BR5492" t="s">
        <v>310</v>
      </c>
      <c r="BS5492">
        <v>1</v>
      </c>
      <c r="BZ5492" t="s">
        <v>10125</v>
      </c>
      <c r="CA5492" t="s">
        <v>10117</v>
      </c>
    </row>
    <row r="5493" spans="1:79" hidden="1" x14ac:dyDescent="0.25">
      <c r="A5493" t="s">
        <v>10113</v>
      </c>
      <c r="B5493" t="s">
        <v>10114</v>
      </c>
      <c r="C5493" t="s">
        <v>10115</v>
      </c>
      <c r="D5493" t="s">
        <v>10126</v>
      </c>
      <c r="E5493" t="s">
        <v>10127</v>
      </c>
      <c r="F5493" s="1">
        <v>41044</v>
      </c>
      <c r="G5493" s="4">
        <v>0.3923611111111111</v>
      </c>
      <c r="H5493" t="s">
        <v>6138</v>
      </c>
      <c r="I5493">
        <v>-88</v>
      </c>
      <c r="J5493" t="s">
        <v>221</v>
      </c>
      <c r="K5493" t="s">
        <v>222</v>
      </c>
      <c r="L5493">
        <v>1</v>
      </c>
      <c r="M5493">
        <v>1</v>
      </c>
      <c r="N5493" t="s">
        <v>10728</v>
      </c>
      <c r="O5493" s="5" t="s">
        <v>10732</v>
      </c>
      <c r="P5493" t="s">
        <v>224</v>
      </c>
      <c r="Q5493" t="s">
        <v>10120</v>
      </c>
      <c r="R5493" t="s">
        <v>226</v>
      </c>
      <c r="S5493" t="s">
        <v>10121</v>
      </c>
      <c r="V5493">
        <v>1E-3</v>
      </c>
      <c r="W5493">
        <v>5.0000000000000001E-3</v>
      </c>
      <c r="X5493" t="s">
        <v>228</v>
      </c>
      <c r="Y5493" t="s">
        <v>243</v>
      </c>
      <c r="Z5493" t="s">
        <v>1217</v>
      </c>
      <c r="AA5493" t="s">
        <v>3947</v>
      </c>
      <c r="AE5493" t="s">
        <v>10730</v>
      </c>
      <c r="AF5493" t="s">
        <v>736</v>
      </c>
      <c r="AG5493" t="s">
        <v>7239</v>
      </c>
      <c r="AH5493" t="s">
        <v>10122</v>
      </c>
      <c r="AJ5493" t="s">
        <v>237</v>
      </c>
      <c r="AK5493">
        <v>39.429192</v>
      </c>
      <c r="AL5493">
        <v>-123.34546661377</v>
      </c>
      <c r="AM5493" t="s">
        <v>732</v>
      </c>
      <c r="AN5493" t="s">
        <v>239</v>
      </c>
      <c r="AO5493" t="s">
        <v>1220</v>
      </c>
      <c r="AP5493" t="s">
        <v>241</v>
      </c>
      <c r="AQ5493" t="s">
        <v>242</v>
      </c>
      <c r="AR5493" t="s">
        <v>10123</v>
      </c>
      <c r="AS5493" t="s">
        <v>239</v>
      </c>
      <c r="AT5493" t="s">
        <v>239</v>
      </c>
      <c r="AU5493">
        <v>1</v>
      </c>
      <c r="AW5493" t="s">
        <v>10124</v>
      </c>
      <c r="AX5493" t="s">
        <v>10122</v>
      </c>
      <c r="AY5493" t="s">
        <v>1351</v>
      </c>
      <c r="BP5493" t="s">
        <v>659</v>
      </c>
      <c r="BQ5493">
        <v>45</v>
      </c>
      <c r="BR5493" t="s">
        <v>310</v>
      </c>
      <c r="BS5493">
        <v>1</v>
      </c>
      <c r="BZ5493" t="s">
        <v>10125</v>
      </c>
      <c r="CA5493" t="s">
        <v>10127</v>
      </c>
    </row>
    <row r="5494" spans="1:79" hidden="1" x14ac:dyDescent="0.25">
      <c r="A5494" t="s">
        <v>10113</v>
      </c>
      <c r="B5494" t="s">
        <v>10114</v>
      </c>
      <c r="C5494" t="s">
        <v>10115</v>
      </c>
      <c r="D5494" t="s">
        <v>10162</v>
      </c>
      <c r="E5494" t="s">
        <v>10163</v>
      </c>
      <c r="F5494" s="1">
        <v>41044</v>
      </c>
      <c r="G5494" s="4">
        <v>0.40972222222222227</v>
      </c>
      <c r="H5494" t="s">
        <v>6138</v>
      </c>
      <c r="I5494">
        <v>-88</v>
      </c>
      <c r="J5494" t="s">
        <v>221</v>
      </c>
      <c r="K5494" t="s">
        <v>222</v>
      </c>
      <c r="L5494">
        <v>1</v>
      </c>
      <c r="M5494">
        <v>1</v>
      </c>
      <c r="N5494" t="s">
        <v>10728</v>
      </c>
      <c r="O5494" s="5" t="s">
        <v>10733</v>
      </c>
      <c r="P5494" t="s">
        <v>224</v>
      </c>
      <c r="Q5494" t="s">
        <v>10120</v>
      </c>
      <c r="R5494" t="s">
        <v>226</v>
      </c>
      <c r="S5494" t="s">
        <v>10121</v>
      </c>
      <c r="V5494">
        <v>1E-3</v>
      </c>
      <c r="W5494">
        <v>5.0000000000000001E-3</v>
      </c>
      <c r="X5494" t="s">
        <v>228</v>
      </c>
      <c r="Y5494" t="s">
        <v>243</v>
      </c>
      <c r="Z5494" t="s">
        <v>1217</v>
      </c>
      <c r="AA5494" t="s">
        <v>3947</v>
      </c>
      <c r="AE5494" t="s">
        <v>10730</v>
      </c>
      <c r="AF5494" t="s">
        <v>736</v>
      </c>
      <c r="AG5494" t="s">
        <v>7239</v>
      </c>
      <c r="AH5494" t="s">
        <v>10122</v>
      </c>
      <c r="AJ5494" t="s">
        <v>237</v>
      </c>
      <c r="AK5494">
        <v>39.441605000000003</v>
      </c>
      <c r="AL5494">
        <v>-123.328689575195</v>
      </c>
      <c r="AM5494" t="s">
        <v>732</v>
      </c>
      <c r="AN5494" t="s">
        <v>239</v>
      </c>
      <c r="AO5494" t="s">
        <v>1220</v>
      </c>
      <c r="AP5494" t="s">
        <v>241</v>
      </c>
      <c r="AQ5494" t="s">
        <v>242</v>
      </c>
      <c r="AR5494" t="s">
        <v>10123</v>
      </c>
      <c r="AS5494" t="s">
        <v>239</v>
      </c>
      <c r="AT5494" t="s">
        <v>239</v>
      </c>
      <c r="AU5494">
        <v>1</v>
      </c>
      <c r="AW5494" t="s">
        <v>10124</v>
      </c>
      <c r="AX5494" t="s">
        <v>10122</v>
      </c>
      <c r="AY5494" t="s">
        <v>1351</v>
      </c>
      <c r="BP5494" t="s">
        <v>659</v>
      </c>
      <c r="BQ5494">
        <v>45</v>
      </c>
      <c r="BR5494" t="s">
        <v>310</v>
      </c>
      <c r="BS5494">
        <v>1</v>
      </c>
      <c r="BZ5494" t="s">
        <v>10165</v>
      </c>
      <c r="CA5494" t="s">
        <v>10163</v>
      </c>
    </row>
    <row r="5495" spans="1:79" hidden="1" x14ac:dyDescent="0.25">
      <c r="A5495" t="s">
        <v>10113</v>
      </c>
      <c r="B5495" t="s">
        <v>10114</v>
      </c>
      <c r="C5495" t="s">
        <v>10115</v>
      </c>
      <c r="D5495" t="s">
        <v>10226</v>
      </c>
      <c r="E5495" t="s">
        <v>10227</v>
      </c>
      <c r="F5495" s="1">
        <v>41044</v>
      </c>
      <c r="G5495" s="4">
        <v>0.44791666666666669</v>
      </c>
      <c r="H5495" t="s">
        <v>6138</v>
      </c>
      <c r="I5495">
        <v>-88</v>
      </c>
      <c r="J5495" t="s">
        <v>221</v>
      </c>
      <c r="K5495" t="s">
        <v>222</v>
      </c>
      <c r="L5495">
        <v>1</v>
      </c>
      <c r="M5495">
        <v>1</v>
      </c>
      <c r="N5495" t="s">
        <v>10728</v>
      </c>
      <c r="O5495" s="5" t="s">
        <v>10734</v>
      </c>
      <c r="P5495" t="s">
        <v>224</v>
      </c>
      <c r="Q5495" t="s">
        <v>10120</v>
      </c>
      <c r="R5495" t="s">
        <v>226</v>
      </c>
      <c r="S5495" t="s">
        <v>10121</v>
      </c>
      <c r="V5495">
        <v>1E-3</v>
      </c>
      <c r="W5495">
        <v>5.0000000000000001E-3</v>
      </c>
      <c r="X5495" t="s">
        <v>228</v>
      </c>
      <c r="Y5495" t="s">
        <v>243</v>
      </c>
      <c r="Z5495" t="s">
        <v>1217</v>
      </c>
      <c r="AA5495" t="s">
        <v>3947</v>
      </c>
      <c r="AE5495" t="s">
        <v>10730</v>
      </c>
      <c r="AF5495" t="s">
        <v>736</v>
      </c>
      <c r="AG5495" t="s">
        <v>7239</v>
      </c>
      <c r="AH5495" t="s">
        <v>10122</v>
      </c>
      <c r="AJ5495" t="s">
        <v>237</v>
      </c>
      <c r="AK5495">
        <v>39.448444000000002</v>
      </c>
      <c r="AL5495">
        <v>-123.34597015380901</v>
      </c>
      <c r="AM5495" t="s">
        <v>732</v>
      </c>
      <c r="AN5495" t="s">
        <v>239</v>
      </c>
      <c r="AO5495" t="s">
        <v>1220</v>
      </c>
      <c r="AP5495" t="s">
        <v>241</v>
      </c>
      <c r="AQ5495" t="s">
        <v>242</v>
      </c>
      <c r="AR5495" t="s">
        <v>10123</v>
      </c>
      <c r="AS5495" t="s">
        <v>239</v>
      </c>
      <c r="AT5495" t="s">
        <v>239</v>
      </c>
      <c r="AU5495">
        <v>1</v>
      </c>
      <c r="AW5495" t="s">
        <v>10124</v>
      </c>
      <c r="AX5495" t="s">
        <v>10122</v>
      </c>
      <c r="AY5495" t="s">
        <v>1351</v>
      </c>
      <c r="BP5495" t="s">
        <v>659</v>
      </c>
      <c r="BQ5495">
        <v>45</v>
      </c>
      <c r="BR5495" t="s">
        <v>310</v>
      </c>
      <c r="BS5495">
        <v>1</v>
      </c>
      <c r="BZ5495" t="s">
        <v>10125</v>
      </c>
      <c r="CA5495" t="s">
        <v>10227</v>
      </c>
    </row>
    <row r="5496" spans="1:79" hidden="1" x14ac:dyDescent="0.25">
      <c r="A5496" t="s">
        <v>10113</v>
      </c>
      <c r="B5496" t="s">
        <v>10114</v>
      </c>
      <c r="C5496" t="s">
        <v>10115</v>
      </c>
      <c r="D5496" t="s">
        <v>10179</v>
      </c>
      <c r="E5496" t="s">
        <v>10180</v>
      </c>
      <c r="F5496" s="1">
        <v>41044</v>
      </c>
      <c r="G5496" s="4">
        <v>0.44444444444444442</v>
      </c>
      <c r="H5496" t="s">
        <v>6138</v>
      </c>
      <c r="I5496">
        <v>-88</v>
      </c>
      <c r="J5496" t="s">
        <v>221</v>
      </c>
      <c r="K5496" t="s">
        <v>222</v>
      </c>
      <c r="L5496">
        <v>1</v>
      </c>
      <c r="M5496">
        <v>1</v>
      </c>
      <c r="N5496" t="s">
        <v>10728</v>
      </c>
      <c r="O5496" s="5" t="s">
        <v>10735</v>
      </c>
      <c r="P5496" t="s">
        <v>224</v>
      </c>
      <c r="Q5496" t="s">
        <v>10120</v>
      </c>
      <c r="R5496" t="s">
        <v>226</v>
      </c>
      <c r="S5496" t="s">
        <v>10121</v>
      </c>
      <c r="V5496">
        <v>1E-3</v>
      </c>
      <c r="W5496">
        <v>5.0000000000000001E-3</v>
      </c>
      <c r="X5496" t="s">
        <v>228</v>
      </c>
      <c r="Y5496" t="s">
        <v>243</v>
      </c>
      <c r="Z5496" t="s">
        <v>1217</v>
      </c>
      <c r="AA5496" t="s">
        <v>3947</v>
      </c>
      <c r="AE5496" t="s">
        <v>10730</v>
      </c>
      <c r="AF5496" t="s">
        <v>736</v>
      </c>
      <c r="AG5496" t="s">
        <v>7239</v>
      </c>
      <c r="AH5496" t="s">
        <v>10122</v>
      </c>
      <c r="AJ5496" t="s">
        <v>237</v>
      </c>
      <c r="AK5496">
        <v>39.431820000000002</v>
      </c>
      <c r="AL5496">
        <v>-123.328498840332</v>
      </c>
      <c r="AM5496" t="s">
        <v>732</v>
      </c>
      <c r="AN5496" t="s">
        <v>239</v>
      </c>
      <c r="AO5496" t="s">
        <v>1220</v>
      </c>
      <c r="AP5496" t="s">
        <v>241</v>
      </c>
      <c r="AQ5496" t="s">
        <v>242</v>
      </c>
      <c r="AR5496" t="s">
        <v>10123</v>
      </c>
      <c r="AS5496" t="s">
        <v>239</v>
      </c>
      <c r="AT5496" t="s">
        <v>239</v>
      </c>
      <c r="AU5496">
        <v>1</v>
      </c>
      <c r="AW5496" t="s">
        <v>10124</v>
      </c>
      <c r="AX5496" t="s">
        <v>10122</v>
      </c>
      <c r="AY5496" t="s">
        <v>1351</v>
      </c>
      <c r="BP5496" t="s">
        <v>659</v>
      </c>
      <c r="BQ5496">
        <v>45</v>
      </c>
      <c r="BR5496" t="s">
        <v>310</v>
      </c>
      <c r="BS5496">
        <v>1</v>
      </c>
      <c r="BZ5496" t="s">
        <v>10165</v>
      </c>
      <c r="CA5496" t="s">
        <v>10180</v>
      </c>
    </row>
    <row r="5497" spans="1:79" hidden="1" x14ac:dyDescent="0.25">
      <c r="A5497" t="s">
        <v>10113</v>
      </c>
      <c r="B5497" t="s">
        <v>10114</v>
      </c>
      <c r="C5497" t="s">
        <v>10115</v>
      </c>
      <c r="D5497" t="s">
        <v>10133</v>
      </c>
      <c r="E5497" t="s">
        <v>10134</v>
      </c>
      <c r="F5497" s="1">
        <v>41044</v>
      </c>
      <c r="G5497" s="4">
        <v>0.5</v>
      </c>
      <c r="H5497" t="s">
        <v>6138</v>
      </c>
      <c r="I5497">
        <v>-88</v>
      </c>
      <c r="J5497" t="s">
        <v>221</v>
      </c>
      <c r="K5497" t="s">
        <v>222</v>
      </c>
      <c r="L5497">
        <v>1</v>
      </c>
      <c r="M5497">
        <v>1</v>
      </c>
      <c r="N5497" t="s">
        <v>10728</v>
      </c>
      <c r="O5497" s="5" t="s">
        <v>10736</v>
      </c>
      <c r="P5497" t="s">
        <v>224</v>
      </c>
      <c r="Q5497" t="s">
        <v>10120</v>
      </c>
      <c r="R5497" t="s">
        <v>226</v>
      </c>
      <c r="S5497" t="s">
        <v>10121</v>
      </c>
      <c r="V5497">
        <v>1E-3</v>
      </c>
      <c r="W5497">
        <v>5.0000000000000001E-3</v>
      </c>
      <c r="X5497" t="s">
        <v>228</v>
      </c>
      <c r="Y5497" t="s">
        <v>243</v>
      </c>
      <c r="Z5497" t="s">
        <v>1217</v>
      </c>
      <c r="AA5497" t="s">
        <v>3947</v>
      </c>
      <c r="AE5497" t="s">
        <v>10730</v>
      </c>
      <c r="AF5497" t="s">
        <v>736</v>
      </c>
      <c r="AG5497" t="s">
        <v>7239</v>
      </c>
      <c r="AH5497" t="s">
        <v>10122</v>
      </c>
      <c r="AJ5497" t="s">
        <v>237</v>
      </c>
      <c r="AK5497">
        <v>39.448813999999999</v>
      </c>
      <c r="AL5497">
        <v>-123.34122467041</v>
      </c>
      <c r="AM5497" t="s">
        <v>732</v>
      </c>
      <c r="AN5497" t="s">
        <v>239</v>
      </c>
      <c r="AO5497" t="s">
        <v>1220</v>
      </c>
      <c r="AP5497" t="s">
        <v>241</v>
      </c>
      <c r="AQ5497" t="s">
        <v>242</v>
      </c>
      <c r="AR5497" t="s">
        <v>10123</v>
      </c>
      <c r="AS5497" t="s">
        <v>239</v>
      </c>
      <c r="AT5497" t="s">
        <v>239</v>
      </c>
      <c r="AU5497">
        <v>1</v>
      </c>
      <c r="AW5497" t="s">
        <v>10124</v>
      </c>
      <c r="AX5497" t="s">
        <v>10122</v>
      </c>
      <c r="AY5497" t="s">
        <v>1351</v>
      </c>
      <c r="BP5497" t="s">
        <v>659</v>
      </c>
      <c r="BQ5497">
        <v>45</v>
      </c>
      <c r="BR5497" t="s">
        <v>310</v>
      </c>
      <c r="BS5497">
        <v>1</v>
      </c>
      <c r="BZ5497" t="s">
        <v>10132</v>
      </c>
      <c r="CA5497" t="s">
        <v>10134</v>
      </c>
    </row>
    <row r="5498" spans="1:79" hidden="1" x14ac:dyDescent="0.25">
      <c r="A5498" t="s">
        <v>10113</v>
      </c>
      <c r="B5498" t="s">
        <v>10114</v>
      </c>
      <c r="C5498" t="s">
        <v>10115</v>
      </c>
      <c r="D5498" t="s">
        <v>10136</v>
      </c>
      <c r="E5498" t="s">
        <v>10137</v>
      </c>
      <c r="F5498" s="1">
        <v>41044</v>
      </c>
      <c r="G5498" s="4">
        <v>0.56944444444444442</v>
      </c>
      <c r="H5498" t="s">
        <v>6138</v>
      </c>
      <c r="I5498">
        <v>-88</v>
      </c>
      <c r="J5498" t="s">
        <v>221</v>
      </c>
      <c r="K5498" t="s">
        <v>222</v>
      </c>
      <c r="L5498">
        <v>1</v>
      </c>
      <c r="M5498">
        <v>1</v>
      </c>
      <c r="N5498" t="s">
        <v>10728</v>
      </c>
      <c r="O5498" s="5" t="s">
        <v>10737</v>
      </c>
      <c r="P5498" t="s">
        <v>224</v>
      </c>
      <c r="Q5498" t="s">
        <v>10120</v>
      </c>
      <c r="R5498" t="s">
        <v>226</v>
      </c>
      <c r="S5498" t="s">
        <v>10121</v>
      </c>
      <c r="V5498">
        <v>1E-3</v>
      </c>
      <c r="W5498">
        <v>5.0000000000000001E-3</v>
      </c>
      <c r="X5498" t="s">
        <v>228</v>
      </c>
      <c r="Y5498" t="s">
        <v>243</v>
      </c>
      <c r="Z5498" t="s">
        <v>1217</v>
      </c>
      <c r="AA5498" t="s">
        <v>3947</v>
      </c>
      <c r="AE5498" t="s">
        <v>10730</v>
      </c>
      <c r="AF5498" t="s">
        <v>736</v>
      </c>
      <c r="AG5498" t="s">
        <v>7239</v>
      </c>
      <c r="AH5498" t="s">
        <v>10122</v>
      </c>
      <c r="AJ5498" t="s">
        <v>237</v>
      </c>
      <c r="AK5498">
        <v>39.42794</v>
      </c>
      <c r="AL5498">
        <v>-123.332221984863</v>
      </c>
      <c r="AM5498" t="s">
        <v>732</v>
      </c>
      <c r="AN5498" t="s">
        <v>239</v>
      </c>
      <c r="AO5498" t="s">
        <v>1220</v>
      </c>
      <c r="AP5498" t="s">
        <v>241</v>
      </c>
      <c r="AQ5498" t="s">
        <v>242</v>
      </c>
      <c r="AR5498" t="s">
        <v>10123</v>
      </c>
      <c r="AS5498" t="s">
        <v>239</v>
      </c>
      <c r="AT5498" t="s">
        <v>239</v>
      </c>
      <c r="AU5498">
        <v>1</v>
      </c>
      <c r="AW5498" t="s">
        <v>10124</v>
      </c>
      <c r="AX5498" t="s">
        <v>10122</v>
      </c>
      <c r="AY5498" t="s">
        <v>1351</v>
      </c>
      <c r="BP5498" t="s">
        <v>659</v>
      </c>
      <c r="BQ5498">
        <v>45</v>
      </c>
      <c r="BR5498" t="s">
        <v>310</v>
      </c>
      <c r="BS5498">
        <v>1</v>
      </c>
      <c r="BZ5498" t="s">
        <v>10132</v>
      </c>
      <c r="CA5498" t="s">
        <v>10137</v>
      </c>
    </row>
    <row r="5499" spans="1:79" hidden="1" x14ac:dyDescent="0.25">
      <c r="A5499" t="s">
        <v>10113</v>
      </c>
      <c r="B5499" t="s">
        <v>10114</v>
      </c>
      <c r="C5499" t="s">
        <v>10115</v>
      </c>
      <c r="D5499" t="s">
        <v>10129</v>
      </c>
      <c r="E5499" t="s">
        <v>10130</v>
      </c>
      <c r="F5499" s="1">
        <v>41044</v>
      </c>
      <c r="G5499" s="4">
        <v>0.52777777777777779</v>
      </c>
      <c r="H5499" t="s">
        <v>6138</v>
      </c>
      <c r="I5499">
        <v>-88</v>
      </c>
      <c r="J5499" t="s">
        <v>221</v>
      </c>
      <c r="K5499" t="s">
        <v>222</v>
      </c>
      <c r="L5499">
        <v>1</v>
      </c>
      <c r="M5499">
        <v>1</v>
      </c>
      <c r="N5499" t="s">
        <v>10728</v>
      </c>
      <c r="O5499" s="5" t="s">
        <v>10738</v>
      </c>
      <c r="P5499" t="s">
        <v>224</v>
      </c>
      <c r="Q5499" t="s">
        <v>10120</v>
      </c>
      <c r="R5499" t="s">
        <v>226</v>
      </c>
      <c r="S5499" t="s">
        <v>10121</v>
      </c>
      <c r="V5499">
        <v>1E-3</v>
      </c>
      <c r="W5499">
        <v>5.0000000000000001E-3</v>
      </c>
      <c r="X5499" t="s">
        <v>228</v>
      </c>
      <c r="Y5499" t="s">
        <v>243</v>
      </c>
      <c r="Z5499" t="s">
        <v>1217</v>
      </c>
      <c r="AA5499" t="s">
        <v>3947</v>
      </c>
      <c r="AE5499" t="s">
        <v>10730</v>
      </c>
      <c r="AF5499" t="s">
        <v>736</v>
      </c>
      <c r="AG5499" t="s">
        <v>7239</v>
      </c>
      <c r="AH5499" t="s">
        <v>10122</v>
      </c>
      <c r="AJ5499" t="s">
        <v>237</v>
      </c>
      <c r="AK5499">
        <v>39.442055000000003</v>
      </c>
      <c r="AL5499">
        <v>-123.336540222168</v>
      </c>
      <c r="AM5499" t="s">
        <v>732</v>
      </c>
      <c r="AN5499" t="s">
        <v>239</v>
      </c>
      <c r="AO5499" t="s">
        <v>1220</v>
      </c>
      <c r="AP5499" t="s">
        <v>241</v>
      </c>
      <c r="AQ5499" t="s">
        <v>242</v>
      </c>
      <c r="AR5499" t="s">
        <v>10123</v>
      </c>
      <c r="AS5499" t="s">
        <v>239</v>
      </c>
      <c r="AT5499" t="s">
        <v>239</v>
      </c>
      <c r="AU5499">
        <v>1</v>
      </c>
      <c r="AW5499" t="s">
        <v>10124</v>
      </c>
      <c r="AX5499" t="s">
        <v>10122</v>
      </c>
      <c r="AY5499" t="s">
        <v>1351</v>
      </c>
      <c r="BP5499" t="s">
        <v>659</v>
      </c>
      <c r="BQ5499">
        <v>45</v>
      </c>
      <c r="BR5499" t="s">
        <v>310</v>
      </c>
      <c r="BS5499">
        <v>1</v>
      </c>
      <c r="BZ5499" t="s">
        <v>10132</v>
      </c>
      <c r="CA5499" t="s">
        <v>10130</v>
      </c>
    </row>
    <row r="5500" spans="1:79" hidden="1" x14ac:dyDescent="0.25">
      <c r="A5500" t="s">
        <v>10113</v>
      </c>
      <c r="B5500" t="s">
        <v>10114</v>
      </c>
      <c r="C5500" t="s">
        <v>10115</v>
      </c>
      <c r="D5500" t="s">
        <v>10201</v>
      </c>
      <c r="E5500" t="s">
        <v>10202</v>
      </c>
      <c r="F5500" s="1">
        <v>41044</v>
      </c>
      <c r="G5500" s="4">
        <v>0.47916666666666669</v>
      </c>
      <c r="H5500" t="s">
        <v>6138</v>
      </c>
      <c r="I5500">
        <v>-88</v>
      </c>
      <c r="J5500" t="s">
        <v>221</v>
      </c>
      <c r="K5500" t="s">
        <v>222</v>
      </c>
      <c r="L5500">
        <v>1</v>
      </c>
      <c r="M5500">
        <v>1</v>
      </c>
      <c r="N5500" t="s">
        <v>10728</v>
      </c>
      <c r="O5500" s="5" t="s">
        <v>10739</v>
      </c>
      <c r="P5500" t="s">
        <v>224</v>
      </c>
      <c r="Q5500" t="s">
        <v>10120</v>
      </c>
      <c r="R5500" t="s">
        <v>226</v>
      </c>
      <c r="S5500" t="s">
        <v>10121</v>
      </c>
      <c r="V5500">
        <v>1E-3</v>
      </c>
      <c r="W5500">
        <v>5.0000000000000001E-3</v>
      </c>
      <c r="X5500" t="s">
        <v>228</v>
      </c>
      <c r="Y5500" t="s">
        <v>243</v>
      </c>
      <c r="Z5500" t="s">
        <v>1217</v>
      </c>
      <c r="AA5500" t="s">
        <v>3947</v>
      </c>
      <c r="AE5500" t="s">
        <v>10730</v>
      </c>
      <c r="AF5500" t="s">
        <v>736</v>
      </c>
      <c r="AG5500" t="s">
        <v>7239</v>
      </c>
      <c r="AH5500" t="s">
        <v>10122</v>
      </c>
      <c r="AJ5500" t="s">
        <v>237</v>
      </c>
      <c r="AK5500">
        <v>39.448822</v>
      </c>
      <c r="AL5500">
        <v>-123.347450256348</v>
      </c>
      <c r="AM5500" t="s">
        <v>732</v>
      </c>
      <c r="AN5500" t="s">
        <v>239</v>
      </c>
      <c r="AO5500" t="s">
        <v>1220</v>
      </c>
      <c r="AP5500" t="s">
        <v>241</v>
      </c>
      <c r="AQ5500" t="s">
        <v>242</v>
      </c>
      <c r="AR5500" t="s">
        <v>10123</v>
      </c>
      <c r="AS5500" t="s">
        <v>239</v>
      </c>
      <c r="AT5500" t="s">
        <v>239</v>
      </c>
      <c r="AU5500">
        <v>1</v>
      </c>
      <c r="AW5500" t="s">
        <v>10124</v>
      </c>
      <c r="AX5500" t="s">
        <v>10122</v>
      </c>
      <c r="AY5500" t="s">
        <v>1351</v>
      </c>
      <c r="BP5500" t="s">
        <v>659</v>
      </c>
      <c r="BQ5500">
        <v>45</v>
      </c>
      <c r="BR5500" t="s">
        <v>310</v>
      </c>
      <c r="BS5500">
        <v>1</v>
      </c>
      <c r="BZ5500" t="s">
        <v>10200</v>
      </c>
      <c r="CA5500" t="s">
        <v>10202</v>
      </c>
    </row>
    <row r="5501" spans="1:79" hidden="1" x14ac:dyDescent="0.25">
      <c r="A5501" t="s">
        <v>10113</v>
      </c>
      <c r="B5501" t="s">
        <v>10114</v>
      </c>
      <c r="C5501" t="s">
        <v>10115</v>
      </c>
      <c r="D5501" t="s">
        <v>10136</v>
      </c>
      <c r="E5501" t="s">
        <v>10137</v>
      </c>
      <c r="F5501" s="1">
        <v>41079</v>
      </c>
      <c r="G5501" s="4">
        <v>0.38541666666666669</v>
      </c>
      <c r="H5501" t="s">
        <v>6138</v>
      </c>
      <c r="I5501">
        <v>-88</v>
      </c>
      <c r="J5501" t="s">
        <v>221</v>
      </c>
      <c r="K5501" t="s">
        <v>222</v>
      </c>
      <c r="L5501">
        <v>1</v>
      </c>
      <c r="M5501">
        <v>1</v>
      </c>
      <c r="N5501" t="s">
        <v>10740</v>
      </c>
      <c r="O5501" t="s">
        <v>10741</v>
      </c>
      <c r="P5501" t="s">
        <v>224</v>
      </c>
      <c r="Q5501" t="s">
        <v>10120</v>
      </c>
      <c r="R5501" t="s">
        <v>226</v>
      </c>
      <c r="S5501" t="s">
        <v>10121</v>
      </c>
      <c r="V5501">
        <v>1E-3</v>
      </c>
      <c r="W5501">
        <v>5.0000000000000001E-3</v>
      </c>
      <c r="X5501" t="s">
        <v>228</v>
      </c>
      <c r="Y5501" t="s">
        <v>243</v>
      </c>
      <c r="Z5501" t="s">
        <v>1217</v>
      </c>
      <c r="AA5501" t="s">
        <v>3947</v>
      </c>
      <c r="AF5501" t="s">
        <v>736</v>
      </c>
      <c r="AG5501" t="s">
        <v>7239</v>
      </c>
      <c r="AH5501" t="s">
        <v>10122</v>
      </c>
      <c r="AJ5501" t="s">
        <v>237</v>
      </c>
      <c r="AK5501">
        <v>39.42794</v>
      </c>
      <c r="AL5501">
        <v>-123.332221984863</v>
      </c>
      <c r="AM5501" t="s">
        <v>732</v>
      </c>
      <c r="AN5501" t="s">
        <v>239</v>
      </c>
      <c r="AO5501" t="s">
        <v>1220</v>
      </c>
      <c r="AP5501" t="s">
        <v>241</v>
      </c>
      <c r="AQ5501" t="s">
        <v>242</v>
      </c>
      <c r="AR5501" t="s">
        <v>10123</v>
      </c>
      <c r="AS5501" t="s">
        <v>239</v>
      </c>
      <c r="AT5501" t="s">
        <v>239</v>
      </c>
      <c r="AU5501">
        <v>1</v>
      </c>
      <c r="AW5501" t="s">
        <v>10124</v>
      </c>
      <c r="AX5501" t="s">
        <v>10122</v>
      </c>
      <c r="AY5501" t="s">
        <v>1351</v>
      </c>
      <c r="BP5501" t="s">
        <v>659</v>
      </c>
      <c r="BQ5501">
        <v>45</v>
      </c>
      <c r="BR5501" t="s">
        <v>310</v>
      </c>
      <c r="BS5501">
        <v>1</v>
      </c>
      <c r="BZ5501" t="s">
        <v>10132</v>
      </c>
      <c r="CA5501" t="s">
        <v>10137</v>
      </c>
    </row>
    <row r="5502" spans="1:79" hidden="1" x14ac:dyDescent="0.25">
      <c r="A5502" t="s">
        <v>10113</v>
      </c>
      <c r="B5502" t="s">
        <v>10114</v>
      </c>
      <c r="C5502" t="s">
        <v>10115</v>
      </c>
      <c r="D5502" t="s">
        <v>10116</v>
      </c>
      <c r="E5502" t="s">
        <v>10117</v>
      </c>
      <c r="F5502" s="1">
        <v>41079</v>
      </c>
      <c r="G5502" s="4">
        <v>0.55902777777777779</v>
      </c>
      <c r="H5502" t="s">
        <v>6138</v>
      </c>
      <c r="I5502">
        <v>-88</v>
      </c>
      <c r="J5502" t="s">
        <v>221</v>
      </c>
      <c r="K5502" t="s">
        <v>222</v>
      </c>
      <c r="L5502">
        <v>1</v>
      </c>
      <c r="M5502">
        <v>1</v>
      </c>
      <c r="N5502" t="s">
        <v>10740</v>
      </c>
      <c r="O5502" t="s">
        <v>10742</v>
      </c>
      <c r="P5502" t="s">
        <v>224</v>
      </c>
      <c r="Q5502" t="s">
        <v>10120</v>
      </c>
      <c r="R5502" t="s">
        <v>226</v>
      </c>
      <c r="S5502" t="s">
        <v>10121</v>
      </c>
      <c r="V5502">
        <v>1E-3</v>
      </c>
      <c r="W5502">
        <v>5.0000000000000001E-3</v>
      </c>
      <c r="X5502" t="s">
        <v>228</v>
      </c>
      <c r="Y5502" t="s">
        <v>243</v>
      </c>
      <c r="Z5502" t="s">
        <v>1217</v>
      </c>
      <c r="AA5502" t="s">
        <v>3947</v>
      </c>
      <c r="AF5502" t="s">
        <v>736</v>
      </c>
      <c r="AG5502" t="s">
        <v>7239</v>
      </c>
      <c r="AH5502" t="s">
        <v>10122</v>
      </c>
      <c r="AJ5502" t="s">
        <v>237</v>
      </c>
      <c r="AK5502">
        <v>39.462643</v>
      </c>
      <c r="AL5502">
        <v>-123.35041809082</v>
      </c>
      <c r="AM5502" t="s">
        <v>732</v>
      </c>
      <c r="AN5502" t="s">
        <v>239</v>
      </c>
      <c r="AO5502" t="s">
        <v>1220</v>
      </c>
      <c r="AP5502" t="s">
        <v>241</v>
      </c>
      <c r="AQ5502" t="s">
        <v>242</v>
      </c>
      <c r="AR5502" t="s">
        <v>10123</v>
      </c>
      <c r="AS5502" t="s">
        <v>239</v>
      </c>
      <c r="AT5502" t="s">
        <v>239</v>
      </c>
      <c r="AU5502">
        <v>1</v>
      </c>
      <c r="AW5502" t="s">
        <v>10124</v>
      </c>
      <c r="AX5502" t="s">
        <v>10122</v>
      </c>
      <c r="AY5502" t="s">
        <v>1351</v>
      </c>
      <c r="BP5502" t="s">
        <v>659</v>
      </c>
      <c r="BQ5502">
        <v>45</v>
      </c>
      <c r="BR5502" t="s">
        <v>310</v>
      </c>
      <c r="BS5502">
        <v>1</v>
      </c>
      <c r="BZ5502" t="s">
        <v>10125</v>
      </c>
      <c r="CA5502" t="s">
        <v>10117</v>
      </c>
    </row>
    <row r="5503" spans="1:79" hidden="1" x14ac:dyDescent="0.25">
      <c r="A5503" t="s">
        <v>10113</v>
      </c>
      <c r="B5503" t="s">
        <v>10114</v>
      </c>
      <c r="C5503" t="s">
        <v>10115</v>
      </c>
      <c r="D5503" t="s">
        <v>10129</v>
      </c>
      <c r="E5503" t="s">
        <v>10130</v>
      </c>
      <c r="F5503" s="1">
        <v>41079</v>
      </c>
      <c r="G5503" s="4">
        <v>0.41666666666666669</v>
      </c>
      <c r="H5503" t="s">
        <v>6138</v>
      </c>
      <c r="I5503">
        <v>-88</v>
      </c>
      <c r="J5503" t="s">
        <v>221</v>
      </c>
      <c r="K5503" t="s">
        <v>222</v>
      </c>
      <c r="L5503">
        <v>1</v>
      </c>
      <c r="M5503">
        <v>1</v>
      </c>
      <c r="N5503" t="s">
        <v>10740</v>
      </c>
      <c r="O5503" t="s">
        <v>10743</v>
      </c>
      <c r="P5503" t="s">
        <v>224</v>
      </c>
      <c r="Q5503" t="s">
        <v>10120</v>
      </c>
      <c r="R5503" t="s">
        <v>226</v>
      </c>
      <c r="S5503" t="s">
        <v>10121</v>
      </c>
      <c r="V5503">
        <v>1E-3</v>
      </c>
      <c r="W5503">
        <v>5.0000000000000001E-3</v>
      </c>
      <c r="X5503" t="s">
        <v>228</v>
      </c>
      <c r="Y5503" t="s">
        <v>243</v>
      </c>
      <c r="Z5503" t="s">
        <v>1217</v>
      </c>
      <c r="AA5503" t="s">
        <v>3947</v>
      </c>
      <c r="AF5503" t="s">
        <v>736</v>
      </c>
      <c r="AG5503" t="s">
        <v>7239</v>
      </c>
      <c r="AH5503" t="s">
        <v>10122</v>
      </c>
      <c r="AJ5503" t="s">
        <v>237</v>
      </c>
      <c r="AK5503">
        <v>39.442055000000003</v>
      </c>
      <c r="AL5503">
        <v>-123.336540222168</v>
      </c>
      <c r="AM5503" t="s">
        <v>732</v>
      </c>
      <c r="AN5503" t="s">
        <v>239</v>
      </c>
      <c r="AO5503" t="s">
        <v>1220</v>
      </c>
      <c r="AP5503" t="s">
        <v>241</v>
      </c>
      <c r="AQ5503" t="s">
        <v>242</v>
      </c>
      <c r="AR5503" t="s">
        <v>10123</v>
      </c>
      <c r="AS5503" t="s">
        <v>239</v>
      </c>
      <c r="AT5503" t="s">
        <v>239</v>
      </c>
      <c r="AU5503">
        <v>1</v>
      </c>
      <c r="AW5503" t="s">
        <v>10124</v>
      </c>
      <c r="AX5503" t="s">
        <v>10122</v>
      </c>
      <c r="AY5503" t="s">
        <v>1351</v>
      </c>
      <c r="BP5503" t="s">
        <v>659</v>
      </c>
      <c r="BQ5503">
        <v>45</v>
      </c>
      <c r="BR5503" t="s">
        <v>310</v>
      </c>
      <c r="BS5503">
        <v>1</v>
      </c>
      <c r="BZ5503" t="s">
        <v>10132</v>
      </c>
      <c r="CA5503" t="s">
        <v>10130</v>
      </c>
    </row>
    <row r="5504" spans="1:79" hidden="1" x14ac:dyDescent="0.25">
      <c r="A5504" t="s">
        <v>10113</v>
      </c>
      <c r="B5504" t="s">
        <v>10114</v>
      </c>
      <c r="C5504" t="s">
        <v>10115</v>
      </c>
      <c r="D5504" t="s">
        <v>10133</v>
      </c>
      <c r="E5504" t="s">
        <v>10134</v>
      </c>
      <c r="F5504" s="1">
        <v>41079</v>
      </c>
      <c r="G5504" s="4">
        <v>0.44097222222222227</v>
      </c>
      <c r="H5504" t="s">
        <v>6138</v>
      </c>
      <c r="I5504">
        <v>-88</v>
      </c>
      <c r="J5504" t="s">
        <v>221</v>
      </c>
      <c r="K5504" t="s">
        <v>222</v>
      </c>
      <c r="L5504">
        <v>1</v>
      </c>
      <c r="M5504">
        <v>1</v>
      </c>
      <c r="N5504" t="s">
        <v>10740</v>
      </c>
      <c r="O5504" t="s">
        <v>10744</v>
      </c>
      <c r="P5504" t="s">
        <v>224</v>
      </c>
      <c r="Q5504" t="s">
        <v>10120</v>
      </c>
      <c r="R5504" t="s">
        <v>226</v>
      </c>
      <c r="S5504" t="s">
        <v>10121</v>
      </c>
      <c r="V5504">
        <v>1E-3</v>
      </c>
      <c r="W5504">
        <v>5.0000000000000001E-3</v>
      </c>
      <c r="X5504" t="s">
        <v>228</v>
      </c>
      <c r="Y5504" t="s">
        <v>243</v>
      </c>
      <c r="Z5504" t="s">
        <v>1217</v>
      </c>
      <c r="AA5504" t="s">
        <v>3947</v>
      </c>
      <c r="AF5504" t="s">
        <v>736</v>
      </c>
      <c r="AG5504" t="s">
        <v>7239</v>
      </c>
      <c r="AH5504" t="s">
        <v>10122</v>
      </c>
      <c r="AJ5504" t="s">
        <v>237</v>
      </c>
      <c r="AK5504">
        <v>39.448813999999999</v>
      </c>
      <c r="AL5504">
        <v>-123.34122467041</v>
      </c>
      <c r="AM5504" t="s">
        <v>732</v>
      </c>
      <c r="AN5504" t="s">
        <v>239</v>
      </c>
      <c r="AO5504" t="s">
        <v>1220</v>
      </c>
      <c r="AP5504" t="s">
        <v>241</v>
      </c>
      <c r="AQ5504" t="s">
        <v>242</v>
      </c>
      <c r="AR5504" t="s">
        <v>10123</v>
      </c>
      <c r="AS5504" t="s">
        <v>239</v>
      </c>
      <c r="AT5504" t="s">
        <v>239</v>
      </c>
      <c r="AU5504">
        <v>1</v>
      </c>
      <c r="AW5504" t="s">
        <v>10124</v>
      </c>
      <c r="AX5504" t="s">
        <v>10122</v>
      </c>
      <c r="AY5504" t="s">
        <v>1351</v>
      </c>
      <c r="BP5504" t="s">
        <v>659</v>
      </c>
      <c r="BQ5504">
        <v>45</v>
      </c>
      <c r="BR5504" t="s">
        <v>310</v>
      </c>
      <c r="BS5504">
        <v>1</v>
      </c>
      <c r="BZ5504" t="s">
        <v>10132</v>
      </c>
      <c r="CA5504" t="s">
        <v>10134</v>
      </c>
    </row>
    <row r="5505" spans="1:79" hidden="1" x14ac:dyDescent="0.25">
      <c r="A5505" t="s">
        <v>10113</v>
      </c>
      <c r="B5505" t="s">
        <v>10114</v>
      </c>
      <c r="C5505" t="s">
        <v>10115</v>
      </c>
      <c r="D5505" t="s">
        <v>10197</v>
      </c>
      <c r="E5505" t="s">
        <v>10198</v>
      </c>
      <c r="F5505" s="1">
        <v>41079</v>
      </c>
      <c r="G5505" s="4">
        <v>0.4236111111111111</v>
      </c>
      <c r="H5505" t="s">
        <v>6138</v>
      </c>
      <c r="I5505">
        <v>-88</v>
      </c>
      <c r="J5505" t="s">
        <v>221</v>
      </c>
      <c r="K5505" t="s">
        <v>222</v>
      </c>
      <c r="L5505">
        <v>1</v>
      </c>
      <c r="M5505">
        <v>1</v>
      </c>
      <c r="N5505" t="s">
        <v>10740</v>
      </c>
      <c r="O5505" t="s">
        <v>10745</v>
      </c>
      <c r="P5505" t="s">
        <v>224</v>
      </c>
      <c r="Q5505" t="s">
        <v>10120</v>
      </c>
      <c r="R5505" t="s">
        <v>226</v>
      </c>
      <c r="S5505" t="s">
        <v>10121</v>
      </c>
      <c r="V5505">
        <v>1E-3</v>
      </c>
      <c r="W5505">
        <v>5.0000000000000001E-3</v>
      </c>
      <c r="X5505" t="s">
        <v>228</v>
      </c>
      <c r="Y5505" t="s">
        <v>243</v>
      </c>
      <c r="Z5505" t="s">
        <v>1217</v>
      </c>
      <c r="AA5505" t="s">
        <v>3947</v>
      </c>
      <c r="AF5505" t="s">
        <v>736</v>
      </c>
      <c r="AG5505" t="s">
        <v>7239</v>
      </c>
      <c r="AH5505" t="s">
        <v>10122</v>
      </c>
      <c r="AJ5505" t="s">
        <v>237</v>
      </c>
      <c r="AK5505">
        <v>39.440662000000003</v>
      </c>
      <c r="AL5505">
        <v>-123.353271484375</v>
      </c>
      <c r="AM5505" t="s">
        <v>732</v>
      </c>
      <c r="AN5505" t="s">
        <v>239</v>
      </c>
      <c r="AO5505" t="s">
        <v>1220</v>
      </c>
      <c r="AP5505" t="s">
        <v>241</v>
      </c>
      <c r="AQ5505" t="s">
        <v>242</v>
      </c>
      <c r="AR5505" t="s">
        <v>10123</v>
      </c>
      <c r="AS5505" t="s">
        <v>239</v>
      </c>
      <c r="AT5505" t="s">
        <v>239</v>
      </c>
      <c r="AU5505">
        <v>1</v>
      </c>
      <c r="AW5505" t="s">
        <v>10124</v>
      </c>
      <c r="AX5505" t="s">
        <v>10122</v>
      </c>
      <c r="AY5505" t="s">
        <v>1351</v>
      </c>
      <c r="BP5505" t="s">
        <v>659</v>
      </c>
      <c r="BQ5505">
        <v>45</v>
      </c>
      <c r="BR5505" t="s">
        <v>310</v>
      </c>
      <c r="BS5505">
        <v>1</v>
      </c>
      <c r="BZ5505" t="s">
        <v>10200</v>
      </c>
      <c r="CA5505" t="s">
        <v>10198</v>
      </c>
    </row>
    <row r="5506" spans="1:79" hidden="1" x14ac:dyDescent="0.25">
      <c r="A5506" t="s">
        <v>10113</v>
      </c>
      <c r="B5506" t="s">
        <v>10114</v>
      </c>
      <c r="C5506" t="s">
        <v>10115</v>
      </c>
      <c r="D5506" t="s">
        <v>10226</v>
      </c>
      <c r="E5506" t="s">
        <v>10227</v>
      </c>
      <c r="F5506" s="1">
        <v>41079</v>
      </c>
      <c r="G5506" s="4">
        <v>0.47916666666666669</v>
      </c>
      <c r="H5506" t="s">
        <v>6138</v>
      </c>
      <c r="I5506">
        <v>-88</v>
      </c>
      <c r="J5506" t="s">
        <v>221</v>
      </c>
      <c r="K5506" t="s">
        <v>222</v>
      </c>
      <c r="L5506">
        <v>1</v>
      </c>
      <c r="M5506">
        <v>1</v>
      </c>
      <c r="N5506" t="s">
        <v>10740</v>
      </c>
      <c r="O5506" t="s">
        <v>10746</v>
      </c>
      <c r="P5506" t="s">
        <v>224</v>
      </c>
      <c r="Q5506" t="s">
        <v>10120</v>
      </c>
      <c r="R5506" t="s">
        <v>226</v>
      </c>
      <c r="S5506" t="s">
        <v>10121</v>
      </c>
      <c r="V5506">
        <v>1E-3</v>
      </c>
      <c r="W5506">
        <v>5.0000000000000001E-3</v>
      </c>
      <c r="X5506" t="s">
        <v>228</v>
      </c>
      <c r="Y5506" t="s">
        <v>243</v>
      </c>
      <c r="Z5506" t="s">
        <v>1217</v>
      </c>
      <c r="AA5506" t="s">
        <v>3947</v>
      </c>
      <c r="AF5506" t="s">
        <v>736</v>
      </c>
      <c r="AG5506" t="s">
        <v>7239</v>
      </c>
      <c r="AH5506" t="s">
        <v>10122</v>
      </c>
      <c r="AJ5506" t="s">
        <v>237</v>
      </c>
      <c r="AK5506">
        <v>39.448444000000002</v>
      </c>
      <c r="AL5506">
        <v>-123.34597015380901</v>
      </c>
      <c r="AM5506" t="s">
        <v>732</v>
      </c>
      <c r="AN5506" t="s">
        <v>239</v>
      </c>
      <c r="AO5506" t="s">
        <v>1220</v>
      </c>
      <c r="AP5506" t="s">
        <v>241</v>
      </c>
      <c r="AQ5506" t="s">
        <v>242</v>
      </c>
      <c r="AR5506" t="s">
        <v>10123</v>
      </c>
      <c r="AS5506" t="s">
        <v>239</v>
      </c>
      <c r="AT5506" t="s">
        <v>239</v>
      </c>
      <c r="AU5506">
        <v>1</v>
      </c>
      <c r="AW5506" t="s">
        <v>10124</v>
      </c>
      <c r="AX5506" t="s">
        <v>10122</v>
      </c>
      <c r="AY5506" t="s">
        <v>1351</v>
      </c>
      <c r="BP5506" t="s">
        <v>659</v>
      </c>
      <c r="BQ5506">
        <v>45</v>
      </c>
      <c r="BR5506" t="s">
        <v>310</v>
      </c>
      <c r="BS5506">
        <v>1</v>
      </c>
      <c r="BZ5506" t="s">
        <v>10125</v>
      </c>
      <c r="CA5506" t="s">
        <v>10227</v>
      </c>
    </row>
    <row r="5507" spans="1:79" hidden="1" x14ac:dyDescent="0.25">
      <c r="A5507" t="s">
        <v>10113</v>
      </c>
      <c r="B5507" t="s">
        <v>10114</v>
      </c>
      <c r="C5507" t="s">
        <v>10115</v>
      </c>
      <c r="D5507" t="s">
        <v>10179</v>
      </c>
      <c r="E5507" t="s">
        <v>10180</v>
      </c>
      <c r="F5507" s="1">
        <v>41079</v>
      </c>
      <c r="G5507" s="4">
        <v>0.51388888888888895</v>
      </c>
      <c r="H5507" t="s">
        <v>6138</v>
      </c>
      <c r="I5507">
        <v>-88</v>
      </c>
      <c r="J5507" t="s">
        <v>221</v>
      </c>
      <c r="K5507" t="s">
        <v>222</v>
      </c>
      <c r="L5507">
        <v>1</v>
      </c>
      <c r="M5507">
        <v>1</v>
      </c>
      <c r="N5507" t="s">
        <v>10740</v>
      </c>
      <c r="O5507" t="s">
        <v>10747</v>
      </c>
      <c r="P5507" t="s">
        <v>224</v>
      </c>
      <c r="Q5507" t="s">
        <v>10120</v>
      </c>
      <c r="R5507" t="s">
        <v>226</v>
      </c>
      <c r="S5507" t="s">
        <v>10121</v>
      </c>
      <c r="V5507">
        <v>1E-3</v>
      </c>
      <c r="W5507">
        <v>5.0000000000000001E-3</v>
      </c>
      <c r="X5507" t="s">
        <v>228</v>
      </c>
      <c r="Y5507" t="s">
        <v>243</v>
      </c>
      <c r="Z5507" t="s">
        <v>1217</v>
      </c>
      <c r="AA5507" t="s">
        <v>3947</v>
      </c>
      <c r="AF5507" t="s">
        <v>736</v>
      </c>
      <c r="AG5507" t="s">
        <v>7239</v>
      </c>
      <c r="AH5507" t="s">
        <v>10122</v>
      </c>
      <c r="AJ5507" t="s">
        <v>237</v>
      </c>
      <c r="AK5507">
        <v>39.431820000000002</v>
      </c>
      <c r="AL5507">
        <v>-123.328498840332</v>
      </c>
      <c r="AM5507" t="s">
        <v>732</v>
      </c>
      <c r="AN5507" t="s">
        <v>239</v>
      </c>
      <c r="AO5507" t="s">
        <v>1220</v>
      </c>
      <c r="AP5507" t="s">
        <v>241</v>
      </c>
      <c r="AQ5507" t="s">
        <v>242</v>
      </c>
      <c r="AR5507" t="s">
        <v>10123</v>
      </c>
      <c r="AS5507" t="s">
        <v>239</v>
      </c>
      <c r="AT5507" t="s">
        <v>239</v>
      </c>
      <c r="AU5507">
        <v>1</v>
      </c>
      <c r="AW5507" t="s">
        <v>10124</v>
      </c>
      <c r="AX5507" t="s">
        <v>10122</v>
      </c>
      <c r="AY5507" t="s">
        <v>1351</v>
      </c>
      <c r="BP5507" t="s">
        <v>659</v>
      </c>
      <c r="BQ5507">
        <v>45</v>
      </c>
      <c r="BR5507" t="s">
        <v>310</v>
      </c>
      <c r="BS5507">
        <v>1</v>
      </c>
      <c r="BZ5507" t="s">
        <v>10165</v>
      </c>
      <c r="CA5507" t="s">
        <v>10180</v>
      </c>
    </row>
    <row r="5508" spans="1:79" hidden="1" x14ac:dyDescent="0.25">
      <c r="A5508" t="s">
        <v>10113</v>
      </c>
      <c r="B5508" t="s">
        <v>10114</v>
      </c>
      <c r="C5508" t="s">
        <v>10115</v>
      </c>
      <c r="D5508" t="s">
        <v>10201</v>
      </c>
      <c r="E5508" t="s">
        <v>10202</v>
      </c>
      <c r="F5508" s="1">
        <v>41079</v>
      </c>
      <c r="G5508" s="4">
        <v>0.4513888888888889</v>
      </c>
      <c r="H5508" t="s">
        <v>6138</v>
      </c>
      <c r="I5508">
        <v>-88</v>
      </c>
      <c r="J5508" t="s">
        <v>221</v>
      </c>
      <c r="K5508" t="s">
        <v>222</v>
      </c>
      <c r="L5508">
        <v>1</v>
      </c>
      <c r="M5508">
        <v>1</v>
      </c>
      <c r="N5508" t="s">
        <v>10740</v>
      </c>
      <c r="O5508" t="s">
        <v>10748</v>
      </c>
      <c r="P5508" t="s">
        <v>224</v>
      </c>
      <c r="Q5508" t="s">
        <v>10120</v>
      </c>
      <c r="R5508" t="s">
        <v>226</v>
      </c>
      <c r="S5508" t="s">
        <v>10121</v>
      </c>
      <c r="V5508">
        <v>1E-3</v>
      </c>
      <c r="W5508">
        <v>5.0000000000000001E-3</v>
      </c>
      <c r="X5508" t="s">
        <v>228</v>
      </c>
      <c r="Y5508" t="s">
        <v>243</v>
      </c>
      <c r="Z5508" t="s">
        <v>1217</v>
      </c>
      <c r="AA5508" t="s">
        <v>3947</v>
      </c>
      <c r="AF5508" t="s">
        <v>736</v>
      </c>
      <c r="AG5508" t="s">
        <v>7239</v>
      </c>
      <c r="AH5508" t="s">
        <v>10122</v>
      </c>
      <c r="AJ5508" t="s">
        <v>237</v>
      </c>
      <c r="AK5508">
        <v>39.448822</v>
      </c>
      <c r="AL5508">
        <v>-123.347450256348</v>
      </c>
      <c r="AM5508" t="s">
        <v>732</v>
      </c>
      <c r="AN5508" t="s">
        <v>239</v>
      </c>
      <c r="AO5508" t="s">
        <v>1220</v>
      </c>
      <c r="AP5508" t="s">
        <v>241</v>
      </c>
      <c r="AQ5508" t="s">
        <v>242</v>
      </c>
      <c r="AR5508" t="s">
        <v>10123</v>
      </c>
      <c r="AS5508" t="s">
        <v>239</v>
      </c>
      <c r="AT5508" t="s">
        <v>239</v>
      </c>
      <c r="AU5508">
        <v>1</v>
      </c>
      <c r="AW5508" t="s">
        <v>10124</v>
      </c>
      <c r="AX5508" t="s">
        <v>10122</v>
      </c>
      <c r="AY5508" t="s">
        <v>1351</v>
      </c>
      <c r="BP5508" t="s">
        <v>659</v>
      </c>
      <c r="BQ5508">
        <v>45</v>
      </c>
      <c r="BR5508" t="s">
        <v>310</v>
      </c>
      <c r="BS5508">
        <v>1</v>
      </c>
      <c r="BZ5508" t="s">
        <v>10200</v>
      </c>
      <c r="CA5508" t="s">
        <v>10202</v>
      </c>
    </row>
    <row r="5509" spans="1:79" hidden="1" x14ac:dyDescent="0.25">
      <c r="A5509" t="s">
        <v>10113</v>
      </c>
      <c r="B5509" t="s">
        <v>10114</v>
      </c>
      <c r="C5509" t="s">
        <v>10115</v>
      </c>
      <c r="D5509" t="s">
        <v>10126</v>
      </c>
      <c r="E5509" t="s">
        <v>10127</v>
      </c>
      <c r="F5509" s="1">
        <v>41079</v>
      </c>
      <c r="G5509" s="4">
        <v>0.3888888888888889</v>
      </c>
      <c r="H5509" t="s">
        <v>6138</v>
      </c>
      <c r="I5509">
        <v>-88</v>
      </c>
      <c r="J5509" t="s">
        <v>221</v>
      </c>
      <c r="K5509" t="s">
        <v>222</v>
      </c>
      <c r="L5509">
        <v>1</v>
      </c>
      <c r="M5509">
        <v>1</v>
      </c>
      <c r="N5509" t="s">
        <v>10740</v>
      </c>
      <c r="O5509" t="s">
        <v>10749</v>
      </c>
      <c r="P5509" t="s">
        <v>224</v>
      </c>
      <c r="Q5509" t="s">
        <v>10120</v>
      </c>
      <c r="R5509" t="s">
        <v>226</v>
      </c>
      <c r="S5509" t="s">
        <v>10121</v>
      </c>
      <c r="V5509">
        <v>1E-3</v>
      </c>
      <c r="W5509">
        <v>5.0000000000000001E-3</v>
      </c>
      <c r="X5509" t="s">
        <v>228</v>
      </c>
      <c r="Y5509" t="s">
        <v>243</v>
      </c>
      <c r="Z5509" t="s">
        <v>1217</v>
      </c>
      <c r="AA5509" t="s">
        <v>3947</v>
      </c>
      <c r="AF5509" t="s">
        <v>736</v>
      </c>
      <c r="AG5509" t="s">
        <v>7239</v>
      </c>
      <c r="AH5509" t="s">
        <v>10122</v>
      </c>
      <c r="AJ5509" t="s">
        <v>237</v>
      </c>
      <c r="AK5509">
        <v>39.429192</v>
      </c>
      <c r="AL5509">
        <v>-123.34546661377</v>
      </c>
      <c r="AM5509" t="s">
        <v>732</v>
      </c>
      <c r="AN5509" t="s">
        <v>239</v>
      </c>
      <c r="AO5509" t="s">
        <v>1220</v>
      </c>
      <c r="AP5509" t="s">
        <v>241</v>
      </c>
      <c r="AQ5509" t="s">
        <v>242</v>
      </c>
      <c r="AR5509" t="s">
        <v>10123</v>
      </c>
      <c r="AS5509" t="s">
        <v>239</v>
      </c>
      <c r="AT5509" t="s">
        <v>239</v>
      </c>
      <c r="AU5509">
        <v>1</v>
      </c>
      <c r="AW5509" t="s">
        <v>10124</v>
      </c>
      <c r="AX5509" t="s">
        <v>10122</v>
      </c>
      <c r="AY5509" t="s">
        <v>1351</v>
      </c>
      <c r="BP5509" t="s">
        <v>659</v>
      </c>
      <c r="BQ5509">
        <v>45</v>
      </c>
      <c r="BR5509" t="s">
        <v>310</v>
      </c>
      <c r="BS5509">
        <v>1</v>
      </c>
      <c r="BZ5509" t="s">
        <v>10125</v>
      </c>
      <c r="CA5509" t="s">
        <v>10127</v>
      </c>
    </row>
    <row r="5510" spans="1:79" hidden="1" x14ac:dyDescent="0.25">
      <c r="A5510" t="s">
        <v>10113</v>
      </c>
      <c r="B5510" t="s">
        <v>10114</v>
      </c>
      <c r="C5510" t="s">
        <v>10115</v>
      </c>
      <c r="D5510" t="s">
        <v>10129</v>
      </c>
      <c r="E5510" t="s">
        <v>10130</v>
      </c>
      <c r="F5510" s="1">
        <v>41108</v>
      </c>
      <c r="G5510" s="4">
        <v>0.44791666666666669</v>
      </c>
      <c r="H5510" t="s">
        <v>6138</v>
      </c>
      <c r="I5510">
        <v>-88</v>
      </c>
      <c r="J5510" t="s">
        <v>221</v>
      </c>
      <c r="K5510" t="s">
        <v>222</v>
      </c>
      <c r="L5510">
        <v>1</v>
      </c>
      <c r="M5510">
        <v>1</v>
      </c>
      <c r="N5510" t="s">
        <v>10750</v>
      </c>
      <c r="O5510" t="s">
        <v>10751</v>
      </c>
      <c r="P5510" t="s">
        <v>224</v>
      </c>
      <c r="Q5510" t="s">
        <v>10120</v>
      </c>
      <c r="R5510" t="s">
        <v>226</v>
      </c>
      <c r="S5510" t="s">
        <v>10121</v>
      </c>
      <c r="V5510">
        <v>1E-3</v>
      </c>
      <c r="W5510">
        <v>5.0000000000000001E-3</v>
      </c>
      <c r="X5510" t="s">
        <v>228</v>
      </c>
      <c r="Y5510" t="s">
        <v>243</v>
      </c>
      <c r="Z5510" t="s">
        <v>1217</v>
      </c>
      <c r="AA5510" t="s">
        <v>3947</v>
      </c>
      <c r="AF5510" t="s">
        <v>736</v>
      </c>
      <c r="AG5510" t="s">
        <v>7239</v>
      </c>
      <c r="AH5510" t="s">
        <v>10122</v>
      </c>
      <c r="AJ5510" t="s">
        <v>237</v>
      </c>
      <c r="AK5510">
        <v>39.442055000000003</v>
      </c>
      <c r="AL5510">
        <v>-123.336540222168</v>
      </c>
      <c r="AM5510" t="s">
        <v>732</v>
      </c>
      <c r="AN5510" t="s">
        <v>239</v>
      </c>
      <c r="AO5510" t="s">
        <v>1220</v>
      </c>
      <c r="AP5510" t="s">
        <v>241</v>
      </c>
      <c r="AQ5510" t="s">
        <v>242</v>
      </c>
      <c r="AR5510" t="s">
        <v>10123</v>
      </c>
      <c r="AS5510" t="s">
        <v>239</v>
      </c>
      <c r="AT5510" t="s">
        <v>239</v>
      </c>
      <c r="AU5510">
        <v>1</v>
      </c>
      <c r="AW5510" t="s">
        <v>10124</v>
      </c>
      <c r="AX5510" t="s">
        <v>10122</v>
      </c>
      <c r="AY5510" t="s">
        <v>1351</v>
      </c>
      <c r="BP5510" t="s">
        <v>659</v>
      </c>
      <c r="BQ5510">
        <v>45</v>
      </c>
      <c r="BR5510" t="s">
        <v>310</v>
      </c>
      <c r="BS5510">
        <v>1</v>
      </c>
      <c r="BZ5510" t="s">
        <v>10132</v>
      </c>
      <c r="CA5510" t="s">
        <v>10130</v>
      </c>
    </row>
    <row r="5511" spans="1:79" hidden="1" x14ac:dyDescent="0.25">
      <c r="A5511" t="s">
        <v>10113</v>
      </c>
      <c r="B5511" t="s">
        <v>10114</v>
      </c>
      <c r="C5511" t="s">
        <v>10115</v>
      </c>
      <c r="D5511" t="s">
        <v>10126</v>
      </c>
      <c r="E5511" t="s">
        <v>10127</v>
      </c>
      <c r="F5511" s="1">
        <v>41108</v>
      </c>
      <c r="G5511" s="4">
        <v>0.47222222222222227</v>
      </c>
      <c r="H5511" t="s">
        <v>6138</v>
      </c>
      <c r="I5511">
        <v>-88</v>
      </c>
      <c r="J5511" t="s">
        <v>221</v>
      </c>
      <c r="K5511" t="s">
        <v>222</v>
      </c>
      <c r="L5511">
        <v>1</v>
      </c>
      <c r="M5511">
        <v>1</v>
      </c>
      <c r="N5511" t="s">
        <v>10750</v>
      </c>
      <c r="O5511" t="s">
        <v>10752</v>
      </c>
      <c r="P5511" t="s">
        <v>224</v>
      </c>
      <c r="Q5511" t="s">
        <v>10120</v>
      </c>
      <c r="R5511" t="s">
        <v>226</v>
      </c>
      <c r="S5511" t="s">
        <v>10121</v>
      </c>
      <c r="V5511">
        <v>1E-3</v>
      </c>
      <c r="W5511">
        <v>5.0000000000000001E-3</v>
      </c>
      <c r="X5511" t="s">
        <v>228</v>
      </c>
      <c r="Y5511" t="s">
        <v>243</v>
      </c>
      <c r="Z5511" t="s">
        <v>1217</v>
      </c>
      <c r="AA5511" t="s">
        <v>3947</v>
      </c>
      <c r="AF5511" t="s">
        <v>736</v>
      </c>
      <c r="AG5511" t="s">
        <v>7239</v>
      </c>
      <c r="AH5511" t="s">
        <v>10122</v>
      </c>
      <c r="AJ5511" t="s">
        <v>237</v>
      </c>
      <c r="AK5511">
        <v>39.429192</v>
      </c>
      <c r="AL5511">
        <v>-123.34546661377</v>
      </c>
      <c r="AM5511" t="s">
        <v>732</v>
      </c>
      <c r="AN5511" t="s">
        <v>239</v>
      </c>
      <c r="AO5511" t="s">
        <v>1220</v>
      </c>
      <c r="AP5511" t="s">
        <v>241</v>
      </c>
      <c r="AQ5511" t="s">
        <v>242</v>
      </c>
      <c r="AR5511" t="s">
        <v>10123</v>
      </c>
      <c r="AS5511" t="s">
        <v>239</v>
      </c>
      <c r="AT5511" t="s">
        <v>239</v>
      </c>
      <c r="AU5511">
        <v>1</v>
      </c>
      <c r="AW5511" t="s">
        <v>10124</v>
      </c>
      <c r="AX5511" t="s">
        <v>10122</v>
      </c>
      <c r="AY5511" t="s">
        <v>1351</v>
      </c>
      <c r="BP5511" t="s">
        <v>659</v>
      </c>
      <c r="BQ5511">
        <v>45</v>
      </c>
      <c r="BR5511" t="s">
        <v>310</v>
      </c>
      <c r="BS5511">
        <v>1</v>
      </c>
      <c r="BZ5511" t="s">
        <v>10125</v>
      </c>
      <c r="CA5511" t="s">
        <v>10127</v>
      </c>
    </row>
    <row r="5512" spans="1:79" hidden="1" x14ac:dyDescent="0.25">
      <c r="A5512" t="s">
        <v>10113</v>
      </c>
      <c r="B5512" t="s">
        <v>10114</v>
      </c>
      <c r="C5512" t="s">
        <v>10115</v>
      </c>
      <c r="D5512" t="s">
        <v>10136</v>
      </c>
      <c r="E5512" t="s">
        <v>10137</v>
      </c>
      <c r="F5512" s="1">
        <v>41108</v>
      </c>
      <c r="G5512" s="4">
        <v>0.4861111111111111</v>
      </c>
      <c r="H5512" t="s">
        <v>6138</v>
      </c>
      <c r="I5512">
        <v>-88</v>
      </c>
      <c r="J5512" t="s">
        <v>221</v>
      </c>
      <c r="K5512" t="s">
        <v>222</v>
      </c>
      <c r="L5512">
        <v>1</v>
      </c>
      <c r="M5512">
        <v>1</v>
      </c>
      <c r="N5512" t="s">
        <v>10750</v>
      </c>
      <c r="O5512" t="s">
        <v>10753</v>
      </c>
      <c r="P5512" t="s">
        <v>224</v>
      </c>
      <c r="Q5512" t="s">
        <v>10120</v>
      </c>
      <c r="R5512" t="s">
        <v>226</v>
      </c>
      <c r="S5512" t="s">
        <v>10121</v>
      </c>
      <c r="V5512">
        <v>1E-3</v>
      </c>
      <c r="W5512">
        <v>5.0000000000000001E-3</v>
      </c>
      <c r="X5512" t="s">
        <v>228</v>
      </c>
      <c r="Y5512" t="s">
        <v>243</v>
      </c>
      <c r="Z5512" t="s">
        <v>1217</v>
      </c>
      <c r="AA5512" t="s">
        <v>3947</v>
      </c>
      <c r="AF5512" t="s">
        <v>736</v>
      </c>
      <c r="AG5512" t="s">
        <v>7239</v>
      </c>
      <c r="AH5512" t="s">
        <v>10122</v>
      </c>
      <c r="AJ5512" t="s">
        <v>237</v>
      </c>
      <c r="AK5512">
        <v>39.42794</v>
      </c>
      <c r="AL5512">
        <v>-123.332221984863</v>
      </c>
      <c r="AM5512" t="s">
        <v>732</v>
      </c>
      <c r="AN5512" t="s">
        <v>239</v>
      </c>
      <c r="AO5512" t="s">
        <v>1220</v>
      </c>
      <c r="AP5512" t="s">
        <v>241</v>
      </c>
      <c r="AQ5512" t="s">
        <v>242</v>
      </c>
      <c r="AR5512" t="s">
        <v>10123</v>
      </c>
      <c r="AS5512" t="s">
        <v>239</v>
      </c>
      <c r="AT5512" t="s">
        <v>239</v>
      </c>
      <c r="AU5512">
        <v>1</v>
      </c>
      <c r="AW5512" t="s">
        <v>10124</v>
      </c>
      <c r="AX5512" t="s">
        <v>10122</v>
      </c>
      <c r="AY5512" t="s">
        <v>1351</v>
      </c>
      <c r="BP5512" t="s">
        <v>659</v>
      </c>
      <c r="BQ5512">
        <v>45</v>
      </c>
      <c r="BR5512" t="s">
        <v>310</v>
      </c>
      <c r="BS5512">
        <v>1</v>
      </c>
      <c r="BZ5512" t="s">
        <v>10132</v>
      </c>
      <c r="CA5512" t="s">
        <v>10137</v>
      </c>
    </row>
    <row r="5513" spans="1:79" hidden="1" x14ac:dyDescent="0.25">
      <c r="A5513" t="s">
        <v>10113</v>
      </c>
      <c r="B5513" t="s">
        <v>10114</v>
      </c>
      <c r="C5513" t="s">
        <v>10115</v>
      </c>
      <c r="D5513" t="s">
        <v>10116</v>
      </c>
      <c r="E5513" t="s">
        <v>10117</v>
      </c>
      <c r="F5513" s="1">
        <v>41108</v>
      </c>
      <c r="G5513" s="4">
        <v>0.39583333333333331</v>
      </c>
      <c r="H5513" t="s">
        <v>6138</v>
      </c>
      <c r="I5513">
        <v>-88</v>
      </c>
      <c r="J5513" t="s">
        <v>221</v>
      </c>
      <c r="K5513" t="s">
        <v>222</v>
      </c>
      <c r="L5513">
        <v>1</v>
      </c>
      <c r="M5513">
        <v>1</v>
      </c>
      <c r="N5513" t="s">
        <v>10750</v>
      </c>
      <c r="O5513" t="s">
        <v>10754</v>
      </c>
      <c r="P5513" t="s">
        <v>224</v>
      </c>
      <c r="Q5513" t="s">
        <v>10120</v>
      </c>
      <c r="R5513" t="s">
        <v>226</v>
      </c>
      <c r="S5513" t="s">
        <v>10121</v>
      </c>
      <c r="V5513">
        <v>1E-3</v>
      </c>
      <c r="W5513">
        <v>5.0000000000000001E-3</v>
      </c>
      <c r="X5513" t="s">
        <v>228</v>
      </c>
      <c r="Y5513" t="s">
        <v>243</v>
      </c>
      <c r="Z5513" t="s">
        <v>1217</v>
      </c>
      <c r="AA5513" t="s">
        <v>3947</v>
      </c>
      <c r="AF5513" t="s">
        <v>736</v>
      </c>
      <c r="AG5513" t="s">
        <v>7239</v>
      </c>
      <c r="AH5513" t="s">
        <v>10122</v>
      </c>
      <c r="AJ5513" t="s">
        <v>237</v>
      </c>
      <c r="AK5513">
        <v>39.462643</v>
      </c>
      <c r="AL5513">
        <v>-123.35041809082</v>
      </c>
      <c r="AM5513" t="s">
        <v>732</v>
      </c>
      <c r="AN5513" t="s">
        <v>239</v>
      </c>
      <c r="AO5513" t="s">
        <v>1220</v>
      </c>
      <c r="AP5513" t="s">
        <v>241</v>
      </c>
      <c r="AQ5513" t="s">
        <v>242</v>
      </c>
      <c r="AR5513" t="s">
        <v>10123</v>
      </c>
      <c r="AS5513" t="s">
        <v>239</v>
      </c>
      <c r="AT5513" t="s">
        <v>239</v>
      </c>
      <c r="AU5513">
        <v>1</v>
      </c>
      <c r="AW5513" t="s">
        <v>10124</v>
      </c>
      <c r="AX5513" t="s">
        <v>10122</v>
      </c>
      <c r="AY5513" t="s">
        <v>1351</v>
      </c>
      <c r="BP5513" t="s">
        <v>659</v>
      </c>
      <c r="BQ5513">
        <v>45</v>
      </c>
      <c r="BR5513" t="s">
        <v>310</v>
      </c>
      <c r="BS5513">
        <v>1</v>
      </c>
      <c r="BZ5513" t="s">
        <v>10125</v>
      </c>
      <c r="CA5513" t="s">
        <v>10117</v>
      </c>
    </row>
    <row r="5514" spans="1:79" hidden="1" x14ac:dyDescent="0.25">
      <c r="A5514" t="s">
        <v>10113</v>
      </c>
      <c r="B5514" t="s">
        <v>10114</v>
      </c>
      <c r="C5514" t="s">
        <v>10115</v>
      </c>
      <c r="D5514" t="s">
        <v>10133</v>
      </c>
      <c r="E5514" t="s">
        <v>10134</v>
      </c>
      <c r="F5514" s="1">
        <v>41108</v>
      </c>
      <c r="G5514" s="4">
        <v>0.40625</v>
      </c>
      <c r="H5514" t="s">
        <v>6138</v>
      </c>
      <c r="I5514">
        <v>-88</v>
      </c>
      <c r="J5514" t="s">
        <v>221</v>
      </c>
      <c r="K5514" t="s">
        <v>222</v>
      </c>
      <c r="L5514">
        <v>1</v>
      </c>
      <c r="M5514">
        <v>1</v>
      </c>
      <c r="N5514" t="s">
        <v>10750</v>
      </c>
      <c r="O5514" t="s">
        <v>10755</v>
      </c>
      <c r="P5514" t="s">
        <v>224</v>
      </c>
      <c r="Q5514" t="s">
        <v>10120</v>
      </c>
      <c r="R5514" t="s">
        <v>226</v>
      </c>
      <c r="S5514" t="s">
        <v>10121</v>
      </c>
      <c r="V5514">
        <v>1E-3</v>
      </c>
      <c r="W5514">
        <v>5.0000000000000001E-3</v>
      </c>
      <c r="X5514" t="s">
        <v>228</v>
      </c>
      <c r="Y5514" t="s">
        <v>243</v>
      </c>
      <c r="Z5514" t="s">
        <v>1217</v>
      </c>
      <c r="AA5514" t="s">
        <v>3947</v>
      </c>
      <c r="AF5514" t="s">
        <v>736</v>
      </c>
      <c r="AG5514" t="s">
        <v>7239</v>
      </c>
      <c r="AH5514" t="s">
        <v>10122</v>
      </c>
      <c r="AJ5514" t="s">
        <v>237</v>
      </c>
      <c r="AK5514">
        <v>39.448813999999999</v>
      </c>
      <c r="AL5514">
        <v>-123.34122467041</v>
      </c>
      <c r="AM5514" t="s">
        <v>732</v>
      </c>
      <c r="AN5514" t="s">
        <v>239</v>
      </c>
      <c r="AO5514" t="s">
        <v>1220</v>
      </c>
      <c r="AP5514" t="s">
        <v>241</v>
      </c>
      <c r="AQ5514" t="s">
        <v>242</v>
      </c>
      <c r="AR5514" t="s">
        <v>10123</v>
      </c>
      <c r="AS5514" t="s">
        <v>239</v>
      </c>
      <c r="AT5514" t="s">
        <v>239</v>
      </c>
      <c r="AU5514">
        <v>1</v>
      </c>
      <c r="AW5514" t="s">
        <v>10124</v>
      </c>
      <c r="AX5514" t="s">
        <v>10122</v>
      </c>
      <c r="AY5514" t="s">
        <v>1351</v>
      </c>
      <c r="BP5514" t="s">
        <v>659</v>
      </c>
      <c r="BQ5514">
        <v>45</v>
      </c>
      <c r="BR5514" t="s">
        <v>310</v>
      </c>
      <c r="BS5514">
        <v>1</v>
      </c>
      <c r="BZ5514" t="s">
        <v>10132</v>
      </c>
      <c r="CA5514" t="s">
        <v>10134</v>
      </c>
    </row>
    <row r="5515" spans="1:79" hidden="1" x14ac:dyDescent="0.25">
      <c r="A5515" t="s">
        <v>10113</v>
      </c>
      <c r="B5515" t="s">
        <v>10114</v>
      </c>
      <c r="C5515" t="s">
        <v>10115</v>
      </c>
      <c r="D5515" t="s">
        <v>10197</v>
      </c>
      <c r="E5515" t="s">
        <v>10198</v>
      </c>
      <c r="F5515" s="1">
        <v>41108</v>
      </c>
      <c r="G5515" s="4">
        <v>0.36805555555555558</v>
      </c>
      <c r="H5515" t="s">
        <v>6138</v>
      </c>
      <c r="I5515">
        <v>-88</v>
      </c>
      <c r="J5515" t="s">
        <v>221</v>
      </c>
      <c r="K5515" t="s">
        <v>222</v>
      </c>
      <c r="L5515">
        <v>1</v>
      </c>
      <c r="M5515">
        <v>1</v>
      </c>
      <c r="N5515" t="s">
        <v>10750</v>
      </c>
      <c r="O5515" t="s">
        <v>10756</v>
      </c>
      <c r="P5515" t="s">
        <v>224</v>
      </c>
      <c r="Q5515" t="s">
        <v>10120</v>
      </c>
      <c r="R5515" t="s">
        <v>226</v>
      </c>
      <c r="S5515" t="s">
        <v>10121</v>
      </c>
      <c r="V5515">
        <v>1E-3</v>
      </c>
      <c r="W5515">
        <v>5.0000000000000001E-3</v>
      </c>
      <c r="X5515" t="s">
        <v>228</v>
      </c>
      <c r="Y5515" t="s">
        <v>243</v>
      </c>
      <c r="Z5515" t="s">
        <v>1217</v>
      </c>
      <c r="AA5515" t="s">
        <v>3947</v>
      </c>
      <c r="AF5515" t="s">
        <v>736</v>
      </c>
      <c r="AG5515" t="s">
        <v>7239</v>
      </c>
      <c r="AH5515" t="s">
        <v>10122</v>
      </c>
      <c r="AJ5515" t="s">
        <v>237</v>
      </c>
      <c r="AK5515">
        <v>39.440662000000003</v>
      </c>
      <c r="AL5515">
        <v>-123.353271484375</v>
      </c>
      <c r="AM5515" t="s">
        <v>732</v>
      </c>
      <c r="AN5515" t="s">
        <v>239</v>
      </c>
      <c r="AO5515" t="s">
        <v>1220</v>
      </c>
      <c r="AP5515" t="s">
        <v>241</v>
      </c>
      <c r="AQ5515" t="s">
        <v>242</v>
      </c>
      <c r="AR5515" t="s">
        <v>10123</v>
      </c>
      <c r="AS5515" t="s">
        <v>239</v>
      </c>
      <c r="AT5515" t="s">
        <v>239</v>
      </c>
      <c r="AU5515">
        <v>1</v>
      </c>
      <c r="AW5515" t="s">
        <v>10124</v>
      </c>
      <c r="AX5515" t="s">
        <v>10122</v>
      </c>
      <c r="AY5515" t="s">
        <v>1351</v>
      </c>
      <c r="BP5515" t="s">
        <v>659</v>
      </c>
      <c r="BQ5515">
        <v>45</v>
      </c>
      <c r="BR5515" t="s">
        <v>310</v>
      </c>
      <c r="BS5515">
        <v>1</v>
      </c>
      <c r="BZ5515" t="s">
        <v>10200</v>
      </c>
      <c r="CA5515" t="s">
        <v>10198</v>
      </c>
    </row>
    <row r="5516" spans="1:79" hidden="1" x14ac:dyDescent="0.25">
      <c r="A5516" t="s">
        <v>10113</v>
      </c>
      <c r="B5516" t="s">
        <v>10114</v>
      </c>
      <c r="C5516" t="s">
        <v>10115</v>
      </c>
      <c r="D5516" t="s">
        <v>10201</v>
      </c>
      <c r="E5516" t="s">
        <v>10202</v>
      </c>
      <c r="F5516" s="1">
        <v>41108</v>
      </c>
      <c r="G5516" s="4">
        <v>0.43055555555555558</v>
      </c>
      <c r="H5516" t="s">
        <v>6138</v>
      </c>
      <c r="I5516">
        <v>-88</v>
      </c>
      <c r="J5516" t="s">
        <v>221</v>
      </c>
      <c r="K5516" t="s">
        <v>222</v>
      </c>
      <c r="L5516">
        <v>1</v>
      </c>
      <c r="M5516">
        <v>1</v>
      </c>
      <c r="N5516" t="s">
        <v>10750</v>
      </c>
      <c r="O5516" t="s">
        <v>10757</v>
      </c>
      <c r="P5516" t="s">
        <v>224</v>
      </c>
      <c r="Q5516" t="s">
        <v>10120</v>
      </c>
      <c r="R5516" t="s">
        <v>226</v>
      </c>
      <c r="S5516" t="s">
        <v>10121</v>
      </c>
      <c r="V5516">
        <v>1E-3</v>
      </c>
      <c r="W5516">
        <v>5.0000000000000001E-3</v>
      </c>
      <c r="X5516" t="s">
        <v>228</v>
      </c>
      <c r="Y5516" t="s">
        <v>243</v>
      </c>
      <c r="Z5516" t="s">
        <v>1217</v>
      </c>
      <c r="AA5516" t="s">
        <v>3947</v>
      </c>
      <c r="AF5516" t="s">
        <v>736</v>
      </c>
      <c r="AG5516" t="s">
        <v>7239</v>
      </c>
      <c r="AH5516" t="s">
        <v>10122</v>
      </c>
      <c r="AJ5516" t="s">
        <v>237</v>
      </c>
      <c r="AK5516">
        <v>39.448822</v>
      </c>
      <c r="AL5516">
        <v>-123.347450256348</v>
      </c>
      <c r="AM5516" t="s">
        <v>732</v>
      </c>
      <c r="AN5516" t="s">
        <v>239</v>
      </c>
      <c r="AO5516" t="s">
        <v>1220</v>
      </c>
      <c r="AP5516" t="s">
        <v>241</v>
      </c>
      <c r="AQ5516" t="s">
        <v>242</v>
      </c>
      <c r="AR5516" t="s">
        <v>10123</v>
      </c>
      <c r="AS5516" t="s">
        <v>239</v>
      </c>
      <c r="AT5516" t="s">
        <v>239</v>
      </c>
      <c r="AU5516">
        <v>1</v>
      </c>
      <c r="AW5516" t="s">
        <v>10124</v>
      </c>
      <c r="AX5516" t="s">
        <v>10122</v>
      </c>
      <c r="AY5516" t="s">
        <v>1351</v>
      </c>
      <c r="BP5516" t="s">
        <v>659</v>
      </c>
      <c r="BQ5516">
        <v>45</v>
      </c>
      <c r="BR5516" t="s">
        <v>310</v>
      </c>
      <c r="BS5516">
        <v>1</v>
      </c>
      <c r="BZ5516" t="s">
        <v>10200</v>
      </c>
      <c r="CA5516" t="s">
        <v>10202</v>
      </c>
    </row>
    <row r="5517" spans="1:79" hidden="1" x14ac:dyDescent="0.25">
      <c r="A5517" t="s">
        <v>10113</v>
      </c>
      <c r="B5517" t="s">
        <v>10114</v>
      </c>
      <c r="C5517" t="s">
        <v>10115</v>
      </c>
      <c r="D5517" t="s">
        <v>10126</v>
      </c>
      <c r="E5517" t="s">
        <v>10127</v>
      </c>
      <c r="F5517" s="1">
        <v>41142</v>
      </c>
      <c r="G5517" s="4">
        <v>0.4826388888888889</v>
      </c>
      <c r="H5517" t="s">
        <v>6138</v>
      </c>
      <c r="I5517">
        <v>-88</v>
      </c>
      <c r="J5517" t="s">
        <v>221</v>
      </c>
      <c r="K5517" t="s">
        <v>222</v>
      </c>
      <c r="L5517">
        <v>1</v>
      </c>
      <c r="M5517">
        <v>1</v>
      </c>
      <c r="N5517" t="s">
        <v>10758</v>
      </c>
      <c r="O5517" t="s">
        <v>10759</v>
      </c>
      <c r="P5517" t="s">
        <v>224</v>
      </c>
      <c r="Q5517" t="s">
        <v>10120</v>
      </c>
      <c r="R5517" t="s">
        <v>226</v>
      </c>
      <c r="S5517" t="s">
        <v>10121</v>
      </c>
      <c r="V5517">
        <v>1E-3</v>
      </c>
      <c r="W5517">
        <v>5.0000000000000001E-3</v>
      </c>
      <c r="X5517" t="s">
        <v>228</v>
      </c>
      <c r="Y5517" t="s">
        <v>243</v>
      </c>
      <c r="Z5517" t="s">
        <v>1217</v>
      </c>
      <c r="AA5517" t="s">
        <v>3947</v>
      </c>
      <c r="AF5517" t="s">
        <v>736</v>
      </c>
      <c r="AG5517" t="s">
        <v>7239</v>
      </c>
      <c r="AH5517" t="s">
        <v>10122</v>
      </c>
      <c r="AJ5517" t="s">
        <v>237</v>
      </c>
      <c r="AK5517">
        <v>39.429192</v>
      </c>
      <c r="AL5517">
        <v>-123.34546661377</v>
      </c>
      <c r="AM5517" t="s">
        <v>732</v>
      </c>
      <c r="AN5517" t="s">
        <v>239</v>
      </c>
      <c r="AO5517" t="s">
        <v>1220</v>
      </c>
      <c r="AP5517" t="s">
        <v>241</v>
      </c>
      <c r="AQ5517" t="s">
        <v>242</v>
      </c>
      <c r="AR5517" t="s">
        <v>10123</v>
      </c>
      <c r="AS5517" t="s">
        <v>239</v>
      </c>
      <c r="AT5517" t="s">
        <v>239</v>
      </c>
      <c r="AU5517">
        <v>1</v>
      </c>
      <c r="AW5517" t="s">
        <v>10124</v>
      </c>
      <c r="AX5517" t="s">
        <v>10122</v>
      </c>
      <c r="AY5517" t="s">
        <v>109</v>
      </c>
      <c r="BP5517" t="s">
        <v>659</v>
      </c>
      <c r="BQ5517">
        <v>45</v>
      </c>
      <c r="BR5517" t="s">
        <v>310</v>
      </c>
      <c r="BS5517">
        <v>1</v>
      </c>
      <c r="BZ5517" t="s">
        <v>10125</v>
      </c>
      <c r="CA5517" t="s">
        <v>10127</v>
      </c>
    </row>
    <row r="5518" spans="1:79" hidden="1" x14ac:dyDescent="0.25">
      <c r="A5518" t="s">
        <v>10113</v>
      </c>
      <c r="B5518" t="s">
        <v>10114</v>
      </c>
      <c r="C5518" t="s">
        <v>10115</v>
      </c>
      <c r="D5518" t="s">
        <v>10133</v>
      </c>
      <c r="E5518" t="s">
        <v>10134</v>
      </c>
      <c r="F5518" s="1">
        <v>41142</v>
      </c>
      <c r="G5518" s="4">
        <v>0.46875</v>
      </c>
      <c r="H5518" t="s">
        <v>6138</v>
      </c>
      <c r="I5518">
        <v>-88</v>
      </c>
      <c r="J5518" t="s">
        <v>221</v>
      </c>
      <c r="K5518" t="s">
        <v>222</v>
      </c>
      <c r="L5518">
        <v>1</v>
      </c>
      <c r="M5518">
        <v>1</v>
      </c>
      <c r="N5518" t="s">
        <v>10758</v>
      </c>
      <c r="O5518" t="s">
        <v>10760</v>
      </c>
      <c r="P5518" t="s">
        <v>224</v>
      </c>
      <c r="Q5518" t="s">
        <v>10120</v>
      </c>
      <c r="R5518" t="s">
        <v>226</v>
      </c>
      <c r="S5518" t="s">
        <v>10121</v>
      </c>
      <c r="V5518">
        <v>1E-3</v>
      </c>
      <c r="W5518">
        <v>5.0000000000000001E-3</v>
      </c>
      <c r="X5518" t="s">
        <v>228</v>
      </c>
      <c r="Y5518" t="s">
        <v>243</v>
      </c>
      <c r="Z5518" t="s">
        <v>1217</v>
      </c>
      <c r="AA5518" t="s">
        <v>3947</v>
      </c>
      <c r="AF5518" t="s">
        <v>736</v>
      </c>
      <c r="AG5518" t="s">
        <v>7239</v>
      </c>
      <c r="AH5518" t="s">
        <v>10122</v>
      </c>
      <c r="AJ5518" t="s">
        <v>237</v>
      </c>
      <c r="AK5518">
        <v>39.448813999999999</v>
      </c>
      <c r="AL5518">
        <v>-123.34122467041</v>
      </c>
      <c r="AM5518" t="s">
        <v>732</v>
      </c>
      <c r="AN5518" t="s">
        <v>239</v>
      </c>
      <c r="AO5518" t="s">
        <v>1220</v>
      </c>
      <c r="AP5518" t="s">
        <v>241</v>
      </c>
      <c r="AQ5518" t="s">
        <v>242</v>
      </c>
      <c r="AR5518" t="s">
        <v>10123</v>
      </c>
      <c r="AS5518" t="s">
        <v>239</v>
      </c>
      <c r="AT5518" t="s">
        <v>239</v>
      </c>
      <c r="AU5518">
        <v>1</v>
      </c>
      <c r="AW5518" t="s">
        <v>10124</v>
      </c>
      <c r="AX5518" t="s">
        <v>10122</v>
      </c>
      <c r="AY5518" t="s">
        <v>109</v>
      </c>
      <c r="BP5518" t="s">
        <v>659</v>
      </c>
      <c r="BQ5518">
        <v>45</v>
      </c>
      <c r="BR5518" t="s">
        <v>310</v>
      </c>
      <c r="BS5518">
        <v>1</v>
      </c>
      <c r="BZ5518" t="s">
        <v>10132</v>
      </c>
      <c r="CA5518" t="s">
        <v>10134</v>
      </c>
    </row>
    <row r="5519" spans="1:79" hidden="1" x14ac:dyDescent="0.25">
      <c r="A5519" t="s">
        <v>10113</v>
      </c>
      <c r="B5519" t="s">
        <v>10114</v>
      </c>
      <c r="C5519" t="s">
        <v>10115</v>
      </c>
      <c r="D5519" t="s">
        <v>10129</v>
      </c>
      <c r="E5519" t="s">
        <v>10130</v>
      </c>
      <c r="F5519" s="1">
        <v>41142</v>
      </c>
      <c r="G5519" s="4">
        <v>0.50694444444444442</v>
      </c>
      <c r="H5519" t="s">
        <v>6138</v>
      </c>
      <c r="I5519">
        <v>-88</v>
      </c>
      <c r="J5519" t="s">
        <v>221</v>
      </c>
      <c r="K5519" t="s">
        <v>222</v>
      </c>
      <c r="L5519">
        <v>1</v>
      </c>
      <c r="M5519">
        <v>1</v>
      </c>
      <c r="N5519" t="s">
        <v>10758</v>
      </c>
      <c r="O5519" t="s">
        <v>10761</v>
      </c>
      <c r="P5519" t="s">
        <v>224</v>
      </c>
      <c r="Q5519" t="s">
        <v>10120</v>
      </c>
      <c r="R5519" t="s">
        <v>226</v>
      </c>
      <c r="S5519" t="s">
        <v>10121</v>
      </c>
      <c r="V5519">
        <v>1E-3</v>
      </c>
      <c r="W5519">
        <v>5.0000000000000001E-3</v>
      </c>
      <c r="X5519" t="s">
        <v>228</v>
      </c>
      <c r="Y5519" t="s">
        <v>243</v>
      </c>
      <c r="Z5519" t="s">
        <v>1217</v>
      </c>
      <c r="AA5519" t="s">
        <v>3947</v>
      </c>
      <c r="AF5519" t="s">
        <v>736</v>
      </c>
      <c r="AG5519" t="s">
        <v>7239</v>
      </c>
      <c r="AH5519" t="s">
        <v>10122</v>
      </c>
      <c r="AJ5519" t="s">
        <v>237</v>
      </c>
      <c r="AK5519">
        <v>39.442055000000003</v>
      </c>
      <c r="AL5519">
        <v>-123.336540222168</v>
      </c>
      <c r="AM5519" t="s">
        <v>732</v>
      </c>
      <c r="AN5519" t="s">
        <v>239</v>
      </c>
      <c r="AO5519" t="s">
        <v>1220</v>
      </c>
      <c r="AP5519" t="s">
        <v>241</v>
      </c>
      <c r="AQ5519" t="s">
        <v>242</v>
      </c>
      <c r="AR5519" t="s">
        <v>10123</v>
      </c>
      <c r="AS5519" t="s">
        <v>239</v>
      </c>
      <c r="AT5519" t="s">
        <v>239</v>
      </c>
      <c r="AU5519">
        <v>1</v>
      </c>
      <c r="AW5519" t="s">
        <v>10124</v>
      </c>
      <c r="AX5519" t="s">
        <v>10122</v>
      </c>
      <c r="AY5519" t="s">
        <v>109</v>
      </c>
      <c r="BP5519" t="s">
        <v>659</v>
      </c>
      <c r="BQ5519">
        <v>45</v>
      </c>
      <c r="BR5519" t="s">
        <v>310</v>
      </c>
      <c r="BS5519">
        <v>1</v>
      </c>
      <c r="BZ5519" t="s">
        <v>10132</v>
      </c>
      <c r="CA5519" t="s">
        <v>10130</v>
      </c>
    </row>
    <row r="5520" spans="1:79" hidden="1" x14ac:dyDescent="0.25">
      <c r="A5520" t="s">
        <v>10113</v>
      </c>
      <c r="B5520" t="s">
        <v>10114</v>
      </c>
      <c r="C5520" t="s">
        <v>10115</v>
      </c>
      <c r="D5520" t="s">
        <v>10116</v>
      </c>
      <c r="E5520" t="s">
        <v>10117</v>
      </c>
      <c r="F5520" s="1">
        <v>41142</v>
      </c>
      <c r="G5520" s="4">
        <v>0.4375</v>
      </c>
      <c r="H5520" t="s">
        <v>6138</v>
      </c>
      <c r="I5520">
        <v>-88</v>
      </c>
      <c r="J5520" t="s">
        <v>221</v>
      </c>
      <c r="K5520" t="s">
        <v>222</v>
      </c>
      <c r="L5520">
        <v>1</v>
      </c>
      <c r="M5520">
        <v>1</v>
      </c>
      <c r="N5520" t="s">
        <v>10758</v>
      </c>
      <c r="O5520" t="s">
        <v>10762</v>
      </c>
      <c r="P5520" t="s">
        <v>224</v>
      </c>
      <c r="Q5520" t="s">
        <v>10120</v>
      </c>
      <c r="R5520" t="s">
        <v>226</v>
      </c>
      <c r="S5520" t="s">
        <v>10121</v>
      </c>
      <c r="V5520">
        <v>1E-3</v>
      </c>
      <c r="W5520">
        <v>5.0000000000000001E-3</v>
      </c>
      <c r="X5520" t="s">
        <v>228</v>
      </c>
      <c r="Y5520" t="s">
        <v>243</v>
      </c>
      <c r="Z5520" t="s">
        <v>1217</v>
      </c>
      <c r="AA5520" t="s">
        <v>3947</v>
      </c>
      <c r="AF5520" t="s">
        <v>736</v>
      </c>
      <c r="AG5520" t="s">
        <v>7239</v>
      </c>
      <c r="AH5520" t="s">
        <v>10122</v>
      </c>
      <c r="AJ5520" t="s">
        <v>237</v>
      </c>
      <c r="AK5520">
        <v>39.462643</v>
      </c>
      <c r="AL5520">
        <v>-123.35041809082</v>
      </c>
      <c r="AM5520" t="s">
        <v>732</v>
      </c>
      <c r="AN5520" t="s">
        <v>239</v>
      </c>
      <c r="AO5520" t="s">
        <v>1220</v>
      </c>
      <c r="AP5520" t="s">
        <v>241</v>
      </c>
      <c r="AQ5520" t="s">
        <v>242</v>
      </c>
      <c r="AR5520" t="s">
        <v>10123</v>
      </c>
      <c r="AS5520" t="s">
        <v>239</v>
      </c>
      <c r="AT5520" t="s">
        <v>239</v>
      </c>
      <c r="AU5520">
        <v>1</v>
      </c>
      <c r="AW5520" t="s">
        <v>10124</v>
      </c>
      <c r="AX5520" t="s">
        <v>10122</v>
      </c>
      <c r="AY5520" t="s">
        <v>109</v>
      </c>
      <c r="BP5520" t="s">
        <v>659</v>
      </c>
      <c r="BQ5520">
        <v>45</v>
      </c>
      <c r="BR5520" t="s">
        <v>310</v>
      </c>
      <c r="BS5520">
        <v>1</v>
      </c>
      <c r="BZ5520" t="s">
        <v>10125</v>
      </c>
      <c r="CA5520" t="s">
        <v>10117</v>
      </c>
    </row>
    <row r="5521" spans="1:79" hidden="1" x14ac:dyDescent="0.25">
      <c r="A5521" t="s">
        <v>10113</v>
      </c>
      <c r="B5521" t="s">
        <v>10114</v>
      </c>
      <c r="C5521" t="s">
        <v>10115</v>
      </c>
      <c r="D5521" t="s">
        <v>10129</v>
      </c>
      <c r="E5521" t="s">
        <v>10130</v>
      </c>
      <c r="F5521" s="1">
        <v>41170</v>
      </c>
      <c r="G5521" s="4">
        <v>0.4375</v>
      </c>
      <c r="H5521" t="s">
        <v>6138</v>
      </c>
      <c r="I5521">
        <v>-88</v>
      </c>
      <c r="J5521" t="s">
        <v>221</v>
      </c>
      <c r="K5521" t="s">
        <v>222</v>
      </c>
      <c r="L5521">
        <v>1</v>
      </c>
      <c r="M5521">
        <v>1</v>
      </c>
      <c r="N5521" t="s">
        <v>10763</v>
      </c>
      <c r="O5521" t="s">
        <v>10764</v>
      </c>
      <c r="P5521" t="s">
        <v>224</v>
      </c>
      <c r="Q5521" t="s">
        <v>10120</v>
      </c>
      <c r="R5521" t="s">
        <v>226</v>
      </c>
      <c r="S5521" t="s">
        <v>10121</v>
      </c>
      <c r="V5521">
        <v>1E-3</v>
      </c>
      <c r="W5521">
        <v>5.0000000000000001E-3</v>
      </c>
      <c r="X5521" t="s">
        <v>228</v>
      </c>
      <c r="Y5521" t="s">
        <v>243</v>
      </c>
      <c r="Z5521" t="s">
        <v>1217</v>
      </c>
      <c r="AA5521" t="s">
        <v>3947</v>
      </c>
      <c r="AE5521" t="s">
        <v>10765</v>
      </c>
      <c r="AF5521" t="s">
        <v>736</v>
      </c>
      <c r="AG5521" t="s">
        <v>7239</v>
      </c>
      <c r="AH5521" t="s">
        <v>10122</v>
      </c>
      <c r="AJ5521" t="s">
        <v>237</v>
      </c>
      <c r="AK5521">
        <v>39.442055000000003</v>
      </c>
      <c r="AL5521">
        <v>-123.336540222168</v>
      </c>
      <c r="AM5521" t="s">
        <v>732</v>
      </c>
      <c r="AN5521" t="s">
        <v>239</v>
      </c>
      <c r="AO5521" t="s">
        <v>1220</v>
      </c>
      <c r="AP5521" t="s">
        <v>241</v>
      </c>
      <c r="AQ5521" t="s">
        <v>242</v>
      </c>
      <c r="AR5521" t="s">
        <v>10123</v>
      </c>
      <c r="AS5521" t="s">
        <v>239</v>
      </c>
      <c r="AT5521" t="s">
        <v>239</v>
      </c>
      <c r="AU5521">
        <v>1</v>
      </c>
      <c r="AW5521" t="s">
        <v>10124</v>
      </c>
      <c r="AX5521" t="s">
        <v>10122</v>
      </c>
      <c r="AY5521" t="s">
        <v>1351</v>
      </c>
      <c r="BP5521" t="s">
        <v>659</v>
      </c>
      <c r="BQ5521">
        <v>45</v>
      </c>
      <c r="BR5521" t="s">
        <v>310</v>
      </c>
      <c r="BS5521">
        <v>1</v>
      </c>
      <c r="BZ5521" t="s">
        <v>10132</v>
      </c>
      <c r="CA5521" t="s">
        <v>10130</v>
      </c>
    </row>
    <row r="5522" spans="1:79" hidden="1" x14ac:dyDescent="0.25">
      <c r="A5522" t="s">
        <v>10113</v>
      </c>
      <c r="B5522" t="s">
        <v>10114</v>
      </c>
      <c r="C5522" t="s">
        <v>10115</v>
      </c>
      <c r="D5522" t="s">
        <v>10116</v>
      </c>
      <c r="E5522" t="s">
        <v>10117</v>
      </c>
      <c r="F5522" s="1">
        <v>41170</v>
      </c>
      <c r="G5522" s="4">
        <v>0.57638888888888895</v>
      </c>
      <c r="H5522" t="s">
        <v>6138</v>
      </c>
      <c r="I5522">
        <v>-88</v>
      </c>
      <c r="J5522" t="s">
        <v>221</v>
      </c>
      <c r="K5522" t="s">
        <v>222</v>
      </c>
      <c r="L5522">
        <v>1</v>
      </c>
      <c r="M5522">
        <v>1</v>
      </c>
      <c r="N5522" t="s">
        <v>10763</v>
      </c>
      <c r="O5522" t="s">
        <v>10766</v>
      </c>
      <c r="P5522" t="s">
        <v>224</v>
      </c>
      <c r="Q5522" t="s">
        <v>10120</v>
      </c>
      <c r="R5522" t="s">
        <v>226</v>
      </c>
      <c r="S5522" t="s">
        <v>10121</v>
      </c>
      <c r="V5522">
        <v>1E-3</v>
      </c>
      <c r="W5522">
        <v>5.0000000000000001E-3</v>
      </c>
      <c r="X5522" t="s">
        <v>228</v>
      </c>
      <c r="Y5522" t="s">
        <v>243</v>
      </c>
      <c r="Z5522" t="s">
        <v>1217</v>
      </c>
      <c r="AA5522" t="s">
        <v>3947</v>
      </c>
      <c r="AE5522" t="s">
        <v>10765</v>
      </c>
      <c r="AF5522" t="s">
        <v>736</v>
      </c>
      <c r="AG5522" t="s">
        <v>7239</v>
      </c>
      <c r="AH5522" t="s">
        <v>10122</v>
      </c>
      <c r="AJ5522" t="s">
        <v>237</v>
      </c>
      <c r="AK5522">
        <v>39.462643</v>
      </c>
      <c r="AL5522">
        <v>-123.35041809082</v>
      </c>
      <c r="AM5522" t="s">
        <v>732</v>
      </c>
      <c r="AN5522" t="s">
        <v>239</v>
      </c>
      <c r="AO5522" t="s">
        <v>1220</v>
      </c>
      <c r="AP5522" t="s">
        <v>241</v>
      </c>
      <c r="AQ5522" t="s">
        <v>242</v>
      </c>
      <c r="AR5522" t="s">
        <v>10123</v>
      </c>
      <c r="AS5522" t="s">
        <v>239</v>
      </c>
      <c r="AT5522" t="s">
        <v>239</v>
      </c>
      <c r="AU5522">
        <v>1</v>
      </c>
      <c r="AW5522" t="s">
        <v>10124</v>
      </c>
      <c r="AX5522" t="s">
        <v>10122</v>
      </c>
      <c r="AY5522" t="s">
        <v>1351</v>
      </c>
      <c r="BP5522" t="s">
        <v>659</v>
      </c>
      <c r="BQ5522">
        <v>45</v>
      </c>
      <c r="BR5522" t="s">
        <v>310</v>
      </c>
      <c r="BS5522">
        <v>1</v>
      </c>
      <c r="BZ5522" t="s">
        <v>10125</v>
      </c>
      <c r="CA5522" t="s">
        <v>10117</v>
      </c>
    </row>
    <row r="5523" spans="1:79" hidden="1" x14ac:dyDescent="0.25">
      <c r="A5523" t="s">
        <v>10113</v>
      </c>
      <c r="B5523" t="s">
        <v>10114</v>
      </c>
      <c r="C5523" t="s">
        <v>10115</v>
      </c>
      <c r="D5523" t="s">
        <v>10126</v>
      </c>
      <c r="E5523" t="s">
        <v>10127</v>
      </c>
      <c r="F5523" s="1">
        <v>41170</v>
      </c>
      <c r="G5523" s="4">
        <v>0.54166666666666663</v>
      </c>
      <c r="H5523" t="s">
        <v>6138</v>
      </c>
      <c r="I5523">
        <v>-88</v>
      </c>
      <c r="J5523" t="s">
        <v>221</v>
      </c>
      <c r="K5523" t="s">
        <v>222</v>
      </c>
      <c r="L5523">
        <v>1</v>
      </c>
      <c r="M5523">
        <v>1</v>
      </c>
      <c r="N5523" t="s">
        <v>10763</v>
      </c>
      <c r="O5523" t="s">
        <v>10767</v>
      </c>
      <c r="P5523" t="s">
        <v>224</v>
      </c>
      <c r="Q5523" t="s">
        <v>10120</v>
      </c>
      <c r="R5523" t="s">
        <v>226</v>
      </c>
      <c r="S5523" t="s">
        <v>10121</v>
      </c>
      <c r="V5523">
        <v>1E-3</v>
      </c>
      <c r="W5523">
        <v>5.0000000000000001E-3</v>
      </c>
      <c r="X5523" t="s">
        <v>228</v>
      </c>
      <c r="Y5523" t="s">
        <v>243</v>
      </c>
      <c r="Z5523" t="s">
        <v>1217</v>
      </c>
      <c r="AA5523" t="s">
        <v>3947</v>
      </c>
      <c r="AE5523" t="s">
        <v>10765</v>
      </c>
      <c r="AF5523" t="s">
        <v>736</v>
      </c>
      <c r="AG5523" t="s">
        <v>7239</v>
      </c>
      <c r="AH5523" t="s">
        <v>10122</v>
      </c>
      <c r="AJ5523" t="s">
        <v>237</v>
      </c>
      <c r="AK5523">
        <v>39.429192</v>
      </c>
      <c r="AL5523">
        <v>-123.34546661377</v>
      </c>
      <c r="AM5523" t="s">
        <v>732</v>
      </c>
      <c r="AN5523" t="s">
        <v>239</v>
      </c>
      <c r="AO5523" t="s">
        <v>1220</v>
      </c>
      <c r="AP5523" t="s">
        <v>241</v>
      </c>
      <c r="AQ5523" t="s">
        <v>242</v>
      </c>
      <c r="AR5523" t="s">
        <v>10123</v>
      </c>
      <c r="AS5523" t="s">
        <v>239</v>
      </c>
      <c r="AT5523" t="s">
        <v>239</v>
      </c>
      <c r="AU5523">
        <v>1</v>
      </c>
      <c r="AW5523" t="s">
        <v>10124</v>
      </c>
      <c r="AX5523" t="s">
        <v>10122</v>
      </c>
      <c r="AY5523" t="s">
        <v>1351</v>
      </c>
      <c r="BP5523" t="s">
        <v>659</v>
      </c>
      <c r="BQ5523">
        <v>45</v>
      </c>
      <c r="BR5523" t="s">
        <v>310</v>
      </c>
      <c r="BS5523">
        <v>1</v>
      </c>
      <c r="BZ5523" t="s">
        <v>10125</v>
      </c>
      <c r="CA5523" t="s">
        <v>10127</v>
      </c>
    </row>
    <row r="5524" spans="1:79" hidden="1" x14ac:dyDescent="0.25">
      <c r="A5524" t="s">
        <v>10113</v>
      </c>
      <c r="B5524" t="s">
        <v>10114</v>
      </c>
      <c r="C5524" t="s">
        <v>10115</v>
      </c>
      <c r="D5524" t="s">
        <v>10126</v>
      </c>
      <c r="E5524" t="s">
        <v>10127</v>
      </c>
      <c r="F5524" s="1">
        <v>41199</v>
      </c>
      <c r="G5524" s="4">
        <v>0.38541666666666669</v>
      </c>
      <c r="H5524" t="s">
        <v>6138</v>
      </c>
      <c r="I5524">
        <v>-88</v>
      </c>
      <c r="J5524" t="s">
        <v>221</v>
      </c>
      <c r="K5524" t="s">
        <v>222</v>
      </c>
      <c r="L5524">
        <v>1</v>
      </c>
      <c r="M5524">
        <v>1</v>
      </c>
      <c r="N5524" t="s">
        <v>10768</v>
      </c>
      <c r="O5524" t="s">
        <v>10769</v>
      </c>
      <c r="P5524" t="s">
        <v>224</v>
      </c>
      <c r="Q5524" t="s">
        <v>10120</v>
      </c>
      <c r="R5524" t="s">
        <v>226</v>
      </c>
      <c r="S5524" t="s">
        <v>10121</v>
      </c>
      <c r="V5524">
        <v>1E-3</v>
      </c>
      <c r="W5524">
        <v>5.0000000000000001E-3</v>
      </c>
      <c r="X5524" t="s">
        <v>228</v>
      </c>
      <c r="Y5524" t="s">
        <v>243</v>
      </c>
      <c r="Z5524" t="s">
        <v>1217</v>
      </c>
      <c r="AA5524" t="s">
        <v>3947</v>
      </c>
      <c r="AF5524" t="s">
        <v>736</v>
      </c>
      <c r="AG5524" t="s">
        <v>7239</v>
      </c>
      <c r="AH5524" t="s">
        <v>10122</v>
      </c>
      <c r="AJ5524" t="s">
        <v>237</v>
      </c>
      <c r="AK5524">
        <v>39.429192</v>
      </c>
      <c r="AL5524">
        <v>-123.34546661377</v>
      </c>
      <c r="AM5524" t="s">
        <v>732</v>
      </c>
      <c r="AN5524" t="s">
        <v>239</v>
      </c>
      <c r="AO5524" t="s">
        <v>1220</v>
      </c>
      <c r="AP5524" t="s">
        <v>241</v>
      </c>
      <c r="AQ5524" t="s">
        <v>242</v>
      </c>
      <c r="AR5524" t="s">
        <v>10123</v>
      </c>
      <c r="AS5524" t="s">
        <v>239</v>
      </c>
      <c r="AT5524" t="s">
        <v>239</v>
      </c>
      <c r="AU5524">
        <v>1</v>
      </c>
      <c r="AW5524" t="s">
        <v>10124</v>
      </c>
      <c r="AX5524" t="s">
        <v>10122</v>
      </c>
      <c r="AY5524" t="s">
        <v>109</v>
      </c>
      <c r="BP5524" t="s">
        <v>659</v>
      </c>
      <c r="BQ5524">
        <v>45</v>
      </c>
      <c r="BR5524" t="s">
        <v>310</v>
      </c>
      <c r="BS5524">
        <v>1</v>
      </c>
      <c r="BZ5524" t="s">
        <v>10125</v>
      </c>
      <c r="CA5524" t="s">
        <v>10127</v>
      </c>
    </row>
    <row r="5525" spans="1:79" hidden="1" x14ac:dyDescent="0.25">
      <c r="A5525" t="s">
        <v>10113</v>
      </c>
      <c r="B5525" t="s">
        <v>10114</v>
      </c>
      <c r="C5525" t="s">
        <v>10115</v>
      </c>
      <c r="D5525" t="s">
        <v>10129</v>
      </c>
      <c r="E5525" t="s">
        <v>10130</v>
      </c>
      <c r="F5525" s="1">
        <v>41199</v>
      </c>
      <c r="G5525" s="4">
        <v>0.3888888888888889</v>
      </c>
      <c r="H5525" t="s">
        <v>6138</v>
      </c>
      <c r="I5525">
        <v>-88</v>
      </c>
      <c r="J5525" t="s">
        <v>221</v>
      </c>
      <c r="K5525" t="s">
        <v>222</v>
      </c>
      <c r="L5525">
        <v>1</v>
      </c>
      <c r="M5525">
        <v>1</v>
      </c>
      <c r="N5525" t="s">
        <v>10768</v>
      </c>
      <c r="O5525" t="s">
        <v>10770</v>
      </c>
      <c r="P5525" t="s">
        <v>224</v>
      </c>
      <c r="Q5525" t="s">
        <v>10120</v>
      </c>
      <c r="R5525" t="s">
        <v>226</v>
      </c>
      <c r="S5525" t="s">
        <v>10121</v>
      </c>
      <c r="V5525">
        <v>1E-3</v>
      </c>
      <c r="W5525">
        <v>5.0000000000000001E-3</v>
      </c>
      <c r="X5525" t="s">
        <v>228</v>
      </c>
      <c r="Y5525" t="s">
        <v>243</v>
      </c>
      <c r="Z5525" t="s">
        <v>1217</v>
      </c>
      <c r="AA5525" t="s">
        <v>3947</v>
      </c>
      <c r="AF5525" t="s">
        <v>736</v>
      </c>
      <c r="AG5525" t="s">
        <v>7239</v>
      </c>
      <c r="AH5525" t="s">
        <v>10122</v>
      </c>
      <c r="AJ5525" t="s">
        <v>237</v>
      </c>
      <c r="AK5525">
        <v>39.442055000000003</v>
      </c>
      <c r="AL5525">
        <v>-123.336540222168</v>
      </c>
      <c r="AM5525" t="s">
        <v>732</v>
      </c>
      <c r="AN5525" t="s">
        <v>239</v>
      </c>
      <c r="AO5525" t="s">
        <v>1220</v>
      </c>
      <c r="AP5525" t="s">
        <v>241</v>
      </c>
      <c r="AQ5525" t="s">
        <v>242</v>
      </c>
      <c r="AR5525" t="s">
        <v>10123</v>
      </c>
      <c r="AS5525" t="s">
        <v>239</v>
      </c>
      <c r="AT5525" t="s">
        <v>239</v>
      </c>
      <c r="AU5525">
        <v>1</v>
      </c>
      <c r="AW5525" t="s">
        <v>10124</v>
      </c>
      <c r="AX5525" t="s">
        <v>10122</v>
      </c>
      <c r="AY5525" t="s">
        <v>109</v>
      </c>
      <c r="BP5525" t="s">
        <v>659</v>
      </c>
      <c r="BQ5525">
        <v>45</v>
      </c>
      <c r="BR5525" t="s">
        <v>310</v>
      </c>
      <c r="BS5525">
        <v>1</v>
      </c>
      <c r="BZ5525" t="s">
        <v>10132</v>
      </c>
      <c r="CA5525" t="s">
        <v>10130</v>
      </c>
    </row>
    <row r="5526" spans="1:79" hidden="1" x14ac:dyDescent="0.25">
      <c r="A5526" t="s">
        <v>10113</v>
      </c>
      <c r="B5526" t="s">
        <v>10114</v>
      </c>
      <c r="C5526" t="s">
        <v>10115</v>
      </c>
      <c r="D5526" t="s">
        <v>10116</v>
      </c>
      <c r="E5526" t="s">
        <v>10117</v>
      </c>
      <c r="F5526" s="1">
        <v>41199</v>
      </c>
      <c r="G5526" s="4">
        <v>0.44791666666666669</v>
      </c>
      <c r="H5526" t="s">
        <v>6138</v>
      </c>
      <c r="I5526">
        <v>-88</v>
      </c>
      <c r="J5526" t="s">
        <v>221</v>
      </c>
      <c r="K5526" t="s">
        <v>222</v>
      </c>
      <c r="L5526">
        <v>1</v>
      </c>
      <c r="M5526">
        <v>1</v>
      </c>
      <c r="N5526" t="s">
        <v>10768</v>
      </c>
      <c r="O5526" t="s">
        <v>10771</v>
      </c>
      <c r="P5526" t="s">
        <v>224</v>
      </c>
      <c r="Q5526" t="s">
        <v>10120</v>
      </c>
      <c r="R5526" t="s">
        <v>226</v>
      </c>
      <c r="S5526" t="s">
        <v>10121</v>
      </c>
      <c r="V5526">
        <v>1E-3</v>
      </c>
      <c r="W5526">
        <v>5.0000000000000001E-3</v>
      </c>
      <c r="X5526" t="s">
        <v>228</v>
      </c>
      <c r="Y5526" t="s">
        <v>243</v>
      </c>
      <c r="Z5526" t="s">
        <v>1217</v>
      </c>
      <c r="AA5526" t="s">
        <v>3947</v>
      </c>
      <c r="AF5526" t="s">
        <v>736</v>
      </c>
      <c r="AG5526" t="s">
        <v>7239</v>
      </c>
      <c r="AH5526" t="s">
        <v>10122</v>
      </c>
      <c r="AJ5526" t="s">
        <v>237</v>
      </c>
      <c r="AK5526">
        <v>39.462643</v>
      </c>
      <c r="AL5526">
        <v>-123.35041809082</v>
      </c>
      <c r="AM5526" t="s">
        <v>732</v>
      </c>
      <c r="AN5526" t="s">
        <v>239</v>
      </c>
      <c r="AO5526" t="s">
        <v>1220</v>
      </c>
      <c r="AP5526" t="s">
        <v>241</v>
      </c>
      <c r="AQ5526" t="s">
        <v>242</v>
      </c>
      <c r="AR5526" t="s">
        <v>10123</v>
      </c>
      <c r="AS5526" t="s">
        <v>239</v>
      </c>
      <c r="AT5526" t="s">
        <v>239</v>
      </c>
      <c r="AU5526">
        <v>1</v>
      </c>
      <c r="AW5526" t="s">
        <v>10124</v>
      </c>
      <c r="AX5526" t="s">
        <v>10122</v>
      </c>
      <c r="AY5526" t="s">
        <v>109</v>
      </c>
      <c r="BP5526" t="s">
        <v>659</v>
      </c>
      <c r="BQ5526">
        <v>45</v>
      </c>
      <c r="BR5526" t="s">
        <v>310</v>
      </c>
      <c r="BS5526">
        <v>1</v>
      </c>
      <c r="BZ5526" t="s">
        <v>10125</v>
      </c>
      <c r="CA5526" t="s">
        <v>10117</v>
      </c>
    </row>
    <row r="5527" spans="1:79" hidden="1" x14ac:dyDescent="0.25">
      <c r="A5527" t="s">
        <v>10113</v>
      </c>
      <c r="B5527" t="s">
        <v>10114</v>
      </c>
      <c r="C5527" t="s">
        <v>10150</v>
      </c>
      <c r="D5527" t="s">
        <v>10166</v>
      </c>
      <c r="E5527" t="s">
        <v>10167</v>
      </c>
      <c r="F5527" s="1">
        <v>41204</v>
      </c>
      <c r="G5527" s="4">
        <v>0.40625</v>
      </c>
      <c r="H5527" t="s">
        <v>6138</v>
      </c>
      <c r="I5527">
        <v>-88</v>
      </c>
      <c r="J5527" t="s">
        <v>221</v>
      </c>
      <c r="K5527" t="s">
        <v>222</v>
      </c>
      <c r="L5527">
        <v>1</v>
      </c>
      <c r="M5527">
        <v>1</v>
      </c>
      <c r="N5527" t="s">
        <v>10768</v>
      </c>
      <c r="O5527" t="s">
        <v>10772</v>
      </c>
      <c r="P5527" t="s">
        <v>224</v>
      </c>
      <c r="Q5527" t="s">
        <v>10120</v>
      </c>
      <c r="R5527" t="s">
        <v>226</v>
      </c>
      <c r="S5527" t="s">
        <v>10121</v>
      </c>
      <c r="V5527">
        <v>1E-3</v>
      </c>
      <c r="W5527">
        <v>5.0000000000000001E-3</v>
      </c>
      <c r="X5527" t="s">
        <v>228</v>
      </c>
      <c r="Y5527" t="s">
        <v>243</v>
      </c>
      <c r="Z5527" t="s">
        <v>1217</v>
      </c>
      <c r="AA5527" t="s">
        <v>3947</v>
      </c>
      <c r="AF5527" t="s">
        <v>736</v>
      </c>
      <c r="AG5527" t="s">
        <v>7239</v>
      </c>
      <c r="AH5527" t="s">
        <v>10122</v>
      </c>
      <c r="AJ5527" t="s">
        <v>237</v>
      </c>
      <c r="AK5527">
        <v>39.407494</v>
      </c>
      <c r="AL5527">
        <v>-123.342666625977</v>
      </c>
      <c r="AM5527" t="s">
        <v>732</v>
      </c>
      <c r="AN5527" t="s">
        <v>239</v>
      </c>
      <c r="AO5527" t="s">
        <v>1220</v>
      </c>
      <c r="AP5527" t="s">
        <v>241</v>
      </c>
      <c r="AQ5527" t="s">
        <v>242</v>
      </c>
      <c r="AR5527" t="s">
        <v>10123</v>
      </c>
      <c r="AS5527" t="s">
        <v>239</v>
      </c>
      <c r="AT5527" t="s">
        <v>239</v>
      </c>
      <c r="AU5527">
        <v>1</v>
      </c>
      <c r="AW5527" t="s">
        <v>10124</v>
      </c>
      <c r="AX5527" t="s">
        <v>10122</v>
      </c>
      <c r="AY5527" t="s">
        <v>109</v>
      </c>
      <c r="BP5527" t="s">
        <v>659</v>
      </c>
      <c r="BQ5527">
        <v>45</v>
      </c>
      <c r="BR5527" t="s">
        <v>310</v>
      </c>
      <c r="BS5527">
        <v>1</v>
      </c>
      <c r="BZ5527" t="s">
        <v>10169</v>
      </c>
      <c r="CA5527" t="s">
        <v>10167</v>
      </c>
    </row>
    <row r="5528" spans="1:79" hidden="1" x14ac:dyDescent="0.25">
      <c r="A5528" t="s">
        <v>10113</v>
      </c>
      <c r="B5528" t="s">
        <v>10114</v>
      </c>
      <c r="C5528" t="s">
        <v>10150</v>
      </c>
      <c r="D5528" t="s">
        <v>10173</v>
      </c>
      <c r="E5528" t="s">
        <v>10174</v>
      </c>
      <c r="F5528" s="1">
        <v>41204</v>
      </c>
      <c r="G5528" s="4">
        <v>0.43055555555555558</v>
      </c>
      <c r="H5528" t="s">
        <v>6138</v>
      </c>
      <c r="I5528">
        <v>-88</v>
      </c>
      <c r="J5528" t="s">
        <v>221</v>
      </c>
      <c r="K5528" t="s">
        <v>222</v>
      </c>
      <c r="L5528">
        <v>1</v>
      </c>
      <c r="M5528">
        <v>1</v>
      </c>
      <c r="N5528" t="s">
        <v>10768</v>
      </c>
      <c r="O5528" t="s">
        <v>10773</v>
      </c>
      <c r="P5528" t="s">
        <v>224</v>
      </c>
      <c r="Q5528" t="s">
        <v>10120</v>
      </c>
      <c r="R5528" t="s">
        <v>226</v>
      </c>
      <c r="S5528" t="s">
        <v>10121</v>
      </c>
      <c r="V5528">
        <v>1E-3</v>
      </c>
      <c r="W5528">
        <v>5.0000000000000001E-3</v>
      </c>
      <c r="X5528" t="s">
        <v>228</v>
      </c>
      <c r="Y5528" t="s">
        <v>243</v>
      </c>
      <c r="Z5528" t="s">
        <v>1217</v>
      </c>
      <c r="AA5528" t="s">
        <v>3947</v>
      </c>
      <c r="AF5528" t="s">
        <v>736</v>
      </c>
      <c r="AG5528" t="s">
        <v>7239</v>
      </c>
      <c r="AH5528" t="s">
        <v>10122</v>
      </c>
      <c r="AJ5528" t="s">
        <v>237</v>
      </c>
      <c r="AK5528">
        <v>39.421112000000001</v>
      </c>
      <c r="AL5528">
        <v>-123.34083557128901</v>
      </c>
      <c r="AM5528" t="s">
        <v>732</v>
      </c>
      <c r="AN5528" t="s">
        <v>239</v>
      </c>
      <c r="AO5528" t="s">
        <v>1220</v>
      </c>
      <c r="AP5528" t="s">
        <v>241</v>
      </c>
      <c r="AQ5528" t="s">
        <v>242</v>
      </c>
      <c r="AR5528" t="s">
        <v>10123</v>
      </c>
      <c r="AS5528" t="s">
        <v>239</v>
      </c>
      <c r="AT5528" t="s">
        <v>239</v>
      </c>
      <c r="AU5528">
        <v>1</v>
      </c>
      <c r="AW5528" t="s">
        <v>10124</v>
      </c>
      <c r="AX5528" t="s">
        <v>10122</v>
      </c>
      <c r="AY5528" t="s">
        <v>109</v>
      </c>
      <c r="BP5528" t="s">
        <v>659</v>
      </c>
      <c r="BQ5528">
        <v>45</v>
      </c>
      <c r="BR5528" t="s">
        <v>310</v>
      </c>
      <c r="BS5528">
        <v>1</v>
      </c>
      <c r="BZ5528" t="s">
        <v>10125</v>
      </c>
      <c r="CA5528" t="s">
        <v>10174</v>
      </c>
    </row>
    <row r="5529" spans="1:79" hidden="1" x14ac:dyDescent="0.25">
      <c r="A5529" t="s">
        <v>10113</v>
      </c>
      <c r="B5529" t="s">
        <v>10114</v>
      </c>
      <c r="C5529" t="s">
        <v>10161</v>
      </c>
      <c r="D5529" t="s">
        <v>10126</v>
      </c>
      <c r="E5529" t="s">
        <v>10127</v>
      </c>
      <c r="F5529" s="1">
        <v>41204</v>
      </c>
      <c r="G5529" s="4">
        <v>0.47569444444444442</v>
      </c>
      <c r="H5529" t="s">
        <v>6138</v>
      </c>
      <c r="I5529">
        <v>-88</v>
      </c>
      <c r="J5529" t="s">
        <v>221</v>
      </c>
      <c r="K5529" t="s">
        <v>222</v>
      </c>
      <c r="L5529">
        <v>1</v>
      </c>
      <c r="M5529">
        <v>1</v>
      </c>
      <c r="N5529" t="s">
        <v>10768</v>
      </c>
      <c r="O5529" t="s">
        <v>10774</v>
      </c>
      <c r="P5529" t="s">
        <v>224</v>
      </c>
      <c r="Q5529" t="s">
        <v>10120</v>
      </c>
      <c r="R5529" t="s">
        <v>226</v>
      </c>
      <c r="S5529" t="s">
        <v>10121</v>
      </c>
      <c r="V5529">
        <v>1E-3</v>
      </c>
      <c r="W5529">
        <v>5.0000000000000001E-3</v>
      </c>
      <c r="X5529" t="s">
        <v>228</v>
      </c>
      <c r="Y5529" t="s">
        <v>243</v>
      </c>
      <c r="Z5529" t="s">
        <v>1217</v>
      </c>
      <c r="AA5529" t="s">
        <v>3947</v>
      </c>
      <c r="AF5529" t="s">
        <v>736</v>
      </c>
      <c r="AG5529" t="s">
        <v>7239</v>
      </c>
      <c r="AH5529" t="s">
        <v>10122</v>
      </c>
      <c r="AJ5529" t="s">
        <v>237</v>
      </c>
      <c r="AK5529">
        <v>39.429192</v>
      </c>
      <c r="AL5529">
        <v>-123.34546661377</v>
      </c>
      <c r="AM5529" t="s">
        <v>732</v>
      </c>
      <c r="AN5529" t="s">
        <v>239</v>
      </c>
      <c r="AO5529" t="s">
        <v>1220</v>
      </c>
      <c r="AP5529" t="s">
        <v>241</v>
      </c>
      <c r="AQ5529" t="s">
        <v>242</v>
      </c>
      <c r="AR5529" t="s">
        <v>10123</v>
      </c>
      <c r="AS5529" t="s">
        <v>239</v>
      </c>
      <c r="AT5529" t="s">
        <v>239</v>
      </c>
      <c r="AU5529">
        <v>1</v>
      </c>
      <c r="AW5529" t="s">
        <v>10124</v>
      </c>
      <c r="AX5529" t="s">
        <v>10122</v>
      </c>
      <c r="AY5529" t="s">
        <v>109</v>
      </c>
      <c r="BP5529" t="s">
        <v>659</v>
      </c>
      <c r="BQ5529">
        <v>45</v>
      </c>
      <c r="BR5529" t="s">
        <v>310</v>
      </c>
      <c r="BS5529">
        <v>1</v>
      </c>
      <c r="BZ5529" t="s">
        <v>10125</v>
      </c>
      <c r="CA5529" t="s">
        <v>10127</v>
      </c>
    </row>
    <row r="5530" spans="1:79" hidden="1" x14ac:dyDescent="0.25">
      <c r="A5530" t="s">
        <v>10113</v>
      </c>
      <c r="B5530" t="s">
        <v>10114</v>
      </c>
      <c r="C5530" t="s">
        <v>10150</v>
      </c>
      <c r="D5530" t="s">
        <v>10187</v>
      </c>
      <c r="E5530" t="s">
        <v>10188</v>
      </c>
      <c r="F5530" s="1">
        <v>41204</v>
      </c>
      <c r="G5530" s="4">
        <v>0.40625</v>
      </c>
      <c r="H5530" t="s">
        <v>6138</v>
      </c>
      <c r="I5530">
        <v>-88</v>
      </c>
      <c r="J5530" t="s">
        <v>221</v>
      </c>
      <c r="K5530" t="s">
        <v>222</v>
      </c>
      <c r="L5530">
        <v>1</v>
      </c>
      <c r="M5530">
        <v>1</v>
      </c>
      <c r="N5530" t="s">
        <v>10768</v>
      </c>
      <c r="O5530" t="s">
        <v>10775</v>
      </c>
      <c r="P5530" t="s">
        <v>224</v>
      </c>
      <c r="Q5530" t="s">
        <v>10120</v>
      </c>
      <c r="R5530" t="s">
        <v>226</v>
      </c>
      <c r="S5530" t="s">
        <v>10121</v>
      </c>
      <c r="V5530">
        <v>1E-3</v>
      </c>
      <c r="W5530">
        <v>5.0000000000000001E-3</v>
      </c>
      <c r="X5530" t="s">
        <v>228</v>
      </c>
      <c r="Y5530" t="s">
        <v>243</v>
      </c>
      <c r="Z5530" t="s">
        <v>1217</v>
      </c>
      <c r="AA5530" t="s">
        <v>3947</v>
      </c>
      <c r="AF5530" t="s">
        <v>736</v>
      </c>
      <c r="AG5530" t="s">
        <v>7239</v>
      </c>
      <c r="AH5530" t="s">
        <v>10122</v>
      </c>
      <c r="AJ5530" t="s">
        <v>237</v>
      </c>
      <c r="AK5530">
        <v>39.420001999999997</v>
      </c>
      <c r="AL5530">
        <v>-123.34107971191401</v>
      </c>
      <c r="AM5530" t="s">
        <v>732</v>
      </c>
      <c r="AN5530" t="s">
        <v>239</v>
      </c>
      <c r="AO5530" t="s">
        <v>1220</v>
      </c>
      <c r="AP5530" t="s">
        <v>241</v>
      </c>
      <c r="AQ5530" t="s">
        <v>242</v>
      </c>
      <c r="AR5530" t="s">
        <v>10123</v>
      </c>
      <c r="AS5530" t="s">
        <v>239</v>
      </c>
      <c r="AT5530" t="s">
        <v>239</v>
      </c>
      <c r="AU5530">
        <v>1</v>
      </c>
      <c r="AW5530" t="s">
        <v>10124</v>
      </c>
      <c r="AX5530" t="s">
        <v>10122</v>
      </c>
      <c r="AY5530" t="s">
        <v>109</v>
      </c>
      <c r="BP5530" t="s">
        <v>659</v>
      </c>
      <c r="BQ5530">
        <v>45</v>
      </c>
      <c r="BR5530" t="s">
        <v>310</v>
      </c>
      <c r="BS5530">
        <v>1</v>
      </c>
      <c r="BZ5530" t="s">
        <v>10169</v>
      </c>
      <c r="CA5530" t="s">
        <v>10188</v>
      </c>
    </row>
    <row r="5531" spans="1:79" hidden="1" x14ac:dyDescent="0.25">
      <c r="A5531" t="s">
        <v>10113</v>
      </c>
      <c r="B5531" t="s">
        <v>10114</v>
      </c>
      <c r="C5531" t="s">
        <v>10150</v>
      </c>
      <c r="D5531" t="s">
        <v>10204</v>
      </c>
      <c r="E5531" t="s">
        <v>10205</v>
      </c>
      <c r="F5531" s="1">
        <v>41204</v>
      </c>
      <c r="G5531" s="4">
        <v>0.55555555555555558</v>
      </c>
      <c r="H5531" t="s">
        <v>6138</v>
      </c>
      <c r="I5531">
        <v>-88</v>
      </c>
      <c r="J5531" t="s">
        <v>221</v>
      </c>
      <c r="K5531" t="s">
        <v>222</v>
      </c>
      <c r="L5531">
        <v>1</v>
      </c>
      <c r="M5531">
        <v>1</v>
      </c>
      <c r="N5531" t="s">
        <v>10768</v>
      </c>
      <c r="O5531" t="s">
        <v>10776</v>
      </c>
      <c r="P5531" t="s">
        <v>224</v>
      </c>
      <c r="Q5531" t="s">
        <v>10120</v>
      </c>
      <c r="R5531" t="s">
        <v>226</v>
      </c>
      <c r="S5531" t="s">
        <v>10121</v>
      </c>
      <c r="V5531">
        <v>1E-3</v>
      </c>
      <c r="W5531">
        <v>5.0000000000000001E-3</v>
      </c>
      <c r="X5531" t="s">
        <v>228</v>
      </c>
      <c r="Y5531" t="s">
        <v>243</v>
      </c>
      <c r="Z5531" t="s">
        <v>1217</v>
      </c>
      <c r="AA5531" t="s">
        <v>3947</v>
      </c>
      <c r="AF5531" t="s">
        <v>736</v>
      </c>
      <c r="AG5531" t="s">
        <v>7239</v>
      </c>
      <c r="AH5531" t="s">
        <v>10122</v>
      </c>
      <c r="AJ5531" t="s">
        <v>237</v>
      </c>
      <c r="AK5531">
        <v>39.418297000000003</v>
      </c>
      <c r="AL5531">
        <v>-123.34146118164099</v>
      </c>
      <c r="AM5531" t="s">
        <v>732</v>
      </c>
      <c r="AN5531" t="s">
        <v>239</v>
      </c>
      <c r="AO5531" t="s">
        <v>1220</v>
      </c>
      <c r="AP5531" t="s">
        <v>241</v>
      </c>
      <c r="AQ5531" t="s">
        <v>242</v>
      </c>
      <c r="AR5531" t="s">
        <v>10123</v>
      </c>
      <c r="AS5531" t="s">
        <v>239</v>
      </c>
      <c r="AT5531" t="s">
        <v>239</v>
      </c>
      <c r="AU5531">
        <v>1</v>
      </c>
      <c r="AW5531" t="s">
        <v>10124</v>
      </c>
      <c r="AX5531" t="s">
        <v>10122</v>
      </c>
      <c r="AY5531" t="s">
        <v>109</v>
      </c>
      <c r="BP5531" t="s">
        <v>659</v>
      </c>
      <c r="BQ5531">
        <v>45</v>
      </c>
      <c r="BR5531" t="s">
        <v>310</v>
      </c>
      <c r="BS5531">
        <v>1</v>
      </c>
      <c r="BZ5531" t="s">
        <v>10207</v>
      </c>
      <c r="CA5531" t="s">
        <v>10205</v>
      </c>
    </row>
    <row r="5532" spans="1:79" hidden="1" x14ac:dyDescent="0.25">
      <c r="A5532" t="s">
        <v>10113</v>
      </c>
      <c r="B5532" t="s">
        <v>10114</v>
      </c>
      <c r="C5532" t="s">
        <v>10150</v>
      </c>
      <c r="D5532" t="s">
        <v>10190</v>
      </c>
      <c r="E5532" t="s">
        <v>10191</v>
      </c>
      <c r="F5532" s="1">
        <v>41204</v>
      </c>
      <c r="G5532" s="4">
        <v>0.48958333333333331</v>
      </c>
      <c r="H5532" t="s">
        <v>6138</v>
      </c>
      <c r="I5532">
        <v>-88</v>
      </c>
      <c r="J5532" t="s">
        <v>221</v>
      </c>
      <c r="K5532" t="s">
        <v>222</v>
      </c>
      <c r="L5532">
        <v>1</v>
      </c>
      <c r="M5532">
        <v>1</v>
      </c>
      <c r="N5532" t="s">
        <v>10768</v>
      </c>
      <c r="O5532" t="s">
        <v>10777</v>
      </c>
      <c r="P5532" t="s">
        <v>224</v>
      </c>
      <c r="Q5532" t="s">
        <v>10120</v>
      </c>
      <c r="R5532" t="s">
        <v>226</v>
      </c>
      <c r="S5532" t="s">
        <v>10121</v>
      </c>
      <c r="V5532">
        <v>1E-3</v>
      </c>
      <c r="W5532">
        <v>5.0000000000000001E-3</v>
      </c>
      <c r="X5532" t="s">
        <v>228</v>
      </c>
      <c r="Y5532" t="s">
        <v>243</v>
      </c>
      <c r="Z5532" t="s">
        <v>1217</v>
      </c>
      <c r="AA5532" t="s">
        <v>3947</v>
      </c>
      <c r="AF5532" t="s">
        <v>736</v>
      </c>
      <c r="AG5532" t="s">
        <v>7239</v>
      </c>
      <c r="AH5532" t="s">
        <v>10122</v>
      </c>
      <c r="AJ5532" t="s">
        <v>237</v>
      </c>
      <c r="AK5532">
        <v>39.422409000000002</v>
      </c>
      <c r="AL5532">
        <v>-123.343399047852</v>
      </c>
      <c r="AM5532" t="s">
        <v>732</v>
      </c>
      <c r="AN5532" t="s">
        <v>239</v>
      </c>
      <c r="AO5532" t="s">
        <v>1220</v>
      </c>
      <c r="AP5532" t="s">
        <v>241</v>
      </c>
      <c r="AQ5532" t="s">
        <v>242</v>
      </c>
      <c r="AR5532" t="s">
        <v>10123</v>
      </c>
      <c r="AS5532" t="s">
        <v>239</v>
      </c>
      <c r="AT5532" t="s">
        <v>239</v>
      </c>
      <c r="AU5532">
        <v>1</v>
      </c>
      <c r="AW5532" t="s">
        <v>10124</v>
      </c>
      <c r="AX5532" t="s">
        <v>10122</v>
      </c>
      <c r="AY5532" t="s">
        <v>109</v>
      </c>
      <c r="BP5532" t="s">
        <v>659</v>
      </c>
      <c r="BQ5532">
        <v>45</v>
      </c>
      <c r="BR5532" t="s">
        <v>310</v>
      </c>
      <c r="BS5532">
        <v>1</v>
      </c>
      <c r="BZ5532" t="s">
        <v>9451</v>
      </c>
      <c r="CA5532" t="s">
        <v>10191</v>
      </c>
    </row>
    <row r="5533" spans="1:79" hidden="1" x14ac:dyDescent="0.25">
      <c r="A5533" t="s">
        <v>10113</v>
      </c>
      <c r="B5533" t="s">
        <v>10114</v>
      </c>
      <c r="C5533" t="s">
        <v>10150</v>
      </c>
      <c r="D5533" t="s">
        <v>10184</v>
      </c>
      <c r="E5533" t="s">
        <v>10185</v>
      </c>
      <c r="F5533" s="1">
        <v>41205</v>
      </c>
      <c r="G5533" s="4">
        <v>0.39583333333333331</v>
      </c>
      <c r="H5533" t="s">
        <v>6138</v>
      </c>
      <c r="I5533">
        <v>-88</v>
      </c>
      <c r="J5533" t="s">
        <v>221</v>
      </c>
      <c r="K5533" t="s">
        <v>222</v>
      </c>
      <c r="L5533">
        <v>1</v>
      </c>
      <c r="M5533">
        <v>1</v>
      </c>
      <c r="N5533" t="s">
        <v>10768</v>
      </c>
      <c r="O5533" t="s">
        <v>10778</v>
      </c>
      <c r="P5533" t="s">
        <v>224</v>
      </c>
      <c r="Q5533" t="s">
        <v>10120</v>
      </c>
      <c r="R5533" t="s">
        <v>226</v>
      </c>
      <c r="S5533" t="s">
        <v>10121</v>
      </c>
      <c r="V5533">
        <v>1E-3</v>
      </c>
      <c r="W5533">
        <v>5.0000000000000001E-3</v>
      </c>
      <c r="X5533" t="s">
        <v>228</v>
      </c>
      <c r="Y5533" t="s">
        <v>243</v>
      </c>
      <c r="Z5533" t="s">
        <v>1217</v>
      </c>
      <c r="AA5533" t="s">
        <v>3947</v>
      </c>
      <c r="AF5533" t="s">
        <v>736</v>
      </c>
      <c r="AG5533" t="s">
        <v>7239</v>
      </c>
      <c r="AH5533" t="s">
        <v>10122</v>
      </c>
      <c r="AJ5533" t="s">
        <v>237</v>
      </c>
      <c r="AK5533">
        <v>39.410854</v>
      </c>
      <c r="AL5533">
        <v>-123.340782165527</v>
      </c>
      <c r="AM5533" t="s">
        <v>732</v>
      </c>
      <c r="AN5533" t="s">
        <v>239</v>
      </c>
      <c r="AO5533" t="s">
        <v>1220</v>
      </c>
      <c r="AP5533" t="s">
        <v>241</v>
      </c>
      <c r="AQ5533" t="s">
        <v>242</v>
      </c>
      <c r="AR5533" t="s">
        <v>10123</v>
      </c>
      <c r="AS5533" t="s">
        <v>239</v>
      </c>
      <c r="AT5533" t="s">
        <v>239</v>
      </c>
      <c r="AU5533">
        <v>1</v>
      </c>
      <c r="AW5533" t="s">
        <v>10124</v>
      </c>
      <c r="AX5533" t="s">
        <v>10122</v>
      </c>
      <c r="AY5533" t="s">
        <v>109</v>
      </c>
      <c r="BP5533" t="s">
        <v>659</v>
      </c>
      <c r="BQ5533">
        <v>45</v>
      </c>
      <c r="BR5533" t="s">
        <v>310</v>
      </c>
      <c r="BS5533">
        <v>1</v>
      </c>
      <c r="BZ5533" t="s">
        <v>10169</v>
      </c>
      <c r="CA5533" t="s">
        <v>10185</v>
      </c>
    </row>
    <row r="5534" spans="1:79" hidden="1" x14ac:dyDescent="0.25">
      <c r="A5534" t="s">
        <v>10113</v>
      </c>
      <c r="B5534" t="s">
        <v>10114</v>
      </c>
      <c r="C5534" t="s">
        <v>10161</v>
      </c>
      <c r="D5534" t="s">
        <v>10136</v>
      </c>
      <c r="E5534" t="s">
        <v>10137</v>
      </c>
      <c r="F5534" s="1">
        <v>41205</v>
      </c>
      <c r="G5534" s="4">
        <v>0.41666666666666669</v>
      </c>
      <c r="H5534" t="s">
        <v>6138</v>
      </c>
      <c r="I5534">
        <v>-88</v>
      </c>
      <c r="J5534" t="s">
        <v>221</v>
      </c>
      <c r="K5534" t="s">
        <v>222</v>
      </c>
      <c r="L5534">
        <v>1</v>
      </c>
      <c r="M5534">
        <v>1</v>
      </c>
      <c r="N5534" t="s">
        <v>10768</v>
      </c>
      <c r="O5534" t="s">
        <v>10779</v>
      </c>
      <c r="P5534" t="s">
        <v>224</v>
      </c>
      <c r="Q5534" t="s">
        <v>10120</v>
      </c>
      <c r="R5534" t="s">
        <v>226</v>
      </c>
      <c r="S5534" t="s">
        <v>10121</v>
      </c>
      <c r="V5534">
        <v>1E-3</v>
      </c>
      <c r="W5534">
        <v>5.0000000000000001E-3</v>
      </c>
      <c r="X5534" t="s">
        <v>228</v>
      </c>
      <c r="Y5534" t="s">
        <v>243</v>
      </c>
      <c r="Z5534" t="s">
        <v>1217</v>
      </c>
      <c r="AA5534" t="s">
        <v>3947</v>
      </c>
      <c r="AF5534" t="s">
        <v>736</v>
      </c>
      <c r="AG5534" t="s">
        <v>7239</v>
      </c>
      <c r="AH5534" t="s">
        <v>10122</v>
      </c>
      <c r="AJ5534" t="s">
        <v>237</v>
      </c>
      <c r="AK5534">
        <v>39.42794</v>
      </c>
      <c r="AL5534">
        <v>-123.332221984863</v>
      </c>
      <c r="AM5534" t="s">
        <v>732</v>
      </c>
      <c r="AN5534" t="s">
        <v>239</v>
      </c>
      <c r="AO5534" t="s">
        <v>1220</v>
      </c>
      <c r="AP5534" t="s">
        <v>241</v>
      </c>
      <c r="AQ5534" t="s">
        <v>242</v>
      </c>
      <c r="AR5534" t="s">
        <v>10123</v>
      </c>
      <c r="AS5534" t="s">
        <v>239</v>
      </c>
      <c r="AT5534" t="s">
        <v>239</v>
      </c>
      <c r="AU5534">
        <v>1</v>
      </c>
      <c r="AW5534" t="s">
        <v>10124</v>
      </c>
      <c r="AX5534" t="s">
        <v>10122</v>
      </c>
      <c r="AY5534" t="s">
        <v>109</v>
      </c>
      <c r="BP5534" t="s">
        <v>659</v>
      </c>
      <c r="BQ5534">
        <v>45</v>
      </c>
      <c r="BR5534" t="s">
        <v>310</v>
      </c>
      <c r="BS5534">
        <v>1</v>
      </c>
      <c r="BZ5534" t="s">
        <v>10132</v>
      </c>
      <c r="CA5534" t="s">
        <v>10137</v>
      </c>
    </row>
    <row r="5535" spans="1:79" hidden="1" x14ac:dyDescent="0.25">
      <c r="A5535" t="s">
        <v>10113</v>
      </c>
      <c r="B5535" t="s">
        <v>10114</v>
      </c>
      <c r="C5535" t="s">
        <v>10161</v>
      </c>
      <c r="D5535" t="s">
        <v>10226</v>
      </c>
      <c r="E5535" t="s">
        <v>10227</v>
      </c>
      <c r="F5535" s="1">
        <v>41206</v>
      </c>
      <c r="G5535" s="4">
        <v>0.625</v>
      </c>
      <c r="H5535" t="s">
        <v>6138</v>
      </c>
      <c r="I5535">
        <v>-88</v>
      </c>
      <c r="J5535" t="s">
        <v>221</v>
      </c>
      <c r="K5535" t="s">
        <v>222</v>
      </c>
      <c r="L5535">
        <v>1</v>
      </c>
      <c r="M5535">
        <v>1</v>
      </c>
      <c r="N5535" t="s">
        <v>10780</v>
      </c>
      <c r="O5535" t="s">
        <v>10781</v>
      </c>
      <c r="P5535" t="s">
        <v>224</v>
      </c>
      <c r="Q5535" t="s">
        <v>10120</v>
      </c>
      <c r="R5535" t="s">
        <v>226</v>
      </c>
      <c r="S5535" t="s">
        <v>10121</v>
      </c>
      <c r="V5535">
        <v>1E-3</v>
      </c>
      <c r="W5535">
        <v>5.0000000000000001E-3</v>
      </c>
      <c r="X5535" t="s">
        <v>228</v>
      </c>
      <c r="Y5535" t="s">
        <v>243</v>
      </c>
      <c r="Z5535" t="s">
        <v>1217</v>
      </c>
      <c r="AA5535" t="s">
        <v>3947</v>
      </c>
      <c r="AF5535" t="s">
        <v>736</v>
      </c>
      <c r="AG5535" t="s">
        <v>7239</v>
      </c>
      <c r="AH5535" t="s">
        <v>10122</v>
      </c>
      <c r="AJ5535" t="s">
        <v>237</v>
      </c>
      <c r="AK5535">
        <v>39.448444000000002</v>
      </c>
      <c r="AL5535">
        <v>-123.34597015380901</v>
      </c>
      <c r="AM5535" t="s">
        <v>732</v>
      </c>
      <c r="AN5535" t="s">
        <v>239</v>
      </c>
      <c r="AO5535" t="s">
        <v>1220</v>
      </c>
      <c r="AP5535" t="s">
        <v>241</v>
      </c>
      <c r="AQ5535" t="s">
        <v>242</v>
      </c>
      <c r="AR5535" t="s">
        <v>10123</v>
      </c>
      <c r="AS5535" t="s">
        <v>239</v>
      </c>
      <c r="AT5535" t="s">
        <v>239</v>
      </c>
      <c r="AU5535">
        <v>1</v>
      </c>
      <c r="AW5535" t="s">
        <v>10124</v>
      </c>
      <c r="AX5535" t="s">
        <v>10122</v>
      </c>
      <c r="AY5535" t="s">
        <v>109</v>
      </c>
      <c r="BP5535" t="s">
        <v>659</v>
      </c>
      <c r="BQ5535">
        <v>45</v>
      </c>
      <c r="BR5535" t="s">
        <v>310</v>
      </c>
      <c r="BS5535">
        <v>1</v>
      </c>
      <c r="BZ5535" t="s">
        <v>10125</v>
      </c>
      <c r="CA5535" t="s">
        <v>10227</v>
      </c>
    </row>
    <row r="5536" spans="1:79" hidden="1" x14ac:dyDescent="0.25">
      <c r="A5536" t="s">
        <v>10113</v>
      </c>
      <c r="B5536" t="s">
        <v>10114</v>
      </c>
      <c r="C5536" t="s">
        <v>10150</v>
      </c>
      <c r="D5536" t="s">
        <v>10151</v>
      </c>
      <c r="E5536" t="s">
        <v>10152</v>
      </c>
      <c r="F5536" s="1">
        <v>41206</v>
      </c>
      <c r="G5536" s="4">
        <v>0.53125</v>
      </c>
      <c r="H5536" t="s">
        <v>6138</v>
      </c>
      <c r="I5536">
        <v>-88</v>
      </c>
      <c r="J5536" t="s">
        <v>221</v>
      </c>
      <c r="K5536" t="s">
        <v>222</v>
      </c>
      <c r="L5536">
        <v>1</v>
      </c>
      <c r="M5536">
        <v>1</v>
      </c>
      <c r="N5536" t="s">
        <v>10780</v>
      </c>
      <c r="O5536" t="s">
        <v>10782</v>
      </c>
      <c r="P5536" t="s">
        <v>224</v>
      </c>
      <c r="Q5536" t="s">
        <v>10120</v>
      </c>
      <c r="R5536" t="s">
        <v>226</v>
      </c>
      <c r="S5536" t="s">
        <v>10121</v>
      </c>
      <c r="V5536">
        <v>1E-3</v>
      </c>
      <c r="W5536">
        <v>5.0000000000000001E-3</v>
      </c>
      <c r="X5536" t="s">
        <v>228</v>
      </c>
      <c r="Y5536" t="s">
        <v>243</v>
      </c>
      <c r="Z5536" t="s">
        <v>1217</v>
      </c>
      <c r="AA5536" t="s">
        <v>3947</v>
      </c>
      <c r="AF5536" t="s">
        <v>736</v>
      </c>
      <c r="AG5536" t="s">
        <v>7239</v>
      </c>
      <c r="AH5536" t="s">
        <v>10122</v>
      </c>
      <c r="AJ5536" t="s">
        <v>237</v>
      </c>
      <c r="AK5536">
        <v>39.398949000000002</v>
      </c>
      <c r="AL5536">
        <v>-123.34067535400401</v>
      </c>
      <c r="AM5536" t="s">
        <v>732</v>
      </c>
      <c r="AN5536" t="s">
        <v>239</v>
      </c>
      <c r="AO5536" t="s">
        <v>1220</v>
      </c>
      <c r="AP5536" t="s">
        <v>241</v>
      </c>
      <c r="AQ5536" t="s">
        <v>242</v>
      </c>
      <c r="AR5536" t="s">
        <v>10123</v>
      </c>
      <c r="AS5536" t="s">
        <v>239</v>
      </c>
      <c r="AT5536" t="s">
        <v>239</v>
      </c>
      <c r="AU5536">
        <v>1</v>
      </c>
      <c r="AW5536" t="s">
        <v>10124</v>
      </c>
      <c r="AX5536" t="s">
        <v>10122</v>
      </c>
      <c r="AY5536" t="s">
        <v>109</v>
      </c>
      <c r="BP5536" t="s">
        <v>659</v>
      </c>
      <c r="BQ5536">
        <v>45</v>
      </c>
      <c r="BR5536" t="s">
        <v>310</v>
      </c>
      <c r="BS5536">
        <v>1</v>
      </c>
      <c r="BZ5536" t="s">
        <v>10156</v>
      </c>
      <c r="CA5536" t="s">
        <v>10152</v>
      </c>
    </row>
    <row r="5537" spans="1:79" hidden="1" x14ac:dyDescent="0.25">
      <c r="A5537" t="s">
        <v>10113</v>
      </c>
      <c r="B5537" t="s">
        <v>10114</v>
      </c>
      <c r="C5537" t="s">
        <v>10161</v>
      </c>
      <c r="D5537" t="s">
        <v>10201</v>
      </c>
      <c r="E5537" t="s">
        <v>10202</v>
      </c>
      <c r="F5537" s="1">
        <v>41206</v>
      </c>
      <c r="G5537" s="4">
        <v>0.60416666666666663</v>
      </c>
      <c r="H5537" t="s">
        <v>6138</v>
      </c>
      <c r="I5537">
        <v>-88</v>
      </c>
      <c r="J5537" t="s">
        <v>221</v>
      </c>
      <c r="K5537" t="s">
        <v>222</v>
      </c>
      <c r="L5537">
        <v>1</v>
      </c>
      <c r="M5537">
        <v>1</v>
      </c>
      <c r="N5537" t="s">
        <v>10780</v>
      </c>
      <c r="O5537" t="s">
        <v>10783</v>
      </c>
      <c r="P5537" t="s">
        <v>224</v>
      </c>
      <c r="Q5537" t="s">
        <v>10120</v>
      </c>
      <c r="R5537" t="s">
        <v>226</v>
      </c>
      <c r="S5537" t="s">
        <v>10121</v>
      </c>
      <c r="V5537">
        <v>1E-3</v>
      </c>
      <c r="W5537">
        <v>5.0000000000000001E-3</v>
      </c>
      <c r="X5537" t="s">
        <v>228</v>
      </c>
      <c r="Y5537" t="s">
        <v>243</v>
      </c>
      <c r="Z5537" t="s">
        <v>1217</v>
      </c>
      <c r="AA5537" t="s">
        <v>3947</v>
      </c>
      <c r="AF5537" t="s">
        <v>736</v>
      </c>
      <c r="AG5537" t="s">
        <v>7239</v>
      </c>
      <c r="AH5537" t="s">
        <v>10122</v>
      </c>
      <c r="AJ5537" t="s">
        <v>237</v>
      </c>
      <c r="AK5537">
        <v>39.448822</v>
      </c>
      <c r="AL5537">
        <v>-123.347450256348</v>
      </c>
      <c r="AM5537" t="s">
        <v>732</v>
      </c>
      <c r="AN5537" t="s">
        <v>239</v>
      </c>
      <c r="AO5537" t="s">
        <v>1220</v>
      </c>
      <c r="AP5537" t="s">
        <v>241</v>
      </c>
      <c r="AQ5537" t="s">
        <v>242</v>
      </c>
      <c r="AR5537" t="s">
        <v>10123</v>
      </c>
      <c r="AS5537" t="s">
        <v>239</v>
      </c>
      <c r="AT5537" t="s">
        <v>239</v>
      </c>
      <c r="AU5537">
        <v>1</v>
      </c>
      <c r="AW5537" t="s">
        <v>10124</v>
      </c>
      <c r="AX5537" t="s">
        <v>10122</v>
      </c>
      <c r="AY5537" t="s">
        <v>109</v>
      </c>
      <c r="BP5537" t="s">
        <v>659</v>
      </c>
      <c r="BQ5537">
        <v>45</v>
      </c>
      <c r="BR5537" t="s">
        <v>310</v>
      </c>
      <c r="BS5537">
        <v>1</v>
      </c>
      <c r="BZ5537" t="s">
        <v>10200</v>
      </c>
      <c r="CA5537" t="s">
        <v>10202</v>
      </c>
    </row>
    <row r="5538" spans="1:79" hidden="1" x14ac:dyDescent="0.25">
      <c r="A5538" t="s">
        <v>10113</v>
      </c>
      <c r="B5538" t="s">
        <v>10114</v>
      </c>
      <c r="C5538" t="s">
        <v>10115</v>
      </c>
      <c r="D5538" t="s">
        <v>10129</v>
      </c>
      <c r="E5538" t="s">
        <v>10130</v>
      </c>
      <c r="F5538" s="1">
        <v>41226</v>
      </c>
      <c r="G5538" s="4">
        <v>0.47569444444444442</v>
      </c>
      <c r="H5538" t="s">
        <v>6138</v>
      </c>
      <c r="I5538">
        <v>-88</v>
      </c>
      <c r="J5538" t="s">
        <v>221</v>
      </c>
      <c r="K5538" t="s">
        <v>222</v>
      </c>
      <c r="L5538">
        <v>1</v>
      </c>
      <c r="M5538">
        <v>1</v>
      </c>
      <c r="N5538" t="s">
        <v>10784</v>
      </c>
      <c r="O5538" t="s">
        <v>10785</v>
      </c>
      <c r="P5538" t="s">
        <v>224</v>
      </c>
      <c r="Q5538" t="s">
        <v>10120</v>
      </c>
      <c r="R5538" t="s">
        <v>226</v>
      </c>
      <c r="S5538" t="s">
        <v>10121</v>
      </c>
      <c r="V5538">
        <v>1E-3</v>
      </c>
      <c r="W5538">
        <v>5.0000000000000001E-3</v>
      </c>
      <c r="X5538" t="s">
        <v>228</v>
      </c>
      <c r="Y5538" t="s">
        <v>243</v>
      </c>
      <c r="Z5538" t="s">
        <v>1217</v>
      </c>
      <c r="AA5538" t="s">
        <v>3947</v>
      </c>
      <c r="AF5538" t="s">
        <v>736</v>
      </c>
      <c r="AG5538" t="s">
        <v>7239</v>
      </c>
      <c r="AH5538" t="s">
        <v>10122</v>
      </c>
      <c r="AJ5538" t="s">
        <v>237</v>
      </c>
      <c r="AK5538">
        <v>39.442055000000003</v>
      </c>
      <c r="AL5538">
        <v>-123.336540222168</v>
      </c>
      <c r="AM5538" t="s">
        <v>732</v>
      </c>
      <c r="AN5538" t="s">
        <v>239</v>
      </c>
      <c r="AO5538" t="s">
        <v>1220</v>
      </c>
      <c r="AP5538" t="s">
        <v>241</v>
      </c>
      <c r="AQ5538" t="s">
        <v>242</v>
      </c>
      <c r="AR5538" t="s">
        <v>10123</v>
      </c>
      <c r="AS5538" t="s">
        <v>239</v>
      </c>
      <c r="AT5538" t="s">
        <v>239</v>
      </c>
      <c r="AU5538">
        <v>1</v>
      </c>
      <c r="AW5538" t="s">
        <v>10124</v>
      </c>
      <c r="AX5538" t="s">
        <v>10122</v>
      </c>
      <c r="AY5538" t="s">
        <v>109</v>
      </c>
      <c r="BP5538" t="s">
        <v>659</v>
      </c>
      <c r="BQ5538">
        <v>45</v>
      </c>
      <c r="BR5538" t="s">
        <v>310</v>
      </c>
      <c r="BS5538">
        <v>1</v>
      </c>
      <c r="BZ5538" t="s">
        <v>10132</v>
      </c>
      <c r="CA5538" t="s">
        <v>10130</v>
      </c>
    </row>
    <row r="5539" spans="1:79" hidden="1" x14ac:dyDescent="0.25">
      <c r="A5539" t="s">
        <v>10113</v>
      </c>
      <c r="B5539" t="s">
        <v>10114</v>
      </c>
      <c r="C5539" t="s">
        <v>10115</v>
      </c>
      <c r="D5539" t="s">
        <v>10197</v>
      </c>
      <c r="E5539" t="s">
        <v>10198</v>
      </c>
      <c r="F5539" s="1">
        <v>41226</v>
      </c>
      <c r="G5539" s="4">
        <v>0.4548611111111111</v>
      </c>
      <c r="H5539" t="s">
        <v>6138</v>
      </c>
      <c r="I5539">
        <v>-88</v>
      </c>
      <c r="J5539" t="s">
        <v>221</v>
      </c>
      <c r="K5539" t="s">
        <v>222</v>
      </c>
      <c r="L5539">
        <v>1</v>
      </c>
      <c r="M5539">
        <v>1</v>
      </c>
      <c r="N5539" t="s">
        <v>10784</v>
      </c>
      <c r="O5539" t="s">
        <v>10786</v>
      </c>
      <c r="P5539" t="s">
        <v>224</v>
      </c>
      <c r="Q5539" t="s">
        <v>10120</v>
      </c>
      <c r="R5539" t="s">
        <v>226</v>
      </c>
      <c r="S5539" t="s">
        <v>10121</v>
      </c>
      <c r="V5539">
        <v>1E-3</v>
      </c>
      <c r="W5539">
        <v>5.0000000000000001E-3</v>
      </c>
      <c r="X5539" t="s">
        <v>228</v>
      </c>
      <c r="Y5539" t="s">
        <v>243</v>
      </c>
      <c r="Z5539" t="s">
        <v>1217</v>
      </c>
      <c r="AA5539" t="s">
        <v>3947</v>
      </c>
      <c r="AF5539" t="s">
        <v>736</v>
      </c>
      <c r="AG5539" t="s">
        <v>7239</v>
      </c>
      <c r="AH5539" t="s">
        <v>10122</v>
      </c>
      <c r="AJ5539" t="s">
        <v>237</v>
      </c>
      <c r="AK5539">
        <v>39.440662000000003</v>
      </c>
      <c r="AL5539">
        <v>-123.353271484375</v>
      </c>
      <c r="AM5539" t="s">
        <v>732</v>
      </c>
      <c r="AN5539" t="s">
        <v>239</v>
      </c>
      <c r="AO5539" t="s">
        <v>1220</v>
      </c>
      <c r="AP5539" t="s">
        <v>241</v>
      </c>
      <c r="AQ5539" t="s">
        <v>242</v>
      </c>
      <c r="AR5539" t="s">
        <v>10123</v>
      </c>
      <c r="AS5539" t="s">
        <v>239</v>
      </c>
      <c r="AT5539" t="s">
        <v>239</v>
      </c>
      <c r="AU5539">
        <v>1</v>
      </c>
      <c r="AW5539" t="s">
        <v>10124</v>
      </c>
      <c r="AX5539" t="s">
        <v>10122</v>
      </c>
      <c r="AY5539" t="s">
        <v>109</v>
      </c>
      <c r="BP5539" t="s">
        <v>659</v>
      </c>
      <c r="BQ5539">
        <v>45</v>
      </c>
      <c r="BR5539" t="s">
        <v>310</v>
      </c>
      <c r="BS5539">
        <v>1</v>
      </c>
      <c r="BZ5539" t="s">
        <v>10200</v>
      </c>
      <c r="CA5539" t="s">
        <v>10198</v>
      </c>
    </row>
    <row r="5540" spans="1:79" hidden="1" x14ac:dyDescent="0.25">
      <c r="A5540" t="s">
        <v>10113</v>
      </c>
      <c r="B5540" t="s">
        <v>10114</v>
      </c>
      <c r="C5540" t="s">
        <v>10115</v>
      </c>
      <c r="D5540" t="s">
        <v>10116</v>
      </c>
      <c r="E5540" t="s">
        <v>10117</v>
      </c>
      <c r="F5540" s="1">
        <v>41226</v>
      </c>
      <c r="G5540" s="4">
        <v>0.47916666666666669</v>
      </c>
      <c r="H5540" t="s">
        <v>6138</v>
      </c>
      <c r="I5540">
        <v>-88</v>
      </c>
      <c r="J5540" t="s">
        <v>221</v>
      </c>
      <c r="K5540" t="s">
        <v>222</v>
      </c>
      <c r="L5540">
        <v>1</v>
      </c>
      <c r="M5540">
        <v>1</v>
      </c>
      <c r="N5540" t="s">
        <v>10784</v>
      </c>
      <c r="O5540" t="s">
        <v>10787</v>
      </c>
      <c r="P5540" t="s">
        <v>224</v>
      </c>
      <c r="Q5540" t="s">
        <v>10120</v>
      </c>
      <c r="R5540" t="s">
        <v>226</v>
      </c>
      <c r="S5540" t="s">
        <v>10121</v>
      </c>
      <c r="V5540">
        <v>1E-3</v>
      </c>
      <c r="W5540">
        <v>5.0000000000000001E-3</v>
      </c>
      <c r="X5540" t="s">
        <v>228</v>
      </c>
      <c r="Y5540" t="s">
        <v>243</v>
      </c>
      <c r="Z5540" t="s">
        <v>1217</v>
      </c>
      <c r="AA5540" t="s">
        <v>3947</v>
      </c>
      <c r="AF5540" t="s">
        <v>736</v>
      </c>
      <c r="AG5540" t="s">
        <v>7239</v>
      </c>
      <c r="AH5540" t="s">
        <v>10122</v>
      </c>
      <c r="AJ5540" t="s">
        <v>237</v>
      </c>
      <c r="AK5540">
        <v>39.462643</v>
      </c>
      <c r="AL5540">
        <v>-123.35041809082</v>
      </c>
      <c r="AM5540" t="s">
        <v>732</v>
      </c>
      <c r="AN5540" t="s">
        <v>239</v>
      </c>
      <c r="AO5540" t="s">
        <v>1220</v>
      </c>
      <c r="AP5540" t="s">
        <v>241</v>
      </c>
      <c r="AQ5540" t="s">
        <v>242</v>
      </c>
      <c r="AR5540" t="s">
        <v>10123</v>
      </c>
      <c r="AS5540" t="s">
        <v>239</v>
      </c>
      <c r="AT5540" t="s">
        <v>239</v>
      </c>
      <c r="AU5540">
        <v>1</v>
      </c>
      <c r="AW5540" t="s">
        <v>10124</v>
      </c>
      <c r="AX5540" t="s">
        <v>10122</v>
      </c>
      <c r="AY5540" t="s">
        <v>109</v>
      </c>
      <c r="BP5540" t="s">
        <v>659</v>
      </c>
      <c r="BQ5540">
        <v>45</v>
      </c>
      <c r="BR5540" t="s">
        <v>310</v>
      </c>
      <c r="BS5540">
        <v>1</v>
      </c>
      <c r="BZ5540" t="s">
        <v>10125</v>
      </c>
      <c r="CA5540" t="s">
        <v>10117</v>
      </c>
    </row>
    <row r="5541" spans="1:79" hidden="1" x14ac:dyDescent="0.25">
      <c r="A5541" t="s">
        <v>10113</v>
      </c>
      <c r="B5541" t="s">
        <v>10114</v>
      </c>
      <c r="C5541" t="s">
        <v>10115</v>
      </c>
      <c r="D5541" t="s">
        <v>10226</v>
      </c>
      <c r="E5541" t="s">
        <v>10227</v>
      </c>
      <c r="F5541" s="1">
        <v>41226</v>
      </c>
      <c r="G5541" s="4">
        <v>0.43055555555555558</v>
      </c>
      <c r="H5541" t="s">
        <v>6138</v>
      </c>
      <c r="I5541">
        <v>-88</v>
      </c>
      <c r="J5541" t="s">
        <v>221</v>
      </c>
      <c r="K5541" t="s">
        <v>222</v>
      </c>
      <c r="L5541">
        <v>1</v>
      </c>
      <c r="M5541">
        <v>1</v>
      </c>
      <c r="N5541" t="s">
        <v>10784</v>
      </c>
      <c r="O5541" t="s">
        <v>10788</v>
      </c>
      <c r="P5541" t="s">
        <v>224</v>
      </c>
      <c r="Q5541" t="s">
        <v>10120</v>
      </c>
      <c r="R5541" t="s">
        <v>226</v>
      </c>
      <c r="S5541" t="s">
        <v>10121</v>
      </c>
      <c r="V5541">
        <v>1E-3</v>
      </c>
      <c r="W5541">
        <v>5.0000000000000001E-3</v>
      </c>
      <c r="X5541" t="s">
        <v>228</v>
      </c>
      <c r="Y5541" t="s">
        <v>243</v>
      </c>
      <c r="Z5541" t="s">
        <v>1217</v>
      </c>
      <c r="AA5541" t="s">
        <v>3947</v>
      </c>
      <c r="AF5541" t="s">
        <v>736</v>
      </c>
      <c r="AG5541" t="s">
        <v>7239</v>
      </c>
      <c r="AH5541" t="s">
        <v>10122</v>
      </c>
      <c r="AJ5541" t="s">
        <v>237</v>
      </c>
      <c r="AK5541">
        <v>39.448444000000002</v>
      </c>
      <c r="AL5541">
        <v>-123.34597015380901</v>
      </c>
      <c r="AM5541" t="s">
        <v>732</v>
      </c>
      <c r="AN5541" t="s">
        <v>239</v>
      </c>
      <c r="AO5541" t="s">
        <v>1220</v>
      </c>
      <c r="AP5541" t="s">
        <v>241</v>
      </c>
      <c r="AQ5541" t="s">
        <v>242</v>
      </c>
      <c r="AR5541" t="s">
        <v>10123</v>
      </c>
      <c r="AS5541" t="s">
        <v>239</v>
      </c>
      <c r="AT5541" t="s">
        <v>239</v>
      </c>
      <c r="AU5541">
        <v>1</v>
      </c>
      <c r="AW5541" t="s">
        <v>10124</v>
      </c>
      <c r="AX5541" t="s">
        <v>10122</v>
      </c>
      <c r="AY5541" t="s">
        <v>109</v>
      </c>
      <c r="BP5541" t="s">
        <v>659</v>
      </c>
      <c r="BQ5541">
        <v>45</v>
      </c>
      <c r="BR5541" t="s">
        <v>310</v>
      </c>
      <c r="BS5541">
        <v>1</v>
      </c>
      <c r="BZ5541" t="s">
        <v>10125</v>
      </c>
      <c r="CA5541" t="s">
        <v>10227</v>
      </c>
    </row>
    <row r="5542" spans="1:79" hidden="1" x14ac:dyDescent="0.25">
      <c r="A5542" t="s">
        <v>10113</v>
      </c>
      <c r="B5542" t="s">
        <v>10114</v>
      </c>
      <c r="C5542" t="s">
        <v>10115</v>
      </c>
      <c r="D5542" t="s">
        <v>10126</v>
      </c>
      <c r="E5542" t="s">
        <v>10127</v>
      </c>
      <c r="F5542" s="1">
        <v>41226</v>
      </c>
      <c r="G5542" s="4">
        <v>0.4548611111111111</v>
      </c>
      <c r="H5542" t="s">
        <v>6138</v>
      </c>
      <c r="I5542">
        <v>-88</v>
      </c>
      <c r="J5542" t="s">
        <v>221</v>
      </c>
      <c r="K5542" t="s">
        <v>222</v>
      </c>
      <c r="L5542">
        <v>1</v>
      </c>
      <c r="M5542">
        <v>1</v>
      </c>
      <c r="N5542" t="s">
        <v>10784</v>
      </c>
      <c r="O5542" t="s">
        <v>10789</v>
      </c>
      <c r="P5542" t="s">
        <v>224</v>
      </c>
      <c r="Q5542" t="s">
        <v>10120</v>
      </c>
      <c r="R5542" t="s">
        <v>226</v>
      </c>
      <c r="S5542" t="s">
        <v>10121</v>
      </c>
      <c r="V5542">
        <v>1E-3</v>
      </c>
      <c r="W5542">
        <v>5.0000000000000001E-3</v>
      </c>
      <c r="X5542" t="s">
        <v>228</v>
      </c>
      <c r="Y5542" t="s">
        <v>243</v>
      </c>
      <c r="Z5542" t="s">
        <v>1217</v>
      </c>
      <c r="AA5542" t="s">
        <v>3947</v>
      </c>
      <c r="AF5542" t="s">
        <v>736</v>
      </c>
      <c r="AG5542" t="s">
        <v>7239</v>
      </c>
      <c r="AH5542" t="s">
        <v>10122</v>
      </c>
      <c r="AJ5542" t="s">
        <v>237</v>
      </c>
      <c r="AK5542">
        <v>39.429192</v>
      </c>
      <c r="AL5542">
        <v>-123.34546661377</v>
      </c>
      <c r="AM5542" t="s">
        <v>732</v>
      </c>
      <c r="AN5542" t="s">
        <v>239</v>
      </c>
      <c r="AO5542" t="s">
        <v>1220</v>
      </c>
      <c r="AP5542" t="s">
        <v>241</v>
      </c>
      <c r="AQ5542" t="s">
        <v>242</v>
      </c>
      <c r="AR5542" t="s">
        <v>10123</v>
      </c>
      <c r="AS5542" t="s">
        <v>239</v>
      </c>
      <c r="AT5542" t="s">
        <v>239</v>
      </c>
      <c r="AU5542">
        <v>1</v>
      </c>
      <c r="AW5542" t="s">
        <v>10124</v>
      </c>
      <c r="AX5542" t="s">
        <v>10122</v>
      </c>
      <c r="AY5542" t="s">
        <v>109</v>
      </c>
      <c r="BP5542" t="s">
        <v>659</v>
      </c>
      <c r="BQ5542">
        <v>45</v>
      </c>
      <c r="BR5542" t="s">
        <v>310</v>
      </c>
      <c r="BS5542">
        <v>1</v>
      </c>
      <c r="BZ5542" t="s">
        <v>10125</v>
      </c>
      <c r="CA5542" t="s">
        <v>10127</v>
      </c>
    </row>
    <row r="5543" spans="1:79" hidden="1" x14ac:dyDescent="0.25">
      <c r="A5543" t="s">
        <v>10113</v>
      </c>
      <c r="B5543" t="s">
        <v>10114</v>
      </c>
      <c r="C5543" t="s">
        <v>10115</v>
      </c>
      <c r="D5543" t="s">
        <v>10133</v>
      </c>
      <c r="E5543" t="s">
        <v>10134</v>
      </c>
      <c r="F5543" s="1">
        <v>41226</v>
      </c>
      <c r="G5543" s="4">
        <v>0.51736111111111105</v>
      </c>
      <c r="H5543" t="s">
        <v>6138</v>
      </c>
      <c r="I5543">
        <v>-88</v>
      </c>
      <c r="J5543" t="s">
        <v>221</v>
      </c>
      <c r="K5543" t="s">
        <v>222</v>
      </c>
      <c r="L5543">
        <v>1</v>
      </c>
      <c r="M5543">
        <v>1</v>
      </c>
      <c r="N5543" t="s">
        <v>10784</v>
      </c>
      <c r="O5543" t="s">
        <v>10790</v>
      </c>
      <c r="P5543" t="s">
        <v>224</v>
      </c>
      <c r="Q5543" t="s">
        <v>10120</v>
      </c>
      <c r="R5543" t="s">
        <v>226</v>
      </c>
      <c r="S5543" t="s">
        <v>10121</v>
      </c>
      <c r="V5543">
        <v>1E-3</v>
      </c>
      <c r="W5543">
        <v>5.0000000000000001E-3</v>
      </c>
      <c r="X5543" t="s">
        <v>228</v>
      </c>
      <c r="Y5543" t="s">
        <v>243</v>
      </c>
      <c r="Z5543" t="s">
        <v>1217</v>
      </c>
      <c r="AA5543" t="s">
        <v>3947</v>
      </c>
      <c r="AF5543" t="s">
        <v>736</v>
      </c>
      <c r="AG5543" t="s">
        <v>7239</v>
      </c>
      <c r="AH5543" t="s">
        <v>10122</v>
      </c>
      <c r="AJ5543" t="s">
        <v>237</v>
      </c>
      <c r="AK5543">
        <v>39.448813999999999</v>
      </c>
      <c r="AL5543">
        <v>-123.34122467041</v>
      </c>
      <c r="AM5543" t="s">
        <v>732</v>
      </c>
      <c r="AN5543" t="s">
        <v>239</v>
      </c>
      <c r="AO5543" t="s">
        <v>1220</v>
      </c>
      <c r="AP5543" t="s">
        <v>241</v>
      </c>
      <c r="AQ5543" t="s">
        <v>242</v>
      </c>
      <c r="AR5543" t="s">
        <v>10123</v>
      </c>
      <c r="AS5543" t="s">
        <v>239</v>
      </c>
      <c r="AT5543" t="s">
        <v>239</v>
      </c>
      <c r="AU5543">
        <v>1</v>
      </c>
      <c r="AW5543" t="s">
        <v>10124</v>
      </c>
      <c r="AX5543" t="s">
        <v>10122</v>
      </c>
      <c r="AY5543" t="s">
        <v>109</v>
      </c>
      <c r="BP5543" t="s">
        <v>659</v>
      </c>
      <c r="BQ5543">
        <v>45</v>
      </c>
      <c r="BR5543" t="s">
        <v>310</v>
      </c>
      <c r="BS5543">
        <v>1</v>
      </c>
      <c r="BZ5543" t="s">
        <v>10132</v>
      </c>
      <c r="CA5543" t="s">
        <v>10134</v>
      </c>
    </row>
    <row r="5544" spans="1:79" hidden="1" x14ac:dyDescent="0.25">
      <c r="A5544" t="s">
        <v>10113</v>
      </c>
      <c r="B5544" t="s">
        <v>10114</v>
      </c>
      <c r="C5544" t="s">
        <v>10115</v>
      </c>
      <c r="D5544" t="s">
        <v>10136</v>
      </c>
      <c r="E5544" t="s">
        <v>10137</v>
      </c>
      <c r="F5544" s="1">
        <v>41226</v>
      </c>
      <c r="G5544" s="4">
        <v>0.4201388888888889</v>
      </c>
      <c r="H5544" t="s">
        <v>6138</v>
      </c>
      <c r="I5544">
        <v>-88</v>
      </c>
      <c r="J5544" t="s">
        <v>221</v>
      </c>
      <c r="K5544" t="s">
        <v>222</v>
      </c>
      <c r="L5544">
        <v>1</v>
      </c>
      <c r="M5544">
        <v>1</v>
      </c>
      <c r="N5544" t="s">
        <v>10784</v>
      </c>
      <c r="O5544" t="s">
        <v>10791</v>
      </c>
      <c r="P5544" t="s">
        <v>224</v>
      </c>
      <c r="Q5544" t="s">
        <v>10120</v>
      </c>
      <c r="R5544" t="s">
        <v>226</v>
      </c>
      <c r="S5544" t="s">
        <v>10121</v>
      </c>
      <c r="V5544">
        <v>1E-3</v>
      </c>
      <c r="W5544">
        <v>5.0000000000000001E-3</v>
      </c>
      <c r="X5544" t="s">
        <v>228</v>
      </c>
      <c r="Y5544" t="s">
        <v>243</v>
      </c>
      <c r="Z5544" t="s">
        <v>1217</v>
      </c>
      <c r="AA5544" t="s">
        <v>3947</v>
      </c>
      <c r="AF5544" t="s">
        <v>736</v>
      </c>
      <c r="AG5544" t="s">
        <v>7239</v>
      </c>
      <c r="AH5544" t="s">
        <v>10122</v>
      </c>
      <c r="AJ5544" t="s">
        <v>237</v>
      </c>
      <c r="AK5544">
        <v>39.42794</v>
      </c>
      <c r="AL5544">
        <v>-123.332221984863</v>
      </c>
      <c r="AM5544" t="s">
        <v>732</v>
      </c>
      <c r="AN5544" t="s">
        <v>239</v>
      </c>
      <c r="AO5544" t="s">
        <v>1220</v>
      </c>
      <c r="AP5544" t="s">
        <v>241</v>
      </c>
      <c r="AQ5544" t="s">
        <v>242</v>
      </c>
      <c r="AR5544" t="s">
        <v>10123</v>
      </c>
      <c r="AS5544" t="s">
        <v>239</v>
      </c>
      <c r="AT5544" t="s">
        <v>239</v>
      </c>
      <c r="AU5544">
        <v>1</v>
      </c>
      <c r="AW5544" t="s">
        <v>10124</v>
      </c>
      <c r="AX5544" t="s">
        <v>10122</v>
      </c>
      <c r="AY5544" t="s">
        <v>109</v>
      </c>
      <c r="BP5544" t="s">
        <v>659</v>
      </c>
      <c r="BQ5544">
        <v>45</v>
      </c>
      <c r="BR5544" t="s">
        <v>310</v>
      </c>
      <c r="BS5544">
        <v>1</v>
      </c>
      <c r="BZ5544" t="s">
        <v>10132</v>
      </c>
      <c r="CA5544" t="s">
        <v>10137</v>
      </c>
    </row>
    <row r="5545" spans="1:79" hidden="1" x14ac:dyDescent="0.25">
      <c r="A5545" t="s">
        <v>10113</v>
      </c>
      <c r="B5545" t="s">
        <v>10114</v>
      </c>
      <c r="C5545" t="s">
        <v>10150</v>
      </c>
      <c r="D5545" t="s">
        <v>10170</v>
      </c>
      <c r="E5545" t="s">
        <v>10171</v>
      </c>
      <c r="F5545" s="1">
        <v>41242</v>
      </c>
      <c r="G5545" s="4">
        <v>0.37152777777777773</v>
      </c>
      <c r="H5545" t="s">
        <v>6138</v>
      </c>
      <c r="I5545">
        <v>-88</v>
      </c>
      <c r="J5545" t="s">
        <v>221</v>
      </c>
      <c r="K5545" t="s">
        <v>222</v>
      </c>
      <c r="L5545">
        <v>1</v>
      </c>
      <c r="M5545">
        <v>1</v>
      </c>
      <c r="N5545" t="s">
        <v>10792</v>
      </c>
      <c r="O5545" t="s">
        <v>10793</v>
      </c>
      <c r="P5545" t="s">
        <v>224</v>
      </c>
      <c r="Q5545" t="s">
        <v>10120</v>
      </c>
      <c r="R5545" t="s">
        <v>226</v>
      </c>
      <c r="S5545" t="s">
        <v>10121</v>
      </c>
      <c r="V5545">
        <v>1E-3</v>
      </c>
      <c r="W5545">
        <v>5.0000000000000001E-3</v>
      </c>
      <c r="X5545" t="s">
        <v>228</v>
      </c>
      <c r="Y5545" t="s">
        <v>243</v>
      </c>
      <c r="Z5545" t="s">
        <v>1217</v>
      </c>
      <c r="AA5545" t="s">
        <v>3947</v>
      </c>
      <c r="AF5545" t="s">
        <v>736</v>
      </c>
      <c r="AG5545" t="s">
        <v>7239</v>
      </c>
      <c r="AH5545" t="s">
        <v>10122</v>
      </c>
      <c r="AJ5545" t="s">
        <v>237</v>
      </c>
      <c r="AK5545">
        <v>39.410870000000003</v>
      </c>
      <c r="AL5545">
        <v>-123.34042358398401</v>
      </c>
      <c r="AM5545" t="s">
        <v>732</v>
      </c>
      <c r="AN5545" t="s">
        <v>239</v>
      </c>
      <c r="AO5545" t="s">
        <v>1220</v>
      </c>
      <c r="AP5545" t="s">
        <v>241</v>
      </c>
      <c r="AQ5545" t="s">
        <v>242</v>
      </c>
      <c r="AR5545" t="s">
        <v>10123</v>
      </c>
      <c r="AS5545" t="s">
        <v>239</v>
      </c>
      <c r="AT5545" t="s">
        <v>239</v>
      </c>
      <c r="AU5545">
        <v>1</v>
      </c>
      <c r="AW5545" t="s">
        <v>10124</v>
      </c>
      <c r="AX5545" t="s">
        <v>10122</v>
      </c>
      <c r="AY5545" t="s">
        <v>1351</v>
      </c>
      <c r="BP5545" t="s">
        <v>659</v>
      </c>
      <c r="BQ5545">
        <v>45</v>
      </c>
      <c r="BR5545" t="s">
        <v>310</v>
      </c>
      <c r="BS5545">
        <v>1</v>
      </c>
      <c r="BZ5545" t="s">
        <v>10156</v>
      </c>
      <c r="CA5545" t="s">
        <v>10171</v>
      </c>
    </row>
    <row r="5546" spans="1:79" hidden="1" x14ac:dyDescent="0.25">
      <c r="A5546" t="s">
        <v>10113</v>
      </c>
      <c r="B5546" t="s">
        <v>10114</v>
      </c>
      <c r="C5546" t="s">
        <v>10150</v>
      </c>
      <c r="D5546" t="s">
        <v>10173</v>
      </c>
      <c r="E5546" t="s">
        <v>10174</v>
      </c>
      <c r="F5546" s="1">
        <v>41242</v>
      </c>
      <c r="G5546" s="4">
        <v>0.42708333333333331</v>
      </c>
      <c r="H5546" t="s">
        <v>6138</v>
      </c>
      <c r="I5546">
        <v>-88</v>
      </c>
      <c r="J5546" t="s">
        <v>221</v>
      </c>
      <c r="K5546" t="s">
        <v>222</v>
      </c>
      <c r="L5546">
        <v>1</v>
      </c>
      <c r="M5546">
        <v>1</v>
      </c>
      <c r="N5546" t="s">
        <v>10792</v>
      </c>
      <c r="O5546" t="s">
        <v>10794</v>
      </c>
      <c r="P5546" t="s">
        <v>224</v>
      </c>
      <c r="Q5546" t="s">
        <v>10120</v>
      </c>
      <c r="R5546" t="s">
        <v>226</v>
      </c>
      <c r="S5546" t="s">
        <v>10121</v>
      </c>
      <c r="V5546">
        <v>1E-3</v>
      </c>
      <c r="W5546">
        <v>5.0000000000000001E-3</v>
      </c>
      <c r="X5546" t="s">
        <v>228</v>
      </c>
      <c r="Y5546" t="s">
        <v>243</v>
      </c>
      <c r="Z5546" t="s">
        <v>1217</v>
      </c>
      <c r="AA5546" t="s">
        <v>3947</v>
      </c>
      <c r="AF5546" t="s">
        <v>736</v>
      </c>
      <c r="AG5546" t="s">
        <v>7239</v>
      </c>
      <c r="AH5546" t="s">
        <v>10122</v>
      </c>
      <c r="AJ5546" t="s">
        <v>237</v>
      </c>
      <c r="AK5546">
        <v>39.421112000000001</v>
      </c>
      <c r="AL5546">
        <v>-123.34083557128901</v>
      </c>
      <c r="AM5546" t="s">
        <v>732</v>
      </c>
      <c r="AN5546" t="s">
        <v>239</v>
      </c>
      <c r="AO5546" t="s">
        <v>1220</v>
      </c>
      <c r="AP5546" t="s">
        <v>241</v>
      </c>
      <c r="AQ5546" t="s">
        <v>242</v>
      </c>
      <c r="AR5546" t="s">
        <v>10123</v>
      </c>
      <c r="AS5546" t="s">
        <v>239</v>
      </c>
      <c r="AT5546" t="s">
        <v>239</v>
      </c>
      <c r="AU5546">
        <v>1</v>
      </c>
      <c r="AW5546" t="s">
        <v>10124</v>
      </c>
      <c r="AX5546" t="s">
        <v>10122</v>
      </c>
      <c r="AY5546" t="s">
        <v>1351</v>
      </c>
      <c r="BP5546" t="s">
        <v>659</v>
      </c>
      <c r="BQ5546">
        <v>45</v>
      </c>
      <c r="BR5546" t="s">
        <v>310</v>
      </c>
      <c r="BS5546">
        <v>1</v>
      </c>
      <c r="BZ5546" t="s">
        <v>10125</v>
      </c>
      <c r="CA5546" t="s">
        <v>10174</v>
      </c>
    </row>
    <row r="5547" spans="1:79" hidden="1" x14ac:dyDescent="0.25">
      <c r="A5547" t="s">
        <v>10113</v>
      </c>
      <c r="B5547" t="s">
        <v>10114</v>
      </c>
      <c r="C5547" t="s">
        <v>10161</v>
      </c>
      <c r="D5547" t="s">
        <v>10136</v>
      </c>
      <c r="E5547" t="s">
        <v>10137</v>
      </c>
      <c r="F5547" s="1">
        <v>41242</v>
      </c>
      <c r="G5547" s="4">
        <v>0.47916666666666669</v>
      </c>
      <c r="H5547" t="s">
        <v>6138</v>
      </c>
      <c r="I5547">
        <v>-88</v>
      </c>
      <c r="J5547" t="s">
        <v>221</v>
      </c>
      <c r="K5547" t="s">
        <v>222</v>
      </c>
      <c r="L5547">
        <v>1</v>
      </c>
      <c r="M5547">
        <v>1</v>
      </c>
      <c r="N5547" t="s">
        <v>10795</v>
      </c>
      <c r="O5547" t="s">
        <v>10796</v>
      </c>
      <c r="P5547" t="s">
        <v>224</v>
      </c>
      <c r="Q5547" t="s">
        <v>10120</v>
      </c>
      <c r="R5547" t="s">
        <v>226</v>
      </c>
      <c r="S5547" t="s">
        <v>10121</v>
      </c>
      <c r="V5547">
        <v>1E-3</v>
      </c>
      <c r="W5547">
        <v>5.0000000000000001E-3</v>
      </c>
      <c r="X5547" t="s">
        <v>228</v>
      </c>
      <c r="Y5547" t="s">
        <v>243</v>
      </c>
      <c r="Z5547" t="s">
        <v>1217</v>
      </c>
      <c r="AA5547" t="s">
        <v>3947</v>
      </c>
      <c r="AF5547" t="s">
        <v>736</v>
      </c>
      <c r="AG5547" t="s">
        <v>7239</v>
      </c>
      <c r="AH5547" t="s">
        <v>10122</v>
      </c>
      <c r="AJ5547" t="s">
        <v>237</v>
      </c>
      <c r="AK5547">
        <v>39.42794</v>
      </c>
      <c r="AL5547">
        <v>-123.332221984863</v>
      </c>
      <c r="AM5547" t="s">
        <v>732</v>
      </c>
      <c r="AN5547" t="s">
        <v>239</v>
      </c>
      <c r="AO5547" t="s">
        <v>1220</v>
      </c>
      <c r="AP5547" t="s">
        <v>241</v>
      </c>
      <c r="AQ5547" t="s">
        <v>242</v>
      </c>
      <c r="AR5547" t="s">
        <v>10123</v>
      </c>
      <c r="AS5547" t="s">
        <v>239</v>
      </c>
      <c r="AT5547" t="s">
        <v>239</v>
      </c>
      <c r="AU5547">
        <v>1</v>
      </c>
      <c r="AW5547" t="s">
        <v>10124</v>
      </c>
      <c r="AX5547" t="s">
        <v>10122</v>
      </c>
      <c r="AY5547" t="s">
        <v>109</v>
      </c>
      <c r="BP5547" t="s">
        <v>659</v>
      </c>
      <c r="BQ5547">
        <v>45</v>
      </c>
      <c r="BR5547" t="s">
        <v>310</v>
      </c>
      <c r="BS5547">
        <v>1</v>
      </c>
      <c r="BZ5547" t="s">
        <v>10132</v>
      </c>
      <c r="CA5547" t="s">
        <v>10137</v>
      </c>
    </row>
    <row r="5548" spans="1:79" hidden="1" x14ac:dyDescent="0.25">
      <c r="A5548" t="s">
        <v>10113</v>
      </c>
      <c r="B5548" t="s">
        <v>10114</v>
      </c>
      <c r="C5548" t="s">
        <v>10161</v>
      </c>
      <c r="D5548" t="s">
        <v>10201</v>
      </c>
      <c r="E5548" t="s">
        <v>10202</v>
      </c>
      <c r="F5548" s="1">
        <v>41242</v>
      </c>
      <c r="G5548" s="4">
        <v>0.4826388888888889</v>
      </c>
      <c r="H5548" t="s">
        <v>6138</v>
      </c>
      <c r="I5548">
        <v>-88</v>
      </c>
      <c r="J5548" t="s">
        <v>221</v>
      </c>
      <c r="K5548" t="s">
        <v>222</v>
      </c>
      <c r="L5548">
        <v>1</v>
      </c>
      <c r="M5548">
        <v>1</v>
      </c>
      <c r="N5548" t="s">
        <v>10795</v>
      </c>
      <c r="O5548" t="s">
        <v>10797</v>
      </c>
      <c r="P5548" t="s">
        <v>224</v>
      </c>
      <c r="Q5548" t="s">
        <v>10120</v>
      </c>
      <c r="R5548" t="s">
        <v>226</v>
      </c>
      <c r="S5548" t="s">
        <v>10121</v>
      </c>
      <c r="V5548">
        <v>1E-3</v>
      </c>
      <c r="W5548">
        <v>5.0000000000000001E-3</v>
      </c>
      <c r="X5548" t="s">
        <v>228</v>
      </c>
      <c r="Y5548" t="s">
        <v>243</v>
      </c>
      <c r="Z5548" t="s">
        <v>1217</v>
      </c>
      <c r="AA5548" t="s">
        <v>3947</v>
      </c>
      <c r="AF5548" t="s">
        <v>736</v>
      </c>
      <c r="AG5548" t="s">
        <v>7239</v>
      </c>
      <c r="AH5548" t="s">
        <v>10122</v>
      </c>
      <c r="AJ5548" t="s">
        <v>237</v>
      </c>
      <c r="AK5548">
        <v>39.448822</v>
      </c>
      <c r="AL5548">
        <v>-123.347450256348</v>
      </c>
      <c r="AM5548" t="s">
        <v>732</v>
      </c>
      <c r="AN5548" t="s">
        <v>239</v>
      </c>
      <c r="AO5548" t="s">
        <v>1220</v>
      </c>
      <c r="AP5548" t="s">
        <v>241</v>
      </c>
      <c r="AQ5548" t="s">
        <v>242</v>
      </c>
      <c r="AR5548" t="s">
        <v>10123</v>
      </c>
      <c r="AS5548" t="s">
        <v>239</v>
      </c>
      <c r="AT5548" t="s">
        <v>239</v>
      </c>
      <c r="AU5548">
        <v>1</v>
      </c>
      <c r="AW5548" t="s">
        <v>10124</v>
      </c>
      <c r="AX5548" t="s">
        <v>10122</v>
      </c>
      <c r="AY5548" t="s">
        <v>109</v>
      </c>
      <c r="BP5548" t="s">
        <v>659</v>
      </c>
      <c r="BQ5548">
        <v>45</v>
      </c>
      <c r="BR5548" t="s">
        <v>310</v>
      </c>
      <c r="BS5548">
        <v>1</v>
      </c>
      <c r="BZ5548" t="s">
        <v>10200</v>
      </c>
      <c r="CA5548" t="s">
        <v>10202</v>
      </c>
    </row>
    <row r="5549" spans="1:79" hidden="1" x14ac:dyDescent="0.25">
      <c r="A5549" t="s">
        <v>10113</v>
      </c>
      <c r="B5549" t="s">
        <v>10114</v>
      </c>
      <c r="C5549" t="s">
        <v>10161</v>
      </c>
      <c r="D5549" t="s">
        <v>10226</v>
      </c>
      <c r="E5549" t="s">
        <v>10227</v>
      </c>
      <c r="F5549" s="1">
        <v>41242</v>
      </c>
      <c r="G5549" s="4">
        <v>0.51041666666666663</v>
      </c>
      <c r="H5549" t="s">
        <v>6138</v>
      </c>
      <c r="I5549">
        <v>-88</v>
      </c>
      <c r="J5549" t="s">
        <v>221</v>
      </c>
      <c r="K5549" t="s">
        <v>222</v>
      </c>
      <c r="L5549">
        <v>1</v>
      </c>
      <c r="M5549">
        <v>1</v>
      </c>
      <c r="N5549" t="s">
        <v>10795</v>
      </c>
      <c r="O5549" t="s">
        <v>10798</v>
      </c>
      <c r="P5549" t="s">
        <v>224</v>
      </c>
      <c r="Q5549" t="s">
        <v>10120</v>
      </c>
      <c r="R5549" t="s">
        <v>226</v>
      </c>
      <c r="S5549" t="s">
        <v>10121</v>
      </c>
      <c r="V5549">
        <v>1E-3</v>
      </c>
      <c r="W5549">
        <v>5.0000000000000001E-3</v>
      </c>
      <c r="X5549" t="s">
        <v>228</v>
      </c>
      <c r="Y5549" t="s">
        <v>243</v>
      </c>
      <c r="Z5549" t="s">
        <v>1217</v>
      </c>
      <c r="AA5549" t="s">
        <v>3947</v>
      </c>
      <c r="AF5549" t="s">
        <v>736</v>
      </c>
      <c r="AG5549" t="s">
        <v>7239</v>
      </c>
      <c r="AH5549" t="s">
        <v>10122</v>
      </c>
      <c r="AJ5549" t="s">
        <v>237</v>
      </c>
      <c r="AK5549">
        <v>39.448444000000002</v>
      </c>
      <c r="AL5549">
        <v>-123.34597015380901</v>
      </c>
      <c r="AM5549" t="s">
        <v>732</v>
      </c>
      <c r="AN5549" t="s">
        <v>239</v>
      </c>
      <c r="AO5549" t="s">
        <v>1220</v>
      </c>
      <c r="AP5549" t="s">
        <v>241</v>
      </c>
      <c r="AQ5549" t="s">
        <v>242</v>
      </c>
      <c r="AR5549" t="s">
        <v>10123</v>
      </c>
      <c r="AS5549" t="s">
        <v>239</v>
      </c>
      <c r="AT5549" t="s">
        <v>239</v>
      </c>
      <c r="AU5549">
        <v>1</v>
      </c>
      <c r="AW5549" t="s">
        <v>10124</v>
      </c>
      <c r="AX5549" t="s">
        <v>10122</v>
      </c>
      <c r="AY5549" t="s">
        <v>109</v>
      </c>
      <c r="BP5549" t="s">
        <v>659</v>
      </c>
      <c r="BQ5549">
        <v>45</v>
      </c>
      <c r="BR5549" t="s">
        <v>310</v>
      </c>
      <c r="BS5549">
        <v>1</v>
      </c>
      <c r="BZ5549" t="s">
        <v>10125</v>
      </c>
      <c r="CA5549" t="s">
        <v>10227</v>
      </c>
    </row>
    <row r="5550" spans="1:79" hidden="1" x14ac:dyDescent="0.25">
      <c r="A5550" t="s">
        <v>10113</v>
      </c>
      <c r="B5550" t="s">
        <v>10114</v>
      </c>
      <c r="C5550" t="s">
        <v>10150</v>
      </c>
      <c r="D5550" t="s">
        <v>10157</v>
      </c>
      <c r="E5550" t="s">
        <v>10158</v>
      </c>
      <c r="F5550" s="1">
        <v>41242</v>
      </c>
      <c r="G5550" s="4">
        <v>0.41319444444444442</v>
      </c>
      <c r="H5550" t="s">
        <v>6138</v>
      </c>
      <c r="I5550">
        <v>-88</v>
      </c>
      <c r="J5550" t="s">
        <v>221</v>
      </c>
      <c r="K5550" t="s">
        <v>222</v>
      </c>
      <c r="L5550">
        <v>1</v>
      </c>
      <c r="M5550">
        <v>1</v>
      </c>
      <c r="N5550" t="s">
        <v>10792</v>
      </c>
      <c r="O5550" t="s">
        <v>10799</v>
      </c>
      <c r="P5550" t="s">
        <v>224</v>
      </c>
      <c r="Q5550" t="s">
        <v>10120</v>
      </c>
      <c r="R5550" t="s">
        <v>226</v>
      </c>
      <c r="S5550" t="s">
        <v>10121</v>
      </c>
      <c r="V5550">
        <v>1E-3</v>
      </c>
      <c r="W5550">
        <v>5.0000000000000001E-3</v>
      </c>
      <c r="X5550" t="s">
        <v>228</v>
      </c>
      <c r="Y5550" t="s">
        <v>243</v>
      </c>
      <c r="Z5550" t="s">
        <v>1217</v>
      </c>
      <c r="AA5550" t="s">
        <v>3947</v>
      </c>
      <c r="AF5550" t="s">
        <v>736</v>
      </c>
      <c r="AG5550" t="s">
        <v>7239</v>
      </c>
      <c r="AH5550" t="s">
        <v>10122</v>
      </c>
      <c r="AJ5550" t="s">
        <v>237</v>
      </c>
      <c r="AK5550">
        <v>39.430698</v>
      </c>
      <c r="AL5550">
        <v>-123.35495758056599</v>
      </c>
      <c r="AM5550" t="s">
        <v>732</v>
      </c>
      <c r="AN5550" t="s">
        <v>239</v>
      </c>
      <c r="AO5550" t="s">
        <v>1220</v>
      </c>
      <c r="AP5550" t="s">
        <v>241</v>
      </c>
      <c r="AQ5550" t="s">
        <v>242</v>
      </c>
      <c r="AR5550" t="s">
        <v>10123</v>
      </c>
      <c r="AS5550" t="s">
        <v>239</v>
      </c>
      <c r="AT5550" t="s">
        <v>239</v>
      </c>
      <c r="AU5550">
        <v>1</v>
      </c>
      <c r="AW5550" t="s">
        <v>10124</v>
      </c>
      <c r="AX5550" t="s">
        <v>10122</v>
      </c>
      <c r="AY5550" t="s">
        <v>1351</v>
      </c>
      <c r="BP5550" t="s">
        <v>659</v>
      </c>
      <c r="BQ5550">
        <v>45</v>
      </c>
      <c r="BR5550" t="s">
        <v>310</v>
      </c>
      <c r="BS5550">
        <v>1</v>
      </c>
      <c r="BZ5550" t="s">
        <v>10160</v>
      </c>
      <c r="CA5550" t="s">
        <v>10158</v>
      </c>
    </row>
    <row r="5551" spans="1:79" hidden="1" x14ac:dyDescent="0.25">
      <c r="A5551" t="s">
        <v>10113</v>
      </c>
      <c r="B5551" t="s">
        <v>10114</v>
      </c>
      <c r="C5551" t="s">
        <v>10161</v>
      </c>
      <c r="D5551" t="s">
        <v>10116</v>
      </c>
      <c r="E5551" t="s">
        <v>10117</v>
      </c>
      <c r="F5551" s="1">
        <v>41242</v>
      </c>
      <c r="G5551" s="4">
        <v>0.51388888888888895</v>
      </c>
      <c r="H5551" t="s">
        <v>6138</v>
      </c>
      <c r="I5551">
        <v>-88</v>
      </c>
      <c r="J5551" t="s">
        <v>221</v>
      </c>
      <c r="K5551" t="s">
        <v>222</v>
      </c>
      <c r="L5551">
        <v>1</v>
      </c>
      <c r="M5551">
        <v>1</v>
      </c>
      <c r="N5551" t="s">
        <v>10795</v>
      </c>
      <c r="O5551" t="s">
        <v>10800</v>
      </c>
      <c r="P5551" t="s">
        <v>224</v>
      </c>
      <c r="Q5551" t="s">
        <v>10120</v>
      </c>
      <c r="R5551" t="s">
        <v>226</v>
      </c>
      <c r="S5551" t="s">
        <v>10121</v>
      </c>
      <c r="V5551">
        <v>1E-3</v>
      </c>
      <c r="W5551">
        <v>5.0000000000000001E-3</v>
      </c>
      <c r="X5551" t="s">
        <v>228</v>
      </c>
      <c r="Y5551" t="s">
        <v>243</v>
      </c>
      <c r="Z5551" t="s">
        <v>1217</v>
      </c>
      <c r="AA5551" t="s">
        <v>3947</v>
      </c>
      <c r="AF5551" t="s">
        <v>736</v>
      </c>
      <c r="AG5551" t="s">
        <v>7239</v>
      </c>
      <c r="AH5551" t="s">
        <v>10122</v>
      </c>
      <c r="AJ5551" t="s">
        <v>237</v>
      </c>
      <c r="AK5551">
        <v>39.462643</v>
      </c>
      <c r="AL5551">
        <v>-123.35041809082</v>
      </c>
      <c r="AM5551" t="s">
        <v>732</v>
      </c>
      <c r="AN5551" t="s">
        <v>239</v>
      </c>
      <c r="AO5551" t="s">
        <v>1220</v>
      </c>
      <c r="AP5551" t="s">
        <v>241</v>
      </c>
      <c r="AQ5551" t="s">
        <v>242</v>
      </c>
      <c r="AR5551" t="s">
        <v>10123</v>
      </c>
      <c r="AS5551" t="s">
        <v>239</v>
      </c>
      <c r="AT5551" t="s">
        <v>239</v>
      </c>
      <c r="AU5551">
        <v>1</v>
      </c>
      <c r="AW5551" t="s">
        <v>10124</v>
      </c>
      <c r="AX5551" t="s">
        <v>10122</v>
      </c>
      <c r="AY5551" t="s">
        <v>109</v>
      </c>
      <c r="BP5551" t="s">
        <v>659</v>
      </c>
      <c r="BQ5551">
        <v>45</v>
      </c>
      <c r="BR5551" t="s">
        <v>310</v>
      </c>
      <c r="BS5551">
        <v>1</v>
      </c>
      <c r="BZ5551" t="s">
        <v>10125</v>
      </c>
      <c r="CA5551" t="s">
        <v>10117</v>
      </c>
    </row>
    <row r="5552" spans="1:79" hidden="1" x14ac:dyDescent="0.25">
      <c r="A5552" t="s">
        <v>10113</v>
      </c>
      <c r="B5552" t="s">
        <v>10114</v>
      </c>
      <c r="C5552" t="s">
        <v>10161</v>
      </c>
      <c r="D5552" t="s">
        <v>10126</v>
      </c>
      <c r="E5552" t="s">
        <v>10127</v>
      </c>
      <c r="F5552" s="1">
        <v>41242</v>
      </c>
      <c r="G5552" s="4">
        <v>0.44791666666666669</v>
      </c>
      <c r="H5552" t="s">
        <v>6138</v>
      </c>
      <c r="I5552">
        <v>-88</v>
      </c>
      <c r="J5552" t="s">
        <v>221</v>
      </c>
      <c r="K5552" t="s">
        <v>222</v>
      </c>
      <c r="L5552">
        <v>1</v>
      </c>
      <c r="M5552">
        <v>1</v>
      </c>
      <c r="N5552" t="s">
        <v>10795</v>
      </c>
      <c r="O5552" t="s">
        <v>10801</v>
      </c>
      <c r="P5552" t="s">
        <v>224</v>
      </c>
      <c r="Q5552" t="s">
        <v>10120</v>
      </c>
      <c r="R5552" t="s">
        <v>226</v>
      </c>
      <c r="S5552" t="s">
        <v>10121</v>
      </c>
      <c r="V5552">
        <v>1E-3</v>
      </c>
      <c r="W5552">
        <v>5.0000000000000001E-3</v>
      </c>
      <c r="X5552" t="s">
        <v>228</v>
      </c>
      <c r="Y5552" t="s">
        <v>243</v>
      </c>
      <c r="Z5552" t="s">
        <v>1217</v>
      </c>
      <c r="AA5552" t="s">
        <v>3947</v>
      </c>
      <c r="AF5552" t="s">
        <v>736</v>
      </c>
      <c r="AG5552" t="s">
        <v>7239</v>
      </c>
      <c r="AH5552" t="s">
        <v>10122</v>
      </c>
      <c r="AJ5552" t="s">
        <v>237</v>
      </c>
      <c r="AK5552">
        <v>39.429192</v>
      </c>
      <c r="AL5552">
        <v>-123.34546661377</v>
      </c>
      <c r="AM5552" t="s">
        <v>732</v>
      </c>
      <c r="AN5552" t="s">
        <v>239</v>
      </c>
      <c r="AO5552" t="s">
        <v>1220</v>
      </c>
      <c r="AP5552" t="s">
        <v>241</v>
      </c>
      <c r="AQ5552" t="s">
        <v>242</v>
      </c>
      <c r="AR5552" t="s">
        <v>10123</v>
      </c>
      <c r="AS5552" t="s">
        <v>239</v>
      </c>
      <c r="AT5552" t="s">
        <v>239</v>
      </c>
      <c r="AU5552">
        <v>1</v>
      </c>
      <c r="AW5552" t="s">
        <v>10124</v>
      </c>
      <c r="AX5552" t="s">
        <v>10122</v>
      </c>
      <c r="AY5552" t="s">
        <v>109</v>
      </c>
      <c r="BP5552" t="s">
        <v>659</v>
      </c>
      <c r="BQ5552">
        <v>45</v>
      </c>
      <c r="BR5552" t="s">
        <v>310</v>
      </c>
      <c r="BS5552">
        <v>1</v>
      </c>
      <c r="BZ5552" t="s">
        <v>10125</v>
      </c>
      <c r="CA5552" t="s">
        <v>10127</v>
      </c>
    </row>
    <row r="5553" spans="1:79" hidden="1" x14ac:dyDescent="0.25">
      <c r="A5553" t="s">
        <v>10113</v>
      </c>
      <c r="B5553" t="s">
        <v>10114</v>
      </c>
      <c r="C5553" t="s">
        <v>10150</v>
      </c>
      <c r="D5553" t="s">
        <v>10166</v>
      </c>
      <c r="E5553" t="s">
        <v>10167</v>
      </c>
      <c r="F5553" s="1">
        <v>41242</v>
      </c>
      <c r="G5553" s="4">
        <v>0.34722222222222227</v>
      </c>
      <c r="H5553" t="s">
        <v>6138</v>
      </c>
      <c r="I5553">
        <v>-88</v>
      </c>
      <c r="J5553" t="s">
        <v>221</v>
      </c>
      <c r="K5553" t="s">
        <v>222</v>
      </c>
      <c r="L5553">
        <v>1</v>
      </c>
      <c r="M5553">
        <v>1</v>
      </c>
      <c r="N5553" t="s">
        <v>10792</v>
      </c>
      <c r="O5553" t="s">
        <v>10802</v>
      </c>
      <c r="P5553" t="s">
        <v>224</v>
      </c>
      <c r="Q5553" t="s">
        <v>10120</v>
      </c>
      <c r="R5553" t="s">
        <v>226</v>
      </c>
      <c r="S5553" t="s">
        <v>10121</v>
      </c>
      <c r="V5553">
        <v>1E-3</v>
      </c>
      <c r="W5553">
        <v>5.0000000000000001E-3</v>
      </c>
      <c r="X5553" t="s">
        <v>228</v>
      </c>
      <c r="Y5553" t="s">
        <v>243</v>
      </c>
      <c r="Z5553" t="s">
        <v>1217</v>
      </c>
      <c r="AA5553" t="s">
        <v>3947</v>
      </c>
      <c r="AF5553" t="s">
        <v>736</v>
      </c>
      <c r="AG5553" t="s">
        <v>7239</v>
      </c>
      <c r="AH5553" t="s">
        <v>10122</v>
      </c>
      <c r="AJ5553" t="s">
        <v>237</v>
      </c>
      <c r="AK5553">
        <v>39.407494</v>
      </c>
      <c r="AL5553">
        <v>-123.342666625977</v>
      </c>
      <c r="AM5553" t="s">
        <v>732</v>
      </c>
      <c r="AN5553" t="s">
        <v>239</v>
      </c>
      <c r="AO5553" t="s">
        <v>1220</v>
      </c>
      <c r="AP5553" t="s">
        <v>241</v>
      </c>
      <c r="AQ5553" t="s">
        <v>242</v>
      </c>
      <c r="AR5553" t="s">
        <v>10123</v>
      </c>
      <c r="AS5553" t="s">
        <v>239</v>
      </c>
      <c r="AT5553" t="s">
        <v>239</v>
      </c>
      <c r="AU5553">
        <v>1</v>
      </c>
      <c r="AW5553" t="s">
        <v>10124</v>
      </c>
      <c r="AX5553" t="s">
        <v>10122</v>
      </c>
      <c r="AY5553" t="s">
        <v>1351</v>
      </c>
      <c r="BP5553" t="s">
        <v>659</v>
      </c>
      <c r="BQ5553">
        <v>45</v>
      </c>
      <c r="BR5553" t="s">
        <v>310</v>
      </c>
      <c r="BS5553">
        <v>1</v>
      </c>
      <c r="BZ5553" t="s">
        <v>10169</v>
      </c>
      <c r="CA5553" t="s">
        <v>10167</v>
      </c>
    </row>
    <row r="5554" spans="1:79" hidden="1" x14ac:dyDescent="0.25">
      <c r="A5554" t="s">
        <v>10113</v>
      </c>
      <c r="B5554" t="s">
        <v>10114</v>
      </c>
      <c r="C5554" t="s">
        <v>10150</v>
      </c>
      <c r="D5554" t="s">
        <v>10184</v>
      </c>
      <c r="E5554" t="s">
        <v>10185</v>
      </c>
      <c r="F5554" s="1">
        <v>41242</v>
      </c>
      <c r="G5554" s="4">
        <v>0.37847222222222227</v>
      </c>
      <c r="H5554" t="s">
        <v>6138</v>
      </c>
      <c r="I5554">
        <v>-88</v>
      </c>
      <c r="J5554" t="s">
        <v>221</v>
      </c>
      <c r="K5554" t="s">
        <v>222</v>
      </c>
      <c r="L5554">
        <v>1</v>
      </c>
      <c r="M5554">
        <v>1</v>
      </c>
      <c r="N5554" t="s">
        <v>10792</v>
      </c>
      <c r="O5554" t="s">
        <v>10803</v>
      </c>
      <c r="P5554" t="s">
        <v>224</v>
      </c>
      <c r="Q5554" t="s">
        <v>10120</v>
      </c>
      <c r="R5554" t="s">
        <v>226</v>
      </c>
      <c r="S5554" t="s">
        <v>10121</v>
      </c>
      <c r="V5554">
        <v>1E-3</v>
      </c>
      <c r="W5554">
        <v>5.0000000000000001E-3</v>
      </c>
      <c r="X5554" t="s">
        <v>228</v>
      </c>
      <c r="Y5554" t="s">
        <v>243</v>
      </c>
      <c r="Z5554" t="s">
        <v>1217</v>
      </c>
      <c r="AA5554" t="s">
        <v>3947</v>
      </c>
      <c r="AF5554" t="s">
        <v>736</v>
      </c>
      <c r="AG5554" t="s">
        <v>7239</v>
      </c>
      <c r="AH5554" t="s">
        <v>10122</v>
      </c>
      <c r="AJ5554" t="s">
        <v>237</v>
      </c>
      <c r="AK5554">
        <v>39.410854</v>
      </c>
      <c r="AL5554">
        <v>-123.340782165527</v>
      </c>
      <c r="AM5554" t="s">
        <v>732</v>
      </c>
      <c r="AN5554" t="s">
        <v>239</v>
      </c>
      <c r="AO5554" t="s">
        <v>1220</v>
      </c>
      <c r="AP5554" t="s">
        <v>241</v>
      </c>
      <c r="AQ5554" t="s">
        <v>242</v>
      </c>
      <c r="AR5554" t="s">
        <v>10123</v>
      </c>
      <c r="AS5554" t="s">
        <v>239</v>
      </c>
      <c r="AT5554" t="s">
        <v>239</v>
      </c>
      <c r="AU5554">
        <v>1</v>
      </c>
      <c r="AW5554" t="s">
        <v>10124</v>
      </c>
      <c r="AX5554" t="s">
        <v>10122</v>
      </c>
      <c r="AY5554" t="s">
        <v>1351</v>
      </c>
      <c r="BP5554" t="s">
        <v>659</v>
      </c>
      <c r="BQ5554">
        <v>45</v>
      </c>
      <c r="BR5554" t="s">
        <v>310</v>
      </c>
      <c r="BS5554">
        <v>1</v>
      </c>
      <c r="BZ5554" t="s">
        <v>10169</v>
      </c>
      <c r="CA5554" t="s">
        <v>10185</v>
      </c>
    </row>
    <row r="5555" spans="1:79" hidden="1" x14ac:dyDescent="0.25">
      <c r="A5555" t="s">
        <v>10113</v>
      </c>
      <c r="B5555" t="s">
        <v>10114</v>
      </c>
      <c r="C5555" t="s">
        <v>10150</v>
      </c>
      <c r="D5555" t="s">
        <v>10151</v>
      </c>
      <c r="E5555" t="s">
        <v>10152</v>
      </c>
      <c r="F5555" s="1">
        <v>41242</v>
      </c>
      <c r="G5555" s="4">
        <v>0.45833333333333331</v>
      </c>
      <c r="H5555" t="s">
        <v>6138</v>
      </c>
      <c r="I5555">
        <v>-88</v>
      </c>
      <c r="J5555" t="s">
        <v>221</v>
      </c>
      <c r="K5555" t="s">
        <v>222</v>
      </c>
      <c r="L5555">
        <v>1</v>
      </c>
      <c r="M5555">
        <v>1</v>
      </c>
      <c r="N5555" t="s">
        <v>10792</v>
      </c>
      <c r="O5555" t="s">
        <v>10804</v>
      </c>
      <c r="P5555" t="s">
        <v>224</v>
      </c>
      <c r="Q5555" t="s">
        <v>10120</v>
      </c>
      <c r="R5555" t="s">
        <v>226</v>
      </c>
      <c r="S5555" t="s">
        <v>10121</v>
      </c>
      <c r="V5555">
        <v>1E-3</v>
      </c>
      <c r="W5555">
        <v>5.0000000000000001E-3</v>
      </c>
      <c r="X5555" t="s">
        <v>228</v>
      </c>
      <c r="Y5555" t="s">
        <v>243</v>
      </c>
      <c r="Z5555" t="s">
        <v>1217</v>
      </c>
      <c r="AA5555" t="s">
        <v>3947</v>
      </c>
      <c r="AF5555" t="s">
        <v>736</v>
      </c>
      <c r="AG5555" t="s">
        <v>7239</v>
      </c>
      <c r="AH5555" t="s">
        <v>10122</v>
      </c>
      <c r="AJ5555" t="s">
        <v>237</v>
      </c>
      <c r="AK5555">
        <v>39.398949000000002</v>
      </c>
      <c r="AL5555">
        <v>-123.34067535400401</v>
      </c>
      <c r="AM5555" t="s">
        <v>732</v>
      </c>
      <c r="AN5555" t="s">
        <v>239</v>
      </c>
      <c r="AO5555" t="s">
        <v>1220</v>
      </c>
      <c r="AP5555" t="s">
        <v>241</v>
      </c>
      <c r="AQ5555" t="s">
        <v>242</v>
      </c>
      <c r="AR5555" t="s">
        <v>10123</v>
      </c>
      <c r="AS5555" t="s">
        <v>239</v>
      </c>
      <c r="AT5555" t="s">
        <v>239</v>
      </c>
      <c r="AU5555">
        <v>1</v>
      </c>
      <c r="AW5555" t="s">
        <v>10124</v>
      </c>
      <c r="AX5555" t="s">
        <v>10122</v>
      </c>
      <c r="AY5555" t="s">
        <v>1351</v>
      </c>
      <c r="BP5555" t="s">
        <v>659</v>
      </c>
      <c r="BQ5555">
        <v>45</v>
      </c>
      <c r="BR5555" t="s">
        <v>310</v>
      </c>
      <c r="BS5555">
        <v>1</v>
      </c>
      <c r="BZ5555" t="s">
        <v>10156</v>
      </c>
      <c r="CA5555" t="s">
        <v>10152</v>
      </c>
    </row>
    <row r="5556" spans="1:79" hidden="1" x14ac:dyDescent="0.25">
      <c r="A5556" t="s">
        <v>10113</v>
      </c>
      <c r="B5556" t="s">
        <v>10114</v>
      </c>
      <c r="C5556" t="s">
        <v>10161</v>
      </c>
      <c r="D5556" t="s">
        <v>10162</v>
      </c>
      <c r="E5556" t="s">
        <v>10163</v>
      </c>
      <c r="F5556" s="1">
        <v>41242</v>
      </c>
      <c r="G5556" s="4">
        <v>0.35416666666666669</v>
      </c>
      <c r="H5556" t="s">
        <v>6138</v>
      </c>
      <c r="I5556">
        <v>-88</v>
      </c>
      <c r="J5556" t="s">
        <v>221</v>
      </c>
      <c r="K5556" t="s">
        <v>222</v>
      </c>
      <c r="L5556">
        <v>1</v>
      </c>
      <c r="M5556">
        <v>1</v>
      </c>
      <c r="N5556" t="s">
        <v>10795</v>
      </c>
      <c r="O5556" t="s">
        <v>10805</v>
      </c>
      <c r="P5556" t="s">
        <v>224</v>
      </c>
      <c r="Q5556" t="s">
        <v>10120</v>
      </c>
      <c r="R5556" t="s">
        <v>226</v>
      </c>
      <c r="S5556" t="s">
        <v>10121</v>
      </c>
      <c r="V5556">
        <v>1E-3</v>
      </c>
      <c r="W5556">
        <v>5.0000000000000001E-3</v>
      </c>
      <c r="X5556" t="s">
        <v>228</v>
      </c>
      <c r="Y5556" t="s">
        <v>243</v>
      </c>
      <c r="Z5556" t="s">
        <v>1217</v>
      </c>
      <c r="AA5556" t="s">
        <v>3947</v>
      </c>
      <c r="AF5556" t="s">
        <v>736</v>
      </c>
      <c r="AG5556" t="s">
        <v>7239</v>
      </c>
      <c r="AH5556" t="s">
        <v>10122</v>
      </c>
      <c r="AJ5556" t="s">
        <v>237</v>
      </c>
      <c r="AK5556">
        <v>39.441605000000003</v>
      </c>
      <c r="AL5556">
        <v>-123.328689575195</v>
      </c>
      <c r="AM5556" t="s">
        <v>732</v>
      </c>
      <c r="AN5556" t="s">
        <v>239</v>
      </c>
      <c r="AO5556" t="s">
        <v>1220</v>
      </c>
      <c r="AP5556" t="s">
        <v>241</v>
      </c>
      <c r="AQ5556" t="s">
        <v>242</v>
      </c>
      <c r="AR5556" t="s">
        <v>10123</v>
      </c>
      <c r="AS5556" t="s">
        <v>239</v>
      </c>
      <c r="AT5556" t="s">
        <v>239</v>
      </c>
      <c r="AU5556">
        <v>1</v>
      </c>
      <c r="AW5556" t="s">
        <v>10124</v>
      </c>
      <c r="AX5556" t="s">
        <v>10122</v>
      </c>
      <c r="AY5556" t="s">
        <v>109</v>
      </c>
      <c r="BP5556" t="s">
        <v>659</v>
      </c>
      <c r="BQ5556">
        <v>45</v>
      </c>
      <c r="BR5556" t="s">
        <v>310</v>
      </c>
      <c r="BS5556">
        <v>1</v>
      </c>
      <c r="BZ5556" t="s">
        <v>10165</v>
      </c>
      <c r="CA5556" t="s">
        <v>10163</v>
      </c>
    </row>
    <row r="5557" spans="1:79" hidden="1" x14ac:dyDescent="0.25">
      <c r="A5557" t="s">
        <v>10113</v>
      </c>
      <c r="B5557" t="s">
        <v>10114</v>
      </c>
      <c r="C5557" t="s">
        <v>10161</v>
      </c>
      <c r="D5557" t="s">
        <v>10179</v>
      </c>
      <c r="E5557" t="s">
        <v>10180</v>
      </c>
      <c r="F5557" s="1">
        <v>41242</v>
      </c>
      <c r="G5557" s="4">
        <v>0.38194444444444442</v>
      </c>
      <c r="H5557" t="s">
        <v>6138</v>
      </c>
      <c r="I5557">
        <v>-88</v>
      </c>
      <c r="J5557" t="s">
        <v>221</v>
      </c>
      <c r="K5557" t="s">
        <v>222</v>
      </c>
      <c r="L5557">
        <v>1</v>
      </c>
      <c r="M5557">
        <v>1</v>
      </c>
      <c r="N5557" t="s">
        <v>10795</v>
      </c>
      <c r="O5557" t="s">
        <v>10806</v>
      </c>
      <c r="P5557" t="s">
        <v>224</v>
      </c>
      <c r="Q5557" t="s">
        <v>10120</v>
      </c>
      <c r="R5557" t="s">
        <v>226</v>
      </c>
      <c r="S5557" t="s">
        <v>10121</v>
      </c>
      <c r="V5557">
        <v>1E-3</v>
      </c>
      <c r="W5557">
        <v>5.0000000000000001E-3</v>
      </c>
      <c r="X5557" t="s">
        <v>228</v>
      </c>
      <c r="Y5557" t="s">
        <v>243</v>
      </c>
      <c r="Z5557" t="s">
        <v>1217</v>
      </c>
      <c r="AA5557" t="s">
        <v>3947</v>
      </c>
      <c r="AF5557" t="s">
        <v>736</v>
      </c>
      <c r="AG5557" t="s">
        <v>7239</v>
      </c>
      <c r="AH5557" t="s">
        <v>10122</v>
      </c>
      <c r="AJ5557" t="s">
        <v>237</v>
      </c>
      <c r="AK5557">
        <v>39.431820000000002</v>
      </c>
      <c r="AL5557">
        <v>-123.328498840332</v>
      </c>
      <c r="AM5557" t="s">
        <v>732</v>
      </c>
      <c r="AN5557" t="s">
        <v>239</v>
      </c>
      <c r="AO5557" t="s">
        <v>1220</v>
      </c>
      <c r="AP5557" t="s">
        <v>241</v>
      </c>
      <c r="AQ5557" t="s">
        <v>242</v>
      </c>
      <c r="AR5557" t="s">
        <v>10123</v>
      </c>
      <c r="AS5557" t="s">
        <v>239</v>
      </c>
      <c r="AT5557" t="s">
        <v>239</v>
      </c>
      <c r="AU5557">
        <v>1</v>
      </c>
      <c r="AW5557" t="s">
        <v>10124</v>
      </c>
      <c r="AX5557" t="s">
        <v>10122</v>
      </c>
      <c r="AY5557" t="s">
        <v>109</v>
      </c>
      <c r="BP5557" t="s">
        <v>659</v>
      </c>
      <c r="BQ5557">
        <v>45</v>
      </c>
      <c r="BR5557" t="s">
        <v>310</v>
      </c>
      <c r="BS5557">
        <v>1</v>
      </c>
      <c r="BZ5557" t="s">
        <v>10165</v>
      </c>
      <c r="CA5557" t="s">
        <v>10180</v>
      </c>
    </row>
    <row r="5558" spans="1:79" hidden="1" x14ac:dyDescent="0.25">
      <c r="A5558" t="s">
        <v>10113</v>
      </c>
      <c r="B5558" t="s">
        <v>10114</v>
      </c>
      <c r="C5558" t="s">
        <v>10161</v>
      </c>
      <c r="D5558" t="s">
        <v>10133</v>
      </c>
      <c r="E5558" t="s">
        <v>10134</v>
      </c>
      <c r="F5558" s="1">
        <v>41242</v>
      </c>
      <c r="G5558" s="4">
        <v>0.43402777777777773</v>
      </c>
      <c r="H5558" t="s">
        <v>6138</v>
      </c>
      <c r="I5558">
        <v>-88</v>
      </c>
      <c r="J5558" t="s">
        <v>221</v>
      </c>
      <c r="K5558" t="s">
        <v>222</v>
      </c>
      <c r="L5558">
        <v>1</v>
      </c>
      <c r="M5558">
        <v>1</v>
      </c>
      <c r="N5558" t="s">
        <v>10795</v>
      </c>
      <c r="O5558" t="s">
        <v>10807</v>
      </c>
      <c r="P5558" t="s">
        <v>224</v>
      </c>
      <c r="Q5558" t="s">
        <v>10120</v>
      </c>
      <c r="R5558" t="s">
        <v>226</v>
      </c>
      <c r="S5558" t="s">
        <v>10121</v>
      </c>
      <c r="V5558">
        <v>1E-3</v>
      </c>
      <c r="W5558">
        <v>5.0000000000000001E-3</v>
      </c>
      <c r="X5558" t="s">
        <v>228</v>
      </c>
      <c r="Y5558" t="s">
        <v>243</v>
      </c>
      <c r="Z5558" t="s">
        <v>1217</v>
      </c>
      <c r="AA5558" t="s">
        <v>3947</v>
      </c>
      <c r="AF5558" t="s">
        <v>736</v>
      </c>
      <c r="AG5558" t="s">
        <v>7239</v>
      </c>
      <c r="AH5558" t="s">
        <v>10122</v>
      </c>
      <c r="AJ5558" t="s">
        <v>237</v>
      </c>
      <c r="AK5558">
        <v>39.448813999999999</v>
      </c>
      <c r="AL5558">
        <v>-123.34122467041</v>
      </c>
      <c r="AM5558" t="s">
        <v>732</v>
      </c>
      <c r="AN5558" t="s">
        <v>239</v>
      </c>
      <c r="AO5558" t="s">
        <v>1220</v>
      </c>
      <c r="AP5558" t="s">
        <v>241</v>
      </c>
      <c r="AQ5558" t="s">
        <v>242</v>
      </c>
      <c r="AR5558" t="s">
        <v>10123</v>
      </c>
      <c r="AS5558" t="s">
        <v>239</v>
      </c>
      <c r="AT5558" t="s">
        <v>239</v>
      </c>
      <c r="AU5558">
        <v>1</v>
      </c>
      <c r="AW5558" t="s">
        <v>10124</v>
      </c>
      <c r="AX5558" t="s">
        <v>10122</v>
      </c>
      <c r="AY5558" t="s">
        <v>109</v>
      </c>
      <c r="BP5558" t="s">
        <v>659</v>
      </c>
      <c r="BQ5558">
        <v>45</v>
      </c>
      <c r="BR5558" t="s">
        <v>310</v>
      </c>
      <c r="BS5558">
        <v>1</v>
      </c>
      <c r="BZ5558" t="s">
        <v>10132</v>
      </c>
      <c r="CA5558" t="s">
        <v>10134</v>
      </c>
    </row>
    <row r="5559" spans="1:79" hidden="1" x14ac:dyDescent="0.25">
      <c r="A5559" t="s">
        <v>10113</v>
      </c>
      <c r="B5559" t="s">
        <v>10114</v>
      </c>
      <c r="C5559" t="s">
        <v>10161</v>
      </c>
      <c r="D5559" t="s">
        <v>10129</v>
      </c>
      <c r="E5559" t="s">
        <v>10130</v>
      </c>
      <c r="F5559" s="1">
        <v>41242</v>
      </c>
      <c r="G5559" s="4">
        <v>0.4513888888888889</v>
      </c>
      <c r="H5559" t="s">
        <v>6138</v>
      </c>
      <c r="I5559">
        <v>-88</v>
      </c>
      <c r="J5559" t="s">
        <v>221</v>
      </c>
      <c r="K5559" t="s">
        <v>222</v>
      </c>
      <c r="L5559">
        <v>1</v>
      </c>
      <c r="M5559">
        <v>1</v>
      </c>
      <c r="N5559" t="s">
        <v>10795</v>
      </c>
      <c r="O5559" t="s">
        <v>10808</v>
      </c>
      <c r="P5559" t="s">
        <v>224</v>
      </c>
      <c r="Q5559" t="s">
        <v>10120</v>
      </c>
      <c r="R5559" t="s">
        <v>226</v>
      </c>
      <c r="S5559" t="s">
        <v>10121</v>
      </c>
      <c r="V5559">
        <v>1E-3</v>
      </c>
      <c r="W5559">
        <v>5.0000000000000001E-3</v>
      </c>
      <c r="X5559" t="s">
        <v>228</v>
      </c>
      <c r="Y5559" t="s">
        <v>243</v>
      </c>
      <c r="Z5559" t="s">
        <v>1217</v>
      </c>
      <c r="AA5559" t="s">
        <v>3947</v>
      </c>
      <c r="AF5559" t="s">
        <v>736</v>
      </c>
      <c r="AG5559" t="s">
        <v>7239</v>
      </c>
      <c r="AH5559" t="s">
        <v>10122</v>
      </c>
      <c r="AJ5559" t="s">
        <v>237</v>
      </c>
      <c r="AK5559">
        <v>39.442055000000003</v>
      </c>
      <c r="AL5559">
        <v>-123.336540222168</v>
      </c>
      <c r="AM5559" t="s">
        <v>732</v>
      </c>
      <c r="AN5559" t="s">
        <v>239</v>
      </c>
      <c r="AO5559" t="s">
        <v>1220</v>
      </c>
      <c r="AP5559" t="s">
        <v>241</v>
      </c>
      <c r="AQ5559" t="s">
        <v>242</v>
      </c>
      <c r="AR5559" t="s">
        <v>10123</v>
      </c>
      <c r="AS5559" t="s">
        <v>239</v>
      </c>
      <c r="AT5559" t="s">
        <v>239</v>
      </c>
      <c r="AU5559">
        <v>1</v>
      </c>
      <c r="AW5559" t="s">
        <v>10124</v>
      </c>
      <c r="AX5559" t="s">
        <v>10122</v>
      </c>
      <c r="AY5559" t="s">
        <v>109</v>
      </c>
      <c r="BP5559" t="s">
        <v>659</v>
      </c>
      <c r="BQ5559">
        <v>45</v>
      </c>
      <c r="BR5559" t="s">
        <v>310</v>
      </c>
      <c r="BS5559">
        <v>1</v>
      </c>
      <c r="BZ5559" t="s">
        <v>10132</v>
      </c>
      <c r="CA5559" t="s">
        <v>10130</v>
      </c>
    </row>
    <row r="5560" spans="1:79" hidden="1" x14ac:dyDescent="0.25">
      <c r="A5560" t="s">
        <v>10113</v>
      </c>
      <c r="B5560" t="s">
        <v>10114</v>
      </c>
      <c r="C5560" t="s">
        <v>10150</v>
      </c>
      <c r="D5560" t="s">
        <v>10187</v>
      </c>
      <c r="E5560" t="s">
        <v>10188</v>
      </c>
      <c r="F5560" s="1">
        <v>41242</v>
      </c>
      <c r="G5560" s="4">
        <v>0.40277777777777773</v>
      </c>
      <c r="H5560" t="s">
        <v>6138</v>
      </c>
      <c r="I5560">
        <v>-88</v>
      </c>
      <c r="J5560" t="s">
        <v>221</v>
      </c>
      <c r="K5560" t="s">
        <v>222</v>
      </c>
      <c r="L5560">
        <v>1</v>
      </c>
      <c r="M5560">
        <v>1</v>
      </c>
      <c r="N5560" t="s">
        <v>10792</v>
      </c>
      <c r="O5560" t="s">
        <v>10809</v>
      </c>
      <c r="P5560" t="s">
        <v>224</v>
      </c>
      <c r="Q5560" t="s">
        <v>10120</v>
      </c>
      <c r="R5560" t="s">
        <v>226</v>
      </c>
      <c r="S5560" t="s">
        <v>10121</v>
      </c>
      <c r="V5560">
        <v>1E-3</v>
      </c>
      <c r="W5560">
        <v>5.0000000000000001E-3</v>
      </c>
      <c r="X5560" t="s">
        <v>228</v>
      </c>
      <c r="Y5560" t="s">
        <v>243</v>
      </c>
      <c r="Z5560" t="s">
        <v>1217</v>
      </c>
      <c r="AA5560" t="s">
        <v>3947</v>
      </c>
      <c r="AF5560" t="s">
        <v>736</v>
      </c>
      <c r="AG5560" t="s">
        <v>7239</v>
      </c>
      <c r="AH5560" t="s">
        <v>10122</v>
      </c>
      <c r="AJ5560" t="s">
        <v>237</v>
      </c>
      <c r="AK5560">
        <v>39.420001999999997</v>
      </c>
      <c r="AL5560">
        <v>-123.34107971191401</v>
      </c>
      <c r="AM5560" t="s">
        <v>732</v>
      </c>
      <c r="AN5560" t="s">
        <v>239</v>
      </c>
      <c r="AO5560" t="s">
        <v>1220</v>
      </c>
      <c r="AP5560" t="s">
        <v>241</v>
      </c>
      <c r="AQ5560" t="s">
        <v>242</v>
      </c>
      <c r="AR5560" t="s">
        <v>10123</v>
      </c>
      <c r="AS5560" t="s">
        <v>239</v>
      </c>
      <c r="AT5560" t="s">
        <v>239</v>
      </c>
      <c r="AU5560">
        <v>1</v>
      </c>
      <c r="AW5560" t="s">
        <v>10124</v>
      </c>
      <c r="AX5560" t="s">
        <v>10122</v>
      </c>
      <c r="AY5560" t="s">
        <v>1351</v>
      </c>
      <c r="BP5560" t="s">
        <v>659</v>
      </c>
      <c r="BQ5560">
        <v>45</v>
      </c>
      <c r="BR5560" t="s">
        <v>310</v>
      </c>
      <c r="BS5560">
        <v>1</v>
      </c>
      <c r="BZ5560" t="s">
        <v>10169</v>
      </c>
      <c r="CA5560" t="s">
        <v>10188</v>
      </c>
    </row>
    <row r="5561" spans="1:79" hidden="1" x14ac:dyDescent="0.25">
      <c r="A5561" t="s">
        <v>10113</v>
      </c>
      <c r="B5561" t="s">
        <v>10114</v>
      </c>
      <c r="C5561" t="s">
        <v>10150</v>
      </c>
      <c r="D5561" t="s">
        <v>10204</v>
      </c>
      <c r="E5561" t="s">
        <v>10205</v>
      </c>
      <c r="F5561" s="1">
        <v>41242</v>
      </c>
      <c r="G5561" s="4">
        <v>0.34375</v>
      </c>
      <c r="H5561" t="s">
        <v>6138</v>
      </c>
      <c r="I5561">
        <v>-88</v>
      </c>
      <c r="J5561" t="s">
        <v>221</v>
      </c>
      <c r="K5561" t="s">
        <v>222</v>
      </c>
      <c r="L5561">
        <v>1</v>
      </c>
      <c r="M5561">
        <v>1</v>
      </c>
      <c r="N5561" t="s">
        <v>10792</v>
      </c>
      <c r="O5561" t="s">
        <v>10810</v>
      </c>
      <c r="P5561" t="s">
        <v>224</v>
      </c>
      <c r="Q5561" t="s">
        <v>10120</v>
      </c>
      <c r="R5561" t="s">
        <v>226</v>
      </c>
      <c r="S5561" t="s">
        <v>10121</v>
      </c>
      <c r="V5561">
        <v>1E-3</v>
      </c>
      <c r="W5561">
        <v>5.0000000000000001E-3</v>
      </c>
      <c r="X5561" t="s">
        <v>228</v>
      </c>
      <c r="Y5561" t="s">
        <v>243</v>
      </c>
      <c r="Z5561" t="s">
        <v>1217</v>
      </c>
      <c r="AA5561" t="s">
        <v>3947</v>
      </c>
      <c r="AF5561" t="s">
        <v>736</v>
      </c>
      <c r="AG5561" t="s">
        <v>7239</v>
      </c>
      <c r="AH5561" t="s">
        <v>10122</v>
      </c>
      <c r="AJ5561" t="s">
        <v>237</v>
      </c>
      <c r="AK5561">
        <v>39.418297000000003</v>
      </c>
      <c r="AL5561">
        <v>-123.34146118164099</v>
      </c>
      <c r="AM5561" t="s">
        <v>732</v>
      </c>
      <c r="AN5561" t="s">
        <v>239</v>
      </c>
      <c r="AO5561" t="s">
        <v>1220</v>
      </c>
      <c r="AP5561" t="s">
        <v>241</v>
      </c>
      <c r="AQ5561" t="s">
        <v>242</v>
      </c>
      <c r="AR5561" t="s">
        <v>10123</v>
      </c>
      <c r="AS5561" t="s">
        <v>239</v>
      </c>
      <c r="AT5561" t="s">
        <v>239</v>
      </c>
      <c r="AU5561">
        <v>1</v>
      </c>
      <c r="AW5561" t="s">
        <v>10124</v>
      </c>
      <c r="AX5561" t="s">
        <v>10122</v>
      </c>
      <c r="AY5561" t="s">
        <v>1351</v>
      </c>
      <c r="BP5561" t="s">
        <v>659</v>
      </c>
      <c r="BQ5561">
        <v>45</v>
      </c>
      <c r="BR5561" t="s">
        <v>310</v>
      </c>
      <c r="BS5561">
        <v>1</v>
      </c>
      <c r="BZ5561" t="s">
        <v>10207</v>
      </c>
      <c r="CA5561" t="s">
        <v>10205</v>
      </c>
    </row>
    <row r="5562" spans="1:79" hidden="1" x14ac:dyDescent="0.25">
      <c r="A5562" t="s">
        <v>10113</v>
      </c>
      <c r="B5562" t="s">
        <v>10114</v>
      </c>
      <c r="C5562" t="s">
        <v>10150</v>
      </c>
      <c r="D5562" t="s">
        <v>10190</v>
      </c>
      <c r="E5562" t="s">
        <v>10191</v>
      </c>
      <c r="F5562" s="1">
        <v>41242</v>
      </c>
      <c r="G5562" s="4">
        <v>0.36805555555555558</v>
      </c>
      <c r="H5562" t="s">
        <v>6138</v>
      </c>
      <c r="I5562">
        <v>-88</v>
      </c>
      <c r="J5562" t="s">
        <v>221</v>
      </c>
      <c r="K5562" t="s">
        <v>222</v>
      </c>
      <c r="L5562">
        <v>1</v>
      </c>
      <c r="M5562">
        <v>1</v>
      </c>
      <c r="N5562" t="s">
        <v>10792</v>
      </c>
      <c r="O5562" t="s">
        <v>10811</v>
      </c>
      <c r="P5562" t="s">
        <v>224</v>
      </c>
      <c r="Q5562" t="s">
        <v>10120</v>
      </c>
      <c r="R5562" t="s">
        <v>226</v>
      </c>
      <c r="S5562" t="s">
        <v>10121</v>
      </c>
      <c r="V5562">
        <v>1E-3</v>
      </c>
      <c r="W5562">
        <v>5.0000000000000001E-3</v>
      </c>
      <c r="X5562" t="s">
        <v>228</v>
      </c>
      <c r="Y5562" t="s">
        <v>243</v>
      </c>
      <c r="Z5562" t="s">
        <v>1217</v>
      </c>
      <c r="AA5562" t="s">
        <v>3947</v>
      </c>
      <c r="AF5562" t="s">
        <v>736</v>
      </c>
      <c r="AG5562" t="s">
        <v>7239</v>
      </c>
      <c r="AH5562" t="s">
        <v>10122</v>
      </c>
      <c r="AJ5562" t="s">
        <v>237</v>
      </c>
      <c r="AK5562">
        <v>39.422409000000002</v>
      </c>
      <c r="AL5562">
        <v>-123.343399047852</v>
      </c>
      <c r="AM5562" t="s">
        <v>732</v>
      </c>
      <c r="AN5562" t="s">
        <v>239</v>
      </c>
      <c r="AO5562" t="s">
        <v>1220</v>
      </c>
      <c r="AP5562" t="s">
        <v>241</v>
      </c>
      <c r="AQ5562" t="s">
        <v>242</v>
      </c>
      <c r="AR5562" t="s">
        <v>10123</v>
      </c>
      <c r="AS5562" t="s">
        <v>239</v>
      </c>
      <c r="AT5562" t="s">
        <v>239</v>
      </c>
      <c r="AU5562">
        <v>1</v>
      </c>
      <c r="AW5562" t="s">
        <v>10124</v>
      </c>
      <c r="AX5562" t="s">
        <v>10122</v>
      </c>
      <c r="AY5562" t="s">
        <v>1351</v>
      </c>
      <c r="BP5562" t="s">
        <v>659</v>
      </c>
      <c r="BQ5562">
        <v>45</v>
      </c>
      <c r="BR5562" t="s">
        <v>310</v>
      </c>
      <c r="BS5562">
        <v>1</v>
      </c>
      <c r="BZ5562" t="s">
        <v>9451</v>
      </c>
      <c r="CA5562" t="s">
        <v>10191</v>
      </c>
    </row>
    <row r="5563" spans="1:79" hidden="1" x14ac:dyDescent="0.25">
      <c r="A5563" t="s">
        <v>10113</v>
      </c>
      <c r="B5563" t="s">
        <v>10114</v>
      </c>
      <c r="C5563" t="s">
        <v>10150</v>
      </c>
      <c r="D5563" t="s">
        <v>10176</v>
      </c>
      <c r="E5563" t="s">
        <v>10177</v>
      </c>
      <c r="F5563" s="1">
        <v>41242</v>
      </c>
      <c r="G5563" s="4">
        <v>0.47916666666666669</v>
      </c>
      <c r="H5563" t="s">
        <v>6138</v>
      </c>
      <c r="I5563">
        <v>-88</v>
      </c>
      <c r="J5563" t="s">
        <v>221</v>
      </c>
      <c r="K5563" t="s">
        <v>222</v>
      </c>
      <c r="L5563">
        <v>1</v>
      </c>
      <c r="M5563">
        <v>1</v>
      </c>
      <c r="N5563" t="s">
        <v>10792</v>
      </c>
      <c r="O5563" t="s">
        <v>10812</v>
      </c>
      <c r="P5563" t="s">
        <v>224</v>
      </c>
      <c r="Q5563" t="s">
        <v>10120</v>
      </c>
      <c r="R5563" t="s">
        <v>226</v>
      </c>
      <c r="S5563" t="s">
        <v>10121</v>
      </c>
      <c r="V5563">
        <v>1E-3</v>
      </c>
      <c r="W5563">
        <v>5.0000000000000001E-3</v>
      </c>
      <c r="X5563" t="s">
        <v>228</v>
      </c>
      <c r="Y5563" t="s">
        <v>243</v>
      </c>
      <c r="Z5563" t="s">
        <v>1217</v>
      </c>
      <c r="AA5563" t="s">
        <v>3947</v>
      </c>
      <c r="AF5563" t="s">
        <v>736</v>
      </c>
      <c r="AG5563" t="s">
        <v>7239</v>
      </c>
      <c r="AH5563" t="s">
        <v>10122</v>
      </c>
      <c r="AJ5563" t="s">
        <v>237</v>
      </c>
      <c r="AK5563">
        <v>39.377037000000001</v>
      </c>
      <c r="AL5563">
        <v>-123.32778930664099</v>
      </c>
      <c r="AM5563" t="s">
        <v>732</v>
      </c>
      <c r="AN5563" t="s">
        <v>239</v>
      </c>
      <c r="AO5563" t="s">
        <v>1220</v>
      </c>
      <c r="AP5563" t="s">
        <v>241</v>
      </c>
      <c r="AQ5563" t="s">
        <v>242</v>
      </c>
      <c r="AR5563" t="s">
        <v>10123</v>
      </c>
      <c r="AS5563" t="s">
        <v>239</v>
      </c>
      <c r="AT5563" t="s">
        <v>239</v>
      </c>
      <c r="AU5563">
        <v>1</v>
      </c>
      <c r="AW5563" t="s">
        <v>10124</v>
      </c>
      <c r="AX5563" t="s">
        <v>10122</v>
      </c>
      <c r="AY5563" t="s">
        <v>1351</v>
      </c>
      <c r="BP5563" t="s">
        <v>659</v>
      </c>
      <c r="BQ5563">
        <v>45</v>
      </c>
      <c r="BR5563" t="s">
        <v>310</v>
      </c>
      <c r="BS5563">
        <v>1</v>
      </c>
      <c r="BZ5563" t="s">
        <v>10156</v>
      </c>
      <c r="CA5563" t="s">
        <v>10177</v>
      </c>
    </row>
    <row r="5564" spans="1:79" hidden="1" x14ac:dyDescent="0.25">
      <c r="A5564" t="s">
        <v>10113</v>
      </c>
      <c r="B5564" t="s">
        <v>10114</v>
      </c>
      <c r="C5564" t="s">
        <v>10161</v>
      </c>
      <c r="D5564" t="s">
        <v>10197</v>
      </c>
      <c r="E5564" t="s">
        <v>10198</v>
      </c>
      <c r="F5564" s="1">
        <v>41242</v>
      </c>
      <c r="G5564" s="4">
        <v>0.43055555555555558</v>
      </c>
      <c r="H5564" t="s">
        <v>6138</v>
      </c>
      <c r="I5564">
        <v>-88</v>
      </c>
      <c r="J5564" t="s">
        <v>221</v>
      </c>
      <c r="K5564" t="s">
        <v>222</v>
      </c>
      <c r="L5564">
        <v>1</v>
      </c>
      <c r="M5564">
        <v>1</v>
      </c>
      <c r="N5564" t="s">
        <v>10795</v>
      </c>
      <c r="O5564" t="s">
        <v>10813</v>
      </c>
      <c r="P5564" t="s">
        <v>224</v>
      </c>
      <c r="Q5564" t="s">
        <v>10120</v>
      </c>
      <c r="R5564" t="s">
        <v>226</v>
      </c>
      <c r="S5564" t="s">
        <v>10121</v>
      </c>
      <c r="V5564">
        <v>1E-3</v>
      </c>
      <c r="W5564">
        <v>5.0000000000000001E-3</v>
      </c>
      <c r="X5564" t="s">
        <v>228</v>
      </c>
      <c r="Y5564" t="s">
        <v>243</v>
      </c>
      <c r="Z5564" t="s">
        <v>1217</v>
      </c>
      <c r="AA5564" t="s">
        <v>3947</v>
      </c>
      <c r="AF5564" t="s">
        <v>736</v>
      </c>
      <c r="AG5564" t="s">
        <v>7239</v>
      </c>
      <c r="AH5564" t="s">
        <v>10122</v>
      </c>
      <c r="AJ5564" t="s">
        <v>237</v>
      </c>
      <c r="AK5564">
        <v>39.440662000000003</v>
      </c>
      <c r="AL5564">
        <v>-123.353271484375</v>
      </c>
      <c r="AM5564" t="s">
        <v>732</v>
      </c>
      <c r="AN5564" t="s">
        <v>239</v>
      </c>
      <c r="AO5564" t="s">
        <v>1220</v>
      </c>
      <c r="AP5564" t="s">
        <v>241</v>
      </c>
      <c r="AQ5564" t="s">
        <v>242</v>
      </c>
      <c r="AR5564" t="s">
        <v>10123</v>
      </c>
      <c r="AS5564" t="s">
        <v>239</v>
      </c>
      <c r="AT5564" t="s">
        <v>239</v>
      </c>
      <c r="AU5564">
        <v>1</v>
      </c>
      <c r="AW5564" t="s">
        <v>10124</v>
      </c>
      <c r="AX5564" t="s">
        <v>10122</v>
      </c>
      <c r="AY5564" t="s">
        <v>109</v>
      </c>
      <c r="BP5564" t="s">
        <v>659</v>
      </c>
      <c r="BQ5564">
        <v>45</v>
      </c>
      <c r="BR5564" t="s">
        <v>310</v>
      </c>
      <c r="BS5564">
        <v>1</v>
      </c>
      <c r="BZ5564" t="s">
        <v>10200</v>
      </c>
      <c r="CA5564" t="s">
        <v>10198</v>
      </c>
    </row>
    <row r="5565" spans="1:79" hidden="1" x14ac:dyDescent="0.25">
      <c r="A5565" t="s">
        <v>10113</v>
      </c>
      <c r="B5565" t="s">
        <v>10114</v>
      </c>
      <c r="C5565" t="s">
        <v>10115</v>
      </c>
      <c r="D5565" t="s">
        <v>10162</v>
      </c>
      <c r="E5565" t="s">
        <v>10163</v>
      </c>
      <c r="F5565" s="1">
        <v>41255</v>
      </c>
      <c r="G5565" s="4">
        <v>0.44791666666666669</v>
      </c>
      <c r="H5565" t="s">
        <v>6138</v>
      </c>
      <c r="I5565">
        <v>-88</v>
      </c>
      <c r="J5565" t="s">
        <v>221</v>
      </c>
      <c r="K5565" t="s">
        <v>222</v>
      </c>
      <c r="L5565">
        <v>1</v>
      </c>
      <c r="M5565">
        <v>1</v>
      </c>
      <c r="N5565" t="s">
        <v>10814</v>
      </c>
      <c r="O5565" t="s">
        <v>10815</v>
      </c>
      <c r="P5565" t="s">
        <v>224</v>
      </c>
      <c r="Q5565" t="s">
        <v>10120</v>
      </c>
      <c r="R5565" t="s">
        <v>226</v>
      </c>
      <c r="S5565" t="s">
        <v>10121</v>
      </c>
      <c r="V5565">
        <v>1E-3</v>
      </c>
      <c r="W5565">
        <v>5.0000000000000001E-3</v>
      </c>
      <c r="X5565" t="s">
        <v>228</v>
      </c>
      <c r="Y5565" t="s">
        <v>243</v>
      </c>
      <c r="Z5565" t="s">
        <v>1217</v>
      </c>
      <c r="AA5565" t="s">
        <v>3947</v>
      </c>
      <c r="AE5565" t="s">
        <v>10816</v>
      </c>
      <c r="AF5565" t="s">
        <v>736</v>
      </c>
      <c r="AG5565" t="s">
        <v>7239</v>
      </c>
      <c r="AH5565" t="s">
        <v>10122</v>
      </c>
      <c r="AJ5565" t="s">
        <v>237</v>
      </c>
      <c r="AK5565">
        <v>39.441605000000003</v>
      </c>
      <c r="AL5565">
        <v>-123.328689575195</v>
      </c>
      <c r="AM5565" t="s">
        <v>732</v>
      </c>
      <c r="AN5565" t="s">
        <v>239</v>
      </c>
      <c r="AO5565" t="s">
        <v>1220</v>
      </c>
      <c r="AP5565" t="s">
        <v>241</v>
      </c>
      <c r="AQ5565" t="s">
        <v>242</v>
      </c>
      <c r="AR5565" t="s">
        <v>10123</v>
      </c>
      <c r="AS5565" t="s">
        <v>239</v>
      </c>
      <c r="AT5565" t="s">
        <v>239</v>
      </c>
      <c r="AU5565">
        <v>1</v>
      </c>
      <c r="AW5565" t="s">
        <v>10124</v>
      </c>
      <c r="AX5565" t="s">
        <v>10122</v>
      </c>
      <c r="AY5565" t="s">
        <v>1351</v>
      </c>
      <c r="BP5565" t="s">
        <v>659</v>
      </c>
      <c r="BQ5565">
        <v>45</v>
      </c>
      <c r="BR5565" t="s">
        <v>310</v>
      </c>
      <c r="BS5565">
        <v>1</v>
      </c>
      <c r="BZ5565" t="s">
        <v>10165</v>
      </c>
      <c r="CA5565" t="s">
        <v>10163</v>
      </c>
    </row>
    <row r="5566" spans="1:79" hidden="1" x14ac:dyDescent="0.25">
      <c r="A5566" t="s">
        <v>10113</v>
      </c>
      <c r="B5566" t="s">
        <v>10114</v>
      </c>
      <c r="C5566" t="s">
        <v>10115</v>
      </c>
      <c r="D5566" t="s">
        <v>10129</v>
      </c>
      <c r="E5566" t="s">
        <v>10130</v>
      </c>
      <c r="F5566" s="1">
        <v>41255</v>
      </c>
      <c r="G5566" s="4">
        <v>0.44791666666666669</v>
      </c>
      <c r="H5566" t="s">
        <v>6138</v>
      </c>
      <c r="I5566">
        <v>-88</v>
      </c>
      <c r="J5566" t="s">
        <v>221</v>
      </c>
      <c r="K5566" t="s">
        <v>222</v>
      </c>
      <c r="L5566">
        <v>1</v>
      </c>
      <c r="M5566">
        <v>1</v>
      </c>
      <c r="N5566" t="s">
        <v>10814</v>
      </c>
      <c r="O5566" t="s">
        <v>10817</v>
      </c>
      <c r="P5566" t="s">
        <v>224</v>
      </c>
      <c r="Q5566" t="s">
        <v>10120</v>
      </c>
      <c r="R5566" t="s">
        <v>226</v>
      </c>
      <c r="S5566" t="s">
        <v>10121</v>
      </c>
      <c r="V5566">
        <v>1E-3</v>
      </c>
      <c r="W5566">
        <v>5.0000000000000001E-3</v>
      </c>
      <c r="X5566" t="s">
        <v>228</v>
      </c>
      <c r="Y5566" t="s">
        <v>243</v>
      </c>
      <c r="Z5566" t="s">
        <v>1217</v>
      </c>
      <c r="AA5566" t="s">
        <v>3947</v>
      </c>
      <c r="AE5566" t="s">
        <v>10816</v>
      </c>
      <c r="AF5566" t="s">
        <v>736</v>
      </c>
      <c r="AG5566" t="s">
        <v>7239</v>
      </c>
      <c r="AH5566" t="s">
        <v>10122</v>
      </c>
      <c r="AJ5566" t="s">
        <v>237</v>
      </c>
      <c r="AK5566">
        <v>39.442055000000003</v>
      </c>
      <c r="AL5566">
        <v>-123.336540222168</v>
      </c>
      <c r="AM5566" t="s">
        <v>732</v>
      </c>
      <c r="AN5566" t="s">
        <v>239</v>
      </c>
      <c r="AO5566" t="s">
        <v>1220</v>
      </c>
      <c r="AP5566" t="s">
        <v>241</v>
      </c>
      <c r="AQ5566" t="s">
        <v>242</v>
      </c>
      <c r="AR5566" t="s">
        <v>10123</v>
      </c>
      <c r="AS5566" t="s">
        <v>239</v>
      </c>
      <c r="AT5566" t="s">
        <v>239</v>
      </c>
      <c r="AU5566">
        <v>1</v>
      </c>
      <c r="AW5566" t="s">
        <v>10124</v>
      </c>
      <c r="AX5566" t="s">
        <v>10122</v>
      </c>
      <c r="AY5566" t="s">
        <v>1351</v>
      </c>
      <c r="BP5566" t="s">
        <v>659</v>
      </c>
      <c r="BQ5566">
        <v>45</v>
      </c>
      <c r="BR5566" t="s">
        <v>310</v>
      </c>
      <c r="BS5566">
        <v>1</v>
      </c>
      <c r="BZ5566" t="s">
        <v>10132</v>
      </c>
      <c r="CA5566" t="s">
        <v>10130</v>
      </c>
    </row>
    <row r="5567" spans="1:79" hidden="1" x14ac:dyDescent="0.25">
      <c r="A5567" t="s">
        <v>10113</v>
      </c>
      <c r="B5567" t="s">
        <v>10114</v>
      </c>
      <c r="C5567" t="s">
        <v>10115</v>
      </c>
      <c r="D5567" t="s">
        <v>10136</v>
      </c>
      <c r="E5567" t="s">
        <v>10137</v>
      </c>
      <c r="F5567" s="1">
        <v>41255</v>
      </c>
      <c r="G5567" s="4">
        <v>0.4826388888888889</v>
      </c>
      <c r="H5567" t="s">
        <v>6138</v>
      </c>
      <c r="I5567">
        <v>-88</v>
      </c>
      <c r="J5567" t="s">
        <v>221</v>
      </c>
      <c r="K5567" t="s">
        <v>222</v>
      </c>
      <c r="L5567">
        <v>1</v>
      </c>
      <c r="M5567">
        <v>1</v>
      </c>
      <c r="N5567" t="s">
        <v>10814</v>
      </c>
      <c r="O5567" t="s">
        <v>10818</v>
      </c>
      <c r="P5567" t="s">
        <v>224</v>
      </c>
      <c r="Q5567" t="s">
        <v>10120</v>
      </c>
      <c r="R5567" t="s">
        <v>226</v>
      </c>
      <c r="S5567" t="s">
        <v>10121</v>
      </c>
      <c r="V5567">
        <v>1E-3</v>
      </c>
      <c r="W5567">
        <v>5.0000000000000001E-3</v>
      </c>
      <c r="X5567" t="s">
        <v>228</v>
      </c>
      <c r="Y5567" t="s">
        <v>243</v>
      </c>
      <c r="Z5567" t="s">
        <v>1217</v>
      </c>
      <c r="AA5567" t="s">
        <v>3947</v>
      </c>
      <c r="AE5567" t="s">
        <v>10816</v>
      </c>
      <c r="AF5567" t="s">
        <v>736</v>
      </c>
      <c r="AG5567" t="s">
        <v>7239</v>
      </c>
      <c r="AH5567" t="s">
        <v>10122</v>
      </c>
      <c r="AJ5567" t="s">
        <v>237</v>
      </c>
      <c r="AK5567">
        <v>39.42794</v>
      </c>
      <c r="AL5567">
        <v>-123.332221984863</v>
      </c>
      <c r="AM5567" t="s">
        <v>732</v>
      </c>
      <c r="AN5567" t="s">
        <v>239</v>
      </c>
      <c r="AO5567" t="s">
        <v>1220</v>
      </c>
      <c r="AP5567" t="s">
        <v>241</v>
      </c>
      <c r="AQ5567" t="s">
        <v>242</v>
      </c>
      <c r="AR5567" t="s">
        <v>10123</v>
      </c>
      <c r="AS5567" t="s">
        <v>239</v>
      </c>
      <c r="AT5567" t="s">
        <v>239</v>
      </c>
      <c r="AU5567">
        <v>1</v>
      </c>
      <c r="AW5567" t="s">
        <v>10124</v>
      </c>
      <c r="AX5567" t="s">
        <v>10122</v>
      </c>
      <c r="AY5567" t="s">
        <v>1351</v>
      </c>
      <c r="BP5567" t="s">
        <v>659</v>
      </c>
      <c r="BQ5567">
        <v>45</v>
      </c>
      <c r="BR5567" t="s">
        <v>310</v>
      </c>
      <c r="BS5567">
        <v>1</v>
      </c>
      <c r="BZ5567" t="s">
        <v>10132</v>
      </c>
      <c r="CA5567" t="s">
        <v>10137</v>
      </c>
    </row>
    <row r="5568" spans="1:79" hidden="1" x14ac:dyDescent="0.25">
      <c r="A5568" t="s">
        <v>10113</v>
      </c>
      <c r="B5568" t="s">
        <v>10114</v>
      </c>
      <c r="C5568" t="s">
        <v>10115</v>
      </c>
      <c r="D5568" t="s">
        <v>10194</v>
      </c>
      <c r="E5568" t="s">
        <v>10195</v>
      </c>
      <c r="F5568" s="1">
        <v>41255</v>
      </c>
      <c r="G5568" s="4">
        <v>0.42708333333333331</v>
      </c>
      <c r="H5568" t="s">
        <v>6138</v>
      </c>
      <c r="I5568">
        <v>-88</v>
      </c>
      <c r="J5568" t="s">
        <v>221</v>
      </c>
      <c r="K5568" t="s">
        <v>222</v>
      </c>
      <c r="L5568">
        <v>1</v>
      </c>
      <c r="M5568">
        <v>1</v>
      </c>
      <c r="N5568" t="s">
        <v>10814</v>
      </c>
      <c r="O5568" t="s">
        <v>10819</v>
      </c>
      <c r="P5568" t="s">
        <v>224</v>
      </c>
      <c r="Q5568" t="s">
        <v>10120</v>
      </c>
      <c r="R5568" t="s">
        <v>226</v>
      </c>
      <c r="S5568" t="s">
        <v>10121</v>
      </c>
      <c r="V5568">
        <v>1E-3</v>
      </c>
      <c r="W5568">
        <v>5.0000000000000001E-3</v>
      </c>
      <c r="X5568" t="s">
        <v>228</v>
      </c>
      <c r="Y5568" t="s">
        <v>243</v>
      </c>
      <c r="Z5568" t="s">
        <v>1217</v>
      </c>
      <c r="AA5568" t="s">
        <v>3947</v>
      </c>
      <c r="AE5568" t="s">
        <v>10816</v>
      </c>
      <c r="AF5568" t="s">
        <v>736</v>
      </c>
      <c r="AG5568" t="s">
        <v>7239</v>
      </c>
      <c r="AH5568" t="s">
        <v>10122</v>
      </c>
      <c r="AJ5568" t="s">
        <v>237</v>
      </c>
      <c r="AK5568">
        <v>39.430698</v>
      </c>
      <c r="AL5568">
        <v>-123.351753234863</v>
      </c>
      <c r="AM5568" t="s">
        <v>732</v>
      </c>
      <c r="AN5568" t="s">
        <v>239</v>
      </c>
      <c r="AO5568" t="s">
        <v>1220</v>
      </c>
      <c r="AP5568" t="s">
        <v>241</v>
      </c>
      <c r="AQ5568" t="s">
        <v>242</v>
      </c>
      <c r="AR5568" t="s">
        <v>10123</v>
      </c>
      <c r="AS5568" t="s">
        <v>239</v>
      </c>
      <c r="AT5568" t="s">
        <v>239</v>
      </c>
      <c r="AU5568">
        <v>1</v>
      </c>
      <c r="AW5568" t="s">
        <v>10124</v>
      </c>
      <c r="AX5568" t="s">
        <v>10122</v>
      </c>
      <c r="AY5568" t="s">
        <v>1351</v>
      </c>
      <c r="BP5568" t="s">
        <v>659</v>
      </c>
      <c r="BQ5568">
        <v>45</v>
      </c>
      <c r="BR5568" t="s">
        <v>310</v>
      </c>
      <c r="BS5568">
        <v>1</v>
      </c>
      <c r="BZ5568" t="s">
        <v>249</v>
      </c>
      <c r="CA5568" t="s">
        <v>10195</v>
      </c>
    </row>
    <row r="5569" spans="1:79" hidden="1" x14ac:dyDescent="0.25">
      <c r="A5569" t="s">
        <v>10113</v>
      </c>
      <c r="B5569" t="s">
        <v>10114</v>
      </c>
      <c r="C5569" t="s">
        <v>10115</v>
      </c>
      <c r="D5569" t="s">
        <v>10201</v>
      </c>
      <c r="E5569" t="s">
        <v>10202</v>
      </c>
      <c r="F5569" s="1">
        <v>41255</v>
      </c>
      <c r="G5569" s="4">
        <v>0.39583333333333331</v>
      </c>
      <c r="H5569" t="s">
        <v>6138</v>
      </c>
      <c r="I5569">
        <v>-88</v>
      </c>
      <c r="J5569" t="s">
        <v>221</v>
      </c>
      <c r="K5569" t="s">
        <v>222</v>
      </c>
      <c r="L5569">
        <v>1</v>
      </c>
      <c r="M5569">
        <v>1</v>
      </c>
      <c r="N5569" t="s">
        <v>10814</v>
      </c>
      <c r="O5569" t="s">
        <v>10820</v>
      </c>
      <c r="P5569" t="s">
        <v>224</v>
      </c>
      <c r="Q5569" t="s">
        <v>10120</v>
      </c>
      <c r="R5569" t="s">
        <v>226</v>
      </c>
      <c r="S5569" t="s">
        <v>10121</v>
      </c>
      <c r="V5569">
        <v>1E-3</v>
      </c>
      <c r="W5569">
        <v>5.0000000000000001E-3</v>
      </c>
      <c r="X5569" t="s">
        <v>228</v>
      </c>
      <c r="Y5569" t="s">
        <v>243</v>
      </c>
      <c r="Z5569" t="s">
        <v>1217</v>
      </c>
      <c r="AA5569" t="s">
        <v>3947</v>
      </c>
      <c r="AE5569" t="s">
        <v>10816</v>
      </c>
      <c r="AF5569" t="s">
        <v>736</v>
      </c>
      <c r="AG5569" t="s">
        <v>7239</v>
      </c>
      <c r="AH5569" t="s">
        <v>10122</v>
      </c>
      <c r="AJ5569" t="s">
        <v>237</v>
      </c>
      <c r="AK5569">
        <v>39.448822</v>
      </c>
      <c r="AL5569">
        <v>-123.347450256348</v>
      </c>
      <c r="AM5569" t="s">
        <v>732</v>
      </c>
      <c r="AN5569" t="s">
        <v>239</v>
      </c>
      <c r="AO5569" t="s">
        <v>1220</v>
      </c>
      <c r="AP5569" t="s">
        <v>241</v>
      </c>
      <c r="AQ5569" t="s">
        <v>242</v>
      </c>
      <c r="AR5569" t="s">
        <v>10123</v>
      </c>
      <c r="AS5569" t="s">
        <v>239</v>
      </c>
      <c r="AT5569" t="s">
        <v>239</v>
      </c>
      <c r="AU5569">
        <v>1</v>
      </c>
      <c r="AW5569" t="s">
        <v>10124</v>
      </c>
      <c r="AX5569" t="s">
        <v>10122</v>
      </c>
      <c r="AY5569" t="s">
        <v>1351</v>
      </c>
      <c r="BP5569" t="s">
        <v>659</v>
      </c>
      <c r="BQ5569">
        <v>45</v>
      </c>
      <c r="BR5569" t="s">
        <v>310</v>
      </c>
      <c r="BS5569">
        <v>1</v>
      </c>
      <c r="BZ5569" t="s">
        <v>10200</v>
      </c>
      <c r="CA5569" t="s">
        <v>10202</v>
      </c>
    </row>
    <row r="5570" spans="1:79" hidden="1" x14ac:dyDescent="0.25">
      <c r="A5570" t="s">
        <v>10113</v>
      </c>
      <c r="B5570" t="s">
        <v>10114</v>
      </c>
      <c r="C5570" t="s">
        <v>10115</v>
      </c>
      <c r="D5570" t="s">
        <v>10226</v>
      </c>
      <c r="E5570" t="s">
        <v>10227</v>
      </c>
      <c r="F5570" s="1">
        <v>41255</v>
      </c>
      <c r="G5570" s="4">
        <v>0.41319444444444442</v>
      </c>
      <c r="H5570" t="s">
        <v>6138</v>
      </c>
      <c r="I5570">
        <v>-88</v>
      </c>
      <c r="J5570" t="s">
        <v>221</v>
      </c>
      <c r="K5570" t="s">
        <v>222</v>
      </c>
      <c r="L5570">
        <v>1</v>
      </c>
      <c r="M5570">
        <v>1</v>
      </c>
      <c r="N5570" t="s">
        <v>10814</v>
      </c>
      <c r="O5570" t="s">
        <v>10821</v>
      </c>
      <c r="P5570" t="s">
        <v>224</v>
      </c>
      <c r="Q5570" t="s">
        <v>10120</v>
      </c>
      <c r="R5570" t="s">
        <v>226</v>
      </c>
      <c r="S5570" t="s">
        <v>10121</v>
      </c>
      <c r="V5570">
        <v>1E-3</v>
      </c>
      <c r="W5570">
        <v>5.0000000000000001E-3</v>
      </c>
      <c r="X5570" t="s">
        <v>228</v>
      </c>
      <c r="Y5570" t="s">
        <v>243</v>
      </c>
      <c r="Z5570" t="s">
        <v>1217</v>
      </c>
      <c r="AA5570" t="s">
        <v>3947</v>
      </c>
      <c r="AE5570" t="s">
        <v>10816</v>
      </c>
      <c r="AF5570" t="s">
        <v>736</v>
      </c>
      <c r="AG5570" t="s">
        <v>7239</v>
      </c>
      <c r="AH5570" t="s">
        <v>10122</v>
      </c>
      <c r="AJ5570" t="s">
        <v>237</v>
      </c>
      <c r="AK5570">
        <v>39.448444000000002</v>
      </c>
      <c r="AL5570">
        <v>-123.34597015380901</v>
      </c>
      <c r="AM5570" t="s">
        <v>732</v>
      </c>
      <c r="AN5570" t="s">
        <v>239</v>
      </c>
      <c r="AO5570" t="s">
        <v>1220</v>
      </c>
      <c r="AP5570" t="s">
        <v>241</v>
      </c>
      <c r="AQ5570" t="s">
        <v>242</v>
      </c>
      <c r="AR5570" t="s">
        <v>10123</v>
      </c>
      <c r="AS5570" t="s">
        <v>239</v>
      </c>
      <c r="AT5570" t="s">
        <v>239</v>
      </c>
      <c r="AU5570">
        <v>1</v>
      </c>
      <c r="AW5570" t="s">
        <v>10124</v>
      </c>
      <c r="AX5570" t="s">
        <v>10122</v>
      </c>
      <c r="AY5570" t="s">
        <v>1351</v>
      </c>
      <c r="BP5570" t="s">
        <v>659</v>
      </c>
      <c r="BQ5570">
        <v>45</v>
      </c>
      <c r="BR5570" t="s">
        <v>310</v>
      </c>
      <c r="BS5570">
        <v>1</v>
      </c>
      <c r="BZ5570" t="s">
        <v>10125</v>
      </c>
      <c r="CA5570" t="s">
        <v>10227</v>
      </c>
    </row>
    <row r="5571" spans="1:79" hidden="1" x14ac:dyDescent="0.25">
      <c r="A5571" t="s">
        <v>10113</v>
      </c>
      <c r="B5571" t="s">
        <v>10114</v>
      </c>
      <c r="C5571" t="s">
        <v>10115</v>
      </c>
      <c r="D5571" t="s">
        <v>10133</v>
      </c>
      <c r="E5571" t="s">
        <v>10134</v>
      </c>
      <c r="F5571" s="1">
        <v>41255</v>
      </c>
      <c r="G5571" s="4">
        <v>0.41666666666666669</v>
      </c>
      <c r="H5571" t="s">
        <v>6138</v>
      </c>
      <c r="I5571">
        <v>-88</v>
      </c>
      <c r="J5571" t="s">
        <v>221</v>
      </c>
      <c r="K5571" t="s">
        <v>222</v>
      </c>
      <c r="L5571">
        <v>1</v>
      </c>
      <c r="M5571">
        <v>1</v>
      </c>
      <c r="N5571" t="s">
        <v>10814</v>
      </c>
      <c r="O5571" t="s">
        <v>10822</v>
      </c>
      <c r="P5571" t="s">
        <v>224</v>
      </c>
      <c r="Q5571" t="s">
        <v>10120</v>
      </c>
      <c r="R5571" t="s">
        <v>226</v>
      </c>
      <c r="S5571" t="s">
        <v>10121</v>
      </c>
      <c r="V5571">
        <v>1E-3</v>
      </c>
      <c r="W5571">
        <v>5.0000000000000001E-3</v>
      </c>
      <c r="X5571" t="s">
        <v>228</v>
      </c>
      <c r="Y5571" t="s">
        <v>243</v>
      </c>
      <c r="Z5571" t="s">
        <v>1217</v>
      </c>
      <c r="AA5571" t="s">
        <v>3947</v>
      </c>
      <c r="AE5571" t="s">
        <v>10816</v>
      </c>
      <c r="AF5571" t="s">
        <v>736</v>
      </c>
      <c r="AG5571" t="s">
        <v>7239</v>
      </c>
      <c r="AH5571" t="s">
        <v>10122</v>
      </c>
      <c r="AJ5571" t="s">
        <v>237</v>
      </c>
      <c r="AK5571">
        <v>39.448813999999999</v>
      </c>
      <c r="AL5571">
        <v>-123.34122467041</v>
      </c>
      <c r="AM5571" t="s">
        <v>732</v>
      </c>
      <c r="AN5571" t="s">
        <v>239</v>
      </c>
      <c r="AO5571" t="s">
        <v>1220</v>
      </c>
      <c r="AP5571" t="s">
        <v>241</v>
      </c>
      <c r="AQ5571" t="s">
        <v>242</v>
      </c>
      <c r="AR5571" t="s">
        <v>10123</v>
      </c>
      <c r="AS5571" t="s">
        <v>239</v>
      </c>
      <c r="AT5571" t="s">
        <v>239</v>
      </c>
      <c r="AU5571">
        <v>1</v>
      </c>
      <c r="AW5571" t="s">
        <v>10124</v>
      </c>
      <c r="AX5571" t="s">
        <v>10122</v>
      </c>
      <c r="AY5571" t="s">
        <v>1351</v>
      </c>
      <c r="BP5571" t="s">
        <v>659</v>
      </c>
      <c r="BQ5571">
        <v>45</v>
      </c>
      <c r="BR5571" t="s">
        <v>310</v>
      </c>
      <c r="BS5571">
        <v>1</v>
      </c>
      <c r="BZ5571" t="s">
        <v>10132</v>
      </c>
      <c r="CA5571" t="s">
        <v>10134</v>
      </c>
    </row>
    <row r="5572" spans="1:79" hidden="1" x14ac:dyDescent="0.25">
      <c r="A5572" t="s">
        <v>10113</v>
      </c>
      <c r="B5572" t="s">
        <v>10114</v>
      </c>
      <c r="C5572" t="s">
        <v>10115</v>
      </c>
      <c r="D5572" t="s">
        <v>10179</v>
      </c>
      <c r="E5572" t="s">
        <v>10180</v>
      </c>
      <c r="F5572" s="1">
        <v>41255</v>
      </c>
      <c r="G5572" s="4">
        <v>0.46527777777777773</v>
      </c>
      <c r="H5572" t="s">
        <v>6138</v>
      </c>
      <c r="I5572">
        <v>-88</v>
      </c>
      <c r="J5572" t="s">
        <v>221</v>
      </c>
      <c r="K5572" t="s">
        <v>222</v>
      </c>
      <c r="L5572">
        <v>1</v>
      </c>
      <c r="M5572">
        <v>1</v>
      </c>
      <c r="N5572" t="s">
        <v>10814</v>
      </c>
      <c r="O5572" t="s">
        <v>10823</v>
      </c>
      <c r="P5572" t="s">
        <v>224</v>
      </c>
      <c r="Q5572" t="s">
        <v>10120</v>
      </c>
      <c r="R5572" t="s">
        <v>226</v>
      </c>
      <c r="S5572" t="s">
        <v>10121</v>
      </c>
      <c r="V5572">
        <v>1E-3</v>
      </c>
      <c r="W5572">
        <v>5.0000000000000001E-3</v>
      </c>
      <c r="X5572" t="s">
        <v>228</v>
      </c>
      <c r="Y5572" t="s">
        <v>243</v>
      </c>
      <c r="Z5572" t="s">
        <v>1217</v>
      </c>
      <c r="AA5572" t="s">
        <v>3947</v>
      </c>
      <c r="AE5572" t="s">
        <v>10816</v>
      </c>
      <c r="AF5572" t="s">
        <v>736</v>
      </c>
      <c r="AG5572" t="s">
        <v>7239</v>
      </c>
      <c r="AH5572" t="s">
        <v>10122</v>
      </c>
      <c r="AJ5572" t="s">
        <v>237</v>
      </c>
      <c r="AK5572">
        <v>39.431820000000002</v>
      </c>
      <c r="AL5572">
        <v>-123.328498840332</v>
      </c>
      <c r="AM5572" t="s">
        <v>732</v>
      </c>
      <c r="AN5572" t="s">
        <v>239</v>
      </c>
      <c r="AO5572" t="s">
        <v>1220</v>
      </c>
      <c r="AP5572" t="s">
        <v>241</v>
      </c>
      <c r="AQ5572" t="s">
        <v>242</v>
      </c>
      <c r="AR5572" t="s">
        <v>10123</v>
      </c>
      <c r="AS5572" t="s">
        <v>239</v>
      </c>
      <c r="AT5572" t="s">
        <v>239</v>
      </c>
      <c r="AU5572">
        <v>1</v>
      </c>
      <c r="AW5572" t="s">
        <v>10124</v>
      </c>
      <c r="AX5572" t="s">
        <v>10122</v>
      </c>
      <c r="AY5572" t="s">
        <v>1351</v>
      </c>
      <c r="BP5572" t="s">
        <v>659</v>
      </c>
      <c r="BQ5572">
        <v>45</v>
      </c>
      <c r="BR5572" t="s">
        <v>310</v>
      </c>
      <c r="BS5572">
        <v>1</v>
      </c>
      <c r="BZ5572" t="s">
        <v>10165</v>
      </c>
      <c r="CA5572" t="s">
        <v>10180</v>
      </c>
    </row>
    <row r="5573" spans="1:79" hidden="1" x14ac:dyDescent="0.25">
      <c r="A5573" t="s">
        <v>10113</v>
      </c>
      <c r="B5573" t="s">
        <v>10114</v>
      </c>
      <c r="C5573" t="s">
        <v>10115</v>
      </c>
      <c r="D5573" t="s">
        <v>10197</v>
      </c>
      <c r="E5573" t="s">
        <v>10198</v>
      </c>
      <c r="F5573" s="1">
        <v>41255</v>
      </c>
      <c r="G5573" s="4">
        <v>0.46527777777777773</v>
      </c>
      <c r="H5573" t="s">
        <v>6138</v>
      </c>
      <c r="I5573">
        <v>-88</v>
      </c>
      <c r="J5573" t="s">
        <v>221</v>
      </c>
      <c r="K5573" t="s">
        <v>222</v>
      </c>
      <c r="L5573">
        <v>1</v>
      </c>
      <c r="M5573">
        <v>1</v>
      </c>
      <c r="N5573" t="s">
        <v>10814</v>
      </c>
      <c r="O5573" t="s">
        <v>10824</v>
      </c>
      <c r="P5573" t="s">
        <v>224</v>
      </c>
      <c r="Q5573" t="s">
        <v>10120</v>
      </c>
      <c r="R5573" t="s">
        <v>226</v>
      </c>
      <c r="S5573" t="s">
        <v>10121</v>
      </c>
      <c r="V5573">
        <v>1E-3</v>
      </c>
      <c r="W5573">
        <v>5.0000000000000001E-3</v>
      </c>
      <c r="X5573" t="s">
        <v>228</v>
      </c>
      <c r="Y5573" t="s">
        <v>243</v>
      </c>
      <c r="Z5573" t="s">
        <v>1217</v>
      </c>
      <c r="AA5573" t="s">
        <v>3947</v>
      </c>
      <c r="AE5573" t="s">
        <v>10816</v>
      </c>
      <c r="AF5573" t="s">
        <v>736</v>
      </c>
      <c r="AG5573" t="s">
        <v>7239</v>
      </c>
      <c r="AH5573" t="s">
        <v>10122</v>
      </c>
      <c r="AJ5573" t="s">
        <v>237</v>
      </c>
      <c r="AK5573">
        <v>39.440662000000003</v>
      </c>
      <c r="AL5573">
        <v>-123.353271484375</v>
      </c>
      <c r="AM5573" t="s">
        <v>732</v>
      </c>
      <c r="AN5573" t="s">
        <v>239</v>
      </c>
      <c r="AO5573" t="s">
        <v>1220</v>
      </c>
      <c r="AP5573" t="s">
        <v>241</v>
      </c>
      <c r="AQ5573" t="s">
        <v>242</v>
      </c>
      <c r="AR5573" t="s">
        <v>10123</v>
      </c>
      <c r="AS5573" t="s">
        <v>239</v>
      </c>
      <c r="AT5573" t="s">
        <v>239</v>
      </c>
      <c r="AU5573">
        <v>1</v>
      </c>
      <c r="AW5573" t="s">
        <v>10124</v>
      </c>
      <c r="AX5573" t="s">
        <v>10122</v>
      </c>
      <c r="AY5573" t="s">
        <v>1351</v>
      </c>
      <c r="BP5573" t="s">
        <v>659</v>
      </c>
      <c r="BQ5573">
        <v>45</v>
      </c>
      <c r="BR5573" t="s">
        <v>310</v>
      </c>
      <c r="BS5573">
        <v>1</v>
      </c>
      <c r="BZ5573" t="s">
        <v>10200</v>
      </c>
      <c r="CA5573" t="s">
        <v>10198</v>
      </c>
    </row>
    <row r="5574" spans="1:79" hidden="1" x14ac:dyDescent="0.25">
      <c r="A5574" t="s">
        <v>10113</v>
      </c>
      <c r="B5574" t="s">
        <v>10114</v>
      </c>
      <c r="C5574" t="s">
        <v>10115</v>
      </c>
      <c r="D5574" t="s">
        <v>10116</v>
      </c>
      <c r="E5574" t="s">
        <v>10117</v>
      </c>
      <c r="F5574" s="1">
        <v>41255</v>
      </c>
      <c r="G5574" s="4">
        <v>0.49305555555555558</v>
      </c>
      <c r="H5574" t="s">
        <v>6138</v>
      </c>
      <c r="I5574">
        <v>-88</v>
      </c>
      <c r="J5574" t="s">
        <v>221</v>
      </c>
      <c r="K5574" t="s">
        <v>222</v>
      </c>
      <c r="L5574">
        <v>1</v>
      </c>
      <c r="M5574">
        <v>1</v>
      </c>
      <c r="N5574" t="s">
        <v>10814</v>
      </c>
      <c r="O5574" t="s">
        <v>10825</v>
      </c>
      <c r="P5574" t="s">
        <v>224</v>
      </c>
      <c r="Q5574" t="s">
        <v>10120</v>
      </c>
      <c r="R5574" t="s">
        <v>226</v>
      </c>
      <c r="S5574" t="s">
        <v>10121</v>
      </c>
      <c r="V5574">
        <v>1E-3</v>
      </c>
      <c r="W5574">
        <v>5.0000000000000001E-3</v>
      </c>
      <c r="X5574" t="s">
        <v>228</v>
      </c>
      <c r="Y5574" t="s">
        <v>243</v>
      </c>
      <c r="Z5574" t="s">
        <v>1217</v>
      </c>
      <c r="AA5574" t="s">
        <v>3947</v>
      </c>
      <c r="AE5574" t="s">
        <v>10816</v>
      </c>
      <c r="AF5574" t="s">
        <v>736</v>
      </c>
      <c r="AG5574" t="s">
        <v>7239</v>
      </c>
      <c r="AH5574" t="s">
        <v>10122</v>
      </c>
      <c r="AJ5574" t="s">
        <v>237</v>
      </c>
      <c r="AK5574">
        <v>39.462643</v>
      </c>
      <c r="AL5574">
        <v>-123.35041809082</v>
      </c>
      <c r="AM5574" t="s">
        <v>732</v>
      </c>
      <c r="AN5574" t="s">
        <v>239</v>
      </c>
      <c r="AO5574" t="s">
        <v>1220</v>
      </c>
      <c r="AP5574" t="s">
        <v>241</v>
      </c>
      <c r="AQ5574" t="s">
        <v>242</v>
      </c>
      <c r="AR5574" t="s">
        <v>10123</v>
      </c>
      <c r="AS5574" t="s">
        <v>239</v>
      </c>
      <c r="AT5574" t="s">
        <v>239</v>
      </c>
      <c r="AU5574">
        <v>1</v>
      </c>
      <c r="AW5574" t="s">
        <v>10124</v>
      </c>
      <c r="AX5574" t="s">
        <v>10122</v>
      </c>
      <c r="AY5574" t="s">
        <v>1351</v>
      </c>
      <c r="BP5574" t="s">
        <v>659</v>
      </c>
      <c r="BQ5574">
        <v>45</v>
      </c>
      <c r="BR5574" t="s">
        <v>310</v>
      </c>
      <c r="BS5574">
        <v>1</v>
      </c>
      <c r="BZ5574" t="s">
        <v>10125</v>
      </c>
      <c r="CA5574" t="s">
        <v>10117</v>
      </c>
    </row>
    <row r="5575" spans="1:79" hidden="1" x14ac:dyDescent="0.25">
      <c r="A5575" t="s">
        <v>10113</v>
      </c>
      <c r="B5575" t="s">
        <v>10114</v>
      </c>
      <c r="C5575" t="s">
        <v>10115</v>
      </c>
      <c r="D5575" t="s">
        <v>10126</v>
      </c>
      <c r="E5575" t="s">
        <v>10127</v>
      </c>
      <c r="F5575" s="1">
        <v>41255</v>
      </c>
      <c r="G5575" s="4">
        <v>0.54861111111111105</v>
      </c>
      <c r="H5575" t="s">
        <v>6138</v>
      </c>
      <c r="I5575">
        <v>-88</v>
      </c>
      <c r="J5575" t="s">
        <v>221</v>
      </c>
      <c r="K5575" t="s">
        <v>222</v>
      </c>
      <c r="L5575">
        <v>1</v>
      </c>
      <c r="M5575">
        <v>1</v>
      </c>
      <c r="N5575" t="s">
        <v>10814</v>
      </c>
      <c r="O5575" t="s">
        <v>10826</v>
      </c>
      <c r="P5575" t="s">
        <v>224</v>
      </c>
      <c r="Q5575" t="s">
        <v>10120</v>
      </c>
      <c r="R5575" t="s">
        <v>226</v>
      </c>
      <c r="S5575" t="s">
        <v>10121</v>
      </c>
      <c r="V5575">
        <v>1E-3</v>
      </c>
      <c r="W5575">
        <v>5.0000000000000001E-3</v>
      </c>
      <c r="X5575" t="s">
        <v>228</v>
      </c>
      <c r="Y5575" t="s">
        <v>243</v>
      </c>
      <c r="Z5575" t="s">
        <v>1217</v>
      </c>
      <c r="AA5575" t="s">
        <v>3947</v>
      </c>
      <c r="AE5575" t="s">
        <v>10816</v>
      </c>
      <c r="AF5575" t="s">
        <v>736</v>
      </c>
      <c r="AG5575" t="s">
        <v>7239</v>
      </c>
      <c r="AH5575" t="s">
        <v>10122</v>
      </c>
      <c r="AJ5575" t="s">
        <v>237</v>
      </c>
      <c r="AK5575">
        <v>39.429192</v>
      </c>
      <c r="AL5575">
        <v>-123.34546661377</v>
      </c>
      <c r="AM5575" t="s">
        <v>732</v>
      </c>
      <c r="AN5575" t="s">
        <v>239</v>
      </c>
      <c r="AO5575" t="s">
        <v>1220</v>
      </c>
      <c r="AP5575" t="s">
        <v>241</v>
      </c>
      <c r="AQ5575" t="s">
        <v>242</v>
      </c>
      <c r="AR5575" t="s">
        <v>10123</v>
      </c>
      <c r="AS5575" t="s">
        <v>239</v>
      </c>
      <c r="AT5575" t="s">
        <v>239</v>
      </c>
      <c r="AU5575">
        <v>1</v>
      </c>
      <c r="AW5575" t="s">
        <v>10124</v>
      </c>
      <c r="AX5575" t="s">
        <v>10122</v>
      </c>
      <c r="AY5575" t="s">
        <v>1351</v>
      </c>
      <c r="BP5575" t="s">
        <v>659</v>
      </c>
      <c r="BQ5575">
        <v>45</v>
      </c>
      <c r="BR5575" t="s">
        <v>310</v>
      </c>
      <c r="BS5575">
        <v>1</v>
      </c>
      <c r="BZ5575" t="s">
        <v>10125</v>
      </c>
      <c r="CA5575" t="s">
        <v>10127</v>
      </c>
    </row>
    <row r="5576" spans="1:79" hidden="1" x14ac:dyDescent="0.25">
      <c r="A5576" t="s">
        <v>10113</v>
      </c>
      <c r="B5576" t="s">
        <v>10114</v>
      </c>
      <c r="C5576" t="s">
        <v>10150</v>
      </c>
      <c r="D5576" t="s">
        <v>10184</v>
      </c>
      <c r="E5576" t="s">
        <v>10185</v>
      </c>
      <c r="F5576" s="1">
        <v>41260</v>
      </c>
      <c r="G5576" s="4">
        <v>0.4201388888888889</v>
      </c>
      <c r="H5576" t="s">
        <v>6138</v>
      </c>
      <c r="I5576">
        <v>-88</v>
      </c>
      <c r="J5576" t="s">
        <v>221</v>
      </c>
      <c r="K5576" t="s">
        <v>222</v>
      </c>
      <c r="L5576">
        <v>1</v>
      </c>
      <c r="M5576">
        <v>1</v>
      </c>
      <c r="N5576" t="s">
        <v>10827</v>
      </c>
      <c r="O5576" t="s">
        <v>10828</v>
      </c>
      <c r="P5576" t="s">
        <v>224</v>
      </c>
      <c r="Q5576" t="s">
        <v>10120</v>
      </c>
      <c r="R5576" t="s">
        <v>226</v>
      </c>
      <c r="S5576" t="s">
        <v>10121</v>
      </c>
      <c r="V5576">
        <v>1E-3</v>
      </c>
      <c r="W5576">
        <v>5.0000000000000001E-3</v>
      </c>
      <c r="X5576" t="s">
        <v>228</v>
      </c>
      <c r="Y5576" t="s">
        <v>243</v>
      </c>
      <c r="Z5576" t="s">
        <v>1217</v>
      </c>
      <c r="AA5576" t="s">
        <v>3947</v>
      </c>
      <c r="AF5576" t="s">
        <v>736</v>
      </c>
      <c r="AG5576" t="s">
        <v>7239</v>
      </c>
      <c r="AH5576" t="s">
        <v>10122</v>
      </c>
      <c r="AJ5576" t="s">
        <v>237</v>
      </c>
      <c r="AK5576">
        <v>39.410854</v>
      </c>
      <c r="AL5576">
        <v>-123.340782165527</v>
      </c>
      <c r="AM5576" t="s">
        <v>732</v>
      </c>
      <c r="AN5576" t="s">
        <v>239</v>
      </c>
      <c r="AO5576" t="s">
        <v>1220</v>
      </c>
      <c r="AP5576" t="s">
        <v>241</v>
      </c>
      <c r="AQ5576" t="s">
        <v>242</v>
      </c>
      <c r="AR5576" t="s">
        <v>10123</v>
      </c>
      <c r="AS5576" t="s">
        <v>239</v>
      </c>
      <c r="AT5576" t="s">
        <v>239</v>
      </c>
      <c r="AU5576">
        <v>1</v>
      </c>
      <c r="AW5576" t="s">
        <v>10124</v>
      </c>
      <c r="AX5576" t="s">
        <v>10122</v>
      </c>
      <c r="AY5576" t="s">
        <v>1351</v>
      </c>
      <c r="BP5576" t="s">
        <v>659</v>
      </c>
      <c r="BQ5576">
        <v>45</v>
      </c>
      <c r="BR5576" t="s">
        <v>310</v>
      </c>
      <c r="BS5576">
        <v>1</v>
      </c>
      <c r="BZ5576" t="s">
        <v>10169</v>
      </c>
      <c r="CA5576" t="s">
        <v>10185</v>
      </c>
    </row>
    <row r="5577" spans="1:79" hidden="1" x14ac:dyDescent="0.25">
      <c r="A5577" t="s">
        <v>10113</v>
      </c>
      <c r="B5577" t="s">
        <v>10114</v>
      </c>
      <c r="C5577" t="s">
        <v>10161</v>
      </c>
      <c r="D5577" t="s">
        <v>10162</v>
      </c>
      <c r="E5577" t="s">
        <v>10163</v>
      </c>
      <c r="F5577" s="1">
        <v>41260</v>
      </c>
      <c r="G5577" s="4">
        <v>0.56944444444444442</v>
      </c>
      <c r="H5577" t="s">
        <v>6138</v>
      </c>
      <c r="I5577">
        <v>-88</v>
      </c>
      <c r="J5577" t="s">
        <v>221</v>
      </c>
      <c r="K5577" t="s">
        <v>222</v>
      </c>
      <c r="L5577">
        <v>1</v>
      </c>
      <c r="M5577">
        <v>1</v>
      </c>
      <c r="N5577" t="s">
        <v>10829</v>
      </c>
      <c r="O5577" t="s">
        <v>10830</v>
      </c>
      <c r="P5577" t="s">
        <v>224</v>
      </c>
      <c r="Q5577" t="s">
        <v>10120</v>
      </c>
      <c r="R5577" t="s">
        <v>226</v>
      </c>
      <c r="S5577" t="s">
        <v>10121</v>
      </c>
      <c r="V5577">
        <v>1E-3</v>
      </c>
      <c r="W5577">
        <v>5.0000000000000001E-3</v>
      </c>
      <c r="X5577" t="s">
        <v>228</v>
      </c>
      <c r="Y5577" t="s">
        <v>243</v>
      </c>
      <c r="Z5577" t="s">
        <v>1217</v>
      </c>
      <c r="AA5577" t="s">
        <v>3947</v>
      </c>
      <c r="AF5577" t="s">
        <v>736</v>
      </c>
      <c r="AG5577" t="s">
        <v>7239</v>
      </c>
      <c r="AH5577" t="s">
        <v>10122</v>
      </c>
      <c r="AJ5577" t="s">
        <v>237</v>
      </c>
      <c r="AK5577">
        <v>39.441605000000003</v>
      </c>
      <c r="AL5577">
        <v>-123.328689575195</v>
      </c>
      <c r="AM5577" t="s">
        <v>732</v>
      </c>
      <c r="AN5577" t="s">
        <v>239</v>
      </c>
      <c r="AO5577" t="s">
        <v>1220</v>
      </c>
      <c r="AP5577" t="s">
        <v>241</v>
      </c>
      <c r="AQ5577" t="s">
        <v>242</v>
      </c>
      <c r="AR5577" t="s">
        <v>10123</v>
      </c>
      <c r="AS5577" t="s">
        <v>239</v>
      </c>
      <c r="AT5577" t="s">
        <v>239</v>
      </c>
      <c r="AU5577">
        <v>1</v>
      </c>
      <c r="AW5577" t="s">
        <v>10124</v>
      </c>
      <c r="AX5577" t="s">
        <v>10122</v>
      </c>
      <c r="AY5577" t="s">
        <v>109</v>
      </c>
      <c r="BP5577" t="s">
        <v>659</v>
      </c>
      <c r="BQ5577">
        <v>45</v>
      </c>
      <c r="BR5577" t="s">
        <v>310</v>
      </c>
      <c r="BS5577">
        <v>1</v>
      </c>
      <c r="BZ5577" t="s">
        <v>10165</v>
      </c>
      <c r="CA5577" t="s">
        <v>10163</v>
      </c>
    </row>
    <row r="5578" spans="1:79" hidden="1" x14ac:dyDescent="0.25">
      <c r="A5578" t="s">
        <v>10113</v>
      </c>
      <c r="B5578" t="s">
        <v>10114</v>
      </c>
      <c r="C5578" t="s">
        <v>10150</v>
      </c>
      <c r="D5578" t="s">
        <v>10170</v>
      </c>
      <c r="E5578" t="s">
        <v>10171</v>
      </c>
      <c r="F5578" s="1">
        <v>41260</v>
      </c>
      <c r="G5578" s="4">
        <v>0.43055555555555558</v>
      </c>
      <c r="H5578" t="s">
        <v>6138</v>
      </c>
      <c r="I5578">
        <v>-88</v>
      </c>
      <c r="J5578" t="s">
        <v>221</v>
      </c>
      <c r="K5578" t="s">
        <v>222</v>
      </c>
      <c r="L5578">
        <v>1</v>
      </c>
      <c r="M5578">
        <v>1</v>
      </c>
      <c r="N5578" t="s">
        <v>10827</v>
      </c>
      <c r="O5578" t="s">
        <v>10831</v>
      </c>
      <c r="P5578" t="s">
        <v>224</v>
      </c>
      <c r="Q5578" t="s">
        <v>10120</v>
      </c>
      <c r="R5578" t="s">
        <v>226</v>
      </c>
      <c r="S5578" t="s">
        <v>10121</v>
      </c>
      <c r="V5578">
        <v>1E-3</v>
      </c>
      <c r="W5578">
        <v>5.0000000000000001E-3</v>
      </c>
      <c r="X5578" t="s">
        <v>228</v>
      </c>
      <c r="Y5578" t="s">
        <v>243</v>
      </c>
      <c r="Z5578" t="s">
        <v>1217</v>
      </c>
      <c r="AA5578" t="s">
        <v>3947</v>
      </c>
      <c r="AF5578" t="s">
        <v>736</v>
      </c>
      <c r="AG5578" t="s">
        <v>7239</v>
      </c>
      <c r="AH5578" t="s">
        <v>10122</v>
      </c>
      <c r="AJ5578" t="s">
        <v>237</v>
      </c>
      <c r="AK5578">
        <v>39.410870000000003</v>
      </c>
      <c r="AL5578">
        <v>-123.34042358398401</v>
      </c>
      <c r="AM5578" t="s">
        <v>732</v>
      </c>
      <c r="AN5578" t="s">
        <v>239</v>
      </c>
      <c r="AO5578" t="s">
        <v>1220</v>
      </c>
      <c r="AP5578" t="s">
        <v>241</v>
      </c>
      <c r="AQ5578" t="s">
        <v>242</v>
      </c>
      <c r="AR5578" t="s">
        <v>10123</v>
      </c>
      <c r="AS5578" t="s">
        <v>239</v>
      </c>
      <c r="AT5578" t="s">
        <v>239</v>
      </c>
      <c r="AU5578">
        <v>1</v>
      </c>
      <c r="AW5578" t="s">
        <v>10124</v>
      </c>
      <c r="AX5578" t="s">
        <v>10122</v>
      </c>
      <c r="AY5578" t="s">
        <v>1351</v>
      </c>
      <c r="BP5578" t="s">
        <v>659</v>
      </c>
      <c r="BQ5578">
        <v>45</v>
      </c>
      <c r="BR5578" t="s">
        <v>310</v>
      </c>
      <c r="BS5578">
        <v>1</v>
      </c>
      <c r="BZ5578" t="s">
        <v>10156</v>
      </c>
      <c r="CA5578" t="s">
        <v>10171</v>
      </c>
    </row>
    <row r="5579" spans="1:79" hidden="1" x14ac:dyDescent="0.25">
      <c r="A5579" t="s">
        <v>10113</v>
      </c>
      <c r="B5579" t="s">
        <v>10114</v>
      </c>
      <c r="C5579" t="s">
        <v>10150</v>
      </c>
      <c r="D5579" t="s">
        <v>10157</v>
      </c>
      <c r="E5579" t="s">
        <v>10158</v>
      </c>
      <c r="F5579" s="1">
        <v>41260</v>
      </c>
      <c r="G5579" s="4">
        <v>0.56944444444444442</v>
      </c>
      <c r="H5579" t="s">
        <v>6138</v>
      </c>
      <c r="I5579">
        <v>-88</v>
      </c>
      <c r="J5579" t="s">
        <v>221</v>
      </c>
      <c r="K5579" t="s">
        <v>222</v>
      </c>
      <c r="L5579">
        <v>1</v>
      </c>
      <c r="M5579">
        <v>1</v>
      </c>
      <c r="N5579" t="s">
        <v>10827</v>
      </c>
      <c r="O5579" t="s">
        <v>10832</v>
      </c>
      <c r="P5579" t="s">
        <v>224</v>
      </c>
      <c r="Q5579" t="s">
        <v>10120</v>
      </c>
      <c r="R5579" t="s">
        <v>226</v>
      </c>
      <c r="S5579" t="s">
        <v>10121</v>
      </c>
      <c r="V5579">
        <v>1E-3</v>
      </c>
      <c r="W5579">
        <v>5.0000000000000001E-3</v>
      </c>
      <c r="X5579" t="s">
        <v>228</v>
      </c>
      <c r="Y5579" t="s">
        <v>243</v>
      </c>
      <c r="Z5579" t="s">
        <v>1217</v>
      </c>
      <c r="AA5579" t="s">
        <v>3947</v>
      </c>
      <c r="AF5579" t="s">
        <v>736</v>
      </c>
      <c r="AG5579" t="s">
        <v>7239</v>
      </c>
      <c r="AH5579" t="s">
        <v>10122</v>
      </c>
      <c r="AJ5579" t="s">
        <v>237</v>
      </c>
      <c r="AK5579">
        <v>39.430698</v>
      </c>
      <c r="AL5579">
        <v>-123.35495758056599</v>
      </c>
      <c r="AM5579" t="s">
        <v>732</v>
      </c>
      <c r="AN5579" t="s">
        <v>239</v>
      </c>
      <c r="AO5579" t="s">
        <v>1220</v>
      </c>
      <c r="AP5579" t="s">
        <v>241</v>
      </c>
      <c r="AQ5579" t="s">
        <v>242</v>
      </c>
      <c r="AR5579" t="s">
        <v>10123</v>
      </c>
      <c r="AS5579" t="s">
        <v>239</v>
      </c>
      <c r="AT5579" t="s">
        <v>239</v>
      </c>
      <c r="AU5579">
        <v>1</v>
      </c>
      <c r="AW5579" t="s">
        <v>10124</v>
      </c>
      <c r="AX5579" t="s">
        <v>10122</v>
      </c>
      <c r="AY5579" t="s">
        <v>1351</v>
      </c>
      <c r="BP5579" t="s">
        <v>659</v>
      </c>
      <c r="BQ5579">
        <v>45</v>
      </c>
      <c r="BR5579" t="s">
        <v>310</v>
      </c>
      <c r="BS5579">
        <v>1</v>
      </c>
      <c r="BZ5579" t="s">
        <v>10160</v>
      </c>
      <c r="CA5579" t="s">
        <v>10158</v>
      </c>
    </row>
    <row r="5580" spans="1:79" hidden="1" x14ac:dyDescent="0.25">
      <c r="A5580" t="s">
        <v>10113</v>
      </c>
      <c r="B5580" t="s">
        <v>10114</v>
      </c>
      <c r="C5580" t="s">
        <v>10161</v>
      </c>
      <c r="D5580" t="s">
        <v>10136</v>
      </c>
      <c r="E5580" t="s">
        <v>10137</v>
      </c>
      <c r="F5580" s="1">
        <v>41260</v>
      </c>
      <c r="G5580" s="4">
        <v>0.54513888888888895</v>
      </c>
      <c r="H5580" t="s">
        <v>6138</v>
      </c>
      <c r="I5580">
        <v>-88</v>
      </c>
      <c r="J5580" t="s">
        <v>221</v>
      </c>
      <c r="K5580" t="s">
        <v>222</v>
      </c>
      <c r="L5580">
        <v>1</v>
      </c>
      <c r="M5580">
        <v>1</v>
      </c>
      <c r="N5580" t="s">
        <v>10829</v>
      </c>
      <c r="O5580" t="s">
        <v>10833</v>
      </c>
      <c r="P5580" t="s">
        <v>224</v>
      </c>
      <c r="Q5580" t="s">
        <v>10120</v>
      </c>
      <c r="R5580" t="s">
        <v>226</v>
      </c>
      <c r="S5580" t="s">
        <v>10121</v>
      </c>
      <c r="V5580">
        <v>1E-3</v>
      </c>
      <c r="W5580">
        <v>5.0000000000000001E-3</v>
      </c>
      <c r="X5580" t="s">
        <v>228</v>
      </c>
      <c r="Y5580" t="s">
        <v>243</v>
      </c>
      <c r="Z5580" t="s">
        <v>1217</v>
      </c>
      <c r="AA5580" t="s">
        <v>3947</v>
      </c>
      <c r="AF5580" t="s">
        <v>736</v>
      </c>
      <c r="AG5580" t="s">
        <v>7239</v>
      </c>
      <c r="AH5580" t="s">
        <v>10122</v>
      </c>
      <c r="AJ5580" t="s">
        <v>237</v>
      </c>
      <c r="AK5580">
        <v>39.42794</v>
      </c>
      <c r="AL5580">
        <v>-123.332221984863</v>
      </c>
      <c r="AM5580" t="s">
        <v>732</v>
      </c>
      <c r="AN5580" t="s">
        <v>239</v>
      </c>
      <c r="AO5580" t="s">
        <v>1220</v>
      </c>
      <c r="AP5580" t="s">
        <v>241</v>
      </c>
      <c r="AQ5580" t="s">
        <v>242</v>
      </c>
      <c r="AR5580" t="s">
        <v>10123</v>
      </c>
      <c r="AS5580" t="s">
        <v>239</v>
      </c>
      <c r="AT5580" t="s">
        <v>239</v>
      </c>
      <c r="AU5580">
        <v>1</v>
      </c>
      <c r="AW5580" t="s">
        <v>10124</v>
      </c>
      <c r="AX5580" t="s">
        <v>10122</v>
      </c>
      <c r="AY5580" t="s">
        <v>109</v>
      </c>
      <c r="BP5580" t="s">
        <v>659</v>
      </c>
      <c r="BQ5580">
        <v>45</v>
      </c>
      <c r="BR5580" t="s">
        <v>310</v>
      </c>
      <c r="BS5580">
        <v>1</v>
      </c>
      <c r="BZ5580" t="s">
        <v>10132</v>
      </c>
      <c r="CA5580" t="s">
        <v>10137</v>
      </c>
    </row>
    <row r="5581" spans="1:79" hidden="1" x14ac:dyDescent="0.25">
      <c r="A5581" t="s">
        <v>10113</v>
      </c>
      <c r="B5581" t="s">
        <v>10114</v>
      </c>
      <c r="C5581" t="s">
        <v>10161</v>
      </c>
      <c r="D5581" t="s">
        <v>10194</v>
      </c>
      <c r="E5581" t="s">
        <v>10195</v>
      </c>
      <c r="F5581" s="1">
        <v>41260</v>
      </c>
      <c r="G5581" s="4">
        <v>0.58333333333333337</v>
      </c>
      <c r="H5581" t="s">
        <v>6138</v>
      </c>
      <c r="I5581">
        <v>-88</v>
      </c>
      <c r="J5581" t="s">
        <v>221</v>
      </c>
      <c r="K5581" t="s">
        <v>222</v>
      </c>
      <c r="L5581">
        <v>1</v>
      </c>
      <c r="M5581">
        <v>1</v>
      </c>
      <c r="N5581" t="s">
        <v>10829</v>
      </c>
      <c r="O5581" t="s">
        <v>10834</v>
      </c>
      <c r="P5581" t="s">
        <v>224</v>
      </c>
      <c r="Q5581" t="s">
        <v>10120</v>
      </c>
      <c r="R5581" t="s">
        <v>226</v>
      </c>
      <c r="S5581" t="s">
        <v>10121</v>
      </c>
      <c r="V5581">
        <v>1E-3</v>
      </c>
      <c r="W5581">
        <v>5.0000000000000001E-3</v>
      </c>
      <c r="X5581" t="s">
        <v>228</v>
      </c>
      <c r="Y5581" t="s">
        <v>243</v>
      </c>
      <c r="Z5581" t="s">
        <v>1217</v>
      </c>
      <c r="AA5581" t="s">
        <v>3947</v>
      </c>
      <c r="AF5581" t="s">
        <v>736</v>
      </c>
      <c r="AG5581" t="s">
        <v>7239</v>
      </c>
      <c r="AH5581" t="s">
        <v>10122</v>
      </c>
      <c r="AJ5581" t="s">
        <v>237</v>
      </c>
      <c r="AK5581">
        <v>39.430698</v>
      </c>
      <c r="AL5581">
        <v>-123.351753234863</v>
      </c>
      <c r="AM5581" t="s">
        <v>732</v>
      </c>
      <c r="AN5581" t="s">
        <v>239</v>
      </c>
      <c r="AO5581" t="s">
        <v>1220</v>
      </c>
      <c r="AP5581" t="s">
        <v>241</v>
      </c>
      <c r="AQ5581" t="s">
        <v>242</v>
      </c>
      <c r="AR5581" t="s">
        <v>10123</v>
      </c>
      <c r="AS5581" t="s">
        <v>239</v>
      </c>
      <c r="AT5581" t="s">
        <v>239</v>
      </c>
      <c r="AU5581">
        <v>1</v>
      </c>
      <c r="AW5581" t="s">
        <v>10124</v>
      </c>
      <c r="AX5581" t="s">
        <v>10122</v>
      </c>
      <c r="AY5581" t="s">
        <v>109</v>
      </c>
      <c r="BP5581" t="s">
        <v>659</v>
      </c>
      <c r="BQ5581">
        <v>45</v>
      </c>
      <c r="BR5581" t="s">
        <v>310</v>
      </c>
      <c r="BS5581">
        <v>1</v>
      </c>
      <c r="BZ5581" t="s">
        <v>249</v>
      </c>
      <c r="CA5581" t="s">
        <v>10195</v>
      </c>
    </row>
    <row r="5582" spans="1:79" hidden="1" x14ac:dyDescent="0.25">
      <c r="A5582" t="s">
        <v>10113</v>
      </c>
      <c r="B5582" t="s">
        <v>10114</v>
      </c>
      <c r="C5582" t="s">
        <v>10161</v>
      </c>
      <c r="D5582" t="s">
        <v>10197</v>
      </c>
      <c r="E5582" t="s">
        <v>10198</v>
      </c>
      <c r="F5582" s="1">
        <v>41260</v>
      </c>
      <c r="G5582" s="4">
        <v>0.53472222222222221</v>
      </c>
      <c r="H5582" t="s">
        <v>6138</v>
      </c>
      <c r="I5582">
        <v>-88</v>
      </c>
      <c r="J5582" t="s">
        <v>221</v>
      </c>
      <c r="K5582" t="s">
        <v>222</v>
      </c>
      <c r="L5582">
        <v>1</v>
      </c>
      <c r="M5582">
        <v>1</v>
      </c>
      <c r="N5582" t="s">
        <v>10829</v>
      </c>
      <c r="O5582" t="s">
        <v>10835</v>
      </c>
      <c r="P5582" t="s">
        <v>224</v>
      </c>
      <c r="Q5582" t="s">
        <v>10120</v>
      </c>
      <c r="R5582" t="s">
        <v>226</v>
      </c>
      <c r="S5582" t="s">
        <v>10121</v>
      </c>
      <c r="V5582">
        <v>1E-3</v>
      </c>
      <c r="W5582">
        <v>5.0000000000000001E-3</v>
      </c>
      <c r="X5582" t="s">
        <v>228</v>
      </c>
      <c r="Y5582" t="s">
        <v>243</v>
      </c>
      <c r="Z5582" t="s">
        <v>1217</v>
      </c>
      <c r="AA5582" t="s">
        <v>3947</v>
      </c>
      <c r="AF5582" t="s">
        <v>736</v>
      </c>
      <c r="AG5582" t="s">
        <v>7239</v>
      </c>
      <c r="AH5582" t="s">
        <v>10122</v>
      </c>
      <c r="AJ5582" t="s">
        <v>237</v>
      </c>
      <c r="AK5582">
        <v>39.440662000000003</v>
      </c>
      <c r="AL5582">
        <v>-123.353271484375</v>
      </c>
      <c r="AM5582" t="s">
        <v>732</v>
      </c>
      <c r="AN5582" t="s">
        <v>239</v>
      </c>
      <c r="AO5582" t="s">
        <v>1220</v>
      </c>
      <c r="AP5582" t="s">
        <v>241</v>
      </c>
      <c r="AQ5582" t="s">
        <v>242</v>
      </c>
      <c r="AR5582" t="s">
        <v>10123</v>
      </c>
      <c r="AS5582" t="s">
        <v>239</v>
      </c>
      <c r="AT5582" t="s">
        <v>239</v>
      </c>
      <c r="AU5582">
        <v>1</v>
      </c>
      <c r="AW5582" t="s">
        <v>10124</v>
      </c>
      <c r="AX5582" t="s">
        <v>10122</v>
      </c>
      <c r="AY5582" t="s">
        <v>109</v>
      </c>
      <c r="BP5582" t="s">
        <v>659</v>
      </c>
      <c r="BQ5582">
        <v>45</v>
      </c>
      <c r="BR5582" t="s">
        <v>310</v>
      </c>
      <c r="BS5582">
        <v>1</v>
      </c>
      <c r="BZ5582" t="s">
        <v>10200</v>
      </c>
      <c r="CA5582" t="s">
        <v>10198</v>
      </c>
    </row>
    <row r="5583" spans="1:79" hidden="1" x14ac:dyDescent="0.25">
      <c r="A5583" t="s">
        <v>10113</v>
      </c>
      <c r="B5583" t="s">
        <v>10114</v>
      </c>
      <c r="C5583" t="s">
        <v>10161</v>
      </c>
      <c r="D5583" t="s">
        <v>10201</v>
      </c>
      <c r="E5583" t="s">
        <v>10202</v>
      </c>
      <c r="F5583" s="1">
        <v>41260</v>
      </c>
      <c r="G5583" s="4">
        <v>0.47222222222222227</v>
      </c>
      <c r="H5583" t="s">
        <v>6138</v>
      </c>
      <c r="I5583">
        <v>-88</v>
      </c>
      <c r="J5583" t="s">
        <v>221</v>
      </c>
      <c r="K5583" t="s">
        <v>222</v>
      </c>
      <c r="L5583">
        <v>1</v>
      </c>
      <c r="M5583">
        <v>1</v>
      </c>
      <c r="N5583" t="s">
        <v>10829</v>
      </c>
      <c r="O5583" t="s">
        <v>10836</v>
      </c>
      <c r="P5583" t="s">
        <v>224</v>
      </c>
      <c r="Q5583" t="s">
        <v>10120</v>
      </c>
      <c r="R5583" t="s">
        <v>226</v>
      </c>
      <c r="S5583" t="s">
        <v>10121</v>
      </c>
      <c r="V5583">
        <v>1E-3</v>
      </c>
      <c r="W5583">
        <v>5.0000000000000001E-3</v>
      </c>
      <c r="X5583" t="s">
        <v>228</v>
      </c>
      <c r="Y5583" t="s">
        <v>243</v>
      </c>
      <c r="Z5583" t="s">
        <v>1217</v>
      </c>
      <c r="AA5583" t="s">
        <v>3947</v>
      </c>
      <c r="AF5583" t="s">
        <v>736</v>
      </c>
      <c r="AG5583" t="s">
        <v>7239</v>
      </c>
      <c r="AH5583" t="s">
        <v>10122</v>
      </c>
      <c r="AJ5583" t="s">
        <v>237</v>
      </c>
      <c r="AK5583">
        <v>39.448822</v>
      </c>
      <c r="AL5583">
        <v>-123.347450256348</v>
      </c>
      <c r="AM5583" t="s">
        <v>732</v>
      </c>
      <c r="AN5583" t="s">
        <v>239</v>
      </c>
      <c r="AO5583" t="s">
        <v>1220</v>
      </c>
      <c r="AP5583" t="s">
        <v>241</v>
      </c>
      <c r="AQ5583" t="s">
        <v>242</v>
      </c>
      <c r="AR5583" t="s">
        <v>10123</v>
      </c>
      <c r="AS5583" t="s">
        <v>239</v>
      </c>
      <c r="AT5583" t="s">
        <v>239</v>
      </c>
      <c r="AU5583">
        <v>1</v>
      </c>
      <c r="AW5583" t="s">
        <v>10124</v>
      </c>
      <c r="AX5583" t="s">
        <v>10122</v>
      </c>
      <c r="AY5583" t="s">
        <v>109</v>
      </c>
      <c r="BP5583" t="s">
        <v>659</v>
      </c>
      <c r="BQ5583">
        <v>45</v>
      </c>
      <c r="BR5583" t="s">
        <v>310</v>
      </c>
      <c r="BS5583">
        <v>1</v>
      </c>
      <c r="BZ5583" t="s">
        <v>10200</v>
      </c>
      <c r="CA5583" t="s">
        <v>10202</v>
      </c>
    </row>
    <row r="5584" spans="1:79" hidden="1" x14ac:dyDescent="0.25">
      <c r="A5584" t="s">
        <v>10113</v>
      </c>
      <c r="B5584" t="s">
        <v>10114</v>
      </c>
      <c r="C5584" t="s">
        <v>10150</v>
      </c>
      <c r="D5584" t="s">
        <v>10204</v>
      </c>
      <c r="E5584" t="s">
        <v>10205</v>
      </c>
      <c r="F5584" s="1">
        <v>41260</v>
      </c>
      <c r="G5584" s="4">
        <v>0.37847222222222227</v>
      </c>
      <c r="H5584" t="s">
        <v>6138</v>
      </c>
      <c r="I5584">
        <v>-88</v>
      </c>
      <c r="J5584" t="s">
        <v>221</v>
      </c>
      <c r="K5584" t="s">
        <v>222</v>
      </c>
      <c r="L5584">
        <v>1</v>
      </c>
      <c r="M5584">
        <v>1</v>
      </c>
      <c r="N5584" t="s">
        <v>10827</v>
      </c>
      <c r="O5584" t="s">
        <v>10837</v>
      </c>
      <c r="P5584" t="s">
        <v>224</v>
      </c>
      <c r="Q5584" t="s">
        <v>10120</v>
      </c>
      <c r="R5584" t="s">
        <v>226</v>
      </c>
      <c r="S5584" t="s">
        <v>10121</v>
      </c>
      <c r="V5584">
        <v>1E-3</v>
      </c>
      <c r="W5584">
        <v>5.0000000000000001E-3</v>
      </c>
      <c r="X5584" t="s">
        <v>228</v>
      </c>
      <c r="Y5584" t="s">
        <v>243</v>
      </c>
      <c r="Z5584" t="s">
        <v>1217</v>
      </c>
      <c r="AA5584" t="s">
        <v>3947</v>
      </c>
      <c r="AF5584" t="s">
        <v>736</v>
      </c>
      <c r="AG5584" t="s">
        <v>7239</v>
      </c>
      <c r="AH5584" t="s">
        <v>10122</v>
      </c>
      <c r="AJ5584" t="s">
        <v>237</v>
      </c>
      <c r="AK5584">
        <v>39.418297000000003</v>
      </c>
      <c r="AL5584">
        <v>-123.34146118164099</v>
      </c>
      <c r="AM5584" t="s">
        <v>732</v>
      </c>
      <c r="AN5584" t="s">
        <v>239</v>
      </c>
      <c r="AO5584" t="s">
        <v>1220</v>
      </c>
      <c r="AP5584" t="s">
        <v>241</v>
      </c>
      <c r="AQ5584" t="s">
        <v>242</v>
      </c>
      <c r="AR5584" t="s">
        <v>10123</v>
      </c>
      <c r="AS5584" t="s">
        <v>239</v>
      </c>
      <c r="AT5584" t="s">
        <v>239</v>
      </c>
      <c r="AU5584">
        <v>1</v>
      </c>
      <c r="AW5584" t="s">
        <v>10124</v>
      </c>
      <c r="AX5584" t="s">
        <v>10122</v>
      </c>
      <c r="AY5584" t="s">
        <v>1351</v>
      </c>
      <c r="BP5584" t="s">
        <v>659</v>
      </c>
      <c r="BQ5584">
        <v>45</v>
      </c>
      <c r="BR5584" t="s">
        <v>310</v>
      </c>
      <c r="BS5584">
        <v>1</v>
      </c>
      <c r="BZ5584" t="s">
        <v>10207</v>
      </c>
      <c r="CA5584" t="s">
        <v>10205</v>
      </c>
    </row>
    <row r="5585" spans="1:79" hidden="1" x14ac:dyDescent="0.25">
      <c r="A5585" t="s">
        <v>10113</v>
      </c>
      <c r="B5585" t="s">
        <v>10114</v>
      </c>
      <c r="C5585" t="s">
        <v>10150</v>
      </c>
      <c r="D5585" t="s">
        <v>10151</v>
      </c>
      <c r="E5585" t="s">
        <v>10152</v>
      </c>
      <c r="F5585" s="1">
        <v>41260</v>
      </c>
      <c r="G5585" s="4">
        <v>0.65972222222222221</v>
      </c>
      <c r="H5585" t="s">
        <v>6138</v>
      </c>
      <c r="I5585">
        <v>-88</v>
      </c>
      <c r="J5585" t="s">
        <v>221</v>
      </c>
      <c r="K5585" t="s">
        <v>222</v>
      </c>
      <c r="L5585">
        <v>1</v>
      </c>
      <c r="M5585">
        <v>1</v>
      </c>
      <c r="N5585" t="s">
        <v>10827</v>
      </c>
      <c r="O5585" t="s">
        <v>10838</v>
      </c>
      <c r="P5585" t="s">
        <v>224</v>
      </c>
      <c r="Q5585" t="s">
        <v>10120</v>
      </c>
      <c r="R5585" t="s">
        <v>226</v>
      </c>
      <c r="S5585" t="s">
        <v>10121</v>
      </c>
      <c r="V5585">
        <v>1E-3</v>
      </c>
      <c r="W5585">
        <v>5.0000000000000001E-3</v>
      </c>
      <c r="X5585" t="s">
        <v>228</v>
      </c>
      <c r="Y5585" t="s">
        <v>243</v>
      </c>
      <c r="Z5585" t="s">
        <v>1217</v>
      </c>
      <c r="AA5585" t="s">
        <v>3947</v>
      </c>
      <c r="AF5585" t="s">
        <v>736</v>
      </c>
      <c r="AG5585" t="s">
        <v>7239</v>
      </c>
      <c r="AH5585" t="s">
        <v>10122</v>
      </c>
      <c r="AJ5585" t="s">
        <v>237</v>
      </c>
      <c r="AK5585">
        <v>39.398949000000002</v>
      </c>
      <c r="AL5585">
        <v>-123.34067535400401</v>
      </c>
      <c r="AM5585" t="s">
        <v>732</v>
      </c>
      <c r="AN5585" t="s">
        <v>239</v>
      </c>
      <c r="AO5585" t="s">
        <v>1220</v>
      </c>
      <c r="AP5585" t="s">
        <v>241</v>
      </c>
      <c r="AQ5585" t="s">
        <v>242</v>
      </c>
      <c r="AR5585" t="s">
        <v>10123</v>
      </c>
      <c r="AS5585" t="s">
        <v>239</v>
      </c>
      <c r="AT5585" t="s">
        <v>239</v>
      </c>
      <c r="AU5585">
        <v>1</v>
      </c>
      <c r="AW5585" t="s">
        <v>10124</v>
      </c>
      <c r="AX5585" t="s">
        <v>10122</v>
      </c>
      <c r="AY5585" t="s">
        <v>1351</v>
      </c>
      <c r="BP5585" t="s">
        <v>659</v>
      </c>
      <c r="BQ5585">
        <v>45</v>
      </c>
      <c r="BR5585" t="s">
        <v>310</v>
      </c>
      <c r="BS5585">
        <v>1</v>
      </c>
      <c r="BZ5585" t="s">
        <v>10156</v>
      </c>
      <c r="CA5585" t="s">
        <v>10152</v>
      </c>
    </row>
    <row r="5586" spans="1:79" hidden="1" x14ac:dyDescent="0.25">
      <c r="A5586" t="s">
        <v>10113</v>
      </c>
      <c r="B5586" t="s">
        <v>10114</v>
      </c>
      <c r="C5586" t="s">
        <v>10150</v>
      </c>
      <c r="D5586" t="s">
        <v>10190</v>
      </c>
      <c r="E5586" t="s">
        <v>10191</v>
      </c>
      <c r="F5586" s="1">
        <v>41260</v>
      </c>
      <c r="G5586" s="4">
        <v>0.43055555555555558</v>
      </c>
      <c r="H5586" t="s">
        <v>6138</v>
      </c>
      <c r="I5586">
        <v>-88</v>
      </c>
      <c r="J5586" t="s">
        <v>221</v>
      </c>
      <c r="K5586" t="s">
        <v>222</v>
      </c>
      <c r="L5586">
        <v>1</v>
      </c>
      <c r="M5586">
        <v>1</v>
      </c>
      <c r="N5586" t="s">
        <v>10827</v>
      </c>
      <c r="O5586" t="s">
        <v>10839</v>
      </c>
      <c r="P5586" t="s">
        <v>224</v>
      </c>
      <c r="Q5586" t="s">
        <v>10120</v>
      </c>
      <c r="R5586" t="s">
        <v>226</v>
      </c>
      <c r="S5586" t="s">
        <v>10121</v>
      </c>
      <c r="V5586">
        <v>1E-3</v>
      </c>
      <c r="W5586">
        <v>5.0000000000000001E-3</v>
      </c>
      <c r="X5586" t="s">
        <v>228</v>
      </c>
      <c r="Y5586" t="s">
        <v>243</v>
      </c>
      <c r="Z5586" t="s">
        <v>1217</v>
      </c>
      <c r="AA5586" t="s">
        <v>3947</v>
      </c>
      <c r="AF5586" t="s">
        <v>736</v>
      </c>
      <c r="AG5586" t="s">
        <v>7239</v>
      </c>
      <c r="AH5586" t="s">
        <v>10122</v>
      </c>
      <c r="AJ5586" t="s">
        <v>237</v>
      </c>
      <c r="AK5586">
        <v>39.422409000000002</v>
      </c>
      <c r="AL5586">
        <v>-123.343399047852</v>
      </c>
      <c r="AM5586" t="s">
        <v>732</v>
      </c>
      <c r="AN5586" t="s">
        <v>239</v>
      </c>
      <c r="AO5586" t="s">
        <v>1220</v>
      </c>
      <c r="AP5586" t="s">
        <v>241</v>
      </c>
      <c r="AQ5586" t="s">
        <v>242</v>
      </c>
      <c r="AR5586" t="s">
        <v>10123</v>
      </c>
      <c r="AS5586" t="s">
        <v>239</v>
      </c>
      <c r="AT5586" t="s">
        <v>239</v>
      </c>
      <c r="AU5586">
        <v>1</v>
      </c>
      <c r="AW5586" t="s">
        <v>10124</v>
      </c>
      <c r="AX5586" t="s">
        <v>10122</v>
      </c>
      <c r="AY5586" t="s">
        <v>1351</v>
      </c>
      <c r="BP5586" t="s">
        <v>659</v>
      </c>
      <c r="BQ5586">
        <v>45</v>
      </c>
      <c r="BR5586" t="s">
        <v>310</v>
      </c>
      <c r="BS5586">
        <v>1</v>
      </c>
      <c r="BZ5586" t="s">
        <v>9451</v>
      </c>
      <c r="CA5586" t="s">
        <v>10191</v>
      </c>
    </row>
    <row r="5587" spans="1:79" hidden="1" x14ac:dyDescent="0.25">
      <c r="A5587" t="s">
        <v>10113</v>
      </c>
      <c r="B5587" t="s">
        <v>10114</v>
      </c>
      <c r="C5587" t="s">
        <v>10150</v>
      </c>
      <c r="D5587" t="s">
        <v>10176</v>
      </c>
      <c r="E5587" t="s">
        <v>10177</v>
      </c>
      <c r="F5587" s="1">
        <v>41260</v>
      </c>
      <c r="G5587" s="4">
        <v>0.38194444444444442</v>
      </c>
      <c r="H5587" t="s">
        <v>6138</v>
      </c>
      <c r="I5587">
        <v>-88</v>
      </c>
      <c r="J5587" t="s">
        <v>221</v>
      </c>
      <c r="K5587" t="s">
        <v>222</v>
      </c>
      <c r="L5587">
        <v>1</v>
      </c>
      <c r="M5587">
        <v>1</v>
      </c>
      <c r="N5587" t="s">
        <v>10827</v>
      </c>
      <c r="O5587" t="s">
        <v>10840</v>
      </c>
      <c r="P5587" t="s">
        <v>224</v>
      </c>
      <c r="Q5587" t="s">
        <v>10120</v>
      </c>
      <c r="R5587" t="s">
        <v>226</v>
      </c>
      <c r="S5587" t="s">
        <v>10121</v>
      </c>
      <c r="V5587">
        <v>1E-3</v>
      </c>
      <c r="W5587">
        <v>5.0000000000000001E-3</v>
      </c>
      <c r="X5587" t="s">
        <v>228</v>
      </c>
      <c r="Y5587" t="s">
        <v>243</v>
      </c>
      <c r="Z5587" t="s">
        <v>1217</v>
      </c>
      <c r="AA5587" t="s">
        <v>3947</v>
      </c>
      <c r="AF5587" t="s">
        <v>736</v>
      </c>
      <c r="AG5587" t="s">
        <v>7239</v>
      </c>
      <c r="AH5587" t="s">
        <v>10122</v>
      </c>
      <c r="AJ5587" t="s">
        <v>237</v>
      </c>
      <c r="AK5587">
        <v>39.377037000000001</v>
      </c>
      <c r="AL5587">
        <v>-123.32778930664099</v>
      </c>
      <c r="AM5587" t="s">
        <v>732</v>
      </c>
      <c r="AN5587" t="s">
        <v>239</v>
      </c>
      <c r="AO5587" t="s">
        <v>1220</v>
      </c>
      <c r="AP5587" t="s">
        <v>241</v>
      </c>
      <c r="AQ5587" t="s">
        <v>242</v>
      </c>
      <c r="AR5587" t="s">
        <v>10123</v>
      </c>
      <c r="AS5587" t="s">
        <v>239</v>
      </c>
      <c r="AT5587" t="s">
        <v>239</v>
      </c>
      <c r="AU5587">
        <v>1</v>
      </c>
      <c r="AW5587" t="s">
        <v>10124</v>
      </c>
      <c r="AX5587" t="s">
        <v>10122</v>
      </c>
      <c r="AY5587" t="s">
        <v>1351</v>
      </c>
      <c r="BP5587" t="s">
        <v>659</v>
      </c>
      <c r="BQ5587">
        <v>45</v>
      </c>
      <c r="BR5587" t="s">
        <v>310</v>
      </c>
      <c r="BS5587">
        <v>1</v>
      </c>
      <c r="BZ5587" t="s">
        <v>10156</v>
      </c>
      <c r="CA5587" t="s">
        <v>10177</v>
      </c>
    </row>
    <row r="5588" spans="1:79" hidden="1" x14ac:dyDescent="0.25">
      <c r="A5588" t="s">
        <v>10113</v>
      </c>
      <c r="B5588" t="s">
        <v>10114</v>
      </c>
      <c r="C5588" t="s">
        <v>10161</v>
      </c>
      <c r="D5588" t="s">
        <v>10126</v>
      </c>
      <c r="E5588" t="s">
        <v>10127</v>
      </c>
      <c r="F5588" s="1">
        <v>41260</v>
      </c>
      <c r="G5588" s="4">
        <v>0.61458333333333337</v>
      </c>
      <c r="H5588" t="s">
        <v>6138</v>
      </c>
      <c r="I5588">
        <v>-88</v>
      </c>
      <c r="J5588" t="s">
        <v>221</v>
      </c>
      <c r="K5588" t="s">
        <v>222</v>
      </c>
      <c r="L5588">
        <v>1</v>
      </c>
      <c r="M5588">
        <v>1</v>
      </c>
      <c r="N5588" t="s">
        <v>10829</v>
      </c>
      <c r="O5588" t="s">
        <v>10841</v>
      </c>
      <c r="P5588" t="s">
        <v>224</v>
      </c>
      <c r="Q5588" t="s">
        <v>10120</v>
      </c>
      <c r="R5588" t="s">
        <v>226</v>
      </c>
      <c r="S5588" t="s">
        <v>10121</v>
      </c>
      <c r="V5588">
        <v>1E-3</v>
      </c>
      <c r="W5588">
        <v>5.0000000000000001E-3</v>
      </c>
      <c r="X5588" t="s">
        <v>228</v>
      </c>
      <c r="Y5588" t="s">
        <v>243</v>
      </c>
      <c r="Z5588" t="s">
        <v>1217</v>
      </c>
      <c r="AA5588" t="s">
        <v>3947</v>
      </c>
      <c r="AF5588" t="s">
        <v>736</v>
      </c>
      <c r="AG5588" t="s">
        <v>7239</v>
      </c>
      <c r="AH5588" t="s">
        <v>10122</v>
      </c>
      <c r="AJ5588" t="s">
        <v>237</v>
      </c>
      <c r="AK5588">
        <v>39.429192</v>
      </c>
      <c r="AL5588">
        <v>-123.34546661377</v>
      </c>
      <c r="AM5588" t="s">
        <v>732</v>
      </c>
      <c r="AN5588" t="s">
        <v>239</v>
      </c>
      <c r="AO5588" t="s">
        <v>1220</v>
      </c>
      <c r="AP5588" t="s">
        <v>241</v>
      </c>
      <c r="AQ5588" t="s">
        <v>242</v>
      </c>
      <c r="AR5588" t="s">
        <v>10123</v>
      </c>
      <c r="AS5588" t="s">
        <v>239</v>
      </c>
      <c r="AT5588" t="s">
        <v>239</v>
      </c>
      <c r="AU5588">
        <v>1</v>
      </c>
      <c r="AW5588" t="s">
        <v>10124</v>
      </c>
      <c r="AX5588" t="s">
        <v>10122</v>
      </c>
      <c r="AY5588" t="s">
        <v>109</v>
      </c>
      <c r="BP5588" t="s">
        <v>659</v>
      </c>
      <c r="BQ5588">
        <v>45</v>
      </c>
      <c r="BR5588" t="s">
        <v>310</v>
      </c>
      <c r="BS5588">
        <v>1</v>
      </c>
      <c r="BZ5588" t="s">
        <v>10125</v>
      </c>
      <c r="CA5588" t="s">
        <v>10127</v>
      </c>
    </row>
    <row r="5589" spans="1:79" hidden="1" x14ac:dyDescent="0.25">
      <c r="A5589" t="s">
        <v>10113</v>
      </c>
      <c r="B5589" t="s">
        <v>10114</v>
      </c>
      <c r="C5589" t="s">
        <v>10150</v>
      </c>
      <c r="D5589" t="s">
        <v>10166</v>
      </c>
      <c r="E5589" t="s">
        <v>10167</v>
      </c>
      <c r="F5589" s="1">
        <v>41260</v>
      </c>
      <c r="G5589" s="4">
        <v>0.40277777777777773</v>
      </c>
      <c r="H5589" t="s">
        <v>6138</v>
      </c>
      <c r="I5589">
        <v>-88</v>
      </c>
      <c r="J5589" t="s">
        <v>221</v>
      </c>
      <c r="K5589" t="s">
        <v>222</v>
      </c>
      <c r="L5589">
        <v>1</v>
      </c>
      <c r="M5589">
        <v>1</v>
      </c>
      <c r="N5589" t="s">
        <v>10827</v>
      </c>
      <c r="O5589" t="s">
        <v>10842</v>
      </c>
      <c r="P5589" t="s">
        <v>224</v>
      </c>
      <c r="Q5589" t="s">
        <v>10120</v>
      </c>
      <c r="R5589" t="s">
        <v>226</v>
      </c>
      <c r="S5589" t="s">
        <v>10121</v>
      </c>
      <c r="V5589">
        <v>1E-3</v>
      </c>
      <c r="W5589">
        <v>5.0000000000000001E-3</v>
      </c>
      <c r="X5589" t="s">
        <v>228</v>
      </c>
      <c r="Y5589" t="s">
        <v>243</v>
      </c>
      <c r="Z5589" t="s">
        <v>1217</v>
      </c>
      <c r="AA5589" t="s">
        <v>3947</v>
      </c>
      <c r="AF5589" t="s">
        <v>736</v>
      </c>
      <c r="AG5589" t="s">
        <v>7239</v>
      </c>
      <c r="AH5589" t="s">
        <v>10122</v>
      </c>
      <c r="AJ5589" t="s">
        <v>237</v>
      </c>
      <c r="AK5589">
        <v>39.407494</v>
      </c>
      <c r="AL5589">
        <v>-123.342666625977</v>
      </c>
      <c r="AM5589" t="s">
        <v>732</v>
      </c>
      <c r="AN5589" t="s">
        <v>239</v>
      </c>
      <c r="AO5589" t="s">
        <v>1220</v>
      </c>
      <c r="AP5589" t="s">
        <v>241</v>
      </c>
      <c r="AQ5589" t="s">
        <v>242</v>
      </c>
      <c r="AR5589" t="s">
        <v>10123</v>
      </c>
      <c r="AS5589" t="s">
        <v>239</v>
      </c>
      <c r="AT5589" t="s">
        <v>239</v>
      </c>
      <c r="AU5589">
        <v>1</v>
      </c>
      <c r="AW5589" t="s">
        <v>10124</v>
      </c>
      <c r="AX5589" t="s">
        <v>10122</v>
      </c>
      <c r="AY5589" t="s">
        <v>1351</v>
      </c>
      <c r="BP5589" t="s">
        <v>659</v>
      </c>
      <c r="BQ5589">
        <v>45</v>
      </c>
      <c r="BR5589" t="s">
        <v>310</v>
      </c>
      <c r="BS5589">
        <v>1</v>
      </c>
      <c r="BZ5589" t="s">
        <v>10169</v>
      </c>
      <c r="CA5589" t="s">
        <v>10167</v>
      </c>
    </row>
    <row r="5590" spans="1:79" hidden="1" x14ac:dyDescent="0.25">
      <c r="A5590" t="s">
        <v>10113</v>
      </c>
      <c r="B5590" t="s">
        <v>10114</v>
      </c>
      <c r="C5590" t="s">
        <v>10150</v>
      </c>
      <c r="D5590" t="s">
        <v>10187</v>
      </c>
      <c r="E5590" t="s">
        <v>10188</v>
      </c>
      <c r="F5590" s="1">
        <v>41260</v>
      </c>
      <c r="G5590" s="4">
        <v>0.39027777777777778</v>
      </c>
      <c r="H5590" t="s">
        <v>6138</v>
      </c>
      <c r="I5590">
        <v>-88</v>
      </c>
      <c r="J5590" t="s">
        <v>221</v>
      </c>
      <c r="K5590" t="s">
        <v>222</v>
      </c>
      <c r="L5590">
        <v>1</v>
      </c>
      <c r="M5590">
        <v>1</v>
      </c>
      <c r="N5590" t="s">
        <v>10827</v>
      </c>
      <c r="O5590" t="s">
        <v>10843</v>
      </c>
      <c r="P5590" t="s">
        <v>224</v>
      </c>
      <c r="Q5590" t="s">
        <v>10120</v>
      </c>
      <c r="R5590" t="s">
        <v>226</v>
      </c>
      <c r="S5590" t="s">
        <v>10121</v>
      </c>
      <c r="V5590">
        <v>1E-3</v>
      </c>
      <c r="W5590">
        <v>5.0000000000000001E-3</v>
      </c>
      <c r="X5590" t="s">
        <v>228</v>
      </c>
      <c r="Y5590" t="s">
        <v>243</v>
      </c>
      <c r="Z5590" t="s">
        <v>1217</v>
      </c>
      <c r="AA5590" t="s">
        <v>3947</v>
      </c>
      <c r="AF5590" t="s">
        <v>736</v>
      </c>
      <c r="AG5590" t="s">
        <v>7239</v>
      </c>
      <c r="AH5590" t="s">
        <v>10122</v>
      </c>
      <c r="AJ5590" t="s">
        <v>237</v>
      </c>
      <c r="AK5590">
        <v>39.420001999999997</v>
      </c>
      <c r="AL5590">
        <v>-123.34107971191401</v>
      </c>
      <c r="AM5590" t="s">
        <v>732</v>
      </c>
      <c r="AN5590" t="s">
        <v>239</v>
      </c>
      <c r="AO5590" t="s">
        <v>1220</v>
      </c>
      <c r="AP5590" t="s">
        <v>241</v>
      </c>
      <c r="AQ5590" t="s">
        <v>242</v>
      </c>
      <c r="AR5590" t="s">
        <v>10123</v>
      </c>
      <c r="AS5590" t="s">
        <v>239</v>
      </c>
      <c r="AT5590" t="s">
        <v>239</v>
      </c>
      <c r="AU5590">
        <v>1</v>
      </c>
      <c r="AW5590" t="s">
        <v>10124</v>
      </c>
      <c r="AX5590" t="s">
        <v>10122</v>
      </c>
      <c r="AY5590" t="s">
        <v>1351</v>
      </c>
      <c r="BP5590" t="s">
        <v>659</v>
      </c>
      <c r="BQ5590">
        <v>45</v>
      </c>
      <c r="BR5590" t="s">
        <v>310</v>
      </c>
      <c r="BS5590">
        <v>1</v>
      </c>
      <c r="BZ5590" t="s">
        <v>10169</v>
      </c>
      <c r="CA5590" t="s">
        <v>10188</v>
      </c>
    </row>
    <row r="5591" spans="1:79" hidden="1" x14ac:dyDescent="0.25">
      <c r="A5591" t="s">
        <v>10113</v>
      </c>
      <c r="B5591" t="s">
        <v>10114</v>
      </c>
      <c r="C5591" t="s">
        <v>10150</v>
      </c>
      <c r="D5591" t="s">
        <v>10173</v>
      </c>
      <c r="E5591" t="s">
        <v>10174</v>
      </c>
      <c r="F5591" s="1">
        <v>41260</v>
      </c>
      <c r="G5591" s="4">
        <v>0.40972222222222227</v>
      </c>
      <c r="H5591" t="s">
        <v>6138</v>
      </c>
      <c r="I5591">
        <v>-88</v>
      </c>
      <c r="J5591" t="s">
        <v>221</v>
      </c>
      <c r="K5591" t="s">
        <v>222</v>
      </c>
      <c r="L5591">
        <v>1</v>
      </c>
      <c r="M5591">
        <v>1</v>
      </c>
      <c r="N5591" t="s">
        <v>10827</v>
      </c>
      <c r="O5591" t="s">
        <v>10844</v>
      </c>
      <c r="P5591" t="s">
        <v>224</v>
      </c>
      <c r="Q5591" t="s">
        <v>10120</v>
      </c>
      <c r="R5591" t="s">
        <v>226</v>
      </c>
      <c r="S5591" t="s">
        <v>10121</v>
      </c>
      <c r="V5591">
        <v>1E-3</v>
      </c>
      <c r="W5591">
        <v>5.0000000000000001E-3</v>
      </c>
      <c r="X5591" t="s">
        <v>228</v>
      </c>
      <c r="Y5591" t="s">
        <v>243</v>
      </c>
      <c r="Z5591" t="s">
        <v>1217</v>
      </c>
      <c r="AA5591" t="s">
        <v>3947</v>
      </c>
      <c r="AF5591" t="s">
        <v>736</v>
      </c>
      <c r="AG5591" t="s">
        <v>7239</v>
      </c>
      <c r="AH5591" t="s">
        <v>10122</v>
      </c>
      <c r="AJ5591" t="s">
        <v>237</v>
      </c>
      <c r="AK5591">
        <v>39.421112000000001</v>
      </c>
      <c r="AL5591">
        <v>-123.34083557128901</v>
      </c>
      <c r="AM5591" t="s">
        <v>732</v>
      </c>
      <c r="AN5591" t="s">
        <v>239</v>
      </c>
      <c r="AO5591" t="s">
        <v>1220</v>
      </c>
      <c r="AP5591" t="s">
        <v>241</v>
      </c>
      <c r="AQ5591" t="s">
        <v>242</v>
      </c>
      <c r="AR5591" t="s">
        <v>10123</v>
      </c>
      <c r="AS5591" t="s">
        <v>239</v>
      </c>
      <c r="AT5591" t="s">
        <v>239</v>
      </c>
      <c r="AU5591">
        <v>1</v>
      </c>
      <c r="AW5591" t="s">
        <v>10124</v>
      </c>
      <c r="AX5591" t="s">
        <v>10122</v>
      </c>
      <c r="AY5591" t="s">
        <v>1351</v>
      </c>
      <c r="BP5591" t="s">
        <v>659</v>
      </c>
      <c r="BQ5591">
        <v>45</v>
      </c>
      <c r="BR5591" t="s">
        <v>310</v>
      </c>
      <c r="BS5591">
        <v>1</v>
      </c>
      <c r="BZ5591" t="s">
        <v>10125</v>
      </c>
      <c r="CA5591" t="s">
        <v>10174</v>
      </c>
    </row>
    <row r="5592" spans="1:79" hidden="1" x14ac:dyDescent="0.25">
      <c r="A5592" t="s">
        <v>10113</v>
      </c>
      <c r="B5592" t="s">
        <v>10114</v>
      </c>
      <c r="C5592" t="s">
        <v>10161</v>
      </c>
      <c r="D5592" t="s">
        <v>10179</v>
      </c>
      <c r="E5592" t="s">
        <v>10180</v>
      </c>
      <c r="F5592" s="1">
        <v>41260</v>
      </c>
      <c r="G5592" s="4">
        <v>0.58333333333333337</v>
      </c>
      <c r="H5592" t="s">
        <v>6138</v>
      </c>
      <c r="I5592">
        <v>-88</v>
      </c>
      <c r="J5592" t="s">
        <v>221</v>
      </c>
      <c r="K5592" t="s">
        <v>222</v>
      </c>
      <c r="L5592">
        <v>1</v>
      </c>
      <c r="M5592">
        <v>1</v>
      </c>
      <c r="N5592" t="s">
        <v>10829</v>
      </c>
      <c r="O5592" t="s">
        <v>10845</v>
      </c>
      <c r="P5592" t="s">
        <v>224</v>
      </c>
      <c r="Q5592" t="s">
        <v>10120</v>
      </c>
      <c r="R5592" t="s">
        <v>226</v>
      </c>
      <c r="S5592" t="s">
        <v>10121</v>
      </c>
      <c r="V5592">
        <v>1E-3</v>
      </c>
      <c r="W5592">
        <v>5.0000000000000001E-3</v>
      </c>
      <c r="X5592" t="s">
        <v>228</v>
      </c>
      <c r="Y5592" t="s">
        <v>243</v>
      </c>
      <c r="Z5592" t="s">
        <v>1217</v>
      </c>
      <c r="AA5592" t="s">
        <v>3947</v>
      </c>
      <c r="AF5592" t="s">
        <v>736</v>
      </c>
      <c r="AG5592" t="s">
        <v>7239</v>
      </c>
      <c r="AH5592" t="s">
        <v>10122</v>
      </c>
      <c r="AJ5592" t="s">
        <v>237</v>
      </c>
      <c r="AK5592">
        <v>39.431820000000002</v>
      </c>
      <c r="AL5592">
        <v>-123.328498840332</v>
      </c>
      <c r="AM5592" t="s">
        <v>732</v>
      </c>
      <c r="AN5592" t="s">
        <v>239</v>
      </c>
      <c r="AO5592" t="s">
        <v>1220</v>
      </c>
      <c r="AP5592" t="s">
        <v>241</v>
      </c>
      <c r="AQ5592" t="s">
        <v>242</v>
      </c>
      <c r="AR5592" t="s">
        <v>10123</v>
      </c>
      <c r="AS5592" t="s">
        <v>239</v>
      </c>
      <c r="AT5592" t="s">
        <v>239</v>
      </c>
      <c r="AU5592">
        <v>1</v>
      </c>
      <c r="AW5592" t="s">
        <v>10124</v>
      </c>
      <c r="AX5592" t="s">
        <v>10122</v>
      </c>
      <c r="AY5592" t="s">
        <v>109</v>
      </c>
      <c r="BP5592" t="s">
        <v>659</v>
      </c>
      <c r="BQ5592">
        <v>45</v>
      </c>
      <c r="BR5592" t="s">
        <v>310</v>
      </c>
      <c r="BS5592">
        <v>1</v>
      </c>
      <c r="BZ5592" t="s">
        <v>10165</v>
      </c>
      <c r="CA5592" t="s">
        <v>10180</v>
      </c>
    </row>
    <row r="5593" spans="1:79" hidden="1" x14ac:dyDescent="0.25">
      <c r="A5593" t="s">
        <v>10113</v>
      </c>
      <c r="B5593" t="s">
        <v>10114</v>
      </c>
      <c r="C5593" t="s">
        <v>10161</v>
      </c>
      <c r="D5593" t="s">
        <v>10133</v>
      </c>
      <c r="E5593" t="s">
        <v>10134</v>
      </c>
      <c r="F5593" s="1">
        <v>41260</v>
      </c>
      <c r="G5593" s="4">
        <v>0.4826388888888889</v>
      </c>
      <c r="H5593" t="s">
        <v>6138</v>
      </c>
      <c r="I5593">
        <v>-88</v>
      </c>
      <c r="J5593" t="s">
        <v>221</v>
      </c>
      <c r="K5593" t="s">
        <v>222</v>
      </c>
      <c r="L5593">
        <v>1</v>
      </c>
      <c r="M5593">
        <v>1</v>
      </c>
      <c r="N5593" t="s">
        <v>10829</v>
      </c>
      <c r="O5593" t="s">
        <v>10846</v>
      </c>
      <c r="P5593" t="s">
        <v>224</v>
      </c>
      <c r="Q5593" t="s">
        <v>10120</v>
      </c>
      <c r="R5593" t="s">
        <v>226</v>
      </c>
      <c r="S5593" t="s">
        <v>10121</v>
      </c>
      <c r="V5593">
        <v>1E-3</v>
      </c>
      <c r="W5593">
        <v>5.0000000000000001E-3</v>
      </c>
      <c r="X5593" t="s">
        <v>228</v>
      </c>
      <c r="Y5593" t="s">
        <v>243</v>
      </c>
      <c r="Z5593" t="s">
        <v>1217</v>
      </c>
      <c r="AA5593" t="s">
        <v>3947</v>
      </c>
      <c r="AF5593" t="s">
        <v>736</v>
      </c>
      <c r="AG5593" t="s">
        <v>7239</v>
      </c>
      <c r="AH5593" t="s">
        <v>10122</v>
      </c>
      <c r="AJ5593" t="s">
        <v>237</v>
      </c>
      <c r="AK5593">
        <v>39.448813999999999</v>
      </c>
      <c r="AL5593">
        <v>-123.34122467041</v>
      </c>
      <c r="AM5593" t="s">
        <v>732</v>
      </c>
      <c r="AN5593" t="s">
        <v>239</v>
      </c>
      <c r="AO5593" t="s">
        <v>1220</v>
      </c>
      <c r="AP5593" t="s">
        <v>241</v>
      </c>
      <c r="AQ5593" t="s">
        <v>242</v>
      </c>
      <c r="AR5593" t="s">
        <v>10123</v>
      </c>
      <c r="AS5593" t="s">
        <v>239</v>
      </c>
      <c r="AT5593" t="s">
        <v>239</v>
      </c>
      <c r="AU5593">
        <v>1</v>
      </c>
      <c r="AW5593" t="s">
        <v>10124</v>
      </c>
      <c r="AX5593" t="s">
        <v>10122</v>
      </c>
      <c r="AY5593" t="s">
        <v>109</v>
      </c>
      <c r="BP5593" t="s">
        <v>659</v>
      </c>
      <c r="BQ5593">
        <v>45</v>
      </c>
      <c r="BR5593" t="s">
        <v>310</v>
      </c>
      <c r="BS5593">
        <v>1</v>
      </c>
      <c r="BZ5593" t="s">
        <v>10132</v>
      </c>
      <c r="CA5593" t="s">
        <v>10134</v>
      </c>
    </row>
    <row r="5594" spans="1:79" hidden="1" x14ac:dyDescent="0.25">
      <c r="A5594" t="s">
        <v>10113</v>
      </c>
      <c r="B5594" t="s">
        <v>10114</v>
      </c>
      <c r="C5594" t="s">
        <v>10161</v>
      </c>
      <c r="D5594" t="s">
        <v>10129</v>
      </c>
      <c r="E5594" t="s">
        <v>10130</v>
      </c>
      <c r="F5594" s="1">
        <v>41260</v>
      </c>
      <c r="G5594" s="4">
        <v>0.52777777777777779</v>
      </c>
      <c r="H5594" t="s">
        <v>6138</v>
      </c>
      <c r="I5594">
        <v>-88</v>
      </c>
      <c r="J5594" t="s">
        <v>221</v>
      </c>
      <c r="K5594" t="s">
        <v>222</v>
      </c>
      <c r="L5594">
        <v>1</v>
      </c>
      <c r="M5594">
        <v>1</v>
      </c>
      <c r="N5594" t="s">
        <v>10829</v>
      </c>
      <c r="O5594" t="s">
        <v>10847</v>
      </c>
      <c r="P5594" t="s">
        <v>224</v>
      </c>
      <c r="Q5594" t="s">
        <v>10120</v>
      </c>
      <c r="R5594" t="s">
        <v>226</v>
      </c>
      <c r="S5594" t="s">
        <v>10121</v>
      </c>
      <c r="V5594">
        <v>1E-3</v>
      </c>
      <c r="W5594">
        <v>5.0000000000000001E-3</v>
      </c>
      <c r="X5594" t="s">
        <v>228</v>
      </c>
      <c r="Y5594" t="s">
        <v>243</v>
      </c>
      <c r="Z5594" t="s">
        <v>1217</v>
      </c>
      <c r="AA5594" t="s">
        <v>3947</v>
      </c>
      <c r="AF5594" t="s">
        <v>736</v>
      </c>
      <c r="AG5594" t="s">
        <v>7239</v>
      </c>
      <c r="AH5594" t="s">
        <v>10122</v>
      </c>
      <c r="AJ5594" t="s">
        <v>237</v>
      </c>
      <c r="AK5594">
        <v>39.442055000000003</v>
      </c>
      <c r="AL5594">
        <v>-123.336540222168</v>
      </c>
      <c r="AM5594" t="s">
        <v>732</v>
      </c>
      <c r="AN5594" t="s">
        <v>239</v>
      </c>
      <c r="AO5594" t="s">
        <v>1220</v>
      </c>
      <c r="AP5594" t="s">
        <v>241</v>
      </c>
      <c r="AQ5594" t="s">
        <v>242</v>
      </c>
      <c r="AR5594" t="s">
        <v>10123</v>
      </c>
      <c r="AS5594" t="s">
        <v>239</v>
      </c>
      <c r="AT5594" t="s">
        <v>239</v>
      </c>
      <c r="AU5594">
        <v>1</v>
      </c>
      <c r="AW5594" t="s">
        <v>10124</v>
      </c>
      <c r="AX5594" t="s">
        <v>10122</v>
      </c>
      <c r="AY5594" t="s">
        <v>109</v>
      </c>
      <c r="BP5594" t="s">
        <v>659</v>
      </c>
      <c r="BQ5594">
        <v>45</v>
      </c>
      <c r="BR5594" t="s">
        <v>310</v>
      </c>
      <c r="BS5594">
        <v>1</v>
      </c>
      <c r="BZ5594" t="s">
        <v>10132</v>
      </c>
      <c r="CA5594" t="s">
        <v>10130</v>
      </c>
    </row>
    <row r="5595" spans="1:79" hidden="1" x14ac:dyDescent="0.25">
      <c r="A5595" t="s">
        <v>10113</v>
      </c>
      <c r="B5595" t="s">
        <v>10114</v>
      </c>
      <c r="C5595" t="s">
        <v>10161</v>
      </c>
      <c r="D5595" t="s">
        <v>10116</v>
      </c>
      <c r="E5595" t="s">
        <v>10117</v>
      </c>
      <c r="F5595" s="1">
        <v>41260</v>
      </c>
      <c r="G5595" s="4">
        <v>0.51041666666666663</v>
      </c>
      <c r="H5595" t="s">
        <v>6138</v>
      </c>
      <c r="I5595">
        <v>-88</v>
      </c>
      <c r="J5595" t="s">
        <v>221</v>
      </c>
      <c r="K5595" t="s">
        <v>222</v>
      </c>
      <c r="L5595">
        <v>1</v>
      </c>
      <c r="M5595">
        <v>1</v>
      </c>
      <c r="N5595" t="s">
        <v>10829</v>
      </c>
      <c r="O5595" t="s">
        <v>10848</v>
      </c>
      <c r="P5595" t="s">
        <v>224</v>
      </c>
      <c r="Q5595" t="s">
        <v>10120</v>
      </c>
      <c r="R5595" t="s">
        <v>226</v>
      </c>
      <c r="S5595" t="s">
        <v>10121</v>
      </c>
      <c r="V5595">
        <v>1E-3</v>
      </c>
      <c r="W5595">
        <v>5.0000000000000001E-3</v>
      </c>
      <c r="X5595" t="s">
        <v>228</v>
      </c>
      <c r="Y5595" t="s">
        <v>243</v>
      </c>
      <c r="Z5595" t="s">
        <v>1217</v>
      </c>
      <c r="AA5595" t="s">
        <v>3947</v>
      </c>
      <c r="AF5595" t="s">
        <v>736</v>
      </c>
      <c r="AG5595" t="s">
        <v>7239</v>
      </c>
      <c r="AH5595" t="s">
        <v>10122</v>
      </c>
      <c r="AJ5595" t="s">
        <v>237</v>
      </c>
      <c r="AK5595">
        <v>39.462643</v>
      </c>
      <c r="AL5595">
        <v>-123.35041809082</v>
      </c>
      <c r="AM5595" t="s">
        <v>732</v>
      </c>
      <c r="AN5595" t="s">
        <v>239</v>
      </c>
      <c r="AO5595" t="s">
        <v>1220</v>
      </c>
      <c r="AP5595" t="s">
        <v>241</v>
      </c>
      <c r="AQ5595" t="s">
        <v>242</v>
      </c>
      <c r="AR5595" t="s">
        <v>10123</v>
      </c>
      <c r="AS5595" t="s">
        <v>239</v>
      </c>
      <c r="AT5595" t="s">
        <v>239</v>
      </c>
      <c r="AU5595">
        <v>1</v>
      </c>
      <c r="AW5595" t="s">
        <v>10124</v>
      </c>
      <c r="AX5595" t="s">
        <v>10122</v>
      </c>
      <c r="AY5595" t="s">
        <v>109</v>
      </c>
      <c r="BP5595" t="s">
        <v>659</v>
      </c>
      <c r="BQ5595">
        <v>45</v>
      </c>
      <c r="BR5595" t="s">
        <v>310</v>
      </c>
      <c r="BS5595">
        <v>1</v>
      </c>
      <c r="BZ5595" t="s">
        <v>10125</v>
      </c>
      <c r="CA5595" t="s">
        <v>10117</v>
      </c>
    </row>
    <row r="5596" spans="1:79" hidden="1" x14ac:dyDescent="0.25">
      <c r="A5596" t="s">
        <v>10113</v>
      </c>
      <c r="B5596" t="s">
        <v>10114</v>
      </c>
      <c r="C5596" t="s">
        <v>10161</v>
      </c>
      <c r="D5596" t="s">
        <v>10226</v>
      </c>
      <c r="E5596" t="s">
        <v>10227</v>
      </c>
      <c r="F5596" s="1">
        <v>41260</v>
      </c>
      <c r="G5596" s="4">
        <v>0.53749999999999998</v>
      </c>
      <c r="H5596" t="s">
        <v>6138</v>
      </c>
      <c r="I5596">
        <v>-88</v>
      </c>
      <c r="J5596" t="s">
        <v>221</v>
      </c>
      <c r="K5596" t="s">
        <v>222</v>
      </c>
      <c r="L5596">
        <v>1</v>
      </c>
      <c r="M5596">
        <v>1</v>
      </c>
      <c r="N5596" t="s">
        <v>10829</v>
      </c>
      <c r="O5596" t="s">
        <v>10849</v>
      </c>
      <c r="P5596" t="s">
        <v>224</v>
      </c>
      <c r="Q5596" t="s">
        <v>10120</v>
      </c>
      <c r="R5596" t="s">
        <v>226</v>
      </c>
      <c r="S5596" t="s">
        <v>10121</v>
      </c>
      <c r="V5596">
        <v>1E-3</v>
      </c>
      <c r="W5596">
        <v>5.0000000000000001E-3</v>
      </c>
      <c r="X5596" t="s">
        <v>228</v>
      </c>
      <c r="Y5596" t="s">
        <v>243</v>
      </c>
      <c r="Z5596" t="s">
        <v>1217</v>
      </c>
      <c r="AA5596" t="s">
        <v>3947</v>
      </c>
      <c r="AF5596" t="s">
        <v>736</v>
      </c>
      <c r="AG5596" t="s">
        <v>7239</v>
      </c>
      <c r="AH5596" t="s">
        <v>10122</v>
      </c>
      <c r="AJ5596" t="s">
        <v>237</v>
      </c>
      <c r="AK5596">
        <v>39.448444000000002</v>
      </c>
      <c r="AL5596">
        <v>-123.34597015380901</v>
      </c>
      <c r="AM5596" t="s">
        <v>732</v>
      </c>
      <c r="AN5596" t="s">
        <v>239</v>
      </c>
      <c r="AO5596" t="s">
        <v>1220</v>
      </c>
      <c r="AP5596" t="s">
        <v>241</v>
      </c>
      <c r="AQ5596" t="s">
        <v>242</v>
      </c>
      <c r="AR5596" t="s">
        <v>10123</v>
      </c>
      <c r="AS5596" t="s">
        <v>239</v>
      </c>
      <c r="AT5596" t="s">
        <v>239</v>
      </c>
      <c r="AU5596">
        <v>1</v>
      </c>
      <c r="AW5596" t="s">
        <v>10124</v>
      </c>
      <c r="AX5596" t="s">
        <v>10122</v>
      </c>
      <c r="AY5596" t="s">
        <v>109</v>
      </c>
      <c r="BP5596" t="s">
        <v>659</v>
      </c>
      <c r="BQ5596">
        <v>45</v>
      </c>
      <c r="BR5596" t="s">
        <v>310</v>
      </c>
      <c r="BS5596">
        <v>1</v>
      </c>
      <c r="BZ5596" t="s">
        <v>10125</v>
      </c>
      <c r="CA5596" t="s">
        <v>10227</v>
      </c>
    </row>
    <row r="5597" spans="1:79" hidden="1" x14ac:dyDescent="0.25">
      <c r="A5597" t="s">
        <v>10113</v>
      </c>
      <c r="B5597" t="s">
        <v>10114</v>
      </c>
      <c r="C5597" t="s">
        <v>10115</v>
      </c>
      <c r="D5597" t="s">
        <v>10136</v>
      </c>
      <c r="E5597" t="s">
        <v>10137</v>
      </c>
      <c r="F5597" s="1">
        <v>41289</v>
      </c>
      <c r="G5597" s="4">
        <v>0.4861111111111111</v>
      </c>
      <c r="H5597" t="s">
        <v>6138</v>
      </c>
      <c r="I5597">
        <v>-88</v>
      </c>
      <c r="J5597" t="s">
        <v>221</v>
      </c>
      <c r="K5597" t="s">
        <v>222</v>
      </c>
      <c r="L5597">
        <v>1</v>
      </c>
      <c r="M5597">
        <v>1</v>
      </c>
      <c r="N5597" t="s">
        <v>10850</v>
      </c>
      <c r="O5597" t="s">
        <v>10851</v>
      </c>
      <c r="P5597" t="s">
        <v>224</v>
      </c>
      <c r="Q5597" t="s">
        <v>10120</v>
      </c>
      <c r="R5597" t="s">
        <v>226</v>
      </c>
      <c r="S5597" t="s">
        <v>10121</v>
      </c>
      <c r="V5597">
        <v>1E-3</v>
      </c>
      <c r="W5597">
        <v>5.0000000000000001E-3</v>
      </c>
      <c r="X5597" t="s">
        <v>228</v>
      </c>
      <c r="Y5597" t="s">
        <v>243</v>
      </c>
      <c r="Z5597" t="s">
        <v>1217</v>
      </c>
      <c r="AA5597" t="s">
        <v>3947</v>
      </c>
      <c r="AF5597" t="s">
        <v>736</v>
      </c>
      <c r="AG5597" t="s">
        <v>7239</v>
      </c>
      <c r="AH5597" t="s">
        <v>10122</v>
      </c>
      <c r="AJ5597" t="s">
        <v>237</v>
      </c>
      <c r="AK5597">
        <v>39.42794</v>
      </c>
      <c r="AL5597">
        <v>-123.332221984863</v>
      </c>
      <c r="AM5597" t="s">
        <v>732</v>
      </c>
      <c r="AN5597" t="s">
        <v>239</v>
      </c>
      <c r="AO5597" t="s">
        <v>1220</v>
      </c>
      <c r="AP5597" t="s">
        <v>241</v>
      </c>
      <c r="AQ5597" t="s">
        <v>242</v>
      </c>
      <c r="AR5597" t="s">
        <v>10123</v>
      </c>
      <c r="AS5597" t="s">
        <v>239</v>
      </c>
      <c r="AT5597" t="s">
        <v>239</v>
      </c>
      <c r="AU5597">
        <v>1</v>
      </c>
      <c r="AW5597" t="s">
        <v>10124</v>
      </c>
      <c r="AX5597" t="s">
        <v>10122</v>
      </c>
      <c r="AY5597" t="s">
        <v>109</v>
      </c>
      <c r="BP5597" t="s">
        <v>659</v>
      </c>
      <c r="BQ5597">
        <v>45</v>
      </c>
      <c r="BR5597" t="s">
        <v>310</v>
      </c>
      <c r="BS5597">
        <v>1</v>
      </c>
      <c r="BZ5597" t="s">
        <v>10132</v>
      </c>
      <c r="CA5597" t="s">
        <v>10137</v>
      </c>
    </row>
    <row r="5598" spans="1:79" hidden="1" x14ac:dyDescent="0.25">
      <c r="A5598" t="s">
        <v>10113</v>
      </c>
      <c r="B5598" t="s">
        <v>10114</v>
      </c>
      <c r="C5598" t="s">
        <v>10115</v>
      </c>
      <c r="D5598" t="s">
        <v>10116</v>
      </c>
      <c r="E5598" t="s">
        <v>10117</v>
      </c>
      <c r="F5598" s="1">
        <v>41289</v>
      </c>
      <c r="G5598" s="4">
        <v>0.47569444444444442</v>
      </c>
      <c r="H5598" t="s">
        <v>6138</v>
      </c>
      <c r="I5598">
        <v>-88</v>
      </c>
      <c r="J5598" t="s">
        <v>221</v>
      </c>
      <c r="K5598" t="s">
        <v>222</v>
      </c>
      <c r="L5598">
        <v>1</v>
      </c>
      <c r="M5598">
        <v>1</v>
      </c>
      <c r="N5598" t="s">
        <v>10850</v>
      </c>
      <c r="O5598" t="s">
        <v>10852</v>
      </c>
      <c r="P5598" t="s">
        <v>224</v>
      </c>
      <c r="Q5598" t="s">
        <v>10120</v>
      </c>
      <c r="R5598" t="s">
        <v>226</v>
      </c>
      <c r="S5598" t="s">
        <v>10121</v>
      </c>
      <c r="V5598">
        <v>1E-3</v>
      </c>
      <c r="W5598">
        <v>5.0000000000000001E-3</v>
      </c>
      <c r="X5598" t="s">
        <v>228</v>
      </c>
      <c r="Y5598" t="s">
        <v>243</v>
      </c>
      <c r="Z5598" t="s">
        <v>1217</v>
      </c>
      <c r="AA5598" t="s">
        <v>3947</v>
      </c>
      <c r="AF5598" t="s">
        <v>736</v>
      </c>
      <c r="AG5598" t="s">
        <v>7239</v>
      </c>
      <c r="AH5598" t="s">
        <v>10122</v>
      </c>
      <c r="AJ5598" t="s">
        <v>237</v>
      </c>
      <c r="AK5598">
        <v>39.462643</v>
      </c>
      <c r="AL5598">
        <v>-123.35041809082</v>
      </c>
      <c r="AM5598" t="s">
        <v>732</v>
      </c>
      <c r="AN5598" t="s">
        <v>239</v>
      </c>
      <c r="AO5598" t="s">
        <v>1220</v>
      </c>
      <c r="AP5598" t="s">
        <v>241</v>
      </c>
      <c r="AQ5598" t="s">
        <v>242</v>
      </c>
      <c r="AR5598" t="s">
        <v>10123</v>
      </c>
      <c r="AS5598" t="s">
        <v>239</v>
      </c>
      <c r="AT5598" t="s">
        <v>239</v>
      </c>
      <c r="AU5598">
        <v>1</v>
      </c>
      <c r="AW5598" t="s">
        <v>10124</v>
      </c>
      <c r="AX5598" t="s">
        <v>10122</v>
      </c>
      <c r="AY5598" t="s">
        <v>109</v>
      </c>
      <c r="BP5598" t="s">
        <v>659</v>
      </c>
      <c r="BQ5598">
        <v>45</v>
      </c>
      <c r="BR5598" t="s">
        <v>310</v>
      </c>
      <c r="BS5598">
        <v>1</v>
      </c>
      <c r="BZ5598" t="s">
        <v>10125</v>
      </c>
      <c r="CA5598" t="s">
        <v>10117</v>
      </c>
    </row>
    <row r="5599" spans="1:79" hidden="1" x14ac:dyDescent="0.25">
      <c r="A5599" t="s">
        <v>10113</v>
      </c>
      <c r="B5599" t="s">
        <v>10114</v>
      </c>
      <c r="C5599" t="s">
        <v>10115</v>
      </c>
      <c r="D5599" t="s">
        <v>10126</v>
      </c>
      <c r="E5599" t="s">
        <v>10127</v>
      </c>
      <c r="F5599" s="1">
        <v>41289</v>
      </c>
      <c r="G5599" s="4">
        <v>0.40277777777777773</v>
      </c>
      <c r="H5599" t="s">
        <v>6138</v>
      </c>
      <c r="I5599">
        <v>-88</v>
      </c>
      <c r="J5599" t="s">
        <v>221</v>
      </c>
      <c r="K5599" t="s">
        <v>222</v>
      </c>
      <c r="L5599">
        <v>1</v>
      </c>
      <c r="M5599">
        <v>1</v>
      </c>
      <c r="N5599" t="s">
        <v>10850</v>
      </c>
      <c r="O5599" t="s">
        <v>10853</v>
      </c>
      <c r="P5599" t="s">
        <v>224</v>
      </c>
      <c r="Q5599" t="s">
        <v>10120</v>
      </c>
      <c r="R5599" t="s">
        <v>226</v>
      </c>
      <c r="S5599" t="s">
        <v>10121</v>
      </c>
      <c r="V5599">
        <v>1E-3</v>
      </c>
      <c r="W5599">
        <v>5.0000000000000001E-3</v>
      </c>
      <c r="X5599" t="s">
        <v>228</v>
      </c>
      <c r="Y5599" t="s">
        <v>243</v>
      </c>
      <c r="Z5599" t="s">
        <v>1217</v>
      </c>
      <c r="AA5599" t="s">
        <v>3947</v>
      </c>
      <c r="AF5599" t="s">
        <v>736</v>
      </c>
      <c r="AG5599" t="s">
        <v>7239</v>
      </c>
      <c r="AH5599" t="s">
        <v>10122</v>
      </c>
      <c r="AJ5599" t="s">
        <v>237</v>
      </c>
      <c r="AK5599">
        <v>39.429192</v>
      </c>
      <c r="AL5599">
        <v>-123.34546661377</v>
      </c>
      <c r="AM5599" t="s">
        <v>732</v>
      </c>
      <c r="AN5599" t="s">
        <v>239</v>
      </c>
      <c r="AO5599" t="s">
        <v>1220</v>
      </c>
      <c r="AP5599" t="s">
        <v>241</v>
      </c>
      <c r="AQ5599" t="s">
        <v>242</v>
      </c>
      <c r="AR5599" t="s">
        <v>10123</v>
      </c>
      <c r="AS5599" t="s">
        <v>239</v>
      </c>
      <c r="AT5599" t="s">
        <v>239</v>
      </c>
      <c r="AU5599">
        <v>1</v>
      </c>
      <c r="AW5599" t="s">
        <v>10124</v>
      </c>
      <c r="AX5599" t="s">
        <v>10122</v>
      </c>
      <c r="AY5599" t="s">
        <v>109</v>
      </c>
      <c r="BP5599" t="s">
        <v>659</v>
      </c>
      <c r="BQ5599">
        <v>45</v>
      </c>
      <c r="BR5599" t="s">
        <v>310</v>
      </c>
      <c r="BS5599">
        <v>1</v>
      </c>
      <c r="BZ5599" t="s">
        <v>10125</v>
      </c>
      <c r="CA5599" t="s">
        <v>10127</v>
      </c>
    </row>
    <row r="5600" spans="1:79" hidden="1" x14ac:dyDescent="0.25">
      <c r="A5600" t="s">
        <v>10113</v>
      </c>
      <c r="B5600" t="s">
        <v>10114</v>
      </c>
      <c r="C5600" t="s">
        <v>10115</v>
      </c>
      <c r="D5600" t="s">
        <v>10162</v>
      </c>
      <c r="E5600" t="s">
        <v>10163</v>
      </c>
      <c r="F5600" s="1">
        <v>41289</v>
      </c>
      <c r="G5600" s="4">
        <v>0.39583333333333331</v>
      </c>
      <c r="H5600" t="s">
        <v>6138</v>
      </c>
      <c r="I5600">
        <v>-88</v>
      </c>
      <c r="J5600" t="s">
        <v>221</v>
      </c>
      <c r="K5600" t="s">
        <v>222</v>
      </c>
      <c r="L5600">
        <v>1</v>
      </c>
      <c r="M5600">
        <v>1</v>
      </c>
      <c r="N5600" t="s">
        <v>10850</v>
      </c>
      <c r="O5600" t="s">
        <v>10854</v>
      </c>
      <c r="P5600" t="s">
        <v>224</v>
      </c>
      <c r="Q5600" t="s">
        <v>10120</v>
      </c>
      <c r="R5600" t="s">
        <v>226</v>
      </c>
      <c r="S5600" t="s">
        <v>10121</v>
      </c>
      <c r="V5600">
        <v>1E-3</v>
      </c>
      <c r="W5600">
        <v>5.0000000000000001E-3</v>
      </c>
      <c r="X5600" t="s">
        <v>228</v>
      </c>
      <c r="Y5600" t="s">
        <v>243</v>
      </c>
      <c r="Z5600" t="s">
        <v>1217</v>
      </c>
      <c r="AA5600" t="s">
        <v>3947</v>
      </c>
      <c r="AF5600" t="s">
        <v>736</v>
      </c>
      <c r="AG5600" t="s">
        <v>7239</v>
      </c>
      <c r="AH5600" t="s">
        <v>10122</v>
      </c>
      <c r="AJ5600" t="s">
        <v>237</v>
      </c>
      <c r="AK5600">
        <v>39.441605000000003</v>
      </c>
      <c r="AL5600">
        <v>-123.328689575195</v>
      </c>
      <c r="AM5600" t="s">
        <v>732</v>
      </c>
      <c r="AN5600" t="s">
        <v>239</v>
      </c>
      <c r="AO5600" t="s">
        <v>1220</v>
      </c>
      <c r="AP5600" t="s">
        <v>241</v>
      </c>
      <c r="AQ5600" t="s">
        <v>242</v>
      </c>
      <c r="AR5600" t="s">
        <v>10123</v>
      </c>
      <c r="AS5600" t="s">
        <v>239</v>
      </c>
      <c r="AT5600" t="s">
        <v>239</v>
      </c>
      <c r="AU5600">
        <v>1</v>
      </c>
      <c r="AW5600" t="s">
        <v>10124</v>
      </c>
      <c r="AX5600" t="s">
        <v>10122</v>
      </c>
      <c r="AY5600" t="s">
        <v>109</v>
      </c>
      <c r="BP5600" t="s">
        <v>659</v>
      </c>
      <c r="BQ5600">
        <v>45</v>
      </c>
      <c r="BR5600" t="s">
        <v>310</v>
      </c>
      <c r="BS5600">
        <v>1</v>
      </c>
      <c r="BZ5600" t="s">
        <v>10165</v>
      </c>
      <c r="CA5600" t="s">
        <v>10163</v>
      </c>
    </row>
    <row r="5601" spans="1:79" hidden="1" x14ac:dyDescent="0.25">
      <c r="A5601" t="s">
        <v>10113</v>
      </c>
      <c r="B5601" t="s">
        <v>10114</v>
      </c>
      <c r="C5601" t="s">
        <v>10115</v>
      </c>
      <c r="D5601" t="s">
        <v>10133</v>
      </c>
      <c r="E5601" t="s">
        <v>10134</v>
      </c>
      <c r="F5601" s="1">
        <v>41289</v>
      </c>
      <c r="G5601" s="4">
        <v>0.4513888888888889</v>
      </c>
      <c r="H5601" t="s">
        <v>6138</v>
      </c>
      <c r="I5601">
        <v>-88</v>
      </c>
      <c r="J5601" t="s">
        <v>221</v>
      </c>
      <c r="K5601" t="s">
        <v>222</v>
      </c>
      <c r="L5601">
        <v>1</v>
      </c>
      <c r="M5601">
        <v>1</v>
      </c>
      <c r="N5601" t="s">
        <v>10850</v>
      </c>
      <c r="O5601" t="s">
        <v>10855</v>
      </c>
      <c r="P5601" t="s">
        <v>224</v>
      </c>
      <c r="Q5601" t="s">
        <v>10120</v>
      </c>
      <c r="R5601" t="s">
        <v>226</v>
      </c>
      <c r="S5601" t="s">
        <v>10121</v>
      </c>
      <c r="V5601">
        <v>1E-3</v>
      </c>
      <c r="W5601">
        <v>5.0000000000000001E-3</v>
      </c>
      <c r="X5601" t="s">
        <v>228</v>
      </c>
      <c r="Y5601" t="s">
        <v>243</v>
      </c>
      <c r="Z5601" t="s">
        <v>1217</v>
      </c>
      <c r="AA5601" t="s">
        <v>3947</v>
      </c>
      <c r="AF5601" t="s">
        <v>736</v>
      </c>
      <c r="AG5601" t="s">
        <v>7239</v>
      </c>
      <c r="AH5601" t="s">
        <v>10122</v>
      </c>
      <c r="AJ5601" t="s">
        <v>237</v>
      </c>
      <c r="AK5601">
        <v>39.448813999999999</v>
      </c>
      <c r="AL5601">
        <v>-123.34122467041</v>
      </c>
      <c r="AM5601" t="s">
        <v>732</v>
      </c>
      <c r="AN5601" t="s">
        <v>239</v>
      </c>
      <c r="AO5601" t="s">
        <v>1220</v>
      </c>
      <c r="AP5601" t="s">
        <v>241</v>
      </c>
      <c r="AQ5601" t="s">
        <v>242</v>
      </c>
      <c r="AR5601" t="s">
        <v>10123</v>
      </c>
      <c r="AS5601" t="s">
        <v>239</v>
      </c>
      <c r="AT5601" t="s">
        <v>239</v>
      </c>
      <c r="AU5601">
        <v>1</v>
      </c>
      <c r="AW5601" t="s">
        <v>10124</v>
      </c>
      <c r="AX5601" t="s">
        <v>10122</v>
      </c>
      <c r="AY5601" t="s">
        <v>109</v>
      </c>
      <c r="BP5601" t="s">
        <v>659</v>
      </c>
      <c r="BQ5601">
        <v>45</v>
      </c>
      <c r="BR5601" t="s">
        <v>310</v>
      </c>
      <c r="BS5601">
        <v>1</v>
      </c>
      <c r="BZ5601" t="s">
        <v>10132</v>
      </c>
      <c r="CA5601" t="s">
        <v>10134</v>
      </c>
    </row>
    <row r="5602" spans="1:79" hidden="1" x14ac:dyDescent="0.25">
      <c r="A5602" t="s">
        <v>10113</v>
      </c>
      <c r="B5602" t="s">
        <v>10114</v>
      </c>
      <c r="C5602" t="s">
        <v>10115</v>
      </c>
      <c r="D5602" t="s">
        <v>10129</v>
      </c>
      <c r="E5602" t="s">
        <v>10130</v>
      </c>
      <c r="F5602" s="1">
        <v>41289</v>
      </c>
      <c r="G5602" s="4">
        <v>0.46875</v>
      </c>
      <c r="H5602" t="s">
        <v>6138</v>
      </c>
      <c r="I5602">
        <v>-88</v>
      </c>
      <c r="J5602" t="s">
        <v>221</v>
      </c>
      <c r="K5602" t="s">
        <v>222</v>
      </c>
      <c r="L5602">
        <v>1</v>
      </c>
      <c r="M5602">
        <v>1</v>
      </c>
      <c r="N5602" t="s">
        <v>10850</v>
      </c>
      <c r="O5602" t="s">
        <v>10856</v>
      </c>
      <c r="P5602" t="s">
        <v>224</v>
      </c>
      <c r="Q5602" t="s">
        <v>10120</v>
      </c>
      <c r="R5602" t="s">
        <v>226</v>
      </c>
      <c r="S5602" t="s">
        <v>10121</v>
      </c>
      <c r="V5602">
        <v>1E-3</v>
      </c>
      <c r="W5602">
        <v>5.0000000000000001E-3</v>
      </c>
      <c r="X5602" t="s">
        <v>228</v>
      </c>
      <c r="Y5602" t="s">
        <v>243</v>
      </c>
      <c r="Z5602" t="s">
        <v>1217</v>
      </c>
      <c r="AA5602" t="s">
        <v>3947</v>
      </c>
      <c r="AF5602" t="s">
        <v>736</v>
      </c>
      <c r="AG5602" t="s">
        <v>7239</v>
      </c>
      <c r="AH5602" t="s">
        <v>10122</v>
      </c>
      <c r="AJ5602" t="s">
        <v>237</v>
      </c>
      <c r="AK5602">
        <v>39.442055000000003</v>
      </c>
      <c r="AL5602">
        <v>-123.336540222168</v>
      </c>
      <c r="AM5602" t="s">
        <v>732</v>
      </c>
      <c r="AN5602" t="s">
        <v>239</v>
      </c>
      <c r="AO5602" t="s">
        <v>1220</v>
      </c>
      <c r="AP5602" t="s">
        <v>241</v>
      </c>
      <c r="AQ5602" t="s">
        <v>242</v>
      </c>
      <c r="AR5602" t="s">
        <v>10123</v>
      </c>
      <c r="AS5602" t="s">
        <v>239</v>
      </c>
      <c r="AT5602" t="s">
        <v>239</v>
      </c>
      <c r="AU5602">
        <v>1</v>
      </c>
      <c r="AW5602" t="s">
        <v>10124</v>
      </c>
      <c r="AX5602" t="s">
        <v>10122</v>
      </c>
      <c r="AY5602" t="s">
        <v>109</v>
      </c>
      <c r="BP5602" t="s">
        <v>659</v>
      </c>
      <c r="BQ5602">
        <v>45</v>
      </c>
      <c r="BR5602" t="s">
        <v>310</v>
      </c>
      <c r="BS5602">
        <v>1</v>
      </c>
      <c r="BZ5602" t="s">
        <v>10132</v>
      </c>
      <c r="CA5602" t="s">
        <v>10130</v>
      </c>
    </row>
    <row r="5603" spans="1:79" hidden="1" x14ac:dyDescent="0.25">
      <c r="A5603" t="s">
        <v>10113</v>
      </c>
      <c r="B5603" t="s">
        <v>10114</v>
      </c>
      <c r="C5603" t="s">
        <v>10115</v>
      </c>
      <c r="D5603" t="s">
        <v>10197</v>
      </c>
      <c r="E5603" t="s">
        <v>10198</v>
      </c>
      <c r="F5603" s="1">
        <v>41289</v>
      </c>
      <c r="G5603" s="4">
        <v>0.45763888888888887</v>
      </c>
      <c r="H5603" t="s">
        <v>6138</v>
      </c>
      <c r="I5603">
        <v>-88</v>
      </c>
      <c r="J5603" t="s">
        <v>221</v>
      </c>
      <c r="K5603" t="s">
        <v>222</v>
      </c>
      <c r="L5603">
        <v>1</v>
      </c>
      <c r="M5603">
        <v>1</v>
      </c>
      <c r="N5603" t="s">
        <v>10850</v>
      </c>
      <c r="O5603" t="s">
        <v>10857</v>
      </c>
      <c r="P5603" t="s">
        <v>224</v>
      </c>
      <c r="Q5603" t="s">
        <v>10120</v>
      </c>
      <c r="R5603" t="s">
        <v>226</v>
      </c>
      <c r="S5603" t="s">
        <v>10121</v>
      </c>
      <c r="V5603">
        <v>1E-3</v>
      </c>
      <c r="W5603">
        <v>5.0000000000000001E-3</v>
      </c>
      <c r="X5603" t="s">
        <v>228</v>
      </c>
      <c r="Y5603" t="s">
        <v>243</v>
      </c>
      <c r="Z5603" t="s">
        <v>1217</v>
      </c>
      <c r="AA5603" t="s">
        <v>3947</v>
      </c>
      <c r="AF5603" t="s">
        <v>736</v>
      </c>
      <c r="AG5603" t="s">
        <v>7239</v>
      </c>
      <c r="AH5603" t="s">
        <v>10122</v>
      </c>
      <c r="AJ5603" t="s">
        <v>237</v>
      </c>
      <c r="AK5603">
        <v>39.440662000000003</v>
      </c>
      <c r="AL5603">
        <v>-123.353271484375</v>
      </c>
      <c r="AM5603" t="s">
        <v>732</v>
      </c>
      <c r="AN5603" t="s">
        <v>239</v>
      </c>
      <c r="AO5603" t="s">
        <v>1220</v>
      </c>
      <c r="AP5603" t="s">
        <v>241</v>
      </c>
      <c r="AQ5603" t="s">
        <v>242</v>
      </c>
      <c r="AR5603" t="s">
        <v>10123</v>
      </c>
      <c r="AS5603" t="s">
        <v>239</v>
      </c>
      <c r="AT5603" t="s">
        <v>239</v>
      </c>
      <c r="AU5603">
        <v>1</v>
      </c>
      <c r="AW5603" t="s">
        <v>10124</v>
      </c>
      <c r="AX5603" t="s">
        <v>10122</v>
      </c>
      <c r="AY5603" t="s">
        <v>109</v>
      </c>
      <c r="BP5603" t="s">
        <v>659</v>
      </c>
      <c r="BQ5603">
        <v>45</v>
      </c>
      <c r="BR5603" t="s">
        <v>310</v>
      </c>
      <c r="BS5603">
        <v>1</v>
      </c>
      <c r="BZ5603" t="s">
        <v>10200</v>
      </c>
      <c r="CA5603" t="s">
        <v>10198</v>
      </c>
    </row>
    <row r="5604" spans="1:79" hidden="1" x14ac:dyDescent="0.25">
      <c r="A5604" t="s">
        <v>10113</v>
      </c>
      <c r="B5604" t="s">
        <v>10114</v>
      </c>
      <c r="C5604" t="s">
        <v>10115</v>
      </c>
      <c r="D5604" t="s">
        <v>10179</v>
      </c>
      <c r="E5604" t="s">
        <v>10180</v>
      </c>
      <c r="F5604" s="1">
        <v>41289</v>
      </c>
      <c r="G5604" s="4">
        <v>0.40972222222222227</v>
      </c>
      <c r="H5604" t="s">
        <v>6138</v>
      </c>
      <c r="I5604">
        <v>-88</v>
      </c>
      <c r="J5604" t="s">
        <v>221</v>
      </c>
      <c r="K5604" t="s">
        <v>222</v>
      </c>
      <c r="L5604">
        <v>1</v>
      </c>
      <c r="M5604">
        <v>1</v>
      </c>
      <c r="N5604" t="s">
        <v>10850</v>
      </c>
      <c r="O5604" t="s">
        <v>10858</v>
      </c>
      <c r="P5604" t="s">
        <v>224</v>
      </c>
      <c r="Q5604" t="s">
        <v>10120</v>
      </c>
      <c r="R5604" t="s">
        <v>226</v>
      </c>
      <c r="S5604" t="s">
        <v>10121</v>
      </c>
      <c r="V5604">
        <v>1E-3</v>
      </c>
      <c r="W5604">
        <v>5.0000000000000001E-3</v>
      </c>
      <c r="X5604" t="s">
        <v>228</v>
      </c>
      <c r="Y5604" t="s">
        <v>243</v>
      </c>
      <c r="Z5604" t="s">
        <v>1217</v>
      </c>
      <c r="AA5604" t="s">
        <v>3947</v>
      </c>
      <c r="AF5604" t="s">
        <v>736</v>
      </c>
      <c r="AG5604" t="s">
        <v>7239</v>
      </c>
      <c r="AH5604" t="s">
        <v>10122</v>
      </c>
      <c r="AJ5604" t="s">
        <v>237</v>
      </c>
      <c r="AK5604">
        <v>39.431820000000002</v>
      </c>
      <c r="AL5604">
        <v>-123.328498840332</v>
      </c>
      <c r="AM5604" t="s">
        <v>732</v>
      </c>
      <c r="AN5604" t="s">
        <v>239</v>
      </c>
      <c r="AO5604" t="s">
        <v>1220</v>
      </c>
      <c r="AP5604" t="s">
        <v>241</v>
      </c>
      <c r="AQ5604" t="s">
        <v>242</v>
      </c>
      <c r="AR5604" t="s">
        <v>10123</v>
      </c>
      <c r="AS5604" t="s">
        <v>239</v>
      </c>
      <c r="AT5604" t="s">
        <v>239</v>
      </c>
      <c r="AU5604">
        <v>1</v>
      </c>
      <c r="AW5604" t="s">
        <v>10124</v>
      </c>
      <c r="AX5604" t="s">
        <v>10122</v>
      </c>
      <c r="AY5604" t="s">
        <v>109</v>
      </c>
      <c r="BP5604" t="s">
        <v>659</v>
      </c>
      <c r="BQ5604">
        <v>45</v>
      </c>
      <c r="BR5604" t="s">
        <v>310</v>
      </c>
      <c r="BS5604">
        <v>1</v>
      </c>
      <c r="BZ5604" t="s">
        <v>10165</v>
      </c>
      <c r="CA5604" t="s">
        <v>10180</v>
      </c>
    </row>
    <row r="5605" spans="1:79" hidden="1" x14ac:dyDescent="0.25">
      <c r="A5605" t="s">
        <v>10113</v>
      </c>
      <c r="B5605" t="s">
        <v>10114</v>
      </c>
      <c r="C5605" t="s">
        <v>10115</v>
      </c>
      <c r="D5605" t="s">
        <v>10226</v>
      </c>
      <c r="E5605" t="s">
        <v>10227</v>
      </c>
      <c r="F5605" s="1">
        <v>41289</v>
      </c>
      <c r="G5605" s="4">
        <v>0.40972222222222227</v>
      </c>
      <c r="H5605" t="s">
        <v>6138</v>
      </c>
      <c r="I5605">
        <v>-88</v>
      </c>
      <c r="J5605" t="s">
        <v>221</v>
      </c>
      <c r="K5605" t="s">
        <v>222</v>
      </c>
      <c r="L5605">
        <v>1</v>
      </c>
      <c r="M5605">
        <v>1</v>
      </c>
      <c r="N5605" t="s">
        <v>10850</v>
      </c>
      <c r="O5605" t="s">
        <v>10859</v>
      </c>
      <c r="P5605" t="s">
        <v>224</v>
      </c>
      <c r="Q5605" t="s">
        <v>10120</v>
      </c>
      <c r="R5605" t="s">
        <v>226</v>
      </c>
      <c r="S5605" t="s">
        <v>10121</v>
      </c>
      <c r="V5605">
        <v>1E-3</v>
      </c>
      <c r="W5605">
        <v>5.0000000000000001E-3</v>
      </c>
      <c r="X5605" t="s">
        <v>228</v>
      </c>
      <c r="Y5605" t="s">
        <v>243</v>
      </c>
      <c r="Z5605" t="s">
        <v>1217</v>
      </c>
      <c r="AA5605" t="s">
        <v>3947</v>
      </c>
      <c r="AF5605" t="s">
        <v>736</v>
      </c>
      <c r="AG5605" t="s">
        <v>7239</v>
      </c>
      <c r="AH5605" t="s">
        <v>10122</v>
      </c>
      <c r="AJ5605" t="s">
        <v>237</v>
      </c>
      <c r="AK5605">
        <v>39.448444000000002</v>
      </c>
      <c r="AL5605">
        <v>-123.34597015380901</v>
      </c>
      <c r="AM5605" t="s">
        <v>732</v>
      </c>
      <c r="AN5605" t="s">
        <v>239</v>
      </c>
      <c r="AO5605" t="s">
        <v>1220</v>
      </c>
      <c r="AP5605" t="s">
        <v>241</v>
      </c>
      <c r="AQ5605" t="s">
        <v>242</v>
      </c>
      <c r="AR5605" t="s">
        <v>10123</v>
      </c>
      <c r="AS5605" t="s">
        <v>239</v>
      </c>
      <c r="AT5605" t="s">
        <v>239</v>
      </c>
      <c r="AU5605">
        <v>1</v>
      </c>
      <c r="AW5605" t="s">
        <v>10124</v>
      </c>
      <c r="AX5605" t="s">
        <v>10122</v>
      </c>
      <c r="AY5605" t="s">
        <v>109</v>
      </c>
      <c r="BP5605" t="s">
        <v>659</v>
      </c>
      <c r="BQ5605">
        <v>45</v>
      </c>
      <c r="BR5605" t="s">
        <v>310</v>
      </c>
      <c r="BS5605">
        <v>1</v>
      </c>
      <c r="BZ5605" t="s">
        <v>10125</v>
      </c>
      <c r="CA5605" t="s">
        <v>10227</v>
      </c>
    </row>
    <row r="5606" spans="1:79" hidden="1" x14ac:dyDescent="0.25">
      <c r="A5606" t="s">
        <v>10113</v>
      </c>
      <c r="B5606" t="s">
        <v>10114</v>
      </c>
      <c r="C5606" t="s">
        <v>10115</v>
      </c>
      <c r="D5606" t="s">
        <v>10201</v>
      </c>
      <c r="E5606" t="s">
        <v>10202</v>
      </c>
      <c r="F5606" s="1">
        <v>41289</v>
      </c>
      <c r="G5606" s="4">
        <v>0.4291666666666667</v>
      </c>
      <c r="H5606" t="s">
        <v>6138</v>
      </c>
      <c r="I5606">
        <v>-88</v>
      </c>
      <c r="J5606" t="s">
        <v>221</v>
      </c>
      <c r="K5606" t="s">
        <v>222</v>
      </c>
      <c r="L5606">
        <v>1</v>
      </c>
      <c r="M5606">
        <v>1</v>
      </c>
      <c r="N5606" t="s">
        <v>10850</v>
      </c>
      <c r="O5606" t="s">
        <v>10860</v>
      </c>
      <c r="P5606" t="s">
        <v>224</v>
      </c>
      <c r="Q5606" t="s">
        <v>10120</v>
      </c>
      <c r="R5606" t="s">
        <v>226</v>
      </c>
      <c r="S5606" t="s">
        <v>10121</v>
      </c>
      <c r="V5606">
        <v>1E-3</v>
      </c>
      <c r="W5606">
        <v>5.0000000000000001E-3</v>
      </c>
      <c r="X5606" t="s">
        <v>228</v>
      </c>
      <c r="Y5606" t="s">
        <v>243</v>
      </c>
      <c r="Z5606" t="s">
        <v>1217</v>
      </c>
      <c r="AA5606" t="s">
        <v>3947</v>
      </c>
      <c r="AF5606" t="s">
        <v>736</v>
      </c>
      <c r="AG5606" t="s">
        <v>7239</v>
      </c>
      <c r="AH5606" t="s">
        <v>10122</v>
      </c>
      <c r="AJ5606" t="s">
        <v>237</v>
      </c>
      <c r="AK5606">
        <v>39.448822</v>
      </c>
      <c r="AL5606">
        <v>-123.347450256348</v>
      </c>
      <c r="AM5606" t="s">
        <v>732</v>
      </c>
      <c r="AN5606" t="s">
        <v>239</v>
      </c>
      <c r="AO5606" t="s">
        <v>1220</v>
      </c>
      <c r="AP5606" t="s">
        <v>241</v>
      </c>
      <c r="AQ5606" t="s">
        <v>242</v>
      </c>
      <c r="AR5606" t="s">
        <v>10123</v>
      </c>
      <c r="AS5606" t="s">
        <v>239</v>
      </c>
      <c r="AT5606" t="s">
        <v>239</v>
      </c>
      <c r="AU5606">
        <v>1</v>
      </c>
      <c r="AW5606" t="s">
        <v>10124</v>
      </c>
      <c r="AX5606" t="s">
        <v>10122</v>
      </c>
      <c r="AY5606" t="s">
        <v>109</v>
      </c>
      <c r="BP5606" t="s">
        <v>659</v>
      </c>
      <c r="BQ5606">
        <v>45</v>
      </c>
      <c r="BR5606" t="s">
        <v>310</v>
      </c>
      <c r="BS5606">
        <v>1</v>
      </c>
      <c r="BZ5606" t="s">
        <v>10200</v>
      </c>
      <c r="CA5606" t="s">
        <v>10202</v>
      </c>
    </row>
  </sheetData>
  <autoFilter ref="A4:CA5606">
    <filterColumn colId="3">
      <filters>
        <filter val="San Joaquin River (BG30)"/>
      </filters>
    </filterColumn>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P1679"/>
  <sheetViews>
    <sheetView workbookViewId="0">
      <selection activeCell="H24" sqref="H24"/>
    </sheetView>
  </sheetViews>
  <sheetFormatPr defaultRowHeight="15" x14ac:dyDescent="0.25"/>
  <cols>
    <col min="3" max="3" width="10.7109375" bestFit="1" customWidth="1"/>
  </cols>
  <sheetData>
    <row r="1" spans="1:1" x14ac:dyDescent="0.25">
      <c r="A1" s="3" t="s">
        <v>0</v>
      </c>
    </row>
    <row r="2" spans="1:1" x14ac:dyDescent="0.25">
      <c r="A2" s="3" t="s">
        <v>10862</v>
      </c>
    </row>
    <row r="3" spans="1:1" x14ac:dyDescent="0.25">
      <c r="A3" s="3" t="s">
        <v>0</v>
      </c>
    </row>
    <row r="4" spans="1:1" x14ac:dyDescent="0.25">
      <c r="A4" s="3" t="s">
        <v>1</v>
      </c>
    </row>
    <row r="5" spans="1:1" x14ac:dyDescent="0.25">
      <c r="A5" s="3" t="s">
        <v>2</v>
      </c>
    </row>
    <row r="6" spans="1:1" x14ac:dyDescent="0.25">
      <c r="A6" s="3" t="s">
        <v>3</v>
      </c>
    </row>
    <row r="7" spans="1:1" x14ac:dyDescent="0.25">
      <c r="A7" s="3" t="s">
        <v>4</v>
      </c>
    </row>
    <row r="8" spans="1:1" x14ac:dyDescent="0.25">
      <c r="A8" s="3" t="s">
        <v>5</v>
      </c>
    </row>
    <row r="9" spans="1:1" x14ac:dyDescent="0.25">
      <c r="A9" s="3" t="s">
        <v>0</v>
      </c>
    </row>
    <row r="10" spans="1:1" x14ac:dyDescent="0.25">
      <c r="A10" s="3" t="s">
        <v>6</v>
      </c>
    </row>
    <row r="11" spans="1:1" x14ac:dyDescent="0.25">
      <c r="A11" s="3" t="s">
        <v>7</v>
      </c>
    </row>
    <row r="12" spans="1:1" x14ac:dyDescent="0.25">
      <c r="A12" s="3" t="s">
        <v>8</v>
      </c>
    </row>
    <row r="13" spans="1:1" x14ac:dyDescent="0.25">
      <c r="A13" s="3" t="s">
        <v>9</v>
      </c>
    </row>
    <row r="14" spans="1:1" x14ac:dyDescent="0.25">
      <c r="A14" s="3" t="s">
        <v>10</v>
      </c>
    </row>
    <row r="15" spans="1:1" x14ac:dyDescent="0.25">
      <c r="A15" s="3" t="s">
        <v>0</v>
      </c>
    </row>
    <row r="16" spans="1:1" x14ac:dyDescent="0.25">
      <c r="A16" s="3" t="s">
        <v>11</v>
      </c>
    </row>
    <row r="17" spans="1:1" x14ac:dyDescent="0.25">
      <c r="A17" s="3" t="s">
        <v>12</v>
      </c>
    </row>
    <row r="18" spans="1:1" x14ac:dyDescent="0.25">
      <c r="A18" s="3" t="s">
        <v>13</v>
      </c>
    </row>
    <row r="19" spans="1:1" x14ac:dyDescent="0.25">
      <c r="A19" s="3" t="s">
        <v>0</v>
      </c>
    </row>
    <row r="20" spans="1:1" x14ac:dyDescent="0.25">
      <c r="A20" s="3" t="s">
        <v>14</v>
      </c>
    </row>
    <row r="21" spans="1:1" x14ac:dyDescent="0.25">
      <c r="A21" s="3" t="s">
        <v>15</v>
      </c>
    </row>
    <row r="22" spans="1:1" x14ac:dyDescent="0.25">
      <c r="A22" s="3" t="s">
        <v>16</v>
      </c>
    </row>
    <row r="23" spans="1:1" x14ac:dyDescent="0.25">
      <c r="A23" s="3" t="s">
        <v>17</v>
      </c>
    </row>
    <row r="24" spans="1:1" x14ac:dyDescent="0.25">
      <c r="A24" s="3" t="s">
        <v>18</v>
      </c>
    </row>
    <row r="25" spans="1:1" x14ac:dyDescent="0.25">
      <c r="A25" s="3" t="s">
        <v>19</v>
      </c>
    </row>
    <row r="26" spans="1:1" x14ac:dyDescent="0.25">
      <c r="A26" s="3" t="s">
        <v>20</v>
      </c>
    </row>
    <row r="27" spans="1:1" x14ac:dyDescent="0.25">
      <c r="A27" s="3" t="s">
        <v>21</v>
      </c>
    </row>
    <row r="28" spans="1:1" x14ac:dyDescent="0.25">
      <c r="A28" s="3" t="s">
        <v>22</v>
      </c>
    </row>
    <row r="29" spans="1:1" x14ac:dyDescent="0.25">
      <c r="A29" s="3" t="s">
        <v>23</v>
      </c>
    </row>
    <row r="30" spans="1:1" x14ac:dyDescent="0.25">
      <c r="A30" s="3" t="s">
        <v>24</v>
      </c>
    </row>
    <row r="31" spans="1:1" x14ac:dyDescent="0.25">
      <c r="A31" s="3" t="s">
        <v>25</v>
      </c>
    </row>
    <row r="32" spans="1:1" x14ac:dyDescent="0.25">
      <c r="A32" s="3" t="s">
        <v>26</v>
      </c>
    </row>
    <row r="33" spans="1:1" x14ac:dyDescent="0.25">
      <c r="A33" s="3" t="s">
        <v>27</v>
      </c>
    </row>
    <row r="34" spans="1:1" x14ac:dyDescent="0.25">
      <c r="A34" s="3" t="s">
        <v>28</v>
      </c>
    </row>
    <row r="35" spans="1:1" x14ac:dyDescent="0.25">
      <c r="A35" s="3" t="s">
        <v>29</v>
      </c>
    </row>
    <row r="36" spans="1:1" x14ac:dyDescent="0.25">
      <c r="A36" s="3" t="s">
        <v>30</v>
      </c>
    </row>
    <row r="37" spans="1:1" x14ac:dyDescent="0.25">
      <c r="A37" s="3" t="s">
        <v>31</v>
      </c>
    </row>
    <row r="38" spans="1:1" x14ac:dyDescent="0.25">
      <c r="A38" s="3" t="s">
        <v>32</v>
      </c>
    </row>
    <row r="39" spans="1:1" x14ac:dyDescent="0.25">
      <c r="A39" s="3" t="s">
        <v>33</v>
      </c>
    </row>
    <row r="40" spans="1:1" x14ac:dyDescent="0.25">
      <c r="A40" s="3" t="s">
        <v>34</v>
      </c>
    </row>
    <row r="41" spans="1:1" x14ac:dyDescent="0.25">
      <c r="A41" s="3" t="s">
        <v>35</v>
      </c>
    </row>
    <row r="42" spans="1:1" x14ac:dyDescent="0.25">
      <c r="A42" s="3" t="s">
        <v>0</v>
      </c>
    </row>
    <row r="43" spans="1:1" x14ac:dyDescent="0.25">
      <c r="A43" s="3" t="s">
        <v>36</v>
      </c>
    </row>
    <row r="44" spans="1:1" x14ac:dyDescent="0.25">
      <c r="A44" s="3" t="s">
        <v>37</v>
      </c>
    </row>
    <row r="45" spans="1:1" x14ac:dyDescent="0.25">
      <c r="A45" s="3" t="s">
        <v>38</v>
      </c>
    </row>
    <row r="46" spans="1:1" x14ac:dyDescent="0.25">
      <c r="A46" s="3" t="s">
        <v>39</v>
      </c>
    </row>
    <row r="47" spans="1:1" x14ac:dyDescent="0.25">
      <c r="A47" s="3" t="s">
        <v>40</v>
      </c>
    </row>
    <row r="48" spans="1:1" x14ac:dyDescent="0.25">
      <c r="A48" s="3" t="s">
        <v>41</v>
      </c>
    </row>
    <row r="49" spans="1:1" x14ac:dyDescent="0.25">
      <c r="A49" s="3" t="s">
        <v>42</v>
      </c>
    </row>
    <row r="50" spans="1:1" x14ac:dyDescent="0.25">
      <c r="A50" s="3" t="s">
        <v>43</v>
      </c>
    </row>
    <row r="51" spans="1:1" x14ac:dyDescent="0.25">
      <c r="A51" s="3" t="s">
        <v>44</v>
      </c>
    </row>
    <row r="52" spans="1:1" x14ac:dyDescent="0.25">
      <c r="A52" s="3" t="s">
        <v>45</v>
      </c>
    </row>
    <row r="53" spans="1:1" x14ac:dyDescent="0.25">
      <c r="A53" s="3" t="s">
        <v>46</v>
      </c>
    </row>
    <row r="54" spans="1:1" x14ac:dyDescent="0.25">
      <c r="A54" s="3" t="s">
        <v>47</v>
      </c>
    </row>
    <row r="55" spans="1:1" x14ac:dyDescent="0.25">
      <c r="A55" s="3" t="s">
        <v>0</v>
      </c>
    </row>
    <row r="56" spans="1:1" x14ac:dyDescent="0.25">
      <c r="A56" s="3" t="s">
        <v>48</v>
      </c>
    </row>
    <row r="57" spans="1:1" x14ac:dyDescent="0.25">
      <c r="A57" s="3" t="s">
        <v>49</v>
      </c>
    </row>
    <row r="58" spans="1:1" x14ac:dyDescent="0.25">
      <c r="A58" s="3" t="s">
        <v>50</v>
      </c>
    </row>
    <row r="59" spans="1:1" x14ac:dyDescent="0.25">
      <c r="A59" s="3" t="s">
        <v>0</v>
      </c>
    </row>
    <row r="60" spans="1:1" x14ac:dyDescent="0.25">
      <c r="A60" s="3" t="s">
        <v>51</v>
      </c>
    </row>
    <row r="61" spans="1:1" x14ac:dyDescent="0.25">
      <c r="A61" s="3" t="s">
        <v>52</v>
      </c>
    </row>
    <row r="62" spans="1:1" x14ac:dyDescent="0.25">
      <c r="A62" s="3" t="s">
        <v>53</v>
      </c>
    </row>
    <row r="63" spans="1:1" x14ac:dyDescent="0.25">
      <c r="A63" s="3" t="s">
        <v>0</v>
      </c>
    </row>
    <row r="64" spans="1:1" x14ac:dyDescent="0.25">
      <c r="A64" s="3" t="s">
        <v>54</v>
      </c>
    </row>
    <row r="65" spans="1:1" x14ac:dyDescent="0.25">
      <c r="A65" s="3" t="s">
        <v>55</v>
      </c>
    </row>
    <row r="66" spans="1:1" x14ac:dyDescent="0.25">
      <c r="A66" s="3" t="s">
        <v>56</v>
      </c>
    </row>
    <row r="67" spans="1:1" x14ac:dyDescent="0.25">
      <c r="A67" s="3" t="s">
        <v>57</v>
      </c>
    </row>
    <row r="68" spans="1:1" x14ac:dyDescent="0.25">
      <c r="A68" s="3" t="s">
        <v>58</v>
      </c>
    </row>
    <row r="69" spans="1:1" x14ac:dyDescent="0.25">
      <c r="A69" s="3" t="s">
        <v>59</v>
      </c>
    </row>
    <row r="70" spans="1:1" x14ac:dyDescent="0.25">
      <c r="A70" s="3" t="s">
        <v>59</v>
      </c>
    </row>
    <row r="71" spans="1:1" x14ac:dyDescent="0.25">
      <c r="A71" s="3" t="s">
        <v>0</v>
      </c>
    </row>
    <row r="72" spans="1:1" x14ac:dyDescent="0.25">
      <c r="A72" s="3" t="s">
        <v>60</v>
      </c>
    </row>
    <row r="73" spans="1:1" x14ac:dyDescent="0.25">
      <c r="A73" s="3" t="s">
        <v>61</v>
      </c>
    </row>
    <row r="74" spans="1:1" x14ac:dyDescent="0.25">
      <c r="A74" s="3" t="s">
        <v>62</v>
      </c>
    </row>
    <row r="75" spans="1:1" x14ac:dyDescent="0.25">
      <c r="A75" s="3" t="s">
        <v>0</v>
      </c>
    </row>
    <row r="76" spans="1:1" x14ac:dyDescent="0.25">
      <c r="A76" s="3" t="s">
        <v>63</v>
      </c>
    </row>
    <row r="77" spans="1:1" x14ac:dyDescent="0.25">
      <c r="A77" s="3" t="s">
        <v>64</v>
      </c>
    </row>
    <row r="78" spans="1:1" x14ac:dyDescent="0.25">
      <c r="A78" s="3" t="s">
        <v>0</v>
      </c>
    </row>
    <row r="79" spans="1:1" x14ac:dyDescent="0.25">
      <c r="A79" s="3" t="s">
        <v>65</v>
      </c>
    </row>
    <row r="80" spans="1:1" x14ac:dyDescent="0.25">
      <c r="A80" s="3" t="s">
        <v>0</v>
      </c>
    </row>
    <row r="81" spans="1:1" x14ac:dyDescent="0.25">
      <c r="A81" s="3" t="s">
        <v>66</v>
      </c>
    </row>
    <row r="82" spans="1:1" x14ac:dyDescent="0.25">
      <c r="A82" s="3" t="s">
        <v>67</v>
      </c>
    </row>
    <row r="83" spans="1:1" x14ac:dyDescent="0.25">
      <c r="A83" s="3" t="s">
        <v>68</v>
      </c>
    </row>
    <row r="84" spans="1:1" x14ac:dyDescent="0.25">
      <c r="A84" s="3" t="s">
        <v>69</v>
      </c>
    </row>
    <row r="85" spans="1:1" x14ac:dyDescent="0.25">
      <c r="A85" s="3" t="s">
        <v>0</v>
      </c>
    </row>
    <row r="86" spans="1:1" x14ac:dyDescent="0.25">
      <c r="A86" s="3" t="s">
        <v>70</v>
      </c>
    </row>
    <row r="87" spans="1:1" x14ac:dyDescent="0.25">
      <c r="A87" s="3" t="s">
        <v>71</v>
      </c>
    </row>
    <row r="88" spans="1:1" x14ac:dyDescent="0.25">
      <c r="A88" s="3" t="s">
        <v>72</v>
      </c>
    </row>
    <row r="89" spans="1:1" x14ac:dyDescent="0.25">
      <c r="A89" s="3" t="s">
        <v>73</v>
      </c>
    </row>
    <row r="90" spans="1:1" x14ac:dyDescent="0.25">
      <c r="A90" s="3" t="s">
        <v>0</v>
      </c>
    </row>
    <row r="91" spans="1:1" x14ac:dyDescent="0.25">
      <c r="A91" s="3" t="s">
        <v>74</v>
      </c>
    </row>
    <row r="92" spans="1:1" x14ac:dyDescent="0.25">
      <c r="A92" s="3" t="s">
        <v>75</v>
      </c>
    </row>
    <row r="93" spans="1:1" x14ac:dyDescent="0.25">
      <c r="A93" s="3" t="s">
        <v>76</v>
      </c>
    </row>
    <row r="94" spans="1:1" x14ac:dyDescent="0.25">
      <c r="A94" s="3" t="s">
        <v>77</v>
      </c>
    </row>
    <row r="95" spans="1:1" x14ac:dyDescent="0.25">
      <c r="A95" s="3" t="s">
        <v>78</v>
      </c>
    </row>
    <row r="96" spans="1:1" x14ac:dyDescent="0.25">
      <c r="A96" s="3" t="s">
        <v>79</v>
      </c>
    </row>
    <row r="97" spans="1:1" x14ac:dyDescent="0.25">
      <c r="A97" s="3" t="s">
        <v>80</v>
      </c>
    </row>
    <row r="98" spans="1:1" x14ac:dyDescent="0.25">
      <c r="A98" s="3" t="s">
        <v>81</v>
      </c>
    </row>
    <row r="99" spans="1:1" x14ac:dyDescent="0.25">
      <c r="A99" s="3" t="s">
        <v>82</v>
      </c>
    </row>
    <row r="100" spans="1:1" x14ac:dyDescent="0.25">
      <c r="A100" s="3" t="s">
        <v>83</v>
      </c>
    </row>
    <row r="101" spans="1:1" x14ac:dyDescent="0.25">
      <c r="A101" s="3" t="s">
        <v>84</v>
      </c>
    </row>
    <row r="102" spans="1:1" x14ac:dyDescent="0.25">
      <c r="A102" s="3" t="s">
        <v>85</v>
      </c>
    </row>
    <row r="103" spans="1:1" x14ac:dyDescent="0.25">
      <c r="A103" s="3" t="s">
        <v>86</v>
      </c>
    </row>
    <row r="104" spans="1:1" x14ac:dyDescent="0.25">
      <c r="A104" s="3" t="s">
        <v>87</v>
      </c>
    </row>
    <row r="105" spans="1:1" x14ac:dyDescent="0.25">
      <c r="A105" s="3" t="s">
        <v>88</v>
      </c>
    </row>
    <row r="106" spans="1:1" x14ac:dyDescent="0.25">
      <c r="A106" s="3" t="s">
        <v>89</v>
      </c>
    </row>
    <row r="107" spans="1:1" x14ac:dyDescent="0.25">
      <c r="A107" s="3" t="s">
        <v>90</v>
      </c>
    </row>
    <row r="108" spans="1:1" x14ac:dyDescent="0.25">
      <c r="A108" s="3" t="s">
        <v>0</v>
      </c>
    </row>
    <row r="109" spans="1:1" x14ac:dyDescent="0.25">
      <c r="A109" s="3" t="s">
        <v>91</v>
      </c>
    </row>
    <row r="110" spans="1:1" x14ac:dyDescent="0.25">
      <c r="A110" s="3" t="s">
        <v>92</v>
      </c>
    </row>
    <row r="111" spans="1:1" x14ac:dyDescent="0.25">
      <c r="A111" s="3" t="s">
        <v>93</v>
      </c>
    </row>
    <row r="112" spans="1:1" x14ac:dyDescent="0.25">
      <c r="A112" s="3" t="s">
        <v>94</v>
      </c>
    </row>
    <row r="113" spans="1:11" x14ac:dyDescent="0.25">
      <c r="A113" s="3" t="s">
        <v>0</v>
      </c>
    </row>
    <row r="114" spans="1:11" x14ac:dyDescent="0.25">
      <c r="A114" s="3" t="s">
        <v>95</v>
      </c>
    </row>
    <row r="115" spans="1:11" x14ac:dyDescent="0.25">
      <c r="A115" s="3" t="s">
        <v>96</v>
      </c>
    </row>
    <row r="116" spans="1:11" x14ac:dyDescent="0.25">
      <c r="A116" s="3" t="s">
        <v>97</v>
      </c>
    </row>
    <row r="117" spans="1:11" x14ac:dyDescent="0.25">
      <c r="A117" s="3" t="s">
        <v>98</v>
      </c>
    </row>
    <row r="118" spans="1:11" x14ac:dyDescent="0.25">
      <c r="A118" s="3" t="s">
        <v>99</v>
      </c>
    </row>
    <row r="119" spans="1:11" x14ac:dyDescent="0.25">
      <c r="A119" s="3" t="s">
        <v>0</v>
      </c>
    </row>
    <row r="120" spans="1:11" x14ac:dyDescent="0.25">
      <c r="A120" s="3" t="s">
        <v>100</v>
      </c>
    </row>
    <row r="121" spans="1:11" x14ac:dyDescent="0.25">
      <c r="A121" s="3" t="s">
        <v>101</v>
      </c>
    </row>
    <row r="122" spans="1:11" x14ac:dyDescent="0.25">
      <c r="A122" s="3" t="s">
        <v>0</v>
      </c>
    </row>
    <row r="123" spans="1:11" x14ac:dyDescent="0.25">
      <c r="A123" s="3" t="s">
        <v>102</v>
      </c>
    </row>
    <row r="124" spans="1:11" x14ac:dyDescent="0.25">
      <c r="A124" s="3" t="s">
        <v>103</v>
      </c>
    </row>
    <row r="125" spans="1:11" x14ac:dyDescent="0.25">
      <c r="A125" s="3" t="s">
        <v>105</v>
      </c>
      <c r="B125">
        <v>11303500</v>
      </c>
      <c r="C125" s="1">
        <v>28704</v>
      </c>
      <c r="D125" s="2">
        <v>0.54166666666666663</v>
      </c>
      <c r="E125" t="s">
        <v>110</v>
      </c>
      <c r="F125" t="s">
        <v>107</v>
      </c>
      <c r="G125" t="s">
        <v>10863</v>
      </c>
      <c r="H125" t="s">
        <v>108</v>
      </c>
      <c r="I125">
        <v>1000</v>
      </c>
      <c r="J125">
        <v>1</v>
      </c>
      <c r="K125" t="s">
        <v>109</v>
      </c>
    </row>
    <row r="126" spans="1:11" hidden="1" x14ac:dyDescent="0.25">
      <c r="A126" s="3" t="s">
        <v>105</v>
      </c>
      <c r="B126">
        <v>11303500</v>
      </c>
      <c r="C126" s="1">
        <v>28704</v>
      </c>
      <c r="D126" s="2">
        <v>0.54166666666666663</v>
      </c>
      <c r="E126" t="s">
        <v>110</v>
      </c>
      <c r="F126" t="s">
        <v>107</v>
      </c>
      <c r="G126" t="s">
        <v>10863</v>
      </c>
      <c r="H126" t="s">
        <v>108</v>
      </c>
      <c r="I126">
        <v>1001</v>
      </c>
      <c r="J126">
        <v>3</v>
      </c>
      <c r="K126" t="s">
        <v>109</v>
      </c>
    </row>
    <row r="127" spans="1:11" hidden="1" x14ac:dyDescent="0.25">
      <c r="A127" s="3" t="s">
        <v>105</v>
      </c>
      <c r="B127">
        <v>11303500</v>
      </c>
      <c r="C127" s="1">
        <v>28704</v>
      </c>
      <c r="D127" s="2">
        <v>0.54166666666666663</v>
      </c>
      <c r="E127" t="s">
        <v>110</v>
      </c>
      <c r="F127" t="s">
        <v>107</v>
      </c>
      <c r="G127" t="s">
        <v>10863</v>
      </c>
      <c r="H127" t="s">
        <v>108</v>
      </c>
      <c r="I127">
        <v>1002</v>
      </c>
      <c r="J127">
        <v>4</v>
      </c>
      <c r="K127" t="s">
        <v>109</v>
      </c>
    </row>
    <row r="128" spans="1:11" x14ac:dyDescent="0.25">
      <c r="A128" s="3" t="s">
        <v>105</v>
      </c>
      <c r="B128">
        <v>11303500</v>
      </c>
      <c r="C128" s="1">
        <v>28704</v>
      </c>
      <c r="D128" s="2">
        <v>0.54166666666666663</v>
      </c>
      <c r="E128" t="s">
        <v>110</v>
      </c>
      <c r="F128" t="s">
        <v>107</v>
      </c>
      <c r="G128" t="s">
        <v>10863</v>
      </c>
      <c r="H128" t="s">
        <v>108</v>
      </c>
      <c r="I128">
        <v>1145</v>
      </c>
      <c r="J128">
        <v>1</v>
      </c>
      <c r="K128" t="s">
        <v>109</v>
      </c>
    </row>
    <row r="129" spans="1:12" hidden="1" x14ac:dyDescent="0.25">
      <c r="A129" s="3" t="s">
        <v>105</v>
      </c>
      <c r="B129">
        <v>11303500</v>
      </c>
      <c r="C129" s="1">
        <v>28704</v>
      </c>
      <c r="D129" s="2">
        <v>0.54166666666666663</v>
      </c>
      <c r="E129" t="s">
        <v>110</v>
      </c>
      <c r="F129" t="s">
        <v>107</v>
      </c>
      <c r="G129" t="s">
        <v>10863</v>
      </c>
      <c r="H129" t="s">
        <v>108</v>
      </c>
      <c r="I129">
        <v>1146</v>
      </c>
      <c r="J129">
        <v>0</v>
      </c>
      <c r="K129" t="s">
        <v>109</v>
      </c>
    </row>
    <row r="130" spans="1:12" hidden="1" x14ac:dyDescent="0.25">
      <c r="A130" s="3" t="s">
        <v>105</v>
      </c>
      <c r="B130">
        <v>11303500</v>
      </c>
      <c r="C130" s="1">
        <v>28704</v>
      </c>
      <c r="D130" s="2">
        <v>0.54166666666666663</v>
      </c>
      <c r="E130" t="s">
        <v>110</v>
      </c>
      <c r="F130" t="s">
        <v>107</v>
      </c>
      <c r="G130" t="s">
        <v>10863</v>
      </c>
      <c r="H130" t="s">
        <v>108</v>
      </c>
      <c r="I130">
        <v>1147</v>
      </c>
      <c r="J130">
        <v>1</v>
      </c>
      <c r="K130" t="s">
        <v>109</v>
      </c>
    </row>
    <row r="131" spans="1:12" hidden="1" x14ac:dyDescent="0.25">
      <c r="A131" s="3" t="s">
        <v>105</v>
      </c>
      <c r="B131">
        <v>11303500</v>
      </c>
      <c r="C131" s="1">
        <v>28895</v>
      </c>
      <c r="D131" s="2">
        <v>0.54166666666666663</v>
      </c>
      <c r="E131" t="s">
        <v>106</v>
      </c>
      <c r="F131" t="s">
        <v>107</v>
      </c>
      <c r="G131" t="s">
        <v>10863</v>
      </c>
      <c r="H131" t="s">
        <v>108</v>
      </c>
      <c r="I131">
        <v>1000</v>
      </c>
      <c r="J131">
        <v>2</v>
      </c>
      <c r="K131" t="s">
        <v>109</v>
      </c>
    </row>
    <row r="132" spans="1:12" hidden="1" x14ac:dyDescent="0.25">
      <c r="A132" s="3" t="s">
        <v>105</v>
      </c>
      <c r="B132">
        <v>11303500</v>
      </c>
      <c r="C132" s="1">
        <v>28895</v>
      </c>
      <c r="D132" s="2">
        <v>0.54166666666666663</v>
      </c>
      <c r="E132" t="s">
        <v>106</v>
      </c>
      <c r="F132" t="s">
        <v>107</v>
      </c>
      <c r="G132" t="s">
        <v>10863</v>
      </c>
      <c r="H132" t="s">
        <v>108</v>
      </c>
      <c r="I132">
        <v>1002</v>
      </c>
      <c r="J132">
        <v>1</v>
      </c>
      <c r="K132" t="s">
        <v>109</v>
      </c>
    </row>
    <row r="133" spans="1:12" x14ac:dyDescent="0.25">
      <c r="A133" s="3" t="s">
        <v>105</v>
      </c>
      <c r="B133">
        <v>11303500</v>
      </c>
      <c r="C133" s="1">
        <v>28895</v>
      </c>
      <c r="D133" s="2">
        <v>0.54166666666666663</v>
      </c>
      <c r="E133" t="s">
        <v>106</v>
      </c>
      <c r="F133" t="s">
        <v>107</v>
      </c>
      <c r="G133" t="s">
        <v>10863</v>
      </c>
      <c r="H133" t="s">
        <v>108</v>
      </c>
      <c r="I133">
        <v>1145</v>
      </c>
      <c r="J133">
        <v>1</v>
      </c>
      <c r="K133" t="s">
        <v>109</v>
      </c>
    </row>
    <row r="134" spans="1:12" hidden="1" x14ac:dyDescent="0.25">
      <c r="A134" s="3" t="s">
        <v>105</v>
      </c>
      <c r="B134">
        <v>11303500</v>
      </c>
      <c r="C134" s="1">
        <v>28895</v>
      </c>
      <c r="D134" s="2">
        <v>0.54166666666666663</v>
      </c>
      <c r="E134" t="s">
        <v>106</v>
      </c>
      <c r="F134" t="s">
        <v>107</v>
      </c>
      <c r="G134" t="s">
        <v>10863</v>
      </c>
      <c r="H134" t="s">
        <v>108</v>
      </c>
      <c r="I134">
        <v>1146</v>
      </c>
      <c r="J134">
        <v>0</v>
      </c>
      <c r="K134" t="s">
        <v>109</v>
      </c>
    </row>
    <row r="135" spans="1:12" hidden="1" x14ac:dyDescent="0.25">
      <c r="A135" s="3" t="s">
        <v>105</v>
      </c>
      <c r="B135">
        <v>11303500</v>
      </c>
      <c r="C135" s="1">
        <v>28895</v>
      </c>
      <c r="D135" s="2">
        <v>0.54166666666666663</v>
      </c>
      <c r="E135" t="s">
        <v>106</v>
      </c>
      <c r="F135" t="s">
        <v>107</v>
      </c>
      <c r="G135" t="s">
        <v>10863</v>
      </c>
      <c r="H135" t="s">
        <v>108</v>
      </c>
      <c r="I135">
        <v>1147</v>
      </c>
      <c r="J135">
        <v>1</v>
      </c>
      <c r="K135" t="s">
        <v>109</v>
      </c>
    </row>
    <row r="136" spans="1:12" hidden="1" x14ac:dyDescent="0.25">
      <c r="A136" s="3" t="s">
        <v>105</v>
      </c>
      <c r="B136">
        <v>11303500</v>
      </c>
      <c r="C136" s="1">
        <v>28955</v>
      </c>
      <c r="D136" s="2">
        <v>0.5</v>
      </c>
      <c r="E136" t="s">
        <v>106</v>
      </c>
      <c r="F136" t="s">
        <v>107</v>
      </c>
      <c r="G136" t="s">
        <v>10863</v>
      </c>
      <c r="H136" t="s">
        <v>108</v>
      </c>
      <c r="I136">
        <v>1000</v>
      </c>
      <c r="J136">
        <v>1</v>
      </c>
      <c r="K136" t="s">
        <v>109</v>
      </c>
    </row>
    <row r="137" spans="1:12" hidden="1" x14ac:dyDescent="0.25">
      <c r="A137" s="3" t="s">
        <v>105</v>
      </c>
      <c r="B137">
        <v>11303500</v>
      </c>
      <c r="C137" s="1">
        <v>28955</v>
      </c>
      <c r="D137" s="2">
        <v>0.5</v>
      </c>
      <c r="E137" t="s">
        <v>106</v>
      </c>
      <c r="F137" t="s">
        <v>107</v>
      </c>
      <c r="G137" t="s">
        <v>10863</v>
      </c>
      <c r="H137" t="s">
        <v>108</v>
      </c>
      <c r="I137">
        <v>1002</v>
      </c>
      <c r="J137">
        <v>2</v>
      </c>
      <c r="K137" t="s">
        <v>109</v>
      </c>
    </row>
    <row r="138" spans="1:12" x14ac:dyDescent="0.25">
      <c r="A138" s="3" t="s">
        <v>105</v>
      </c>
      <c r="B138">
        <v>11303500</v>
      </c>
      <c r="C138" s="1">
        <v>28955</v>
      </c>
      <c r="D138" s="2">
        <v>0.5</v>
      </c>
      <c r="E138" t="s">
        <v>106</v>
      </c>
      <c r="F138" t="s">
        <v>107</v>
      </c>
      <c r="G138" t="s">
        <v>10863</v>
      </c>
      <c r="H138" t="s">
        <v>108</v>
      </c>
      <c r="I138">
        <v>1145</v>
      </c>
      <c r="J138" t="s">
        <v>111</v>
      </c>
      <c r="K138">
        <v>1</v>
      </c>
      <c r="L138" t="s">
        <v>109</v>
      </c>
    </row>
    <row r="139" spans="1:12" hidden="1" x14ac:dyDescent="0.25">
      <c r="A139" s="3" t="s">
        <v>105</v>
      </c>
      <c r="B139">
        <v>11303500</v>
      </c>
      <c r="C139" s="1">
        <v>28955</v>
      </c>
      <c r="D139" s="2">
        <v>0.5</v>
      </c>
      <c r="E139" t="s">
        <v>106</v>
      </c>
      <c r="F139" t="s">
        <v>107</v>
      </c>
      <c r="G139" t="s">
        <v>10863</v>
      </c>
      <c r="H139" t="s">
        <v>108</v>
      </c>
      <c r="I139">
        <v>1146</v>
      </c>
      <c r="J139">
        <v>1</v>
      </c>
      <c r="K139" t="s">
        <v>109</v>
      </c>
    </row>
    <row r="140" spans="1:12" hidden="1" x14ac:dyDescent="0.25">
      <c r="A140" s="3" t="s">
        <v>105</v>
      </c>
      <c r="B140">
        <v>11303500</v>
      </c>
      <c r="C140" s="1">
        <v>28955</v>
      </c>
      <c r="D140" s="2">
        <v>0.5</v>
      </c>
      <c r="E140" t="s">
        <v>106</v>
      </c>
      <c r="F140" t="s">
        <v>107</v>
      </c>
      <c r="G140" t="s">
        <v>10863</v>
      </c>
      <c r="H140" t="s">
        <v>108</v>
      </c>
      <c r="I140">
        <v>1147</v>
      </c>
      <c r="J140">
        <v>1</v>
      </c>
      <c r="K140" t="s">
        <v>109</v>
      </c>
    </row>
    <row r="141" spans="1:12" hidden="1" x14ac:dyDescent="0.25">
      <c r="A141" s="3" t="s">
        <v>105</v>
      </c>
      <c r="B141">
        <v>11303500</v>
      </c>
      <c r="C141" s="1">
        <v>29060</v>
      </c>
      <c r="D141" s="2">
        <v>0.45833333333333331</v>
      </c>
      <c r="E141" t="s">
        <v>110</v>
      </c>
      <c r="F141" t="s">
        <v>107</v>
      </c>
      <c r="G141" t="s">
        <v>10863</v>
      </c>
      <c r="H141" t="s">
        <v>108</v>
      </c>
      <c r="I141">
        <v>1000</v>
      </c>
      <c r="J141">
        <v>2</v>
      </c>
      <c r="K141" t="s">
        <v>109</v>
      </c>
    </row>
    <row r="142" spans="1:12" hidden="1" x14ac:dyDescent="0.25">
      <c r="A142" s="3" t="s">
        <v>105</v>
      </c>
      <c r="B142">
        <v>11303500</v>
      </c>
      <c r="C142" s="1">
        <v>29060</v>
      </c>
      <c r="D142" s="2">
        <v>0.45833333333333331</v>
      </c>
      <c r="E142" t="s">
        <v>110</v>
      </c>
      <c r="F142" t="s">
        <v>107</v>
      </c>
      <c r="G142" t="s">
        <v>10863</v>
      </c>
      <c r="H142" t="s">
        <v>108</v>
      </c>
      <c r="I142">
        <v>1002</v>
      </c>
      <c r="J142">
        <v>2</v>
      </c>
      <c r="K142" t="s">
        <v>109</v>
      </c>
    </row>
    <row r="143" spans="1:12" x14ac:dyDescent="0.25">
      <c r="A143" s="3" t="s">
        <v>105</v>
      </c>
      <c r="B143">
        <v>11303500</v>
      </c>
      <c r="C143" s="1">
        <v>29060</v>
      </c>
      <c r="D143" s="2">
        <v>0.45833333333333331</v>
      </c>
      <c r="E143" t="s">
        <v>110</v>
      </c>
      <c r="F143" t="s">
        <v>107</v>
      </c>
      <c r="G143" t="s">
        <v>10863</v>
      </c>
      <c r="H143" t="s">
        <v>108</v>
      </c>
      <c r="I143">
        <v>1145</v>
      </c>
      <c r="J143">
        <v>1</v>
      </c>
      <c r="K143" t="s">
        <v>109</v>
      </c>
    </row>
    <row r="144" spans="1:12" hidden="1" x14ac:dyDescent="0.25">
      <c r="A144" s="3" t="s">
        <v>105</v>
      </c>
      <c r="B144">
        <v>11303500</v>
      </c>
      <c r="C144" s="1">
        <v>29060</v>
      </c>
      <c r="D144" s="2">
        <v>0.45833333333333331</v>
      </c>
      <c r="E144" t="s">
        <v>110</v>
      </c>
      <c r="F144" t="s">
        <v>107</v>
      </c>
      <c r="G144" t="s">
        <v>10863</v>
      </c>
      <c r="H144" t="s">
        <v>108</v>
      </c>
      <c r="I144">
        <v>1146</v>
      </c>
      <c r="J144">
        <v>0</v>
      </c>
      <c r="K144" t="s">
        <v>109</v>
      </c>
    </row>
    <row r="145" spans="1:12" hidden="1" x14ac:dyDescent="0.25">
      <c r="A145" s="3" t="s">
        <v>105</v>
      </c>
      <c r="B145">
        <v>11303500</v>
      </c>
      <c r="C145" s="1">
        <v>29060</v>
      </c>
      <c r="D145" s="2">
        <v>0.45833333333333331</v>
      </c>
      <c r="E145" t="s">
        <v>110</v>
      </c>
      <c r="F145" t="s">
        <v>107</v>
      </c>
      <c r="G145" t="s">
        <v>10863</v>
      </c>
      <c r="H145" t="s">
        <v>108</v>
      </c>
      <c r="I145">
        <v>1147</v>
      </c>
      <c r="J145" t="s">
        <v>111</v>
      </c>
      <c r="K145">
        <v>1</v>
      </c>
      <c r="L145" t="s">
        <v>109</v>
      </c>
    </row>
    <row r="146" spans="1:12" hidden="1" x14ac:dyDescent="0.25">
      <c r="A146" s="3" t="s">
        <v>105</v>
      </c>
      <c r="B146">
        <v>11303500</v>
      </c>
      <c r="C146" s="1">
        <v>29143</v>
      </c>
      <c r="D146" s="2">
        <v>0.625</v>
      </c>
      <c r="E146" t="s">
        <v>110</v>
      </c>
      <c r="F146" t="s">
        <v>107</v>
      </c>
      <c r="G146" t="s">
        <v>10863</v>
      </c>
      <c r="H146" t="s">
        <v>108</v>
      </c>
      <c r="I146">
        <v>1000</v>
      </c>
      <c r="J146">
        <v>2</v>
      </c>
      <c r="K146" t="s">
        <v>109</v>
      </c>
    </row>
    <row r="147" spans="1:12" hidden="1" x14ac:dyDescent="0.25">
      <c r="A147" s="3" t="s">
        <v>105</v>
      </c>
      <c r="B147">
        <v>11303500</v>
      </c>
      <c r="C147" s="1">
        <v>29143</v>
      </c>
      <c r="D147" s="2">
        <v>0.625</v>
      </c>
      <c r="E147" t="s">
        <v>110</v>
      </c>
      <c r="F147" t="s">
        <v>107</v>
      </c>
      <c r="G147" t="s">
        <v>10863</v>
      </c>
      <c r="H147" t="s">
        <v>108</v>
      </c>
      <c r="I147">
        <v>1001</v>
      </c>
      <c r="J147">
        <v>1</v>
      </c>
      <c r="K147" t="s">
        <v>109</v>
      </c>
    </row>
    <row r="148" spans="1:12" hidden="1" x14ac:dyDescent="0.25">
      <c r="A148" s="3" t="s">
        <v>105</v>
      </c>
      <c r="B148">
        <v>11303500</v>
      </c>
      <c r="C148" s="1">
        <v>29143</v>
      </c>
      <c r="D148" s="2">
        <v>0.625</v>
      </c>
      <c r="E148" t="s">
        <v>110</v>
      </c>
      <c r="F148" t="s">
        <v>107</v>
      </c>
      <c r="G148" t="s">
        <v>10863</v>
      </c>
      <c r="H148" t="s">
        <v>108</v>
      </c>
      <c r="I148">
        <v>1002</v>
      </c>
      <c r="J148">
        <v>3</v>
      </c>
      <c r="K148" t="s">
        <v>109</v>
      </c>
    </row>
    <row r="149" spans="1:12" x14ac:dyDescent="0.25">
      <c r="A149" s="3" t="s">
        <v>105</v>
      </c>
      <c r="B149">
        <v>11303500</v>
      </c>
      <c r="C149" s="1">
        <v>29143</v>
      </c>
      <c r="D149" s="2">
        <v>0.625</v>
      </c>
      <c r="E149" t="s">
        <v>110</v>
      </c>
      <c r="F149" t="s">
        <v>107</v>
      </c>
      <c r="G149" t="s">
        <v>10863</v>
      </c>
      <c r="H149" t="s">
        <v>108</v>
      </c>
      <c r="I149">
        <v>1145</v>
      </c>
      <c r="J149">
        <v>0</v>
      </c>
      <c r="K149" t="s">
        <v>109</v>
      </c>
    </row>
    <row r="150" spans="1:12" hidden="1" x14ac:dyDescent="0.25">
      <c r="A150" s="3" t="s">
        <v>105</v>
      </c>
      <c r="B150">
        <v>11303500</v>
      </c>
      <c r="C150" s="1">
        <v>29143</v>
      </c>
      <c r="D150" s="2">
        <v>0.625</v>
      </c>
      <c r="E150" t="s">
        <v>110</v>
      </c>
      <c r="F150" t="s">
        <v>107</v>
      </c>
      <c r="G150" t="s">
        <v>10863</v>
      </c>
      <c r="H150" t="s">
        <v>108</v>
      </c>
      <c r="I150">
        <v>1146</v>
      </c>
      <c r="J150">
        <v>0</v>
      </c>
      <c r="K150" t="s">
        <v>109</v>
      </c>
    </row>
    <row r="151" spans="1:12" hidden="1" x14ac:dyDescent="0.25">
      <c r="A151" s="3" t="s">
        <v>105</v>
      </c>
      <c r="B151">
        <v>11303500</v>
      </c>
      <c r="C151" s="1">
        <v>29143</v>
      </c>
      <c r="D151" s="2">
        <v>0.625</v>
      </c>
      <c r="E151" t="s">
        <v>110</v>
      </c>
      <c r="F151" t="s">
        <v>107</v>
      </c>
      <c r="G151" t="s">
        <v>10863</v>
      </c>
      <c r="H151" t="s">
        <v>108</v>
      </c>
      <c r="I151">
        <v>1147</v>
      </c>
      <c r="J151">
        <v>0</v>
      </c>
      <c r="K151" t="s">
        <v>109</v>
      </c>
    </row>
    <row r="152" spans="1:12" x14ac:dyDescent="0.25">
      <c r="A152" s="3" t="s">
        <v>105</v>
      </c>
      <c r="B152">
        <v>11303500</v>
      </c>
      <c r="C152" s="1">
        <v>29228</v>
      </c>
      <c r="D152" s="2">
        <v>0.60416666666666663</v>
      </c>
      <c r="E152" t="s">
        <v>106</v>
      </c>
      <c r="F152" t="s">
        <v>107</v>
      </c>
      <c r="G152" t="s">
        <v>10863</v>
      </c>
      <c r="H152" t="s">
        <v>108</v>
      </c>
      <c r="I152">
        <v>1145</v>
      </c>
      <c r="J152">
        <v>0</v>
      </c>
      <c r="K152" t="s">
        <v>109</v>
      </c>
    </row>
    <row r="153" spans="1:12" hidden="1" x14ac:dyDescent="0.25">
      <c r="A153" s="3" t="s">
        <v>105</v>
      </c>
      <c r="B153">
        <v>11303500</v>
      </c>
      <c r="C153" s="1">
        <v>29228</v>
      </c>
      <c r="D153" s="2">
        <v>0.60416666666666663</v>
      </c>
      <c r="E153" t="s">
        <v>106</v>
      </c>
      <c r="F153" t="s">
        <v>107</v>
      </c>
      <c r="G153" t="s">
        <v>10863</v>
      </c>
      <c r="H153" t="s">
        <v>108</v>
      </c>
      <c r="I153">
        <v>1146</v>
      </c>
      <c r="J153">
        <v>0</v>
      </c>
      <c r="K153" t="s">
        <v>109</v>
      </c>
    </row>
    <row r="154" spans="1:12" hidden="1" x14ac:dyDescent="0.25">
      <c r="A154" s="3" t="s">
        <v>105</v>
      </c>
      <c r="B154">
        <v>11303500</v>
      </c>
      <c r="C154" s="1">
        <v>29228</v>
      </c>
      <c r="D154" s="2">
        <v>0.60416666666666663</v>
      </c>
      <c r="E154" t="s">
        <v>106</v>
      </c>
      <c r="F154" t="s">
        <v>107</v>
      </c>
      <c r="G154" t="s">
        <v>10863</v>
      </c>
      <c r="H154" t="s">
        <v>108</v>
      </c>
      <c r="I154">
        <v>1147</v>
      </c>
      <c r="J154">
        <v>0</v>
      </c>
      <c r="K154" t="s">
        <v>109</v>
      </c>
    </row>
    <row r="155" spans="1:12" hidden="1" x14ac:dyDescent="0.25">
      <c r="A155" s="3" t="s">
        <v>105</v>
      </c>
      <c r="B155">
        <v>11303500</v>
      </c>
      <c r="C155" s="1">
        <v>29315</v>
      </c>
      <c r="D155" s="2">
        <v>0.625</v>
      </c>
      <c r="E155" t="s">
        <v>106</v>
      </c>
      <c r="F155" t="s">
        <v>107</v>
      </c>
      <c r="G155" t="s">
        <v>10863</v>
      </c>
      <c r="H155" t="s">
        <v>108</v>
      </c>
      <c r="I155">
        <v>1000</v>
      </c>
      <c r="J155">
        <v>1</v>
      </c>
      <c r="K155" t="s">
        <v>109</v>
      </c>
    </row>
    <row r="156" spans="1:12" hidden="1" x14ac:dyDescent="0.25">
      <c r="A156" s="3" t="s">
        <v>105</v>
      </c>
      <c r="B156">
        <v>11303500</v>
      </c>
      <c r="C156" s="1">
        <v>29315</v>
      </c>
      <c r="D156" s="2">
        <v>0.625</v>
      </c>
      <c r="E156" t="s">
        <v>106</v>
      </c>
      <c r="F156" t="s">
        <v>107</v>
      </c>
      <c r="G156" t="s">
        <v>10863</v>
      </c>
      <c r="H156" t="s">
        <v>108</v>
      </c>
      <c r="I156">
        <v>1001</v>
      </c>
      <c r="J156">
        <v>1</v>
      </c>
      <c r="K156" t="s">
        <v>109</v>
      </c>
    </row>
    <row r="157" spans="1:12" hidden="1" x14ac:dyDescent="0.25">
      <c r="A157" s="3" t="s">
        <v>105</v>
      </c>
      <c r="B157">
        <v>11303500</v>
      </c>
      <c r="C157" s="1">
        <v>29315</v>
      </c>
      <c r="D157" s="2">
        <v>0.625</v>
      </c>
      <c r="E157" t="s">
        <v>106</v>
      </c>
      <c r="F157" t="s">
        <v>107</v>
      </c>
      <c r="G157" t="s">
        <v>10863</v>
      </c>
      <c r="H157" t="s">
        <v>108</v>
      </c>
      <c r="I157">
        <v>1002</v>
      </c>
      <c r="J157">
        <v>2</v>
      </c>
      <c r="K157" t="s">
        <v>109</v>
      </c>
    </row>
    <row r="158" spans="1:12" x14ac:dyDescent="0.25">
      <c r="A158" s="3" t="s">
        <v>105</v>
      </c>
      <c r="B158">
        <v>11303500</v>
      </c>
      <c r="C158" s="1">
        <v>29315</v>
      </c>
      <c r="D158" s="2">
        <v>0.625</v>
      </c>
      <c r="E158" t="s">
        <v>106</v>
      </c>
      <c r="F158" t="s">
        <v>107</v>
      </c>
      <c r="G158" t="s">
        <v>10863</v>
      </c>
      <c r="H158" t="s">
        <v>108</v>
      </c>
      <c r="I158">
        <v>1145</v>
      </c>
      <c r="J158">
        <v>1</v>
      </c>
      <c r="K158" t="s">
        <v>109</v>
      </c>
    </row>
    <row r="159" spans="1:12" hidden="1" x14ac:dyDescent="0.25">
      <c r="A159" s="3" t="s">
        <v>105</v>
      </c>
      <c r="B159">
        <v>11303500</v>
      </c>
      <c r="C159" s="1">
        <v>29315</v>
      </c>
      <c r="D159" s="2">
        <v>0.625</v>
      </c>
      <c r="E159" t="s">
        <v>106</v>
      </c>
      <c r="F159" t="s">
        <v>107</v>
      </c>
      <c r="G159" t="s">
        <v>10863</v>
      </c>
      <c r="H159" t="s">
        <v>108</v>
      </c>
      <c r="I159">
        <v>1146</v>
      </c>
      <c r="J159">
        <v>0</v>
      </c>
      <c r="K159" t="s">
        <v>109</v>
      </c>
    </row>
    <row r="160" spans="1:12" hidden="1" x14ac:dyDescent="0.25">
      <c r="A160" s="3" t="s">
        <v>105</v>
      </c>
      <c r="B160">
        <v>11303500</v>
      </c>
      <c r="C160" s="1">
        <v>29315</v>
      </c>
      <c r="D160" s="2">
        <v>0.625</v>
      </c>
      <c r="E160" t="s">
        <v>106</v>
      </c>
      <c r="F160" t="s">
        <v>107</v>
      </c>
      <c r="G160" t="s">
        <v>10863</v>
      </c>
      <c r="H160" t="s">
        <v>108</v>
      </c>
      <c r="I160">
        <v>1147</v>
      </c>
      <c r="J160">
        <v>1</v>
      </c>
      <c r="K160" t="s">
        <v>109</v>
      </c>
    </row>
    <row r="161" spans="1:11" hidden="1" x14ac:dyDescent="0.25">
      <c r="A161" s="3" t="s">
        <v>105</v>
      </c>
      <c r="B161">
        <v>11303500</v>
      </c>
      <c r="C161" s="1">
        <v>29409</v>
      </c>
      <c r="D161" s="2">
        <v>0.54166666666666663</v>
      </c>
      <c r="E161" t="s">
        <v>110</v>
      </c>
      <c r="F161" t="s">
        <v>107</v>
      </c>
      <c r="G161" t="s">
        <v>10863</v>
      </c>
      <c r="H161" t="s">
        <v>108</v>
      </c>
      <c r="I161">
        <v>1000</v>
      </c>
      <c r="J161">
        <v>2</v>
      </c>
      <c r="K161" t="s">
        <v>109</v>
      </c>
    </row>
    <row r="162" spans="1:11" hidden="1" x14ac:dyDescent="0.25">
      <c r="A162" s="3" t="s">
        <v>105</v>
      </c>
      <c r="B162">
        <v>11303500</v>
      </c>
      <c r="C162" s="1">
        <v>29409</v>
      </c>
      <c r="D162" s="2">
        <v>0.54166666666666663</v>
      </c>
      <c r="E162" t="s">
        <v>110</v>
      </c>
      <c r="F162" t="s">
        <v>107</v>
      </c>
      <c r="G162" t="s">
        <v>10863</v>
      </c>
      <c r="H162" t="s">
        <v>108</v>
      </c>
      <c r="I162">
        <v>1001</v>
      </c>
      <c r="J162">
        <v>1</v>
      </c>
      <c r="K162" t="s">
        <v>109</v>
      </c>
    </row>
    <row r="163" spans="1:11" hidden="1" x14ac:dyDescent="0.25">
      <c r="A163" s="3" t="s">
        <v>105</v>
      </c>
      <c r="B163">
        <v>11303500</v>
      </c>
      <c r="C163" s="1">
        <v>29409</v>
      </c>
      <c r="D163" s="2">
        <v>0.54166666666666663</v>
      </c>
      <c r="E163" t="s">
        <v>110</v>
      </c>
      <c r="F163" t="s">
        <v>107</v>
      </c>
      <c r="G163" t="s">
        <v>10863</v>
      </c>
      <c r="H163" t="s">
        <v>108</v>
      </c>
      <c r="I163">
        <v>1002</v>
      </c>
      <c r="J163">
        <v>3</v>
      </c>
      <c r="K163" t="s">
        <v>109</v>
      </c>
    </row>
    <row r="164" spans="1:11" x14ac:dyDescent="0.25">
      <c r="A164" s="3" t="s">
        <v>105</v>
      </c>
      <c r="B164">
        <v>11303500</v>
      </c>
      <c r="C164" s="1">
        <v>29409</v>
      </c>
      <c r="D164" s="2">
        <v>0.54166666666666663</v>
      </c>
      <c r="E164" t="s">
        <v>110</v>
      </c>
      <c r="F164" t="s">
        <v>107</v>
      </c>
      <c r="G164" t="s">
        <v>10863</v>
      </c>
      <c r="H164" t="s">
        <v>108</v>
      </c>
      <c r="I164">
        <v>1145</v>
      </c>
      <c r="J164">
        <v>0</v>
      </c>
      <c r="K164" t="s">
        <v>109</v>
      </c>
    </row>
    <row r="165" spans="1:11" hidden="1" x14ac:dyDescent="0.25">
      <c r="A165" s="3" t="s">
        <v>105</v>
      </c>
      <c r="B165">
        <v>11303500</v>
      </c>
      <c r="C165" s="1">
        <v>29409</v>
      </c>
      <c r="D165" s="2">
        <v>0.54166666666666663</v>
      </c>
      <c r="E165" t="s">
        <v>110</v>
      </c>
      <c r="F165" t="s">
        <v>107</v>
      </c>
      <c r="G165" t="s">
        <v>10863</v>
      </c>
      <c r="H165" t="s">
        <v>108</v>
      </c>
      <c r="I165">
        <v>1146</v>
      </c>
      <c r="J165">
        <v>0</v>
      </c>
      <c r="K165" t="s">
        <v>109</v>
      </c>
    </row>
    <row r="166" spans="1:11" hidden="1" x14ac:dyDescent="0.25">
      <c r="A166" s="3" t="s">
        <v>105</v>
      </c>
      <c r="B166">
        <v>11303500</v>
      </c>
      <c r="C166" s="1">
        <v>29409</v>
      </c>
      <c r="D166" s="2">
        <v>0.54166666666666663</v>
      </c>
      <c r="E166" t="s">
        <v>110</v>
      </c>
      <c r="F166" t="s">
        <v>107</v>
      </c>
      <c r="G166" t="s">
        <v>10863</v>
      </c>
      <c r="H166" t="s">
        <v>108</v>
      </c>
      <c r="I166">
        <v>1147</v>
      </c>
      <c r="J166">
        <v>0</v>
      </c>
      <c r="K166" t="s">
        <v>109</v>
      </c>
    </row>
    <row r="167" spans="1:11" hidden="1" x14ac:dyDescent="0.25">
      <c r="A167" s="3" t="s">
        <v>105</v>
      </c>
      <c r="B167">
        <v>11303500</v>
      </c>
      <c r="C167" s="1">
        <v>29495</v>
      </c>
      <c r="D167" s="2">
        <v>0.45833333333333331</v>
      </c>
      <c r="E167" t="s">
        <v>110</v>
      </c>
      <c r="F167" t="s">
        <v>107</v>
      </c>
      <c r="G167" t="s">
        <v>10863</v>
      </c>
      <c r="H167" t="s">
        <v>108</v>
      </c>
      <c r="I167">
        <v>1000</v>
      </c>
      <c r="J167">
        <v>2</v>
      </c>
      <c r="K167" t="s">
        <v>109</v>
      </c>
    </row>
    <row r="168" spans="1:11" hidden="1" x14ac:dyDescent="0.25">
      <c r="A168" s="3" t="s">
        <v>105</v>
      </c>
      <c r="B168">
        <v>11303500</v>
      </c>
      <c r="C168" s="1">
        <v>29495</v>
      </c>
      <c r="D168" s="2">
        <v>0.45833333333333331</v>
      </c>
      <c r="E168" t="s">
        <v>110</v>
      </c>
      <c r="F168" t="s">
        <v>107</v>
      </c>
      <c r="G168" t="s">
        <v>10863</v>
      </c>
      <c r="H168" t="s">
        <v>108</v>
      </c>
      <c r="I168">
        <v>1001</v>
      </c>
      <c r="J168">
        <v>0</v>
      </c>
      <c r="K168" t="s">
        <v>109</v>
      </c>
    </row>
    <row r="169" spans="1:11" hidden="1" x14ac:dyDescent="0.25">
      <c r="A169" s="3" t="s">
        <v>105</v>
      </c>
      <c r="B169">
        <v>11303500</v>
      </c>
      <c r="C169" s="1">
        <v>29495</v>
      </c>
      <c r="D169" s="2">
        <v>0.45833333333333331</v>
      </c>
      <c r="E169" t="s">
        <v>110</v>
      </c>
      <c r="F169" t="s">
        <v>107</v>
      </c>
      <c r="G169" t="s">
        <v>10863</v>
      </c>
      <c r="H169" t="s">
        <v>108</v>
      </c>
      <c r="I169">
        <v>1002</v>
      </c>
      <c r="J169">
        <v>2</v>
      </c>
      <c r="K169" t="s">
        <v>109</v>
      </c>
    </row>
    <row r="170" spans="1:11" x14ac:dyDescent="0.25">
      <c r="A170" s="3" t="s">
        <v>105</v>
      </c>
      <c r="B170">
        <v>11303500</v>
      </c>
      <c r="C170" s="1">
        <v>29495</v>
      </c>
      <c r="D170" s="2">
        <v>0.45833333333333331</v>
      </c>
      <c r="E170" t="s">
        <v>110</v>
      </c>
      <c r="F170" t="s">
        <v>107</v>
      </c>
      <c r="G170" t="s">
        <v>10863</v>
      </c>
      <c r="H170" t="s">
        <v>108</v>
      </c>
      <c r="I170">
        <v>1145</v>
      </c>
      <c r="J170">
        <v>0</v>
      </c>
      <c r="K170" t="s">
        <v>109</v>
      </c>
    </row>
    <row r="171" spans="1:11" hidden="1" x14ac:dyDescent="0.25">
      <c r="A171" s="3" t="s">
        <v>105</v>
      </c>
      <c r="B171">
        <v>11303500</v>
      </c>
      <c r="C171" s="1">
        <v>29495</v>
      </c>
      <c r="D171" s="2">
        <v>0.45833333333333331</v>
      </c>
      <c r="E171" t="s">
        <v>110</v>
      </c>
      <c r="F171" t="s">
        <v>107</v>
      </c>
      <c r="G171" t="s">
        <v>10863</v>
      </c>
      <c r="H171" t="s">
        <v>108</v>
      </c>
      <c r="I171">
        <v>1146</v>
      </c>
      <c r="J171">
        <v>0</v>
      </c>
      <c r="K171" t="s">
        <v>109</v>
      </c>
    </row>
    <row r="172" spans="1:11" hidden="1" x14ac:dyDescent="0.25">
      <c r="A172" s="3" t="s">
        <v>105</v>
      </c>
      <c r="B172">
        <v>11303500</v>
      </c>
      <c r="C172" s="1">
        <v>29495</v>
      </c>
      <c r="D172" s="2">
        <v>0.45833333333333331</v>
      </c>
      <c r="E172" t="s">
        <v>110</v>
      </c>
      <c r="F172" t="s">
        <v>107</v>
      </c>
      <c r="G172" t="s">
        <v>10863</v>
      </c>
      <c r="H172" t="s">
        <v>108</v>
      </c>
      <c r="I172">
        <v>1147</v>
      </c>
      <c r="J172">
        <v>0</v>
      </c>
      <c r="K172" t="s">
        <v>109</v>
      </c>
    </row>
    <row r="173" spans="1:11" hidden="1" x14ac:dyDescent="0.25">
      <c r="A173" s="3" t="s">
        <v>105</v>
      </c>
      <c r="B173">
        <v>11303500</v>
      </c>
      <c r="C173" s="1">
        <v>29565</v>
      </c>
      <c r="D173" s="2">
        <v>0.54166666666666663</v>
      </c>
      <c r="E173" t="s">
        <v>106</v>
      </c>
      <c r="F173" t="s">
        <v>107</v>
      </c>
      <c r="G173" t="s">
        <v>10863</v>
      </c>
      <c r="H173" t="s">
        <v>108</v>
      </c>
      <c r="I173">
        <v>1000</v>
      </c>
      <c r="J173">
        <v>1</v>
      </c>
      <c r="K173" t="s">
        <v>109</v>
      </c>
    </row>
    <row r="174" spans="1:11" hidden="1" x14ac:dyDescent="0.25">
      <c r="A174" s="3" t="s">
        <v>105</v>
      </c>
      <c r="B174">
        <v>11303500</v>
      </c>
      <c r="C174" s="1">
        <v>29565</v>
      </c>
      <c r="D174" s="2">
        <v>0.54166666666666663</v>
      </c>
      <c r="E174" t="s">
        <v>106</v>
      </c>
      <c r="F174" t="s">
        <v>107</v>
      </c>
      <c r="G174" t="s">
        <v>10863</v>
      </c>
      <c r="H174" t="s">
        <v>108</v>
      </c>
      <c r="I174">
        <v>1001</v>
      </c>
      <c r="J174">
        <v>0</v>
      </c>
      <c r="K174" t="s">
        <v>109</v>
      </c>
    </row>
    <row r="175" spans="1:11" hidden="1" x14ac:dyDescent="0.25">
      <c r="A175" s="3" t="s">
        <v>105</v>
      </c>
      <c r="B175">
        <v>11303500</v>
      </c>
      <c r="C175" s="1">
        <v>29565</v>
      </c>
      <c r="D175" s="2">
        <v>0.54166666666666663</v>
      </c>
      <c r="E175" t="s">
        <v>106</v>
      </c>
      <c r="F175" t="s">
        <v>107</v>
      </c>
      <c r="G175" t="s">
        <v>10863</v>
      </c>
      <c r="H175" t="s">
        <v>108</v>
      </c>
      <c r="I175">
        <v>1002</v>
      </c>
      <c r="J175">
        <v>1</v>
      </c>
      <c r="K175" t="s">
        <v>109</v>
      </c>
    </row>
    <row r="176" spans="1:11" x14ac:dyDescent="0.25">
      <c r="A176" s="3" t="s">
        <v>105</v>
      </c>
      <c r="B176">
        <v>11303500</v>
      </c>
      <c r="C176" s="1">
        <v>29565</v>
      </c>
      <c r="D176" s="2">
        <v>0.54166666666666663</v>
      </c>
      <c r="E176" t="s">
        <v>106</v>
      </c>
      <c r="F176" t="s">
        <v>107</v>
      </c>
      <c r="G176" t="s">
        <v>10863</v>
      </c>
      <c r="H176" t="s">
        <v>108</v>
      </c>
      <c r="I176">
        <v>1145</v>
      </c>
      <c r="J176">
        <v>0</v>
      </c>
      <c r="K176" t="s">
        <v>109</v>
      </c>
    </row>
    <row r="177" spans="1:11" hidden="1" x14ac:dyDescent="0.25">
      <c r="A177" s="3" t="s">
        <v>105</v>
      </c>
      <c r="B177">
        <v>11303500</v>
      </c>
      <c r="C177" s="1">
        <v>29565</v>
      </c>
      <c r="D177" s="2">
        <v>0.54166666666666663</v>
      </c>
      <c r="E177" t="s">
        <v>106</v>
      </c>
      <c r="F177" t="s">
        <v>107</v>
      </c>
      <c r="G177" t="s">
        <v>10863</v>
      </c>
      <c r="H177" t="s">
        <v>108</v>
      </c>
      <c r="I177">
        <v>1146</v>
      </c>
      <c r="J177">
        <v>0</v>
      </c>
      <c r="K177" t="s">
        <v>109</v>
      </c>
    </row>
    <row r="178" spans="1:11" hidden="1" x14ac:dyDescent="0.25">
      <c r="A178" s="3" t="s">
        <v>105</v>
      </c>
      <c r="B178">
        <v>11303500</v>
      </c>
      <c r="C178" s="1">
        <v>29565</v>
      </c>
      <c r="D178" s="2">
        <v>0.54166666666666663</v>
      </c>
      <c r="E178" t="s">
        <v>106</v>
      </c>
      <c r="F178" t="s">
        <v>107</v>
      </c>
      <c r="G178" t="s">
        <v>10863</v>
      </c>
      <c r="H178" t="s">
        <v>108</v>
      </c>
      <c r="I178">
        <v>1147</v>
      </c>
      <c r="J178">
        <v>0</v>
      </c>
      <c r="K178" t="s">
        <v>109</v>
      </c>
    </row>
    <row r="179" spans="1:11" hidden="1" x14ac:dyDescent="0.25">
      <c r="A179" s="3" t="s">
        <v>105</v>
      </c>
      <c r="B179">
        <v>11303500</v>
      </c>
      <c r="C179" s="1">
        <v>29668</v>
      </c>
      <c r="D179" s="2">
        <v>0.5625</v>
      </c>
      <c r="E179" t="s">
        <v>106</v>
      </c>
      <c r="F179" t="s">
        <v>107</v>
      </c>
      <c r="G179" t="s">
        <v>10863</v>
      </c>
      <c r="H179" t="s">
        <v>108</v>
      </c>
      <c r="I179">
        <v>1000</v>
      </c>
      <c r="J179">
        <v>2</v>
      </c>
      <c r="K179" t="s">
        <v>109</v>
      </c>
    </row>
    <row r="180" spans="1:11" hidden="1" x14ac:dyDescent="0.25">
      <c r="A180" s="3" t="s">
        <v>105</v>
      </c>
      <c r="B180">
        <v>11303500</v>
      </c>
      <c r="C180" s="1">
        <v>29668</v>
      </c>
      <c r="D180" s="2">
        <v>0.5625</v>
      </c>
      <c r="E180" t="s">
        <v>106</v>
      </c>
      <c r="F180" t="s">
        <v>107</v>
      </c>
      <c r="G180" t="s">
        <v>10863</v>
      </c>
      <c r="H180" t="s">
        <v>108</v>
      </c>
      <c r="I180">
        <v>1001</v>
      </c>
      <c r="J180">
        <v>1</v>
      </c>
      <c r="K180" t="s">
        <v>109</v>
      </c>
    </row>
    <row r="181" spans="1:11" hidden="1" x14ac:dyDescent="0.25">
      <c r="A181" s="3" t="s">
        <v>105</v>
      </c>
      <c r="B181">
        <v>11303500</v>
      </c>
      <c r="C181" s="1">
        <v>29668</v>
      </c>
      <c r="D181" s="2">
        <v>0.5625</v>
      </c>
      <c r="E181" t="s">
        <v>106</v>
      </c>
      <c r="F181" t="s">
        <v>107</v>
      </c>
      <c r="G181" t="s">
        <v>10863</v>
      </c>
      <c r="H181" t="s">
        <v>108</v>
      </c>
      <c r="I181">
        <v>1002</v>
      </c>
      <c r="J181">
        <v>3</v>
      </c>
      <c r="K181" t="s">
        <v>109</v>
      </c>
    </row>
    <row r="182" spans="1:11" x14ac:dyDescent="0.25">
      <c r="A182" s="3" t="s">
        <v>105</v>
      </c>
      <c r="B182">
        <v>11303500</v>
      </c>
      <c r="C182" s="1">
        <v>29668</v>
      </c>
      <c r="D182" s="2">
        <v>0.5625</v>
      </c>
      <c r="E182" t="s">
        <v>106</v>
      </c>
      <c r="F182" t="s">
        <v>107</v>
      </c>
      <c r="G182" t="s">
        <v>10863</v>
      </c>
      <c r="H182" t="s">
        <v>108</v>
      </c>
      <c r="I182">
        <v>1145</v>
      </c>
      <c r="J182">
        <v>1</v>
      </c>
      <c r="K182" t="s">
        <v>109</v>
      </c>
    </row>
    <row r="183" spans="1:11" hidden="1" x14ac:dyDescent="0.25">
      <c r="A183" s="3" t="s">
        <v>105</v>
      </c>
      <c r="B183">
        <v>11303500</v>
      </c>
      <c r="C183" s="1">
        <v>29668</v>
      </c>
      <c r="D183" s="2">
        <v>0.5625</v>
      </c>
      <c r="E183" t="s">
        <v>106</v>
      </c>
      <c r="F183" t="s">
        <v>107</v>
      </c>
      <c r="G183" t="s">
        <v>10863</v>
      </c>
      <c r="H183" t="s">
        <v>108</v>
      </c>
      <c r="I183">
        <v>1146</v>
      </c>
      <c r="J183">
        <v>0</v>
      </c>
      <c r="K183" t="s">
        <v>109</v>
      </c>
    </row>
    <row r="184" spans="1:11" hidden="1" x14ac:dyDescent="0.25">
      <c r="A184" s="3" t="s">
        <v>105</v>
      </c>
      <c r="B184">
        <v>11303500</v>
      </c>
      <c r="C184" s="1">
        <v>29668</v>
      </c>
      <c r="D184" s="2">
        <v>0.5625</v>
      </c>
      <c r="E184" t="s">
        <v>106</v>
      </c>
      <c r="F184" t="s">
        <v>107</v>
      </c>
      <c r="G184" t="s">
        <v>10863</v>
      </c>
      <c r="H184" t="s">
        <v>108</v>
      </c>
      <c r="I184">
        <v>1147</v>
      </c>
      <c r="J184">
        <v>1</v>
      </c>
      <c r="K184" t="s">
        <v>109</v>
      </c>
    </row>
    <row r="185" spans="1:11" hidden="1" x14ac:dyDescent="0.25">
      <c r="A185" s="3" t="s">
        <v>105</v>
      </c>
      <c r="B185">
        <v>11303500</v>
      </c>
      <c r="C185" s="1">
        <v>29760</v>
      </c>
      <c r="D185" s="2">
        <v>0.52083333333333337</v>
      </c>
      <c r="E185" t="s">
        <v>110</v>
      </c>
      <c r="F185" t="s">
        <v>107</v>
      </c>
      <c r="G185" t="s">
        <v>112</v>
      </c>
      <c r="H185" t="s">
        <v>108</v>
      </c>
      <c r="I185">
        <v>1000</v>
      </c>
      <c r="J185">
        <v>3</v>
      </c>
      <c r="K185" t="s">
        <v>109</v>
      </c>
    </row>
    <row r="186" spans="1:11" hidden="1" x14ac:dyDescent="0.25">
      <c r="A186" s="3" t="s">
        <v>105</v>
      </c>
      <c r="B186">
        <v>11303500</v>
      </c>
      <c r="C186" s="1">
        <v>29760</v>
      </c>
      <c r="D186" s="2">
        <v>0.52083333333333337</v>
      </c>
      <c r="E186" t="s">
        <v>110</v>
      </c>
      <c r="F186" t="s">
        <v>107</v>
      </c>
      <c r="G186" t="s">
        <v>112</v>
      </c>
      <c r="H186" t="s">
        <v>108</v>
      </c>
      <c r="I186">
        <v>1001</v>
      </c>
      <c r="J186">
        <v>0</v>
      </c>
      <c r="K186" t="s">
        <v>109</v>
      </c>
    </row>
    <row r="187" spans="1:11" hidden="1" x14ac:dyDescent="0.25">
      <c r="A187" s="3" t="s">
        <v>105</v>
      </c>
      <c r="B187">
        <v>11303500</v>
      </c>
      <c r="C187" s="1">
        <v>29760</v>
      </c>
      <c r="D187" s="2">
        <v>0.52083333333333337</v>
      </c>
      <c r="E187" t="s">
        <v>110</v>
      </c>
      <c r="F187" t="s">
        <v>107</v>
      </c>
      <c r="G187" t="s">
        <v>112</v>
      </c>
      <c r="H187" t="s">
        <v>108</v>
      </c>
      <c r="I187">
        <v>1002</v>
      </c>
      <c r="J187">
        <v>3</v>
      </c>
      <c r="K187" t="s">
        <v>109</v>
      </c>
    </row>
    <row r="188" spans="1:11" x14ac:dyDescent="0.25">
      <c r="A188" s="3" t="s">
        <v>105</v>
      </c>
      <c r="B188">
        <v>11303500</v>
      </c>
      <c r="C188" s="1">
        <v>29760</v>
      </c>
      <c r="D188" s="2">
        <v>0.52083333333333337</v>
      </c>
      <c r="E188" t="s">
        <v>110</v>
      </c>
      <c r="F188" t="s">
        <v>107</v>
      </c>
      <c r="G188" t="s">
        <v>112</v>
      </c>
      <c r="H188" t="s">
        <v>108</v>
      </c>
      <c r="I188">
        <v>1145</v>
      </c>
      <c r="J188">
        <v>0</v>
      </c>
      <c r="K188" t="s">
        <v>109</v>
      </c>
    </row>
    <row r="189" spans="1:11" hidden="1" x14ac:dyDescent="0.25">
      <c r="A189" s="3" t="s">
        <v>105</v>
      </c>
      <c r="B189">
        <v>11303500</v>
      </c>
      <c r="C189" s="1">
        <v>29760</v>
      </c>
      <c r="D189" s="2">
        <v>0.52083333333333337</v>
      </c>
      <c r="E189" t="s">
        <v>110</v>
      </c>
      <c r="F189" t="s">
        <v>107</v>
      </c>
      <c r="G189" t="s">
        <v>112</v>
      </c>
      <c r="H189" t="s">
        <v>108</v>
      </c>
      <c r="I189">
        <v>1146</v>
      </c>
      <c r="J189">
        <v>0</v>
      </c>
      <c r="K189" t="s">
        <v>109</v>
      </c>
    </row>
    <row r="190" spans="1:11" hidden="1" x14ac:dyDescent="0.25">
      <c r="A190" s="3" t="s">
        <v>105</v>
      </c>
      <c r="B190">
        <v>11303500</v>
      </c>
      <c r="C190" s="1">
        <v>29760</v>
      </c>
      <c r="D190" s="2">
        <v>0.52083333333333337</v>
      </c>
      <c r="E190" t="s">
        <v>110</v>
      </c>
      <c r="F190" t="s">
        <v>107</v>
      </c>
      <c r="G190" t="s">
        <v>112</v>
      </c>
      <c r="H190" t="s">
        <v>108</v>
      </c>
      <c r="I190">
        <v>1147</v>
      </c>
      <c r="J190">
        <v>0</v>
      </c>
      <c r="K190" t="s">
        <v>109</v>
      </c>
    </row>
    <row r="191" spans="1:11" hidden="1" x14ac:dyDescent="0.25">
      <c r="A191" s="3" t="s">
        <v>105</v>
      </c>
      <c r="B191">
        <v>11303500</v>
      </c>
      <c r="C191" s="1">
        <v>29854</v>
      </c>
      <c r="D191" s="2">
        <v>0.54166666666666663</v>
      </c>
      <c r="E191" t="s">
        <v>110</v>
      </c>
      <c r="F191" t="s">
        <v>107</v>
      </c>
      <c r="G191" t="s">
        <v>10863</v>
      </c>
      <c r="H191" t="s">
        <v>108</v>
      </c>
      <c r="I191">
        <v>1000</v>
      </c>
      <c r="J191">
        <v>3</v>
      </c>
      <c r="K191" t="s">
        <v>109</v>
      </c>
    </row>
    <row r="192" spans="1:11" hidden="1" x14ac:dyDescent="0.25">
      <c r="A192" s="3" t="s">
        <v>105</v>
      </c>
      <c r="B192">
        <v>11303500</v>
      </c>
      <c r="C192" s="1">
        <v>29854</v>
      </c>
      <c r="D192" s="2">
        <v>0.54166666666666663</v>
      </c>
      <c r="E192" t="s">
        <v>110</v>
      </c>
      <c r="F192" t="s">
        <v>107</v>
      </c>
      <c r="G192" t="s">
        <v>10863</v>
      </c>
      <c r="H192" t="s">
        <v>108</v>
      </c>
      <c r="I192">
        <v>1001</v>
      </c>
      <c r="J192">
        <v>0</v>
      </c>
      <c r="K192" t="s">
        <v>109</v>
      </c>
    </row>
    <row r="193" spans="1:12" hidden="1" x14ac:dyDescent="0.25">
      <c r="A193" s="3" t="s">
        <v>105</v>
      </c>
      <c r="B193">
        <v>11303500</v>
      </c>
      <c r="C193" s="1">
        <v>29854</v>
      </c>
      <c r="D193" s="2">
        <v>0.54166666666666663</v>
      </c>
      <c r="E193" t="s">
        <v>110</v>
      </c>
      <c r="F193" t="s">
        <v>107</v>
      </c>
      <c r="G193" t="s">
        <v>10863</v>
      </c>
      <c r="H193" t="s">
        <v>108</v>
      </c>
      <c r="I193">
        <v>1002</v>
      </c>
      <c r="J193">
        <v>3</v>
      </c>
      <c r="K193" t="s">
        <v>109</v>
      </c>
    </row>
    <row r="194" spans="1:12" x14ac:dyDescent="0.25">
      <c r="A194" s="3" t="s">
        <v>105</v>
      </c>
      <c r="B194">
        <v>11303500</v>
      </c>
      <c r="C194" s="1">
        <v>29854</v>
      </c>
      <c r="D194" s="2">
        <v>0.54166666666666663</v>
      </c>
      <c r="E194" t="s">
        <v>110</v>
      </c>
      <c r="F194" t="s">
        <v>107</v>
      </c>
      <c r="G194" t="s">
        <v>10863</v>
      </c>
      <c r="H194" t="s">
        <v>108</v>
      </c>
      <c r="I194">
        <v>1145</v>
      </c>
      <c r="J194">
        <v>0</v>
      </c>
      <c r="K194" t="s">
        <v>109</v>
      </c>
    </row>
    <row r="195" spans="1:12" hidden="1" x14ac:dyDescent="0.25">
      <c r="A195" s="3" t="s">
        <v>105</v>
      </c>
      <c r="B195">
        <v>11303500</v>
      </c>
      <c r="C195" s="1">
        <v>29854</v>
      </c>
      <c r="D195" s="2">
        <v>0.54166666666666663</v>
      </c>
      <c r="E195" t="s">
        <v>110</v>
      </c>
      <c r="F195" t="s">
        <v>107</v>
      </c>
      <c r="G195" t="s">
        <v>10863</v>
      </c>
      <c r="H195" t="s">
        <v>108</v>
      </c>
      <c r="I195">
        <v>1146</v>
      </c>
      <c r="J195">
        <v>0</v>
      </c>
      <c r="K195" t="s">
        <v>109</v>
      </c>
    </row>
    <row r="196" spans="1:12" hidden="1" x14ac:dyDescent="0.25">
      <c r="A196" s="3" t="s">
        <v>105</v>
      </c>
      <c r="B196">
        <v>11303500</v>
      </c>
      <c r="C196" s="1">
        <v>29854</v>
      </c>
      <c r="D196" s="2">
        <v>0.54166666666666663</v>
      </c>
      <c r="E196" t="s">
        <v>110</v>
      </c>
      <c r="F196" t="s">
        <v>107</v>
      </c>
      <c r="G196" t="s">
        <v>10863</v>
      </c>
      <c r="H196" t="s">
        <v>108</v>
      </c>
      <c r="I196">
        <v>1147</v>
      </c>
      <c r="J196">
        <v>0</v>
      </c>
      <c r="K196" t="s">
        <v>109</v>
      </c>
    </row>
    <row r="197" spans="1:12" hidden="1" x14ac:dyDescent="0.25">
      <c r="A197" s="3" t="s">
        <v>105</v>
      </c>
      <c r="B197">
        <v>11303500</v>
      </c>
      <c r="C197" s="1">
        <v>29895</v>
      </c>
      <c r="D197" s="2">
        <v>0.47916666666666669</v>
      </c>
      <c r="E197" t="s">
        <v>106</v>
      </c>
      <c r="F197" t="s">
        <v>107</v>
      </c>
      <c r="G197" t="s">
        <v>10864</v>
      </c>
      <c r="H197" t="s">
        <v>108</v>
      </c>
      <c r="I197">
        <v>1000</v>
      </c>
      <c r="J197">
        <v>2</v>
      </c>
      <c r="K197" t="s">
        <v>109</v>
      </c>
    </row>
    <row r="198" spans="1:12" hidden="1" x14ac:dyDescent="0.25">
      <c r="A198" s="3" t="s">
        <v>105</v>
      </c>
      <c r="B198">
        <v>11303500</v>
      </c>
      <c r="C198" s="1">
        <v>29895</v>
      </c>
      <c r="D198" s="2">
        <v>0.47916666666666669</v>
      </c>
      <c r="E198" t="s">
        <v>106</v>
      </c>
      <c r="F198" t="s">
        <v>107</v>
      </c>
      <c r="G198" t="s">
        <v>10864</v>
      </c>
      <c r="H198" t="s">
        <v>108</v>
      </c>
      <c r="I198">
        <v>1001</v>
      </c>
      <c r="J198">
        <v>1</v>
      </c>
      <c r="K198" t="s">
        <v>109</v>
      </c>
    </row>
    <row r="199" spans="1:12" hidden="1" x14ac:dyDescent="0.25">
      <c r="A199" s="3" t="s">
        <v>105</v>
      </c>
      <c r="B199">
        <v>11303500</v>
      </c>
      <c r="C199" s="1">
        <v>29895</v>
      </c>
      <c r="D199" s="2">
        <v>0.47916666666666669</v>
      </c>
      <c r="E199" t="s">
        <v>106</v>
      </c>
      <c r="F199" t="s">
        <v>107</v>
      </c>
      <c r="G199" t="s">
        <v>10864</v>
      </c>
      <c r="H199" t="s">
        <v>108</v>
      </c>
      <c r="I199">
        <v>1002</v>
      </c>
      <c r="J199">
        <v>3</v>
      </c>
      <c r="K199" t="s">
        <v>109</v>
      </c>
    </row>
    <row r="200" spans="1:12" x14ac:dyDescent="0.25">
      <c r="A200" s="3" t="s">
        <v>105</v>
      </c>
      <c r="B200">
        <v>11303500</v>
      </c>
      <c r="C200" s="1">
        <v>29895</v>
      </c>
      <c r="D200" s="2">
        <v>0.47916666666666669</v>
      </c>
      <c r="E200" t="s">
        <v>106</v>
      </c>
      <c r="F200" t="s">
        <v>107</v>
      </c>
      <c r="G200" t="s">
        <v>10864</v>
      </c>
      <c r="H200" t="s">
        <v>108</v>
      </c>
      <c r="I200">
        <v>1145</v>
      </c>
      <c r="J200" t="s">
        <v>111</v>
      </c>
      <c r="K200">
        <v>1</v>
      </c>
      <c r="L200" t="s">
        <v>109</v>
      </c>
    </row>
    <row r="201" spans="1:12" hidden="1" x14ac:dyDescent="0.25">
      <c r="A201" s="3" t="s">
        <v>105</v>
      </c>
      <c r="B201">
        <v>11303500</v>
      </c>
      <c r="C201" s="1">
        <v>29895</v>
      </c>
      <c r="D201" s="2">
        <v>0.47916666666666669</v>
      </c>
      <c r="E201" t="s">
        <v>106</v>
      </c>
      <c r="F201" t="s">
        <v>107</v>
      </c>
      <c r="G201" t="s">
        <v>10864</v>
      </c>
      <c r="H201" t="s">
        <v>108</v>
      </c>
      <c r="I201">
        <v>1147</v>
      </c>
      <c r="J201" t="s">
        <v>111</v>
      </c>
      <c r="K201">
        <v>1</v>
      </c>
      <c r="L201" t="s">
        <v>109</v>
      </c>
    </row>
    <row r="202" spans="1:12" hidden="1" x14ac:dyDescent="0.25">
      <c r="A202" s="3" t="s">
        <v>105</v>
      </c>
      <c r="B202">
        <v>11303500</v>
      </c>
      <c r="C202" s="1">
        <v>29969</v>
      </c>
      <c r="D202" s="2">
        <v>0.52083333333333337</v>
      </c>
      <c r="E202" t="s">
        <v>106</v>
      </c>
      <c r="F202" t="s">
        <v>107</v>
      </c>
      <c r="G202" t="s">
        <v>10864</v>
      </c>
      <c r="H202" t="s">
        <v>108</v>
      </c>
      <c r="I202">
        <v>1000</v>
      </c>
      <c r="J202">
        <v>2</v>
      </c>
      <c r="K202" t="s">
        <v>109</v>
      </c>
    </row>
    <row r="203" spans="1:12" hidden="1" x14ac:dyDescent="0.25">
      <c r="A203" s="3" t="s">
        <v>105</v>
      </c>
      <c r="B203">
        <v>11303500</v>
      </c>
      <c r="C203" s="1">
        <v>29969</v>
      </c>
      <c r="D203" s="2">
        <v>0.52083333333333337</v>
      </c>
      <c r="E203" t="s">
        <v>106</v>
      </c>
      <c r="F203" t="s">
        <v>107</v>
      </c>
      <c r="G203" t="s">
        <v>10864</v>
      </c>
      <c r="H203" t="s">
        <v>108</v>
      </c>
      <c r="I203">
        <v>1001</v>
      </c>
      <c r="J203">
        <v>0</v>
      </c>
      <c r="K203" t="s">
        <v>109</v>
      </c>
    </row>
    <row r="204" spans="1:12" hidden="1" x14ac:dyDescent="0.25">
      <c r="A204" s="3" t="s">
        <v>105</v>
      </c>
      <c r="B204">
        <v>11303500</v>
      </c>
      <c r="C204" s="1">
        <v>29969</v>
      </c>
      <c r="D204" s="2">
        <v>0.52083333333333337</v>
      </c>
      <c r="E204" t="s">
        <v>106</v>
      </c>
      <c r="F204" t="s">
        <v>107</v>
      </c>
      <c r="G204" t="s">
        <v>10864</v>
      </c>
      <c r="H204" t="s">
        <v>108</v>
      </c>
      <c r="I204">
        <v>1002</v>
      </c>
      <c r="J204">
        <v>2</v>
      </c>
      <c r="K204" t="s">
        <v>109</v>
      </c>
    </row>
    <row r="205" spans="1:12" x14ac:dyDescent="0.25">
      <c r="A205" s="3" t="s">
        <v>105</v>
      </c>
      <c r="B205">
        <v>11303500</v>
      </c>
      <c r="C205" s="1">
        <v>29969</v>
      </c>
      <c r="D205" s="2">
        <v>0.52083333333333337</v>
      </c>
      <c r="E205" t="s">
        <v>106</v>
      </c>
      <c r="F205" t="s">
        <v>107</v>
      </c>
      <c r="G205" t="s">
        <v>10864</v>
      </c>
      <c r="H205" t="s">
        <v>108</v>
      </c>
      <c r="I205">
        <v>1145</v>
      </c>
      <c r="J205" t="s">
        <v>111</v>
      </c>
      <c r="K205">
        <v>1</v>
      </c>
      <c r="L205" t="s">
        <v>109</v>
      </c>
    </row>
    <row r="206" spans="1:12" hidden="1" x14ac:dyDescent="0.25">
      <c r="A206" s="3" t="s">
        <v>105</v>
      </c>
      <c r="B206">
        <v>11303500</v>
      </c>
      <c r="C206" s="1">
        <v>29969</v>
      </c>
      <c r="D206" s="2">
        <v>0.52083333333333337</v>
      </c>
      <c r="E206" t="s">
        <v>106</v>
      </c>
      <c r="F206" t="s">
        <v>107</v>
      </c>
      <c r="G206" t="s">
        <v>10864</v>
      </c>
      <c r="H206" t="s">
        <v>108</v>
      </c>
      <c r="I206">
        <v>1147</v>
      </c>
      <c r="J206" t="s">
        <v>111</v>
      </c>
      <c r="K206">
        <v>1</v>
      </c>
      <c r="L206" t="s">
        <v>109</v>
      </c>
    </row>
    <row r="207" spans="1:12" hidden="1" x14ac:dyDescent="0.25">
      <c r="A207" s="3" t="s">
        <v>105</v>
      </c>
      <c r="B207">
        <v>11303500</v>
      </c>
      <c r="C207" s="1">
        <v>30083</v>
      </c>
      <c r="D207" s="2">
        <v>0.625</v>
      </c>
      <c r="E207" t="s">
        <v>110</v>
      </c>
      <c r="F207" t="s">
        <v>107</v>
      </c>
      <c r="G207" t="s">
        <v>10864</v>
      </c>
      <c r="H207" t="s">
        <v>108</v>
      </c>
      <c r="I207">
        <v>1000</v>
      </c>
      <c r="J207">
        <v>1</v>
      </c>
      <c r="K207" t="s">
        <v>109</v>
      </c>
    </row>
    <row r="208" spans="1:12" hidden="1" x14ac:dyDescent="0.25">
      <c r="A208" s="3" t="s">
        <v>105</v>
      </c>
      <c r="B208">
        <v>11303500</v>
      </c>
      <c r="C208" s="1">
        <v>30083</v>
      </c>
      <c r="D208" s="2">
        <v>0.625</v>
      </c>
      <c r="E208" t="s">
        <v>110</v>
      </c>
      <c r="F208" t="s">
        <v>107</v>
      </c>
      <c r="G208" t="s">
        <v>10864</v>
      </c>
      <c r="H208" t="s">
        <v>108</v>
      </c>
      <c r="I208">
        <v>1001</v>
      </c>
      <c r="J208">
        <v>1</v>
      </c>
      <c r="K208" t="s">
        <v>109</v>
      </c>
    </row>
    <row r="209" spans="1:12" hidden="1" x14ac:dyDescent="0.25">
      <c r="A209" s="3" t="s">
        <v>105</v>
      </c>
      <c r="B209">
        <v>11303500</v>
      </c>
      <c r="C209" s="1">
        <v>30083</v>
      </c>
      <c r="D209" s="2">
        <v>0.625</v>
      </c>
      <c r="E209" t="s">
        <v>110</v>
      </c>
      <c r="F209" t="s">
        <v>107</v>
      </c>
      <c r="G209" t="s">
        <v>10864</v>
      </c>
      <c r="H209" t="s">
        <v>108</v>
      </c>
      <c r="I209">
        <v>1002</v>
      </c>
      <c r="J209">
        <v>2</v>
      </c>
      <c r="K209" t="s">
        <v>109</v>
      </c>
    </row>
    <row r="210" spans="1:12" x14ac:dyDescent="0.25">
      <c r="A210" s="3" t="s">
        <v>105</v>
      </c>
      <c r="B210">
        <v>11303500</v>
      </c>
      <c r="C210" s="1">
        <v>30083</v>
      </c>
      <c r="D210" s="2">
        <v>0.625</v>
      </c>
      <c r="E210" t="s">
        <v>110</v>
      </c>
      <c r="F210" t="s">
        <v>107</v>
      </c>
      <c r="G210" t="s">
        <v>10864</v>
      </c>
      <c r="H210" t="s">
        <v>108</v>
      </c>
      <c r="I210">
        <v>1145</v>
      </c>
      <c r="J210" t="s">
        <v>111</v>
      </c>
      <c r="K210">
        <v>1</v>
      </c>
      <c r="L210" t="s">
        <v>109</v>
      </c>
    </row>
    <row r="211" spans="1:12" hidden="1" x14ac:dyDescent="0.25">
      <c r="A211" s="3" t="s">
        <v>105</v>
      </c>
      <c r="B211">
        <v>11303500</v>
      </c>
      <c r="C211" s="1">
        <v>30083</v>
      </c>
      <c r="D211" s="2">
        <v>0.625</v>
      </c>
      <c r="E211" t="s">
        <v>110</v>
      </c>
      <c r="F211" t="s">
        <v>107</v>
      </c>
      <c r="G211" t="s">
        <v>10864</v>
      </c>
      <c r="H211" t="s">
        <v>108</v>
      </c>
      <c r="I211">
        <v>1147</v>
      </c>
      <c r="J211" t="s">
        <v>111</v>
      </c>
      <c r="K211">
        <v>1</v>
      </c>
      <c r="L211" t="s">
        <v>109</v>
      </c>
    </row>
    <row r="212" spans="1:12" hidden="1" x14ac:dyDescent="0.25">
      <c r="A212" s="3" t="s">
        <v>105</v>
      </c>
      <c r="B212">
        <v>11303500</v>
      </c>
      <c r="C212" s="1">
        <v>30214</v>
      </c>
      <c r="D212" s="2">
        <v>0.53125</v>
      </c>
      <c r="E212" t="s">
        <v>110</v>
      </c>
      <c r="F212" t="s">
        <v>107</v>
      </c>
      <c r="G212" t="s">
        <v>10864</v>
      </c>
      <c r="H212" t="s">
        <v>108</v>
      </c>
      <c r="I212">
        <v>1000</v>
      </c>
      <c r="J212">
        <v>1</v>
      </c>
      <c r="K212" t="s">
        <v>109</v>
      </c>
    </row>
    <row r="213" spans="1:12" hidden="1" x14ac:dyDescent="0.25">
      <c r="A213" s="3" t="s">
        <v>105</v>
      </c>
      <c r="B213">
        <v>11303500</v>
      </c>
      <c r="C213" s="1">
        <v>30214</v>
      </c>
      <c r="D213" s="2">
        <v>0.53125</v>
      </c>
      <c r="E213" t="s">
        <v>110</v>
      </c>
      <c r="F213" t="s">
        <v>107</v>
      </c>
      <c r="G213" t="s">
        <v>10864</v>
      </c>
      <c r="H213" t="s">
        <v>108</v>
      </c>
      <c r="I213">
        <v>1001</v>
      </c>
      <c r="J213">
        <v>0</v>
      </c>
      <c r="K213" t="s">
        <v>109</v>
      </c>
    </row>
    <row r="214" spans="1:12" hidden="1" x14ac:dyDescent="0.25">
      <c r="A214" s="3" t="s">
        <v>105</v>
      </c>
      <c r="B214">
        <v>11303500</v>
      </c>
      <c r="C214" s="1">
        <v>30214</v>
      </c>
      <c r="D214" s="2">
        <v>0.53125</v>
      </c>
      <c r="E214" t="s">
        <v>110</v>
      </c>
      <c r="F214" t="s">
        <v>107</v>
      </c>
      <c r="G214" t="s">
        <v>10864</v>
      </c>
      <c r="H214" t="s">
        <v>108</v>
      </c>
      <c r="I214">
        <v>1002</v>
      </c>
      <c r="J214">
        <v>1</v>
      </c>
      <c r="K214" t="s">
        <v>109</v>
      </c>
    </row>
    <row r="215" spans="1:12" x14ac:dyDescent="0.25">
      <c r="A215" s="3" t="s">
        <v>105</v>
      </c>
      <c r="B215">
        <v>11303500</v>
      </c>
      <c r="C215" s="1">
        <v>30214</v>
      </c>
      <c r="D215" s="2">
        <v>0.53125</v>
      </c>
      <c r="E215" t="s">
        <v>110</v>
      </c>
      <c r="F215" t="s">
        <v>107</v>
      </c>
      <c r="G215" t="s">
        <v>10864</v>
      </c>
      <c r="H215" t="s">
        <v>108</v>
      </c>
      <c r="I215">
        <v>1145</v>
      </c>
      <c r="J215" t="s">
        <v>111</v>
      </c>
      <c r="K215">
        <v>1</v>
      </c>
      <c r="L215" t="s">
        <v>109</v>
      </c>
    </row>
    <row r="216" spans="1:12" hidden="1" x14ac:dyDescent="0.25">
      <c r="A216" s="3" t="s">
        <v>105</v>
      </c>
      <c r="B216">
        <v>11303500</v>
      </c>
      <c r="C216" s="1">
        <v>30214</v>
      </c>
      <c r="D216" s="2">
        <v>0.53125</v>
      </c>
      <c r="E216" t="s">
        <v>110</v>
      </c>
      <c r="F216" t="s">
        <v>107</v>
      </c>
      <c r="G216" t="s">
        <v>10864</v>
      </c>
      <c r="H216" t="s">
        <v>108</v>
      </c>
      <c r="I216">
        <v>1147</v>
      </c>
      <c r="J216" t="s">
        <v>111</v>
      </c>
      <c r="K216">
        <v>1</v>
      </c>
      <c r="L216" t="s">
        <v>109</v>
      </c>
    </row>
    <row r="217" spans="1:12" hidden="1" x14ac:dyDescent="0.25">
      <c r="A217" s="3" t="s">
        <v>105</v>
      </c>
      <c r="B217">
        <v>11303500</v>
      </c>
      <c r="C217" s="1">
        <v>30284</v>
      </c>
      <c r="D217" s="2">
        <v>0.58333333333333337</v>
      </c>
      <c r="E217" t="s">
        <v>106</v>
      </c>
      <c r="F217" t="s">
        <v>107</v>
      </c>
      <c r="G217" t="s">
        <v>10863</v>
      </c>
      <c r="H217" t="s">
        <v>108</v>
      </c>
      <c r="I217">
        <v>1000</v>
      </c>
      <c r="J217">
        <v>1</v>
      </c>
      <c r="K217" t="s">
        <v>109</v>
      </c>
    </row>
    <row r="218" spans="1:12" x14ac:dyDescent="0.25">
      <c r="A218" s="3" t="s">
        <v>105</v>
      </c>
      <c r="B218">
        <v>11303500</v>
      </c>
      <c r="C218" s="1">
        <v>30284</v>
      </c>
      <c r="D218" s="2">
        <v>0.58333333333333337</v>
      </c>
      <c r="E218" t="s">
        <v>106</v>
      </c>
      <c r="F218" t="s">
        <v>107</v>
      </c>
      <c r="G218" t="s">
        <v>10863</v>
      </c>
      <c r="H218" t="s">
        <v>108</v>
      </c>
      <c r="I218">
        <v>1145</v>
      </c>
      <c r="J218" t="s">
        <v>111</v>
      </c>
      <c r="K218">
        <v>1</v>
      </c>
      <c r="L218" t="s">
        <v>109</v>
      </c>
    </row>
    <row r="219" spans="1:12" hidden="1" x14ac:dyDescent="0.25">
      <c r="A219" s="3" t="s">
        <v>105</v>
      </c>
      <c r="B219">
        <v>11303500</v>
      </c>
      <c r="C219" s="1">
        <v>30348</v>
      </c>
      <c r="D219" s="2">
        <v>0.52083333333333337</v>
      </c>
      <c r="E219" t="s">
        <v>106</v>
      </c>
      <c r="F219" t="s">
        <v>107</v>
      </c>
      <c r="G219" t="s">
        <v>10863</v>
      </c>
      <c r="H219" t="s">
        <v>108</v>
      </c>
      <c r="I219">
        <v>1000</v>
      </c>
      <c r="J219">
        <v>2</v>
      </c>
      <c r="K219" t="s">
        <v>109</v>
      </c>
    </row>
    <row r="220" spans="1:12" x14ac:dyDescent="0.25">
      <c r="A220" s="3" t="s">
        <v>105</v>
      </c>
      <c r="B220">
        <v>11303500</v>
      </c>
      <c r="C220" s="1">
        <v>30348</v>
      </c>
      <c r="D220" s="2">
        <v>0.52083333333333337</v>
      </c>
      <c r="E220" t="s">
        <v>106</v>
      </c>
      <c r="F220" t="s">
        <v>107</v>
      </c>
      <c r="G220" t="s">
        <v>10863</v>
      </c>
      <c r="H220" t="s">
        <v>108</v>
      </c>
      <c r="I220">
        <v>1145</v>
      </c>
      <c r="J220" t="s">
        <v>111</v>
      </c>
      <c r="K220">
        <v>1</v>
      </c>
      <c r="L220" t="s">
        <v>109</v>
      </c>
    </row>
    <row r="221" spans="1:12" hidden="1" x14ac:dyDescent="0.25">
      <c r="A221" s="3" t="s">
        <v>105</v>
      </c>
      <c r="B221">
        <v>11303500</v>
      </c>
      <c r="C221" s="1">
        <v>30445</v>
      </c>
      <c r="D221" s="2">
        <v>0.57291666666666663</v>
      </c>
      <c r="E221" t="s">
        <v>110</v>
      </c>
      <c r="F221" t="s">
        <v>107</v>
      </c>
      <c r="G221" t="s">
        <v>10863</v>
      </c>
      <c r="H221" t="s">
        <v>108</v>
      </c>
      <c r="I221">
        <v>1000</v>
      </c>
      <c r="J221">
        <v>6</v>
      </c>
      <c r="K221" t="s">
        <v>109</v>
      </c>
    </row>
    <row r="222" spans="1:12" x14ac:dyDescent="0.25">
      <c r="A222" s="3" t="s">
        <v>105</v>
      </c>
      <c r="B222">
        <v>11303500</v>
      </c>
      <c r="C222" s="1">
        <v>30445</v>
      </c>
      <c r="D222" s="2">
        <v>0.57291666666666663</v>
      </c>
      <c r="E222" t="s">
        <v>110</v>
      </c>
      <c r="F222" t="s">
        <v>107</v>
      </c>
      <c r="G222" t="s">
        <v>10863</v>
      </c>
      <c r="H222" t="s">
        <v>108</v>
      </c>
      <c r="I222">
        <v>1145</v>
      </c>
      <c r="J222">
        <v>1</v>
      </c>
      <c r="K222" t="s">
        <v>109</v>
      </c>
    </row>
    <row r="223" spans="1:12" hidden="1" x14ac:dyDescent="0.25">
      <c r="A223" s="3" t="s">
        <v>105</v>
      </c>
      <c r="B223">
        <v>11303500</v>
      </c>
      <c r="C223" s="1">
        <v>30582</v>
      </c>
      <c r="D223" s="2">
        <v>0.48958333333333331</v>
      </c>
      <c r="E223" t="s">
        <v>110</v>
      </c>
      <c r="F223" t="s">
        <v>107</v>
      </c>
      <c r="G223" t="s">
        <v>10863</v>
      </c>
      <c r="H223" t="s">
        <v>108</v>
      </c>
      <c r="I223">
        <v>1000</v>
      </c>
      <c r="J223" t="s">
        <v>111</v>
      </c>
      <c r="K223">
        <v>1</v>
      </c>
      <c r="L223" t="s">
        <v>109</v>
      </c>
    </row>
    <row r="224" spans="1:12" x14ac:dyDescent="0.25">
      <c r="A224" s="3" t="s">
        <v>105</v>
      </c>
      <c r="B224">
        <v>11303500</v>
      </c>
      <c r="C224" s="1">
        <v>30582</v>
      </c>
      <c r="D224" s="2">
        <v>0.48958333333333331</v>
      </c>
      <c r="E224" t="s">
        <v>110</v>
      </c>
      <c r="F224" t="s">
        <v>107</v>
      </c>
      <c r="G224" t="s">
        <v>10863</v>
      </c>
      <c r="H224" t="s">
        <v>108</v>
      </c>
      <c r="I224">
        <v>1145</v>
      </c>
      <c r="J224" t="s">
        <v>111</v>
      </c>
      <c r="K224">
        <v>1</v>
      </c>
      <c r="L224" t="s">
        <v>109</v>
      </c>
    </row>
    <row r="225" spans="1:13" hidden="1" x14ac:dyDescent="0.25">
      <c r="A225" s="3" t="s">
        <v>105</v>
      </c>
      <c r="B225">
        <v>11303500</v>
      </c>
      <c r="C225" s="1">
        <v>30651</v>
      </c>
      <c r="D225" s="2">
        <v>0.4375</v>
      </c>
      <c r="E225" t="s">
        <v>106</v>
      </c>
      <c r="F225" t="s">
        <v>107</v>
      </c>
      <c r="G225" t="s">
        <v>10863</v>
      </c>
      <c r="H225" t="s">
        <v>108</v>
      </c>
      <c r="I225">
        <v>1000</v>
      </c>
      <c r="J225">
        <v>1</v>
      </c>
      <c r="K225" t="s">
        <v>109</v>
      </c>
    </row>
    <row r="226" spans="1:13" x14ac:dyDescent="0.25">
      <c r="A226" s="3" t="s">
        <v>105</v>
      </c>
      <c r="B226">
        <v>11303500</v>
      </c>
      <c r="C226" s="1">
        <v>30651</v>
      </c>
      <c r="D226" s="2">
        <v>0.4375</v>
      </c>
      <c r="E226" t="s">
        <v>106</v>
      </c>
      <c r="F226" t="s">
        <v>107</v>
      </c>
      <c r="G226" t="s">
        <v>10863</v>
      </c>
      <c r="H226" t="s">
        <v>108</v>
      </c>
      <c r="I226">
        <v>1145</v>
      </c>
      <c r="J226" t="s">
        <v>111</v>
      </c>
      <c r="K226">
        <v>1</v>
      </c>
      <c r="L226" t="s">
        <v>109</v>
      </c>
    </row>
    <row r="227" spans="1:13" hidden="1" x14ac:dyDescent="0.25">
      <c r="A227" s="3" t="s">
        <v>105</v>
      </c>
      <c r="B227">
        <v>11303500</v>
      </c>
      <c r="C227" s="1">
        <v>30756</v>
      </c>
      <c r="D227" s="2">
        <v>0.54166666666666663</v>
      </c>
      <c r="E227" t="s">
        <v>106</v>
      </c>
      <c r="F227" t="s">
        <v>107</v>
      </c>
      <c r="G227" t="s">
        <v>10863</v>
      </c>
      <c r="H227" t="s">
        <v>108</v>
      </c>
      <c r="I227">
        <v>1000</v>
      </c>
      <c r="J227" t="s">
        <v>111</v>
      </c>
      <c r="K227">
        <v>1</v>
      </c>
      <c r="L227" t="s">
        <v>109</v>
      </c>
    </row>
    <row r="228" spans="1:13" x14ac:dyDescent="0.25">
      <c r="A228" s="3" t="s">
        <v>105</v>
      </c>
      <c r="B228">
        <v>11303500</v>
      </c>
      <c r="C228" s="1">
        <v>30756</v>
      </c>
      <c r="D228" s="2">
        <v>0.54166666666666663</v>
      </c>
      <c r="E228" t="s">
        <v>106</v>
      </c>
      <c r="F228" t="s">
        <v>107</v>
      </c>
      <c r="G228" t="s">
        <v>10863</v>
      </c>
      <c r="H228" t="s">
        <v>108</v>
      </c>
      <c r="I228">
        <v>1145</v>
      </c>
      <c r="J228" t="s">
        <v>111</v>
      </c>
      <c r="K228">
        <v>1</v>
      </c>
      <c r="L228" t="s">
        <v>109</v>
      </c>
    </row>
    <row r="229" spans="1:13" hidden="1" x14ac:dyDescent="0.25">
      <c r="A229" s="3" t="s">
        <v>105</v>
      </c>
      <c r="B229">
        <v>11303500</v>
      </c>
      <c r="C229" s="1">
        <v>30837</v>
      </c>
      <c r="D229" s="2">
        <v>0.58333333333333337</v>
      </c>
      <c r="E229" t="s">
        <v>110</v>
      </c>
      <c r="F229" t="s">
        <v>107</v>
      </c>
      <c r="G229" t="s">
        <v>10863</v>
      </c>
      <c r="H229" t="s">
        <v>108</v>
      </c>
      <c r="I229">
        <v>1000</v>
      </c>
      <c r="J229">
        <v>3</v>
      </c>
      <c r="K229" t="s">
        <v>109</v>
      </c>
    </row>
    <row r="230" spans="1:13" x14ac:dyDescent="0.25">
      <c r="A230" s="3" t="s">
        <v>105</v>
      </c>
      <c r="B230">
        <v>11303500</v>
      </c>
      <c r="C230" s="1">
        <v>30837</v>
      </c>
      <c r="D230" s="2">
        <v>0.58333333333333337</v>
      </c>
      <c r="E230" t="s">
        <v>110</v>
      </c>
      <c r="F230" t="s">
        <v>107</v>
      </c>
      <c r="G230" t="s">
        <v>10863</v>
      </c>
      <c r="H230" t="s">
        <v>108</v>
      </c>
      <c r="I230">
        <v>1145</v>
      </c>
      <c r="J230" t="s">
        <v>111</v>
      </c>
      <c r="K230">
        <v>1</v>
      </c>
      <c r="L230" t="s">
        <v>109</v>
      </c>
    </row>
    <row r="231" spans="1:13" hidden="1" x14ac:dyDescent="0.25">
      <c r="A231" s="3" t="s">
        <v>105</v>
      </c>
      <c r="B231">
        <v>11303500</v>
      </c>
      <c r="C231" s="1">
        <v>30946</v>
      </c>
      <c r="D231" s="2">
        <v>0.44791666666666669</v>
      </c>
      <c r="E231" t="s">
        <v>110</v>
      </c>
      <c r="F231" t="s">
        <v>107</v>
      </c>
      <c r="G231" t="s">
        <v>10863</v>
      </c>
      <c r="H231" t="s">
        <v>108</v>
      </c>
      <c r="I231">
        <v>1000</v>
      </c>
      <c r="J231">
        <v>2</v>
      </c>
      <c r="K231" t="s">
        <v>109</v>
      </c>
    </row>
    <row r="232" spans="1:13" x14ac:dyDescent="0.25">
      <c r="A232" s="3" t="s">
        <v>105</v>
      </c>
      <c r="B232">
        <v>11303500</v>
      </c>
      <c r="C232" s="1">
        <v>30946</v>
      </c>
      <c r="D232" s="2">
        <v>0.44791666666666669</v>
      </c>
      <c r="E232" t="s">
        <v>110</v>
      </c>
      <c r="F232" t="s">
        <v>107</v>
      </c>
      <c r="G232" t="s">
        <v>10863</v>
      </c>
      <c r="H232" t="s">
        <v>108</v>
      </c>
      <c r="I232">
        <v>1145</v>
      </c>
      <c r="J232" t="s">
        <v>111</v>
      </c>
      <c r="K232">
        <v>1</v>
      </c>
      <c r="L232" t="s">
        <v>109</v>
      </c>
    </row>
    <row r="233" spans="1:13" hidden="1" x14ac:dyDescent="0.25">
      <c r="A233" s="3" t="s">
        <v>105</v>
      </c>
      <c r="B233">
        <v>11303500</v>
      </c>
      <c r="C233" s="1">
        <v>31002</v>
      </c>
      <c r="D233" s="2">
        <v>0.45833333333333331</v>
      </c>
      <c r="E233" t="s">
        <v>106</v>
      </c>
      <c r="F233" t="s">
        <v>107</v>
      </c>
      <c r="G233" t="s">
        <v>10863</v>
      </c>
      <c r="H233" t="s">
        <v>108</v>
      </c>
      <c r="I233">
        <v>1000</v>
      </c>
      <c r="J233">
        <v>2</v>
      </c>
      <c r="K233" t="s">
        <v>109</v>
      </c>
    </row>
    <row r="234" spans="1:13" x14ac:dyDescent="0.25">
      <c r="A234" s="3" t="s">
        <v>105</v>
      </c>
      <c r="B234">
        <v>11303500</v>
      </c>
      <c r="C234" s="1">
        <v>31002</v>
      </c>
      <c r="D234" s="2">
        <v>0.45833333333333331</v>
      </c>
      <c r="E234" t="s">
        <v>106</v>
      </c>
      <c r="F234" t="s">
        <v>107</v>
      </c>
      <c r="G234" t="s">
        <v>10863</v>
      </c>
      <c r="H234" t="s">
        <v>108</v>
      </c>
      <c r="I234">
        <v>1145</v>
      </c>
      <c r="J234" t="s">
        <v>111</v>
      </c>
      <c r="K234">
        <v>1</v>
      </c>
      <c r="L234" t="s">
        <v>109</v>
      </c>
    </row>
    <row r="235" spans="1:13" hidden="1" x14ac:dyDescent="0.25">
      <c r="A235" s="3" t="s">
        <v>105</v>
      </c>
      <c r="B235">
        <v>11303500</v>
      </c>
      <c r="C235" s="1">
        <v>31103</v>
      </c>
      <c r="D235" s="2">
        <v>0.55208333333333337</v>
      </c>
      <c r="E235" t="s">
        <v>106</v>
      </c>
      <c r="F235" t="s">
        <v>107</v>
      </c>
      <c r="G235" t="s">
        <v>10863</v>
      </c>
      <c r="H235" t="s">
        <v>108</v>
      </c>
      <c r="I235">
        <v>1000</v>
      </c>
      <c r="J235" t="s">
        <v>111</v>
      </c>
      <c r="K235">
        <v>1</v>
      </c>
      <c r="L235" t="s">
        <v>109</v>
      </c>
    </row>
    <row r="236" spans="1:13" x14ac:dyDescent="0.25">
      <c r="A236" s="3" t="s">
        <v>105</v>
      </c>
      <c r="B236">
        <v>11303500</v>
      </c>
      <c r="C236" s="1">
        <v>31103</v>
      </c>
      <c r="D236" s="2">
        <v>0.55208333333333337</v>
      </c>
      <c r="E236" t="s">
        <v>106</v>
      </c>
      <c r="F236" t="s">
        <v>107</v>
      </c>
      <c r="G236" t="s">
        <v>10863</v>
      </c>
      <c r="H236" t="s">
        <v>108</v>
      </c>
      <c r="I236">
        <v>1145</v>
      </c>
      <c r="J236">
        <v>2</v>
      </c>
      <c r="K236" t="s">
        <v>109</v>
      </c>
    </row>
    <row r="237" spans="1:13" hidden="1" x14ac:dyDescent="0.25">
      <c r="A237" s="3" t="s">
        <v>105</v>
      </c>
      <c r="B237">
        <v>11303500</v>
      </c>
      <c r="C237" s="1">
        <v>31181</v>
      </c>
      <c r="D237" s="2">
        <v>0.47916666666666669</v>
      </c>
      <c r="E237" t="s">
        <v>110</v>
      </c>
      <c r="F237" t="s">
        <v>107</v>
      </c>
      <c r="G237" t="s">
        <v>10863</v>
      </c>
      <c r="H237" t="s">
        <v>108</v>
      </c>
      <c r="I237">
        <v>1000</v>
      </c>
      <c r="J237" t="s">
        <v>111</v>
      </c>
      <c r="K237">
        <v>1</v>
      </c>
      <c r="L237" t="s">
        <v>113</v>
      </c>
      <c r="M237" t="s">
        <v>109</v>
      </c>
    </row>
    <row r="238" spans="1:13" x14ac:dyDescent="0.25">
      <c r="A238" s="3" t="s">
        <v>105</v>
      </c>
      <c r="B238">
        <v>11303500</v>
      </c>
      <c r="C238" s="1">
        <v>31181</v>
      </c>
      <c r="D238" s="2">
        <v>0.47916666666666669</v>
      </c>
      <c r="E238" t="s">
        <v>110</v>
      </c>
      <c r="F238" t="s">
        <v>107</v>
      </c>
      <c r="G238" t="s">
        <v>10863</v>
      </c>
      <c r="H238" t="s">
        <v>108</v>
      </c>
      <c r="I238">
        <v>1145</v>
      </c>
      <c r="J238">
        <v>1</v>
      </c>
      <c r="K238" t="s">
        <v>114</v>
      </c>
      <c r="L238" t="s">
        <v>109</v>
      </c>
    </row>
    <row r="239" spans="1:13" hidden="1" x14ac:dyDescent="0.25">
      <c r="A239" s="3" t="s">
        <v>105</v>
      </c>
      <c r="B239">
        <v>11303500</v>
      </c>
      <c r="C239" s="1">
        <v>31226</v>
      </c>
      <c r="D239" s="2">
        <v>0.39583333333333331</v>
      </c>
      <c r="E239" t="s">
        <v>110</v>
      </c>
      <c r="F239" t="s">
        <v>107</v>
      </c>
      <c r="G239" t="s">
        <v>10863</v>
      </c>
      <c r="H239" t="s">
        <v>108</v>
      </c>
      <c r="I239">
        <v>1000</v>
      </c>
      <c r="J239">
        <v>2</v>
      </c>
      <c r="K239" t="s">
        <v>113</v>
      </c>
      <c r="L239" t="s">
        <v>109</v>
      </c>
    </row>
    <row r="240" spans="1:13" hidden="1" x14ac:dyDescent="0.25">
      <c r="A240" s="3" t="s">
        <v>105</v>
      </c>
      <c r="B240">
        <v>11303500</v>
      </c>
      <c r="C240" s="1">
        <v>31226</v>
      </c>
      <c r="D240" s="2">
        <v>0.39583333333333331</v>
      </c>
      <c r="E240" t="s">
        <v>110</v>
      </c>
      <c r="F240" t="s">
        <v>107</v>
      </c>
      <c r="G240" t="s">
        <v>10863</v>
      </c>
      <c r="H240" t="s">
        <v>108</v>
      </c>
      <c r="I240">
        <v>1001</v>
      </c>
      <c r="J240">
        <v>1</v>
      </c>
      <c r="K240" t="s">
        <v>115</v>
      </c>
      <c r="L240" t="s">
        <v>109</v>
      </c>
    </row>
    <row r="241" spans="1:13" hidden="1" x14ac:dyDescent="0.25">
      <c r="A241" s="3" t="s">
        <v>105</v>
      </c>
      <c r="B241">
        <v>11303500</v>
      </c>
      <c r="C241" s="1">
        <v>31226</v>
      </c>
      <c r="D241" s="2">
        <v>0.39583333333333331</v>
      </c>
      <c r="E241" t="s">
        <v>110</v>
      </c>
      <c r="F241" t="s">
        <v>107</v>
      </c>
      <c r="G241" t="s">
        <v>10863</v>
      </c>
      <c r="H241" t="s">
        <v>108</v>
      </c>
      <c r="I241">
        <v>1002</v>
      </c>
      <c r="J241">
        <v>3</v>
      </c>
      <c r="K241" t="s">
        <v>116</v>
      </c>
      <c r="L241" t="s">
        <v>109</v>
      </c>
    </row>
    <row r="242" spans="1:13" hidden="1" x14ac:dyDescent="0.25">
      <c r="A242" s="3" t="s">
        <v>105</v>
      </c>
      <c r="B242">
        <v>11303500</v>
      </c>
      <c r="C242" s="1">
        <v>31226</v>
      </c>
      <c r="D242" s="2">
        <v>0.39583333333333331</v>
      </c>
      <c r="E242" t="s">
        <v>110</v>
      </c>
      <c r="F242" t="s">
        <v>107</v>
      </c>
      <c r="G242" t="s">
        <v>10863</v>
      </c>
      <c r="H242" t="s">
        <v>108</v>
      </c>
      <c r="I242">
        <v>1020</v>
      </c>
      <c r="J242">
        <v>390</v>
      </c>
      <c r="K242" t="s">
        <v>117</v>
      </c>
      <c r="L242" t="s">
        <v>109</v>
      </c>
    </row>
    <row r="243" spans="1:13" hidden="1" x14ac:dyDescent="0.25">
      <c r="A243" s="3" t="s">
        <v>105</v>
      </c>
      <c r="B243">
        <v>11303500</v>
      </c>
      <c r="C243" s="1">
        <v>31226</v>
      </c>
      <c r="D243" s="2">
        <v>0.39583333333333331</v>
      </c>
      <c r="E243" t="s">
        <v>110</v>
      </c>
      <c r="F243" t="s">
        <v>107</v>
      </c>
      <c r="G243" t="s">
        <v>10863</v>
      </c>
      <c r="H243" t="s">
        <v>108</v>
      </c>
      <c r="I243">
        <v>1022</v>
      </c>
      <c r="J243">
        <v>430</v>
      </c>
      <c r="K243" t="s">
        <v>118</v>
      </c>
      <c r="L243" t="s">
        <v>109</v>
      </c>
    </row>
    <row r="244" spans="1:13" x14ac:dyDescent="0.25">
      <c r="A244" s="3" t="s">
        <v>105</v>
      </c>
      <c r="B244">
        <v>11303500</v>
      </c>
      <c r="C244" s="1">
        <v>31226</v>
      </c>
      <c r="D244" s="2">
        <v>0.39583333333333331</v>
      </c>
      <c r="E244" t="s">
        <v>110</v>
      </c>
      <c r="F244" t="s">
        <v>107</v>
      </c>
      <c r="G244" t="s">
        <v>10863</v>
      </c>
      <c r="H244" t="s">
        <v>108</v>
      </c>
      <c r="I244">
        <v>1145</v>
      </c>
      <c r="J244">
        <v>1</v>
      </c>
      <c r="K244" t="s">
        <v>114</v>
      </c>
      <c r="L244" t="s">
        <v>109</v>
      </c>
    </row>
    <row r="245" spans="1:13" hidden="1" x14ac:dyDescent="0.25">
      <c r="A245" s="3" t="s">
        <v>105</v>
      </c>
      <c r="B245">
        <v>11303500</v>
      </c>
      <c r="C245" s="1">
        <v>31226</v>
      </c>
      <c r="D245" s="2">
        <v>0.39583333333333331</v>
      </c>
      <c r="E245" t="s">
        <v>110</v>
      </c>
      <c r="F245" t="s">
        <v>107</v>
      </c>
      <c r="G245" t="s">
        <v>10863</v>
      </c>
      <c r="H245" t="s">
        <v>108</v>
      </c>
      <c r="I245">
        <v>1146</v>
      </c>
      <c r="J245">
        <v>0</v>
      </c>
      <c r="K245" t="s">
        <v>119</v>
      </c>
      <c r="L245" t="s">
        <v>109</v>
      </c>
    </row>
    <row r="246" spans="1:13" hidden="1" x14ac:dyDescent="0.25">
      <c r="A246" s="3" t="s">
        <v>105</v>
      </c>
      <c r="B246">
        <v>11303500</v>
      </c>
      <c r="C246" s="1">
        <v>31226</v>
      </c>
      <c r="D246" s="2">
        <v>0.39583333333333331</v>
      </c>
      <c r="E246" t="s">
        <v>110</v>
      </c>
      <c r="F246" t="s">
        <v>107</v>
      </c>
      <c r="G246" t="s">
        <v>10863</v>
      </c>
      <c r="H246" t="s">
        <v>108</v>
      </c>
      <c r="I246">
        <v>1147</v>
      </c>
      <c r="J246">
        <v>1</v>
      </c>
      <c r="K246" t="s">
        <v>120</v>
      </c>
      <c r="L246" t="s">
        <v>109</v>
      </c>
    </row>
    <row r="247" spans="1:13" hidden="1" x14ac:dyDescent="0.25">
      <c r="A247" s="3" t="s">
        <v>105</v>
      </c>
      <c r="B247">
        <v>11303500</v>
      </c>
      <c r="C247" s="1">
        <v>31244</v>
      </c>
      <c r="D247" s="2">
        <v>0.53472222222222221</v>
      </c>
      <c r="E247" t="s">
        <v>110</v>
      </c>
      <c r="F247" t="s">
        <v>107</v>
      </c>
      <c r="G247" t="s">
        <v>10863</v>
      </c>
      <c r="H247" t="s">
        <v>108</v>
      </c>
      <c r="I247">
        <v>1000</v>
      </c>
      <c r="J247">
        <v>1</v>
      </c>
      <c r="K247" t="s">
        <v>109</v>
      </c>
    </row>
    <row r="248" spans="1:13" hidden="1" x14ac:dyDescent="0.25">
      <c r="A248" s="3" t="s">
        <v>105</v>
      </c>
      <c r="B248">
        <v>11303500</v>
      </c>
      <c r="C248" s="1">
        <v>31244</v>
      </c>
      <c r="D248" s="2">
        <v>0.53472222222222221</v>
      </c>
      <c r="E248" t="s">
        <v>110</v>
      </c>
      <c r="F248" t="s">
        <v>107</v>
      </c>
      <c r="G248" t="s">
        <v>10863</v>
      </c>
      <c r="H248" t="s">
        <v>108</v>
      </c>
      <c r="I248">
        <v>1002</v>
      </c>
      <c r="J248">
        <v>5</v>
      </c>
      <c r="K248" t="s">
        <v>116</v>
      </c>
      <c r="L248" t="s">
        <v>109</v>
      </c>
    </row>
    <row r="249" spans="1:13" hidden="1" x14ac:dyDescent="0.25">
      <c r="A249" s="3" t="s">
        <v>105</v>
      </c>
      <c r="B249">
        <v>11303500</v>
      </c>
      <c r="C249" s="1">
        <v>31244</v>
      </c>
      <c r="D249" s="2">
        <v>0.53472222222222221</v>
      </c>
      <c r="E249" t="s">
        <v>110</v>
      </c>
      <c r="F249" t="s">
        <v>107</v>
      </c>
      <c r="G249" t="s">
        <v>10863</v>
      </c>
      <c r="H249" t="s">
        <v>108</v>
      </c>
      <c r="I249">
        <v>1022</v>
      </c>
      <c r="J249">
        <v>150</v>
      </c>
      <c r="K249" t="s">
        <v>118</v>
      </c>
      <c r="L249" t="s">
        <v>109</v>
      </c>
    </row>
    <row r="250" spans="1:13" x14ac:dyDescent="0.25">
      <c r="A250" s="3" t="s">
        <v>105</v>
      </c>
      <c r="B250">
        <v>11303500</v>
      </c>
      <c r="C250" s="1">
        <v>31244</v>
      </c>
      <c r="D250" s="2">
        <v>0.53472222222222221</v>
      </c>
      <c r="E250" t="s">
        <v>110</v>
      </c>
      <c r="F250" t="s">
        <v>107</v>
      </c>
      <c r="G250" t="s">
        <v>10863</v>
      </c>
      <c r="H250" t="s">
        <v>108</v>
      </c>
      <c r="I250">
        <v>1145</v>
      </c>
      <c r="J250" t="s">
        <v>111</v>
      </c>
      <c r="K250">
        <v>1</v>
      </c>
      <c r="L250" t="s">
        <v>109</v>
      </c>
    </row>
    <row r="251" spans="1:13" hidden="1" x14ac:dyDescent="0.25">
      <c r="A251" s="3" t="s">
        <v>105</v>
      </c>
      <c r="B251">
        <v>11303500</v>
      </c>
      <c r="C251" s="1">
        <v>31244</v>
      </c>
      <c r="D251" s="2">
        <v>0.53472222222222221</v>
      </c>
      <c r="E251" t="s">
        <v>110</v>
      </c>
      <c r="F251" t="s">
        <v>107</v>
      </c>
      <c r="G251" t="s">
        <v>10863</v>
      </c>
      <c r="H251" t="s">
        <v>108</v>
      </c>
      <c r="I251">
        <v>1147</v>
      </c>
      <c r="J251" t="s">
        <v>111</v>
      </c>
      <c r="K251">
        <v>1</v>
      </c>
      <c r="L251" t="s">
        <v>120</v>
      </c>
      <c r="M251" t="s">
        <v>109</v>
      </c>
    </row>
    <row r="252" spans="1:13" hidden="1" x14ac:dyDescent="0.25">
      <c r="A252" s="3" t="s">
        <v>105</v>
      </c>
      <c r="B252">
        <v>11303500</v>
      </c>
      <c r="C252" s="1">
        <v>31258</v>
      </c>
      <c r="D252" s="2">
        <v>0.60416666666666663</v>
      </c>
      <c r="E252" t="s">
        <v>110</v>
      </c>
      <c r="F252" t="s">
        <v>107</v>
      </c>
      <c r="G252" t="s">
        <v>10863</v>
      </c>
      <c r="H252" t="s">
        <v>108</v>
      </c>
      <c r="I252">
        <v>1000</v>
      </c>
      <c r="J252">
        <v>5</v>
      </c>
      <c r="K252" t="s">
        <v>113</v>
      </c>
      <c r="L252" t="s">
        <v>109</v>
      </c>
    </row>
    <row r="253" spans="1:13" hidden="1" x14ac:dyDescent="0.25">
      <c r="A253" s="3" t="s">
        <v>105</v>
      </c>
      <c r="B253">
        <v>11303500</v>
      </c>
      <c r="C253" s="1">
        <v>31258</v>
      </c>
      <c r="D253" s="2">
        <v>0.60416666666666663</v>
      </c>
      <c r="E253" t="s">
        <v>110</v>
      </c>
      <c r="F253" t="s">
        <v>107</v>
      </c>
      <c r="G253" t="s">
        <v>10863</v>
      </c>
      <c r="H253" t="s">
        <v>108</v>
      </c>
      <c r="I253">
        <v>1001</v>
      </c>
      <c r="J253">
        <v>0</v>
      </c>
      <c r="K253" t="s">
        <v>115</v>
      </c>
      <c r="L253" t="s">
        <v>109</v>
      </c>
    </row>
    <row r="254" spans="1:13" hidden="1" x14ac:dyDescent="0.25">
      <c r="A254" s="3" t="s">
        <v>105</v>
      </c>
      <c r="B254">
        <v>11303500</v>
      </c>
      <c r="C254" s="1">
        <v>31258</v>
      </c>
      <c r="D254" s="2">
        <v>0.60416666666666663</v>
      </c>
      <c r="E254" t="s">
        <v>110</v>
      </c>
      <c r="F254" t="s">
        <v>107</v>
      </c>
      <c r="G254" t="s">
        <v>10863</v>
      </c>
      <c r="H254" t="s">
        <v>108</v>
      </c>
      <c r="I254">
        <v>1002</v>
      </c>
      <c r="J254">
        <v>3</v>
      </c>
      <c r="K254" t="s">
        <v>116</v>
      </c>
      <c r="L254" t="s">
        <v>109</v>
      </c>
    </row>
    <row r="255" spans="1:13" hidden="1" x14ac:dyDescent="0.25">
      <c r="A255" s="3" t="s">
        <v>105</v>
      </c>
      <c r="B255">
        <v>11303500</v>
      </c>
      <c r="C255" s="1">
        <v>31258</v>
      </c>
      <c r="D255" s="2">
        <v>0.60416666666666663</v>
      </c>
      <c r="E255" t="s">
        <v>110</v>
      </c>
      <c r="F255" t="s">
        <v>107</v>
      </c>
      <c r="G255" t="s">
        <v>10863</v>
      </c>
      <c r="H255" t="s">
        <v>108</v>
      </c>
      <c r="I255">
        <v>1020</v>
      </c>
      <c r="J255">
        <v>170</v>
      </c>
      <c r="K255" t="s">
        <v>117</v>
      </c>
      <c r="L255" t="s">
        <v>109</v>
      </c>
    </row>
    <row r="256" spans="1:13" hidden="1" x14ac:dyDescent="0.25">
      <c r="A256" s="3" t="s">
        <v>105</v>
      </c>
      <c r="B256">
        <v>11303500</v>
      </c>
      <c r="C256" s="1">
        <v>31258</v>
      </c>
      <c r="D256" s="2">
        <v>0.60416666666666663</v>
      </c>
      <c r="E256" t="s">
        <v>110</v>
      </c>
      <c r="F256" t="s">
        <v>107</v>
      </c>
      <c r="G256" t="s">
        <v>10863</v>
      </c>
      <c r="H256" t="s">
        <v>108</v>
      </c>
      <c r="I256">
        <v>1022</v>
      </c>
      <c r="J256">
        <v>170</v>
      </c>
      <c r="K256" t="s">
        <v>118</v>
      </c>
      <c r="L256" t="s">
        <v>109</v>
      </c>
    </row>
    <row r="257" spans="1:13" x14ac:dyDescent="0.25">
      <c r="A257" s="3" t="s">
        <v>105</v>
      </c>
      <c r="B257">
        <v>11303500</v>
      </c>
      <c r="C257" s="1">
        <v>31258</v>
      </c>
      <c r="D257" s="2">
        <v>0.60416666666666663</v>
      </c>
      <c r="E257" t="s">
        <v>110</v>
      </c>
      <c r="F257" t="s">
        <v>107</v>
      </c>
      <c r="G257" t="s">
        <v>10863</v>
      </c>
      <c r="H257" t="s">
        <v>108</v>
      </c>
      <c r="I257">
        <v>1145</v>
      </c>
      <c r="J257" t="s">
        <v>111</v>
      </c>
      <c r="K257">
        <v>1</v>
      </c>
      <c r="L257" t="s">
        <v>114</v>
      </c>
      <c r="M257" t="s">
        <v>109</v>
      </c>
    </row>
    <row r="258" spans="1:13" hidden="1" x14ac:dyDescent="0.25">
      <c r="A258" s="3" t="s">
        <v>105</v>
      </c>
      <c r="B258">
        <v>11303500</v>
      </c>
      <c r="C258" s="1">
        <v>31258</v>
      </c>
      <c r="D258" s="2">
        <v>0.60416666666666663</v>
      </c>
      <c r="E258" t="s">
        <v>110</v>
      </c>
      <c r="F258" t="s">
        <v>107</v>
      </c>
      <c r="G258" t="s">
        <v>10863</v>
      </c>
      <c r="H258" t="s">
        <v>108</v>
      </c>
      <c r="I258">
        <v>1147</v>
      </c>
      <c r="J258" t="s">
        <v>111</v>
      </c>
      <c r="K258">
        <v>1</v>
      </c>
      <c r="L258" t="s">
        <v>120</v>
      </c>
      <c r="M258" t="s">
        <v>109</v>
      </c>
    </row>
    <row r="259" spans="1:13" hidden="1" x14ac:dyDescent="0.25">
      <c r="A259" s="3" t="s">
        <v>105</v>
      </c>
      <c r="B259">
        <v>11303500</v>
      </c>
      <c r="C259" s="1">
        <v>31272</v>
      </c>
      <c r="D259" s="2">
        <v>0.375</v>
      </c>
      <c r="E259" t="s">
        <v>110</v>
      </c>
      <c r="F259" t="s">
        <v>107</v>
      </c>
      <c r="G259" t="s">
        <v>10863</v>
      </c>
      <c r="H259" t="s">
        <v>108</v>
      </c>
      <c r="I259">
        <v>1000</v>
      </c>
      <c r="J259">
        <v>2</v>
      </c>
      <c r="K259" t="s">
        <v>113</v>
      </c>
      <c r="L259" t="s">
        <v>109</v>
      </c>
    </row>
    <row r="260" spans="1:13" hidden="1" x14ac:dyDescent="0.25">
      <c r="A260" s="3" t="s">
        <v>105</v>
      </c>
      <c r="B260">
        <v>11303500</v>
      </c>
      <c r="C260" s="1">
        <v>31272</v>
      </c>
      <c r="D260" s="2">
        <v>0.375</v>
      </c>
      <c r="E260" t="s">
        <v>110</v>
      </c>
      <c r="F260" t="s">
        <v>107</v>
      </c>
      <c r="G260" t="s">
        <v>10863</v>
      </c>
      <c r="H260" t="s">
        <v>108</v>
      </c>
      <c r="I260">
        <v>1001</v>
      </c>
      <c r="J260">
        <v>0</v>
      </c>
      <c r="K260" t="s">
        <v>115</v>
      </c>
      <c r="L260" t="s">
        <v>109</v>
      </c>
    </row>
    <row r="261" spans="1:13" hidden="1" x14ac:dyDescent="0.25">
      <c r="A261" s="3" t="s">
        <v>105</v>
      </c>
      <c r="B261">
        <v>11303500</v>
      </c>
      <c r="C261" s="1">
        <v>31272</v>
      </c>
      <c r="D261" s="2">
        <v>0.375</v>
      </c>
      <c r="E261" t="s">
        <v>110</v>
      </c>
      <c r="F261" t="s">
        <v>107</v>
      </c>
      <c r="G261" t="s">
        <v>10863</v>
      </c>
      <c r="H261" t="s">
        <v>108</v>
      </c>
      <c r="I261">
        <v>1002</v>
      </c>
      <c r="J261">
        <v>2</v>
      </c>
      <c r="K261" t="s">
        <v>116</v>
      </c>
      <c r="L261" t="s">
        <v>109</v>
      </c>
    </row>
    <row r="262" spans="1:13" hidden="1" x14ac:dyDescent="0.25">
      <c r="A262" s="3" t="s">
        <v>105</v>
      </c>
      <c r="B262">
        <v>11303500</v>
      </c>
      <c r="C262" s="1">
        <v>31272</v>
      </c>
      <c r="D262" s="2">
        <v>0.375</v>
      </c>
      <c r="E262" t="s">
        <v>110</v>
      </c>
      <c r="F262" t="s">
        <v>107</v>
      </c>
      <c r="G262" t="s">
        <v>10863</v>
      </c>
      <c r="H262" t="s">
        <v>108</v>
      </c>
      <c r="I262">
        <v>1020</v>
      </c>
      <c r="J262">
        <v>220</v>
      </c>
      <c r="K262" t="s">
        <v>117</v>
      </c>
      <c r="L262" t="s">
        <v>109</v>
      </c>
    </row>
    <row r="263" spans="1:13" hidden="1" x14ac:dyDescent="0.25">
      <c r="A263" s="3" t="s">
        <v>105</v>
      </c>
      <c r="B263">
        <v>11303500</v>
      </c>
      <c r="C263" s="1">
        <v>31272</v>
      </c>
      <c r="D263" s="2">
        <v>0.375</v>
      </c>
      <c r="E263" t="s">
        <v>110</v>
      </c>
      <c r="F263" t="s">
        <v>107</v>
      </c>
      <c r="G263" t="s">
        <v>10863</v>
      </c>
      <c r="H263" t="s">
        <v>108</v>
      </c>
      <c r="I263">
        <v>1022</v>
      </c>
      <c r="J263">
        <v>280</v>
      </c>
      <c r="K263" t="s">
        <v>118</v>
      </c>
      <c r="L263" t="s">
        <v>109</v>
      </c>
    </row>
    <row r="264" spans="1:13" x14ac:dyDescent="0.25">
      <c r="A264" s="3" t="s">
        <v>105</v>
      </c>
      <c r="B264">
        <v>11303500</v>
      </c>
      <c r="C264" s="1">
        <v>31272</v>
      </c>
      <c r="D264" s="2">
        <v>0.375</v>
      </c>
      <c r="E264" t="s">
        <v>110</v>
      </c>
      <c r="F264" t="s">
        <v>107</v>
      </c>
      <c r="G264" t="s">
        <v>10863</v>
      </c>
      <c r="H264" t="s">
        <v>108</v>
      </c>
      <c r="I264">
        <v>1145</v>
      </c>
      <c r="J264">
        <v>1</v>
      </c>
      <c r="K264" t="s">
        <v>114</v>
      </c>
      <c r="L264" t="s">
        <v>109</v>
      </c>
    </row>
    <row r="265" spans="1:13" hidden="1" x14ac:dyDescent="0.25">
      <c r="A265" s="3" t="s">
        <v>105</v>
      </c>
      <c r="B265">
        <v>11303500</v>
      </c>
      <c r="C265" s="1">
        <v>31272</v>
      </c>
      <c r="D265" s="2">
        <v>0.375</v>
      </c>
      <c r="E265" t="s">
        <v>110</v>
      </c>
      <c r="F265" t="s">
        <v>107</v>
      </c>
      <c r="G265" t="s">
        <v>10863</v>
      </c>
      <c r="H265" t="s">
        <v>108</v>
      </c>
      <c r="I265">
        <v>1146</v>
      </c>
      <c r="J265">
        <v>0</v>
      </c>
      <c r="K265" t="s">
        <v>119</v>
      </c>
      <c r="L265" t="s">
        <v>109</v>
      </c>
    </row>
    <row r="266" spans="1:13" hidden="1" x14ac:dyDescent="0.25">
      <c r="A266" s="3" t="s">
        <v>105</v>
      </c>
      <c r="B266">
        <v>11303500</v>
      </c>
      <c r="C266" s="1">
        <v>31272</v>
      </c>
      <c r="D266" s="2">
        <v>0.375</v>
      </c>
      <c r="E266" t="s">
        <v>110</v>
      </c>
      <c r="F266" t="s">
        <v>107</v>
      </c>
      <c r="G266" t="s">
        <v>10863</v>
      </c>
      <c r="H266" t="s">
        <v>108</v>
      </c>
      <c r="I266">
        <v>1147</v>
      </c>
      <c r="J266">
        <v>1</v>
      </c>
      <c r="K266" t="s">
        <v>120</v>
      </c>
      <c r="L266" t="s">
        <v>109</v>
      </c>
    </row>
    <row r="267" spans="1:13" hidden="1" x14ac:dyDescent="0.25">
      <c r="A267" s="3" t="s">
        <v>105</v>
      </c>
      <c r="B267">
        <v>11303500</v>
      </c>
      <c r="C267" s="1">
        <v>31285</v>
      </c>
      <c r="D267" s="2">
        <v>0.41666666666666669</v>
      </c>
      <c r="E267" t="s">
        <v>110</v>
      </c>
      <c r="F267" t="s">
        <v>107</v>
      </c>
      <c r="G267" t="s">
        <v>10863</v>
      </c>
      <c r="H267" t="s">
        <v>108</v>
      </c>
      <c r="I267">
        <v>1000</v>
      </c>
      <c r="J267">
        <v>2</v>
      </c>
      <c r="K267" t="s">
        <v>113</v>
      </c>
      <c r="L267" t="s">
        <v>109</v>
      </c>
    </row>
    <row r="268" spans="1:13" hidden="1" x14ac:dyDescent="0.25">
      <c r="A268" s="3" t="s">
        <v>105</v>
      </c>
      <c r="B268">
        <v>11303500</v>
      </c>
      <c r="C268" s="1">
        <v>31285</v>
      </c>
      <c r="D268" s="2">
        <v>0.41666666666666669</v>
      </c>
      <c r="E268" t="s">
        <v>110</v>
      </c>
      <c r="F268" t="s">
        <v>107</v>
      </c>
      <c r="G268" t="s">
        <v>10863</v>
      </c>
      <c r="H268" t="s">
        <v>108</v>
      </c>
      <c r="I268">
        <v>1001</v>
      </c>
      <c r="J268">
        <v>1</v>
      </c>
      <c r="K268" t="s">
        <v>115</v>
      </c>
      <c r="L268" t="s">
        <v>109</v>
      </c>
    </row>
    <row r="269" spans="1:13" hidden="1" x14ac:dyDescent="0.25">
      <c r="A269" s="3" t="s">
        <v>105</v>
      </c>
      <c r="B269">
        <v>11303500</v>
      </c>
      <c r="C269" s="1">
        <v>31285</v>
      </c>
      <c r="D269" s="2">
        <v>0.41666666666666669</v>
      </c>
      <c r="E269" t="s">
        <v>110</v>
      </c>
      <c r="F269" t="s">
        <v>107</v>
      </c>
      <c r="G269" t="s">
        <v>10863</v>
      </c>
      <c r="H269" t="s">
        <v>108</v>
      </c>
      <c r="I269">
        <v>1002</v>
      </c>
      <c r="J269">
        <v>3</v>
      </c>
      <c r="K269" t="s">
        <v>116</v>
      </c>
      <c r="L269" t="s">
        <v>109</v>
      </c>
    </row>
    <row r="270" spans="1:13" hidden="1" x14ac:dyDescent="0.25">
      <c r="A270" s="3" t="s">
        <v>105</v>
      </c>
      <c r="B270">
        <v>11303500</v>
      </c>
      <c r="C270" s="1">
        <v>31285</v>
      </c>
      <c r="D270" s="2">
        <v>0.41666666666666669</v>
      </c>
      <c r="E270" t="s">
        <v>110</v>
      </c>
      <c r="F270" t="s">
        <v>107</v>
      </c>
      <c r="G270" t="s">
        <v>10863</v>
      </c>
      <c r="H270" t="s">
        <v>108</v>
      </c>
      <c r="I270">
        <v>1020</v>
      </c>
      <c r="J270">
        <v>230</v>
      </c>
      <c r="K270" t="s">
        <v>117</v>
      </c>
      <c r="L270" t="s">
        <v>109</v>
      </c>
    </row>
    <row r="271" spans="1:13" hidden="1" x14ac:dyDescent="0.25">
      <c r="A271" s="3" t="s">
        <v>105</v>
      </c>
      <c r="B271">
        <v>11303500</v>
      </c>
      <c r="C271" s="1">
        <v>31285</v>
      </c>
      <c r="D271" s="2">
        <v>0.41666666666666669</v>
      </c>
      <c r="E271" t="s">
        <v>110</v>
      </c>
      <c r="F271" t="s">
        <v>107</v>
      </c>
      <c r="G271" t="s">
        <v>10863</v>
      </c>
      <c r="H271" t="s">
        <v>108</v>
      </c>
      <c r="I271">
        <v>1022</v>
      </c>
      <c r="J271">
        <v>310</v>
      </c>
      <c r="K271" t="s">
        <v>118</v>
      </c>
      <c r="L271" t="s">
        <v>109</v>
      </c>
    </row>
    <row r="272" spans="1:13" x14ac:dyDescent="0.25">
      <c r="A272" s="3" t="s">
        <v>105</v>
      </c>
      <c r="B272">
        <v>11303500</v>
      </c>
      <c r="C272" s="1">
        <v>31285</v>
      </c>
      <c r="D272" s="2">
        <v>0.41666666666666669</v>
      </c>
      <c r="E272" t="s">
        <v>110</v>
      </c>
      <c r="F272" t="s">
        <v>107</v>
      </c>
      <c r="G272" t="s">
        <v>10863</v>
      </c>
      <c r="H272" t="s">
        <v>108</v>
      </c>
      <c r="I272">
        <v>1145</v>
      </c>
      <c r="J272" t="s">
        <v>111</v>
      </c>
      <c r="K272">
        <v>1</v>
      </c>
      <c r="L272" t="s">
        <v>114</v>
      </c>
      <c r="M272" t="s">
        <v>109</v>
      </c>
    </row>
    <row r="273" spans="1:13" hidden="1" x14ac:dyDescent="0.25">
      <c r="A273" s="3" t="s">
        <v>105</v>
      </c>
      <c r="B273">
        <v>11303500</v>
      </c>
      <c r="C273" s="1">
        <v>31285</v>
      </c>
      <c r="D273" s="2">
        <v>0.41666666666666669</v>
      </c>
      <c r="E273" t="s">
        <v>110</v>
      </c>
      <c r="F273" t="s">
        <v>107</v>
      </c>
      <c r="G273" t="s">
        <v>10863</v>
      </c>
      <c r="H273" t="s">
        <v>108</v>
      </c>
      <c r="I273">
        <v>1147</v>
      </c>
      <c r="J273" t="s">
        <v>111</v>
      </c>
      <c r="K273">
        <v>1</v>
      </c>
      <c r="L273" t="s">
        <v>120</v>
      </c>
      <c r="M273" t="s">
        <v>109</v>
      </c>
    </row>
    <row r="274" spans="1:13" hidden="1" x14ac:dyDescent="0.25">
      <c r="A274" s="3" t="s">
        <v>105</v>
      </c>
      <c r="B274">
        <v>11303500</v>
      </c>
      <c r="C274" s="1">
        <v>31300</v>
      </c>
      <c r="D274" s="2">
        <v>0.50694444444444442</v>
      </c>
      <c r="E274" t="s">
        <v>110</v>
      </c>
      <c r="F274" t="s">
        <v>107</v>
      </c>
      <c r="G274" t="s">
        <v>10863</v>
      </c>
      <c r="H274" t="s">
        <v>108</v>
      </c>
      <c r="I274">
        <v>1000</v>
      </c>
      <c r="J274">
        <v>2</v>
      </c>
      <c r="K274" t="s">
        <v>113</v>
      </c>
      <c r="L274" t="s">
        <v>109</v>
      </c>
    </row>
    <row r="275" spans="1:13" hidden="1" x14ac:dyDescent="0.25">
      <c r="A275" s="3" t="s">
        <v>105</v>
      </c>
      <c r="B275">
        <v>11303500</v>
      </c>
      <c r="C275" s="1">
        <v>31300</v>
      </c>
      <c r="D275" s="2">
        <v>0.50694444444444442</v>
      </c>
      <c r="E275" t="s">
        <v>110</v>
      </c>
      <c r="F275" t="s">
        <v>107</v>
      </c>
      <c r="G275" t="s">
        <v>10863</v>
      </c>
      <c r="H275" t="s">
        <v>108</v>
      </c>
      <c r="I275">
        <v>1022</v>
      </c>
      <c r="J275">
        <v>380</v>
      </c>
      <c r="K275" t="s">
        <v>118</v>
      </c>
      <c r="L275" t="s">
        <v>109</v>
      </c>
    </row>
    <row r="276" spans="1:13" x14ac:dyDescent="0.25">
      <c r="A276" s="3" t="s">
        <v>105</v>
      </c>
      <c r="B276">
        <v>11303500</v>
      </c>
      <c r="C276" s="1">
        <v>31300</v>
      </c>
      <c r="D276" s="2">
        <v>0.50694444444444442</v>
      </c>
      <c r="E276" t="s">
        <v>110</v>
      </c>
      <c r="F276" t="s">
        <v>107</v>
      </c>
      <c r="G276" t="s">
        <v>10863</v>
      </c>
      <c r="H276" t="s">
        <v>108</v>
      </c>
      <c r="I276">
        <v>1145</v>
      </c>
      <c r="J276">
        <v>1</v>
      </c>
      <c r="K276" t="s">
        <v>114</v>
      </c>
      <c r="L276" t="s">
        <v>109</v>
      </c>
    </row>
    <row r="277" spans="1:13" x14ac:dyDescent="0.25">
      <c r="A277" s="3" t="s">
        <v>105</v>
      </c>
      <c r="B277">
        <v>11303500</v>
      </c>
      <c r="C277" s="1">
        <v>31300</v>
      </c>
      <c r="D277" s="2">
        <v>0.50763888888888886</v>
      </c>
      <c r="E277" t="s">
        <v>110</v>
      </c>
      <c r="F277" t="s">
        <v>107</v>
      </c>
      <c r="G277" t="s">
        <v>10863</v>
      </c>
      <c r="H277" t="s">
        <v>108</v>
      </c>
      <c r="I277">
        <v>1145</v>
      </c>
      <c r="J277">
        <v>1</v>
      </c>
      <c r="K277" t="s">
        <v>109</v>
      </c>
    </row>
    <row r="278" spans="1:13" hidden="1" x14ac:dyDescent="0.25">
      <c r="A278" s="3" t="s">
        <v>105</v>
      </c>
      <c r="B278">
        <v>11303500</v>
      </c>
      <c r="C278" s="1">
        <v>31315</v>
      </c>
      <c r="D278" s="2">
        <v>0.35416666666666669</v>
      </c>
      <c r="E278" t="s">
        <v>110</v>
      </c>
      <c r="F278" t="s">
        <v>107</v>
      </c>
      <c r="G278" t="s">
        <v>10863</v>
      </c>
      <c r="H278" t="s">
        <v>108</v>
      </c>
      <c r="I278">
        <v>1000</v>
      </c>
      <c r="J278">
        <v>2</v>
      </c>
      <c r="K278" t="s">
        <v>113</v>
      </c>
      <c r="L278" t="s">
        <v>109</v>
      </c>
    </row>
    <row r="279" spans="1:13" hidden="1" x14ac:dyDescent="0.25">
      <c r="A279" s="3" t="s">
        <v>105</v>
      </c>
      <c r="B279">
        <v>11303500</v>
      </c>
      <c r="C279" s="1">
        <v>31315</v>
      </c>
      <c r="D279" s="2">
        <v>0.35416666666666669</v>
      </c>
      <c r="E279" t="s">
        <v>110</v>
      </c>
      <c r="F279" t="s">
        <v>107</v>
      </c>
      <c r="G279" t="s">
        <v>10863</v>
      </c>
      <c r="H279" t="s">
        <v>108</v>
      </c>
      <c r="I279">
        <v>1001</v>
      </c>
      <c r="J279">
        <v>1</v>
      </c>
      <c r="K279" t="s">
        <v>115</v>
      </c>
      <c r="L279" t="s">
        <v>109</v>
      </c>
    </row>
    <row r="280" spans="1:13" hidden="1" x14ac:dyDescent="0.25">
      <c r="A280" s="3" t="s">
        <v>105</v>
      </c>
      <c r="B280">
        <v>11303500</v>
      </c>
      <c r="C280" s="1">
        <v>31315</v>
      </c>
      <c r="D280" s="2">
        <v>0.35416666666666669</v>
      </c>
      <c r="E280" t="s">
        <v>110</v>
      </c>
      <c r="F280" t="s">
        <v>107</v>
      </c>
      <c r="G280" t="s">
        <v>10863</v>
      </c>
      <c r="H280" t="s">
        <v>108</v>
      </c>
      <c r="I280">
        <v>1002</v>
      </c>
      <c r="J280">
        <v>3</v>
      </c>
      <c r="K280" t="s">
        <v>116</v>
      </c>
      <c r="L280" t="s">
        <v>109</v>
      </c>
    </row>
    <row r="281" spans="1:13" hidden="1" x14ac:dyDescent="0.25">
      <c r="A281" s="3" t="s">
        <v>105</v>
      </c>
      <c r="B281">
        <v>11303500</v>
      </c>
      <c r="C281" s="1">
        <v>31315</v>
      </c>
      <c r="D281" s="2">
        <v>0.35416666666666669</v>
      </c>
      <c r="E281" t="s">
        <v>110</v>
      </c>
      <c r="F281" t="s">
        <v>107</v>
      </c>
      <c r="G281" t="s">
        <v>10863</v>
      </c>
      <c r="H281" t="s">
        <v>108</v>
      </c>
      <c r="I281">
        <v>1020</v>
      </c>
      <c r="J281">
        <v>170</v>
      </c>
      <c r="K281" t="s">
        <v>117</v>
      </c>
      <c r="L281" t="s">
        <v>109</v>
      </c>
    </row>
    <row r="282" spans="1:13" hidden="1" x14ac:dyDescent="0.25">
      <c r="A282" s="3" t="s">
        <v>105</v>
      </c>
      <c r="B282">
        <v>11303500</v>
      </c>
      <c r="C282" s="1">
        <v>31315</v>
      </c>
      <c r="D282" s="2">
        <v>0.35416666666666669</v>
      </c>
      <c r="E282" t="s">
        <v>110</v>
      </c>
      <c r="F282" t="s">
        <v>107</v>
      </c>
      <c r="G282" t="s">
        <v>10863</v>
      </c>
      <c r="H282" t="s">
        <v>108</v>
      </c>
      <c r="I282">
        <v>1022</v>
      </c>
      <c r="J282">
        <v>200</v>
      </c>
      <c r="K282" t="s">
        <v>118</v>
      </c>
      <c r="L282" t="s">
        <v>109</v>
      </c>
    </row>
    <row r="283" spans="1:13" x14ac:dyDescent="0.25">
      <c r="A283" s="3" t="s">
        <v>105</v>
      </c>
      <c r="B283">
        <v>11303500</v>
      </c>
      <c r="C283" s="1">
        <v>31315</v>
      </c>
      <c r="D283" s="2">
        <v>0.35416666666666669</v>
      </c>
      <c r="E283" t="s">
        <v>110</v>
      </c>
      <c r="F283" t="s">
        <v>107</v>
      </c>
      <c r="G283" t="s">
        <v>10863</v>
      </c>
      <c r="H283" t="s">
        <v>108</v>
      </c>
      <c r="I283">
        <v>1145</v>
      </c>
      <c r="J283" t="s">
        <v>111</v>
      </c>
      <c r="K283">
        <v>1</v>
      </c>
      <c r="L283" t="s">
        <v>114</v>
      </c>
      <c r="M283" t="s">
        <v>109</v>
      </c>
    </row>
    <row r="284" spans="1:13" hidden="1" x14ac:dyDescent="0.25">
      <c r="A284" s="3" t="s">
        <v>105</v>
      </c>
      <c r="B284">
        <v>11303500</v>
      </c>
      <c r="C284" s="1">
        <v>31315</v>
      </c>
      <c r="D284" s="2">
        <v>0.35416666666666669</v>
      </c>
      <c r="E284" t="s">
        <v>110</v>
      </c>
      <c r="F284" t="s">
        <v>107</v>
      </c>
      <c r="G284" t="s">
        <v>10863</v>
      </c>
      <c r="H284" t="s">
        <v>108</v>
      </c>
      <c r="I284">
        <v>1147</v>
      </c>
      <c r="J284" t="s">
        <v>111</v>
      </c>
      <c r="K284">
        <v>1</v>
      </c>
      <c r="L284" t="s">
        <v>120</v>
      </c>
      <c r="M284" t="s">
        <v>109</v>
      </c>
    </row>
    <row r="285" spans="1:13" x14ac:dyDescent="0.25">
      <c r="A285" s="3" t="s">
        <v>105</v>
      </c>
      <c r="B285">
        <v>11303500</v>
      </c>
      <c r="C285" s="1">
        <v>31315</v>
      </c>
      <c r="D285" s="2">
        <v>0.35486111111111113</v>
      </c>
      <c r="E285" t="s">
        <v>110</v>
      </c>
      <c r="F285" t="s">
        <v>107</v>
      </c>
      <c r="G285" t="s">
        <v>10863</v>
      </c>
      <c r="H285" t="s">
        <v>108</v>
      </c>
      <c r="I285">
        <v>1145</v>
      </c>
      <c r="J285" t="s">
        <v>121</v>
      </c>
      <c r="K285" t="s">
        <v>109</v>
      </c>
    </row>
    <row r="286" spans="1:13" hidden="1" x14ac:dyDescent="0.25">
      <c r="A286" s="3" t="s">
        <v>105</v>
      </c>
      <c r="B286">
        <v>11303500</v>
      </c>
      <c r="C286" s="1">
        <v>31315</v>
      </c>
      <c r="D286" s="2">
        <v>0.35486111111111113</v>
      </c>
      <c r="E286" t="s">
        <v>110</v>
      </c>
      <c r="F286" t="s">
        <v>107</v>
      </c>
      <c r="G286" t="s">
        <v>10863</v>
      </c>
      <c r="H286" t="s">
        <v>108</v>
      </c>
      <c r="I286">
        <v>1147</v>
      </c>
      <c r="J286" t="s">
        <v>121</v>
      </c>
      <c r="K286" t="s">
        <v>109</v>
      </c>
    </row>
    <row r="287" spans="1:13" hidden="1" x14ac:dyDescent="0.25">
      <c r="A287" s="3" t="s">
        <v>105</v>
      </c>
      <c r="B287">
        <v>11303500</v>
      </c>
      <c r="C287" s="1">
        <v>31329</v>
      </c>
      <c r="D287" s="2">
        <v>0.38541666666666669</v>
      </c>
      <c r="E287" t="s">
        <v>110</v>
      </c>
      <c r="F287" t="s">
        <v>107</v>
      </c>
      <c r="G287" t="s">
        <v>10863</v>
      </c>
      <c r="H287" t="s">
        <v>108</v>
      </c>
      <c r="I287">
        <v>1000</v>
      </c>
      <c r="J287">
        <v>2</v>
      </c>
      <c r="K287" t="s">
        <v>113</v>
      </c>
      <c r="L287" t="s">
        <v>109</v>
      </c>
    </row>
    <row r="288" spans="1:13" hidden="1" x14ac:dyDescent="0.25">
      <c r="A288" s="3" t="s">
        <v>105</v>
      </c>
      <c r="B288">
        <v>11303500</v>
      </c>
      <c r="C288" s="1">
        <v>31329</v>
      </c>
      <c r="D288" s="2">
        <v>0.38541666666666669</v>
      </c>
      <c r="E288" t="s">
        <v>110</v>
      </c>
      <c r="F288" t="s">
        <v>107</v>
      </c>
      <c r="G288" t="s">
        <v>10863</v>
      </c>
      <c r="H288" t="s">
        <v>108</v>
      </c>
      <c r="I288">
        <v>1001</v>
      </c>
      <c r="J288">
        <v>1</v>
      </c>
      <c r="K288" t="s">
        <v>115</v>
      </c>
      <c r="L288" t="s">
        <v>109</v>
      </c>
    </row>
    <row r="289" spans="1:13" hidden="1" x14ac:dyDescent="0.25">
      <c r="A289" s="3" t="s">
        <v>105</v>
      </c>
      <c r="B289">
        <v>11303500</v>
      </c>
      <c r="C289" s="1">
        <v>31329</v>
      </c>
      <c r="D289" s="2">
        <v>0.38541666666666669</v>
      </c>
      <c r="E289" t="s">
        <v>110</v>
      </c>
      <c r="F289" t="s">
        <v>107</v>
      </c>
      <c r="G289" t="s">
        <v>10863</v>
      </c>
      <c r="H289" t="s">
        <v>108</v>
      </c>
      <c r="I289">
        <v>1002</v>
      </c>
      <c r="J289">
        <v>3</v>
      </c>
      <c r="K289" t="s">
        <v>116</v>
      </c>
      <c r="L289" t="s">
        <v>109</v>
      </c>
    </row>
    <row r="290" spans="1:13" hidden="1" x14ac:dyDescent="0.25">
      <c r="A290" s="3" t="s">
        <v>105</v>
      </c>
      <c r="B290">
        <v>11303500</v>
      </c>
      <c r="C290" s="1">
        <v>31329</v>
      </c>
      <c r="D290" s="2">
        <v>0.38541666666666669</v>
      </c>
      <c r="E290" t="s">
        <v>110</v>
      </c>
      <c r="F290" t="s">
        <v>107</v>
      </c>
      <c r="G290" t="s">
        <v>10863</v>
      </c>
      <c r="H290" t="s">
        <v>108</v>
      </c>
      <c r="I290">
        <v>1020</v>
      </c>
      <c r="J290">
        <v>180</v>
      </c>
      <c r="K290" t="s">
        <v>117</v>
      </c>
      <c r="L290" t="s">
        <v>109</v>
      </c>
    </row>
    <row r="291" spans="1:13" hidden="1" x14ac:dyDescent="0.25">
      <c r="A291" s="3" t="s">
        <v>105</v>
      </c>
      <c r="B291">
        <v>11303500</v>
      </c>
      <c r="C291" s="1">
        <v>31329</v>
      </c>
      <c r="D291" s="2">
        <v>0.38541666666666669</v>
      </c>
      <c r="E291" t="s">
        <v>110</v>
      </c>
      <c r="F291" t="s">
        <v>107</v>
      </c>
      <c r="G291" t="s">
        <v>10863</v>
      </c>
      <c r="H291" t="s">
        <v>108</v>
      </c>
      <c r="I291">
        <v>1022</v>
      </c>
      <c r="J291">
        <v>200</v>
      </c>
      <c r="K291" t="s">
        <v>118</v>
      </c>
      <c r="L291" t="s">
        <v>109</v>
      </c>
    </row>
    <row r="292" spans="1:13" x14ac:dyDescent="0.25">
      <c r="A292" s="3" t="s">
        <v>105</v>
      </c>
      <c r="B292">
        <v>11303500</v>
      </c>
      <c r="C292" s="1">
        <v>31329</v>
      </c>
      <c r="D292" s="2">
        <v>0.38541666666666669</v>
      </c>
      <c r="E292" t="s">
        <v>110</v>
      </c>
      <c r="F292" t="s">
        <v>107</v>
      </c>
      <c r="G292" t="s">
        <v>10863</v>
      </c>
      <c r="H292" t="s">
        <v>108</v>
      </c>
      <c r="I292">
        <v>1145</v>
      </c>
      <c r="J292" t="s">
        <v>111</v>
      </c>
      <c r="K292">
        <v>1</v>
      </c>
      <c r="L292" t="s">
        <v>114</v>
      </c>
      <c r="M292" t="s">
        <v>109</v>
      </c>
    </row>
    <row r="293" spans="1:13" hidden="1" x14ac:dyDescent="0.25">
      <c r="A293" s="3" t="s">
        <v>105</v>
      </c>
      <c r="B293">
        <v>11303500</v>
      </c>
      <c r="C293" s="1">
        <v>31329</v>
      </c>
      <c r="D293" s="2">
        <v>0.38541666666666669</v>
      </c>
      <c r="E293" t="s">
        <v>110</v>
      </c>
      <c r="F293" t="s">
        <v>107</v>
      </c>
      <c r="G293" t="s">
        <v>10863</v>
      </c>
      <c r="H293" t="s">
        <v>108</v>
      </c>
      <c r="I293">
        <v>1147</v>
      </c>
      <c r="J293" t="s">
        <v>111</v>
      </c>
      <c r="K293">
        <v>1</v>
      </c>
      <c r="L293" t="s">
        <v>120</v>
      </c>
      <c r="M293" t="s">
        <v>109</v>
      </c>
    </row>
    <row r="294" spans="1:13" x14ac:dyDescent="0.25">
      <c r="A294" s="3" t="s">
        <v>105</v>
      </c>
      <c r="B294">
        <v>11303500</v>
      </c>
      <c r="C294" s="1">
        <v>31329</v>
      </c>
      <c r="D294" s="2">
        <v>0.38611111111111113</v>
      </c>
      <c r="E294" t="s">
        <v>110</v>
      </c>
      <c r="F294" t="s">
        <v>107</v>
      </c>
      <c r="G294" t="s">
        <v>10863</v>
      </c>
      <c r="H294" t="s">
        <v>108</v>
      </c>
      <c r="I294">
        <v>1145</v>
      </c>
      <c r="J294" t="s">
        <v>121</v>
      </c>
      <c r="K294" t="s">
        <v>109</v>
      </c>
    </row>
    <row r="295" spans="1:13" hidden="1" x14ac:dyDescent="0.25">
      <c r="A295" s="3" t="s">
        <v>105</v>
      </c>
      <c r="B295">
        <v>11303500</v>
      </c>
      <c r="C295" s="1">
        <v>31329</v>
      </c>
      <c r="D295" s="2">
        <v>0.38611111111111113</v>
      </c>
      <c r="E295" t="s">
        <v>110</v>
      </c>
      <c r="F295" t="s">
        <v>107</v>
      </c>
      <c r="G295" t="s">
        <v>10863</v>
      </c>
      <c r="H295" t="s">
        <v>108</v>
      </c>
      <c r="I295">
        <v>1147</v>
      </c>
      <c r="J295" t="s">
        <v>121</v>
      </c>
      <c r="K295" t="s">
        <v>109</v>
      </c>
    </row>
    <row r="296" spans="1:13" hidden="1" x14ac:dyDescent="0.25">
      <c r="A296" s="3" t="s">
        <v>105</v>
      </c>
      <c r="B296">
        <v>11303500</v>
      </c>
      <c r="C296" s="1">
        <v>31342</v>
      </c>
      <c r="D296" s="2">
        <v>0.36458333333333331</v>
      </c>
      <c r="E296" t="s">
        <v>110</v>
      </c>
      <c r="F296" t="s">
        <v>107</v>
      </c>
      <c r="G296" t="s">
        <v>10863</v>
      </c>
      <c r="H296" t="s">
        <v>108</v>
      </c>
      <c r="I296">
        <v>1000</v>
      </c>
      <c r="J296">
        <v>2</v>
      </c>
      <c r="K296" t="s">
        <v>113</v>
      </c>
      <c r="L296" t="s">
        <v>109</v>
      </c>
    </row>
    <row r="297" spans="1:13" hidden="1" x14ac:dyDescent="0.25">
      <c r="A297" s="3" t="s">
        <v>105</v>
      </c>
      <c r="B297">
        <v>11303500</v>
      </c>
      <c r="C297" s="1">
        <v>31342</v>
      </c>
      <c r="D297" s="2">
        <v>0.36458333333333331</v>
      </c>
      <c r="E297" t="s">
        <v>110</v>
      </c>
      <c r="F297" t="s">
        <v>107</v>
      </c>
      <c r="G297" t="s">
        <v>10863</v>
      </c>
      <c r="H297" t="s">
        <v>108</v>
      </c>
      <c r="I297">
        <v>1001</v>
      </c>
      <c r="J297">
        <v>0</v>
      </c>
      <c r="K297" t="s">
        <v>115</v>
      </c>
      <c r="L297" t="s">
        <v>109</v>
      </c>
    </row>
    <row r="298" spans="1:13" hidden="1" x14ac:dyDescent="0.25">
      <c r="A298" s="3" t="s">
        <v>105</v>
      </c>
      <c r="B298">
        <v>11303500</v>
      </c>
      <c r="C298" s="1">
        <v>31342</v>
      </c>
      <c r="D298" s="2">
        <v>0.36458333333333331</v>
      </c>
      <c r="E298" t="s">
        <v>110</v>
      </c>
      <c r="F298" t="s">
        <v>107</v>
      </c>
      <c r="G298" t="s">
        <v>10863</v>
      </c>
      <c r="H298" t="s">
        <v>108</v>
      </c>
      <c r="I298">
        <v>1002</v>
      </c>
      <c r="J298">
        <v>2</v>
      </c>
      <c r="K298" t="s">
        <v>116</v>
      </c>
      <c r="L298" t="s">
        <v>109</v>
      </c>
    </row>
    <row r="299" spans="1:13" hidden="1" x14ac:dyDescent="0.25">
      <c r="A299" s="3" t="s">
        <v>105</v>
      </c>
      <c r="B299">
        <v>11303500</v>
      </c>
      <c r="C299" s="1">
        <v>31342</v>
      </c>
      <c r="D299" s="2">
        <v>0.36458333333333331</v>
      </c>
      <c r="E299" t="s">
        <v>110</v>
      </c>
      <c r="F299" t="s">
        <v>107</v>
      </c>
      <c r="G299" t="s">
        <v>10863</v>
      </c>
      <c r="H299" t="s">
        <v>108</v>
      </c>
      <c r="I299">
        <v>1020</v>
      </c>
      <c r="J299">
        <v>170</v>
      </c>
      <c r="K299" t="s">
        <v>117</v>
      </c>
      <c r="L299" t="s">
        <v>109</v>
      </c>
    </row>
    <row r="300" spans="1:13" hidden="1" x14ac:dyDescent="0.25">
      <c r="A300" s="3" t="s">
        <v>105</v>
      </c>
      <c r="B300">
        <v>11303500</v>
      </c>
      <c r="C300" s="1">
        <v>31342</v>
      </c>
      <c r="D300" s="2">
        <v>0.36458333333333331</v>
      </c>
      <c r="E300" t="s">
        <v>110</v>
      </c>
      <c r="F300" t="s">
        <v>107</v>
      </c>
      <c r="G300" t="s">
        <v>10863</v>
      </c>
      <c r="H300" t="s">
        <v>108</v>
      </c>
      <c r="I300">
        <v>1022</v>
      </c>
      <c r="J300">
        <v>180</v>
      </c>
      <c r="K300" t="s">
        <v>118</v>
      </c>
      <c r="L300" t="s">
        <v>109</v>
      </c>
    </row>
    <row r="301" spans="1:13" x14ac:dyDescent="0.25">
      <c r="A301" s="3" t="s">
        <v>105</v>
      </c>
      <c r="B301">
        <v>11303500</v>
      </c>
      <c r="C301" s="1">
        <v>31342</v>
      </c>
      <c r="D301" s="2">
        <v>0.36458333333333331</v>
      </c>
      <c r="E301" t="s">
        <v>110</v>
      </c>
      <c r="F301" t="s">
        <v>107</v>
      </c>
      <c r="G301" t="s">
        <v>10863</v>
      </c>
      <c r="H301" t="s">
        <v>108</v>
      </c>
      <c r="I301">
        <v>1145</v>
      </c>
      <c r="J301" t="s">
        <v>111</v>
      </c>
      <c r="K301">
        <v>1</v>
      </c>
      <c r="L301" t="s">
        <v>114</v>
      </c>
      <c r="M301" t="s">
        <v>109</v>
      </c>
    </row>
    <row r="302" spans="1:13" hidden="1" x14ac:dyDescent="0.25">
      <c r="A302" s="3" t="s">
        <v>105</v>
      </c>
      <c r="B302">
        <v>11303500</v>
      </c>
      <c r="C302" s="1">
        <v>31342</v>
      </c>
      <c r="D302" s="2">
        <v>0.36458333333333331</v>
      </c>
      <c r="E302" t="s">
        <v>110</v>
      </c>
      <c r="F302" t="s">
        <v>107</v>
      </c>
      <c r="G302" t="s">
        <v>10863</v>
      </c>
      <c r="H302" t="s">
        <v>108</v>
      </c>
      <c r="I302">
        <v>1147</v>
      </c>
      <c r="J302" t="s">
        <v>111</v>
      </c>
      <c r="K302">
        <v>1</v>
      </c>
      <c r="L302" t="s">
        <v>120</v>
      </c>
      <c r="M302" t="s">
        <v>109</v>
      </c>
    </row>
    <row r="303" spans="1:13" x14ac:dyDescent="0.25">
      <c r="A303" s="3" t="s">
        <v>105</v>
      </c>
      <c r="B303">
        <v>11303500</v>
      </c>
      <c r="C303" s="1">
        <v>31342</v>
      </c>
      <c r="D303" s="2">
        <v>0.36527777777777781</v>
      </c>
      <c r="E303" t="s">
        <v>110</v>
      </c>
      <c r="F303" t="s">
        <v>107</v>
      </c>
      <c r="G303" t="s">
        <v>10863</v>
      </c>
      <c r="H303" t="s">
        <v>108</v>
      </c>
      <c r="I303">
        <v>1145</v>
      </c>
      <c r="J303" t="s">
        <v>121</v>
      </c>
      <c r="K303" t="s">
        <v>109</v>
      </c>
    </row>
    <row r="304" spans="1:13" hidden="1" x14ac:dyDescent="0.25">
      <c r="A304" s="3" t="s">
        <v>105</v>
      </c>
      <c r="B304">
        <v>11303500</v>
      </c>
      <c r="C304" s="1">
        <v>31342</v>
      </c>
      <c r="D304" s="2">
        <v>0.36527777777777781</v>
      </c>
      <c r="E304" t="s">
        <v>110</v>
      </c>
      <c r="F304" t="s">
        <v>107</v>
      </c>
      <c r="G304" t="s">
        <v>10863</v>
      </c>
      <c r="H304" t="s">
        <v>108</v>
      </c>
      <c r="I304">
        <v>1147</v>
      </c>
      <c r="J304" t="s">
        <v>121</v>
      </c>
      <c r="K304" t="s">
        <v>109</v>
      </c>
    </row>
    <row r="305" spans="1:13" hidden="1" x14ac:dyDescent="0.25">
      <c r="A305" s="3" t="s">
        <v>105</v>
      </c>
      <c r="B305">
        <v>11303500</v>
      </c>
      <c r="C305" s="1">
        <v>31356</v>
      </c>
      <c r="D305" s="2">
        <v>0.35416666666666669</v>
      </c>
      <c r="E305" t="s">
        <v>106</v>
      </c>
      <c r="F305" t="s">
        <v>107</v>
      </c>
      <c r="G305" t="s">
        <v>10863</v>
      </c>
      <c r="H305" t="s">
        <v>108</v>
      </c>
      <c r="I305">
        <v>1000</v>
      </c>
      <c r="J305">
        <v>2</v>
      </c>
      <c r="K305" t="s">
        <v>113</v>
      </c>
      <c r="L305" t="s">
        <v>109</v>
      </c>
    </row>
    <row r="306" spans="1:13" hidden="1" x14ac:dyDescent="0.25">
      <c r="A306" s="3" t="s">
        <v>105</v>
      </c>
      <c r="B306">
        <v>11303500</v>
      </c>
      <c r="C306" s="1">
        <v>31356</v>
      </c>
      <c r="D306" s="2">
        <v>0.35416666666666669</v>
      </c>
      <c r="E306" t="s">
        <v>106</v>
      </c>
      <c r="F306" t="s">
        <v>107</v>
      </c>
      <c r="G306" t="s">
        <v>10863</v>
      </c>
      <c r="H306" t="s">
        <v>108</v>
      </c>
      <c r="I306">
        <v>1001</v>
      </c>
      <c r="J306">
        <v>0</v>
      </c>
      <c r="K306" t="s">
        <v>115</v>
      </c>
      <c r="L306" t="s">
        <v>109</v>
      </c>
    </row>
    <row r="307" spans="1:13" hidden="1" x14ac:dyDescent="0.25">
      <c r="A307" s="3" t="s">
        <v>105</v>
      </c>
      <c r="B307">
        <v>11303500</v>
      </c>
      <c r="C307" s="1">
        <v>31356</v>
      </c>
      <c r="D307" s="2">
        <v>0.35416666666666669</v>
      </c>
      <c r="E307" t="s">
        <v>106</v>
      </c>
      <c r="F307" t="s">
        <v>107</v>
      </c>
      <c r="G307" t="s">
        <v>10863</v>
      </c>
      <c r="H307" t="s">
        <v>108</v>
      </c>
      <c r="I307">
        <v>1002</v>
      </c>
      <c r="J307">
        <v>2</v>
      </c>
      <c r="K307" t="s">
        <v>116</v>
      </c>
      <c r="L307" t="s">
        <v>109</v>
      </c>
    </row>
    <row r="308" spans="1:13" hidden="1" x14ac:dyDescent="0.25">
      <c r="A308" s="3" t="s">
        <v>105</v>
      </c>
      <c r="B308">
        <v>11303500</v>
      </c>
      <c r="C308" s="1">
        <v>31356</v>
      </c>
      <c r="D308" s="2">
        <v>0.35416666666666669</v>
      </c>
      <c r="E308" t="s">
        <v>106</v>
      </c>
      <c r="F308" t="s">
        <v>107</v>
      </c>
      <c r="G308" t="s">
        <v>10863</v>
      </c>
      <c r="H308" t="s">
        <v>108</v>
      </c>
      <c r="I308">
        <v>1020</v>
      </c>
      <c r="J308">
        <v>260</v>
      </c>
      <c r="K308" t="s">
        <v>117</v>
      </c>
      <c r="L308" t="s">
        <v>109</v>
      </c>
    </row>
    <row r="309" spans="1:13" hidden="1" x14ac:dyDescent="0.25">
      <c r="A309" s="3" t="s">
        <v>105</v>
      </c>
      <c r="B309">
        <v>11303500</v>
      </c>
      <c r="C309" s="1">
        <v>31356</v>
      </c>
      <c r="D309" s="2">
        <v>0.35416666666666669</v>
      </c>
      <c r="E309" t="s">
        <v>106</v>
      </c>
      <c r="F309" t="s">
        <v>107</v>
      </c>
      <c r="G309" t="s">
        <v>10863</v>
      </c>
      <c r="H309" t="s">
        <v>108</v>
      </c>
      <c r="I309">
        <v>1022</v>
      </c>
      <c r="J309">
        <v>300</v>
      </c>
      <c r="K309" t="s">
        <v>118</v>
      </c>
      <c r="L309" t="s">
        <v>109</v>
      </c>
    </row>
    <row r="310" spans="1:13" x14ac:dyDescent="0.25">
      <c r="A310" s="3" t="s">
        <v>105</v>
      </c>
      <c r="B310">
        <v>11303500</v>
      </c>
      <c r="C310" s="1">
        <v>31356</v>
      </c>
      <c r="D310" s="2">
        <v>0.35416666666666669</v>
      </c>
      <c r="E310" t="s">
        <v>106</v>
      </c>
      <c r="F310" t="s">
        <v>107</v>
      </c>
      <c r="G310" t="s">
        <v>10863</v>
      </c>
      <c r="H310" t="s">
        <v>108</v>
      </c>
      <c r="I310">
        <v>1145</v>
      </c>
      <c r="J310" t="s">
        <v>111</v>
      </c>
      <c r="K310">
        <v>1</v>
      </c>
      <c r="L310" t="s">
        <v>114</v>
      </c>
      <c r="M310" t="s">
        <v>109</v>
      </c>
    </row>
    <row r="311" spans="1:13" hidden="1" x14ac:dyDescent="0.25">
      <c r="A311" s="3" t="s">
        <v>105</v>
      </c>
      <c r="B311">
        <v>11303500</v>
      </c>
      <c r="C311" s="1">
        <v>31356</v>
      </c>
      <c r="D311" s="2">
        <v>0.35416666666666669</v>
      </c>
      <c r="E311" t="s">
        <v>106</v>
      </c>
      <c r="F311" t="s">
        <v>107</v>
      </c>
      <c r="G311" t="s">
        <v>10863</v>
      </c>
      <c r="H311" t="s">
        <v>108</v>
      </c>
      <c r="I311">
        <v>1147</v>
      </c>
      <c r="J311">
        <v>1</v>
      </c>
      <c r="K311" t="s">
        <v>120</v>
      </c>
      <c r="L311" t="s">
        <v>109</v>
      </c>
    </row>
    <row r="312" spans="1:13" x14ac:dyDescent="0.25">
      <c r="A312" s="3" t="s">
        <v>105</v>
      </c>
      <c r="B312">
        <v>11303500</v>
      </c>
      <c r="C312" s="1">
        <v>31356</v>
      </c>
      <c r="D312" s="2">
        <v>0.35486111111111113</v>
      </c>
      <c r="E312" t="s">
        <v>106</v>
      </c>
      <c r="F312" t="s">
        <v>107</v>
      </c>
      <c r="G312" t="s">
        <v>10863</v>
      </c>
      <c r="H312" t="s">
        <v>108</v>
      </c>
      <c r="I312">
        <v>1145</v>
      </c>
      <c r="J312" t="s">
        <v>121</v>
      </c>
      <c r="K312" t="s">
        <v>109</v>
      </c>
    </row>
    <row r="313" spans="1:13" hidden="1" x14ac:dyDescent="0.25">
      <c r="A313" s="3" t="s">
        <v>105</v>
      </c>
      <c r="B313">
        <v>11303500</v>
      </c>
      <c r="C313" s="1">
        <v>31356</v>
      </c>
      <c r="D313" s="2">
        <v>0.35486111111111113</v>
      </c>
      <c r="E313" t="s">
        <v>106</v>
      </c>
      <c r="F313" t="s">
        <v>107</v>
      </c>
      <c r="G313" t="s">
        <v>10863</v>
      </c>
      <c r="H313" t="s">
        <v>108</v>
      </c>
      <c r="I313">
        <v>1147</v>
      </c>
      <c r="J313" t="s">
        <v>121</v>
      </c>
      <c r="K313" t="s">
        <v>109</v>
      </c>
    </row>
    <row r="314" spans="1:13" hidden="1" x14ac:dyDescent="0.25">
      <c r="A314" s="3" t="s">
        <v>105</v>
      </c>
      <c r="B314">
        <v>11303500</v>
      </c>
      <c r="C314" s="1">
        <v>31370</v>
      </c>
      <c r="D314" s="2">
        <v>0.51041666666666663</v>
      </c>
      <c r="E314" t="s">
        <v>106</v>
      </c>
      <c r="F314" t="s">
        <v>107</v>
      </c>
      <c r="G314" t="s">
        <v>10863</v>
      </c>
      <c r="H314" t="s">
        <v>108</v>
      </c>
      <c r="I314">
        <v>1000</v>
      </c>
      <c r="J314">
        <v>2</v>
      </c>
      <c r="K314" t="s">
        <v>109</v>
      </c>
    </row>
    <row r="315" spans="1:13" hidden="1" x14ac:dyDescent="0.25">
      <c r="A315" s="3" t="s">
        <v>105</v>
      </c>
      <c r="B315">
        <v>11303500</v>
      </c>
      <c r="C315" s="1">
        <v>31370</v>
      </c>
      <c r="D315" s="2">
        <v>0.51041666666666663</v>
      </c>
      <c r="E315" t="s">
        <v>106</v>
      </c>
      <c r="F315" t="s">
        <v>107</v>
      </c>
      <c r="G315" t="s">
        <v>10863</v>
      </c>
      <c r="H315" t="s">
        <v>108</v>
      </c>
      <c r="I315">
        <v>1022</v>
      </c>
      <c r="J315">
        <v>320</v>
      </c>
      <c r="K315" t="s">
        <v>118</v>
      </c>
      <c r="L315" t="s">
        <v>109</v>
      </c>
    </row>
    <row r="316" spans="1:13" x14ac:dyDescent="0.25">
      <c r="A316" s="3" t="s">
        <v>105</v>
      </c>
      <c r="B316">
        <v>11303500</v>
      </c>
      <c r="C316" s="1">
        <v>31370</v>
      </c>
      <c r="D316" s="2">
        <v>0.51041666666666663</v>
      </c>
      <c r="E316" t="s">
        <v>106</v>
      </c>
      <c r="F316" t="s">
        <v>107</v>
      </c>
      <c r="G316" t="s">
        <v>10863</v>
      </c>
      <c r="H316" t="s">
        <v>108</v>
      </c>
      <c r="I316">
        <v>1145</v>
      </c>
      <c r="J316">
        <v>1</v>
      </c>
      <c r="K316" t="s">
        <v>109</v>
      </c>
    </row>
    <row r="317" spans="1:13" hidden="1" x14ac:dyDescent="0.25">
      <c r="A317" s="3" t="s">
        <v>105</v>
      </c>
      <c r="B317">
        <v>11303500</v>
      </c>
      <c r="C317" s="1">
        <v>31370</v>
      </c>
      <c r="D317" s="2">
        <v>0.51041666666666663</v>
      </c>
      <c r="E317" t="s">
        <v>106</v>
      </c>
      <c r="F317" t="s">
        <v>107</v>
      </c>
      <c r="G317" t="s">
        <v>10863</v>
      </c>
      <c r="H317" t="s">
        <v>108</v>
      </c>
      <c r="I317">
        <v>1147</v>
      </c>
      <c r="J317" t="s">
        <v>111</v>
      </c>
      <c r="K317">
        <v>1</v>
      </c>
      <c r="L317" t="s">
        <v>120</v>
      </c>
      <c r="M317" t="s">
        <v>109</v>
      </c>
    </row>
    <row r="318" spans="1:13" hidden="1" x14ac:dyDescent="0.25">
      <c r="A318" s="3" t="s">
        <v>105</v>
      </c>
      <c r="B318">
        <v>11303500</v>
      </c>
      <c r="C318" s="1">
        <v>31384</v>
      </c>
      <c r="D318" s="2">
        <v>0.36458333333333331</v>
      </c>
      <c r="E318" t="s">
        <v>106</v>
      </c>
      <c r="F318" t="s">
        <v>107</v>
      </c>
      <c r="G318" t="s">
        <v>10863</v>
      </c>
      <c r="H318" t="s">
        <v>108</v>
      </c>
      <c r="I318">
        <v>1000</v>
      </c>
      <c r="J318">
        <v>2</v>
      </c>
      <c r="K318" t="s">
        <v>113</v>
      </c>
      <c r="L318" t="s">
        <v>109</v>
      </c>
    </row>
    <row r="319" spans="1:13" hidden="1" x14ac:dyDescent="0.25">
      <c r="A319" s="3" t="s">
        <v>105</v>
      </c>
      <c r="B319">
        <v>11303500</v>
      </c>
      <c r="C319" s="1">
        <v>31384</v>
      </c>
      <c r="D319" s="2">
        <v>0.36458333333333331</v>
      </c>
      <c r="E319" t="s">
        <v>106</v>
      </c>
      <c r="F319" t="s">
        <v>107</v>
      </c>
      <c r="G319" t="s">
        <v>10863</v>
      </c>
      <c r="H319" t="s">
        <v>108</v>
      </c>
      <c r="I319">
        <v>1001</v>
      </c>
      <c r="J319">
        <v>1</v>
      </c>
      <c r="K319" t="s">
        <v>115</v>
      </c>
      <c r="L319" t="s">
        <v>109</v>
      </c>
    </row>
    <row r="320" spans="1:13" hidden="1" x14ac:dyDescent="0.25">
      <c r="A320" s="3" t="s">
        <v>105</v>
      </c>
      <c r="B320">
        <v>11303500</v>
      </c>
      <c r="C320" s="1">
        <v>31384</v>
      </c>
      <c r="D320" s="2">
        <v>0.36458333333333331</v>
      </c>
      <c r="E320" t="s">
        <v>106</v>
      </c>
      <c r="F320" t="s">
        <v>107</v>
      </c>
      <c r="G320" t="s">
        <v>10863</v>
      </c>
      <c r="H320" t="s">
        <v>108</v>
      </c>
      <c r="I320">
        <v>1002</v>
      </c>
      <c r="J320">
        <v>3</v>
      </c>
      <c r="K320" t="s">
        <v>116</v>
      </c>
      <c r="L320" t="s">
        <v>109</v>
      </c>
    </row>
    <row r="321" spans="1:13" hidden="1" x14ac:dyDescent="0.25">
      <c r="A321" s="3" t="s">
        <v>105</v>
      </c>
      <c r="B321">
        <v>11303500</v>
      </c>
      <c r="C321" s="1">
        <v>31384</v>
      </c>
      <c r="D321" s="2">
        <v>0.36458333333333331</v>
      </c>
      <c r="E321" t="s">
        <v>106</v>
      </c>
      <c r="F321" t="s">
        <v>107</v>
      </c>
      <c r="G321" t="s">
        <v>10863</v>
      </c>
      <c r="H321" t="s">
        <v>108</v>
      </c>
      <c r="I321">
        <v>1020</v>
      </c>
      <c r="J321">
        <v>340</v>
      </c>
      <c r="K321" t="s">
        <v>117</v>
      </c>
      <c r="L321" t="s">
        <v>109</v>
      </c>
    </row>
    <row r="322" spans="1:13" hidden="1" x14ac:dyDescent="0.25">
      <c r="A322" s="3" t="s">
        <v>105</v>
      </c>
      <c r="B322">
        <v>11303500</v>
      </c>
      <c r="C322" s="1">
        <v>31384</v>
      </c>
      <c r="D322" s="2">
        <v>0.36458333333333331</v>
      </c>
      <c r="E322" t="s">
        <v>106</v>
      </c>
      <c r="F322" t="s">
        <v>107</v>
      </c>
      <c r="G322" t="s">
        <v>10863</v>
      </c>
      <c r="H322" t="s">
        <v>108</v>
      </c>
      <c r="I322">
        <v>1022</v>
      </c>
      <c r="J322">
        <v>320</v>
      </c>
      <c r="K322" t="s">
        <v>118</v>
      </c>
      <c r="L322" t="s">
        <v>109</v>
      </c>
    </row>
    <row r="323" spans="1:13" x14ac:dyDescent="0.25">
      <c r="A323" s="3" t="s">
        <v>105</v>
      </c>
      <c r="B323">
        <v>11303500</v>
      </c>
      <c r="C323" s="1">
        <v>31384</v>
      </c>
      <c r="D323" s="2">
        <v>0.36458333333333331</v>
      </c>
      <c r="E323" t="s">
        <v>106</v>
      </c>
      <c r="F323" t="s">
        <v>107</v>
      </c>
      <c r="G323" t="s">
        <v>10863</v>
      </c>
      <c r="H323" t="s">
        <v>108</v>
      </c>
      <c r="I323">
        <v>1145</v>
      </c>
      <c r="J323" t="s">
        <v>111</v>
      </c>
      <c r="K323">
        <v>1</v>
      </c>
      <c r="L323" t="s">
        <v>114</v>
      </c>
      <c r="M323" t="s">
        <v>109</v>
      </c>
    </row>
    <row r="324" spans="1:13" hidden="1" x14ac:dyDescent="0.25">
      <c r="A324" s="3" t="s">
        <v>105</v>
      </c>
      <c r="B324">
        <v>11303500</v>
      </c>
      <c r="C324" s="1">
        <v>31384</v>
      </c>
      <c r="D324" s="2">
        <v>0.36458333333333331</v>
      </c>
      <c r="E324" t="s">
        <v>106</v>
      </c>
      <c r="F324" t="s">
        <v>107</v>
      </c>
      <c r="G324" t="s">
        <v>10863</v>
      </c>
      <c r="H324" t="s">
        <v>108</v>
      </c>
      <c r="I324">
        <v>1147</v>
      </c>
      <c r="J324">
        <v>1</v>
      </c>
      <c r="K324" t="s">
        <v>120</v>
      </c>
      <c r="L324" t="s">
        <v>109</v>
      </c>
    </row>
    <row r="325" spans="1:13" x14ac:dyDescent="0.25">
      <c r="A325" s="3" t="s">
        <v>105</v>
      </c>
      <c r="B325">
        <v>11303500</v>
      </c>
      <c r="C325" s="1">
        <v>31384</v>
      </c>
      <c r="D325" s="2">
        <v>0.36527777777777781</v>
      </c>
      <c r="E325" t="s">
        <v>106</v>
      </c>
      <c r="F325" t="s">
        <v>107</v>
      </c>
      <c r="G325" t="s">
        <v>10863</v>
      </c>
      <c r="H325" t="s">
        <v>108</v>
      </c>
      <c r="I325">
        <v>1145</v>
      </c>
      <c r="J325" t="s">
        <v>121</v>
      </c>
      <c r="K325" t="s">
        <v>109</v>
      </c>
    </row>
    <row r="326" spans="1:13" hidden="1" x14ac:dyDescent="0.25">
      <c r="A326" s="3" t="s">
        <v>105</v>
      </c>
      <c r="B326">
        <v>11303500</v>
      </c>
      <c r="C326" s="1">
        <v>31384</v>
      </c>
      <c r="D326" s="2">
        <v>0.36527777777777781</v>
      </c>
      <c r="E326" t="s">
        <v>106</v>
      </c>
      <c r="F326" t="s">
        <v>107</v>
      </c>
      <c r="G326" t="s">
        <v>10863</v>
      </c>
      <c r="H326" t="s">
        <v>108</v>
      </c>
      <c r="I326">
        <v>1147</v>
      </c>
      <c r="J326" t="s">
        <v>121</v>
      </c>
      <c r="K326" t="s">
        <v>109</v>
      </c>
    </row>
    <row r="327" spans="1:13" hidden="1" x14ac:dyDescent="0.25">
      <c r="A327" s="3" t="s">
        <v>105</v>
      </c>
      <c r="B327">
        <v>11303500</v>
      </c>
      <c r="C327" s="1">
        <v>31398</v>
      </c>
      <c r="D327" s="2">
        <v>0.34375</v>
      </c>
      <c r="E327" t="s">
        <v>106</v>
      </c>
      <c r="F327" t="s">
        <v>107</v>
      </c>
      <c r="G327" t="s">
        <v>10863</v>
      </c>
      <c r="H327" t="s">
        <v>108</v>
      </c>
      <c r="I327">
        <v>1000</v>
      </c>
      <c r="J327">
        <v>2</v>
      </c>
      <c r="K327" t="s">
        <v>113</v>
      </c>
      <c r="L327" t="s">
        <v>109</v>
      </c>
    </row>
    <row r="328" spans="1:13" hidden="1" x14ac:dyDescent="0.25">
      <c r="A328" s="3" t="s">
        <v>105</v>
      </c>
      <c r="B328">
        <v>11303500</v>
      </c>
      <c r="C328" s="1">
        <v>31398</v>
      </c>
      <c r="D328" s="2">
        <v>0.34375</v>
      </c>
      <c r="E328" t="s">
        <v>106</v>
      </c>
      <c r="F328" t="s">
        <v>107</v>
      </c>
      <c r="G328" t="s">
        <v>10863</v>
      </c>
      <c r="H328" t="s">
        <v>108</v>
      </c>
      <c r="I328">
        <v>1001</v>
      </c>
      <c r="J328">
        <v>1</v>
      </c>
      <c r="K328" t="s">
        <v>115</v>
      </c>
      <c r="L328" t="s">
        <v>109</v>
      </c>
    </row>
    <row r="329" spans="1:13" hidden="1" x14ac:dyDescent="0.25">
      <c r="A329" s="3" t="s">
        <v>105</v>
      </c>
      <c r="B329">
        <v>11303500</v>
      </c>
      <c r="C329" s="1">
        <v>31398</v>
      </c>
      <c r="D329" s="2">
        <v>0.34375</v>
      </c>
      <c r="E329" t="s">
        <v>106</v>
      </c>
      <c r="F329" t="s">
        <v>107</v>
      </c>
      <c r="G329" t="s">
        <v>10863</v>
      </c>
      <c r="H329" t="s">
        <v>108</v>
      </c>
      <c r="I329">
        <v>1002</v>
      </c>
      <c r="J329">
        <v>3</v>
      </c>
      <c r="K329" t="s">
        <v>116</v>
      </c>
      <c r="L329" t="s">
        <v>109</v>
      </c>
    </row>
    <row r="330" spans="1:13" hidden="1" x14ac:dyDescent="0.25">
      <c r="A330" s="3" t="s">
        <v>105</v>
      </c>
      <c r="B330">
        <v>11303500</v>
      </c>
      <c r="C330" s="1">
        <v>31398</v>
      </c>
      <c r="D330" s="2">
        <v>0.34375</v>
      </c>
      <c r="E330" t="s">
        <v>106</v>
      </c>
      <c r="F330" t="s">
        <v>107</v>
      </c>
      <c r="G330" t="s">
        <v>10863</v>
      </c>
      <c r="H330" t="s">
        <v>108</v>
      </c>
      <c r="I330">
        <v>1020</v>
      </c>
      <c r="J330">
        <v>540</v>
      </c>
      <c r="K330" t="s">
        <v>117</v>
      </c>
      <c r="L330" t="s">
        <v>109</v>
      </c>
    </row>
    <row r="331" spans="1:13" hidden="1" x14ac:dyDescent="0.25">
      <c r="A331" s="3" t="s">
        <v>105</v>
      </c>
      <c r="B331">
        <v>11303500</v>
      </c>
      <c r="C331" s="1">
        <v>31398</v>
      </c>
      <c r="D331" s="2">
        <v>0.34375</v>
      </c>
      <c r="E331" t="s">
        <v>106</v>
      </c>
      <c r="F331" t="s">
        <v>107</v>
      </c>
      <c r="G331" t="s">
        <v>10863</v>
      </c>
      <c r="H331" t="s">
        <v>108</v>
      </c>
      <c r="I331">
        <v>1022</v>
      </c>
      <c r="J331">
        <v>520</v>
      </c>
      <c r="K331" t="s">
        <v>118</v>
      </c>
      <c r="L331" t="s">
        <v>109</v>
      </c>
    </row>
    <row r="332" spans="1:13" x14ac:dyDescent="0.25">
      <c r="A332" s="3" t="s">
        <v>105</v>
      </c>
      <c r="B332">
        <v>11303500</v>
      </c>
      <c r="C332" s="1">
        <v>31398</v>
      </c>
      <c r="D332" s="2">
        <v>0.34375</v>
      </c>
      <c r="E332" t="s">
        <v>106</v>
      </c>
      <c r="F332" t="s">
        <v>107</v>
      </c>
      <c r="G332" t="s">
        <v>10863</v>
      </c>
      <c r="H332" t="s">
        <v>108</v>
      </c>
      <c r="I332">
        <v>1145</v>
      </c>
      <c r="J332">
        <v>2</v>
      </c>
      <c r="K332" t="s">
        <v>114</v>
      </c>
      <c r="L332" t="s">
        <v>109</v>
      </c>
    </row>
    <row r="333" spans="1:13" hidden="1" x14ac:dyDescent="0.25">
      <c r="A333" s="3" t="s">
        <v>105</v>
      </c>
      <c r="B333">
        <v>11303500</v>
      </c>
      <c r="C333" s="1">
        <v>31398</v>
      </c>
      <c r="D333" s="2">
        <v>0.34375</v>
      </c>
      <c r="E333" t="s">
        <v>106</v>
      </c>
      <c r="F333" t="s">
        <v>107</v>
      </c>
      <c r="G333" t="s">
        <v>10863</v>
      </c>
      <c r="H333" t="s">
        <v>108</v>
      </c>
      <c r="I333">
        <v>1146</v>
      </c>
      <c r="J333">
        <v>0</v>
      </c>
      <c r="K333" t="s">
        <v>119</v>
      </c>
      <c r="L333" t="s">
        <v>109</v>
      </c>
    </row>
    <row r="334" spans="1:13" hidden="1" x14ac:dyDescent="0.25">
      <c r="A334" s="3" t="s">
        <v>105</v>
      </c>
      <c r="B334">
        <v>11303500</v>
      </c>
      <c r="C334" s="1">
        <v>31398</v>
      </c>
      <c r="D334" s="2">
        <v>0.34375</v>
      </c>
      <c r="E334" t="s">
        <v>106</v>
      </c>
      <c r="F334" t="s">
        <v>107</v>
      </c>
      <c r="G334" t="s">
        <v>10863</v>
      </c>
      <c r="H334" t="s">
        <v>108</v>
      </c>
      <c r="I334">
        <v>1147</v>
      </c>
      <c r="J334">
        <v>2</v>
      </c>
      <c r="K334" t="s">
        <v>120</v>
      </c>
      <c r="L334" t="s">
        <v>109</v>
      </c>
    </row>
    <row r="335" spans="1:13" x14ac:dyDescent="0.25">
      <c r="A335" s="3" t="s">
        <v>105</v>
      </c>
      <c r="B335">
        <v>11303500</v>
      </c>
      <c r="C335" s="1">
        <v>31398</v>
      </c>
      <c r="D335" s="2">
        <v>0.3444444444444445</v>
      </c>
      <c r="E335" t="s">
        <v>106</v>
      </c>
      <c r="F335" t="s">
        <v>107</v>
      </c>
      <c r="G335" t="s">
        <v>10863</v>
      </c>
      <c r="H335" t="s">
        <v>108</v>
      </c>
      <c r="I335">
        <v>1145</v>
      </c>
      <c r="J335" t="s">
        <v>121</v>
      </c>
      <c r="K335" t="s">
        <v>109</v>
      </c>
    </row>
    <row r="336" spans="1:13" hidden="1" x14ac:dyDescent="0.25">
      <c r="A336" s="3" t="s">
        <v>105</v>
      </c>
      <c r="B336">
        <v>11303500</v>
      </c>
      <c r="C336" s="1">
        <v>31398</v>
      </c>
      <c r="D336" s="2">
        <v>0.3444444444444445</v>
      </c>
      <c r="E336" t="s">
        <v>106</v>
      </c>
      <c r="F336" t="s">
        <v>107</v>
      </c>
      <c r="G336" t="s">
        <v>10863</v>
      </c>
      <c r="H336" t="s">
        <v>108</v>
      </c>
      <c r="I336">
        <v>1147</v>
      </c>
      <c r="J336">
        <v>1</v>
      </c>
      <c r="K336" t="s">
        <v>109</v>
      </c>
    </row>
    <row r="337" spans="1:12" hidden="1" x14ac:dyDescent="0.25">
      <c r="A337" s="3" t="s">
        <v>105</v>
      </c>
      <c r="B337">
        <v>11303500</v>
      </c>
      <c r="C337" s="1">
        <v>31419</v>
      </c>
      <c r="D337" s="2">
        <v>0.33333333333333331</v>
      </c>
      <c r="E337" t="s">
        <v>106</v>
      </c>
      <c r="F337" t="s">
        <v>107</v>
      </c>
      <c r="G337" t="s">
        <v>10863</v>
      </c>
      <c r="H337" t="s">
        <v>108</v>
      </c>
      <c r="I337">
        <v>1000</v>
      </c>
      <c r="J337">
        <v>2</v>
      </c>
      <c r="K337" t="s">
        <v>113</v>
      </c>
      <c r="L337" t="s">
        <v>109</v>
      </c>
    </row>
    <row r="338" spans="1:12" hidden="1" x14ac:dyDescent="0.25">
      <c r="A338" s="3" t="s">
        <v>105</v>
      </c>
      <c r="B338">
        <v>11303500</v>
      </c>
      <c r="C338" s="1">
        <v>31419</v>
      </c>
      <c r="D338" s="2">
        <v>0.33333333333333331</v>
      </c>
      <c r="E338" t="s">
        <v>106</v>
      </c>
      <c r="F338" t="s">
        <v>107</v>
      </c>
      <c r="G338" t="s">
        <v>10863</v>
      </c>
      <c r="H338" t="s">
        <v>108</v>
      </c>
      <c r="I338">
        <v>1001</v>
      </c>
      <c r="J338">
        <v>0</v>
      </c>
      <c r="K338" t="s">
        <v>115</v>
      </c>
      <c r="L338" t="s">
        <v>109</v>
      </c>
    </row>
    <row r="339" spans="1:12" hidden="1" x14ac:dyDescent="0.25">
      <c r="A339" s="3" t="s">
        <v>105</v>
      </c>
      <c r="B339">
        <v>11303500</v>
      </c>
      <c r="C339" s="1">
        <v>31419</v>
      </c>
      <c r="D339" s="2">
        <v>0.33333333333333331</v>
      </c>
      <c r="E339" t="s">
        <v>106</v>
      </c>
      <c r="F339" t="s">
        <v>107</v>
      </c>
      <c r="G339" t="s">
        <v>10863</v>
      </c>
      <c r="H339" t="s">
        <v>108</v>
      </c>
      <c r="I339">
        <v>1002</v>
      </c>
      <c r="J339">
        <v>2</v>
      </c>
      <c r="K339" t="s">
        <v>116</v>
      </c>
      <c r="L339" t="s">
        <v>109</v>
      </c>
    </row>
    <row r="340" spans="1:12" hidden="1" x14ac:dyDescent="0.25">
      <c r="A340" s="3" t="s">
        <v>105</v>
      </c>
      <c r="B340">
        <v>11303500</v>
      </c>
      <c r="C340" s="1">
        <v>31419</v>
      </c>
      <c r="D340" s="2">
        <v>0.33333333333333331</v>
      </c>
      <c r="E340" t="s">
        <v>106</v>
      </c>
      <c r="F340" t="s">
        <v>107</v>
      </c>
      <c r="G340" t="s">
        <v>10863</v>
      </c>
      <c r="H340" t="s">
        <v>108</v>
      </c>
      <c r="I340">
        <v>1020</v>
      </c>
      <c r="J340">
        <v>400</v>
      </c>
      <c r="K340" t="s">
        <v>117</v>
      </c>
      <c r="L340" t="s">
        <v>109</v>
      </c>
    </row>
    <row r="341" spans="1:12" hidden="1" x14ac:dyDescent="0.25">
      <c r="A341" s="3" t="s">
        <v>105</v>
      </c>
      <c r="B341">
        <v>11303500</v>
      </c>
      <c r="C341" s="1">
        <v>31419</v>
      </c>
      <c r="D341" s="2">
        <v>0.33333333333333331</v>
      </c>
      <c r="E341" t="s">
        <v>106</v>
      </c>
      <c r="F341" t="s">
        <v>107</v>
      </c>
      <c r="G341" t="s">
        <v>10863</v>
      </c>
      <c r="H341" t="s">
        <v>108</v>
      </c>
      <c r="I341">
        <v>1022</v>
      </c>
      <c r="J341">
        <v>410</v>
      </c>
      <c r="K341" t="s">
        <v>118</v>
      </c>
      <c r="L341" t="s">
        <v>109</v>
      </c>
    </row>
    <row r="342" spans="1:12" x14ac:dyDescent="0.25">
      <c r="A342" s="3" t="s">
        <v>105</v>
      </c>
      <c r="B342">
        <v>11303500</v>
      </c>
      <c r="C342" s="1">
        <v>31419</v>
      </c>
      <c r="D342" s="2">
        <v>0.33333333333333331</v>
      </c>
      <c r="E342" t="s">
        <v>106</v>
      </c>
      <c r="F342" t="s">
        <v>107</v>
      </c>
      <c r="G342" t="s">
        <v>10863</v>
      </c>
      <c r="H342" t="s">
        <v>108</v>
      </c>
      <c r="I342">
        <v>1145</v>
      </c>
      <c r="J342">
        <v>1</v>
      </c>
      <c r="K342" t="s">
        <v>114</v>
      </c>
      <c r="L342" t="s">
        <v>109</v>
      </c>
    </row>
    <row r="343" spans="1:12" hidden="1" x14ac:dyDescent="0.25">
      <c r="A343" s="3" t="s">
        <v>105</v>
      </c>
      <c r="B343">
        <v>11303500</v>
      </c>
      <c r="C343" s="1">
        <v>31419</v>
      </c>
      <c r="D343" s="2">
        <v>0.33333333333333331</v>
      </c>
      <c r="E343" t="s">
        <v>106</v>
      </c>
      <c r="F343" t="s">
        <v>107</v>
      </c>
      <c r="G343" t="s">
        <v>10863</v>
      </c>
      <c r="H343" t="s">
        <v>108</v>
      </c>
      <c r="I343">
        <v>1146</v>
      </c>
      <c r="J343">
        <v>0</v>
      </c>
      <c r="K343" t="s">
        <v>119</v>
      </c>
      <c r="L343" t="s">
        <v>109</v>
      </c>
    </row>
    <row r="344" spans="1:12" hidden="1" x14ac:dyDescent="0.25">
      <c r="A344" s="3" t="s">
        <v>105</v>
      </c>
      <c r="B344">
        <v>11303500</v>
      </c>
      <c r="C344" s="1">
        <v>31419</v>
      </c>
      <c r="D344" s="2">
        <v>0.33333333333333331</v>
      </c>
      <c r="E344" t="s">
        <v>106</v>
      </c>
      <c r="F344" t="s">
        <v>107</v>
      </c>
      <c r="G344" t="s">
        <v>10863</v>
      </c>
      <c r="H344" t="s">
        <v>108</v>
      </c>
      <c r="I344">
        <v>1147</v>
      </c>
      <c r="J344">
        <v>1</v>
      </c>
      <c r="K344" t="s">
        <v>120</v>
      </c>
      <c r="L344" t="s">
        <v>109</v>
      </c>
    </row>
    <row r="345" spans="1:12" x14ac:dyDescent="0.25">
      <c r="A345" s="3" t="s">
        <v>105</v>
      </c>
      <c r="B345">
        <v>11303500</v>
      </c>
      <c r="C345" s="1">
        <v>31419</v>
      </c>
      <c r="D345" s="2">
        <v>0.33402777777777781</v>
      </c>
      <c r="E345" t="s">
        <v>106</v>
      </c>
      <c r="F345" t="s">
        <v>107</v>
      </c>
      <c r="G345" t="s">
        <v>10863</v>
      </c>
      <c r="H345" t="s">
        <v>108</v>
      </c>
      <c r="I345">
        <v>1145</v>
      </c>
      <c r="J345" t="s">
        <v>121</v>
      </c>
      <c r="K345" t="s">
        <v>109</v>
      </c>
    </row>
    <row r="346" spans="1:12" hidden="1" x14ac:dyDescent="0.25">
      <c r="A346" s="3" t="s">
        <v>105</v>
      </c>
      <c r="B346">
        <v>11303500</v>
      </c>
      <c r="C346" s="1">
        <v>31419</v>
      </c>
      <c r="D346" s="2">
        <v>0.33402777777777781</v>
      </c>
      <c r="E346" t="s">
        <v>106</v>
      </c>
      <c r="F346" t="s">
        <v>107</v>
      </c>
      <c r="G346" t="s">
        <v>10863</v>
      </c>
      <c r="H346" t="s">
        <v>108</v>
      </c>
      <c r="I346">
        <v>1147</v>
      </c>
      <c r="J346" t="s">
        <v>121</v>
      </c>
      <c r="K346" t="s">
        <v>109</v>
      </c>
    </row>
    <row r="347" spans="1:12" hidden="1" x14ac:dyDescent="0.25">
      <c r="A347" s="3" t="s">
        <v>105</v>
      </c>
      <c r="B347">
        <v>11303500</v>
      </c>
      <c r="C347" s="1">
        <v>31434</v>
      </c>
      <c r="D347" s="2">
        <v>0.34375</v>
      </c>
      <c r="E347" t="s">
        <v>106</v>
      </c>
      <c r="F347" t="s">
        <v>107</v>
      </c>
      <c r="G347" t="s">
        <v>10863</v>
      </c>
      <c r="H347" t="s">
        <v>108</v>
      </c>
      <c r="I347">
        <v>1000</v>
      </c>
      <c r="J347">
        <v>2</v>
      </c>
      <c r="K347" t="s">
        <v>113</v>
      </c>
      <c r="L347" t="s">
        <v>109</v>
      </c>
    </row>
    <row r="348" spans="1:12" hidden="1" x14ac:dyDescent="0.25">
      <c r="A348" s="3" t="s">
        <v>105</v>
      </c>
      <c r="B348">
        <v>11303500</v>
      </c>
      <c r="C348" s="1">
        <v>31434</v>
      </c>
      <c r="D348" s="2">
        <v>0.34375</v>
      </c>
      <c r="E348" t="s">
        <v>106</v>
      </c>
      <c r="F348" t="s">
        <v>107</v>
      </c>
      <c r="G348" t="s">
        <v>10863</v>
      </c>
      <c r="H348" t="s">
        <v>108</v>
      </c>
      <c r="I348">
        <v>1001</v>
      </c>
      <c r="J348">
        <v>1</v>
      </c>
      <c r="K348" t="s">
        <v>115</v>
      </c>
      <c r="L348" t="s">
        <v>109</v>
      </c>
    </row>
    <row r="349" spans="1:12" hidden="1" x14ac:dyDescent="0.25">
      <c r="A349" s="3" t="s">
        <v>105</v>
      </c>
      <c r="B349">
        <v>11303500</v>
      </c>
      <c r="C349" s="1">
        <v>31434</v>
      </c>
      <c r="D349" s="2">
        <v>0.34375</v>
      </c>
      <c r="E349" t="s">
        <v>106</v>
      </c>
      <c r="F349" t="s">
        <v>107</v>
      </c>
      <c r="G349" t="s">
        <v>10863</v>
      </c>
      <c r="H349" t="s">
        <v>108</v>
      </c>
      <c r="I349">
        <v>1002</v>
      </c>
      <c r="J349">
        <v>3</v>
      </c>
      <c r="K349" t="s">
        <v>116</v>
      </c>
      <c r="L349" t="s">
        <v>109</v>
      </c>
    </row>
    <row r="350" spans="1:12" hidden="1" x14ac:dyDescent="0.25">
      <c r="A350" s="3" t="s">
        <v>105</v>
      </c>
      <c r="B350">
        <v>11303500</v>
      </c>
      <c r="C350" s="1">
        <v>31434</v>
      </c>
      <c r="D350" s="2">
        <v>0.34375</v>
      </c>
      <c r="E350" t="s">
        <v>106</v>
      </c>
      <c r="F350" t="s">
        <v>107</v>
      </c>
      <c r="G350" t="s">
        <v>10863</v>
      </c>
      <c r="H350" t="s">
        <v>108</v>
      </c>
      <c r="I350">
        <v>1020</v>
      </c>
      <c r="J350">
        <v>550</v>
      </c>
      <c r="K350" t="s">
        <v>117</v>
      </c>
      <c r="L350" t="s">
        <v>109</v>
      </c>
    </row>
    <row r="351" spans="1:12" hidden="1" x14ac:dyDescent="0.25">
      <c r="A351" s="3" t="s">
        <v>105</v>
      </c>
      <c r="B351">
        <v>11303500</v>
      </c>
      <c r="C351" s="1">
        <v>31434</v>
      </c>
      <c r="D351" s="2">
        <v>0.34375</v>
      </c>
      <c r="E351" t="s">
        <v>106</v>
      </c>
      <c r="F351" t="s">
        <v>107</v>
      </c>
      <c r="G351" t="s">
        <v>10863</v>
      </c>
      <c r="H351" t="s">
        <v>108</v>
      </c>
      <c r="I351">
        <v>1022</v>
      </c>
      <c r="J351">
        <v>540</v>
      </c>
      <c r="K351" t="s">
        <v>118</v>
      </c>
      <c r="L351" t="s">
        <v>109</v>
      </c>
    </row>
    <row r="352" spans="1:12" x14ac:dyDescent="0.25">
      <c r="A352" s="3" t="s">
        <v>105</v>
      </c>
      <c r="B352">
        <v>11303500</v>
      </c>
      <c r="C352" s="1">
        <v>31434</v>
      </c>
      <c r="D352" s="2">
        <v>0.34375</v>
      </c>
      <c r="E352" t="s">
        <v>106</v>
      </c>
      <c r="F352" t="s">
        <v>107</v>
      </c>
      <c r="G352" t="s">
        <v>10863</v>
      </c>
      <c r="H352" t="s">
        <v>108</v>
      </c>
      <c r="I352">
        <v>1145</v>
      </c>
      <c r="J352">
        <v>1</v>
      </c>
      <c r="K352" t="s">
        <v>114</v>
      </c>
      <c r="L352" t="s">
        <v>109</v>
      </c>
    </row>
    <row r="353" spans="1:12" hidden="1" x14ac:dyDescent="0.25">
      <c r="A353" s="3" t="s">
        <v>105</v>
      </c>
      <c r="B353">
        <v>11303500</v>
      </c>
      <c r="C353" s="1">
        <v>31434</v>
      </c>
      <c r="D353" s="2">
        <v>0.34375</v>
      </c>
      <c r="E353" t="s">
        <v>106</v>
      </c>
      <c r="F353" t="s">
        <v>107</v>
      </c>
      <c r="G353" t="s">
        <v>10863</v>
      </c>
      <c r="H353" t="s">
        <v>108</v>
      </c>
      <c r="I353">
        <v>1146</v>
      </c>
      <c r="J353">
        <v>0</v>
      </c>
      <c r="K353" t="s">
        <v>119</v>
      </c>
      <c r="L353" t="s">
        <v>109</v>
      </c>
    </row>
    <row r="354" spans="1:12" hidden="1" x14ac:dyDescent="0.25">
      <c r="A354" s="3" t="s">
        <v>105</v>
      </c>
      <c r="B354">
        <v>11303500</v>
      </c>
      <c r="C354" s="1">
        <v>31434</v>
      </c>
      <c r="D354" s="2">
        <v>0.34375</v>
      </c>
      <c r="E354" t="s">
        <v>106</v>
      </c>
      <c r="F354" t="s">
        <v>107</v>
      </c>
      <c r="G354" t="s">
        <v>10863</v>
      </c>
      <c r="H354" t="s">
        <v>108</v>
      </c>
      <c r="I354">
        <v>1147</v>
      </c>
      <c r="J354">
        <v>1</v>
      </c>
      <c r="K354" t="s">
        <v>120</v>
      </c>
      <c r="L354" t="s">
        <v>109</v>
      </c>
    </row>
    <row r="355" spans="1:12" x14ac:dyDescent="0.25">
      <c r="A355" s="3" t="s">
        <v>105</v>
      </c>
      <c r="B355">
        <v>11303500</v>
      </c>
      <c r="C355" s="1">
        <v>31434</v>
      </c>
      <c r="D355" s="2">
        <v>0.3444444444444445</v>
      </c>
      <c r="E355" t="s">
        <v>106</v>
      </c>
      <c r="F355" t="s">
        <v>107</v>
      </c>
      <c r="G355" t="s">
        <v>10863</v>
      </c>
      <c r="H355" t="s">
        <v>108</v>
      </c>
      <c r="I355">
        <v>1145</v>
      </c>
      <c r="J355">
        <v>1</v>
      </c>
      <c r="K355" t="s">
        <v>109</v>
      </c>
    </row>
    <row r="356" spans="1:12" hidden="1" x14ac:dyDescent="0.25">
      <c r="A356" s="3" t="s">
        <v>105</v>
      </c>
      <c r="B356">
        <v>11303500</v>
      </c>
      <c r="C356" s="1">
        <v>31434</v>
      </c>
      <c r="D356" s="2">
        <v>0.3444444444444445</v>
      </c>
      <c r="E356" t="s">
        <v>106</v>
      </c>
      <c r="F356" t="s">
        <v>107</v>
      </c>
      <c r="G356" t="s">
        <v>10863</v>
      </c>
      <c r="H356" t="s">
        <v>108</v>
      </c>
      <c r="I356">
        <v>1147</v>
      </c>
      <c r="J356">
        <v>2</v>
      </c>
      <c r="K356" t="s">
        <v>109</v>
      </c>
    </row>
    <row r="357" spans="1:12" hidden="1" x14ac:dyDescent="0.25">
      <c r="A357" s="3" t="s">
        <v>105</v>
      </c>
      <c r="B357">
        <v>11303500</v>
      </c>
      <c r="C357" s="1">
        <v>31447</v>
      </c>
      <c r="D357" s="2">
        <v>0.35416666666666669</v>
      </c>
      <c r="E357" t="s">
        <v>106</v>
      </c>
      <c r="F357" t="s">
        <v>107</v>
      </c>
      <c r="G357" t="s">
        <v>10863</v>
      </c>
      <c r="H357" t="s">
        <v>108</v>
      </c>
      <c r="I357">
        <v>1000</v>
      </c>
      <c r="J357">
        <v>2</v>
      </c>
      <c r="K357" t="s">
        <v>113</v>
      </c>
      <c r="L357" t="s">
        <v>109</v>
      </c>
    </row>
    <row r="358" spans="1:12" hidden="1" x14ac:dyDescent="0.25">
      <c r="A358" s="3" t="s">
        <v>105</v>
      </c>
      <c r="B358">
        <v>11303500</v>
      </c>
      <c r="C358" s="1">
        <v>31447</v>
      </c>
      <c r="D358" s="2">
        <v>0.35416666666666669</v>
      </c>
      <c r="E358" t="s">
        <v>106</v>
      </c>
      <c r="F358" t="s">
        <v>107</v>
      </c>
      <c r="G358" t="s">
        <v>10863</v>
      </c>
      <c r="H358" t="s">
        <v>108</v>
      </c>
      <c r="I358">
        <v>1001</v>
      </c>
      <c r="J358">
        <v>1</v>
      </c>
      <c r="K358" t="s">
        <v>115</v>
      </c>
      <c r="L358" t="s">
        <v>109</v>
      </c>
    </row>
    <row r="359" spans="1:12" hidden="1" x14ac:dyDescent="0.25">
      <c r="A359" s="3" t="s">
        <v>105</v>
      </c>
      <c r="B359">
        <v>11303500</v>
      </c>
      <c r="C359" s="1">
        <v>31447</v>
      </c>
      <c r="D359" s="2">
        <v>0.35416666666666669</v>
      </c>
      <c r="E359" t="s">
        <v>106</v>
      </c>
      <c r="F359" t="s">
        <v>107</v>
      </c>
      <c r="G359" t="s">
        <v>10863</v>
      </c>
      <c r="H359" t="s">
        <v>108</v>
      </c>
      <c r="I359">
        <v>1002</v>
      </c>
      <c r="J359">
        <v>3</v>
      </c>
      <c r="K359" t="s">
        <v>116</v>
      </c>
      <c r="L359" t="s">
        <v>109</v>
      </c>
    </row>
    <row r="360" spans="1:12" hidden="1" x14ac:dyDescent="0.25">
      <c r="A360" s="3" t="s">
        <v>105</v>
      </c>
      <c r="B360">
        <v>11303500</v>
      </c>
      <c r="C360" s="1">
        <v>31447</v>
      </c>
      <c r="D360" s="2">
        <v>0.35416666666666669</v>
      </c>
      <c r="E360" t="s">
        <v>106</v>
      </c>
      <c r="F360" t="s">
        <v>107</v>
      </c>
      <c r="G360" t="s">
        <v>10863</v>
      </c>
      <c r="H360" t="s">
        <v>108</v>
      </c>
      <c r="I360">
        <v>1020</v>
      </c>
      <c r="J360">
        <v>510</v>
      </c>
      <c r="K360" t="s">
        <v>117</v>
      </c>
      <c r="L360" t="s">
        <v>109</v>
      </c>
    </row>
    <row r="361" spans="1:12" hidden="1" x14ac:dyDescent="0.25">
      <c r="A361" s="3" t="s">
        <v>105</v>
      </c>
      <c r="B361">
        <v>11303500</v>
      </c>
      <c r="C361" s="1">
        <v>31447</v>
      </c>
      <c r="D361" s="2">
        <v>0.35416666666666669</v>
      </c>
      <c r="E361" t="s">
        <v>106</v>
      </c>
      <c r="F361" t="s">
        <v>107</v>
      </c>
      <c r="G361" t="s">
        <v>10863</v>
      </c>
      <c r="H361" t="s">
        <v>108</v>
      </c>
      <c r="I361">
        <v>1022</v>
      </c>
      <c r="J361">
        <v>530</v>
      </c>
      <c r="K361" t="s">
        <v>118</v>
      </c>
      <c r="L361" t="s">
        <v>109</v>
      </c>
    </row>
    <row r="362" spans="1:12" x14ac:dyDescent="0.25">
      <c r="A362" s="3" t="s">
        <v>105</v>
      </c>
      <c r="B362">
        <v>11303500</v>
      </c>
      <c r="C362" s="1">
        <v>31447</v>
      </c>
      <c r="D362" s="2">
        <v>0.35416666666666669</v>
      </c>
      <c r="E362" t="s">
        <v>106</v>
      </c>
      <c r="F362" t="s">
        <v>107</v>
      </c>
      <c r="G362" t="s">
        <v>10863</v>
      </c>
      <c r="H362" t="s">
        <v>108</v>
      </c>
      <c r="I362">
        <v>1145</v>
      </c>
      <c r="J362">
        <v>2</v>
      </c>
      <c r="K362" t="s">
        <v>114</v>
      </c>
      <c r="L362" t="s">
        <v>109</v>
      </c>
    </row>
    <row r="363" spans="1:12" hidden="1" x14ac:dyDescent="0.25">
      <c r="A363" s="3" t="s">
        <v>105</v>
      </c>
      <c r="B363">
        <v>11303500</v>
      </c>
      <c r="C363" s="1">
        <v>31447</v>
      </c>
      <c r="D363" s="2">
        <v>0.35416666666666669</v>
      </c>
      <c r="E363" t="s">
        <v>106</v>
      </c>
      <c r="F363" t="s">
        <v>107</v>
      </c>
      <c r="G363" t="s">
        <v>10863</v>
      </c>
      <c r="H363" t="s">
        <v>108</v>
      </c>
      <c r="I363">
        <v>1146</v>
      </c>
      <c r="J363">
        <v>0</v>
      </c>
      <c r="K363" t="s">
        <v>119</v>
      </c>
      <c r="L363" t="s">
        <v>109</v>
      </c>
    </row>
    <row r="364" spans="1:12" hidden="1" x14ac:dyDescent="0.25">
      <c r="A364" s="3" t="s">
        <v>105</v>
      </c>
      <c r="B364">
        <v>11303500</v>
      </c>
      <c r="C364" s="1">
        <v>31447</v>
      </c>
      <c r="D364" s="2">
        <v>0.35416666666666669</v>
      </c>
      <c r="E364" t="s">
        <v>106</v>
      </c>
      <c r="F364" t="s">
        <v>107</v>
      </c>
      <c r="G364" t="s">
        <v>10863</v>
      </c>
      <c r="H364" t="s">
        <v>108</v>
      </c>
      <c r="I364">
        <v>1147</v>
      </c>
      <c r="J364">
        <v>2</v>
      </c>
      <c r="K364" t="s">
        <v>120</v>
      </c>
      <c r="L364" t="s">
        <v>109</v>
      </c>
    </row>
    <row r="365" spans="1:12" x14ac:dyDescent="0.25">
      <c r="A365" s="3" t="s">
        <v>105</v>
      </c>
      <c r="B365">
        <v>11303500</v>
      </c>
      <c r="C365" s="1">
        <v>31447</v>
      </c>
      <c r="D365" s="2">
        <v>0.35486111111111113</v>
      </c>
      <c r="E365" t="s">
        <v>106</v>
      </c>
      <c r="F365" t="s">
        <v>107</v>
      </c>
      <c r="G365" t="s">
        <v>10863</v>
      </c>
      <c r="H365" t="s">
        <v>108</v>
      </c>
      <c r="I365">
        <v>1145</v>
      </c>
      <c r="J365">
        <v>2</v>
      </c>
      <c r="K365" t="s">
        <v>109</v>
      </c>
    </row>
    <row r="366" spans="1:12" hidden="1" x14ac:dyDescent="0.25">
      <c r="A366" s="3" t="s">
        <v>105</v>
      </c>
      <c r="B366">
        <v>11303500</v>
      </c>
      <c r="C366" s="1">
        <v>31447</v>
      </c>
      <c r="D366" s="2">
        <v>0.35486111111111113</v>
      </c>
      <c r="E366" t="s">
        <v>106</v>
      </c>
      <c r="F366" t="s">
        <v>107</v>
      </c>
      <c r="G366" t="s">
        <v>10863</v>
      </c>
      <c r="H366" t="s">
        <v>108</v>
      </c>
      <c r="I366">
        <v>1147</v>
      </c>
      <c r="J366">
        <v>2</v>
      </c>
      <c r="K366" t="s">
        <v>109</v>
      </c>
    </row>
    <row r="367" spans="1:12" hidden="1" x14ac:dyDescent="0.25">
      <c r="A367" s="3" t="s">
        <v>105</v>
      </c>
      <c r="B367">
        <v>11303500</v>
      </c>
      <c r="C367" s="1">
        <v>31461</v>
      </c>
      <c r="D367" s="2">
        <v>0.4375</v>
      </c>
      <c r="E367" t="s">
        <v>106</v>
      </c>
      <c r="F367" t="s">
        <v>107</v>
      </c>
      <c r="G367" t="s">
        <v>10863</v>
      </c>
      <c r="H367" t="s">
        <v>108</v>
      </c>
      <c r="I367">
        <v>1000</v>
      </c>
      <c r="J367">
        <v>2</v>
      </c>
      <c r="K367" t="s">
        <v>113</v>
      </c>
      <c r="L367" t="s">
        <v>109</v>
      </c>
    </row>
    <row r="368" spans="1:12" hidden="1" x14ac:dyDescent="0.25">
      <c r="A368" s="3" t="s">
        <v>105</v>
      </c>
      <c r="B368">
        <v>11303500</v>
      </c>
      <c r="C368" s="1">
        <v>31461</v>
      </c>
      <c r="D368" s="2">
        <v>0.4375</v>
      </c>
      <c r="E368" t="s">
        <v>106</v>
      </c>
      <c r="F368" t="s">
        <v>107</v>
      </c>
      <c r="G368" t="s">
        <v>10863</v>
      </c>
      <c r="H368" t="s">
        <v>108</v>
      </c>
      <c r="I368">
        <v>1002</v>
      </c>
      <c r="J368">
        <v>4</v>
      </c>
      <c r="K368" t="s">
        <v>116</v>
      </c>
      <c r="L368" t="s">
        <v>109</v>
      </c>
    </row>
    <row r="369" spans="1:13" hidden="1" x14ac:dyDescent="0.25">
      <c r="A369" s="3" t="s">
        <v>105</v>
      </c>
      <c r="B369">
        <v>11303500</v>
      </c>
      <c r="C369" s="1">
        <v>31461</v>
      </c>
      <c r="D369" s="2">
        <v>0.4375</v>
      </c>
      <c r="E369" t="s">
        <v>106</v>
      </c>
      <c r="F369" t="s">
        <v>107</v>
      </c>
      <c r="G369" t="s">
        <v>10863</v>
      </c>
      <c r="H369" t="s">
        <v>108</v>
      </c>
      <c r="I369">
        <v>1020</v>
      </c>
      <c r="J369">
        <v>190</v>
      </c>
      <c r="K369" t="s">
        <v>117</v>
      </c>
      <c r="L369" t="s">
        <v>109</v>
      </c>
    </row>
    <row r="370" spans="1:13" hidden="1" x14ac:dyDescent="0.25">
      <c r="A370" s="3" t="s">
        <v>105</v>
      </c>
      <c r="B370">
        <v>11303500</v>
      </c>
      <c r="C370" s="1">
        <v>31461</v>
      </c>
      <c r="D370" s="2">
        <v>0.4375</v>
      </c>
      <c r="E370" t="s">
        <v>106</v>
      </c>
      <c r="F370" t="s">
        <v>107</v>
      </c>
      <c r="G370" t="s">
        <v>10863</v>
      </c>
      <c r="H370" t="s">
        <v>108</v>
      </c>
      <c r="I370">
        <v>1022</v>
      </c>
      <c r="J370">
        <v>210</v>
      </c>
      <c r="K370" t="s">
        <v>118</v>
      </c>
      <c r="L370" t="s">
        <v>109</v>
      </c>
    </row>
    <row r="371" spans="1:13" x14ac:dyDescent="0.25">
      <c r="A371" s="3" t="s">
        <v>105</v>
      </c>
      <c r="B371">
        <v>11303500</v>
      </c>
      <c r="C371" s="1">
        <v>31461</v>
      </c>
      <c r="D371" s="2">
        <v>0.4375</v>
      </c>
      <c r="E371" t="s">
        <v>106</v>
      </c>
      <c r="F371" t="s">
        <v>107</v>
      </c>
      <c r="G371" t="s">
        <v>10863</v>
      </c>
      <c r="H371" t="s">
        <v>108</v>
      </c>
      <c r="I371">
        <v>1145</v>
      </c>
      <c r="J371" t="s">
        <v>111</v>
      </c>
      <c r="K371">
        <v>1</v>
      </c>
      <c r="L371" t="s">
        <v>114</v>
      </c>
      <c r="M371" t="s">
        <v>109</v>
      </c>
    </row>
    <row r="372" spans="1:13" hidden="1" x14ac:dyDescent="0.25">
      <c r="A372" s="3" t="s">
        <v>105</v>
      </c>
      <c r="B372">
        <v>11303500</v>
      </c>
      <c r="C372" s="1">
        <v>31461</v>
      </c>
      <c r="D372" s="2">
        <v>0.4375</v>
      </c>
      <c r="E372" t="s">
        <v>106</v>
      </c>
      <c r="F372" t="s">
        <v>107</v>
      </c>
      <c r="G372" t="s">
        <v>10863</v>
      </c>
      <c r="H372" t="s">
        <v>108</v>
      </c>
      <c r="I372">
        <v>1147</v>
      </c>
      <c r="J372" t="s">
        <v>111</v>
      </c>
      <c r="K372">
        <v>1</v>
      </c>
      <c r="L372" t="s">
        <v>120</v>
      </c>
      <c r="M372" t="s">
        <v>109</v>
      </c>
    </row>
    <row r="373" spans="1:13" x14ac:dyDescent="0.25">
      <c r="A373" s="3" t="s">
        <v>105</v>
      </c>
      <c r="B373">
        <v>11303500</v>
      </c>
      <c r="C373" s="1">
        <v>31461</v>
      </c>
      <c r="D373" s="2">
        <v>0.4381944444444445</v>
      </c>
      <c r="E373" t="s">
        <v>106</v>
      </c>
      <c r="F373" t="s">
        <v>107</v>
      </c>
      <c r="G373" t="s">
        <v>10863</v>
      </c>
      <c r="H373" t="s">
        <v>108</v>
      </c>
      <c r="I373">
        <v>1145</v>
      </c>
      <c r="J373" t="s">
        <v>121</v>
      </c>
      <c r="K373" t="s">
        <v>109</v>
      </c>
    </row>
    <row r="374" spans="1:13" hidden="1" x14ac:dyDescent="0.25">
      <c r="A374" s="3" t="s">
        <v>105</v>
      </c>
      <c r="B374">
        <v>11303500</v>
      </c>
      <c r="C374" s="1">
        <v>31461</v>
      </c>
      <c r="D374" s="2">
        <v>0.4381944444444445</v>
      </c>
      <c r="E374" t="s">
        <v>106</v>
      </c>
      <c r="F374" t="s">
        <v>107</v>
      </c>
      <c r="G374" t="s">
        <v>10863</v>
      </c>
      <c r="H374" t="s">
        <v>108</v>
      </c>
      <c r="I374">
        <v>1147</v>
      </c>
      <c r="J374">
        <v>1</v>
      </c>
      <c r="K374" t="s">
        <v>109</v>
      </c>
    </row>
    <row r="375" spans="1:13" hidden="1" x14ac:dyDescent="0.25">
      <c r="A375" s="3" t="s">
        <v>105</v>
      </c>
      <c r="B375">
        <v>11303500</v>
      </c>
      <c r="C375" s="1">
        <v>31464</v>
      </c>
      <c r="D375" s="2">
        <v>0.3125</v>
      </c>
      <c r="E375" t="s">
        <v>106</v>
      </c>
      <c r="F375" t="s">
        <v>107</v>
      </c>
      <c r="G375" t="s">
        <v>10863</v>
      </c>
      <c r="H375" t="s">
        <v>108</v>
      </c>
      <c r="I375">
        <v>1002</v>
      </c>
      <c r="J375">
        <v>2</v>
      </c>
      <c r="K375" t="s">
        <v>116</v>
      </c>
      <c r="L375" t="s">
        <v>109</v>
      </c>
    </row>
    <row r="376" spans="1:13" hidden="1" x14ac:dyDescent="0.25">
      <c r="A376" s="3" t="s">
        <v>105</v>
      </c>
      <c r="B376">
        <v>11303500</v>
      </c>
      <c r="C376" s="1">
        <v>31464</v>
      </c>
      <c r="D376" s="2">
        <v>0.3125</v>
      </c>
      <c r="E376" t="s">
        <v>106</v>
      </c>
      <c r="F376" t="s">
        <v>107</v>
      </c>
      <c r="G376" t="s">
        <v>10863</v>
      </c>
      <c r="H376" t="s">
        <v>108</v>
      </c>
      <c r="I376">
        <v>1022</v>
      </c>
      <c r="J376">
        <v>90</v>
      </c>
      <c r="K376" t="s">
        <v>118</v>
      </c>
      <c r="L376" t="s">
        <v>109</v>
      </c>
    </row>
    <row r="377" spans="1:13" hidden="1" x14ac:dyDescent="0.25">
      <c r="A377" s="3" t="s">
        <v>105</v>
      </c>
      <c r="B377">
        <v>11303500</v>
      </c>
      <c r="C377" s="1">
        <v>31464</v>
      </c>
      <c r="D377" s="2">
        <v>0.3125</v>
      </c>
      <c r="E377" t="s">
        <v>106</v>
      </c>
      <c r="F377" t="s">
        <v>107</v>
      </c>
      <c r="G377" t="s">
        <v>10863</v>
      </c>
      <c r="H377" t="s">
        <v>108</v>
      </c>
      <c r="I377">
        <v>1147</v>
      </c>
      <c r="J377" t="s">
        <v>111</v>
      </c>
      <c r="K377">
        <v>1</v>
      </c>
      <c r="L377" t="s">
        <v>120</v>
      </c>
      <c r="M377" t="s">
        <v>109</v>
      </c>
    </row>
    <row r="378" spans="1:13" hidden="1" x14ac:dyDescent="0.25">
      <c r="A378" s="3" t="s">
        <v>105</v>
      </c>
      <c r="B378">
        <v>11303500</v>
      </c>
      <c r="C378" s="1">
        <v>31465</v>
      </c>
      <c r="D378" s="2">
        <v>0.3888888888888889</v>
      </c>
      <c r="E378" t="s">
        <v>106</v>
      </c>
      <c r="F378" t="s">
        <v>107</v>
      </c>
      <c r="G378" t="s">
        <v>10863</v>
      </c>
      <c r="H378" t="s">
        <v>108</v>
      </c>
      <c r="I378">
        <v>1002</v>
      </c>
      <c r="J378">
        <v>2</v>
      </c>
      <c r="K378" t="s">
        <v>116</v>
      </c>
      <c r="L378" t="s">
        <v>109</v>
      </c>
    </row>
    <row r="379" spans="1:13" hidden="1" x14ac:dyDescent="0.25">
      <c r="A379" s="3" t="s">
        <v>105</v>
      </c>
      <c r="B379">
        <v>11303500</v>
      </c>
      <c r="C379" s="1">
        <v>31465</v>
      </c>
      <c r="D379" s="2">
        <v>0.3888888888888889</v>
      </c>
      <c r="E379" t="s">
        <v>106</v>
      </c>
      <c r="F379" t="s">
        <v>107</v>
      </c>
      <c r="G379" t="s">
        <v>10863</v>
      </c>
      <c r="H379" t="s">
        <v>108</v>
      </c>
      <c r="I379">
        <v>1022</v>
      </c>
      <c r="J379">
        <v>110</v>
      </c>
      <c r="K379" t="s">
        <v>118</v>
      </c>
      <c r="L379" t="s">
        <v>109</v>
      </c>
    </row>
    <row r="380" spans="1:13" hidden="1" x14ac:dyDescent="0.25">
      <c r="A380" s="3" t="s">
        <v>105</v>
      </c>
      <c r="B380">
        <v>11303500</v>
      </c>
      <c r="C380" s="1">
        <v>31465</v>
      </c>
      <c r="D380" s="2">
        <v>0.3888888888888889</v>
      </c>
      <c r="E380" t="s">
        <v>106</v>
      </c>
      <c r="F380" t="s">
        <v>107</v>
      </c>
      <c r="G380" t="s">
        <v>10863</v>
      </c>
      <c r="H380" t="s">
        <v>108</v>
      </c>
      <c r="I380">
        <v>1147</v>
      </c>
      <c r="J380" t="s">
        <v>111</v>
      </c>
      <c r="K380">
        <v>1</v>
      </c>
      <c r="L380" t="s">
        <v>120</v>
      </c>
      <c r="M380" t="s">
        <v>109</v>
      </c>
    </row>
    <row r="381" spans="1:13" hidden="1" x14ac:dyDescent="0.25">
      <c r="A381" s="3" t="s">
        <v>105</v>
      </c>
      <c r="B381">
        <v>11303500</v>
      </c>
      <c r="C381" s="1">
        <v>31466</v>
      </c>
      <c r="D381" s="2">
        <v>0.625</v>
      </c>
      <c r="E381" t="s">
        <v>106</v>
      </c>
      <c r="F381" t="s">
        <v>107</v>
      </c>
      <c r="G381" t="s">
        <v>10863</v>
      </c>
      <c r="H381" t="s">
        <v>108</v>
      </c>
      <c r="I381">
        <v>1002</v>
      </c>
      <c r="J381">
        <v>2</v>
      </c>
      <c r="K381" t="s">
        <v>116</v>
      </c>
      <c r="L381" t="s">
        <v>109</v>
      </c>
    </row>
    <row r="382" spans="1:13" hidden="1" x14ac:dyDescent="0.25">
      <c r="A382" s="3" t="s">
        <v>105</v>
      </c>
      <c r="B382">
        <v>11303500</v>
      </c>
      <c r="C382" s="1">
        <v>31466</v>
      </c>
      <c r="D382" s="2">
        <v>0.625</v>
      </c>
      <c r="E382" t="s">
        <v>106</v>
      </c>
      <c r="F382" t="s">
        <v>107</v>
      </c>
      <c r="G382" t="s">
        <v>10863</v>
      </c>
      <c r="H382" t="s">
        <v>108</v>
      </c>
      <c r="I382">
        <v>1022</v>
      </c>
      <c r="J382">
        <v>80</v>
      </c>
      <c r="K382" t="s">
        <v>118</v>
      </c>
      <c r="L382" t="s">
        <v>109</v>
      </c>
    </row>
    <row r="383" spans="1:13" hidden="1" x14ac:dyDescent="0.25">
      <c r="A383" s="3" t="s">
        <v>105</v>
      </c>
      <c r="B383">
        <v>11303500</v>
      </c>
      <c r="C383" s="1">
        <v>31466</v>
      </c>
      <c r="D383" s="2">
        <v>0.625</v>
      </c>
      <c r="E383" t="s">
        <v>106</v>
      </c>
      <c r="F383" t="s">
        <v>107</v>
      </c>
      <c r="G383" t="s">
        <v>10863</v>
      </c>
      <c r="H383" t="s">
        <v>108</v>
      </c>
      <c r="I383">
        <v>1147</v>
      </c>
      <c r="J383" t="s">
        <v>111</v>
      </c>
      <c r="K383">
        <v>1</v>
      </c>
      <c r="L383" t="s">
        <v>120</v>
      </c>
      <c r="M383" t="s">
        <v>109</v>
      </c>
    </row>
    <row r="384" spans="1:13" hidden="1" x14ac:dyDescent="0.25">
      <c r="A384" s="3" t="s">
        <v>105</v>
      </c>
      <c r="B384">
        <v>11303500</v>
      </c>
      <c r="C384" s="1">
        <v>31467</v>
      </c>
      <c r="D384" s="2">
        <v>0.30208333333333331</v>
      </c>
      <c r="E384" t="s">
        <v>106</v>
      </c>
      <c r="F384" t="s">
        <v>107</v>
      </c>
      <c r="G384" t="s">
        <v>10863</v>
      </c>
      <c r="H384" t="s">
        <v>108</v>
      </c>
      <c r="I384">
        <v>1002</v>
      </c>
      <c r="J384">
        <v>2</v>
      </c>
      <c r="K384" t="s">
        <v>116</v>
      </c>
      <c r="L384" t="s">
        <v>109</v>
      </c>
    </row>
    <row r="385" spans="1:13" hidden="1" x14ac:dyDescent="0.25">
      <c r="A385" s="3" t="s">
        <v>105</v>
      </c>
      <c r="B385">
        <v>11303500</v>
      </c>
      <c r="C385" s="1">
        <v>31467</v>
      </c>
      <c r="D385" s="2">
        <v>0.30208333333333331</v>
      </c>
      <c r="E385" t="s">
        <v>106</v>
      </c>
      <c r="F385" t="s">
        <v>107</v>
      </c>
      <c r="G385" t="s">
        <v>10863</v>
      </c>
      <c r="H385" t="s">
        <v>108</v>
      </c>
      <c r="I385">
        <v>1022</v>
      </c>
      <c r="J385">
        <v>70</v>
      </c>
      <c r="K385" t="s">
        <v>118</v>
      </c>
      <c r="L385" t="s">
        <v>109</v>
      </c>
    </row>
    <row r="386" spans="1:13" hidden="1" x14ac:dyDescent="0.25">
      <c r="A386" s="3" t="s">
        <v>105</v>
      </c>
      <c r="B386">
        <v>11303500</v>
      </c>
      <c r="C386" s="1">
        <v>31467</v>
      </c>
      <c r="D386" s="2">
        <v>0.30208333333333331</v>
      </c>
      <c r="E386" t="s">
        <v>106</v>
      </c>
      <c r="F386" t="s">
        <v>107</v>
      </c>
      <c r="G386" t="s">
        <v>10863</v>
      </c>
      <c r="H386" t="s">
        <v>108</v>
      </c>
      <c r="I386">
        <v>1147</v>
      </c>
      <c r="J386" t="s">
        <v>111</v>
      </c>
      <c r="K386">
        <v>1</v>
      </c>
      <c r="L386" t="s">
        <v>120</v>
      </c>
      <c r="M386" t="s">
        <v>109</v>
      </c>
    </row>
    <row r="387" spans="1:13" hidden="1" x14ac:dyDescent="0.25">
      <c r="A387" s="3" t="s">
        <v>105</v>
      </c>
      <c r="B387">
        <v>11303500</v>
      </c>
      <c r="C387" s="1">
        <v>31468</v>
      </c>
      <c r="D387" s="2">
        <v>0.30555555555555552</v>
      </c>
      <c r="E387" t="s">
        <v>106</v>
      </c>
      <c r="F387" t="s">
        <v>107</v>
      </c>
      <c r="G387" t="s">
        <v>10863</v>
      </c>
      <c r="H387" t="s">
        <v>108</v>
      </c>
      <c r="I387">
        <v>1002</v>
      </c>
      <c r="J387">
        <v>2</v>
      </c>
      <c r="K387" t="s">
        <v>116</v>
      </c>
      <c r="L387" t="s">
        <v>109</v>
      </c>
    </row>
    <row r="388" spans="1:13" hidden="1" x14ac:dyDescent="0.25">
      <c r="A388" s="3" t="s">
        <v>105</v>
      </c>
      <c r="B388">
        <v>11303500</v>
      </c>
      <c r="C388" s="1">
        <v>31468</v>
      </c>
      <c r="D388" s="2">
        <v>0.30555555555555552</v>
      </c>
      <c r="E388" t="s">
        <v>106</v>
      </c>
      <c r="F388" t="s">
        <v>107</v>
      </c>
      <c r="G388" t="s">
        <v>10863</v>
      </c>
      <c r="H388" t="s">
        <v>108</v>
      </c>
      <c r="I388">
        <v>1022</v>
      </c>
      <c r="J388">
        <v>90</v>
      </c>
      <c r="K388" t="s">
        <v>118</v>
      </c>
      <c r="L388" t="s">
        <v>109</v>
      </c>
    </row>
    <row r="389" spans="1:13" hidden="1" x14ac:dyDescent="0.25">
      <c r="A389" s="3" t="s">
        <v>105</v>
      </c>
      <c r="B389">
        <v>11303500</v>
      </c>
      <c r="C389" s="1">
        <v>31468</v>
      </c>
      <c r="D389" s="2">
        <v>0.30555555555555552</v>
      </c>
      <c r="E389" t="s">
        <v>106</v>
      </c>
      <c r="F389" t="s">
        <v>107</v>
      </c>
      <c r="G389" t="s">
        <v>10863</v>
      </c>
      <c r="H389" t="s">
        <v>108</v>
      </c>
      <c r="I389">
        <v>1147</v>
      </c>
      <c r="J389" t="s">
        <v>111</v>
      </c>
      <c r="K389">
        <v>1</v>
      </c>
      <c r="L389" t="s">
        <v>120</v>
      </c>
      <c r="M389" t="s">
        <v>109</v>
      </c>
    </row>
    <row r="390" spans="1:13" hidden="1" x14ac:dyDescent="0.25">
      <c r="A390" s="3" t="s">
        <v>105</v>
      </c>
      <c r="B390">
        <v>11303500</v>
      </c>
      <c r="C390" s="1">
        <v>31468</v>
      </c>
      <c r="D390" s="2">
        <v>0.45833333333333331</v>
      </c>
      <c r="E390" t="s">
        <v>106</v>
      </c>
      <c r="F390" t="s">
        <v>107</v>
      </c>
      <c r="G390" t="s">
        <v>10863</v>
      </c>
      <c r="H390" t="s">
        <v>108</v>
      </c>
      <c r="I390">
        <v>1000</v>
      </c>
      <c r="J390">
        <v>2</v>
      </c>
      <c r="K390" t="s">
        <v>113</v>
      </c>
      <c r="L390" t="s">
        <v>109</v>
      </c>
    </row>
    <row r="391" spans="1:13" hidden="1" x14ac:dyDescent="0.25">
      <c r="A391" s="3" t="s">
        <v>105</v>
      </c>
      <c r="B391">
        <v>11303500</v>
      </c>
      <c r="C391" s="1">
        <v>31468</v>
      </c>
      <c r="D391" s="2">
        <v>0.45833333333333331</v>
      </c>
      <c r="E391" t="s">
        <v>106</v>
      </c>
      <c r="F391" t="s">
        <v>107</v>
      </c>
      <c r="G391" t="s">
        <v>10863</v>
      </c>
      <c r="H391" t="s">
        <v>108</v>
      </c>
      <c r="I391">
        <v>1002</v>
      </c>
      <c r="J391">
        <v>2</v>
      </c>
      <c r="K391" t="s">
        <v>116</v>
      </c>
      <c r="L391" t="s">
        <v>109</v>
      </c>
    </row>
    <row r="392" spans="1:13" hidden="1" x14ac:dyDescent="0.25">
      <c r="A392" s="3" t="s">
        <v>105</v>
      </c>
      <c r="B392">
        <v>11303500</v>
      </c>
      <c r="C392" s="1">
        <v>31468</v>
      </c>
      <c r="D392" s="2">
        <v>0.45833333333333331</v>
      </c>
      <c r="E392" t="s">
        <v>106</v>
      </c>
      <c r="F392" t="s">
        <v>107</v>
      </c>
      <c r="G392" t="s">
        <v>10863</v>
      </c>
      <c r="H392" t="s">
        <v>108</v>
      </c>
      <c r="I392">
        <v>1020</v>
      </c>
      <c r="J392">
        <v>110</v>
      </c>
      <c r="K392" t="s">
        <v>117</v>
      </c>
      <c r="L392" t="s">
        <v>109</v>
      </c>
    </row>
    <row r="393" spans="1:13" hidden="1" x14ac:dyDescent="0.25">
      <c r="A393" s="3" t="s">
        <v>105</v>
      </c>
      <c r="B393">
        <v>11303500</v>
      </c>
      <c r="C393" s="1">
        <v>31468</v>
      </c>
      <c r="D393" s="2">
        <v>0.45833333333333331</v>
      </c>
      <c r="E393" t="s">
        <v>106</v>
      </c>
      <c r="F393" t="s">
        <v>107</v>
      </c>
      <c r="G393" t="s">
        <v>10863</v>
      </c>
      <c r="H393" t="s">
        <v>108</v>
      </c>
      <c r="I393">
        <v>1022</v>
      </c>
      <c r="J393">
        <v>100</v>
      </c>
      <c r="K393" t="s">
        <v>118</v>
      </c>
      <c r="L393" t="s">
        <v>109</v>
      </c>
    </row>
    <row r="394" spans="1:13" x14ac:dyDescent="0.25">
      <c r="A394" s="3" t="s">
        <v>105</v>
      </c>
      <c r="B394">
        <v>11303500</v>
      </c>
      <c r="C394" s="1">
        <v>31468</v>
      </c>
      <c r="D394" s="2">
        <v>0.45833333333333331</v>
      </c>
      <c r="E394" t="s">
        <v>106</v>
      </c>
      <c r="F394" t="s">
        <v>107</v>
      </c>
      <c r="G394" t="s">
        <v>10863</v>
      </c>
      <c r="H394" t="s">
        <v>108</v>
      </c>
      <c r="I394">
        <v>1145</v>
      </c>
      <c r="J394" t="s">
        <v>111</v>
      </c>
      <c r="K394">
        <v>1</v>
      </c>
      <c r="L394" t="s">
        <v>114</v>
      </c>
      <c r="M394" t="s">
        <v>109</v>
      </c>
    </row>
    <row r="395" spans="1:13" hidden="1" x14ac:dyDescent="0.25">
      <c r="A395" s="3" t="s">
        <v>105</v>
      </c>
      <c r="B395">
        <v>11303500</v>
      </c>
      <c r="C395" s="1">
        <v>31468</v>
      </c>
      <c r="D395" s="2">
        <v>0.45833333333333331</v>
      </c>
      <c r="E395" t="s">
        <v>106</v>
      </c>
      <c r="F395" t="s">
        <v>107</v>
      </c>
      <c r="G395" t="s">
        <v>10863</v>
      </c>
      <c r="H395" t="s">
        <v>108</v>
      </c>
      <c r="I395">
        <v>1147</v>
      </c>
      <c r="J395" t="s">
        <v>111</v>
      </c>
      <c r="K395">
        <v>1</v>
      </c>
      <c r="L395" t="s">
        <v>120</v>
      </c>
      <c r="M395" t="s">
        <v>109</v>
      </c>
    </row>
    <row r="396" spans="1:13" x14ac:dyDescent="0.25">
      <c r="A396" s="3" t="s">
        <v>105</v>
      </c>
      <c r="B396">
        <v>11303500</v>
      </c>
      <c r="C396" s="1">
        <v>31468</v>
      </c>
      <c r="D396" s="2">
        <v>0.45902777777777781</v>
      </c>
      <c r="E396" t="s">
        <v>106</v>
      </c>
      <c r="F396" t="s">
        <v>107</v>
      </c>
      <c r="G396" t="s">
        <v>10863</v>
      </c>
      <c r="H396" t="s">
        <v>108</v>
      </c>
      <c r="I396">
        <v>1145</v>
      </c>
      <c r="J396" t="s">
        <v>121</v>
      </c>
      <c r="K396" t="s">
        <v>109</v>
      </c>
    </row>
    <row r="397" spans="1:13" hidden="1" x14ac:dyDescent="0.25">
      <c r="A397" s="3" t="s">
        <v>105</v>
      </c>
      <c r="B397">
        <v>11303500</v>
      </c>
      <c r="C397" s="1">
        <v>31468</v>
      </c>
      <c r="D397" s="2">
        <v>0.45902777777777781</v>
      </c>
      <c r="E397" t="s">
        <v>106</v>
      </c>
      <c r="F397" t="s">
        <v>107</v>
      </c>
      <c r="G397" t="s">
        <v>10863</v>
      </c>
      <c r="H397" t="s">
        <v>108</v>
      </c>
      <c r="I397">
        <v>1147</v>
      </c>
      <c r="J397" t="s">
        <v>121</v>
      </c>
      <c r="K397" t="s">
        <v>109</v>
      </c>
    </row>
    <row r="398" spans="1:13" hidden="1" x14ac:dyDescent="0.25">
      <c r="A398" s="3" t="s">
        <v>105</v>
      </c>
      <c r="B398">
        <v>11303500</v>
      </c>
      <c r="C398" s="1">
        <v>31469</v>
      </c>
      <c r="D398" s="2">
        <v>0.30555555555555552</v>
      </c>
      <c r="E398" t="s">
        <v>106</v>
      </c>
      <c r="F398" t="s">
        <v>107</v>
      </c>
      <c r="G398" t="s">
        <v>10863</v>
      </c>
      <c r="H398" t="s">
        <v>108</v>
      </c>
      <c r="I398">
        <v>1002</v>
      </c>
      <c r="J398">
        <v>2</v>
      </c>
      <c r="K398" t="s">
        <v>116</v>
      </c>
      <c r="L398" t="s">
        <v>109</v>
      </c>
    </row>
    <row r="399" spans="1:13" hidden="1" x14ac:dyDescent="0.25">
      <c r="A399" s="3" t="s">
        <v>105</v>
      </c>
      <c r="B399">
        <v>11303500</v>
      </c>
      <c r="C399" s="1">
        <v>31469</v>
      </c>
      <c r="D399" s="2">
        <v>0.30555555555555552</v>
      </c>
      <c r="E399" t="s">
        <v>106</v>
      </c>
      <c r="F399" t="s">
        <v>107</v>
      </c>
      <c r="G399" t="s">
        <v>10863</v>
      </c>
      <c r="H399" t="s">
        <v>108</v>
      </c>
      <c r="I399">
        <v>1022</v>
      </c>
      <c r="J399">
        <v>130</v>
      </c>
      <c r="K399" t="s">
        <v>118</v>
      </c>
      <c r="L399" t="s">
        <v>109</v>
      </c>
    </row>
    <row r="400" spans="1:13" hidden="1" x14ac:dyDescent="0.25">
      <c r="A400" s="3" t="s">
        <v>105</v>
      </c>
      <c r="B400">
        <v>11303500</v>
      </c>
      <c r="C400" s="1">
        <v>31469</v>
      </c>
      <c r="D400" s="2">
        <v>0.30555555555555552</v>
      </c>
      <c r="E400" t="s">
        <v>106</v>
      </c>
      <c r="F400" t="s">
        <v>107</v>
      </c>
      <c r="G400" t="s">
        <v>10863</v>
      </c>
      <c r="H400" t="s">
        <v>108</v>
      </c>
      <c r="I400">
        <v>1147</v>
      </c>
      <c r="J400" t="s">
        <v>111</v>
      </c>
      <c r="K400">
        <v>1</v>
      </c>
      <c r="L400" t="s">
        <v>120</v>
      </c>
      <c r="M400" t="s">
        <v>109</v>
      </c>
    </row>
    <row r="401" spans="1:13" hidden="1" x14ac:dyDescent="0.25">
      <c r="A401" s="3" t="s">
        <v>105</v>
      </c>
      <c r="B401">
        <v>11303500</v>
      </c>
      <c r="C401" s="1">
        <v>31470</v>
      </c>
      <c r="D401" s="2">
        <v>0.66666666666666663</v>
      </c>
      <c r="E401" t="s">
        <v>106</v>
      </c>
      <c r="F401" t="s">
        <v>107</v>
      </c>
      <c r="G401" t="s">
        <v>10863</v>
      </c>
      <c r="H401" t="s">
        <v>108</v>
      </c>
      <c r="I401">
        <v>1002</v>
      </c>
      <c r="J401">
        <v>2</v>
      </c>
      <c r="K401" t="s">
        <v>116</v>
      </c>
      <c r="L401" t="s">
        <v>109</v>
      </c>
    </row>
    <row r="402" spans="1:13" hidden="1" x14ac:dyDescent="0.25">
      <c r="A402" s="3" t="s">
        <v>105</v>
      </c>
      <c r="B402">
        <v>11303500</v>
      </c>
      <c r="C402" s="1">
        <v>31470</v>
      </c>
      <c r="D402" s="2">
        <v>0.66666666666666663</v>
      </c>
      <c r="E402" t="s">
        <v>106</v>
      </c>
      <c r="F402" t="s">
        <v>107</v>
      </c>
      <c r="G402" t="s">
        <v>10863</v>
      </c>
      <c r="H402" t="s">
        <v>108</v>
      </c>
      <c r="I402">
        <v>1022</v>
      </c>
      <c r="J402">
        <v>150</v>
      </c>
      <c r="K402" t="s">
        <v>118</v>
      </c>
      <c r="L402" t="s">
        <v>109</v>
      </c>
    </row>
    <row r="403" spans="1:13" hidden="1" x14ac:dyDescent="0.25">
      <c r="A403" s="3" t="s">
        <v>105</v>
      </c>
      <c r="B403">
        <v>11303500</v>
      </c>
      <c r="C403" s="1">
        <v>31470</v>
      </c>
      <c r="D403" s="2">
        <v>0.66666666666666663</v>
      </c>
      <c r="E403" t="s">
        <v>106</v>
      </c>
      <c r="F403" t="s">
        <v>107</v>
      </c>
      <c r="G403" t="s">
        <v>10863</v>
      </c>
      <c r="H403" t="s">
        <v>108</v>
      </c>
      <c r="I403">
        <v>1147</v>
      </c>
      <c r="J403" t="s">
        <v>111</v>
      </c>
      <c r="K403">
        <v>1</v>
      </c>
      <c r="L403" t="s">
        <v>120</v>
      </c>
      <c r="M403" t="s">
        <v>109</v>
      </c>
    </row>
    <row r="404" spans="1:13" hidden="1" x14ac:dyDescent="0.25">
      <c r="A404" s="3" t="s">
        <v>105</v>
      </c>
      <c r="B404">
        <v>11303500</v>
      </c>
      <c r="C404" s="1">
        <v>31471</v>
      </c>
      <c r="D404" s="2">
        <v>0.30208333333333331</v>
      </c>
      <c r="E404" t="s">
        <v>106</v>
      </c>
      <c r="F404" t="s">
        <v>107</v>
      </c>
      <c r="G404" t="s">
        <v>10863</v>
      </c>
      <c r="H404" t="s">
        <v>108</v>
      </c>
      <c r="I404">
        <v>1002</v>
      </c>
      <c r="J404">
        <v>2</v>
      </c>
      <c r="K404" t="s">
        <v>116</v>
      </c>
      <c r="L404" t="s">
        <v>109</v>
      </c>
    </row>
    <row r="405" spans="1:13" hidden="1" x14ac:dyDescent="0.25">
      <c r="A405" s="3" t="s">
        <v>105</v>
      </c>
      <c r="B405">
        <v>11303500</v>
      </c>
      <c r="C405" s="1">
        <v>31471</v>
      </c>
      <c r="D405" s="2">
        <v>0.30208333333333331</v>
      </c>
      <c r="E405" t="s">
        <v>106</v>
      </c>
      <c r="F405" t="s">
        <v>107</v>
      </c>
      <c r="G405" t="s">
        <v>10863</v>
      </c>
      <c r="H405" t="s">
        <v>108</v>
      </c>
      <c r="I405">
        <v>1022</v>
      </c>
      <c r="J405">
        <v>160</v>
      </c>
      <c r="K405" t="s">
        <v>118</v>
      </c>
      <c r="L405" t="s">
        <v>109</v>
      </c>
    </row>
    <row r="406" spans="1:13" hidden="1" x14ac:dyDescent="0.25">
      <c r="A406" s="3" t="s">
        <v>105</v>
      </c>
      <c r="B406">
        <v>11303500</v>
      </c>
      <c r="C406" s="1">
        <v>31471</v>
      </c>
      <c r="D406" s="2">
        <v>0.30208333333333331</v>
      </c>
      <c r="E406" t="s">
        <v>106</v>
      </c>
      <c r="F406" t="s">
        <v>107</v>
      </c>
      <c r="G406" t="s">
        <v>10863</v>
      </c>
      <c r="H406" t="s">
        <v>108</v>
      </c>
      <c r="I406">
        <v>1147</v>
      </c>
      <c r="J406" t="s">
        <v>111</v>
      </c>
      <c r="K406">
        <v>1</v>
      </c>
      <c r="L406" t="s">
        <v>120</v>
      </c>
      <c r="M406" t="s">
        <v>109</v>
      </c>
    </row>
    <row r="407" spans="1:13" hidden="1" x14ac:dyDescent="0.25">
      <c r="A407" s="3" t="s">
        <v>105</v>
      </c>
      <c r="B407">
        <v>11303500</v>
      </c>
      <c r="C407" s="1">
        <v>31472</v>
      </c>
      <c r="D407" s="2">
        <v>0.65625</v>
      </c>
      <c r="E407" t="s">
        <v>106</v>
      </c>
      <c r="F407" t="s">
        <v>107</v>
      </c>
      <c r="G407" t="s">
        <v>10863</v>
      </c>
      <c r="H407" t="s">
        <v>108</v>
      </c>
      <c r="I407">
        <v>1002</v>
      </c>
      <c r="J407">
        <v>2</v>
      </c>
      <c r="K407" t="s">
        <v>116</v>
      </c>
      <c r="L407" t="s">
        <v>109</v>
      </c>
    </row>
    <row r="408" spans="1:13" hidden="1" x14ac:dyDescent="0.25">
      <c r="A408" s="3" t="s">
        <v>105</v>
      </c>
      <c r="B408">
        <v>11303500</v>
      </c>
      <c r="C408" s="1">
        <v>31472</v>
      </c>
      <c r="D408" s="2">
        <v>0.65625</v>
      </c>
      <c r="E408" t="s">
        <v>106</v>
      </c>
      <c r="F408" t="s">
        <v>107</v>
      </c>
      <c r="G408" t="s">
        <v>10863</v>
      </c>
      <c r="H408" t="s">
        <v>108</v>
      </c>
      <c r="I408">
        <v>1022</v>
      </c>
      <c r="J408">
        <v>130</v>
      </c>
      <c r="K408" t="s">
        <v>118</v>
      </c>
      <c r="L408" t="s">
        <v>109</v>
      </c>
    </row>
    <row r="409" spans="1:13" hidden="1" x14ac:dyDescent="0.25">
      <c r="A409" s="3" t="s">
        <v>105</v>
      </c>
      <c r="B409">
        <v>11303500</v>
      </c>
      <c r="C409" s="1">
        <v>31472</v>
      </c>
      <c r="D409" s="2">
        <v>0.65625</v>
      </c>
      <c r="E409" t="s">
        <v>106</v>
      </c>
      <c r="F409" t="s">
        <v>107</v>
      </c>
      <c r="G409" t="s">
        <v>10863</v>
      </c>
      <c r="H409" t="s">
        <v>108</v>
      </c>
      <c r="I409">
        <v>1147</v>
      </c>
      <c r="J409">
        <v>1</v>
      </c>
      <c r="K409" t="s">
        <v>120</v>
      </c>
      <c r="L409" t="s">
        <v>109</v>
      </c>
    </row>
    <row r="410" spans="1:13" hidden="1" x14ac:dyDescent="0.25">
      <c r="A410" s="3" t="s">
        <v>105</v>
      </c>
      <c r="B410">
        <v>11303500</v>
      </c>
      <c r="C410" s="1">
        <v>31473</v>
      </c>
      <c r="D410" s="2">
        <v>0.44097222222222227</v>
      </c>
      <c r="E410" t="s">
        <v>106</v>
      </c>
      <c r="F410" t="s">
        <v>107</v>
      </c>
      <c r="G410" t="s">
        <v>10863</v>
      </c>
      <c r="H410" t="s">
        <v>108</v>
      </c>
      <c r="I410">
        <v>1002</v>
      </c>
      <c r="J410">
        <v>2</v>
      </c>
      <c r="K410" t="s">
        <v>116</v>
      </c>
      <c r="L410" t="s">
        <v>109</v>
      </c>
    </row>
    <row r="411" spans="1:13" hidden="1" x14ac:dyDescent="0.25">
      <c r="A411" s="3" t="s">
        <v>105</v>
      </c>
      <c r="B411">
        <v>11303500</v>
      </c>
      <c r="C411" s="1">
        <v>31473</v>
      </c>
      <c r="D411" s="2">
        <v>0.44097222222222227</v>
      </c>
      <c r="E411" t="s">
        <v>106</v>
      </c>
      <c r="F411" t="s">
        <v>107</v>
      </c>
      <c r="G411" t="s">
        <v>10863</v>
      </c>
      <c r="H411" t="s">
        <v>108</v>
      </c>
      <c r="I411">
        <v>1022</v>
      </c>
      <c r="J411">
        <v>170</v>
      </c>
      <c r="K411" t="s">
        <v>118</v>
      </c>
      <c r="L411" t="s">
        <v>109</v>
      </c>
    </row>
    <row r="412" spans="1:13" hidden="1" x14ac:dyDescent="0.25">
      <c r="A412" s="3" t="s">
        <v>105</v>
      </c>
      <c r="B412">
        <v>11303500</v>
      </c>
      <c r="C412" s="1">
        <v>31473</v>
      </c>
      <c r="D412" s="2">
        <v>0.44097222222222227</v>
      </c>
      <c r="E412" t="s">
        <v>106</v>
      </c>
      <c r="F412" t="s">
        <v>107</v>
      </c>
      <c r="G412" t="s">
        <v>10863</v>
      </c>
      <c r="H412" t="s">
        <v>108</v>
      </c>
      <c r="I412">
        <v>1147</v>
      </c>
      <c r="J412">
        <v>1</v>
      </c>
      <c r="K412" t="s">
        <v>120</v>
      </c>
      <c r="L412" t="s">
        <v>109</v>
      </c>
    </row>
    <row r="413" spans="1:13" hidden="1" x14ac:dyDescent="0.25">
      <c r="A413" s="3" t="s">
        <v>105</v>
      </c>
      <c r="B413">
        <v>11303500</v>
      </c>
      <c r="C413" s="1">
        <v>31474</v>
      </c>
      <c r="D413" s="2">
        <v>0.3125</v>
      </c>
      <c r="E413" t="s">
        <v>106</v>
      </c>
      <c r="F413" t="s">
        <v>107</v>
      </c>
      <c r="G413" t="s">
        <v>10863</v>
      </c>
      <c r="H413" t="s">
        <v>108</v>
      </c>
      <c r="I413">
        <v>1002</v>
      </c>
      <c r="J413">
        <v>2</v>
      </c>
      <c r="K413" t="s">
        <v>116</v>
      </c>
      <c r="L413" t="s">
        <v>109</v>
      </c>
    </row>
    <row r="414" spans="1:13" hidden="1" x14ac:dyDescent="0.25">
      <c r="A414" s="3" t="s">
        <v>105</v>
      </c>
      <c r="B414">
        <v>11303500</v>
      </c>
      <c r="C414" s="1">
        <v>31474</v>
      </c>
      <c r="D414" s="2">
        <v>0.3125</v>
      </c>
      <c r="E414" t="s">
        <v>106</v>
      </c>
      <c r="F414" t="s">
        <v>107</v>
      </c>
      <c r="G414" t="s">
        <v>10863</v>
      </c>
      <c r="H414" t="s">
        <v>108</v>
      </c>
      <c r="I414">
        <v>1022</v>
      </c>
      <c r="J414">
        <v>180</v>
      </c>
      <c r="K414" t="s">
        <v>118</v>
      </c>
      <c r="L414" t="s">
        <v>109</v>
      </c>
    </row>
    <row r="415" spans="1:13" hidden="1" x14ac:dyDescent="0.25">
      <c r="A415" s="3" t="s">
        <v>105</v>
      </c>
      <c r="B415">
        <v>11303500</v>
      </c>
      <c r="C415" s="1">
        <v>31474</v>
      </c>
      <c r="D415" s="2">
        <v>0.3125</v>
      </c>
      <c r="E415" t="s">
        <v>106</v>
      </c>
      <c r="F415" t="s">
        <v>107</v>
      </c>
      <c r="G415" t="s">
        <v>10863</v>
      </c>
      <c r="H415" t="s">
        <v>108</v>
      </c>
      <c r="I415">
        <v>1147</v>
      </c>
      <c r="J415">
        <v>1</v>
      </c>
      <c r="K415" t="s">
        <v>120</v>
      </c>
      <c r="L415" t="s">
        <v>109</v>
      </c>
    </row>
    <row r="416" spans="1:13" hidden="1" x14ac:dyDescent="0.25">
      <c r="A416" s="3" t="s">
        <v>105</v>
      </c>
      <c r="B416">
        <v>11303500</v>
      </c>
      <c r="C416" s="1">
        <v>31474</v>
      </c>
      <c r="D416" s="2">
        <v>0.46875</v>
      </c>
      <c r="E416" t="s">
        <v>106</v>
      </c>
      <c r="F416" t="s">
        <v>107</v>
      </c>
      <c r="G416" t="s">
        <v>10863</v>
      </c>
      <c r="H416" t="s">
        <v>108</v>
      </c>
      <c r="I416">
        <v>1000</v>
      </c>
      <c r="J416">
        <v>1</v>
      </c>
      <c r="K416" t="s">
        <v>113</v>
      </c>
      <c r="L416" t="s">
        <v>109</v>
      </c>
    </row>
    <row r="417" spans="1:13" hidden="1" x14ac:dyDescent="0.25">
      <c r="A417" s="3" t="s">
        <v>105</v>
      </c>
      <c r="B417">
        <v>11303500</v>
      </c>
      <c r="C417" s="1">
        <v>31474</v>
      </c>
      <c r="D417" s="2">
        <v>0.46875</v>
      </c>
      <c r="E417" t="s">
        <v>106</v>
      </c>
      <c r="F417" t="s">
        <v>107</v>
      </c>
      <c r="G417" t="s">
        <v>10863</v>
      </c>
      <c r="H417" t="s">
        <v>108</v>
      </c>
      <c r="I417">
        <v>1002</v>
      </c>
      <c r="J417">
        <v>2</v>
      </c>
      <c r="K417" t="s">
        <v>116</v>
      </c>
      <c r="L417" t="s">
        <v>109</v>
      </c>
    </row>
    <row r="418" spans="1:13" hidden="1" x14ac:dyDescent="0.25">
      <c r="A418" s="3" t="s">
        <v>105</v>
      </c>
      <c r="B418">
        <v>11303500</v>
      </c>
      <c r="C418" s="1">
        <v>31474</v>
      </c>
      <c r="D418" s="2">
        <v>0.46875</v>
      </c>
      <c r="E418" t="s">
        <v>106</v>
      </c>
      <c r="F418" t="s">
        <v>107</v>
      </c>
      <c r="G418" t="s">
        <v>10863</v>
      </c>
      <c r="H418" t="s">
        <v>108</v>
      </c>
      <c r="I418">
        <v>1020</v>
      </c>
      <c r="J418">
        <v>180</v>
      </c>
      <c r="K418" t="s">
        <v>117</v>
      </c>
      <c r="L418" t="s">
        <v>109</v>
      </c>
    </row>
    <row r="419" spans="1:13" hidden="1" x14ac:dyDescent="0.25">
      <c r="A419" s="3" t="s">
        <v>105</v>
      </c>
      <c r="B419">
        <v>11303500</v>
      </c>
      <c r="C419" s="1">
        <v>31474</v>
      </c>
      <c r="D419" s="2">
        <v>0.46875</v>
      </c>
      <c r="E419" t="s">
        <v>106</v>
      </c>
      <c r="F419" t="s">
        <v>107</v>
      </c>
      <c r="G419" t="s">
        <v>10863</v>
      </c>
      <c r="H419" t="s">
        <v>108</v>
      </c>
      <c r="I419">
        <v>1022</v>
      </c>
      <c r="J419">
        <v>170</v>
      </c>
      <c r="K419" t="s">
        <v>118</v>
      </c>
      <c r="L419" t="s">
        <v>109</v>
      </c>
    </row>
    <row r="420" spans="1:13" x14ac:dyDescent="0.25">
      <c r="A420" s="3" t="s">
        <v>105</v>
      </c>
      <c r="B420">
        <v>11303500</v>
      </c>
      <c r="C420" s="1">
        <v>31474</v>
      </c>
      <c r="D420" s="2">
        <v>0.46875</v>
      </c>
      <c r="E420" t="s">
        <v>106</v>
      </c>
      <c r="F420" t="s">
        <v>107</v>
      </c>
      <c r="G420" t="s">
        <v>10863</v>
      </c>
      <c r="H420" t="s">
        <v>108</v>
      </c>
      <c r="I420">
        <v>1145</v>
      </c>
      <c r="J420" t="s">
        <v>111</v>
      </c>
      <c r="K420">
        <v>1</v>
      </c>
      <c r="L420" t="s">
        <v>114</v>
      </c>
      <c r="M420" t="s">
        <v>109</v>
      </c>
    </row>
    <row r="421" spans="1:13" hidden="1" x14ac:dyDescent="0.25">
      <c r="A421" s="3" t="s">
        <v>105</v>
      </c>
      <c r="B421">
        <v>11303500</v>
      </c>
      <c r="C421" s="1">
        <v>31474</v>
      </c>
      <c r="D421" s="2">
        <v>0.46875</v>
      </c>
      <c r="E421" t="s">
        <v>106</v>
      </c>
      <c r="F421" t="s">
        <v>107</v>
      </c>
      <c r="G421" t="s">
        <v>10863</v>
      </c>
      <c r="H421" t="s">
        <v>108</v>
      </c>
      <c r="I421">
        <v>1147</v>
      </c>
      <c r="J421" t="s">
        <v>111</v>
      </c>
      <c r="K421">
        <v>1</v>
      </c>
      <c r="L421" t="s">
        <v>120</v>
      </c>
      <c r="M421" t="s">
        <v>109</v>
      </c>
    </row>
    <row r="422" spans="1:13" x14ac:dyDescent="0.25">
      <c r="A422" s="3" t="s">
        <v>105</v>
      </c>
      <c r="B422">
        <v>11303500</v>
      </c>
      <c r="C422" s="1">
        <v>31474</v>
      </c>
      <c r="D422" s="2">
        <v>0.4694444444444445</v>
      </c>
      <c r="E422" t="s">
        <v>106</v>
      </c>
      <c r="F422" t="s">
        <v>107</v>
      </c>
      <c r="G422" t="s">
        <v>10863</v>
      </c>
      <c r="H422" t="s">
        <v>108</v>
      </c>
      <c r="I422">
        <v>1145</v>
      </c>
      <c r="J422" t="s">
        <v>121</v>
      </c>
      <c r="K422" t="s">
        <v>109</v>
      </c>
    </row>
    <row r="423" spans="1:13" hidden="1" x14ac:dyDescent="0.25">
      <c r="A423" s="3" t="s">
        <v>105</v>
      </c>
      <c r="B423">
        <v>11303500</v>
      </c>
      <c r="C423" s="1">
        <v>31474</v>
      </c>
      <c r="D423" s="2">
        <v>0.4694444444444445</v>
      </c>
      <c r="E423" t="s">
        <v>106</v>
      </c>
      <c r="F423" t="s">
        <v>107</v>
      </c>
      <c r="G423" t="s">
        <v>10863</v>
      </c>
      <c r="H423" t="s">
        <v>108</v>
      </c>
      <c r="I423">
        <v>1147</v>
      </c>
      <c r="J423" t="s">
        <v>121</v>
      </c>
      <c r="K423" t="s">
        <v>109</v>
      </c>
    </row>
    <row r="424" spans="1:13" hidden="1" x14ac:dyDescent="0.25">
      <c r="A424" s="3" t="s">
        <v>105</v>
      </c>
      <c r="B424">
        <v>11303500</v>
      </c>
      <c r="C424" s="1">
        <v>31478</v>
      </c>
      <c r="D424" s="2">
        <v>0.31597222222222221</v>
      </c>
      <c r="E424" t="s">
        <v>106</v>
      </c>
      <c r="F424" t="s">
        <v>107</v>
      </c>
      <c r="G424" t="s">
        <v>10863</v>
      </c>
      <c r="H424" t="s">
        <v>108</v>
      </c>
      <c r="I424">
        <v>1002</v>
      </c>
      <c r="J424">
        <v>2</v>
      </c>
      <c r="K424" t="s">
        <v>116</v>
      </c>
      <c r="L424" t="s">
        <v>109</v>
      </c>
    </row>
    <row r="425" spans="1:13" hidden="1" x14ac:dyDescent="0.25">
      <c r="A425" s="3" t="s">
        <v>105</v>
      </c>
      <c r="B425">
        <v>11303500</v>
      </c>
      <c r="C425" s="1">
        <v>31478</v>
      </c>
      <c r="D425" s="2">
        <v>0.31597222222222221</v>
      </c>
      <c r="E425" t="s">
        <v>106</v>
      </c>
      <c r="F425" t="s">
        <v>107</v>
      </c>
      <c r="G425" t="s">
        <v>10863</v>
      </c>
      <c r="H425" t="s">
        <v>108</v>
      </c>
      <c r="I425">
        <v>1022</v>
      </c>
      <c r="J425">
        <v>170</v>
      </c>
      <c r="K425" t="s">
        <v>122</v>
      </c>
      <c r="L425" t="s">
        <v>109</v>
      </c>
    </row>
    <row r="426" spans="1:13" hidden="1" x14ac:dyDescent="0.25">
      <c r="A426" s="3" t="s">
        <v>105</v>
      </c>
      <c r="B426">
        <v>11303500</v>
      </c>
      <c r="C426" s="1">
        <v>31478</v>
      </c>
      <c r="D426" s="2">
        <v>0.31597222222222221</v>
      </c>
      <c r="E426" t="s">
        <v>106</v>
      </c>
      <c r="F426" t="s">
        <v>107</v>
      </c>
      <c r="G426" t="s">
        <v>10863</v>
      </c>
      <c r="H426" t="s">
        <v>108</v>
      </c>
      <c r="I426">
        <v>1147</v>
      </c>
      <c r="J426">
        <v>1</v>
      </c>
      <c r="K426" t="s">
        <v>120</v>
      </c>
      <c r="L426" t="s">
        <v>109</v>
      </c>
    </row>
    <row r="427" spans="1:13" hidden="1" x14ac:dyDescent="0.25">
      <c r="A427" s="3" t="s">
        <v>105</v>
      </c>
      <c r="B427">
        <v>11303500</v>
      </c>
      <c r="C427" s="1">
        <v>31482</v>
      </c>
      <c r="D427" s="2">
        <v>0.59027777777777779</v>
      </c>
      <c r="E427" t="s">
        <v>106</v>
      </c>
      <c r="F427" t="s">
        <v>107</v>
      </c>
      <c r="G427" t="s">
        <v>10863</v>
      </c>
      <c r="H427" t="s">
        <v>108</v>
      </c>
      <c r="I427">
        <v>1000</v>
      </c>
      <c r="J427">
        <v>2</v>
      </c>
      <c r="K427" t="s">
        <v>113</v>
      </c>
      <c r="L427" t="s">
        <v>109</v>
      </c>
    </row>
    <row r="428" spans="1:13" x14ac:dyDescent="0.25">
      <c r="A428" s="3" t="s">
        <v>105</v>
      </c>
      <c r="B428">
        <v>11303500</v>
      </c>
      <c r="C428" s="1">
        <v>31482</v>
      </c>
      <c r="D428" s="2">
        <v>0.59027777777777779</v>
      </c>
      <c r="E428" t="s">
        <v>106</v>
      </c>
      <c r="F428" t="s">
        <v>107</v>
      </c>
      <c r="G428" t="s">
        <v>10863</v>
      </c>
      <c r="H428" t="s">
        <v>108</v>
      </c>
      <c r="I428">
        <v>1145</v>
      </c>
      <c r="J428" t="s">
        <v>111</v>
      </c>
      <c r="K428">
        <v>1</v>
      </c>
      <c r="L428" t="s">
        <v>114</v>
      </c>
      <c r="M428" t="s">
        <v>109</v>
      </c>
    </row>
    <row r="429" spans="1:13" hidden="1" x14ac:dyDescent="0.25">
      <c r="A429" s="3" t="s">
        <v>105</v>
      </c>
      <c r="B429">
        <v>11303500</v>
      </c>
      <c r="C429" s="1">
        <v>31483</v>
      </c>
      <c r="D429" s="2">
        <v>0.30902777777777779</v>
      </c>
      <c r="E429" t="s">
        <v>106</v>
      </c>
      <c r="F429" t="s">
        <v>107</v>
      </c>
      <c r="G429" t="s">
        <v>10863</v>
      </c>
      <c r="H429" t="s">
        <v>108</v>
      </c>
      <c r="I429">
        <v>1002</v>
      </c>
      <c r="J429">
        <v>2</v>
      </c>
      <c r="K429" t="s">
        <v>116</v>
      </c>
      <c r="L429" t="s">
        <v>109</v>
      </c>
    </row>
    <row r="430" spans="1:13" hidden="1" x14ac:dyDescent="0.25">
      <c r="A430" s="3" t="s">
        <v>105</v>
      </c>
      <c r="B430">
        <v>11303500</v>
      </c>
      <c r="C430" s="1">
        <v>31483</v>
      </c>
      <c r="D430" s="2">
        <v>0.30902777777777779</v>
      </c>
      <c r="E430" t="s">
        <v>106</v>
      </c>
      <c r="F430" t="s">
        <v>107</v>
      </c>
      <c r="G430" t="s">
        <v>10863</v>
      </c>
      <c r="H430" t="s">
        <v>108</v>
      </c>
      <c r="I430">
        <v>1022</v>
      </c>
      <c r="J430">
        <v>130</v>
      </c>
      <c r="K430" t="s">
        <v>122</v>
      </c>
      <c r="L430" t="s">
        <v>109</v>
      </c>
    </row>
    <row r="431" spans="1:13" hidden="1" x14ac:dyDescent="0.25">
      <c r="A431" s="3" t="s">
        <v>105</v>
      </c>
      <c r="B431">
        <v>11303500</v>
      </c>
      <c r="C431" s="1">
        <v>31483</v>
      </c>
      <c r="D431" s="2">
        <v>0.30902777777777779</v>
      </c>
      <c r="E431" t="s">
        <v>106</v>
      </c>
      <c r="F431" t="s">
        <v>107</v>
      </c>
      <c r="G431" t="s">
        <v>10863</v>
      </c>
      <c r="H431" t="s">
        <v>108</v>
      </c>
      <c r="I431">
        <v>1147</v>
      </c>
      <c r="J431" t="s">
        <v>111</v>
      </c>
      <c r="K431">
        <v>1</v>
      </c>
      <c r="L431" t="s">
        <v>120</v>
      </c>
      <c r="M431" t="s">
        <v>109</v>
      </c>
    </row>
    <row r="432" spans="1:13" hidden="1" x14ac:dyDescent="0.25">
      <c r="A432" s="3" t="s">
        <v>105</v>
      </c>
      <c r="B432">
        <v>11303500</v>
      </c>
      <c r="C432" s="1">
        <v>31488</v>
      </c>
      <c r="D432" s="2">
        <v>0.47916666666666669</v>
      </c>
      <c r="E432" t="s">
        <v>106</v>
      </c>
      <c r="F432" t="s">
        <v>107</v>
      </c>
      <c r="G432" t="s">
        <v>10863</v>
      </c>
      <c r="H432" t="s">
        <v>108</v>
      </c>
      <c r="I432">
        <v>1000</v>
      </c>
      <c r="J432">
        <v>1</v>
      </c>
      <c r="K432" t="s">
        <v>113</v>
      </c>
      <c r="L432" t="s">
        <v>109</v>
      </c>
    </row>
    <row r="433" spans="1:13" hidden="1" x14ac:dyDescent="0.25">
      <c r="A433" s="3" t="s">
        <v>105</v>
      </c>
      <c r="B433">
        <v>11303500</v>
      </c>
      <c r="C433" s="1">
        <v>31488</v>
      </c>
      <c r="D433" s="2">
        <v>0.47916666666666669</v>
      </c>
      <c r="E433" t="s">
        <v>106</v>
      </c>
      <c r="F433" t="s">
        <v>107</v>
      </c>
      <c r="G433" t="s">
        <v>10863</v>
      </c>
      <c r="H433" t="s">
        <v>108</v>
      </c>
      <c r="I433">
        <v>1002</v>
      </c>
      <c r="J433">
        <v>2</v>
      </c>
      <c r="K433" t="s">
        <v>116</v>
      </c>
      <c r="L433" t="s">
        <v>109</v>
      </c>
    </row>
    <row r="434" spans="1:13" hidden="1" x14ac:dyDescent="0.25">
      <c r="A434" s="3" t="s">
        <v>105</v>
      </c>
      <c r="B434">
        <v>11303500</v>
      </c>
      <c r="C434" s="1">
        <v>31488</v>
      </c>
      <c r="D434" s="2">
        <v>0.47916666666666669</v>
      </c>
      <c r="E434" t="s">
        <v>106</v>
      </c>
      <c r="F434" t="s">
        <v>107</v>
      </c>
      <c r="G434" t="s">
        <v>10863</v>
      </c>
      <c r="H434" t="s">
        <v>108</v>
      </c>
      <c r="I434">
        <v>1020</v>
      </c>
      <c r="J434">
        <v>70</v>
      </c>
      <c r="K434" t="s">
        <v>117</v>
      </c>
      <c r="L434" t="s">
        <v>109</v>
      </c>
    </row>
    <row r="435" spans="1:13" hidden="1" x14ac:dyDescent="0.25">
      <c r="A435" s="3" t="s">
        <v>105</v>
      </c>
      <c r="B435">
        <v>11303500</v>
      </c>
      <c r="C435" s="1">
        <v>31488</v>
      </c>
      <c r="D435" s="2">
        <v>0.47916666666666669</v>
      </c>
      <c r="E435" t="s">
        <v>106</v>
      </c>
      <c r="F435" t="s">
        <v>107</v>
      </c>
      <c r="G435" t="s">
        <v>10863</v>
      </c>
      <c r="H435" t="s">
        <v>108</v>
      </c>
      <c r="I435">
        <v>1022</v>
      </c>
      <c r="J435">
        <v>90</v>
      </c>
      <c r="K435" t="s">
        <v>118</v>
      </c>
      <c r="L435" t="s">
        <v>109</v>
      </c>
    </row>
    <row r="436" spans="1:13" x14ac:dyDescent="0.25">
      <c r="A436" s="3" t="s">
        <v>105</v>
      </c>
      <c r="B436">
        <v>11303500</v>
      </c>
      <c r="C436" s="1">
        <v>31488</v>
      </c>
      <c r="D436" s="2">
        <v>0.47916666666666669</v>
      </c>
      <c r="E436" t="s">
        <v>106</v>
      </c>
      <c r="F436" t="s">
        <v>107</v>
      </c>
      <c r="G436" t="s">
        <v>10863</v>
      </c>
      <c r="H436" t="s">
        <v>108</v>
      </c>
      <c r="I436">
        <v>1145</v>
      </c>
      <c r="J436" t="s">
        <v>111</v>
      </c>
      <c r="K436">
        <v>1</v>
      </c>
      <c r="L436" t="s">
        <v>114</v>
      </c>
      <c r="M436" t="s">
        <v>109</v>
      </c>
    </row>
    <row r="437" spans="1:13" hidden="1" x14ac:dyDescent="0.25">
      <c r="A437" s="3" t="s">
        <v>105</v>
      </c>
      <c r="B437">
        <v>11303500</v>
      </c>
      <c r="C437" s="1">
        <v>31488</v>
      </c>
      <c r="D437" s="2">
        <v>0.47916666666666669</v>
      </c>
      <c r="E437" t="s">
        <v>106</v>
      </c>
      <c r="F437" t="s">
        <v>107</v>
      </c>
      <c r="G437" t="s">
        <v>10863</v>
      </c>
      <c r="H437" t="s">
        <v>108</v>
      </c>
      <c r="I437">
        <v>1147</v>
      </c>
      <c r="J437" t="s">
        <v>111</v>
      </c>
      <c r="K437">
        <v>1</v>
      </c>
      <c r="L437" t="s">
        <v>120</v>
      </c>
      <c r="M437" t="s">
        <v>109</v>
      </c>
    </row>
    <row r="438" spans="1:13" x14ac:dyDescent="0.25">
      <c r="A438" s="3" t="s">
        <v>105</v>
      </c>
      <c r="B438">
        <v>11303500</v>
      </c>
      <c r="C438" s="1">
        <v>31488</v>
      </c>
      <c r="D438" s="2">
        <v>0.47986111111111113</v>
      </c>
      <c r="E438" t="s">
        <v>106</v>
      </c>
      <c r="F438" t="s">
        <v>107</v>
      </c>
      <c r="G438" t="s">
        <v>10863</v>
      </c>
      <c r="H438" t="s">
        <v>108</v>
      </c>
      <c r="I438">
        <v>1145</v>
      </c>
      <c r="J438" t="s">
        <v>121</v>
      </c>
      <c r="K438" t="s">
        <v>109</v>
      </c>
    </row>
    <row r="439" spans="1:13" hidden="1" x14ac:dyDescent="0.25">
      <c r="A439" s="3" t="s">
        <v>105</v>
      </c>
      <c r="B439">
        <v>11303500</v>
      </c>
      <c r="C439" s="1">
        <v>31488</v>
      </c>
      <c r="D439" s="2">
        <v>0.47986111111111113</v>
      </c>
      <c r="E439" t="s">
        <v>106</v>
      </c>
      <c r="F439" t="s">
        <v>107</v>
      </c>
      <c r="G439" t="s">
        <v>10863</v>
      </c>
      <c r="H439" t="s">
        <v>108</v>
      </c>
      <c r="I439">
        <v>1147</v>
      </c>
      <c r="J439" t="s">
        <v>121</v>
      </c>
      <c r="K439" t="s">
        <v>109</v>
      </c>
    </row>
    <row r="440" spans="1:13" hidden="1" x14ac:dyDescent="0.25">
      <c r="A440" s="3" t="s">
        <v>105</v>
      </c>
      <c r="B440">
        <v>11303500</v>
      </c>
      <c r="C440" s="1">
        <v>31492</v>
      </c>
      <c r="D440" s="2">
        <v>0.67361111111111116</v>
      </c>
      <c r="E440" t="s">
        <v>106</v>
      </c>
      <c r="F440" t="s">
        <v>107</v>
      </c>
      <c r="G440" t="s">
        <v>10863</v>
      </c>
      <c r="H440" t="s">
        <v>108</v>
      </c>
      <c r="I440">
        <v>1002</v>
      </c>
      <c r="J440">
        <v>2</v>
      </c>
      <c r="K440" t="s">
        <v>116</v>
      </c>
      <c r="L440" t="s">
        <v>109</v>
      </c>
    </row>
    <row r="441" spans="1:13" hidden="1" x14ac:dyDescent="0.25">
      <c r="A441" s="3" t="s">
        <v>105</v>
      </c>
      <c r="B441">
        <v>11303500</v>
      </c>
      <c r="C441" s="1">
        <v>31492</v>
      </c>
      <c r="D441" s="2">
        <v>0.67361111111111116</v>
      </c>
      <c r="E441" t="s">
        <v>106</v>
      </c>
      <c r="F441" t="s">
        <v>107</v>
      </c>
      <c r="G441" t="s">
        <v>10863</v>
      </c>
      <c r="H441" t="s">
        <v>108</v>
      </c>
      <c r="I441">
        <v>1022</v>
      </c>
      <c r="J441">
        <v>100</v>
      </c>
      <c r="K441" t="s">
        <v>122</v>
      </c>
      <c r="L441" t="s">
        <v>109</v>
      </c>
    </row>
    <row r="442" spans="1:13" hidden="1" x14ac:dyDescent="0.25">
      <c r="A442" s="3" t="s">
        <v>105</v>
      </c>
      <c r="B442">
        <v>11303500</v>
      </c>
      <c r="C442" s="1">
        <v>31492</v>
      </c>
      <c r="D442" s="2">
        <v>0.67361111111111116</v>
      </c>
      <c r="E442" t="s">
        <v>106</v>
      </c>
      <c r="F442" t="s">
        <v>107</v>
      </c>
      <c r="G442" t="s">
        <v>10863</v>
      </c>
      <c r="H442" t="s">
        <v>108</v>
      </c>
      <c r="I442">
        <v>1147</v>
      </c>
      <c r="J442" t="s">
        <v>111</v>
      </c>
      <c r="K442">
        <v>1</v>
      </c>
      <c r="L442" t="s">
        <v>120</v>
      </c>
      <c r="M442" t="s">
        <v>109</v>
      </c>
    </row>
    <row r="443" spans="1:13" hidden="1" x14ac:dyDescent="0.25">
      <c r="A443" s="3" t="s">
        <v>105</v>
      </c>
      <c r="B443">
        <v>11303500</v>
      </c>
      <c r="C443" s="1">
        <v>31498</v>
      </c>
      <c r="D443" s="2">
        <v>0.59375</v>
      </c>
      <c r="E443" t="s">
        <v>106</v>
      </c>
      <c r="F443" t="s">
        <v>107</v>
      </c>
      <c r="G443" t="s">
        <v>10863</v>
      </c>
      <c r="H443" t="s">
        <v>108</v>
      </c>
      <c r="I443">
        <v>1002</v>
      </c>
      <c r="J443">
        <v>1</v>
      </c>
      <c r="K443" t="s">
        <v>116</v>
      </c>
      <c r="L443" t="s">
        <v>109</v>
      </c>
    </row>
    <row r="444" spans="1:13" hidden="1" x14ac:dyDescent="0.25">
      <c r="A444" s="3" t="s">
        <v>105</v>
      </c>
      <c r="B444">
        <v>11303500</v>
      </c>
      <c r="C444" s="1">
        <v>31498</v>
      </c>
      <c r="D444" s="2">
        <v>0.59375</v>
      </c>
      <c r="E444" t="s">
        <v>106</v>
      </c>
      <c r="F444" t="s">
        <v>107</v>
      </c>
      <c r="G444" t="s">
        <v>10863</v>
      </c>
      <c r="H444" t="s">
        <v>108</v>
      </c>
      <c r="I444">
        <v>1147</v>
      </c>
      <c r="J444" t="s">
        <v>111</v>
      </c>
      <c r="K444">
        <v>1</v>
      </c>
      <c r="L444" t="s">
        <v>120</v>
      </c>
      <c r="M444" t="s">
        <v>109</v>
      </c>
    </row>
    <row r="445" spans="1:13" hidden="1" x14ac:dyDescent="0.25">
      <c r="A445" s="3" t="s">
        <v>105</v>
      </c>
      <c r="B445">
        <v>11303500</v>
      </c>
      <c r="C445" s="1">
        <v>31503</v>
      </c>
      <c r="D445" s="2">
        <v>0.33333333333333331</v>
      </c>
      <c r="E445" t="s">
        <v>106</v>
      </c>
      <c r="F445" t="s">
        <v>107</v>
      </c>
      <c r="G445" t="s">
        <v>10863</v>
      </c>
      <c r="H445" t="s">
        <v>108</v>
      </c>
      <c r="I445">
        <v>1000</v>
      </c>
      <c r="J445">
        <v>1</v>
      </c>
      <c r="K445" t="s">
        <v>113</v>
      </c>
      <c r="L445" t="s">
        <v>109</v>
      </c>
    </row>
    <row r="446" spans="1:13" hidden="1" x14ac:dyDescent="0.25">
      <c r="A446" s="3" t="s">
        <v>105</v>
      </c>
      <c r="B446">
        <v>11303500</v>
      </c>
      <c r="C446" s="1">
        <v>31503</v>
      </c>
      <c r="D446" s="2">
        <v>0.33333333333333331</v>
      </c>
      <c r="E446" t="s">
        <v>106</v>
      </c>
      <c r="F446" t="s">
        <v>107</v>
      </c>
      <c r="G446" t="s">
        <v>10863</v>
      </c>
      <c r="H446" t="s">
        <v>108</v>
      </c>
      <c r="I446">
        <v>1002</v>
      </c>
      <c r="J446">
        <v>2</v>
      </c>
      <c r="K446" t="s">
        <v>116</v>
      </c>
      <c r="L446" t="s">
        <v>109</v>
      </c>
    </row>
    <row r="447" spans="1:13" hidden="1" x14ac:dyDescent="0.25">
      <c r="A447" s="3" t="s">
        <v>105</v>
      </c>
      <c r="B447">
        <v>11303500</v>
      </c>
      <c r="C447" s="1">
        <v>31503</v>
      </c>
      <c r="D447" s="2">
        <v>0.33333333333333331</v>
      </c>
      <c r="E447" t="s">
        <v>106</v>
      </c>
      <c r="F447" t="s">
        <v>107</v>
      </c>
      <c r="G447" t="s">
        <v>10863</v>
      </c>
      <c r="H447" t="s">
        <v>108</v>
      </c>
      <c r="I447">
        <v>1020</v>
      </c>
      <c r="J447">
        <v>100</v>
      </c>
      <c r="K447" t="s">
        <v>117</v>
      </c>
      <c r="L447" t="s">
        <v>109</v>
      </c>
    </row>
    <row r="448" spans="1:13" hidden="1" x14ac:dyDescent="0.25">
      <c r="A448" s="3" t="s">
        <v>105</v>
      </c>
      <c r="B448">
        <v>11303500</v>
      </c>
      <c r="C448" s="1">
        <v>31503</v>
      </c>
      <c r="D448" s="2">
        <v>0.33333333333333331</v>
      </c>
      <c r="E448" t="s">
        <v>106</v>
      </c>
      <c r="F448" t="s">
        <v>107</v>
      </c>
      <c r="G448" t="s">
        <v>10863</v>
      </c>
      <c r="H448" t="s">
        <v>108</v>
      </c>
      <c r="I448">
        <v>1022</v>
      </c>
      <c r="J448">
        <v>80</v>
      </c>
      <c r="K448" t="s">
        <v>118</v>
      </c>
      <c r="L448" t="s">
        <v>109</v>
      </c>
    </row>
    <row r="449" spans="1:13" x14ac:dyDescent="0.25">
      <c r="A449" s="3" t="s">
        <v>105</v>
      </c>
      <c r="B449">
        <v>11303500</v>
      </c>
      <c r="C449" s="1">
        <v>31503</v>
      </c>
      <c r="D449" s="2">
        <v>0.33333333333333331</v>
      </c>
      <c r="E449" t="s">
        <v>106</v>
      </c>
      <c r="F449" t="s">
        <v>107</v>
      </c>
      <c r="G449" t="s">
        <v>10863</v>
      </c>
      <c r="H449" t="s">
        <v>108</v>
      </c>
      <c r="I449">
        <v>1145</v>
      </c>
      <c r="J449" t="s">
        <v>111</v>
      </c>
      <c r="K449">
        <v>1</v>
      </c>
      <c r="L449" t="s">
        <v>114</v>
      </c>
      <c r="M449" t="s">
        <v>109</v>
      </c>
    </row>
    <row r="450" spans="1:13" hidden="1" x14ac:dyDescent="0.25">
      <c r="A450" s="3" t="s">
        <v>105</v>
      </c>
      <c r="B450">
        <v>11303500</v>
      </c>
      <c r="C450" s="1">
        <v>31503</v>
      </c>
      <c r="D450" s="2">
        <v>0.33333333333333331</v>
      </c>
      <c r="E450" t="s">
        <v>106</v>
      </c>
      <c r="F450" t="s">
        <v>107</v>
      </c>
      <c r="G450" t="s">
        <v>10863</v>
      </c>
      <c r="H450" t="s">
        <v>108</v>
      </c>
      <c r="I450">
        <v>1147</v>
      </c>
      <c r="J450" t="s">
        <v>111</v>
      </c>
      <c r="K450">
        <v>1</v>
      </c>
      <c r="L450" t="s">
        <v>120</v>
      </c>
      <c r="M450" t="s">
        <v>109</v>
      </c>
    </row>
    <row r="451" spans="1:13" x14ac:dyDescent="0.25">
      <c r="A451" s="3" t="s">
        <v>105</v>
      </c>
      <c r="B451">
        <v>11303500</v>
      </c>
      <c r="C451" s="1">
        <v>31503</v>
      </c>
      <c r="D451" s="2">
        <v>0.33402777777777781</v>
      </c>
      <c r="E451" t="s">
        <v>106</v>
      </c>
      <c r="F451" t="s">
        <v>107</v>
      </c>
      <c r="G451" t="s">
        <v>10863</v>
      </c>
      <c r="H451" t="s">
        <v>108</v>
      </c>
      <c r="I451">
        <v>1145</v>
      </c>
      <c r="J451" t="s">
        <v>121</v>
      </c>
      <c r="K451" t="s">
        <v>109</v>
      </c>
    </row>
    <row r="452" spans="1:13" hidden="1" x14ac:dyDescent="0.25">
      <c r="A452" s="3" t="s">
        <v>105</v>
      </c>
      <c r="B452">
        <v>11303500</v>
      </c>
      <c r="C452" s="1">
        <v>31503</v>
      </c>
      <c r="D452" s="2">
        <v>0.33402777777777781</v>
      </c>
      <c r="E452" t="s">
        <v>106</v>
      </c>
      <c r="F452" t="s">
        <v>107</v>
      </c>
      <c r="G452" t="s">
        <v>10863</v>
      </c>
      <c r="H452" t="s">
        <v>108</v>
      </c>
      <c r="I452">
        <v>1147</v>
      </c>
      <c r="J452" t="s">
        <v>121</v>
      </c>
      <c r="K452" t="s">
        <v>109</v>
      </c>
    </row>
    <row r="453" spans="1:13" hidden="1" x14ac:dyDescent="0.25">
      <c r="A453" s="3" t="s">
        <v>105</v>
      </c>
      <c r="B453">
        <v>11303500</v>
      </c>
      <c r="C453" s="1">
        <v>31504</v>
      </c>
      <c r="D453" s="2">
        <v>0.31597222222222221</v>
      </c>
      <c r="E453" t="s">
        <v>106</v>
      </c>
      <c r="F453" t="s">
        <v>107</v>
      </c>
      <c r="G453" t="s">
        <v>10863</v>
      </c>
      <c r="H453" t="s">
        <v>108</v>
      </c>
      <c r="I453">
        <v>1002</v>
      </c>
      <c r="J453">
        <v>2</v>
      </c>
      <c r="K453" t="s">
        <v>116</v>
      </c>
      <c r="L453" t="s">
        <v>109</v>
      </c>
    </row>
    <row r="454" spans="1:13" hidden="1" x14ac:dyDescent="0.25">
      <c r="A454" s="3" t="s">
        <v>105</v>
      </c>
      <c r="B454">
        <v>11303500</v>
      </c>
      <c r="C454" s="1">
        <v>31504</v>
      </c>
      <c r="D454" s="2">
        <v>0.31597222222222221</v>
      </c>
      <c r="E454" t="s">
        <v>106</v>
      </c>
      <c r="F454" t="s">
        <v>107</v>
      </c>
      <c r="G454" t="s">
        <v>10863</v>
      </c>
      <c r="H454" t="s">
        <v>108</v>
      </c>
      <c r="I454">
        <v>1022</v>
      </c>
      <c r="J454">
        <v>130</v>
      </c>
      <c r="K454" t="s">
        <v>122</v>
      </c>
      <c r="L454" t="s">
        <v>109</v>
      </c>
    </row>
    <row r="455" spans="1:13" hidden="1" x14ac:dyDescent="0.25">
      <c r="A455" s="3" t="s">
        <v>105</v>
      </c>
      <c r="B455">
        <v>11303500</v>
      </c>
      <c r="C455" s="1">
        <v>31504</v>
      </c>
      <c r="D455" s="2">
        <v>0.31597222222222221</v>
      </c>
      <c r="E455" t="s">
        <v>106</v>
      </c>
      <c r="F455" t="s">
        <v>107</v>
      </c>
      <c r="G455" t="s">
        <v>10863</v>
      </c>
      <c r="H455" t="s">
        <v>108</v>
      </c>
      <c r="I455">
        <v>1147</v>
      </c>
      <c r="J455" t="s">
        <v>111</v>
      </c>
      <c r="K455">
        <v>1</v>
      </c>
      <c r="L455" t="s">
        <v>120</v>
      </c>
      <c r="M455" t="s">
        <v>109</v>
      </c>
    </row>
    <row r="456" spans="1:13" hidden="1" x14ac:dyDescent="0.25">
      <c r="A456" s="3" t="s">
        <v>105</v>
      </c>
      <c r="B456">
        <v>11303500</v>
      </c>
      <c r="C456" s="1">
        <v>31510</v>
      </c>
      <c r="D456" s="2">
        <v>0.30555555555555552</v>
      </c>
      <c r="E456" t="s">
        <v>106</v>
      </c>
      <c r="F456" t="s">
        <v>107</v>
      </c>
      <c r="G456" t="s">
        <v>10863</v>
      </c>
      <c r="H456" t="s">
        <v>108</v>
      </c>
      <c r="I456">
        <v>1002</v>
      </c>
      <c r="J456">
        <v>1</v>
      </c>
      <c r="K456" t="s">
        <v>116</v>
      </c>
      <c r="L456" t="s">
        <v>109</v>
      </c>
    </row>
    <row r="457" spans="1:13" hidden="1" x14ac:dyDescent="0.25">
      <c r="A457" s="3" t="s">
        <v>105</v>
      </c>
      <c r="B457">
        <v>11303500</v>
      </c>
      <c r="C457" s="1">
        <v>31510</v>
      </c>
      <c r="D457" s="2">
        <v>0.30555555555555552</v>
      </c>
      <c r="E457" t="s">
        <v>106</v>
      </c>
      <c r="F457" t="s">
        <v>107</v>
      </c>
      <c r="G457" t="s">
        <v>10863</v>
      </c>
      <c r="H457" t="s">
        <v>108</v>
      </c>
      <c r="I457">
        <v>1022</v>
      </c>
      <c r="J457">
        <v>150</v>
      </c>
      <c r="K457" t="s">
        <v>122</v>
      </c>
      <c r="L457" t="s">
        <v>109</v>
      </c>
    </row>
    <row r="458" spans="1:13" hidden="1" x14ac:dyDescent="0.25">
      <c r="A458" s="3" t="s">
        <v>105</v>
      </c>
      <c r="B458">
        <v>11303500</v>
      </c>
      <c r="C458" s="1">
        <v>31510</v>
      </c>
      <c r="D458" s="2">
        <v>0.30555555555555552</v>
      </c>
      <c r="E458" t="s">
        <v>106</v>
      </c>
      <c r="F458" t="s">
        <v>107</v>
      </c>
      <c r="G458" t="s">
        <v>10863</v>
      </c>
      <c r="H458" t="s">
        <v>108</v>
      </c>
      <c r="I458">
        <v>1147</v>
      </c>
      <c r="J458" t="s">
        <v>111</v>
      </c>
      <c r="K458">
        <v>1</v>
      </c>
      <c r="L458" t="s">
        <v>120</v>
      </c>
      <c r="M458" t="s">
        <v>109</v>
      </c>
    </row>
    <row r="459" spans="1:13" hidden="1" x14ac:dyDescent="0.25">
      <c r="A459" s="3" t="s">
        <v>105</v>
      </c>
      <c r="B459">
        <v>11303500</v>
      </c>
      <c r="C459" s="1">
        <v>31516</v>
      </c>
      <c r="D459" s="2">
        <v>0.53125</v>
      </c>
      <c r="E459" t="s">
        <v>106</v>
      </c>
      <c r="F459" t="s">
        <v>107</v>
      </c>
      <c r="G459" t="s">
        <v>10863</v>
      </c>
      <c r="H459" t="s">
        <v>108</v>
      </c>
      <c r="I459">
        <v>1000</v>
      </c>
      <c r="J459">
        <v>1</v>
      </c>
      <c r="K459" t="s">
        <v>113</v>
      </c>
      <c r="L459" t="s">
        <v>109</v>
      </c>
    </row>
    <row r="460" spans="1:13" hidden="1" x14ac:dyDescent="0.25">
      <c r="A460" s="3" t="s">
        <v>105</v>
      </c>
      <c r="B460">
        <v>11303500</v>
      </c>
      <c r="C460" s="1">
        <v>31516</v>
      </c>
      <c r="D460" s="2">
        <v>0.53125</v>
      </c>
      <c r="E460" t="s">
        <v>106</v>
      </c>
      <c r="F460" t="s">
        <v>107</v>
      </c>
      <c r="G460" t="s">
        <v>10863</v>
      </c>
      <c r="H460" t="s">
        <v>108</v>
      </c>
      <c r="I460">
        <v>1002</v>
      </c>
      <c r="J460">
        <v>2</v>
      </c>
      <c r="K460" t="s">
        <v>116</v>
      </c>
      <c r="L460" t="s">
        <v>109</v>
      </c>
    </row>
    <row r="461" spans="1:13" hidden="1" x14ac:dyDescent="0.25">
      <c r="A461" s="3" t="s">
        <v>105</v>
      </c>
      <c r="B461">
        <v>11303500</v>
      </c>
      <c r="C461" s="1">
        <v>31516</v>
      </c>
      <c r="D461" s="2">
        <v>0.53125</v>
      </c>
      <c r="E461" t="s">
        <v>106</v>
      </c>
      <c r="F461" t="s">
        <v>107</v>
      </c>
      <c r="G461" t="s">
        <v>10863</v>
      </c>
      <c r="H461" t="s">
        <v>108</v>
      </c>
      <c r="I461">
        <v>1020</v>
      </c>
      <c r="J461">
        <v>110</v>
      </c>
      <c r="K461" t="s">
        <v>117</v>
      </c>
      <c r="L461" t="s">
        <v>109</v>
      </c>
    </row>
    <row r="462" spans="1:13" hidden="1" x14ac:dyDescent="0.25">
      <c r="A462" s="3" t="s">
        <v>105</v>
      </c>
      <c r="B462">
        <v>11303500</v>
      </c>
      <c r="C462" s="1">
        <v>31516</v>
      </c>
      <c r="D462" s="2">
        <v>0.53125</v>
      </c>
      <c r="E462" t="s">
        <v>106</v>
      </c>
      <c r="F462" t="s">
        <v>107</v>
      </c>
      <c r="G462" t="s">
        <v>10863</v>
      </c>
      <c r="H462" t="s">
        <v>108</v>
      </c>
      <c r="I462">
        <v>1022</v>
      </c>
      <c r="J462">
        <v>110</v>
      </c>
      <c r="K462" t="s">
        <v>122</v>
      </c>
      <c r="L462" t="s">
        <v>109</v>
      </c>
    </row>
    <row r="463" spans="1:13" x14ac:dyDescent="0.25">
      <c r="A463" s="3" t="s">
        <v>105</v>
      </c>
      <c r="B463">
        <v>11303500</v>
      </c>
      <c r="C463" s="1">
        <v>31516</v>
      </c>
      <c r="D463" s="2">
        <v>0.53125</v>
      </c>
      <c r="E463" t="s">
        <v>106</v>
      </c>
      <c r="F463" t="s">
        <v>107</v>
      </c>
      <c r="G463" t="s">
        <v>10863</v>
      </c>
      <c r="H463" t="s">
        <v>108</v>
      </c>
      <c r="I463">
        <v>1145</v>
      </c>
      <c r="J463" t="s">
        <v>111</v>
      </c>
      <c r="K463">
        <v>1</v>
      </c>
      <c r="L463" t="s">
        <v>114</v>
      </c>
      <c r="M463" t="s">
        <v>109</v>
      </c>
    </row>
    <row r="464" spans="1:13" hidden="1" x14ac:dyDescent="0.25">
      <c r="A464" s="3" t="s">
        <v>105</v>
      </c>
      <c r="B464">
        <v>11303500</v>
      </c>
      <c r="C464" s="1">
        <v>31516</v>
      </c>
      <c r="D464" s="2">
        <v>0.53125</v>
      </c>
      <c r="E464" t="s">
        <v>106</v>
      </c>
      <c r="F464" t="s">
        <v>107</v>
      </c>
      <c r="G464" t="s">
        <v>10863</v>
      </c>
      <c r="H464" t="s">
        <v>108</v>
      </c>
      <c r="I464">
        <v>1147</v>
      </c>
      <c r="J464">
        <v>1</v>
      </c>
      <c r="K464" t="s">
        <v>120</v>
      </c>
      <c r="L464" t="s">
        <v>109</v>
      </c>
    </row>
    <row r="465" spans="1:13" x14ac:dyDescent="0.25">
      <c r="A465" s="3" t="s">
        <v>105</v>
      </c>
      <c r="B465">
        <v>11303500</v>
      </c>
      <c r="C465" s="1">
        <v>31516</v>
      </c>
      <c r="D465" s="2">
        <v>0.53194444444444444</v>
      </c>
      <c r="E465" t="s">
        <v>106</v>
      </c>
      <c r="F465" t="s">
        <v>107</v>
      </c>
      <c r="G465" t="s">
        <v>10863</v>
      </c>
      <c r="H465" t="s">
        <v>108</v>
      </c>
      <c r="I465">
        <v>1145</v>
      </c>
      <c r="J465" t="s">
        <v>121</v>
      </c>
      <c r="K465" t="s">
        <v>109</v>
      </c>
    </row>
    <row r="466" spans="1:13" hidden="1" x14ac:dyDescent="0.25">
      <c r="A466" s="3" t="s">
        <v>105</v>
      </c>
      <c r="B466">
        <v>11303500</v>
      </c>
      <c r="C466" s="1">
        <v>31516</v>
      </c>
      <c r="D466" s="2">
        <v>0.53194444444444444</v>
      </c>
      <c r="E466" t="s">
        <v>106</v>
      </c>
      <c r="F466" t="s">
        <v>107</v>
      </c>
      <c r="G466" t="s">
        <v>10863</v>
      </c>
      <c r="H466" t="s">
        <v>108</v>
      </c>
      <c r="I466">
        <v>1147</v>
      </c>
      <c r="J466" t="s">
        <v>121</v>
      </c>
      <c r="K466" t="s">
        <v>109</v>
      </c>
    </row>
    <row r="467" spans="1:13" hidden="1" x14ac:dyDescent="0.25">
      <c r="A467" s="3" t="s">
        <v>105</v>
      </c>
      <c r="B467">
        <v>11303500</v>
      </c>
      <c r="C467" s="1">
        <v>31537</v>
      </c>
      <c r="D467" s="2">
        <v>0.5</v>
      </c>
      <c r="E467" t="s">
        <v>110</v>
      </c>
      <c r="F467" t="s">
        <v>107</v>
      </c>
      <c r="G467" t="s">
        <v>10863</v>
      </c>
      <c r="H467" t="s">
        <v>108</v>
      </c>
      <c r="I467">
        <v>1000</v>
      </c>
      <c r="J467">
        <v>1</v>
      </c>
      <c r="K467" t="s">
        <v>113</v>
      </c>
      <c r="L467" t="s">
        <v>109</v>
      </c>
    </row>
    <row r="468" spans="1:13" hidden="1" x14ac:dyDescent="0.25">
      <c r="A468" s="3" t="s">
        <v>105</v>
      </c>
      <c r="B468">
        <v>11303500</v>
      </c>
      <c r="C468" s="1">
        <v>31537</v>
      </c>
      <c r="D468" s="2">
        <v>0.5</v>
      </c>
      <c r="E468" t="s">
        <v>110</v>
      </c>
      <c r="F468" t="s">
        <v>107</v>
      </c>
      <c r="G468" t="s">
        <v>10863</v>
      </c>
      <c r="H468" t="s">
        <v>108</v>
      </c>
      <c r="I468">
        <v>1002</v>
      </c>
      <c r="J468">
        <v>2</v>
      </c>
      <c r="K468" t="s">
        <v>116</v>
      </c>
      <c r="L468" t="s">
        <v>109</v>
      </c>
    </row>
    <row r="469" spans="1:13" hidden="1" x14ac:dyDescent="0.25">
      <c r="A469" s="3" t="s">
        <v>105</v>
      </c>
      <c r="B469">
        <v>11303500</v>
      </c>
      <c r="C469" s="1">
        <v>31537</v>
      </c>
      <c r="D469" s="2">
        <v>0.5</v>
      </c>
      <c r="E469" t="s">
        <v>110</v>
      </c>
      <c r="F469" t="s">
        <v>107</v>
      </c>
      <c r="G469" t="s">
        <v>10863</v>
      </c>
      <c r="H469" t="s">
        <v>108</v>
      </c>
      <c r="I469">
        <v>1020</v>
      </c>
      <c r="J469">
        <v>120</v>
      </c>
      <c r="K469" t="s">
        <v>117</v>
      </c>
      <c r="L469" t="s">
        <v>109</v>
      </c>
    </row>
    <row r="470" spans="1:13" hidden="1" x14ac:dyDescent="0.25">
      <c r="A470" s="3" t="s">
        <v>105</v>
      </c>
      <c r="B470">
        <v>11303500</v>
      </c>
      <c r="C470" s="1">
        <v>31537</v>
      </c>
      <c r="D470" s="2">
        <v>0.5</v>
      </c>
      <c r="E470" t="s">
        <v>110</v>
      </c>
      <c r="F470" t="s">
        <v>107</v>
      </c>
      <c r="G470" t="s">
        <v>10863</v>
      </c>
      <c r="H470" t="s">
        <v>108</v>
      </c>
      <c r="I470">
        <v>1022</v>
      </c>
      <c r="J470">
        <v>110</v>
      </c>
      <c r="K470" t="s">
        <v>122</v>
      </c>
      <c r="L470" t="s">
        <v>109</v>
      </c>
    </row>
    <row r="471" spans="1:13" x14ac:dyDescent="0.25">
      <c r="A471" s="3" t="s">
        <v>105</v>
      </c>
      <c r="B471">
        <v>11303500</v>
      </c>
      <c r="C471" s="1">
        <v>31537</v>
      </c>
      <c r="D471" s="2">
        <v>0.5</v>
      </c>
      <c r="E471" t="s">
        <v>110</v>
      </c>
      <c r="F471" t="s">
        <v>107</v>
      </c>
      <c r="G471" t="s">
        <v>10863</v>
      </c>
      <c r="H471" t="s">
        <v>108</v>
      </c>
      <c r="I471">
        <v>1145</v>
      </c>
      <c r="J471">
        <v>1</v>
      </c>
      <c r="K471" t="s">
        <v>114</v>
      </c>
      <c r="L471" t="s">
        <v>109</v>
      </c>
    </row>
    <row r="472" spans="1:13" hidden="1" x14ac:dyDescent="0.25">
      <c r="A472" s="3" t="s">
        <v>105</v>
      </c>
      <c r="B472">
        <v>11303500</v>
      </c>
      <c r="C472" s="1">
        <v>31537</v>
      </c>
      <c r="D472" s="2">
        <v>0.5</v>
      </c>
      <c r="E472" t="s">
        <v>110</v>
      </c>
      <c r="F472" t="s">
        <v>107</v>
      </c>
      <c r="G472" t="s">
        <v>10863</v>
      </c>
      <c r="H472" t="s">
        <v>108</v>
      </c>
      <c r="I472">
        <v>1147</v>
      </c>
      <c r="J472">
        <v>1</v>
      </c>
      <c r="K472" t="s">
        <v>120</v>
      </c>
      <c r="L472" t="s">
        <v>109</v>
      </c>
    </row>
    <row r="473" spans="1:13" x14ac:dyDescent="0.25">
      <c r="A473" s="3" t="s">
        <v>105</v>
      </c>
      <c r="B473">
        <v>11303500</v>
      </c>
      <c r="C473" s="1">
        <v>31537</v>
      </c>
      <c r="D473" s="2">
        <v>0.50069444444444444</v>
      </c>
      <c r="E473" t="s">
        <v>110</v>
      </c>
      <c r="F473" t="s">
        <v>107</v>
      </c>
      <c r="G473" t="s">
        <v>10863</v>
      </c>
      <c r="H473" t="s">
        <v>108</v>
      </c>
      <c r="I473">
        <v>1145</v>
      </c>
      <c r="J473">
        <v>1</v>
      </c>
      <c r="K473" t="s">
        <v>109</v>
      </c>
    </row>
    <row r="474" spans="1:13" hidden="1" x14ac:dyDescent="0.25">
      <c r="A474" s="3" t="s">
        <v>105</v>
      </c>
      <c r="B474">
        <v>11303500</v>
      </c>
      <c r="C474" s="1">
        <v>31537</v>
      </c>
      <c r="D474" s="2">
        <v>0.50069444444444444</v>
      </c>
      <c r="E474" t="s">
        <v>110</v>
      </c>
      <c r="F474" t="s">
        <v>107</v>
      </c>
      <c r="G474" t="s">
        <v>10863</v>
      </c>
      <c r="H474" t="s">
        <v>108</v>
      </c>
      <c r="I474">
        <v>1147</v>
      </c>
      <c r="J474" t="s">
        <v>121</v>
      </c>
      <c r="K474" t="s">
        <v>109</v>
      </c>
    </row>
    <row r="475" spans="1:13" hidden="1" x14ac:dyDescent="0.25">
      <c r="A475" s="3" t="s">
        <v>105</v>
      </c>
      <c r="B475">
        <v>11303500</v>
      </c>
      <c r="C475" s="1">
        <v>31552</v>
      </c>
      <c r="D475" s="2">
        <v>0.5625</v>
      </c>
      <c r="E475" t="s">
        <v>110</v>
      </c>
      <c r="F475" t="s">
        <v>107</v>
      </c>
      <c r="G475" t="s">
        <v>10863</v>
      </c>
      <c r="H475" t="s">
        <v>108</v>
      </c>
      <c r="I475">
        <v>1000</v>
      </c>
      <c r="J475">
        <v>1</v>
      </c>
      <c r="K475" t="s">
        <v>113</v>
      </c>
      <c r="L475" t="s">
        <v>109</v>
      </c>
    </row>
    <row r="476" spans="1:13" hidden="1" x14ac:dyDescent="0.25">
      <c r="A476" s="3" t="s">
        <v>105</v>
      </c>
      <c r="B476">
        <v>11303500</v>
      </c>
      <c r="C476" s="1">
        <v>31552</v>
      </c>
      <c r="D476" s="2">
        <v>0.5625</v>
      </c>
      <c r="E476" t="s">
        <v>110</v>
      </c>
      <c r="F476" t="s">
        <v>107</v>
      </c>
      <c r="G476" t="s">
        <v>10863</v>
      </c>
      <c r="H476" t="s">
        <v>108</v>
      </c>
      <c r="I476">
        <v>1002</v>
      </c>
      <c r="J476">
        <v>2</v>
      </c>
      <c r="K476" t="s">
        <v>116</v>
      </c>
      <c r="L476" t="s">
        <v>109</v>
      </c>
    </row>
    <row r="477" spans="1:13" hidden="1" x14ac:dyDescent="0.25">
      <c r="A477" s="3" t="s">
        <v>105</v>
      </c>
      <c r="B477">
        <v>11303500</v>
      </c>
      <c r="C477" s="1">
        <v>31552</v>
      </c>
      <c r="D477" s="2">
        <v>0.5625</v>
      </c>
      <c r="E477" t="s">
        <v>110</v>
      </c>
      <c r="F477" t="s">
        <v>107</v>
      </c>
      <c r="G477" t="s">
        <v>10863</v>
      </c>
      <c r="H477" t="s">
        <v>108</v>
      </c>
      <c r="I477">
        <v>1022</v>
      </c>
      <c r="J477">
        <v>160</v>
      </c>
      <c r="K477" t="s">
        <v>122</v>
      </c>
      <c r="L477" t="s">
        <v>109</v>
      </c>
    </row>
    <row r="478" spans="1:13" x14ac:dyDescent="0.25">
      <c r="A478" s="3" t="s">
        <v>105</v>
      </c>
      <c r="B478">
        <v>11303500</v>
      </c>
      <c r="C478" s="1">
        <v>31552</v>
      </c>
      <c r="D478" s="2">
        <v>0.5625</v>
      </c>
      <c r="E478" t="s">
        <v>110</v>
      </c>
      <c r="F478" t="s">
        <v>107</v>
      </c>
      <c r="G478" t="s">
        <v>10863</v>
      </c>
      <c r="H478" t="s">
        <v>108</v>
      </c>
      <c r="I478">
        <v>1145</v>
      </c>
      <c r="J478" t="s">
        <v>111</v>
      </c>
      <c r="K478">
        <v>1</v>
      </c>
      <c r="L478" t="s">
        <v>114</v>
      </c>
      <c r="M478" t="s">
        <v>109</v>
      </c>
    </row>
    <row r="479" spans="1:13" hidden="1" x14ac:dyDescent="0.25">
      <c r="A479" s="3" t="s">
        <v>105</v>
      </c>
      <c r="B479">
        <v>11303500</v>
      </c>
      <c r="C479" s="1">
        <v>31552</v>
      </c>
      <c r="D479" s="2">
        <v>0.5625</v>
      </c>
      <c r="E479" t="s">
        <v>110</v>
      </c>
      <c r="F479" t="s">
        <v>107</v>
      </c>
      <c r="G479" t="s">
        <v>10863</v>
      </c>
      <c r="H479" t="s">
        <v>108</v>
      </c>
      <c r="I479">
        <v>1147</v>
      </c>
      <c r="J479" t="s">
        <v>111</v>
      </c>
      <c r="K479">
        <v>1</v>
      </c>
      <c r="L479" t="s">
        <v>120</v>
      </c>
      <c r="M479" t="s">
        <v>109</v>
      </c>
    </row>
    <row r="480" spans="1:13" x14ac:dyDescent="0.25">
      <c r="A480" s="3" t="s">
        <v>105</v>
      </c>
      <c r="B480">
        <v>11303500</v>
      </c>
      <c r="C480" s="1">
        <v>31552</v>
      </c>
      <c r="D480" s="2">
        <v>0.56319444444444444</v>
      </c>
      <c r="E480" t="s">
        <v>110</v>
      </c>
      <c r="F480" t="s">
        <v>107</v>
      </c>
      <c r="G480" t="s">
        <v>10863</v>
      </c>
      <c r="H480" t="s">
        <v>108</v>
      </c>
      <c r="I480">
        <v>1145</v>
      </c>
      <c r="J480" t="s">
        <v>121</v>
      </c>
      <c r="K480" t="s">
        <v>109</v>
      </c>
    </row>
    <row r="481" spans="1:13" hidden="1" x14ac:dyDescent="0.25">
      <c r="A481" s="3" t="s">
        <v>105</v>
      </c>
      <c r="B481">
        <v>11303500</v>
      </c>
      <c r="C481" s="1">
        <v>31552</v>
      </c>
      <c r="D481" s="2">
        <v>0.56319444444444444</v>
      </c>
      <c r="E481" t="s">
        <v>110</v>
      </c>
      <c r="F481" t="s">
        <v>107</v>
      </c>
      <c r="G481" t="s">
        <v>10863</v>
      </c>
      <c r="H481" t="s">
        <v>108</v>
      </c>
      <c r="I481">
        <v>1147</v>
      </c>
      <c r="J481" t="s">
        <v>121</v>
      </c>
      <c r="K481" t="s">
        <v>109</v>
      </c>
    </row>
    <row r="482" spans="1:13" hidden="1" x14ac:dyDescent="0.25">
      <c r="A482" s="3" t="s">
        <v>105</v>
      </c>
      <c r="B482">
        <v>11303500</v>
      </c>
      <c r="C482" s="1">
        <v>31565</v>
      </c>
      <c r="D482" s="2">
        <v>0.47916666666666669</v>
      </c>
      <c r="E482" t="s">
        <v>110</v>
      </c>
      <c r="F482" t="s">
        <v>107</v>
      </c>
      <c r="G482" t="s">
        <v>10863</v>
      </c>
      <c r="H482" t="s">
        <v>108</v>
      </c>
      <c r="I482">
        <v>1000</v>
      </c>
      <c r="J482">
        <v>1</v>
      </c>
      <c r="K482" t="s">
        <v>113</v>
      </c>
      <c r="L482" t="s">
        <v>109</v>
      </c>
    </row>
    <row r="483" spans="1:13" hidden="1" x14ac:dyDescent="0.25">
      <c r="A483" s="3" t="s">
        <v>105</v>
      </c>
      <c r="B483">
        <v>11303500</v>
      </c>
      <c r="C483" s="1">
        <v>31565</v>
      </c>
      <c r="D483" s="2">
        <v>0.47916666666666669</v>
      </c>
      <c r="E483" t="s">
        <v>110</v>
      </c>
      <c r="F483" t="s">
        <v>107</v>
      </c>
      <c r="G483" t="s">
        <v>10863</v>
      </c>
      <c r="H483" t="s">
        <v>108</v>
      </c>
      <c r="I483">
        <v>1002</v>
      </c>
      <c r="J483">
        <v>2</v>
      </c>
      <c r="K483" t="s">
        <v>116</v>
      </c>
      <c r="L483" t="s">
        <v>109</v>
      </c>
    </row>
    <row r="484" spans="1:13" hidden="1" x14ac:dyDescent="0.25">
      <c r="A484" s="3" t="s">
        <v>105</v>
      </c>
      <c r="B484">
        <v>11303500</v>
      </c>
      <c r="C484" s="1">
        <v>31565</v>
      </c>
      <c r="D484" s="2">
        <v>0.47916666666666669</v>
      </c>
      <c r="E484" t="s">
        <v>110</v>
      </c>
      <c r="F484" t="s">
        <v>107</v>
      </c>
      <c r="G484" t="s">
        <v>10863</v>
      </c>
      <c r="H484" t="s">
        <v>108</v>
      </c>
      <c r="I484">
        <v>1020</v>
      </c>
      <c r="J484">
        <v>120</v>
      </c>
      <c r="K484" t="s">
        <v>117</v>
      </c>
      <c r="L484" t="s">
        <v>109</v>
      </c>
    </row>
    <row r="485" spans="1:13" hidden="1" x14ac:dyDescent="0.25">
      <c r="A485" s="3" t="s">
        <v>105</v>
      </c>
      <c r="B485">
        <v>11303500</v>
      </c>
      <c r="C485" s="1">
        <v>31565</v>
      </c>
      <c r="D485" s="2">
        <v>0.47916666666666669</v>
      </c>
      <c r="E485" t="s">
        <v>110</v>
      </c>
      <c r="F485" t="s">
        <v>107</v>
      </c>
      <c r="G485" t="s">
        <v>10863</v>
      </c>
      <c r="H485" t="s">
        <v>108</v>
      </c>
      <c r="I485">
        <v>1022</v>
      </c>
      <c r="J485">
        <v>100</v>
      </c>
      <c r="K485" t="s">
        <v>122</v>
      </c>
      <c r="L485" t="s">
        <v>109</v>
      </c>
    </row>
    <row r="486" spans="1:13" x14ac:dyDescent="0.25">
      <c r="A486" s="3" t="s">
        <v>105</v>
      </c>
      <c r="B486">
        <v>11303500</v>
      </c>
      <c r="C486" s="1">
        <v>31565</v>
      </c>
      <c r="D486" s="2">
        <v>0.47916666666666669</v>
      </c>
      <c r="E486" t="s">
        <v>110</v>
      </c>
      <c r="F486" t="s">
        <v>107</v>
      </c>
      <c r="G486" t="s">
        <v>10863</v>
      </c>
      <c r="H486" t="s">
        <v>108</v>
      </c>
      <c r="I486">
        <v>1145</v>
      </c>
      <c r="J486" t="s">
        <v>111</v>
      </c>
      <c r="K486">
        <v>1</v>
      </c>
      <c r="L486" t="s">
        <v>114</v>
      </c>
      <c r="M486" t="s">
        <v>109</v>
      </c>
    </row>
    <row r="487" spans="1:13" hidden="1" x14ac:dyDescent="0.25">
      <c r="A487" s="3" t="s">
        <v>105</v>
      </c>
      <c r="B487">
        <v>11303500</v>
      </c>
      <c r="C487" s="1">
        <v>31565</v>
      </c>
      <c r="D487" s="2">
        <v>0.47916666666666669</v>
      </c>
      <c r="E487" t="s">
        <v>110</v>
      </c>
      <c r="F487" t="s">
        <v>107</v>
      </c>
      <c r="G487" t="s">
        <v>10863</v>
      </c>
      <c r="H487" t="s">
        <v>108</v>
      </c>
      <c r="I487">
        <v>1147</v>
      </c>
      <c r="J487" t="s">
        <v>111</v>
      </c>
      <c r="K487">
        <v>1</v>
      </c>
      <c r="L487" t="s">
        <v>120</v>
      </c>
      <c r="M487" t="s">
        <v>109</v>
      </c>
    </row>
    <row r="488" spans="1:13" x14ac:dyDescent="0.25">
      <c r="A488" s="3" t="s">
        <v>105</v>
      </c>
      <c r="B488">
        <v>11303500</v>
      </c>
      <c r="C488" s="1">
        <v>31565</v>
      </c>
      <c r="D488" s="2">
        <v>0.47986111111111113</v>
      </c>
      <c r="E488" t="s">
        <v>110</v>
      </c>
      <c r="F488" t="s">
        <v>107</v>
      </c>
      <c r="G488" t="s">
        <v>10863</v>
      </c>
      <c r="H488" t="s">
        <v>108</v>
      </c>
      <c r="I488">
        <v>1145</v>
      </c>
      <c r="J488" t="s">
        <v>121</v>
      </c>
      <c r="K488" t="s">
        <v>109</v>
      </c>
    </row>
    <row r="489" spans="1:13" hidden="1" x14ac:dyDescent="0.25">
      <c r="A489" s="3" t="s">
        <v>105</v>
      </c>
      <c r="B489">
        <v>11303500</v>
      </c>
      <c r="C489" s="1">
        <v>31565</v>
      </c>
      <c r="D489" s="2">
        <v>0.47986111111111113</v>
      </c>
      <c r="E489" t="s">
        <v>110</v>
      </c>
      <c r="F489" t="s">
        <v>107</v>
      </c>
      <c r="G489" t="s">
        <v>10863</v>
      </c>
      <c r="H489" t="s">
        <v>108</v>
      </c>
      <c r="I489">
        <v>1147</v>
      </c>
      <c r="J489" t="s">
        <v>121</v>
      </c>
      <c r="K489" t="s">
        <v>109</v>
      </c>
    </row>
    <row r="490" spans="1:13" hidden="1" x14ac:dyDescent="0.25">
      <c r="A490" s="3" t="s">
        <v>105</v>
      </c>
      <c r="B490">
        <v>11303500</v>
      </c>
      <c r="C490" s="1">
        <v>31579</v>
      </c>
      <c r="D490" s="2">
        <v>0.41666666666666669</v>
      </c>
      <c r="E490" t="s">
        <v>110</v>
      </c>
      <c r="F490" t="s">
        <v>107</v>
      </c>
      <c r="G490" t="s">
        <v>10863</v>
      </c>
      <c r="H490" t="s">
        <v>108</v>
      </c>
      <c r="I490">
        <v>1000</v>
      </c>
      <c r="J490">
        <v>1</v>
      </c>
      <c r="K490" t="s">
        <v>113</v>
      </c>
      <c r="L490" t="s">
        <v>109</v>
      </c>
    </row>
    <row r="491" spans="1:13" hidden="1" x14ac:dyDescent="0.25">
      <c r="A491" s="3" t="s">
        <v>105</v>
      </c>
      <c r="B491">
        <v>11303500</v>
      </c>
      <c r="C491" s="1">
        <v>31579</v>
      </c>
      <c r="D491" s="2">
        <v>0.41666666666666669</v>
      </c>
      <c r="E491" t="s">
        <v>110</v>
      </c>
      <c r="F491" t="s">
        <v>107</v>
      </c>
      <c r="G491" t="s">
        <v>10863</v>
      </c>
      <c r="H491" t="s">
        <v>108</v>
      </c>
      <c r="I491">
        <v>1002</v>
      </c>
      <c r="J491">
        <v>2</v>
      </c>
      <c r="K491" t="s">
        <v>116</v>
      </c>
      <c r="L491" t="s">
        <v>109</v>
      </c>
    </row>
    <row r="492" spans="1:13" hidden="1" x14ac:dyDescent="0.25">
      <c r="A492" s="3" t="s">
        <v>105</v>
      </c>
      <c r="B492">
        <v>11303500</v>
      </c>
      <c r="C492" s="1">
        <v>31579</v>
      </c>
      <c r="D492" s="2">
        <v>0.41666666666666669</v>
      </c>
      <c r="E492" t="s">
        <v>110</v>
      </c>
      <c r="F492" t="s">
        <v>107</v>
      </c>
      <c r="G492" t="s">
        <v>10863</v>
      </c>
      <c r="H492" t="s">
        <v>108</v>
      </c>
      <c r="I492">
        <v>1020</v>
      </c>
      <c r="J492">
        <v>140</v>
      </c>
      <c r="K492" t="s">
        <v>117</v>
      </c>
      <c r="L492" t="s">
        <v>109</v>
      </c>
    </row>
    <row r="493" spans="1:13" hidden="1" x14ac:dyDescent="0.25">
      <c r="A493" s="3" t="s">
        <v>105</v>
      </c>
      <c r="B493">
        <v>11303500</v>
      </c>
      <c r="C493" s="1">
        <v>31579</v>
      </c>
      <c r="D493" s="2">
        <v>0.41666666666666669</v>
      </c>
      <c r="E493" t="s">
        <v>110</v>
      </c>
      <c r="F493" t="s">
        <v>107</v>
      </c>
      <c r="G493" t="s">
        <v>10863</v>
      </c>
      <c r="H493" t="s">
        <v>108</v>
      </c>
      <c r="I493">
        <v>1022</v>
      </c>
      <c r="J493">
        <v>130</v>
      </c>
      <c r="K493" t="s">
        <v>122</v>
      </c>
      <c r="L493" t="s">
        <v>109</v>
      </c>
    </row>
    <row r="494" spans="1:13" x14ac:dyDescent="0.25">
      <c r="A494" s="3" t="s">
        <v>105</v>
      </c>
      <c r="B494">
        <v>11303500</v>
      </c>
      <c r="C494" s="1">
        <v>31579</v>
      </c>
      <c r="D494" s="2">
        <v>0.41666666666666669</v>
      </c>
      <c r="E494" t="s">
        <v>110</v>
      </c>
      <c r="F494" t="s">
        <v>107</v>
      </c>
      <c r="G494" t="s">
        <v>10863</v>
      </c>
      <c r="H494" t="s">
        <v>108</v>
      </c>
      <c r="I494">
        <v>1145</v>
      </c>
      <c r="J494" t="s">
        <v>111</v>
      </c>
      <c r="K494">
        <v>1</v>
      </c>
      <c r="L494" t="s">
        <v>114</v>
      </c>
      <c r="M494" t="s">
        <v>109</v>
      </c>
    </row>
    <row r="495" spans="1:13" hidden="1" x14ac:dyDescent="0.25">
      <c r="A495" s="3" t="s">
        <v>105</v>
      </c>
      <c r="B495">
        <v>11303500</v>
      </c>
      <c r="C495" s="1">
        <v>31579</v>
      </c>
      <c r="D495" s="2">
        <v>0.41666666666666669</v>
      </c>
      <c r="E495" t="s">
        <v>110</v>
      </c>
      <c r="F495" t="s">
        <v>107</v>
      </c>
      <c r="G495" t="s">
        <v>10863</v>
      </c>
      <c r="H495" t="s">
        <v>108</v>
      </c>
      <c r="I495">
        <v>1147</v>
      </c>
      <c r="J495" t="s">
        <v>111</v>
      </c>
      <c r="K495">
        <v>1</v>
      </c>
      <c r="L495" t="s">
        <v>120</v>
      </c>
      <c r="M495" t="s">
        <v>109</v>
      </c>
    </row>
    <row r="496" spans="1:13" x14ac:dyDescent="0.25">
      <c r="A496" s="3" t="s">
        <v>105</v>
      </c>
      <c r="B496">
        <v>11303500</v>
      </c>
      <c r="C496" s="1">
        <v>31579</v>
      </c>
      <c r="D496" s="2">
        <v>0.41736111111111113</v>
      </c>
      <c r="E496" t="s">
        <v>110</v>
      </c>
      <c r="F496" t="s">
        <v>107</v>
      </c>
      <c r="G496" t="s">
        <v>10863</v>
      </c>
      <c r="H496" t="s">
        <v>108</v>
      </c>
      <c r="I496">
        <v>1145</v>
      </c>
      <c r="J496" t="s">
        <v>121</v>
      </c>
      <c r="K496" t="s">
        <v>109</v>
      </c>
    </row>
    <row r="497" spans="1:12" hidden="1" x14ac:dyDescent="0.25">
      <c r="A497" s="3" t="s">
        <v>105</v>
      </c>
      <c r="B497">
        <v>11303500</v>
      </c>
      <c r="C497" s="1">
        <v>31579</v>
      </c>
      <c r="D497" s="2">
        <v>0.41736111111111113</v>
      </c>
      <c r="E497" t="s">
        <v>110</v>
      </c>
      <c r="F497" t="s">
        <v>107</v>
      </c>
      <c r="G497" t="s">
        <v>10863</v>
      </c>
      <c r="H497" t="s">
        <v>108</v>
      </c>
      <c r="I497">
        <v>1147</v>
      </c>
      <c r="J497" t="s">
        <v>121</v>
      </c>
      <c r="K497" t="s">
        <v>109</v>
      </c>
    </row>
    <row r="498" spans="1:12" hidden="1" x14ac:dyDescent="0.25">
      <c r="A498" s="3" t="s">
        <v>105</v>
      </c>
      <c r="B498">
        <v>11303500</v>
      </c>
      <c r="C498" s="1">
        <v>31594</v>
      </c>
      <c r="D498" s="2">
        <v>0.39583333333333331</v>
      </c>
      <c r="E498" t="s">
        <v>110</v>
      </c>
      <c r="F498" t="s">
        <v>107</v>
      </c>
      <c r="G498" t="s">
        <v>10863</v>
      </c>
      <c r="H498" t="s">
        <v>108</v>
      </c>
      <c r="I498">
        <v>1000</v>
      </c>
      <c r="J498">
        <v>1</v>
      </c>
      <c r="K498" t="s">
        <v>113</v>
      </c>
      <c r="L498" t="s">
        <v>109</v>
      </c>
    </row>
    <row r="499" spans="1:12" hidden="1" x14ac:dyDescent="0.25">
      <c r="A499" s="3" t="s">
        <v>105</v>
      </c>
      <c r="B499">
        <v>11303500</v>
      </c>
      <c r="C499" s="1">
        <v>31594</v>
      </c>
      <c r="D499" s="2">
        <v>0.39583333333333331</v>
      </c>
      <c r="E499" t="s">
        <v>110</v>
      </c>
      <c r="F499" t="s">
        <v>107</v>
      </c>
      <c r="G499" t="s">
        <v>10863</v>
      </c>
      <c r="H499" t="s">
        <v>108</v>
      </c>
      <c r="I499">
        <v>1002</v>
      </c>
      <c r="J499">
        <v>2</v>
      </c>
      <c r="K499" t="s">
        <v>116</v>
      </c>
      <c r="L499" t="s">
        <v>109</v>
      </c>
    </row>
    <row r="500" spans="1:12" hidden="1" x14ac:dyDescent="0.25">
      <c r="A500" s="3" t="s">
        <v>105</v>
      </c>
      <c r="B500">
        <v>11303500</v>
      </c>
      <c r="C500" s="1">
        <v>31594</v>
      </c>
      <c r="D500" s="2">
        <v>0.39583333333333331</v>
      </c>
      <c r="E500" t="s">
        <v>110</v>
      </c>
      <c r="F500" t="s">
        <v>107</v>
      </c>
      <c r="G500" t="s">
        <v>10863</v>
      </c>
      <c r="H500" t="s">
        <v>108</v>
      </c>
      <c r="I500">
        <v>1020</v>
      </c>
      <c r="J500">
        <v>330</v>
      </c>
      <c r="K500" t="s">
        <v>117</v>
      </c>
      <c r="L500" t="s">
        <v>109</v>
      </c>
    </row>
    <row r="501" spans="1:12" hidden="1" x14ac:dyDescent="0.25">
      <c r="A501" s="3" t="s">
        <v>105</v>
      </c>
      <c r="B501">
        <v>11303500</v>
      </c>
      <c r="C501" s="1">
        <v>31594</v>
      </c>
      <c r="D501" s="2">
        <v>0.39583333333333331</v>
      </c>
      <c r="E501" t="s">
        <v>110</v>
      </c>
      <c r="F501" t="s">
        <v>107</v>
      </c>
      <c r="G501" t="s">
        <v>10863</v>
      </c>
      <c r="H501" t="s">
        <v>108</v>
      </c>
      <c r="I501">
        <v>1022</v>
      </c>
      <c r="J501">
        <v>310</v>
      </c>
      <c r="K501" t="s">
        <v>122</v>
      </c>
      <c r="L501" t="s">
        <v>109</v>
      </c>
    </row>
    <row r="502" spans="1:12" x14ac:dyDescent="0.25">
      <c r="A502" s="3" t="s">
        <v>105</v>
      </c>
      <c r="B502">
        <v>11303500</v>
      </c>
      <c r="C502" s="1">
        <v>31594</v>
      </c>
      <c r="D502" s="2">
        <v>0.39583333333333331</v>
      </c>
      <c r="E502" t="s">
        <v>110</v>
      </c>
      <c r="F502" t="s">
        <v>107</v>
      </c>
      <c r="G502" t="s">
        <v>10863</v>
      </c>
      <c r="H502" t="s">
        <v>108</v>
      </c>
      <c r="I502">
        <v>1145</v>
      </c>
      <c r="J502">
        <v>1</v>
      </c>
      <c r="K502" t="s">
        <v>114</v>
      </c>
      <c r="L502" t="s">
        <v>109</v>
      </c>
    </row>
    <row r="503" spans="1:12" hidden="1" x14ac:dyDescent="0.25">
      <c r="A503" s="3" t="s">
        <v>105</v>
      </c>
      <c r="B503">
        <v>11303500</v>
      </c>
      <c r="C503" s="1">
        <v>31594</v>
      </c>
      <c r="D503" s="2">
        <v>0.39583333333333331</v>
      </c>
      <c r="E503" t="s">
        <v>110</v>
      </c>
      <c r="F503" t="s">
        <v>107</v>
      </c>
      <c r="G503" t="s">
        <v>10863</v>
      </c>
      <c r="H503" t="s">
        <v>108</v>
      </c>
      <c r="I503">
        <v>1147</v>
      </c>
      <c r="J503">
        <v>1</v>
      </c>
      <c r="K503" t="s">
        <v>120</v>
      </c>
      <c r="L503" t="s">
        <v>109</v>
      </c>
    </row>
    <row r="504" spans="1:12" x14ac:dyDescent="0.25">
      <c r="A504" s="3" t="s">
        <v>105</v>
      </c>
      <c r="B504">
        <v>11303500</v>
      </c>
      <c r="C504" s="1">
        <v>31608</v>
      </c>
      <c r="D504" s="2">
        <v>0.58402777777777781</v>
      </c>
      <c r="E504" t="s">
        <v>110</v>
      </c>
      <c r="F504" t="s">
        <v>107</v>
      </c>
      <c r="G504" t="s">
        <v>10863</v>
      </c>
      <c r="H504" t="s">
        <v>108</v>
      </c>
      <c r="I504">
        <v>1145</v>
      </c>
      <c r="J504">
        <v>1</v>
      </c>
      <c r="K504" t="s">
        <v>109</v>
      </c>
    </row>
    <row r="505" spans="1:12" hidden="1" x14ac:dyDescent="0.25">
      <c r="A505" s="3" t="s">
        <v>105</v>
      </c>
      <c r="B505">
        <v>11303500</v>
      </c>
      <c r="C505" s="1">
        <v>31608</v>
      </c>
      <c r="D505" s="2">
        <v>0.58402777777777781</v>
      </c>
      <c r="E505" t="s">
        <v>110</v>
      </c>
      <c r="F505" t="s">
        <v>107</v>
      </c>
      <c r="G505" t="s">
        <v>10863</v>
      </c>
      <c r="H505" t="s">
        <v>108</v>
      </c>
      <c r="I505">
        <v>1147</v>
      </c>
      <c r="J505">
        <v>1</v>
      </c>
      <c r="K505" t="s">
        <v>109</v>
      </c>
    </row>
    <row r="506" spans="1:12" hidden="1" x14ac:dyDescent="0.25">
      <c r="A506" s="3" t="s">
        <v>105</v>
      </c>
      <c r="B506">
        <v>11303500</v>
      </c>
      <c r="C506" s="1">
        <v>31608</v>
      </c>
      <c r="D506" s="2">
        <v>0.59375</v>
      </c>
      <c r="E506" t="s">
        <v>110</v>
      </c>
      <c r="F506" t="s">
        <v>107</v>
      </c>
      <c r="G506" t="s">
        <v>10863</v>
      </c>
      <c r="H506" t="s">
        <v>108</v>
      </c>
      <c r="I506">
        <v>1002</v>
      </c>
      <c r="J506">
        <v>3</v>
      </c>
      <c r="K506" t="s">
        <v>116</v>
      </c>
      <c r="L506" t="s">
        <v>109</v>
      </c>
    </row>
    <row r="507" spans="1:12" hidden="1" x14ac:dyDescent="0.25">
      <c r="A507" s="3" t="s">
        <v>105</v>
      </c>
      <c r="B507">
        <v>11303500</v>
      </c>
      <c r="C507" s="1">
        <v>31608</v>
      </c>
      <c r="D507" s="2">
        <v>0.59375</v>
      </c>
      <c r="E507" t="s">
        <v>110</v>
      </c>
      <c r="F507" t="s">
        <v>107</v>
      </c>
      <c r="G507" t="s">
        <v>10863</v>
      </c>
      <c r="H507" t="s">
        <v>108</v>
      </c>
      <c r="I507">
        <v>1022</v>
      </c>
      <c r="J507">
        <v>410</v>
      </c>
      <c r="K507" t="s">
        <v>122</v>
      </c>
      <c r="L507" t="s">
        <v>109</v>
      </c>
    </row>
    <row r="508" spans="1:12" hidden="1" x14ac:dyDescent="0.25">
      <c r="A508" s="3" t="s">
        <v>105</v>
      </c>
      <c r="B508">
        <v>11303500</v>
      </c>
      <c r="C508" s="1">
        <v>31608</v>
      </c>
      <c r="D508" s="2">
        <v>0.59375</v>
      </c>
      <c r="E508" t="s">
        <v>110</v>
      </c>
      <c r="F508" t="s">
        <v>107</v>
      </c>
      <c r="G508" t="s">
        <v>10863</v>
      </c>
      <c r="H508" t="s">
        <v>108</v>
      </c>
      <c r="I508">
        <v>1147</v>
      </c>
      <c r="J508">
        <v>1</v>
      </c>
      <c r="K508" t="s">
        <v>120</v>
      </c>
      <c r="L508" t="s">
        <v>109</v>
      </c>
    </row>
    <row r="509" spans="1:12" hidden="1" x14ac:dyDescent="0.25">
      <c r="A509" s="3" t="s">
        <v>105</v>
      </c>
      <c r="B509">
        <v>11303500</v>
      </c>
      <c r="C509" s="1">
        <v>31630</v>
      </c>
      <c r="D509" s="2">
        <v>0.40625</v>
      </c>
      <c r="E509" t="s">
        <v>110</v>
      </c>
      <c r="F509" t="s">
        <v>107</v>
      </c>
      <c r="G509" t="s">
        <v>10863</v>
      </c>
      <c r="H509" t="s">
        <v>108</v>
      </c>
      <c r="I509">
        <v>1000</v>
      </c>
      <c r="J509">
        <v>2</v>
      </c>
      <c r="K509" t="s">
        <v>113</v>
      </c>
      <c r="L509" t="s">
        <v>109</v>
      </c>
    </row>
    <row r="510" spans="1:12" hidden="1" x14ac:dyDescent="0.25">
      <c r="A510" s="3" t="s">
        <v>105</v>
      </c>
      <c r="B510">
        <v>11303500</v>
      </c>
      <c r="C510" s="1">
        <v>31630</v>
      </c>
      <c r="D510" s="2">
        <v>0.40625</v>
      </c>
      <c r="E510" t="s">
        <v>110</v>
      </c>
      <c r="F510" t="s">
        <v>107</v>
      </c>
      <c r="G510" t="s">
        <v>10863</v>
      </c>
      <c r="H510" t="s">
        <v>108</v>
      </c>
      <c r="I510">
        <v>1020</v>
      </c>
      <c r="J510">
        <v>330</v>
      </c>
      <c r="K510" t="s">
        <v>117</v>
      </c>
      <c r="L510" t="s">
        <v>109</v>
      </c>
    </row>
    <row r="511" spans="1:12" x14ac:dyDescent="0.25">
      <c r="A511" s="3" t="s">
        <v>105</v>
      </c>
      <c r="B511">
        <v>11303500</v>
      </c>
      <c r="C511" s="1">
        <v>31630</v>
      </c>
      <c r="D511" s="2">
        <v>0.40625</v>
      </c>
      <c r="E511" t="s">
        <v>110</v>
      </c>
      <c r="F511" t="s">
        <v>107</v>
      </c>
      <c r="G511" t="s">
        <v>10863</v>
      </c>
      <c r="H511" t="s">
        <v>108</v>
      </c>
      <c r="I511">
        <v>1145</v>
      </c>
      <c r="J511">
        <v>2</v>
      </c>
      <c r="K511" t="s">
        <v>114</v>
      </c>
      <c r="L511" t="s">
        <v>109</v>
      </c>
    </row>
    <row r="512" spans="1:12" hidden="1" x14ac:dyDescent="0.25">
      <c r="A512" s="3" t="s">
        <v>105</v>
      </c>
      <c r="B512">
        <v>11303500</v>
      </c>
      <c r="C512" s="1">
        <v>31630</v>
      </c>
      <c r="D512" s="2">
        <v>0.40625</v>
      </c>
      <c r="E512" t="s">
        <v>110</v>
      </c>
      <c r="F512" t="s">
        <v>107</v>
      </c>
      <c r="G512" t="s">
        <v>10863</v>
      </c>
      <c r="H512" t="s">
        <v>108</v>
      </c>
      <c r="I512">
        <v>1147</v>
      </c>
      <c r="J512">
        <v>1</v>
      </c>
      <c r="K512" t="s">
        <v>120</v>
      </c>
      <c r="L512" t="s">
        <v>109</v>
      </c>
    </row>
    <row r="513" spans="1:12" x14ac:dyDescent="0.25">
      <c r="A513" s="3" t="s">
        <v>105</v>
      </c>
      <c r="B513">
        <v>11303500</v>
      </c>
      <c r="C513" s="1">
        <v>31630</v>
      </c>
      <c r="D513" s="2">
        <v>0.4069444444444445</v>
      </c>
      <c r="E513" t="s">
        <v>110</v>
      </c>
      <c r="F513" t="s">
        <v>107</v>
      </c>
      <c r="G513" t="s">
        <v>10863</v>
      </c>
      <c r="H513" t="s">
        <v>108</v>
      </c>
      <c r="I513">
        <v>1145</v>
      </c>
      <c r="J513">
        <v>1</v>
      </c>
      <c r="K513" t="s">
        <v>109</v>
      </c>
    </row>
    <row r="514" spans="1:12" hidden="1" x14ac:dyDescent="0.25">
      <c r="A514" s="3" t="s">
        <v>105</v>
      </c>
      <c r="B514">
        <v>11303500</v>
      </c>
      <c r="C514" s="1">
        <v>31630</v>
      </c>
      <c r="D514" s="2">
        <v>0.4069444444444445</v>
      </c>
      <c r="E514" t="s">
        <v>110</v>
      </c>
      <c r="F514" t="s">
        <v>107</v>
      </c>
      <c r="G514" t="s">
        <v>10863</v>
      </c>
      <c r="H514" t="s">
        <v>108</v>
      </c>
      <c r="I514">
        <v>1147</v>
      </c>
      <c r="J514">
        <v>1</v>
      </c>
      <c r="K514" t="s">
        <v>109</v>
      </c>
    </row>
    <row r="515" spans="1:12" hidden="1" x14ac:dyDescent="0.25">
      <c r="A515" s="3" t="s">
        <v>105</v>
      </c>
      <c r="B515">
        <v>11303500</v>
      </c>
      <c r="C515" s="1">
        <v>31649</v>
      </c>
      <c r="D515" s="2">
        <v>0.54166666666666663</v>
      </c>
      <c r="E515" t="s">
        <v>110</v>
      </c>
      <c r="F515" t="s">
        <v>107</v>
      </c>
      <c r="G515" t="s">
        <v>10863</v>
      </c>
      <c r="H515" t="s">
        <v>108</v>
      </c>
      <c r="I515">
        <v>1000</v>
      </c>
      <c r="J515">
        <v>2</v>
      </c>
      <c r="K515" t="s">
        <v>113</v>
      </c>
      <c r="L515" t="s">
        <v>109</v>
      </c>
    </row>
    <row r="516" spans="1:12" hidden="1" x14ac:dyDescent="0.25">
      <c r="A516" s="3" t="s">
        <v>105</v>
      </c>
      <c r="B516">
        <v>11303500</v>
      </c>
      <c r="C516" s="1">
        <v>31649</v>
      </c>
      <c r="D516" s="2">
        <v>0.54166666666666663</v>
      </c>
      <c r="E516" t="s">
        <v>110</v>
      </c>
      <c r="F516" t="s">
        <v>107</v>
      </c>
      <c r="G516" t="s">
        <v>10863</v>
      </c>
      <c r="H516" t="s">
        <v>108</v>
      </c>
      <c r="I516">
        <v>1020</v>
      </c>
      <c r="J516">
        <v>280</v>
      </c>
      <c r="K516" t="s">
        <v>117</v>
      </c>
      <c r="L516" t="s">
        <v>109</v>
      </c>
    </row>
    <row r="517" spans="1:12" hidden="1" x14ac:dyDescent="0.25">
      <c r="A517" s="3" t="s">
        <v>105</v>
      </c>
      <c r="B517">
        <v>11303500</v>
      </c>
      <c r="C517" s="1">
        <v>31649</v>
      </c>
      <c r="D517" s="2">
        <v>0.54166666666666663</v>
      </c>
      <c r="E517" t="s">
        <v>110</v>
      </c>
      <c r="F517" t="s">
        <v>107</v>
      </c>
      <c r="G517" t="s">
        <v>10863</v>
      </c>
      <c r="H517" t="s">
        <v>108</v>
      </c>
      <c r="I517">
        <v>1022</v>
      </c>
      <c r="J517">
        <v>290</v>
      </c>
      <c r="K517" t="s">
        <v>122</v>
      </c>
      <c r="L517" t="s">
        <v>109</v>
      </c>
    </row>
    <row r="518" spans="1:12" x14ac:dyDescent="0.25">
      <c r="A518" s="3" t="s">
        <v>105</v>
      </c>
      <c r="B518">
        <v>11303500</v>
      </c>
      <c r="C518" s="1">
        <v>31649</v>
      </c>
      <c r="D518" s="2">
        <v>0.54166666666666663</v>
      </c>
      <c r="E518" t="s">
        <v>110</v>
      </c>
      <c r="F518" t="s">
        <v>107</v>
      </c>
      <c r="G518" t="s">
        <v>10863</v>
      </c>
      <c r="H518" t="s">
        <v>108</v>
      </c>
      <c r="I518">
        <v>1145</v>
      </c>
      <c r="J518">
        <v>1</v>
      </c>
      <c r="K518" t="s">
        <v>114</v>
      </c>
      <c r="L518" t="s">
        <v>109</v>
      </c>
    </row>
    <row r="519" spans="1:12" hidden="1" x14ac:dyDescent="0.25">
      <c r="A519" s="3" t="s">
        <v>105</v>
      </c>
      <c r="B519">
        <v>11303500</v>
      </c>
      <c r="C519" s="1">
        <v>31649</v>
      </c>
      <c r="D519" s="2">
        <v>0.54166666666666663</v>
      </c>
      <c r="E519" t="s">
        <v>110</v>
      </c>
      <c r="F519" t="s">
        <v>107</v>
      </c>
      <c r="G519" t="s">
        <v>10863</v>
      </c>
      <c r="H519" t="s">
        <v>108</v>
      </c>
      <c r="I519">
        <v>1147</v>
      </c>
      <c r="J519">
        <v>1</v>
      </c>
      <c r="K519" t="s">
        <v>120</v>
      </c>
      <c r="L519" t="s">
        <v>109</v>
      </c>
    </row>
    <row r="520" spans="1:12" x14ac:dyDescent="0.25">
      <c r="A520" s="3" t="s">
        <v>105</v>
      </c>
      <c r="B520">
        <v>11303500</v>
      </c>
      <c r="C520" s="1">
        <v>31649</v>
      </c>
      <c r="D520" s="2">
        <v>0.54236111111111118</v>
      </c>
      <c r="E520" t="s">
        <v>110</v>
      </c>
      <c r="F520" t="s">
        <v>107</v>
      </c>
      <c r="G520" t="s">
        <v>10863</v>
      </c>
      <c r="H520" t="s">
        <v>108</v>
      </c>
      <c r="I520">
        <v>1145</v>
      </c>
      <c r="J520">
        <v>1</v>
      </c>
      <c r="K520" t="s">
        <v>109</v>
      </c>
    </row>
    <row r="521" spans="1:12" hidden="1" x14ac:dyDescent="0.25">
      <c r="A521" s="3" t="s">
        <v>105</v>
      </c>
      <c r="B521">
        <v>11303500</v>
      </c>
      <c r="C521" s="1">
        <v>31649</v>
      </c>
      <c r="D521" s="2">
        <v>0.54236111111111118</v>
      </c>
      <c r="E521" t="s">
        <v>110</v>
      </c>
      <c r="F521" t="s">
        <v>107</v>
      </c>
      <c r="G521" t="s">
        <v>10863</v>
      </c>
      <c r="H521" t="s">
        <v>108</v>
      </c>
      <c r="I521">
        <v>1147</v>
      </c>
      <c r="J521">
        <v>1</v>
      </c>
      <c r="K521" t="s">
        <v>109</v>
      </c>
    </row>
    <row r="522" spans="1:12" hidden="1" x14ac:dyDescent="0.25">
      <c r="A522" s="3" t="s">
        <v>105</v>
      </c>
      <c r="B522">
        <v>11303500</v>
      </c>
      <c r="C522" s="1">
        <v>31663</v>
      </c>
      <c r="D522" s="2">
        <v>0.41666666666666669</v>
      </c>
      <c r="E522" t="s">
        <v>110</v>
      </c>
      <c r="F522" t="s">
        <v>107</v>
      </c>
      <c r="G522" t="s">
        <v>10863</v>
      </c>
      <c r="H522" t="s">
        <v>108</v>
      </c>
      <c r="I522">
        <v>1000</v>
      </c>
      <c r="J522">
        <v>1</v>
      </c>
      <c r="K522" t="s">
        <v>113</v>
      </c>
      <c r="L522" t="s">
        <v>109</v>
      </c>
    </row>
    <row r="523" spans="1:12" hidden="1" x14ac:dyDescent="0.25">
      <c r="A523" s="3" t="s">
        <v>105</v>
      </c>
      <c r="B523">
        <v>11303500</v>
      </c>
      <c r="C523" s="1">
        <v>31663</v>
      </c>
      <c r="D523" s="2">
        <v>0.41666666666666669</v>
      </c>
      <c r="E523" t="s">
        <v>110</v>
      </c>
      <c r="F523" t="s">
        <v>107</v>
      </c>
      <c r="G523" t="s">
        <v>10863</v>
      </c>
      <c r="H523" t="s">
        <v>108</v>
      </c>
      <c r="I523">
        <v>1002</v>
      </c>
      <c r="J523">
        <v>3</v>
      </c>
      <c r="K523" t="s">
        <v>116</v>
      </c>
      <c r="L523" t="s">
        <v>109</v>
      </c>
    </row>
    <row r="524" spans="1:12" hidden="1" x14ac:dyDescent="0.25">
      <c r="A524" s="3" t="s">
        <v>105</v>
      </c>
      <c r="B524">
        <v>11303500</v>
      </c>
      <c r="C524" s="1">
        <v>31663</v>
      </c>
      <c r="D524" s="2">
        <v>0.41666666666666669</v>
      </c>
      <c r="E524" t="s">
        <v>110</v>
      </c>
      <c r="F524" t="s">
        <v>107</v>
      </c>
      <c r="G524" t="s">
        <v>10863</v>
      </c>
      <c r="H524" t="s">
        <v>108</v>
      </c>
      <c r="I524">
        <v>1020</v>
      </c>
      <c r="J524">
        <v>200</v>
      </c>
      <c r="K524" t="s">
        <v>117</v>
      </c>
      <c r="L524" t="s">
        <v>109</v>
      </c>
    </row>
    <row r="525" spans="1:12" hidden="1" x14ac:dyDescent="0.25">
      <c r="A525" s="3" t="s">
        <v>105</v>
      </c>
      <c r="B525">
        <v>11303500</v>
      </c>
      <c r="C525" s="1">
        <v>31663</v>
      </c>
      <c r="D525" s="2">
        <v>0.41666666666666669</v>
      </c>
      <c r="E525" t="s">
        <v>110</v>
      </c>
      <c r="F525" t="s">
        <v>107</v>
      </c>
      <c r="G525" t="s">
        <v>10863</v>
      </c>
      <c r="H525" t="s">
        <v>108</v>
      </c>
      <c r="I525">
        <v>1022</v>
      </c>
      <c r="J525">
        <v>250</v>
      </c>
      <c r="K525" t="s">
        <v>122</v>
      </c>
      <c r="L525" t="s">
        <v>109</v>
      </c>
    </row>
    <row r="526" spans="1:12" x14ac:dyDescent="0.25">
      <c r="A526" s="3" t="s">
        <v>105</v>
      </c>
      <c r="B526">
        <v>11303500</v>
      </c>
      <c r="C526" s="1">
        <v>31663</v>
      </c>
      <c r="D526" s="2">
        <v>0.41666666666666669</v>
      </c>
      <c r="E526" t="s">
        <v>110</v>
      </c>
      <c r="F526" t="s">
        <v>107</v>
      </c>
      <c r="G526" t="s">
        <v>10863</v>
      </c>
      <c r="H526" t="s">
        <v>108</v>
      </c>
      <c r="I526">
        <v>1145</v>
      </c>
      <c r="J526">
        <v>1</v>
      </c>
      <c r="K526" t="s">
        <v>114</v>
      </c>
      <c r="L526" t="s">
        <v>109</v>
      </c>
    </row>
    <row r="527" spans="1:12" hidden="1" x14ac:dyDescent="0.25">
      <c r="A527" s="3" t="s">
        <v>105</v>
      </c>
      <c r="B527">
        <v>11303500</v>
      </c>
      <c r="C527" s="1">
        <v>31663</v>
      </c>
      <c r="D527" s="2">
        <v>0.41666666666666669</v>
      </c>
      <c r="E527" t="s">
        <v>110</v>
      </c>
      <c r="F527" t="s">
        <v>107</v>
      </c>
      <c r="G527" t="s">
        <v>10863</v>
      </c>
      <c r="H527" t="s">
        <v>108</v>
      </c>
      <c r="I527">
        <v>1147</v>
      </c>
      <c r="J527">
        <v>1</v>
      </c>
      <c r="K527" t="s">
        <v>120</v>
      </c>
      <c r="L527" t="s">
        <v>109</v>
      </c>
    </row>
    <row r="528" spans="1:12" x14ac:dyDescent="0.25">
      <c r="A528" s="3" t="s">
        <v>105</v>
      </c>
      <c r="B528">
        <v>11303500</v>
      </c>
      <c r="C528" s="1">
        <v>31663</v>
      </c>
      <c r="D528" s="2">
        <v>0.41736111111111113</v>
      </c>
      <c r="E528" t="s">
        <v>110</v>
      </c>
      <c r="F528" t="s">
        <v>107</v>
      </c>
      <c r="G528" t="s">
        <v>10863</v>
      </c>
      <c r="H528" t="s">
        <v>108</v>
      </c>
      <c r="I528">
        <v>1145</v>
      </c>
      <c r="J528">
        <v>1</v>
      </c>
      <c r="K528" t="s">
        <v>109</v>
      </c>
    </row>
    <row r="529" spans="1:13" hidden="1" x14ac:dyDescent="0.25">
      <c r="A529" s="3" t="s">
        <v>105</v>
      </c>
      <c r="B529">
        <v>11303500</v>
      </c>
      <c r="C529" s="1">
        <v>31663</v>
      </c>
      <c r="D529" s="2">
        <v>0.41736111111111113</v>
      </c>
      <c r="E529" t="s">
        <v>110</v>
      </c>
      <c r="F529" t="s">
        <v>107</v>
      </c>
      <c r="G529" t="s">
        <v>10863</v>
      </c>
      <c r="H529" t="s">
        <v>108</v>
      </c>
      <c r="I529">
        <v>1147</v>
      </c>
      <c r="J529">
        <v>1</v>
      </c>
      <c r="K529" t="s">
        <v>109</v>
      </c>
    </row>
    <row r="530" spans="1:13" hidden="1" x14ac:dyDescent="0.25">
      <c r="A530" s="3" t="s">
        <v>105</v>
      </c>
      <c r="B530">
        <v>11303500</v>
      </c>
      <c r="C530" s="1">
        <v>31678</v>
      </c>
      <c r="D530" s="2">
        <v>0.47916666666666669</v>
      </c>
      <c r="E530" t="s">
        <v>110</v>
      </c>
      <c r="F530" t="s">
        <v>107</v>
      </c>
      <c r="G530" t="s">
        <v>10863</v>
      </c>
      <c r="H530" t="s">
        <v>108</v>
      </c>
      <c r="I530">
        <v>1002</v>
      </c>
      <c r="J530">
        <v>2</v>
      </c>
      <c r="K530" t="s">
        <v>116</v>
      </c>
      <c r="L530" t="s">
        <v>109</v>
      </c>
    </row>
    <row r="531" spans="1:13" hidden="1" x14ac:dyDescent="0.25">
      <c r="A531" s="3" t="s">
        <v>105</v>
      </c>
      <c r="B531">
        <v>11303500</v>
      </c>
      <c r="C531" s="1">
        <v>31678</v>
      </c>
      <c r="D531" s="2">
        <v>0.47916666666666669</v>
      </c>
      <c r="E531" t="s">
        <v>110</v>
      </c>
      <c r="F531" t="s">
        <v>107</v>
      </c>
      <c r="G531" t="s">
        <v>10863</v>
      </c>
      <c r="H531" t="s">
        <v>108</v>
      </c>
      <c r="I531">
        <v>1022</v>
      </c>
      <c r="J531">
        <v>130</v>
      </c>
      <c r="K531" t="s">
        <v>122</v>
      </c>
      <c r="L531" t="s">
        <v>109</v>
      </c>
    </row>
    <row r="532" spans="1:13" hidden="1" x14ac:dyDescent="0.25">
      <c r="A532" s="3" t="s">
        <v>105</v>
      </c>
      <c r="B532">
        <v>11303500</v>
      </c>
      <c r="C532" s="1">
        <v>31678</v>
      </c>
      <c r="D532" s="2">
        <v>0.47916666666666669</v>
      </c>
      <c r="E532" t="s">
        <v>110</v>
      </c>
      <c r="F532" t="s">
        <v>107</v>
      </c>
      <c r="G532" t="s">
        <v>10863</v>
      </c>
      <c r="H532" t="s">
        <v>108</v>
      </c>
      <c r="I532">
        <v>1147</v>
      </c>
      <c r="J532" t="s">
        <v>111</v>
      </c>
      <c r="K532">
        <v>1</v>
      </c>
      <c r="L532" t="s">
        <v>120</v>
      </c>
      <c r="M532" t="s">
        <v>109</v>
      </c>
    </row>
    <row r="533" spans="1:13" x14ac:dyDescent="0.25">
      <c r="A533" s="3" t="s">
        <v>105</v>
      </c>
      <c r="B533">
        <v>11303500</v>
      </c>
      <c r="C533" s="1">
        <v>31678</v>
      </c>
      <c r="D533" s="2">
        <v>0.47986111111111113</v>
      </c>
      <c r="E533" t="s">
        <v>110</v>
      </c>
      <c r="F533" t="s">
        <v>107</v>
      </c>
      <c r="G533" t="s">
        <v>10863</v>
      </c>
      <c r="H533" t="s">
        <v>108</v>
      </c>
      <c r="I533">
        <v>1145</v>
      </c>
      <c r="J533" t="s">
        <v>121</v>
      </c>
      <c r="K533" t="s">
        <v>109</v>
      </c>
    </row>
    <row r="534" spans="1:13" hidden="1" x14ac:dyDescent="0.25">
      <c r="A534" s="3" t="s">
        <v>105</v>
      </c>
      <c r="B534">
        <v>11303500</v>
      </c>
      <c r="C534" s="1">
        <v>31678</v>
      </c>
      <c r="D534" s="2">
        <v>0.47986111111111113</v>
      </c>
      <c r="E534" t="s">
        <v>110</v>
      </c>
      <c r="F534" t="s">
        <v>107</v>
      </c>
      <c r="G534" t="s">
        <v>10863</v>
      </c>
      <c r="H534" t="s">
        <v>108</v>
      </c>
      <c r="I534">
        <v>1147</v>
      </c>
      <c r="J534" t="s">
        <v>121</v>
      </c>
      <c r="K534" t="s">
        <v>109</v>
      </c>
    </row>
    <row r="535" spans="1:13" hidden="1" x14ac:dyDescent="0.25">
      <c r="A535" s="3" t="s">
        <v>105</v>
      </c>
      <c r="B535">
        <v>11303500</v>
      </c>
      <c r="C535" s="1">
        <v>31692</v>
      </c>
      <c r="D535" s="2">
        <v>0.42708333333333331</v>
      </c>
      <c r="E535" t="s">
        <v>110</v>
      </c>
      <c r="F535" t="s">
        <v>107</v>
      </c>
      <c r="G535" t="s">
        <v>10863</v>
      </c>
      <c r="H535" t="s">
        <v>108</v>
      </c>
      <c r="I535">
        <v>1000</v>
      </c>
      <c r="J535">
        <v>1</v>
      </c>
      <c r="K535" t="s">
        <v>113</v>
      </c>
      <c r="L535" t="s">
        <v>109</v>
      </c>
    </row>
    <row r="536" spans="1:13" hidden="1" x14ac:dyDescent="0.25">
      <c r="A536" s="3" t="s">
        <v>105</v>
      </c>
      <c r="B536">
        <v>11303500</v>
      </c>
      <c r="C536" s="1">
        <v>31692</v>
      </c>
      <c r="D536" s="2">
        <v>0.42708333333333331</v>
      </c>
      <c r="E536" t="s">
        <v>110</v>
      </c>
      <c r="F536" t="s">
        <v>107</v>
      </c>
      <c r="G536" t="s">
        <v>10863</v>
      </c>
      <c r="H536" t="s">
        <v>108</v>
      </c>
      <c r="I536">
        <v>1002</v>
      </c>
      <c r="J536">
        <v>2</v>
      </c>
      <c r="K536" t="s">
        <v>116</v>
      </c>
      <c r="L536" t="s">
        <v>109</v>
      </c>
    </row>
    <row r="537" spans="1:13" hidden="1" x14ac:dyDescent="0.25">
      <c r="A537" s="3" t="s">
        <v>105</v>
      </c>
      <c r="B537">
        <v>11303500</v>
      </c>
      <c r="C537" s="1">
        <v>31692</v>
      </c>
      <c r="D537" s="2">
        <v>0.42708333333333331</v>
      </c>
      <c r="E537" t="s">
        <v>110</v>
      </c>
      <c r="F537" t="s">
        <v>107</v>
      </c>
      <c r="G537" t="s">
        <v>10863</v>
      </c>
      <c r="H537" t="s">
        <v>108</v>
      </c>
      <c r="I537">
        <v>1020</v>
      </c>
      <c r="J537">
        <v>140</v>
      </c>
      <c r="K537" t="s">
        <v>117</v>
      </c>
      <c r="L537" t="s">
        <v>109</v>
      </c>
    </row>
    <row r="538" spans="1:13" hidden="1" x14ac:dyDescent="0.25">
      <c r="A538" s="3" t="s">
        <v>105</v>
      </c>
      <c r="B538">
        <v>11303500</v>
      </c>
      <c r="C538" s="1">
        <v>31692</v>
      </c>
      <c r="D538" s="2">
        <v>0.42708333333333331</v>
      </c>
      <c r="E538" t="s">
        <v>110</v>
      </c>
      <c r="F538" t="s">
        <v>107</v>
      </c>
      <c r="G538" t="s">
        <v>10863</v>
      </c>
      <c r="H538" t="s">
        <v>108</v>
      </c>
      <c r="I538">
        <v>1022</v>
      </c>
      <c r="J538">
        <v>150</v>
      </c>
      <c r="K538" t="s">
        <v>122</v>
      </c>
      <c r="L538" t="s">
        <v>109</v>
      </c>
    </row>
    <row r="539" spans="1:13" x14ac:dyDescent="0.25">
      <c r="A539" s="3" t="s">
        <v>105</v>
      </c>
      <c r="B539">
        <v>11303500</v>
      </c>
      <c r="C539" s="1">
        <v>31692</v>
      </c>
      <c r="D539" s="2">
        <v>0.42708333333333331</v>
      </c>
      <c r="E539" t="s">
        <v>110</v>
      </c>
      <c r="F539" t="s">
        <v>107</v>
      </c>
      <c r="G539" t="s">
        <v>10863</v>
      </c>
      <c r="H539" t="s">
        <v>108</v>
      </c>
      <c r="I539">
        <v>1145</v>
      </c>
      <c r="J539" t="s">
        <v>111</v>
      </c>
      <c r="K539">
        <v>1</v>
      </c>
      <c r="L539" t="s">
        <v>114</v>
      </c>
      <c r="M539" t="s">
        <v>109</v>
      </c>
    </row>
    <row r="540" spans="1:13" hidden="1" x14ac:dyDescent="0.25">
      <c r="A540" s="3" t="s">
        <v>105</v>
      </c>
      <c r="B540">
        <v>11303500</v>
      </c>
      <c r="C540" s="1">
        <v>31692</v>
      </c>
      <c r="D540" s="2">
        <v>0.42708333333333331</v>
      </c>
      <c r="E540" t="s">
        <v>110</v>
      </c>
      <c r="F540" t="s">
        <v>107</v>
      </c>
      <c r="G540" t="s">
        <v>10863</v>
      </c>
      <c r="H540" t="s">
        <v>108</v>
      </c>
      <c r="I540">
        <v>1147</v>
      </c>
      <c r="J540" t="s">
        <v>111</v>
      </c>
      <c r="K540">
        <v>1</v>
      </c>
      <c r="L540" t="s">
        <v>120</v>
      </c>
      <c r="M540" t="s">
        <v>109</v>
      </c>
    </row>
    <row r="541" spans="1:13" x14ac:dyDescent="0.25">
      <c r="A541" s="3" t="s">
        <v>105</v>
      </c>
      <c r="B541">
        <v>11303500</v>
      </c>
      <c r="C541" s="1">
        <v>31692</v>
      </c>
      <c r="D541" s="2">
        <v>0.42777777777777781</v>
      </c>
      <c r="E541" t="s">
        <v>110</v>
      </c>
      <c r="F541" t="s">
        <v>107</v>
      </c>
      <c r="G541" t="s">
        <v>10863</v>
      </c>
      <c r="H541" t="s">
        <v>108</v>
      </c>
      <c r="I541">
        <v>1145</v>
      </c>
      <c r="J541" t="s">
        <v>121</v>
      </c>
      <c r="K541" t="s">
        <v>109</v>
      </c>
    </row>
    <row r="542" spans="1:13" hidden="1" x14ac:dyDescent="0.25">
      <c r="A542" s="3" t="s">
        <v>105</v>
      </c>
      <c r="B542">
        <v>11303500</v>
      </c>
      <c r="C542" s="1">
        <v>31692</v>
      </c>
      <c r="D542" s="2">
        <v>0.42777777777777781</v>
      </c>
      <c r="E542" t="s">
        <v>110</v>
      </c>
      <c r="F542" t="s">
        <v>107</v>
      </c>
      <c r="G542" t="s">
        <v>10863</v>
      </c>
      <c r="H542" t="s">
        <v>108</v>
      </c>
      <c r="I542">
        <v>1147</v>
      </c>
      <c r="J542" t="s">
        <v>121</v>
      </c>
      <c r="K542" t="s">
        <v>109</v>
      </c>
    </row>
    <row r="543" spans="1:13" hidden="1" x14ac:dyDescent="0.25">
      <c r="A543" s="3" t="s">
        <v>105</v>
      </c>
      <c r="B543">
        <v>11303500</v>
      </c>
      <c r="C543" s="1">
        <v>31706</v>
      </c>
      <c r="D543" s="2">
        <v>0.46875</v>
      </c>
      <c r="E543" t="s">
        <v>110</v>
      </c>
      <c r="F543" t="s">
        <v>107</v>
      </c>
      <c r="G543" t="s">
        <v>10863</v>
      </c>
      <c r="H543" t="s">
        <v>108</v>
      </c>
      <c r="I543">
        <v>1000</v>
      </c>
      <c r="J543">
        <v>1</v>
      </c>
      <c r="K543" t="s">
        <v>113</v>
      </c>
      <c r="L543" t="s">
        <v>109</v>
      </c>
    </row>
    <row r="544" spans="1:13" hidden="1" x14ac:dyDescent="0.25">
      <c r="A544" s="3" t="s">
        <v>105</v>
      </c>
      <c r="B544">
        <v>11303500</v>
      </c>
      <c r="C544" s="1">
        <v>31706</v>
      </c>
      <c r="D544" s="2">
        <v>0.46875</v>
      </c>
      <c r="E544" t="s">
        <v>110</v>
      </c>
      <c r="F544" t="s">
        <v>107</v>
      </c>
      <c r="G544" t="s">
        <v>10863</v>
      </c>
      <c r="H544" t="s">
        <v>108</v>
      </c>
      <c r="I544">
        <v>1002</v>
      </c>
      <c r="J544">
        <v>2</v>
      </c>
      <c r="K544" t="s">
        <v>116</v>
      </c>
      <c r="L544" t="s">
        <v>109</v>
      </c>
    </row>
    <row r="545" spans="1:13" hidden="1" x14ac:dyDescent="0.25">
      <c r="A545" s="3" t="s">
        <v>105</v>
      </c>
      <c r="B545">
        <v>11303500</v>
      </c>
      <c r="C545" s="1">
        <v>31706</v>
      </c>
      <c r="D545" s="2">
        <v>0.46875</v>
      </c>
      <c r="E545" t="s">
        <v>110</v>
      </c>
      <c r="F545" t="s">
        <v>107</v>
      </c>
      <c r="G545" t="s">
        <v>10863</v>
      </c>
      <c r="H545" t="s">
        <v>108</v>
      </c>
      <c r="I545">
        <v>1020</v>
      </c>
      <c r="J545">
        <v>100</v>
      </c>
      <c r="K545" t="s">
        <v>117</v>
      </c>
      <c r="L545" t="s">
        <v>109</v>
      </c>
    </row>
    <row r="546" spans="1:13" hidden="1" x14ac:dyDescent="0.25">
      <c r="A546" s="3" t="s">
        <v>105</v>
      </c>
      <c r="B546">
        <v>11303500</v>
      </c>
      <c r="C546" s="1">
        <v>31706</v>
      </c>
      <c r="D546" s="2">
        <v>0.46875</v>
      </c>
      <c r="E546" t="s">
        <v>110</v>
      </c>
      <c r="F546" t="s">
        <v>107</v>
      </c>
      <c r="G546" t="s">
        <v>10863</v>
      </c>
      <c r="H546" t="s">
        <v>108</v>
      </c>
      <c r="I546">
        <v>1022</v>
      </c>
      <c r="J546">
        <v>80</v>
      </c>
      <c r="K546" t="s">
        <v>122</v>
      </c>
      <c r="L546" t="s">
        <v>109</v>
      </c>
    </row>
    <row r="547" spans="1:13" x14ac:dyDescent="0.25">
      <c r="A547" s="3" t="s">
        <v>105</v>
      </c>
      <c r="B547">
        <v>11303500</v>
      </c>
      <c r="C547" s="1">
        <v>31706</v>
      </c>
      <c r="D547" s="2">
        <v>0.46875</v>
      </c>
      <c r="E547" t="s">
        <v>110</v>
      </c>
      <c r="F547" t="s">
        <v>107</v>
      </c>
      <c r="G547" t="s">
        <v>10863</v>
      </c>
      <c r="H547" t="s">
        <v>108</v>
      </c>
      <c r="I547">
        <v>1145</v>
      </c>
      <c r="J547" t="s">
        <v>111</v>
      </c>
      <c r="K547">
        <v>1</v>
      </c>
      <c r="L547" t="s">
        <v>114</v>
      </c>
      <c r="M547" t="s">
        <v>109</v>
      </c>
    </row>
    <row r="548" spans="1:13" hidden="1" x14ac:dyDescent="0.25">
      <c r="A548" s="3" t="s">
        <v>105</v>
      </c>
      <c r="B548">
        <v>11303500</v>
      </c>
      <c r="C548" s="1">
        <v>31706</v>
      </c>
      <c r="D548" s="2">
        <v>0.46875</v>
      </c>
      <c r="E548" t="s">
        <v>110</v>
      </c>
      <c r="F548" t="s">
        <v>107</v>
      </c>
      <c r="G548" t="s">
        <v>10863</v>
      </c>
      <c r="H548" t="s">
        <v>108</v>
      </c>
      <c r="I548">
        <v>1147</v>
      </c>
      <c r="J548" t="s">
        <v>111</v>
      </c>
      <c r="K548">
        <v>1</v>
      </c>
      <c r="L548" t="s">
        <v>120</v>
      </c>
      <c r="M548" t="s">
        <v>109</v>
      </c>
    </row>
    <row r="549" spans="1:13" x14ac:dyDescent="0.25">
      <c r="A549" s="3" t="s">
        <v>105</v>
      </c>
      <c r="B549">
        <v>11303500</v>
      </c>
      <c r="C549" s="1">
        <v>31706</v>
      </c>
      <c r="D549" s="2">
        <v>0.4694444444444445</v>
      </c>
      <c r="E549" t="s">
        <v>110</v>
      </c>
      <c r="F549" t="s">
        <v>107</v>
      </c>
      <c r="G549" t="s">
        <v>10863</v>
      </c>
      <c r="H549" t="s">
        <v>108</v>
      </c>
      <c r="I549">
        <v>1145</v>
      </c>
      <c r="J549" t="s">
        <v>121</v>
      </c>
      <c r="K549" t="s">
        <v>109</v>
      </c>
    </row>
    <row r="550" spans="1:13" hidden="1" x14ac:dyDescent="0.25">
      <c r="A550" s="3" t="s">
        <v>105</v>
      </c>
      <c r="B550">
        <v>11303500</v>
      </c>
      <c r="C550" s="1">
        <v>31706</v>
      </c>
      <c r="D550" s="2">
        <v>0.4694444444444445</v>
      </c>
      <c r="E550" t="s">
        <v>110</v>
      </c>
      <c r="F550" t="s">
        <v>107</v>
      </c>
      <c r="G550" t="s">
        <v>10863</v>
      </c>
      <c r="H550" t="s">
        <v>108</v>
      </c>
      <c r="I550">
        <v>1147</v>
      </c>
      <c r="J550" t="s">
        <v>121</v>
      </c>
      <c r="K550" t="s">
        <v>109</v>
      </c>
    </row>
    <row r="551" spans="1:13" hidden="1" x14ac:dyDescent="0.25">
      <c r="A551" s="3" t="s">
        <v>105</v>
      </c>
      <c r="B551">
        <v>11303500</v>
      </c>
      <c r="C551" s="1">
        <v>31721</v>
      </c>
      <c r="D551" s="2">
        <v>0.39583333333333331</v>
      </c>
      <c r="E551" t="s">
        <v>106</v>
      </c>
      <c r="F551" t="s">
        <v>107</v>
      </c>
      <c r="G551" t="s">
        <v>10863</v>
      </c>
      <c r="H551" t="s">
        <v>108</v>
      </c>
      <c r="I551">
        <v>1000</v>
      </c>
      <c r="J551">
        <v>1</v>
      </c>
      <c r="K551" t="s">
        <v>113</v>
      </c>
      <c r="L551" t="s">
        <v>109</v>
      </c>
    </row>
    <row r="552" spans="1:13" hidden="1" x14ac:dyDescent="0.25">
      <c r="A552" s="3" t="s">
        <v>105</v>
      </c>
      <c r="B552">
        <v>11303500</v>
      </c>
      <c r="C552" s="1">
        <v>31721</v>
      </c>
      <c r="D552" s="2">
        <v>0.39583333333333331</v>
      </c>
      <c r="E552" t="s">
        <v>106</v>
      </c>
      <c r="F552" t="s">
        <v>107</v>
      </c>
      <c r="G552" t="s">
        <v>10863</v>
      </c>
      <c r="H552" t="s">
        <v>108</v>
      </c>
      <c r="I552">
        <v>1002</v>
      </c>
      <c r="J552">
        <v>2</v>
      </c>
      <c r="K552" t="s">
        <v>116</v>
      </c>
      <c r="L552" t="s">
        <v>109</v>
      </c>
    </row>
    <row r="553" spans="1:13" hidden="1" x14ac:dyDescent="0.25">
      <c r="A553" s="3" t="s">
        <v>105</v>
      </c>
      <c r="B553">
        <v>11303500</v>
      </c>
      <c r="C553" s="1">
        <v>31721</v>
      </c>
      <c r="D553" s="2">
        <v>0.39583333333333331</v>
      </c>
      <c r="E553" t="s">
        <v>106</v>
      </c>
      <c r="F553" t="s">
        <v>107</v>
      </c>
      <c r="G553" t="s">
        <v>10863</v>
      </c>
      <c r="H553" t="s">
        <v>108</v>
      </c>
      <c r="I553">
        <v>1020</v>
      </c>
      <c r="J553">
        <v>230</v>
      </c>
      <c r="K553" t="s">
        <v>117</v>
      </c>
      <c r="L553" t="s">
        <v>109</v>
      </c>
    </row>
    <row r="554" spans="1:13" hidden="1" x14ac:dyDescent="0.25">
      <c r="A554" s="3" t="s">
        <v>105</v>
      </c>
      <c r="B554">
        <v>11303500</v>
      </c>
      <c r="C554" s="1">
        <v>31721</v>
      </c>
      <c r="D554" s="2">
        <v>0.39583333333333331</v>
      </c>
      <c r="E554" t="s">
        <v>106</v>
      </c>
      <c r="F554" t="s">
        <v>107</v>
      </c>
      <c r="G554" t="s">
        <v>10863</v>
      </c>
      <c r="H554" t="s">
        <v>108</v>
      </c>
      <c r="I554">
        <v>1022</v>
      </c>
      <c r="J554">
        <v>230</v>
      </c>
      <c r="K554" t="s">
        <v>122</v>
      </c>
      <c r="L554" t="s">
        <v>109</v>
      </c>
    </row>
    <row r="555" spans="1:13" x14ac:dyDescent="0.25">
      <c r="A555" s="3" t="s">
        <v>105</v>
      </c>
      <c r="B555">
        <v>11303500</v>
      </c>
      <c r="C555" s="1">
        <v>31721</v>
      </c>
      <c r="D555" s="2">
        <v>0.39583333333333331</v>
      </c>
      <c r="E555" t="s">
        <v>106</v>
      </c>
      <c r="F555" t="s">
        <v>107</v>
      </c>
      <c r="G555" t="s">
        <v>10863</v>
      </c>
      <c r="H555" t="s">
        <v>108</v>
      </c>
      <c r="I555">
        <v>1145</v>
      </c>
      <c r="J555" t="s">
        <v>111</v>
      </c>
      <c r="K555">
        <v>1</v>
      </c>
      <c r="L555" t="s">
        <v>114</v>
      </c>
      <c r="M555" t="s">
        <v>109</v>
      </c>
    </row>
    <row r="556" spans="1:13" hidden="1" x14ac:dyDescent="0.25">
      <c r="A556" s="3" t="s">
        <v>105</v>
      </c>
      <c r="B556">
        <v>11303500</v>
      </c>
      <c r="C556" s="1">
        <v>31721</v>
      </c>
      <c r="D556" s="2">
        <v>0.39583333333333331</v>
      </c>
      <c r="E556" t="s">
        <v>106</v>
      </c>
      <c r="F556" t="s">
        <v>107</v>
      </c>
      <c r="G556" t="s">
        <v>10863</v>
      </c>
      <c r="H556" t="s">
        <v>108</v>
      </c>
      <c r="I556">
        <v>1147</v>
      </c>
      <c r="J556">
        <v>1</v>
      </c>
      <c r="K556" t="s">
        <v>120</v>
      </c>
      <c r="L556" t="s">
        <v>109</v>
      </c>
    </row>
    <row r="557" spans="1:13" x14ac:dyDescent="0.25">
      <c r="A557" s="3" t="s">
        <v>105</v>
      </c>
      <c r="B557">
        <v>11303500</v>
      </c>
      <c r="C557" s="1">
        <v>31721</v>
      </c>
      <c r="D557" s="2">
        <v>0.39652777777777781</v>
      </c>
      <c r="E557" t="s">
        <v>106</v>
      </c>
      <c r="F557" t="s">
        <v>107</v>
      </c>
      <c r="G557" t="s">
        <v>10863</v>
      </c>
      <c r="H557" t="s">
        <v>108</v>
      </c>
      <c r="I557">
        <v>1145</v>
      </c>
      <c r="J557" t="s">
        <v>121</v>
      </c>
      <c r="K557" t="s">
        <v>109</v>
      </c>
    </row>
    <row r="558" spans="1:13" hidden="1" x14ac:dyDescent="0.25">
      <c r="A558" s="3" t="s">
        <v>105</v>
      </c>
      <c r="B558">
        <v>11303500</v>
      </c>
      <c r="C558" s="1">
        <v>31721</v>
      </c>
      <c r="D558" s="2">
        <v>0.39652777777777781</v>
      </c>
      <c r="E558" t="s">
        <v>106</v>
      </c>
      <c r="F558" t="s">
        <v>107</v>
      </c>
      <c r="G558" t="s">
        <v>10863</v>
      </c>
      <c r="H558" t="s">
        <v>108</v>
      </c>
      <c r="I558">
        <v>1147</v>
      </c>
      <c r="J558">
        <v>1</v>
      </c>
      <c r="K558" t="s">
        <v>109</v>
      </c>
    </row>
    <row r="559" spans="1:13" hidden="1" x14ac:dyDescent="0.25">
      <c r="A559" s="3" t="s">
        <v>105</v>
      </c>
      <c r="B559">
        <v>11303500</v>
      </c>
      <c r="C559" s="1">
        <v>31734</v>
      </c>
      <c r="D559" s="2">
        <v>0.54166666666666663</v>
      </c>
      <c r="E559" t="s">
        <v>106</v>
      </c>
      <c r="F559" t="s">
        <v>107</v>
      </c>
      <c r="G559" t="s">
        <v>10863</v>
      </c>
      <c r="H559" t="s">
        <v>108</v>
      </c>
      <c r="I559">
        <v>1000</v>
      </c>
      <c r="J559">
        <v>1</v>
      </c>
      <c r="K559" t="s">
        <v>113</v>
      </c>
      <c r="L559" t="s">
        <v>109</v>
      </c>
    </row>
    <row r="560" spans="1:13" hidden="1" x14ac:dyDescent="0.25">
      <c r="A560" s="3" t="s">
        <v>105</v>
      </c>
      <c r="B560">
        <v>11303500</v>
      </c>
      <c r="C560" s="1">
        <v>31734</v>
      </c>
      <c r="D560" s="2">
        <v>0.54166666666666663</v>
      </c>
      <c r="E560" t="s">
        <v>106</v>
      </c>
      <c r="F560" t="s">
        <v>107</v>
      </c>
      <c r="G560" t="s">
        <v>10863</v>
      </c>
      <c r="H560" t="s">
        <v>108</v>
      </c>
      <c r="I560">
        <v>1002</v>
      </c>
      <c r="J560">
        <v>2</v>
      </c>
      <c r="K560" t="s">
        <v>116</v>
      </c>
      <c r="L560" t="s">
        <v>109</v>
      </c>
    </row>
    <row r="561" spans="1:12" hidden="1" x14ac:dyDescent="0.25">
      <c r="A561" s="3" t="s">
        <v>105</v>
      </c>
      <c r="B561">
        <v>11303500</v>
      </c>
      <c r="C561" s="1">
        <v>31734</v>
      </c>
      <c r="D561" s="2">
        <v>0.54166666666666663</v>
      </c>
      <c r="E561" t="s">
        <v>106</v>
      </c>
      <c r="F561" t="s">
        <v>107</v>
      </c>
      <c r="G561" t="s">
        <v>10863</v>
      </c>
      <c r="H561" t="s">
        <v>108</v>
      </c>
      <c r="I561">
        <v>1022</v>
      </c>
      <c r="J561">
        <v>270</v>
      </c>
      <c r="K561" t="s">
        <v>122</v>
      </c>
      <c r="L561" t="s">
        <v>109</v>
      </c>
    </row>
    <row r="562" spans="1:12" x14ac:dyDescent="0.25">
      <c r="A562" s="3" t="s">
        <v>105</v>
      </c>
      <c r="B562">
        <v>11303500</v>
      </c>
      <c r="C562" s="1">
        <v>31734</v>
      </c>
      <c r="D562" s="2">
        <v>0.54166666666666663</v>
      </c>
      <c r="E562" t="s">
        <v>106</v>
      </c>
      <c r="F562" t="s">
        <v>107</v>
      </c>
      <c r="G562" t="s">
        <v>10863</v>
      </c>
      <c r="H562" t="s">
        <v>108</v>
      </c>
      <c r="I562">
        <v>1145</v>
      </c>
      <c r="J562">
        <v>1</v>
      </c>
      <c r="K562" t="s">
        <v>114</v>
      </c>
      <c r="L562" t="s">
        <v>109</v>
      </c>
    </row>
    <row r="563" spans="1:12" hidden="1" x14ac:dyDescent="0.25">
      <c r="A563" s="3" t="s">
        <v>105</v>
      </c>
      <c r="B563">
        <v>11303500</v>
      </c>
      <c r="C563" s="1">
        <v>31734</v>
      </c>
      <c r="D563" s="2">
        <v>0.54166666666666663</v>
      </c>
      <c r="E563" t="s">
        <v>106</v>
      </c>
      <c r="F563" t="s">
        <v>107</v>
      </c>
      <c r="G563" t="s">
        <v>10863</v>
      </c>
      <c r="H563" t="s">
        <v>108</v>
      </c>
      <c r="I563">
        <v>1147</v>
      </c>
      <c r="J563">
        <v>1</v>
      </c>
      <c r="K563" t="s">
        <v>120</v>
      </c>
      <c r="L563" t="s">
        <v>109</v>
      </c>
    </row>
    <row r="564" spans="1:12" hidden="1" x14ac:dyDescent="0.25">
      <c r="A564" s="3" t="s">
        <v>105</v>
      </c>
      <c r="B564">
        <v>11303500</v>
      </c>
      <c r="C564" s="1">
        <v>31737</v>
      </c>
      <c r="D564" s="2">
        <v>0.40625</v>
      </c>
      <c r="E564" t="s">
        <v>106</v>
      </c>
      <c r="F564" t="s">
        <v>107</v>
      </c>
      <c r="G564" t="s">
        <v>10863</v>
      </c>
      <c r="H564" t="s">
        <v>108</v>
      </c>
      <c r="I564">
        <v>1000</v>
      </c>
      <c r="J564">
        <v>1</v>
      </c>
      <c r="K564" t="s">
        <v>113</v>
      </c>
      <c r="L564" t="s">
        <v>109</v>
      </c>
    </row>
    <row r="565" spans="1:12" hidden="1" x14ac:dyDescent="0.25">
      <c r="A565" s="3" t="s">
        <v>105</v>
      </c>
      <c r="B565">
        <v>11303500</v>
      </c>
      <c r="C565" s="1">
        <v>31737</v>
      </c>
      <c r="D565" s="2">
        <v>0.40625</v>
      </c>
      <c r="E565" t="s">
        <v>106</v>
      </c>
      <c r="F565" t="s">
        <v>107</v>
      </c>
      <c r="G565" t="s">
        <v>10863</v>
      </c>
      <c r="H565" t="s">
        <v>108</v>
      </c>
      <c r="I565">
        <v>1002</v>
      </c>
      <c r="J565">
        <v>2</v>
      </c>
      <c r="K565" t="s">
        <v>116</v>
      </c>
      <c r="L565" t="s">
        <v>109</v>
      </c>
    </row>
    <row r="566" spans="1:12" hidden="1" x14ac:dyDescent="0.25">
      <c r="A566" s="3" t="s">
        <v>105</v>
      </c>
      <c r="B566">
        <v>11303500</v>
      </c>
      <c r="C566" s="1">
        <v>31737</v>
      </c>
      <c r="D566" s="2">
        <v>0.40625</v>
      </c>
      <c r="E566" t="s">
        <v>106</v>
      </c>
      <c r="F566" t="s">
        <v>107</v>
      </c>
      <c r="G566" t="s">
        <v>10863</v>
      </c>
      <c r="H566" t="s">
        <v>108</v>
      </c>
      <c r="I566">
        <v>1020</v>
      </c>
      <c r="J566">
        <v>260</v>
      </c>
      <c r="K566" t="s">
        <v>117</v>
      </c>
      <c r="L566" t="s">
        <v>109</v>
      </c>
    </row>
    <row r="567" spans="1:12" hidden="1" x14ac:dyDescent="0.25">
      <c r="A567" s="3" t="s">
        <v>105</v>
      </c>
      <c r="B567">
        <v>11303500</v>
      </c>
      <c r="C567" s="1">
        <v>31737</v>
      </c>
      <c r="D567" s="2">
        <v>0.40625</v>
      </c>
      <c r="E567" t="s">
        <v>106</v>
      </c>
      <c r="F567" t="s">
        <v>107</v>
      </c>
      <c r="G567" t="s">
        <v>10863</v>
      </c>
      <c r="H567" t="s">
        <v>108</v>
      </c>
      <c r="I567">
        <v>1022</v>
      </c>
      <c r="J567">
        <v>290</v>
      </c>
      <c r="K567" t="s">
        <v>122</v>
      </c>
      <c r="L567" t="s">
        <v>109</v>
      </c>
    </row>
    <row r="568" spans="1:12" x14ac:dyDescent="0.25">
      <c r="A568" s="3" t="s">
        <v>105</v>
      </c>
      <c r="B568">
        <v>11303500</v>
      </c>
      <c r="C568" s="1">
        <v>31737</v>
      </c>
      <c r="D568" s="2">
        <v>0.40625</v>
      </c>
      <c r="E568" t="s">
        <v>106</v>
      </c>
      <c r="F568" t="s">
        <v>107</v>
      </c>
      <c r="G568" t="s">
        <v>10863</v>
      </c>
      <c r="H568" t="s">
        <v>108</v>
      </c>
      <c r="I568">
        <v>1145</v>
      </c>
      <c r="J568">
        <v>1</v>
      </c>
      <c r="K568" t="s">
        <v>114</v>
      </c>
      <c r="L568" t="s">
        <v>109</v>
      </c>
    </row>
    <row r="569" spans="1:12" hidden="1" x14ac:dyDescent="0.25">
      <c r="A569" s="3" t="s">
        <v>105</v>
      </c>
      <c r="B569">
        <v>11303500</v>
      </c>
      <c r="C569" s="1">
        <v>31737</v>
      </c>
      <c r="D569" s="2">
        <v>0.40625</v>
      </c>
      <c r="E569" t="s">
        <v>106</v>
      </c>
      <c r="F569" t="s">
        <v>107</v>
      </c>
      <c r="G569" t="s">
        <v>10863</v>
      </c>
      <c r="H569" t="s">
        <v>108</v>
      </c>
      <c r="I569">
        <v>1147</v>
      </c>
      <c r="J569">
        <v>1</v>
      </c>
      <c r="K569" t="s">
        <v>120</v>
      </c>
      <c r="L569" t="s">
        <v>109</v>
      </c>
    </row>
    <row r="570" spans="1:12" x14ac:dyDescent="0.25">
      <c r="A570" s="3" t="s">
        <v>105</v>
      </c>
      <c r="B570">
        <v>11303500</v>
      </c>
      <c r="C570" s="1">
        <v>31737</v>
      </c>
      <c r="D570" s="2">
        <v>0.4069444444444445</v>
      </c>
      <c r="E570" t="s">
        <v>106</v>
      </c>
      <c r="F570" t="s">
        <v>107</v>
      </c>
      <c r="G570" t="s">
        <v>10863</v>
      </c>
      <c r="H570" t="s">
        <v>108</v>
      </c>
      <c r="I570">
        <v>1145</v>
      </c>
      <c r="J570">
        <v>1</v>
      </c>
      <c r="K570" t="s">
        <v>109</v>
      </c>
    </row>
    <row r="571" spans="1:12" hidden="1" x14ac:dyDescent="0.25">
      <c r="A571" s="3" t="s">
        <v>105</v>
      </c>
      <c r="B571">
        <v>11303500</v>
      </c>
      <c r="C571" s="1">
        <v>31737</v>
      </c>
      <c r="D571" s="2">
        <v>0.4069444444444445</v>
      </c>
      <c r="E571" t="s">
        <v>106</v>
      </c>
      <c r="F571" t="s">
        <v>107</v>
      </c>
      <c r="G571" t="s">
        <v>10863</v>
      </c>
      <c r="H571" t="s">
        <v>108</v>
      </c>
      <c r="I571">
        <v>1147</v>
      </c>
      <c r="J571">
        <v>1</v>
      </c>
      <c r="K571" t="s">
        <v>109</v>
      </c>
    </row>
    <row r="572" spans="1:12" hidden="1" x14ac:dyDescent="0.25">
      <c r="A572" s="3" t="s">
        <v>105</v>
      </c>
      <c r="B572">
        <v>11303500</v>
      </c>
      <c r="C572" s="1">
        <v>31750</v>
      </c>
      <c r="D572" s="2">
        <v>0.39583333333333331</v>
      </c>
      <c r="E572" t="s">
        <v>106</v>
      </c>
      <c r="F572" t="s">
        <v>107</v>
      </c>
      <c r="G572" t="s">
        <v>10863</v>
      </c>
      <c r="H572" t="s">
        <v>108</v>
      </c>
      <c r="I572">
        <v>1000</v>
      </c>
      <c r="J572">
        <v>1</v>
      </c>
      <c r="K572" t="s">
        <v>113</v>
      </c>
      <c r="L572" t="s">
        <v>109</v>
      </c>
    </row>
    <row r="573" spans="1:12" hidden="1" x14ac:dyDescent="0.25">
      <c r="A573" s="3" t="s">
        <v>105</v>
      </c>
      <c r="B573">
        <v>11303500</v>
      </c>
      <c r="C573" s="1">
        <v>31750</v>
      </c>
      <c r="D573" s="2">
        <v>0.39583333333333331</v>
      </c>
      <c r="E573" t="s">
        <v>106</v>
      </c>
      <c r="F573" t="s">
        <v>107</v>
      </c>
      <c r="G573" t="s">
        <v>10863</v>
      </c>
      <c r="H573" t="s">
        <v>108</v>
      </c>
      <c r="I573">
        <v>1002</v>
      </c>
      <c r="J573">
        <v>1</v>
      </c>
      <c r="K573" t="s">
        <v>116</v>
      </c>
      <c r="L573" t="s">
        <v>109</v>
      </c>
    </row>
    <row r="574" spans="1:12" hidden="1" x14ac:dyDescent="0.25">
      <c r="A574" s="3" t="s">
        <v>105</v>
      </c>
      <c r="B574">
        <v>11303500</v>
      </c>
      <c r="C574" s="1">
        <v>31750</v>
      </c>
      <c r="D574" s="2">
        <v>0.39583333333333331</v>
      </c>
      <c r="E574" t="s">
        <v>106</v>
      </c>
      <c r="F574" t="s">
        <v>107</v>
      </c>
      <c r="G574" t="s">
        <v>10863</v>
      </c>
      <c r="H574" t="s">
        <v>108</v>
      </c>
      <c r="I574">
        <v>1020</v>
      </c>
      <c r="J574">
        <v>210</v>
      </c>
      <c r="K574" t="s">
        <v>117</v>
      </c>
      <c r="L574" t="s">
        <v>109</v>
      </c>
    </row>
    <row r="575" spans="1:12" hidden="1" x14ac:dyDescent="0.25">
      <c r="A575" s="3" t="s">
        <v>105</v>
      </c>
      <c r="B575">
        <v>11303500</v>
      </c>
      <c r="C575" s="1">
        <v>31750</v>
      </c>
      <c r="D575" s="2">
        <v>0.39583333333333331</v>
      </c>
      <c r="E575" t="s">
        <v>106</v>
      </c>
      <c r="F575" t="s">
        <v>107</v>
      </c>
      <c r="G575" t="s">
        <v>10863</v>
      </c>
      <c r="H575" t="s">
        <v>108</v>
      </c>
      <c r="I575">
        <v>1022</v>
      </c>
      <c r="J575">
        <v>240</v>
      </c>
      <c r="K575" t="s">
        <v>122</v>
      </c>
      <c r="L575" t="s">
        <v>109</v>
      </c>
    </row>
    <row r="576" spans="1:12" x14ac:dyDescent="0.25">
      <c r="A576" s="3" t="s">
        <v>105</v>
      </c>
      <c r="B576">
        <v>11303500</v>
      </c>
      <c r="C576" s="1">
        <v>31750</v>
      </c>
      <c r="D576" s="2">
        <v>0.39583333333333331</v>
      </c>
      <c r="E576" t="s">
        <v>106</v>
      </c>
      <c r="F576" t="s">
        <v>107</v>
      </c>
      <c r="G576" t="s">
        <v>10863</v>
      </c>
      <c r="H576" t="s">
        <v>108</v>
      </c>
      <c r="I576">
        <v>1145</v>
      </c>
      <c r="J576">
        <v>1</v>
      </c>
      <c r="K576" t="s">
        <v>114</v>
      </c>
      <c r="L576" t="s">
        <v>109</v>
      </c>
    </row>
    <row r="577" spans="1:12" hidden="1" x14ac:dyDescent="0.25">
      <c r="A577" s="3" t="s">
        <v>105</v>
      </c>
      <c r="B577">
        <v>11303500</v>
      </c>
      <c r="C577" s="1">
        <v>31750</v>
      </c>
      <c r="D577" s="2">
        <v>0.39583333333333331</v>
      </c>
      <c r="E577" t="s">
        <v>106</v>
      </c>
      <c r="F577" t="s">
        <v>107</v>
      </c>
      <c r="G577" t="s">
        <v>10863</v>
      </c>
      <c r="H577" t="s">
        <v>108</v>
      </c>
      <c r="I577">
        <v>1147</v>
      </c>
      <c r="J577">
        <v>1</v>
      </c>
      <c r="K577" t="s">
        <v>120</v>
      </c>
      <c r="L577" t="s">
        <v>109</v>
      </c>
    </row>
    <row r="578" spans="1:12" x14ac:dyDescent="0.25">
      <c r="A578" s="3" t="s">
        <v>105</v>
      </c>
      <c r="B578">
        <v>11303500</v>
      </c>
      <c r="C578" s="1">
        <v>31750</v>
      </c>
      <c r="D578" s="2">
        <v>0.39652777777777781</v>
      </c>
      <c r="E578" t="s">
        <v>106</v>
      </c>
      <c r="F578" t="s">
        <v>107</v>
      </c>
      <c r="G578" t="s">
        <v>10863</v>
      </c>
      <c r="H578" t="s">
        <v>108</v>
      </c>
      <c r="I578">
        <v>1145</v>
      </c>
      <c r="J578">
        <v>1</v>
      </c>
      <c r="K578" t="s">
        <v>109</v>
      </c>
    </row>
    <row r="579" spans="1:12" hidden="1" x14ac:dyDescent="0.25">
      <c r="A579" s="3" t="s">
        <v>105</v>
      </c>
      <c r="B579">
        <v>11303500</v>
      </c>
      <c r="C579" s="1">
        <v>31750</v>
      </c>
      <c r="D579" s="2">
        <v>0.39652777777777781</v>
      </c>
      <c r="E579" t="s">
        <v>106</v>
      </c>
      <c r="F579" t="s">
        <v>107</v>
      </c>
      <c r="G579" t="s">
        <v>10863</v>
      </c>
      <c r="H579" t="s">
        <v>108</v>
      </c>
      <c r="I579">
        <v>1147</v>
      </c>
      <c r="J579">
        <v>1</v>
      </c>
      <c r="K579" t="s">
        <v>109</v>
      </c>
    </row>
    <row r="580" spans="1:12" hidden="1" x14ac:dyDescent="0.25">
      <c r="A580" s="3" t="s">
        <v>105</v>
      </c>
      <c r="B580">
        <v>11303500</v>
      </c>
      <c r="C580" s="1">
        <v>31762</v>
      </c>
      <c r="D580" s="2">
        <v>0.63541666666666663</v>
      </c>
      <c r="E580" t="s">
        <v>106</v>
      </c>
      <c r="F580" t="s">
        <v>107</v>
      </c>
      <c r="G580" t="s">
        <v>10863</v>
      </c>
      <c r="H580" t="s">
        <v>108</v>
      </c>
      <c r="I580">
        <v>1000</v>
      </c>
      <c r="J580">
        <v>1</v>
      </c>
      <c r="K580" t="s">
        <v>113</v>
      </c>
      <c r="L580" t="s">
        <v>109</v>
      </c>
    </row>
    <row r="581" spans="1:12" hidden="1" x14ac:dyDescent="0.25">
      <c r="A581" s="3" t="s">
        <v>105</v>
      </c>
      <c r="B581">
        <v>11303500</v>
      </c>
      <c r="C581" s="1">
        <v>31762</v>
      </c>
      <c r="D581" s="2">
        <v>0.63541666666666663</v>
      </c>
      <c r="E581" t="s">
        <v>106</v>
      </c>
      <c r="F581" t="s">
        <v>107</v>
      </c>
      <c r="G581" t="s">
        <v>10863</v>
      </c>
      <c r="H581" t="s">
        <v>108</v>
      </c>
      <c r="I581">
        <v>1002</v>
      </c>
      <c r="J581">
        <v>2</v>
      </c>
      <c r="K581" t="s">
        <v>116</v>
      </c>
      <c r="L581" t="s">
        <v>109</v>
      </c>
    </row>
    <row r="582" spans="1:12" hidden="1" x14ac:dyDescent="0.25">
      <c r="A582" s="3" t="s">
        <v>105</v>
      </c>
      <c r="B582">
        <v>11303500</v>
      </c>
      <c r="C582" s="1">
        <v>31762</v>
      </c>
      <c r="D582" s="2">
        <v>0.63541666666666663</v>
      </c>
      <c r="E582" t="s">
        <v>106</v>
      </c>
      <c r="F582" t="s">
        <v>107</v>
      </c>
      <c r="G582" t="s">
        <v>10863</v>
      </c>
      <c r="H582" t="s">
        <v>108</v>
      </c>
      <c r="I582">
        <v>1020</v>
      </c>
      <c r="J582">
        <v>260</v>
      </c>
      <c r="K582" t="s">
        <v>117</v>
      </c>
      <c r="L582" t="s">
        <v>109</v>
      </c>
    </row>
    <row r="583" spans="1:12" hidden="1" x14ac:dyDescent="0.25">
      <c r="A583" s="3" t="s">
        <v>105</v>
      </c>
      <c r="B583">
        <v>11303500</v>
      </c>
      <c r="C583" s="1">
        <v>31762</v>
      </c>
      <c r="D583" s="2">
        <v>0.63541666666666663</v>
      </c>
      <c r="E583" t="s">
        <v>106</v>
      </c>
      <c r="F583" t="s">
        <v>107</v>
      </c>
      <c r="G583" t="s">
        <v>10863</v>
      </c>
      <c r="H583" t="s">
        <v>108</v>
      </c>
      <c r="I583">
        <v>1022</v>
      </c>
      <c r="J583">
        <v>260</v>
      </c>
      <c r="K583" t="s">
        <v>122</v>
      </c>
      <c r="L583" t="s">
        <v>109</v>
      </c>
    </row>
    <row r="584" spans="1:12" x14ac:dyDescent="0.25">
      <c r="A584" s="3" t="s">
        <v>105</v>
      </c>
      <c r="B584">
        <v>11303500</v>
      </c>
      <c r="C584" s="1">
        <v>31762</v>
      </c>
      <c r="D584" s="2">
        <v>0.63541666666666663</v>
      </c>
      <c r="E584" t="s">
        <v>106</v>
      </c>
      <c r="F584" t="s">
        <v>107</v>
      </c>
      <c r="G584" t="s">
        <v>10863</v>
      </c>
      <c r="H584" t="s">
        <v>108</v>
      </c>
      <c r="I584">
        <v>1145</v>
      </c>
      <c r="J584">
        <v>1</v>
      </c>
      <c r="K584" t="s">
        <v>114</v>
      </c>
      <c r="L584" t="s">
        <v>109</v>
      </c>
    </row>
    <row r="585" spans="1:12" hidden="1" x14ac:dyDescent="0.25">
      <c r="A585" s="3" t="s">
        <v>105</v>
      </c>
      <c r="B585">
        <v>11303500</v>
      </c>
      <c r="C585" s="1">
        <v>31762</v>
      </c>
      <c r="D585" s="2">
        <v>0.63541666666666663</v>
      </c>
      <c r="E585" t="s">
        <v>106</v>
      </c>
      <c r="F585" t="s">
        <v>107</v>
      </c>
      <c r="G585" t="s">
        <v>10863</v>
      </c>
      <c r="H585" t="s">
        <v>108</v>
      </c>
      <c r="I585">
        <v>1147</v>
      </c>
      <c r="J585">
        <v>1</v>
      </c>
      <c r="K585" t="s">
        <v>120</v>
      </c>
      <c r="L585" t="s">
        <v>109</v>
      </c>
    </row>
    <row r="586" spans="1:12" x14ac:dyDescent="0.25">
      <c r="A586" s="3" t="s">
        <v>105</v>
      </c>
      <c r="B586">
        <v>11303500</v>
      </c>
      <c r="C586" s="1">
        <v>31762</v>
      </c>
      <c r="D586" s="2">
        <v>0.63611111111111118</v>
      </c>
      <c r="E586" t="s">
        <v>106</v>
      </c>
      <c r="F586" t="s">
        <v>107</v>
      </c>
      <c r="G586" t="s">
        <v>10863</v>
      </c>
      <c r="H586" t="s">
        <v>108</v>
      </c>
      <c r="I586">
        <v>1145</v>
      </c>
      <c r="J586">
        <v>1</v>
      </c>
      <c r="K586" t="s">
        <v>109</v>
      </c>
    </row>
    <row r="587" spans="1:12" hidden="1" x14ac:dyDescent="0.25">
      <c r="A587" s="3" t="s">
        <v>105</v>
      </c>
      <c r="B587">
        <v>11303500</v>
      </c>
      <c r="C587" s="1">
        <v>31762</v>
      </c>
      <c r="D587" s="2">
        <v>0.63611111111111118</v>
      </c>
      <c r="E587" t="s">
        <v>106</v>
      </c>
      <c r="F587" t="s">
        <v>107</v>
      </c>
      <c r="G587" t="s">
        <v>10863</v>
      </c>
      <c r="H587" t="s">
        <v>108</v>
      </c>
      <c r="I587">
        <v>1147</v>
      </c>
      <c r="J587">
        <v>1</v>
      </c>
      <c r="K587" t="s">
        <v>109</v>
      </c>
    </row>
    <row r="588" spans="1:12" hidden="1" x14ac:dyDescent="0.25">
      <c r="A588" s="3" t="s">
        <v>105</v>
      </c>
      <c r="B588">
        <v>11303500</v>
      </c>
      <c r="C588" s="1">
        <v>31783</v>
      </c>
      <c r="D588" s="2">
        <v>0.38541666666666669</v>
      </c>
      <c r="E588" t="s">
        <v>106</v>
      </c>
      <c r="F588" t="s">
        <v>107</v>
      </c>
      <c r="G588" t="s">
        <v>10863</v>
      </c>
      <c r="H588" t="s">
        <v>108</v>
      </c>
      <c r="I588">
        <v>1000</v>
      </c>
      <c r="J588">
        <v>2</v>
      </c>
      <c r="K588" t="s">
        <v>113</v>
      </c>
      <c r="L588" t="s">
        <v>109</v>
      </c>
    </row>
    <row r="589" spans="1:12" hidden="1" x14ac:dyDescent="0.25">
      <c r="A589" s="3" t="s">
        <v>105</v>
      </c>
      <c r="B589">
        <v>11303500</v>
      </c>
      <c r="C589" s="1">
        <v>31783</v>
      </c>
      <c r="D589" s="2">
        <v>0.38541666666666669</v>
      </c>
      <c r="E589" t="s">
        <v>106</v>
      </c>
      <c r="F589" t="s">
        <v>107</v>
      </c>
      <c r="G589" t="s">
        <v>10863</v>
      </c>
      <c r="H589" t="s">
        <v>108</v>
      </c>
      <c r="I589">
        <v>1002</v>
      </c>
      <c r="J589">
        <v>2</v>
      </c>
      <c r="K589" t="s">
        <v>116</v>
      </c>
      <c r="L589" t="s">
        <v>109</v>
      </c>
    </row>
    <row r="590" spans="1:12" hidden="1" x14ac:dyDescent="0.25">
      <c r="A590" s="3" t="s">
        <v>105</v>
      </c>
      <c r="B590">
        <v>11303500</v>
      </c>
      <c r="C590" s="1">
        <v>31783</v>
      </c>
      <c r="D590" s="2">
        <v>0.38541666666666669</v>
      </c>
      <c r="E590" t="s">
        <v>106</v>
      </c>
      <c r="F590" t="s">
        <v>107</v>
      </c>
      <c r="G590" t="s">
        <v>10863</v>
      </c>
      <c r="H590" t="s">
        <v>108</v>
      </c>
      <c r="I590">
        <v>1020</v>
      </c>
      <c r="J590">
        <v>370</v>
      </c>
      <c r="K590" t="s">
        <v>117</v>
      </c>
      <c r="L590" t="s">
        <v>109</v>
      </c>
    </row>
    <row r="591" spans="1:12" hidden="1" x14ac:dyDescent="0.25">
      <c r="A591" s="3" t="s">
        <v>105</v>
      </c>
      <c r="B591">
        <v>11303500</v>
      </c>
      <c r="C591" s="1">
        <v>31783</v>
      </c>
      <c r="D591" s="2">
        <v>0.38541666666666669</v>
      </c>
      <c r="E591" t="s">
        <v>106</v>
      </c>
      <c r="F591" t="s">
        <v>107</v>
      </c>
      <c r="G591" t="s">
        <v>10863</v>
      </c>
      <c r="H591" t="s">
        <v>108</v>
      </c>
      <c r="I591">
        <v>1022</v>
      </c>
      <c r="J591">
        <v>370</v>
      </c>
      <c r="K591" t="s">
        <v>122</v>
      </c>
      <c r="L591" t="s">
        <v>109</v>
      </c>
    </row>
    <row r="592" spans="1:12" x14ac:dyDescent="0.25">
      <c r="A592" s="3" t="s">
        <v>105</v>
      </c>
      <c r="B592">
        <v>11303500</v>
      </c>
      <c r="C592" s="1">
        <v>31783</v>
      </c>
      <c r="D592" s="2">
        <v>0.38541666666666669</v>
      </c>
      <c r="E592" t="s">
        <v>106</v>
      </c>
      <c r="F592" t="s">
        <v>107</v>
      </c>
      <c r="G592" t="s">
        <v>10863</v>
      </c>
      <c r="H592" t="s">
        <v>108</v>
      </c>
      <c r="I592">
        <v>1145</v>
      </c>
      <c r="J592">
        <v>1</v>
      </c>
      <c r="K592" t="s">
        <v>114</v>
      </c>
      <c r="L592" t="s">
        <v>109</v>
      </c>
    </row>
    <row r="593" spans="1:12" hidden="1" x14ac:dyDescent="0.25">
      <c r="A593" s="3" t="s">
        <v>105</v>
      </c>
      <c r="B593">
        <v>11303500</v>
      </c>
      <c r="C593" s="1">
        <v>31783</v>
      </c>
      <c r="D593" s="2">
        <v>0.38541666666666669</v>
      </c>
      <c r="E593" t="s">
        <v>106</v>
      </c>
      <c r="F593" t="s">
        <v>107</v>
      </c>
      <c r="G593" t="s">
        <v>10863</v>
      </c>
      <c r="H593" t="s">
        <v>108</v>
      </c>
      <c r="I593">
        <v>1147</v>
      </c>
      <c r="J593">
        <v>1</v>
      </c>
      <c r="K593" t="s">
        <v>120</v>
      </c>
      <c r="L593" t="s">
        <v>109</v>
      </c>
    </row>
    <row r="594" spans="1:12" x14ac:dyDescent="0.25">
      <c r="A594" s="3" t="s">
        <v>105</v>
      </c>
      <c r="B594">
        <v>11303500</v>
      </c>
      <c r="C594" s="1">
        <v>31783</v>
      </c>
      <c r="D594" s="2">
        <v>0.38611111111111113</v>
      </c>
      <c r="E594" t="s">
        <v>106</v>
      </c>
      <c r="F594" t="s">
        <v>107</v>
      </c>
      <c r="G594" t="s">
        <v>10863</v>
      </c>
      <c r="H594" t="s">
        <v>108</v>
      </c>
      <c r="I594">
        <v>1145</v>
      </c>
      <c r="J594">
        <v>1</v>
      </c>
      <c r="K594" t="s">
        <v>109</v>
      </c>
    </row>
    <row r="595" spans="1:12" hidden="1" x14ac:dyDescent="0.25">
      <c r="A595" s="3" t="s">
        <v>105</v>
      </c>
      <c r="B595">
        <v>11303500</v>
      </c>
      <c r="C595" s="1">
        <v>31783</v>
      </c>
      <c r="D595" s="2">
        <v>0.38611111111111113</v>
      </c>
      <c r="E595" t="s">
        <v>106</v>
      </c>
      <c r="F595" t="s">
        <v>107</v>
      </c>
      <c r="G595" t="s">
        <v>10863</v>
      </c>
      <c r="H595" t="s">
        <v>108</v>
      </c>
      <c r="I595">
        <v>1147</v>
      </c>
      <c r="J595">
        <v>1</v>
      </c>
      <c r="K595" t="s">
        <v>109</v>
      </c>
    </row>
    <row r="596" spans="1:12" hidden="1" x14ac:dyDescent="0.25">
      <c r="A596" s="3" t="s">
        <v>105</v>
      </c>
      <c r="B596">
        <v>11303500</v>
      </c>
      <c r="C596" s="1">
        <v>31799</v>
      </c>
      <c r="D596" s="2">
        <v>0.58333333333333337</v>
      </c>
      <c r="E596" t="s">
        <v>106</v>
      </c>
      <c r="F596" t="s">
        <v>107</v>
      </c>
      <c r="G596" t="s">
        <v>10863</v>
      </c>
      <c r="H596" t="s">
        <v>108</v>
      </c>
      <c r="I596">
        <v>1000</v>
      </c>
      <c r="J596">
        <v>1</v>
      </c>
      <c r="K596" t="s">
        <v>113</v>
      </c>
      <c r="L596" t="s">
        <v>109</v>
      </c>
    </row>
    <row r="597" spans="1:12" hidden="1" x14ac:dyDescent="0.25">
      <c r="A597" s="3" t="s">
        <v>105</v>
      </c>
      <c r="B597">
        <v>11303500</v>
      </c>
      <c r="C597" s="1">
        <v>31799</v>
      </c>
      <c r="D597" s="2">
        <v>0.58333333333333337</v>
      </c>
      <c r="E597" t="s">
        <v>106</v>
      </c>
      <c r="F597" t="s">
        <v>107</v>
      </c>
      <c r="G597" t="s">
        <v>10863</v>
      </c>
      <c r="H597" t="s">
        <v>108</v>
      </c>
      <c r="I597">
        <v>1002</v>
      </c>
      <c r="J597">
        <v>2</v>
      </c>
      <c r="K597" t="s">
        <v>116</v>
      </c>
      <c r="L597" t="s">
        <v>109</v>
      </c>
    </row>
    <row r="598" spans="1:12" hidden="1" x14ac:dyDescent="0.25">
      <c r="A598" s="3" t="s">
        <v>105</v>
      </c>
      <c r="B598">
        <v>11303500</v>
      </c>
      <c r="C598" s="1">
        <v>31799</v>
      </c>
      <c r="D598" s="2">
        <v>0.58333333333333337</v>
      </c>
      <c r="E598" t="s">
        <v>106</v>
      </c>
      <c r="F598" t="s">
        <v>107</v>
      </c>
      <c r="G598" t="s">
        <v>10863</v>
      </c>
      <c r="H598" t="s">
        <v>108</v>
      </c>
      <c r="I598">
        <v>1020</v>
      </c>
      <c r="J598">
        <v>420</v>
      </c>
      <c r="K598" t="s">
        <v>117</v>
      </c>
      <c r="L598" t="s">
        <v>109</v>
      </c>
    </row>
    <row r="599" spans="1:12" hidden="1" x14ac:dyDescent="0.25">
      <c r="A599" s="3" t="s">
        <v>105</v>
      </c>
      <c r="B599">
        <v>11303500</v>
      </c>
      <c r="C599" s="1">
        <v>31799</v>
      </c>
      <c r="D599" s="2">
        <v>0.58333333333333337</v>
      </c>
      <c r="E599" t="s">
        <v>106</v>
      </c>
      <c r="F599" t="s">
        <v>107</v>
      </c>
      <c r="G599" t="s">
        <v>10863</v>
      </c>
      <c r="H599" t="s">
        <v>108</v>
      </c>
      <c r="I599">
        <v>1022</v>
      </c>
      <c r="J599">
        <v>460</v>
      </c>
      <c r="K599" t="s">
        <v>122</v>
      </c>
      <c r="L599" t="s">
        <v>109</v>
      </c>
    </row>
    <row r="600" spans="1:12" x14ac:dyDescent="0.25">
      <c r="A600" s="3" t="s">
        <v>105</v>
      </c>
      <c r="B600">
        <v>11303500</v>
      </c>
      <c r="C600" s="1">
        <v>31799</v>
      </c>
      <c r="D600" s="2">
        <v>0.58333333333333337</v>
      </c>
      <c r="E600" t="s">
        <v>106</v>
      </c>
      <c r="F600" t="s">
        <v>107</v>
      </c>
      <c r="G600" t="s">
        <v>10863</v>
      </c>
      <c r="H600" t="s">
        <v>108</v>
      </c>
      <c r="I600">
        <v>1145</v>
      </c>
      <c r="J600">
        <v>1</v>
      </c>
      <c r="K600" t="s">
        <v>114</v>
      </c>
      <c r="L600" t="s">
        <v>109</v>
      </c>
    </row>
    <row r="601" spans="1:12" hidden="1" x14ac:dyDescent="0.25">
      <c r="A601" s="3" t="s">
        <v>105</v>
      </c>
      <c r="B601">
        <v>11303500</v>
      </c>
      <c r="C601" s="1">
        <v>31799</v>
      </c>
      <c r="D601" s="2">
        <v>0.58333333333333337</v>
      </c>
      <c r="E601" t="s">
        <v>106</v>
      </c>
      <c r="F601" t="s">
        <v>107</v>
      </c>
      <c r="G601" t="s">
        <v>10863</v>
      </c>
      <c r="H601" t="s">
        <v>108</v>
      </c>
      <c r="I601">
        <v>1147</v>
      </c>
      <c r="J601">
        <v>1</v>
      </c>
      <c r="K601" t="s">
        <v>120</v>
      </c>
      <c r="L601" t="s">
        <v>109</v>
      </c>
    </row>
    <row r="602" spans="1:12" x14ac:dyDescent="0.25">
      <c r="A602" s="3" t="s">
        <v>105</v>
      </c>
      <c r="B602">
        <v>11303500</v>
      </c>
      <c r="C602" s="1">
        <v>31799</v>
      </c>
      <c r="D602" s="2">
        <v>0.58402777777777781</v>
      </c>
      <c r="E602" t="s">
        <v>106</v>
      </c>
      <c r="F602" t="s">
        <v>107</v>
      </c>
      <c r="G602" t="s">
        <v>10863</v>
      </c>
      <c r="H602" t="s">
        <v>108</v>
      </c>
      <c r="I602">
        <v>1145</v>
      </c>
      <c r="J602">
        <v>2</v>
      </c>
      <c r="K602" t="s">
        <v>109</v>
      </c>
    </row>
    <row r="603" spans="1:12" hidden="1" x14ac:dyDescent="0.25">
      <c r="A603" s="3" t="s">
        <v>105</v>
      </c>
      <c r="B603">
        <v>11303500</v>
      </c>
      <c r="C603" s="1">
        <v>31799</v>
      </c>
      <c r="D603" s="2">
        <v>0.58402777777777781</v>
      </c>
      <c r="E603" t="s">
        <v>106</v>
      </c>
      <c r="F603" t="s">
        <v>107</v>
      </c>
      <c r="G603" t="s">
        <v>10863</v>
      </c>
      <c r="H603" t="s">
        <v>108</v>
      </c>
      <c r="I603">
        <v>1147</v>
      </c>
      <c r="J603">
        <v>2</v>
      </c>
      <c r="K603" t="s">
        <v>109</v>
      </c>
    </row>
    <row r="604" spans="1:12" hidden="1" x14ac:dyDescent="0.25">
      <c r="A604" s="3" t="s">
        <v>105</v>
      </c>
      <c r="B604">
        <v>11303500</v>
      </c>
      <c r="C604" s="1">
        <v>31814</v>
      </c>
      <c r="D604" s="2">
        <v>0.42708333333333331</v>
      </c>
      <c r="E604" t="s">
        <v>106</v>
      </c>
      <c r="F604" t="s">
        <v>107</v>
      </c>
      <c r="G604" t="s">
        <v>10863</v>
      </c>
      <c r="H604" t="s">
        <v>108</v>
      </c>
      <c r="I604">
        <v>1000</v>
      </c>
      <c r="J604">
        <v>1</v>
      </c>
      <c r="K604" t="s">
        <v>113</v>
      </c>
      <c r="L604" t="s">
        <v>109</v>
      </c>
    </row>
    <row r="605" spans="1:12" hidden="1" x14ac:dyDescent="0.25">
      <c r="A605" s="3" t="s">
        <v>105</v>
      </c>
      <c r="B605">
        <v>11303500</v>
      </c>
      <c r="C605" s="1">
        <v>31814</v>
      </c>
      <c r="D605" s="2">
        <v>0.42708333333333331</v>
      </c>
      <c r="E605" t="s">
        <v>106</v>
      </c>
      <c r="F605" t="s">
        <v>107</v>
      </c>
      <c r="G605" t="s">
        <v>10863</v>
      </c>
      <c r="H605" t="s">
        <v>108</v>
      </c>
      <c r="I605">
        <v>1002</v>
      </c>
      <c r="J605">
        <v>2</v>
      </c>
      <c r="K605" t="s">
        <v>116</v>
      </c>
      <c r="L605" t="s">
        <v>109</v>
      </c>
    </row>
    <row r="606" spans="1:12" hidden="1" x14ac:dyDescent="0.25">
      <c r="A606" s="3" t="s">
        <v>105</v>
      </c>
      <c r="B606">
        <v>11303500</v>
      </c>
      <c r="C606" s="1">
        <v>31814</v>
      </c>
      <c r="D606" s="2">
        <v>0.42708333333333331</v>
      </c>
      <c r="E606" t="s">
        <v>106</v>
      </c>
      <c r="F606" t="s">
        <v>107</v>
      </c>
      <c r="G606" t="s">
        <v>10863</v>
      </c>
      <c r="H606" t="s">
        <v>108</v>
      </c>
      <c r="I606">
        <v>1020</v>
      </c>
      <c r="J606">
        <v>510</v>
      </c>
      <c r="K606" t="s">
        <v>117</v>
      </c>
      <c r="L606" t="s">
        <v>109</v>
      </c>
    </row>
    <row r="607" spans="1:12" hidden="1" x14ac:dyDescent="0.25">
      <c r="A607" s="3" t="s">
        <v>105</v>
      </c>
      <c r="B607">
        <v>11303500</v>
      </c>
      <c r="C607" s="1">
        <v>31814</v>
      </c>
      <c r="D607" s="2">
        <v>0.42708333333333331</v>
      </c>
      <c r="E607" t="s">
        <v>106</v>
      </c>
      <c r="F607" t="s">
        <v>107</v>
      </c>
      <c r="G607" t="s">
        <v>10863</v>
      </c>
      <c r="H607" t="s">
        <v>108</v>
      </c>
      <c r="I607">
        <v>1022</v>
      </c>
      <c r="J607">
        <v>540</v>
      </c>
      <c r="K607" t="s">
        <v>122</v>
      </c>
      <c r="L607" t="s">
        <v>109</v>
      </c>
    </row>
    <row r="608" spans="1:12" x14ac:dyDescent="0.25">
      <c r="A608" s="3" t="s">
        <v>105</v>
      </c>
      <c r="B608">
        <v>11303500</v>
      </c>
      <c r="C608" s="1">
        <v>31814</v>
      </c>
      <c r="D608" s="2">
        <v>0.42708333333333331</v>
      </c>
      <c r="E608" t="s">
        <v>106</v>
      </c>
      <c r="F608" t="s">
        <v>107</v>
      </c>
      <c r="G608" t="s">
        <v>10863</v>
      </c>
      <c r="H608" t="s">
        <v>108</v>
      </c>
      <c r="I608">
        <v>1145</v>
      </c>
      <c r="J608">
        <v>3</v>
      </c>
      <c r="K608" t="s">
        <v>114</v>
      </c>
      <c r="L608" t="s">
        <v>109</v>
      </c>
    </row>
    <row r="609" spans="1:12" hidden="1" x14ac:dyDescent="0.25">
      <c r="A609" s="3" t="s">
        <v>105</v>
      </c>
      <c r="B609">
        <v>11303500</v>
      </c>
      <c r="C609" s="1">
        <v>31814</v>
      </c>
      <c r="D609" s="2">
        <v>0.42708333333333331</v>
      </c>
      <c r="E609" t="s">
        <v>106</v>
      </c>
      <c r="F609" t="s">
        <v>107</v>
      </c>
      <c r="G609" t="s">
        <v>10863</v>
      </c>
      <c r="H609" t="s">
        <v>108</v>
      </c>
      <c r="I609">
        <v>1147</v>
      </c>
      <c r="J609">
        <v>3</v>
      </c>
      <c r="K609" t="s">
        <v>120</v>
      </c>
      <c r="L609" t="s">
        <v>109</v>
      </c>
    </row>
    <row r="610" spans="1:12" x14ac:dyDescent="0.25">
      <c r="A610" s="3" t="s">
        <v>105</v>
      </c>
      <c r="B610">
        <v>11303500</v>
      </c>
      <c r="C610" s="1">
        <v>31814</v>
      </c>
      <c r="D610" s="2">
        <v>0.42777777777777781</v>
      </c>
      <c r="E610" t="s">
        <v>106</v>
      </c>
      <c r="F610" t="s">
        <v>107</v>
      </c>
      <c r="G610" t="s">
        <v>10863</v>
      </c>
      <c r="H610" t="s">
        <v>108</v>
      </c>
      <c r="I610">
        <v>1145</v>
      </c>
      <c r="J610">
        <v>2</v>
      </c>
      <c r="K610" t="s">
        <v>109</v>
      </c>
    </row>
    <row r="611" spans="1:12" hidden="1" x14ac:dyDescent="0.25">
      <c r="A611" s="3" t="s">
        <v>105</v>
      </c>
      <c r="B611">
        <v>11303500</v>
      </c>
      <c r="C611" s="1">
        <v>31814</v>
      </c>
      <c r="D611" s="2">
        <v>0.42777777777777781</v>
      </c>
      <c r="E611" t="s">
        <v>106</v>
      </c>
      <c r="F611" t="s">
        <v>107</v>
      </c>
      <c r="G611" t="s">
        <v>10863</v>
      </c>
      <c r="H611" t="s">
        <v>108</v>
      </c>
      <c r="I611">
        <v>1147</v>
      </c>
      <c r="J611">
        <v>3</v>
      </c>
      <c r="K611" t="s">
        <v>109</v>
      </c>
    </row>
    <row r="612" spans="1:12" hidden="1" x14ac:dyDescent="0.25">
      <c r="A612" s="3" t="s">
        <v>105</v>
      </c>
      <c r="B612">
        <v>11303500</v>
      </c>
      <c r="C612" s="1">
        <v>31827</v>
      </c>
      <c r="D612" s="2">
        <v>0.58333333333333337</v>
      </c>
      <c r="E612" t="s">
        <v>106</v>
      </c>
      <c r="F612" t="s">
        <v>107</v>
      </c>
      <c r="G612" t="s">
        <v>10863</v>
      </c>
      <c r="H612" t="s">
        <v>108</v>
      </c>
      <c r="I612">
        <v>1000</v>
      </c>
      <c r="J612">
        <v>2</v>
      </c>
      <c r="K612" t="s">
        <v>113</v>
      </c>
      <c r="L612" t="s">
        <v>109</v>
      </c>
    </row>
    <row r="613" spans="1:12" hidden="1" x14ac:dyDescent="0.25">
      <c r="A613" s="3" t="s">
        <v>105</v>
      </c>
      <c r="B613">
        <v>11303500</v>
      </c>
      <c r="C613" s="1">
        <v>31827</v>
      </c>
      <c r="D613" s="2">
        <v>0.58333333333333337</v>
      </c>
      <c r="E613" t="s">
        <v>106</v>
      </c>
      <c r="F613" t="s">
        <v>107</v>
      </c>
      <c r="G613" t="s">
        <v>10863</v>
      </c>
      <c r="H613" t="s">
        <v>108</v>
      </c>
      <c r="I613">
        <v>1002</v>
      </c>
      <c r="J613">
        <v>2</v>
      </c>
      <c r="K613" t="s">
        <v>116</v>
      </c>
      <c r="L613" t="s">
        <v>109</v>
      </c>
    </row>
    <row r="614" spans="1:12" hidden="1" x14ac:dyDescent="0.25">
      <c r="A614" s="3" t="s">
        <v>105</v>
      </c>
      <c r="B614">
        <v>11303500</v>
      </c>
      <c r="C614" s="1">
        <v>31827</v>
      </c>
      <c r="D614" s="2">
        <v>0.58333333333333337</v>
      </c>
      <c r="E614" t="s">
        <v>106</v>
      </c>
      <c r="F614" t="s">
        <v>107</v>
      </c>
      <c r="G614" t="s">
        <v>10863</v>
      </c>
      <c r="H614" t="s">
        <v>108</v>
      </c>
      <c r="I614">
        <v>1020</v>
      </c>
      <c r="J614">
        <v>600</v>
      </c>
      <c r="K614" t="s">
        <v>117</v>
      </c>
      <c r="L614" t="s">
        <v>109</v>
      </c>
    </row>
    <row r="615" spans="1:12" hidden="1" x14ac:dyDescent="0.25">
      <c r="A615" s="3" t="s">
        <v>105</v>
      </c>
      <c r="B615">
        <v>11303500</v>
      </c>
      <c r="C615" s="1">
        <v>31827</v>
      </c>
      <c r="D615" s="2">
        <v>0.58333333333333337</v>
      </c>
      <c r="E615" t="s">
        <v>106</v>
      </c>
      <c r="F615" t="s">
        <v>107</v>
      </c>
      <c r="G615" t="s">
        <v>10863</v>
      </c>
      <c r="H615" t="s">
        <v>108</v>
      </c>
      <c r="I615">
        <v>1022</v>
      </c>
      <c r="J615">
        <v>620</v>
      </c>
      <c r="K615" t="s">
        <v>122</v>
      </c>
      <c r="L615" t="s">
        <v>109</v>
      </c>
    </row>
    <row r="616" spans="1:12" x14ac:dyDescent="0.25">
      <c r="A616" s="3" t="s">
        <v>105</v>
      </c>
      <c r="B616">
        <v>11303500</v>
      </c>
      <c r="C616" s="1">
        <v>31827</v>
      </c>
      <c r="D616" s="2">
        <v>0.58333333333333337</v>
      </c>
      <c r="E616" t="s">
        <v>106</v>
      </c>
      <c r="F616" t="s">
        <v>107</v>
      </c>
      <c r="G616" t="s">
        <v>10863</v>
      </c>
      <c r="H616" t="s">
        <v>108</v>
      </c>
      <c r="I616">
        <v>1145</v>
      </c>
      <c r="J616">
        <v>2</v>
      </c>
      <c r="K616" t="s">
        <v>114</v>
      </c>
      <c r="L616" t="s">
        <v>109</v>
      </c>
    </row>
    <row r="617" spans="1:12" hidden="1" x14ac:dyDescent="0.25">
      <c r="A617" s="3" t="s">
        <v>105</v>
      </c>
      <c r="B617">
        <v>11303500</v>
      </c>
      <c r="C617" s="1">
        <v>31827</v>
      </c>
      <c r="D617" s="2">
        <v>0.58333333333333337</v>
      </c>
      <c r="E617" t="s">
        <v>106</v>
      </c>
      <c r="F617" t="s">
        <v>107</v>
      </c>
      <c r="G617" t="s">
        <v>10863</v>
      </c>
      <c r="H617" t="s">
        <v>108</v>
      </c>
      <c r="I617">
        <v>1147</v>
      </c>
      <c r="J617">
        <v>3</v>
      </c>
      <c r="K617" t="s">
        <v>120</v>
      </c>
      <c r="L617" t="s">
        <v>109</v>
      </c>
    </row>
    <row r="618" spans="1:12" x14ac:dyDescent="0.25">
      <c r="A618" s="3" t="s">
        <v>105</v>
      </c>
      <c r="B618">
        <v>11303500</v>
      </c>
      <c r="C618" s="1">
        <v>31827</v>
      </c>
      <c r="D618" s="2">
        <v>0.58402777777777781</v>
      </c>
      <c r="E618" t="s">
        <v>106</v>
      </c>
      <c r="F618" t="s">
        <v>107</v>
      </c>
      <c r="G618" t="s">
        <v>10863</v>
      </c>
      <c r="H618" t="s">
        <v>108</v>
      </c>
      <c r="I618">
        <v>1145</v>
      </c>
      <c r="J618">
        <v>3</v>
      </c>
      <c r="K618" t="s">
        <v>109</v>
      </c>
    </row>
    <row r="619" spans="1:12" hidden="1" x14ac:dyDescent="0.25">
      <c r="A619" s="3" t="s">
        <v>105</v>
      </c>
      <c r="B619">
        <v>11303500</v>
      </c>
      <c r="C619" s="1">
        <v>31827</v>
      </c>
      <c r="D619" s="2">
        <v>0.58402777777777781</v>
      </c>
      <c r="E619" t="s">
        <v>106</v>
      </c>
      <c r="F619" t="s">
        <v>107</v>
      </c>
      <c r="G619" t="s">
        <v>10863</v>
      </c>
      <c r="H619" t="s">
        <v>108</v>
      </c>
      <c r="I619">
        <v>1147</v>
      </c>
      <c r="J619">
        <v>3</v>
      </c>
      <c r="K619" t="s">
        <v>109</v>
      </c>
    </row>
    <row r="620" spans="1:12" hidden="1" x14ac:dyDescent="0.25">
      <c r="A620" s="3" t="s">
        <v>105</v>
      </c>
      <c r="B620">
        <v>11303500</v>
      </c>
      <c r="C620" s="1">
        <v>31845</v>
      </c>
      <c r="D620" s="2">
        <v>0.57291666666666663</v>
      </c>
      <c r="E620" t="s">
        <v>106</v>
      </c>
      <c r="F620" t="s">
        <v>107</v>
      </c>
      <c r="G620" t="s">
        <v>10863</v>
      </c>
      <c r="H620" t="s">
        <v>108</v>
      </c>
      <c r="I620">
        <v>1000</v>
      </c>
      <c r="J620">
        <v>2</v>
      </c>
      <c r="K620" t="s">
        <v>113</v>
      </c>
      <c r="L620" t="s">
        <v>109</v>
      </c>
    </row>
    <row r="621" spans="1:12" x14ac:dyDescent="0.25">
      <c r="A621" s="3" t="s">
        <v>105</v>
      </c>
      <c r="B621">
        <v>11303500</v>
      </c>
      <c r="C621" s="1">
        <v>31845</v>
      </c>
      <c r="D621" s="2">
        <v>0.57291666666666663</v>
      </c>
      <c r="E621" t="s">
        <v>106</v>
      </c>
      <c r="F621" t="s">
        <v>107</v>
      </c>
      <c r="G621" t="s">
        <v>10863</v>
      </c>
      <c r="H621" t="s">
        <v>108</v>
      </c>
      <c r="I621">
        <v>1145</v>
      </c>
      <c r="J621">
        <v>2</v>
      </c>
      <c r="K621" t="s">
        <v>114</v>
      </c>
      <c r="L621" t="s">
        <v>109</v>
      </c>
    </row>
    <row r="622" spans="1:12" hidden="1" x14ac:dyDescent="0.25">
      <c r="A622" s="3" t="s">
        <v>105</v>
      </c>
      <c r="B622">
        <v>11303500</v>
      </c>
      <c r="C622" s="1">
        <v>31846</v>
      </c>
      <c r="D622" s="2">
        <v>0.58333333333333337</v>
      </c>
      <c r="E622" t="s">
        <v>106</v>
      </c>
      <c r="F622" t="s">
        <v>107</v>
      </c>
      <c r="G622" t="s">
        <v>10863</v>
      </c>
      <c r="H622" t="s">
        <v>108</v>
      </c>
      <c r="I622">
        <v>1000</v>
      </c>
      <c r="J622">
        <v>2</v>
      </c>
      <c r="K622" t="s">
        <v>113</v>
      </c>
      <c r="L622" t="s">
        <v>109</v>
      </c>
    </row>
    <row r="623" spans="1:12" hidden="1" x14ac:dyDescent="0.25">
      <c r="A623" s="3" t="s">
        <v>105</v>
      </c>
      <c r="B623">
        <v>11303500</v>
      </c>
      <c r="C623" s="1">
        <v>31846</v>
      </c>
      <c r="D623" s="2">
        <v>0.58333333333333337</v>
      </c>
      <c r="E623" t="s">
        <v>106</v>
      </c>
      <c r="F623" t="s">
        <v>107</v>
      </c>
      <c r="G623" t="s">
        <v>10863</v>
      </c>
      <c r="H623" t="s">
        <v>108</v>
      </c>
      <c r="I623">
        <v>1002</v>
      </c>
      <c r="J623">
        <v>3</v>
      </c>
      <c r="K623" t="s">
        <v>116</v>
      </c>
      <c r="L623" t="s">
        <v>109</v>
      </c>
    </row>
    <row r="624" spans="1:12" hidden="1" x14ac:dyDescent="0.25">
      <c r="A624" s="3" t="s">
        <v>105</v>
      </c>
      <c r="B624">
        <v>11303500</v>
      </c>
      <c r="C624" s="1">
        <v>31846</v>
      </c>
      <c r="D624" s="2">
        <v>0.58333333333333337</v>
      </c>
      <c r="E624" t="s">
        <v>106</v>
      </c>
      <c r="F624" t="s">
        <v>107</v>
      </c>
      <c r="G624" t="s">
        <v>10863</v>
      </c>
      <c r="H624" t="s">
        <v>108</v>
      </c>
      <c r="I624">
        <v>1020</v>
      </c>
      <c r="J624">
        <v>420</v>
      </c>
      <c r="K624" t="s">
        <v>117</v>
      </c>
      <c r="L624" t="s">
        <v>109</v>
      </c>
    </row>
    <row r="625" spans="1:13" hidden="1" x14ac:dyDescent="0.25">
      <c r="A625" s="3" t="s">
        <v>105</v>
      </c>
      <c r="B625">
        <v>11303500</v>
      </c>
      <c r="C625" s="1">
        <v>31846</v>
      </c>
      <c r="D625" s="2">
        <v>0.58333333333333337</v>
      </c>
      <c r="E625" t="s">
        <v>106</v>
      </c>
      <c r="F625" t="s">
        <v>107</v>
      </c>
      <c r="G625" t="s">
        <v>10863</v>
      </c>
      <c r="H625" t="s">
        <v>108</v>
      </c>
      <c r="I625">
        <v>1022</v>
      </c>
      <c r="J625">
        <v>420</v>
      </c>
      <c r="K625" t="s">
        <v>122</v>
      </c>
      <c r="L625" t="s">
        <v>109</v>
      </c>
    </row>
    <row r="626" spans="1:13" x14ac:dyDescent="0.25">
      <c r="A626" s="3" t="s">
        <v>105</v>
      </c>
      <c r="B626">
        <v>11303500</v>
      </c>
      <c r="C626" s="1">
        <v>31846</v>
      </c>
      <c r="D626" s="2">
        <v>0.58333333333333337</v>
      </c>
      <c r="E626" t="s">
        <v>106</v>
      </c>
      <c r="F626" t="s">
        <v>107</v>
      </c>
      <c r="G626" t="s">
        <v>10863</v>
      </c>
      <c r="H626" t="s">
        <v>108</v>
      </c>
      <c r="I626">
        <v>1145</v>
      </c>
      <c r="J626">
        <v>2</v>
      </c>
      <c r="K626" t="s">
        <v>114</v>
      </c>
      <c r="L626" t="s">
        <v>109</v>
      </c>
    </row>
    <row r="627" spans="1:13" hidden="1" x14ac:dyDescent="0.25">
      <c r="A627" s="3" t="s">
        <v>105</v>
      </c>
      <c r="B627">
        <v>11303500</v>
      </c>
      <c r="C627" s="1">
        <v>31846</v>
      </c>
      <c r="D627" s="2">
        <v>0.58333333333333337</v>
      </c>
      <c r="E627" t="s">
        <v>106</v>
      </c>
      <c r="F627" t="s">
        <v>107</v>
      </c>
      <c r="G627" t="s">
        <v>10863</v>
      </c>
      <c r="H627" t="s">
        <v>108</v>
      </c>
      <c r="I627">
        <v>1147</v>
      </c>
      <c r="J627" t="s">
        <v>111</v>
      </c>
      <c r="K627">
        <v>1</v>
      </c>
      <c r="L627" t="s">
        <v>120</v>
      </c>
      <c r="M627" t="s">
        <v>109</v>
      </c>
    </row>
    <row r="628" spans="1:13" x14ac:dyDescent="0.25">
      <c r="A628" s="3" t="s">
        <v>105</v>
      </c>
      <c r="B628">
        <v>11303500</v>
      </c>
      <c r="C628" s="1">
        <v>31846</v>
      </c>
      <c r="D628" s="2">
        <v>0.58402777777777781</v>
      </c>
      <c r="E628" t="s">
        <v>106</v>
      </c>
      <c r="F628" t="s">
        <v>107</v>
      </c>
      <c r="G628" t="s">
        <v>10863</v>
      </c>
      <c r="H628" t="s">
        <v>108</v>
      </c>
      <c r="I628">
        <v>1145</v>
      </c>
      <c r="J628">
        <v>2</v>
      </c>
      <c r="K628" t="s">
        <v>109</v>
      </c>
    </row>
    <row r="629" spans="1:13" hidden="1" x14ac:dyDescent="0.25">
      <c r="A629" s="3" t="s">
        <v>105</v>
      </c>
      <c r="B629">
        <v>11303500</v>
      </c>
      <c r="C629" s="1">
        <v>31846</v>
      </c>
      <c r="D629" s="2">
        <v>0.58402777777777781</v>
      </c>
      <c r="E629" t="s">
        <v>106</v>
      </c>
      <c r="F629" t="s">
        <v>107</v>
      </c>
      <c r="G629" t="s">
        <v>10863</v>
      </c>
      <c r="H629" t="s">
        <v>108</v>
      </c>
      <c r="I629">
        <v>1147</v>
      </c>
      <c r="J629">
        <v>2</v>
      </c>
      <c r="K629" t="s">
        <v>109</v>
      </c>
    </row>
    <row r="630" spans="1:13" hidden="1" x14ac:dyDescent="0.25">
      <c r="A630" s="3" t="s">
        <v>105</v>
      </c>
      <c r="B630">
        <v>11303500</v>
      </c>
      <c r="C630" s="1">
        <v>31861</v>
      </c>
      <c r="D630" s="2">
        <v>0.55208333333333337</v>
      </c>
      <c r="E630" t="s">
        <v>106</v>
      </c>
      <c r="F630" t="s">
        <v>107</v>
      </c>
      <c r="G630" t="s">
        <v>10863</v>
      </c>
      <c r="H630" t="s">
        <v>108</v>
      </c>
      <c r="I630">
        <v>1000</v>
      </c>
      <c r="J630">
        <v>2</v>
      </c>
      <c r="K630" t="s">
        <v>113</v>
      </c>
      <c r="L630" t="s">
        <v>109</v>
      </c>
    </row>
    <row r="631" spans="1:13" hidden="1" x14ac:dyDescent="0.25">
      <c r="A631" s="3" t="s">
        <v>105</v>
      </c>
      <c r="B631">
        <v>11303500</v>
      </c>
      <c r="C631" s="1">
        <v>31861</v>
      </c>
      <c r="D631" s="2">
        <v>0.55208333333333337</v>
      </c>
      <c r="E631" t="s">
        <v>106</v>
      </c>
      <c r="F631" t="s">
        <v>107</v>
      </c>
      <c r="G631" t="s">
        <v>10863</v>
      </c>
      <c r="H631" t="s">
        <v>108</v>
      </c>
      <c r="I631">
        <v>1002</v>
      </c>
      <c r="J631">
        <v>3</v>
      </c>
      <c r="K631" t="s">
        <v>116</v>
      </c>
      <c r="L631" t="s">
        <v>109</v>
      </c>
    </row>
    <row r="632" spans="1:13" hidden="1" x14ac:dyDescent="0.25">
      <c r="A632" s="3" t="s">
        <v>105</v>
      </c>
      <c r="B632">
        <v>11303500</v>
      </c>
      <c r="C632" s="1">
        <v>31861</v>
      </c>
      <c r="D632" s="2">
        <v>0.55208333333333337</v>
      </c>
      <c r="E632" t="s">
        <v>106</v>
      </c>
      <c r="F632" t="s">
        <v>107</v>
      </c>
      <c r="G632" t="s">
        <v>10863</v>
      </c>
      <c r="H632" t="s">
        <v>108</v>
      </c>
      <c r="I632">
        <v>1020</v>
      </c>
      <c r="J632">
        <v>610</v>
      </c>
      <c r="K632" t="s">
        <v>117</v>
      </c>
      <c r="L632" t="s">
        <v>109</v>
      </c>
    </row>
    <row r="633" spans="1:13" hidden="1" x14ac:dyDescent="0.25">
      <c r="A633" s="3" t="s">
        <v>105</v>
      </c>
      <c r="B633">
        <v>11303500</v>
      </c>
      <c r="C633" s="1">
        <v>31861</v>
      </c>
      <c r="D633" s="2">
        <v>0.55208333333333337</v>
      </c>
      <c r="E633" t="s">
        <v>106</v>
      </c>
      <c r="F633" t="s">
        <v>107</v>
      </c>
      <c r="G633" t="s">
        <v>10863</v>
      </c>
      <c r="H633" t="s">
        <v>108</v>
      </c>
      <c r="I633">
        <v>1022</v>
      </c>
      <c r="J633">
        <v>580</v>
      </c>
      <c r="K633" t="s">
        <v>122</v>
      </c>
      <c r="L633" t="s">
        <v>109</v>
      </c>
    </row>
    <row r="634" spans="1:13" x14ac:dyDescent="0.25">
      <c r="A634" s="3" t="s">
        <v>105</v>
      </c>
      <c r="B634">
        <v>11303500</v>
      </c>
      <c r="C634" s="1">
        <v>31861</v>
      </c>
      <c r="D634" s="2">
        <v>0.55208333333333337</v>
      </c>
      <c r="E634" t="s">
        <v>106</v>
      </c>
      <c r="F634" t="s">
        <v>107</v>
      </c>
      <c r="G634" t="s">
        <v>10863</v>
      </c>
      <c r="H634" t="s">
        <v>108</v>
      </c>
      <c r="I634">
        <v>1145</v>
      </c>
      <c r="J634">
        <v>4</v>
      </c>
      <c r="K634" t="s">
        <v>114</v>
      </c>
      <c r="L634" t="s">
        <v>109</v>
      </c>
    </row>
    <row r="635" spans="1:13" hidden="1" x14ac:dyDescent="0.25">
      <c r="A635" s="3" t="s">
        <v>105</v>
      </c>
      <c r="B635">
        <v>11303500</v>
      </c>
      <c r="C635" s="1">
        <v>31861</v>
      </c>
      <c r="D635" s="2">
        <v>0.55208333333333337</v>
      </c>
      <c r="E635" t="s">
        <v>106</v>
      </c>
      <c r="F635" t="s">
        <v>107</v>
      </c>
      <c r="G635" t="s">
        <v>10863</v>
      </c>
      <c r="H635" t="s">
        <v>108</v>
      </c>
      <c r="I635">
        <v>1147</v>
      </c>
      <c r="J635">
        <v>3</v>
      </c>
      <c r="K635" t="s">
        <v>120</v>
      </c>
      <c r="L635" t="s">
        <v>109</v>
      </c>
    </row>
    <row r="636" spans="1:13" x14ac:dyDescent="0.25">
      <c r="A636" s="3" t="s">
        <v>105</v>
      </c>
      <c r="B636">
        <v>11303500</v>
      </c>
      <c r="C636" s="1">
        <v>31861</v>
      </c>
      <c r="D636" s="2">
        <v>0.55277777777777781</v>
      </c>
      <c r="E636" t="s">
        <v>106</v>
      </c>
      <c r="F636" t="s">
        <v>107</v>
      </c>
      <c r="G636" t="s">
        <v>10863</v>
      </c>
      <c r="H636" t="s">
        <v>108</v>
      </c>
      <c r="I636">
        <v>1145</v>
      </c>
      <c r="J636">
        <v>3</v>
      </c>
      <c r="K636" t="s">
        <v>109</v>
      </c>
    </row>
    <row r="637" spans="1:13" hidden="1" x14ac:dyDescent="0.25">
      <c r="A637" s="3" t="s">
        <v>105</v>
      </c>
      <c r="B637">
        <v>11303500</v>
      </c>
      <c r="C637" s="1">
        <v>31861</v>
      </c>
      <c r="D637" s="2">
        <v>0.55277777777777781</v>
      </c>
      <c r="E637" t="s">
        <v>106</v>
      </c>
      <c r="F637" t="s">
        <v>107</v>
      </c>
      <c r="G637" t="s">
        <v>10863</v>
      </c>
      <c r="H637" t="s">
        <v>108</v>
      </c>
      <c r="I637">
        <v>1147</v>
      </c>
      <c r="J637">
        <v>3</v>
      </c>
      <c r="K637" t="s">
        <v>109</v>
      </c>
    </row>
    <row r="638" spans="1:13" hidden="1" x14ac:dyDescent="0.25">
      <c r="A638" s="3" t="s">
        <v>105</v>
      </c>
      <c r="B638">
        <v>11303500</v>
      </c>
      <c r="C638" s="1">
        <v>31876</v>
      </c>
      <c r="D638" s="2">
        <v>0.55208333333333337</v>
      </c>
      <c r="E638" t="s">
        <v>110</v>
      </c>
      <c r="F638" t="s">
        <v>107</v>
      </c>
      <c r="G638" t="s">
        <v>10863</v>
      </c>
      <c r="H638" t="s">
        <v>108</v>
      </c>
      <c r="I638">
        <v>1000</v>
      </c>
      <c r="J638">
        <v>2</v>
      </c>
      <c r="K638" t="s">
        <v>113</v>
      </c>
      <c r="L638" t="s">
        <v>109</v>
      </c>
    </row>
    <row r="639" spans="1:13" hidden="1" x14ac:dyDescent="0.25">
      <c r="A639" s="3" t="s">
        <v>105</v>
      </c>
      <c r="B639">
        <v>11303500</v>
      </c>
      <c r="C639" s="1">
        <v>31876</v>
      </c>
      <c r="D639" s="2">
        <v>0.55208333333333337</v>
      </c>
      <c r="E639" t="s">
        <v>110</v>
      </c>
      <c r="F639" t="s">
        <v>107</v>
      </c>
      <c r="G639" t="s">
        <v>10863</v>
      </c>
      <c r="H639" t="s">
        <v>108</v>
      </c>
      <c r="I639">
        <v>1002</v>
      </c>
      <c r="J639">
        <v>2</v>
      </c>
      <c r="K639" t="s">
        <v>116</v>
      </c>
      <c r="L639" t="s">
        <v>109</v>
      </c>
    </row>
    <row r="640" spans="1:13" hidden="1" x14ac:dyDescent="0.25">
      <c r="A640" s="3" t="s">
        <v>105</v>
      </c>
      <c r="B640">
        <v>11303500</v>
      </c>
      <c r="C640" s="1">
        <v>31876</v>
      </c>
      <c r="D640" s="2">
        <v>0.55208333333333337</v>
      </c>
      <c r="E640" t="s">
        <v>110</v>
      </c>
      <c r="F640" t="s">
        <v>107</v>
      </c>
      <c r="G640" t="s">
        <v>10863</v>
      </c>
      <c r="H640" t="s">
        <v>108</v>
      </c>
      <c r="I640">
        <v>1020</v>
      </c>
      <c r="J640">
        <v>510</v>
      </c>
      <c r="K640" t="s">
        <v>117</v>
      </c>
      <c r="L640" t="s">
        <v>109</v>
      </c>
    </row>
    <row r="641" spans="1:12" x14ac:dyDescent="0.25">
      <c r="A641" s="3" t="s">
        <v>105</v>
      </c>
      <c r="B641">
        <v>11303500</v>
      </c>
      <c r="C641" s="1">
        <v>31876</v>
      </c>
      <c r="D641" s="2">
        <v>0.55208333333333337</v>
      </c>
      <c r="E641" t="s">
        <v>110</v>
      </c>
      <c r="F641" t="s">
        <v>107</v>
      </c>
      <c r="G641" t="s">
        <v>10863</v>
      </c>
      <c r="H641" t="s">
        <v>108</v>
      </c>
      <c r="I641">
        <v>1145</v>
      </c>
      <c r="J641">
        <v>2</v>
      </c>
      <c r="K641" t="s">
        <v>114</v>
      </c>
      <c r="L641" t="s">
        <v>109</v>
      </c>
    </row>
    <row r="642" spans="1:12" hidden="1" x14ac:dyDescent="0.25">
      <c r="A642" s="3" t="s">
        <v>105</v>
      </c>
      <c r="B642">
        <v>11303500</v>
      </c>
      <c r="C642" s="1">
        <v>31876</v>
      </c>
      <c r="D642" s="2">
        <v>0.55208333333333337</v>
      </c>
      <c r="E642" t="s">
        <v>110</v>
      </c>
      <c r="F642" t="s">
        <v>107</v>
      </c>
      <c r="G642" t="s">
        <v>10863</v>
      </c>
      <c r="H642" t="s">
        <v>108</v>
      </c>
      <c r="I642">
        <v>1147</v>
      </c>
      <c r="J642">
        <v>6</v>
      </c>
      <c r="K642" t="s">
        <v>120</v>
      </c>
      <c r="L642" t="s">
        <v>109</v>
      </c>
    </row>
    <row r="643" spans="1:12" x14ac:dyDescent="0.25">
      <c r="A643" s="3" t="s">
        <v>105</v>
      </c>
      <c r="B643">
        <v>11303500</v>
      </c>
      <c r="C643" s="1">
        <v>31876</v>
      </c>
      <c r="D643" s="2">
        <v>0.55277777777777781</v>
      </c>
      <c r="E643" t="s">
        <v>110</v>
      </c>
      <c r="F643" t="s">
        <v>107</v>
      </c>
      <c r="G643" t="s">
        <v>10863</v>
      </c>
      <c r="H643" t="s">
        <v>108</v>
      </c>
      <c r="I643">
        <v>1145</v>
      </c>
      <c r="J643">
        <v>2</v>
      </c>
      <c r="K643" t="s">
        <v>109</v>
      </c>
    </row>
    <row r="644" spans="1:12" hidden="1" x14ac:dyDescent="0.25">
      <c r="A644" s="3" t="s">
        <v>105</v>
      </c>
      <c r="B644">
        <v>11303500</v>
      </c>
      <c r="C644" s="1">
        <v>31876</v>
      </c>
      <c r="D644" s="2">
        <v>0.55277777777777781</v>
      </c>
      <c r="E644" t="s">
        <v>110</v>
      </c>
      <c r="F644" t="s">
        <v>107</v>
      </c>
      <c r="G644" t="s">
        <v>10863</v>
      </c>
      <c r="H644" t="s">
        <v>108</v>
      </c>
      <c r="I644">
        <v>1147</v>
      </c>
      <c r="J644">
        <v>2</v>
      </c>
      <c r="K644" t="s">
        <v>109</v>
      </c>
    </row>
    <row r="645" spans="1:12" hidden="1" x14ac:dyDescent="0.25">
      <c r="A645" s="3" t="s">
        <v>105</v>
      </c>
      <c r="B645">
        <v>11303500</v>
      </c>
      <c r="C645" s="1">
        <v>31890</v>
      </c>
      <c r="D645" s="2">
        <v>0.5</v>
      </c>
      <c r="E645" t="s">
        <v>110</v>
      </c>
      <c r="F645" t="s">
        <v>107</v>
      </c>
      <c r="G645" t="s">
        <v>10863</v>
      </c>
      <c r="H645" t="s">
        <v>108</v>
      </c>
      <c r="I645">
        <v>1000</v>
      </c>
      <c r="J645">
        <v>2</v>
      </c>
      <c r="K645" t="s">
        <v>113</v>
      </c>
      <c r="L645" t="s">
        <v>109</v>
      </c>
    </row>
    <row r="646" spans="1:12" hidden="1" x14ac:dyDescent="0.25">
      <c r="A646" s="3" t="s">
        <v>105</v>
      </c>
      <c r="B646">
        <v>11303500</v>
      </c>
      <c r="C646" s="1">
        <v>31890</v>
      </c>
      <c r="D646" s="2">
        <v>0.5</v>
      </c>
      <c r="E646" t="s">
        <v>110</v>
      </c>
      <c r="F646" t="s">
        <v>107</v>
      </c>
      <c r="G646" t="s">
        <v>10863</v>
      </c>
      <c r="H646" t="s">
        <v>108</v>
      </c>
      <c r="I646">
        <v>1002</v>
      </c>
      <c r="J646">
        <v>2</v>
      </c>
      <c r="K646" t="s">
        <v>116</v>
      </c>
      <c r="L646" t="s">
        <v>109</v>
      </c>
    </row>
    <row r="647" spans="1:12" hidden="1" x14ac:dyDescent="0.25">
      <c r="A647" s="3" t="s">
        <v>105</v>
      </c>
      <c r="B647">
        <v>11303500</v>
      </c>
      <c r="C647" s="1">
        <v>31890</v>
      </c>
      <c r="D647" s="2">
        <v>0.5</v>
      </c>
      <c r="E647" t="s">
        <v>110</v>
      </c>
      <c r="F647" t="s">
        <v>107</v>
      </c>
      <c r="G647" t="s">
        <v>10863</v>
      </c>
      <c r="H647" t="s">
        <v>108</v>
      </c>
      <c r="I647">
        <v>1020</v>
      </c>
      <c r="J647">
        <v>280</v>
      </c>
      <c r="K647" t="s">
        <v>117</v>
      </c>
      <c r="L647" t="s">
        <v>109</v>
      </c>
    </row>
    <row r="648" spans="1:12" hidden="1" x14ac:dyDescent="0.25">
      <c r="A648" s="3" t="s">
        <v>105</v>
      </c>
      <c r="B648">
        <v>11303500</v>
      </c>
      <c r="C648" s="1">
        <v>31890</v>
      </c>
      <c r="D648" s="2">
        <v>0.5</v>
      </c>
      <c r="E648" t="s">
        <v>110</v>
      </c>
      <c r="F648" t="s">
        <v>107</v>
      </c>
      <c r="G648" t="s">
        <v>10863</v>
      </c>
      <c r="H648" t="s">
        <v>108</v>
      </c>
      <c r="I648">
        <v>1022</v>
      </c>
      <c r="J648">
        <v>280</v>
      </c>
      <c r="K648" t="s">
        <v>122</v>
      </c>
      <c r="L648" t="s">
        <v>109</v>
      </c>
    </row>
    <row r="649" spans="1:12" x14ac:dyDescent="0.25">
      <c r="A649" s="3" t="s">
        <v>105</v>
      </c>
      <c r="B649">
        <v>11303500</v>
      </c>
      <c r="C649" s="1">
        <v>31890</v>
      </c>
      <c r="D649" s="2">
        <v>0.5</v>
      </c>
      <c r="E649" t="s">
        <v>110</v>
      </c>
      <c r="F649" t="s">
        <v>107</v>
      </c>
      <c r="G649" t="s">
        <v>10863</v>
      </c>
      <c r="H649" t="s">
        <v>108</v>
      </c>
      <c r="I649">
        <v>1145</v>
      </c>
      <c r="J649">
        <v>1</v>
      </c>
      <c r="K649" t="s">
        <v>114</v>
      </c>
      <c r="L649" t="s">
        <v>109</v>
      </c>
    </row>
    <row r="650" spans="1:12" hidden="1" x14ac:dyDescent="0.25">
      <c r="A650" s="3" t="s">
        <v>105</v>
      </c>
      <c r="B650">
        <v>11303500</v>
      </c>
      <c r="C650" s="1">
        <v>31890</v>
      </c>
      <c r="D650" s="2">
        <v>0.5</v>
      </c>
      <c r="E650" t="s">
        <v>110</v>
      </c>
      <c r="F650" t="s">
        <v>107</v>
      </c>
      <c r="G650" t="s">
        <v>10863</v>
      </c>
      <c r="H650" t="s">
        <v>108</v>
      </c>
      <c r="I650">
        <v>1147</v>
      </c>
      <c r="J650">
        <v>1</v>
      </c>
      <c r="K650" t="s">
        <v>120</v>
      </c>
      <c r="L650" t="s">
        <v>109</v>
      </c>
    </row>
    <row r="651" spans="1:12" x14ac:dyDescent="0.25">
      <c r="A651" s="3" t="s">
        <v>105</v>
      </c>
      <c r="B651">
        <v>11303500</v>
      </c>
      <c r="C651" s="1">
        <v>31890</v>
      </c>
      <c r="D651" s="2">
        <v>0.50069444444444444</v>
      </c>
      <c r="E651" t="s">
        <v>110</v>
      </c>
      <c r="F651" t="s">
        <v>107</v>
      </c>
      <c r="G651" t="s">
        <v>10863</v>
      </c>
      <c r="H651" t="s">
        <v>108</v>
      </c>
      <c r="I651">
        <v>1145</v>
      </c>
      <c r="J651" t="s">
        <v>121</v>
      </c>
      <c r="K651" t="s">
        <v>109</v>
      </c>
    </row>
    <row r="652" spans="1:12" hidden="1" x14ac:dyDescent="0.25">
      <c r="A652" s="3" t="s">
        <v>105</v>
      </c>
      <c r="B652">
        <v>11303500</v>
      </c>
      <c r="C652" s="1">
        <v>31890</v>
      </c>
      <c r="D652" s="2">
        <v>0.50069444444444444</v>
      </c>
      <c r="E652" t="s">
        <v>110</v>
      </c>
      <c r="F652" t="s">
        <v>107</v>
      </c>
      <c r="G652" t="s">
        <v>10863</v>
      </c>
      <c r="H652" t="s">
        <v>108</v>
      </c>
      <c r="I652">
        <v>1147</v>
      </c>
      <c r="J652">
        <v>1</v>
      </c>
      <c r="K652" t="s">
        <v>109</v>
      </c>
    </row>
    <row r="653" spans="1:12" hidden="1" x14ac:dyDescent="0.25">
      <c r="A653" s="3" t="s">
        <v>105</v>
      </c>
      <c r="B653">
        <v>11303500</v>
      </c>
      <c r="C653" s="1">
        <v>31904</v>
      </c>
      <c r="D653" s="2">
        <v>0.5625</v>
      </c>
      <c r="E653" t="s">
        <v>110</v>
      </c>
      <c r="F653" t="s">
        <v>107</v>
      </c>
      <c r="G653" t="s">
        <v>10863</v>
      </c>
      <c r="H653" t="s">
        <v>108</v>
      </c>
      <c r="I653">
        <v>1000</v>
      </c>
      <c r="J653">
        <v>2</v>
      </c>
      <c r="K653" t="s">
        <v>113</v>
      </c>
      <c r="L653" t="s">
        <v>109</v>
      </c>
    </row>
    <row r="654" spans="1:12" hidden="1" x14ac:dyDescent="0.25">
      <c r="A654" s="3" t="s">
        <v>105</v>
      </c>
      <c r="B654">
        <v>11303500</v>
      </c>
      <c r="C654" s="1">
        <v>31904</v>
      </c>
      <c r="D654" s="2">
        <v>0.5625</v>
      </c>
      <c r="E654" t="s">
        <v>110</v>
      </c>
      <c r="F654" t="s">
        <v>107</v>
      </c>
      <c r="G654" t="s">
        <v>10863</v>
      </c>
      <c r="H654" t="s">
        <v>108</v>
      </c>
      <c r="I654">
        <v>1002</v>
      </c>
      <c r="J654">
        <v>2</v>
      </c>
      <c r="K654" t="s">
        <v>116</v>
      </c>
      <c r="L654" t="s">
        <v>109</v>
      </c>
    </row>
    <row r="655" spans="1:12" hidden="1" x14ac:dyDescent="0.25">
      <c r="A655" s="3" t="s">
        <v>105</v>
      </c>
      <c r="B655">
        <v>11303500</v>
      </c>
      <c r="C655" s="1">
        <v>31904</v>
      </c>
      <c r="D655" s="2">
        <v>0.5625</v>
      </c>
      <c r="E655" t="s">
        <v>110</v>
      </c>
      <c r="F655" t="s">
        <v>107</v>
      </c>
      <c r="G655" t="s">
        <v>10863</v>
      </c>
      <c r="H655" t="s">
        <v>108</v>
      </c>
      <c r="I655">
        <v>1020</v>
      </c>
      <c r="J655">
        <v>360</v>
      </c>
      <c r="K655" t="s">
        <v>117</v>
      </c>
      <c r="L655" t="s">
        <v>109</v>
      </c>
    </row>
    <row r="656" spans="1:12" x14ac:dyDescent="0.25">
      <c r="A656" s="3" t="s">
        <v>105</v>
      </c>
      <c r="B656">
        <v>11303500</v>
      </c>
      <c r="C656" s="1">
        <v>31904</v>
      </c>
      <c r="D656" s="2">
        <v>0.5625</v>
      </c>
      <c r="E656" t="s">
        <v>110</v>
      </c>
      <c r="F656" t="s">
        <v>107</v>
      </c>
      <c r="G656" t="s">
        <v>10863</v>
      </c>
      <c r="H656" t="s">
        <v>108</v>
      </c>
      <c r="I656">
        <v>1145</v>
      </c>
      <c r="J656">
        <v>2</v>
      </c>
      <c r="K656" t="s">
        <v>114</v>
      </c>
      <c r="L656" t="s">
        <v>109</v>
      </c>
    </row>
    <row r="657" spans="1:12" hidden="1" x14ac:dyDescent="0.25">
      <c r="A657" s="3" t="s">
        <v>105</v>
      </c>
      <c r="B657">
        <v>11303500</v>
      </c>
      <c r="C657" s="1">
        <v>31904</v>
      </c>
      <c r="D657" s="2">
        <v>0.5625</v>
      </c>
      <c r="E657" t="s">
        <v>110</v>
      </c>
      <c r="F657" t="s">
        <v>107</v>
      </c>
      <c r="G657" t="s">
        <v>10863</v>
      </c>
      <c r="H657" t="s">
        <v>108</v>
      </c>
      <c r="I657">
        <v>1147</v>
      </c>
      <c r="J657">
        <v>2</v>
      </c>
      <c r="K657" t="s">
        <v>120</v>
      </c>
      <c r="L657" t="s">
        <v>109</v>
      </c>
    </row>
    <row r="658" spans="1:12" x14ac:dyDescent="0.25">
      <c r="A658" s="3" t="s">
        <v>105</v>
      </c>
      <c r="B658">
        <v>11303500</v>
      </c>
      <c r="C658" s="1">
        <v>31904</v>
      </c>
      <c r="D658" s="2">
        <v>0.56319444444444444</v>
      </c>
      <c r="E658" t="s">
        <v>110</v>
      </c>
      <c r="F658" t="s">
        <v>107</v>
      </c>
      <c r="G658" t="s">
        <v>10863</v>
      </c>
      <c r="H658" t="s">
        <v>108</v>
      </c>
      <c r="I658">
        <v>1145</v>
      </c>
      <c r="J658">
        <v>2</v>
      </c>
      <c r="K658" t="s">
        <v>109</v>
      </c>
    </row>
    <row r="659" spans="1:12" hidden="1" x14ac:dyDescent="0.25">
      <c r="A659" s="3" t="s">
        <v>105</v>
      </c>
      <c r="B659">
        <v>11303500</v>
      </c>
      <c r="C659" s="1">
        <v>31904</v>
      </c>
      <c r="D659" s="2">
        <v>0.56319444444444444</v>
      </c>
      <c r="E659" t="s">
        <v>110</v>
      </c>
      <c r="F659" t="s">
        <v>107</v>
      </c>
      <c r="G659" t="s">
        <v>10863</v>
      </c>
      <c r="H659" t="s">
        <v>108</v>
      </c>
      <c r="I659">
        <v>1147</v>
      </c>
      <c r="J659">
        <v>2</v>
      </c>
      <c r="K659" t="s">
        <v>109</v>
      </c>
    </row>
    <row r="660" spans="1:12" hidden="1" x14ac:dyDescent="0.25">
      <c r="A660" s="3" t="s">
        <v>105</v>
      </c>
      <c r="B660">
        <v>11303500</v>
      </c>
      <c r="C660" s="1">
        <v>31915</v>
      </c>
      <c r="D660" s="2">
        <v>0.52083333333333337</v>
      </c>
      <c r="E660" t="s">
        <v>110</v>
      </c>
      <c r="F660" t="s">
        <v>107</v>
      </c>
      <c r="G660" t="s">
        <v>10863</v>
      </c>
      <c r="H660" t="s">
        <v>108</v>
      </c>
      <c r="I660">
        <v>1000</v>
      </c>
      <c r="J660">
        <v>2</v>
      </c>
      <c r="K660" t="s">
        <v>113</v>
      </c>
      <c r="L660" t="s">
        <v>109</v>
      </c>
    </row>
    <row r="661" spans="1:12" hidden="1" x14ac:dyDescent="0.25">
      <c r="A661" s="3" t="s">
        <v>105</v>
      </c>
      <c r="B661">
        <v>11303500</v>
      </c>
      <c r="C661" s="1">
        <v>31915</v>
      </c>
      <c r="D661" s="2">
        <v>0.52083333333333337</v>
      </c>
      <c r="E661" t="s">
        <v>110</v>
      </c>
      <c r="F661" t="s">
        <v>107</v>
      </c>
      <c r="G661" t="s">
        <v>10863</v>
      </c>
      <c r="H661" t="s">
        <v>108</v>
      </c>
      <c r="I661">
        <v>1002</v>
      </c>
      <c r="J661">
        <v>3</v>
      </c>
      <c r="K661" t="s">
        <v>116</v>
      </c>
      <c r="L661" t="s">
        <v>109</v>
      </c>
    </row>
    <row r="662" spans="1:12" hidden="1" x14ac:dyDescent="0.25">
      <c r="A662" s="3" t="s">
        <v>105</v>
      </c>
      <c r="B662">
        <v>11303500</v>
      </c>
      <c r="C662" s="1">
        <v>31915</v>
      </c>
      <c r="D662" s="2">
        <v>0.52083333333333337</v>
      </c>
      <c r="E662" t="s">
        <v>110</v>
      </c>
      <c r="F662" t="s">
        <v>107</v>
      </c>
      <c r="G662" t="s">
        <v>10863</v>
      </c>
      <c r="H662" t="s">
        <v>108</v>
      </c>
      <c r="I662">
        <v>1022</v>
      </c>
      <c r="J662">
        <v>370</v>
      </c>
      <c r="K662" t="s">
        <v>122</v>
      </c>
      <c r="L662" t="s">
        <v>109</v>
      </c>
    </row>
    <row r="663" spans="1:12" x14ac:dyDescent="0.25">
      <c r="A663" s="3" t="s">
        <v>105</v>
      </c>
      <c r="B663">
        <v>11303500</v>
      </c>
      <c r="C663" s="1">
        <v>31915</v>
      </c>
      <c r="D663" s="2">
        <v>0.52083333333333337</v>
      </c>
      <c r="E663" t="s">
        <v>110</v>
      </c>
      <c r="F663" t="s">
        <v>107</v>
      </c>
      <c r="G663" t="s">
        <v>10863</v>
      </c>
      <c r="H663" t="s">
        <v>108</v>
      </c>
      <c r="I663">
        <v>1145</v>
      </c>
      <c r="J663">
        <v>1</v>
      </c>
      <c r="K663" t="s">
        <v>114</v>
      </c>
      <c r="L663" t="s">
        <v>109</v>
      </c>
    </row>
    <row r="664" spans="1:12" hidden="1" x14ac:dyDescent="0.25">
      <c r="A664" s="3" t="s">
        <v>105</v>
      </c>
      <c r="B664">
        <v>11303500</v>
      </c>
      <c r="C664" s="1">
        <v>31915</v>
      </c>
      <c r="D664" s="2">
        <v>0.52083333333333337</v>
      </c>
      <c r="E664" t="s">
        <v>110</v>
      </c>
      <c r="F664" t="s">
        <v>107</v>
      </c>
      <c r="G664" t="s">
        <v>10863</v>
      </c>
      <c r="H664" t="s">
        <v>108</v>
      </c>
      <c r="I664">
        <v>1147</v>
      </c>
      <c r="J664">
        <v>2</v>
      </c>
      <c r="K664" t="s">
        <v>120</v>
      </c>
      <c r="L664" t="s">
        <v>109</v>
      </c>
    </row>
    <row r="665" spans="1:12" x14ac:dyDescent="0.25">
      <c r="A665" s="3" t="s">
        <v>105</v>
      </c>
      <c r="B665">
        <v>11303500</v>
      </c>
      <c r="C665" s="1">
        <v>31915</v>
      </c>
      <c r="D665" s="2">
        <v>0.52152777777777781</v>
      </c>
      <c r="E665" t="s">
        <v>110</v>
      </c>
      <c r="F665" t="s">
        <v>107</v>
      </c>
      <c r="G665" t="s">
        <v>10863</v>
      </c>
      <c r="H665" t="s">
        <v>108</v>
      </c>
      <c r="I665">
        <v>1145</v>
      </c>
      <c r="J665">
        <v>1</v>
      </c>
      <c r="K665" t="s">
        <v>109</v>
      </c>
    </row>
    <row r="666" spans="1:12" hidden="1" x14ac:dyDescent="0.25">
      <c r="A666" s="3" t="s">
        <v>105</v>
      </c>
      <c r="B666">
        <v>11303500</v>
      </c>
      <c r="C666" s="1">
        <v>31915</v>
      </c>
      <c r="D666" s="2">
        <v>0.52152777777777781</v>
      </c>
      <c r="E666" t="s">
        <v>110</v>
      </c>
      <c r="F666" t="s">
        <v>107</v>
      </c>
      <c r="G666" t="s">
        <v>10863</v>
      </c>
      <c r="H666" t="s">
        <v>108</v>
      </c>
      <c r="I666">
        <v>1147</v>
      </c>
      <c r="J666">
        <v>2</v>
      </c>
      <c r="K666" t="s">
        <v>109</v>
      </c>
    </row>
    <row r="667" spans="1:12" hidden="1" x14ac:dyDescent="0.25">
      <c r="A667" s="3" t="s">
        <v>105</v>
      </c>
      <c r="B667">
        <v>11303500</v>
      </c>
      <c r="C667" s="1">
        <v>31930</v>
      </c>
      <c r="D667" s="2">
        <v>0.38541666666666669</v>
      </c>
      <c r="E667" t="s">
        <v>110</v>
      </c>
      <c r="F667" t="s">
        <v>107</v>
      </c>
      <c r="G667" t="s">
        <v>10863</v>
      </c>
      <c r="H667" t="s">
        <v>108</v>
      </c>
      <c r="I667">
        <v>1000</v>
      </c>
      <c r="J667">
        <v>2</v>
      </c>
      <c r="K667" t="s">
        <v>113</v>
      </c>
      <c r="L667" t="s">
        <v>109</v>
      </c>
    </row>
    <row r="668" spans="1:12" hidden="1" x14ac:dyDescent="0.25">
      <c r="A668" s="3" t="s">
        <v>105</v>
      </c>
      <c r="B668">
        <v>11303500</v>
      </c>
      <c r="C668" s="1">
        <v>31930</v>
      </c>
      <c r="D668" s="2">
        <v>0.38541666666666669</v>
      </c>
      <c r="E668" t="s">
        <v>110</v>
      </c>
      <c r="F668" t="s">
        <v>107</v>
      </c>
      <c r="G668" t="s">
        <v>10863</v>
      </c>
      <c r="H668" t="s">
        <v>108</v>
      </c>
      <c r="I668">
        <v>1002</v>
      </c>
      <c r="J668">
        <v>3</v>
      </c>
      <c r="K668" t="s">
        <v>116</v>
      </c>
      <c r="L668" t="s">
        <v>109</v>
      </c>
    </row>
    <row r="669" spans="1:12" hidden="1" x14ac:dyDescent="0.25">
      <c r="A669" s="3" t="s">
        <v>105</v>
      </c>
      <c r="B669">
        <v>11303500</v>
      </c>
      <c r="C669" s="1">
        <v>31930</v>
      </c>
      <c r="D669" s="2">
        <v>0.38541666666666669</v>
      </c>
      <c r="E669" t="s">
        <v>110</v>
      </c>
      <c r="F669" t="s">
        <v>107</v>
      </c>
      <c r="G669" t="s">
        <v>10863</v>
      </c>
      <c r="H669" t="s">
        <v>108</v>
      </c>
      <c r="I669">
        <v>1020</v>
      </c>
      <c r="J669">
        <v>420</v>
      </c>
      <c r="K669" t="s">
        <v>117</v>
      </c>
      <c r="L669" t="s">
        <v>109</v>
      </c>
    </row>
    <row r="670" spans="1:12" hidden="1" x14ac:dyDescent="0.25">
      <c r="A670" s="3" t="s">
        <v>105</v>
      </c>
      <c r="B670">
        <v>11303500</v>
      </c>
      <c r="C670" s="1">
        <v>31930</v>
      </c>
      <c r="D670" s="2">
        <v>0.38541666666666669</v>
      </c>
      <c r="E670" t="s">
        <v>110</v>
      </c>
      <c r="F670" t="s">
        <v>107</v>
      </c>
      <c r="G670" t="s">
        <v>10863</v>
      </c>
      <c r="H670" t="s">
        <v>108</v>
      </c>
      <c r="I670">
        <v>1022</v>
      </c>
      <c r="J670">
        <v>470</v>
      </c>
      <c r="K670" t="s">
        <v>122</v>
      </c>
      <c r="L670" t="s">
        <v>109</v>
      </c>
    </row>
    <row r="671" spans="1:12" x14ac:dyDescent="0.25">
      <c r="A671" s="3" t="s">
        <v>105</v>
      </c>
      <c r="B671">
        <v>11303500</v>
      </c>
      <c r="C671" s="1">
        <v>31930</v>
      </c>
      <c r="D671" s="2">
        <v>0.38541666666666669</v>
      </c>
      <c r="E671" t="s">
        <v>110</v>
      </c>
      <c r="F671" t="s">
        <v>107</v>
      </c>
      <c r="G671" t="s">
        <v>10863</v>
      </c>
      <c r="H671" t="s">
        <v>108</v>
      </c>
      <c r="I671">
        <v>1145</v>
      </c>
      <c r="J671">
        <v>2</v>
      </c>
      <c r="K671" t="s">
        <v>114</v>
      </c>
      <c r="L671" t="s">
        <v>109</v>
      </c>
    </row>
    <row r="672" spans="1:12" hidden="1" x14ac:dyDescent="0.25">
      <c r="A672" s="3" t="s">
        <v>105</v>
      </c>
      <c r="B672">
        <v>11303500</v>
      </c>
      <c r="C672" s="1">
        <v>31930</v>
      </c>
      <c r="D672" s="2">
        <v>0.38541666666666669</v>
      </c>
      <c r="E672" t="s">
        <v>110</v>
      </c>
      <c r="F672" t="s">
        <v>107</v>
      </c>
      <c r="G672" t="s">
        <v>10863</v>
      </c>
      <c r="H672" t="s">
        <v>108</v>
      </c>
      <c r="I672">
        <v>1147</v>
      </c>
      <c r="J672">
        <v>1</v>
      </c>
      <c r="K672" t="s">
        <v>120</v>
      </c>
      <c r="L672" t="s">
        <v>109</v>
      </c>
    </row>
    <row r="673" spans="1:12" x14ac:dyDescent="0.25">
      <c r="A673" s="3" t="s">
        <v>105</v>
      </c>
      <c r="B673">
        <v>11303500</v>
      </c>
      <c r="C673" s="1">
        <v>31930</v>
      </c>
      <c r="D673" s="2">
        <v>0.38611111111111113</v>
      </c>
      <c r="E673" t="s">
        <v>110</v>
      </c>
      <c r="F673" t="s">
        <v>107</v>
      </c>
      <c r="G673" t="s">
        <v>10863</v>
      </c>
      <c r="H673" t="s">
        <v>108</v>
      </c>
      <c r="I673">
        <v>1145</v>
      </c>
      <c r="J673">
        <v>2</v>
      </c>
      <c r="K673" t="s">
        <v>109</v>
      </c>
    </row>
    <row r="674" spans="1:12" hidden="1" x14ac:dyDescent="0.25">
      <c r="A674" s="3" t="s">
        <v>105</v>
      </c>
      <c r="B674">
        <v>11303500</v>
      </c>
      <c r="C674" s="1">
        <v>31930</v>
      </c>
      <c r="D674" s="2">
        <v>0.38611111111111113</v>
      </c>
      <c r="E674" t="s">
        <v>110</v>
      </c>
      <c r="F674" t="s">
        <v>107</v>
      </c>
      <c r="G674" t="s">
        <v>10863</v>
      </c>
      <c r="H674" t="s">
        <v>108</v>
      </c>
      <c r="I674">
        <v>1147</v>
      </c>
      <c r="J674">
        <v>2</v>
      </c>
      <c r="K674" t="s">
        <v>109</v>
      </c>
    </row>
    <row r="675" spans="1:12" hidden="1" x14ac:dyDescent="0.25">
      <c r="A675" s="3" t="s">
        <v>105</v>
      </c>
      <c r="B675">
        <v>11303500</v>
      </c>
      <c r="C675" s="1">
        <v>31945</v>
      </c>
      <c r="D675" s="2">
        <v>0.63541666666666663</v>
      </c>
      <c r="E675" t="s">
        <v>110</v>
      </c>
      <c r="F675" t="s">
        <v>107</v>
      </c>
      <c r="G675" t="s">
        <v>10863</v>
      </c>
      <c r="H675" t="s">
        <v>108</v>
      </c>
      <c r="I675">
        <v>1000</v>
      </c>
      <c r="J675">
        <v>2</v>
      </c>
      <c r="K675" t="s">
        <v>113</v>
      </c>
      <c r="L675" t="s">
        <v>109</v>
      </c>
    </row>
    <row r="676" spans="1:12" hidden="1" x14ac:dyDescent="0.25">
      <c r="A676" s="3" t="s">
        <v>105</v>
      </c>
      <c r="B676">
        <v>11303500</v>
      </c>
      <c r="C676" s="1">
        <v>31945</v>
      </c>
      <c r="D676" s="2">
        <v>0.63541666666666663</v>
      </c>
      <c r="E676" t="s">
        <v>110</v>
      </c>
      <c r="F676" t="s">
        <v>107</v>
      </c>
      <c r="G676" t="s">
        <v>10863</v>
      </c>
      <c r="H676" t="s">
        <v>108</v>
      </c>
      <c r="I676">
        <v>1002</v>
      </c>
      <c r="J676">
        <v>2</v>
      </c>
      <c r="K676" t="s">
        <v>116</v>
      </c>
      <c r="L676" t="s">
        <v>109</v>
      </c>
    </row>
    <row r="677" spans="1:12" hidden="1" x14ac:dyDescent="0.25">
      <c r="A677" s="3" t="s">
        <v>105</v>
      </c>
      <c r="B677">
        <v>11303500</v>
      </c>
      <c r="C677" s="1">
        <v>31945</v>
      </c>
      <c r="D677" s="2">
        <v>0.63541666666666663</v>
      </c>
      <c r="E677" t="s">
        <v>110</v>
      </c>
      <c r="F677" t="s">
        <v>107</v>
      </c>
      <c r="G677" t="s">
        <v>10863</v>
      </c>
      <c r="H677" t="s">
        <v>108</v>
      </c>
      <c r="I677">
        <v>1020</v>
      </c>
      <c r="J677">
        <v>410</v>
      </c>
      <c r="K677" t="s">
        <v>117</v>
      </c>
      <c r="L677" t="s">
        <v>109</v>
      </c>
    </row>
    <row r="678" spans="1:12" hidden="1" x14ac:dyDescent="0.25">
      <c r="A678" s="3" t="s">
        <v>105</v>
      </c>
      <c r="B678">
        <v>11303500</v>
      </c>
      <c r="C678" s="1">
        <v>31945</v>
      </c>
      <c r="D678" s="2">
        <v>0.63541666666666663</v>
      </c>
      <c r="E678" t="s">
        <v>110</v>
      </c>
      <c r="F678" t="s">
        <v>107</v>
      </c>
      <c r="G678" t="s">
        <v>10863</v>
      </c>
      <c r="H678" t="s">
        <v>108</v>
      </c>
      <c r="I678">
        <v>1022</v>
      </c>
      <c r="J678">
        <v>390</v>
      </c>
      <c r="K678" t="s">
        <v>122</v>
      </c>
      <c r="L678" t="s">
        <v>109</v>
      </c>
    </row>
    <row r="679" spans="1:12" x14ac:dyDescent="0.25">
      <c r="A679" s="3" t="s">
        <v>105</v>
      </c>
      <c r="B679">
        <v>11303500</v>
      </c>
      <c r="C679" s="1">
        <v>31945</v>
      </c>
      <c r="D679" s="2">
        <v>0.63541666666666663</v>
      </c>
      <c r="E679" t="s">
        <v>110</v>
      </c>
      <c r="F679" t="s">
        <v>107</v>
      </c>
      <c r="G679" t="s">
        <v>10863</v>
      </c>
      <c r="H679" t="s">
        <v>108</v>
      </c>
      <c r="I679">
        <v>1145</v>
      </c>
      <c r="J679">
        <v>2</v>
      </c>
      <c r="K679" t="s">
        <v>114</v>
      </c>
      <c r="L679" t="s">
        <v>109</v>
      </c>
    </row>
    <row r="680" spans="1:12" hidden="1" x14ac:dyDescent="0.25">
      <c r="A680" s="3" t="s">
        <v>105</v>
      </c>
      <c r="B680">
        <v>11303500</v>
      </c>
      <c r="C680" s="1">
        <v>31945</v>
      </c>
      <c r="D680" s="2">
        <v>0.63541666666666663</v>
      </c>
      <c r="E680" t="s">
        <v>110</v>
      </c>
      <c r="F680" t="s">
        <v>107</v>
      </c>
      <c r="G680" t="s">
        <v>10863</v>
      </c>
      <c r="H680" t="s">
        <v>108</v>
      </c>
      <c r="I680">
        <v>1147</v>
      </c>
      <c r="J680">
        <v>2</v>
      </c>
      <c r="K680" t="s">
        <v>120</v>
      </c>
      <c r="L680" t="s">
        <v>109</v>
      </c>
    </row>
    <row r="681" spans="1:12" x14ac:dyDescent="0.25">
      <c r="A681" s="3" t="s">
        <v>105</v>
      </c>
      <c r="B681">
        <v>11303500</v>
      </c>
      <c r="C681" s="1">
        <v>31945</v>
      </c>
      <c r="D681" s="2">
        <v>0.63611111111111118</v>
      </c>
      <c r="E681" t="s">
        <v>110</v>
      </c>
      <c r="F681" t="s">
        <v>107</v>
      </c>
      <c r="G681" t="s">
        <v>10863</v>
      </c>
      <c r="H681" t="s">
        <v>108</v>
      </c>
      <c r="I681">
        <v>1145</v>
      </c>
      <c r="J681">
        <v>2</v>
      </c>
      <c r="K681" t="s">
        <v>109</v>
      </c>
    </row>
    <row r="682" spans="1:12" hidden="1" x14ac:dyDescent="0.25">
      <c r="A682" s="3" t="s">
        <v>105</v>
      </c>
      <c r="B682">
        <v>11303500</v>
      </c>
      <c r="C682" s="1">
        <v>31945</v>
      </c>
      <c r="D682" s="2">
        <v>0.63611111111111118</v>
      </c>
      <c r="E682" t="s">
        <v>110</v>
      </c>
      <c r="F682" t="s">
        <v>107</v>
      </c>
      <c r="G682" t="s">
        <v>10863</v>
      </c>
      <c r="H682" t="s">
        <v>108</v>
      </c>
      <c r="I682">
        <v>1147</v>
      </c>
      <c r="J682">
        <v>2</v>
      </c>
      <c r="K682" t="s">
        <v>109</v>
      </c>
    </row>
    <row r="683" spans="1:12" hidden="1" x14ac:dyDescent="0.25">
      <c r="A683" s="3" t="s">
        <v>105</v>
      </c>
      <c r="B683">
        <v>11303500</v>
      </c>
      <c r="C683" s="1">
        <v>31966</v>
      </c>
      <c r="D683" s="2">
        <v>0.625</v>
      </c>
      <c r="E683" t="s">
        <v>110</v>
      </c>
      <c r="F683" t="s">
        <v>107</v>
      </c>
      <c r="G683" t="s">
        <v>10863</v>
      </c>
      <c r="H683" t="s">
        <v>108</v>
      </c>
      <c r="I683">
        <v>1000</v>
      </c>
      <c r="J683">
        <v>2</v>
      </c>
      <c r="K683" t="s">
        <v>113</v>
      </c>
      <c r="L683" t="s">
        <v>109</v>
      </c>
    </row>
    <row r="684" spans="1:12" hidden="1" x14ac:dyDescent="0.25">
      <c r="A684" s="3" t="s">
        <v>105</v>
      </c>
      <c r="B684">
        <v>11303500</v>
      </c>
      <c r="C684" s="1">
        <v>31966</v>
      </c>
      <c r="D684" s="2">
        <v>0.625</v>
      </c>
      <c r="E684" t="s">
        <v>110</v>
      </c>
      <c r="F684" t="s">
        <v>107</v>
      </c>
      <c r="G684" t="s">
        <v>10863</v>
      </c>
      <c r="H684" t="s">
        <v>108</v>
      </c>
      <c r="I684">
        <v>1002</v>
      </c>
      <c r="J684">
        <v>3</v>
      </c>
      <c r="K684" t="s">
        <v>116</v>
      </c>
      <c r="L684" t="s">
        <v>109</v>
      </c>
    </row>
    <row r="685" spans="1:12" hidden="1" x14ac:dyDescent="0.25">
      <c r="A685" s="3" t="s">
        <v>105</v>
      </c>
      <c r="B685">
        <v>11303500</v>
      </c>
      <c r="C685" s="1">
        <v>31966</v>
      </c>
      <c r="D685" s="2">
        <v>0.625</v>
      </c>
      <c r="E685" t="s">
        <v>110</v>
      </c>
      <c r="F685" t="s">
        <v>107</v>
      </c>
      <c r="G685" t="s">
        <v>10863</v>
      </c>
      <c r="H685" t="s">
        <v>108</v>
      </c>
      <c r="I685">
        <v>1020</v>
      </c>
      <c r="J685">
        <v>520</v>
      </c>
      <c r="K685" t="s">
        <v>117</v>
      </c>
      <c r="L685" t="s">
        <v>109</v>
      </c>
    </row>
    <row r="686" spans="1:12" hidden="1" x14ac:dyDescent="0.25">
      <c r="A686" s="3" t="s">
        <v>105</v>
      </c>
      <c r="B686">
        <v>11303500</v>
      </c>
      <c r="C686" s="1">
        <v>31966</v>
      </c>
      <c r="D686" s="2">
        <v>0.625</v>
      </c>
      <c r="E686" t="s">
        <v>110</v>
      </c>
      <c r="F686" t="s">
        <v>107</v>
      </c>
      <c r="G686" t="s">
        <v>10863</v>
      </c>
      <c r="H686" t="s">
        <v>108</v>
      </c>
      <c r="I686">
        <v>1022</v>
      </c>
      <c r="J686">
        <v>680</v>
      </c>
      <c r="K686" t="s">
        <v>122</v>
      </c>
      <c r="L686" t="s">
        <v>109</v>
      </c>
    </row>
    <row r="687" spans="1:12" x14ac:dyDescent="0.25">
      <c r="A687" s="3" t="s">
        <v>105</v>
      </c>
      <c r="B687">
        <v>11303500</v>
      </c>
      <c r="C687" s="1">
        <v>31966</v>
      </c>
      <c r="D687" s="2">
        <v>0.625</v>
      </c>
      <c r="E687" t="s">
        <v>110</v>
      </c>
      <c r="F687" t="s">
        <v>107</v>
      </c>
      <c r="G687" t="s">
        <v>10863</v>
      </c>
      <c r="H687" t="s">
        <v>108</v>
      </c>
      <c r="I687">
        <v>1145</v>
      </c>
      <c r="J687">
        <v>2</v>
      </c>
      <c r="K687" t="s">
        <v>114</v>
      </c>
      <c r="L687" t="s">
        <v>109</v>
      </c>
    </row>
    <row r="688" spans="1:12" hidden="1" x14ac:dyDescent="0.25">
      <c r="A688" s="3" t="s">
        <v>105</v>
      </c>
      <c r="B688">
        <v>11303500</v>
      </c>
      <c r="C688" s="1">
        <v>31966</v>
      </c>
      <c r="D688" s="2">
        <v>0.625</v>
      </c>
      <c r="E688" t="s">
        <v>110</v>
      </c>
      <c r="F688" t="s">
        <v>107</v>
      </c>
      <c r="G688" t="s">
        <v>10863</v>
      </c>
      <c r="H688" t="s">
        <v>108</v>
      </c>
      <c r="I688">
        <v>1147</v>
      </c>
      <c r="J688">
        <v>2</v>
      </c>
      <c r="K688" t="s">
        <v>120</v>
      </c>
      <c r="L688" t="s">
        <v>109</v>
      </c>
    </row>
    <row r="689" spans="1:12" x14ac:dyDescent="0.25">
      <c r="A689" s="3" t="s">
        <v>105</v>
      </c>
      <c r="B689">
        <v>11303500</v>
      </c>
      <c r="C689" s="1">
        <v>31966</v>
      </c>
      <c r="D689" s="2">
        <v>0.62569444444444444</v>
      </c>
      <c r="E689" t="s">
        <v>110</v>
      </c>
      <c r="F689" t="s">
        <v>107</v>
      </c>
      <c r="G689" t="s">
        <v>10863</v>
      </c>
      <c r="H689" t="s">
        <v>108</v>
      </c>
      <c r="I689">
        <v>1145</v>
      </c>
      <c r="J689">
        <v>2</v>
      </c>
      <c r="K689" t="s">
        <v>109</v>
      </c>
    </row>
    <row r="690" spans="1:12" hidden="1" x14ac:dyDescent="0.25">
      <c r="A690" s="3" t="s">
        <v>105</v>
      </c>
      <c r="B690">
        <v>11303500</v>
      </c>
      <c r="C690" s="1">
        <v>31966</v>
      </c>
      <c r="D690" s="2">
        <v>0.62569444444444444</v>
      </c>
      <c r="E690" t="s">
        <v>110</v>
      </c>
      <c r="F690" t="s">
        <v>107</v>
      </c>
      <c r="G690" t="s">
        <v>10863</v>
      </c>
      <c r="H690" t="s">
        <v>108</v>
      </c>
      <c r="I690">
        <v>1147</v>
      </c>
      <c r="J690">
        <v>2</v>
      </c>
      <c r="K690" t="s">
        <v>109</v>
      </c>
    </row>
    <row r="691" spans="1:12" hidden="1" x14ac:dyDescent="0.25">
      <c r="A691" s="3" t="s">
        <v>105</v>
      </c>
      <c r="B691">
        <v>11303500</v>
      </c>
      <c r="C691" s="1">
        <v>31979</v>
      </c>
      <c r="D691" s="2">
        <v>0.5625</v>
      </c>
      <c r="E691" t="s">
        <v>110</v>
      </c>
      <c r="F691" t="s">
        <v>107</v>
      </c>
      <c r="G691" t="s">
        <v>10863</v>
      </c>
      <c r="H691" t="s">
        <v>108</v>
      </c>
      <c r="I691">
        <v>1000</v>
      </c>
      <c r="J691">
        <v>2</v>
      </c>
      <c r="K691" t="s">
        <v>113</v>
      </c>
      <c r="L691" t="s">
        <v>109</v>
      </c>
    </row>
    <row r="692" spans="1:12" hidden="1" x14ac:dyDescent="0.25">
      <c r="A692" s="3" t="s">
        <v>105</v>
      </c>
      <c r="B692">
        <v>11303500</v>
      </c>
      <c r="C692" s="1">
        <v>31979</v>
      </c>
      <c r="D692" s="2">
        <v>0.5625</v>
      </c>
      <c r="E692" t="s">
        <v>110</v>
      </c>
      <c r="F692" t="s">
        <v>107</v>
      </c>
      <c r="G692" t="s">
        <v>10863</v>
      </c>
      <c r="H692" t="s">
        <v>108</v>
      </c>
      <c r="I692">
        <v>1002</v>
      </c>
      <c r="J692">
        <v>3</v>
      </c>
      <c r="K692" t="s">
        <v>116</v>
      </c>
      <c r="L692" t="s">
        <v>109</v>
      </c>
    </row>
    <row r="693" spans="1:12" hidden="1" x14ac:dyDescent="0.25">
      <c r="A693" s="3" t="s">
        <v>105</v>
      </c>
      <c r="B693">
        <v>11303500</v>
      </c>
      <c r="C693" s="1">
        <v>31979</v>
      </c>
      <c r="D693" s="2">
        <v>0.5625</v>
      </c>
      <c r="E693" t="s">
        <v>110</v>
      </c>
      <c r="F693" t="s">
        <v>107</v>
      </c>
      <c r="G693" t="s">
        <v>10863</v>
      </c>
      <c r="H693" t="s">
        <v>108</v>
      </c>
      <c r="I693">
        <v>1020</v>
      </c>
      <c r="J693">
        <v>450</v>
      </c>
      <c r="K693" t="s">
        <v>117</v>
      </c>
      <c r="L693" t="s">
        <v>109</v>
      </c>
    </row>
    <row r="694" spans="1:12" hidden="1" x14ac:dyDescent="0.25">
      <c r="A694" s="3" t="s">
        <v>105</v>
      </c>
      <c r="B694">
        <v>11303500</v>
      </c>
      <c r="C694" s="1">
        <v>31979</v>
      </c>
      <c r="D694" s="2">
        <v>0.5625</v>
      </c>
      <c r="E694" t="s">
        <v>110</v>
      </c>
      <c r="F694" t="s">
        <v>107</v>
      </c>
      <c r="G694" t="s">
        <v>10863</v>
      </c>
      <c r="H694" t="s">
        <v>108</v>
      </c>
      <c r="I694">
        <v>1022</v>
      </c>
      <c r="J694">
        <v>460</v>
      </c>
      <c r="K694" t="s">
        <v>122</v>
      </c>
      <c r="L694" t="s">
        <v>109</v>
      </c>
    </row>
    <row r="695" spans="1:12" x14ac:dyDescent="0.25">
      <c r="A695" s="3" t="s">
        <v>105</v>
      </c>
      <c r="B695">
        <v>11303500</v>
      </c>
      <c r="C695" s="1">
        <v>31979</v>
      </c>
      <c r="D695" s="2">
        <v>0.5625</v>
      </c>
      <c r="E695" t="s">
        <v>110</v>
      </c>
      <c r="F695" t="s">
        <v>107</v>
      </c>
      <c r="G695" t="s">
        <v>10863</v>
      </c>
      <c r="H695" t="s">
        <v>108</v>
      </c>
      <c r="I695">
        <v>1145</v>
      </c>
      <c r="J695">
        <v>2</v>
      </c>
      <c r="K695" t="s">
        <v>114</v>
      </c>
      <c r="L695" t="s">
        <v>109</v>
      </c>
    </row>
    <row r="696" spans="1:12" hidden="1" x14ac:dyDescent="0.25">
      <c r="A696" s="3" t="s">
        <v>105</v>
      </c>
      <c r="B696">
        <v>11303500</v>
      </c>
      <c r="C696" s="1">
        <v>31979</v>
      </c>
      <c r="D696" s="2">
        <v>0.5625</v>
      </c>
      <c r="E696" t="s">
        <v>110</v>
      </c>
      <c r="F696" t="s">
        <v>107</v>
      </c>
      <c r="G696" t="s">
        <v>10863</v>
      </c>
      <c r="H696" t="s">
        <v>108</v>
      </c>
      <c r="I696">
        <v>1147</v>
      </c>
      <c r="J696">
        <v>1</v>
      </c>
      <c r="K696" t="s">
        <v>120</v>
      </c>
      <c r="L696" t="s">
        <v>109</v>
      </c>
    </row>
    <row r="697" spans="1:12" x14ac:dyDescent="0.25">
      <c r="A697" s="3" t="s">
        <v>105</v>
      </c>
      <c r="B697">
        <v>11303500</v>
      </c>
      <c r="C697" s="1">
        <v>31979</v>
      </c>
      <c r="D697" s="2">
        <v>0.56319444444444444</v>
      </c>
      <c r="E697" t="s">
        <v>110</v>
      </c>
      <c r="F697" t="s">
        <v>107</v>
      </c>
      <c r="G697" t="s">
        <v>10863</v>
      </c>
      <c r="H697" t="s">
        <v>108</v>
      </c>
      <c r="I697">
        <v>1145</v>
      </c>
      <c r="J697">
        <v>2</v>
      </c>
      <c r="K697" t="s">
        <v>109</v>
      </c>
    </row>
    <row r="698" spans="1:12" hidden="1" x14ac:dyDescent="0.25">
      <c r="A698" s="3" t="s">
        <v>105</v>
      </c>
      <c r="B698">
        <v>11303500</v>
      </c>
      <c r="C698" s="1">
        <v>31979</v>
      </c>
      <c r="D698" s="2">
        <v>0.56319444444444444</v>
      </c>
      <c r="E698" t="s">
        <v>110</v>
      </c>
      <c r="F698" t="s">
        <v>107</v>
      </c>
      <c r="G698" t="s">
        <v>10863</v>
      </c>
      <c r="H698" t="s">
        <v>108</v>
      </c>
      <c r="I698">
        <v>1147</v>
      </c>
      <c r="J698">
        <v>2</v>
      </c>
      <c r="K698" t="s">
        <v>109</v>
      </c>
    </row>
    <row r="699" spans="1:12" hidden="1" x14ac:dyDescent="0.25">
      <c r="A699" s="3" t="s">
        <v>105</v>
      </c>
      <c r="B699">
        <v>11303500</v>
      </c>
      <c r="C699" s="1">
        <v>31994</v>
      </c>
      <c r="D699" s="2">
        <v>0.54166666666666663</v>
      </c>
      <c r="E699" t="s">
        <v>110</v>
      </c>
      <c r="F699" t="s">
        <v>107</v>
      </c>
      <c r="G699" t="s">
        <v>10863</v>
      </c>
      <c r="H699" t="s">
        <v>108</v>
      </c>
      <c r="I699">
        <v>1000</v>
      </c>
      <c r="J699">
        <v>4</v>
      </c>
      <c r="K699" t="s">
        <v>113</v>
      </c>
      <c r="L699" t="s">
        <v>109</v>
      </c>
    </row>
    <row r="700" spans="1:12" hidden="1" x14ac:dyDescent="0.25">
      <c r="A700" s="3" t="s">
        <v>105</v>
      </c>
      <c r="B700">
        <v>11303500</v>
      </c>
      <c r="C700" s="1">
        <v>31994</v>
      </c>
      <c r="D700" s="2">
        <v>0.54166666666666663</v>
      </c>
      <c r="E700" t="s">
        <v>110</v>
      </c>
      <c r="F700" t="s">
        <v>107</v>
      </c>
      <c r="G700" t="s">
        <v>10863</v>
      </c>
      <c r="H700" t="s">
        <v>108</v>
      </c>
      <c r="I700">
        <v>1002</v>
      </c>
      <c r="J700">
        <v>3</v>
      </c>
      <c r="K700" t="s">
        <v>116</v>
      </c>
      <c r="L700" t="s">
        <v>109</v>
      </c>
    </row>
    <row r="701" spans="1:12" hidden="1" x14ac:dyDescent="0.25">
      <c r="A701" s="3" t="s">
        <v>105</v>
      </c>
      <c r="B701">
        <v>11303500</v>
      </c>
      <c r="C701" s="1">
        <v>31994</v>
      </c>
      <c r="D701" s="2">
        <v>0.54166666666666663</v>
      </c>
      <c r="E701" t="s">
        <v>110</v>
      </c>
      <c r="F701" t="s">
        <v>107</v>
      </c>
      <c r="G701" t="s">
        <v>10863</v>
      </c>
      <c r="H701" t="s">
        <v>108</v>
      </c>
      <c r="I701">
        <v>1020</v>
      </c>
      <c r="J701">
        <v>520</v>
      </c>
      <c r="K701" t="s">
        <v>117</v>
      </c>
      <c r="L701" t="s">
        <v>109</v>
      </c>
    </row>
    <row r="702" spans="1:12" hidden="1" x14ac:dyDescent="0.25">
      <c r="A702" s="3" t="s">
        <v>105</v>
      </c>
      <c r="B702">
        <v>11303500</v>
      </c>
      <c r="C702" s="1">
        <v>31994</v>
      </c>
      <c r="D702" s="2">
        <v>0.54166666666666663</v>
      </c>
      <c r="E702" t="s">
        <v>110</v>
      </c>
      <c r="F702" t="s">
        <v>107</v>
      </c>
      <c r="G702" t="s">
        <v>10863</v>
      </c>
      <c r="H702" t="s">
        <v>108</v>
      </c>
      <c r="I702">
        <v>1022</v>
      </c>
      <c r="J702">
        <v>510</v>
      </c>
      <c r="K702" t="s">
        <v>122</v>
      </c>
      <c r="L702" t="s">
        <v>109</v>
      </c>
    </row>
    <row r="703" spans="1:12" x14ac:dyDescent="0.25">
      <c r="A703" s="3" t="s">
        <v>105</v>
      </c>
      <c r="B703">
        <v>11303500</v>
      </c>
      <c r="C703" s="1">
        <v>31994</v>
      </c>
      <c r="D703" s="2">
        <v>0.54166666666666663</v>
      </c>
      <c r="E703" t="s">
        <v>110</v>
      </c>
      <c r="F703" t="s">
        <v>107</v>
      </c>
      <c r="G703" t="s">
        <v>10863</v>
      </c>
      <c r="H703" t="s">
        <v>108</v>
      </c>
      <c r="I703">
        <v>1145</v>
      </c>
      <c r="J703">
        <v>2</v>
      </c>
      <c r="K703" t="s">
        <v>114</v>
      </c>
      <c r="L703" t="s">
        <v>109</v>
      </c>
    </row>
    <row r="704" spans="1:12" hidden="1" x14ac:dyDescent="0.25">
      <c r="A704" s="3" t="s">
        <v>105</v>
      </c>
      <c r="B704">
        <v>11303500</v>
      </c>
      <c r="C704" s="1">
        <v>31994</v>
      </c>
      <c r="D704" s="2">
        <v>0.54166666666666663</v>
      </c>
      <c r="E704" t="s">
        <v>110</v>
      </c>
      <c r="F704" t="s">
        <v>107</v>
      </c>
      <c r="G704" t="s">
        <v>10863</v>
      </c>
      <c r="H704" t="s">
        <v>108</v>
      </c>
      <c r="I704">
        <v>1147</v>
      </c>
      <c r="J704">
        <v>2</v>
      </c>
      <c r="K704" t="s">
        <v>120</v>
      </c>
      <c r="L704" t="s">
        <v>109</v>
      </c>
    </row>
    <row r="705" spans="1:12" x14ac:dyDescent="0.25">
      <c r="A705" s="3" t="s">
        <v>105</v>
      </c>
      <c r="B705">
        <v>11303500</v>
      </c>
      <c r="C705" s="1">
        <v>31994</v>
      </c>
      <c r="D705" s="2">
        <v>0.54236111111111118</v>
      </c>
      <c r="E705" t="s">
        <v>110</v>
      </c>
      <c r="F705" t="s">
        <v>107</v>
      </c>
      <c r="G705" t="s">
        <v>10863</v>
      </c>
      <c r="H705" t="s">
        <v>108</v>
      </c>
      <c r="I705">
        <v>1145</v>
      </c>
      <c r="J705">
        <v>2</v>
      </c>
      <c r="K705" t="s">
        <v>109</v>
      </c>
    </row>
    <row r="706" spans="1:12" hidden="1" x14ac:dyDescent="0.25">
      <c r="A706" s="3" t="s">
        <v>105</v>
      </c>
      <c r="B706">
        <v>11303500</v>
      </c>
      <c r="C706" s="1">
        <v>31994</v>
      </c>
      <c r="D706" s="2">
        <v>0.54236111111111118</v>
      </c>
      <c r="E706" t="s">
        <v>110</v>
      </c>
      <c r="F706" t="s">
        <v>107</v>
      </c>
      <c r="G706" t="s">
        <v>10863</v>
      </c>
      <c r="H706" t="s">
        <v>108</v>
      </c>
      <c r="I706">
        <v>1147</v>
      </c>
      <c r="J706">
        <v>3</v>
      </c>
      <c r="K706" t="s">
        <v>109</v>
      </c>
    </row>
    <row r="707" spans="1:12" hidden="1" x14ac:dyDescent="0.25">
      <c r="A707" s="3" t="s">
        <v>105</v>
      </c>
      <c r="B707">
        <v>11303500</v>
      </c>
      <c r="C707" s="1">
        <v>32006</v>
      </c>
      <c r="D707" s="2">
        <v>0.54166666666666663</v>
      </c>
      <c r="E707" t="s">
        <v>110</v>
      </c>
      <c r="F707" t="s">
        <v>107</v>
      </c>
      <c r="G707" t="s">
        <v>10863</v>
      </c>
      <c r="H707" t="s">
        <v>108</v>
      </c>
      <c r="I707">
        <v>1000</v>
      </c>
      <c r="J707">
        <v>3</v>
      </c>
      <c r="K707" t="s">
        <v>113</v>
      </c>
      <c r="L707" t="s">
        <v>109</v>
      </c>
    </row>
    <row r="708" spans="1:12" hidden="1" x14ac:dyDescent="0.25">
      <c r="A708" s="3" t="s">
        <v>105</v>
      </c>
      <c r="B708">
        <v>11303500</v>
      </c>
      <c r="C708" s="1">
        <v>32006</v>
      </c>
      <c r="D708" s="2">
        <v>0.54166666666666663</v>
      </c>
      <c r="E708" t="s">
        <v>110</v>
      </c>
      <c r="F708" t="s">
        <v>107</v>
      </c>
      <c r="G708" t="s">
        <v>10863</v>
      </c>
      <c r="H708" t="s">
        <v>108</v>
      </c>
      <c r="I708">
        <v>1002</v>
      </c>
      <c r="J708">
        <v>3</v>
      </c>
      <c r="K708" t="s">
        <v>116</v>
      </c>
      <c r="L708" t="s">
        <v>109</v>
      </c>
    </row>
    <row r="709" spans="1:12" hidden="1" x14ac:dyDescent="0.25">
      <c r="A709" s="3" t="s">
        <v>105</v>
      </c>
      <c r="B709">
        <v>11303500</v>
      </c>
      <c r="C709" s="1">
        <v>32006</v>
      </c>
      <c r="D709" s="2">
        <v>0.54166666666666663</v>
      </c>
      <c r="E709" t="s">
        <v>110</v>
      </c>
      <c r="F709" t="s">
        <v>107</v>
      </c>
      <c r="G709" t="s">
        <v>10863</v>
      </c>
      <c r="H709" t="s">
        <v>108</v>
      </c>
      <c r="I709">
        <v>1020</v>
      </c>
      <c r="J709">
        <v>510</v>
      </c>
      <c r="K709" t="s">
        <v>117</v>
      </c>
      <c r="L709" t="s">
        <v>109</v>
      </c>
    </row>
    <row r="710" spans="1:12" hidden="1" x14ac:dyDescent="0.25">
      <c r="A710" s="3" t="s">
        <v>105</v>
      </c>
      <c r="B710">
        <v>11303500</v>
      </c>
      <c r="C710" s="1">
        <v>32006</v>
      </c>
      <c r="D710" s="2">
        <v>0.54166666666666663</v>
      </c>
      <c r="E710" t="s">
        <v>110</v>
      </c>
      <c r="F710" t="s">
        <v>107</v>
      </c>
      <c r="G710" t="s">
        <v>10863</v>
      </c>
      <c r="H710" t="s">
        <v>108</v>
      </c>
      <c r="I710">
        <v>1022</v>
      </c>
      <c r="J710">
        <v>520</v>
      </c>
      <c r="K710" t="s">
        <v>122</v>
      </c>
      <c r="L710" t="s">
        <v>109</v>
      </c>
    </row>
    <row r="711" spans="1:12" x14ac:dyDescent="0.25">
      <c r="A711" s="3" t="s">
        <v>105</v>
      </c>
      <c r="B711">
        <v>11303500</v>
      </c>
      <c r="C711" s="1">
        <v>32006</v>
      </c>
      <c r="D711" s="2">
        <v>0.54166666666666663</v>
      </c>
      <c r="E711" t="s">
        <v>110</v>
      </c>
      <c r="F711" t="s">
        <v>107</v>
      </c>
      <c r="G711" t="s">
        <v>10863</v>
      </c>
      <c r="H711" t="s">
        <v>108</v>
      </c>
      <c r="I711">
        <v>1145</v>
      </c>
      <c r="J711">
        <v>2</v>
      </c>
      <c r="K711" t="s">
        <v>114</v>
      </c>
      <c r="L711" t="s">
        <v>109</v>
      </c>
    </row>
    <row r="712" spans="1:12" hidden="1" x14ac:dyDescent="0.25">
      <c r="A712" s="3" t="s">
        <v>105</v>
      </c>
      <c r="B712">
        <v>11303500</v>
      </c>
      <c r="C712" s="1">
        <v>32006</v>
      </c>
      <c r="D712" s="2">
        <v>0.54166666666666663</v>
      </c>
      <c r="E712" t="s">
        <v>110</v>
      </c>
      <c r="F712" t="s">
        <v>107</v>
      </c>
      <c r="G712" t="s">
        <v>10863</v>
      </c>
      <c r="H712" t="s">
        <v>108</v>
      </c>
      <c r="I712">
        <v>1147</v>
      </c>
      <c r="J712">
        <v>2</v>
      </c>
      <c r="K712" t="s">
        <v>120</v>
      </c>
      <c r="L712" t="s">
        <v>109</v>
      </c>
    </row>
    <row r="713" spans="1:12" hidden="1" x14ac:dyDescent="0.25">
      <c r="A713" s="3" t="s">
        <v>105</v>
      </c>
      <c r="B713">
        <v>11303500</v>
      </c>
      <c r="C713" s="1">
        <v>32029</v>
      </c>
      <c r="D713" s="2">
        <v>0.58333333333333337</v>
      </c>
      <c r="E713" t="s">
        <v>110</v>
      </c>
      <c r="F713" t="s">
        <v>107</v>
      </c>
      <c r="G713" t="s">
        <v>10863</v>
      </c>
      <c r="H713" t="s">
        <v>108</v>
      </c>
      <c r="I713">
        <v>1000</v>
      </c>
      <c r="J713">
        <v>2</v>
      </c>
      <c r="K713" t="s">
        <v>113</v>
      </c>
      <c r="L713" t="s">
        <v>109</v>
      </c>
    </row>
    <row r="714" spans="1:12" hidden="1" x14ac:dyDescent="0.25">
      <c r="A714" s="3" t="s">
        <v>105</v>
      </c>
      <c r="B714">
        <v>11303500</v>
      </c>
      <c r="C714" s="1">
        <v>32029</v>
      </c>
      <c r="D714" s="2">
        <v>0.58333333333333337</v>
      </c>
      <c r="E714" t="s">
        <v>110</v>
      </c>
      <c r="F714" t="s">
        <v>107</v>
      </c>
      <c r="G714" t="s">
        <v>10863</v>
      </c>
      <c r="H714" t="s">
        <v>108</v>
      </c>
      <c r="I714">
        <v>1002</v>
      </c>
      <c r="J714">
        <v>2</v>
      </c>
      <c r="K714" t="s">
        <v>116</v>
      </c>
      <c r="L714" t="s">
        <v>109</v>
      </c>
    </row>
    <row r="715" spans="1:12" hidden="1" x14ac:dyDescent="0.25">
      <c r="A715" s="3" t="s">
        <v>105</v>
      </c>
      <c r="B715">
        <v>11303500</v>
      </c>
      <c r="C715" s="1">
        <v>32029</v>
      </c>
      <c r="D715" s="2">
        <v>0.58333333333333337</v>
      </c>
      <c r="E715" t="s">
        <v>110</v>
      </c>
      <c r="F715" t="s">
        <v>107</v>
      </c>
      <c r="G715" t="s">
        <v>10863</v>
      </c>
      <c r="H715" t="s">
        <v>108</v>
      </c>
      <c r="I715">
        <v>1020</v>
      </c>
      <c r="J715">
        <v>340</v>
      </c>
      <c r="K715" t="s">
        <v>117</v>
      </c>
      <c r="L715" t="s">
        <v>109</v>
      </c>
    </row>
    <row r="716" spans="1:12" hidden="1" x14ac:dyDescent="0.25">
      <c r="A716" s="3" t="s">
        <v>105</v>
      </c>
      <c r="B716">
        <v>11303500</v>
      </c>
      <c r="C716" s="1">
        <v>32029</v>
      </c>
      <c r="D716" s="2">
        <v>0.58333333333333337</v>
      </c>
      <c r="E716" t="s">
        <v>110</v>
      </c>
      <c r="F716" t="s">
        <v>107</v>
      </c>
      <c r="G716" t="s">
        <v>10863</v>
      </c>
      <c r="H716" t="s">
        <v>108</v>
      </c>
      <c r="I716">
        <v>1022</v>
      </c>
      <c r="J716">
        <v>360</v>
      </c>
      <c r="K716" t="s">
        <v>122</v>
      </c>
      <c r="L716" t="s">
        <v>109</v>
      </c>
    </row>
    <row r="717" spans="1:12" x14ac:dyDescent="0.25">
      <c r="A717" s="3" t="s">
        <v>105</v>
      </c>
      <c r="B717">
        <v>11303500</v>
      </c>
      <c r="C717" s="1">
        <v>32029</v>
      </c>
      <c r="D717" s="2">
        <v>0.58333333333333337</v>
      </c>
      <c r="E717" t="s">
        <v>110</v>
      </c>
      <c r="F717" t="s">
        <v>107</v>
      </c>
      <c r="G717" t="s">
        <v>10863</v>
      </c>
      <c r="H717" t="s">
        <v>108</v>
      </c>
      <c r="I717">
        <v>1145</v>
      </c>
      <c r="J717">
        <v>1</v>
      </c>
      <c r="K717" t="s">
        <v>114</v>
      </c>
      <c r="L717" t="s">
        <v>109</v>
      </c>
    </row>
    <row r="718" spans="1:12" hidden="1" x14ac:dyDescent="0.25">
      <c r="A718" s="3" t="s">
        <v>105</v>
      </c>
      <c r="B718">
        <v>11303500</v>
      </c>
      <c r="C718" s="1">
        <v>32029</v>
      </c>
      <c r="D718" s="2">
        <v>0.58333333333333337</v>
      </c>
      <c r="E718" t="s">
        <v>110</v>
      </c>
      <c r="F718" t="s">
        <v>107</v>
      </c>
      <c r="G718" t="s">
        <v>10863</v>
      </c>
      <c r="H718" t="s">
        <v>108</v>
      </c>
      <c r="I718">
        <v>1147</v>
      </c>
      <c r="J718">
        <v>2</v>
      </c>
      <c r="K718" t="s">
        <v>120</v>
      </c>
      <c r="L718" t="s">
        <v>109</v>
      </c>
    </row>
    <row r="719" spans="1:12" x14ac:dyDescent="0.25">
      <c r="A719" s="3" t="s">
        <v>105</v>
      </c>
      <c r="B719">
        <v>11303500</v>
      </c>
      <c r="C719" s="1">
        <v>32029</v>
      </c>
      <c r="D719" s="2">
        <v>0.58402777777777781</v>
      </c>
      <c r="E719" t="s">
        <v>110</v>
      </c>
      <c r="F719" t="s">
        <v>107</v>
      </c>
      <c r="G719" t="s">
        <v>10863</v>
      </c>
      <c r="H719" t="s">
        <v>108</v>
      </c>
      <c r="I719">
        <v>1145</v>
      </c>
      <c r="J719">
        <v>1</v>
      </c>
      <c r="K719" t="s">
        <v>109</v>
      </c>
    </row>
    <row r="720" spans="1:12" hidden="1" x14ac:dyDescent="0.25">
      <c r="A720" s="3" t="s">
        <v>105</v>
      </c>
      <c r="B720">
        <v>11303500</v>
      </c>
      <c r="C720" s="1">
        <v>32029</v>
      </c>
      <c r="D720" s="2">
        <v>0.58402777777777781</v>
      </c>
      <c r="E720" t="s">
        <v>110</v>
      </c>
      <c r="F720" t="s">
        <v>107</v>
      </c>
      <c r="G720" t="s">
        <v>10863</v>
      </c>
      <c r="H720" t="s">
        <v>108</v>
      </c>
      <c r="I720">
        <v>1147</v>
      </c>
      <c r="J720">
        <v>2</v>
      </c>
      <c r="K720" t="s">
        <v>109</v>
      </c>
    </row>
    <row r="721" spans="1:12" hidden="1" x14ac:dyDescent="0.25">
      <c r="A721" s="3" t="s">
        <v>105</v>
      </c>
      <c r="B721">
        <v>11303500</v>
      </c>
      <c r="C721" s="1">
        <v>32041</v>
      </c>
      <c r="D721" s="2">
        <v>0.51041666666666663</v>
      </c>
      <c r="E721" t="s">
        <v>110</v>
      </c>
      <c r="F721" t="s">
        <v>107</v>
      </c>
      <c r="G721" t="s">
        <v>10863</v>
      </c>
      <c r="H721" t="s">
        <v>108</v>
      </c>
      <c r="I721">
        <v>1000</v>
      </c>
      <c r="J721">
        <v>2</v>
      </c>
      <c r="K721" t="s">
        <v>113</v>
      </c>
      <c r="L721" t="s">
        <v>109</v>
      </c>
    </row>
    <row r="722" spans="1:12" hidden="1" x14ac:dyDescent="0.25">
      <c r="A722" s="3" t="s">
        <v>105</v>
      </c>
      <c r="B722">
        <v>11303500</v>
      </c>
      <c r="C722" s="1">
        <v>32041</v>
      </c>
      <c r="D722" s="2">
        <v>0.51041666666666663</v>
      </c>
      <c r="E722" t="s">
        <v>110</v>
      </c>
      <c r="F722" t="s">
        <v>107</v>
      </c>
      <c r="G722" t="s">
        <v>10863</v>
      </c>
      <c r="H722" t="s">
        <v>108</v>
      </c>
      <c r="I722">
        <v>1002</v>
      </c>
      <c r="J722">
        <v>2</v>
      </c>
      <c r="K722" t="s">
        <v>116</v>
      </c>
      <c r="L722" t="s">
        <v>109</v>
      </c>
    </row>
    <row r="723" spans="1:12" hidden="1" x14ac:dyDescent="0.25">
      <c r="A723" s="3" t="s">
        <v>105</v>
      </c>
      <c r="B723">
        <v>11303500</v>
      </c>
      <c r="C723" s="1">
        <v>32041</v>
      </c>
      <c r="D723" s="2">
        <v>0.51041666666666663</v>
      </c>
      <c r="E723" t="s">
        <v>110</v>
      </c>
      <c r="F723" t="s">
        <v>107</v>
      </c>
      <c r="G723" t="s">
        <v>10863</v>
      </c>
      <c r="H723" t="s">
        <v>108</v>
      </c>
      <c r="I723">
        <v>1022</v>
      </c>
      <c r="J723">
        <v>410</v>
      </c>
      <c r="K723" t="s">
        <v>122</v>
      </c>
      <c r="L723" t="s">
        <v>109</v>
      </c>
    </row>
    <row r="724" spans="1:12" x14ac:dyDescent="0.25">
      <c r="A724" s="3" t="s">
        <v>105</v>
      </c>
      <c r="B724">
        <v>11303500</v>
      </c>
      <c r="C724" s="1">
        <v>32041</v>
      </c>
      <c r="D724" s="2">
        <v>0.51041666666666663</v>
      </c>
      <c r="E724" t="s">
        <v>110</v>
      </c>
      <c r="F724" t="s">
        <v>107</v>
      </c>
      <c r="G724" t="s">
        <v>10863</v>
      </c>
      <c r="H724" t="s">
        <v>108</v>
      </c>
      <c r="I724">
        <v>1145</v>
      </c>
      <c r="J724">
        <v>2</v>
      </c>
      <c r="K724" t="s">
        <v>114</v>
      </c>
      <c r="L724" t="s">
        <v>109</v>
      </c>
    </row>
    <row r="725" spans="1:12" hidden="1" x14ac:dyDescent="0.25">
      <c r="A725" s="3" t="s">
        <v>105</v>
      </c>
      <c r="B725">
        <v>11303500</v>
      </c>
      <c r="C725" s="1">
        <v>32041</v>
      </c>
      <c r="D725" s="2">
        <v>0.51041666666666663</v>
      </c>
      <c r="E725" t="s">
        <v>110</v>
      </c>
      <c r="F725" t="s">
        <v>107</v>
      </c>
      <c r="G725" t="s">
        <v>10863</v>
      </c>
      <c r="H725" t="s">
        <v>108</v>
      </c>
      <c r="I725">
        <v>1147</v>
      </c>
      <c r="J725">
        <v>3</v>
      </c>
      <c r="K725" t="s">
        <v>120</v>
      </c>
      <c r="L725" t="s">
        <v>109</v>
      </c>
    </row>
    <row r="726" spans="1:12" x14ac:dyDescent="0.25">
      <c r="A726" s="3" t="s">
        <v>105</v>
      </c>
      <c r="B726">
        <v>11303500</v>
      </c>
      <c r="C726" s="1">
        <v>32041</v>
      </c>
      <c r="D726" s="2">
        <v>0.51111111111111118</v>
      </c>
      <c r="E726" t="s">
        <v>110</v>
      </c>
      <c r="F726" t="s">
        <v>107</v>
      </c>
      <c r="G726" t="s">
        <v>10863</v>
      </c>
      <c r="H726" t="s">
        <v>108</v>
      </c>
      <c r="I726">
        <v>1145</v>
      </c>
      <c r="J726">
        <v>2</v>
      </c>
      <c r="K726" t="s">
        <v>109</v>
      </c>
    </row>
    <row r="727" spans="1:12" hidden="1" x14ac:dyDescent="0.25">
      <c r="A727" s="3" t="s">
        <v>105</v>
      </c>
      <c r="B727">
        <v>11303500</v>
      </c>
      <c r="C727" s="1">
        <v>32041</v>
      </c>
      <c r="D727" s="2">
        <v>0.51111111111111118</v>
      </c>
      <c r="E727" t="s">
        <v>110</v>
      </c>
      <c r="F727" t="s">
        <v>107</v>
      </c>
      <c r="G727" t="s">
        <v>10863</v>
      </c>
      <c r="H727" t="s">
        <v>108</v>
      </c>
      <c r="I727">
        <v>1147</v>
      </c>
      <c r="J727">
        <v>2</v>
      </c>
      <c r="K727" t="s">
        <v>109</v>
      </c>
    </row>
    <row r="728" spans="1:12" hidden="1" x14ac:dyDescent="0.25">
      <c r="A728" s="3" t="s">
        <v>105</v>
      </c>
      <c r="B728">
        <v>11303500</v>
      </c>
      <c r="C728" s="1">
        <v>32057</v>
      </c>
      <c r="D728" s="2">
        <v>0.57291666666666663</v>
      </c>
      <c r="E728" t="s">
        <v>110</v>
      </c>
      <c r="F728" t="s">
        <v>107</v>
      </c>
      <c r="G728" t="s">
        <v>10863</v>
      </c>
      <c r="H728" t="s">
        <v>108</v>
      </c>
      <c r="I728">
        <v>1000</v>
      </c>
      <c r="J728">
        <v>2</v>
      </c>
      <c r="K728" t="s">
        <v>113</v>
      </c>
      <c r="L728" t="s">
        <v>109</v>
      </c>
    </row>
    <row r="729" spans="1:12" hidden="1" x14ac:dyDescent="0.25">
      <c r="A729" s="3" t="s">
        <v>105</v>
      </c>
      <c r="B729">
        <v>11303500</v>
      </c>
      <c r="C729" s="1">
        <v>32057</v>
      </c>
      <c r="D729" s="2">
        <v>0.57291666666666663</v>
      </c>
      <c r="E729" t="s">
        <v>110</v>
      </c>
      <c r="F729" t="s">
        <v>107</v>
      </c>
      <c r="G729" t="s">
        <v>10863</v>
      </c>
      <c r="H729" t="s">
        <v>108</v>
      </c>
      <c r="I729">
        <v>1002</v>
      </c>
      <c r="J729">
        <v>3</v>
      </c>
      <c r="K729" t="s">
        <v>116</v>
      </c>
      <c r="L729" t="s">
        <v>109</v>
      </c>
    </row>
    <row r="730" spans="1:12" hidden="1" x14ac:dyDescent="0.25">
      <c r="A730" s="3" t="s">
        <v>105</v>
      </c>
      <c r="B730">
        <v>11303500</v>
      </c>
      <c r="C730" s="1">
        <v>32057</v>
      </c>
      <c r="D730" s="2">
        <v>0.57291666666666663</v>
      </c>
      <c r="E730" t="s">
        <v>110</v>
      </c>
      <c r="F730" t="s">
        <v>107</v>
      </c>
      <c r="G730" t="s">
        <v>10863</v>
      </c>
      <c r="H730" t="s">
        <v>108</v>
      </c>
      <c r="I730">
        <v>1020</v>
      </c>
      <c r="J730">
        <v>370</v>
      </c>
      <c r="K730" t="s">
        <v>117</v>
      </c>
      <c r="L730" t="s">
        <v>109</v>
      </c>
    </row>
    <row r="731" spans="1:12" hidden="1" x14ac:dyDescent="0.25">
      <c r="A731" s="3" t="s">
        <v>105</v>
      </c>
      <c r="B731">
        <v>11303500</v>
      </c>
      <c r="C731" s="1">
        <v>32057</v>
      </c>
      <c r="D731" s="2">
        <v>0.57291666666666663</v>
      </c>
      <c r="E731" t="s">
        <v>110</v>
      </c>
      <c r="F731" t="s">
        <v>107</v>
      </c>
      <c r="G731" t="s">
        <v>10863</v>
      </c>
      <c r="H731" t="s">
        <v>108</v>
      </c>
      <c r="I731">
        <v>1022</v>
      </c>
      <c r="J731">
        <v>440</v>
      </c>
      <c r="K731" t="s">
        <v>122</v>
      </c>
      <c r="L731" t="s">
        <v>109</v>
      </c>
    </row>
    <row r="732" spans="1:12" x14ac:dyDescent="0.25">
      <c r="A732" s="3" t="s">
        <v>105</v>
      </c>
      <c r="B732">
        <v>11303500</v>
      </c>
      <c r="C732" s="1">
        <v>32057</v>
      </c>
      <c r="D732" s="2">
        <v>0.57291666666666663</v>
      </c>
      <c r="E732" t="s">
        <v>110</v>
      </c>
      <c r="F732" t="s">
        <v>107</v>
      </c>
      <c r="G732" t="s">
        <v>10863</v>
      </c>
      <c r="H732" t="s">
        <v>108</v>
      </c>
      <c r="I732">
        <v>1145</v>
      </c>
      <c r="J732">
        <v>1</v>
      </c>
      <c r="K732" t="s">
        <v>114</v>
      </c>
      <c r="L732" t="s">
        <v>109</v>
      </c>
    </row>
    <row r="733" spans="1:12" hidden="1" x14ac:dyDescent="0.25">
      <c r="A733" s="3" t="s">
        <v>105</v>
      </c>
      <c r="B733">
        <v>11303500</v>
      </c>
      <c r="C733" s="1">
        <v>32057</v>
      </c>
      <c r="D733" s="2">
        <v>0.57291666666666663</v>
      </c>
      <c r="E733" t="s">
        <v>110</v>
      </c>
      <c r="F733" t="s">
        <v>107</v>
      </c>
      <c r="G733" t="s">
        <v>10863</v>
      </c>
      <c r="H733" t="s">
        <v>108</v>
      </c>
      <c r="I733">
        <v>1147</v>
      </c>
      <c r="J733">
        <v>1</v>
      </c>
      <c r="K733" t="s">
        <v>120</v>
      </c>
      <c r="L733" t="s">
        <v>109</v>
      </c>
    </row>
    <row r="734" spans="1:12" x14ac:dyDescent="0.25">
      <c r="A734" s="3" t="s">
        <v>105</v>
      </c>
      <c r="B734">
        <v>11303500</v>
      </c>
      <c r="C734" s="1">
        <v>32057</v>
      </c>
      <c r="D734" s="2">
        <v>0.57361111111111118</v>
      </c>
      <c r="E734" t="s">
        <v>110</v>
      </c>
      <c r="F734" t="s">
        <v>107</v>
      </c>
      <c r="G734" t="s">
        <v>10863</v>
      </c>
      <c r="H734" t="s">
        <v>108</v>
      </c>
      <c r="I734">
        <v>1145</v>
      </c>
      <c r="J734">
        <v>2</v>
      </c>
      <c r="K734" t="s">
        <v>109</v>
      </c>
    </row>
    <row r="735" spans="1:12" hidden="1" x14ac:dyDescent="0.25">
      <c r="A735" s="3" t="s">
        <v>105</v>
      </c>
      <c r="B735">
        <v>11303500</v>
      </c>
      <c r="C735" s="1">
        <v>32057</v>
      </c>
      <c r="D735" s="2">
        <v>0.57361111111111118</v>
      </c>
      <c r="E735" t="s">
        <v>110</v>
      </c>
      <c r="F735" t="s">
        <v>107</v>
      </c>
      <c r="G735" t="s">
        <v>10863</v>
      </c>
      <c r="H735" t="s">
        <v>108</v>
      </c>
      <c r="I735">
        <v>1147</v>
      </c>
      <c r="J735">
        <v>2</v>
      </c>
      <c r="K735" t="s">
        <v>109</v>
      </c>
    </row>
    <row r="736" spans="1:12" hidden="1" x14ac:dyDescent="0.25">
      <c r="A736" s="3" t="s">
        <v>105</v>
      </c>
      <c r="B736">
        <v>11303500</v>
      </c>
      <c r="C736" s="1">
        <v>32072</v>
      </c>
      <c r="D736" s="2">
        <v>0.38541666666666669</v>
      </c>
      <c r="E736" t="s">
        <v>110</v>
      </c>
      <c r="F736" t="s">
        <v>107</v>
      </c>
      <c r="G736" t="s">
        <v>10863</v>
      </c>
      <c r="H736" t="s">
        <v>108</v>
      </c>
      <c r="I736">
        <v>1000</v>
      </c>
      <c r="J736">
        <v>2</v>
      </c>
      <c r="K736" t="s">
        <v>113</v>
      </c>
      <c r="L736" t="s">
        <v>109</v>
      </c>
    </row>
    <row r="737" spans="1:13" hidden="1" x14ac:dyDescent="0.25">
      <c r="A737" s="3" t="s">
        <v>105</v>
      </c>
      <c r="B737">
        <v>11303500</v>
      </c>
      <c r="C737" s="1">
        <v>32072</v>
      </c>
      <c r="D737" s="2">
        <v>0.38541666666666669</v>
      </c>
      <c r="E737" t="s">
        <v>110</v>
      </c>
      <c r="F737" t="s">
        <v>107</v>
      </c>
      <c r="G737" t="s">
        <v>10863</v>
      </c>
      <c r="H737" t="s">
        <v>108</v>
      </c>
      <c r="I737">
        <v>1002</v>
      </c>
      <c r="J737">
        <v>3</v>
      </c>
      <c r="K737" t="s">
        <v>116</v>
      </c>
      <c r="L737" t="s">
        <v>109</v>
      </c>
    </row>
    <row r="738" spans="1:13" hidden="1" x14ac:dyDescent="0.25">
      <c r="A738" s="3" t="s">
        <v>105</v>
      </c>
      <c r="B738">
        <v>11303500</v>
      </c>
      <c r="C738" s="1">
        <v>32072</v>
      </c>
      <c r="D738" s="2">
        <v>0.38541666666666669</v>
      </c>
      <c r="E738" t="s">
        <v>110</v>
      </c>
      <c r="F738" t="s">
        <v>107</v>
      </c>
      <c r="G738" t="s">
        <v>10863</v>
      </c>
      <c r="H738" t="s">
        <v>108</v>
      </c>
      <c r="I738">
        <v>1020</v>
      </c>
      <c r="J738">
        <v>320</v>
      </c>
      <c r="K738" t="s">
        <v>117</v>
      </c>
      <c r="L738" t="s">
        <v>109</v>
      </c>
    </row>
    <row r="739" spans="1:13" hidden="1" x14ac:dyDescent="0.25">
      <c r="A739" s="3" t="s">
        <v>105</v>
      </c>
      <c r="B739">
        <v>11303500</v>
      </c>
      <c r="C739" s="1">
        <v>32072</v>
      </c>
      <c r="D739" s="2">
        <v>0.38541666666666669</v>
      </c>
      <c r="E739" t="s">
        <v>110</v>
      </c>
      <c r="F739" t="s">
        <v>107</v>
      </c>
      <c r="G739" t="s">
        <v>10863</v>
      </c>
      <c r="H739" t="s">
        <v>108</v>
      </c>
      <c r="I739">
        <v>1022</v>
      </c>
      <c r="J739">
        <v>390</v>
      </c>
      <c r="K739" t="s">
        <v>122</v>
      </c>
      <c r="L739" t="s">
        <v>109</v>
      </c>
    </row>
    <row r="740" spans="1:13" x14ac:dyDescent="0.25">
      <c r="A740" s="3" t="s">
        <v>105</v>
      </c>
      <c r="B740">
        <v>11303500</v>
      </c>
      <c r="C740" s="1">
        <v>32072</v>
      </c>
      <c r="D740" s="2">
        <v>0.38541666666666669</v>
      </c>
      <c r="E740" t="s">
        <v>110</v>
      </c>
      <c r="F740" t="s">
        <v>107</v>
      </c>
      <c r="G740" t="s">
        <v>10863</v>
      </c>
      <c r="H740" t="s">
        <v>108</v>
      </c>
      <c r="I740">
        <v>1145</v>
      </c>
      <c r="J740" t="s">
        <v>111</v>
      </c>
      <c r="K740">
        <v>1</v>
      </c>
      <c r="L740" t="s">
        <v>114</v>
      </c>
      <c r="M740" t="s">
        <v>109</v>
      </c>
    </row>
    <row r="741" spans="1:13" hidden="1" x14ac:dyDescent="0.25">
      <c r="A741" s="3" t="s">
        <v>105</v>
      </c>
      <c r="B741">
        <v>11303500</v>
      </c>
      <c r="C741" s="1">
        <v>32072</v>
      </c>
      <c r="D741" s="2">
        <v>0.38541666666666669</v>
      </c>
      <c r="E741" t="s">
        <v>110</v>
      </c>
      <c r="F741" t="s">
        <v>107</v>
      </c>
      <c r="G741" t="s">
        <v>10863</v>
      </c>
      <c r="H741" t="s">
        <v>108</v>
      </c>
      <c r="I741">
        <v>1147</v>
      </c>
      <c r="J741" t="s">
        <v>111</v>
      </c>
      <c r="K741">
        <v>1</v>
      </c>
      <c r="L741" t="s">
        <v>120</v>
      </c>
      <c r="M741" t="s">
        <v>109</v>
      </c>
    </row>
    <row r="742" spans="1:13" x14ac:dyDescent="0.25">
      <c r="A742" s="3" t="s">
        <v>105</v>
      </c>
      <c r="B742">
        <v>11303500</v>
      </c>
      <c r="C742" s="1">
        <v>32072</v>
      </c>
      <c r="D742" s="2">
        <v>0.38611111111111113</v>
      </c>
      <c r="E742" t="s">
        <v>110</v>
      </c>
      <c r="F742" t="s">
        <v>107</v>
      </c>
      <c r="G742" t="s">
        <v>10863</v>
      </c>
      <c r="H742" t="s">
        <v>108</v>
      </c>
      <c r="I742">
        <v>1145</v>
      </c>
      <c r="J742" t="s">
        <v>121</v>
      </c>
      <c r="K742" t="s">
        <v>109</v>
      </c>
    </row>
    <row r="743" spans="1:13" hidden="1" x14ac:dyDescent="0.25">
      <c r="A743" s="3" t="s">
        <v>105</v>
      </c>
      <c r="B743">
        <v>11303500</v>
      </c>
      <c r="C743" s="1">
        <v>32072</v>
      </c>
      <c r="D743" s="2">
        <v>0.38611111111111113</v>
      </c>
      <c r="E743" t="s">
        <v>110</v>
      </c>
      <c r="F743" t="s">
        <v>107</v>
      </c>
      <c r="G743" t="s">
        <v>10863</v>
      </c>
      <c r="H743" t="s">
        <v>108</v>
      </c>
      <c r="I743">
        <v>1147</v>
      </c>
      <c r="J743" t="s">
        <v>121</v>
      </c>
      <c r="K743" t="s">
        <v>109</v>
      </c>
    </row>
    <row r="744" spans="1:13" hidden="1" x14ac:dyDescent="0.25">
      <c r="A744" s="3" t="s">
        <v>105</v>
      </c>
      <c r="B744">
        <v>11303500</v>
      </c>
      <c r="C744" s="1">
        <v>32085</v>
      </c>
      <c r="D744" s="2">
        <v>0.55208333333333337</v>
      </c>
      <c r="E744" t="s">
        <v>106</v>
      </c>
      <c r="F744" t="s">
        <v>107</v>
      </c>
      <c r="G744" t="s">
        <v>10863</v>
      </c>
      <c r="H744" t="s">
        <v>108</v>
      </c>
      <c r="I744">
        <v>1000</v>
      </c>
      <c r="J744">
        <v>1</v>
      </c>
      <c r="K744" t="s">
        <v>113</v>
      </c>
      <c r="L744" t="s">
        <v>109</v>
      </c>
    </row>
    <row r="745" spans="1:13" hidden="1" x14ac:dyDescent="0.25">
      <c r="A745" s="3" t="s">
        <v>105</v>
      </c>
      <c r="B745">
        <v>11303500</v>
      </c>
      <c r="C745" s="1">
        <v>32085</v>
      </c>
      <c r="D745" s="2">
        <v>0.55208333333333337</v>
      </c>
      <c r="E745" t="s">
        <v>106</v>
      </c>
      <c r="F745" t="s">
        <v>107</v>
      </c>
      <c r="G745" t="s">
        <v>10863</v>
      </c>
      <c r="H745" t="s">
        <v>108</v>
      </c>
      <c r="I745">
        <v>1002</v>
      </c>
      <c r="J745">
        <v>3</v>
      </c>
      <c r="K745" t="s">
        <v>116</v>
      </c>
      <c r="L745" t="s">
        <v>109</v>
      </c>
    </row>
    <row r="746" spans="1:13" hidden="1" x14ac:dyDescent="0.25">
      <c r="A746" s="3" t="s">
        <v>105</v>
      </c>
      <c r="B746">
        <v>11303500</v>
      </c>
      <c r="C746" s="1">
        <v>32085</v>
      </c>
      <c r="D746" s="2">
        <v>0.55208333333333337</v>
      </c>
      <c r="E746" t="s">
        <v>106</v>
      </c>
      <c r="F746" t="s">
        <v>107</v>
      </c>
      <c r="G746" t="s">
        <v>10863</v>
      </c>
      <c r="H746" t="s">
        <v>108</v>
      </c>
      <c r="I746">
        <v>1020</v>
      </c>
      <c r="J746">
        <v>610</v>
      </c>
      <c r="K746" t="s">
        <v>117</v>
      </c>
      <c r="L746" t="s">
        <v>109</v>
      </c>
    </row>
    <row r="747" spans="1:13" hidden="1" x14ac:dyDescent="0.25">
      <c r="A747" s="3" t="s">
        <v>105</v>
      </c>
      <c r="B747">
        <v>11303500</v>
      </c>
      <c r="C747" s="1">
        <v>32085</v>
      </c>
      <c r="D747" s="2">
        <v>0.55208333333333337</v>
      </c>
      <c r="E747" t="s">
        <v>106</v>
      </c>
      <c r="F747" t="s">
        <v>107</v>
      </c>
      <c r="G747" t="s">
        <v>10863</v>
      </c>
      <c r="H747" t="s">
        <v>108</v>
      </c>
      <c r="I747">
        <v>1022</v>
      </c>
      <c r="J747">
        <v>590</v>
      </c>
      <c r="K747" t="s">
        <v>122</v>
      </c>
      <c r="L747" t="s">
        <v>109</v>
      </c>
    </row>
    <row r="748" spans="1:13" x14ac:dyDescent="0.25">
      <c r="A748" s="3" t="s">
        <v>105</v>
      </c>
      <c r="B748">
        <v>11303500</v>
      </c>
      <c r="C748" s="1">
        <v>32085</v>
      </c>
      <c r="D748" s="2">
        <v>0.55208333333333337</v>
      </c>
      <c r="E748" t="s">
        <v>106</v>
      </c>
      <c r="F748" t="s">
        <v>107</v>
      </c>
      <c r="G748" t="s">
        <v>10863</v>
      </c>
      <c r="H748" t="s">
        <v>108</v>
      </c>
      <c r="I748">
        <v>1145</v>
      </c>
      <c r="J748">
        <v>1</v>
      </c>
      <c r="K748" t="s">
        <v>114</v>
      </c>
      <c r="L748" t="s">
        <v>109</v>
      </c>
    </row>
    <row r="749" spans="1:13" hidden="1" x14ac:dyDescent="0.25">
      <c r="A749" s="3" t="s">
        <v>105</v>
      </c>
      <c r="B749">
        <v>11303500</v>
      </c>
      <c r="C749" s="1">
        <v>32085</v>
      </c>
      <c r="D749" s="2">
        <v>0.55208333333333337</v>
      </c>
      <c r="E749" t="s">
        <v>106</v>
      </c>
      <c r="F749" t="s">
        <v>107</v>
      </c>
      <c r="G749" t="s">
        <v>10863</v>
      </c>
      <c r="H749" t="s">
        <v>108</v>
      </c>
      <c r="I749">
        <v>1147</v>
      </c>
      <c r="J749">
        <v>3</v>
      </c>
      <c r="K749" t="s">
        <v>120</v>
      </c>
      <c r="L749" t="s">
        <v>109</v>
      </c>
    </row>
    <row r="750" spans="1:13" x14ac:dyDescent="0.25">
      <c r="A750" s="3" t="s">
        <v>105</v>
      </c>
      <c r="B750">
        <v>11303500</v>
      </c>
      <c r="C750" s="1">
        <v>32085</v>
      </c>
      <c r="D750" s="2">
        <v>0.55277777777777781</v>
      </c>
      <c r="E750" t="s">
        <v>106</v>
      </c>
      <c r="F750" t="s">
        <v>107</v>
      </c>
      <c r="G750" t="s">
        <v>10863</v>
      </c>
      <c r="H750" t="s">
        <v>108</v>
      </c>
      <c r="I750">
        <v>1145</v>
      </c>
      <c r="J750">
        <v>1</v>
      </c>
      <c r="K750" t="s">
        <v>109</v>
      </c>
    </row>
    <row r="751" spans="1:13" hidden="1" x14ac:dyDescent="0.25">
      <c r="A751" s="3" t="s">
        <v>105</v>
      </c>
      <c r="B751">
        <v>11303500</v>
      </c>
      <c r="C751" s="1">
        <v>32085</v>
      </c>
      <c r="D751" s="2">
        <v>0.55277777777777781</v>
      </c>
      <c r="E751" t="s">
        <v>106</v>
      </c>
      <c r="F751" t="s">
        <v>107</v>
      </c>
      <c r="G751" t="s">
        <v>10863</v>
      </c>
      <c r="H751" t="s">
        <v>108</v>
      </c>
      <c r="I751">
        <v>1147</v>
      </c>
      <c r="J751">
        <v>1</v>
      </c>
      <c r="K751" t="s">
        <v>109</v>
      </c>
    </row>
    <row r="752" spans="1:13" hidden="1" x14ac:dyDescent="0.25">
      <c r="A752" s="3" t="s">
        <v>105</v>
      </c>
      <c r="B752">
        <v>11303500</v>
      </c>
      <c r="C752" s="1">
        <v>32097</v>
      </c>
      <c r="D752" s="2">
        <v>0.39930555555555558</v>
      </c>
      <c r="E752" t="s">
        <v>106</v>
      </c>
      <c r="F752" t="s">
        <v>107</v>
      </c>
      <c r="G752" t="s">
        <v>10863</v>
      </c>
      <c r="H752" t="s">
        <v>108</v>
      </c>
      <c r="I752">
        <v>1000</v>
      </c>
      <c r="J752">
        <v>2</v>
      </c>
      <c r="K752" t="s">
        <v>113</v>
      </c>
      <c r="L752" t="s">
        <v>109</v>
      </c>
    </row>
    <row r="753" spans="1:13" x14ac:dyDescent="0.25">
      <c r="A753" s="3" t="s">
        <v>105</v>
      </c>
      <c r="B753">
        <v>11303500</v>
      </c>
      <c r="C753" s="1">
        <v>32097</v>
      </c>
      <c r="D753" s="2">
        <v>0.39930555555555558</v>
      </c>
      <c r="E753" t="s">
        <v>106</v>
      </c>
      <c r="F753" t="s">
        <v>107</v>
      </c>
      <c r="G753" t="s">
        <v>10863</v>
      </c>
      <c r="H753" t="s">
        <v>108</v>
      </c>
      <c r="I753">
        <v>1145</v>
      </c>
      <c r="J753">
        <v>1</v>
      </c>
      <c r="K753" t="s">
        <v>114</v>
      </c>
      <c r="L753" t="s">
        <v>109</v>
      </c>
    </row>
    <row r="754" spans="1:13" hidden="1" x14ac:dyDescent="0.25">
      <c r="A754" s="3" t="s">
        <v>105</v>
      </c>
      <c r="B754">
        <v>11303500</v>
      </c>
      <c r="C754" s="1">
        <v>32100</v>
      </c>
      <c r="D754" s="2">
        <v>0.47916666666666669</v>
      </c>
      <c r="E754" t="s">
        <v>106</v>
      </c>
      <c r="F754" t="s">
        <v>107</v>
      </c>
      <c r="G754" t="s">
        <v>10863</v>
      </c>
      <c r="H754" t="s">
        <v>108</v>
      </c>
      <c r="I754">
        <v>1000</v>
      </c>
      <c r="J754" t="s">
        <v>111</v>
      </c>
      <c r="K754">
        <v>1</v>
      </c>
      <c r="L754" t="s">
        <v>113</v>
      </c>
      <c r="M754" t="s">
        <v>109</v>
      </c>
    </row>
    <row r="755" spans="1:13" hidden="1" x14ac:dyDescent="0.25">
      <c r="A755" s="3" t="s">
        <v>105</v>
      </c>
      <c r="B755">
        <v>11303500</v>
      </c>
      <c r="C755" s="1">
        <v>32100</v>
      </c>
      <c r="D755" s="2">
        <v>0.47916666666666669</v>
      </c>
      <c r="E755" t="s">
        <v>106</v>
      </c>
      <c r="F755" t="s">
        <v>107</v>
      </c>
      <c r="G755" t="s">
        <v>10863</v>
      </c>
      <c r="H755" t="s">
        <v>108</v>
      </c>
      <c r="I755">
        <v>1002</v>
      </c>
      <c r="J755">
        <v>2</v>
      </c>
      <c r="K755" t="s">
        <v>116</v>
      </c>
      <c r="L755" t="s">
        <v>109</v>
      </c>
    </row>
    <row r="756" spans="1:13" hidden="1" x14ac:dyDescent="0.25">
      <c r="A756" s="3" t="s">
        <v>105</v>
      </c>
      <c r="B756">
        <v>11303500</v>
      </c>
      <c r="C756" s="1">
        <v>32100</v>
      </c>
      <c r="D756" s="2">
        <v>0.47916666666666669</v>
      </c>
      <c r="E756" t="s">
        <v>106</v>
      </c>
      <c r="F756" t="s">
        <v>107</v>
      </c>
      <c r="G756" t="s">
        <v>10863</v>
      </c>
      <c r="H756" t="s">
        <v>108</v>
      </c>
      <c r="I756">
        <v>1020</v>
      </c>
      <c r="J756">
        <v>480</v>
      </c>
      <c r="K756" t="s">
        <v>117</v>
      </c>
      <c r="L756" t="s">
        <v>109</v>
      </c>
    </row>
    <row r="757" spans="1:13" hidden="1" x14ac:dyDescent="0.25">
      <c r="A757" s="3" t="s">
        <v>105</v>
      </c>
      <c r="B757">
        <v>11303500</v>
      </c>
      <c r="C757" s="1">
        <v>32100</v>
      </c>
      <c r="D757" s="2">
        <v>0.47916666666666669</v>
      </c>
      <c r="E757" t="s">
        <v>106</v>
      </c>
      <c r="F757" t="s">
        <v>107</v>
      </c>
      <c r="G757" t="s">
        <v>10863</v>
      </c>
      <c r="H757" t="s">
        <v>108</v>
      </c>
      <c r="I757">
        <v>1022</v>
      </c>
      <c r="J757">
        <v>450</v>
      </c>
      <c r="K757" t="s">
        <v>122</v>
      </c>
      <c r="L757" t="s">
        <v>109</v>
      </c>
    </row>
    <row r="758" spans="1:13" x14ac:dyDescent="0.25">
      <c r="A758" s="3" t="s">
        <v>105</v>
      </c>
      <c r="B758">
        <v>11303500</v>
      </c>
      <c r="C758" s="1">
        <v>32100</v>
      </c>
      <c r="D758" s="2">
        <v>0.47916666666666669</v>
      </c>
      <c r="E758" t="s">
        <v>106</v>
      </c>
      <c r="F758" t="s">
        <v>107</v>
      </c>
      <c r="G758" t="s">
        <v>10863</v>
      </c>
      <c r="H758" t="s">
        <v>108</v>
      </c>
      <c r="I758">
        <v>1145</v>
      </c>
      <c r="J758">
        <v>1</v>
      </c>
      <c r="K758" t="s">
        <v>114</v>
      </c>
      <c r="L758" t="s">
        <v>109</v>
      </c>
    </row>
    <row r="759" spans="1:13" hidden="1" x14ac:dyDescent="0.25">
      <c r="A759" s="3" t="s">
        <v>105</v>
      </c>
      <c r="B759">
        <v>11303500</v>
      </c>
      <c r="C759" s="1">
        <v>32100</v>
      </c>
      <c r="D759" s="2">
        <v>0.47916666666666669</v>
      </c>
      <c r="E759" t="s">
        <v>106</v>
      </c>
      <c r="F759" t="s">
        <v>107</v>
      </c>
      <c r="G759" t="s">
        <v>10863</v>
      </c>
      <c r="H759" t="s">
        <v>108</v>
      </c>
      <c r="I759">
        <v>1147</v>
      </c>
      <c r="J759">
        <v>1</v>
      </c>
      <c r="K759" t="s">
        <v>120</v>
      </c>
      <c r="L759" t="s">
        <v>109</v>
      </c>
    </row>
    <row r="760" spans="1:13" x14ac:dyDescent="0.25">
      <c r="A760" s="3" t="s">
        <v>105</v>
      </c>
      <c r="B760">
        <v>11303500</v>
      </c>
      <c r="C760" s="1">
        <v>32100</v>
      </c>
      <c r="D760" s="2">
        <v>0.47986111111111113</v>
      </c>
      <c r="E760" t="s">
        <v>106</v>
      </c>
      <c r="F760" t="s">
        <v>107</v>
      </c>
      <c r="G760" t="s">
        <v>10863</v>
      </c>
      <c r="H760" t="s">
        <v>108</v>
      </c>
      <c r="I760">
        <v>1145</v>
      </c>
      <c r="J760">
        <v>2</v>
      </c>
      <c r="K760" t="s">
        <v>109</v>
      </c>
    </row>
    <row r="761" spans="1:13" hidden="1" x14ac:dyDescent="0.25">
      <c r="A761" s="3" t="s">
        <v>105</v>
      </c>
      <c r="B761">
        <v>11303500</v>
      </c>
      <c r="C761" s="1">
        <v>32100</v>
      </c>
      <c r="D761" s="2">
        <v>0.47986111111111113</v>
      </c>
      <c r="E761" t="s">
        <v>106</v>
      </c>
      <c r="F761" t="s">
        <v>107</v>
      </c>
      <c r="G761" t="s">
        <v>10863</v>
      </c>
      <c r="H761" t="s">
        <v>108</v>
      </c>
      <c r="I761">
        <v>1147</v>
      </c>
      <c r="J761">
        <v>1</v>
      </c>
      <c r="K761" t="s">
        <v>109</v>
      </c>
    </row>
    <row r="762" spans="1:13" hidden="1" x14ac:dyDescent="0.25">
      <c r="A762" s="3" t="s">
        <v>105</v>
      </c>
      <c r="B762">
        <v>11303500</v>
      </c>
      <c r="C762" s="1">
        <v>32113</v>
      </c>
      <c r="D762" s="2">
        <v>0.38541666666666669</v>
      </c>
      <c r="E762" t="s">
        <v>106</v>
      </c>
      <c r="F762" t="s">
        <v>107</v>
      </c>
      <c r="G762" t="s">
        <v>10863</v>
      </c>
      <c r="H762" t="s">
        <v>108</v>
      </c>
      <c r="I762">
        <v>1000</v>
      </c>
      <c r="J762">
        <v>2</v>
      </c>
      <c r="K762" t="s">
        <v>113</v>
      </c>
      <c r="L762" t="s">
        <v>109</v>
      </c>
    </row>
    <row r="763" spans="1:13" hidden="1" x14ac:dyDescent="0.25">
      <c r="A763" s="3" t="s">
        <v>105</v>
      </c>
      <c r="B763">
        <v>11303500</v>
      </c>
      <c r="C763" s="1">
        <v>32113</v>
      </c>
      <c r="D763" s="2">
        <v>0.38541666666666669</v>
      </c>
      <c r="E763" t="s">
        <v>106</v>
      </c>
      <c r="F763" t="s">
        <v>107</v>
      </c>
      <c r="G763" t="s">
        <v>10863</v>
      </c>
      <c r="H763" t="s">
        <v>108</v>
      </c>
      <c r="I763">
        <v>1002</v>
      </c>
      <c r="J763">
        <v>2</v>
      </c>
      <c r="K763" t="s">
        <v>116</v>
      </c>
      <c r="L763" t="s">
        <v>109</v>
      </c>
    </row>
    <row r="764" spans="1:13" hidden="1" x14ac:dyDescent="0.25">
      <c r="A764" s="3" t="s">
        <v>105</v>
      </c>
      <c r="B764">
        <v>11303500</v>
      </c>
      <c r="C764" s="1">
        <v>32113</v>
      </c>
      <c r="D764" s="2">
        <v>0.38541666666666669</v>
      </c>
      <c r="E764" t="s">
        <v>106</v>
      </c>
      <c r="F764" t="s">
        <v>107</v>
      </c>
      <c r="G764" t="s">
        <v>10863</v>
      </c>
      <c r="H764" t="s">
        <v>108</v>
      </c>
      <c r="I764">
        <v>1020</v>
      </c>
      <c r="J764">
        <v>420</v>
      </c>
      <c r="K764" t="s">
        <v>117</v>
      </c>
      <c r="L764" t="s">
        <v>109</v>
      </c>
    </row>
    <row r="765" spans="1:13" hidden="1" x14ac:dyDescent="0.25">
      <c r="A765" s="3" t="s">
        <v>105</v>
      </c>
      <c r="B765">
        <v>11303500</v>
      </c>
      <c r="C765" s="1">
        <v>32113</v>
      </c>
      <c r="D765" s="2">
        <v>0.38541666666666669</v>
      </c>
      <c r="E765" t="s">
        <v>106</v>
      </c>
      <c r="F765" t="s">
        <v>107</v>
      </c>
      <c r="G765" t="s">
        <v>10863</v>
      </c>
      <c r="H765" t="s">
        <v>108</v>
      </c>
      <c r="I765">
        <v>1022</v>
      </c>
      <c r="J765">
        <v>420</v>
      </c>
      <c r="K765" t="s">
        <v>122</v>
      </c>
      <c r="L765" t="s">
        <v>109</v>
      </c>
    </row>
    <row r="766" spans="1:13" x14ac:dyDescent="0.25">
      <c r="A766" s="3" t="s">
        <v>105</v>
      </c>
      <c r="B766">
        <v>11303500</v>
      </c>
      <c r="C766" s="1">
        <v>32113</v>
      </c>
      <c r="D766" s="2">
        <v>0.38541666666666669</v>
      </c>
      <c r="E766" t="s">
        <v>106</v>
      </c>
      <c r="F766" t="s">
        <v>107</v>
      </c>
      <c r="G766" t="s">
        <v>10863</v>
      </c>
      <c r="H766" t="s">
        <v>108</v>
      </c>
      <c r="I766">
        <v>1145</v>
      </c>
      <c r="J766">
        <v>1</v>
      </c>
      <c r="K766" t="s">
        <v>114</v>
      </c>
      <c r="L766" t="s">
        <v>109</v>
      </c>
    </row>
    <row r="767" spans="1:13" hidden="1" x14ac:dyDescent="0.25">
      <c r="A767" s="3" t="s">
        <v>105</v>
      </c>
      <c r="B767">
        <v>11303500</v>
      </c>
      <c r="C767" s="1">
        <v>32113</v>
      </c>
      <c r="D767" s="2">
        <v>0.38541666666666669</v>
      </c>
      <c r="E767" t="s">
        <v>106</v>
      </c>
      <c r="F767" t="s">
        <v>107</v>
      </c>
      <c r="G767" t="s">
        <v>10863</v>
      </c>
      <c r="H767" t="s">
        <v>108</v>
      </c>
      <c r="I767">
        <v>1147</v>
      </c>
      <c r="J767">
        <v>1</v>
      </c>
      <c r="K767" t="s">
        <v>120</v>
      </c>
      <c r="L767" t="s">
        <v>109</v>
      </c>
    </row>
    <row r="768" spans="1:13" x14ac:dyDescent="0.25">
      <c r="A768" s="3" t="s">
        <v>105</v>
      </c>
      <c r="B768">
        <v>11303500</v>
      </c>
      <c r="C768" s="1">
        <v>32113</v>
      </c>
      <c r="D768" s="2">
        <v>0.38611111111111113</v>
      </c>
      <c r="E768" t="s">
        <v>106</v>
      </c>
      <c r="F768" t="s">
        <v>107</v>
      </c>
      <c r="G768" t="s">
        <v>10863</v>
      </c>
      <c r="H768" t="s">
        <v>108</v>
      </c>
      <c r="I768">
        <v>1145</v>
      </c>
      <c r="J768">
        <v>1</v>
      </c>
      <c r="K768" t="s">
        <v>109</v>
      </c>
    </row>
    <row r="769" spans="1:12" hidden="1" x14ac:dyDescent="0.25">
      <c r="A769" s="3" t="s">
        <v>105</v>
      </c>
      <c r="B769">
        <v>11303500</v>
      </c>
      <c r="C769" s="1">
        <v>32113</v>
      </c>
      <c r="D769" s="2">
        <v>0.38611111111111113</v>
      </c>
      <c r="E769" t="s">
        <v>106</v>
      </c>
      <c r="F769" t="s">
        <v>107</v>
      </c>
      <c r="G769" t="s">
        <v>10863</v>
      </c>
      <c r="H769" t="s">
        <v>108</v>
      </c>
      <c r="I769">
        <v>1147</v>
      </c>
      <c r="J769">
        <v>1</v>
      </c>
      <c r="K769" t="s">
        <v>109</v>
      </c>
    </row>
    <row r="770" spans="1:12" hidden="1" x14ac:dyDescent="0.25">
      <c r="A770" s="3" t="s">
        <v>105</v>
      </c>
      <c r="B770">
        <v>11303500</v>
      </c>
      <c r="C770" s="1">
        <v>32128</v>
      </c>
      <c r="D770" s="2">
        <v>0.4375</v>
      </c>
      <c r="E770" t="s">
        <v>106</v>
      </c>
      <c r="F770" t="s">
        <v>107</v>
      </c>
      <c r="G770" t="s">
        <v>10863</v>
      </c>
      <c r="H770" t="s">
        <v>108</v>
      </c>
      <c r="I770">
        <v>1000</v>
      </c>
      <c r="J770">
        <v>1</v>
      </c>
      <c r="K770" t="s">
        <v>113</v>
      </c>
      <c r="L770" t="s">
        <v>109</v>
      </c>
    </row>
    <row r="771" spans="1:12" hidden="1" x14ac:dyDescent="0.25">
      <c r="A771" s="3" t="s">
        <v>105</v>
      </c>
      <c r="B771">
        <v>11303500</v>
      </c>
      <c r="C771" s="1">
        <v>32128</v>
      </c>
      <c r="D771" s="2">
        <v>0.4375</v>
      </c>
      <c r="E771" t="s">
        <v>106</v>
      </c>
      <c r="F771" t="s">
        <v>107</v>
      </c>
      <c r="G771" t="s">
        <v>10863</v>
      </c>
      <c r="H771" t="s">
        <v>108</v>
      </c>
      <c r="I771">
        <v>1002</v>
      </c>
      <c r="J771">
        <v>2</v>
      </c>
      <c r="K771" t="s">
        <v>116</v>
      </c>
      <c r="L771" t="s">
        <v>109</v>
      </c>
    </row>
    <row r="772" spans="1:12" hidden="1" x14ac:dyDescent="0.25">
      <c r="A772" s="3" t="s">
        <v>105</v>
      </c>
      <c r="B772">
        <v>11303500</v>
      </c>
      <c r="C772" s="1">
        <v>32128</v>
      </c>
      <c r="D772" s="2">
        <v>0.4375</v>
      </c>
      <c r="E772" t="s">
        <v>106</v>
      </c>
      <c r="F772" t="s">
        <v>107</v>
      </c>
      <c r="G772" t="s">
        <v>10863</v>
      </c>
      <c r="H772" t="s">
        <v>108</v>
      </c>
      <c r="I772">
        <v>1020</v>
      </c>
      <c r="J772">
        <v>520</v>
      </c>
      <c r="K772" t="s">
        <v>117</v>
      </c>
      <c r="L772" t="s">
        <v>109</v>
      </c>
    </row>
    <row r="773" spans="1:12" hidden="1" x14ac:dyDescent="0.25">
      <c r="A773" s="3" t="s">
        <v>105</v>
      </c>
      <c r="B773">
        <v>11303500</v>
      </c>
      <c r="C773" s="1">
        <v>32128</v>
      </c>
      <c r="D773" s="2">
        <v>0.4375</v>
      </c>
      <c r="E773" t="s">
        <v>106</v>
      </c>
      <c r="F773" t="s">
        <v>107</v>
      </c>
      <c r="G773" t="s">
        <v>10863</v>
      </c>
      <c r="H773" t="s">
        <v>108</v>
      </c>
      <c r="I773">
        <v>1022</v>
      </c>
      <c r="J773">
        <v>490</v>
      </c>
      <c r="K773" t="s">
        <v>122</v>
      </c>
      <c r="L773" t="s">
        <v>109</v>
      </c>
    </row>
    <row r="774" spans="1:12" x14ac:dyDescent="0.25">
      <c r="A774" s="3" t="s">
        <v>105</v>
      </c>
      <c r="B774">
        <v>11303500</v>
      </c>
      <c r="C774" s="1">
        <v>32128</v>
      </c>
      <c r="D774" s="2">
        <v>0.4375</v>
      </c>
      <c r="E774" t="s">
        <v>106</v>
      </c>
      <c r="F774" t="s">
        <v>107</v>
      </c>
      <c r="G774" t="s">
        <v>10863</v>
      </c>
      <c r="H774" t="s">
        <v>108</v>
      </c>
      <c r="I774">
        <v>1145</v>
      </c>
      <c r="J774">
        <v>1</v>
      </c>
      <c r="K774" t="s">
        <v>114</v>
      </c>
      <c r="L774" t="s">
        <v>109</v>
      </c>
    </row>
    <row r="775" spans="1:12" hidden="1" x14ac:dyDescent="0.25">
      <c r="A775" s="3" t="s">
        <v>105</v>
      </c>
      <c r="B775">
        <v>11303500</v>
      </c>
      <c r="C775" s="1">
        <v>32128</v>
      </c>
      <c r="D775" s="2">
        <v>0.4375</v>
      </c>
      <c r="E775" t="s">
        <v>106</v>
      </c>
      <c r="F775" t="s">
        <v>107</v>
      </c>
      <c r="G775" t="s">
        <v>10863</v>
      </c>
      <c r="H775" t="s">
        <v>108</v>
      </c>
      <c r="I775">
        <v>1147</v>
      </c>
      <c r="J775">
        <v>1</v>
      </c>
      <c r="K775" t="s">
        <v>120</v>
      </c>
      <c r="L775" t="s">
        <v>109</v>
      </c>
    </row>
    <row r="776" spans="1:12" x14ac:dyDescent="0.25">
      <c r="A776" s="3" t="s">
        <v>105</v>
      </c>
      <c r="B776">
        <v>11303500</v>
      </c>
      <c r="C776" s="1">
        <v>32128</v>
      </c>
      <c r="D776" s="2">
        <v>0.4381944444444445</v>
      </c>
      <c r="E776" t="s">
        <v>106</v>
      </c>
      <c r="F776" t="s">
        <v>107</v>
      </c>
      <c r="G776" t="s">
        <v>10863</v>
      </c>
      <c r="H776" t="s">
        <v>108</v>
      </c>
      <c r="I776">
        <v>1145</v>
      </c>
      <c r="J776">
        <v>1</v>
      </c>
      <c r="K776" t="s">
        <v>109</v>
      </c>
    </row>
    <row r="777" spans="1:12" hidden="1" x14ac:dyDescent="0.25">
      <c r="A777" s="3" t="s">
        <v>105</v>
      </c>
      <c r="B777">
        <v>11303500</v>
      </c>
      <c r="C777" s="1">
        <v>32128</v>
      </c>
      <c r="D777" s="2">
        <v>0.4381944444444445</v>
      </c>
      <c r="E777" t="s">
        <v>106</v>
      </c>
      <c r="F777" t="s">
        <v>107</v>
      </c>
      <c r="G777" t="s">
        <v>10863</v>
      </c>
      <c r="H777" t="s">
        <v>108</v>
      </c>
      <c r="I777">
        <v>1147</v>
      </c>
      <c r="J777">
        <v>1</v>
      </c>
      <c r="K777" t="s">
        <v>109</v>
      </c>
    </row>
    <row r="778" spans="1:12" hidden="1" x14ac:dyDescent="0.25">
      <c r="A778" s="3" t="s">
        <v>105</v>
      </c>
      <c r="B778">
        <v>11303500</v>
      </c>
      <c r="C778" s="1">
        <v>32149</v>
      </c>
      <c r="D778" s="2">
        <v>0.55208333333333337</v>
      </c>
      <c r="E778" t="s">
        <v>106</v>
      </c>
      <c r="F778" t="s">
        <v>107</v>
      </c>
      <c r="G778" t="s">
        <v>10863</v>
      </c>
      <c r="H778" t="s">
        <v>108</v>
      </c>
      <c r="I778">
        <v>1000</v>
      </c>
      <c r="J778">
        <v>2</v>
      </c>
      <c r="K778" t="s">
        <v>113</v>
      </c>
      <c r="L778" t="s">
        <v>109</v>
      </c>
    </row>
    <row r="779" spans="1:12" hidden="1" x14ac:dyDescent="0.25">
      <c r="A779" s="3" t="s">
        <v>105</v>
      </c>
      <c r="B779">
        <v>11303500</v>
      </c>
      <c r="C779" s="1">
        <v>32149</v>
      </c>
      <c r="D779" s="2">
        <v>0.55208333333333337</v>
      </c>
      <c r="E779" t="s">
        <v>106</v>
      </c>
      <c r="F779" t="s">
        <v>107</v>
      </c>
      <c r="G779" t="s">
        <v>10863</v>
      </c>
      <c r="H779" t="s">
        <v>108</v>
      </c>
      <c r="I779">
        <v>1002</v>
      </c>
      <c r="J779">
        <v>2</v>
      </c>
      <c r="K779" t="s">
        <v>116</v>
      </c>
      <c r="L779" t="s">
        <v>109</v>
      </c>
    </row>
    <row r="780" spans="1:12" hidden="1" x14ac:dyDescent="0.25">
      <c r="A780" s="3" t="s">
        <v>105</v>
      </c>
      <c r="B780">
        <v>11303500</v>
      </c>
      <c r="C780" s="1">
        <v>32149</v>
      </c>
      <c r="D780" s="2">
        <v>0.55208333333333337</v>
      </c>
      <c r="E780" t="s">
        <v>106</v>
      </c>
      <c r="F780" t="s">
        <v>107</v>
      </c>
      <c r="G780" t="s">
        <v>10863</v>
      </c>
      <c r="H780" t="s">
        <v>108</v>
      </c>
      <c r="I780">
        <v>1020</v>
      </c>
      <c r="J780">
        <v>640</v>
      </c>
      <c r="K780" t="s">
        <v>117</v>
      </c>
      <c r="L780" t="s">
        <v>109</v>
      </c>
    </row>
    <row r="781" spans="1:12" hidden="1" x14ac:dyDescent="0.25">
      <c r="A781" s="3" t="s">
        <v>105</v>
      </c>
      <c r="B781">
        <v>11303500</v>
      </c>
      <c r="C781" s="1">
        <v>32149</v>
      </c>
      <c r="D781" s="2">
        <v>0.55208333333333337</v>
      </c>
      <c r="E781" t="s">
        <v>106</v>
      </c>
      <c r="F781" t="s">
        <v>107</v>
      </c>
      <c r="G781" t="s">
        <v>10863</v>
      </c>
      <c r="H781" t="s">
        <v>108</v>
      </c>
      <c r="I781">
        <v>1022</v>
      </c>
      <c r="J781">
        <v>640</v>
      </c>
      <c r="K781" t="s">
        <v>122</v>
      </c>
      <c r="L781" t="s">
        <v>109</v>
      </c>
    </row>
    <row r="782" spans="1:12" x14ac:dyDescent="0.25">
      <c r="A782" s="3" t="s">
        <v>105</v>
      </c>
      <c r="B782">
        <v>11303500</v>
      </c>
      <c r="C782" s="1">
        <v>32149</v>
      </c>
      <c r="D782" s="2">
        <v>0.55208333333333337</v>
      </c>
      <c r="E782" t="s">
        <v>106</v>
      </c>
      <c r="F782" t="s">
        <v>107</v>
      </c>
      <c r="G782" t="s">
        <v>10863</v>
      </c>
      <c r="H782" t="s">
        <v>108</v>
      </c>
      <c r="I782">
        <v>1145</v>
      </c>
      <c r="J782">
        <v>2</v>
      </c>
      <c r="K782" t="s">
        <v>114</v>
      </c>
      <c r="L782" t="s">
        <v>109</v>
      </c>
    </row>
    <row r="783" spans="1:12" hidden="1" x14ac:dyDescent="0.25">
      <c r="A783" s="3" t="s">
        <v>105</v>
      </c>
      <c r="B783">
        <v>11303500</v>
      </c>
      <c r="C783" s="1">
        <v>32149</v>
      </c>
      <c r="D783" s="2">
        <v>0.55208333333333337</v>
      </c>
      <c r="E783" t="s">
        <v>106</v>
      </c>
      <c r="F783" t="s">
        <v>107</v>
      </c>
      <c r="G783" t="s">
        <v>10863</v>
      </c>
      <c r="H783" t="s">
        <v>108</v>
      </c>
      <c r="I783">
        <v>1147</v>
      </c>
      <c r="J783">
        <v>2</v>
      </c>
      <c r="K783" t="s">
        <v>120</v>
      </c>
      <c r="L783" t="s">
        <v>109</v>
      </c>
    </row>
    <row r="784" spans="1:12" x14ac:dyDescent="0.25">
      <c r="A784" s="3" t="s">
        <v>105</v>
      </c>
      <c r="B784">
        <v>11303500</v>
      </c>
      <c r="C784" s="1">
        <v>32149</v>
      </c>
      <c r="D784" s="2">
        <v>0.55277777777777781</v>
      </c>
      <c r="E784" t="s">
        <v>106</v>
      </c>
      <c r="F784" t="s">
        <v>107</v>
      </c>
      <c r="G784" t="s">
        <v>10863</v>
      </c>
      <c r="H784" t="s">
        <v>108</v>
      </c>
      <c r="I784">
        <v>1145</v>
      </c>
      <c r="J784">
        <v>2</v>
      </c>
      <c r="K784" t="s">
        <v>109</v>
      </c>
    </row>
    <row r="785" spans="1:12" hidden="1" x14ac:dyDescent="0.25">
      <c r="A785" s="3" t="s">
        <v>105</v>
      </c>
      <c r="B785">
        <v>11303500</v>
      </c>
      <c r="C785" s="1">
        <v>32149</v>
      </c>
      <c r="D785" s="2">
        <v>0.55277777777777781</v>
      </c>
      <c r="E785" t="s">
        <v>106</v>
      </c>
      <c r="F785" t="s">
        <v>107</v>
      </c>
      <c r="G785" t="s">
        <v>10863</v>
      </c>
      <c r="H785" t="s">
        <v>108</v>
      </c>
      <c r="I785">
        <v>1147</v>
      </c>
      <c r="J785">
        <v>3</v>
      </c>
      <c r="K785" t="s">
        <v>109</v>
      </c>
    </row>
    <row r="786" spans="1:12" hidden="1" x14ac:dyDescent="0.25">
      <c r="A786" s="3" t="s">
        <v>105</v>
      </c>
      <c r="B786">
        <v>11303500</v>
      </c>
      <c r="C786" s="1">
        <v>32164</v>
      </c>
      <c r="D786" s="2">
        <v>0.54166666666666663</v>
      </c>
      <c r="E786" t="s">
        <v>106</v>
      </c>
      <c r="F786" t="s">
        <v>107</v>
      </c>
      <c r="G786" t="s">
        <v>10863</v>
      </c>
      <c r="H786" t="s">
        <v>108</v>
      </c>
      <c r="I786">
        <v>1000</v>
      </c>
      <c r="J786">
        <v>3</v>
      </c>
      <c r="K786" t="s">
        <v>113</v>
      </c>
      <c r="L786" t="s">
        <v>109</v>
      </c>
    </row>
    <row r="787" spans="1:12" hidden="1" x14ac:dyDescent="0.25">
      <c r="A787" s="3" t="s">
        <v>105</v>
      </c>
      <c r="B787">
        <v>11303500</v>
      </c>
      <c r="C787" s="1">
        <v>32164</v>
      </c>
      <c r="D787" s="2">
        <v>0.54166666666666663</v>
      </c>
      <c r="E787" t="s">
        <v>106</v>
      </c>
      <c r="F787" t="s">
        <v>107</v>
      </c>
      <c r="G787" t="s">
        <v>10863</v>
      </c>
      <c r="H787" t="s">
        <v>108</v>
      </c>
      <c r="I787">
        <v>1002</v>
      </c>
      <c r="J787">
        <v>2</v>
      </c>
      <c r="K787" t="s">
        <v>116</v>
      </c>
      <c r="L787" t="s">
        <v>109</v>
      </c>
    </row>
    <row r="788" spans="1:12" hidden="1" x14ac:dyDescent="0.25">
      <c r="A788" s="3" t="s">
        <v>105</v>
      </c>
      <c r="B788">
        <v>11303500</v>
      </c>
      <c r="C788" s="1">
        <v>32164</v>
      </c>
      <c r="D788" s="2">
        <v>0.54166666666666663</v>
      </c>
      <c r="E788" t="s">
        <v>106</v>
      </c>
      <c r="F788" t="s">
        <v>107</v>
      </c>
      <c r="G788" t="s">
        <v>10863</v>
      </c>
      <c r="H788" t="s">
        <v>108</v>
      </c>
      <c r="I788">
        <v>1020</v>
      </c>
      <c r="J788">
        <v>730</v>
      </c>
      <c r="K788" t="s">
        <v>117</v>
      </c>
      <c r="L788" t="s">
        <v>109</v>
      </c>
    </row>
    <row r="789" spans="1:12" hidden="1" x14ac:dyDescent="0.25">
      <c r="A789" s="3" t="s">
        <v>105</v>
      </c>
      <c r="B789">
        <v>11303500</v>
      </c>
      <c r="C789" s="1">
        <v>32164</v>
      </c>
      <c r="D789" s="2">
        <v>0.54166666666666663</v>
      </c>
      <c r="E789" t="s">
        <v>106</v>
      </c>
      <c r="F789" t="s">
        <v>107</v>
      </c>
      <c r="G789" t="s">
        <v>10863</v>
      </c>
      <c r="H789" t="s">
        <v>108</v>
      </c>
      <c r="I789">
        <v>1022</v>
      </c>
      <c r="J789">
        <v>740</v>
      </c>
      <c r="K789" t="s">
        <v>122</v>
      </c>
      <c r="L789" t="s">
        <v>109</v>
      </c>
    </row>
    <row r="790" spans="1:12" x14ac:dyDescent="0.25">
      <c r="A790" s="3" t="s">
        <v>105</v>
      </c>
      <c r="B790">
        <v>11303500</v>
      </c>
      <c r="C790" s="1">
        <v>32164</v>
      </c>
      <c r="D790" s="2">
        <v>0.54166666666666663</v>
      </c>
      <c r="E790" t="s">
        <v>106</v>
      </c>
      <c r="F790" t="s">
        <v>107</v>
      </c>
      <c r="G790" t="s">
        <v>10863</v>
      </c>
      <c r="H790" t="s">
        <v>108</v>
      </c>
      <c r="I790">
        <v>1145</v>
      </c>
      <c r="J790">
        <v>2</v>
      </c>
      <c r="K790" t="s">
        <v>114</v>
      </c>
      <c r="L790" t="s">
        <v>109</v>
      </c>
    </row>
    <row r="791" spans="1:12" hidden="1" x14ac:dyDescent="0.25">
      <c r="A791" s="3" t="s">
        <v>105</v>
      </c>
      <c r="B791">
        <v>11303500</v>
      </c>
      <c r="C791" s="1">
        <v>32164</v>
      </c>
      <c r="D791" s="2">
        <v>0.54166666666666663</v>
      </c>
      <c r="E791" t="s">
        <v>106</v>
      </c>
      <c r="F791" t="s">
        <v>107</v>
      </c>
      <c r="G791" t="s">
        <v>10863</v>
      </c>
      <c r="H791" t="s">
        <v>108</v>
      </c>
      <c r="I791">
        <v>1147</v>
      </c>
      <c r="J791">
        <v>1</v>
      </c>
      <c r="K791" t="s">
        <v>120</v>
      </c>
      <c r="L791" t="s">
        <v>109</v>
      </c>
    </row>
    <row r="792" spans="1:12" x14ac:dyDescent="0.25">
      <c r="A792" s="3" t="s">
        <v>105</v>
      </c>
      <c r="B792">
        <v>11303500</v>
      </c>
      <c r="C792" s="1">
        <v>32164</v>
      </c>
      <c r="D792" s="2">
        <v>0.54236111111111118</v>
      </c>
      <c r="E792" t="s">
        <v>106</v>
      </c>
      <c r="F792" t="s">
        <v>107</v>
      </c>
      <c r="G792" t="s">
        <v>10863</v>
      </c>
      <c r="H792" t="s">
        <v>108</v>
      </c>
      <c r="I792">
        <v>1145</v>
      </c>
      <c r="J792">
        <v>3</v>
      </c>
      <c r="K792" t="s">
        <v>109</v>
      </c>
    </row>
    <row r="793" spans="1:12" hidden="1" x14ac:dyDescent="0.25">
      <c r="A793" s="3" t="s">
        <v>105</v>
      </c>
      <c r="B793">
        <v>11303500</v>
      </c>
      <c r="C793" s="1">
        <v>32164</v>
      </c>
      <c r="D793" s="2">
        <v>0.54236111111111118</v>
      </c>
      <c r="E793" t="s">
        <v>106</v>
      </c>
      <c r="F793" t="s">
        <v>107</v>
      </c>
      <c r="G793" t="s">
        <v>10863</v>
      </c>
      <c r="H793" t="s">
        <v>108</v>
      </c>
      <c r="I793">
        <v>1147</v>
      </c>
      <c r="J793">
        <v>3</v>
      </c>
      <c r="K793" t="s">
        <v>109</v>
      </c>
    </row>
    <row r="794" spans="1:12" hidden="1" x14ac:dyDescent="0.25">
      <c r="A794" s="3" t="s">
        <v>105</v>
      </c>
      <c r="B794">
        <v>11303500</v>
      </c>
      <c r="C794" s="1">
        <v>32176</v>
      </c>
      <c r="D794" s="2">
        <v>0.54166666666666663</v>
      </c>
      <c r="E794" t="s">
        <v>106</v>
      </c>
      <c r="F794" t="s">
        <v>107</v>
      </c>
      <c r="G794" t="s">
        <v>10863</v>
      </c>
      <c r="H794" t="s">
        <v>108</v>
      </c>
      <c r="I794">
        <v>1000</v>
      </c>
      <c r="J794">
        <v>2</v>
      </c>
      <c r="K794" t="s">
        <v>113</v>
      </c>
      <c r="L794" t="s">
        <v>109</v>
      </c>
    </row>
    <row r="795" spans="1:12" hidden="1" x14ac:dyDescent="0.25">
      <c r="A795" s="3" t="s">
        <v>105</v>
      </c>
      <c r="B795">
        <v>11303500</v>
      </c>
      <c r="C795" s="1">
        <v>32176</v>
      </c>
      <c r="D795" s="2">
        <v>0.54166666666666663</v>
      </c>
      <c r="E795" t="s">
        <v>106</v>
      </c>
      <c r="F795" t="s">
        <v>107</v>
      </c>
      <c r="G795" t="s">
        <v>10863</v>
      </c>
      <c r="H795" t="s">
        <v>108</v>
      </c>
      <c r="I795">
        <v>1002</v>
      </c>
      <c r="J795">
        <v>2</v>
      </c>
      <c r="K795" t="s">
        <v>116</v>
      </c>
      <c r="L795" t="s">
        <v>109</v>
      </c>
    </row>
    <row r="796" spans="1:12" hidden="1" x14ac:dyDescent="0.25">
      <c r="A796" s="3" t="s">
        <v>105</v>
      </c>
      <c r="B796">
        <v>11303500</v>
      </c>
      <c r="C796" s="1">
        <v>32176</v>
      </c>
      <c r="D796" s="2">
        <v>0.54166666666666663</v>
      </c>
      <c r="E796" t="s">
        <v>106</v>
      </c>
      <c r="F796" t="s">
        <v>107</v>
      </c>
      <c r="G796" t="s">
        <v>10863</v>
      </c>
      <c r="H796" t="s">
        <v>108</v>
      </c>
      <c r="I796">
        <v>1020</v>
      </c>
      <c r="J796">
        <v>920</v>
      </c>
      <c r="K796" t="s">
        <v>117</v>
      </c>
      <c r="L796" t="s">
        <v>109</v>
      </c>
    </row>
    <row r="797" spans="1:12" hidden="1" x14ac:dyDescent="0.25">
      <c r="A797" s="3" t="s">
        <v>105</v>
      </c>
      <c r="B797">
        <v>11303500</v>
      </c>
      <c r="C797" s="1">
        <v>32176</v>
      </c>
      <c r="D797" s="2">
        <v>0.54166666666666663</v>
      </c>
      <c r="E797" t="s">
        <v>106</v>
      </c>
      <c r="F797" t="s">
        <v>107</v>
      </c>
      <c r="G797" t="s">
        <v>10863</v>
      </c>
      <c r="H797" t="s">
        <v>108</v>
      </c>
      <c r="I797">
        <v>1022</v>
      </c>
      <c r="J797">
        <v>930</v>
      </c>
      <c r="K797" t="s">
        <v>122</v>
      </c>
      <c r="L797" t="s">
        <v>109</v>
      </c>
    </row>
    <row r="798" spans="1:12" x14ac:dyDescent="0.25">
      <c r="A798" s="3" t="s">
        <v>105</v>
      </c>
      <c r="B798">
        <v>11303500</v>
      </c>
      <c r="C798" s="1">
        <v>32176</v>
      </c>
      <c r="D798" s="2">
        <v>0.54166666666666663</v>
      </c>
      <c r="E798" t="s">
        <v>106</v>
      </c>
      <c r="F798" t="s">
        <v>107</v>
      </c>
      <c r="G798" t="s">
        <v>10863</v>
      </c>
      <c r="H798" t="s">
        <v>108</v>
      </c>
      <c r="I798">
        <v>1145</v>
      </c>
      <c r="J798">
        <v>5</v>
      </c>
      <c r="K798" t="s">
        <v>114</v>
      </c>
      <c r="L798" t="s">
        <v>109</v>
      </c>
    </row>
    <row r="799" spans="1:12" hidden="1" x14ac:dyDescent="0.25">
      <c r="A799" s="3" t="s">
        <v>105</v>
      </c>
      <c r="B799">
        <v>11303500</v>
      </c>
      <c r="C799" s="1">
        <v>32176</v>
      </c>
      <c r="D799" s="2">
        <v>0.54166666666666663</v>
      </c>
      <c r="E799" t="s">
        <v>106</v>
      </c>
      <c r="F799" t="s">
        <v>107</v>
      </c>
      <c r="G799" t="s">
        <v>10863</v>
      </c>
      <c r="H799" t="s">
        <v>108</v>
      </c>
      <c r="I799">
        <v>1147</v>
      </c>
      <c r="J799">
        <v>5</v>
      </c>
      <c r="K799" t="s">
        <v>120</v>
      </c>
      <c r="L799" t="s">
        <v>109</v>
      </c>
    </row>
    <row r="800" spans="1:12" x14ac:dyDescent="0.25">
      <c r="A800" s="3" t="s">
        <v>105</v>
      </c>
      <c r="B800">
        <v>11303500</v>
      </c>
      <c r="C800" s="1">
        <v>32176</v>
      </c>
      <c r="D800" s="2">
        <v>0.54236111111111118</v>
      </c>
      <c r="E800" t="s">
        <v>106</v>
      </c>
      <c r="F800" t="s">
        <v>107</v>
      </c>
      <c r="G800" t="s">
        <v>10863</v>
      </c>
      <c r="H800" t="s">
        <v>108</v>
      </c>
      <c r="I800">
        <v>1145</v>
      </c>
      <c r="J800">
        <v>5</v>
      </c>
      <c r="K800" t="s">
        <v>109</v>
      </c>
    </row>
    <row r="801" spans="1:12" hidden="1" x14ac:dyDescent="0.25">
      <c r="A801" s="3" t="s">
        <v>105</v>
      </c>
      <c r="B801">
        <v>11303500</v>
      </c>
      <c r="C801" s="1">
        <v>32176</v>
      </c>
      <c r="D801" s="2">
        <v>0.54236111111111118</v>
      </c>
      <c r="E801" t="s">
        <v>106</v>
      </c>
      <c r="F801" t="s">
        <v>107</v>
      </c>
      <c r="G801" t="s">
        <v>10863</v>
      </c>
      <c r="H801" t="s">
        <v>108</v>
      </c>
      <c r="I801">
        <v>1147</v>
      </c>
      <c r="J801">
        <v>5</v>
      </c>
      <c r="K801" t="s">
        <v>109</v>
      </c>
    </row>
    <row r="802" spans="1:12" hidden="1" x14ac:dyDescent="0.25">
      <c r="A802" s="3" t="s">
        <v>105</v>
      </c>
      <c r="B802">
        <v>11303500</v>
      </c>
      <c r="C802" s="1">
        <v>32192</v>
      </c>
      <c r="D802" s="2">
        <v>0.38541666666666669</v>
      </c>
      <c r="E802" t="s">
        <v>106</v>
      </c>
      <c r="F802" t="s">
        <v>107</v>
      </c>
      <c r="G802" t="s">
        <v>10863</v>
      </c>
      <c r="H802" t="s">
        <v>108</v>
      </c>
      <c r="I802">
        <v>1000</v>
      </c>
      <c r="J802">
        <v>2</v>
      </c>
      <c r="K802" t="s">
        <v>113</v>
      </c>
      <c r="L802" t="s">
        <v>109</v>
      </c>
    </row>
    <row r="803" spans="1:12" hidden="1" x14ac:dyDescent="0.25">
      <c r="A803" s="3" t="s">
        <v>105</v>
      </c>
      <c r="B803">
        <v>11303500</v>
      </c>
      <c r="C803" s="1">
        <v>32192</v>
      </c>
      <c r="D803" s="2">
        <v>0.38541666666666669</v>
      </c>
      <c r="E803" t="s">
        <v>106</v>
      </c>
      <c r="F803" t="s">
        <v>107</v>
      </c>
      <c r="G803" t="s">
        <v>10863</v>
      </c>
      <c r="H803" t="s">
        <v>108</v>
      </c>
      <c r="I803">
        <v>1002</v>
      </c>
      <c r="J803">
        <v>2</v>
      </c>
      <c r="K803" t="s">
        <v>116</v>
      </c>
      <c r="L803" t="s">
        <v>109</v>
      </c>
    </row>
    <row r="804" spans="1:12" hidden="1" x14ac:dyDescent="0.25">
      <c r="A804" s="3" t="s">
        <v>105</v>
      </c>
      <c r="B804">
        <v>11303500</v>
      </c>
      <c r="C804" s="1">
        <v>32192</v>
      </c>
      <c r="D804" s="2">
        <v>0.38541666666666669</v>
      </c>
      <c r="E804" t="s">
        <v>106</v>
      </c>
      <c r="F804" t="s">
        <v>107</v>
      </c>
      <c r="G804" t="s">
        <v>10863</v>
      </c>
      <c r="H804" t="s">
        <v>108</v>
      </c>
      <c r="I804">
        <v>1020</v>
      </c>
      <c r="J804">
        <v>930</v>
      </c>
      <c r="K804" t="s">
        <v>117</v>
      </c>
      <c r="L804" t="s">
        <v>109</v>
      </c>
    </row>
    <row r="805" spans="1:12" hidden="1" x14ac:dyDescent="0.25">
      <c r="A805" s="3" t="s">
        <v>105</v>
      </c>
      <c r="B805">
        <v>11303500</v>
      </c>
      <c r="C805" s="1">
        <v>32192</v>
      </c>
      <c r="D805" s="2">
        <v>0.38541666666666669</v>
      </c>
      <c r="E805" t="s">
        <v>106</v>
      </c>
      <c r="F805" t="s">
        <v>107</v>
      </c>
      <c r="G805" t="s">
        <v>10863</v>
      </c>
      <c r="H805" t="s">
        <v>108</v>
      </c>
      <c r="I805">
        <v>1022</v>
      </c>
      <c r="J805">
        <v>930</v>
      </c>
      <c r="K805" t="s">
        <v>122</v>
      </c>
      <c r="L805" t="s">
        <v>109</v>
      </c>
    </row>
    <row r="806" spans="1:12" x14ac:dyDescent="0.25">
      <c r="A806" s="3" t="s">
        <v>105</v>
      </c>
      <c r="B806">
        <v>11303500</v>
      </c>
      <c r="C806" s="1">
        <v>32192</v>
      </c>
      <c r="D806" s="2">
        <v>0.38541666666666669</v>
      </c>
      <c r="E806" t="s">
        <v>106</v>
      </c>
      <c r="F806" t="s">
        <v>107</v>
      </c>
      <c r="G806" t="s">
        <v>10863</v>
      </c>
      <c r="H806" t="s">
        <v>108</v>
      </c>
      <c r="I806">
        <v>1145</v>
      </c>
      <c r="J806">
        <v>6</v>
      </c>
      <c r="K806" t="s">
        <v>114</v>
      </c>
      <c r="L806" t="s">
        <v>109</v>
      </c>
    </row>
    <row r="807" spans="1:12" hidden="1" x14ac:dyDescent="0.25">
      <c r="A807" s="3" t="s">
        <v>105</v>
      </c>
      <c r="B807">
        <v>11303500</v>
      </c>
      <c r="C807" s="1">
        <v>32192</v>
      </c>
      <c r="D807" s="2">
        <v>0.38541666666666669</v>
      </c>
      <c r="E807" t="s">
        <v>106</v>
      </c>
      <c r="F807" t="s">
        <v>107</v>
      </c>
      <c r="G807" t="s">
        <v>10863</v>
      </c>
      <c r="H807" t="s">
        <v>108</v>
      </c>
      <c r="I807">
        <v>1147</v>
      </c>
      <c r="J807">
        <v>6</v>
      </c>
      <c r="K807" t="s">
        <v>120</v>
      </c>
      <c r="L807" t="s">
        <v>109</v>
      </c>
    </row>
    <row r="808" spans="1:12" x14ac:dyDescent="0.25">
      <c r="A808" s="3" t="s">
        <v>105</v>
      </c>
      <c r="B808">
        <v>11303500</v>
      </c>
      <c r="C808" s="1">
        <v>32192</v>
      </c>
      <c r="D808" s="2">
        <v>0.38611111111111113</v>
      </c>
      <c r="E808" t="s">
        <v>106</v>
      </c>
      <c r="F808" t="s">
        <v>107</v>
      </c>
      <c r="G808" t="s">
        <v>10863</v>
      </c>
      <c r="H808" t="s">
        <v>108</v>
      </c>
      <c r="I808">
        <v>1145</v>
      </c>
      <c r="J808">
        <v>6</v>
      </c>
      <c r="K808" t="s">
        <v>109</v>
      </c>
    </row>
    <row r="809" spans="1:12" hidden="1" x14ac:dyDescent="0.25">
      <c r="A809" s="3" t="s">
        <v>105</v>
      </c>
      <c r="B809">
        <v>11303500</v>
      </c>
      <c r="C809" s="1">
        <v>32192</v>
      </c>
      <c r="D809" s="2">
        <v>0.38611111111111113</v>
      </c>
      <c r="E809" t="s">
        <v>106</v>
      </c>
      <c r="F809" t="s">
        <v>107</v>
      </c>
      <c r="G809" t="s">
        <v>10863</v>
      </c>
      <c r="H809" t="s">
        <v>108</v>
      </c>
      <c r="I809">
        <v>1147</v>
      </c>
      <c r="J809">
        <v>6</v>
      </c>
      <c r="K809" t="s">
        <v>109</v>
      </c>
    </row>
    <row r="810" spans="1:12" hidden="1" x14ac:dyDescent="0.25">
      <c r="A810" s="3" t="s">
        <v>105</v>
      </c>
      <c r="B810">
        <v>11303500</v>
      </c>
      <c r="C810" s="1">
        <v>32205</v>
      </c>
      <c r="D810" s="2">
        <v>0.5625</v>
      </c>
      <c r="E810" t="s">
        <v>106</v>
      </c>
      <c r="F810" t="s">
        <v>107</v>
      </c>
      <c r="G810" t="s">
        <v>10863</v>
      </c>
      <c r="H810" t="s">
        <v>108</v>
      </c>
      <c r="I810">
        <v>1000</v>
      </c>
      <c r="J810">
        <v>2</v>
      </c>
      <c r="K810" t="s">
        <v>113</v>
      </c>
      <c r="L810" t="s">
        <v>109</v>
      </c>
    </row>
    <row r="811" spans="1:12" hidden="1" x14ac:dyDescent="0.25">
      <c r="A811" s="3" t="s">
        <v>105</v>
      </c>
      <c r="B811">
        <v>11303500</v>
      </c>
      <c r="C811" s="1">
        <v>32205</v>
      </c>
      <c r="D811" s="2">
        <v>0.5625</v>
      </c>
      <c r="E811" t="s">
        <v>106</v>
      </c>
      <c r="F811" t="s">
        <v>107</v>
      </c>
      <c r="G811" t="s">
        <v>10863</v>
      </c>
      <c r="H811" t="s">
        <v>108</v>
      </c>
      <c r="I811">
        <v>1002</v>
      </c>
      <c r="J811">
        <v>2</v>
      </c>
      <c r="K811" t="s">
        <v>116</v>
      </c>
      <c r="L811" t="s">
        <v>109</v>
      </c>
    </row>
    <row r="812" spans="1:12" hidden="1" x14ac:dyDescent="0.25">
      <c r="A812" s="3" t="s">
        <v>105</v>
      </c>
      <c r="B812">
        <v>11303500</v>
      </c>
      <c r="C812" s="1">
        <v>32205</v>
      </c>
      <c r="D812" s="2">
        <v>0.5625</v>
      </c>
      <c r="E812" t="s">
        <v>106</v>
      </c>
      <c r="F812" t="s">
        <v>107</v>
      </c>
      <c r="G812" t="s">
        <v>10863</v>
      </c>
      <c r="H812" t="s">
        <v>108</v>
      </c>
      <c r="I812">
        <v>1020</v>
      </c>
      <c r="J812">
        <v>640</v>
      </c>
      <c r="K812" t="s">
        <v>117</v>
      </c>
      <c r="L812" t="s">
        <v>109</v>
      </c>
    </row>
    <row r="813" spans="1:12" hidden="1" x14ac:dyDescent="0.25">
      <c r="A813" s="3" t="s">
        <v>105</v>
      </c>
      <c r="B813">
        <v>11303500</v>
      </c>
      <c r="C813" s="1">
        <v>32205</v>
      </c>
      <c r="D813" s="2">
        <v>0.5625</v>
      </c>
      <c r="E813" t="s">
        <v>106</v>
      </c>
      <c r="F813" t="s">
        <v>107</v>
      </c>
      <c r="G813" t="s">
        <v>10863</v>
      </c>
      <c r="H813" t="s">
        <v>108</v>
      </c>
      <c r="I813">
        <v>1022</v>
      </c>
      <c r="J813">
        <v>610</v>
      </c>
      <c r="K813" t="s">
        <v>122</v>
      </c>
      <c r="L813" t="s">
        <v>109</v>
      </c>
    </row>
    <row r="814" spans="1:12" x14ac:dyDescent="0.25">
      <c r="A814" s="3" t="s">
        <v>105</v>
      </c>
      <c r="B814">
        <v>11303500</v>
      </c>
      <c r="C814" s="1">
        <v>32205</v>
      </c>
      <c r="D814" s="2">
        <v>0.5625</v>
      </c>
      <c r="E814" t="s">
        <v>106</v>
      </c>
      <c r="F814" t="s">
        <v>107</v>
      </c>
      <c r="G814" t="s">
        <v>10863</v>
      </c>
      <c r="H814" t="s">
        <v>108</v>
      </c>
      <c r="I814">
        <v>1145</v>
      </c>
      <c r="J814">
        <v>4</v>
      </c>
      <c r="K814" t="s">
        <v>114</v>
      </c>
      <c r="L814" t="s">
        <v>109</v>
      </c>
    </row>
    <row r="815" spans="1:12" hidden="1" x14ac:dyDescent="0.25">
      <c r="A815" s="3" t="s">
        <v>105</v>
      </c>
      <c r="B815">
        <v>11303500</v>
      </c>
      <c r="C815" s="1">
        <v>32205</v>
      </c>
      <c r="D815" s="2">
        <v>0.5625</v>
      </c>
      <c r="E815" t="s">
        <v>106</v>
      </c>
      <c r="F815" t="s">
        <v>107</v>
      </c>
      <c r="G815" t="s">
        <v>10863</v>
      </c>
      <c r="H815" t="s">
        <v>108</v>
      </c>
      <c r="I815">
        <v>1147</v>
      </c>
      <c r="J815">
        <v>3</v>
      </c>
      <c r="K815" t="s">
        <v>120</v>
      </c>
      <c r="L815" t="s">
        <v>109</v>
      </c>
    </row>
    <row r="816" spans="1:12" x14ac:dyDescent="0.25">
      <c r="A816" s="3" t="s">
        <v>105</v>
      </c>
      <c r="B816">
        <v>11303500</v>
      </c>
      <c r="C816" s="1">
        <v>32218</v>
      </c>
      <c r="D816" s="2">
        <v>0.54236111111111118</v>
      </c>
      <c r="E816" t="s">
        <v>106</v>
      </c>
      <c r="F816" t="s">
        <v>107</v>
      </c>
      <c r="G816" t="s">
        <v>10863</v>
      </c>
      <c r="H816" t="s">
        <v>108</v>
      </c>
      <c r="I816">
        <v>1145</v>
      </c>
      <c r="J816">
        <v>3</v>
      </c>
      <c r="K816" t="s">
        <v>109</v>
      </c>
    </row>
    <row r="817" spans="1:12" hidden="1" x14ac:dyDescent="0.25">
      <c r="A817" s="3" t="s">
        <v>105</v>
      </c>
      <c r="B817">
        <v>11303500</v>
      </c>
      <c r="C817" s="1">
        <v>32218</v>
      </c>
      <c r="D817" s="2">
        <v>0.54236111111111118</v>
      </c>
      <c r="E817" t="s">
        <v>106</v>
      </c>
      <c r="F817" t="s">
        <v>107</v>
      </c>
      <c r="G817" t="s">
        <v>10863</v>
      </c>
      <c r="H817" t="s">
        <v>108</v>
      </c>
      <c r="I817">
        <v>1147</v>
      </c>
      <c r="J817">
        <v>3</v>
      </c>
      <c r="K817" t="s">
        <v>109</v>
      </c>
    </row>
    <row r="818" spans="1:12" hidden="1" x14ac:dyDescent="0.25">
      <c r="A818" s="3" t="s">
        <v>105</v>
      </c>
      <c r="B818">
        <v>11303500</v>
      </c>
      <c r="C818" s="1">
        <v>32218</v>
      </c>
      <c r="D818" s="2">
        <v>0.54305555555555551</v>
      </c>
      <c r="E818" t="s">
        <v>106</v>
      </c>
      <c r="F818" t="s">
        <v>107</v>
      </c>
      <c r="G818" t="s">
        <v>10863</v>
      </c>
      <c r="H818" t="s">
        <v>108</v>
      </c>
      <c r="I818">
        <v>1000</v>
      </c>
      <c r="J818">
        <v>2</v>
      </c>
      <c r="K818" t="s">
        <v>113</v>
      </c>
      <c r="L818" t="s">
        <v>109</v>
      </c>
    </row>
    <row r="819" spans="1:12" hidden="1" x14ac:dyDescent="0.25">
      <c r="A819" s="3" t="s">
        <v>105</v>
      </c>
      <c r="B819">
        <v>11303500</v>
      </c>
      <c r="C819" s="1">
        <v>32218</v>
      </c>
      <c r="D819" s="2">
        <v>0.54305555555555551</v>
      </c>
      <c r="E819" t="s">
        <v>106</v>
      </c>
      <c r="F819" t="s">
        <v>107</v>
      </c>
      <c r="G819" t="s">
        <v>10863</v>
      </c>
      <c r="H819" t="s">
        <v>108</v>
      </c>
      <c r="I819">
        <v>1002</v>
      </c>
      <c r="J819">
        <v>2</v>
      </c>
      <c r="K819" t="s">
        <v>116</v>
      </c>
      <c r="L819" t="s">
        <v>109</v>
      </c>
    </row>
    <row r="820" spans="1:12" x14ac:dyDescent="0.25">
      <c r="A820" s="3" t="s">
        <v>105</v>
      </c>
      <c r="B820">
        <v>11303500</v>
      </c>
      <c r="C820" s="1">
        <v>32218</v>
      </c>
      <c r="D820" s="2">
        <v>0.54305555555555551</v>
      </c>
      <c r="E820" t="s">
        <v>106</v>
      </c>
      <c r="F820" t="s">
        <v>107</v>
      </c>
      <c r="G820" t="s">
        <v>10863</v>
      </c>
      <c r="H820" t="s">
        <v>108</v>
      </c>
      <c r="I820">
        <v>1145</v>
      </c>
      <c r="J820">
        <v>3</v>
      </c>
      <c r="K820" t="s">
        <v>114</v>
      </c>
      <c r="L820" t="s">
        <v>109</v>
      </c>
    </row>
    <row r="821" spans="1:12" hidden="1" x14ac:dyDescent="0.25">
      <c r="A821" s="3" t="s">
        <v>105</v>
      </c>
      <c r="B821">
        <v>11303500</v>
      </c>
      <c r="C821" s="1">
        <v>32218</v>
      </c>
      <c r="D821" s="2">
        <v>0.54305555555555551</v>
      </c>
      <c r="E821" t="s">
        <v>106</v>
      </c>
      <c r="F821" t="s">
        <v>107</v>
      </c>
      <c r="G821" t="s">
        <v>10863</v>
      </c>
      <c r="H821" t="s">
        <v>108</v>
      </c>
      <c r="I821">
        <v>1147</v>
      </c>
      <c r="J821">
        <v>2</v>
      </c>
      <c r="K821" t="s">
        <v>120</v>
      </c>
      <c r="L821" t="s">
        <v>109</v>
      </c>
    </row>
    <row r="822" spans="1:12" x14ac:dyDescent="0.25">
      <c r="A822" s="3" t="s">
        <v>105</v>
      </c>
      <c r="B822">
        <v>11303500</v>
      </c>
      <c r="C822" s="1">
        <v>32238</v>
      </c>
      <c r="D822" s="2">
        <v>0.56319444444444444</v>
      </c>
      <c r="E822" t="s">
        <v>110</v>
      </c>
      <c r="F822" t="s">
        <v>107</v>
      </c>
      <c r="G822" t="s">
        <v>10863</v>
      </c>
      <c r="H822" t="s">
        <v>108</v>
      </c>
      <c r="I822">
        <v>1145</v>
      </c>
      <c r="J822">
        <v>2</v>
      </c>
      <c r="K822" t="s">
        <v>109</v>
      </c>
    </row>
    <row r="823" spans="1:12" hidden="1" x14ac:dyDescent="0.25">
      <c r="A823" s="3" t="s">
        <v>105</v>
      </c>
      <c r="B823">
        <v>11303500</v>
      </c>
      <c r="C823" s="1">
        <v>32238</v>
      </c>
      <c r="D823" s="2">
        <v>0.56319444444444444</v>
      </c>
      <c r="E823" t="s">
        <v>110</v>
      </c>
      <c r="F823" t="s">
        <v>107</v>
      </c>
      <c r="G823" t="s">
        <v>10863</v>
      </c>
      <c r="H823" t="s">
        <v>108</v>
      </c>
      <c r="I823">
        <v>1147</v>
      </c>
      <c r="J823">
        <v>2</v>
      </c>
      <c r="K823" t="s">
        <v>109</v>
      </c>
    </row>
    <row r="824" spans="1:12" hidden="1" x14ac:dyDescent="0.25">
      <c r="A824" s="3" t="s">
        <v>105</v>
      </c>
      <c r="B824">
        <v>11303500</v>
      </c>
      <c r="C824" s="1">
        <v>32238</v>
      </c>
      <c r="D824" s="2">
        <v>0.57291666666666663</v>
      </c>
      <c r="E824" t="s">
        <v>110</v>
      </c>
      <c r="F824" t="s">
        <v>107</v>
      </c>
      <c r="G824" t="s">
        <v>10863</v>
      </c>
      <c r="H824" t="s">
        <v>108</v>
      </c>
      <c r="I824">
        <v>1000</v>
      </c>
      <c r="J824">
        <v>2</v>
      </c>
      <c r="K824" t="s">
        <v>113</v>
      </c>
      <c r="L824" t="s">
        <v>109</v>
      </c>
    </row>
    <row r="825" spans="1:12" hidden="1" x14ac:dyDescent="0.25">
      <c r="A825" s="3" t="s">
        <v>105</v>
      </c>
      <c r="B825">
        <v>11303500</v>
      </c>
      <c r="C825" s="1">
        <v>32238</v>
      </c>
      <c r="D825" s="2">
        <v>0.57291666666666663</v>
      </c>
      <c r="E825" t="s">
        <v>110</v>
      </c>
      <c r="F825" t="s">
        <v>107</v>
      </c>
      <c r="G825" t="s">
        <v>10863</v>
      </c>
      <c r="H825" t="s">
        <v>108</v>
      </c>
      <c r="I825">
        <v>1002</v>
      </c>
      <c r="J825">
        <v>3</v>
      </c>
      <c r="K825" t="s">
        <v>116</v>
      </c>
      <c r="L825" t="s">
        <v>109</v>
      </c>
    </row>
    <row r="826" spans="1:12" hidden="1" x14ac:dyDescent="0.25">
      <c r="A826" s="3" t="s">
        <v>105</v>
      </c>
      <c r="B826">
        <v>11303500</v>
      </c>
      <c r="C826" s="1">
        <v>32238</v>
      </c>
      <c r="D826" s="2">
        <v>0.57291666666666663</v>
      </c>
      <c r="E826" t="s">
        <v>110</v>
      </c>
      <c r="F826" t="s">
        <v>107</v>
      </c>
      <c r="G826" t="s">
        <v>10863</v>
      </c>
      <c r="H826" t="s">
        <v>108</v>
      </c>
      <c r="I826">
        <v>1020</v>
      </c>
      <c r="J826">
        <v>450</v>
      </c>
      <c r="K826" t="s">
        <v>117</v>
      </c>
      <c r="L826" t="s">
        <v>109</v>
      </c>
    </row>
    <row r="827" spans="1:12" x14ac:dyDescent="0.25">
      <c r="A827" s="3" t="s">
        <v>105</v>
      </c>
      <c r="B827">
        <v>11303500</v>
      </c>
      <c r="C827" s="1">
        <v>32238</v>
      </c>
      <c r="D827" s="2">
        <v>0.57291666666666663</v>
      </c>
      <c r="E827" t="s">
        <v>110</v>
      </c>
      <c r="F827" t="s">
        <v>107</v>
      </c>
      <c r="G827" t="s">
        <v>10863</v>
      </c>
      <c r="H827" t="s">
        <v>108</v>
      </c>
      <c r="I827">
        <v>1145</v>
      </c>
      <c r="J827">
        <v>3</v>
      </c>
      <c r="K827" t="s">
        <v>114</v>
      </c>
      <c r="L827" t="s">
        <v>109</v>
      </c>
    </row>
    <row r="828" spans="1:12" hidden="1" x14ac:dyDescent="0.25">
      <c r="A828" s="3" t="s">
        <v>105</v>
      </c>
      <c r="B828">
        <v>11303500</v>
      </c>
      <c r="C828" s="1">
        <v>32238</v>
      </c>
      <c r="D828" s="2">
        <v>0.57291666666666663</v>
      </c>
      <c r="E828" t="s">
        <v>110</v>
      </c>
      <c r="F828" t="s">
        <v>107</v>
      </c>
      <c r="G828" t="s">
        <v>10863</v>
      </c>
      <c r="H828" t="s">
        <v>108</v>
      </c>
      <c r="I828">
        <v>1147</v>
      </c>
      <c r="J828">
        <v>2</v>
      </c>
      <c r="K828" t="s">
        <v>120</v>
      </c>
      <c r="L828" t="s">
        <v>109</v>
      </c>
    </row>
    <row r="829" spans="1:12" hidden="1" x14ac:dyDescent="0.25">
      <c r="A829" s="3" t="s">
        <v>105</v>
      </c>
      <c r="B829">
        <v>11303500</v>
      </c>
      <c r="C829" s="1">
        <v>32254</v>
      </c>
      <c r="D829" s="2">
        <v>0.41666666666666669</v>
      </c>
      <c r="E829" t="s">
        <v>110</v>
      </c>
      <c r="F829" t="s">
        <v>107</v>
      </c>
      <c r="G829" t="s">
        <v>10863</v>
      </c>
      <c r="H829" t="s">
        <v>108</v>
      </c>
      <c r="I829">
        <v>1000</v>
      </c>
      <c r="J829">
        <v>2</v>
      </c>
      <c r="K829" t="s">
        <v>113</v>
      </c>
      <c r="L829" t="s">
        <v>109</v>
      </c>
    </row>
    <row r="830" spans="1:12" hidden="1" x14ac:dyDescent="0.25">
      <c r="A830" s="3" t="s">
        <v>105</v>
      </c>
      <c r="B830">
        <v>11303500</v>
      </c>
      <c r="C830" s="1">
        <v>32254</v>
      </c>
      <c r="D830" s="2">
        <v>0.41666666666666669</v>
      </c>
      <c r="E830" t="s">
        <v>110</v>
      </c>
      <c r="F830" t="s">
        <v>107</v>
      </c>
      <c r="G830" t="s">
        <v>10863</v>
      </c>
      <c r="H830" t="s">
        <v>108</v>
      </c>
      <c r="I830">
        <v>1002</v>
      </c>
      <c r="J830">
        <v>3</v>
      </c>
      <c r="K830" t="s">
        <v>116</v>
      </c>
      <c r="L830" t="s">
        <v>109</v>
      </c>
    </row>
    <row r="831" spans="1:12" hidden="1" x14ac:dyDescent="0.25">
      <c r="A831" s="3" t="s">
        <v>105</v>
      </c>
      <c r="B831">
        <v>11303500</v>
      </c>
      <c r="C831" s="1">
        <v>32254</v>
      </c>
      <c r="D831" s="2">
        <v>0.41666666666666669</v>
      </c>
      <c r="E831" t="s">
        <v>110</v>
      </c>
      <c r="F831" t="s">
        <v>107</v>
      </c>
      <c r="G831" t="s">
        <v>10863</v>
      </c>
      <c r="H831" t="s">
        <v>108</v>
      </c>
      <c r="I831">
        <v>1020</v>
      </c>
      <c r="J831">
        <v>440</v>
      </c>
      <c r="K831" t="s">
        <v>117</v>
      </c>
      <c r="L831" t="s">
        <v>109</v>
      </c>
    </row>
    <row r="832" spans="1:12" hidden="1" x14ac:dyDescent="0.25">
      <c r="A832" s="3" t="s">
        <v>105</v>
      </c>
      <c r="B832">
        <v>11303500</v>
      </c>
      <c r="C832" s="1">
        <v>32254</v>
      </c>
      <c r="D832" s="2">
        <v>0.41666666666666669</v>
      </c>
      <c r="E832" t="s">
        <v>110</v>
      </c>
      <c r="F832" t="s">
        <v>107</v>
      </c>
      <c r="G832" t="s">
        <v>10863</v>
      </c>
      <c r="H832" t="s">
        <v>108</v>
      </c>
      <c r="I832">
        <v>1022</v>
      </c>
      <c r="J832">
        <v>420</v>
      </c>
      <c r="K832" t="s">
        <v>122</v>
      </c>
      <c r="L832" t="s">
        <v>109</v>
      </c>
    </row>
    <row r="833" spans="1:12" x14ac:dyDescent="0.25">
      <c r="A833" s="3" t="s">
        <v>105</v>
      </c>
      <c r="B833">
        <v>11303500</v>
      </c>
      <c r="C833" s="1">
        <v>32254</v>
      </c>
      <c r="D833" s="2">
        <v>0.41666666666666669</v>
      </c>
      <c r="E833" t="s">
        <v>110</v>
      </c>
      <c r="F833" t="s">
        <v>107</v>
      </c>
      <c r="G833" t="s">
        <v>10863</v>
      </c>
      <c r="H833" t="s">
        <v>108</v>
      </c>
      <c r="I833">
        <v>1145</v>
      </c>
      <c r="J833">
        <v>3</v>
      </c>
      <c r="K833" t="s">
        <v>114</v>
      </c>
      <c r="L833" t="s">
        <v>109</v>
      </c>
    </row>
    <row r="834" spans="1:12" hidden="1" x14ac:dyDescent="0.25">
      <c r="A834" s="3" t="s">
        <v>105</v>
      </c>
      <c r="B834">
        <v>11303500</v>
      </c>
      <c r="C834" s="1">
        <v>32254</v>
      </c>
      <c r="D834" s="2">
        <v>0.41666666666666669</v>
      </c>
      <c r="E834" t="s">
        <v>110</v>
      </c>
      <c r="F834" t="s">
        <v>107</v>
      </c>
      <c r="G834" t="s">
        <v>10863</v>
      </c>
      <c r="H834" t="s">
        <v>108</v>
      </c>
      <c r="I834">
        <v>1147</v>
      </c>
      <c r="J834">
        <v>3</v>
      </c>
      <c r="K834" t="s">
        <v>120</v>
      </c>
      <c r="L834" t="s">
        <v>109</v>
      </c>
    </row>
    <row r="835" spans="1:12" x14ac:dyDescent="0.25">
      <c r="A835" s="3" t="s">
        <v>105</v>
      </c>
      <c r="B835">
        <v>11303500</v>
      </c>
      <c r="C835" s="1">
        <v>32254</v>
      </c>
      <c r="D835" s="2">
        <v>0.41736111111111113</v>
      </c>
      <c r="E835" t="s">
        <v>110</v>
      </c>
      <c r="F835" t="s">
        <v>107</v>
      </c>
      <c r="G835" t="s">
        <v>10863</v>
      </c>
      <c r="H835" t="s">
        <v>108</v>
      </c>
      <c r="I835">
        <v>1145</v>
      </c>
      <c r="J835">
        <v>3</v>
      </c>
      <c r="K835" t="s">
        <v>109</v>
      </c>
    </row>
    <row r="836" spans="1:12" hidden="1" x14ac:dyDescent="0.25">
      <c r="A836" s="3" t="s">
        <v>105</v>
      </c>
      <c r="B836">
        <v>11303500</v>
      </c>
      <c r="C836" s="1">
        <v>32254</v>
      </c>
      <c r="D836" s="2">
        <v>0.41736111111111113</v>
      </c>
      <c r="E836" t="s">
        <v>110</v>
      </c>
      <c r="F836" t="s">
        <v>107</v>
      </c>
      <c r="G836" t="s">
        <v>10863</v>
      </c>
      <c r="H836" t="s">
        <v>108</v>
      </c>
      <c r="I836">
        <v>1147</v>
      </c>
      <c r="J836">
        <v>2</v>
      </c>
      <c r="K836" t="s">
        <v>109</v>
      </c>
    </row>
    <row r="837" spans="1:12" hidden="1" x14ac:dyDescent="0.25">
      <c r="A837" s="3" t="s">
        <v>105</v>
      </c>
      <c r="B837">
        <v>11303500</v>
      </c>
      <c r="C837" s="1">
        <v>32265</v>
      </c>
      <c r="D837" s="2">
        <v>0.53125</v>
      </c>
      <c r="E837" t="s">
        <v>110</v>
      </c>
      <c r="F837" t="s">
        <v>107</v>
      </c>
      <c r="G837" t="s">
        <v>10863</v>
      </c>
      <c r="H837" t="s">
        <v>108</v>
      </c>
      <c r="I837">
        <v>1000</v>
      </c>
      <c r="J837">
        <v>2</v>
      </c>
      <c r="K837" t="s">
        <v>113</v>
      </c>
      <c r="L837" t="s">
        <v>109</v>
      </c>
    </row>
    <row r="838" spans="1:12" hidden="1" x14ac:dyDescent="0.25">
      <c r="A838" s="3" t="s">
        <v>105</v>
      </c>
      <c r="B838">
        <v>11303500</v>
      </c>
      <c r="C838" s="1">
        <v>32265</v>
      </c>
      <c r="D838" s="2">
        <v>0.53125</v>
      </c>
      <c r="E838" t="s">
        <v>110</v>
      </c>
      <c r="F838" t="s">
        <v>107</v>
      </c>
      <c r="G838" t="s">
        <v>10863</v>
      </c>
      <c r="H838" t="s">
        <v>108</v>
      </c>
      <c r="I838">
        <v>1002</v>
      </c>
      <c r="J838">
        <v>2</v>
      </c>
      <c r="K838" t="s">
        <v>116</v>
      </c>
      <c r="L838" t="s">
        <v>109</v>
      </c>
    </row>
    <row r="839" spans="1:12" hidden="1" x14ac:dyDescent="0.25">
      <c r="A839" s="3" t="s">
        <v>105</v>
      </c>
      <c r="B839">
        <v>11303500</v>
      </c>
      <c r="C839" s="1">
        <v>32265</v>
      </c>
      <c r="D839" s="2">
        <v>0.53125</v>
      </c>
      <c r="E839" t="s">
        <v>110</v>
      </c>
      <c r="F839" t="s">
        <v>107</v>
      </c>
      <c r="G839" t="s">
        <v>10863</v>
      </c>
      <c r="H839" t="s">
        <v>108</v>
      </c>
      <c r="I839">
        <v>1020</v>
      </c>
      <c r="J839">
        <v>450</v>
      </c>
      <c r="K839" t="s">
        <v>117</v>
      </c>
      <c r="L839" t="s">
        <v>109</v>
      </c>
    </row>
    <row r="840" spans="1:12" hidden="1" x14ac:dyDescent="0.25">
      <c r="A840" s="3" t="s">
        <v>105</v>
      </c>
      <c r="B840">
        <v>11303500</v>
      </c>
      <c r="C840" s="1">
        <v>32265</v>
      </c>
      <c r="D840" s="2">
        <v>0.53125</v>
      </c>
      <c r="E840" t="s">
        <v>110</v>
      </c>
      <c r="F840" t="s">
        <v>107</v>
      </c>
      <c r="G840" t="s">
        <v>10863</v>
      </c>
      <c r="H840" t="s">
        <v>108</v>
      </c>
      <c r="I840">
        <v>1022</v>
      </c>
      <c r="J840">
        <v>390</v>
      </c>
      <c r="K840" t="s">
        <v>122</v>
      </c>
      <c r="L840" t="s">
        <v>109</v>
      </c>
    </row>
    <row r="841" spans="1:12" x14ac:dyDescent="0.25">
      <c r="A841" s="3" t="s">
        <v>105</v>
      </c>
      <c r="B841">
        <v>11303500</v>
      </c>
      <c r="C841" s="1">
        <v>32265</v>
      </c>
      <c r="D841" s="2">
        <v>0.53125</v>
      </c>
      <c r="E841" t="s">
        <v>110</v>
      </c>
      <c r="F841" t="s">
        <v>107</v>
      </c>
      <c r="G841" t="s">
        <v>10863</v>
      </c>
      <c r="H841" t="s">
        <v>108</v>
      </c>
      <c r="I841">
        <v>1145</v>
      </c>
      <c r="J841">
        <v>3</v>
      </c>
      <c r="K841" t="s">
        <v>114</v>
      </c>
      <c r="L841" t="s">
        <v>109</v>
      </c>
    </row>
    <row r="842" spans="1:12" hidden="1" x14ac:dyDescent="0.25">
      <c r="A842" s="3" t="s">
        <v>105</v>
      </c>
      <c r="B842">
        <v>11303500</v>
      </c>
      <c r="C842" s="1">
        <v>32265</v>
      </c>
      <c r="D842" s="2">
        <v>0.53125</v>
      </c>
      <c r="E842" t="s">
        <v>110</v>
      </c>
      <c r="F842" t="s">
        <v>107</v>
      </c>
      <c r="G842" t="s">
        <v>10863</v>
      </c>
      <c r="H842" t="s">
        <v>108</v>
      </c>
      <c r="I842">
        <v>1147</v>
      </c>
      <c r="J842">
        <v>2</v>
      </c>
      <c r="K842" t="s">
        <v>120</v>
      </c>
      <c r="L842" t="s">
        <v>109</v>
      </c>
    </row>
    <row r="843" spans="1:12" x14ac:dyDescent="0.25">
      <c r="A843" s="3" t="s">
        <v>105</v>
      </c>
      <c r="B843">
        <v>11303500</v>
      </c>
      <c r="C843" s="1">
        <v>32265</v>
      </c>
      <c r="D843" s="2">
        <v>0.53194444444444444</v>
      </c>
      <c r="E843" t="s">
        <v>110</v>
      </c>
      <c r="F843" t="s">
        <v>107</v>
      </c>
      <c r="G843" t="s">
        <v>10863</v>
      </c>
      <c r="H843" t="s">
        <v>108</v>
      </c>
      <c r="I843">
        <v>1145</v>
      </c>
      <c r="J843">
        <v>2</v>
      </c>
      <c r="K843" t="s">
        <v>109</v>
      </c>
    </row>
    <row r="844" spans="1:12" hidden="1" x14ac:dyDescent="0.25">
      <c r="A844" s="3" t="s">
        <v>105</v>
      </c>
      <c r="B844">
        <v>11303500</v>
      </c>
      <c r="C844" s="1">
        <v>32265</v>
      </c>
      <c r="D844" s="2">
        <v>0.53194444444444444</v>
      </c>
      <c r="E844" t="s">
        <v>110</v>
      </c>
      <c r="F844" t="s">
        <v>107</v>
      </c>
      <c r="G844" t="s">
        <v>10863</v>
      </c>
      <c r="H844" t="s">
        <v>108</v>
      </c>
      <c r="I844">
        <v>1147</v>
      </c>
      <c r="J844">
        <v>2</v>
      </c>
      <c r="K844" t="s">
        <v>109</v>
      </c>
    </row>
    <row r="845" spans="1:12" hidden="1" x14ac:dyDescent="0.25">
      <c r="A845" s="3" t="s">
        <v>105</v>
      </c>
      <c r="B845">
        <v>11303500</v>
      </c>
      <c r="C845" s="1">
        <v>32282</v>
      </c>
      <c r="D845" s="2">
        <v>0.44791666666666669</v>
      </c>
      <c r="E845" t="s">
        <v>110</v>
      </c>
      <c r="F845" t="s">
        <v>107</v>
      </c>
      <c r="G845" t="s">
        <v>10863</v>
      </c>
      <c r="H845" t="s">
        <v>108</v>
      </c>
      <c r="I845">
        <v>1000</v>
      </c>
      <c r="J845">
        <v>2</v>
      </c>
      <c r="K845" t="s">
        <v>113</v>
      </c>
      <c r="L845" t="s">
        <v>109</v>
      </c>
    </row>
    <row r="846" spans="1:12" hidden="1" x14ac:dyDescent="0.25">
      <c r="A846" s="3" t="s">
        <v>105</v>
      </c>
      <c r="B846">
        <v>11303500</v>
      </c>
      <c r="C846" s="1">
        <v>32282</v>
      </c>
      <c r="D846" s="2">
        <v>0.44791666666666669</v>
      </c>
      <c r="E846" t="s">
        <v>110</v>
      </c>
      <c r="F846" t="s">
        <v>107</v>
      </c>
      <c r="G846" t="s">
        <v>10863</v>
      </c>
      <c r="H846" t="s">
        <v>108</v>
      </c>
      <c r="I846">
        <v>1002</v>
      </c>
      <c r="J846">
        <v>3</v>
      </c>
      <c r="K846" t="s">
        <v>116</v>
      </c>
      <c r="L846" t="s">
        <v>109</v>
      </c>
    </row>
    <row r="847" spans="1:12" hidden="1" x14ac:dyDescent="0.25">
      <c r="A847" s="3" t="s">
        <v>105</v>
      </c>
      <c r="B847">
        <v>11303500</v>
      </c>
      <c r="C847" s="1">
        <v>32282</v>
      </c>
      <c r="D847" s="2">
        <v>0.44791666666666669</v>
      </c>
      <c r="E847" t="s">
        <v>110</v>
      </c>
      <c r="F847" t="s">
        <v>107</v>
      </c>
      <c r="G847" t="s">
        <v>10863</v>
      </c>
      <c r="H847" t="s">
        <v>108</v>
      </c>
      <c r="I847">
        <v>1022</v>
      </c>
      <c r="J847">
        <v>400</v>
      </c>
      <c r="K847" t="s">
        <v>122</v>
      </c>
      <c r="L847" t="s">
        <v>109</v>
      </c>
    </row>
    <row r="848" spans="1:12" x14ac:dyDescent="0.25">
      <c r="A848" s="3" t="s">
        <v>105</v>
      </c>
      <c r="B848">
        <v>11303500</v>
      </c>
      <c r="C848" s="1">
        <v>32282</v>
      </c>
      <c r="D848" s="2">
        <v>0.44791666666666669</v>
      </c>
      <c r="E848" t="s">
        <v>110</v>
      </c>
      <c r="F848" t="s">
        <v>107</v>
      </c>
      <c r="G848" t="s">
        <v>10863</v>
      </c>
      <c r="H848" t="s">
        <v>108</v>
      </c>
      <c r="I848">
        <v>1145</v>
      </c>
      <c r="J848">
        <v>2</v>
      </c>
      <c r="K848" t="s">
        <v>114</v>
      </c>
      <c r="L848" t="s">
        <v>109</v>
      </c>
    </row>
    <row r="849" spans="1:12" hidden="1" x14ac:dyDescent="0.25">
      <c r="A849" s="3" t="s">
        <v>105</v>
      </c>
      <c r="B849">
        <v>11303500</v>
      </c>
      <c r="C849" s="1">
        <v>32282</v>
      </c>
      <c r="D849" s="2">
        <v>0.44791666666666669</v>
      </c>
      <c r="E849" t="s">
        <v>110</v>
      </c>
      <c r="F849" t="s">
        <v>107</v>
      </c>
      <c r="G849" t="s">
        <v>10863</v>
      </c>
      <c r="H849" t="s">
        <v>108</v>
      </c>
      <c r="I849">
        <v>1147</v>
      </c>
      <c r="J849">
        <v>2</v>
      </c>
      <c r="K849" t="s">
        <v>120</v>
      </c>
      <c r="L849" t="s">
        <v>109</v>
      </c>
    </row>
    <row r="850" spans="1:12" hidden="1" x14ac:dyDescent="0.25">
      <c r="A850" s="3" t="s">
        <v>105</v>
      </c>
      <c r="B850">
        <v>11303500</v>
      </c>
      <c r="C850" s="1">
        <v>32282</v>
      </c>
      <c r="D850" s="2">
        <v>0.44861111111111113</v>
      </c>
      <c r="E850" t="s">
        <v>110</v>
      </c>
      <c r="F850" t="s">
        <v>107</v>
      </c>
      <c r="G850" t="s">
        <v>10863</v>
      </c>
      <c r="H850" t="s">
        <v>108</v>
      </c>
      <c r="I850">
        <v>1147</v>
      </c>
      <c r="J850">
        <v>2</v>
      </c>
      <c r="K850" t="s">
        <v>109</v>
      </c>
    </row>
    <row r="851" spans="1:12" hidden="1" x14ac:dyDescent="0.25">
      <c r="A851" s="3" t="s">
        <v>105</v>
      </c>
      <c r="B851">
        <v>11303500</v>
      </c>
      <c r="C851" s="1">
        <v>32304</v>
      </c>
      <c r="D851" s="2">
        <v>0.55208333333333337</v>
      </c>
      <c r="E851" t="s">
        <v>110</v>
      </c>
      <c r="F851" t="s">
        <v>107</v>
      </c>
      <c r="G851" t="s">
        <v>10863</v>
      </c>
      <c r="H851" t="s">
        <v>108</v>
      </c>
      <c r="I851">
        <v>1000</v>
      </c>
      <c r="J851">
        <v>2</v>
      </c>
      <c r="K851" t="s">
        <v>113</v>
      </c>
      <c r="L851" t="s">
        <v>109</v>
      </c>
    </row>
    <row r="852" spans="1:12" hidden="1" x14ac:dyDescent="0.25">
      <c r="A852" s="3" t="s">
        <v>105</v>
      </c>
      <c r="B852">
        <v>11303500</v>
      </c>
      <c r="C852" s="1">
        <v>32304</v>
      </c>
      <c r="D852" s="2">
        <v>0.55208333333333337</v>
      </c>
      <c r="E852" t="s">
        <v>110</v>
      </c>
      <c r="F852" t="s">
        <v>107</v>
      </c>
      <c r="G852" t="s">
        <v>10863</v>
      </c>
      <c r="H852" t="s">
        <v>108</v>
      </c>
      <c r="I852">
        <v>1002</v>
      </c>
      <c r="J852">
        <v>3</v>
      </c>
      <c r="K852" t="s">
        <v>116</v>
      </c>
      <c r="L852" t="s">
        <v>109</v>
      </c>
    </row>
    <row r="853" spans="1:12" hidden="1" x14ac:dyDescent="0.25">
      <c r="A853" s="3" t="s">
        <v>105</v>
      </c>
      <c r="B853">
        <v>11303500</v>
      </c>
      <c r="C853" s="1">
        <v>32304</v>
      </c>
      <c r="D853" s="2">
        <v>0.55208333333333337</v>
      </c>
      <c r="E853" t="s">
        <v>110</v>
      </c>
      <c r="F853" t="s">
        <v>107</v>
      </c>
      <c r="G853" t="s">
        <v>10863</v>
      </c>
      <c r="H853" t="s">
        <v>108</v>
      </c>
      <c r="I853">
        <v>1020</v>
      </c>
      <c r="J853">
        <v>570</v>
      </c>
      <c r="K853" t="s">
        <v>117</v>
      </c>
      <c r="L853" t="s">
        <v>109</v>
      </c>
    </row>
    <row r="854" spans="1:12" hidden="1" x14ac:dyDescent="0.25">
      <c r="A854" s="3" t="s">
        <v>105</v>
      </c>
      <c r="B854">
        <v>11303500</v>
      </c>
      <c r="C854" s="1">
        <v>32304</v>
      </c>
      <c r="D854" s="2">
        <v>0.55208333333333337</v>
      </c>
      <c r="E854" t="s">
        <v>110</v>
      </c>
      <c r="F854" t="s">
        <v>107</v>
      </c>
      <c r="G854" t="s">
        <v>10863</v>
      </c>
      <c r="H854" t="s">
        <v>108</v>
      </c>
      <c r="I854">
        <v>1022</v>
      </c>
      <c r="J854">
        <v>520</v>
      </c>
      <c r="K854" t="s">
        <v>122</v>
      </c>
      <c r="L854" t="s">
        <v>109</v>
      </c>
    </row>
    <row r="855" spans="1:12" x14ac:dyDescent="0.25">
      <c r="A855" s="3" t="s">
        <v>105</v>
      </c>
      <c r="B855">
        <v>11303500</v>
      </c>
      <c r="C855" s="1">
        <v>32304</v>
      </c>
      <c r="D855" s="2">
        <v>0.55208333333333337</v>
      </c>
      <c r="E855" t="s">
        <v>110</v>
      </c>
      <c r="F855" t="s">
        <v>107</v>
      </c>
      <c r="G855" t="s">
        <v>10863</v>
      </c>
      <c r="H855" t="s">
        <v>108</v>
      </c>
      <c r="I855">
        <v>1145</v>
      </c>
      <c r="J855">
        <v>2</v>
      </c>
      <c r="K855" t="s">
        <v>114</v>
      </c>
      <c r="L855" t="s">
        <v>109</v>
      </c>
    </row>
    <row r="856" spans="1:12" hidden="1" x14ac:dyDescent="0.25">
      <c r="A856" s="3" t="s">
        <v>105</v>
      </c>
      <c r="B856">
        <v>11303500</v>
      </c>
      <c r="C856" s="1">
        <v>32304</v>
      </c>
      <c r="D856" s="2">
        <v>0.55208333333333337</v>
      </c>
      <c r="E856" t="s">
        <v>110</v>
      </c>
      <c r="F856" t="s">
        <v>107</v>
      </c>
      <c r="G856" t="s">
        <v>10863</v>
      </c>
      <c r="H856" t="s">
        <v>108</v>
      </c>
      <c r="I856">
        <v>1147</v>
      </c>
      <c r="J856">
        <v>2</v>
      </c>
      <c r="K856" t="s">
        <v>120</v>
      </c>
      <c r="L856" t="s">
        <v>109</v>
      </c>
    </row>
    <row r="857" spans="1:12" x14ac:dyDescent="0.25">
      <c r="A857" s="3" t="s">
        <v>105</v>
      </c>
      <c r="B857">
        <v>11303500</v>
      </c>
      <c r="C857" s="1">
        <v>32304</v>
      </c>
      <c r="D857" s="2">
        <v>0.55277777777777781</v>
      </c>
      <c r="E857" t="s">
        <v>110</v>
      </c>
      <c r="F857" t="s">
        <v>107</v>
      </c>
      <c r="G857" t="s">
        <v>10863</v>
      </c>
      <c r="H857" t="s">
        <v>108</v>
      </c>
      <c r="I857">
        <v>1145</v>
      </c>
      <c r="J857">
        <v>2</v>
      </c>
      <c r="K857" t="s">
        <v>109</v>
      </c>
    </row>
    <row r="858" spans="1:12" hidden="1" x14ac:dyDescent="0.25">
      <c r="A858" s="3" t="s">
        <v>105</v>
      </c>
      <c r="B858">
        <v>11303500</v>
      </c>
      <c r="C858" s="1">
        <v>32304</v>
      </c>
      <c r="D858" s="2">
        <v>0.55277777777777781</v>
      </c>
      <c r="E858" t="s">
        <v>110</v>
      </c>
      <c r="F858" t="s">
        <v>107</v>
      </c>
      <c r="G858" t="s">
        <v>10863</v>
      </c>
      <c r="H858" t="s">
        <v>108</v>
      </c>
      <c r="I858">
        <v>1147</v>
      </c>
      <c r="J858">
        <v>2</v>
      </c>
      <c r="K858" t="s">
        <v>109</v>
      </c>
    </row>
    <row r="859" spans="1:12" hidden="1" x14ac:dyDescent="0.25">
      <c r="A859" s="3" t="s">
        <v>105</v>
      </c>
      <c r="B859">
        <v>11303500</v>
      </c>
      <c r="C859" s="1">
        <v>32318</v>
      </c>
      <c r="D859" s="2">
        <v>0.42708333333333331</v>
      </c>
      <c r="E859" t="s">
        <v>110</v>
      </c>
      <c r="F859" t="s">
        <v>107</v>
      </c>
      <c r="G859" t="s">
        <v>10863</v>
      </c>
      <c r="H859" t="s">
        <v>108</v>
      </c>
      <c r="I859">
        <v>1000</v>
      </c>
      <c r="J859">
        <v>2</v>
      </c>
      <c r="K859" t="s">
        <v>113</v>
      </c>
      <c r="L859" t="s">
        <v>109</v>
      </c>
    </row>
    <row r="860" spans="1:12" hidden="1" x14ac:dyDescent="0.25">
      <c r="A860" s="3" t="s">
        <v>105</v>
      </c>
      <c r="B860">
        <v>11303500</v>
      </c>
      <c r="C860" s="1">
        <v>32318</v>
      </c>
      <c r="D860" s="2">
        <v>0.42708333333333331</v>
      </c>
      <c r="E860" t="s">
        <v>110</v>
      </c>
      <c r="F860" t="s">
        <v>107</v>
      </c>
      <c r="G860" t="s">
        <v>10863</v>
      </c>
      <c r="H860" t="s">
        <v>108</v>
      </c>
      <c r="I860">
        <v>1002</v>
      </c>
      <c r="J860">
        <v>3</v>
      </c>
      <c r="K860" t="s">
        <v>116</v>
      </c>
      <c r="L860" t="s">
        <v>109</v>
      </c>
    </row>
    <row r="861" spans="1:12" hidden="1" x14ac:dyDescent="0.25">
      <c r="A861" s="3" t="s">
        <v>105</v>
      </c>
      <c r="B861">
        <v>11303500</v>
      </c>
      <c r="C861" s="1">
        <v>32318</v>
      </c>
      <c r="D861" s="2">
        <v>0.42708333333333331</v>
      </c>
      <c r="E861" t="s">
        <v>110</v>
      </c>
      <c r="F861" t="s">
        <v>107</v>
      </c>
      <c r="G861" t="s">
        <v>10863</v>
      </c>
      <c r="H861" t="s">
        <v>108</v>
      </c>
      <c r="I861">
        <v>1020</v>
      </c>
      <c r="J861">
        <v>430</v>
      </c>
      <c r="K861" t="s">
        <v>117</v>
      </c>
      <c r="L861" t="s">
        <v>109</v>
      </c>
    </row>
    <row r="862" spans="1:12" hidden="1" x14ac:dyDescent="0.25">
      <c r="A862" s="3" t="s">
        <v>105</v>
      </c>
      <c r="B862">
        <v>11303500</v>
      </c>
      <c r="C862" s="1">
        <v>32318</v>
      </c>
      <c r="D862" s="2">
        <v>0.42708333333333331</v>
      </c>
      <c r="E862" t="s">
        <v>110</v>
      </c>
      <c r="F862" t="s">
        <v>107</v>
      </c>
      <c r="G862" t="s">
        <v>10863</v>
      </c>
      <c r="H862" t="s">
        <v>108</v>
      </c>
      <c r="I862">
        <v>1022</v>
      </c>
      <c r="J862">
        <v>420</v>
      </c>
      <c r="K862" t="s">
        <v>122</v>
      </c>
      <c r="L862" t="s">
        <v>109</v>
      </c>
    </row>
    <row r="863" spans="1:12" x14ac:dyDescent="0.25">
      <c r="A863" s="3" t="s">
        <v>105</v>
      </c>
      <c r="B863">
        <v>11303500</v>
      </c>
      <c r="C863" s="1">
        <v>32318</v>
      </c>
      <c r="D863" s="2">
        <v>0.42708333333333331</v>
      </c>
      <c r="E863" t="s">
        <v>110</v>
      </c>
      <c r="F863" t="s">
        <v>107</v>
      </c>
      <c r="G863" t="s">
        <v>10863</v>
      </c>
      <c r="H863" t="s">
        <v>108</v>
      </c>
      <c r="I863">
        <v>1145</v>
      </c>
      <c r="J863">
        <v>2</v>
      </c>
      <c r="K863" t="s">
        <v>114</v>
      </c>
      <c r="L863" t="s">
        <v>109</v>
      </c>
    </row>
    <row r="864" spans="1:12" hidden="1" x14ac:dyDescent="0.25">
      <c r="A864" s="3" t="s">
        <v>105</v>
      </c>
      <c r="B864">
        <v>11303500</v>
      </c>
      <c r="C864" s="1">
        <v>32318</v>
      </c>
      <c r="D864" s="2">
        <v>0.42708333333333331</v>
      </c>
      <c r="E864" t="s">
        <v>110</v>
      </c>
      <c r="F864" t="s">
        <v>107</v>
      </c>
      <c r="G864" t="s">
        <v>10863</v>
      </c>
      <c r="H864" t="s">
        <v>108</v>
      </c>
      <c r="I864">
        <v>1147</v>
      </c>
      <c r="J864">
        <v>2</v>
      </c>
      <c r="K864" t="s">
        <v>120</v>
      </c>
      <c r="L864" t="s">
        <v>109</v>
      </c>
    </row>
    <row r="865" spans="1:12" x14ac:dyDescent="0.25">
      <c r="A865" s="3" t="s">
        <v>105</v>
      </c>
      <c r="B865">
        <v>11303500</v>
      </c>
      <c r="C865" s="1">
        <v>32318</v>
      </c>
      <c r="D865" s="2">
        <v>0.42777777777777781</v>
      </c>
      <c r="E865" t="s">
        <v>110</v>
      </c>
      <c r="F865" t="s">
        <v>107</v>
      </c>
      <c r="G865" t="s">
        <v>10863</v>
      </c>
      <c r="H865" t="s">
        <v>108</v>
      </c>
      <c r="I865">
        <v>1145</v>
      </c>
      <c r="J865">
        <v>2</v>
      </c>
      <c r="K865" t="s">
        <v>109</v>
      </c>
    </row>
    <row r="866" spans="1:12" hidden="1" x14ac:dyDescent="0.25">
      <c r="A866" s="3" t="s">
        <v>105</v>
      </c>
      <c r="B866">
        <v>11303500</v>
      </c>
      <c r="C866" s="1">
        <v>32318</v>
      </c>
      <c r="D866" s="2">
        <v>0.42777777777777781</v>
      </c>
      <c r="E866" t="s">
        <v>110</v>
      </c>
      <c r="F866" t="s">
        <v>107</v>
      </c>
      <c r="G866" t="s">
        <v>10863</v>
      </c>
      <c r="H866" t="s">
        <v>108</v>
      </c>
      <c r="I866">
        <v>1147</v>
      </c>
      <c r="J866">
        <v>2</v>
      </c>
      <c r="K866" t="s">
        <v>109</v>
      </c>
    </row>
    <row r="867" spans="1:12" hidden="1" x14ac:dyDescent="0.25">
      <c r="A867" s="3" t="s">
        <v>105</v>
      </c>
      <c r="B867">
        <v>11303500</v>
      </c>
      <c r="C867" s="1">
        <v>32318</v>
      </c>
      <c r="D867" s="2">
        <v>0.4375</v>
      </c>
      <c r="E867" t="s">
        <v>110</v>
      </c>
      <c r="F867" t="s">
        <v>107</v>
      </c>
      <c r="G867" t="s">
        <v>10863</v>
      </c>
      <c r="H867" t="s">
        <v>108</v>
      </c>
      <c r="I867">
        <v>1000</v>
      </c>
      <c r="J867">
        <v>2</v>
      </c>
      <c r="K867" t="s">
        <v>113</v>
      </c>
      <c r="L867" t="s">
        <v>109</v>
      </c>
    </row>
    <row r="868" spans="1:12" hidden="1" x14ac:dyDescent="0.25">
      <c r="A868" s="3" t="s">
        <v>105</v>
      </c>
      <c r="B868">
        <v>11303500</v>
      </c>
      <c r="C868" s="1">
        <v>32318</v>
      </c>
      <c r="D868" s="2">
        <v>0.4375</v>
      </c>
      <c r="E868" t="s">
        <v>110</v>
      </c>
      <c r="F868" t="s">
        <v>107</v>
      </c>
      <c r="G868" t="s">
        <v>10863</v>
      </c>
      <c r="H868" t="s">
        <v>108</v>
      </c>
      <c r="I868">
        <v>1002</v>
      </c>
      <c r="J868">
        <v>2</v>
      </c>
      <c r="K868" t="s">
        <v>116</v>
      </c>
      <c r="L868" t="s">
        <v>109</v>
      </c>
    </row>
    <row r="869" spans="1:12" hidden="1" x14ac:dyDescent="0.25">
      <c r="A869" s="3" t="s">
        <v>105</v>
      </c>
      <c r="B869">
        <v>11303500</v>
      </c>
      <c r="C869" s="1">
        <v>32318</v>
      </c>
      <c r="D869" s="2">
        <v>0.4375</v>
      </c>
      <c r="E869" t="s">
        <v>110</v>
      </c>
      <c r="F869" t="s">
        <v>107</v>
      </c>
      <c r="G869" t="s">
        <v>10863</v>
      </c>
      <c r="H869" t="s">
        <v>108</v>
      </c>
      <c r="I869">
        <v>1020</v>
      </c>
      <c r="J869">
        <v>440</v>
      </c>
      <c r="K869" t="s">
        <v>117</v>
      </c>
      <c r="L869" t="s">
        <v>109</v>
      </c>
    </row>
    <row r="870" spans="1:12" hidden="1" x14ac:dyDescent="0.25">
      <c r="A870" s="3" t="s">
        <v>105</v>
      </c>
      <c r="B870">
        <v>11303500</v>
      </c>
      <c r="C870" s="1">
        <v>32318</v>
      </c>
      <c r="D870" s="2">
        <v>0.4375</v>
      </c>
      <c r="E870" t="s">
        <v>110</v>
      </c>
      <c r="F870" t="s">
        <v>107</v>
      </c>
      <c r="G870" t="s">
        <v>10863</v>
      </c>
      <c r="H870" t="s">
        <v>108</v>
      </c>
      <c r="I870">
        <v>1022</v>
      </c>
      <c r="J870">
        <v>410</v>
      </c>
      <c r="K870" t="s">
        <v>122</v>
      </c>
      <c r="L870" t="s">
        <v>109</v>
      </c>
    </row>
    <row r="871" spans="1:12" x14ac:dyDescent="0.25">
      <c r="A871" s="3" t="s">
        <v>105</v>
      </c>
      <c r="B871">
        <v>11303500</v>
      </c>
      <c r="C871" s="1">
        <v>32318</v>
      </c>
      <c r="D871" s="2">
        <v>0.4375</v>
      </c>
      <c r="E871" t="s">
        <v>110</v>
      </c>
      <c r="F871" t="s">
        <v>107</v>
      </c>
      <c r="G871" t="s">
        <v>10863</v>
      </c>
      <c r="H871" t="s">
        <v>108</v>
      </c>
      <c r="I871">
        <v>1145</v>
      </c>
      <c r="J871">
        <v>2</v>
      </c>
      <c r="K871" t="s">
        <v>114</v>
      </c>
      <c r="L871" t="s">
        <v>109</v>
      </c>
    </row>
    <row r="872" spans="1:12" hidden="1" x14ac:dyDescent="0.25">
      <c r="A872" s="3" t="s">
        <v>105</v>
      </c>
      <c r="B872">
        <v>11303500</v>
      </c>
      <c r="C872" s="1">
        <v>32318</v>
      </c>
      <c r="D872" s="2">
        <v>0.4375</v>
      </c>
      <c r="E872" t="s">
        <v>110</v>
      </c>
      <c r="F872" t="s">
        <v>107</v>
      </c>
      <c r="G872" t="s">
        <v>10863</v>
      </c>
      <c r="H872" t="s">
        <v>108</v>
      </c>
      <c r="I872">
        <v>1147</v>
      </c>
      <c r="J872">
        <v>2</v>
      </c>
      <c r="K872" t="s">
        <v>120</v>
      </c>
      <c r="L872" t="s">
        <v>109</v>
      </c>
    </row>
    <row r="873" spans="1:12" x14ac:dyDescent="0.25">
      <c r="A873" s="3" t="s">
        <v>105</v>
      </c>
      <c r="B873">
        <v>11303500</v>
      </c>
      <c r="C873" s="1">
        <v>32318</v>
      </c>
      <c r="D873" s="2">
        <v>0.4381944444444445</v>
      </c>
      <c r="E873" t="s">
        <v>110</v>
      </c>
      <c r="F873" t="s">
        <v>107</v>
      </c>
      <c r="G873" t="s">
        <v>10863</v>
      </c>
      <c r="H873" t="s">
        <v>108</v>
      </c>
      <c r="I873">
        <v>1145</v>
      </c>
      <c r="J873">
        <v>2</v>
      </c>
      <c r="K873" t="s">
        <v>109</v>
      </c>
    </row>
    <row r="874" spans="1:12" hidden="1" x14ac:dyDescent="0.25">
      <c r="A874" s="3" t="s">
        <v>105</v>
      </c>
      <c r="B874">
        <v>11303500</v>
      </c>
      <c r="C874" s="1">
        <v>32318</v>
      </c>
      <c r="D874" s="2">
        <v>0.4381944444444445</v>
      </c>
      <c r="E874" t="s">
        <v>110</v>
      </c>
      <c r="F874" t="s">
        <v>107</v>
      </c>
      <c r="G874" t="s">
        <v>10863</v>
      </c>
      <c r="H874" t="s">
        <v>108</v>
      </c>
      <c r="I874">
        <v>1147</v>
      </c>
      <c r="J874">
        <v>2</v>
      </c>
      <c r="K874" t="s">
        <v>109</v>
      </c>
    </row>
    <row r="875" spans="1:12" hidden="1" x14ac:dyDescent="0.25">
      <c r="A875" s="3" t="s">
        <v>105</v>
      </c>
      <c r="B875">
        <v>11303500</v>
      </c>
      <c r="C875" s="1">
        <v>32331</v>
      </c>
      <c r="D875" s="2">
        <v>0.38541666666666669</v>
      </c>
      <c r="E875" t="s">
        <v>110</v>
      </c>
      <c r="F875" t="s">
        <v>107</v>
      </c>
      <c r="G875" t="s">
        <v>10863</v>
      </c>
      <c r="H875" t="s">
        <v>108</v>
      </c>
      <c r="I875">
        <v>1000</v>
      </c>
      <c r="J875">
        <v>2</v>
      </c>
      <c r="K875" t="s">
        <v>113</v>
      </c>
      <c r="L875" t="s">
        <v>109</v>
      </c>
    </row>
    <row r="876" spans="1:12" hidden="1" x14ac:dyDescent="0.25">
      <c r="A876" s="3" t="s">
        <v>105</v>
      </c>
      <c r="B876">
        <v>11303500</v>
      </c>
      <c r="C876" s="1">
        <v>32331</v>
      </c>
      <c r="D876" s="2">
        <v>0.38541666666666669</v>
      </c>
      <c r="E876" t="s">
        <v>110</v>
      </c>
      <c r="F876" t="s">
        <v>107</v>
      </c>
      <c r="G876" t="s">
        <v>10863</v>
      </c>
      <c r="H876" t="s">
        <v>108</v>
      </c>
      <c r="I876">
        <v>1002</v>
      </c>
      <c r="J876">
        <v>3</v>
      </c>
      <c r="K876" t="s">
        <v>116</v>
      </c>
      <c r="L876" t="s">
        <v>109</v>
      </c>
    </row>
    <row r="877" spans="1:12" hidden="1" x14ac:dyDescent="0.25">
      <c r="A877" s="3" t="s">
        <v>105</v>
      </c>
      <c r="B877">
        <v>11303500</v>
      </c>
      <c r="C877" s="1">
        <v>32331</v>
      </c>
      <c r="D877" s="2">
        <v>0.38541666666666669</v>
      </c>
      <c r="E877" t="s">
        <v>110</v>
      </c>
      <c r="F877" t="s">
        <v>107</v>
      </c>
      <c r="G877" t="s">
        <v>10863</v>
      </c>
      <c r="H877" t="s">
        <v>108</v>
      </c>
      <c r="I877">
        <v>1020</v>
      </c>
      <c r="J877">
        <v>480</v>
      </c>
      <c r="K877" t="s">
        <v>117</v>
      </c>
      <c r="L877" t="s">
        <v>109</v>
      </c>
    </row>
    <row r="878" spans="1:12" hidden="1" x14ac:dyDescent="0.25">
      <c r="A878" s="3" t="s">
        <v>105</v>
      </c>
      <c r="B878">
        <v>11303500</v>
      </c>
      <c r="C878" s="1">
        <v>32331</v>
      </c>
      <c r="D878" s="2">
        <v>0.38541666666666669</v>
      </c>
      <c r="E878" t="s">
        <v>110</v>
      </c>
      <c r="F878" t="s">
        <v>107</v>
      </c>
      <c r="G878" t="s">
        <v>10863</v>
      </c>
      <c r="H878" t="s">
        <v>108</v>
      </c>
      <c r="I878">
        <v>1022</v>
      </c>
      <c r="J878">
        <v>480</v>
      </c>
      <c r="K878" t="s">
        <v>122</v>
      </c>
      <c r="L878" t="s">
        <v>109</v>
      </c>
    </row>
    <row r="879" spans="1:12" x14ac:dyDescent="0.25">
      <c r="A879" s="3" t="s">
        <v>105</v>
      </c>
      <c r="B879">
        <v>11303500</v>
      </c>
      <c r="C879" s="1">
        <v>32331</v>
      </c>
      <c r="D879" s="2">
        <v>0.38541666666666669</v>
      </c>
      <c r="E879" t="s">
        <v>110</v>
      </c>
      <c r="F879" t="s">
        <v>107</v>
      </c>
      <c r="G879" t="s">
        <v>10863</v>
      </c>
      <c r="H879" t="s">
        <v>108</v>
      </c>
      <c r="I879">
        <v>1145</v>
      </c>
      <c r="J879">
        <v>2</v>
      </c>
      <c r="K879" t="s">
        <v>114</v>
      </c>
      <c r="L879" t="s">
        <v>109</v>
      </c>
    </row>
    <row r="880" spans="1:12" hidden="1" x14ac:dyDescent="0.25">
      <c r="A880" s="3" t="s">
        <v>105</v>
      </c>
      <c r="B880">
        <v>11303500</v>
      </c>
      <c r="C880" s="1">
        <v>32331</v>
      </c>
      <c r="D880" s="2">
        <v>0.38541666666666669</v>
      </c>
      <c r="E880" t="s">
        <v>110</v>
      </c>
      <c r="F880" t="s">
        <v>107</v>
      </c>
      <c r="G880" t="s">
        <v>10863</v>
      </c>
      <c r="H880" t="s">
        <v>108</v>
      </c>
      <c r="I880">
        <v>1147</v>
      </c>
      <c r="J880">
        <v>2</v>
      </c>
      <c r="K880" t="s">
        <v>120</v>
      </c>
      <c r="L880" t="s">
        <v>109</v>
      </c>
    </row>
    <row r="881" spans="1:12" x14ac:dyDescent="0.25">
      <c r="A881" s="3" t="s">
        <v>105</v>
      </c>
      <c r="B881">
        <v>11303500</v>
      </c>
      <c r="C881" s="1">
        <v>32331</v>
      </c>
      <c r="D881" s="2">
        <v>0.38611111111111113</v>
      </c>
      <c r="E881" t="s">
        <v>110</v>
      </c>
      <c r="F881" t="s">
        <v>107</v>
      </c>
      <c r="G881" t="s">
        <v>10863</v>
      </c>
      <c r="H881" t="s">
        <v>108</v>
      </c>
      <c r="I881">
        <v>1145</v>
      </c>
      <c r="J881">
        <v>2</v>
      </c>
      <c r="K881" t="s">
        <v>109</v>
      </c>
    </row>
    <row r="882" spans="1:12" hidden="1" x14ac:dyDescent="0.25">
      <c r="A882" s="3" t="s">
        <v>105</v>
      </c>
      <c r="B882">
        <v>11303500</v>
      </c>
      <c r="C882" s="1">
        <v>32331</v>
      </c>
      <c r="D882" s="2">
        <v>0.38611111111111113</v>
      </c>
      <c r="E882" t="s">
        <v>110</v>
      </c>
      <c r="F882" t="s">
        <v>107</v>
      </c>
      <c r="G882" t="s">
        <v>10863</v>
      </c>
      <c r="H882" t="s">
        <v>108</v>
      </c>
      <c r="I882">
        <v>1147</v>
      </c>
      <c r="J882">
        <v>2</v>
      </c>
      <c r="K882" t="s">
        <v>109</v>
      </c>
    </row>
    <row r="883" spans="1:12" hidden="1" x14ac:dyDescent="0.25">
      <c r="A883" s="3" t="s">
        <v>105</v>
      </c>
      <c r="B883">
        <v>11303500</v>
      </c>
      <c r="C883" s="1">
        <v>32342</v>
      </c>
      <c r="D883" s="2">
        <v>0.52083333333333337</v>
      </c>
      <c r="E883" t="s">
        <v>110</v>
      </c>
      <c r="F883" t="s">
        <v>107</v>
      </c>
      <c r="G883" t="s">
        <v>10863</v>
      </c>
      <c r="H883" t="s">
        <v>108</v>
      </c>
      <c r="I883">
        <v>1002</v>
      </c>
      <c r="J883">
        <v>3</v>
      </c>
      <c r="K883" t="s">
        <v>116</v>
      </c>
      <c r="L883" t="s">
        <v>109</v>
      </c>
    </row>
    <row r="884" spans="1:12" hidden="1" x14ac:dyDescent="0.25">
      <c r="A884" s="3" t="s">
        <v>105</v>
      </c>
      <c r="B884">
        <v>11303500</v>
      </c>
      <c r="C884" s="1">
        <v>32342</v>
      </c>
      <c r="D884" s="2">
        <v>0.52083333333333337</v>
      </c>
      <c r="E884" t="s">
        <v>110</v>
      </c>
      <c r="F884" t="s">
        <v>107</v>
      </c>
      <c r="G884" t="s">
        <v>10863</v>
      </c>
      <c r="H884" t="s">
        <v>108</v>
      </c>
      <c r="I884">
        <v>1147</v>
      </c>
      <c r="J884">
        <v>4</v>
      </c>
      <c r="K884" t="s">
        <v>120</v>
      </c>
      <c r="L884" t="s">
        <v>109</v>
      </c>
    </row>
    <row r="885" spans="1:12" x14ac:dyDescent="0.25">
      <c r="A885" s="3" t="s">
        <v>105</v>
      </c>
      <c r="B885">
        <v>11303500</v>
      </c>
      <c r="C885" s="1">
        <v>32342</v>
      </c>
      <c r="D885" s="2">
        <v>0.52152777777777781</v>
      </c>
      <c r="E885" t="s">
        <v>110</v>
      </c>
      <c r="F885" t="s">
        <v>107</v>
      </c>
      <c r="G885" t="s">
        <v>10863</v>
      </c>
      <c r="H885" t="s">
        <v>108</v>
      </c>
      <c r="I885">
        <v>1145</v>
      </c>
      <c r="J885">
        <v>2</v>
      </c>
      <c r="K885" t="s">
        <v>109</v>
      </c>
    </row>
    <row r="886" spans="1:12" hidden="1" x14ac:dyDescent="0.25">
      <c r="A886" s="3" t="s">
        <v>105</v>
      </c>
      <c r="B886">
        <v>11303500</v>
      </c>
      <c r="C886" s="1">
        <v>32342</v>
      </c>
      <c r="D886" s="2">
        <v>0.52152777777777781</v>
      </c>
      <c r="E886" t="s">
        <v>110</v>
      </c>
      <c r="F886" t="s">
        <v>107</v>
      </c>
      <c r="G886" t="s">
        <v>10863</v>
      </c>
      <c r="H886" t="s">
        <v>108</v>
      </c>
      <c r="I886">
        <v>1147</v>
      </c>
      <c r="J886">
        <v>2</v>
      </c>
      <c r="K886" t="s">
        <v>109</v>
      </c>
    </row>
    <row r="887" spans="1:12" hidden="1" x14ac:dyDescent="0.25">
      <c r="A887" s="3" t="s">
        <v>105</v>
      </c>
      <c r="B887">
        <v>11303500</v>
      </c>
      <c r="C887" s="1">
        <v>32364</v>
      </c>
      <c r="D887" s="2">
        <v>0.55208333333333337</v>
      </c>
      <c r="E887" t="s">
        <v>110</v>
      </c>
      <c r="F887" t="s">
        <v>107</v>
      </c>
      <c r="G887" t="s">
        <v>10863</v>
      </c>
      <c r="H887" t="s">
        <v>108</v>
      </c>
      <c r="I887">
        <v>1000</v>
      </c>
      <c r="J887">
        <v>2</v>
      </c>
      <c r="K887" t="s">
        <v>113</v>
      </c>
      <c r="L887" t="s">
        <v>109</v>
      </c>
    </row>
    <row r="888" spans="1:12" hidden="1" x14ac:dyDescent="0.25">
      <c r="A888" s="3" t="s">
        <v>105</v>
      </c>
      <c r="B888">
        <v>11303500</v>
      </c>
      <c r="C888" s="1">
        <v>32364</v>
      </c>
      <c r="D888" s="2">
        <v>0.55208333333333337</v>
      </c>
      <c r="E888" t="s">
        <v>110</v>
      </c>
      <c r="F888" t="s">
        <v>107</v>
      </c>
      <c r="G888" t="s">
        <v>10863</v>
      </c>
      <c r="H888" t="s">
        <v>108</v>
      </c>
      <c r="I888">
        <v>1002</v>
      </c>
      <c r="J888">
        <v>3</v>
      </c>
      <c r="K888" t="s">
        <v>116</v>
      </c>
      <c r="L888" t="s">
        <v>109</v>
      </c>
    </row>
    <row r="889" spans="1:12" hidden="1" x14ac:dyDescent="0.25">
      <c r="A889" s="3" t="s">
        <v>105</v>
      </c>
      <c r="B889">
        <v>11303500</v>
      </c>
      <c r="C889" s="1">
        <v>32364</v>
      </c>
      <c r="D889" s="2">
        <v>0.55208333333333337</v>
      </c>
      <c r="E889" t="s">
        <v>110</v>
      </c>
      <c r="F889" t="s">
        <v>107</v>
      </c>
      <c r="G889" t="s">
        <v>10863</v>
      </c>
      <c r="H889" t="s">
        <v>108</v>
      </c>
      <c r="I889">
        <v>1020</v>
      </c>
      <c r="J889">
        <v>510</v>
      </c>
      <c r="K889" t="s">
        <v>117</v>
      </c>
      <c r="L889" t="s">
        <v>109</v>
      </c>
    </row>
    <row r="890" spans="1:12" hidden="1" x14ac:dyDescent="0.25">
      <c r="A890" s="3" t="s">
        <v>105</v>
      </c>
      <c r="B890">
        <v>11303500</v>
      </c>
      <c r="C890" s="1">
        <v>32364</v>
      </c>
      <c r="D890" s="2">
        <v>0.55208333333333337</v>
      </c>
      <c r="E890" t="s">
        <v>110</v>
      </c>
      <c r="F890" t="s">
        <v>107</v>
      </c>
      <c r="G890" t="s">
        <v>10863</v>
      </c>
      <c r="H890" t="s">
        <v>108</v>
      </c>
      <c r="I890">
        <v>1022</v>
      </c>
      <c r="J890">
        <v>520</v>
      </c>
      <c r="K890" t="s">
        <v>122</v>
      </c>
      <c r="L890" t="s">
        <v>109</v>
      </c>
    </row>
    <row r="891" spans="1:12" x14ac:dyDescent="0.25">
      <c r="A891" s="3" t="s">
        <v>105</v>
      </c>
      <c r="B891">
        <v>11303500</v>
      </c>
      <c r="C891" s="1">
        <v>32364</v>
      </c>
      <c r="D891" s="2">
        <v>0.55208333333333337</v>
      </c>
      <c r="E891" t="s">
        <v>110</v>
      </c>
      <c r="F891" t="s">
        <v>107</v>
      </c>
      <c r="G891" t="s">
        <v>10863</v>
      </c>
      <c r="H891" t="s">
        <v>108</v>
      </c>
      <c r="I891">
        <v>1145</v>
      </c>
      <c r="J891">
        <v>2</v>
      </c>
      <c r="K891" t="s">
        <v>114</v>
      </c>
      <c r="L891" t="s">
        <v>109</v>
      </c>
    </row>
    <row r="892" spans="1:12" hidden="1" x14ac:dyDescent="0.25">
      <c r="A892" s="3" t="s">
        <v>105</v>
      </c>
      <c r="B892">
        <v>11303500</v>
      </c>
      <c r="C892" s="1">
        <v>32364</v>
      </c>
      <c r="D892" s="2">
        <v>0.55208333333333337</v>
      </c>
      <c r="E892" t="s">
        <v>110</v>
      </c>
      <c r="F892" t="s">
        <v>107</v>
      </c>
      <c r="G892" t="s">
        <v>10863</v>
      </c>
      <c r="H892" t="s">
        <v>108</v>
      </c>
      <c r="I892">
        <v>1147</v>
      </c>
      <c r="J892">
        <v>2</v>
      </c>
      <c r="K892" t="s">
        <v>120</v>
      </c>
      <c r="L892" t="s">
        <v>109</v>
      </c>
    </row>
    <row r="893" spans="1:12" x14ac:dyDescent="0.25">
      <c r="A893" s="3" t="s">
        <v>105</v>
      </c>
      <c r="B893">
        <v>11303500</v>
      </c>
      <c r="C893" s="1">
        <v>32364</v>
      </c>
      <c r="D893" s="2">
        <v>0.55277777777777781</v>
      </c>
      <c r="E893" t="s">
        <v>110</v>
      </c>
      <c r="F893" t="s">
        <v>107</v>
      </c>
      <c r="G893" t="s">
        <v>10863</v>
      </c>
      <c r="H893" t="s">
        <v>108</v>
      </c>
      <c r="I893">
        <v>1145</v>
      </c>
      <c r="J893">
        <v>2</v>
      </c>
      <c r="K893" t="s">
        <v>109</v>
      </c>
    </row>
    <row r="894" spans="1:12" hidden="1" x14ac:dyDescent="0.25">
      <c r="A894" s="3" t="s">
        <v>105</v>
      </c>
      <c r="B894">
        <v>11303500</v>
      </c>
      <c r="C894" s="1">
        <v>32364</v>
      </c>
      <c r="D894" s="2">
        <v>0.55277777777777781</v>
      </c>
      <c r="E894" t="s">
        <v>110</v>
      </c>
      <c r="F894" t="s">
        <v>107</v>
      </c>
      <c r="G894" t="s">
        <v>10863</v>
      </c>
      <c r="H894" t="s">
        <v>108</v>
      </c>
      <c r="I894">
        <v>1147</v>
      </c>
      <c r="J894">
        <v>2</v>
      </c>
      <c r="K894" t="s">
        <v>109</v>
      </c>
    </row>
    <row r="895" spans="1:12" hidden="1" x14ac:dyDescent="0.25">
      <c r="A895" s="3" t="s">
        <v>105</v>
      </c>
      <c r="B895">
        <v>11303500</v>
      </c>
      <c r="C895" s="1">
        <v>32381</v>
      </c>
      <c r="D895" s="2">
        <v>0.36458333333333331</v>
      </c>
      <c r="E895" t="s">
        <v>110</v>
      </c>
      <c r="F895" t="s">
        <v>107</v>
      </c>
      <c r="G895" t="s">
        <v>10863</v>
      </c>
      <c r="H895" t="s">
        <v>108</v>
      </c>
      <c r="I895">
        <v>1000</v>
      </c>
      <c r="J895">
        <v>3</v>
      </c>
      <c r="K895" t="s">
        <v>113</v>
      </c>
      <c r="L895" t="s">
        <v>109</v>
      </c>
    </row>
    <row r="896" spans="1:12" hidden="1" x14ac:dyDescent="0.25">
      <c r="A896" s="3" t="s">
        <v>105</v>
      </c>
      <c r="B896">
        <v>11303500</v>
      </c>
      <c r="C896" s="1">
        <v>32381</v>
      </c>
      <c r="D896" s="2">
        <v>0.36458333333333331</v>
      </c>
      <c r="E896" t="s">
        <v>110</v>
      </c>
      <c r="F896" t="s">
        <v>107</v>
      </c>
      <c r="G896" t="s">
        <v>10863</v>
      </c>
      <c r="H896" t="s">
        <v>108</v>
      </c>
      <c r="I896">
        <v>1002</v>
      </c>
      <c r="J896">
        <v>3</v>
      </c>
      <c r="K896" t="s">
        <v>116</v>
      </c>
      <c r="L896" t="s">
        <v>109</v>
      </c>
    </row>
    <row r="897" spans="1:12" hidden="1" x14ac:dyDescent="0.25">
      <c r="A897" s="3" t="s">
        <v>105</v>
      </c>
      <c r="B897">
        <v>11303500</v>
      </c>
      <c r="C897" s="1">
        <v>32381</v>
      </c>
      <c r="D897" s="2">
        <v>0.36458333333333331</v>
      </c>
      <c r="E897" t="s">
        <v>110</v>
      </c>
      <c r="F897" t="s">
        <v>107</v>
      </c>
      <c r="G897" t="s">
        <v>10863</v>
      </c>
      <c r="H897" t="s">
        <v>108</v>
      </c>
      <c r="I897">
        <v>1020</v>
      </c>
      <c r="J897">
        <v>470</v>
      </c>
      <c r="K897" t="s">
        <v>117</v>
      </c>
      <c r="L897" t="s">
        <v>109</v>
      </c>
    </row>
    <row r="898" spans="1:12" hidden="1" x14ac:dyDescent="0.25">
      <c r="A898" s="3" t="s">
        <v>105</v>
      </c>
      <c r="B898">
        <v>11303500</v>
      </c>
      <c r="C898" s="1">
        <v>32381</v>
      </c>
      <c r="D898" s="2">
        <v>0.36458333333333331</v>
      </c>
      <c r="E898" t="s">
        <v>110</v>
      </c>
      <c r="F898" t="s">
        <v>107</v>
      </c>
      <c r="G898" t="s">
        <v>10863</v>
      </c>
      <c r="H898" t="s">
        <v>108</v>
      </c>
      <c r="I898">
        <v>1022</v>
      </c>
      <c r="J898">
        <v>490</v>
      </c>
      <c r="K898" t="s">
        <v>122</v>
      </c>
      <c r="L898" t="s">
        <v>109</v>
      </c>
    </row>
    <row r="899" spans="1:12" x14ac:dyDescent="0.25">
      <c r="A899" s="3" t="s">
        <v>105</v>
      </c>
      <c r="B899">
        <v>11303500</v>
      </c>
      <c r="C899" s="1">
        <v>32381</v>
      </c>
      <c r="D899" s="2">
        <v>0.36458333333333331</v>
      </c>
      <c r="E899" t="s">
        <v>110</v>
      </c>
      <c r="F899" t="s">
        <v>107</v>
      </c>
      <c r="G899" t="s">
        <v>10863</v>
      </c>
      <c r="H899" t="s">
        <v>108</v>
      </c>
      <c r="I899">
        <v>1145</v>
      </c>
      <c r="J899">
        <v>3</v>
      </c>
      <c r="K899" t="s">
        <v>114</v>
      </c>
      <c r="L899" t="s">
        <v>109</v>
      </c>
    </row>
    <row r="900" spans="1:12" hidden="1" x14ac:dyDescent="0.25">
      <c r="A900" s="3" t="s">
        <v>105</v>
      </c>
      <c r="B900">
        <v>11303500</v>
      </c>
      <c r="C900" s="1">
        <v>32381</v>
      </c>
      <c r="D900" s="2">
        <v>0.36458333333333331</v>
      </c>
      <c r="E900" t="s">
        <v>110</v>
      </c>
      <c r="F900" t="s">
        <v>107</v>
      </c>
      <c r="G900" t="s">
        <v>10863</v>
      </c>
      <c r="H900" t="s">
        <v>108</v>
      </c>
      <c r="I900">
        <v>1147</v>
      </c>
      <c r="J900">
        <v>3</v>
      </c>
      <c r="K900" t="s">
        <v>120</v>
      </c>
      <c r="L900" t="s">
        <v>109</v>
      </c>
    </row>
    <row r="901" spans="1:12" x14ac:dyDescent="0.25">
      <c r="A901" s="3" t="s">
        <v>105</v>
      </c>
      <c r="B901">
        <v>11303500</v>
      </c>
      <c r="C901" s="1">
        <v>32381</v>
      </c>
      <c r="D901" s="2">
        <v>0.36527777777777781</v>
      </c>
      <c r="E901" t="s">
        <v>110</v>
      </c>
      <c r="F901" t="s">
        <v>107</v>
      </c>
      <c r="G901" t="s">
        <v>10863</v>
      </c>
      <c r="H901" t="s">
        <v>108</v>
      </c>
      <c r="I901">
        <v>1145</v>
      </c>
      <c r="J901">
        <v>2</v>
      </c>
      <c r="K901" t="s">
        <v>109</v>
      </c>
    </row>
    <row r="902" spans="1:12" hidden="1" x14ac:dyDescent="0.25">
      <c r="A902" s="3" t="s">
        <v>105</v>
      </c>
      <c r="B902">
        <v>11303500</v>
      </c>
      <c r="C902" s="1">
        <v>32381</v>
      </c>
      <c r="D902" s="2">
        <v>0.36527777777777781</v>
      </c>
      <c r="E902" t="s">
        <v>110</v>
      </c>
      <c r="F902" t="s">
        <v>107</v>
      </c>
      <c r="G902" t="s">
        <v>10863</v>
      </c>
      <c r="H902" t="s">
        <v>108</v>
      </c>
      <c r="I902">
        <v>1147</v>
      </c>
      <c r="J902">
        <v>3</v>
      </c>
      <c r="K902" t="s">
        <v>109</v>
      </c>
    </row>
    <row r="903" spans="1:12" hidden="1" x14ac:dyDescent="0.25">
      <c r="A903" s="3" t="s">
        <v>105</v>
      </c>
      <c r="B903">
        <v>11303500</v>
      </c>
      <c r="C903" s="1">
        <v>32394</v>
      </c>
      <c r="D903" s="2">
        <v>0.55208333333333337</v>
      </c>
      <c r="E903" t="s">
        <v>110</v>
      </c>
      <c r="F903" t="s">
        <v>107</v>
      </c>
      <c r="G903" t="s">
        <v>10863</v>
      </c>
      <c r="H903" t="s">
        <v>108</v>
      </c>
      <c r="I903">
        <v>1000</v>
      </c>
      <c r="J903">
        <v>2</v>
      </c>
      <c r="K903" t="s">
        <v>113</v>
      </c>
      <c r="L903" t="s">
        <v>109</v>
      </c>
    </row>
    <row r="904" spans="1:12" hidden="1" x14ac:dyDescent="0.25">
      <c r="A904" s="3" t="s">
        <v>105</v>
      </c>
      <c r="B904">
        <v>11303500</v>
      </c>
      <c r="C904" s="1">
        <v>32394</v>
      </c>
      <c r="D904" s="2">
        <v>0.55208333333333337</v>
      </c>
      <c r="E904" t="s">
        <v>110</v>
      </c>
      <c r="F904" t="s">
        <v>107</v>
      </c>
      <c r="G904" t="s">
        <v>10863</v>
      </c>
      <c r="H904" t="s">
        <v>108</v>
      </c>
      <c r="I904">
        <v>1002</v>
      </c>
      <c r="J904">
        <v>3</v>
      </c>
      <c r="K904" t="s">
        <v>116</v>
      </c>
      <c r="L904" t="s">
        <v>109</v>
      </c>
    </row>
    <row r="905" spans="1:12" hidden="1" x14ac:dyDescent="0.25">
      <c r="A905" s="3" t="s">
        <v>105</v>
      </c>
      <c r="B905">
        <v>11303500</v>
      </c>
      <c r="C905" s="1">
        <v>32394</v>
      </c>
      <c r="D905" s="2">
        <v>0.55208333333333337</v>
      </c>
      <c r="E905" t="s">
        <v>110</v>
      </c>
      <c r="F905" t="s">
        <v>107</v>
      </c>
      <c r="G905" t="s">
        <v>10863</v>
      </c>
      <c r="H905" t="s">
        <v>108</v>
      </c>
      <c r="I905">
        <v>1020</v>
      </c>
      <c r="J905">
        <v>460</v>
      </c>
      <c r="K905" t="s">
        <v>117</v>
      </c>
      <c r="L905" t="s">
        <v>109</v>
      </c>
    </row>
    <row r="906" spans="1:12" hidden="1" x14ac:dyDescent="0.25">
      <c r="A906" s="3" t="s">
        <v>105</v>
      </c>
      <c r="B906">
        <v>11303500</v>
      </c>
      <c r="C906" s="1">
        <v>32394</v>
      </c>
      <c r="D906" s="2">
        <v>0.55208333333333337</v>
      </c>
      <c r="E906" t="s">
        <v>110</v>
      </c>
      <c r="F906" t="s">
        <v>107</v>
      </c>
      <c r="G906" t="s">
        <v>10863</v>
      </c>
      <c r="H906" t="s">
        <v>108</v>
      </c>
      <c r="I906">
        <v>1022</v>
      </c>
      <c r="J906">
        <v>450</v>
      </c>
      <c r="K906" t="s">
        <v>122</v>
      </c>
      <c r="L906" t="s">
        <v>109</v>
      </c>
    </row>
    <row r="907" spans="1:12" x14ac:dyDescent="0.25">
      <c r="A907" s="3" t="s">
        <v>105</v>
      </c>
      <c r="B907">
        <v>11303500</v>
      </c>
      <c r="C907" s="1">
        <v>32394</v>
      </c>
      <c r="D907" s="2">
        <v>0.55208333333333337</v>
      </c>
      <c r="E907" t="s">
        <v>110</v>
      </c>
      <c r="F907" t="s">
        <v>107</v>
      </c>
      <c r="G907" t="s">
        <v>10863</v>
      </c>
      <c r="H907" t="s">
        <v>108</v>
      </c>
      <c r="I907">
        <v>1145</v>
      </c>
      <c r="J907">
        <v>2</v>
      </c>
      <c r="K907" t="s">
        <v>114</v>
      </c>
      <c r="L907" t="s">
        <v>109</v>
      </c>
    </row>
    <row r="908" spans="1:12" hidden="1" x14ac:dyDescent="0.25">
      <c r="A908" s="3" t="s">
        <v>105</v>
      </c>
      <c r="B908">
        <v>11303500</v>
      </c>
      <c r="C908" s="1">
        <v>32394</v>
      </c>
      <c r="D908" s="2">
        <v>0.55208333333333337</v>
      </c>
      <c r="E908" t="s">
        <v>110</v>
      </c>
      <c r="F908" t="s">
        <v>107</v>
      </c>
      <c r="G908" t="s">
        <v>10863</v>
      </c>
      <c r="H908" t="s">
        <v>108</v>
      </c>
      <c r="I908">
        <v>1147</v>
      </c>
      <c r="J908">
        <v>2</v>
      </c>
      <c r="K908" t="s">
        <v>120</v>
      </c>
      <c r="L908" t="s">
        <v>109</v>
      </c>
    </row>
    <row r="909" spans="1:12" x14ac:dyDescent="0.25">
      <c r="A909" s="3" t="s">
        <v>105</v>
      </c>
      <c r="B909">
        <v>11303500</v>
      </c>
      <c r="C909" s="1">
        <v>32394</v>
      </c>
      <c r="D909" s="2">
        <v>0.55277777777777781</v>
      </c>
      <c r="E909" t="s">
        <v>110</v>
      </c>
      <c r="F909" t="s">
        <v>107</v>
      </c>
      <c r="G909" t="s">
        <v>10863</v>
      </c>
      <c r="H909" t="s">
        <v>108</v>
      </c>
      <c r="I909">
        <v>1145</v>
      </c>
      <c r="J909">
        <v>2</v>
      </c>
      <c r="K909" t="s">
        <v>109</v>
      </c>
    </row>
    <row r="910" spans="1:12" hidden="1" x14ac:dyDescent="0.25">
      <c r="A910" s="3" t="s">
        <v>105</v>
      </c>
      <c r="B910">
        <v>11303500</v>
      </c>
      <c r="C910" s="1">
        <v>32394</v>
      </c>
      <c r="D910" s="2">
        <v>0.55277777777777781</v>
      </c>
      <c r="E910" t="s">
        <v>110</v>
      </c>
      <c r="F910" t="s">
        <v>107</v>
      </c>
      <c r="G910" t="s">
        <v>10863</v>
      </c>
      <c r="H910" t="s">
        <v>108</v>
      </c>
      <c r="I910">
        <v>1147</v>
      </c>
      <c r="J910">
        <v>2</v>
      </c>
      <c r="K910" t="s">
        <v>109</v>
      </c>
    </row>
    <row r="911" spans="1:12" hidden="1" x14ac:dyDescent="0.25">
      <c r="A911" s="3" t="s">
        <v>105</v>
      </c>
      <c r="B911">
        <v>11303500</v>
      </c>
      <c r="C911" s="1">
        <v>32405</v>
      </c>
      <c r="D911" s="2">
        <v>0.53125</v>
      </c>
      <c r="E911" t="s">
        <v>110</v>
      </c>
      <c r="F911" t="s">
        <v>107</v>
      </c>
      <c r="G911" t="s">
        <v>10863</v>
      </c>
      <c r="H911" t="s">
        <v>108</v>
      </c>
      <c r="I911">
        <v>1000</v>
      </c>
      <c r="J911">
        <v>2</v>
      </c>
      <c r="K911" t="s">
        <v>113</v>
      </c>
      <c r="L911" t="s">
        <v>109</v>
      </c>
    </row>
    <row r="912" spans="1:12" x14ac:dyDescent="0.25">
      <c r="A912" s="3" t="s">
        <v>105</v>
      </c>
      <c r="B912">
        <v>11303500</v>
      </c>
      <c r="C912" s="1">
        <v>32405</v>
      </c>
      <c r="D912" s="2">
        <v>0.53125</v>
      </c>
      <c r="E912" t="s">
        <v>110</v>
      </c>
      <c r="F912" t="s">
        <v>107</v>
      </c>
      <c r="G912" t="s">
        <v>10863</v>
      </c>
      <c r="H912" t="s">
        <v>108</v>
      </c>
      <c r="I912">
        <v>1145</v>
      </c>
      <c r="J912">
        <v>2</v>
      </c>
      <c r="K912" t="s">
        <v>114</v>
      </c>
      <c r="L912" t="s">
        <v>109</v>
      </c>
    </row>
    <row r="913" spans="1:12" hidden="1" x14ac:dyDescent="0.25">
      <c r="A913" s="3" t="s">
        <v>105</v>
      </c>
      <c r="B913">
        <v>11303500</v>
      </c>
      <c r="C913" s="1">
        <v>32414</v>
      </c>
      <c r="D913" s="2">
        <v>0.5625</v>
      </c>
      <c r="E913" t="s">
        <v>110</v>
      </c>
      <c r="F913" t="s">
        <v>107</v>
      </c>
      <c r="G913" t="s">
        <v>10863</v>
      </c>
      <c r="H913" t="s">
        <v>108</v>
      </c>
      <c r="I913">
        <v>1000</v>
      </c>
      <c r="J913">
        <v>2</v>
      </c>
      <c r="K913" t="s">
        <v>113</v>
      </c>
      <c r="L913" t="s">
        <v>109</v>
      </c>
    </row>
    <row r="914" spans="1:12" hidden="1" x14ac:dyDescent="0.25">
      <c r="A914" s="3" t="s">
        <v>105</v>
      </c>
      <c r="B914">
        <v>11303500</v>
      </c>
      <c r="C914" s="1">
        <v>32414</v>
      </c>
      <c r="D914" s="2">
        <v>0.5625</v>
      </c>
      <c r="E914" t="s">
        <v>110</v>
      </c>
      <c r="F914" t="s">
        <v>107</v>
      </c>
      <c r="G914" t="s">
        <v>10863</v>
      </c>
      <c r="H914" t="s">
        <v>108</v>
      </c>
      <c r="I914">
        <v>1002</v>
      </c>
      <c r="J914">
        <v>2</v>
      </c>
      <c r="K914" t="s">
        <v>116</v>
      </c>
      <c r="L914" t="s">
        <v>109</v>
      </c>
    </row>
    <row r="915" spans="1:12" hidden="1" x14ac:dyDescent="0.25">
      <c r="A915" s="3" t="s">
        <v>105</v>
      </c>
      <c r="B915">
        <v>11303500</v>
      </c>
      <c r="C915" s="1">
        <v>32414</v>
      </c>
      <c r="D915" s="2">
        <v>0.5625</v>
      </c>
      <c r="E915" t="s">
        <v>110</v>
      </c>
      <c r="F915" t="s">
        <v>107</v>
      </c>
      <c r="G915" t="s">
        <v>10863</v>
      </c>
      <c r="H915" t="s">
        <v>108</v>
      </c>
      <c r="I915">
        <v>1020</v>
      </c>
      <c r="J915">
        <v>420</v>
      </c>
      <c r="K915" t="s">
        <v>117</v>
      </c>
      <c r="L915" t="s">
        <v>109</v>
      </c>
    </row>
    <row r="916" spans="1:12" hidden="1" x14ac:dyDescent="0.25">
      <c r="A916" s="3" t="s">
        <v>105</v>
      </c>
      <c r="B916">
        <v>11303500</v>
      </c>
      <c r="C916" s="1">
        <v>32414</v>
      </c>
      <c r="D916" s="2">
        <v>0.5625</v>
      </c>
      <c r="E916" t="s">
        <v>110</v>
      </c>
      <c r="F916" t="s">
        <v>107</v>
      </c>
      <c r="G916" t="s">
        <v>10863</v>
      </c>
      <c r="H916" t="s">
        <v>108</v>
      </c>
      <c r="I916">
        <v>1022</v>
      </c>
      <c r="J916">
        <v>360</v>
      </c>
      <c r="K916" t="s">
        <v>122</v>
      </c>
      <c r="L916" t="s">
        <v>109</v>
      </c>
    </row>
    <row r="917" spans="1:12" x14ac:dyDescent="0.25">
      <c r="A917" s="3" t="s">
        <v>105</v>
      </c>
      <c r="B917">
        <v>11303500</v>
      </c>
      <c r="C917" s="1">
        <v>32414</v>
      </c>
      <c r="D917" s="2">
        <v>0.5625</v>
      </c>
      <c r="E917" t="s">
        <v>110</v>
      </c>
      <c r="F917" t="s">
        <v>107</v>
      </c>
      <c r="G917" t="s">
        <v>10863</v>
      </c>
      <c r="H917" t="s">
        <v>108</v>
      </c>
      <c r="I917">
        <v>1145</v>
      </c>
      <c r="J917">
        <v>2</v>
      </c>
      <c r="K917" t="s">
        <v>114</v>
      </c>
      <c r="L917" t="s">
        <v>109</v>
      </c>
    </row>
    <row r="918" spans="1:12" hidden="1" x14ac:dyDescent="0.25">
      <c r="A918" s="3" t="s">
        <v>105</v>
      </c>
      <c r="B918">
        <v>11303500</v>
      </c>
      <c r="C918" s="1">
        <v>32414</v>
      </c>
      <c r="D918" s="2">
        <v>0.5625</v>
      </c>
      <c r="E918" t="s">
        <v>110</v>
      </c>
      <c r="F918" t="s">
        <v>107</v>
      </c>
      <c r="G918" t="s">
        <v>10863</v>
      </c>
      <c r="H918" t="s">
        <v>108</v>
      </c>
      <c r="I918">
        <v>1147</v>
      </c>
      <c r="J918">
        <v>2</v>
      </c>
      <c r="K918" t="s">
        <v>120</v>
      </c>
      <c r="L918" t="s">
        <v>109</v>
      </c>
    </row>
    <row r="919" spans="1:12" x14ac:dyDescent="0.25">
      <c r="A919" s="3" t="s">
        <v>105</v>
      </c>
      <c r="B919">
        <v>11303500</v>
      </c>
      <c r="C919" s="1">
        <v>32414</v>
      </c>
      <c r="D919" s="2">
        <v>0.56319444444444444</v>
      </c>
      <c r="E919" t="s">
        <v>110</v>
      </c>
      <c r="F919" t="s">
        <v>107</v>
      </c>
      <c r="G919" t="s">
        <v>10863</v>
      </c>
      <c r="H919" t="s">
        <v>108</v>
      </c>
      <c r="I919">
        <v>1145</v>
      </c>
      <c r="J919">
        <v>2</v>
      </c>
      <c r="K919" t="s">
        <v>109</v>
      </c>
    </row>
    <row r="920" spans="1:12" hidden="1" x14ac:dyDescent="0.25">
      <c r="A920" s="3" t="s">
        <v>105</v>
      </c>
      <c r="B920">
        <v>11303500</v>
      </c>
      <c r="C920" s="1">
        <v>32414</v>
      </c>
      <c r="D920" s="2">
        <v>0.56319444444444444</v>
      </c>
      <c r="E920" t="s">
        <v>110</v>
      </c>
      <c r="F920" t="s">
        <v>107</v>
      </c>
      <c r="G920" t="s">
        <v>10863</v>
      </c>
      <c r="H920" t="s">
        <v>108</v>
      </c>
      <c r="I920">
        <v>1147</v>
      </c>
      <c r="J920">
        <v>2</v>
      </c>
      <c r="K920" t="s">
        <v>109</v>
      </c>
    </row>
    <row r="921" spans="1:12" hidden="1" x14ac:dyDescent="0.25">
      <c r="A921" s="3" t="s">
        <v>105</v>
      </c>
      <c r="B921">
        <v>11303500</v>
      </c>
      <c r="C921" s="1">
        <v>32429</v>
      </c>
      <c r="D921" s="2">
        <v>0.47916666666666669</v>
      </c>
      <c r="E921" t="s">
        <v>110</v>
      </c>
      <c r="F921" t="s">
        <v>107</v>
      </c>
      <c r="G921" t="s">
        <v>10863</v>
      </c>
      <c r="H921" t="s">
        <v>108</v>
      </c>
      <c r="I921">
        <v>1020</v>
      </c>
      <c r="J921">
        <v>410</v>
      </c>
      <c r="K921" t="s">
        <v>117</v>
      </c>
      <c r="L921" t="s">
        <v>109</v>
      </c>
    </row>
    <row r="922" spans="1:12" x14ac:dyDescent="0.25">
      <c r="A922" s="3" t="s">
        <v>105</v>
      </c>
      <c r="B922">
        <v>11303500</v>
      </c>
      <c r="C922" s="1">
        <v>32429</v>
      </c>
      <c r="D922" s="2">
        <v>0.47986111111111113</v>
      </c>
      <c r="E922" t="s">
        <v>110</v>
      </c>
      <c r="F922" t="s">
        <v>107</v>
      </c>
      <c r="G922" t="s">
        <v>10863</v>
      </c>
      <c r="H922" t="s">
        <v>108</v>
      </c>
      <c r="I922">
        <v>1145</v>
      </c>
      <c r="J922">
        <v>2</v>
      </c>
      <c r="K922" t="s">
        <v>109</v>
      </c>
    </row>
    <row r="923" spans="1:12" hidden="1" x14ac:dyDescent="0.25">
      <c r="A923" s="3" t="s">
        <v>105</v>
      </c>
      <c r="B923">
        <v>11303500</v>
      </c>
      <c r="C923" s="1">
        <v>32429</v>
      </c>
      <c r="D923" s="2">
        <v>0.47986111111111113</v>
      </c>
      <c r="E923" t="s">
        <v>110</v>
      </c>
      <c r="F923" t="s">
        <v>107</v>
      </c>
      <c r="G923" t="s">
        <v>10863</v>
      </c>
      <c r="H923" t="s">
        <v>108</v>
      </c>
      <c r="I923">
        <v>1147</v>
      </c>
      <c r="J923">
        <v>2</v>
      </c>
      <c r="K923" t="s">
        <v>109</v>
      </c>
    </row>
    <row r="924" spans="1:12" hidden="1" x14ac:dyDescent="0.25">
      <c r="A924" s="3" t="s">
        <v>105</v>
      </c>
      <c r="B924">
        <v>11303500</v>
      </c>
      <c r="C924" s="1">
        <v>32461</v>
      </c>
      <c r="D924" s="2">
        <v>0.52083333333333337</v>
      </c>
      <c r="E924" t="s">
        <v>106</v>
      </c>
      <c r="F924" t="s">
        <v>107</v>
      </c>
      <c r="G924" t="s">
        <v>10863</v>
      </c>
      <c r="H924" t="s">
        <v>108</v>
      </c>
      <c r="I924">
        <v>1000</v>
      </c>
      <c r="J924">
        <v>2</v>
      </c>
      <c r="K924" t="s">
        <v>113</v>
      </c>
      <c r="L924" t="s">
        <v>109</v>
      </c>
    </row>
    <row r="925" spans="1:12" hidden="1" x14ac:dyDescent="0.25">
      <c r="A925" s="3" t="s">
        <v>105</v>
      </c>
      <c r="B925">
        <v>11303500</v>
      </c>
      <c r="C925" s="1">
        <v>32461</v>
      </c>
      <c r="D925" s="2">
        <v>0.52083333333333337</v>
      </c>
      <c r="E925" t="s">
        <v>106</v>
      </c>
      <c r="F925" t="s">
        <v>107</v>
      </c>
      <c r="G925" t="s">
        <v>10863</v>
      </c>
      <c r="H925" t="s">
        <v>108</v>
      </c>
      <c r="I925">
        <v>1020</v>
      </c>
      <c r="J925">
        <v>470</v>
      </c>
      <c r="K925" t="s">
        <v>117</v>
      </c>
      <c r="L925" t="s">
        <v>109</v>
      </c>
    </row>
    <row r="926" spans="1:12" x14ac:dyDescent="0.25">
      <c r="A926" s="3" t="s">
        <v>105</v>
      </c>
      <c r="B926">
        <v>11303500</v>
      </c>
      <c r="C926" s="1">
        <v>32461</v>
      </c>
      <c r="D926" s="2">
        <v>0.52083333333333337</v>
      </c>
      <c r="E926" t="s">
        <v>106</v>
      </c>
      <c r="F926" t="s">
        <v>107</v>
      </c>
      <c r="G926" t="s">
        <v>10863</v>
      </c>
      <c r="H926" t="s">
        <v>108</v>
      </c>
      <c r="I926">
        <v>1145</v>
      </c>
      <c r="J926">
        <v>2</v>
      </c>
      <c r="K926" t="s">
        <v>114</v>
      </c>
      <c r="L926" t="s">
        <v>109</v>
      </c>
    </row>
    <row r="927" spans="1:12" x14ac:dyDescent="0.25">
      <c r="A927" s="3" t="s">
        <v>105</v>
      </c>
      <c r="B927">
        <v>11303500</v>
      </c>
      <c r="C927" s="1">
        <v>32461</v>
      </c>
      <c r="D927" s="2">
        <v>0.52152777777777781</v>
      </c>
      <c r="E927" t="s">
        <v>106</v>
      </c>
      <c r="F927" t="s">
        <v>107</v>
      </c>
      <c r="G927" t="s">
        <v>10863</v>
      </c>
      <c r="H927" t="s">
        <v>108</v>
      </c>
      <c r="I927">
        <v>1145</v>
      </c>
      <c r="J927">
        <v>1</v>
      </c>
      <c r="K927" t="s">
        <v>109</v>
      </c>
    </row>
    <row r="928" spans="1:12" hidden="1" x14ac:dyDescent="0.25">
      <c r="A928" s="3" t="s">
        <v>105</v>
      </c>
      <c r="B928">
        <v>11303500</v>
      </c>
      <c r="C928" s="1">
        <v>32461</v>
      </c>
      <c r="D928" s="2">
        <v>0.52152777777777781</v>
      </c>
      <c r="E928" t="s">
        <v>106</v>
      </c>
      <c r="F928" t="s">
        <v>107</v>
      </c>
      <c r="G928" t="s">
        <v>10863</v>
      </c>
      <c r="H928" t="s">
        <v>108</v>
      </c>
      <c r="I928">
        <v>1147</v>
      </c>
      <c r="J928">
        <v>2</v>
      </c>
      <c r="K928" t="s">
        <v>109</v>
      </c>
    </row>
    <row r="929" spans="1:12" hidden="1" x14ac:dyDescent="0.25">
      <c r="A929" s="3" t="s">
        <v>105</v>
      </c>
      <c r="B929">
        <v>11303500</v>
      </c>
      <c r="C929" s="1">
        <v>32489</v>
      </c>
      <c r="D929" s="2">
        <v>0.4513888888888889</v>
      </c>
      <c r="E929" t="s">
        <v>106</v>
      </c>
      <c r="F929" t="s">
        <v>107</v>
      </c>
      <c r="G929" t="s">
        <v>10863</v>
      </c>
      <c r="H929" t="s">
        <v>108</v>
      </c>
      <c r="I929">
        <v>1020</v>
      </c>
      <c r="J929">
        <v>510</v>
      </c>
      <c r="K929" t="s">
        <v>117</v>
      </c>
      <c r="L929" t="s">
        <v>109</v>
      </c>
    </row>
    <row r="930" spans="1:12" x14ac:dyDescent="0.25">
      <c r="A930" s="3" t="s">
        <v>105</v>
      </c>
      <c r="B930">
        <v>11303500</v>
      </c>
      <c r="C930" s="1">
        <v>32489</v>
      </c>
      <c r="D930" s="2">
        <v>0.45208333333333334</v>
      </c>
      <c r="E930" t="s">
        <v>106</v>
      </c>
      <c r="F930" t="s">
        <v>107</v>
      </c>
      <c r="G930" t="s">
        <v>10863</v>
      </c>
      <c r="H930" t="s">
        <v>108</v>
      </c>
      <c r="I930">
        <v>1145</v>
      </c>
      <c r="J930">
        <v>2</v>
      </c>
      <c r="K930" t="s">
        <v>109</v>
      </c>
    </row>
    <row r="931" spans="1:12" hidden="1" x14ac:dyDescent="0.25">
      <c r="A931" s="3" t="s">
        <v>105</v>
      </c>
      <c r="B931">
        <v>11303500</v>
      </c>
      <c r="C931" s="1">
        <v>32489</v>
      </c>
      <c r="D931" s="2">
        <v>0.45208333333333334</v>
      </c>
      <c r="E931" t="s">
        <v>106</v>
      </c>
      <c r="F931" t="s">
        <v>107</v>
      </c>
      <c r="G931" t="s">
        <v>10863</v>
      </c>
      <c r="H931" t="s">
        <v>108</v>
      </c>
      <c r="I931">
        <v>1147</v>
      </c>
      <c r="J931">
        <v>1</v>
      </c>
      <c r="K931" t="s">
        <v>109</v>
      </c>
    </row>
    <row r="932" spans="1:12" hidden="1" x14ac:dyDescent="0.25">
      <c r="A932" s="3" t="s">
        <v>105</v>
      </c>
      <c r="B932">
        <v>11303500</v>
      </c>
      <c r="C932" s="1">
        <v>32517</v>
      </c>
      <c r="D932" s="2">
        <v>0.47916666666666669</v>
      </c>
      <c r="E932" t="s">
        <v>106</v>
      </c>
      <c r="F932" t="s">
        <v>107</v>
      </c>
      <c r="G932" t="s">
        <v>10863</v>
      </c>
      <c r="H932" t="s">
        <v>108</v>
      </c>
      <c r="I932">
        <v>1020</v>
      </c>
      <c r="J932">
        <v>640</v>
      </c>
      <c r="K932" t="s">
        <v>117</v>
      </c>
      <c r="L932" t="s">
        <v>109</v>
      </c>
    </row>
    <row r="933" spans="1:12" x14ac:dyDescent="0.25">
      <c r="A933" s="3" t="s">
        <v>105</v>
      </c>
      <c r="B933">
        <v>11303500</v>
      </c>
      <c r="C933" s="1">
        <v>32517</v>
      </c>
      <c r="D933" s="2">
        <v>0.47986111111111113</v>
      </c>
      <c r="E933" t="s">
        <v>106</v>
      </c>
      <c r="F933" t="s">
        <v>107</v>
      </c>
      <c r="G933" t="s">
        <v>10863</v>
      </c>
      <c r="H933" t="s">
        <v>108</v>
      </c>
      <c r="I933">
        <v>1145</v>
      </c>
      <c r="J933">
        <v>2</v>
      </c>
      <c r="K933" t="s">
        <v>109</v>
      </c>
    </row>
    <row r="934" spans="1:12" hidden="1" x14ac:dyDescent="0.25">
      <c r="A934" s="3" t="s">
        <v>105</v>
      </c>
      <c r="B934">
        <v>11303500</v>
      </c>
      <c r="C934" s="1">
        <v>32517</v>
      </c>
      <c r="D934" s="2">
        <v>0.47986111111111113</v>
      </c>
      <c r="E934" t="s">
        <v>106</v>
      </c>
      <c r="F934" t="s">
        <v>107</v>
      </c>
      <c r="G934" t="s">
        <v>10863</v>
      </c>
      <c r="H934" t="s">
        <v>108</v>
      </c>
      <c r="I934">
        <v>1147</v>
      </c>
      <c r="J934">
        <v>2</v>
      </c>
      <c r="K934" t="s">
        <v>109</v>
      </c>
    </row>
    <row r="935" spans="1:12" hidden="1" x14ac:dyDescent="0.25">
      <c r="A935" s="3" t="s">
        <v>105</v>
      </c>
      <c r="B935">
        <v>11303500</v>
      </c>
      <c r="C935" s="1">
        <v>32552</v>
      </c>
      <c r="D935" s="2">
        <v>0.47916666666666669</v>
      </c>
      <c r="E935" t="s">
        <v>106</v>
      </c>
      <c r="F935" t="s">
        <v>107</v>
      </c>
      <c r="G935" t="s">
        <v>10863</v>
      </c>
      <c r="H935" t="s">
        <v>108</v>
      </c>
      <c r="I935">
        <v>1020</v>
      </c>
      <c r="J935">
        <v>870</v>
      </c>
      <c r="K935" t="s">
        <v>117</v>
      </c>
      <c r="L935" t="s">
        <v>109</v>
      </c>
    </row>
    <row r="936" spans="1:12" x14ac:dyDescent="0.25">
      <c r="A936" s="3" t="s">
        <v>105</v>
      </c>
      <c r="B936">
        <v>11303500</v>
      </c>
      <c r="C936" s="1">
        <v>32552</v>
      </c>
      <c r="D936" s="2">
        <v>0.47986111111111113</v>
      </c>
      <c r="E936" t="s">
        <v>106</v>
      </c>
      <c r="F936" t="s">
        <v>107</v>
      </c>
      <c r="G936" t="s">
        <v>10863</v>
      </c>
      <c r="H936" t="s">
        <v>108</v>
      </c>
      <c r="I936">
        <v>1145</v>
      </c>
      <c r="J936">
        <v>4</v>
      </c>
      <c r="K936" t="s">
        <v>109</v>
      </c>
    </row>
    <row r="937" spans="1:12" hidden="1" x14ac:dyDescent="0.25">
      <c r="A937" s="3" t="s">
        <v>105</v>
      </c>
      <c r="B937">
        <v>11303500</v>
      </c>
      <c r="C937" s="1">
        <v>32552</v>
      </c>
      <c r="D937" s="2">
        <v>0.47986111111111113</v>
      </c>
      <c r="E937" t="s">
        <v>106</v>
      </c>
      <c r="F937" t="s">
        <v>107</v>
      </c>
      <c r="G937" t="s">
        <v>10863</v>
      </c>
      <c r="H937" t="s">
        <v>108</v>
      </c>
      <c r="I937">
        <v>1147</v>
      </c>
      <c r="J937">
        <v>4</v>
      </c>
      <c r="K937" t="s">
        <v>109</v>
      </c>
    </row>
    <row r="938" spans="1:12" hidden="1" x14ac:dyDescent="0.25">
      <c r="A938" s="3" t="s">
        <v>105</v>
      </c>
      <c r="B938">
        <v>11303500</v>
      </c>
      <c r="C938" s="1">
        <v>32580</v>
      </c>
      <c r="D938" s="2">
        <v>0.48958333333333331</v>
      </c>
      <c r="E938" t="s">
        <v>106</v>
      </c>
      <c r="F938" t="s">
        <v>107</v>
      </c>
      <c r="G938" t="s">
        <v>10863</v>
      </c>
      <c r="H938" t="s">
        <v>108</v>
      </c>
      <c r="I938">
        <v>1000</v>
      </c>
      <c r="J938">
        <v>2</v>
      </c>
      <c r="K938" t="s">
        <v>113</v>
      </c>
      <c r="L938" t="s">
        <v>109</v>
      </c>
    </row>
    <row r="939" spans="1:12" hidden="1" x14ac:dyDescent="0.25">
      <c r="A939" s="3" t="s">
        <v>105</v>
      </c>
      <c r="B939">
        <v>11303500</v>
      </c>
      <c r="C939" s="1">
        <v>32580</v>
      </c>
      <c r="D939" s="2">
        <v>0.48958333333333331</v>
      </c>
      <c r="E939" t="s">
        <v>106</v>
      </c>
      <c r="F939" t="s">
        <v>107</v>
      </c>
      <c r="G939" t="s">
        <v>10863</v>
      </c>
      <c r="H939" t="s">
        <v>108</v>
      </c>
      <c r="I939">
        <v>1020</v>
      </c>
      <c r="J939">
        <v>460</v>
      </c>
      <c r="K939" t="s">
        <v>117</v>
      </c>
      <c r="L939" t="s">
        <v>109</v>
      </c>
    </row>
    <row r="940" spans="1:12" x14ac:dyDescent="0.25">
      <c r="A940" s="3" t="s">
        <v>105</v>
      </c>
      <c r="B940">
        <v>11303500</v>
      </c>
      <c r="C940" s="1">
        <v>32580</v>
      </c>
      <c r="D940" s="2">
        <v>0.48958333333333331</v>
      </c>
      <c r="E940" t="s">
        <v>106</v>
      </c>
      <c r="F940" t="s">
        <v>107</v>
      </c>
      <c r="G940" t="s">
        <v>10863</v>
      </c>
      <c r="H940" t="s">
        <v>108</v>
      </c>
      <c r="I940">
        <v>1145</v>
      </c>
      <c r="J940">
        <v>3</v>
      </c>
      <c r="K940" t="s">
        <v>114</v>
      </c>
      <c r="L940" t="s">
        <v>109</v>
      </c>
    </row>
    <row r="941" spans="1:12" x14ac:dyDescent="0.25">
      <c r="A941" s="3" t="s">
        <v>105</v>
      </c>
      <c r="B941">
        <v>11303500</v>
      </c>
      <c r="C941" s="1">
        <v>32580</v>
      </c>
      <c r="D941" s="2">
        <v>0.49027777777777781</v>
      </c>
      <c r="E941" t="s">
        <v>106</v>
      </c>
      <c r="F941" t="s">
        <v>107</v>
      </c>
      <c r="G941" t="s">
        <v>10863</v>
      </c>
      <c r="H941" t="s">
        <v>108</v>
      </c>
      <c r="I941">
        <v>1145</v>
      </c>
      <c r="J941">
        <v>3</v>
      </c>
      <c r="K941" t="s">
        <v>109</v>
      </c>
    </row>
    <row r="942" spans="1:12" hidden="1" x14ac:dyDescent="0.25">
      <c r="A942" s="3" t="s">
        <v>105</v>
      </c>
      <c r="B942">
        <v>11303500</v>
      </c>
      <c r="C942" s="1">
        <v>32580</v>
      </c>
      <c r="D942" s="2">
        <v>0.49027777777777781</v>
      </c>
      <c r="E942" t="s">
        <v>106</v>
      </c>
      <c r="F942" t="s">
        <v>107</v>
      </c>
      <c r="G942" t="s">
        <v>10863</v>
      </c>
      <c r="H942" t="s">
        <v>108</v>
      </c>
      <c r="I942">
        <v>1147</v>
      </c>
      <c r="J942">
        <v>3</v>
      </c>
      <c r="K942" t="s">
        <v>109</v>
      </c>
    </row>
    <row r="943" spans="1:12" hidden="1" x14ac:dyDescent="0.25">
      <c r="A943" s="3" t="s">
        <v>105</v>
      </c>
      <c r="B943">
        <v>11303500</v>
      </c>
      <c r="C943" s="1">
        <v>32609</v>
      </c>
      <c r="D943" s="2">
        <v>0.47916666666666669</v>
      </c>
      <c r="E943" t="s">
        <v>110</v>
      </c>
      <c r="F943" t="s">
        <v>107</v>
      </c>
      <c r="G943" t="s">
        <v>10863</v>
      </c>
      <c r="H943" t="s">
        <v>108</v>
      </c>
      <c r="I943">
        <v>1020</v>
      </c>
      <c r="J943">
        <v>410</v>
      </c>
      <c r="K943" t="s">
        <v>117</v>
      </c>
      <c r="L943" t="s">
        <v>109</v>
      </c>
    </row>
    <row r="944" spans="1:12" x14ac:dyDescent="0.25">
      <c r="A944" s="3" t="s">
        <v>105</v>
      </c>
      <c r="B944">
        <v>11303500</v>
      </c>
      <c r="C944" s="1">
        <v>32609</v>
      </c>
      <c r="D944" s="2">
        <v>0.47986111111111113</v>
      </c>
      <c r="E944" t="s">
        <v>110</v>
      </c>
      <c r="F944" t="s">
        <v>107</v>
      </c>
      <c r="G944" t="s">
        <v>10863</v>
      </c>
      <c r="H944" t="s">
        <v>108</v>
      </c>
      <c r="I944">
        <v>1145</v>
      </c>
      <c r="J944">
        <v>3</v>
      </c>
      <c r="K944" t="s">
        <v>109</v>
      </c>
    </row>
    <row r="945" spans="1:12" hidden="1" x14ac:dyDescent="0.25">
      <c r="A945" s="3" t="s">
        <v>105</v>
      </c>
      <c r="B945">
        <v>11303500</v>
      </c>
      <c r="C945" s="1">
        <v>32609</v>
      </c>
      <c r="D945" s="2">
        <v>0.47986111111111113</v>
      </c>
      <c r="E945" t="s">
        <v>110</v>
      </c>
      <c r="F945" t="s">
        <v>107</v>
      </c>
      <c r="G945" t="s">
        <v>10863</v>
      </c>
      <c r="H945" t="s">
        <v>108</v>
      </c>
      <c r="I945">
        <v>1147</v>
      </c>
      <c r="J945">
        <v>3</v>
      </c>
      <c r="K945" t="s">
        <v>109</v>
      </c>
    </row>
    <row r="946" spans="1:12" hidden="1" x14ac:dyDescent="0.25">
      <c r="A946" s="3" t="s">
        <v>105</v>
      </c>
      <c r="B946">
        <v>11303500</v>
      </c>
      <c r="C946" s="1">
        <v>32643</v>
      </c>
      <c r="D946" s="2">
        <v>0.47916666666666669</v>
      </c>
      <c r="E946" t="s">
        <v>110</v>
      </c>
      <c r="F946" t="s">
        <v>107</v>
      </c>
      <c r="G946" t="s">
        <v>10863</v>
      </c>
      <c r="H946" t="s">
        <v>108</v>
      </c>
      <c r="I946">
        <v>1020</v>
      </c>
      <c r="J946">
        <v>490</v>
      </c>
      <c r="K946" t="s">
        <v>117</v>
      </c>
      <c r="L946" t="s">
        <v>109</v>
      </c>
    </row>
    <row r="947" spans="1:12" x14ac:dyDescent="0.25">
      <c r="A947" s="3" t="s">
        <v>105</v>
      </c>
      <c r="B947">
        <v>11303500</v>
      </c>
      <c r="C947" s="1">
        <v>32643</v>
      </c>
      <c r="D947" s="2">
        <v>0.47986111111111113</v>
      </c>
      <c r="E947" t="s">
        <v>110</v>
      </c>
      <c r="F947" t="s">
        <v>107</v>
      </c>
      <c r="G947" t="s">
        <v>10863</v>
      </c>
      <c r="H947" t="s">
        <v>108</v>
      </c>
      <c r="I947">
        <v>1145</v>
      </c>
      <c r="J947">
        <v>3</v>
      </c>
      <c r="K947" t="s">
        <v>109</v>
      </c>
    </row>
    <row r="948" spans="1:12" hidden="1" x14ac:dyDescent="0.25">
      <c r="A948" s="3" t="s">
        <v>105</v>
      </c>
      <c r="B948">
        <v>11303500</v>
      </c>
      <c r="C948" s="1">
        <v>32643</v>
      </c>
      <c r="D948" s="2">
        <v>0.47986111111111113</v>
      </c>
      <c r="E948" t="s">
        <v>110</v>
      </c>
      <c r="F948" t="s">
        <v>107</v>
      </c>
      <c r="G948" t="s">
        <v>10863</v>
      </c>
      <c r="H948" t="s">
        <v>108</v>
      </c>
      <c r="I948">
        <v>1147</v>
      </c>
      <c r="J948">
        <v>3</v>
      </c>
      <c r="K948" t="s">
        <v>109</v>
      </c>
    </row>
    <row r="949" spans="1:12" hidden="1" x14ac:dyDescent="0.25">
      <c r="A949" s="3" t="s">
        <v>105</v>
      </c>
      <c r="B949">
        <v>11303500</v>
      </c>
      <c r="C949" s="1">
        <v>32643</v>
      </c>
      <c r="D949" s="2">
        <v>0.5</v>
      </c>
      <c r="E949" t="s">
        <v>110</v>
      </c>
      <c r="F949" t="s">
        <v>107</v>
      </c>
      <c r="G949" t="s">
        <v>10863</v>
      </c>
      <c r="H949" t="s">
        <v>108</v>
      </c>
      <c r="I949">
        <v>1000</v>
      </c>
      <c r="J949">
        <v>2</v>
      </c>
      <c r="K949" t="s">
        <v>113</v>
      </c>
      <c r="L949" t="s">
        <v>109</v>
      </c>
    </row>
    <row r="950" spans="1:12" hidden="1" x14ac:dyDescent="0.25">
      <c r="A950" s="3" t="s">
        <v>105</v>
      </c>
      <c r="B950">
        <v>11303500</v>
      </c>
      <c r="C950" s="1">
        <v>32643</v>
      </c>
      <c r="D950" s="2">
        <v>0.5</v>
      </c>
      <c r="E950" t="s">
        <v>110</v>
      </c>
      <c r="F950" t="s">
        <v>107</v>
      </c>
      <c r="G950" t="s">
        <v>10863</v>
      </c>
      <c r="H950" t="s">
        <v>108</v>
      </c>
      <c r="I950">
        <v>1020</v>
      </c>
      <c r="J950">
        <v>440</v>
      </c>
      <c r="K950" t="s">
        <v>117</v>
      </c>
      <c r="L950" t="s">
        <v>109</v>
      </c>
    </row>
    <row r="951" spans="1:12" x14ac:dyDescent="0.25">
      <c r="A951" s="3" t="s">
        <v>105</v>
      </c>
      <c r="B951">
        <v>11303500</v>
      </c>
      <c r="C951" s="1">
        <v>32643</v>
      </c>
      <c r="D951" s="2">
        <v>0.5</v>
      </c>
      <c r="E951" t="s">
        <v>110</v>
      </c>
      <c r="F951" t="s">
        <v>107</v>
      </c>
      <c r="G951" t="s">
        <v>10863</v>
      </c>
      <c r="H951" t="s">
        <v>108</v>
      </c>
      <c r="I951">
        <v>1145</v>
      </c>
      <c r="J951">
        <v>3</v>
      </c>
      <c r="K951" t="s">
        <v>114</v>
      </c>
      <c r="L951" t="s">
        <v>109</v>
      </c>
    </row>
    <row r="952" spans="1:12" x14ac:dyDescent="0.25">
      <c r="A952" s="3" t="s">
        <v>105</v>
      </c>
      <c r="B952">
        <v>11303500</v>
      </c>
      <c r="C952" s="1">
        <v>32643</v>
      </c>
      <c r="D952" s="2">
        <v>0.50069444444444444</v>
      </c>
      <c r="E952" t="s">
        <v>110</v>
      </c>
      <c r="F952" t="s">
        <v>107</v>
      </c>
      <c r="G952" t="s">
        <v>10863</v>
      </c>
      <c r="H952" t="s">
        <v>108</v>
      </c>
      <c r="I952">
        <v>1145</v>
      </c>
      <c r="J952">
        <v>2</v>
      </c>
      <c r="K952" t="s">
        <v>109</v>
      </c>
    </row>
    <row r="953" spans="1:12" hidden="1" x14ac:dyDescent="0.25">
      <c r="A953" s="3" t="s">
        <v>105</v>
      </c>
      <c r="B953">
        <v>11303500</v>
      </c>
      <c r="C953" s="1">
        <v>32643</v>
      </c>
      <c r="D953" s="2">
        <v>0.50069444444444444</v>
      </c>
      <c r="E953" t="s">
        <v>110</v>
      </c>
      <c r="F953" t="s">
        <v>107</v>
      </c>
      <c r="G953" t="s">
        <v>10863</v>
      </c>
      <c r="H953" t="s">
        <v>108</v>
      </c>
      <c r="I953">
        <v>1147</v>
      </c>
      <c r="J953">
        <v>3</v>
      </c>
      <c r="K953" t="s">
        <v>109</v>
      </c>
    </row>
    <row r="954" spans="1:12" hidden="1" x14ac:dyDescent="0.25">
      <c r="A954" s="3" t="s">
        <v>105</v>
      </c>
      <c r="B954">
        <v>11303500</v>
      </c>
      <c r="C954" s="1">
        <v>32672</v>
      </c>
      <c r="D954" s="2">
        <v>0.45833333333333331</v>
      </c>
      <c r="E954" t="s">
        <v>110</v>
      </c>
      <c r="F954" t="s">
        <v>107</v>
      </c>
      <c r="G954" t="s">
        <v>10863</v>
      </c>
      <c r="H954" t="s">
        <v>108</v>
      </c>
      <c r="I954">
        <v>1002</v>
      </c>
      <c r="J954">
        <v>3</v>
      </c>
      <c r="K954" t="s">
        <v>116</v>
      </c>
      <c r="L954" t="s">
        <v>109</v>
      </c>
    </row>
    <row r="955" spans="1:12" hidden="1" x14ac:dyDescent="0.25">
      <c r="A955" s="3" t="s">
        <v>105</v>
      </c>
      <c r="B955">
        <v>11303500</v>
      </c>
      <c r="C955" s="1">
        <v>32672</v>
      </c>
      <c r="D955" s="2">
        <v>0.45833333333333331</v>
      </c>
      <c r="E955" t="s">
        <v>110</v>
      </c>
      <c r="F955" t="s">
        <v>107</v>
      </c>
      <c r="G955" t="s">
        <v>10863</v>
      </c>
      <c r="H955" t="s">
        <v>108</v>
      </c>
      <c r="I955">
        <v>1020</v>
      </c>
      <c r="J955">
        <v>550</v>
      </c>
      <c r="K955" t="s">
        <v>117</v>
      </c>
      <c r="L955" t="s">
        <v>109</v>
      </c>
    </row>
    <row r="956" spans="1:12" hidden="1" x14ac:dyDescent="0.25">
      <c r="A956" s="3" t="s">
        <v>105</v>
      </c>
      <c r="B956">
        <v>11303500</v>
      </c>
      <c r="C956" s="1">
        <v>32672</v>
      </c>
      <c r="D956" s="2">
        <v>0.45833333333333331</v>
      </c>
      <c r="E956" t="s">
        <v>110</v>
      </c>
      <c r="F956" t="s">
        <v>107</v>
      </c>
      <c r="G956" t="s">
        <v>10863</v>
      </c>
      <c r="H956" t="s">
        <v>108</v>
      </c>
      <c r="I956">
        <v>1022</v>
      </c>
      <c r="J956">
        <v>480</v>
      </c>
      <c r="K956" t="s">
        <v>122</v>
      </c>
      <c r="L956" t="s">
        <v>109</v>
      </c>
    </row>
    <row r="957" spans="1:12" hidden="1" x14ac:dyDescent="0.25">
      <c r="A957" s="3" t="s">
        <v>105</v>
      </c>
      <c r="B957">
        <v>11303500</v>
      </c>
      <c r="C957" s="1">
        <v>32672</v>
      </c>
      <c r="D957" s="2">
        <v>0.45833333333333331</v>
      </c>
      <c r="E957" t="s">
        <v>110</v>
      </c>
      <c r="F957" t="s">
        <v>107</v>
      </c>
      <c r="G957" t="s">
        <v>10863</v>
      </c>
      <c r="H957" t="s">
        <v>108</v>
      </c>
      <c r="I957">
        <v>1147</v>
      </c>
      <c r="J957">
        <v>3</v>
      </c>
      <c r="K957" t="s">
        <v>120</v>
      </c>
      <c r="L957" t="s">
        <v>109</v>
      </c>
    </row>
    <row r="958" spans="1:12" x14ac:dyDescent="0.25">
      <c r="A958" s="3" t="s">
        <v>105</v>
      </c>
      <c r="B958">
        <v>11303500</v>
      </c>
      <c r="C958" s="1">
        <v>32672</v>
      </c>
      <c r="D958" s="2">
        <v>0.45902777777777781</v>
      </c>
      <c r="E958" t="s">
        <v>110</v>
      </c>
      <c r="F958" t="s">
        <v>107</v>
      </c>
      <c r="G958" t="s">
        <v>10863</v>
      </c>
      <c r="H958" t="s">
        <v>108</v>
      </c>
      <c r="I958">
        <v>1145</v>
      </c>
      <c r="J958">
        <v>3</v>
      </c>
      <c r="K958" t="s">
        <v>109</v>
      </c>
    </row>
    <row r="959" spans="1:12" hidden="1" x14ac:dyDescent="0.25">
      <c r="A959" s="3" t="s">
        <v>105</v>
      </c>
      <c r="B959">
        <v>11303500</v>
      </c>
      <c r="C959" s="1">
        <v>32672</v>
      </c>
      <c r="D959" s="2">
        <v>0.45902777777777781</v>
      </c>
      <c r="E959" t="s">
        <v>110</v>
      </c>
      <c r="F959" t="s">
        <v>107</v>
      </c>
      <c r="G959" t="s">
        <v>10863</v>
      </c>
      <c r="H959" t="s">
        <v>108</v>
      </c>
      <c r="I959">
        <v>1147</v>
      </c>
      <c r="J959">
        <v>3</v>
      </c>
      <c r="K959" t="s">
        <v>109</v>
      </c>
    </row>
    <row r="960" spans="1:12" hidden="1" x14ac:dyDescent="0.25">
      <c r="A960" s="3" t="s">
        <v>105</v>
      </c>
      <c r="B960">
        <v>11303500</v>
      </c>
      <c r="C960" s="1">
        <v>32672</v>
      </c>
      <c r="D960" s="2">
        <v>0.5</v>
      </c>
      <c r="E960" t="s">
        <v>110</v>
      </c>
      <c r="F960" t="s">
        <v>107</v>
      </c>
      <c r="G960" t="s">
        <v>10863</v>
      </c>
      <c r="H960" t="s">
        <v>108</v>
      </c>
      <c r="I960">
        <v>1002</v>
      </c>
      <c r="J960">
        <v>3</v>
      </c>
      <c r="K960" t="s">
        <v>116</v>
      </c>
      <c r="L960" t="s">
        <v>109</v>
      </c>
    </row>
    <row r="961" spans="1:12" hidden="1" x14ac:dyDescent="0.25">
      <c r="A961" s="3" t="s">
        <v>105</v>
      </c>
      <c r="B961">
        <v>11303500</v>
      </c>
      <c r="C961" s="1">
        <v>32672</v>
      </c>
      <c r="D961" s="2">
        <v>0.5</v>
      </c>
      <c r="E961" t="s">
        <v>110</v>
      </c>
      <c r="F961" t="s">
        <v>107</v>
      </c>
      <c r="G961" t="s">
        <v>10863</v>
      </c>
      <c r="H961" t="s">
        <v>108</v>
      </c>
      <c r="I961">
        <v>1020</v>
      </c>
      <c r="J961">
        <v>530</v>
      </c>
      <c r="K961" t="s">
        <v>117</v>
      </c>
      <c r="L961" t="s">
        <v>109</v>
      </c>
    </row>
    <row r="962" spans="1:12" hidden="1" x14ac:dyDescent="0.25">
      <c r="A962" s="3" t="s">
        <v>105</v>
      </c>
      <c r="B962">
        <v>11303500</v>
      </c>
      <c r="C962" s="1">
        <v>32672</v>
      </c>
      <c r="D962" s="2">
        <v>0.5</v>
      </c>
      <c r="E962" t="s">
        <v>110</v>
      </c>
      <c r="F962" t="s">
        <v>107</v>
      </c>
      <c r="G962" t="s">
        <v>10863</v>
      </c>
      <c r="H962" t="s">
        <v>108</v>
      </c>
      <c r="I962">
        <v>1022</v>
      </c>
      <c r="J962">
        <v>510</v>
      </c>
      <c r="K962" t="s">
        <v>122</v>
      </c>
      <c r="L962" t="s">
        <v>109</v>
      </c>
    </row>
    <row r="963" spans="1:12" hidden="1" x14ac:dyDescent="0.25">
      <c r="A963" s="3" t="s">
        <v>105</v>
      </c>
      <c r="B963">
        <v>11303500</v>
      </c>
      <c r="C963" s="1">
        <v>32672</v>
      </c>
      <c r="D963" s="2">
        <v>0.5</v>
      </c>
      <c r="E963" t="s">
        <v>110</v>
      </c>
      <c r="F963" t="s">
        <v>107</v>
      </c>
      <c r="G963" t="s">
        <v>10863</v>
      </c>
      <c r="H963" t="s">
        <v>108</v>
      </c>
      <c r="I963">
        <v>1147</v>
      </c>
      <c r="J963">
        <v>3</v>
      </c>
      <c r="K963" t="s">
        <v>120</v>
      </c>
      <c r="L963" t="s">
        <v>109</v>
      </c>
    </row>
    <row r="964" spans="1:12" x14ac:dyDescent="0.25">
      <c r="A964" s="3" t="s">
        <v>105</v>
      </c>
      <c r="B964">
        <v>11303500</v>
      </c>
      <c r="C964" s="1">
        <v>32672</v>
      </c>
      <c r="D964" s="2">
        <v>0.50069444444444444</v>
      </c>
      <c r="E964" t="s">
        <v>110</v>
      </c>
      <c r="F964" t="s">
        <v>107</v>
      </c>
      <c r="G964" t="s">
        <v>10863</v>
      </c>
      <c r="H964" t="s">
        <v>108</v>
      </c>
      <c r="I964">
        <v>1145</v>
      </c>
      <c r="J964">
        <v>3</v>
      </c>
      <c r="K964" t="s">
        <v>109</v>
      </c>
    </row>
    <row r="965" spans="1:12" hidden="1" x14ac:dyDescent="0.25">
      <c r="A965" s="3" t="s">
        <v>105</v>
      </c>
      <c r="B965">
        <v>11303500</v>
      </c>
      <c r="C965" s="1">
        <v>32672</v>
      </c>
      <c r="D965" s="2">
        <v>0.50069444444444444</v>
      </c>
      <c r="E965" t="s">
        <v>110</v>
      </c>
      <c r="F965" t="s">
        <v>107</v>
      </c>
      <c r="G965" t="s">
        <v>10863</v>
      </c>
      <c r="H965" t="s">
        <v>108</v>
      </c>
      <c r="I965">
        <v>1147</v>
      </c>
      <c r="J965">
        <v>3</v>
      </c>
      <c r="K965" t="s">
        <v>109</v>
      </c>
    </row>
    <row r="966" spans="1:12" hidden="1" x14ac:dyDescent="0.25">
      <c r="A966" s="3" t="s">
        <v>105</v>
      </c>
      <c r="B966">
        <v>11303500</v>
      </c>
      <c r="C966" s="1">
        <v>32699</v>
      </c>
      <c r="D966" s="2">
        <v>0.5</v>
      </c>
      <c r="E966" t="s">
        <v>110</v>
      </c>
      <c r="F966" t="s">
        <v>107</v>
      </c>
      <c r="G966" t="s">
        <v>10863</v>
      </c>
      <c r="H966" t="s">
        <v>108</v>
      </c>
      <c r="I966">
        <v>1002</v>
      </c>
      <c r="J966">
        <v>2</v>
      </c>
      <c r="K966" t="s">
        <v>116</v>
      </c>
      <c r="L966" t="s">
        <v>109</v>
      </c>
    </row>
    <row r="967" spans="1:12" hidden="1" x14ac:dyDescent="0.25">
      <c r="A967" s="3" t="s">
        <v>105</v>
      </c>
      <c r="B967">
        <v>11303500</v>
      </c>
      <c r="C967" s="1">
        <v>32699</v>
      </c>
      <c r="D967" s="2">
        <v>0.5</v>
      </c>
      <c r="E967" t="s">
        <v>110</v>
      </c>
      <c r="F967" t="s">
        <v>107</v>
      </c>
      <c r="G967" t="s">
        <v>10863</v>
      </c>
      <c r="H967" t="s">
        <v>108</v>
      </c>
      <c r="I967">
        <v>1020</v>
      </c>
      <c r="J967">
        <v>490</v>
      </c>
      <c r="K967" t="s">
        <v>117</v>
      </c>
      <c r="L967" t="s">
        <v>109</v>
      </c>
    </row>
    <row r="968" spans="1:12" hidden="1" x14ac:dyDescent="0.25">
      <c r="A968" s="3" t="s">
        <v>105</v>
      </c>
      <c r="B968">
        <v>11303500</v>
      </c>
      <c r="C968" s="1">
        <v>32699</v>
      </c>
      <c r="D968" s="2">
        <v>0.5</v>
      </c>
      <c r="E968" t="s">
        <v>110</v>
      </c>
      <c r="F968" t="s">
        <v>107</v>
      </c>
      <c r="G968" t="s">
        <v>10863</v>
      </c>
      <c r="H968" t="s">
        <v>108</v>
      </c>
      <c r="I968">
        <v>1022</v>
      </c>
      <c r="J968">
        <v>490</v>
      </c>
      <c r="K968" t="s">
        <v>122</v>
      </c>
      <c r="L968" t="s">
        <v>109</v>
      </c>
    </row>
    <row r="969" spans="1:12" hidden="1" x14ac:dyDescent="0.25">
      <c r="A969" s="3" t="s">
        <v>105</v>
      </c>
      <c r="B969">
        <v>11303500</v>
      </c>
      <c r="C969" s="1">
        <v>32699</v>
      </c>
      <c r="D969" s="2">
        <v>0.5</v>
      </c>
      <c r="E969" t="s">
        <v>110</v>
      </c>
      <c r="F969" t="s">
        <v>107</v>
      </c>
      <c r="G969" t="s">
        <v>10863</v>
      </c>
      <c r="H969" t="s">
        <v>108</v>
      </c>
      <c r="I969">
        <v>1147</v>
      </c>
      <c r="J969">
        <v>2</v>
      </c>
      <c r="K969" t="s">
        <v>120</v>
      </c>
      <c r="L969" t="s">
        <v>109</v>
      </c>
    </row>
    <row r="970" spans="1:12" hidden="1" x14ac:dyDescent="0.25">
      <c r="A970" s="3" t="s">
        <v>105</v>
      </c>
      <c r="B970">
        <v>11303500</v>
      </c>
      <c r="C970" s="1">
        <v>32699</v>
      </c>
      <c r="D970" s="2">
        <v>0.53125</v>
      </c>
      <c r="E970" t="s">
        <v>110</v>
      </c>
      <c r="F970" t="s">
        <v>107</v>
      </c>
      <c r="G970" t="s">
        <v>10863</v>
      </c>
      <c r="H970" t="s">
        <v>108</v>
      </c>
      <c r="I970">
        <v>1002</v>
      </c>
      <c r="J970">
        <v>2</v>
      </c>
      <c r="K970" t="s">
        <v>116</v>
      </c>
      <c r="L970" t="s">
        <v>109</v>
      </c>
    </row>
    <row r="971" spans="1:12" hidden="1" x14ac:dyDescent="0.25">
      <c r="A971" s="3" t="s">
        <v>105</v>
      </c>
      <c r="B971">
        <v>11303500</v>
      </c>
      <c r="C971" s="1">
        <v>32699</v>
      </c>
      <c r="D971" s="2">
        <v>0.53125</v>
      </c>
      <c r="E971" t="s">
        <v>110</v>
      </c>
      <c r="F971" t="s">
        <v>107</v>
      </c>
      <c r="G971" t="s">
        <v>10863</v>
      </c>
      <c r="H971" t="s">
        <v>108</v>
      </c>
      <c r="I971">
        <v>1020</v>
      </c>
      <c r="J971">
        <v>460</v>
      </c>
      <c r="K971" t="s">
        <v>117</v>
      </c>
      <c r="L971" t="s">
        <v>109</v>
      </c>
    </row>
    <row r="972" spans="1:12" hidden="1" x14ac:dyDescent="0.25">
      <c r="A972" s="3" t="s">
        <v>105</v>
      </c>
      <c r="B972">
        <v>11303500</v>
      </c>
      <c r="C972" s="1">
        <v>32699</v>
      </c>
      <c r="D972" s="2">
        <v>0.53125</v>
      </c>
      <c r="E972" t="s">
        <v>110</v>
      </c>
      <c r="F972" t="s">
        <v>107</v>
      </c>
      <c r="G972" t="s">
        <v>10863</v>
      </c>
      <c r="H972" t="s">
        <v>108</v>
      </c>
      <c r="I972">
        <v>1022</v>
      </c>
      <c r="J972">
        <v>470</v>
      </c>
      <c r="K972" t="s">
        <v>122</v>
      </c>
      <c r="L972" t="s">
        <v>109</v>
      </c>
    </row>
    <row r="973" spans="1:12" hidden="1" x14ac:dyDescent="0.25">
      <c r="A973" s="3" t="s">
        <v>105</v>
      </c>
      <c r="B973">
        <v>11303500</v>
      </c>
      <c r="C973" s="1">
        <v>32699</v>
      </c>
      <c r="D973" s="2">
        <v>0.53125</v>
      </c>
      <c r="E973" t="s">
        <v>110</v>
      </c>
      <c r="F973" t="s">
        <v>107</v>
      </c>
      <c r="G973" t="s">
        <v>10863</v>
      </c>
      <c r="H973" t="s">
        <v>108</v>
      </c>
      <c r="I973">
        <v>1147</v>
      </c>
      <c r="J973">
        <v>2</v>
      </c>
      <c r="K973" t="s">
        <v>120</v>
      </c>
      <c r="L973" t="s">
        <v>109</v>
      </c>
    </row>
    <row r="974" spans="1:12" x14ac:dyDescent="0.25">
      <c r="A974" s="3" t="s">
        <v>105</v>
      </c>
      <c r="B974">
        <v>11303500</v>
      </c>
      <c r="C974" s="1">
        <v>32699</v>
      </c>
      <c r="D974" s="2">
        <v>0.53194444444444444</v>
      </c>
      <c r="E974" t="s">
        <v>110</v>
      </c>
      <c r="F974" t="s">
        <v>107</v>
      </c>
      <c r="G974" t="s">
        <v>10863</v>
      </c>
      <c r="H974" t="s">
        <v>108</v>
      </c>
      <c r="I974">
        <v>1145</v>
      </c>
      <c r="J974">
        <v>2</v>
      </c>
      <c r="K974" t="s">
        <v>109</v>
      </c>
    </row>
    <row r="975" spans="1:12" hidden="1" x14ac:dyDescent="0.25">
      <c r="A975" s="3" t="s">
        <v>105</v>
      </c>
      <c r="B975">
        <v>11303500</v>
      </c>
      <c r="C975" s="1">
        <v>32699</v>
      </c>
      <c r="D975" s="2">
        <v>0.53194444444444444</v>
      </c>
      <c r="E975" t="s">
        <v>110</v>
      </c>
      <c r="F975" t="s">
        <v>107</v>
      </c>
      <c r="G975" t="s">
        <v>10863</v>
      </c>
      <c r="H975" t="s">
        <v>108</v>
      </c>
      <c r="I975">
        <v>1147</v>
      </c>
      <c r="J975">
        <v>3</v>
      </c>
      <c r="K975" t="s">
        <v>109</v>
      </c>
    </row>
    <row r="976" spans="1:12" hidden="1" x14ac:dyDescent="0.25">
      <c r="A976" s="3" t="s">
        <v>105</v>
      </c>
      <c r="B976">
        <v>11303500</v>
      </c>
      <c r="C976" s="1">
        <v>32735</v>
      </c>
      <c r="D976" s="2">
        <v>0.45833333333333331</v>
      </c>
      <c r="E976" t="s">
        <v>110</v>
      </c>
      <c r="F976" t="s">
        <v>107</v>
      </c>
      <c r="G976" t="s">
        <v>10863</v>
      </c>
      <c r="H976" t="s">
        <v>108</v>
      </c>
      <c r="I976">
        <v>1002</v>
      </c>
      <c r="J976">
        <v>3</v>
      </c>
      <c r="K976" t="s">
        <v>116</v>
      </c>
      <c r="L976" t="s">
        <v>109</v>
      </c>
    </row>
    <row r="977" spans="1:12" hidden="1" x14ac:dyDescent="0.25">
      <c r="A977" s="3" t="s">
        <v>105</v>
      </c>
      <c r="B977">
        <v>11303500</v>
      </c>
      <c r="C977" s="1">
        <v>32735</v>
      </c>
      <c r="D977" s="2">
        <v>0.45833333333333331</v>
      </c>
      <c r="E977" t="s">
        <v>110</v>
      </c>
      <c r="F977" t="s">
        <v>107</v>
      </c>
      <c r="G977" t="s">
        <v>10863</v>
      </c>
      <c r="H977" t="s">
        <v>108</v>
      </c>
      <c r="I977">
        <v>1020</v>
      </c>
      <c r="J977">
        <v>720</v>
      </c>
      <c r="K977" t="s">
        <v>117</v>
      </c>
      <c r="L977" t="s">
        <v>109</v>
      </c>
    </row>
    <row r="978" spans="1:12" hidden="1" x14ac:dyDescent="0.25">
      <c r="A978" s="3" t="s">
        <v>105</v>
      </c>
      <c r="B978">
        <v>11303500</v>
      </c>
      <c r="C978" s="1">
        <v>32735</v>
      </c>
      <c r="D978" s="2">
        <v>0.45833333333333331</v>
      </c>
      <c r="E978" t="s">
        <v>110</v>
      </c>
      <c r="F978" t="s">
        <v>107</v>
      </c>
      <c r="G978" t="s">
        <v>10863</v>
      </c>
      <c r="H978" t="s">
        <v>108</v>
      </c>
      <c r="I978">
        <v>1022</v>
      </c>
      <c r="J978">
        <v>720</v>
      </c>
      <c r="K978" t="s">
        <v>122</v>
      </c>
      <c r="L978" t="s">
        <v>109</v>
      </c>
    </row>
    <row r="979" spans="1:12" hidden="1" x14ac:dyDescent="0.25">
      <c r="A979" s="3" t="s">
        <v>105</v>
      </c>
      <c r="B979">
        <v>11303500</v>
      </c>
      <c r="C979" s="1">
        <v>32735</v>
      </c>
      <c r="D979" s="2">
        <v>0.45833333333333331</v>
      </c>
      <c r="E979" t="s">
        <v>110</v>
      </c>
      <c r="F979" t="s">
        <v>107</v>
      </c>
      <c r="G979" t="s">
        <v>10863</v>
      </c>
      <c r="H979" t="s">
        <v>108</v>
      </c>
      <c r="I979">
        <v>1147</v>
      </c>
      <c r="J979">
        <v>3</v>
      </c>
      <c r="K979" t="s">
        <v>120</v>
      </c>
      <c r="L979" t="s">
        <v>109</v>
      </c>
    </row>
    <row r="980" spans="1:12" hidden="1" x14ac:dyDescent="0.25">
      <c r="A980" s="3" t="s">
        <v>105</v>
      </c>
      <c r="B980">
        <v>11303500</v>
      </c>
      <c r="C980" s="1">
        <v>32735</v>
      </c>
      <c r="D980" s="2">
        <v>0.5</v>
      </c>
      <c r="E980" t="s">
        <v>110</v>
      </c>
      <c r="F980" t="s">
        <v>107</v>
      </c>
      <c r="G980" t="s">
        <v>10863</v>
      </c>
      <c r="H980" t="s">
        <v>108</v>
      </c>
      <c r="I980">
        <v>1002</v>
      </c>
      <c r="J980">
        <v>2</v>
      </c>
      <c r="K980" t="s">
        <v>116</v>
      </c>
      <c r="L980" t="s">
        <v>109</v>
      </c>
    </row>
    <row r="981" spans="1:12" hidden="1" x14ac:dyDescent="0.25">
      <c r="A981" s="3" t="s">
        <v>105</v>
      </c>
      <c r="B981">
        <v>11303500</v>
      </c>
      <c r="C981" s="1">
        <v>32735</v>
      </c>
      <c r="D981" s="2">
        <v>0.5</v>
      </c>
      <c r="E981" t="s">
        <v>110</v>
      </c>
      <c r="F981" t="s">
        <v>107</v>
      </c>
      <c r="G981" t="s">
        <v>10863</v>
      </c>
      <c r="H981" t="s">
        <v>108</v>
      </c>
      <c r="I981">
        <v>1020</v>
      </c>
      <c r="J981">
        <v>640</v>
      </c>
      <c r="K981" t="s">
        <v>117</v>
      </c>
      <c r="L981" t="s">
        <v>109</v>
      </c>
    </row>
    <row r="982" spans="1:12" hidden="1" x14ac:dyDescent="0.25">
      <c r="A982" s="3" t="s">
        <v>105</v>
      </c>
      <c r="B982">
        <v>11303500</v>
      </c>
      <c r="C982" s="1">
        <v>32735</v>
      </c>
      <c r="D982" s="2">
        <v>0.5</v>
      </c>
      <c r="E982" t="s">
        <v>110</v>
      </c>
      <c r="F982" t="s">
        <v>107</v>
      </c>
      <c r="G982" t="s">
        <v>10863</v>
      </c>
      <c r="H982" t="s">
        <v>108</v>
      </c>
      <c r="I982">
        <v>1022</v>
      </c>
      <c r="J982">
        <v>640</v>
      </c>
      <c r="K982" t="s">
        <v>122</v>
      </c>
      <c r="L982" t="s">
        <v>109</v>
      </c>
    </row>
    <row r="983" spans="1:12" hidden="1" x14ac:dyDescent="0.25">
      <c r="A983" s="3" t="s">
        <v>105</v>
      </c>
      <c r="B983">
        <v>11303500</v>
      </c>
      <c r="C983" s="1">
        <v>32735</v>
      </c>
      <c r="D983" s="2">
        <v>0.5</v>
      </c>
      <c r="E983" t="s">
        <v>110</v>
      </c>
      <c r="F983" t="s">
        <v>107</v>
      </c>
      <c r="G983" t="s">
        <v>10863</v>
      </c>
      <c r="H983" t="s">
        <v>108</v>
      </c>
      <c r="I983">
        <v>1147</v>
      </c>
      <c r="J983">
        <v>2</v>
      </c>
      <c r="K983" t="s">
        <v>120</v>
      </c>
      <c r="L983" t="s">
        <v>109</v>
      </c>
    </row>
    <row r="984" spans="1:12" x14ac:dyDescent="0.25">
      <c r="A984" s="3" t="s">
        <v>105</v>
      </c>
      <c r="B984">
        <v>11303500</v>
      </c>
      <c r="C984" s="1">
        <v>32735</v>
      </c>
      <c r="D984" s="2">
        <v>0.50069444444444444</v>
      </c>
      <c r="E984" t="s">
        <v>110</v>
      </c>
      <c r="F984" t="s">
        <v>107</v>
      </c>
      <c r="G984" t="s">
        <v>10863</v>
      </c>
      <c r="H984" t="s">
        <v>108</v>
      </c>
      <c r="I984">
        <v>1145</v>
      </c>
      <c r="J984">
        <v>3</v>
      </c>
      <c r="K984" t="s">
        <v>109</v>
      </c>
    </row>
    <row r="985" spans="1:12" hidden="1" x14ac:dyDescent="0.25">
      <c r="A985" s="3" t="s">
        <v>105</v>
      </c>
      <c r="B985">
        <v>11303500</v>
      </c>
      <c r="C985" s="1">
        <v>32735</v>
      </c>
      <c r="D985" s="2">
        <v>0.50069444444444444</v>
      </c>
      <c r="E985" t="s">
        <v>110</v>
      </c>
      <c r="F985" t="s">
        <v>107</v>
      </c>
      <c r="G985" t="s">
        <v>10863</v>
      </c>
      <c r="H985" t="s">
        <v>108</v>
      </c>
      <c r="I985">
        <v>1147</v>
      </c>
      <c r="J985">
        <v>3</v>
      </c>
      <c r="K985" t="s">
        <v>109</v>
      </c>
    </row>
    <row r="986" spans="1:12" hidden="1" x14ac:dyDescent="0.25">
      <c r="A986" s="3" t="s">
        <v>105</v>
      </c>
      <c r="B986">
        <v>11303500</v>
      </c>
      <c r="C986" s="1">
        <v>32777</v>
      </c>
      <c r="D986" s="2">
        <v>0.4375</v>
      </c>
      <c r="E986" t="s">
        <v>110</v>
      </c>
      <c r="F986" t="s">
        <v>107</v>
      </c>
      <c r="G986" t="s">
        <v>10863</v>
      </c>
      <c r="H986" t="s">
        <v>108</v>
      </c>
      <c r="I986">
        <v>1002</v>
      </c>
      <c r="J986">
        <v>2</v>
      </c>
      <c r="K986" t="s">
        <v>116</v>
      </c>
      <c r="L986" t="s">
        <v>109</v>
      </c>
    </row>
    <row r="987" spans="1:12" hidden="1" x14ac:dyDescent="0.25">
      <c r="A987" s="3" t="s">
        <v>105</v>
      </c>
      <c r="B987">
        <v>11303500</v>
      </c>
      <c r="C987" s="1">
        <v>32777</v>
      </c>
      <c r="D987" s="2">
        <v>0.4375</v>
      </c>
      <c r="E987" t="s">
        <v>110</v>
      </c>
      <c r="F987" t="s">
        <v>107</v>
      </c>
      <c r="G987" t="s">
        <v>10863</v>
      </c>
      <c r="H987" t="s">
        <v>108</v>
      </c>
      <c r="I987">
        <v>1020</v>
      </c>
      <c r="J987">
        <v>510</v>
      </c>
      <c r="K987" t="s">
        <v>117</v>
      </c>
      <c r="L987" t="s">
        <v>109</v>
      </c>
    </row>
    <row r="988" spans="1:12" hidden="1" x14ac:dyDescent="0.25">
      <c r="A988" s="3" t="s">
        <v>105</v>
      </c>
      <c r="B988">
        <v>11303500</v>
      </c>
      <c r="C988" s="1">
        <v>32777</v>
      </c>
      <c r="D988" s="2">
        <v>0.4375</v>
      </c>
      <c r="E988" t="s">
        <v>110</v>
      </c>
      <c r="F988" t="s">
        <v>107</v>
      </c>
      <c r="G988" t="s">
        <v>10863</v>
      </c>
      <c r="H988" t="s">
        <v>108</v>
      </c>
      <c r="I988">
        <v>1022</v>
      </c>
      <c r="J988">
        <v>460</v>
      </c>
      <c r="K988" t="s">
        <v>122</v>
      </c>
      <c r="L988" t="s">
        <v>109</v>
      </c>
    </row>
    <row r="989" spans="1:12" hidden="1" x14ac:dyDescent="0.25">
      <c r="A989" s="3" t="s">
        <v>105</v>
      </c>
      <c r="B989">
        <v>11303500</v>
      </c>
      <c r="C989" s="1">
        <v>32777</v>
      </c>
      <c r="D989" s="2">
        <v>0.4375</v>
      </c>
      <c r="E989" t="s">
        <v>110</v>
      </c>
      <c r="F989" t="s">
        <v>107</v>
      </c>
      <c r="G989" t="s">
        <v>10863</v>
      </c>
      <c r="H989" t="s">
        <v>108</v>
      </c>
      <c r="I989">
        <v>1147</v>
      </c>
      <c r="J989">
        <v>2</v>
      </c>
      <c r="K989" t="s">
        <v>120</v>
      </c>
      <c r="L989" t="s">
        <v>109</v>
      </c>
    </row>
    <row r="990" spans="1:12" hidden="1" x14ac:dyDescent="0.25">
      <c r="A990" s="3" t="s">
        <v>105</v>
      </c>
      <c r="B990">
        <v>11303500</v>
      </c>
      <c r="C990" s="1">
        <v>32777</v>
      </c>
      <c r="D990" s="2">
        <v>0.47916666666666669</v>
      </c>
      <c r="E990" t="s">
        <v>110</v>
      </c>
      <c r="F990" t="s">
        <v>107</v>
      </c>
      <c r="G990" t="s">
        <v>10863</v>
      </c>
      <c r="H990" t="s">
        <v>108</v>
      </c>
      <c r="I990">
        <v>1000</v>
      </c>
      <c r="J990">
        <v>2</v>
      </c>
      <c r="K990" t="s">
        <v>113</v>
      </c>
      <c r="L990" t="s">
        <v>109</v>
      </c>
    </row>
    <row r="991" spans="1:12" hidden="1" x14ac:dyDescent="0.25">
      <c r="A991" s="3" t="s">
        <v>105</v>
      </c>
      <c r="B991">
        <v>11303500</v>
      </c>
      <c r="C991" s="1">
        <v>32777</v>
      </c>
      <c r="D991" s="2">
        <v>0.47916666666666669</v>
      </c>
      <c r="E991" t="s">
        <v>110</v>
      </c>
      <c r="F991" t="s">
        <v>107</v>
      </c>
      <c r="G991" t="s">
        <v>10863</v>
      </c>
      <c r="H991" t="s">
        <v>108</v>
      </c>
      <c r="I991">
        <v>1020</v>
      </c>
      <c r="J991">
        <v>490</v>
      </c>
      <c r="K991" t="s">
        <v>117</v>
      </c>
      <c r="L991" t="s">
        <v>109</v>
      </c>
    </row>
    <row r="992" spans="1:12" x14ac:dyDescent="0.25">
      <c r="A992" s="3" t="s">
        <v>105</v>
      </c>
      <c r="B992">
        <v>11303500</v>
      </c>
      <c r="C992" s="1">
        <v>32777</v>
      </c>
      <c r="D992" s="2">
        <v>0.47916666666666669</v>
      </c>
      <c r="E992" t="s">
        <v>110</v>
      </c>
      <c r="F992" t="s">
        <v>107</v>
      </c>
      <c r="G992" t="s">
        <v>10863</v>
      </c>
      <c r="H992" t="s">
        <v>108</v>
      </c>
      <c r="I992">
        <v>1145</v>
      </c>
      <c r="J992">
        <v>2</v>
      </c>
      <c r="K992" t="s">
        <v>114</v>
      </c>
      <c r="L992" t="s">
        <v>109</v>
      </c>
    </row>
    <row r="993" spans="1:12" x14ac:dyDescent="0.25">
      <c r="A993" s="3" t="s">
        <v>105</v>
      </c>
      <c r="B993">
        <v>11303500</v>
      </c>
      <c r="C993" s="1">
        <v>32777</v>
      </c>
      <c r="D993" s="2">
        <v>0.47986111111111113</v>
      </c>
      <c r="E993" t="s">
        <v>110</v>
      </c>
      <c r="F993" t="s">
        <v>107</v>
      </c>
      <c r="G993" t="s">
        <v>10863</v>
      </c>
      <c r="H993" t="s">
        <v>108</v>
      </c>
      <c r="I993">
        <v>1145</v>
      </c>
      <c r="J993">
        <v>2</v>
      </c>
      <c r="K993" t="s">
        <v>109</v>
      </c>
    </row>
    <row r="994" spans="1:12" hidden="1" x14ac:dyDescent="0.25">
      <c r="A994" s="3" t="s">
        <v>105</v>
      </c>
      <c r="B994">
        <v>11303500</v>
      </c>
      <c r="C994" s="1">
        <v>32777</v>
      </c>
      <c r="D994" s="2">
        <v>0.47986111111111113</v>
      </c>
      <c r="E994" t="s">
        <v>110</v>
      </c>
      <c r="F994" t="s">
        <v>107</v>
      </c>
      <c r="G994" t="s">
        <v>10863</v>
      </c>
      <c r="H994" t="s">
        <v>108</v>
      </c>
      <c r="I994">
        <v>1147</v>
      </c>
      <c r="J994">
        <v>2</v>
      </c>
      <c r="K994" t="s">
        <v>109</v>
      </c>
    </row>
    <row r="995" spans="1:12" hidden="1" x14ac:dyDescent="0.25">
      <c r="A995" s="3" t="s">
        <v>105</v>
      </c>
      <c r="B995">
        <v>11303500</v>
      </c>
      <c r="C995" s="1">
        <v>32777</v>
      </c>
      <c r="D995" s="2">
        <v>0.4826388888888889</v>
      </c>
      <c r="E995" t="s">
        <v>110</v>
      </c>
      <c r="F995" t="s">
        <v>107</v>
      </c>
      <c r="G995" t="s">
        <v>10863</v>
      </c>
      <c r="H995" t="s">
        <v>108</v>
      </c>
      <c r="I995">
        <v>1002</v>
      </c>
      <c r="J995">
        <v>2</v>
      </c>
      <c r="K995" t="s">
        <v>116</v>
      </c>
      <c r="L995" t="s">
        <v>109</v>
      </c>
    </row>
    <row r="996" spans="1:12" hidden="1" x14ac:dyDescent="0.25">
      <c r="A996" s="3" t="s">
        <v>105</v>
      </c>
      <c r="B996">
        <v>11303500</v>
      </c>
      <c r="C996" s="1">
        <v>32777</v>
      </c>
      <c r="D996" s="2">
        <v>0.4826388888888889</v>
      </c>
      <c r="E996" t="s">
        <v>110</v>
      </c>
      <c r="F996" t="s">
        <v>107</v>
      </c>
      <c r="G996" t="s">
        <v>10863</v>
      </c>
      <c r="H996" t="s">
        <v>108</v>
      </c>
      <c r="I996">
        <v>1022</v>
      </c>
      <c r="J996">
        <v>490</v>
      </c>
      <c r="K996" t="s">
        <v>122</v>
      </c>
      <c r="L996" t="s">
        <v>109</v>
      </c>
    </row>
    <row r="997" spans="1:12" hidden="1" x14ac:dyDescent="0.25">
      <c r="A997" s="3" t="s">
        <v>105</v>
      </c>
      <c r="B997">
        <v>11303500</v>
      </c>
      <c r="C997" s="1">
        <v>32777</v>
      </c>
      <c r="D997" s="2">
        <v>0.4826388888888889</v>
      </c>
      <c r="E997" t="s">
        <v>110</v>
      </c>
      <c r="F997" t="s">
        <v>107</v>
      </c>
      <c r="G997" t="s">
        <v>10863</v>
      </c>
      <c r="H997" t="s">
        <v>108</v>
      </c>
      <c r="I997">
        <v>1147</v>
      </c>
      <c r="J997">
        <v>2</v>
      </c>
      <c r="K997" t="s">
        <v>120</v>
      </c>
      <c r="L997" t="s">
        <v>109</v>
      </c>
    </row>
    <row r="998" spans="1:12" hidden="1" x14ac:dyDescent="0.25">
      <c r="A998" s="3" t="s">
        <v>105</v>
      </c>
      <c r="B998">
        <v>11303500</v>
      </c>
      <c r="C998" s="1">
        <v>32797</v>
      </c>
      <c r="D998" s="2">
        <v>0.45833333333333331</v>
      </c>
      <c r="E998" t="s">
        <v>110</v>
      </c>
      <c r="F998" t="s">
        <v>107</v>
      </c>
      <c r="G998" t="s">
        <v>10863</v>
      </c>
      <c r="H998" t="s">
        <v>108</v>
      </c>
      <c r="I998">
        <v>1020</v>
      </c>
      <c r="J998">
        <v>380</v>
      </c>
      <c r="K998" t="s">
        <v>117</v>
      </c>
      <c r="L998" t="s">
        <v>109</v>
      </c>
    </row>
    <row r="999" spans="1:12" hidden="1" x14ac:dyDescent="0.25">
      <c r="A999" s="3" t="s">
        <v>105</v>
      </c>
      <c r="B999">
        <v>11303500</v>
      </c>
      <c r="C999" s="1">
        <v>32797</v>
      </c>
      <c r="D999" s="2">
        <v>0.5</v>
      </c>
      <c r="E999" t="s">
        <v>110</v>
      </c>
      <c r="F999" t="s">
        <v>107</v>
      </c>
      <c r="G999" t="s">
        <v>10863</v>
      </c>
      <c r="H999" t="s">
        <v>108</v>
      </c>
      <c r="I999">
        <v>1002</v>
      </c>
      <c r="J999">
        <v>2</v>
      </c>
      <c r="K999" t="s">
        <v>116</v>
      </c>
      <c r="L999" t="s">
        <v>109</v>
      </c>
    </row>
    <row r="1000" spans="1:12" hidden="1" x14ac:dyDescent="0.25">
      <c r="A1000" s="3" t="s">
        <v>105</v>
      </c>
      <c r="B1000">
        <v>11303500</v>
      </c>
      <c r="C1000" s="1">
        <v>32797</v>
      </c>
      <c r="D1000" s="2">
        <v>0.5</v>
      </c>
      <c r="E1000" t="s">
        <v>110</v>
      </c>
      <c r="F1000" t="s">
        <v>107</v>
      </c>
      <c r="G1000" t="s">
        <v>10863</v>
      </c>
      <c r="H1000" t="s">
        <v>108</v>
      </c>
      <c r="I1000">
        <v>1020</v>
      </c>
      <c r="J1000">
        <v>380</v>
      </c>
      <c r="K1000" t="s">
        <v>117</v>
      </c>
      <c r="L1000" t="s">
        <v>109</v>
      </c>
    </row>
    <row r="1001" spans="1:12" hidden="1" x14ac:dyDescent="0.25">
      <c r="A1001" s="3" t="s">
        <v>105</v>
      </c>
      <c r="B1001">
        <v>11303500</v>
      </c>
      <c r="C1001" s="1">
        <v>32797</v>
      </c>
      <c r="D1001" s="2">
        <v>0.5</v>
      </c>
      <c r="E1001" t="s">
        <v>110</v>
      </c>
      <c r="F1001" t="s">
        <v>107</v>
      </c>
      <c r="G1001" t="s">
        <v>10863</v>
      </c>
      <c r="H1001" t="s">
        <v>108</v>
      </c>
      <c r="I1001">
        <v>1022</v>
      </c>
      <c r="J1001">
        <v>350</v>
      </c>
      <c r="K1001" t="s">
        <v>122</v>
      </c>
      <c r="L1001" t="s">
        <v>109</v>
      </c>
    </row>
    <row r="1002" spans="1:12" hidden="1" x14ac:dyDescent="0.25">
      <c r="A1002" s="3" t="s">
        <v>105</v>
      </c>
      <c r="B1002">
        <v>11303500</v>
      </c>
      <c r="C1002" s="1">
        <v>32797</v>
      </c>
      <c r="D1002" s="2">
        <v>0.5</v>
      </c>
      <c r="E1002" t="s">
        <v>110</v>
      </c>
      <c r="F1002" t="s">
        <v>107</v>
      </c>
      <c r="G1002" t="s">
        <v>10863</v>
      </c>
      <c r="H1002" t="s">
        <v>108</v>
      </c>
      <c r="I1002">
        <v>1147</v>
      </c>
      <c r="J1002">
        <v>1</v>
      </c>
      <c r="K1002" t="s">
        <v>120</v>
      </c>
      <c r="L1002" t="s">
        <v>109</v>
      </c>
    </row>
    <row r="1003" spans="1:12" x14ac:dyDescent="0.25">
      <c r="A1003" s="3" t="s">
        <v>105</v>
      </c>
      <c r="B1003">
        <v>11303500</v>
      </c>
      <c r="C1003" s="1">
        <v>32797</v>
      </c>
      <c r="D1003" s="2">
        <v>0.50069444444444444</v>
      </c>
      <c r="E1003" t="s">
        <v>110</v>
      </c>
      <c r="F1003" t="s">
        <v>107</v>
      </c>
      <c r="G1003" t="s">
        <v>10863</v>
      </c>
      <c r="H1003" t="s">
        <v>108</v>
      </c>
      <c r="I1003">
        <v>1145</v>
      </c>
      <c r="J1003">
        <v>2</v>
      </c>
      <c r="K1003" t="s">
        <v>109</v>
      </c>
    </row>
    <row r="1004" spans="1:12" hidden="1" x14ac:dyDescent="0.25">
      <c r="A1004" s="3" t="s">
        <v>105</v>
      </c>
      <c r="B1004">
        <v>11303500</v>
      </c>
      <c r="C1004" s="1">
        <v>32797</v>
      </c>
      <c r="D1004" s="2">
        <v>0.50069444444444444</v>
      </c>
      <c r="E1004" t="s">
        <v>110</v>
      </c>
      <c r="F1004" t="s">
        <v>107</v>
      </c>
      <c r="G1004" t="s">
        <v>10863</v>
      </c>
      <c r="H1004" t="s">
        <v>108</v>
      </c>
      <c r="I1004">
        <v>1147</v>
      </c>
      <c r="J1004">
        <v>2</v>
      </c>
      <c r="K1004" t="s">
        <v>109</v>
      </c>
    </row>
    <row r="1005" spans="1:12" hidden="1" x14ac:dyDescent="0.25">
      <c r="A1005" s="3" t="s">
        <v>105</v>
      </c>
      <c r="B1005">
        <v>11303500</v>
      </c>
      <c r="C1005" s="1">
        <v>32825</v>
      </c>
      <c r="D1005" s="2">
        <v>0.4375</v>
      </c>
      <c r="E1005" t="s">
        <v>106</v>
      </c>
      <c r="F1005" t="s">
        <v>107</v>
      </c>
      <c r="G1005" t="s">
        <v>10863</v>
      </c>
      <c r="H1005" t="s">
        <v>108</v>
      </c>
      <c r="I1005">
        <v>1000</v>
      </c>
      <c r="J1005">
        <v>2</v>
      </c>
      <c r="K1005" t="s">
        <v>113</v>
      </c>
      <c r="L1005" t="s">
        <v>109</v>
      </c>
    </row>
    <row r="1006" spans="1:12" hidden="1" x14ac:dyDescent="0.25">
      <c r="A1006" s="3" t="s">
        <v>105</v>
      </c>
      <c r="B1006">
        <v>11303500</v>
      </c>
      <c r="C1006" s="1">
        <v>32825</v>
      </c>
      <c r="D1006" s="2">
        <v>0.4375</v>
      </c>
      <c r="E1006" t="s">
        <v>106</v>
      </c>
      <c r="F1006" t="s">
        <v>107</v>
      </c>
      <c r="G1006" t="s">
        <v>10863</v>
      </c>
      <c r="H1006" t="s">
        <v>108</v>
      </c>
      <c r="I1006">
        <v>1002</v>
      </c>
      <c r="J1006">
        <v>2</v>
      </c>
      <c r="K1006" t="s">
        <v>116</v>
      </c>
      <c r="L1006" t="s">
        <v>109</v>
      </c>
    </row>
    <row r="1007" spans="1:12" hidden="1" x14ac:dyDescent="0.25">
      <c r="A1007" s="3" t="s">
        <v>105</v>
      </c>
      <c r="B1007">
        <v>11303500</v>
      </c>
      <c r="C1007" s="1">
        <v>32825</v>
      </c>
      <c r="D1007" s="2">
        <v>0.4375</v>
      </c>
      <c r="E1007" t="s">
        <v>106</v>
      </c>
      <c r="F1007" t="s">
        <v>107</v>
      </c>
      <c r="G1007" t="s">
        <v>10863</v>
      </c>
      <c r="H1007" t="s">
        <v>108</v>
      </c>
      <c r="I1007">
        <v>1020</v>
      </c>
      <c r="J1007">
        <v>510</v>
      </c>
      <c r="K1007" t="s">
        <v>117</v>
      </c>
      <c r="L1007" t="s">
        <v>109</v>
      </c>
    </row>
    <row r="1008" spans="1:12" hidden="1" x14ac:dyDescent="0.25">
      <c r="A1008" s="3" t="s">
        <v>105</v>
      </c>
      <c r="B1008">
        <v>11303500</v>
      </c>
      <c r="C1008" s="1">
        <v>32825</v>
      </c>
      <c r="D1008" s="2">
        <v>0.4375</v>
      </c>
      <c r="E1008" t="s">
        <v>106</v>
      </c>
      <c r="F1008" t="s">
        <v>107</v>
      </c>
      <c r="G1008" t="s">
        <v>10863</v>
      </c>
      <c r="H1008" t="s">
        <v>108</v>
      </c>
      <c r="I1008">
        <v>1022</v>
      </c>
      <c r="J1008">
        <v>490</v>
      </c>
      <c r="K1008" t="s">
        <v>122</v>
      </c>
      <c r="L1008" t="s">
        <v>109</v>
      </c>
    </row>
    <row r="1009" spans="1:13" x14ac:dyDescent="0.25">
      <c r="A1009" s="3" t="s">
        <v>105</v>
      </c>
      <c r="B1009">
        <v>11303500</v>
      </c>
      <c r="C1009" s="1">
        <v>32825</v>
      </c>
      <c r="D1009" s="2">
        <v>0.4375</v>
      </c>
      <c r="E1009" t="s">
        <v>106</v>
      </c>
      <c r="F1009" t="s">
        <v>107</v>
      </c>
      <c r="G1009" t="s">
        <v>10863</v>
      </c>
      <c r="H1009" t="s">
        <v>108</v>
      </c>
      <c r="I1009">
        <v>1145</v>
      </c>
      <c r="J1009">
        <v>2</v>
      </c>
      <c r="K1009" t="s">
        <v>114</v>
      </c>
      <c r="L1009" t="s">
        <v>109</v>
      </c>
    </row>
    <row r="1010" spans="1:13" hidden="1" x14ac:dyDescent="0.25">
      <c r="A1010" s="3" t="s">
        <v>105</v>
      </c>
      <c r="B1010">
        <v>11303500</v>
      </c>
      <c r="C1010" s="1">
        <v>32825</v>
      </c>
      <c r="D1010" s="2">
        <v>0.4375</v>
      </c>
      <c r="E1010" t="s">
        <v>106</v>
      </c>
      <c r="F1010" t="s">
        <v>107</v>
      </c>
      <c r="G1010" t="s">
        <v>10863</v>
      </c>
      <c r="H1010" t="s">
        <v>108</v>
      </c>
      <c r="I1010">
        <v>1147</v>
      </c>
      <c r="J1010">
        <v>1</v>
      </c>
      <c r="K1010" t="s">
        <v>120</v>
      </c>
      <c r="L1010" t="s">
        <v>109</v>
      </c>
    </row>
    <row r="1011" spans="1:13" x14ac:dyDescent="0.25">
      <c r="A1011" s="3" t="s">
        <v>105</v>
      </c>
      <c r="B1011">
        <v>11303500</v>
      </c>
      <c r="C1011" s="1">
        <v>32825</v>
      </c>
      <c r="D1011" s="2">
        <v>0.4381944444444445</v>
      </c>
      <c r="E1011" t="s">
        <v>106</v>
      </c>
      <c r="F1011" t="s">
        <v>107</v>
      </c>
      <c r="G1011" t="s">
        <v>10863</v>
      </c>
      <c r="H1011" t="s">
        <v>108</v>
      </c>
      <c r="I1011">
        <v>1145</v>
      </c>
      <c r="J1011">
        <v>1</v>
      </c>
      <c r="K1011" t="s">
        <v>109</v>
      </c>
    </row>
    <row r="1012" spans="1:13" hidden="1" x14ac:dyDescent="0.25">
      <c r="A1012" s="3" t="s">
        <v>105</v>
      </c>
      <c r="B1012">
        <v>11303500</v>
      </c>
      <c r="C1012" s="1">
        <v>32825</v>
      </c>
      <c r="D1012" s="2">
        <v>0.4381944444444445</v>
      </c>
      <c r="E1012" t="s">
        <v>106</v>
      </c>
      <c r="F1012" t="s">
        <v>107</v>
      </c>
      <c r="G1012" t="s">
        <v>10863</v>
      </c>
      <c r="H1012" t="s">
        <v>108</v>
      </c>
      <c r="I1012">
        <v>1147</v>
      </c>
      <c r="J1012">
        <v>1</v>
      </c>
      <c r="K1012" t="s">
        <v>109</v>
      </c>
    </row>
    <row r="1013" spans="1:13" hidden="1" x14ac:dyDescent="0.25">
      <c r="A1013" s="3" t="s">
        <v>105</v>
      </c>
      <c r="B1013">
        <v>11303500</v>
      </c>
      <c r="C1013" s="1">
        <v>32853</v>
      </c>
      <c r="D1013" s="2">
        <v>0.47916666666666669</v>
      </c>
      <c r="E1013" t="s">
        <v>106</v>
      </c>
      <c r="F1013" t="s">
        <v>107</v>
      </c>
      <c r="G1013" t="s">
        <v>10863</v>
      </c>
      <c r="H1013" t="s">
        <v>108</v>
      </c>
      <c r="I1013">
        <v>1000</v>
      </c>
      <c r="J1013">
        <v>2</v>
      </c>
      <c r="K1013" t="s">
        <v>113</v>
      </c>
      <c r="L1013" t="s">
        <v>109</v>
      </c>
    </row>
    <row r="1014" spans="1:13" hidden="1" x14ac:dyDescent="0.25">
      <c r="A1014" s="3" t="s">
        <v>105</v>
      </c>
      <c r="B1014">
        <v>11303500</v>
      </c>
      <c r="C1014" s="1">
        <v>32853</v>
      </c>
      <c r="D1014" s="2">
        <v>0.47916666666666669</v>
      </c>
      <c r="E1014" t="s">
        <v>106</v>
      </c>
      <c r="F1014" t="s">
        <v>107</v>
      </c>
      <c r="G1014" t="s">
        <v>10863</v>
      </c>
      <c r="H1014" t="s">
        <v>108</v>
      </c>
      <c r="I1014">
        <v>1002</v>
      </c>
      <c r="J1014">
        <v>2</v>
      </c>
      <c r="K1014" t="s">
        <v>116</v>
      </c>
      <c r="L1014" t="s">
        <v>109</v>
      </c>
    </row>
    <row r="1015" spans="1:13" hidden="1" x14ac:dyDescent="0.25">
      <c r="A1015" s="3" t="s">
        <v>105</v>
      </c>
      <c r="B1015">
        <v>11303500</v>
      </c>
      <c r="C1015" s="1">
        <v>32853</v>
      </c>
      <c r="D1015" s="2">
        <v>0.47916666666666669</v>
      </c>
      <c r="E1015" t="s">
        <v>106</v>
      </c>
      <c r="F1015" t="s">
        <v>107</v>
      </c>
      <c r="G1015" t="s">
        <v>10863</v>
      </c>
      <c r="H1015" t="s">
        <v>108</v>
      </c>
      <c r="I1015">
        <v>1020</v>
      </c>
      <c r="J1015">
        <v>500</v>
      </c>
      <c r="K1015" t="s">
        <v>117</v>
      </c>
      <c r="L1015" t="s">
        <v>109</v>
      </c>
    </row>
    <row r="1016" spans="1:13" hidden="1" x14ac:dyDescent="0.25">
      <c r="A1016" s="3" t="s">
        <v>105</v>
      </c>
      <c r="B1016">
        <v>11303500</v>
      </c>
      <c r="C1016" s="1">
        <v>32853</v>
      </c>
      <c r="D1016" s="2">
        <v>0.47916666666666669</v>
      </c>
      <c r="E1016" t="s">
        <v>106</v>
      </c>
      <c r="F1016" t="s">
        <v>107</v>
      </c>
      <c r="G1016" t="s">
        <v>10863</v>
      </c>
      <c r="H1016" t="s">
        <v>108</v>
      </c>
      <c r="I1016">
        <v>1022</v>
      </c>
      <c r="J1016">
        <v>560</v>
      </c>
      <c r="K1016" t="s">
        <v>122</v>
      </c>
      <c r="L1016" t="s">
        <v>109</v>
      </c>
    </row>
    <row r="1017" spans="1:13" x14ac:dyDescent="0.25">
      <c r="A1017" s="3" t="s">
        <v>105</v>
      </c>
      <c r="B1017">
        <v>11303500</v>
      </c>
      <c r="C1017" s="1">
        <v>32853</v>
      </c>
      <c r="D1017" s="2">
        <v>0.47916666666666669</v>
      </c>
      <c r="E1017" t="s">
        <v>106</v>
      </c>
      <c r="F1017" t="s">
        <v>107</v>
      </c>
      <c r="G1017" t="s">
        <v>10863</v>
      </c>
      <c r="H1017" t="s">
        <v>108</v>
      </c>
      <c r="I1017">
        <v>1145</v>
      </c>
      <c r="J1017" t="s">
        <v>111</v>
      </c>
      <c r="K1017">
        <v>1</v>
      </c>
      <c r="L1017" t="s">
        <v>114</v>
      </c>
      <c r="M1017" t="s">
        <v>109</v>
      </c>
    </row>
    <row r="1018" spans="1:13" hidden="1" x14ac:dyDescent="0.25">
      <c r="A1018" s="3" t="s">
        <v>105</v>
      </c>
      <c r="B1018">
        <v>11303500</v>
      </c>
      <c r="C1018" s="1">
        <v>32853</v>
      </c>
      <c r="D1018" s="2">
        <v>0.47916666666666669</v>
      </c>
      <c r="E1018" t="s">
        <v>106</v>
      </c>
      <c r="F1018" t="s">
        <v>107</v>
      </c>
      <c r="G1018" t="s">
        <v>10863</v>
      </c>
      <c r="H1018" t="s">
        <v>108</v>
      </c>
      <c r="I1018">
        <v>1147</v>
      </c>
      <c r="J1018">
        <v>1</v>
      </c>
      <c r="K1018" t="s">
        <v>120</v>
      </c>
      <c r="L1018" t="s">
        <v>109</v>
      </c>
    </row>
    <row r="1019" spans="1:13" x14ac:dyDescent="0.25">
      <c r="A1019" s="3" t="s">
        <v>105</v>
      </c>
      <c r="B1019">
        <v>11303500</v>
      </c>
      <c r="C1019" s="1">
        <v>32853</v>
      </c>
      <c r="D1019" s="2">
        <v>0.47986111111111113</v>
      </c>
      <c r="E1019" t="s">
        <v>106</v>
      </c>
      <c r="F1019" t="s">
        <v>107</v>
      </c>
      <c r="G1019" t="s">
        <v>10863</v>
      </c>
      <c r="H1019" t="s">
        <v>108</v>
      </c>
      <c r="I1019">
        <v>1145</v>
      </c>
      <c r="J1019">
        <v>1</v>
      </c>
      <c r="K1019" t="s">
        <v>109</v>
      </c>
    </row>
    <row r="1020" spans="1:13" hidden="1" x14ac:dyDescent="0.25">
      <c r="A1020" s="3" t="s">
        <v>105</v>
      </c>
      <c r="B1020">
        <v>11303500</v>
      </c>
      <c r="C1020" s="1">
        <v>32853</v>
      </c>
      <c r="D1020" s="2">
        <v>0.47986111111111113</v>
      </c>
      <c r="E1020" t="s">
        <v>106</v>
      </c>
      <c r="F1020" t="s">
        <v>107</v>
      </c>
      <c r="G1020" t="s">
        <v>10863</v>
      </c>
      <c r="H1020" t="s">
        <v>108</v>
      </c>
      <c r="I1020">
        <v>1147</v>
      </c>
      <c r="J1020">
        <v>1</v>
      </c>
      <c r="K1020" t="s">
        <v>109</v>
      </c>
    </row>
    <row r="1021" spans="1:13" hidden="1" x14ac:dyDescent="0.25">
      <c r="A1021" s="3" t="s">
        <v>105</v>
      </c>
      <c r="B1021">
        <v>11303500</v>
      </c>
      <c r="C1021" s="1">
        <v>32881</v>
      </c>
      <c r="D1021" s="2">
        <v>0.4375</v>
      </c>
      <c r="E1021" t="s">
        <v>106</v>
      </c>
      <c r="F1021" t="s">
        <v>107</v>
      </c>
      <c r="G1021" t="s">
        <v>10863</v>
      </c>
      <c r="H1021" t="s">
        <v>108</v>
      </c>
      <c r="I1021">
        <v>1002</v>
      </c>
      <c r="J1021">
        <v>1</v>
      </c>
      <c r="K1021" t="s">
        <v>116</v>
      </c>
      <c r="L1021" t="s">
        <v>109</v>
      </c>
    </row>
    <row r="1022" spans="1:13" hidden="1" x14ac:dyDescent="0.25">
      <c r="A1022" s="3" t="s">
        <v>105</v>
      </c>
      <c r="B1022">
        <v>11303500</v>
      </c>
      <c r="C1022" s="1">
        <v>32881</v>
      </c>
      <c r="D1022" s="2">
        <v>0.4375</v>
      </c>
      <c r="E1022" t="s">
        <v>106</v>
      </c>
      <c r="F1022" t="s">
        <v>107</v>
      </c>
      <c r="G1022" t="s">
        <v>10863</v>
      </c>
      <c r="H1022" t="s">
        <v>108</v>
      </c>
      <c r="I1022">
        <v>1020</v>
      </c>
      <c r="J1022">
        <v>730</v>
      </c>
      <c r="K1022" t="s">
        <v>117</v>
      </c>
      <c r="L1022" t="s">
        <v>109</v>
      </c>
    </row>
    <row r="1023" spans="1:13" hidden="1" x14ac:dyDescent="0.25">
      <c r="A1023" s="3" t="s">
        <v>105</v>
      </c>
      <c r="B1023">
        <v>11303500</v>
      </c>
      <c r="C1023" s="1">
        <v>32881</v>
      </c>
      <c r="D1023" s="2">
        <v>0.4375</v>
      </c>
      <c r="E1023" t="s">
        <v>106</v>
      </c>
      <c r="F1023" t="s">
        <v>107</v>
      </c>
      <c r="G1023" t="s">
        <v>10863</v>
      </c>
      <c r="H1023" t="s">
        <v>108</v>
      </c>
      <c r="I1023">
        <v>1022</v>
      </c>
      <c r="J1023">
        <v>750</v>
      </c>
      <c r="K1023" t="s">
        <v>122</v>
      </c>
      <c r="L1023" t="s">
        <v>109</v>
      </c>
    </row>
    <row r="1024" spans="1:13" hidden="1" x14ac:dyDescent="0.25">
      <c r="A1024" s="3" t="s">
        <v>105</v>
      </c>
      <c r="B1024">
        <v>11303500</v>
      </c>
      <c r="C1024" s="1">
        <v>32881</v>
      </c>
      <c r="D1024" s="2">
        <v>0.4375</v>
      </c>
      <c r="E1024" t="s">
        <v>106</v>
      </c>
      <c r="F1024" t="s">
        <v>107</v>
      </c>
      <c r="G1024" t="s">
        <v>10863</v>
      </c>
      <c r="H1024" t="s">
        <v>108</v>
      </c>
      <c r="I1024">
        <v>1147</v>
      </c>
      <c r="J1024">
        <v>4</v>
      </c>
      <c r="K1024" t="s">
        <v>120</v>
      </c>
      <c r="L1024" t="s">
        <v>109</v>
      </c>
    </row>
    <row r="1025" spans="1:13" x14ac:dyDescent="0.25">
      <c r="A1025" s="3" t="s">
        <v>105</v>
      </c>
      <c r="B1025">
        <v>11303500</v>
      </c>
      <c r="C1025" s="1">
        <v>32881</v>
      </c>
      <c r="D1025" s="2">
        <v>0.4381944444444445</v>
      </c>
      <c r="E1025" t="s">
        <v>106</v>
      </c>
      <c r="F1025" t="s">
        <v>107</v>
      </c>
      <c r="G1025" t="s">
        <v>10863</v>
      </c>
      <c r="H1025" t="s">
        <v>108</v>
      </c>
      <c r="I1025">
        <v>1145</v>
      </c>
      <c r="J1025">
        <v>4</v>
      </c>
      <c r="K1025" t="s">
        <v>109</v>
      </c>
    </row>
    <row r="1026" spans="1:13" hidden="1" x14ac:dyDescent="0.25">
      <c r="A1026" s="3" t="s">
        <v>105</v>
      </c>
      <c r="B1026">
        <v>11303500</v>
      </c>
      <c r="C1026" s="1">
        <v>32881</v>
      </c>
      <c r="D1026" s="2">
        <v>0.4381944444444445</v>
      </c>
      <c r="E1026" t="s">
        <v>106</v>
      </c>
      <c r="F1026" t="s">
        <v>107</v>
      </c>
      <c r="G1026" t="s">
        <v>10863</v>
      </c>
      <c r="H1026" t="s">
        <v>108</v>
      </c>
      <c r="I1026">
        <v>1147</v>
      </c>
      <c r="J1026">
        <v>4</v>
      </c>
      <c r="K1026" t="s">
        <v>109</v>
      </c>
    </row>
    <row r="1027" spans="1:13" x14ac:dyDescent="0.25">
      <c r="A1027" s="3" t="s">
        <v>105</v>
      </c>
      <c r="B1027">
        <v>11303500</v>
      </c>
      <c r="C1027" s="1">
        <v>32916</v>
      </c>
      <c r="D1027" s="2">
        <v>0.44861111111111113</v>
      </c>
      <c r="E1027" t="s">
        <v>106</v>
      </c>
      <c r="F1027" t="s">
        <v>107</v>
      </c>
      <c r="G1027" t="s">
        <v>10863</v>
      </c>
      <c r="H1027" t="s">
        <v>108</v>
      </c>
      <c r="I1027">
        <v>1145</v>
      </c>
      <c r="J1027">
        <v>7</v>
      </c>
      <c r="K1027" t="s">
        <v>109</v>
      </c>
    </row>
    <row r="1028" spans="1:13" hidden="1" x14ac:dyDescent="0.25">
      <c r="A1028" s="3" t="s">
        <v>105</v>
      </c>
      <c r="B1028">
        <v>11303500</v>
      </c>
      <c r="C1028" s="1">
        <v>32916</v>
      </c>
      <c r="D1028" s="2">
        <v>0.44861111111111113</v>
      </c>
      <c r="E1028" t="s">
        <v>106</v>
      </c>
      <c r="F1028" t="s">
        <v>107</v>
      </c>
      <c r="G1028" t="s">
        <v>10863</v>
      </c>
      <c r="H1028" t="s">
        <v>108</v>
      </c>
      <c r="I1028">
        <v>1147</v>
      </c>
      <c r="J1028">
        <v>6</v>
      </c>
      <c r="K1028" t="s">
        <v>109</v>
      </c>
    </row>
    <row r="1029" spans="1:13" x14ac:dyDescent="0.25">
      <c r="A1029" s="3" t="s">
        <v>105</v>
      </c>
      <c r="B1029">
        <v>11303500</v>
      </c>
      <c r="C1029" s="1">
        <v>32944</v>
      </c>
      <c r="D1029" s="2">
        <v>0.4694444444444445</v>
      </c>
      <c r="E1029" t="s">
        <v>106</v>
      </c>
      <c r="F1029" t="s">
        <v>107</v>
      </c>
      <c r="G1029" t="s">
        <v>10863</v>
      </c>
      <c r="H1029" t="s">
        <v>108</v>
      </c>
      <c r="I1029">
        <v>1145</v>
      </c>
      <c r="J1029">
        <v>4</v>
      </c>
      <c r="K1029" t="s">
        <v>109</v>
      </c>
    </row>
    <row r="1030" spans="1:13" hidden="1" x14ac:dyDescent="0.25">
      <c r="A1030" s="3" t="s">
        <v>105</v>
      </c>
      <c r="B1030">
        <v>11303500</v>
      </c>
      <c r="C1030" s="1">
        <v>32944</v>
      </c>
      <c r="D1030" s="2">
        <v>0.4694444444444445</v>
      </c>
      <c r="E1030" t="s">
        <v>106</v>
      </c>
      <c r="F1030" t="s">
        <v>107</v>
      </c>
      <c r="G1030" t="s">
        <v>10863</v>
      </c>
      <c r="H1030" t="s">
        <v>108</v>
      </c>
      <c r="I1030">
        <v>1147</v>
      </c>
      <c r="J1030">
        <v>5</v>
      </c>
      <c r="K1030" t="s">
        <v>109</v>
      </c>
    </row>
    <row r="1031" spans="1:13" hidden="1" x14ac:dyDescent="0.25">
      <c r="A1031" s="3" t="s">
        <v>105</v>
      </c>
      <c r="B1031">
        <v>11303500</v>
      </c>
      <c r="C1031" s="1">
        <v>32966</v>
      </c>
      <c r="D1031" s="2">
        <v>0.51388888888888895</v>
      </c>
      <c r="E1031" t="s">
        <v>110</v>
      </c>
      <c r="F1031" t="s">
        <v>107</v>
      </c>
      <c r="G1031" t="s">
        <v>10863</v>
      </c>
      <c r="H1031" t="s">
        <v>108</v>
      </c>
      <c r="I1031">
        <v>1000</v>
      </c>
      <c r="J1031">
        <v>2</v>
      </c>
      <c r="K1031" t="s">
        <v>113</v>
      </c>
      <c r="L1031" t="s">
        <v>109</v>
      </c>
    </row>
    <row r="1032" spans="1:13" x14ac:dyDescent="0.25">
      <c r="A1032" s="3" t="s">
        <v>105</v>
      </c>
      <c r="B1032">
        <v>11303500</v>
      </c>
      <c r="C1032" s="1">
        <v>32966</v>
      </c>
      <c r="D1032" s="2">
        <v>0.51388888888888895</v>
      </c>
      <c r="E1032" t="s">
        <v>110</v>
      </c>
      <c r="F1032" t="s">
        <v>107</v>
      </c>
      <c r="G1032" t="s">
        <v>10863</v>
      </c>
      <c r="H1032" t="s">
        <v>108</v>
      </c>
      <c r="I1032">
        <v>1145</v>
      </c>
      <c r="J1032">
        <v>2</v>
      </c>
      <c r="K1032" t="s">
        <v>114</v>
      </c>
      <c r="L1032" t="s">
        <v>109</v>
      </c>
    </row>
    <row r="1033" spans="1:13" hidden="1" x14ac:dyDescent="0.25">
      <c r="A1033" s="3" t="s">
        <v>105</v>
      </c>
      <c r="B1033">
        <v>11303500</v>
      </c>
      <c r="C1033" s="1">
        <v>33011</v>
      </c>
      <c r="D1033" s="2">
        <v>0.44444444444444442</v>
      </c>
      <c r="E1033" t="s">
        <v>110</v>
      </c>
      <c r="F1033" t="s">
        <v>107</v>
      </c>
      <c r="G1033" t="s">
        <v>10863</v>
      </c>
      <c r="H1033" t="s">
        <v>108</v>
      </c>
      <c r="I1033">
        <v>1000</v>
      </c>
      <c r="J1033">
        <v>2</v>
      </c>
      <c r="K1033" t="s">
        <v>113</v>
      </c>
      <c r="L1033" t="s">
        <v>109</v>
      </c>
    </row>
    <row r="1034" spans="1:13" x14ac:dyDescent="0.25">
      <c r="A1034" s="3" t="s">
        <v>105</v>
      </c>
      <c r="B1034">
        <v>11303500</v>
      </c>
      <c r="C1034" s="1">
        <v>33011</v>
      </c>
      <c r="D1034" s="2">
        <v>0.44444444444444442</v>
      </c>
      <c r="E1034" t="s">
        <v>110</v>
      </c>
      <c r="F1034" t="s">
        <v>107</v>
      </c>
      <c r="G1034" t="s">
        <v>10863</v>
      </c>
      <c r="H1034" t="s">
        <v>108</v>
      </c>
      <c r="I1034">
        <v>1145</v>
      </c>
      <c r="J1034" t="s">
        <v>111</v>
      </c>
      <c r="K1034">
        <v>2</v>
      </c>
      <c r="L1034" t="s">
        <v>114</v>
      </c>
      <c r="M1034" t="s">
        <v>109</v>
      </c>
    </row>
    <row r="1035" spans="1:13" hidden="1" x14ac:dyDescent="0.25">
      <c r="A1035" s="3" t="s">
        <v>105</v>
      </c>
      <c r="B1035">
        <v>11303500</v>
      </c>
      <c r="C1035" s="1">
        <v>33135</v>
      </c>
      <c r="D1035" s="2">
        <v>0.51041666666666663</v>
      </c>
      <c r="E1035" t="s">
        <v>110</v>
      </c>
      <c r="F1035" t="s">
        <v>107</v>
      </c>
      <c r="G1035" t="s">
        <v>10863</v>
      </c>
      <c r="H1035" t="s">
        <v>108</v>
      </c>
      <c r="I1035">
        <v>1000</v>
      </c>
      <c r="J1035">
        <v>2</v>
      </c>
      <c r="K1035" t="s">
        <v>113</v>
      </c>
      <c r="L1035" t="s">
        <v>109</v>
      </c>
    </row>
    <row r="1036" spans="1:13" x14ac:dyDescent="0.25">
      <c r="A1036" s="3" t="s">
        <v>105</v>
      </c>
      <c r="B1036">
        <v>11303500</v>
      </c>
      <c r="C1036" s="1">
        <v>33135</v>
      </c>
      <c r="D1036" s="2">
        <v>0.51041666666666663</v>
      </c>
      <c r="E1036" t="s">
        <v>110</v>
      </c>
      <c r="F1036" t="s">
        <v>107</v>
      </c>
      <c r="G1036" t="s">
        <v>10863</v>
      </c>
      <c r="H1036" t="s">
        <v>108</v>
      </c>
      <c r="I1036">
        <v>1145</v>
      </c>
      <c r="J1036">
        <v>1</v>
      </c>
      <c r="K1036" t="s">
        <v>114</v>
      </c>
      <c r="L1036" t="s">
        <v>109</v>
      </c>
    </row>
    <row r="1037" spans="1:13" hidden="1" x14ac:dyDescent="0.25">
      <c r="A1037" s="3" t="s">
        <v>105</v>
      </c>
      <c r="B1037">
        <v>11303500</v>
      </c>
      <c r="C1037" s="1">
        <v>33190</v>
      </c>
      <c r="D1037" s="2">
        <v>0.58333333333333337</v>
      </c>
      <c r="E1037" t="s">
        <v>106</v>
      </c>
      <c r="F1037" t="s">
        <v>107</v>
      </c>
      <c r="G1037" t="s">
        <v>10863</v>
      </c>
      <c r="H1037" t="s">
        <v>108</v>
      </c>
      <c r="I1037">
        <v>1000</v>
      </c>
      <c r="J1037">
        <v>1</v>
      </c>
      <c r="K1037" t="s">
        <v>113</v>
      </c>
      <c r="L1037" t="s">
        <v>109</v>
      </c>
    </row>
    <row r="1038" spans="1:13" x14ac:dyDescent="0.25">
      <c r="A1038" s="3" t="s">
        <v>105</v>
      </c>
      <c r="B1038">
        <v>11303500</v>
      </c>
      <c r="C1038" s="1">
        <v>33190</v>
      </c>
      <c r="D1038" s="2">
        <v>0.58333333333333337</v>
      </c>
      <c r="E1038" t="s">
        <v>106</v>
      </c>
      <c r="F1038" t="s">
        <v>107</v>
      </c>
      <c r="G1038" t="s">
        <v>10863</v>
      </c>
      <c r="H1038" t="s">
        <v>108</v>
      </c>
      <c r="I1038">
        <v>1145</v>
      </c>
      <c r="J1038" t="s">
        <v>111</v>
      </c>
      <c r="K1038">
        <v>1</v>
      </c>
      <c r="L1038" t="s">
        <v>114</v>
      </c>
      <c r="M1038" t="s">
        <v>109</v>
      </c>
    </row>
    <row r="1039" spans="1:13" hidden="1" x14ac:dyDescent="0.25">
      <c r="A1039" s="3" t="s">
        <v>105</v>
      </c>
      <c r="B1039">
        <v>11303500</v>
      </c>
      <c r="C1039" s="1">
        <v>33309</v>
      </c>
      <c r="D1039" s="2">
        <v>0.46875</v>
      </c>
      <c r="E1039" t="s">
        <v>106</v>
      </c>
      <c r="F1039" t="s">
        <v>107</v>
      </c>
      <c r="G1039" t="s">
        <v>10863</v>
      </c>
      <c r="H1039" t="s">
        <v>108</v>
      </c>
      <c r="I1039">
        <v>1000</v>
      </c>
      <c r="J1039">
        <v>1</v>
      </c>
      <c r="K1039" t="s">
        <v>113</v>
      </c>
      <c r="L1039" t="s">
        <v>109</v>
      </c>
    </row>
    <row r="1040" spans="1:13" x14ac:dyDescent="0.25">
      <c r="A1040" s="3" t="s">
        <v>105</v>
      </c>
      <c r="B1040">
        <v>11303500</v>
      </c>
      <c r="C1040" s="1">
        <v>33309</v>
      </c>
      <c r="D1040" s="2">
        <v>0.46875</v>
      </c>
      <c r="E1040" t="s">
        <v>106</v>
      </c>
      <c r="F1040" t="s">
        <v>107</v>
      </c>
      <c r="G1040" t="s">
        <v>10863</v>
      </c>
      <c r="H1040" t="s">
        <v>108</v>
      </c>
      <c r="I1040">
        <v>1145</v>
      </c>
      <c r="J1040">
        <v>4</v>
      </c>
      <c r="K1040" t="s">
        <v>114</v>
      </c>
      <c r="L1040" t="s">
        <v>109</v>
      </c>
    </row>
    <row r="1041" spans="1:13" hidden="1" x14ac:dyDescent="0.25">
      <c r="A1041" s="3" t="s">
        <v>105</v>
      </c>
      <c r="B1041">
        <v>11303500</v>
      </c>
      <c r="C1041" s="1">
        <v>33372</v>
      </c>
      <c r="D1041" s="2">
        <v>0.55208333333333337</v>
      </c>
      <c r="E1041" t="s">
        <v>110</v>
      </c>
      <c r="F1041" t="s">
        <v>107</v>
      </c>
      <c r="G1041" t="s">
        <v>10863</v>
      </c>
      <c r="H1041" t="s">
        <v>108</v>
      </c>
      <c r="I1041">
        <v>1000</v>
      </c>
      <c r="J1041">
        <v>2</v>
      </c>
      <c r="K1041" t="s">
        <v>113</v>
      </c>
      <c r="L1041" t="s">
        <v>109</v>
      </c>
    </row>
    <row r="1042" spans="1:13" x14ac:dyDescent="0.25">
      <c r="A1042" s="3" t="s">
        <v>105</v>
      </c>
      <c r="B1042">
        <v>11303500</v>
      </c>
      <c r="C1042" s="1">
        <v>33372</v>
      </c>
      <c r="D1042" s="2">
        <v>0.55208333333333337</v>
      </c>
      <c r="E1042" t="s">
        <v>110</v>
      </c>
      <c r="F1042" t="s">
        <v>107</v>
      </c>
      <c r="G1042" t="s">
        <v>10863</v>
      </c>
      <c r="H1042" t="s">
        <v>108</v>
      </c>
      <c r="I1042">
        <v>1145</v>
      </c>
      <c r="J1042">
        <v>1</v>
      </c>
      <c r="K1042" t="s">
        <v>114</v>
      </c>
      <c r="L1042" t="s">
        <v>109</v>
      </c>
    </row>
    <row r="1043" spans="1:13" hidden="1" x14ac:dyDescent="0.25">
      <c r="A1043" s="3" t="s">
        <v>105</v>
      </c>
      <c r="B1043">
        <v>11303500</v>
      </c>
      <c r="C1043" s="1">
        <v>33492</v>
      </c>
      <c r="D1043" s="2">
        <v>0.51041666666666663</v>
      </c>
      <c r="E1043" t="s">
        <v>110</v>
      </c>
      <c r="F1043" t="s">
        <v>107</v>
      </c>
      <c r="G1043" t="s">
        <v>10863</v>
      </c>
      <c r="H1043" t="s">
        <v>108</v>
      </c>
      <c r="I1043">
        <v>1000</v>
      </c>
      <c r="J1043">
        <v>3</v>
      </c>
      <c r="K1043" t="s">
        <v>113</v>
      </c>
      <c r="L1043" t="s">
        <v>109</v>
      </c>
    </row>
    <row r="1044" spans="1:13" x14ac:dyDescent="0.25">
      <c r="A1044" s="3" t="s">
        <v>105</v>
      </c>
      <c r="B1044">
        <v>11303500</v>
      </c>
      <c r="C1044" s="1">
        <v>33492</v>
      </c>
      <c r="D1044" s="2">
        <v>0.51041666666666663</v>
      </c>
      <c r="E1044" t="s">
        <v>110</v>
      </c>
      <c r="F1044" t="s">
        <v>107</v>
      </c>
      <c r="G1044" t="s">
        <v>10863</v>
      </c>
      <c r="H1044" t="s">
        <v>108</v>
      </c>
      <c r="I1044">
        <v>1145</v>
      </c>
      <c r="J1044" t="s">
        <v>111</v>
      </c>
      <c r="K1044">
        <v>1</v>
      </c>
      <c r="L1044" t="s">
        <v>114</v>
      </c>
      <c r="M1044" t="s">
        <v>109</v>
      </c>
    </row>
    <row r="1045" spans="1:13" x14ac:dyDescent="0.25">
      <c r="A1045" s="3" t="s">
        <v>105</v>
      </c>
      <c r="B1045">
        <v>11303500</v>
      </c>
      <c r="C1045" s="1">
        <v>33548</v>
      </c>
      <c r="D1045" s="2">
        <v>0.5</v>
      </c>
      <c r="E1045" t="s">
        <v>106</v>
      </c>
      <c r="F1045" t="s">
        <v>107</v>
      </c>
      <c r="G1045" t="s">
        <v>10863</v>
      </c>
      <c r="H1045" t="s">
        <v>108</v>
      </c>
      <c r="I1045">
        <v>1145</v>
      </c>
      <c r="J1045" t="s">
        <v>111</v>
      </c>
      <c r="K1045">
        <v>1</v>
      </c>
      <c r="L1045" t="s">
        <v>114</v>
      </c>
      <c r="M1045" t="s">
        <v>109</v>
      </c>
    </row>
    <row r="1046" spans="1:13" x14ac:dyDescent="0.25">
      <c r="A1046" s="3" t="s">
        <v>105</v>
      </c>
      <c r="B1046">
        <v>11303500</v>
      </c>
      <c r="C1046" s="1">
        <v>33681</v>
      </c>
      <c r="D1046" s="2">
        <v>0.57291666666666663</v>
      </c>
      <c r="E1046" t="s">
        <v>106</v>
      </c>
      <c r="F1046" t="s">
        <v>107</v>
      </c>
      <c r="G1046" t="s">
        <v>10863</v>
      </c>
      <c r="H1046" t="s">
        <v>108</v>
      </c>
      <c r="I1046">
        <v>1145</v>
      </c>
      <c r="J1046">
        <v>4</v>
      </c>
      <c r="K1046" t="s">
        <v>114</v>
      </c>
      <c r="L1046" t="s">
        <v>109</v>
      </c>
    </row>
    <row r="1047" spans="1:13" x14ac:dyDescent="0.25">
      <c r="A1047" s="3" t="s">
        <v>105</v>
      </c>
      <c r="B1047">
        <v>11303500</v>
      </c>
      <c r="C1047" s="1">
        <v>33751</v>
      </c>
      <c r="D1047" s="2">
        <v>0.5</v>
      </c>
      <c r="E1047" t="s">
        <v>110</v>
      </c>
      <c r="F1047" t="s">
        <v>107</v>
      </c>
      <c r="G1047" t="s">
        <v>10863</v>
      </c>
      <c r="H1047" t="s">
        <v>108</v>
      </c>
      <c r="I1047">
        <v>1145</v>
      </c>
      <c r="J1047" t="s">
        <v>111</v>
      </c>
      <c r="K1047">
        <v>1</v>
      </c>
      <c r="L1047" t="s">
        <v>114</v>
      </c>
      <c r="M1047" t="s">
        <v>109</v>
      </c>
    </row>
    <row r="1048" spans="1:13" x14ac:dyDescent="0.25">
      <c r="A1048" s="3" t="s">
        <v>105</v>
      </c>
      <c r="B1048">
        <v>11303500</v>
      </c>
      <c r="C1048" s="1">
        <v>33862</v>
      </c>
      <c r="D1048" s="2">
        <v>0.4861111111111111</v>
      </c>
      <c r="E1048" t="s">
        <v>110</v>
      </c>
      <c r="F1048" t="s">
        <v>107</v>
      </c>
      <c r="G1048" t="s">
        <v>10863</v>
      </c>
      <c r="H1048" t="s">
        <v>108</v>
      </c>
      <c r="I1048">
        <v>1145</v>
      </c>
      <c r="J1048" t="s">
        <v>111</v>
      </c>
      <c r="K1048">
        <v>1</v>
      </c>
      <c r="L1048" t="s">
        <v>114</v>
      </c>
      <c r="M1048" t="s">
        <v>109</v>
      </c>
    </row>
    <row r="1049" spans="1:13" hidden="1" x14ac:dyDescent="0.25">
      <c r="A1049" s="3" t="s">
        <v>105</v>
      </c>
      <c r="B1049">
        <v>11303500</v>
      </c>
      <c r="C1049" s="1">
        <v>33891</v>
      </c>
      <c r="D1049" s="2">
        <v>0.60277777777777775</v>
      </c>
      <c r="E1049" t="s">
        <v>110</v>
      </c>
      <c r="F1049" t="s">
        <v>107</v>
      </c>
      <c r="G1049" t="s">
        <v>10863</v>
      </c>
      <c r="H1049" t="s">
        <v>123</v>
      </c>
      <c r="I1049">
        <v>34795</v>
      </c>
      <c r="J1049">
        <v>2</v>
      </c>
      <c r="K1049" t="s">
        <v>124</v>
      </c>
      <c r="L1049" t="s">
        <v>109</v>
      </c>
    </row>
    <row r="1050" spans="1:13" hidden="1" x14ac:dyDescent="0.25">
      <c r="A1050" s="3" t="s">
        <v>105</v>
      </c>
      <c r="B1050">
        <v>11303500</v>
      </c>
      <c r="C1050" s="1">
        <v>33891</v>
      </c>
      <c r="D1050" s="2">
        <v>0.60277777777777775</v>
      </c>
      <c r="E1050" t="s">
        <v>110</v>
      </c>
      <c r="F1050" t="s">
        <v>107</v>
      </c>
      <c r="G1050" t="s">
        <v>10863</v>
      </c>
      <c r="H1050" t="s">
        <v>123</v>
      </c>
      <c r="I1050">
        <v>34800</v>
      </c>
      <c r="J1050">
        <v>15</v>
      </c>
      <c r="K1050" t="s">
        <v>125</v>
      </c>
      <c r="L1050" t="s">
        <v>109</v>
      </c>
    </row>
    <row r="1051" spans="1:13" hidden="1" x14ac:dyDescent="0.25">
      <c r="A1051" s="3" t="s">
        <v>105</v>
      </c>
      <c r="B1051">
        <v>11303500</v>
      </c>
      <c r="C1051" s="1">
        <v>33891</v>
      </c>
      <c r="D1051" s="2">
        <v>0.60277777777777775</v>
      </c>
      <c r="E1051" t="s">
        <v>110</v>
      </c>
      <c r="F1051" t="s">
        <v>107</v>
      </c>
      <c r="G1051" t="s">
        <v>10863</v>
      </c>
      <c r="H1051" t="s">
        <v>123</v>
      </c>
      <c r="I1051">
        <v>34950</v>
      </c>
      <c r="J1051">
        <v>0.7</v>
      </c>
      <c r="K1051" t="s">
        <v>126</v>
      </c>
      <c r="L1051" t="s">
        <v>109</v>
      </c>
    </row>
    <row r="1052" spans="1:13" x14ac:dyDescent="0.25">
      <c r="A1052" s="3" t="s">
        <v>105</v>
      </c>
      <c r="B1052">
        <v>11303500</v>
      </c>
      <c r="C1052" s="1">
        <v>33925</v>
      </c>
      <c r="D1052" s="2">
        <v>0.54861111111111105</v>
      </c>
      <c r="E1052" t="s">
        <v>106</v>
      </c>
      <c r="F1052" t="s">
        <v>107</v>
      </c>
      <c r="G1052" t="s">
        <v>10863</v>
      </c>
      <c r="H1052" t="s">
        <v>108</v>
      </c>
      <c r="I1052">
        <v>1145</v>
      </c>
      <c r="J1052">
        <v>1</v>
      </c>
      <c r="K1052" t="s">
        <v>114</v>
      </c>
      <c r="L1052" t="s">
        <v>109</v>
      </c>
    </row>
    <row r="1053" spans="1:13" x14ac:dyDescent="0.25">
      <c r="A1053" s="3" t="s">
        <v>105</v>
      </c>
      <c r="B1053">
        <v>11303500</v>
      </c>
      <c r="C1053" s="1">
        <v>34045</v>
      </c>
      <c r="D1053" s="2">
        <v>0.56944444444444442</v>
      </c>
      <c r="E1053" t="s">
        <v>106</v>
      </c>
      <c r="F1053" t="s">
        <v>107</v>
      </c>
      <c r="G1053" t="s">
        <v>10863</v>
      </c>
      <c r="H1053" t="s">
        <v>108</v>
      </c>
      <c r="I1053">
        <v>1145</v>
      </c>
      <c r="J1053">
        <v>3</v>
      </c>
      <c r="K1053" t="s">
        <v>114</v>
      </c>
      <c r="L1053" t="s">
        <v>109</v>
      </c>
    </row>
    <row r="1054" spans="1:13" hidden="1" x14ac:dyDescent="0.25">
      <c r="A1054" s="3" t="s">
        <v>105</v>
      </c>
      <c r="B1054">
        <v>11303500</v>
      </c>
      <c r="C1054" s="1">
        <v>34110</v>
      </c>
      <c r="D1054" s="2">
        <v>0.64583333333333337</v>
      </c>
      <c r="E1054" t="s">
        <v>110</v>
      </c>
      <c r="F1054" t="s">
        <v>107</v>
      </c>
      <c r="G1054" t="s">
        <v>10863</v>
      </c>
      <c r="H1054" t="s">
        <v>108</v>
      </c>
      <c r="I1054">
        <v>1020</v>
      </c>
      <c r="J1054">
        <v>340</v>
      </c>
      <c r="K1054" t="s">
        <v>117</v>
      </c>
      <c r="L1054" t="s">
        <v>109</v>
      </c>
    </row>
    <row r="1055" spans="1:13" x14ac:dyDescent="0.25">
      <c r="A1055" s="3" t="s">
        <v>105</v>
      </c>
      <c r="B1055">
        <v>11303500</v>
      </c>
      <c r="C1055" s="1">
        <v>34110</v>
      </c>
      <c r="D1055" s="2">
        <v>0.64583333333333337</v>
      </c>
      <c r="E1055" t="s">
        <v>110</v>
      </c>
      <c r="F1055" t="s">
        <v>107</v>
      </c>
      <c r="G1055" t="s">
        <v>10863</v>
      </c>
      <c r="H1055" t="s">
        <v>108</v>
      </c>
      <c r="I1055">
        <v>1145</v>
      </c>
      <c r="J1055">
        <v>2</v>
      </c>
      <c r="K1055" t="s">
        <v>114</v>
      </c>
      <c r="L1055" t="s">
        <v>109</v>
      </c>
    </row>
    <row r="1056" spans="1:13" x14ac:dyDescent="0.25">
      <c r="A1056" s="3" t="s">
        <v>105</v>
      </c>
      <c r="B1056">
        <v>11303500</v>
      </c>
      <c r="C1056" s="1">
        <v>34114</v>
      </c>
      <c r="D1056" s="2">
        <v>0.5625</v>
      </c>
      <c r="E1056" t="s">
        <v>110</v>
      </c>
      <c r="F1056" t="s">
        <v>107</v>
      </c>
      <c r="G1056" t="s">
        <v>10863</v>
      </c>
      <c r="H1056" t="s">
        <v>108</v>
      </c>
      <c r="I1056">
        <v>1145</v>
      </c>
      <c r="J1056">
        <v>1</v>
      </c>
      <c r="K1056" t="s">
        <v>114</v>
      </c>
      <c r="L1056" t="s">
        <v>109</v>
      </c>
    </row>
    <row r="1057" spans="1:12" hidden="1" x14ac:dyDescent="0.25">
      <c r="A1057" s="3" t="s">
        <v>105</v>
      </c>
      <c r="B1057">
        <v>11303500</v>
      </c>
      <c r="C1057" s="1">
        <v>34149</v>
      </c>
      <c r="D1057" s="2">
        <v>0.61458333333333337</v>
      </c>
      <c r="E1057" t="s">
        <v>110</v>
      </c>
      <c r="F1057" t="s">
        <v>107</v>
      </c>
      <c r="G1057" t="s">
        <v>10863</v>
      </c>
      <c r="H1057" t="s">
        <v>108</v>
      </c>
      <c r="I1057">
        <v>1020</v>
      </c>
      <c r="J1057">
        <v>460</v>
      </c>
      <c r="K1057" t="s">
        <v>117</v>
      </c>
      <c r="L1057" t="s">
        <v>109</v>
      </c>
    </row>
    <row r="1058" spans="1:12" x14ac:dyDescent="0.25">
      <c r="A1058" s="3" t="s">
        <v>105</v>
      </c>
      <c r="B1058">
        <v>11303500</v>
      </c>
      <c r="C1058" s="1">
        <v>34149</v>
      </c>
      <c r="D1058" s="2">
        <v>0.61458333333333337</v>
      </c>
      <c r="E1058" t="s">
        <v>110</v>
      </c>
      <c r="F1058" t="s">
        <v>107</v>
      </c>
      <c r="G1058" t="s">
        <v>10863</v>
      </c>
      <c r="H1058" t="s">
        <v>108</v>
      </c>
      <c r="I1058">
        <v>1145</v>
      </c>
      <c r="J1058">
        <v>2</v>
      </c>
      <c r="K1058" t="s">
        <v>114</v>
      </c>
      <c r="L1058" t="s">
        <v>109</v>
      </c>
    </row>
    <row r="1059" spans="1:12" x14ac:dyDescent="0.25">
      <c r="A1059" s="3" t="s">
        <v>105</v>
      </c>
      <c r="B1059">
        <v>11303500</v>
      </c>
      <c r="C1059" s="1">
        <v>34226</v>
      </c>
      <c r="D1059" s="2">
        <v>0.59722222222222221</v>
      </c>
      <c r="E1059" t="s">
        <v>110</v>
      </c>
      <c r="F1059" t="s">
        <v>107</v>
      </c>
      <c r="G1059" t="s">
        <v>10863</v>
      </c>
      <c r="H1059" t="s">
        <v>108</v>
      </c>
      <c r="I1059">
        <v>1145</v>
      </c>
      <c r="J1059">
        <v>1</v>
      </c>
      <c r="K1059" t="s">
        <v>114</v>
      </c>
      <c r="L1059" t="s">
        <v>109</v>
      </c>
    </row>
    <row r="1060" spans="1:12" hidden="1" x14ac:dyDescent="0.25">
      <c r="A1060" s="3" t="s">
        <v>105</v>
      </c>
      <c r="B1060">
        <v>11303500</v>
      </c>
      <c r="C1060" s="1">
        <v>34269</v>
      </c>
      <c r="D1060" s="2">
        <v>0.64236111111111105</v>
      </c>
      <c r="E1060" t="s">
        <v>110</v>
      </c>
      <c r="F1060" t="s">
        <v>107</v>
      </c>
      <c r="G1060" t="s">
        <v>10863</v>
      </c>
      <c r="H1060" t="s">
        <v>108</v>
      </c>
      <c r="I1060">
        <v>1020</v>
      </c>
      <c r="J1060">
        <v>290</v>
      </c>
      <c r="K1060" t="s">
        <v>117</v>
      </c>
      <c r="L1060" t="s">
        <v>109</v>
      </c>
    </row>
    <row r="1061" spans="1:12" x14ac:dyDescent="0.25">
      <c r="A1061" s="3" t="s">
        <v>105</v>
      </c>
      <c r="B1061">
        <v>11303500</v>
      </c>
      <c r="C1061" s="1">
        <v>34289</v>
      </c>
      <c r="D1061" s="2">
        <v>0.53125</v>
      </c>
      <c r="E1061" t="s">
        <v>106</v>
      </c>
      <c r="F1061" t="s">
        <v>107</v>
      </c>
      <c r="G1061" t="s">
        <v>10863</v>
      </c>
      <c r="H1061" t="s">
        <v>108</v>
      </c>
      <c r="I1061">
        <v>1145</v>
      </c>
      <c r="J1061">
        <v>1</v>
      </c>
      <c r="K1061" t="s">
        <v>114</v>
      </c>
      <c r="L1061" t="s">
        <v>109</v>
      </c>
    </row>
    <row r="1062" spans="1:12" hidden="1" x14ac:dyDescent="0.25">
      <c r="A1062" s="3" t="s">
        <v>105</v>
      </c>
      <c r="B1062">
        <v>11303500</v>
      </c>
      <c r="C1062" s="1">
        <v>34290</v>
      </c>
      <c r="D1062" s="2">
        <v>0.56944444444444442</v>
      </c>
      <c r="E1062" t="s">
        <v>106</v>
      </c>
      <c r="F1062" t="s">
        <v>107</v>
      </c>
      <c r="G1062" t="s">
        <v>10863</v>
      </c>
      <c r="H1062" t="s">
        <v>108</v>
      </c>
      <c r="I1062">
        <v>1020</v>
      </c>
      <c r="J1062">
        <v>450</v>
      </c>
      <c r="K1062" t="s">
        <v>117</v>
      </c>
      <c r="L1062" t="s">
        <v>109</v>
      </c>
    </row>
    <row r="1063" spans="1:12" x14ac:dyDescent="0.25">
      <c r="A1063" s="3" t="s">
        <v>105</v>
      </c>
      <c r="B1063">
        <v>11303500</v>
      </c>
      <c r="C1063" s="1">
        <v>34290</v>
      </c>
      <c r="D1063" s="2">
        <v>0.56944444444444442</v>
      </c>
      <c r="E1063" t="s">
        <v>106</v>
      </c>
      <c r="F1063" t="s">
        <v>107</v>
      </c>
      <c r="G1063" t="s">
        <v>10863</v>
      </c>
      <c r="H1063" t="s">
        <v>108</v>
      </c>
      <c r="I1063">
        <v>1145</v>
      </c>
      <c r="J1063">
        <v>1</v>
      </c>
      <c r="K1063" t="s">
        <v>114</v>
      </c>
      <c r="L1063" t="s">
        <v>109</v>
      </c>
    </row>
    <row r="1064" spans="1:12" hidden="1" x14ac:dyDescent="0.25">
      <c r="A1064" s="3" t="s">
        <v>105</v>
      </c>
      <c r="B1064">
        <v>11303500</v>
      </c>
      <c r="C1064" s="1">
        <v>34330</v>
      </c>
      <c r="D1064" s="2">
        <v>0.63541666666666663</v>
      </c>
      <c r="E1064" t="s">
        <v>106</v>
      </c>
      <c r="F1064" t="s">
        <v>107</v>
      </c>
      <c r="G1064" t="s">
        <v>10863</v>
      </c>
      <c r="H1064" t="s">
        <v>108</v>
      </c>
      <c r="I1064">
        <v>1020</v>
      </c>
      <c r="J1064">
        <v>510</v>
      </c>
      <c r="K1064" t="s">
        <v>117</v>
      </c>
      <c r="L1064" t="s">
        <v>109</v>
      </c>
    </row>
    <row r="1065" spans="1:12" x14ac:dyDescent="0.25">
      <c r="A1065" s="3" t="s">
        <v>105</v>
      </c>
      <c r="B1065">
        <v>11303500</v>
      </c>
      <c r="C1065" s="1">
        <v>34330</v>
      </c>
      <c r="D1065" s="2">
        <v>0.63541666666666663</v>
      </c>
      <c r="E1065" t="s">
        <v>106</v>
      </c>
      <c r="F1065" t="s">
        <v>107</v>
      </c>
      <c r="G1065" t="s">
        <v>10863</v>
      </c>
      <c r="H1065" t="s">
        <v>108</v>
      </c>
      <c r="I1065">
        <v>1145</v>
      </c>
      <c r="J1065">
        <v>1</v>
      </c>
      <c r="K1065" t="s">
        <v>114</v>
      </c>
      <c r="L1065" t="s">
        <v>109</v>
      </c>
    </row>
    <row r="1066" spans="1:12" hidden="1" x14ac:dyDescent="0.25">
      <c r="A1066" s="3" t="s">
        <v>105</v>
      </c>
      <c r="B1066">
        <v>11303500</v>
      </c>
      <c r="C1066" s="1">
        <v>34338</v>
      </c>
      <c r="D1066" s="2">
        <v>0.61111111111111105</v>
      </c>
      <c r="E1066" t="s">
        <v>106</v>
      </c>
      <c r="F1066" t="s">
        <v>107</v>
      </c>
      <c r="G1066" t="s">
        <v>10863</v>
      </c>
      <c r="H1066" t="s">
        <v>108</v>
      </c>
      <c r="I1066">
        <v>1020</v>
      </c>
      <c r="J1066">
        <v>410</v>
      </c>
      <c r="K1066" t="s">
        <v>117</v>
      </c>
      <c r="L1066" t="s">
        <v>109</v>
      </c>
    </row>
    <row r="1067" spans="1:12" x14ac:dyDescent="0.25">
      <c r="A1067" s="3" t="s">
        <v>105</v>
      </c>
      <c r="B1067">
        <v>11303500</v>
      </c>
      <c r="C1067" s="1">
        <v>34338</v>
      </c>
      <c r="D1067" s="2">
        <v>0.61111111111111105</v>
      </c>
      <c r="E1067" t="s">
        <v>106</v>
      </c>
      <c r="F1067" t="s">
        <v>107</v>
      </c>
      <c r="G1067" t="s">
        <v>10863</v>
      </c>
      <c r="H1067" t="s">
        <v>108</v>
      </c>
      <c r="I1067">
        <v>1145</v>
      </c>
      <c r="J1067">
        <v>1</v>
      </c>
      <c r="K1067" t="s">
        <v>114</v>
      </c>
      <c r="L1067" t="s">
        <v>109</v>
      </c>
    </row>
    <row r="1068" spans="1:12" hidden="1" x14ac:dyDescent="0.25">
      <c r="A1068" s="3" t="s">
        <v>105</v>
      </c>
      <c r="B1068">
        <v>11303500</v>
      </c>
      <c r="C1068" s="1">
        <v>34345</v>
      </c>
      <c r="D1068" s="2">
        <v>0.60416666666666663</v>
      </c>
      <c r="E1068" t="s">
        <v>106</v>
      </c>
      <c r="F1068" t="s">
        <v>107</v>
      </c>
      <c r="G1068" t="s">
        <v>10863</v>
      </c>
      <c r="H1068" t="s">
        <v>108</v>
      </c>
      <c r="I1068">
        <v>1020</v>
      </c>
      <c r="J1068">
        <v>380</v>
      </c>
      <c r="K1068" t="s">
        <v>117</v>
      </c>
      <c r="L1068" t="s">
        <v>109</v>
      </c>
    </row>
    <row r="1069" spans="1:12" x14ac:dyDescent="0.25">
      <c r="A1069" s="3" t="s">
        <v>105</v>
      </c>
      <c r="B1069">
        <v>11303500</v>
      </c>
      <c r="C1069" s="1">
        <v>34345</v>
      </c>
      <c r="D1069" s="2">
        <v>0.60416666666666663</v>
      </c>
      <c r="E1069" t="s">
        <v>106</v>
      </c>
      <c r="F1069" t="s">
        <v>107</v>
      </c>
      <c r="G1069" t="s">
        <v>10863</v>
      </c>
      <c r="H1069" t="s">
        <v>108</v>
      </c>
      <c r="I1069">
        <v>1145</v>
      </c>
      <c r="J1069">
        <v>1</v>
      </c>
      <c r="K1069" t="s">
        <v>114</v>
      </c>
      <c r="L1069" t="s">
        <v>109</v>
      </c>
    </row>
    <row r="1070" spans="1:12" hidden="1" x14ac:dyDescent="0.25">
      <c r="A1070" s="3" t="s">
        <v>105</v>
      </c>
      <c r="B1070">
        <v>11303500</v>
      </c>
      <c r="C1070" s="1">
        <v>34352</v>
      </c>
      <c r="D1070" s="2">
        <v>0.60416666666666663</v>
      </c>
      <c r="E1070" t="s">
        <v>106</v>
      </c>
      <c r="F1070" t="s">
        <v>107</v>
      </c>
      <c r="G1070" t="s">
        <v>10863</v>
      </c>
      <c r="H1070" t="s">
        <v>108</v>
      </c>
      <c r="I1070">
        <v>1020</v>
      </c>
      <c r="J1070">
        <v>480</v>
      </c>
      <c r="K1070" t="s">
        <v>117</v>
      </c>
      <c r="L1070" t="s">
        <v>109</v>
      </c>
    </row>
    <row r="1071" spans="1:12" x14ac:dyDescent="0.25">
      <c r="A1071" s="3" t="s">
        <v>105</v>
      </c>
      <c r="B1071">
        <v>11303500</v>
      </c>
      <c r="C1071" s="1">
        <v>34352</v>
      </c>
      <c r="D1071" s="2">
        <v>0.60416666666666663</v>
      </c>
      <c r="E1071" t="s">
        <v>106</v>
      </c>
      <c r="F1071" t="s">
        <v>107</v>
      </c>
      <c r="G1071" t="s">
        <v>10863</v>
      </c>
      <c r="H1071" t="s">
        <v>108</v>
      </c>
      <c r="I1071">
        <v>1145</v>
      </c>
      <c r="J1071">
        <v>2</v>
      </c>
      <c r="K1071" t="s">
        <v>114</v>
      </c>
      <c r="L1071" t="s">
        <v>109</v>
      </c>
    </row>
    <row r="1072" spans="1:12" hidden="1" x14ac:dyDescent="0.25">
      <c r="A1072" s="3" t="s">
        <v>105</v>
      </c>
      <c r="B1072">
        <v>11303500</v>
      </c>
      <c r="C1072" s="1">
        <v>34366</v>
      </c>
      <c r="D1072" s="2">
        <v>0.375</v>
      </c>
      <c r="E1072" t="s">
        <v>106</v>
      </c>
      <c r="F1072" t="s">
        <v>107</v>
      </c>
      <c r="G1072" t="s">
        <v>10863</v>
      </c>
      <c r="H1072" t="s">
        <v>108</v>
      </c>
      <c r="I1072">
        <v>1020</v>
      </c>
      <c r="J1072">
        <v>660</v>
      </c>
      <c r="K1072" t="s">
        <v>117</v>
      </c>
      <c r="L1072" t="s">
        <v>109</v>
      </c>
    </row>
    <row r="1073" spans="1:12" x14ac:dyDescent="0.25">
      <c r="A1073" s="3" t="s">
        <v>105</v>
      </c>
      <c r="B1073">
        <v>11303500</v>
      </c>
      <c r="C1073" s="1">
        <v>34366</v>
      </c>
      <c r="D1073" s="2">
        <v>0.375</v>
      </c>
      <c r="E1073" t="s">
        <v>106</v>
      </c>
      <c r="F1073" t="s">
        <v>107</v>
      </c>
      <c r="G1073" t="s">
        <v>10863</v>
      </c>
      <c r="H1073" t="s">
        <v>108</v>
      </c>
      <c r="I1073">
        <v>1145</v>
      </c>
      <c r="J1073">
        <v>2</v>
      </c>
      <c r="K1073" t="s">
        <v>114</v>
      </c>
      <c r="L1073" t="s">
        <v>109</v>
      </c>
    </row>
    <row r="1074" spans="1:12" hidden="1" x14ac:dyDescent="0.25">
      <c r="A1074" s="3" t="s">
        <v>105</v>
      </c>
      <c r="B1074">
        <v>11303500</v>
      </c>
      <c r="C1074" s="1">
        <v>34381</v>
      </c>
      <c r="D1074" s="2">
        <v>0.625</v>
      </c>
      <c r="E1074" t="s">
        <v>106</v>
      </c>
      <c r="F1074" t="s">
        <v>107</v>
      </c>
      <c r="G1074" t="s">
        <v>10863</v>
      </c>
      <c r="H1074" t="s">
        <v>108</v>
      </c>
      <c r="I1074">
        <v>1020</v>
      </c>
      <c r="J1074">
        <v>690</v>
      </c>
      <c r="K1074" t="s">
        <v>117</v>
      </c>
      <c r="L1074" t="s">
        <v>109</v>
      </c>
    </row>
    <row r="1075" spans="1:12" x14ac:dyDescent="0.25">
      <c r="A1075" s="3" t="s">
        <v>105</v>
      </c>
      <c r="B1075">
        <v>11303500</v>
      </c>
      <c r="C1075" s="1">
        <v>34381</v>
      </c>
      <c r="D1075" s="2">
        <v>0.625</v>
      </c>
      <c r="E1075" t="s">
        <v>106</v>
      </c>
      <c r="F1075" t="s">
        <v>107</v>
      </c>
      <c r="G1075" t="s">
        <v>10863</v>
      </c>
      <c r="H1075" t="s">
        <v>108</v>
      </c>
      <c r="I1075">
        <v>1145</v>
      </c>
      <c r="J1075">
        <v>3</v>
      </c>
      <c r="K1075" t="s">
        <v>114</v>
      </c>
      <c r="L1075" t="s">
        <v>109</v>
      </c>
    </row>
    <row r="1076" spans="1:12" hidden="1" x14ac:dyDescent="0.25">
      <c r="A1076" s="3" t="s">
        <v>105</v>
      </c>
      <c r="B1076">
        <v>11303500</v>
      </c>
      <c r="C1076" s="1">
        <v>34388</v>
      </c>
      <c r="D1076" s="2">
        <v>0.68055555555555547</v>
      </c>
      <c r="E1076" t="s">
        <v>106</v>
      </c>
      <c r="F1076" t="s">
        <v>107</v>
      </c>
      <c r="G1076" t="s">
        <v>10863</v>
      </c>
      <c r="H1076" t="s">
        <v>108</v>
      </c>
      <c r="I1076">
        <v>1020</v>
      </c>
      <c r="J1076">
        <v>550</v>
      </c>
      <c r="K1076" t="s">
        <v>117</v>
      </c>
      <c r="L1076" t="s">
        <v>109</v>
      </c>
    </row>
    <row r="1077" spans="1:12" x14ac:dyDescent="0.25">
      <c r="A1077" s="3" t="s">
        <v>105</v>
      </c>
      <c r="B1077">
        <v>11303500</v>
      </c>
      <c r="C1077" s="1">
        <v>34388</v>
      </c>
      <c r="D1077" s="2">
        <v>0.68055555555555547</v>
      </c>
      <c r="E1077" t="s">
        <v>106</v>
      </c>
      <c r="F1077" t="s">
        <v>107</v>
      </c>
      <c r="G1077" t="s">
        <v>10863</v>
      </c>
      <c r="H1077" t="s">
        <v>108</v>
      </c>
      <c r="I1077">
        <v>1145</v>
      </c>
      <c r="J1077">
        <v>3</v>
      </c>
      <c r="K1077" t="s">
        <v>114</v>
      </c>
      <c r="L1077" t="s">
        <v>109</v>
      </c>
    </row>
    <row r="1078" spans="1:12" hidden="1" x14ac:dyDescent="0.25">
      <c r="A1078" s="3" t="s">
        <v>105</v>
      </c>
      <c r="B1078">
        <v>11303500</v>
      </c>
      <c r="C1078" s="1">
        <v>34394</v>
      </c>
      <c r="D1078" s="2">
        <v>0.3611111111111111</v>
      </c>
      <c r="E1078" t="s">
        <v>106</v>
      </c>
      <c r="F1078" t="s">
        <v>107</v>
      </c>
      <c r="G1078" t="s">
        <v>10863</v>
      </c>
      <c r="H1078" t="s">
        <v>108</v>
      </c>
      <c r="I1078">
        <v>1020</v>
      </c>
      <c r="J1078">
        <v>850</v>
      </c>
      <c r="K1078" t="s">
        <v>117</v>
      </c>
      <c r="L1078" t="s">
        <v>109</v>
      </c>
    </row>
    <row r="1079" spans="1:12" x14ac:dyDescent="0.25">
      <c r="A1079" s="3" t="s">
        <v>105</v>
      </c>
      <c r="B1079">
        <v>11303500</v>
      </c>
      <c r="C1079" s="1">
        <v>34394</v>
      </c>
      <c r="D1079" s="2">
        <v>0.3611111111111111</v>
      </c>
      <c r="E1079" t="s">
        <v>106</v>
      </c>
      <c r="F1079" t="s">
        <v>107</v>
      </c>
      <c r="G1079" t="s">
        <v>10863</v>
      </c>
      <c r="H1079" t="s">
        <v>108</v>
      </c>
      <c r="I1079">
        <v>1145</v>
      </c>
      <c r="J1079">
        <v>4</v>
      </c>
      <c r="K1079" t="s">
        <v>114</v>
      </c>
      <c r="L1079" t="s">
        <v>109</v>
      </c>
    </row>
    <row r="1080" spans="1:12" x14ac:dyDescent="0.25">
      <c r="A1080" s="3" t="s">
        <v>105</v>
      </c>
      <c r="B1080">
        <v>11303500</v>
      </c>
      <c r="C1080" s="1">
        <v>34411</v>
      </c>
      <c r="D1080" s="2">
        <v>0.58333333333333337</v>
      </c>
      <c r="E1080" t="s">
        <v>106</v>
      </c>
      <c r="F1080" t="s">
        <v>107</v>
      </c>
      <c r="G1080" t="s">
        <v>10863</v>
      </c>
      <c r="H1080" t="s">
        <v>108</v>
      </c>
      <c r="I1080">
        <v>1145</v>
      </c>
      <c r="J1080">
        <v>2</v>
      </c>
      <c r="K1080" t="s">
        <v>114</v>
      </c>
      <c r="L1080" t="s">
        <v>109</v>
      </c>
    </row>
    <row r="1081" spans="1:12" hidden="1" x14ac:dyDescent="0.25">
      <c r="A1081" s="3" t="s">
        <v>105</v>
      </c>
      <c r="B1081">
        <v>11303500</v>
      </c>
      <c r="C1081" s="1">
        <v>34416</v>
      </c>
      <c r="D1081" s="2">
        <v>0.55208333333333337</v>
      </c>
      <c r="E1081" t="s">
        <v>106</v>
      </c>
      <c r="F1081" t="s">
        <v>107</v>
      </c>
      <c r="G1081" t="s">
        <v>10863</v>
      </c>
      <c r="H1081" t="s">
        <v>108</v>
      </c>
      <c r="I1081">
        <v>1020</v>
      </c>
      <c r="J1081">
        <v>590</v>
      </c>
      <c r="K1081" t="s">
        <v>117</v>
      </c>
      <c r="L1081" t="s">
        <v>109</v>
      </c>
    </row>
    <row r="1082" spans="1:12" x14ac:dyDescent="0.25">
      <c r="A1082" s="3" t="s">
        <v>105</v>
      </c>
      <c r="B1082">
        <v>11303500</v>
      </c>
      <c r="C1082" s="1">
        <v>34416</v>
      </c>
      <c r="D1082" s="2">
        <v>0.55208333333333337</v>
      </c>
      <c r="E1082" t="s">
        <v>106</v>
      </c>
      <c r="F1082" t="s">
        <v>107</v>
      </c>
      <c r="G1082" t="s">
        <v>10863</v>
      </c>
      <c r="H1082" t="s">
        <v>108</v>
      </c>
      <c r="I1082">
        <v>1145</v>
      </c>
      <c r="J1082">
        <v>3</v>
      </c>
      <c r="K1082" t="s">
        <v>114</v>
      </c>
      <c r="L1082" t="s">
        <v>109</v>
      </c>
    </row>
    <row r="1083" spans="1:12" hidden="1" x14ac:dyDescent="0.25">
      <c r="A1083" s="3" t="s">
        <v>105</v>
      </c>
      <c r="B1083">
        <v>11303500</v>
      </c>
      <c r="C1083" s="1">
        <v>34453</v>
      </c>
      <c r="D1083" s="2">
        <v>0.59027777777777779</v>
      </c>
      <c r="E1083" t="s">
        <v>110</v>
      </c>
      <c r="F1083" t="s">
        <v>107</v>
      </c>
      <c r="G1083" t="s">
        <v>10863</v>
      </c>
      <c r="H1083" t="s">
        <v>108</v>
      </c>
      <c r="I1083">
        <v>1020</v>
      </c>
      <c r="J1083">
        <v>180</v>
      </c>
      <c r="K1083" t="s">
        <v>117</v>
      </c>
      <c r="L1083" t="s">
        <v>109</v>
      </c>
    </row>
    <row r="1084" spans="1:12" x14ac:dyDescent="0.25">
      <c r="A1084" s="3" t="s">
        <v>105</v>
      </c>
      <c r="B1084">
        <v>11303500</v>
      </c>
      <c r="C1084" s="1">
        <v>34453</v>
      </c>
      <c r="D1084" s="2">
        <v>0.59027777777777779</v>
      </c>
      <c r="E1084" t="s">
        <v>110</v>
      </c>
      <c r="F1084" t="s">
        <v>107</v>
      </c>
      <c r="G1084" t="s">
        <v>10863</v>
      </c>
      <c r="H1084" t="s">
        <v>108</v>
      </c>
      <c r="I1084">
        <v>1145</v>
      </c>
      <c r="J1084">
        <v>1</v>
      </c>
      <c r="K1084" t="s">
        <v>114</v>
      </c>
      <c r="L1084" t="s">
        <v>109</v>
      </c>
    </row>
    <row r="1085" spans="1:12" x14ac:dyDescent="0.25">
      <c r="A1085" s="3" t="s">
        <v>105</v>
      </c>
      <c r="B1085">
        <v>11303500</v>
      </c>
      <c r="C1085" s="1">
        <v>34472</v>
      </c>
      <c r="D1085" s="2">
        <v>0.55555555555555558</v>
      </c>
      <c r="E1085" t="s">
        <v>110</v>
      </c>
      <c r="F1085" t="s">
        <v>107</v>
      </c>
      <c r="G1085" t="s">
        <v>10863</v>
      </c>
      <c r="H1085" t="s">
        <v>108</v>
      </c>
      <c r="I1085">
        <v>1145</v>
      </c>
      <c r="J1085">
        <v>2</v>
      </c>
      <c r="K1085" t="s">
        <v>114</v>
      </c>
      <c r="L1085" t="s">
        <v>109</v>
      </c>
    </row>
    <row r="1086" spans="1:12" hidden="1" x14ac:dyDescent="0.25">
      <c r="A1086" s="3" t="s">
        <v>105</v>
      </c>
      <c r="B1086">
        <v>11303500</v>
      </c>
      <c r="C1086" s="1">
        <v>34479</v>
      </c>
      <c r="D1086" s="2">
        <v>0.61458333333333337</v>
      </c>
      <c r="E1086" t="s">
        <v>110</v>
      </c>
      <c r="F1086" t="s">
        <v>107</v>
      </c>
      <c r="G1086" t="s">
        <v>10863</v>
      </c>
      <c r="H1086" t="s">
        <v>108</v>
      </c>
      <c r="I1086">
        <v>1020</v>
      </c>
      <c r="J1086">
        <v>370</v>
      </c>
      <c r="K1086" t="s">
        <v>117</v>
      </c>
      <c r="L1086" t="s">
        <v>109</v>
      </c>
    </row>
    <row r="1087" spans="1:12" x14ac:dyDescent="0.25">
      <c r="A1087" s="3" t="s">
        <v>105</v>
      </c>
      <c r="B1087">
        <v>11303500</v>
      </c>
      <c r="C1087" s="1">
        <v>34479</v>
      </c>
      <c r="D1087" s="2">
        <v>0.61458333333333337</v>
      </c>
      <c r="E1087" t="s">
        <v>110</v>
      </c>
      <c r="F1087" t="s">
        <v>107</v>
      </c>
      <c r="G1087" t="s">
        <v>10863</v>
      </c>
      <c r="H1087" t="s">
        <v>108</v>
      </c>
      <c r="I1087">
        <v>1145</v>
      </c>
      <c r="J1087">
        <v>2</v>
      </c>
      <c r="K1087" t="s">
        <v>114</v>
      </c>
      <c r="L1087" t="s">
        <v>109</v>
      </c>
    </row>
    <row r="1088" spans="1:12" hidden="1" x14ac:dyDescent="0.25">
      <c r="A1088" s="3" t="s">
        <v>105</v>
      </c>
      <c r="B1088">
        <v>11303500</v>
      </c>
      <c r="C1088" s="1">
        <v>34513</v>
      </c>
      <c r="D1088" s="2">
        <v>0.59722222222222221</v>
      </c>
      <c r="E1088" t="s">
        <v>110</v>
      </c>
      <c r="F1088" t="s">
        <v>107</v>
      </c>
      <c r="G1088" t="s">
        <v>10863</v>
      </c>
      <c r="H1088" t="s">
        <v>108</v>
      </c>
      <c r="I1088">
        <v>1020</v>
      </c>
      <c r="J1088">
        <v>500</v>
      </c>
      <c r="K1088" t="s">
        <v>117</v>
      </c>
      <c r="L1088" t="s">
        <v>109</v>
      </c>
    </row>
    <row r="1089" spans="1:13" x14ac:dyDescent="0.25">
      <c r="A1089" s="3" t="s">
        <v>105</v>
      </c>
      <c r="B1089">
        <v>11303500</v>
      </c>
      <c r="C1089" s="1">
        <v>34513</v>
      </c>
      <c r="D1089" s="2">
        <v>0.59722222222222221</v>
      </c>
      <c r="E1089" t="s">
        <v>110</v>
      </c>
      <c r="F1089" t="s">
        <v>107</v>
      </c>
      <c r="G1089" t="s">
        <v>10863</v>
      </c>
      <c r="H1089" t="s">
        <v>108</v>
      </c>
      <c r="I1089">
        <v>1145</v>
      </c>
      <c r="J1089">
        <v>3</v>
      </c>
      <c r="K1089" t="s">
        <v>114</v>
      </c>
      <c r="L1089" t="s">
        <v>109</v>
      </c>
    </row>
    <row r="1090" spans="1:13" hidden="1" x14ac:dyDescent="0.25">
      <c r="A1090" s="3" t="s">
        <v>105</v>
      </c>
      <c r="B1090">
        <v>11303500</v>
      </c>
      <c r="C1090" s="1">
        <v>34541</v>
      </c>
      <c r="D1090" s="2">
        <v>0.6875</v>
      </c>
      <c r="E1090" t="s">
        <v>110</v>
      </c>
      <c r="F1090" t="s">
        <v>107</v>
      </c>
      <c r="G1090" t="s">
        <v>10863</v>
      </c>
      <c r="H1090" t="s">
        <v>108</v>
      </c>
      <c r="I1090">
        <v>1020</v>
      </c>
      <c r="J1090">
        <v>390</v>
      </c>
      <c r="K1090" t="s">
        <v>117</v>
      </c>
      <c r="L1090" t="s">
        <v>109</v>
      </c>
    </row>
    <row r="1091" spans="1:13" x14ac:dyDescent="0.25">
      <c r="A1091" s="3" t="s">
        <v>105</v>
      </c>
      <c r="B1091">
        <v>11303500</v>
      </c>
      <c r="C1091" s="1">
        <v>34541</v>
      </c>
      <c r="D1091" s="2">
        <v>0.6875</v>
      </c>
      <c r="E1091" t="s">
        <v>110</v>
      </c>
      <c r="F1091" t="s">
        <v>107</v>
      </c>
      <c r="G1091" t="s">
        <v>10863</v>
      </c>
      <c r="H1091" t="s">
        <v>108</v>
      </c>
      <c r="I1091">
        <v>1145</v>
      </c>
      <c r="J1091">
        <v>2</v>
      </c>
      <c r="K1091" t="s">
        <v>114</v>
      </c>
      <c r="L1091" t="s">
        <v>109</v>
      </c>
    </row>
    <row r="1092" spans="1:13" hidden="1" x14ac:dyDescent="0.25">
      <c r="A1092" s="3" t="s">
        <v>105</v>
      </c>
      <c r="B1092">
        <v>11303500</v>
      </c>
      <c r="C1092" s="1">
        <v>34569</v>
      </c>
      <c r="D1092" s="2">
        <v>0.61805555555555558</v>
      </c>
      <c r="E1092" t="s">
        <v>110</v>
      </c>
      <c r="F1092" t="s">
        <v>107</v>
      </c>
      <c r="G1092" t="s">
        <v>10863</v>
      </c>
      <c r="H1092" t="s">
        <v>108</v>
      </c>
      <c r="I1092">
        <v>1020</v>
      </c>
      <c r="J1092">
        <v>470</v>
      </c>
      <c r="K1092" t="s">
        <v>117</v>
      </c>
      <c r="L1092" t="s">
        <v>109</v>
      </c>
    </row>
    <row r="1093" spans="1:13" x14ac:dyDescent="0.25">
      <c r="A1093" s="3" t="s">
        <v>105</v>
      </c>
      <c r="B1093">
        <v>11303500</v>
      </c>
      <c r="C1093" s="1">
        <v>34569</v>
      </c>
      <c r="D1093" s="2">
        <v>0.61805555555555558</v>
      </c>
      <c r="E1093" t="s">
        <v>110</v>
      </c>
      <c r="F1093" t="s">
        <v>107</v>
      </c>
      <c r="G1093" t="s">
        <v>10863</v>
      </c>
      <c r="H1093" t="s">
        <v>108</v>
      </c>
      <c r="I1093">
        <v>1145</v>
      </c>
      <c r="J1093">
        <v>2</v>
      </c>
      <c r="K1093" t="s">
        <v>114</v>
      </c>
      <c r="L1093" t="s">
        <v>109</v>
      </c>
    </row>
    <row r="1094" spans="1:13" x14ac:dyDescent="0.25">
      <c r="A1094" s="3" t="s">
        <v>105</v>
      </c>
      <c r="B1094">
        <v>11303500</v>
      </c>
      <c r="C1094" s="1">
        <v>34590</v>
      </c>
      <c r="D1094" s="2">
        <v>0.55555555555555558</v>
      </c>
      <c r="E1094" t="s">
        <v>110</v>
      </c>
      <c r="F1094" t="s">
        <v>107</v>
      </c>
      <c r="G1094" t="s">
        <v>10863</v>
      </c>
      <c r="H1094" t="s">
        <v>108</v>
      </c>
      <c r="I1094">
        <v>1145</v>
      </c>
      <c r="J1094">
        <v>2</v>
      </c>
      <c r="K1094" t="s">
        <v>114</v>
      </c>
      <c r="L1094" t="s">
        <v>109</v>
      </c>
    </row>
    <row r="1095" spans="1:13" hidden="1" x14ac:dyDescent="0.25">
      <c r="A1095" s="3" t="s">
        <v>105</v>
      </c>
      <c r="B1095">
        <v>11303500</v>
      </c>
      <c r="C1095" s="1">
        <v>34606</v>
      </c>
      <c r="D1095" s="2">
        <v>0.54166666666666663</v>
      </c>
      <c r="E1095" t="s">
        <v>110</v>
      </c>
      <c r="F1095" t="s">
        <v>107</v>
      </c>
      <c r="G1095" t="s">
        <v>10863</v>
      </c>
      <c r="H1095" t="s">
        <v>108</v>
      </c>
      <c r="I1095">
        <v>1020</v>
      </c>
      <c r="J1095">
        <v>320</v>
      </c>
      <c r="K1095" t="s">
        <v>109</v>
      </c>
    </row>
    <row r="1096" spans="1:13" x14ac:dyDescent="0.25">
      <c r="A1096" s="3" t="s">
        <v>105</v>
      </c>
      <c r="B1096">
        <v>11303500</v>
      </c>
      <c r="C1096" s="1">
        <v>34606</v>
      </c>
      <c r="D1096" s="2">
        <v>0.54166666666666663</v>
      </c>
      <c r="E1096" t="s">
        <v>110</v>
      </c>
      <c r="F1096" t="s">
        <v>107</v>
      </c>
      <c r="G1096" t="s">
        <v>10863</v>
      </c>
      <c r="H1096" t="s">
        <v>108</v>
      </c>
      <c r="I1096">
        <v>1145</v>
      </c>
      <c r="J1096" t="s">
        <v>111</v>
      </c>
      <c r="K1096">
        <v>1</v>
      </c>
      <c r="L1096" t="s">
        <v>114</v>
      </c>
      <c r="M1096" t="s">
        <v>109</v>
      </c>
    </row>
    <row r="1097" spans="1:13" hidden="1" x14ac:dyDescent="0.25">
      <c r="A1097" s="3" t="s">
        <v>105</v>
      </c>
      <c r="B1097">
        <v>11303500</v>
      </c>
      <c r="C1097" s="1">
        <v>34634</v>
      </c>
      <c r="D1097" s="2">
        <v>0.66666666666666663</v>
      </c>
      <c r="E1097" t="s">
        <v>110</v>
      </c>
      <c r="F1097" t="s">
        <v>107</v>
      </c>
      <c r="G1097" t="s">
        <v>10863</v>
      </c>
      <c r="H1097" t="s">
        <v>108</v>
      </c>
      <c r="I1097">
        <v>1020</v>
      </c>
      <c r="J1097">
        <v>350</v>
      </c>
      <c r="K1097" t="s">
        <v>117</v>
      </c>
      <c r="L1097" t="s">
        <v>109</v>
      </c>
    </row>
    <row r="1098" spans="1:13" x14ac:dyDescent="0.25">
      <c r="A1098" s="3" t="s">
        <v>105</v>
      </c>
      <c r="B1098">
        <v>11303500</v>
      </c>
      <c r="C1098" s="1">
        <v>34634</v>
      </c>
      <c r="D1098" s="2">
        <v>0.66666666666666663</v>
      </c>
      <c r="E1098" t="s">
        <v>110</v>
      </c>
      <c r="F1098" t="s">
        <v>107</v>
      </c>
      <c r="G1098" t="s">
        <v>10863</v>
      </c>
      <c r="H1098" t="s">
        <v>108</v>
      </c>
      <c r="I1098">
        <v>1145</v>
      </c>
      <c r="J1098">
        <v>2</v>
      </c>
      <c r="K1098" t="s">
        <v>114</v>
      </c>
      <c r="L1098" t="s">
        <v>109</v>
      </c>
    </row>
    <row r="1099" spans="1:13" x14ac:dyDescent="0.25">
      <c r="A1099" s="3" t="s">
        <v>105</v>
      </c>
      <c r="B1099">
        <v>11303500</v>
      </c>
      <c r="C1099" s="1">
        <v>34654</v>
      </c>
      <c r="D1099" s="2">
        <v>0.60416666666666663</v>
      </c>
      <c r="E1099" t="s">
        <v>106</v>
      </c>
      <c r="F1099" t="s">
        <v>107</v>
      </c>
      <c r="G1099" t="s">
        <v>10863</v>
      </c>
      <c r="H1099" t="s">
        <v>108</v>
      </c>
      <c r="I1099">
        <v>1145</v>
      </c>
      <c r="J1099">
        <v>1</v>
      </c>
      <c r="K1099" t="s">
        <v>114</v>
      </c>
      <c r="L1099" t="s">
        <v>109</v>
      </c>
    </row>
    <row r="1100" spans="1:13" hidden="1" x14ac:dyDescent="0.25">
      <c r="A1100" s="3" t="s">
        <v>105</v>
      </c>
      <c r="B1100">
        <v>11303500</v>
      </c>
      <c r="C1100" s="1">
        <v>34668</v>
      </c>
      <c r="D1100" s="2">
        <v>0.70833333333333337</v>
      </c>
      <c r="E1100" t="s">
        <v>106</v>
      </c>
      <c r="F1100" t="s">
        <v>107</v>
      </c>
      <c r="G1100" t="s">
        <v>10863</v>
      </c>
      <c r="H1100" t="s">
        <v>108</v>
      </c>
      <c r="I1100">
        <v>1020</v>
      </c>
      <c r="J1100">
        <v>470</v>
      </c>
      <c r="K1100" t="s">
        <v>117</v>
      </c>
      <c r="L1100" t="s">
        <v>109</v>
      </c>
    </row>
    <row r="1101" spans="1:13" x14ac:dyDescent="0.25">
      <c r="A1101" s="3" t="s">
        <v>105</v>
      </c>
      <c r="B1101">
        <v>11303500</v>
      </c>
      <c r="C1101" s="1">
        <v>34668</v>
      </c>
      <c r="D1101" s="2">
        <v>0.70833333333333337</v>
      </c>
      <c r="E1101" t="s">
        <v>106</v>
      </c>
      <c r="F1101" t="s">
        <v>107</v>
      </c>
      <c r="G1101" t="s">
        <v>10863</v>
      </c>
      <c r="H1101" t="s">
        <v>108</v>
      </c>
      <c r="I1101">
        <v>1145</v>
      </c>
      <c r="J1101">
        <v>1</v>
      </c>
      <c r="K1101" t="s">
        <v>114</v>
      </c>
      <c r="L1101" t="s">
        <v>109</v>
      </c>
    </row>
    <row r="1102" spans="1:13" hidden="1" x14ac:dyDescent="0.25">
      <c r="A1102" s="3" t="s">
        <v>105</v>
      </c>
      <c r="B1102">
        <v>11303500</v>
      </c>
      <c r="C1102" s="1">
        <v>34697</v>
      </c>
      <c r="D1102" s="2">
        <v>0.64583333333333337</v>
      </c>
      <c r="E1102" t="s">
        <v>106</v>
      </c>
      <c r="F1102" t="s">
        <v>107</v>
      </c>
      <c r="G1102" t="s">
        <v>10863</v>
      </c>
      <c r="H1102" t="s">
        <v>108</v>
      </c>
      <c r="I1102">
        <v>1020</v>
      </c>
      <c r="J1102">
        <v>530</v>
      </c>
      <c r="K1102" t="s">
        <v>117</v>
      </c>
      <c r="L1102" t="s">
        <v>109</v>
      </c>
    </row>
    <row r="1103" spans="1:13" x14ac:dyDescent="0.25">
      <c r="A1103" s="3" t="s">
        <v>105</v>
      </c>
      <c r="B1103">
        <v>11303500</v>
      </c>
      <c r="C1103" s="1">
        <v>34697</v>
      </c>
      <c r="D1103" s="2">
        <v>0.64583333333333337</v>
      </c>
      <c r="E1103" t="s">
        <v>106</v>
      </c>
      <c r="F1103" t="s">
        <v>107</v>
      </c>
      <c r="G1103" t="s">
        <v>10863</v>
      </c>
      <c r="H1103" t="s">
        <v>108</v>
      </c>
      <c r="I1103">
        <v>1145</v>
      </c>
      <c r="J1103">
        <v>2</v>
      </c>
      <c r="K1103" t="s">
        <v>114</v>
      </c>
      <c r="L1103" t="s">
        <v>109</v>
      </c>
    </row>
    <row r="1104" spans="1:13" hidden="1" x14ac:dyDescent="0.25">
      <c r="A1104" s="3" t="s">
        <v>105</v>
      </c>
      <c r="B1104">
        <v>11303500</v>
      </c>
      <c r="C1104" s="1">
        <v>34723</v>
      </c>
      <c r="D1104" s="2">
        <v>0.66666666666666663</v>
      </c>
      <c r="E1104" t="s">
        <v>106</v>
      </c>
      <c r="F1104" t="s">
        <v>107</v>
      </c>
      <c r="G1104" t="s">
        <v>10863</v>
      </c>
      <c r="H1104" t="s">
        <v>108</v>
      </c>
      <c r="I1104">
        <v>1020</v>
      </c>
      <c r="J1104">
        <v>410</v>
      </c>
      <c r="K1104" t="s">
        <v>117</v>
      </c>
      <c r="L1104" t="s">
        <v>109</v>
      </c>
    </row>
    <row r="1105" spans="1:13" x14ac:dyDescent="0.25">
      <c r="A1105" s="3" t="s">
        <v>105</v>
      </c>
      <c r="B1105">
        <v>11303500</v>
      </c>
      <c r="C1105" s="1">
        <v>34723</v>
      </c>
      <c r="D1105" s="2">
        <v>0.66666666666666663</v>
      </c>
      <c r="E1105" t="s">
        <v>106</v>
      </c>
      <c r="F1105" t="s">
        <v>107</v>
      </c>
      <c r="G1105" t="s">
        <v>10863</v>
      </c>
      <c r="H1105" t="s">
        <v>108</v>
      </c>
      <c r="I1105">
        <v>1145</v>
      </c>
      <c r="J1105">
        <v>1</v>
      </c>
      <c r="K1105" t="s">
        <v>114</v>
      </c>
      <c r="L1105" t="s">
        <v>109</v>
      </c>
    </row>
    <row r="1106" spans="1:13" hidden="1" x14ac:dyDescent="0.25">
      <c r="A1106" s="3" t="s">
        <v>105</v>
      </c>
      <c r="B1106">
        <v>11303500</v>
      </c>
      <c r="C1106" s="1">
        <v>34760</v>
      </c>
      <c r="D1106" s="2">
        <v>0.55555555555555558</v>
      </c>
      <c r="E1106" t="s">
        <v>106</v>
      </c>
      <c r="F1106" t="s">
        <v>107</v>
      </c>
      <c r="G1106" t="s">
        <v>10863</v>
      </c>
      <c r="H1106" t="s">
        <v>108</v>
      </c>
      <c r="I1106">
        <v>1020</v>
      </c>
      <c r="J1106">
        <v>410</v>
      </c>
      <c r="K1106" t="s">
        <v>117</v>
      </c>
      <c r="L1106" t="s">
        <v>109</v>
      </c>
    </row>
    <row r="1107" spans="1:13" x14ac:dyDescent="0.25">
      <c r="A1107" s="3" t="s">
        <v>105</v>
      </c>
      <c r="B1107">
        <v>11303500</v>
      </c>
      <c r="C1107" s="1">
        <v>34760</v>
      </c>
      <c r="D1107" s="2">
        <v>0.55555555555555558</v>
      </c>
      <c r="E1107" t="s">
        <v>106</v>
      </c>
      <c r="F1107" t="s">
        <v>107</v>
      </c>
      <c r="G1107" t="s">
        <v>10863</v>
      </c>
      <c r="H1107" t="s">
        <v>108</v>
      </c>
      <c r="I1107">
        <v>1145</v>
      </c>
      <c r="J1107">
        <v>1</v>
      </c>
      <c r="K1107" t="s">
        <v>114</v>
      </c>
      <c r="L1107" t="s">
        <v>109</v>
      </c>
    </row>
    <row r="1108" spans="1:13" x14ac:dyDescent="0.25">
      <c r="A1108" s="3" t="s">
        <v>105</v>
      </c>
      <c r="B1108">
        <v>11303500</v>
      </c>
      <c r="C1108" s="1">
        <v>34773</v>
      </c>
      <c r="D1108" s="2">
        <v>0.59166666666666667</v>
      </c>
      <c r="E1108" t="s">
        <v>106</v>
      </c>
      <c r="F1108" t="s">
        <v>107</v>
      </c>
      <c r="G1108" t="s">
        <v>10863</v>
      </c>
      <c r="H1108" t="s">
        <v>108</v>
      </c>
      <c r="I1108">
        <v>1145</v>
      </c>
      <c r="J1108" t="s">
        <v>111</v>
      </c>
      <c r="K1108">
        <v>1</v>
      </c>
      <c r="L1108" t="s">
        <v>114</v>
      </c>
      <c r="M1108" t="s">
        <v>109</v>
      </c>
    </row>
    <row r="1109" spans="1:13" hidden="1" x14ac:dyDescent="0.25">
      <c r="A1109" s="3" t="s">
        <v>105</v>
      </c>
      <c r="B1109">
        <v>11303500</v>
      </c>
      <c r="C1109" s="1">
        <v>34779</v>
      </c>
      <c r="D1109" s="2">
        <v>0.77083333333333337</v>
      </c>
      <c r="E1109" t="s">
        <v>106</v>
      </c>
      <c r="F1109" t="s">
        <v>107</v>
      </c>
      <c r="G1109" t="s">
        <v>10863</v>
      </c>
      <c r="H1109" t="s">
        <v>108</v>
      </c>
      <c r="I1109">
        <v>1020</v>
      </c>
      <c r="J1109">
        <v>190</v>
      </c>
      <c r="K1109" t="s">
        <v>117</v>
      </c>
      <c r="L1109" t="s">
        <v>109</v>
      </c>
    </row>
    <row r="1110" spans="1:13" x14ac:dyDescent="0.25">
      <c r="A1110" s="3" t="s">
        <v>105</v>
      </c>
      <c r="B1110">
        <v>11303500</v>
      </c>
      <c r="C1110" s="1">
        <v>34779</v>
      </c>
      <c r="D1110" s="2">
        <v>0.77083333333333337</v>
      </c>
      <c r="E1110" t="s">
        <v>106</v>
      </c>
      <c r="F1110" t="s">
        <v>107</v>
      </c>
      <c r="G1110" t="s">
        <v>10863</v>
      </c>
      <c r="H1110" t="s">
        <v>108</v>
      </c>
      <c r="I1110">
        <v>1145</v>
      </c>
      <c r="J1110" t="s">
        <v>111</v>
      </c>
      <c r="K1110">
        <v>1</v>
      </c>
      <c r="L1110" t="s">
        <v>114</v>
      </c>
      <c r="M1110" t="s">
        <v>109</v>
      </c>
    </row>
    <row r="1111" spans="1:13" x14ac:dyDescent="0.25">
      <c r="A1111" s="3" t="s">
        <v>105</v>
      </c>
      <c r="B1111">
        <v>11303500</v>
      </c>
      <c r="C1111" s="1">
        <v>34836</v>
      </c>
      <c r="D1111" s="2">
        <v>0.54861111111111105</v>
      </c>
      <c r="E1111" t="s">
        <v>110</v>
      </c>
      <c r="F1111" t="s">
        <v>107</v>
      </c>
      <c r="G1111" t="s">
        <v>10863</v>
      </c>
      <c r="H1111" t="s">
        <v>108</v>
      </c>
      <c r="I1111">
        <v>1145</v>
      </c>
      <c r="J1111" t="s">
        <v>111</v>
      </c>
      <c r="K1111">
        <v>1</v>
      </c>
      <c r="L1111" t="s">
        <v>114</v>
      </c>
      <c r="M1111" t="s">
        <v>109</v>
      </c>
    </row>
    <row r="1112" spans="1:13" x14ac:dyDescent="0.25">
      <c r="A1112" s="3" t="s">
        <v>105</v>
      </c>
      <c r="B1112">
        <v>11303500</v>
      </c>
      <c r="C1112" s="1">
        <v>34891</v>
      </c>
      <c r="D1112" s="2">
        <v>0.51388888888888895</v>
      </c>
      <c r="E1112" t="s">
        <v>110</v>
      </c>
      <c r="F1112" t="s">
        <v>107</v>
      </c>
      <c r="G1112" t="s">
        <v>10863</v>
      </c>
      <c r="H1112" t="s">
        <v>108</v>
      </c>
      <c r="I1112">
        <v>1145</v>
      </c>
      <c r="J1112" t="s">
        <v>111</v>
      </c>
      <c r="K1112">
        <v>1</v>
      </c>
      <c r="L1112" t="s">
        <v>114</v>
      </c>
      <c r="M1112" t="s">
        <v>109</v>
      </c>
    </row>
    <row r="1113" spans="1:13" x14ac:dyDescent="0.25">
      <c r="A1113" s="3" t="s">
        <v>105</v>
      </c>
      <c r="B1113">
        <v>11303500</v>
      </c>
      <c r="C1113" s="1">
        <v>34956</v>
      </c>
      <c r="D1113" s="2">
        <v>0.50694444444444442</v>
      </c>
      <c r="E1113" t="s">
        <v>110</v>
      </c>
      <c r="F1113" t="s">
        <v>107</v>
      </c>
      <c r="G1113" t="s">
        <v>10863</v>
      </c>
      <c r="H1113" t="s">
        <v>108</v>
      </c>
      <c r="I1113">
        <v>1145</v>
      </c>
      <c r="J1113">
        <v>1</v>
      </c>
      <c r="K1113" t="s">
        <v>114</v>
      </c>
      <c r="L1113" t="s">
        <v>109</v>
      </c>
    </row>
    <row r="1114" spans="1:13" hidden="1" x14ac:dyDescent="0.25">
      <c r="A1114" s="3" t="s">
        <v>105</v>
      </c>
      <c r="B1114">
        <v>11303500</v>
      </c>
      <c r="C1114" s="1">
        <v>35465</v>
      </c>
      <c r="D1114" s="2">
        <v>0.68055555555555547</v>
      </c>
      <c r="E1114" t="s">
        <v>106</v>
      </c>
      <c r="F1114" t="s">
        <v>107</v>
      </c>
      <c r="G1114" t="s">
        <v>10863</v>
      </c>
      <c r="H1114" t="s">
        <v>108</v>
      </c>
      <c r="I1114">
        <v>1020</v>
      </c>
      <c r="J1114">
        <v>88</v>
      </c>
      <c r="K1114" t="s">
        <v>127</v>
      </c>
      <c r="L1114" t="s">
        <v>109</v>
      </c>
    </row>
    <row r="1115" spans="1:13" x14ac:dyDescent="0.25">
      <c r="A1115" s="3" t="s">
        <v>105</v>
      </c>
      <c r="B1115">
        <v>11303500</v>
      </c>
      <c r="C1115" s="1">
        <v>35465</v>
      </c>
      <c r="D1115" s="2">
        <v>0.68055555555555547</v>
      </c>
      <c r="E1115" t="s">
        <v>106</v>
      </c>
      <c r="F1115" t="s">
        <v>107</v>
      </c>
      <c r="G1115" t="s">
        <v>10863</v>
      </c>
      <c r="H1115" t="s">
        <v>108</v>
      </c>
      <c r="I1115">
        <v>1145</v>
      </c>
      <c r="J1115" t="s">
        <v>111</v>
      </c>
      <c r="K1115">
        <v>1</v>
      </c>
      <c r="L1115" t="s">
        <v>114</v>
      </c>
      <c r="M1115" t="s">
        <v>109</v>
      </c>
    </row>
    <row r="1116" spans="1:13" hidden="1" x14ac:dyDescent="0.25">
      <c r="A1116" s="3" t="s">
        <v>105</v>
      </c>
      <c r="B1116">
        <v>11303500</v>
      </c>
      <c r="C1116" s="1">
        <v>35494</v>
      </c>
      <c r="D1116" s="2">
        <v>0.4375</v>
      </c>
      <c r="E1116" t="s">
        <v>106</v>
      </c>
      <c r="F1116" t="s">
        <v>107</v>
      </c>
      <c r="G1116" t="s">
        <v>10863</v>
      </c>
      <c r="H1116" t="s">
        <v>108</v>
      </c>
      <c r="I1116">
        <v>1020</v>
      </c>
      <c r="J1116">
        <v>79</v>
      </c>
      <c r="K1116" t="s">
        <v>127</v>
      </c>
      <c r="L1116" t="s">
        <v>109</v>
      </c>
    </row>
    <row r="1117" spans="1:13" x14ac:dyDescent="0.25">
      <c r="A1117" s="3" t="s">
        <v>105</v>
      </c>
      <c r="B1117">
        <v>11303500</v>
      </c>
      <c r="C1117" s="1">
        <v>35494</v>
      </c>
      <c r="D1117" s="2">
        <v>0.4375</v>
      </c>
      <c r="E1117" t="s">
        <v>106</v>
      </c>
      <c r="F1117" t="s">
        <v>107</v>
      </c>
      <c r="G1117" t="s">
        <v>10863</v>
      </c>
      <c r="H1117" t="s">
        <v>108</v>
      </c>
      <c r="I1117">
        <v>1145</v>
      </c>
      <c r="J1117" t="s">
        <v>111</v>
      </c>
      <c r="K1117">
        <v>1</v>
      </c>
      <c r="L1117" t="s">
        <v>114</v>
      </c>
      <c r="M1117" t="s">
        <v>109</v>
      </c>
    </row>
    <row r="1118" spans="1:13" hidden="1" x14ac:dyDescent="0.25">
      <c r="A1118" s="3" t="s">
        <v>105</v>
      </c>
      <c r="B1118">
        <v>11303500</v>
      </c>
      <c r="C1118" s="1">
        <v>35528</v>
      </c>
      <c r="D1118" s="2">
        <v>0.4375</v>
      </c>
      <c r="E1118" t="s">
        <v>110</v>
      </c>
      <c r="F1118" t="s">
        <v>107</v>
      </c>
      <c r="G1118" t="s">
        <v>10863</v>
      </c>
      <c r="H1118" t="s">
        <v>108</v>
      </c>
      <c r="I1118">
        <v>1020</v>
      </c>
      <c r="J1118">
        <v>415</v>
      </c>
      <c r="K1118" t="s">
        <v>127</v>
      </c>
      <c r="L1118" t="s">
        <v>109</v>
      </c>
    </row>
    <row r="1119" spans="1:13" x14ac:dyDescent="0.25">
      <c r="A1119" s="3" t="s">
        <v>105</v>
      </c>
      <c r="B1119">
        <v>11303500</v>
      </c>
      <c r="C1119" s="1">
        <v>35528</v>
      </c>
      <c r="D1119" s="2">
        <v>0.4375</v>
      </c>
      <c r="E1119" t="s">
        <v>110</v>
      </c>
      <c r="F1119" t="s">
        <v>107</v>
      </c>
      <c r="G1119" t="s">
        <v>10863</v>
      </c>
      <c r="H1119" t="s">
        <v>108</v>
      </c>
      <c r="I1119">
        <v>1145</v>
      </c>
      <c r="J1119">
        <v>3</v>
      </c>
      <c r="K1119" t="s">
        <v>114</v>
      </c>
      <c r="L1119" t="s">
        <v>109</v>
      </c>
    </row>
    <row r="1120" spans="1:13" hidden="1" x14ac:dyDescent="0.25">
      <c r="A1120" s="3" t="s">
        <v>105</v>
      </c>
      <c r="B1120">
        <v>11303500</v>
      </c>
      <c r="C1120" s="1">
        <v>35557</v>
      </c>
      <c r="D1120" s="2">
        <v>0.45833333333333331</v>
      </c>
      <c r="E1120" t="s">
        <v>110</v>
      </c>
      <c r="F1120" t="s">
        <v>107</v>
      </c>
      <c r="G1120" t="s">
        <v>10863</v>
      </c>
      <c r="H1120" t="s">
        <v>108</v>
      </c>
      <c r="I1120">
        <v>1020</v>
      </c>
      <c r="J1120">
        <v>140</v>
      </c>
      <c r="K1120" t="s">
        <v>127</v>
      </c>
      <c r="L1120" t="s">
        <v>109</v>
      </c>
    </row>
    <row r="1121" spans="1:13" x14ac:dyDescent="0.25">
      <c r="A1121" s="3" t="s">
        <v>105</v>
      </c>
      <c r="B1121">
        <v>11303500</v>
      </c>
      <c r="C1121" s="1">
        <v>35557</v>
      </c>
      <c r="D1121" s="2">
        <v>0.45833333333333331</v>
      </c>
      <c r="E1121" t="s">
        <v>110</v>
      </c>
      <c r="F1121" t="s">
        <v>107</v>
      </c>
      <c r="G1121" t="s">
        <v>10863</v>
      </c>
      <c r="H1121" t="s">
        <v>108</v>
      </c>
      <c r="I1121">
        <v>1145</v>
      </c>
      <c r="J1121">
        <v>1</v>
      </c>
      <c r="K1121" t="s">
        <v>114</v>
      </c>
      <c r="L1121" t="s">
        <v>109</v>
      </c>
    </row>
    <row r="1122" spans="1:13" hidden="1" x14ac:dyDescent="0.25">
      <c r="A1122" s="3" t="s">
        <v>105</v>
      </c>
      <c r="B1122">
        <v>11303500</v>
      </c>
      <c r="C1122" s="1">
        <v>35592</v>
      </c>
      <c r="D1122" s="2">
        <v>0.4513888888888889</v>
      </c>
      <c r="E1122" t="s">
        <v>110</v>
      </c>
      <c r="F1122" t="s">
        <v>107</v>
      </c>
      <c r="G1122" t="s">
        <v>10863</v>
      </c>
      <c r="H1122" t="s">
        <v>108</v>
      </c>
      <c r="I1122">
        <v>1020</v>
      </c>
      <c r="J1122">
        <v>302</v>
      </c>
      <c r="K1122" t="s">
        <v>127</v>
      </c>
      <c r="L1122" t="s">
        <v>109</v>
      </c>
    </row>
    <row r="1123" spans="1:13" x14ac:dyDescent="0.25">
      <c r="A1123" s="3" t="s">
        <v>105</v>
      </c>
      <c r="B1123">
        <v>11303500</v>
      </c>
      <c r="C1123" s="1">
        <v>35592</v>
      </c>
      <c r="D1123" s="2">
        <v>0.4513888888888889</v>
      </c>
      <c r="E1123" t="s">
        <v>110</v>
      </c>
      <c r="F1123" t="s">
        <v>107</v>
      </c>
      <c r="G1123" t="s">
        <v>10863</v>
      </c>
      <c r="H1123" t="s">
        <v>108</v>
      </c>
      <c r="I1123">
        <v>1145</v>
      </c>
      <c r="J1123" t="s">
        <v>111</v>
      </c>
      <c r="K1123">
        <v>1</v>
      </c>
      <c r="L1123" t="s">
        <v>114</v>
      </c>
      <c r="M1123" t="s">
        <v>109</v>
      </c>
    </row>
    <row r="1124" spans="1:13" hidden="1" x14ac:dyDescent="0.25">
      <c r="A1124" s="3" t="s">
        <v>105</v>
      </c>
      <c r="B1124">
        <v>11303500</v>
      </c>
      <c r="C1124" s="1">
        <v>35620</v>
      </c>
      <c r="D1124" s="2">
        <v>0.44444444444444442</v>
      </c>
      <c r="E1124" t="s">
        <v>110</v>
      </c>
      <c r="F1124" t="s">
        <v>107</v>
      </c>
      <c r="G1124" t="s">
        <v>10863</v>
      </c>
      <c r="H1124" t="s">
        <v>108</v>
      </c>
      <c r="I1124">
        <v>1020</v>
      </c>
      <c r="J1124">
        <v>364</v>
      </c>
      <c r="K1124" t="s">
        <v>127</v>
      </c>
      <c r="L1124" t="s">
        <v>109</v>
      </c>
    </row>
    <row r="1125" spans="1:13" x14ac:dyDescent="0.25">
      <c r="A1125" s="3" t="s">
        <v>105</v>
      </c>
      <c r="B1125">
        <v>11303500</v>
      </c>
      <c r="C1125" s="1">
        <v>35620</v>
      </c>
      <c r="D1125" s="2">
        <v>0.44444444444444442</v>
      </c>
      <c r="E1125" t="s">
        <v>110</v>
      </c>
      <c r="F1125" t="s">
        <v>107</v>
      </c>
      <c r="G1125" t="s">
        <v>10863</v>
      </c>
      <c r="H1125" t="s">
        <v>108</v>
      </c>
      <c r="I1125">
        <v>1145</v>
      </c>
      <c r="J1125">
        <v>1</v>
      </c>
      <c r="K1125" t="s">
        <v>114</v>
      </c>
      <c r="L1125" t="s">
        <v>109</v>
      </c>
    </row>
    <row r="1126" spans="1:13" hidden="1" x14ac:dyDescent="0.25">
      <c r="A1126" s="3" t="s">
        <v>105</v>
      </c>
      <c r="B1126">
        <v>11303500</v>
      </c>
      <c r="C1126" s="1">
        <v>35649</v>
      </c>
      <c r="D1126" s="2">
        <v>0.43055555555555558</v>
      </c>
      <c r="E1126" t="s">
        <v>110</v>
      </c>
      <c r="F1126" t="s">
        <v>107</v>
      </c>
      <c r="G1126" t="s">
        <v>10863</v>
      </c>
      <c r="H1126" t="s">
        <v>108</v>
      </c>
      <c r="I1126">
        <v>1020</v>
      </c>
      <c r="J1126">
        <v>292</v>
      </c>
      <c r="K1126" t="s">
        <v>127</v>
      </c>
      <c r="L1126" t="s">
        <v>109</v>
      </c>
    </row>
    <row r="1127" spans="1:13" x14ac:dyDescent="0.25">
      <c r="A1127" s="3" t="s">
        <v>105</v>
      </c>
      <c r="B1127">
        <v>11303500</v>
      </c>
      <c r="C1127" s="1">
        <v>35649</v>
      </c>
      <c r="D1127" s="2">
        <v>0.43055555555555558</v>
      </c>
      <c r="E1127" t="s">
        <v>110</v>
      </c>
      <c r="F1127" t="s">
        <v>107</v>
      </c>
      <c r="G1127" t="s">
        <v>10863</v>
      </c>
      <c r="H1127" t="s">
        <v>108</v>
      </c>
      <c r="I1127">
        <v>1145</v>
      </c>
      <c r="J1127">
        <v>1</v>
      </c>
      <c r="K1127" t="s">
        <v>114</v>
      </c>
      <c r="L1127" t="s">
        <v>109</v>
      </c>
    </row>
    <row r="1128" spans="1:13" hidden="1" x14ac:dyDescent="0.25">
      <c r="A1128" s="3" t="s">
        <v>105</v>
      </c>
      <c r="B1128">
        <v>11303500</v>
      </c>
      <c r="C1128" s="1">
        <v>35676</v>
      </c>
      <c r="D1128" s="2">
        <v>0.45833333333333331</v>
      </c>
      <c r="E1128" t="s">
        <v>110</v>
      </c>
      <c r="F1128" t="s">
        <v>107</v>
      </c>
      <c r="G1128" t="s">
        <v>10863</v>
      </c>
      <c r="H1128" t="s">
        <v>108</v>
      </c>
      <c r="I1128">
        <v>1020</v>
      </c>
      <c r="J1128">
        <v>317</v>
      </c>
      <c r="K1128" t="s">
        <v>127</v>
      </c>
      <c r="L1128" t="s">
        <v>109</v>
      </c>
    </row>
    <row r="1129" spans="1:13" x14ac:dyDescent="0.25">
      <c r="A1129" s="3" t="s">
        <v>105</v>
      </c>
      <c r="B1129">
        <v>11303500</v>
      </c>
      <c r="C1129" s="1">
        <v>35676</v>
      </c>
      <c r="D1129" s="2">
        <v>0.45833333333333331</v>
      </c>
      <c r="E1129" t="s">
        <v>110</v>
      </c>
      <c r="F1129" t="s">
        <v>107</v>
      </c>
      <c r="G1129" t="s">
        <v>10863</v>
      </c>
      <c r="H1129" t="s">
        <v>108</v>
      </c>
      <c r="I1129">
        <v>1145</v>
      </c>
      <c r="J1129" t="s">
        <v>111</v>
      </c>
      <c r="K1129">
        <v>1</v>
      </c>
      <c r="L1129" t="s">
        <v>114</v>
      </c>
      <c r="M1129" t="s">
        <v>109</v>
      </c>
    </row>
    <row r="1130" spans="1:13" hidden="1" x14ac:dyDescent="0.25">
      <c r="A1130" s="3" t="s">
        <v>105</v>
      </c>
      <c r="B1130">
        <v>11303500</v>
      </c>
      <c r="C1130" s="1">
        <v>35712</v>
      </c>
      <c r="D1130" s="2">
        <v>0.43055555555555558</v>
      </c>
      <c r="E1130" t="s">
        <v>110</v>
      </c>
      <c r="F1130" t="s">
        <v>107</v>
      </c>
      <c r="G1130" t="s">
        <v>10863</v>
      </c>
      <c r="H1130" t="s">
        <v>108</v>
      </c>
      <c r="I1130">
        <v>1020</v>
      </c>
      <c r="J1130">
        <v>209</v>
      </c>
      <c r="K1130" t="s">
        <v>127</v>
      </c>
      <c r="L1130" t="s">
        <v>109</v>
      </c>
    </row>
    <row r="1131" spans="1:13" x14ac:dyDescent="0.25">
      <c r="A1131" s="3" t="s">
        <v>105</v>
      </c>
      <c r="B1131">
        <v>11303500</v>
      </c>
      <c r="C1131" s="1">
        <v>35712</v>
      </c>
      <c r="D1131" s="2">
        <v>0.43055555555555558</v>
      </c>
      <c r="E1131" t="s">
        <v>110</v>
      </c>
      <c r="F1131" t="s">
        <v>107</v>
      </c>
      <c r="G1131" t="s">
        <v>10863</v>
      </c>
      <c r="H1131" t="s">
        <v>108</v>
      </c>
      <c r="I1131">
        <v>1145</v>
      </c>
      <c r="J1131" t="s">
        <v>111</v>
      </c>
      <c r="K1131">
        <v>1</v>
      </c>
      <c r="L1131" t="s">
        <v>114</v>
      </c>
      <c r="M1131" t="s">
        <v>109</v>
      </c>
    </row>
    <row r="1132" spans="1:13" hidden="1" x14ac:dyDescent="0.25">
      <c r="A1132" s="3" t="s">
        <v>105</v>
      </c>
      <c r="B1132">
        <v>11303500</v>
      </c>
      <c r="C1132" s="1">
        <v>35740</v>
      </c>
      <c r="D1132" s="2">
        <v>0.44444444444444442</v>
      </c>
      <c r="E1132" t="s">
        <v>106</v>
      </c>
      <c r="F1132" t="s">
        <v>107</v>
      </c>
      <c r="G1132" t="s">
        <v>10863</v>
      </c>
      <c r="H1132" t="s">
        <v>108</v>
      </c>
      <c r="I1132">
        <v>1020</v>
      </c>
      <c r="J1132">
        <v>321</v>
      </c>
      <c r="K1132" t="s">
        <v>127</v>
      </c>
      <c r="L1132" t="s">
        <v>109</v>
      </c>
    </row>
    <row r="1133" spans="1:13" x14ac:dyDescent="0.25">
      <c r="A1133" s="3" t="s">
        <v>105</v>
      </c>
      <c r="B1133">
        <v>11303500</v>
      </c>
      <c r="C1133" s="1">
        <v>35740</v>
      </c>
      <c r="D1133" s="2">
        <v>0.44444444444444442</v>
      </c>
      <c r="E1133" t="s">
        <v>106</v>
      </c>
      <c r="F1133" t="s">
        <v>107</v>
      </c>
      <c r="G1133" t="s">
        <v>10863</v>
      </c>
      <c r="H1133" t="s">
        <v>108</v>
      </c>
      <c r="I1133">
        <v>1145</v>
      </c>
      <c r="J1133" t="s">
        <v>111</v>
      </c>
      <c r="K1133">
        <v>1</v>
      </c>
      <c r="L1133" t="s">
        <v>114</v>
      </c>
      <c r="M1133" t="s">
        <v>109</v>
      </c>
    </row>
    <row r="1134" spans="1:13" hidden="1" x14ac:dyDescent="0.25">
      <c r="A1134" s="3" t="s">
        <v>105</v>
      </c>
      <c r="B1134">
        <v>11303500</v>
      </c>
      <c r="C1134" s="1">
        <v>35741</v>
      </c>
      <c r="D1134" s="2">
        <v>0.58333333333333337</v>
      </c>
      <c r="E1134" t="s">
        <v>106</v>
      </c>
      <c r="F1134" t="s">
        <v>107</v>
      </c>
      <c r="G1134" t="s">
        <v>10863</v>
      </c>
      <c r="H1134" t="s">
        <v>123</v>
      </c>
      <c r="I1134">
        <v>34795</v>
      </c>
      <c r="J1134">
        <v>0.9</v>
      </c>
      <c r="K1134" t="s">
        <v>124</v>
      </c>
      <c r="L1134" t="s">
        <v>109</v>
      </c>
    </row>
    <row r="1135" spans="1:13" hidden="1" x14ac:dyDescent="0.25">
      <c r="A1135" s="3" t="s">
        <v>105</v>
      </c>
      <c r="B1135">
        <v>11303500</v>
      </c>
      <c r="C1135" s="1">
        <v>35741</v>
      </c>
      <c r="D1135" s="2">
        <v>0.58333333333333337</v>
      </c>
      <c r="E1135" t="s">
        <v>106</v>
      </c>
      <c r="F1135" t="s">
        <v>107</v>
      </c>
      <c r="G1135" t="s">
        <v>10863</v>
      </c>
      <c r="H1135" t="s">
        <v>123</v>
      </c>
      <c r="I1135">
        <v>34800</v>
      </c>
      <c r="J1135">
        <v>9.3000000000000007</v>
      </c>
      <c r="K1135" t="s">
        <v>125</v>
      </c>
      <c r="L1135" t="s">
        <v>109</v>
      </c>
    </row>
    <row r="1136" spans="1:13" hidden="1" x14ac:dyDescent="0.25">
      <c r="A1136" s="3" t="s">
        <v>105</v>
      </c>
      <c r="B1136">
        <v>11303500</v>
      </c>
      <c r="C1136" s="1">
        <v>35741</v>
      </c>
      <c r="D1136" s="2">
        <v>0.58333333333333337</v>
      </c>
      <c r="E1136" t="s">
        <v>106</v>
      </c>
      <c r="F1136" t="s">
        <v>107</v>
      </c>
      <c r="G1136" t="s">
        <v>10863</v>
      </c>
      <c r="H1136" t="s">
        <v>123</v>
      </c>
      <c r="I1136">
        <v>34950</v>
      </c>
      <c r="J1136">
        <v>0.6</v>
      </c>
      <c r="K1136" t="s">
        <v>126</v>
      </c>
      <c r="L1136" t="s">
        <v>109</v>
      </c>
    </row>
    <row r="1137" spans="1:13" hidden="1" x14ac:dyDescent="0.25">
      <c r="A1137" s="3" t="s">
        <v>105</v>
      </c>
      <c r="B1137">
        <v>11303500</v>
      </c>
      <c r="C1137" s="1">
        <v>35786</v>
      </c>
      <c r="D1137" s="2">
        <v>0.59722222222222221</v>
      </c>
      <c r="E1137" t="s">
        <v>106</v>
      </c>
      <c r="F1137" t="s">
        <v>107</v>
      </c>
      <c r="G1137" t="s">
        <v>10863</v>
      </c>
      <c r="H1137" t="s">
        <v>108</v>
      </c>
      <c r="I1137">
        <v>1020</v>
      </c>
      <c r="J1137">
        <v>468</v>
      </c>
      <c r="K1137" t="s">
        <v>127</v>
      </c>
      <c r="L1137" t="s">
        <v>109</v>
      </c>
    </row>
    <row r="1138" spans="1:13" x14ac:dyDescent="0.25">
      <c r="A1138" s="3" t="s">
        <v>105</v>
      </c>
      <c r="B1138">
        <v>11303500</v>
      </c>
      <c r="C1138" s="1">
        <v>35786</v>
      </c>
      <c r="D1138" s="2">
        <v>0.59722222222222221</v>
      </c>
      <c r="E1138" t="s">
        <v>106</v>
      </c>
      <c r="F1138" t="s">
        <v>107</v>
      </c>
      <c r="G1138" t="s">
        <v>10863</v>
      </c>
      <c r="H1138" t="s">
        <v>108</v>
      </c>
      <c r="I1138">
        <v>1145</v>
      </c>
      <c r="J1138" t="s">
        <v>111</v>
      </c>
      <c r="K1138">
        <v>1</v>
      </c>
      <c r="L1138" t="s">
        <v>114</v>
      </c>
      <c r="M1138" t="s">
        <v>109</v>
      </c>
    </row>
    <row r="1139" spans="1:13" hidden="1" x14ac:dyDescent="0.25">
      <c r="A1139" s="3" t="s">
        <v>105</v>
      </c>
      <c r="B1139">
        <v>11303500</v>
      </c>
      <c r="C1139" s="1">
        <v>35803</v>
      </c>
      <c r="D1139" s="2">
        <v>0.45833333333333331</v>
      </c>
      <c r="E1139" t="s">
        <v>106</v>
      </c>
      <c r="F1139" t="s">
        <v>107</v>
      </c>
      <c r="G1139" t="s">
        <v>10863</v>
      </c>
      <c r="H1139" t="s">
        <v>108</v>
      </c>
      <c r="I1139">
        <v>1020</v>
      </c>
      <c r="J1139">
        <v>439</v>
      </c>
      <c r="K1139" t="s">
        <v>127</v>
      </c>
      <c r="L1139" t="s">
        <v>109</v>
      </c>
    </row>
    <row r="1140" spans="1:13" x14ac:dyDescent="0.25">
      <c r="A1140" s="3" t="s">
        <v>105</v>
      </c>
      <c r="B1140">
        <v>11303500</v>
      </c>
      <c r="C1140" s="1">
        <v>35803</v>
      </c>
      <c r="D1140" s="2">
        <v>0.45833333333333331</v>
      </c>
      <c r="E1140" t="s">
        <v>106</v>
      </c>
      <c r="F1140" t="s">
        <v>107</v>
      </c>
      <c r="G1140" t="s">
        <v>10863</v>
      </c>
      <c r="H1140" t="s">
        <v>108</v>
      </c>
      <c r="I1140">
        <v>1145</v>
      </c>
      <c r="J1140">
        <v>1</v>
      </c>
      <c r="K1140" t="s">
        <v>114</v>
      </c>
      <c r="L1140" t="s">
        <v>109</v>
      </c>
    </row>
    <row r="1141" spans="1:13" hidden="1" x14ac:dyDescent="0.25">
      <c r="A1141" s="3" t="s">
        <v>105</v>
      </c>
      <c r="B1141">
        <v>11303500</v>
      </c>
      <c r="C1141" s="1">
        <v>35832</v>
      </c>
      <c r="D1141" s="2">
        <v>0.45833333333333331</v>
      </c>
      <c r="E1141" t="s">
        <v>106</v>
      </c>
      <c r="F1141" t="s">
        <v>107</v>
      </c>
      <c r="G1141" t="s">
        <v>10863</v>
      </c>
      <c r="H1141" t="s">
        <v>108</v>
      </c>
      <c r="I1141">
        <v>1020</v>
      </c>
      <c r="J1141">
        <v>97</v>
      </c>
      <c r="K1141" t="s">
        <v>127</v>
      </c>
      <c r="L1141" t="s">
        <v>109</v>
      </c>
    </row>
    <row r="1142" spans="1:13" x14ac:dyDescent="0.25">
      <c r="A1142" s="3" t="s">
        <v>105</v>
      </c>
      <c r="B1142">
        <v>11303500</v>
      </c>
      <c r="C1142" s="1">
        <v>35832</v>
      </c>
      <c r="D1142" s="2">
        <v>0.45833333333333331</v>
      </c>
      <c r="E1142" t="s">
        <v>106</v>
      </c>
      <c r="F1142" t="s">
        <v>107</v>
      </c>
      <c r="G1142" t="s">
        <v>10863</v>
      </c>
      <c r="H1142" t="s">
        <v>108</v>
      </c>
      <c r="I1142">
        <v>1145</v>
      </c>
      <c r="J1142" t="s">
        <v>111</v>
      </c>
      <c r="K1142">
        <v>1</v>
      </c>
      <c r="L1142" t="s">
        <v>114</v>
      </c>
      <c r="M1142" t="s">
        <v>109</v>
      </c>
    </row>
    <row r="1143" spans="1:13" hidden="1" x14ac:dyDescent="0.25">
      <c r="A1143" s="3" t="s">
        <v>105</v>
      </c>
      <c r="B1143">
        <v>11303500</v>
      </c>
      <c r="C1143" s="1">
        <v>35859</v>
      </c>
      <c r="D1143" s="2">
        <v>0.44444444444444442</v>
      </c>
      <c r="E1143" t="s">
        <v>106</v>
      </c>
      <c r="F1143" t="s">
        <v>107</v>
      </c>
      <c r="G1143" t="s">
        <v>10863</v>
      </c>
      <c r="H1143" t="s">
        <v>108</v>
      </c>
      <c r="I1143">
        <v>1020</v>
      </c>
      <c r="J1143">
        <v>193</v>
      </c>
      <c r="K1143" t="s">
        <v>127</v>
      </c>
      <c r="L1143" t="s">
        <v>109</v>
      </c>
    </row>
    <row r="1144" spans="1:13" x14ac:dyDescent="0.25">
      <c r="A1144" s="3" t="s">
        <v>105</v>
      </c>
      <c r="B1144">
        <v>11303500</v>
      </c>
      <c r="C1144" s="1">
        <v>35859</v>
      </c>
      <c r="D1144" s="2">
        <v>0.44444444444444442</v>
      </c>
      <c r="E1144" t="s">
        <v>106</v>
      </c>
      <c r="F1144" t="s">
        <v>107</v>
      </c>
      <c r="G1144" t="s">
        <v>10863</v>
      </c>
      <c r="H1144" t="s">
        <v>108</v>
      </c>
      <c r="I1144">
        <v>1145</v>
      </c>
      <c r="J1144" t="s">
        <v>111</v>
      </c>
      <c r="K1144">
        <v>1</v>
      </c>
      <c r="L1144" t="s">
        <v>114</v>
      </c>
      <c r="M1144" t="s">
        <v>109</v>
      </c>
    </row>
    <row r="1145" spans="1:13" hidden="1" x14ac:dyDescent="0.25">
      <c r="A1145" s="3" t="s">
        <v>105</v>
      </c>
      <c r="B1145">
        <v>11303500</v>
      </c>
      <c r="C1145" s="1">
        <v>35887</v>
      </c>
      <c r="D1145" s="2">
        <v>0.45833333333333331</v>
      </c>
      <c r="E1145" t="s">
        <v>106</v>
      </c>
      <c r="F1145" t="s">
        <v>107</v>
      </c>
      <c r="G1145" t="s">
        <v>10863</v>
      </c>
      <c r="H1145" t="s">
        <v>108</v>
      </c>
      <c r="I1145">
        <v>1020</v>
      </c>
      <c r="J1145">
        <v>153</v>
      </c>
      <c r="K1145" t="s">
        <v>127</v>
      </c>
      <c r="L1145" t="s">
        <v>109</v>
      </c>
    </row>
    <row r="1146" spans="1:13" x14ac:dyDescent="0.25">
      <c r="A1146" s="3" t="s">
        <v>105</v>
      </c>
      <c r="B1146">
        <v>11303500</v>
      </c>
      <c r="C1146" s="1">
        <v>35887</v>
      </c>
      <c r="D1146" s="2">
        <v>0.45833333333333331</v>
      </c>
      <c r="E1146" t="s">
        <v>106</v>
      </c>
      <c r="F1146" t="s">
        <v>107</v>
      </c>
      <c r="G1146" t="s">
        <v>10863</v>
      </c>
      <c r="H1146" t="s">
        <v>108</v>
      </c>
      <c r="I1146">
        <v>1145</v>
      </c>
      <c r="J1146" t="s">
        <v>111</v>
      </c>
      <c r="K1146">
        <v>1</v>
      </c>
      <c r="L1146" t="s">
        <v>114</v>
      </c>
      <c r="M1146" t="s">
        <v>109</v>
      </c>
    </row>
    <row r="1147" spans="1:13" hidden="1" x14ac:dyDescent="0.25">
      <c r="A1147" s="3" t="s">
        <v>105</v>
      </c>
      <c r="B1147">
        <v>11303500</v>
      </c>
      <c r="C1147" s="1">
        <v>35927</v>
      </c>
      <c r="D1147" s="2">
        <v>0.45833333333333331</v>
      </c>
      <c r="E1147" t="s">
        <v>110</v>
      </c>
      <c r="F1147" t="s">
        <v>107</v>
      </c>
      <c r="G1147" t="s">
        <v>10863</v>
      </c>
      <c r="H1147" t="s">
        <v>108</v>
      </c>
      <c r="I1147">
        <v>1020</v>
      </c>
      <c r="J1147">
        <v>91</v>
      </c>
      <c r="K1147" t="s">
        <v>127</v>
      </c>
      <c r="L1147" t="s">
        <v>109</v>
      </c>
    </row>
    <row r="1148" spans="1:13" x14ac:dyDescent="0.25">
      <c r="A1148" s="3" t="s">
        <v>105</v>
      </c>
      <c r="B1148">
        <v>11303500</v>
      </c>
      <c r="C1148" s="1">
        <v>35927</v>
      </c>
      <c r="D1148" s="2">
        <v>0.45833333333333331</v>
      </c>
      <c r="E1148" t="s">
        <v>110</v>
      </c>
      <c r="F1148" t="s">
        <v>107</v>
      </c>
      <c r="G1148" t="s">
        <v>10863</v>
      </c>
      <c r="H1148" t="s">
        <v>108</v>
      </c>
      <c r="I1148">
        <v>1145</v>
      </c>
      <c r="J1148" t="s">
        <v>111</v>
      </c>
      <c r="K1148">
        <v>1</v>
      </c>
      <c r="L1148" t="s">
        <v>114</v>
      </c>
      <c r="M1148" t="s">
        <v>109</v>
      </c>
    </row>
    <row r="1149" spans="1:13" hidden="1" x14ac:dyDescent="0.25">
      <c r="A1149" s="3" t="s">
        <v>105</v>
      </c>
      <c r="B1149">
        <v>11303500</v>
      </c>
      <c r="C1149" s="1">
        <v>35957</v>
      </c>
      <c r="D1149" s="2">
        <v>0.47222222222222227</v>
      </c>
      <c r="E1149" t="s">
        <v>110</v>
      </c>
      <c r="F1149" t="s">
        <v>107</v>
      </c>
      <c r="G1149" t="s">
        <v>10863</v>
      </c>
      <c r="H1149" t="s">
        <v>108</v>
      </c>
      <c r="I1149">
        <v>1020</v>
      </c>
      <c r="J1149">
        <v>91</v>
      </c>
      <c r="K1149" t="s">
        <v>127</v>
      </c>
      <c r="L1149" t="s">
        <v>109</v>
      </c>
    </row>
    <row r="1150" spans="1:13" x14ac:dyDescent="0.25">
      <c r="A1150" s="3" t="s">
        <v>105</v>
      </c>
      <c r="B1150">
        <v>11303500</v>
      </c>
      <c r="C1150" s="1">
        <v>35957</v>
      </c>
      <c r="D1150" s="2">
        <v>0.47222222222222227</v>
      </c>
      <c r="E1150" t="s">
        <v>110</v>
      </c>
      <c r="F1150" t="s">
        <v>107</v>
      </c>
      <c r="G1150" t="s">
        <v>10863</v>
      </c>
      <c r="H1150" t="s">
        <v>108</v>
      </c>
      <c r="I1150">
        <v>1145</v>
      </c>
      <c r="J1150" t="s">
        <v>111</v>
      </c>
      <c r="K1150">
        <v>1</v>
      </c>
      <c r="L1150" t="s">
        <v>114</v>
      </c>
      <c r="M1150" t="s">
        <v>109</v>
      </c>
    </row>
    <row r="1151" spans="1:13" hidden="1" x14ac:dyDescent="0.25">
      <c r="A1151" s="3" t="s">
        <v>105</v>
      </c>
      <c r="B1151">
        <v>11303500</v>
      </c>
      <c r="C1151" s="1">
        <v>35983</v>
      </c>
      <c r="D1151" s="2">
        <v>0.43055555555555558</v>
      </c>
      <c r="E1151" t="s">
        <v>110</v>
      </c>
      <c r="F1151" t="s">
        <v>107</v>
      </c>
      <c r="G1151" t="s">
        <v>10863</v>
      </c>
      <c r="H1151" t="s">
        <v>108</v>
      </c>
      <c r="I1151">
        <v>1020</v>
      </c>
      <c r="J1151">
        <v>80</v>
      </c>
      <c r="K1151" t="s">
        <v>127</v>
      </c>
      <c r="L1151" t="s">
        <v>109</v>
      </c>
    </row>
    <row r="1152" spans="1:13" x14ac:dyDescent="0.25">
      <c r="A1152" s="3" t="s">
        <v>105</v>
      </c>
      <c r="B1152">
        <v>11303500</v>
      </c>
      <c r="C1152" s="1">
        <v>35983</v>
      </c>
      <c r="D1152" s="2">
        <v>0.43055555555555558</v>
      </c>
      <c r="E1152" t="s">
        <v>110</v>
      </c>
      <c r="F1152" t="s">
        <v>107</v>
      </c>
      <c r="G1152" t="s">
        <v>10863</v>
      </c>
      <c r="H1152" t="s">
        <v>108</v>
      </c>
      <c r="I1152">
        <v>1145</v>
      </c>
      <c r="J1152" t="s">
        <v>111</v>
      </c>
      <c r="K1152">
        <v>1</v>
      </c>
      <c r="L1152" t="s">
        <v>114</v>
      </c>
      <c r="M1152" t="s">
        <v>109</v>
      </c>
    </row>
    <row r="1153" spans="1:13" hidden="1" x14ac:dyDescent="0.25">
      <c r="A1153" s="3" t="s">
        <v>105</v>
      </c>
      <c r="B1153">
        <v>11303500</v>
      </c>
      <c r="C1153" s="1">
        <v>36017</v>
      </c>
      <c r="D1153" s="2">
        <v>0.5</v>
      </c>
      <c r="E1153" t="s">
        <v>110</v>
      </c>
      <c r="F1153" t="s">
        <v>107</v>
      </c>
      <c r="G1153" t="s">
        <v>10863</v>
      </c>
      <c r="H1153" t="s">
        <v>108</v>
      </c>
      <c r="I1153">
        <v>1020</v>
      </c>
      <c r="J1153">
        <v>186</v>
      </c>
      <c r="K1153" t="s">
        <v>127</v>
      </c>
      <c r="L1153" t="s">
        <v>109</v>
      </c>
    </row>
    <row r="1154" spans="1:13" x14ac:dyDescent="0.25">
      <c r="A1154" s="3" t="s">
        <v>105</v>
      </c>
      <c r="B1154">
        <v>11303500</v>
      </c>
      <c r="C1154" s="1">
        <v>36017</v>
      </c>
      <c r="D1154" s="2">
        <v>0.5</v>
      </c>
      <c r="E1154" t="s">
        <v>110</v>
      </c>
      <c r="F1154" t="s">
        <v>107</v>
      </c>
      <c r="G1154" t="s">
        <v>10863</v>
      </c>
      <c r="H1154" t="s">
        <v>108</v>
      </c>
      <c r="I1154">
        <v>1145</v>
      </c>
      <c r="J1154" t="s">
        <v>111</v>
      </c>
      <c r="K1154">
        <v>1</v>
      </c>
      <c r="L1154" t="s">
        <v>114</v>
      </c>
      <c r="M1154" t="s">
        <v>109</v>
      </c>
    </row>
    <row r="1155" spans="1:13" hidden="1" x14ac:dyDescent="0.25">
      <c r="A1155" s="3" t="s">
        <v>105</v>
      </c>
      <c r="B1155">
        <v>11303500</v>
      </c>
      <c r="C1155" s="1">
        <v>36056</v>
      </c>
      <c r="D1155" s="2">
        <v>0.43055555555555558</v>
      </c>
      <c r="E1155" t="s">
        <v>110</v>
      </c>
      <c r="F1155" t="s">
        <v>107</v>
      </c>
      <c r="G1155" t="s">
        <v>10863</v>
      </c>
      <c r="H1155" t="s">
        <v>108</v>
      </c>
      <c r="I1155">
        <v>1020</v>
      </c>
      <c r="J1155">
        <v>136</v>
      </c>
      <c r="K1155" t="s">
        <v>127</v>
      </c>
      <c r="L1155" t="s">
        <v>109</v>
      </c>
    </row>
    <row r="1156" spans="1:13" x14ac:dyDescent="0.25">
      <c r="A1156" s="3" t="s">
        <v>105</v>
      </c>
      <c r="B1156">
        <v>11303500</v>
      </c>
      <c r="C1156" s="1">
        <v>36056</v>
      </c>
      <c r="D1156" s="2">
        <v>0.43055555555555558</v>
      </c>
      <c r="E1156" t="s">
        <v>110</v>
      </c>
      <c r="F1156" t="s">
        <v>107</v>
      </c>
      <c r="G1156" t="s">
        <v>10863</v>
      </c>
      <c r="H1156" t="s">
        <v>108</v>
      </c>
      <c r="I1156">
        <v>1145</v>
      </c>
      <c r="J1156" t="s">
        <v>111</v>
      </c>
      <c r="K1156">
        <v>1</v>
      </c>
      <c r="L1156" t="s">
        <v>114</v>
      </c>
      <c r="M1156" t="s">
        <v>109</v>
      </c>
    </row>
    <row r="1157" spans="1:13" hidden="1" x14ac:dyDescent="0.25">
      <c r="A1157" s="3" t="s">
        <v>105</v>
      </c>
      <c r="B1157">
        <v>11303500</v>
      </c>
      <c r="C1157" s="1">
        <v>36087</v>
      </c>
      <c r="D1157" s="2">
        <v>0.52083333333333337</v>
      </c>
      <c r="E1157" t="s">
        <v>110</v>
      </c>
      <c r="F1157" t="s">
        <v>107</v>
      </c>
      <c r="G1157" t="s">
        <v>10863</v>
      </c>
      <c r="H1157" t="s">
        <v>108</v>
      </c>
      <c r="I1157">
        <v>1020</v>
      </c>
      <c r="J1157">
        <v>156</v>
      </c>
      <c r="K1157" t="s">
        <v>127</v>
      </c>
      <c r="L1157" t="s">
        <v>109</v>
      </c>
    </row>
    <row r="1158" spans="1:13" x14ac:dyDescent="0.25">
      <c r="A1158" s="3" t="s">
        <v>105</v>
      </c>
      <c r="B1158">
        <v>11303500</v>
      </c>
      <c r="C1158" s="1">
        <v>36087</v>
      </c>
      <c r="D1158" s="2">
        <v>0.52083333333333337</v>
      </c>
      <c r="E1158" t="s">
        <v>110</v>
      </c>
      <c r="F1158" t="s">
        <v>107</v>
      </c>
      <c r="G1158" t="s">
        <v>10863</v>
      </c>
      <c r="H1158" t="s">
        <v>108</v>
      </c>
      <c r="I1158">
        <v>1145</v>
      </c>
      <c r="J1158" t="s">
        <v>111</v>
      </c>
      <c r="K1158">
        <v>1</v>
      </c>
      <c r="L1158" t="s">
        <v>128</v>
      </c>
      <c r="M1158" t="s">
        <v>109</v>
      </c>
    </row>
    <row r="1159" spans="1:13" hidden="1" x14ac:dyDescent="0.25">
      <c r="A1159" s="3" t="s">
        <v>105</v>
      </c>
      <c r="B1159">
        <v>11303500</v>
      </c>
      <c r="C1159" s="1">
        <v>36108</v>
      </c>
      <c r="D1159" s="2">
        <v>0.47916666666666669</v>
      </c>
      <c r="E1159" t="s">
        <v>106</v>
      </c>
      <c r="F1159" t="s">
        <v>107</v>
      </c>
      <c r="G1159" t="s">
        <v>10863</v>
      </c>
      <c r="H1159" t="s">
        <v>108</v>
      </c>
      <c r="I1159">
        <v>1020</v>
      </c>
      <c r="J1159">
        <v>257</v>
      </c>
      <c r="K1159" t="s">
        <v>127</v>
      </c>
      <c r="L1159" t="s">
        <v>109</v>
      </c>
    </row>
    <row r="1160" spans="1:13" x14ac:dyDescent="0.25">
      <c r="A1160" s="3" t="s">
        <v>105</v>
      </c>
      <c r="B1160">
        <v>11303500</v>
      </c>
      <c r="C1160" s="1">
        <v>36108</v>
      </c>
      <c r="D1160" s="2">
        <v>0.47916666666666669</v>
      </c>
      <c r="E1160" t="s">
        <v>106</v>
      </c>
      <c r="F1160" t="s">
        <v>107</v>
      </c>
      <c r="G1160" t="s">
        <v>10863</v>
      </c>
      <c r="H1160" t="s">
        <v>108</v>
      </c>
      <c r="I1160">
        <v>1145</v>
      </c>
      <c r="J1160">
        <v>1</v>
      </c>
      <c r="K1160" t="s">
        <v>128</v>
      </c>
      <c r="L1160" t="s">
        <v>109</v>
      </c>
    </row>
    <row r="1161" spans="1:13" hidden="1" x14ac:dyDescent="0.25">
      <c r="A1161" s="3" t="s">
        <v>105</v>
      </c>
      <c r="B1161">
        <v>11303500</v>
      </c>
      <c r="C1161" s="1">
        <v>36151</v>
      </c>
      <c r="D1161" s="2">
        <v>0.47916666666666669</v>
      </c>
      <c r="E1161" t="s">
        <v>106</v>
      </c>
      <c r="F1161" t="s">
        <v>107</v>
      </c>
      <c r="G1161" t="s">
        <v>10863</v>
      </c>
      <c r="H1161" t="s">
        <v>108</v>
      </c>
      <c r="I1161">
        <v>1020</v>
      </c>
      <c r="J1161">
        <v>158</v>
      </c>
      <c r="K1161" t="s">
        <v>127</v>
      </c>
      <c r="L1161" t="s">
        <v>109</v>
      </c>
    </row>
    <row r="1162" spans="1:13" x14ac:dyDescent="0.25">
      <c r="A1162" s="3" t="s">
        <v>105</v>
      </c>
      <c r="B1162">
        <v>11303500</v>
      </c>
      <c r="C1162" s="1">
        <v>36151</v>
      </c>
      <c r="D1162" s="2">
        <v>0.47916666666666669</v>
      </c>
      <c r="E1162" t="s">
        <v>106</v>
      </c>
      <c r="F1162" t="s">
        <v>107</v>
      </c>
      <c r="G1162" t="s">
        <v>10863</v>
      </c>
      <c r="H1162" t="s">
        <v>108</v>
      </c>
      <c r="I1162">
        <v>1145</v>
      </c>
      <c r="J1162" t="s">
        <v>111</v>
      </c>
      <c r="K1162">
        <v>1</v>
      </c>
      <c r="L1162" t="s">
        <v>128</v>
      </c>
      <c r="M1162" t="s">
        <v>109</v>
      </c>
    </row>
    <row r="1163" spans="1:13" hidden="1" x14ac:dyDescent="0.25">
      <c r="A1163" s="3" t="s">
        <v>105</v>
      </c>
      <c r="B1163">
        <v>11303500</v>
      </c>
      <c r="C1163" s="1">
        <v>36175</v>
      </c>
      <c r="D1163" s="2">
        <v>0.45833333333333331</v>
      </c>
      <c r="E1163" t="s">
        <v>106</v>
      </c>
      <c r="F1163" t="s">
        <v>107</v>
      </c>
      <c r="G1163" t="s">
        <v>10863</v>
      </c>
      <c r="H1163" t="s">
        <v>108</v>
      </c>
      <c r="I1163">
        <v>1020</v>
      </c>
      <c r="J1163">
        <v>320</v>
      </c>
      <c r="K1163" t="s">
        <v>127</v>
      </c>
      <c r="L1163" t="s">
        <v>109</v>
      </c>
    </row>
    <row r="1164" spans="1:13" x14ac:dyDescent="0.25">
      <c r="A1164" s="3" t="s">
        <v>105</v>
      </c>
      <c r="B1164">
        <v>11303500</v>
      </c>
      <c r="C1164" s="1">
        <v>36175</v>
      </c>
      <c r="D1164" s="2">
        <v>0.45833333333333331</v>
      </c>
      <c r="E1164" t="s">
        <v>106</v>
      </c>
      <c r="F1164" t="s">
        <v>107</v>
      </c>
      <c r="G1164" t="s">
        <v>10863</v>
      </c>
      <c r="H1164" t="s">
        <v>108</v>
      </c>
      <c r="I1164">
        <v>1145</v>
      </c>
      <c r="J1164" t="s">
        <v>111</v>
      </c>
      <c r="K1164">
        <v>1</v>
      </c>
      <c r="L1164" t="s">
        <v>128</v>
      </c>
      <c r="M1164" t="s">
        <v>109</v>
      </c>
    </row>
    <row r="1165" spans="1:13" hidden="1" x14ac:dyDescent="0.25">
      <c r="A1165" s="3" t="s">
        <v>105</v>
      </c>
      <c r="B1165">
        <v>11303500</v>
      </c>
      <c r="C1165" s="1">
        <v>36203</v>
      </c>
      <c r="D1165" s="2">
        <v>0.45833333333333331</v>
      </c>
      <c r="E1165" t="s">
        <v>106</v>
      </c>
      <c r="F1165" t="s">
        <v>107</v>
      </c>
      <c r="G1165" t="s">
        <v>10863</v>
      </c>
      <c r="H1165" t="s">
        <v>108</v>
      </c>
      <c r="I1165">
        <v>1020</v>
      </c>
      <c r="J1165">
        <v>77</v>
      </c>
      <c r="K1165" t="s">
        <v>127</v>
      </c>
      <c r="L1165" t="s">
        <v>109</v>
      </c>
    </row>
    <row r="1166" spans="1:13" x14ac:dyDescent="0.25">
      <c r="A1166" s="3" t="s">
        <v>105</v>
      </c>
      <c r="B1166">
        <v>11303500</v>
      </c>
      <c r="C1166" s="1">
        <v>36203</v>
      </c>
      <c r="D1166" s="2">
        <v>0.45833333333333331</v>
      </c>
      <c r="E1166" t="s">
        <v>106</v>
      </c>
      <c r="F1166" t="s">
        <v>107</v>
      </c>
      <c r="G1166" t="s">
        <v>10863</v>
      </c>
      <c r="H1166" t="s">
        <v>108</v>
      </c>
      <c r="I1166">
        <v>1145</v>
      </c>
      <c r="J1166">
        <v>1</v>
      </c>
      <c r="K1166" t="s">
        <v>128</v>
      </c>
      <c r="L1166" t="s">
        <v>109</v>
      </c>
    </row>
    <row r="1167" spans="1:13" hidden="1" x14ac:dyDescent="0.25">
      <c r="A1167" s="3" t="s">
        <v>105</v>
      </c>
      <c r="B1167">
        <v>11303500</v>
      </c>
      <c r="C1167" s="1">
        <v>36229</v>
      </c>
      <c r="D1167" s="2">
        <v>0.45833333333333331</v>
      </c>
      <c r="E1167" t="s">
        <v>106</v>
      </c>
      <c r="F1167" t="s">
        <v>107</v>
      </c>
      <c r="G1167" t="s">
        <v>10863</v>
      </c>
      <c r="H1167" t="s">
        <v>108</v>
      </c>
      <c r="I1167">
        <v>1020</v>
      </c>
      <c r="J1167">
        <v>173</v>
      </c>
      <c r="K1167" t="s">
        <v>127</v>
      </c>
      <c r="L1167" t="s">
        <v>109</v>
      </c>
    </row>
    <row r="1168" spans="1:13" x14ac:dyDescent="0.25">
      <c r="A1168" s="3" t="s">
        <v>105</v>
      </c>
      <c r="B1168">
        <v>11303500</v>
      </c>
      <c r="C1168" s="1">
        <v>36229</v>
      </c>
      <c r="D1168" s="2">
        <v>0.45833333333333331</v>
      </c>
      <c r="E1168" t="s">
        <v>106</v>
      </c>
      <c r="F1168" t="s">
        <v>107</v>
      </c>
      <c r="G1168" t="s">
        <v>10863</v>
      </c>
      <c r="H1168" t="s">
        <v>108</v>
      </c>
      <c r="I1168">
        <v>1145</v>
      </c>
      <c r="J1168">
        <v>2</v>
      </c>
      <c r="K1168" t="s">
        <v>128</v>
      </c>
      <c r="L1168" t="s">
        <v>109</v>
      </c>
    </row>
    <row r="1169" spans="1:13" hidden="1" x14ac:dyDescent="0.25">
      <c r="A1169" s="3" t="s">
        <v>105</v>
      </c>
      <c r="B1169">
        <v>11303500</v>
      </c>
      <c r="C1169" s="1">
        <v>36257</v>
      </c>
      <c r="D1169" s="2">
        <v>0.45833333333333331</v>
      </c>
      <c r="E1169" t="s">
        <v>110</v>
      </c>
      <c r="F1169" t="s">
        <v>107</v>
      </c>
      <c r="G1169" t="s">
        <v>10863</v>
      </c>
      <c r="H1169" t="s">
        <v>108</v>
      </c>
      <c r="I1169">
        <v>1020</v>
      </c>
      <c r="J1169">
        <v>266</v>
      </c>
      <c r="K1169" t="s">
        <v>127</v>
      </c>
      <c r="L1169" t="s">
        <v>109</v>
      </c>
    </row>
    <row r="1170" spans="1:13" x14ac:dyDescent="0.25">
      <c r="A1170" s="3" t="s">
        <v>105</v>
      </c>
      <c r="B1170">
        <v>11303500</v>
      </c>
      <c r="C1170" s="1">
        <v>36257</v>
      </c>
      <c r="D1170" s="2">
        <v>0.45833333333333331</v>
      </c>
      <c r="E1170" t="s">
        <v>110</v>
      </c>
      <c r="F1170" t="s">
        <v>107</v>
      </c>
      <c r="G1170" t="s">
        <v>10863</v>
      </c>
      <c r="H1170" t="s">
        <v>108</v>
      </c>
      <c r="I1170">
        <v>1145</v>
      </c>
      <c r="J1170" t="s">
        <v>111</v>
      </c>
      <c r="K1170">
        <v>1</v>
      </c>
      <c r="L1170" t="s">
        <v>128</v>
      </c>
      <c r="M1170" t="s">
        <v>109</v>
      </c>
    </row>
    <row r="1171" spans="1:13" hidden="1" x14ac:dyDescent="0.25">
      <c r="A1171" s="3" t="s">
        <v>105</v>
      </c>
      <c r="B1171">
        <v>11303500</v>
      </c>
      <c r="C1171" s="1">
        <v>36284</v>
      </c>
      <c r="D1171" s="2">
        <v>0.45833333333333331</v>
      </c>
      <c r="E1171" t="s">
        <v>110</v>
      </c>
      <c r="F1171" t="s">
        <v>107</v>
      </c>
      <c r="G1171" t="s">
        <v>10863</v>
      </c>
      <c r="H1171" t="s">
        <v>108</v>
      </c>
      <c r="I1171">
        <v>1020</v>
      </c>
      <c r="J1171">
        <v>99</v>
      </c>
      <c r="K1171" t="s">
        <v>127</v>
      </c>
      <c r="L1171" t="s">
        <v>109</v>
      </c>
    </row>
    <row r="1172" spans="1:13" x14ac:dyDescent="0.25">
      <c r="A1172" s="3" t="s">
        <v>105</v>
      </c>
      <c r="B1172">
        <v>11303500</v>
      </c>
      <c r="C1172" s="1">
        <v>36284</v>
      </c>
      <c r="D1172" s="2">
        <v>0.45833333333333331</v>
      </c>
      <c r="E1172" t="s">
        <v>110</v>
      </c>
      <c r="F1172" t="s">
        <v>107</v>
      </c>
      <c r="G1172" t="s">
        <v>10863</v>
      </c>
      <c r="H1172" t="s">
        <v>108</v>
      </c>
      <c r="I1172">
        <v>1145</v>
      </c>
      <c r="J1172" t="s">
        <v>111</v>
      </c>
      <c r="K1172">
        <v>1</v>
      </c>
      <c r="L1172" t="s">
        <v>128</v>
      </c>
      <c r="M1172" t="s">
        <v>109</v>
      </c>
    </row>
    <row r="1173" spans="1:13" hidden="1" x14ac:dyDescent="0.25">
      <c r="A1173" s="3" t="s">
        <v>105</v>
      </c>
      <c r="B1173">
        <v>11303500</v>
      </c>
      <c r="C1173" s="1">
        <v>36313</v>
      </c>
      <c r="D1173" s="2">
        <v>0.44444444444444442</v>
      </c>
      <c r="E1173" t="s">
        <v>110</v>
      </c>
      <c r="F1173" t="s">
        <v>107</v>
      </c>
      <c r="G1173" t="s">
        <v>10863</v>
      </c>
      <c r="H1173" t="s">
        <v>108</v>
      </c>
      <c r="I1173">
        <v>1020</v>
      </c>
      <c r="J1173">
        <v>259</v>
      </c>
      <c r="K1173" t="s">
        <v>127</v>
      </c>
      <c r="L1173" t="s">
        <v>109</v>
      </c>
    </row>
    <row r="1174" spans="1:13" x14ac:dyDescent="0.25">
      <c r="A1174" s="3" t="s">
        <v>105</v>
      </c>
      <c r="B1174">
        <v>11303500</v>
      </c>
      <c r="C1174" s="1">
        <v>36313</v>
      </c>
      <c r="D1174" s="2">
        <v>0.44444444444444442</v>
      </c>
      <c r="E1174" t="s">
        <v>110</v>
      </c>
      <c r="F1174" t="s">
        <v>107</v>
      </c>
      <c r="G1174" t="s">
        <v>10863</v>
      </c>
      <c r="H1174" t="s">
        <v>108</v>
      </c>
      <c r="I1174">
        <v>1145</v>
      </c>
      <c r="J1174" t="s">
        <v>111</v>
      </c>
      <c r="K1174">
        <v>1</v>
      </c>
      <c r="L1174" t="s">
        <v>128</v>
      </c>
      <c r="M1174" t="s">
        <v>109</v>
      </c>
    </row>
    <row r="1175" spans="1:13" hidden="1" x14ac:dyDescent="0.25">
      <c r="A1175" s="3" t="s">
        <v>105</v>
      </c>
      <c r="B1175">
        <v>11303500</v>
      </c>
      <c r="C1175" s="1">
        <v>36350</v>
      </c>
      <c r="D1175" s="2">
        <v>0.52083333333333337</v>
      </c>
      <c r="E1175" t="s">
        <v>110</v>
      </c>
      <c r="F1175" t="s">
        <v>107</v>
      </c>
      <c r="G1175" t="s">
        <v>10863</v>
      </c>
      <c r="H1175" t="s">
        <v>108</v>
      </c>
      <c r="I1175">
        <v>1020</v>
      </c>
      <c r="J1175">
        <v>355</v>
      </c>
      <c r="K1175" t="s">
        <v>127</v>
      </c>
      <c r="L1175" t="s">
        <v>109</v>
      </c>
    </row>
    <row r="1176" spans="1:13" x14ac:dyDescent="0.25">
      <c r="A1176" s="3" t="s">
        <v>105</v>
      </c>
      <c r="B1176">
        <v>11303500</v>
      </c>
      <c r="C1176" s="1">
        <v>36350</v>
      </c>
      <c r="D1176" s="2">
        <v>0.52083333333333337</v>
      </c>
      <c r="E1176" t="s">
        <v>110</v>
      </c>
      <c r="F1176" t="s">
        <v>107</v>
      </c>
      <c r="G1176" t="s">
        <v>10863</v>
      </c>
      <c r="H1176" t="s">
        <v>108</v>
      </c>
      <c r="I1176">
        <v>1145</v>
      </c>
      <c r="J1176" t="s">
        <v>111</v>
      </c>
      <c r="K1176">
        <v>1</v>
      </c>
      <c r="L1176" t="s">
        <v>128</v>
      </c>
      <c r="M1176" t="s">
        <v>109</v>
      </c>
    </row>
    <row r="1177" spans="1:13" hidden="1" x14ac:dyDescent="0.25">
      <c r="A1177" s="3" t="s">
        <v>105</v>
      </c>
      <c r="B1177">
        <v>11303500</v>
      </c>
      <c r="C1177" s="1">
        <v>36376</v>
      </c>
      <c r="D1177" s="2">
        <v>0.50694444444444442</v>
      </c>
      <c r="E1177" t="s">
        <v>110</v>
      </c>
      <c r="F1177" t="s">
        <v>107</v>
      </c>
      <c r="G1177" t="s">
        <v>10863</v>
      </c>
      <c r="H1177" t="s">
        <v>108</v>
      </c>
      <c r="I1177">
        <v>1020</v>
      </c>
      <c r="J1177">
        <v>322</v>
      </c>
      <c r="K1177" t="s">
        <v>127</v>
      </c>
      <c r="L1177" t="s">
        <v>109</v>
      </c>
    </row>
    <row r="1178" spans="1:13" x14ac:dyDescent="0.25">
      <c r="A1178" s="3" t="s">
        <v>105</v>
      </c>
      <c r="B1178">
        <v>11303500</v>
      </c>
      <c r="C1178" s="1">
        <v>36376</v>
      </c>
      <c r="D1178" s="2">
        <v>0.50694444444444442</v>
      </c>
      <c r="E1178" t="s">
        <v>110</v>
      </c>
      <c r="F1178" t="s">
        <v>107</v>
      </c>
      <c r="G1178" t="s">
        <v>10863</v>
      </c>
      <c r="H1178" t="s">
        <v>108</v>
      </c>
      <c r="I1178">
        <v>1145</v>
      </c>
      <c r="J1178" t="s">
        <v>111</v>
      </c>
      <c r="K1178">
        <v>1</v>
      </c>
      <c r="L1178" t="s">
        <v>128</v>
      </c>
      <c r="M1178" t="s">
        <v>109</v>
      </c>
    </row>
    <row r="1179" spans="1:13" hidden="1" x14ac:dyDescent="0.25">
      <c r="A1179" s="3" t="s">
        <v>105</v>
      </c>
      <c r="B1179">
        <v>11303500</v>
      </c>
      <c r="C1179" s="1">
        <v>36439</v>
      </c>
      <c r="D1179" s="2">
        <v>0.5</v>
      </c>
      <c r="E1179" t="s">
        <v>110</v>
      </c>
      <c r="F1179" t="s">
        <v>107</v>
      </c>
      <c r="G1179" t="s">
        <v>10863</v>
      </c>
      <c r="H1179" t="s">
        <v>108</v>
      </c>
      <c r="I1179">
        <v>1020</v>
      </c>
      <c r="J1179">
        <v>234</v>
      </c>
      <c r="K1179" t="s">
        <v>127</v>
      </c>
      <c r="L1179" t="s">
        <v>109</v>
      </c>
    </row>
    <row r="1180" spans="1:13" x14ac:dyDescent="0.25">
      <c r="A1180" s="3" t="s">
        <v>105</v>
      </c>
      <c r="B1180">
        <v>11303500</v>
      </c>
      <c r="C1180" s="1">
        <v>36439</v>
      </c>
      <c r="D1180" s="2">
        <v>0.5</v>
      </c>
      <c r="E1180" t="s">
        <v>110</v>
      </c>
      <c r="F1180" t="s">
        <v>107</v>
      </c>
      <c r="G1180" t="s">
        <v>10863</v>
      </c>
      <c r="H1180" t="s">
        <v>108</v>
      </c>
      <c r="I1180">
        <v>1145</v>
      </c>
      <c r="J1180" t="s">
        <v>111</v>
      </c>
      <c r="K1180">
        <v>2</v>
      </c>
      <c r="L1180" t="s">
        <v>128</v>
      </c>
      <c r="M1180" t="s">
        <v>109</v>
      </c>
    </row>
    <row r="1181" spans="1:13" hidden="1" x14ac:dyDescent="0.25">
      <c r="A1181" s="3" t="s">
        <v>105</v>
      </c>
      <c r="B1181">
        <v>11303500</v>
      </c>
      <c r="C1181" s="1">
        <v>36467</v>
      </c>
      <c r="D1181" s="2">
        <v>0.5</v>
      </c>
      <c r="E1181" t="s">
        <v>106</v>
      </c>
      <c r="F1181" t="s">
        <v>107</v>
      </c>
      <c r="G1181" t="s">
        <v>10863</v>
      </c>
      <c r="H1181" t="s">
        <v>108</v>
      </c>
      <c r="I1181">
        <v>1020</v>
      </c>
      <c r="J1181">
        <v>297</v>
      </c>
      <c r="K1181" t="s">
        <v>127</v>
      </c>
      <c r="L1181" t="s">
        <v>109</v>
      </c>
    </row>
    <row r="1182" spans="1:13" x14ac:dyDescent="0.25">
      <c r="A1182" s="3" t="s">
        <v>105</v>
      </c>
      <c r="B1182">
        <v>11303500</v>
      </c>
      <c r="C1182" s="1">
        <v>36467</v>
      </c>
      <c r="D1182" s="2">
        <v>0.5</v>
      </c>
      <c r="E1182" t="s">
        <v>106</v>
      </c>
      <c r="F1182" t="s">
        <v>107</v>
      </c>
      <c r="G1182" t="s">
        <v>10863</v>
      </c>
      <c r="H1182" t="s">
        <v>108</v>
      </c>
      <c r="I1182">
        <v>1145</v>
      </c>
      <c r="J1182" t="s">
        <v>111</v>
      </c>
      <c r="K1182">
        <v>2</v>
      </c>
      <c r="L1182" t="s">
        <v>128</v>
      </c>
      <c r="M1182" t="s">
        <v>109</v>
      </c>
    </row>
    <row r="1183" spans="1:13" hidden="1" x14ac:dyDescent="0.25">
      <c r="A1183" s="3" t="s">
        <v>105</v>
      </c>
      <c r="B1183">
        <v>11303500</v>
      </c>
      <c r="C1183" s="1">
        <v>36502</v>
      </c>
      <c r="D1183" s="2">
        <v>0.45833333333333331</v>
      </c>
      <c r="E1183" t="s">
        <v>106</v>
      </c>
      <c r="F1183" t="s">
        <v>107</v>
      </c>
      <c r="G1183" t="s">
        <v>10863</v>
      </c>
      <c r="H1183" t="s">
        <v>108</v>
      </c>
      <c r="I1183">
        <v>1020</v>
      </c>
      <c r="J1183">
        <v>390</v>
      </c>
      <c r="K1183" t="s">
        <v>127</v>
      </c>
      <c r="L1183" t="s">
        <v>109</v>
      </c>
    </row>
    <row r="1184" spans="1:13" x14ac:dyDescent="0.25">
      <c r="A1184" s="3" t="s">
        <v>105</v>
      </c>
      <c r="B1184">
        <v>11303500</v>
      </c>
      <c r="C1184" s="1">
        <v>36502</v>
      </c>
      <c r="D1184" s="2">
        <v>0.45833333333333331</v>
      </c>
      <c r="E1184" t="s">
        <v>106</v>
      </c>
      <c r="F1184" t="s">
        <v>107</v>
      </c>
      <c r="G1184" t="s">
        <v>10863</v>
      </c>
      <c r="H1184" t="s">
        <v>108</v>
      </c>
      <c r="I1184">
        <v>1145</v>
      </c>
      <c r="J1184" t="s">
        <v>129</v>
      </c>
      <c r="K1184">
        <v>2</v>
      </c>
      <c r="L1184" t="s">
        <v>128</v>
      </c>
      <c r="M1184" t="s">
        <v>109</v>
      </c>
    </row>
    <row r="1185" spans="1:13" hidden="1" x14ac:dyDescent="0.25">
      <c r="A1185" s="3" t="s">
        <v>105</v>
      </c>
      <c r="B1185">
        <v>11303500</v>
      </c>
      <c r="C1185" s="1">
        <v>36551</v>
      </c>
      <c r="D1185" s="2">
        <v>0.3125</v>
      </c>
      <c r="E1185" t="s">
        <v>106</v>
      </c>
      <c r="F1185" t="s">
        <v>107</v>
      </c>
      <c r="G1185" t="s">
        <v>10863</v>
      </c>
      <c r="H1185" t="s">
        <v>108</v>
      </c>
      <c r="I1185">
        <v>1020</v>
      </c>
      <c r="J1185">
        <v>308</v>
      </c>
      <c r="K1185" t="s">
        <v>127</v>
      </c>
      <c r="L1185" t="s">
        <v>109</v>
      </c>
    </row>
    <row r="1186" spans="1:13" x14ac:dyDescent="0.25">
      <c r="A1186" s="3" t="s">
        <v>105</v>
      </c>
      <c r="B1186">
        <v>11303500</v>
      </c>
      <c r="C1186" s="1">
        <v>36551</v>
      </c>
      <c r="D1186" s="2">
        <v>0.3125</v>
      </c>
      <c r="E1186" t="s">
        <v>106</v>
      </c>
      <c r="F1186" t="s">
        <v>107</v>
      </c>
      <c r="G1186" t="s">
        <v>10863</v>
      </c>
      <c r="H1186" t="s">
        <v>108</v>
      </c>
      <c r="I1186">
        <v>1145</v>
      </c>
      <c r="J1186" t="s">
        <v>111</v>
      </c>
      <c r="K1186">
        <v>2</v>
      </c>
      <c r="L1186" t="s">
        <v>128</v>
      </c>
      <c r="M1186" t="s">
        <v>109</v>
      </c>
    </row>
    <row r="1187" spans="1:13" hidden="1" x14ac:dyDescent="0.25">
      <c r="A1187" s="3" t="s">
        <v>105</v>
      </c>
      <c r="B1187">
        <v>11303500</v>
      </c>
      <c r="C1187" s="1">
        <v>36579</v>
      </c>
      <c r="D1187" s="2">
        <v>0.56944444444444442</v>
      </c>
      <c r="E1187" t="s">
        <v>106</v>
      </c>
      <c r="F1187" t="s">
        <v>107</v>
      </c>
      <c r="G1187" t="s">
        <v>10863</v>
      </c>
      <c r="H1187" t="s">
        <v>108</v>
      </c>
      <c r="I1187">
        <v>1020</v>
      </c>
      <c r="J1187">
        <v>137</v>
      </c>
      <c r="K1187" t="s">
        <v>127</v>
      </c>
      <c r="L1187" t="s">
        <v>109</v>
      </c>
    </row>
    <row r="1188" spans="1:13" x14ac:dyDescent="0.25">
      <c r="A1188" s="3" t="s">
        <v>105</v>
      </c>
      <c r="B1188">
        <v>11303500</v>
      </c>
      <c r="C1188" s="1">
        <v>36579</v>
      </c>
      <c r="D1188" s="2">
        <v>0.56944444444444442</v>
      </c>
      <c r="E1188" t="s">
        <v>106</v>
      </c>
      <c r="F1188" t="s">
        <v>107</v>
      </c>
      <c r="G1188" t="s">
        <v>10863</v>
      </c>
      <c r="H1188" t="s">
        <v>108</v>
      </c>
      <c r="I1188">
        <v>1145</v>
      </c>
      <c r="J1188" t="s">
        <v>111</v>
      </c>
      <c r="K1188">
        <v>2</v>
      </c>
      <c r="L1188" t="s">
        <v>128</v>
      </c>
      <c r="M1188" t="s">
        <v>109</v>
      </c>
    </row>
    <row r="1189" spans="1:13" hidden="1" x14ac:dyDescent="0.25">
      <c r="A1189" s="3" t="s">
        <v>105</v>
      </c>
      <c r="B1189">
        <v>11303500</v>
      </c>
      <c r="C1189" s="1">
        <v>36594</v>
      </c>
      <c r="D1189" s="2">
        <v>0.45833333333333331</v>
      </c>
      <c r="E1189" t="s">
        <v>106</v>
      </c>
      <c r="F1189" t="s">
        <v>107</v>
      </c>
      <c r="G1189" t="s">
        <v>10863</v>
      </c>
      <c r="H1189" t="s">
        <v>108</v>
      </c>
      <c r="I1189">
        <v>1020</v>
      </c>
      <c r="J1189">
        <v>97</v>
      </c>
      <c r="K1189" t="s">
        <v>127</v>
      </c>
      <c r="L1189" t="s">
        <v>109</v>
      </c>
    </row>
    <row r="1190" spans="1:13" x14ac:dyDescent="0.25">
      <c r="A1190" s="3" t="s">
        <v>105</v>
      </c>
      <c r="B1190">
        <v>11303500</v>
      </c>
      <c r="C1190" s="1">
        <v>36594</v>
      </c>
      <c r="D1190" s="2">
        <v>0.45833333333333331</v>
      </c>
      <c r="E1190" t="s">
        <v>106</v>
      </c>
      <c r="F1190" t="s">
        <v>107</v>
      </c>
      <c r="G1190" t="s">
        <v>10863</v>
      </c>
      <c r="H1190" t="s">
        <v>108</v>
      </c>
      <c r="I1190">
        <v>1145</v>
      </c>
      <c r="J1190" t="s">
        <v>111</v>
      </c>
      <c r="K1190">
        <v>2</v>
      </c>
      <c r="L1190" t="s">
        <v>128</v>
      </c>
      <c r="M1190" t="s">
        <v>109</v>
      </c>
    </row>
    <row r="1191" spans="1:13" hidden="1" x14ac:dyDescent="0.25">
      <c r="A1191" s="3" t="s">
        <v>105</v>
      </c>
      <c r="B1191">
        <v>11303500</v>
      </c>
      <c r="C1191" s="1">
        <v>36642</v>
      </c>
      <c r="D1191" s="2">
        <v>0.5625</v>
      </c>
      <c r="E1191" t="s">
        <v>110</v>
      </c>
      <c r="F1191" t="s">
        <v>107</v>
      </c>
      <c r="G1191" t="s">
        <v>10863</v>
      </c>
      <c r="H1191" t="s">
        <v>108</v>
      </c>
      <c r="I1191">
        <v>1020</v>
      </c>
      <c r="J1191">
        <v>150</v>
      </c>
      <c r="K1191" t="s">
        <v>127</v>
      </c>
      <c r="L1191" t="s">
        <v>109</v>
      </c>
    </row>
    <row r="1192" spans="1:13" x14ac:dyDescent="0.25">
      <c r="A1192" s="3" t="s">
        <v>105</v>
      </c>
      <c r="B1192">
        <v>11303500</v>
      </c>
      <c r="C1192" s="1">
        <v>36642</v>
      </c>
      <c r="D1192" s="2">
        <v>0.5625</v>
      </c>
      <c r="E1192" t="s">
        <v>110</v>
      </c>
      <c r="F1192" t="s">
        <v>107</v>
      </c>
      <c r="G1192" t="s">
        <v>10863</v>
      </c>
      <c r="H1192" t="s">
        <v>108</v>
      </c>
      <c r="I1192">
        <v>1145</v>
      </c>
      <c r="J1192" t="s">
        <v>111</v>
      </c>
      <c r="K1192">
        <v>2</v>
      </c>
      <c r="L1192" t="s">
        <v>128</v>
      </c>
      <c r="M1192" t="s">
        <v>109</v>
      </c>
    </row>
    <row r="1193" spans="1:13" hidden="1" x14ac:dyDescent="0.25">
      <c r="A1193" s="3" t="s">
        <v>105</v>
      </c>
      <c r="B1193">
        <v>11303500</v>
      </c>
      <c r="C1193" s="1">
        <v>36676</v>
      </c>
      <c r="D1193" s="2">
        <v>0.59722222222222221</v>
      </c>
      <c r="E1193" t="s">
        <v>110</v>
      </c>
      <c r="F1193" t="s">
        <v>107</v>
      </c>
      <c r="G1193" t="s">
        <v>10863</v>
      </c>
      <c r="H1193" t="s">
        <v>108</v>
      </c>
      <c r="I1193">
        <v>1020</v>
      </c>
      <c r="J1193">
        <v>230</v>
      </c>
      <c r="K1193" t="s">
        <v>127</v>
      </c>
      <c r="L1193" t="s">
        <v>109</v>
      </c>
    </row>
    <row r="1194" spans="1:13" x14ac:dyDescent="0.25">
      <c r="A1194" s="3" t="s">
        <v>105</v>
      </c>
      <c r="B1194">
        <v>11303500</v>
      </c>
      <c r="C1194" s="1">
        <v>36676</v>
      </c>
      <c r="D1194" s="2">
        <v>0.59722222222222221</v>
      </c>
      <c r="E1194" t="s">
        <v>110</v>
      </c>
      <c r="F1194" t="s">
        <v>107</v>
      </c>
      <c r="G1194" t="s">
        <v>10863</v>
      </c>
      <c r="H1194" t="s">
        <v>108</v>
      </c>
      <c r="I1194">
        <v>1145</v>
      </c>
      <c r="J1194" t="s">
        <v>111</v>
      </c>
      <c r="K1194">
        <v>2</v>
      </c>
      <c r="L1194" t="s">
        <v>128</v>
      </c>
      <c r="M1194" t="s">
        <v>109</v>
      </c>
    </row>
    <row r="1195" spans="1:13" hidden="1" x14ac:dyDescent="0.25">
      <c r="A1195" s="3" t="s">
        <v>105</v>
      </c>
      <c r="B1195">
        <v>11303500</v>
      </c>
      <c r="C1195" s="1">
        <v>36691</v>
      </c>
      <c r="D1195" s="2">
        <v>0.45833333333333331</v>
      </c>
      <c r="E1195" t="s">
        <v>110</v>
      </c>
      <c r="F1195" t="s">
        <v>107</v>
      </c>
      <c r="G1195" t="s">
        <v>10863</v>
      </c>
      <c r="H1195" t="s">
        <v>108</v>
      </c>
      <c r="I1195">
        <v>1020</v>
      </c>
      <c r="J1195">
        <v>232</v>
      </c>
      <c r="K1195" t="s">
        <v>127</v>
      </c>
      <c r="L1195" t="s">
        <v>109</v>
      </c>
    </row>
    <row r="1196" spans="1:13" x14ac:dyDescent="0.25">
      <c r="A1196" s="3" t="s">
        <v>105</v>
      </c>
      <c r="B1196">
        <v>11303500</v>
      </c>
      <c r="C1196" s="1">
        <v>36691</v>
      </c>
      <c r="D1196" s="2">
        <v>0.45833333333333331</v>
      </c>
      <c r="E1196" t="s">
        <v>110</v>
      </c>
      <c r="F1196" t="s">
        <v>107</v>
      </c>
      <c r="G1196" t="s">
        <v>10863</v>
      </c>
      <c r="H1196" t="s">
        <v>108</v>
      </c>
      <c r="I1196">
        <v>1145</v>
      </c>
      <c r="J1196" t="s">
        <v>129</v>
      </c>
      <c r="K1196">
        <v>1</v>
      </c>
      <c r="L1196" t="s">
        <v>128</v>
      </c>
      <c r="M1196" t="s">
        <v>109</v>
      </c>
    </row>
    <row r="1197" spans="1:13" hidden="1" x14ac:dyDescent="0.25">
      <c r="A1197" s="3" t="s">
        <v>105</v>
      </c>
      <c r="B1197">
        <v>11303500</v>
      </c>
      <c r="C1197" s="1">
        <v>36719</v>
      </c>
      <c r="D1197" s="2">
        <v>0.72916666666666663</v>
      </c>
      <c r="E1197" t="s">
        <v>110</v>
      </c>
      <c r="F1197" t="s">
        <v>107</v>
      </c>
      <c r="G1197" t="s">
        <v>10863</v>
      </c>
      <c r="H1197" t="s">
        <v>108</v>
      </c>
      <c r="I1197">
        <v>1020</v>
      </c>
      <c r="J1197">
        <v>340</v>
      </c>
      <c r="K1197" t="s">
        <v>127</v>
      </c>
      <c r="L1197" t="s">
        <v>109</v>
      </c>
    </row>
    <row r="1198" spans="1:13" x14ac:dyDescent="0.25">
      <c r="A1198" s="3" t="s">
        <v>105</v>
      </c>
      <c r="B1198">
        <v>11303500</v>
      </c>
      <c r="C1198" s="1">
        <v>36719</v>
      </c>
      <c r="D1198" s="2">
        <v>0.72916666666666663</v>
      </c>
      <c r="E1198" t="s">
        <v>110</v>
      </c>
      <c r="F1198" t="s">
        <v>107</v>
      </c>
      <c r="G1198" t="s">
        <v>10863</v>
      </c>
      <c r="H1198" t="s">
        <v>108</v>
      </c>
      <c r="I1198">
        <v>1145</v>
      </c>
      <c r="J1198" t="s">
        <v>129</v>
      </c>
      <c r="K1198">
        <v>2</v>
      </c>
      <c r="L1198" t="s">
        <v>128</v>
      </c>
      <c r="M1198" t="s">
        <v>109</v>
      </c>
    </row>
    <row r="1199" spans="1:13" hidden="1" x14ac:dyDescent="0.25">
      <c r="A1199" s="3" t="s">
        <v>105</v>
      </c>
      <c r="B1199">
        <v>11303500</v>
      </c>
      <c r="C1199" s="1">
        <v>36761</v>
      </c>
      <c r="D1199" s="2">
        <v>0.39583333333333331</v>
      </c>
      <c r="E1199" t="s">
        <v>110</v>
      </c>
      <c r="F1199" t="s">
        <v>107</v>
      </c>
      <c r="G1199" t="s">
        <v>10863</v>
      </c>
      <c r="H1199" t="s">
        <v>108</v>
      </c>
      <c r="I1199">
        <v>1020</v>
      </c>
      <c r="J1199">
        <v>261</v>
      </c>
      <c r="K1199" t="s">
        <v>127</v>
      </c>
      <c r="L1199" t="s">
        <v>109</v>
      </c>
    </row>
    <row r="1200" spans="1:13" x14ac:dyDescent="0.25">
      <c r="A1200" s="3" t="s">
        <v>105</v>
      </c>
      <c r="B1200">
        <v>11303500</v>
      </c>
      <c r="C1200" s="1">
        <v>36761</v>
      </c>
      <c r="D1200" s="2">
        <v>0.39583333333333331</v>
      </c>
      <c r="E1200" t="s">
        <v>110</v>
      </c>
      <c r="F1200" t="s">
        <v>107</v>
      </c>
      <c r="G1200" t="s">
        <v>10863</v>
      </c>
      <c r="H1200" t="s">
        <v>108</v>
      </c>
      <c r="I1200">
        <v>1145</v>
      </c>
      <c r="J1200" t="s">
        <v>111</v>
      </c>
      <c r="K1200">
        <v>2</v>
      </c>
      <c r="L1200" t="s">
        <v>128</v>
      </c>
      <c r="M1200" t="s">
        <v>109</v>
      </c>
    </row>
    <row r="1201" spans="1:15" hidden="1" x14ac:dyDescent="0.25">
      <c r="A1201" s="3" t="s">
        <v>105</v>
      </c>
      <c r="B1201">
        <v>11303500</v>
      </c>
      <c r="C1201" s="1">
        <v>36776</v>
      </c>
      <c r="D1201" s="2">
        <v>0.4375</v>
      </c>
      <c r="E1201" t="s">
        <v>110</v>
      </c>
      <c r="F1201" t="s">
        <v>107</v>
      </c>
      <c r="G1201" t="s">
        <v>10863</v>
      </c>
      <c r="H1201" t="s">
        <v>108</v>
      </c>
      <c r="I1201">
        <v>1020</v>
      </c>
      <c r="J1201">
        <v>256</v>
      </c>
      <c r="K1201" t="s">
        <v>127</v>
      </c>
      <c r="L1201" t="s">
        <v>109</v>
      </c>
    </row>
    <row r="1202" spans="1:15" x14ac:dyDescent="0.25">
      <c r="A1202" s="3" t="s">
        <v>105</v>
      </c>
      <c r="B1202">
        <v>11303500</v>
      </c>
      <c r="C1202" s="1">
        <v>36776</v>
      </c>
      <c r="D1202" s="2">
        <v>0.4375</v>
      </c>
      <c r="E1202" t="s">
        <v>110</v>
      </c>
      <c r="F1202" t="s">
        <v>107</v>
      </c>
      <c r="G1202" t="s">
        <v>10863</v>
      </c>
      <c r="H1202" t="s">
        <v>108</v>
      </c>
      <c r="I1202">
        <v>1145</v>
      </c>
      <c r="J1202" t="s">
        <v>111</v>
      </c>
      <c r="K1202">
        <v>2</v>
      </c>
      <c r="L1202" t="s">
        <v>128</v>
      </c>
      <c r="M1202" t="s">
        <v>109</v>
      </c>
    </row>
    <row r="1203" spans="1:15" hidden="1" x14ac:dyDescent="0.25">
      <c r="A1203" s="3" t="s">
        <v>105</v>
      </c>
      <c r="B1203">
        <v>11303500</v>
      </c>
      <c r="C1203" s="1">
        <v>36817</v>
      </c>
      <c r="D1203" s="2">
        <v>0.41666666666666669</v>
      </c>
      <c r="E1203" t="s">
        <v>110</v>
      </c>
      <c r="F1203" t="s">
        <v>107</v>
      </c>
      <c r="G1203" t="s">
        <v>10863</v>
      </c>
      <c r="H1203" t="s">
        <v>108</v>
      </c>
      <c r="I1203">
        <v>1020</v>
      </c>
      <c r="J1203">
        <v>235</v>
      </c>
      <c r="K1203" t="s">
        <v>127</v>
      </c>
      <c r="L1203" t="s">
        <v>130</v>
      </c>
    </row>
    <row r="1204" spans="1:15" x14ac:dyDescent="0.25">
      <c r="A1204" s="3" t="s">
        <v>105</v>
      </c>
      <c r="B1204">
        <v>11303500</v>
      </c>
      <c r="C1204" s="1">
        <v>36817</v>
      </c>
      <c r="D1204" s="2">
        <v>0.41666666666666669</v>
      </c>
      <c r="E1204" t="s">
        <v>110</v>
      </c>
      <c r="F1204" t="s">
        <v>107</v>
      </c>
      <c r="G1204" t="s">
        <v>10863</v>
      </c>
      <c r="H1204" t="s">
        <v>108</v>
      </c>
      <c r="I1204">
        <v>1145</v>
      </c>
      <c r="J1204" t="s">
        <v>111</v>
      </c>
      <c r="K1204">
        <v>2</v>
      </c>
      <c r="L1204" t="s">
        <v>128</v>
      </c>
      <c r="M1204" t="s">
        <v>130</v>
      </c>
    </row>
    <row r="1205" spans="1:15" hidden="1" x14ac:dyDescent="0.25">
      <c r="A1205" s="3" t="s">
        <v>105</v>
      </c>
      <c r="B1205">
        <v>11303500</v>
      </c>
      <c r="C1205" s="1">
        <v>36859</v>
      </c>
      <c r="D1205" s="2">
        <v>0.5</v>
      </c>
      <c r="E1205" t="s">
        <v>106</v>
      </c>
      <c r="F1205" t="s">
        <v>107</v>
      </c>
      <c r="G1205" t="s">
        <v>10863</v>
      </c>
      <c r="H1205" t="s">
        <v>108</v>
      </c>
      <c r="I1205">
        <v>1020</v>
      </c>
      <c r="J1205">
        <v>308</v>
      </c>
      <c r="K1205" t="s">
        <v>127</v>
      </c>
      <c r="L1205" t="s">
        <v>130</v>
      </c>
    </row>
    <row r="1206" spans="1:15" x14ac:dyDescent="0.25">
      <c r="A1206" s="3" t="s">
        <v>105</v>
      </c>
      <c r="B1206">
        <v>11303500</v>
      </c>
      <c r="C1206" s="1">
        <v>36859</v>
      </c>
      <c r="D1206" s="2">
        <v>0.5</v>
      </c>
      <c r="E1206" t="s">
        <v>106</v>
      </c>
      <c r="F1206" t="s">
        <v>107</v>
      </c>
      <c r="G1206" t="s">
        <v>10863</v>
      </c>
      <c r="H1206" t="s">
        <v>108</v>
      </c>
      <c r="I1206">
        <v>1145</v>
      </c>
      <c r="J1206" t="s">
        <v>129</v>
      </c>
      <c r="K1206">
        <v>2</v>
      </c>
      <c r="L1206" t="s">
        <v>128</v>
      </c>
      <c r="M1206" t="s">
        <v>130</v>
      </c>
    </row>
    <row r="1207" spans="1:15" hidden="1" x14ac:dyDescent="0.25">
      <c r="A1207" s="3" t="s">
        <v>105</v>
      </c>
      <c r="B1207">
        <v>11303500</v>
      </c>
      <c r="C1207" s="1">
        <v>36902</v>
      </c>
      <c r="D1207" s="2">
        <v>0.54861111111111105</v>
      </c>
      <c r="E1207" t="s">
        <v>106</v>
      </c>
      <c r="F1207" t="s">
        <v>107</v>
      </c>
      <c r="G1207" t="s">
        <v>10863</v>
      </c>
      <c r="H1207" t="s">
        <v>108</v>
      </c>
      <c r="I1207">
        <v>1020</v>
      </c>
      <c r="J1207">
        <v>379</v>
      </c>
      <c r="K1207" t="s">
        <v>127</v>
      </c>
      <c r="L1207" t="s">
        <v>130</v>
      </c>
    </row>
    <row r="1208" spans="1:15" x14ac:dyDescent="0.25">
      <c r="A1208" s="3" t="s">
        <v>105</v>
      </c>
      <c r="B1208">
        <v>11303500</v>
      </c>
      <c r="C1208" s="1">
        <v>36902</v>
      </c>
      <c r="D1208" s="2">
        <v>0.54861111111111105</v>
      </c>
      <c r="E1208" t="s">
        <v>106</v>
      </c>
      <c r="F1208" t="s">
        <v>107</v>
      </c>
      <c r="G1208" t="s">
        <v>10863</v>
      </c>
      <c r="H1208" t="s">
        <v>108</v>
      </c>
      <c r="I1208">
        <v>1145</v>
      </c>
      <c r="J1208" t="s">
        <v>111</v>
      </c>
      <c r="K1208">
        <v>2</v>
      </c>
      <c r="L1208" t="s">
        <v>128</v>
      </c>
      <c r="M1208" t="s">
        <v>130</v>
      </c>
    </row>
    <row r="1209" spans="1:15" hidden="1" x14ac:dyDescent="0.25">
      <c r="A1209" s="3" t="s">
        <v>105</v>
      </c>
      <c r="B1209">
        <v>11303500</v>
      </c>
      <c r="C1209" s="1">
        <v>36937</v>
      </c>
      <c r="D1209" s="2">
        <v>0.58333333333333337</v>
      </c>
      <c r="E1209" t="s">
        <v>106</v>
      </c>
      <c r="F1209" t="s">
        <v>107</v>
      </c>
      <c r="G1209" t="s">
        <v>10863</v>
      </c>
      <c r="H1209" t="s">
        <v>108</v>
      </c>
      <c r="I1209">
        <v>1020</v>
      </c>
      <c r="J1209">
        <v>427</v>
      </c>
      <c r="K1209" t="s">
        <v>127</v>
      </c>
      <c r="L1209" t="s">
        <v>130</v>
      </c>
    </row>
    <row r="1210" spans="1:15" x14ac:dyDescent="0.25">
      <c r="A1210" s="3" t="s">
        <v>105</v>
      </c>
      <c r="B1210">
        <v>11303500</v>
      </c>
      <c r="C1210" s="1">
        <v>36937</v>
      </c>
      <c r="D1210" s="2">
        <v>0.58333333333333337</v>
      </c>
      <c r="E1210" t="s">
        <v>106</v>
      </c>
      <c r="F1210" t="s">
        <v>107</v>
      </c>
      <c r="G1210" t="s">
        <v>10863</v>
      </c>
      <c r="H1210" t="s">
        <v>108</v>
      </c>
      <c r="I1210">
        <v>1145</v>
      </c>
      <c r="J1210" t="s">
        <v>129</v>
      </c>
      <c r="K1210">
        <v>2</v>
      </c>
      <c r="L1210" t="s">
        <v>128</v>
      </c>
      <c r="M1210" t="s">
        <v>130</v>
      </c>
    </row>
    <row r="1211" spans="1:15" hidden="1" x14ac:dyDescent="0.25">
      <c r="A1211" s="3" t="s">
        <v>105</v>
      </c>
      <c r="B1211">
        <v>11303500</v>
      </c>
      <c r="C1211" s="1">
        <v>36958</v>
      </c>
      <c r="D1211" s="2">
        <v>0.4375</v>
      </c>
      <c r="E1211" t="s">
        <v>106</v>
      </c>
      <c r="F1211" t="s">
        <v>107</v>
      </c>
      <c r="G1211" t="s">
        <v>10863</v>
      </c>
      <c r="H1211" t="s">
        <v>108</v>
      </c>
      <c r="I1211">
        <v>1020</v>
      </c>
      <c r="J1211">
        <v>313</v>
      </c>
      <c r="K1211" t="s">
        <v>127</v>
      </c>
      <c r="L1211" t="s">
        <v>130</v>
      </c>
    </row>
    <row r="1212" spans="1:15" x14ac:dyDescent="0.25">
      <c r="A1212" s="3" t="s">
        <v>105</v>
      </c>
      <c r="B1212">
        <v>11303500</v>
      </c>
      <c r="C1212" s="1">
        <v>36958</v>
      </c>
      <c r="D1212" s="2">
        <v>0.4375</v>
      </c>
      <c r="E1212" t="s">
        <v>106</v>
      </c>
      <c r="F1212" t="s">
        <v>107</v>
      </c>
      <c r="G1212" t="s">
        <v>10863</v>
      </c>
      <c r="H1212" t="s">
        <v>108</v>
      </c>
      <c r="I1212">
        <v>1145</v>
      </c>
      <c r="J1212" t="s">
        <v>111</v>
      </c>
      <c r="K1212">
        <v>2</v>
      </c>
      <c r="L1212" t="s">
        <v>128</v>
      </c>
      <c r="M1212" t="s">
        <v>130</v>
      </c>
    </row>
    <row r="1213" spans="1:15" hidden="1" x14ac:dyDescent="0.25">
      <c r="A1213" s="3" t="s">
        <v>105</v>
      </c>
      <c r="B1213">
        <v>11303500</v>
      </c>
      <c r="C1213" s="1">
        <v>36985</v>
      </c>
      <c r="D1213" s="2">
        <v>0.4375</v>
      </c>
      <c r="E1213" t="s">
        <v>110</v>
      </c>
      <c r="F1213" t="s">
        <v>107</v>
      </c>
      <c r="G1213" t="s">
        <v>10863</v>
      </c>
      <c r="H1213" t="s">
        <v>108</v>
      </c>
      <c r="I1213">
        <v>1020</v>
      </c>
      <c r="J1213">
        <v>531</v>
      </c>
      <c r="K1213" t="s">
        <v>127</v>
      </c>
      <c r="L1213" t="s">
        <v>130</v>
      </c>
    </row>
    <row r="1214" spans="1:15" x14ac:dyDescent="0.25">
      <c r="A1214" s="3" t="s">
        <v>105</v>
      </c>
      <c r="B1214">
        <v>11303500</v>
      </c>
      <c r="C1214" s="1">
        <v>36985</v>
      </c>
      <c r="D1214" s="2">
        <v>0.4375</v>
      </c>
      <c r="E1214" t="s">
        <v>110</v>
      </c>
      <c r="F1214" t="s">
        <v>107</v>
      </c>
      <c r="G1214" t="s">
        <v>10863</v>
      </c>
      <c r="H1214" t="s">
        <v>108</v>
      </c>
      <c r="I1214">
        <v>1145</v>
      </c>
      <c r="J1214" t="s">
        <v>129</v>
      </c>
      <c r="K1214">
        <v>1</v>
      </c>
      <c r="L1214" t="s">
        <v>128</v>
      </c>
      <c r="M1214" t="s">
        <v>130</v>
      </c>
    </row>
    <row r="1215" spans="1:15" hidden="1" x14ac:dyDescent="0.25">
      <c r="A1215" s="3" t="s">
        <v>105</v>
      </c>
      <c r="B1215">
        <v>11303500</v>
      </c>
      <c r="C1215" s="1">
        <v>39414</v>
      </c>
      <c r="D1215" s="2">
        <v>0.47569444444444442</v>
      </c>
      <c r="E1215" t="s">
        <v>106</v>
      </c>
      <c r="F1215" t="s">
        <v>131</v>
      </c>
      <c r="G1215" t="s">
        <v>10865</v>
      </c>
      <c r="H1215" t="s">
        <v>108</v>
      </c>
      <c r="I1215">
        <v>1000</v>
      </c>
      <c r="J1215">
        <v>1.4</v>
      </c>
      <c r="K1215" t="s">
        <v>132</v>
      </c>
      <c r="L1215" t="s">
        <v>130</v>
      </c>
      <c r="M1215">
        <v>0.06</v>
      </c>
      <c r="N1215" t="s">
        <v>10866</v>
      </c>
      <c r="O1215" t="s">
        <v>10864</v>
      </c>
    </row>
    <row r="1216" spans="1:15" hidden="1" x14ac:dyDescent="0.25">
      <c r="A1216" s="3" t="s">
        <v>105</v>
      </c>
      <c r="B1216">
        <v>11303500</v>
      </c>
      <c r="C1216" s="1">
        <v>39414</v>
      </c>
      <c r="D1216" s="2">
        <v>0.47569444444444442</v>
      </c>
      <c r="E1216" t="s">
        <v>106</v>
      </c>
      <c r="F1216" t="s">
        <v>131</v>
      </c>
      <c r="G1216" t="s">
        <v>10865</v>
      </c>
      <c r="H1216" t="s">
        <v>108</v>
      </c>
      <c r="I1216">
        <v>1020</v>
      </c>
      <c r="J1216">
        <v>397</v>
      </c>
      <c r="K1216" t="s">
        <v>133</v>
      </c>
      <c r="L1216" t="s">
        <v>130</v>
      </c>
      <c r="M1216">
        <v>6</v>
      </c>
      <c r="N1216" t="s">
        <v>10866</v>
      </c>
      <c r="O1216" t="s">
        <v>10864</v>
      </c>
    </row>
    <row r="1217" spans="1:15" x14ac:dyDescent="0.25">
      <c r="A1217" s="3" t="s">
        <v>105</v>
      </c>
      <c r="B1217">
        <v>11303500</v>
      </c>
      <c r="C1217" s="1">
        <v>39414</v>
      </c>
      <c r="D1217" s="2">
        <v>0.47569444444444442</v>
      </c>
      <c r="E1217" t="s">
        <v>106</v>
      </c>
      <c r="F1217" t="s">
        <v>131</v>
      </c>
      <c r="G1217" t="s">
        <v>10865</v>
      </c>
      <c r="H1217" t="s">
        <v>108</v>
      </c>
      <c r="I1217">
        <v>1145</v>
      </c>
      <c r="J1217">
        <v>0.65</v>
      </c>
      <c r="K1217" t="s">
        <v>132</v>
      </c>
      <c r="L1217" t="s">
        <v>130</v>
      </c>
      <c r="M1217">
        <v>0.04</v>
      </c>
      <c r="N1217" t="s">
        <v>10866</v>
      </c>
      <c r="O1217" t="s">
        <v>10864</v>
      </c>
    </row>
    <row r="1218" spans="1:15" hidden="1" x14ac:dyDescent="0.25">
      <c r="A1218" s="3" t="s">
        <v>105</v>
      </c>
      <c r="B1218">
        <v>11303500</v>
      </c>
      <c r="C1218" s="1">
        <v>39427</v>
      </c>
      <c r="D1218" s="2">
        <v>0.46180555555555558</v>
      </c>
      <c r="E1218" t="s">
        <v>106</v>
      </c>
      <c r="F1218" t="s">
        <v>131</v>
      </c>
      <c r="G1218" t="s">
        <v>10865</v>
      </c>
      <c r="H1218" t="s">
        <v>108</v>
      </c>
      <c r="I1218">
        <v>1000</v>
      </c>
      <c r="J1218">
        <v>1.4</v>
      </c>
      <c r="K1218" t="s">
        <v>132</v>
      </c>
      <c r="L1218" t="s">
        <v>130</v>
      </c>
      <c r="M1218">
        <v>0.06</v>
      </c>
      <c r="N1218" t="s">
        <v>10866</v>
      </c>
      <c r="O1218" t="s">
        <v>10864</v>
      </c>
    </row>
    <row r="1219" spans="1:15" hidden="1" x14ac:dyDescent="0.25">
      <c r="A1219" s="3" t="s">
        <v>105</v>
      </c>
      <c r="B1219">
        <v>11303500</v>
      </c>
      <c r="C1219" s="1">
        <v>39427</v>
      </c>
      <c r="D1219" s="2">
        <v>0.46180555555555558</v>
      </c>
      <c r="E1219" t="s">
        <v>106</v>
      </c>
      <c r="F1219" t="s">
        <v>131</v>
      </c>
      <c r="G1219" t="s">
        <v>10865</v>
      </c>
      <c r="H1219" t="s">
        <v>108</v>
      </c>
      <c r="I1219">
        <v>1020</v>
      </c>
      <c r="J1219">
        <v>484</v>
      </c>
      <c r="K1219" t="s">
        <v>133</v>
      </c>
      <c r="L1219" t="s">
        <v>130</v>
      </c>
      <c r="M1219">
        <v>6</v>
      </c>
      <c r="N1219" t="s">
        <v>10866</v>
      </c>
      <c r="O1219" t="s">
        <v>10864</v>
      </c>
    </row>
    <row r="1220" spans="1:15" x14ac:dyDescent="0.25">
      <c r="A1220" s="3" t="s">
        <v>105</v>
      </c>
      <c r="B1220">
        <v>11303500</v>
      </c>
      <c r="C1220" s="1">
        <v>39427</v>
      </c>
      <c r="D1220" s="2">
        <v>0.46180555555555558</v>
      </c>
      <c r="E1220" t="s">
        <v>106</v>
      </c>
      <c r="F1220" t="s">
        <v>131</v>
      </c>
      <c r="G1220" t="s">
        <v>10865</v>
      </c>
      <c r="H1220" t="s">
        <v>108</v>
      </c>
      <c r="I1220">
        <v>1145</v>
      </c>
      <c r="J1220">
        <v>0.84</v>
      </c>
      <c r="K1220" t="s">
        <v>132</v>
      </c>
      <c r="L1220" t="s">
        <v>130</v>
      </c>
      <c r="M1220">
        <v>0.04</v>
      </c>
      <c r="N1220" t="s">
        <v>10866</v>
      </c>
      <c r="O1220" t="s">
        <v>10864</v>
      </c>
    </row>
    <row r="1221" spans="1:15" hidden="1" x14ac:dyDescent="0.25">
      <c r="A1221" s="3" t="s">
        <v>105</v>
      </c>
      <c r="B1221">
        <v>11303500</v>
      </c>
      <c r="C1221" s="1">
        <v>39434</v>
      </c>
      <c r="D1221" s="2">
        <v>0.47569444444444442</v>
      </c>
      <c r="E1221" t="s">
        <v>106</v>
      </c>
      <c r="F1221" t="s">
        <v>131</v>
      </c>
      <c r="G1221" t="s">
        <v>10865</v>
      </c>
      <c r="H1221" t="s">
        <v>108</v>
      </c>
      <c r="I1221">
        <v>1000</v>
      </c>
      <c r="J1221">
        <v>1.2</v>
      </c>
      <c r="K1221" t="s">
        <v>132</v>
      </c>
      <c r="L1221" t="s">
        <v>130</v>
      </c>
      <c r="M1221">
        <v>0.06</v>
      </c>
      <c r="N1221" t="s">
        <v>10866</v>
      </c>
      <c r="O1221" t="s">
        <v>10864</v>
      </c>
    </row>
    <row r="1222" spans="1:15" hidden="1" x14ac:dyDescent="0.25">
      <c r="A1222" s="3" t="s">
        <v>105</v>
      </c>
      <c r="B1222">
        <v>11303500</v>
      </c>
      <c r="C1222" s="1">
        <v>39434</v>
      </c>
      <c r="D1222" s="2">
        <v>0.47569444444444442</v>
      </c>
      <c r="E1222" t="s">
        <v>106</v>
      </c>
      <c r="F1222" t="s">
        <v>131</v>
      </c>
      <c r="G1222" t="s">
        <v>10865</v>
      </c>
      <c r="H1222" t="s">
        <v>108</v>
      </c>
      <c r="I1222">
        <v>1020</v>
      </c>
      <c r="J1222">
        <v>405</v>
      </c>
      <c r="K1222" t="s">
        <v>133</v>
      </c>
      <c r="L1222" t="s">
        <v>130</v>
      </c>
      <c r="M1222">
        <v>6</v>
      </c>
      <c r="N1222" t="s">
        <v>10866</v>
      </c>
      <c r="O1222" t="s">
        <v>10864</v>
      </c>
    </row>
    <row r="1223" spans="1:15" x14ac:dyDescent="0.25">
      <c r="A1223" s="3" t="s">
        <v>105</v>
      </c>
      <c r="B1223">
        <v>11303500</v>
      </c>
      <c r="C1223" s="1">
        <v>39434</v>
      </c>
      <c r="D1223" s="2">
        <v>0.47569444444444442</v>
      </c>
      <c r="E1223" t="s">
        <v>106</v>
      </c>
      <c r="F1223" t="s">
        <v>131</v>
      </c>
      <c r="G1223" t="s">
        <v>10865</v>
      </c>
      <c r="H1223" t="s">
        <v>108</v>
      </c>
      <c r="I1223">
        <v>1145</v>
      </c>
      <c r="J1223">
        <v>1.2</v>
      </c>
      <c r="K1223" t="s">
        <v>132</v>
      </c>
      <c r="L1223" t="s">
        <v>130</v>
      </c>
      <c r="M1223">
        <v>0.04</v>
      </c>
      <c r="N1223" t="s">
        <v>10866</v>
      </c>
      <c r="O1223" t="s">
        <v>10864</v>
      </c>
    </row>
    <row r="1224" spans="1:15" hidden="1" x14ac:dyDescent="0.25">
      <c r="A1224" s="3" t="s">
        <v>105</v>
      </c>
      <c r="B1224">
        <v>11303500</v>
      </c>
      <c r="C1224" s="1">
        <v>39455</v>
      </c>
      <c r="D1224" s="2">
        <v>0.44791666666666669</v>
      </c>
      <c r="E1224" t="s">
        <v>106</v>
      </c>
      <c r="F1224" t="s">
        <v>131</v>
      </c>
      <c r="G1224" t="s">
        <v>10865</v>
      </c>
      <c r="H1224" t="s">
        <v>108</v>
      </c>
      <c r="I1224">
        <v>1000</v>
      </c>
      <c r="J1224">
        <v>1.4</v>
      </c>
      <c r="K1224" t="s">
        <v>132</v>
      </c>
      <c r="L1224" t="s">
        <v>130</v>
      </c>
      <c r="M1224">
        <v>0.06</v>
      </c>
      <c r="N1224" t="s">
        <v>10866</v>
      </c>
      <c r="O1224" t="s">
        <v>10864</v>
      </c>
    </row>
    <row r="1225" spans="1:15" hidden="1" x14ac:dyDescent="0.25">
      <c r="A1225" s="3" t="s">
        <v>105</v>
      </c>
      <c r="B1225">
        <v>11303500</v>
      </c>
      <c r="C1225" s="1">
        <v>39455</v>
      </c>
      <c r="D1225" s="2">
        <v>0.44791666666666669</v>
      </c>
      <c r="E1225" t="s">
        <v>106</v>
      </c>
      <c r="F1225" t="s">
        <v>131</v>
      </c>
      <c r="G1225" t="s">
        <v>10865</v>
      </c>
      <c r="H1225" t="s">
        <v>108</v>
      </c>
      <c r="I1225">
        <v>1020</v>
      </c>
      <c r="J1225">
        <v>290</v>
      </c>
      <c r="K1225" t="s">
        <v>133</v>
      </c>
      <c r="L1225" t="s">
        <v>130</v>
      </c>
      <c r="M1225">
        <v>6</v>
      </c>
      <c r="N1225" t="s">
        <v>10866</v>
      </c>
      <c r="O1225" t="s">
        <v>10864</v>
      </c>
    </row>
    <row r="1226" spans="1:15" x14ac:dyDescent="0.25">
      <c r="A1226" s="3" t="s">
        <v>105</v>
      </c>
      <c r="B1226">
        <v>11303500</v>
      </c>
      <c r="C1226" s="1">
        <v>39455</v>
      </c>
      <c r="D1226" s="2">
        <v>0.44791666666666669</v>
      </c>
      <c r="E1226" t="s">
        <v>106</v>
      </c>
      <c r="F1226" t="s">
        <v>131</v>
      </c>
      <c r="G1226" t="s">
        <v>10865</v>
      </c>
      <c r="H1226" t="s">
        <v>108</v>
      </c>
      <c r="I1226">
        <v>1145</v>
      </c>
      <c r="J1226">
        <v>0.89</v>
      </c>
      <c r="K1226" t="s">
        <v>132</v>
      </c>
      <c r="L1226" t="s">
        <v>130</v>
      </c>
      <c r="M1226">
        <v>0.04</v>
      </c>
      <c r="N1226" t="s">
        <v>10866</v>
      </c>
      <c r="O1226" t="s">
        <v>10864</v>
      </c>
    </row>
    <row r="1227" spans="1:15" hidden="1" x14ac:dyDescent="0.25">
      <c r="A1227" s="3" t="s">
        <v>105</v>
      </c>
      <c r="B1227">
        <v>11303500</v>
      </c>
      <c r="C1227" s="1">
        <v>39476</v>
      </c>
      <c r="D1227" s="2">
        <v>0.47569444444444442</v>
      </c>
      <c r="E1227" t="s">
        <v>106</v>
      </c>
      <c r="F1227" t="s">
        <v>131</v>
      </c>
      <c r="G1227" t="s">
        <v>10865</v>
      </c>
      <c r="H1227" t="s">
        <v>108</v>
      </c>
      <c r="I1227">
        <v>1000</v>
      </c>
      <c r="J1227">
        <v>1.5</v>
      </c>
      <c r="K1227" t="s">
        <v>132</v>
      </c>
      <c r="L1227" t="s">
        <v>130</v>
      </c>
      <c r="M1227">
        <v>0.06</v>
      </c>
      <c r="N1227" t="s">
        <v>10866</v>
      </c>
      <c r="O1227" t="s">
        <v>10864</v>
      </c>
    </row>
    <row r="1228" spans="1:15" hidden="1" x14ac:dyDescent="0.25">
      <c r="A1228" s="3" t="s">
        <v>105</v>
      </c>
      <c r="B1228">
        <v>11303500</v>
      </c>
      <c r="C1228" s="1">
        <v>39476</v>
      </c>
      <c r="D1228" s="2">
        <v>0.47569444444444442</v>
      </c>
      <c r="E1228" t="s">
        <v>106</v>
      </c>
      <c r="F1228" t="s">
        <v>131</v>
      </c>
      <c r="G1228" t="s">
        <v>10865</v>
      </c>
      <c r="H1228" t="s">
        <v>108</v>
      </c>
      <c r="I1228">
        <v>1020</v>
      </c>
      <c r="J1228">
        <v>198</v>
      </c>
      <c r="K1228" t="s">
        <v>133</v>
      </c>
      <c r="L1228" t="s">
        <v>130</v>
      </c>
      <c r="M1228">
        <v>6</v>
      </c>
      <c r="N1228" t="s">
        <v>10866</v>
      </c>
      <c r="O1228" t="s">
        <v>10864</v>
      </c>
    </row>
    <row r="1229" spans="1:15" x14ac:dyDescent="0.25">
      <c r="A1229" s="3" t="s">
        <v>105</v>
      </c>
      <c r="B1229">
        <v>11303500</v>
      </c>
      <c r="C1229" s="1">
        <v>39476</v>
      </c>
      <c r="D1229" s="2">
        <v>0.47569444444444442</v>
      </c>
      <c r="E1229" t="s">
        <v>106</v>
      </c>
      <c r="F1229" t="s">
        <v>131</v>
      </c>
      <c r="G1229" t="s">
        <v>10865</v>
      </c>
      <c r="H1229" t="s">
        <v>108</v>
      </c>
      <c r="I1229">
        <v>1145</v>
      </c>
      <c r="J1229">
        <v>0.79</v>
      </c>
      <c r="K1229" t="s">
        <v>132</v>
      </c>
      <c r="L1229" t="s">
        <v>130</v>
      </c>
      <c r="M1229">
        <v>0.04</v>
      </c>
      <c r="N1229" t="s">
        <v>10866</v>
      </c>
      <c r="O1229" t="s">
        <v>10864</v>
      </c>
    </row>
    <row r="1230" spans="1:15" hidden="1" x14ac:dyDescent="0.25">
      <c r="A1230" s="3" t="s">
        <v>105</v>
      </c>
      <c r="B1230">
        <v>11303500</v>
      </c>
      <c r="C1230" s="1">
        <v>39483</v>
      </c>
      <c r="D1230" s="2">
        <v>0.47569444444444442</v>
      </c>
      <c r="E1230" t="s">
        <v>106</v>
      </c>
      <c r="F1230" t="s">
        <v>131</v>
      </c>
      <c r="G1230" t="s">
        <v>10865</v>
      </c>
      <c r="H1230" t="s">
        <v>108</v>
      </c>
      <c r="I1230">
        <v>1000</v>
      </c>
      <c r="J1230">
        <v>1.4</v>
      </c>
      <c r="K1230" t="s">
        <v>132</v>
      </c>
      <c r="L1230" t="s">
        <v>130</v>
      </c>
      <c r="M1230">
        <v>0.06</v>
      </c>
      <c r="N1230" t="s">
        <v>10866</v>
      </c>
      <c r="O1230" t="s">
        <v>10864</v>
      </c>
    </row>
    <row r="1231" spans="1:15" hidden="1" x14ac:dyDescent="0.25">
      <c r="A1231" s="3" t="s">
        <v>105</v>
      </c>
      <c r="B1231">
        <v>11303500</v>
      </c>
      <c r="C1231" s="1">
        <v>39483</v>
      </c>
      <c r="D1231" s="2">
        <v>0.47569444444444442</v>
      </c>
      <c r="E1231" t="s">
        <v>106</v>
      </c>
      <c r="F1231" t="s">
        <v>131</v>
      </c>
      <c r="G1231" t="s">
        <v>10865</v>
      </c>
      <c r="H1231" t="s">
        <v>108</v>
      </c>
      <c r="I1231">
        <v>1020</v>
      </c>
      <c r="J1231">
        <v>339</v>
      </c>
      <c r="K1231" t="s">
        <v>133</v>
      </c>
      <c r="L1231" t="s">
        <v>130</v>
      </c>
      <c r="M1231">
        <v>6</v>
      </c>
      <c r="N1231" t="s">
        <v>10866</v>
      </c>
      <c r="O1231" t="s">
        <v>10864</v>
      </c>
    </row>
    <row r="1232" spans="1:15" x14ac:dyDescent="0.25">
      <c r="A1232" s="3" t="s">
        <v>105</v>
      </c>
      <c r="B1232">
        <v>11303500</v>
      </c>
      <c r="C1232" s="1">
        <v>39483</v>
      </c>
      <c r="D1232" s="2">
        <v>0.47569444444444442</v>
      </c>
      <c r="E1232" t="s">
        <v>106</v>
      </c>
      <c r="F1232" t="s">
        <v>131</v>
      </c>
      <c r="G1232" t="s">
        <v>10865</v>
      </c>
      <c r="H1232" t="s">
        <v>108</v>
      </c>
      <c r="I1232">
        <v>1145</v>
      </c>
      <c r="J1232">
        <v>0.88</v>
      </c>
      <c r="K1232" t="s">
        <v>132</v>
      </c>
      <c r="L1232" t="s">
        <v>130</v>
      </c>
      <c r="M1232">
        <v>0.04</v>
      </c>
      <c r="N1232" t="s">
        <v>10866</v>
      </c>
      <c r="O1232" t="s">
        <v>10864</v>
      </c>
    </row>
    <row r="1233" spans="1:16" hidden="1" x14ac:dyDescent="0.25">
      <c r="A1233" s="3" t="s">
        <v>105</v>
      </c>
      <c r="B1233">
        <v>11303500</v>
      </c>
      <c r="C1233" s="1">
        <v>39499</v>
      </c>
      <c r="D1233" s="2">
        <v>0.4548611111111111</v>
      </c>
      <c r="E1233" t="s">
        <v>106</v>
      </c>
      <c r="F1233" t="s">
        <v>131</v>
      </c>
      <c r="G1233" t="s">
        <v>10865</v>
      </c>
      <c r="H1233" t="s">
        <v>108</v>
      </c>
      <c r="I1233">
        <v>1000</v>
      </c>
      <c r="J1233">
        <v>1.5</v>
      </c>
      <c r="K1233" t="s">
        <v>132</v>
      </c>
      <c r="L1233" t="s">
        <v>130</v>
      </c>
      <c r="M1233">
        <v>0.06</v>
      </c>
      <c r="N1233" t="s">
        <v>10866</v>
      </c>
      <c r="O1233" t="s">
        <v>10864</v>
      </c>
    </row>
    <row r="1234" spans="1:16" hidden="1" x14ac:dyDescent="0.25">
      <c r="A1234" s="3" t="s">
        <v>105</v>
      </c>
      <c r="B1234">
        <v>11303500</v>
      </c>
      <c r="C1234" s="1">
        <v>39499</v>
      </c>
      <c r="D1234" s="2">
        <v>0.4548611111111111</v>
      </c>
      <c r="E1234" t="s">
        <v>106</v>
      </c>
      <c r="F1234" t="s">
        <v>131</v>
      </c>
      <c r="G1234" t="s">
        <v>10865</v>
      </c>
      <c r="H1234" t="s">
        <v>108</v>
      </c>
      <c r="I1234">
        <v>1020</v>
      </c>
      <c r="J1234">
        <v>395</v>
      </c>
      <c r="K1234" t="s">
        <v>133</v>
      </c>
      <c r="L1234" t="s">
        <v>130</v>
      </c>
      <c r="M1234">
        <v>6</v>
      </c>
      <c r="N1234" t="s">
        <v>10866</v>
      </c>
      <c r="O1234" t="s">
        <v>10864</v>
      </c>
    </row>
    <row r="1235" spans="1:16" x14ac:dyDescent="0.25">
      <c r="A1235" s="3" t="s">
        <v>105</v>
      </c>
      <c r="B1235">
        <v>11303500</v>
      </c>
      <c r="C1235" s="1">
        <v>39499</v>
      </c>
      <c r="D1235" s="2">
        <v>0.4548611111111111</v>
      </c>
      <c r="E1235" t="s">
        <v>106</v>
      </c>
      <c r="F1235" t="s">
        <v>131</v>
      </c>
      <c r="G1235" t="s">
        <v>10865</v>
      </c>
      <c r="H1235" t="s">
        <v>108</v>
      </c>
      <c r="I1235">
        <v>1145</v>
      </c>
      <c r="J1235">
        <v>1.5</v>
      </c>
      <c r="K1235" t="s">
        <v>132</v>
      </c>
      <c r="L1235" t="s">
        <v>130</v>
      </c>
      <c r="M1235">
        <v>0.04</v>
      </c>
      <c r="N1235" t="s">
        <v>10866</v>
      </c>
      <c r="O1235" t="s">
        <v>10864</v>
      </c>
    </row>
    <row r="1236" spans="1:16" hidden="1" x14ac:dyDescent="0.25">
      <c r="A1236" s="3" t="s">
        <v>105</v>
      </c>
      <c r="B1236">
        <v>11303500</v>
      </c>
      <c r="C1236" s="1">
        <v>39519</v>
      </c>
      <c r="D1236" s="2">
        <v>0.47569444444444442</v>
      </c>
      <c r="E1236" t="s">
        <v>110</v>
      </c>
      <c r="F1236" t="s">
        <v>131</v>
      </c>
      <c r="G1236" t="s">
        <v>10865</v>
      </c>
      <c r="H1236" t="s">
        <v>108</v>
      </c>
      <c r="I1236">
        <v>1000</v>
      </c>
      <c r="J1236">
        <v>2</v>
      </c>
      <c r="K1236" t="s">
        <v>132</v>
      </c>
      <c r="L1236" t="s">
        <v>130</v>
      </c>
      <c r="M1236">
        <v>0.06</v>
      </c>
      <c r="N1236" t="s">
        <v>10866</v>
      </c>
      <c r="O1236" t="s">
        <v>10864</v>
      </c>
    </row>
    <row r="1237" spans="1:16" hidden="1" x14ac:dyDescent="0.25">
      <c r="A1237" s="3" t="s">
        <v>105</v>
      </c>
      <c r="B1237">
        <v>11303500</v>
      </c>
      <c r="C1237" s="1">
        <v>39519</v>
      </c>
      <c r="D1237" s="2">
        <v>0.47569444444444442</v>
      </c>
      <c r="E1237" t="s">
        <v>110</v>
      </c>
      <c r="F1237" t="s">
        <v>131</v>
      </c>
      <c r="G1237" t="s">
        <v>10865</v>
      </c>
      <c r="H1237" t="s">
        <v>108</v>
      </c>
      <c r="I1237">
        <v>1020</v>
      </c>
      <c r="J1237">
        <v>556</v>
      </c>
      <c r="K1237" t="s">
        <v>104</v>
      </c>
      <c r="L1237" t="s">
        <v>133</v>
      </c>
      <c r="M1237" t="s">
        <v>130</v>
      </c>
      <c r="N1237">
        <v>6</v>
      </c>
      <c r="O1237" t="s">
        <v>10866</v>
      </c>
      <c r="P1237" t="s">
        <v>10864</v>
      </c>
    </row>
    <row r="1238" spans="1:16" x14ac:dyDescent="0.25">
      <c r="A1238" s="3" t="s">
        <v>105</v>
      </c>
      <c r="B1238">
        <v>11303500</v>
      </c>
      <c r="C1238" s="1">
        <v>39519</v>
      </c>
      <c r="D1238" s="2">
        <v>0.47569444444444442</v>
      </c>
      <c r="E1238" t="s">
        <v>110</v>
      </c>
      <c r="F1238" t="s">
        <v>131</v>
      </c>
      <c r="G1238" t="s">
        <v>10865</v>
      </c>
      <c r="H1238" t="s">
        <v>108</v>
      </c>
      <c r="I1238">
        <v>1145</v>
      </c>
      <c r="J1238">
        <v>0.93</v>
      </c>
      <c r="K1238" t="s">
        <v>132</v>
      </c>
      <c r="L1238" t="s">
        <v>130</v>
      </c>
      <c r="M1238">
        <v>0.04</v>
      </c>
      <c r="N1238" t="s">
        <v>10866</v>
      </c>
      <c r="O1238" t="s">
        <v>10864</v>
      </c>
    </row>
    <row r="1239" spans="1:16" hidden="1" x14ac:dyDescent="0.25">
      <c r="A1239" s="3" t="s">
        <v>105</v>
      </c>
      <c r="B1239">
        <v>11303500</v>
      </c>
      <c r="C1239" s="1">
        <v>39533</v>
      </c>
      <c r="D1239" s="2">
        <v>0.51041666666666663</v>
      </c>
      <c r="E1239" t="s">
        <v>106</v>
      </c>
      <c r="F1239" t="s">
        <v>131</v>
      </c>
      <c r="G1239" t="s">
        <v>10865</v>
      </c>
      <c r="H1239" t="s">
        <v>108</v>
      </c>
      <c r="I1239">
        <v>1000</v>
      </c>
      <c r="J1239">
        <v>1.4</v>
      </c>
      <c r="K1239" t="s">
        <v>132</v>
      </c>
      <c r="L1239" t="s">
        <v>130</v>
      </c>
      <c r="M1239">
        <v>0.06</v>
      </c>
      <c r="N1239" t="s">
        <v>10866</v>
      </c>
      <c r="O1239" t="s">
        <v>10864</v>
      </c>
    </row>
    <row r="1240" spans="1:16" hidden="1" x14ac:dyDescent="0.25">
      <c r="A1240" s="3" t="s">
        <v>105</v>
      </c>
      <c r="B1240">
        <v>11303500</v>
      </c>
      <c r="C1240" s="1">
        <v>39533</v>
      </c>
      <c r="D1240" s="2">
        <v>0.51041666666666663</v>
      </c>
      <c r="E1240" t="s">
        <v>106</v>
      </c>
      <c r="F1240" t="s">
        <v>131</v>
      </c>
      <c r="G1240" t="s">
        <v>10865</v>
      </c>
      <c r="H1240" t="s">
        <v>108</v>
      </c>
      <c r="I1240">
        <v>1020</v>
      </c>
      <c r="J1240">
        <v>296</v>
      </c>
      <c r="K1240" t="s">
        <v>133</v>
      </c>
      <c r="L1240" t="s">
        <v>130</v>
      </c>
      <c r="M1240">
        <v>6</v>
      </c>
      <c r="N1240" t="s">
        <v>10866</v>
      </c>
      <c r="O1240" t="s">
        <v>10864</v>
      </c>
    </row>
    <row r="1241" spans="1:16" x14ac:dyDescent="0.25">
      <c r="A1241" s="3" t="s">
        <v>105</v>
      </c>
      <c r="B1241">
        <v>11303500</v>
      </c>
      <c r="C1241" s="1">
        <v>39533</v>
      </c>
      <c r="D1241" s="2">
        <v>0.51041666666666663</v>
      </c>
      <c r="E1241" t="s">
        <v>106</v>
      </c>
      <c r="F1241" t="s">
        <v>131</v>
      </c>
      <c r="G1241" t="s">
        <v>10865</v>
      </c>
      <c r="H1241" t="s">
        <v>108</v>
      </c>
      <c r="I1241">
        <v>1145</v>
      </c>
      <c r="J1241">
        <v>0.41</v>
      </c>
      <c r="K1241" t="s">
        <v>132</v>
      </c>
      <c r="L1241" t="s">
        <v>130</v>
      </c>
      <c r="M1241">
        <v>0.04</v>
      </c>
      <c r="N1241" t="s">
        <v>10866</v>
      </c>
      <c r="O1241" t="s">
        <v>10864</v>
      </c>
    </row>
    <row r="1242" spans="1:16" hidden="1" x14ac:dyDescent="0.25">
      <c r="A1242" s="3" t="s">
        <v>105</v>
      </c>
      <c r="B1242">
        <v>11303500</v>
      </c>
      <c r="C1242" s="1">
        <v>39566</v>
      </c>
      <c r="D1242" s="2">
        <v>0.54513888888888895</v>
      </c>
      <c r="E1242" t="s">
        <v>110</v>
      </c>
      <c r="F1242" t="s">
        <v>131</v>
      </c>
      <c r="G1242" t="s">
        <v>10865</v>
      </c>
      <c r="H1242" t="s">
        <v>108</v>
      </c>
      <c r="I1242">
        <v>1000</v>
      </c>
      <c r="J1242">
        <v>1.1000000000000001</v>
      </c>
      <c r="K1242" t="s">
        <v>132</v>
      </c>
      <c r="L1242" t="s">
        <v>130</v>
      </c>
      <c r="M1242">
        <v>0.06</v>
      </c>
      <c r="N1242" t="s">
        <v>10866</v>
      </c>
      <c r="O1242" t="s">
        <v>10864</v>
      </c>
    </row>
    <row r="1243" spans="1:16" hidden="1" x14ac:dyDescent="0.25">
      <c r="A1243" s="3" t="s">
        <v>105</v>
      </c>
      <c r="B1243">
        <v>11303500</v>
      </c>
      <c r="C1243" s="1">
        <v>39566</v>
      </c>
      <c r="D1243" s="2">
        <v>0.54513888888888895</v>
      </c>
      <c r="E1243" t="s">
        <v>110</v>
      </c>
      <c r="F1243" t="s">
        <v>131</v>
      </c>
      <c r="G1243" t="s">
        <v>10865</v>
      </c>
      <c r="H1243" t="s">
        <v>108</v>
      </c>
      <c r="I1243">
        <v>1020</v>
      </c>
      <c r="J1243">
        <v>113</v>
      </c>
      <c r="K1243" t="s">
        <v>133</v>
      </c>
      <c r="L1243" t="s">
        <v>130</v>
      </c>
      <c r="M1243">
        <v>6</v>
      </c>
      <c r="N1243" t="s">
        <v>10866</v>
      </c>
      <c r="O1243" t="s">
        <v>10864</v>
      </c>
    </row>
    <row r="1244" spans="1:16" x14ac:dyDescent="0.25">
      <c r="A1244" s="3" t="s">
        <v>105</v>
      </c>
      <c r="B1244">
        <v>11303500</v>
      </c>
      <c r="C1244" s="1">
        <v>39566</v>
      </c>
      <c r="D1244" s="2">
        <v>0.54513888888888895</v>
      </c>
      <c r="E1244" t="s">
        <v>110</v>
      </c>
      <c r="F1244" t="s">
        <v>131</v>
      </c>
      <c r="G1244" t="s">
        <v>10865</v>
      </c>
      <c r="H1244" t="s">
        <v>108</v>
      </c>
      <c r="I1244">
        <v>1145</v>
      </c>
      <c r="J1244">
        <v>0.4</v>
      </c>
      <c r="K1244" t="s">
        <v>132</v>
      </c>
      <c r="L1244" t="s">
        <v>130</v>
      </c>
      <c r="M1244">
        <v>0.04</v>
      </c>
      <c r="N1244" t="s">
        <v>10866</v>
      </c>
      <c r="O1244" t="s">
        <v>10864</v>
      </c>
    </row>
    <row r="1245" spans="1:16" hidden="1" x14ac:dyDescent="0.25">
      <c r="A1245" s="3" t="s">
        <v>105</v>
      </c>
      <c r="B1245">
        <v>11303500</v>
      </c>
      <c r="C1245" s="1">
        <v>39618</v>
      </c>
      <c r="D1245" s="2">
        <v>0.56597222222222221</v>
      </c>
      <c r="E1245" t="s">
        <v>110</v>
      </c>
      <c r="F1245" t="s">
        <v>131</v>
      </c>
      <c r="G1245" t="s">
        <v>10865</v>
      </c>
      <c r="H1245" t="s">
        <v>108</v>
      </c>
      <c r="I1245">
        <v>1000</v>
      </c>
      <c r="J1245">
        <v>2.1</v>
      </c>
      <c r="K1245" t="s">
        <v>132</v>
      </c>
      <c r="L1245" t="s">
        <v>130</v>
      </c>
      <c r="M1245">
        <v>0.06</v>
      </c>
      <c r="N1245" t="s">
        <v>10866</v>
      </c>
      <c r="O1245" t="s">
        <v>10864</v>
      </c>
    </row>
    <row r="1246" spans="1:16" hidden="1" x14ac:dyDescent="0.25">
      <c r="A1246" s="3" t="s">
        <v>105</v>
      </c>
      <c r="B1246">
        <v>11303500</v>
      </c>
      <c r="C1246" s="1">
        <v>39618</v>
      </c>
      <c r="D1246" s="2">
        <v>0.56597222222222221</v>
      </c>
      <c r="E1246" t="s">
        <v>110</v>
      </c>
      <c r="F1246" t="s">
        <v>131</v>
      </c>
      <c r="G1246" t="s">
        <v>10865</v>
      </c>
      <c r="H1246" t="s">
        <v>108</v>
      </c>
      <c r="I1246">
        <v>1020</v>
      </c>
      <c r="J1246">
        <v>282</v>
      </c>
      <c r="K1246" t="s">
        <v>133</v>
      </c>
      <c r="L1246" t="s">
        <v>130</v>
      </c>
      <c r="M1246">
        <v>6</v>
      </c>
      <c r="N1246" t="s">
        <v>10866</v>
      </c>
      <c r="O1246" t="s">
        <v>10864</v>
      </c>
    </row>
    <row r="1247" spans="1:16" x14ac:dyDescent="0.25">
      <c r="A1247" s="3" t="s">
        <v>105</v>
      </c>
      <c r="B1247">
        <v>11303500</v>
      </c>
      <c r="C1247" s="1">
        <v>39618</v>
      </c>
      <c r="D1247" s="2">
        <v>0.56597222222222221</v>
      </c>
      <c r="E1247" t="s">
        <v>110</v>
      </c>
      <c r="F1247" t="s">
        <v>131</v>
      </c>
      <c r="G1247" t="s">
        <v>10865</v>
      </c>
      <c r="H1247" t="s">
        <v>108</v>
      </c>
      <c r="I1247">
        <v>1145</v>
      </c>
      <c r="J1247">
        <v>0.69</v>
      </c>
      <c r="K1247" t="s">
        <v>132</v>
      </c>
      <c r="L1247" t="s">
        <v>130</v>
      </c>
      <c r="M1247">
        <v>0.04</v>
      </c>
      <c r="N1247" t="s">
        <v>10866</v>
      </c>
      <c r="O1247" t="s">
        <v>10864</v>
      </c>
    </row>
    <row r="1248" spans="1:16" hidden="1" x14ac:dyDescent="0.25">
      <c r="A1248" s="3" t="s">
        <v>105</v>
      </c>
      <c r="B1248">
        <v>11303500</v>
      </c>
      <c r="C1248" s="1">
        <v>39666</v>
      </c>
      <c r="D1248" s="2">
        <v>0.4826388888888889</v>
      </c>
      <c r="E1248" t="s">
        <v>110</v>
      </c>
      <c r="F1248" t="s">
        <v>131</v>
      </c>
      <c r="G1248" t="s">
        <v>10865</v>
      </c>
      <c r="H1248" t="s">
        <v>108</v>
      </c>
      <c r="I1248">
        <v>1000</v>
      </c>
      <c r="J1248">
        <v>1.9</v>
      </c>
      <c r="K1248" t="s">
        <v>132</v>
      </c>
      <c r="L1248" t="s">
        <v>130</v>
      </c>
      <c r="M1248">
        <v>0.06</v>
      </c>
      <c r="N1248" t="s">
        <v>10866</v>
      </c>
      <c r="O1248" t="s">
        <v>10864</v>
      </c>
    </row>
    <row r="1249" spans="1:15" hidden="1" x14ac:dyDescent="0.25">
      <c r="A1249" s="3" t="s">
        <v>105</v>
      </c>
      <c r="B1249">
        <v>11303500</v>
      </c>
      <c r="C1249" s="1">
        <v>39666</v>
      </c>
      <c r="D1249" s="2">
        <v>0.4826388888888889</v>
      </c>
      <c r="E1249" t="s">
        <v>110</v>
      </c>
      <c r="F1249" t="s">
        <v>131</v>
      </c>
      <c r="G1249" t="s">
        <v>10865</v>
      </c>
      <c r="H1249" t="s">
        <v>108</v>
      </c>
      <c r="I1249">
        <v>1020</v>
      </c>
      <c r="J1249">
        <v>226</v>
      </c>
      <c r="K1249" t="s">
        <v>133</v>
      </c>
      <c r="L1249" t="s">
        <v>130</v>
      </c>
      <c r="M1249">
        <v>6</v>
      </c>
      <c r="N1249" t="s">
        <v>10866</v>
      </c>
      <c r="O1249" t="s">
        <v>10864</v>
      </c>
    </row>
    <row r="1250" spans="1:15" x14ac:dyDescent="0.25">
      <c r="A1250" s="3" t="s">
        <v>105</v>
      </c>
      <c r="B1250">
        <v>11303500</v>
      </c>
      <c r="C1250" s="1">
        <v>39666</v>
      </c>
      <c r="D1250" s="2">
        <v>0.4826388888888889</v>
      </c>
      <c r="E1250" t="s">
        <v>110</v>
      </c>
      <c r="F1250" t="s">
        <v>131</v>
      </c>
      <c r="G1250" t="s">
        <v>10865</v>
      </c>
      <c r="H1250" t="s">
        <v>108</v>
      </c>
      <c r="I1250">
        <v>1145</v>
      </c>
      <c r="J1250">
        <v>0.56000000000000005</v>
      </c>
      <c r="K1250" t="s">
        <v>132</v>
      </c>
      <c r="L1250" t="s">
        <v>130</v>
      </c>
      <c r="M1250">
        <v>0.04</v>
      </c>
      <c r="N1250" t="s">
        <v>10866</v>
      </c>
      <c r="O1250" t="s">
        <v>10864</v>
      </c>
    </row>
    <row r="1251" spans="1:15" hidden="1" x14ac:dyDescent="0.25">
      <c r="A1251" s="3" t="s">
        <v>105</v>
      </c>
      <c r="B1251">
        <v>11303500</v>
      </c>
      <c r="C1251" s="1">
        <v>39749</v>
      </c>
      <c r="D1251" s="2">
        <v>0.46875</v>
      </c>
      <c r="E1251" t="s">
        <v>110</v>
      </c>
      <c r="F1251" t="s">
        <v>131</v>
      </c>
      <c r="G1251" t="s">
        <v>10865</v>
      </c>
      <c r="H1251" t="s">
        <v>108</v>
      </c>
      <c r="I1251">
        <v>1000</v>
      </c>
      <c r="J1251">
        <v>1.6</v>
      </c>
      <c r="K1251" t="s">
        <v>132</v>
      </c>
      <c r="L1251" t="s">
        <v>130</v>
      </c>
      <c r="M1251">
        <v>0.06</v>
      </c>
      <c r="N1251" t="s">
        <v>10866</v>
      </c>
      <c r="O1251" t="s">
        <v>10864</v>
      </c>
    </row>
    <row r="1252" spans="1:15" hidden="1" x14ac:dyDescent="0.25">
      <c r="A1252" s="3" t="s">
        <v>105</v>
      </c>
      <c r="B1252">
        <v>11303500</v>
      </c>
      <c r="C1252" s="1">
        <v>39749</v>
      </c>
      <c r="D1252" s="2">
        <v>0.46875</v>
      </c>
      <c r="E1252" t="s">
        <v>110</v>
      </c>
      <c r="F1252" t="s">
        <v>131</v>
      </c>
      <c r="G1252" t="s">
        <v>10865</v>
      </c>
      <c r="H1252" t="s">
        <v>108</v>
      </c>
      <c r="I1252">
        <v>1020</v>
      </c>
      <c r="J1252">
        <v>258</v>
      </c>
      <c r="K1252" t="s">
        <v>133</v>
      </c>
      <c r="L1252" t="s">
        <v>130</v>
      </c>
      <c r="M1252">
        <v>4</v>
      </c>
      <c r="N1252" t="s">
        <v>10866</v>
      </c>
      <c r="O1252" t="s">
        <v>10864</v>
      </c>
    </row>
    <row r="1253" spans="1:15" x14ac:dyDescent="0.25">
      <c r="A1253" s="3" t="s">
        <v>105</v>
      </c>
      <c r="B1253">
        <v>11303500</v>
      </c>
      <c r="C1253" s="1">
        <v>39749</v>
      </c>
      <c r="D1253" s="2">
        <v>0.46875</v>
      </c>
      <c r="E1253" t="s">
        <v>110</v>
      </c>
      <c r="F1253" t="s">
        <v>131</v>
      </c>
      <c r="G1253" t="s">
        <v>10865</v>
      </c>
      <c r="H1253" t="s">
        <v>108</v>
      </c>
      <c r="I1253">
        <v>1145</v>
      </c>
      <c r="J1253">
        <v>0.49</v>
      </c>
      <c r="K1253" t="s">
        <v>132</v>
      </c>
      <c r="L1253" t="s">
        <v>130</v>
      </c>
      <c r="M1253">
        <v>0.06</v>
      </c>
      <c r="N1253" t="s">
        <v>10866</v>
      </c>
      <c r="O1253" t="s">
        <v>10864</v>
      </c>
    </row>
    <row r="1254" spans="1:15" hidden="1" x14ac:dyDescent="0.25">
      <c r="A1254" s="3" t="s">
        <v>105</v>
      </c>
      <c r="B1254">
        <v>11303500</v>
      </c>
      <c r="C1254" s="1">
        <v>39792</v>
      </c>
      <c r="D1254" s="2">
        <v>0.53125</v>
      </c>
      <c r="E1254" t="s">
        <v>106</v>
      </c>
      <c r="F1254" t="s">
        <v>131</v>
      </c>
      <c r="G1254" t="s">
        <v>10865</v>
      </c>
      <c r="H1254" t="s">
        <v>108</v>
      </c>
      <c r="I1254">
        <v>1000</v>
      </c>
      <c r="J1254">
        <v>1.3</v>
      </c>
      <c r="K1254" t="s">
        <v>132</v>
      </c>
      <c r="L1254" t="s">
        <v>130</v>
      </c>
      <c r="M1254">
        <v>0.06</v>
      </c>
      <c r="N1254" t="s">
        <v>10866</v>
      </c>
      <c r="O1254" t="s">
        <v>10864</v>
      </c>
    </row>
    <row r="1255" spans="1:15" hidden="1" x14ac:dyDescent="0.25">
      <c r="A1255" s="3" t="s">
        <v>105</v>
      </c>
      <c r="B1255">
        <v>11303500</v>
      </c>
      <c r="C1255" s="1">
        <v>39792</v>
      </c>
      <c r="D1255" s="2">
        <v>0.53125</v>
      </c>
      <c r="E1255" t="s">
        <v>106</v>
      </c>
      <c r="F1255" t="s">
        <v>131</v>
      </c>
      <c r="G1255" t="s">
        <v>10865</v>
      </c>
      <c r="H1255" t="s">
        <v>108</v>
      </c>
      <c r="I1255">
        <v>1020</v>
      </c>
      <c r="J1255">
        <v>412</v>
      </c>
      <c r="K1255" t="s">
        <v>133</v>
      </c>
      <c r="L1255" t="s">
        <v>130</v>
      </c>
      <c r="M1255">
        <v>4</v>
      </c>
      <c r="N1255" t="s">
        <v>10866</v>
      </c>
      <c r="O1255" t="s">
        <v>10864</v>
      </c>
    </row>
    <row r="1256" spans="1:15" x14ac:dyDescent="0.25">
      <c r="A1256" s="3" t="s">
        <v>105</v>
      </c>
      <c r="B1256">
        <v>11303500</v>
      </c>
      <c r="C1256" s="1">
        <v>39792</v>
      </c>
      <c r="D1256" s="2">
        <v>0.53125</v>
      </c>
      <c r="E1256" t="s">
        <v>106</v>
      </c>
      <c r="F1256" t="s">
        <v>131</v>
      </c>
      <c r="G1256" t="s">
        <v>10865</v>
      </c>
      <c r="H1256" t="s">
        <v>108</v>
      </c>
      <c r="I1256">
        <v>1145</v>
      </c>
      <c r="J1256">
        <v>0.85</v>
      </c>
      <c r="K1256" t="s">
        <v>132</v>
      </c>
      <c r="L1256" t="s">
        <v>130</v>
      </c>
      <c r="M1256">
        <v>0.06</v>
      </c>
      <c r="N1256" t="s">
        <v>10866</v>
      </c>
      <c r="O1256" t="s">
        <v>10864</v>
      </c>
    </row>
    <row r="1257" spans="1:15" hidden="1" x14ac:dyDescent="0.25">
      <c r="A1257" s="3" t="s">
        <v>105</v>
      </c>
      <c r="B1257">
        <v>11303500</v>
      </c>
      <c r="C1257" s="1">
        <v>39805</v>
      </c>
      <c r="D1257" s="2">
        <v>0.50347222222222221</v>
      </c>
      <c r="E1257" t="s">
        <v>106</v>
      </c>
      <c r="F1257" t="s">
        <v>131</v>
      </c>
      <c r="G1257" t="s">
        <v>10865</v>
      </c>
      <c r="H1257" t="s">
        <v>108</v>
      </c>
      <c r="I1257">
        <v>1000</v>
      </c>
      <c r="J1257">
        <v>1.4</v>
      </c>
      <c r="K1257" t="s">
        <v>132</v>
      </c>
      <c r="L1257" t="s">
        <v>130</v>
      </c>
      <c r="M1257">
        <v>0.06</v>
      </c>
      <c r="N1257" t="s">
        <v>10866</v>
      </c>
      <c r="O1257" t="s">
        <v>10864</v>
      </c>
    </row>
    <row r="1258" spans="1:15" hidden="1" x14ac:dyDescent="0.25">
      <c r="A1258" s="3" t="s">
        <v>105</v>
      </c>
      <c r="B1258">
        <v>11303500</v>
      </c>
      <c r="C1258" s="1">
        <v>39805</v>
      </c>
      <c r="D1258" s="2">
        <v>0.50347222222222221</v>
      </c>
      <c r="E1258" t="s">
        <v>106</v>
      </c>
      <c r="F1258" t="s">
        <v>131</v>
      </c>
      <c r="G1258" t="s">
        <v>10865</v>
      </c>
      <c r="H1258" t="s">
        <v>108</v>
      </c>
      <c r="I1258">
        <v>1020</v>
      </c>
      <c r="J1258">
        <v>423</v>
      </c>
      <c r="K1258" t="s">
        <v>133</v>
      </c>
      <c r="L1258" t="s">
        <v>130</v>
      </c>
      <c r="M1258">
        <v>4</v>
      </c>
      <c r="N1258" t="s">
        <v>10866</v>
      </c>
      <c r="O1258" t="s">
        <v>10864</v>
      </c>
    </row>
    <row r="1259" spans="1:15" x14ac:dyDescent="0.25">
      <c r="A1259" s="3" t="s">
        <v>105</v>
      </c>
      <c r="B1259">
        <v>11303500</v>
      </c>
      <c r="C1259" s="1">
        <v>39805</v>
      </c>
      <c r="D1259" s="2">
        <v>0.50347222222222221</v>
      </c>
      <c r="E1259" t="s">
        <v>106</v>
      </c>
      <c r="F1259" t="s">
        <v>131</v>
      </c>
      <c r="G1259" t="s">
        <v>10865</v>
      </c>
      <c r="H1259" t="s">
        <v>108</v>
      </c>
      <c r="I1259">
        <v>1145</v>
      </c>
      <c r="J1259">
        <v>1.1000000000000001</v>
      </c>
      <c r="K1259" t="s">
        <v>132</v>
      </c>
      <c r="L1259" t="s">
        <v>130</v>
      </c>
      <c r="M1259">
        <v>0.06</v>
      </c>
      <c r="N1259" t="s">
        <v>10866</v>
      </c>
      <c r="O1259" t="s">
        <v>10864</v>
      </c>
    </row>
    <row r="1260" spans="1:15" hidden="1" x14ac:dyDescent="0.25">
      <c r="A1260" s="3" t="s">
        <v>105</v>
      </c>
      <c r="B1260">
        <v>11303500</v>
      </c>
      <c r="C1260" s="1">
        <v>39820</v>
      </c>
      <c r="D1260" s="2">
        <v>0.52430555555555558</v>
      </c>
      <c r="E1260" t="s">
        <v>106</v>
      </c>
      <c r="F1260" t="s">
        <v>131</v>
      </c>
      <c r="G1260" t="s">
        <v>10865</v>
      </c>
      <c r="H1260" t="s">
        <v>108</v>
      </c>
      <c r="I1260">
        <v>1000</v>
      </c>
      <c r="J1260">
        <v>1.2</v>
      </c>
      <c r="K1260" t="s">
        <v>132</v>
      </c>
      <c r="L1260" t="s">
        <v>130</v>
      </c>
      <c r="M1260">
        <v>0.06</v>
      </c>
      <c r="N1260" t="s">
        <v>10866</v>
      </c>
      <c r="O1260" t="s">
        <v>10864</v>
      </c>
    </row>
    <row r="1261" spans="1:15" hidden="1" x14ac:dyDescent="0.25">
      <c r="A1261" s="3" t="s">
        <v>105</v>
      </c>
      <c r="B1261">
        <v>11303500</v>
      </c>
      <c r="C1261" s="1">
        <v>39820</v>
      </c>
      <c r="D1261" s="2">
        <v>0.52430555555555558</v>
      </c>
      <c r="E1261" t="s">
        <v>106</v>
      </c>
      <c r="F1261" t="s">
        <v>131</v>
      </c>
      <c r="G1261" t="s">
        <v>10865</v>
      </c>
      <c r="H1261" t="s">
        <v>108</v>
      </c>
      <c r="I1261">
        <v>1020</v>
      </c>
      <c r="J1261">
        <v>475</v>
      </c>
      <c r="K1261" t="s">
        <v>133</v>
      </c>
      <c r="L1261" t="s">
        <v>130</v>
      </c>
      <c r="M1261">
        <v>4</v>
      </c>
      <c r="N1261" t="s">
        <v>10866</v>
      </c>
      <c r="O1261" t="s">
        <v>10864</v>
      </c>
    </row>
    <row r="1262" spans="1:15" x14ac:dyDescent="0.25">
      <c r="A1262" s="3" t="s">
        <v>105</v>
      </c>
      <c r="B1262">
        <v>11303500</v>
      </c>
      <c r="C1262" s="1">
        <v>39820</v>
      </c>
      <c r="D1262" s="2">
        <v>0.52430555555555558</v>
      </c>
      <c r="E1262" t="s">
        <v>106</v>
      </c>
      <c r="F1262" t="s">
        <v>131</v>
      </c>
      <c r="G1262" t="s">
        <v>10865</v>
      </c>
      <c r="H1262" t="s">
        <v>108</v>
      </c>
      <c r="I1262">
        <v>1145</v>
      </c>
      <c r="J1262">
        <v>1</v>
      </c>
      <c r="K1262" t="s">
        <v>132</v>
      </c>
      <c r="L1262" t="s">
        <v>130</v>
      </c>
      <c r="M1262">
        <v>0.06</v>
      </c>
      <c r="N1262" t="s">
        <v>10866</v>
      </c>
      <c r="O1262" t="s">
        <v>10864</v>
      </c>
    </row>
    <row r="1263" spans="1:15" hidden="1" x14ac:dyDescent="0.25">
      <c r="A1263" s="3" t="s">
        <v>105</v>
      </c>
      <c r="B1263">
        <v>11303500</v>
      </c>
      <c r="C1263" s="1">
        <v>39834</v>
      </c>
      <c r="D1263" s="2">
        <v>0.52430555555555558</v>
      </c>
      <c r="E1263" t="s">
        <v>106</v>
      </c>
      <c r="F1263" t="s">
        <v>131</v>
      </c>
      <c r="G1263" t="s">
        <v>10865</v>
      </c>
      <c r="H1263" t="s">
        <v>108</v>
      </c>
      <c r="I1263">
        <v>1000</v>
      </c>
      <c r="J1263">
        <v>1.2</v>
      </c>
      <c r="K1263" t="s">
        <v>132</v>
      </c>
      <c r="L1263" t="s">
        <v>130</v>
      </c>
      <c r="M1263">
        <v>0.06</v>
      </c>
      <c r="N1263" t="s">
        <v>10866</v>
      </c>
      <c r="O1263" t="s">
        <v>10864</v>
      </c>
    </row>
    <row r="1264" spans="1:15" hidden="1" x14ac:dyDescent="0.25">
      <c r="A1264" s="3" t="s">
        <v>105</v>
      </c>
      <c r="B1264">
        <v>11303500</v>
      </c>
      <c r="C1264" s="1">
        <v>39834</v>
      </c>
      <c r="D1264" s="2">
        <v>0.52430555555555558</v>
      </c>
      <c r="E1264" t="s">
        <v>106</v>
      </c>
      <c r="F1264" t="s">
        <v>131</v>
      </c>
      <c r="G1264" t="s">
        <v>10865</v>
      </c>
      <c r="H1264" t="s">
        <v>108</v>
      </c>
      <c r="I1264">
        <v>1020</v>
      </c>
      <c r="J1264">
        <v>471</v>
      </c>
      <c r="K1264" t="s">
        <v>133</v>
      </c>
      <c r="L1264" t="s">
        <v>130</v>
      </c>
      <c r="M1264">
        <v>4</v>
      </c>
      <c r="N1264" t="s">
        <v>10866</v>
      </c>
      <c r="O1264" t="s">
        <v>10864</v>
      </c>
    </row>
    <row r="1265" spans="1:16" x14ac:dyDescent="0.25">
      <c r="A1265" s="3" t="s">
        <v>105</v>
      </c>
      <c r="B1265">
        <v>11303500</v>
      </c>
      <c r="C1265" s="1">
        <v>39834</v>
      </c>
      <c r="D1265" s="2">
        <v>0.52430555555555558</v>
      </c>
      <c r="E1265" t="s">
        <v>106</v>
      </c>
      <c r="F1265" t="s">
        <v>131</v>
      </c>
      <c r="G1265" t="s">
        <v>10865</v>
      </c>
      <c r="H1265" t="s">
        <v>108</v>
      </c>
      <c r="I1265">
        <v>1145</v>
      </c>
      <c r="J1265">
        <v>0.92</v>
      </c>
      <c r="K1265" t="s">
        <v>132</v>
      </c>
      <c r="L1265" t="s">
        <v>130</v>
      </c>
      <c r="M1265">
        <v>0.06</v>
      </c>
      <c r="N1265" t="s">
        <v>10866</v>
      </c>
      <c r="O1265" t="s">
        <v>10864</v>
      </c>
    </row>
    <row r="1266" spans="1:16" hidden="1" x14ac:dyDescent="0.25">
      <c r="A1266" s="3" t="s">
        <v>105</v>
      </c>
      <c r="B1266">
        <v>11303500</v>
      </c>
      <c r="C1266" s="1">
        <v>39848</v>
      </c>
      <c r="D1266" s="2">
        <v>0.54513888888888895</v>
      </c>
      <c r="E1266" t="s">
        <v>106</v>
      </c>
      <c r="F1266" t="s">
        <v>131</v>
      </c>
      <c r="G1266" t="s">
        <v>10865</v>
      </c>
      <c r="H1266" t="s">
        <v>108</v>
      </c>
      <c r="I1266">
        <v>1000</v>
      </c>
      <c r="J1266">
        <v>1.5</v>
      </c>
      <c r="K1266" t="s">
        <v>132</v>
      </c>
      <c r="L1266" t="s">
        <v>130</v>
      </c>
      <c r="M1266">
        <v>0.06</v>
      </c>
      <c r="N1266" t="s">
        <v>10866</v>
      </c>
      <c r="O1266" t="s">
        <v>10864</v>
      </c>
    </row>
    <row r="1267" spans="1:16" hidden="1" x14ac:dyDescent="0.25">
      <c r="A1267" s="3" t="s">
        <v>105</v>
      </c>
      <c r="B1267">
        <v>11303500</v>
      </c>
      <c r="C1267" s="1">
        <v>39848</v>
      </c>
      <c r="D1267" s="2">
        <v>0.54513888888888895</v>
      </c>
      <c r="E1267" t="s">
        <v>106</v>
      </c>
      <c r="F1267" t="s">
        <v>131</v>
      </c>
      <c r="G1267" t="s">
        <v>10865</v>
      </c>
      <c r="H1267" t="s">
        <v>108</v>
      </c>
      <c r="I1267">
        <v>1020</v>
      </c>
      <c r="J1267">
        <v>548</v>
      </c>
      <c r="K1267" t="s">
        <v>104</v>
      </c>
      <c r="L1267" t="s">
        <v>133</v>
      </c>
      <c r="M1267" t="s">
        <v>130</v>
      </c>
      <c r="N1267">
        <v>4</v>
      </c>
      <c r="O1267" t="s">
        <v>10866</v>
      </c>
      <c r="P1267" t="s">
        <v>10864</v>
      </c>
    </row>
    <row r="1268" spans="1:16" x14ac:dyDescent="0.25">
      <c r="A1268" s="3" t="s">
        <v>105</v>
      </c>
      <c r="B1268">
        <v>11303500</v>
      </c>
      <c r="C1268" s="1">
        <v>39848</v>
      </c>
      <c r="D1268" s="2">
        <v>0.54513888888888895</v>
      </c>
      <c r="E1268" t="s">
        <v>106</v>
      </c>
      <c r="F1268" t="s">
        <v>131</v>
      </c>
      <c r="G1268" t="s">
        <v>10865</v>
      </c>
      <c r="H1268" t="s">
        <v>108</v>
      </c>
      <c r="I1268">
        <v>1145</v>
      </c>
      <c r="J1268">
        <v>1.1000000000000001</v>
      </c>
      <c r="K1268" t="s">
        <v>132</v>
      </c>
      <c r="L1268" t="s">
        <v>130</v>
      </c>
      <c r="M1268">
        <v>0.06</v>
      </c>
      <c r="N1268" t="s">
        <v>10866</v>
      </c>
      <c r="O1268" t="s">
        <v>10864</v>
      </c>
    </row>
    <row r="1269" spans="1:16" hidden="1" x14ac:dyDescent="0.25">
      <c r="A1269" s="3" t="s">
        <v>105</v>
      </c>
      <c r="B1269">
        <v>11303500</v>
      </c>
      <c r="C1269" s="1">
        <v>39862</v>
      </c>
      <c r="D1269" s="2">
        <v>0.46180555555555558</v>
      </c>
      <c r="E1269" t="s">
        <v>106</v>
      </c>
      <c r="F1269" t="s">
        <v>131</v>
      </c>
      <c r="G1269" t="s">
        <v>10865</v>
      </c>
      <c r="H1269" t="s">
        <v>108</v>
      </c>
      <c r="I1269">
        <v>1000</v>
      </c>
      <c r="J1269">
        <v>1.5</v>
      </c>
      <c r="K1269" t="s">
        <v>132</v>
      </c>
      <c r="L1269" t="s">
        <v>130</v>
      </c>
      <c r="M1269">
        <v>0.06</v>
      </c>
      <c r="N1269" t="s">
        <v>10866</v>
      </c>
      <c r="O1269" t="s">
        <v>10864</v>
      </c>
    </row>
    <row r="1270" spans="1:16" hidden="1" x14ac:dyDescent="0.25">
      <c r="A1270" s="3" t="s">
        <v>105</v>
      </c>
      <c r="B1270">
        <v>11303500</v>
      </c>
      <c r="C1270" s="1">
        <v>39862</v>
      </c>
      <c r="D1270" s="2">
        <v>0.46180555555555558</v>
      </c>
      <c r="E1270" t="s">
        <v>106</v>
      </c>
      <c r="F1270" t="s">
        <v>131</v>
      </c>
      <c r="G1270" t="s">
        <v>10865</v>
      </c>
      <c r="H1270" t="s">
        <v>108</v>
      </c>
      <c r="I1270">
        <v>1020</v>
      </c>
      <c r="J1270">
        <v>389</v>
      </c>
      <c r="K1270" t="s">
        <v>133</v>
      </c>
      <c r="L1270" t="s">
        <v>130</v>
      </c>
      <c r="M1270">
        <v>4</v>
      </c>
      <c r="N1270" t="s">
        <v>10866</v>
      </c>
      <c r="O1270" t="s">
        <v>10864</v>
      </c>
    </row>
    <row r="1271" spans="1:16" x14ac:dyDescent="0.25">
      <c r="A1271" s="3" t="s">
        <v>105</v>
      </c>
      <c r="B1271">
        <v>11303500</v>
      </c>
      <c r="C1271" s="1">
        <v>39862</v>
      </c>
      <c r="D1271" s="2">
        <v>0.46180555555555558</v>
      </c>
      <c r="E1271" t="s">
        <v>106</v>
      </c>
      <c r="F1271" t="s">
        <v>131</v>
      </c>
      <c r="G1271" t="s">
        <v>10865</v>
      </c>
      <c r="H1271" t="s">
        <v>108</v>
      </c>
      <c r="I1271">
        <v>1145</v>
      </c>
      <c r="J1271">
        <v>1.1000000000000001</v>
      </c>
      <c r="K1271" t="s">
        <v>132</v>
      </c>
      <c r="L1271" t="s">
        <v>130</v>
      </c>
      <c r="M1271">
        <v>0.06</v>
      </c>
      <c r="N1271" t="s">
        <v>10866</v>
      </c>
      <c r="O1271" t="s">
        <v>10864</v>
      </c>
    </row>
    <row r="1272" spans="1:16" hidden="1" x14ac:dyDescent="0.25">
      <c r="A1272" s="3" t="s">
        <v>105</v>
      </c>
      <c r="B1272">
        <v>11303500</v>
      </c>
      <c r="C1272" s="1">
        <v>39882</v>
      </c>
      <c r="D1272" s="2">
        <v>0.40625</v>
      </c>
      <c r="E1272" t="s">
        <v>110</v>
      </c>
      <c r="F1272" t="s">
        <v>131</v>
      </c>
      <c r="G1272" t="s">
        <v>10865</v>
      </c>
      <c r="H1272" t="s">
        <v>108</v>
      </c>
      <c r="I1272">
        <v>1000</v>
      </c>
      <c r="J1272">
        <v>2</v>
      </c>
      <c r="K1272" t="s">
        <v>132</v>
      </c>
      <c r="L1272" t="s">
        <v>130</v>
      </c>
      <c r="M1272">
        <v>0.06</v>
      </c>
      <c r="N1272" t="s">
        <v>10866</v>
      </c>
      <c r="O1272" t="s">
        <v>10864</v>
      </c>
    </row>
    <row r="1273" spans="1:16" hidden="1" x14ac:dyDescent="0.25">
      <c r="A1273" s="3" t="s">
        <v>105</v>
      </c>
      <c r="B1273">
        <v>11303500</v>
      </c>
      <c r="C1273" s="1">
        <v>39882</v>
      </c>
      <c r="D1273" s="2">
        <v>0.40625</v>
      </c>
      <c r="E1273" t="s">
        <v>110</v>
      </c>
      <c r="F1273" t="s">
        <v>131</v>
      </c>
      <c r="G1273" t="s">
        <v>10865</v>
      </c>
      <c r="H1273" t="s">
        <v>108</v>
      </c>
      <c r="I1273">
        <v>1020</v>
      </c>
      <c r="J1273">
        <v>439</v>
      </c>
      <c r="K1273" t="s">
        <v>133</v>
      </c>
      <c r="L1273" t="s">
        <v>130</v>
      </c>
      <c r="M1273">
        <v>4</v>
      </c>
      <c r="N1273" t="s">
        <v>10866</v>
      </c>
      <c r="O1273" t="s">
        <v>10864</v>
      </c>
    </row>
    <row r="1274" spans="1:16" x14ac:dyDescent="0.25">
      <c r="A1274" s="3" t="s">
        <v>105</v>
      </c>
      <c r="B1274">
        <v>11303500</v>
      </c>
      <c r="C1274" s="1">
        <v>39882</v>
      </c>
      <c r="D1274" s="2">
        <v>0.40625</v>
      </c>
      <c r="E1274" t="s">
        <v>110</v>
      </c>
      <c r="F1274" t="s">
        <v>131</v>
      </c>
      <c r="G1274" t="s">
        <v>10865</v>
      </c>
      <c r="H1274" t="s">
        <v>108</v>
      </c>
      <c r="I1274">
        <v>1145</v>
      </c>
      <c r="J1274">
        <v>1</v>
      </c>
      <c r="K1274" t="s">
        <v>132</v>
      </c>
      <c r="L1274" t="s">
        <v>130</v>
      </c>
      <c r="M1274">
        <v>0.06</v>
      </c>
      <c r="N1274" t="s">
        <v>10866</v>
      </c>
      <c r="O1274" t="s">
        <v>10864</v>
      </c>
    </row>
    <row r="1275" spans="1:16" hidden="1" x14ac:dyDescent="0.25">
      <c r="A1275" s="3" t="s">
        <v>105</v>
      </c>
      <c r="B1275">
        <v>11303500</v>
      </c>
      <c r="C1275" s="1">
        <v>39897</v>
      </c>
      <c r="D1275" s="2">
        <v>0.43402777777777773</v>
      </c>
      <c r="E1275" t="s">
        <v>110</v>
      </c>
      <c r="F1275" t="s">
        <v>131</v>
      </c>
      <c r="G1275" t="s">
        <v>10865</v>
      </c>
      <c r="H1275" t="s">
        <v>108</v>
      </c>
      <c r="I1275">
        <v>1000</v>
      </c>
      <c r="J1275">
        <v>2</v>
      </c>
      <c r="K1275" t="s">
        <v>132</v>
      </c>
      <c r="L1275" t="s">
        <v>130</v>
      </c>
      <c r="M1275">
        <v>0.06</v>
      </c>
      <c r="N1275" t="s">
        <v>10866</v>
      </c>
      <c r="O1275" t="s">
        <v>10864</v>
      </c>
    </row>
    <row r="1276" spans="1:16" hidden="1" x14ac:dyDescent="0.25">
      <c r="A1276" s="3" t="s">
        <v>105</v>
      </c>
      <c r="B1276">
        <v>11303500</v>
      </c>
      <c r="C1276" s="1">
        <v>39897</v>
      </c>
      <c r="D1276" s="2">
        <v>0.43402777777777773</v>
      </c>
      <c r="E1276" t="s">
        <v>110</v>
      </c>
      <c r="F1276" t="s">
        <v>131</v>
      </c>
      <c r="G1276" t="s">
        <v>10865</v>
      </c>
      <c r="H1276" t="s">
        <v>108</v>
      </c>
      <c r="I1276">
        <v>1020</v>
      </c>
      <c r="J1276">
        <v>543</v>
      </c>
      <c r="K1276" t="s">
        <v>104</v>
      </c>
      <c r="L1276" t="s">
        <v>133</v>
      </c>
      <c r="M1276" t="s">
        <v>130</v>
      </c>
      <c r="N1276">
        <v>4</v>
      </c>
      <c r="O1276" t="s">
        <v>10866</v>
      </c>
      <c r="P1276" t="s">
        <v>10864</v>
      </c>
    </row>
    <row r="1277" spans="1:16" x14ac:dyDescent="0.25">
      <c r="A1277" s="3" t="s">
        <v>105</v>
      </c>
      <c r="B1277">
        <v>11303500</v>
      </c>
      <c r="C1277" s="1">
        <v>39897</v>
      </c>
      <c r="D1277" s="2">
        <v>0.43402777777777773</v>
      </c>
      <c r="E1277" t="s">
        <v>110</v>
      </c>
      <c r="F1277" t="s">
        <v>131</v>
      </c>
      <c r="G1277" t="s">
        <v>10865</v>
      </c>
      <c r="H1277" t="s">
        <v>108</v>
      </c>
      <c r="I1277">
        <v>1145</v>
      </c>
      <c r="J1277">
        <v>0.88</v>
      </c>
      <c r="K1277" t="s">
        <v>132</v>
      </c>
      <c r="L1277" t="s">
        <v>130</v>
      </c>
      <c r="M1277">
        <v>0.06</v>
      </c>
      <c r="N1277" t="s">
        <v>10866</v>
      </c>
      <c r="O1277" t="s">
        <v>10864</v>
      </c>
    </row>
    <row r="1278" spans="1:16" hidden="1" x14ac:dyDescent="0.25">
      <c r="A1278" s="3" t="s">
        <v>105</v>
      </c>
      <c r="B1278">
        <v>11303500</v>
      </c>
      <c r="C1278" s="1">
        <v>39925</v>
      </c>
      <c r="D1278" s="2">
        <v>0.46180555555555558</v>
      </c>
      <c r="E1278" t="s">
        <v>110</v>
      </c>
      <c r="F1278" t="s">
        <v>131</v>
      </c>
      <c r="G1278" t="s">
        <v>10865</v>
      </c>
      <c r="H1278" t="s">
        <v>108</v>
      </c>
      <c r="I1278">
        <v>1000</v>
      </c>
      <c r="J1278">
        <v>1.4</v>
      </c>
      <c r="K1278" t="s">
        <v>132</v>
      </c>
      <c r="L1278" t="s">
        <v>130</v>
      </c>
      <c r="M1278">
        <v>0.06</v>
      </c>
      <c r="N1278" t="s">
        <v>10866</v>
      </c>
      <c r="O1278" t="s">
        <v>10864</v>
      </c>
    </row>
    <row r="1279" spans="1:16" hidden="1" x14ac:dyDescent="0.25">
      <c r="A1279" s="3" t="s">
        <v>105</v>
      </c>
      <c r="B1279">
        <v>11303500</v>
      </c>
      <c r="C1279" s="1">
        <v>39925</v>
      </c>
      <c r="D1279" s="2">
        <v>0.46180555555555558</v>
      </c>
      <c r="E1279" t="s">
        <v>110</v>
      </c>
      <c r="F1279" t="s">
        <v>131</v>
      </c>
      <c r="G1279" t="s">
        <v>10865</v>
      </c>
      <c r="H1279" t="s">
        <v>108</v>
      </c>
      <c r="I1279">
        <v>1020</v>
      </c>
      <c r="J1279">
        <v>156</v>
      </c>
      <c r="K1279" t="s">
        <v>133</v>
      </c>
      <c r="L1279" t="s">
        <v>130</v>
      </c>
      <c r="M1279">
        <v>4</v>
      </c>
      <c r="N1279" t="s">
        <v>10866</v>
      </c>
      <c r="O1279" t="s">
        <v>10864</v>
      </c>
    </row>
    <row r="1280" spans="1:16" x14ac:dyDescent="0.25">
      <c r="A1280" s="3" t="s">
        <v>105</v>
      </c>
      <c r="B1280">
        <v>11303500</v>
      </c>
      <c r="C1280" s="1">
        <v>39925</v>
      </c>
      <c r="D1280" s="2">
        <v>0.46180555555555558</v>
      </c>
      <c r="E1280" t="s">
        <v>110</v>
      </c>
      <c r="F1280" t="s">
        <v>131</v>
      </c>
      <c r="G1280" t="s">
        <v>10865</v>
      </c>
      <c r="H1280" t="s">
        <v>108</v>
      </c>
      <c r="I1280">
        <v>1145</v>
      </c>
      <c r="J1280">
        <v>0.34</v>
      </c>
      <c r="K1280" t="s">
        <v>132</v>
      </c>
      <c r="L1280" t="s">
        <v>130</v>
      </c>
      <c r="M1280">
        <v>0.06</v>
      </c>
      <c r="N1280" t="s">
        <v>10866</v>
      </c>
      <c r="O1280" t="s">
        <v>10864</v>
      </c>
    </row>
    <row r="1281" spans="1:16" hidden="1" x14ac:dyDescent="0.25">
      <c r="A1281" s="3" t="s">
        <v>105</v>
      </c>
      <c r="B1281">
        <v>11303500</v>
      </c>
      <c r="C1281" s="1">
        <v>39966</v>
      </c>
      <c r="D1281" s="2">
        <v>0.46180555555555558</v>
      </c>
      <c r="E1281" t="s">
        <v>110</v>
      </c>
      <c r="F1281" t="s">
        <v>131</v>
      </c>
      <c r="G1281" t="s">
        <v>10865</v>
      </c>
      <c r="H1281" t="s">
        <v>108</v>
      </c>
      <c r="I1281">
        <v>1000</v>
      </c>
      <c r="J1281">
        <v>1.5</v>
      </c>
      <c r="K1281" t="s">
        <v>10867</v>
      </c>
      <c r="L1281" t="s">
        <v>132</v>
      </c>
      <c r="M1281" t="s">
        <v>130</v>
      </c>
      <c r="N1281">
        <v>0.06</v>
      </c>
      <c r="O1281" t="s">
        <v>10866</v>
      </c>
      <c r="P1281" t="s">
        <v>10864</v>
      </c>
    </row>
    <row r="1282" spans="1:16" hidden="1" x14ac:dyDescent="0.25">
      <c r="A1282" s="3" t="s">
        <v>105</v>
      </c>
      <c r="B1282">
        <v>11303500</v>
      </c>
      <c r="C1282" s="1">
        <v>39966</v>
      </c>
      <c r="D1282" s="2">
        <v>0.46180555555555558</v>
      </c>
      <c r="E1282" t="s">
        <v>110</v>
      </c>
      <c r="F1282" t="s">
        <v>131</v>
      </c>
      <c r="G1282" t="s">
        <v>10865</v>
      </c>
      <c r="H1282" t="s">
        <v>108</v>
      </c>
      <c r="I1282">
        <v>1020</v>
      </c>
      <c r="J1282">
        <v>147</v>
      </c>
      <c r="K1282" t="s">
        <v>10867</v>
      </c>
      <c r="L1282" t="s">
        <v>133</v>
      </c>
      <c r="M1282" t="s">
        <v>130</v>
      </c>
      <c r="N1282">
        <v>4</v>
      </c>
      <c r="O1282" t="s">
        <v>10866</v>
      </c>
      <c r="P1282" t="s">
        <v>10864</v>
      </c>
    </row>
    <row r="1283" spans="1:16" x14ac:dyDescent="0.25">
      <c r="A1283" s="3" t="s">
        <v>105</v>
      </c>
      <c r="B1283">
        <v>11303500</v>
      </c>
      <c r="C1283" s="1">
        <v>39966</v>
      </c>
      <c r="D1283" s="2">
        <v>0.46180555555555558</v>
      </c>
      <c r="E1283" t="s">
        <v>110</v>
      </c>
      <c r="F1283" t="s">
        <v>131</v>
      </c>
      <c r="G1283" t="s">
        <v>10865</v>
      </c>
      <c r="H1283" t="s">
        <v>108</v>
      </c>
      <c r="I1283">
        <v>1145</v>
      </c>
      <c r="J1283">
        <v>0.27</v>
      </c>
      <c r="K1283" t="s">
        <v>10867</v>
      </c>
      <c r="L1283" t="s">
        <v>132</v>
      </c>
      <c r="M1283" t="s">
        <v>130</v>
      </c>
      <c r="N1283">
        <v>0.06</v>
      </c>
      <c r="O1283" t="s">
        <v>10866</v>
      </c>
      <c r="P1283" t="s">
        <v>10864</v>
      </c>
    </row>
    <row r="1284" spans="1:16" hidden="1" x14ac:dyDescent="0.25">
      <c r="A1284" s="3" t="s">
        <v>105</v>
      </c>
      <c r="B1284">
        <v>11303500</v>
      </c>
      <c r="C1284" s="1">
        <v>40043</v>
      </c>
      <c r="D1284" s="2">
        <v>0.40625</v>
      </c>
      <c r="E1284" t="s">
        <v>110</v>
      </c>
      <c r="F1284" t="s">
        <v>131</v>
      </c>
      <c r="G1284" t="s">
        <v>10865</v>
      </c>
      <c r="H1284" t="s">
        <v>108</v>
      </c>
      <c r="I1284">
        <v>1000</v>
      </c>
      <c r="J1284">
        <v>1.9</v>
      </c>
      <c r="K1284" t="s">
        <v>132</v>
      </c>
      <c r="L1284" t="s">
        <v>130</v>
      </c>
      <c r="M1284">
        <v>0.06</v>
      </c>
      <c r="N1284" t="s">
        <v>10866</v>
      </c>
      <c r="O1284" t="s">
        <v>10864</v>
      </c>
    </row>
    <row r="1285" spans="1:16" hidden="1" x14ac:dyDescent="0.25">
      <c r="A1285" s="3" t="s">
        <v>105</v>
      </c>
      <c r="B1285">
        <v>11303500</v>
      </c>
      <c r="C1285" s="1">
        <v>40043</v>
      </c>
      <c r="D1285" s="2">
        <v>0.40625</v>
      </c>
      <c r="E1285" t="s">
        <v>110</v>
      </c>
      <c r="F1285" t="s">
        <v>131</v>
      </c>
      <c r="G1285" t="s">
        <v>10865</v>
      </c>
      <c r="H1285" t="s">
        <v>108</v>
      </c>
      <c r="I1285">
        <v>1020</v>
      </c>
      <c r="J1285">
        <v>197</v>
      </c>
      <c r="K1285" t="s">
        <v>133</v>
      </c>
      <c r="L1285" t="s">
        <v>130</v>
      </c>
      <c r="M1285">
        <v>4</v>
      </c>
      <c r="N1285" t="s">
        <v>10866</v>
      </c>
      <c r="O1285" t="s">
        <v>10864</v>
      </c>
    </row>
    <row r="1286" spans="1:16" x14ac:dyDescent="0.25">
      <c r="A1286" s="3" t="s">
        <v>105</v>
      </c>
      <c r="B1286">
        <v>11303500</v>
      </c>
      <c r="C1286" s="1">
        <v>40043</v>
      </c>
      <c r="D1286" s="2">
        <v>0.40625</v>
      </c>
      <c r="E1286" t="s">
        <v>110</v>
      </c>
      <c r="F1286" t="s">
        <v>131</v>
      </c>
      <c r="G1286" t="s">
        <v>10865</v>
      </c>
      <c r="H1286" t="s">
        <v>108</v>
      </c>
      <c r="I1286">
        <v>1145</v>
      </c>
      <c r="J1286">
        <v>0.4</v>
      </c>
      <c r="K1286" t="s">
        <v>132</v>
      </c>
      <c r="L1286" t="s">
        <v>130</v>
      </c>
      <c r="M1286">
        <v>0.06</v>
      </c>
      <c r="N1286" t="s">
        <v>10866</v>
      </c>
      <c r="O1286" t="s">
        <v>10864</v>
      </c>
    </row>
    <row r="1287" spans="1:16" hidden="1" x14ac:dyDescent="0.25">
      <c r="A1287" s="3" t="s">
        <v>105</v>
      </c>
      <c r="B1287">
        <v>11303500</v>
      </c>
      <c r="C1287" s="1">
        <v>40113</v>
      </c>
      <c r="D1287" s="2">
        <v>0.43402777777777773</v>
      </c>
      <c r="E1287" t="s">
        <v>110</v>
      </c>
      <c r="F1287" t="s">
        <v>131</v>
      </c>
      <c r="G1287" t="s">
        <v>10865</v>
      </c>
      <c r="H1287" t="s">
        <v>108</v>
      </c>
      <c r="I1287">
        <v>1000</v>
      </c>
      <c r="J1287">
        <v>1.5</v>
      </c>
      <c r="K1287" t="s">
        <v>132</v>
      </c>
      <c r="L1287" t="s">
        <v>130</v>
      </c>
      <c r="M1287">
        <v>4.3999999999999997E-2</v>
      </c>
      <c r="N1287" t="s">
        <v>10866</v>
      </c>
      <c r="O1287" t="s">
        <v>10864</v>
      </c>
    </row>
    <row r="1288" spans="1:16" hidden="1" x14ac:dyDescent="0.25">
      <c r="A1288" s="3" t="s">
        <v>105</v>
      </c>
      <c r="B1288">
        <v>11303500</v>
      </c>
      <c r="C1288" s="1">
        <v>40113</v>
      </c>
      <c r="D1288" s="2">
        <v>0.43402777777777773</v>
      </c>
      <c r="E1288" t="s">
        <v>110</v>
      </c>
      <c r="F1288" t="s">
        <v>131</v>
      </c>
      <c r="G1288" t="s">
        <v>10865</v>
      </c>
      <c r="H1288" t="s">
        <v>108</v>
      </c>
      <c r="I1288">
        <v>1020</v>
      </c>
      <c r="J1288">
        <v>190</v>
      </c>
      <c r="K1288" t="s">
        <v>133</v>
      </c>
      <c r="L1288" t="s">
        <v>130</v>
      </c>
      <c r="M1288">
        <v>2.8</v>
      </c>
      <c r="N1288" t="s">
        <v>10866</v>
      </c>
      <c r="O1288" t="s">
        <v>10864</v>
      </c>
    </row>
    <row r="1289" spans="1:16" x14ac:dyDescent="0.25">
      <c r="A1289" s="3" t="s">
        <v>105</v>
      </c>
      <c r="B1289">
        <v>11303500</v>
      </c>
      <c r="C1289" s="1">
        <v>40113</v>
      </c>
      <c r="D1289" s="2">
        <v>0.43402777777777773</v>
      </c>
      <c r="E1289" t="s">
        <v>110</v>
      </c>
      <c r="F1289" t="s">
        <v>131</v>
      </c>
      <c r="G1289" t="s">
        <v>10865</v>
      </c>
      <c r="H1289" t="s">
        <v>108</v>
      </c>
      <c r="I1289">
        <v>1145</v>
      </c>
      <c r="J1289">
        <v>0.32</v>
      </c>
      <c r="K1289" t="s">
        <v>132</v>
      </c>
      <c r="L1289" t="s">
        <v>130</v>
      </c>
      <c r="M1289">
        <v>0.04</v>
      </c>
      <c r="N1289" t="s">
        <v>10866</v>
      </c>
      <c r="O1289" t="s">
        <v>10864</v>
      </c>
    </row>
    <row r="1290" spans="1:16" hidden="1" x14ac:dyDescent="0.25">
      <c r="A1290" s="3" t="s">
        <v>105</v>
      </c>
      <c r="B1290">
        <v>11303500</v>
      </c>
      <c r="C1290" s="1">
        <v>40148</v>
      </c>
      <c r="D1290" s="2">
        <v>0.47569444444444442</v>
      </c>
      <c r="E1290" t="s">
        <v>106</v>
      </c>
      <c r="F1290" t="s">
        <v>131</v>
      </c>
      <c r="G1290" t="s">
        <v>10865</v>
      </c>
      <c r="H1290" t="s">
        <v>108</v>
      </c>
      <c r="I1290">
        <v>1000</v>
      </c>
      <c r="J1290">
        <v>1.4</v>
      </c>
      <c r="K1290" t="s">
        <v>132</v>
      </c>
      <c r="L1290" t="s">
        <v>130</v>
      </c>
      <c r="M1290">
        <v>4.3999999999999997E-2</v>
      </c>
      <c r="N1290" t="s">
        <v>10866</v>
      </c>
      <c r="O1290" t="s">
        <v>10864</v>
      </c>
    </row>
    <row r="1291" spans="1:16" hidden="1" x14ac:dyDescent="0.25">
      <c r="A1291" s="3" t="s">
        <v>105</v>
      </c>
      <c r="B1291">
        <v>11303500</v>
      </c>
      <c r="C1291" s="1">
        <v>40148</v>
      </c>
      <c r="D1291" s="2">
        <v>0.47569444444444442</v>
      </c>
      <c r="E1291" t="s">
        <v>106</v>
      </c>
      <c r="F1291" t="s">
        <v>131</v>
      </c>
      <c r="G1291" t="s">
        <v>10865</v>
      </c>
      <c r="H1291" t="s">
        <v>108</v>
      </c>
      <c r="I1291">
        <v>1020</v>
      </c>
      <c r="J1291">
        <v>479</v>
      </c>
      <c r="K1291" t="s">
        <v>133</v>
      </c>
      <c r="L1291" t="s">
        <v>130</v>
      </c>
      <c r="M1291">
        <v>2.8</v>
      </c>
      <c r="N1291" t="s">
        <v>10866</v>
      </c>
      <c r="O1291" t="s">
        <v>10864</v>
      </c>
    </row>
    <row r="1292" spans="1:16" x14ac:dyDescent="0.25">
      <c r="A1292" s="3" t="s">
        <v>105</v>
      </c>
      <c r="B1292">
        <v>11303500</v>
      </c>
      <c r="C1292" s="1">
        <v>40148</v>
      </c>
      <c r="D1292" s="2">
        <v>0.47569444444444442</v>
      </c>
      <c r="E1292" t="s">
        <v>106</v>
      </c>
      <c r="F1292" t="s">
        <v>131</v>
      </c>
      <c r="G1292" t="s">
        <v>10865</v>
      </c>
      <c r="H1292" t="s">
        <v>108</v>
      </c>
      <c r="I1292">
        <v>1145</v>
      </c>
      <c r="J1292">
        <v>0.89</v>
      </c>
      <c r="K1292" t="s">
        <v>132</v>
      </c>
      <c r="L1292" t="s">
        <v>130</v>
      </c>
      <c r="M1292">
        <v>0.04</v>
      </c>
      <c r="N1292" t="s">
        <v>10866</v>
      </c>
      <c r="O1292" t="s">
        <v>10864</v>
      </c>
    </row>
    <row r="1293" spans="1:16" hidden="1" x14ac:dyDescent="0.25">
      <c r="A1293" s="3" t="s">
        <v>105</v>
      </c>
      <c r="B1293">
        <v>11303500</v>
      </c>
      <c r="C1293" s="1">
        <v>40162</v>
      </c>
      <c r="D1293" s="2">
        <v>0.4826388888888889</v>
      </c>
      <c r="E1293" t="s">
        <v>106</v>
      </c>
      <c r="F1293" t="s">
        <v>131</v>
      </c>
      <c r="G1293" t="s">
        <v>10865</v>
      </c>
      <c r="H1293" t="s">
        <v>108</v>
      </c>
      <c r="I1293">
        <v>1000</v>
      </c>
      <c r="J1293">
        <v>1.4</v>
      </c>
      <c r="K1293" t="s">
        <v>132</v>
      </c>
      <c r="L1293" t="s">
        <v>130</v>
      </c>
      <c r="M1293">
        <v>4.3999999999999997E-2</v>
      </c>
      <c r="N1293" t="s">
        <v>10866</v>
      </c>
      <c r="O1293" t="s">
        <v>10864</v>
      </c>
    </row>
    <row r="1294" spans="1:16" hidden="1" x14ac:dyDescent="0.25">
      <c r="A1294" s="3" t="s">
        <v>105</v>
      </c>
      <c r="B1294">
        <v>11303500</v>
      </c>
      <c r="C1294" s="1">
        <v>40162</v>
      </c>
      <c r="D1294" s="2">
        <v>0.4826388888888889</v>
      </c>
      <c r="E1294" t="s">
        <v>106</v>
      </c>
      <c r="F1294" t="s">
        <v>131</v>
      </c>
      <c r="G1294" t="s">
        <v>10865</v>
      </c>
      <c r="H1294" t="s">
        <v>108</v>
      </c>
      <c r="I1294">
        <v>1020</v>
      </c>
      <c r="J1294">
        <v>444</v>
      </c>
      <c r="K1294" t="s">
        <v>133</v>
      </c>
      <c r="L1294" t="s">
        <v>130</v>
      </c>
      <c r="M1294">
        <v>2.8</v>
      </c>
      <c r="N1294" t="s">
        <v>10866</v>
      </c>
      <c r="O1294" t="s">
        <v>10864</v>
      </c>
    </row>
    <row r="1295" spans="1:16" x14ac:dyDescent="0.25">
      <c r="A1295" s="3" t="s">
        <v>105</v>
      </c>
      <c r="B1295">
        <v>11303500</v>
      </c>
      <c r="C1295" s="1">
        <v>40162</v>
      </c>
      <c r="D1295" s="2">
        <v>0.4826388888888889</v>
      </c>
      <c r="E1295" t="s">
        <v>106</v>
      </c>
      <c r="F1295" t="s">
        <v>131</v>
      </c>
      <c r="G1295" t="s">
        <v>10865</v>
      </c>
      <c r="H1295" t="s">
        <v>108</v>
      </c>
      <c r="I1295">
        <v>1145</v>
      </c>
      <c r="J1295">
        <v>0.97</v>
      </c>
      <c r="K1295" t="s">
        <v>132</v>
      </c>
      <c r="L1295" t="s">
        <v>130</v>
      </c>
      <c r="M1295">
        <v>0.04</v>
      </c>
      <c r="N1295" t="s">
        <v>10866</v>
      </c>
      <c r="O1295" t="s">
        <v>10864</v>
      </c>
    </row>
    <row r="1296" spans="1:16" hidden="1" x14ac:dyDescent="0.25">
      <c r="A1296" s="3" t="s">
        <v>105</v>
      </c>
      <c r="B1296">
        <v>11303500</v>
      </c>
      <c r="C1296" s="1">
        <v>40183</v>
      </c>
      <c r="D1296" s="2">
        <v>0.4826388888888889</v>
      </c>
      <c r="E1296" t="s">
        <v>106</v>
      </c>
      <c r="F1296" t="s">
        <v>131</v>
      </c>
      <c r="G1296" t="s">
        <v>10865</v>
      </c>
      <c r="H1296" t="s">
        <v>108</v>
      </c>
      <c r="I1296">
        <v>1000</v>
      </c>
      <c r="J1296">
        <v>1.4</v>
      </c>
      <c r="K1296" t="s">
        <v>132</v>
      </c>
      <c r="L1296" t="s">
        <v>130</v>
      </c>
      <c r="M1296">
        <v>4.3999999999999997E-2</v>
      </c>
      <c r="N1296" t="s">
        <v>10866</v>
      </c>
      <c r="O1296" t="s">
        <v>10864</v>
      </c>
    </row>
    <row r="1297" spans="1:16" hidden="1" x14ac:dyDescent="0.25">
      <c r="A1297" s="3" t="s">
        <v>105</v>
      </c>
      <c r="B1297">
        <v>11303500</v>
      </c>
      <c r="C1297" s="1">
        <v>40183</v>
      </c>
      <c r="D1297" s="2">
        <v>0.4826388888888889</v>
      </c>
      <c r="E1297" t="s">
        <v>106</v>
      </c>
      <c r="F1297" t="s">
        <v>131</v>
      </c>
      <c r="G1297" t="s">
        <v>10865</v>
      </c>
      <c r="H1297" t="s">
        <v>108</v>
      </c>
      <c r="I1297">
        <v>1020</v>
      </c>
      <c r="J1297">
        <v>526</v>
      </c>
      <c r="K1297" t="s">
        <v>104</v>
      </c>
      <c r="L1297" t="s">
        <v>133</v>
      </c>
      <c r="M1297" t="s">
        <v>130</v>
      </c>
      <c r="N1297">
        <v>2.8</v>
      </c>
      <c r="O1297" t="s">
        <v>10866</v>
      </c>
      <c r="P1297" t="s">
        <v>10864</v>
      </c>
    </row>
    <row r="1298" spans="1:16" x14ac:dyDescent="0.25">
      <c r="A1298" s="3" t="s">
        <v>105</v>
      </c>
      <c r="B1298">
        <v>11303500</v>
      </c>
      <c r="C1298" s="1">
        <v>40183</v>
      </c>
      <c r="D1298" s="2">
        <v>0.4826388888888889</v>
      </c>
      <c r="E1298" t="s">
        <v>106</v>
      </c>
      <c r="F1298" t="s">
        <v>131</v>
      </c>
      <c r="G1298" t="s">
        <v>10865</v>
      </c>
      <c r="H1298" t="s">
        <v>108</v>
      </c>
      <c r="I1298">
        <v>1145</v>
      </c>
      <c r="J1298">
        <v>1.4</v>
      </c>
      <c r="K1298" t="s">
        <v>132</v>
      </c>
      <c r="L1298" t="s">
        <v>130</v>
      </c>
      <c r="M1298">
        <v>0.04</v>
      </c>
      <c r="N1298" t="s">
        <v>10866</v>
      </c>
      <c r="O1298" t="s">
        <v>10864</v>
      </c>
    </row>
    <row r="1299" spans="1:16" hidden="1" x14ac:dyDescent="0.25">
      <c r="A1299" s="3" t="s">
        <v>105</v>
      </c>
      <c r="B1299">
        <v>11303500</v>
      </c>
      <c r="C1299" s="1">
        <v>40197</v>
      </c>
      <c r="D1299" s="2">
        <v>0.54513888888888895</v>
      </c>
      <c r="E1299" t="s">
        <v>106</v>
      </c>
      <c r="F1299" t="s">
        <v>131</v>
      </c>
      <c r="G1299" t="s">
        <v>10865</v>
      </c>
      <c r="H1299" t="s">
        <v>108</v>
      </c>
      <c r="I1299">
        <v>1000</v>
      </c>
      <c r="J1299">
        <v>1.6</v>
      </c>
      <c r="K1299" t="s">
        <v>132</v>
      </c>
      <c r="L1299" t="s">
        <v>130</v>
      </c>
      <c r="M1299">
        <v>4.3999999999999997E-2</v>
      </c>
      <c r="N1299" t="s">
        <v>10866</v>
      </c>
      <c r="O1299" t="s">
        <v>10864</v>
      </c>
    </row>
    <row r="1300" spans="1:16" hidden="1" x14ac:dyDescent="0.25">
      <c r="A1300" s="3" t="s">
        <v>105</v>
      </c>
      <c r="B1300">
        <v>11303500</v>
      </c>
      <c r="C1300" s="1">
        <v>40197</v>
      </c>
      <c r="D1300" s="2">
        <v>0.54513888888888895</v>
      </c>
      <c r="E1300" t="s">
        <v>106</v>
      </c>
      <c r="F1300" t="s">
        <v>131</v>
      </c>
      <c r="G1300" t="s">
        <v>10865</v>
      </c>
      <c r="H1300" t="s">
        <v>108</v>
      </c>
      <c r="I1300">
        <v>1020</v>
      </c>
      <c r="J1300">
        <v>457</v>
      </c>
      <c r="K1300" t="s">
        <v>133</v>
      </c>
      <c r="L1300" t="s">
        <v>130</v>
      </c>
      <c r="M1300">
        <v>2.8</v>
      </c>
      <c r="N1300" t="s">
        <v>10866</v>
      </c>
      <c r="O1300" t="s">
        <v>10864</v>
      </c>
    </row>
    <row r="1301" spans="1:16" x14ac:dyDescent="0.25">
      <c r="A1301" s="3" t="s">
        <v>105</v>
      </c>
      <c r="B1301">
        <v>11303500</v>
      </c>
      <c r="C1301" s="1">
        <v>40197</v>
      </c>
      <c r="D1301" s="2">
        <v>0.54513888888888895</v>
      </c>
      <c r="E1301" t="s">
        <v>106</v>
      </c>
      <c r="F1301" t="s">
        <v>131</v>
      </c>
      <c r="G1301" t="s">
        <v>10865</v>
      </c>
      <c r="H1301" t="s">
        <v>108</v>
      </c>
      <c r="I1301">
        <v>1145</v>
      </c>
      <c r="J1301">
        <v>1.1000000000000001</v>
      </c>
      <c r="K1301" t="s">
        <v>132</v>
      </c>
      <c r="L1301" t="s">
        <v>130</v>
      </c>
      <c r="M1301">
        <v>0.04</v>
      </c>
      <c r="N1301" t="s">
        <v>10866</v>
      </c>
      <c r="O1301" t="s">
        <v>10864</v>
      </c>
    </row>
    <row r="1302" spans="1:16" hidden="1" x14ac:dyDescent="0.25">
      <c r="A1302" s="3" t="s">
        <v>105</v>
      </c>
      <c r="B1302">
        <v>11303500</v>
      </c>
      <c r="C1302" s="1">
        <v>40211</v>
      </c>
      <c r="D1302" s="2">
        <v>0.52430555555555558</v>
      </c>
      <c r="E1302" t="s">
        <v>106</v>
      </c>
      <c r="F1302" t="s">
        <v>131</v>
      </c>
      <c r="G1302" t="s">
        <v>10865</v>
      </c>
      <c r="H1302" t="s">
        <v>108</v>
      </c>
      <c r="I1302">
        <v>1000</v>
      </c>
      <c r="J1302">
        <v>2.7</v>
      </c>
      <c r="K1302" t="s">
        <v>132</v>
      </c>
      <c r="L1302" t="s">
        <v>130</v>
      </c>
      <c r="M1302">
        <v>4.3999999999999997E-2</v>
      </c>
      <c r="N1302" t="s">
        <v>10866</v>
      </c>
      <c r="O1302" t="s">
        <v>10864</v>
      </c>
    </row>
    <row r="1303" spans="1:16" hidden="1" x14ac:dyDescent="0.25">
      <c r="A1303" s="3" t="s">
        <v>105</v>
      </c>
      <c r="B1303">
        <v>11303500</v>
      </c>
      <c r="C1303" s="1">
        <v>40211</v>
      </c>
      <c r="D1303" s="2">
        <v>0.52430555555555558</v>
      </c>
      <c r="E1303" t="s">
        <v>106</v>
      </c>
      <c r="F1303" t="s">
        <v>131</v>
      </c>
      <c r="G1303" t="s">
        <v>10865</v>
      </c>
      <c r="H1303" t="s">
        <v>108</v>
      </c>
      <c r="I1303">
        <v>1020</v>
      </c>
      <c r="J1303">
        <v>585</v>
      </c>
      <c r="K1303" t="s">
        <v>104</v>
      </c>
      <c r="L1303" t="s">
        <v>133</v>
      </c>
      <c r="M1303" t="s">
        <v>130</v>
      </c>
      <c r="N1303">
        <v>2.8</v>
      </c>
      <c r="O1303" t="s">
        <v>10866</v>
      </c>
      <c r="P1303" t="s">
        <v>10864</v>
      </c>
    </row>
    <row r="1304" spans="1:16" x14ac:dyDescent="0.25">
      <c r="A1304" s="3" t="s">
        <v>105</v>
      </c>
      <c r="B1304">
        <v>11303500</v>
      </c>
      <c r="C1304" s="1">
        <v>40211</v>
      </c>
      <c r="D1304" s="2">
        <v>0.52430555555555558</v>
      </c>
      <c r="E1304" t="s">
        <v>106</v>
      </c>
      <c r="F1304" t="s">
        <v>131</v>
      </c>
      <c r="G1304" t="s">
        <v>10865</v>
      </c>
      <c r="H1304" t="s">
        <v>108</v>
      </c>
      <c r="I1304">
        <v>1145</v>
      </c>
      <c r="J1304">
        <v>0.7</v>
      </c>
      <c r="K1304" t="s">
        <v>132</v>
      </c>
      <c r="L1304" t="s">
        <v>130</v>
      </c>
      <c r="M1304">
        <v>0.04</v>
      </c>
      <c r="N1304" t="s">
        <v>10866</v>
      </c>
      <c r="O1304" t="s">
        <v>10864</v>
      </c>
    </row>
    <row r="1305" spans="1:16" hidden="1" x14ac:dyDescent="0.25">
      <c r="A1305" s="3" t="s">
        <v>105</v>
      </c>
      <c r="B1305">
        <v>11303500</v>
      </c>
      <c r="C1305" s="1">
        <v>40226</v>
      </c>
      <c r="D1305" s="2">
        <v>0.46875</v>
      </c>
      <c r="E1305" t="s">
        <v>106</v>
      </c>
      <c r="F1305" t="s">
        <v>131</v>
      </c>
      <c r="G1305" t="s">
        <v>10865</v>
      </c>
      <c r="H1305" t="s">
        <v>108</v>
      </c>
      <c r="I1305">
        <v>1000</v>
      </c>
      <c r="J1305">
        <v>1.8</v>
      </c>
      <c r="K1305" t="s">
        <v>132</v>
      </c>
      <c r="L1305" t="s">
        <v>130</v>
      </c>
      <c r="M1305">
        <v>4.3999999999999997E-2</v>
      </c>
      <c r="N1305" t="s">
        <v>10866</v>
      </c>
      <c r="O1305" t="s">
        <v>10864</v>
      </c>
    </row>
    <row r="1306" spans="1:16" hidden="1" x14ac:dyDescent="0.25">
      <c r="A1306" s="3" t="s">
        <v>105</v>
      </c>
      <c r="B1306">
        <v>11303500</v>
      </c>
      <c r="C1306" s="1">
        <v>40226</v>
      </c>
      <c r="D1306" s="2">
        <v>0.46875</v>
      </c>
      <c r="E1306" t="s">
        <v>106</v>
      </c>
      <c r="F1306" t="s">
        <v>131</v>
      </c>
      <c r="G1306" t="s">
        <v>10865</v>
      </c>
      <c r="H1306" t="s">
        <v>108</v>
      </c>
      <c r="I1306">
        <v>1020</v>
      </c>
      <c r="J1306">
        <v>432</v>
      </c>
      <c r="K1306" t="s">
        <v>133</v>
      </c>
      <c r="L1306" t="s">
        <v>130</v>
      </c>
      <c r="M1306">
        <v>2.8</v>
      </c>
      <c r="N1306" t="s">
        <v>10866</v>
      </c>
      <c r="O1306" t="s">
        <v>10864</v>
      </c>
    </row>
    <row r="1307" spans="1:16" x14ac:dyDescent="0.25">
      <c r="A1307" s="3" t="s">
        <v>105</v>
      </c>
      <c r="B1307">
        <v>11303500</v>
      </c>
      <c r="C1307" s="1">
        <v>40226</v>
      </c>
      <c r="D1307" s="2">
        <v>0.46875</v>
      </c>
      <c r="E1307" t="s">
        <v>106</v>
      </c>
      <c r="F1307" t="s">
        <v>131</v>
      </c>
      <c r="G1307" t="s">
        <v>10865</v>
      </c>
      <c r="H1307" t="s">
        <v>108</v>
      </c>
      <c r="I1307">
        <v>1145</v>
      </c>
      <c r="J1307">
        <v>0.68</v>
      </c>
      <c r="K1307" t="s">
        <v>132</v>
      </c>
      <c r="L1307" t="s">
        <v>130</v>
      </c>
      <c r="M1307">
        <v>0.04</v>
      </c>
      <c r="N1307" t="s">
        <v>10866</v>
      </c>
      <c r="O1307" t="s">
        <v>10864</v>
      </c>
    </row>
    <row r="1308" spans="1:16" hidden="1" x14ac:dyDescent="0.25">
      <c r="A1308" s="3" t="s">
        <v>105</v>
      </c>
      <c r="B1308">
        <v>11303500</v>
      </c>
      <c r="C1308" s="1">
        <v>40240</v>
      </c>
      <c r="D1308" s="2">
        <v>0.53125</v>
      </c>
      <c r="E1308" t="s">
        <v>106</v>
      </c>
      <c r="F1308" t="s">
        <v>131</v>
      </c>
      <c r="G1308" t="s">
        <v>10865</v>
      </c>
      <c r="H1308" t="s">
        <v>108</v>
      </c>
      <c r="I1308">
        <v>1000</v>
      </c>
      <c r="J1308">
        <v>2.2000000000000002</v>
      </c>
      <c r="K1308" t="s">
        <v>132</v>
      </c>
      <c r="L1308" t="s">
        <v>130</v>
      </c>
      <c r="M1308">
        <v>4.3999999999999997E-2</v>
      </c>
      <c r="N1308" t="s">
        <v>10866</v>
      </c>
      <c r="O1308" t="s">
        <v>10864</v>
      </c>
    </row>
    <row r="1309" spans="1:16" hidden="1" x14ac:dyDescent="0.25">
      <c r="A1309" s="3" t="s">
        <v>105</v>
      </c>
      <c r="B1309">
        <v>11303500</v>
      </c>
      <c r="C1309" s="1">
        <v>40240</v>
      </c>
      <c r="D1309" s="2">
        <v>0.53125</v>
      </c>
      <c r="E1309" t="s">
        <v>106</v>
      </c>
      <c r="F1309" t="s">
        <v>131</v>
      </c>
      <c r="G1309" t="s">
        <v>10865</v>
      </c>
      <c r="H1309" t="s">
        <v>108</v>
      </c>
      <c r="I1309">
        <v>1020</v>
      </c>
      <c r="J1309">
        <v>294</v>
      </c>
      <c r="K1309" t="s">
        <v>133</v>
      </c>
      <c r="L1309" t="s">
        <v>130</v>
      </c>
      <c r="M1309">
        <v>2.8</v>
      </c>
      <c r="N1309" t="s">
        <v>10866</v>
      </c>
      <c r="O1309" t="s">
        <v>10864</v>
      </c>
    </row>
    <row r="1310" spans="1:16" x14ac:dyDescent="0.25">
      <c r="A1310" s="3" t="s">
        <v>105</v>
      </c>
      <c r="B1310">
        <v>11303500</v>
      </c>
      <c r="C1310" s="1">
        <v>40240</v>
      </c>
      <c r="D1310" s="2">
        <v>0.53125</v>
      </c>
      <c r="E1310" t="s">
        <v>106</v>
      </c>
      <c r="F1310" t="s">
        <v>131</v>
      </c>
      <c r="G1310" t="s">
        <v>10865</v>
      </c>
      <c r="H1310" t="s">
        <v>108</v>
      </c>
      <c r="I1310">
        <v>1145</v>
      </c>
      <c r="J1310">
        <v>0.79</v>
      </c>
      <c r="K1310" t="s">
        <v>132</v>
      </c>
      <c r="L1310" t="s">
        <v>130</v>
      </c>
      <c r="M1310">
        <v>0.04</v>
      </c>
      <c r="N1310" t="s">
        <v>10866</v>
      </c>
      <c r="O1310" t="s">
        <v>10864</v>
      </c>
    </row>
    <row r="1311" spans="1:16" hidden="1" x14ac:dyDescent="0.25">
      <c r="A1311" s="3" t="s">
        <v>105</v>
      </c>
      <c r="B1311">
        <v>11303500</v>
      </c>
      <c r="C1311" s="1">
        <v>40255</v>
      </c>
      <c r="D1311" s="2">
        <v>0.47569444444444442</v>
      </c>
      <c r="E1311" t="s">
        <v>110</v>
      </c>
      <c r="F1311" t="s">
        <v>131</v>
      </c>
      <c r="G1311" t="s">
        <v>10865</v>
      </c>
      <c r="H1311" t="s">
        <v>108</v>
      </c>
      <c r="I1311">
        <v>1000</v>
      </c>
      <c r="J1311">
        <v>2.2000000000000002</v>
      </c>
      <c r="K1311" t="s">
        <v>132</v>
      </c>
      <c r="L1311" t="s">
        <v>130</v>
      </c>
      <c r="M1311">
        <v>4.3999999999999997E-2</v>
      </c>
      <c r="N1311" t="s">
        <v>10866</v>
      </c>
      <c r="O1311" t="s">
        <v>10864</v>
      </c>
    </row>
    <row r="1312" spans="1:16" hidden="1" x14ac:dyDescent="0.25">
      <c r="A1312" s="3" t="s">
        <v>105</v>
      </c>
      <c r="B1312">
        <v>11303500</v>
      </c>
      <c r="C1312" s="1">
        <v>40255</v>
      </c>
      <c r="D1312" s="2">
        <v>0.47569444444444442</v>
      </c>
      <c r="E1312" t="s">
        <v>110</v>
      </c>
      <c r="F1312" t="s">
        <v>131</v>
      </c>
      <c r="G1312" t="s">
        <v>10865</v>
      </c>
      <c r="H1312" t="s">
        <v>108</v>
      </c>
      <c r="I1312">
        <v>1020</v>
      </c>
      <c r="J1312">
        <v>592</v>
      </c>
      <c r="K1312" t="s">
        <v>104</v>
      </c>
      <c r="L1312" t="s">
        <v>133</v>
      </c>
      <c r="M1312" t="s">
        <v>130</v>
      </c>
      <c r="N1312">
        <v>2.8</v>
      </c>
      <c r="O1312" t="s">
        <v>10866</v>
      </c>
      <c r="P1312" t="s">
        <v>10864</v>
      </c>
    </row>
    <row r="1313" spans="1:15" x14ac:dyDescent="0.25">
      <c r="A1313" s="3" t="s">
        <v>105</v>
      </c>
      <c r="B1313">
        <v>11303500</v>
      </c>
      <c r="C1313" s="1">
        <v>40255</v>
      </c>
      <c r="D1313" s="2">
        <v>0.47569444444444442</v>
      </c>
      <c r="E1313" t="s">
        <v>110</v>
      </c>
      <c r="F1313" t="s">
        <v>131</v>
      </c>
      <c r="G1313" t="s">
        <v>10865</v>
      </c>
      <c r="H1313" t="s">
        <v>108</v>
      </c>
      <c r="I1313">
        <v>1145</v>
      </c>
      <c r="J1313">
        <v>1.1000000000000001</v>
      </c>
      <c r="K1313" t="s">
        <v>132</v>
      </c>
      <c r="L1313" t="s">
        <v>130</v>
      </c>
      <c r="M1313">
        <v>0.04</v>
      </c>
      <c r="N1313" t="s">
        <v>10866</v>
      </c>
      <c r="O1313" t="s">
        <v>10864</v>
      </c>
    </row>
    <row r="1314" spans="1:15" hidden="1" x14ac:dyDescent="0.25">
      <c r="A1314" s="3" t="s">
        <v>105</v>
      </c>
      <c r="B1314">
        <v>11303500</v>
      </c>
      <c r="C1314" s="1">
        <v>40276</v>
      </c>
      <c r="D1314" s="2">
        <v>0.4826388888888889</v>
      </c>
      <c r="E1314" t="s">
        <v>110</v>
      </c>
      <c r="F1314" t="s">
        <v>131</v>
      </c>
      <c r="G1314" t="s">
        <v>10865</v>
      </c>
      <c r="H1314" t="s">
        <v>108</v>
      </c>
      <c r="I1314">
        <v>1000</v>
      </c>
      <c r="J1314">
        <v>1.5</v>
      </c>
      <c r="K1314" t="s">
        <v>132</v>
      </c>
      <c r="L1314" t="s">
        <v>130</v>
      </c>
      <c r="M1314">
        <v>4.3999999999999997E-2</v>
      </c>
      <c r="N1314" t="s">
        <v>10866</v>
      </c>
      <c r="O1314" t="s">
        <v>10864</v>
      </c>
    </row>
    <row r="1315" spans="1:15" hidden="1" x14ac:dyDescent="0.25">
      <c r="A1315" s="3" t="s">
        <v>105</v>
      </c>
      <c r="B1315">
        <v>11303500</v>
      </c>
      <c r="C1315" s="1">
        <v>40276</v>
      </c>
      <c r="D1315" s="2">
        <v>0.4826388888888889</v>
      </c>
      <c r="E1315" t="s">
        <v>110</v>
      </c>
      <c r="F1315" t="s">
        <v>131</v>
      </c>
      <c r="G1315" t="s">
        <v>10865</v>
      </c>
      <c r="H1315" t="s">
        <v>108</v>
      </c>
      <c r="I1315">
        <v>1020</v>
      </c>
      <c r="J1315">
        <v>215</v>
      </c>
      <c r="K1315" t="s">
        <v>133</v>
      </c>
      <c r="L1315" t="s">
        <v>130</v>
      </c>
      <c r="M1315">
        <v>2.8</v>
      </c>
      <c r="N1315" t="s">
        <v>10866</v>
      </c>
      <c r="O1315" t="s">
        <v>10864</v>
      </c>
    </row>
    <row r="1316" spans="1:15" x14ac:dyDescent="0.25">
      <c r="A1316" s="3" t="s">
        <v>105</v>
      </c>
      <c r="B1316">
        <v>11303500</v>
      </c>
      <c r="C1316" s="1">
        <v>40276</v>
      </c>
      <c r="D1316" s="2">
        <v>0.4826388888888889</v>
      </c>
      <c r="E1316" t="s">
        <v>110</v>
      </c>
      <c r="F1316" t="s">
        <v>131</v>
      </c>
      <c r="G1316" t="s">
        <v>10865</v>
      </c>
      <c r="H1316" t="s">
        <v>108</v>
      </c>
      <c r="I1316">
        <v>1145</v>
      </c>
      <c r="J1316">
        <v>0.35</v>
      </c>
      <c r="K1316" t="s">
        <v>132</v>
      </c>
      <c r="L1316" t="s">
        <v>130</v>
      </c>
      <c r="M1316">
        <v>0.04</v>
      </c>
      <c r="N1316" t="s">
        <v>10866</v>
      </c>
      <c r="O1316" t="s">
        <v>10864</v>
      </c>
    </row>
    <row r="1317" spans="1:15" hidden="1" x14ac:dyDescent="0.25">
      <c r="A1317" s="3" t="s">
        <v>105</v>
      </c>
      <c r="B1317">
        <v>11303500</v>
      </c>
      <c r="C1317" s="1">
        <v>40331</v>
      </c>
      <c r="D1317" s="2">
        <v>0.49652777777777773</v>
      </c>
      <c r="E1317" t="s">
        <v>110</v>
      </c>
      <c r="F1317" t="s">
        <v>131</v>
      </c>
      <c r="G1317" t="s">
        <v>10865</v>
      </c>
      <c r="H1317" t="s">
        <v>108</v>
      </c>
      <c r="I1317">
        <v>1000</v>
      </c>
      <c r="J1317">
        <v>1.4</v>
      </c>
      <c r="K1317" t="s">
        <v>132</v>
      </c>
      <c r="L1317" t="s">
        <v>130</v>
      </c>
      <c r="M1317">
        <v>4.3999999999999997E-2</v>
      </c>
      <c r="N1317" t="s">
        <v>10866</v>
      </c>
      <c r="O1317" t="s">
        <v>10864</v>
      </c>
    </row>
    <row r="1318" spans="1:15" hidden="1" x14ac:dyDescent="0.25">
      <c r="A1318" s="3" t="s">
        <v>105</v>
      </c>
      <c r="B1318">
        <v>11303500</v>
      </c>
      <c r="C1318" s="1">
        <v>40331</v>
      </c>
      <c r="D1318" s="2">
        <v>0.49652777777777773</v>
      </c>
      <c r="E1318" t="s">
        <v>110</v>
      </c>
      <c r="F1318" t="s">
        <v>131</v>
      </c>
      <c r="G1318" t="s">
        <v>10865</v>
      </c>
      <c r="H1318" t="s">
        <v>108</v>
      </c>
      <c r="I1318">
        <v>1020</v>
      </c>
      <c r="J1318">
        <v>139</v>
      </c>
      <c r="K1318" t="s">
        <v>133</v>
      </c>
      <c r="L1318" t="s">
        <v>130</v>
      </c>
      <c r="M1318">
        <v>2.8</v>
      </c>
      <c r="N1318" t="s">
        <v>10866</v>
      </c>
      <c r="O1318" t="s">
        <v>10864</v>
      </c>
    </row>
    <row r="1319" spans="1:15" x14ac:dyDescent="0.25">
      <c r="A1319" s="3" t="s">
        <v>105</v>
      </c>
      <c r="B1319">
        <v>11303500</v>
      </c>
      <c r="C1319" s="1">
        <v>40331</v>
      </c>
      <c r="D1319" s="2">
        <v>0.49652777777777773</v>
      </c>
      <c r="E1319" t="s">
        <v>110</v>
      </c>
      <c r="F1319" t="s">
        <v>131</v>
      </c>
      <c r="G1319" t="s">
        <v>10865</v>
      </c>
      <c r="H1319" t="s">
        <v>108</v>
      </c>
      <c r="I1319">
        <v>1145</v>
      </c>
      <c r="J1319">
        <v>0.54</v>
      </c>
      <c r="K1319" t="s">
        <v>132</v>
      </c>
      <c r="L1319" t="s">
        <v>130</v>
      </c>
      <c r="M1319">
        <v>0.04</v>
      </c>
      <c r="N1319" t="s">
        <v>10866</v>
      </c>
      <c r="O1319" t="s">
        <v>10864</v>
      </c>
    </row>
    <row r="1320" spans="1:15" hidden="1" x14ac:dyDescent="0.25">
      <c r="A1320" s="3" t="s">
        <v>105</v>
      </c>
      <c r="B1320">
        <v>11303500</v>
      </c>
      <c r="C1320" s="1">
        <v>40394</v>
      </c>
      <c r="D1320" s="2">
        <v>0.49652777777777773</v>
      </c>
      <c r="E1320" t="s">
        <v>110</v>
      </c>
      <c r="F1320" t="s">
        <v>131</v>
      </c>
      <c r="G1320" t="s">
        <v>10865</v>
      </c>
      <c r="H1320" t="s">
        <v>108</v>
      </c>
      <c r="I1320">
        <v>1000</v>
      </c>
      <c r="J1320">
        <v>2</v>
      </c>
      <c r="K1320" t="s">
        <v>132</v>
      </c>
      <c r="L1320" t="s">
        <v>130</v>
      </c>
      <c r="M1320">
        <v>4.3999999999999997E-2</v>
      </c>
      <c r="N1320" t="s">
        <v>10866</v>
      </c>
      <c r="O1320" t="s">
        <v>10864</v>
      </c>
    </row>
    <row r="1321" spans="1:15" hidden="1" x14ac:dyDescent="0.25">
      <c r="A1321" s="3" t="s">
        <v>105</v>
      </c>
      <c r="B1321">
        <v>11303500</v>
      </c>
      <c r="C1321" s="1">
        <v>40394</v>
      </c>
      <c r="D1321" s="2">
        <v>0.49652777777777773</v>
      </c>
      <c r="E1321" t="s">
        <v>110</v>
      </c>
      <c r="F1321" t="s">
        <v>131</v>
      </c>
      <c r="G1321" t="s">
        <v>10865</v>
      </c>
      <c r="H1321" t="s">
        <v>108</v>
      </c>
      <c r="I1321">
        <v>1020</v>
      </c>
      <c r="J1321">
        <v>244</v>
      </c>
      <c r="K1321" t="s">
        <v>133</v>
      </c>
      <c r="L1321" t="s">
        <v>130</v>
      </c>
      <c r="M1321">
        <v>2.8</v>
      </c>
      <c r="N1321" t="s">
        <v>10866</v>
      </c>
      <c r="O1321" t="s">
        <v>10864</v>
      </c>
    </row>
    <row r="1322" spans="1:15" x14ac:dyDescent="0.25">
      <c r="A1322" s="3" t="s">
        <v>105</v>
      </c>
      <c r="B1322">
        <v>11303500</v>
      </c>
      <c r="C1322" s="1">
        <v>40394</v>
      </c>
      <c r="D1322" s="2">
        <v>0.49652777777777773</v>
      </c>
      <c r="E1322" t="s">
        <v>110</v>
      </c>
      <c r="F1322" t="s">
        <v>131</v>
      </c>
      <c r="G1322" t="s">
        <v>10865</v>
      </c>
      <c r="H1322" t="s">
        <v>108</v>
      </c>
      <c r="I1322">
        <v>1145</v>
      </c>
      <c r="J1322">
        <v>0.57999999999999996</v>
      </c>
      <c r="K1322" t="s">
        <v>132</v>
      </c>
      <c r="L1322" t="s">
        <v>130</v>
      </c>
      <c r="M1322">
        <v>0.04</v>
      </c>
      <c r="N1322" t="s">
        <v>10866</v>
      </c>
      <c r="O1322" t="s">
        <v>10864</v>
      </c>
    </row>
    <row r="1323" spans="1:15" hidden="1" x14ac:dyDescent="0.25">
      <c r="A1323" s="3" t="s">
        <v>105</v>
      </c>
      <c r="B1323">
        <v>11303500</v>
      </c>
      <c r="C1323" s="1">
        <v>40476</v>
      </c>
      <c r="D1323" s="2">
        <v>0.51041666666666663</v>
      </c>
      <c r="E1323" t="s">
        <v>110</v>
      </c>
      <c r="F1323" t="s">
        <v>131</v>
      </c>
      <c r="G1323" t="s">
        <v>10863</v>
      </c>
      <c r="H1323" t="s">
        <v>108</v>
      </c>
      <c r="I1323">
        <v>1000</v>
      </c>
      <c r="J1323">
        <v>1.4</v>
      </c>
      <c r="K1323" t="s">
        <v>132</v>
      </c>
      <c r="L1323" t="s">
        <v>130</v>
      </c>
      <c r="M1323">
        <v>2.1999999999999999E-2</v>
      </c>
      <c r="N1323" t="s">
        <v>10868</v>
      </c>
      <c r="O1323" t="s">
        <v>10864</v>
      </c>
    </row>
    <row r="1324" spans="1:15" hidden="1" x14ac:dyDescent="0.25">
      <c r="A1324" s="3" t="s">
        <v>105</v>
      </c>
      <c r="B1324">
        <v>11303500</v>
      </c>
      <c r="C1324" s="1">
        <v>40476</v>
      </c>
      <c r="D1324" s="2">
        <v>0.51041666666666663</v>
      </c>
      <c r="E1324" t="s">
        <v>110</v>
      </c>
      <c r="F1324" t="s">
        <v>131</v>
      </c>
      <c r="G1324" t="s">
        <v>10863</v>
      </c>
      <c r="H1324" t="s">
        <v>108</v>
      </c>
      <c r="I1324">
        <v>1020</v>
      </c>
      <c r="J1324">
        <v>147</v>
      </c>
      <c r="K1324" t="s">
        <v>133</v>
      </c>
      <c r="L1324" t="s">
        <v>130</v>
      </c>
      <c r="M1324">
        <v>3</v>
      </c>
      <c r="N1324" t="s">
        <v>10868</v>
      </c>
      <c r="O1324" t="s">
        <v>10864</v>
      </c>
    </row>
    <row r="1325" spans="1:15" x14ac:dyDescent="0.25">
      <c r="A1325" s="3" t="s">
        <v>105</v>
      </c>
      <c r="B1325">
        <v>11303500</v>
      </c>
      <c r="C1325" s="1">
        <v>40476</v>
      </c>
      <c r="D1325" s="2">
        <v>0.51041666666666663</v>
      </c>
      <c r="E1325" t="s">
        <v>110</v>
      </c>
      <c r="F1325" t="s">
        <v>131</v>
      </c>
      <c r="G1325" t="s">
        <v>10863</v>
      </c>
      <c r="H1325" t="s">
        <v>108</v>
      </c>
      <c r="I1325">
        <v>1145</v>
      </c>
      <c r="J1325">
        <v>0.2</v>
      </c>
      <c r="K1325" t="s">
        <v>132</v>
      </c>
      <c r="L1325" t="s">
        <v>130</v>
      </c>
      <c r="M1325">
        <v>0.03</v>
      </c>
      <c r="N1325" t="s">
        <v>10868</v>
      </c>
      <c r="O1325" t="s">
        <v>10864</v>
      </c>
    </row>
    <row r="1326" spans="1:15" hidden="1" x14ac:dyDescent="0.25">
      <c r="A1326" s="3" t="s">
        <v>105</v>
      </c>
      <c r="B1326">
        <v>11303500</v>
      </c>
      <c r="C1326" s="1">
        <v>40526</v>
      </c>
      <c r="D1326" s="2">
        <v>0.48958333333333331</v>
      </c>
      <c r="E1326" t="s">
        <v>106</v>
      </c>
      <c r="F1326" t="s">
        <v>131</v>
      </c>
      <c r="G1326" t="s">
        <v>10863</v>
      </c>
      <c r="H1326" t="s">
        <v>108</v>
      </c>
      <c r="I1326">
        <v>1000</v>
      </c>
      <c r="J1326">
        <v>0.84</v>
      </c>
      <c r="K1326" t="s">
        <v>132</v>
      </c>
      <c r="L1326" t="s">
        <v>130</v>
      </c>
      <c r="M1326">
        <v>2.1999999999999999E-2</v>
      </c>
      <c r="N1326" t="s">
        <v>10868</v>
      </c>
      <c r="O1326" t="s">
        <v>10864</v>
      </c>
    </row>
    <row r="1327" spans="1:15" hidden="1" x14ac:dyDescent="0.25">
      <c r="A1327" s="3" t="s">
        <v>105</v>
      </c>
      <c r="B1327">
        <v>11303500</v>
      </c>
      <c r="C1327" s="1">
        <v>40526</v>
      </c>
      <c r="D1327" s="2">
        <v>0.48958333333333331</v>
      </c>
      <c r="E1327" t="s">
        <v>106</v>
      </c>
      <c r="F1327" t="s">
        <v>131</v>
      </c>
      <c r="G1327" t="s">
        <v>10863</v>
      </c>
      <c r="H1327" t="s">
        <v>108</v>
      </c>
      <c r="I1327">
        <v>1020</v>
      </c>
      <c r="J1327">
        <v>168</v>
      </c>
      <c r="K1327" t="s">
        <v>133</v>
      </c>
      <c r="L1327" t="s">
        <v>130</v>
      </c>
      <c r="M1327">
        <v>3</v>
      </c>
      <c r="N1327" t="s">
        <v>10868</v>
      </c>
      <c r="O1327" t="s">
        <v>10864</v>
      </c>
    </row>
    <row r="1328" spans="1:15" x14ac:dyDescent="0.25">
      <c r="A1328" s="3" t="s">
        <v>105</v>
      </c>
      <c r="B1328">
        <v>11303500</v>
      </c>
      <c r="C1328" s="1">
        <v>40526</v>
      </c>
      <c r="D1328" s="2">
        <v>0.48958333333333331</v>
      </c>
      <c r="E1328" t="s">
        <v>106</v>
      </c>
      <c r="F1328" t="s">
        <v>131</v>
      </c>
      <c r="G1328" t="s">
        <v>10863</v>
      </c>
      <c r="H1328" t="s">
        <v>108</v>
      </c>
      <c r="I1328">
        <v>1145</v>
      </c>
      <c r="J1328">
        <v>0.31</v>
      </c>
      <c r="K1328" t="s">
        <v>132</v>
      </c>
      <c r="L1328" t="s">
        <v>130</v>
      </c>
      <c r="M1328">
        <v>0.03</v>
      </c>
      <c r="N1328" t="s">
        <v>10868</v>
      </c>
      <c r="O1328" t="s">
        <v>10864</v>
      </c>
    </row>
    <row r="1329" spans="1:15" hidden="1" x14ac:dyDescent="0.25">
      <c r="A1329" s="3" t="s">
        <v>105</v>
      </c>
      <c r="B1329">
        <v>11303500</v>
      </c>
      <c r="C1329" s="1">
        <v>40541</v>
      </c>
      <c r="D1329" s="2">
        <v>0.4826388888888889</v>
      </c>
      <c r="E1329" t="s">
        <v>106</v>
      </c>
      <c r="F1329" t="s">
        <v>131</v>
      </c>
      <c r="G1329" t="s">
        <v>10863</v>
      </c>
      <c r="H1329" t="s">
        <v>108</v>
      </c>
      <c r="I1329">
        <v>1000</v>
      </c>
      <c r="J1329">
        <v>0.94</v>
      </c>
      <c r="K1329" t="s">
        <v>132</v>
      </c>
      <c r="L1329" t="s">
        <v>130</v>
      </c>
      <c r="M1329">
        <v>2.1999999999999999E-2</v>
      </c>
      <c r="N1329" t="s">
        <v>10868</v>
      </c>
      <c r="O1329" t="s">
        <v>10864</v>
      </c>
    </row>
    <row r="1330" spans="1:15" hidden="1" x14ac:dyDescent="0.25">
      <c r="A1330" s="3" t="s">
        <v>105</v>
      </c>
      <c r="B1330">
        <v>11303500</v>
      </c>
      <c r="C1330" s="1">
        <v>40541</v>
      </c>
      <c r="D1330" s="2">
        <v>0.4826388888888889</v>
      </c>
      <c r="E1330" t="s">
        <v>106</v>
      </c>
      <c r="F1330" t="s">
        <v>131</v>
      </c>
      <c r="G1330" t="s">
        <v>10863</v>
      </c>
      <c r="H1330" t="s">
        <v>108</v>
      </c>
      <c r="I1330">
        <v>1020</v>
      </c>
      <c r="J1330">
        <v>104</v>
      </c>
      <c r="K1330" t="s">
        <v>133</v>
      </c>
      <c r="L1330" t="s">
        <v>130</v>
      </c>
      <c r="M1330">
        <v>3</v>
      </c>
      <c r="N1330" t="s">
        <v>10868</v>
      </c>
      <c r="O1330" t="s">
        <v>10864</v>
      </c>
    </row>
    <row r="1331" spans="1:15" x14ac:dyDescent="0.25">
      <c r="A1331" s="3" t="s">
        <v>105</v>
      </c>
      <c r="B1331">
        <v>11303500</v>
      </c>
      <c r="C1331" s="1">
        <v>40541</v>
      </c>
      <c r="D1331" s="2">
        <v>0.4826388888888889</v>
      </c>
      <c r="E1331" t="s">
        <v>106</v>
      </c>
      <c r="F1331" t="s">
        <v>131</v>
      </c>
      <c r="G1331" t="s">
        <v>10863</v>
      </c>
      <c r="H1331" t="s">
        <v>108</v>
      </c>
      <c r="I1331">
        <v>1145</v>
      </c>
      <c r="J1331">
        <v>0.17</v>
      </c>
      <c r="K1331" t="s">
        <v>132</v>
      </c>
      <c r="L1331" t="s">
        <v>130</v>
      </c>
      <c r="M1331">
        <v>0.03</v>
      </c>
      <c r="N1331" t="s">
        <v>10868</v>
      </c>
      <c r="O1331" t="s">
        <v>10864</v>
      </c>
    </row>
    <row r="1332" spans="1:15" hidden="1" x14ac:dyDescent="0.25">
      <c r="A1332" s="3" t="s">
        <v>105</v>
      </c>
      <c r="B1332">
        <v>11303500</v>
      </c>
      <c r="C1332" s="1">
        <v>40556</v>
      </c>
      <c r="D1332" s="2">
        <v>0.47569444444444442</v>
      </c>
      <c r="E1332" t="s">
        <v>106</v>
      </c>
      <c r="F1332" t="s">
        <v>131</v>
      </c>
      <c r="G1332" t="s">
        <v>10863</v>
      </c>
      <c r="H1332" t="s">
        <v>108</v>
      </c>
      <c r="I1332">
        <v>1000</v>
      </c>
      <c r="J1332">
        <v>1.2</v>
      </c>
      <c r="K1332" t="s">
        <v>132</v>
      </c>
      <c r="L1332" t="s">
        <v>130</v>
      </c>
      <c r="M1332">
        <v>2.1999999999999999E-2</v>
      </c>
      <c r="N1332" t="s">
        <v>10868</v>
      </c>
      <c r="O1332" t="s">
        <v>10864</v>
      </c>
    </row>
    <row r="1333" spans="1:15" hidden="1" x14ac:dyDescent="0.25">
      <c r="A1333" s="3" t="s">
        <v>105</v>
      </c>
      <c r="B1333">
        <v>11303500</v>
      </c>
      <c r="C1333" s="1">
        <v>40556</v>
      </c>
      <c r="D1333" s="2">
        <v>0.47569444444444442</v>
      </c>
      <c r="E1333" t="s">
        <v>106</v>
      </c>
      <c r="F1333" t="s">
        <v>131</v>
      </c>
      <c r="G1333" t="s">
        <v>10863</v>
      </c>
      <c r="H1333" t="s">
        <v>108</v>
      </c>
      <c r="I1333">
        <v>1020</v>
      </c>
      <c r="J1333">
        <v>119</v>
      </c>
      <c r="K1333" t="s">
        <v>133</v>
      </c>
      <c r="L1333" t="s">
        <v>130</v>
      </c>
      <c r="M1333">
        <v>3</v>
      </c>
      <c r="N1333" t="s">
        <v>10868</v>
      </c>
      <c r="O1333" t="s">
        <v>10864</v>
      </c>
    </row>
    <row r="1334" spans="1:15" x14ac:dyDescent="0.25">
      <c r="A1334" s="3" t="s">
        <v>105</v>
      </c>
      <c r="B1334">
        <v>11303500</v>
      </c>
      <c r="C1334" s="1">
        <v>40556</v>
      </c>
      <c r="D1334" s="2">
        <v>0.47569444444444442</v>
      </c>
      <c r="E1334" t="s">
        <v>106</v>
      </c>
      <c r="F1334" t="s">
        <v>131</v>
      </c>
      <c r="G1334" t="s">
        <v>10863</v>
      </c>
      <c r="H1334" t="s">
        <v>108</v>
      </c>
      <c r="I1334">
        <v>1145</v>
      </c>
      <c r="J1334">
        <v>0.23</v>
      </c>
      <c r="K1334" t="s">
        <v>132</v>
      </c>
      <c r="L1334" t="s">
        <v>130</v>
      </c>
      <c r="M1334">
        <v>0.03</v>
      </c>
      <c r="N1334" t="s">
        <v>10868</v>
      </c>
      <c r="O1334" t="s">
        <v>10864</v>
      </c>
    </row>
    <row r="1335" spans="1:15" hidden="1" x14ac:dyDescent="0.25">
      <c r="A1335" s="3" t="s">
        <v>105</v>
      </c>
      <c r="B1335">
        <v>11303500</v>
      </c>
      <c r="C1335" s="1">
        <v>40568</v>
      </c>
      <c r="D1335" s="2">
        <v>0.4826388888888889</v>
      </c>
      <c r="E1335" t="s">
        <v>106</v>
      </c>
      <c r="F1335" t="s">
        <v>131</v>
      </c>
      <c r="G1335" t="s">
        <v>10863</v>
      </c>
      <c r="H1335" t="s">
        <v>108</v>
      </c>
      <c r="I1335">
        <v>1000</v>
      </c>
      <c r="J1335">
        <v>1.1000000000000001</v>
      </c>
      <c r="K1335" t="s">
        <v>132</v>
      </c>
      <c r="L1335" t="s">
        <v>130</v>
      </c>
      <c r="M1335">
        <v>2.1999999999999999E-2</v>
      </c>
      <c r="N1335" t="s">
        <v>10868</v>
      </c>
      <c r="O1335" t="s">
        <v>10864</v>
      </c>
    </row>
    <row r="1336" spans="1:15" hidden="1" x14ac:dyDescent="0.25">
      <c r="A1336" s="3" t="s">
        <v>105</v>
      </c>
      <c r="B1336">
        <v>11303500</v>
      </c>
      <c r="C1336" s="1">
        <v>40568</v>
      </c>
      <c r="D1336" s="2">
        <v>0.4826388888888889</v>
      </c>
      <c r="E1336" t="s">
        <v>106</v>
      </c>
      <c r="F1336" t="s">
        <v>131</v>
      </c>
      <c r="G1336" t="s">
        <v>10863</v>
      </c>
      <c r="H1336" t="s">
        <v>108</v>
      </c>
      <c r="I1336">
        <v>1020</v>
      </c>
      <c r="J1336">
        <v>146</v>
      </c>
      <c r="K1336" t="s">
        <v>133</v>
      </c>
      <c r="L1336" t="s">
        <v>130</v>
      </c>
      <c r="M1336">
        <v>3</v>
      </c>
      <c r="N1336" t="s">
        <v>10868</v>
      </c>
      <c r="O1336" t="s">
        <v>10864</v>
      </c>
    </row>
    <row r="1337" spans="1:15" x14ac:dyDescent="0.25">
      <c r="A1337" s="3" t="s">
        <v>105</v>
      </c>
      <c r="B1337">
        <v>11303500</v>
      </c>
      <c r="C1337" s="1">
        <v>40568</v>
      </c>
      <c r="D1337" s="2">
        <v>0.4826388888888889</v>
      </c>
      <c r="E1337" t="s">
        <v>106</v>
      </c>
      <c r="F1337" t="s">
        <v>131</v>
      </c>
      <c r="G1337" t="s">
        <v>10863</v>
      </c>
      <c r="H1337" t="s">
        <v>108</v>
      </c>
      <c r="I1337">
        <v>1145</v>
      </c>
      <c r="J1337">
        <v>0.27</v>
      </c>
      <c r="K1337" t="s">
        <v>132</v>
      </c>
      <c r="L1337" t="s">
        <v>130</v>
      </c>
      <c r="M1337">
        <v>0.03</v>
      </c>
      <c r="N1337" t="s">
        <v>10868</v>
      </c>
      <c r="O1337" t="s">
        <v>10864</v>
      </c>
    </row>
    <row r="1338" spans="1:15" hidden="1" x14ac:dyDescent="0.25">
      <c r="A1338" s="3" t="s">
        <v>105</v>
      </c>
      <c r="B1338">
        <v>11303500</v>
      </c>
      <c r="C1338" s="1">
        <v>40583</v>
      </c>
      <c r="D1338" s="2">
        <v>0.47569444444444442</v>
      </c>
      <c r="E1338" t="s">
        <v>106</v>
      </c>
      <c r="F1338" t="s">
        <v>131</v>
      </c>
      <c r="G1338" t="s">
        <v>10863</v>
      </c>
      <c r="H1338" t="s">
        <v>108</v>
      </c>
      <c r="I1338">
        <v>1000</v>
      </c>
      <c r="J1338">
        <v>0.81</v>
      </c>
      <c r="K1338" t="s">
        <v>132</v>
      </c>
      <c r="L1338" t="s">
        <v>130</v>
      </c>
      <c r="M1338">
        <v>2.1999999999999999E-2</v>
      </c>
      <c r="N1338" t="s">
        <v>10868</v>
      </c>
      <c r="O1338" t="s">
        <v>10864</v>
      </c>
    </row>
    <row r="1339" spans="1:15" hidden="1" x14ac:dyDescent="0.25">
      <c r="A1339" s="3" t="s">
        <v>105</v>
      </c>
      <c r="B1339">
        <v>11303500</v>
      </c>
      <c r="C1339" s="1">
        <v>40583</v>
      </c>
      <c r="D1339" s="2">
        <v>0.47569444444444442</v>
      </c>
      <c r="E1339" t="s">
        <v>106</v>
      </c>
      <c r="F1339" t="s">
        <v>131</v>
      </c>
      <c r="G1339" t="s">
        <v>10863</v>
      </c>
      <c r="H1339" t="s">
        <v>108</v>
      </c>
      <c r="I1339">
        <v>1020</v>
      </c>
      <c r="J1339">
        <v>142</v>
      </c>
      <c r="K1339" t="s">
        <v>133</v>
      </c>
      <c r="L1339" t="s">
        <v>130</v>
      </c>
      <c r="M1339">
        <v>3</v>
      </c>
      <c r="N1339" t="s">
        <v>10868</v>
      </c>
      <c r="O1339" t="s">
        <v>10864</v>
      </c>
    </row>
    <row r="1340" spans="1:15" x14ac:dyDescent="0.25">
      <c r="A1340" s="3" t="s">
        <v>105</v>
      </c>
      <c r="B1340">
        <v>11303500</v>
      </c>
      <c r="C1340" s="1">
        <v>40583</v>
      </c>
      <c r="D1340" s="2">
        <v>0.47569444444444442</v>
      </c>
      <c r="E1340" t="s">
        <v>106</v>
      </c>
      <c r="F1340" t="s">
        <v>131</v>
      </c>
      <c r="G1340" t="s">
        <v>10863</v>
      </c>
      <c r="H1340" t="s">
        <v>108</v>
      </c>
      <c r="I1340">
        <v>1145</v>
      </c>
      <c r="J1340">
        <v>0.31</v>
      </c>
      <c r="K1340" t="s">
        <v>132</v>
      </c>
      <c r="L1340" t="s">
        <v>130</v>
      </c>
      <c r="M1340">
        <v>0.03</v>
      </c>
      <c r="N1340" t="s">
        <v>10868</v>
      </c>
      <c r="O1340" t="s">
        <v>10864</v>
      </c>
    </row>
    <row r="1341" spans="1:15" hidden="1" x14ac:dyDescent="0.25">
      <c r="A1341" s="3" t="s">
        <v>105</v>
      </c>
      <c r="B1341">
        <v>11303500</v>
      </c>
      <c r="C1341" s="1">
        <v>40602</v>
      </c>
      <c r="D1341" s="2">
        <v>0.49652777777777773</v>
      </c>
      <c r="E1341" t="s">
        <v>106</v>
      </c>
      <c r="F1341" t="s">
        <v>131</v>
      </c>
      <c r="G1341" t="s">
        <v>10863</v>
      </c>
      <c r="H1341" t="s">
        <v>108</v>
      </c>
      <c r="I1341">
        <v>1000</v>
      </c>
      <c r="J1341">
        <v>1</v>
      </c>
      <c r="K1341" t="s">
        <v>132</v>
      </c>
      <c r="L1341" t="s">
        <v>130</v>
      </c>
      <c r="M1341">
        <v>2.1999999999999999E-2</v>
      </c>
      <c r="N1341" t="s">
        <v>10868</v>
      </c>
      <c r="O1341" t="s">
        <v>10864</v>
      </c>
    </row>
    <row r="1342" spans="1:15" hidden="1" x14ac:dyDescent="0.25">
      <c r="A1342" s="3" t="s">
        <v>105</v>
      </c>
      <c r="B1342">
        <v>11303500</v>
      </c>
      <c r="C1342" s="1">
        <v>40602</v>
      </c>
      <c r="D1342" s="2">
        <v>0.49652777777777773</v>
      </c>
      <c r="E1342" t="s">
        <v>106</v>
      </c>
      <c r="F1342" t="s">
        <v>131</v>
      </c>
      <c r="G1342" t="s">
        <v>10863</v>
      </c>
      <c r="H1342" t="s">
        <v>108</v>
      </c>
      <c r="I1342">
        <v>1020</v>
      </c>
      <c r="J1342">
        <v>140</v>
      </c>
      <c r="K1342" t="s">
        <v>133</v>
      </c>
      <c r="L1342" t="s">
        <v>130</v>
      </c>
      <c r="M1342">
        <v>3</v>
      </c>
      <c r="N1342" t="s">
        <v>10868</v>
      </c>
      <c r="O1342" t="s">
        <v>10864</v>
      </c>
    </row>
    <row r="1343" spans="1:15" x14ac:dyDescent="0.25">
      <c r="A1343" s="3" t="s">
        <v>105</v>
      </c>
      <c r="B1343">
        <v>11303500</v>
      </c>
      <c r="C1343" s="1">
        <v>40602</v>
      </c>
      <c r="D1343" s="2">
        <v>0.49652777777777773</v>
      </c>
      <c r="E1343" t="s">
        <v>106</v>
      </c>
      <c r="F1343" t="s">
        <v>131</v>
      </c>
      <c r="G1343" t="s">
        <v>10863</v>
      </c>
      <c r="H1343" t="s">
        <v>108</v>
      </c>
      <c r="I1343">
        <v>1145</v>
      </c>
      <c r="J1343">
        <v>0.37</v>
      </c>
      <c r="K1343" t="s">
        <v>132</v>
      </c>
      <c r="L1343" t="s">
        <v>130</v>
      </c>
      <c r="M1343">
        <v>0.03</v>
      </c>
      <c r="N1343" t="s">
        <v>10868</v>
      </c>
      <c r="O1343" t="s">
        <v>10864</v>
      </c>
    </row>
    <row r="1344" spans="1:15" hidden="1" x14ac:dyDescent="0.25">
      <c r="A1344" s="3" t="s">
        <v>105</v>
      </c>
      <c r="B1344">
        <v>11303500</v>
      </c>
      <c r="C1344" s="1">
        <v>40618</v>
      </c>
      <c r="D1344" s="2">
        <v>0.44097222222222227</v>
      </c>
      <c r="E1344" t="s">
        <v>110</v>
      </c>
      <c r="F1344" t="s">
        <v>131</v>
      </c>
      <c r="G1344" t="s">
        <v>10863</v>
      </c>
      <c r="H1344" t="s">
        <v>108</v>
      </c>
      <c r="I1344">
        <v>1000</v>
      </c>
      <c r="J1344">
        <v>1.1000000000000001</v>
      </c>
      <c r="K1344" t="s">
        <v>132</v>
      </c>
      <c r="L1344" t="s">
        <v>130</v>
      </c>
      <c r="M1344">
        <v>2.1999999999999999E-2</v>
      </c>
      <c r="N1344" t="s">
        <v>10868</v>
      </c>
      <c r="O1344" t="s">
        <v>10864</v>
      </c>
    </row>
    <row r="1345" spans="1:15" hidden="1" x14ac:dyDescent="0.25">
      <c r="A1345" s="3" t="s">
        <v>105</v>
      </c>
      <c r="B1345">
        <v>11303500</v>
      </c>
      <c r="C1345" s="1">
        <v>40618</v>
      </c>
      <c r="D1345" s="2">
        <v>0.44097222222222227</v>
      </c>
      <c r="E1345" t="s">
        <v>110</v>
      </c>
      <c r="F1345" t="s">
        <v>131</v>
      </c>
      <c r="G1345" t="s">
        <v>10863</v>
      </c>
      <c r="H1345" t="s">
        <v>108</v>
      </c>
      <c r="I1345">
        <v>1020</v>
      </c>
      <c r="J1345">
        <v>181</v>
      </c>
      <c r="K1345" t="s">
        <v>133</v>
      </c>
      <c r="L1345" t="s">
        <v>130</v>
      </c>
      <c r="M1345">
        <v>3</v>
      </c>
      <c r="N1345" t="s">
        <v>10868</v>
      </c>
      <c r="O1345" t="s">
        <v>10864</v>
      </c>
    </row>
    <row r="1346" spans="1:15" x14ac:dyDescent="0.25">
      <c r="A1346" s="3" t="s">
        <v>105</v>
      </c>
      <c r="B1346">
        <v>11303500</v>
      </c>
      <c r="C1346" s="1">
        <v>40618</v>
      </c>
      <c r="D1346" s="2">
        <v>0.44097222222222227</v>
      </c>
      <c r="E1346" t="s">
        <v>110</v>
      </c>
      <c r="F1346" t="s">
        <v>131</v>
      </c>
      <c r="G1346" t="s">
        <v>10863</v>
      </c>
      <c r="H1346" t="s">
        <v>108</v>
      </c>
      <c r="I1346">
        <v>1145</v>
      </c>
      <c r="J1346">
        <v>0.46</v>
      </c>
      <c r="K1346" t="s">
        <v>132</v>
      </c>
      <c r="L1346" t="s">
        <v>130</v>
      </c>
      <c r="M1346">
        <v>0.03</v>
      </c>
      <c r="N1346" t="s">
        <v>10868</v>
      </c>
      <c r="O1346" t="s">
        <v>10864</v>
      </c>
    </row>
    <row r="1347" spans="1:15" hidden="1" x14ac:dyDescent="0.25">
      <c r="A1347" s="3" t="s">
        <v>105</v>
      </c>
      <c r="B1347">
        <v>11303500</v>
      </c>
      <c r="C1347" s="1">
        <v>40632</v>
      </c>
      <c r="D1347" s="2">
        <v>0.55208333333333337</v>
      </c>
      <c r="E1347" t="s">
        <v>110</v>
      </c>
      <c r="F1347" t="s">
        <v>131</v>
      </c>
      <c r="G1347" t="s">
        <v>10863</v>
      </c>
      <c r="H1347" t="s">
        <v>108</v>
      </c>
      <c r="I1347">
        <v>1000</v>
      </c>
      <c r="J1347">
        <v>1.2</v>
      </c>
      <c r="K1347" t="s">
        <v>132</v>
      </c>
      <c r="L1347" t="s">
        <v>130</v>
      </c>
      <c r="M1347">
        <v>2.1999999999999999E-2</v>
      </c>
      <c r="N1347" t="s">
        <v>10868</v>
      </c>
      <c r="O1347" t="s">
        <v>10864</v>
      </c>
    </row>
    <row r="1348" spans="1:15" hidden="1" x14ac:dyDescent="0.25">
      <c r="A1348" s="3" t="s">
        <v>105</v>
      </c>
      <c r="B1348">
        <v>11303500</v>
      </c>
      <c r="C1348" s="1">
        <v>40632</v>
      </c>
      <c r="D1348" s="2">
        <v>0.55208333333333337</v>
      </c>
      <c r="E1348" t="s">
        <v>110</v>
      </c>
      <c r="F1348" t="s">
        <v>131</v>
      </c>
      <c r="G1348" t="s">
        <v>10863</v>
      </c>
      <c r="H1348" t="s">
        <v>108</v>
      </c>
      <c r="I1348">
        <v>1020</v>
      </c>
      <c r="J1348">
        <v>74</v>
      </c>
      <c r="K1348" t="s">
        <v>133</v>
      </c>
      <c r="L1348" t="s">
        <v>130</v>
      </c>
      <c r="M1348">
        <v>3</v>
      </c>
      <c r="N1348" t="s">
        <v>10868</v>
      </c>
      <c r="O1348" t="s">
        <v>10864</v>
      </c>
    </row>
    <row r="1349" spans="1:15" x14ac:dyDescent="0.25">
      <c r="A1349" s="3" t="s">
        <v>105</v>
      </c>
      <c r="B1349">
        <v>11303500</v>
      </c>
      <c r="C1349" s="1">
        <v>40632</v>
      </c>
      <c r="D1349" s="2">
        <v>0.55208333333333337</v>
      </c>
      <c r="E1349" t="s">
        <v>110</v>
      </c>
      <c r="F1349" t="s">
        <v>131</v>
      </c>
      <c r="G1349" t="s">
        <v>10863</v>
      </c>
      <c r="H1349" t="s">
        <v>108</v>
      </c>
      <c r="I1349">
        <v>1145</v>
      </c>
      <c r="J1349">
        <v>0.23</v>
      </c>
      <c r="K1349" t="s">
        <v>132</v>
      </c>
      <c r="L1349" t="s">
        <v>130</v>
      </c>
      <c r="M1349">
        <v>0.03</v>
      </c>
      <c r="N1349" t="s">
        <v>10868</v>
      </c>
      <c r="O1349" t="s">
        <v>10864</v>
      </c>
    </row>
    <row r="1350" spans="1:15" hidden="1" x14ac:dyDescent="0.25">
      <c r="A1350" s="3" t="s">
        <v>105</v>
      </c>
      <c r="B1350">
        <v>11303500</v>
      </c>
      <c r="C1350" s="1">
        <v>40652</v>
      </c>
      <c r="D1350" s="2">
        <v>0.51736111111111105</v>
      </c>
      <c r="E1350" t="s">
        <v>110</v>
      </c>
      <c r="F1350" t="s">
        <v>131</v>
      </c>
      <c r="G1350" t="s">
        <v>10863</v>
      </c>
      <c r="H1350" t="s">
        <v>108</v>
      </c>
      <c r="I1350">
        <v>1000</v>
      </c>
      <c r="J1350">
        <v>1.4</v>
      </c>
      <c r="K1350" t="s">
        <v>132</v>
      </c>
      <c r="L1350" t="s">
        <v>130</v>
      </c>
      <c r="M1350">
        <v>2.1999999999999999E-2</v>
      </c>
      <c r="N1350" t="s">
        <v>10868</v>
      </c>
      <c r="O1350" t="s">
        <v>10864</v>
      </c>
    </row>
    <row r="1351" spans="1:15" hidden="1" x14ac:dyDescent="0.25">
      <c r="A1351" s="3" t="s">
        <v>105</v>
      </c>
      <c r="B1351">
        <v>11303500</v>
      </c>
      <c r="C1351" s="1">
        <v>40652</v>
      </c>
      <c r="D1351" s="2">
        <v>0.51736111111111105</v>
      </c>
      <c r="E1351" t="s">
        <v>110</v>
      </c>
      <c r="F1351" t="s">
        <v>131</v>
      </c>
      <c r="G1351" t="s">
        <v>10863</v>
      </c>
      <c r="H1351" t="s">
        <v>108</v>
      </c>
      <c r="I1351">
        <v>1020</v>
      </c>
      <c r="J1351">
        <v>59</v>
      </c>
      <c r="K1351" t="s">
        <v>133</v>
      </c>
      <c r="L1351" t="s">
        <v>130</v>
      </c>
      <c r="M1351">
        <v>3</v>
      </c>
      <c r="N1351" t="s">
        <v>10868</v>
      </c>
      <c r="O1351" t="s">
        <v>10864</v>
      </c>
    </row>
    <row r="1352" spans="1:15" x14ac:dyDescent="0.25">
      <c r="A1352" s="3" t="s">
        <v>105</v>
      </c>
      <c r="B1352">
        <v>11303500</v>
      </c>
      <c r="C1352" s="1">
        <v>40652</v>
      </c>
      <c r="D1352" s="2">
        <v>0.51736111111111105</v>
      </c>
      <c r="E1352" t="s">
        <v>110</v>
      </c>
      <c r="F1352" t="s">
        <v>131</v>
      </c>
      <c r="G1352" t="s">
        <v>10863</v>
      </c>
      <c r="H1352" t="s">
        <v>108</v>
      </c>
      <c r="I1352">
        <v>1145</v>
      </c>
      <c r="J1352">
        <v>0.15</v>
      </c>
      <c r="K1352" t="s">
        <v>132</v>
      </c>
      <c r="L1352" t="s">
        <v>130</v>
      </c>
      <c r="M1352">
        <v>0.03</v>
      </c>
      <c r="N1352" t="s">
        <v>10868</v>
      </c>
      <c r="O1352" t="s">
        <v>10864</v>
      </c>
    </row>
    <row r="1353" spans="1:15" hidden="1" x14ac:dyDescent="0.25">
      <c r="A1353" s="3" t="s">
        <v>105</v>
      </c>
      <c r="B1353">
        <v>11303500</v>
      </c>
      <c r="C1353" s="1">
        <v>40715</v>
      </c>
      <c r="D1353" s="2">
        <v>0.54513888888888895</v>
      </c>
      <c r="E1353" t="s">
        <v>110</v>
      </c>
      <c r="F1353" t="s">
        <v>131</v>
      </c>
      <c r="G1353" t="s">
        <v>10863</v>
      </c>
      <c r="H1353" t="s">
        <v>108</v>
      </c>
      <c r="I1353">
        <v>1000</v>
      </c>
      <c r="J1353">
        <v>0.88</v>
      </c>
      <c r="K1353" t="s">
        <v>132</v>
      </c>
      <c r="L1353" t="s">
        <v>130</v>
      </c>
      <c r="M1353">
        <v>2.1999999999999999E-2</v>
      </c>
      <c r="N1353" t="s">
        <v>10868</v>
      </c>
      <c r="O1353" t="s">
        <v>10864</v>
      </c>
    </row>
    <row r="1354" spans="1:15" hidden="1" x14ac:dyDescent="0.25">
      <c r="A1354" s="3" t="s">
        <v>105</v>
      </c>
      <c r="B1354">
        <v>11303500</v>
      </c>
      <c r="C1354" s="1">
        <v>40715</v>
      </c>
      <c r="D1354" s="2">
        <v>0.54513888888888895</v>
      </c>
      <c r="E1354" t="s">
        <v>110</v>
      </c>
      <c r="F1354" t="s">
        <v>131</v>
      </c>
      <c r="G1354" t="s">
        <v>10863</v>
      </c>
      <c r="H1354" t="s">
        <v>108</v>
      </c>
      <c r="I1354">
        <v>1020</v>
      </c>
      <c r="J1354">
        <v>48</v>
      </c>
      <c r="K1354" t="s">
        <v>133</v>
      </c>
      <c r="L1354" t="s">
        <v>130</v>
      </c>
      <c r="M1354">
        <v>3</v>
      </c>
      <c r="N1354" t="s">
        <v>10868</v>
      </c>
      <c r="O1354" t="s">
        <v>10864</v>
      </c>
    </row>
    <row r="1355" spans="1:15" x14ac:dyDescent="0.25">
      <c r="A1355" s="3" t="s">
        <v>105</v>
      </c>
      <c r="B1355">
        <v>11303500</v>
      </c>
      <c r="C1355" s="1">
        <v>40715</v>
      </c>
      <c r="D1355" s="2">
        <v>0.54513888888888895</v>
      </c>
      <c r="E1355" t="s">
        <v>110</v>
      </c>
      <c r="F1355" t="s">
        <v>131</v>
      </c>
      <c r="G1355" t="s">
        <v>10863</v>
      </c>
      <c r="H1355" t="s">
        <v>108</v>
      </c>
      <c r="I1355">
        <v>1145</v>
      </c>
      <c r="J1355">
        <v>0.12</v>
      </c>
      <c r="K1355" t="s">
        <v>132</v>
      </c>
      <c r="L1355" t="s">
        <v>130</v>
      </c>
      <c r="M1355">
        <v>0.03</v>
      </c>
      <c r="N1355" t="s">
        <v>10868</v>
      </c>
      <c r="O1355" t="s">
        <v>10864</v>
      </c>
    </row>
    <row r="1356" spans="1:15" hidden="1" x14ac:dyDescent="0.25">
      <c r="A1356" s="3" t="s">
        <v>105</v>
      </c>
      <c r="B1356">
        <v>11303500</v>
      </c>
      <c r="C1356" s="1">
        <v>40764</v>
      </c>
      <c r="D1356" s="2">
        <v>0.51041666666666663</v>
      </c>
      <c r="E1356" t="s">
        <v>110</v>
      </c>
      <c r="F1356" t="s">
        <v>131</v>
      </c>
      <c r="G1356" t="s">
        <v>10863</v>
      </c>
      <c r="H1356" t="s">
        <v>108</v>
      </c>
      <c r="I1356">
        <v>1000</v>
      </c>
      <c r="J1356">
        <v>0.99</v>
      </c>
      <c r="K1356" t="s">
        <v>132</v>
      </c>
      <c r="L1356" t="s">
        <v>130</v>
      </c>
      <c r="M1356">
        <v>2.1999999999999999E-2</v>
      </c>
      <c r="N1356" t="s">
        <v>10868</v>
      </c>
      <c r="O1356" t="s">
        <v>10864</v>
      </c>
    </row>
    <row r="1357" spans="1:15" hidden="1" x14ac:dyDescent="0.25">
      <c r="A1357" s="3" t="s">
        <v>105</v>
      </c>
      <c r="B1357">
        <v>11303500</v>
      </c>
      <c r="C1357" s="1">
        <v>40764</v>
      </c>
      <c r="D1357" s="2">
        <v>0.51041666666666663</v>
      </c>
      <c r="E1357" t="s">
        <v>110</v>
      </c>
      <c r="F1357" t="s">
        <v>131</v>
      </c>
      <c r="G1357" t="s">
        <v>10863</v>
      </c>
      <c r="H1357" t="s">
        <v>108</v>
      </c>
      <c r="I1357">
        <v>1020</v>
      </c>
      <c r="J1357">
        <v>86</v>
      </c>
      <c r="K1357" t="s">
        <v>133</v>
      </c>
      <c r="L1357" t="s">
        <v>130</v>
      </c>
      <c r="M1357">
        <v>3</v>
      </c>
      <c r="N1357" t="s">
        <v>10868</v>
      </c>
      <c r="O1357" t="s">
        <v>10864</v>
      </c>
    </row>
    <row r="1358" spans="1:15" x14ac:dyDescent="0.25">
      <c r="A1358" s="3" t="s">
        <v>105</v>
      </c>
      <c r="B1358">
        <v>11303500</v>
      </c>
      <c r="C1358" s="1">
        <v>40764</v>
      </c>
      <c r="D1358" s="2">
        <v>0.51041666666666663</v>
      </c>
      <c r="E1358" t="s">
        <v>110</v>
      </c>
      <c r="F1358" t="s">
        <v>131</v>
      </c>
      <c r="G1358" t="s">
        <v>10863</v>
      </c>
      <c r="H1358" t="s">
        <v>108</v>
      </c>
      <c r="I1358">
        <v>1145</v>
      </c>
      <c r="J1358">
        <v>0.26</v>
      </c>
      <c r="K1358" t="s">
        <v>132</v>
      </c>
      <c r="L1358" t="s">
        <v>130</v>
      </c>
      <c r="M1358">
        <v>0.03</v>
      </c>
      <c r="N1358" t="s">
        <v>10868</v>
      </c>
      <c r="O1358" t="s">
        <v>10864</v>
      </c>
    </row>
    <row r="1359" spans="1:15" hidden="1" x14ac:dyDescent="0.25">
      <c r="A1359" s="3" t="s">
        <v>105</v>
      </c>
      <c r="B1359">
        <v>11303500</v>
      </c>
      <c r="C1359" s="1">
        <v>40842</v>
      </c>
      <c r="D1359" s="2">
        <v>0.44791666666666669</v>
      </c>
      <c r="E1359" t="s">
        <v>110</v>
      </c>
      <c r="F1359" t="s">
        <v>131</v>
      </c>
      <c r="G1359" t="s">
        <v>10863</v>
      </c>
      <c r="H1359" t="s">
        <v>108</v>
      </c>
      <c r="I1359">
        <v>1000</v>
      </c>
      <c r="J1359">
        <v>0.92</v>
      </c>
      <c r="K1359" t="s">
        <v>132</v>
      </c>
      <c r="L1359" t="s">
        <v>130</v>
      </c>
      <c r="M1359">
        <v>0.03</v>
      </c>
      <c r="N1359" t="s">
        <v>10868</v>
      </c>
      <c r="O1359" t="s">
        <v>10864</v>
      </c>
    </row>
    <row r="1360" spans="1:15" hidden="1" x14ac:dyDescent="0.25">
      <c r="A1360" s="3" t="s">
        <v>105</v>
      </c>
      <c r="B1360">
        <v>11303500</v>
      </c>
      <c r="C1360" s="1">
        <v>40842</v>
      </c>
      <c r="D1360" s="2">
        <v>0.44791666666666669</v>
      </c>
      <c r="E1360" t="s">
        <v>110</v>
      </c>
      <c r="F1360" t="s">
        <v>131</v>
      </c>
      <c r="G1360" t="s">
        <v>10863</v>
      </c>
      <c r="H1360" t="s">
        <v>108</v>
      </c>
      <c r="I1360">
        <v>1020</v>
      </c>
      <c r="J1360">
        <v>95</v>
      </c>
      <c r="K1360" t="s">
        <v>133</v>
      </c>
      <c r="L1360" t="s">
        <v>130</v>
      </c>
      <c r="M1360">
        <v>3</v>
      </c>
      <c r="N1360" t="s">
        <v>10868</v>
      </c>
      <c r="O1360" t="s">
        <v>10864</v>
      </c>
    </row>
    <row r="1361" spans="1:15" x14ac:dyDescent="0.25">
      <c r="A1361" s="3" t="s">
        <v>105</v>
      </c>
      <c r="B1361">
        <v>11303500</v>
      </c>
      <c r="C1361" s="1">
        <v>40842</v>
      </c>
      <c r="D1361" s="2">
        <v>0.44791666666666669</v>
      </c>
      <c r="E1361" t="s">
        <v>110</v>
      </c>
      <c r="F1361" t="s">
        <v>131</v>
      </c>
      <c r="G1361" t="s">
        <v>10863</v>
      </c>
      <c r="H1361" t="s">
        <v>108</v>
      </c>
      <c r="I1361">
        <v>1145</v>
      </c>
      <c r="J1361">
        <v>0.16</v>
      </c>
      <c r="K1361" t="s">
        <v>132</v>
      </c>
      <c r="L1361" t="s">
        <v>130</v>
      </c>
      <c r="M1361">
        <v>0.03</v>
      </c>
      <c r="N1361" t="s">
        <v>10868</v>
      </c>
      <c r="O1361" t="s">
        <v>10864</v>
      </c>
    </row>
    <row r="1362" spans="1:15" hidden="1" x14ac:dyDescent="0.25">
      <c r="A1362" s="3" t="s">
        <v>105</v>
      </c>
      <c r="B1362">
        <v>11303500</v>
      </c>
      <c r="C1362" s="1">
        <v>40883</v>
      </c>
      <c r="D1362" s="2">
        <v>0.50347222222222221</v>
      </c>
      <c r="E1362" t="s">
        <v>106</v>
      </c>
      <c r="F1362" t="s">
        <v>131</v>
      </c>
      <c r="G1362" t="s">
        <v>10863</v>
      </c>
      <c r="H1362" t="s">
        <v>108</v>
      </c>
      <c r="I1362">
        <v>1000</v>
      </c>
      <c r="J1362">
        <v>1.3</v>
      </c>
      <c r="K1362" t="s">
        <v>132</v>
      </c>
      <c r="L1362" t="s">
        <v>130</v>
      </c>
      <c r="M1362">
        <v>0.03</v>
      </c>
      <c r="N1362" t="s">
        <v>10868</v>
      </c>
      <c r="O1362" t="s">
        <v>10864</v>
      </c>
    </row>
    <row r="1363" spans="1:15" hidden="1" x14ac:dyDescent="0.25">
      <c r="A1363" s="3" t="s">
        <v>105</v>
      </c>
      <c r="B1363">
        <v>11303500</v>
      </c>
      <c r="C1363" s="1">
        <v>40883</v>
      </c>
      <c r="D1363" s="2">
        <v>0.50347222222222221</v>
      </c>
      <c r="E1363" t="s">
        <v>106</v>
      </c>
      <c r="F1363" t="s">
        <v>131</v>
      </c>
      <c r="G1363" t="s">
        <v>10863</v>
      </c>
      <c r="H1363" t="s">
        <v>108</v>
      </c>
      <c r="I1363">
        <v>1020</v>
      </c>
      <c r="J1363">
        <v>376</v>
      </c>
      <c r="K1363" t="s">
        <v>133</v>
      </c>
      <c r="L1363" t="s">
        <v>130</v>
      </c>
      <c r="M1363">
        <v>3</v>
      </c>
      <c r="N1363" t="s">
        <v>10868</v>
      </c>
      <c r="O1363" t="s">
        <v>10864</v>
      </c>
    </row>
    <row r="1364" spans="1:15" x14ac:dyDescent="0.25">
      <c r="A1364" s="3" t="s">
        <v>105</v>
      </c>
      <c r="B1364">
        <v>11303500</v>
      </c>
      <c r="C1364" s="1">
        <v>40883</v>
      </c>
      <c r="D1364" s="2">
        <v>0.50347222222222221</v>
      </c>
      <c r="E1364" t="s">
        <v>106</v>
      </c>
      <c r="F1364" t="s">
        <v>131</v>
      </c>
      <c r="G1364" t="s">
        <v>10863</v>
      </c>
      <c r="H1364" t="s">
        <v>108</v>
      </c>
      <c r="I1364">
        <v>1145</v>
      </c>
      <c r="J1364">
        <v>0.46</v>
      </c>
      <c r="K1364" t="s">
        <v>132</v>
      </c>
      <c r="L1364" t="s">
        <v>130</v>
      </c>
      <c r="M1364">
        <v>0.03</v>
      </c>
      <c r="N1364" t="s">
        <v>10868</v>
      </c>
      <c r="O1364" t="s">
        <v>10864</v>
      </c>
    </row>
    <row r="1365" spans="1:15" hidden="1" x14ac:dyDescent="0.25">
      <c r="A1365" s="3" t="s">
        <v>105</v>
      </c>
      <c r="B1365">
        <v>11303500</v>
      </c>
      <c r="C1365" s="1">
        <v>40905</v>
      </c>
      <c r="D1365" s="2">
        <v>0.4826388888888889</v>
      </c>
      <c r="E1365" t="s">
        <v>106</v>
      </c>
      <c r="F1365" t="s">
        <v>131</v>
      </c>
      <c r="G1365" t="s">
        <v>10863</v>
      </c>
      <c r="H1365" t="s">
        <v>108</v>
      </c>
      <c r="I1365">
        <v>1000</v>
      </c>
      <c r="J1365">
        <v>1.1000000000000001</v>
      </c>
      <c r="K1365" t="s">
        <v>132</v>
      </c>
      <c r="L1365" t="s">
        <v>130</v>
      </c>
      <c r="M1365">
        <v>0.03</v>
      </c>
      <c r="N1365" t="s">
        <v>10868</v>
      </c>
      <c r="O1365" t="s">
        <v>10864</v>
      </c>
    </row>
    <row r="1366" spans="1:15" hidden="1" x14ac:dyDescent="0.25">
      <c r="A1366" s="3" t="s">
        <v>105</v>
      </c>
      <c r="B1366">
        <v>11303500</v>
      </c>
      <c r="C1366" s="1">
        <v>40905</v>
      </c>
      <c r="D1366" s="2">
        <v>0.4826388888888889</v>
      </c>
      <c r="E1366" t="s">
        <v>106</v>
      </c>
      <c r="F1366" t="s">
        <v>131</v>
      </c>
      <c r="G1366" t="s">
        <v>10863</v>
      </c>
      <c r="H1366" t="s">
        <v>108</v>
      </c>
      <c r="I1366">
        <v>1020</v>
      </c>
      <c r="J1366">
        <v>331</v>
      </c>
      <c r="K1366" t="s">
        <v>133</v>
      </c>
      <c r="L1366" t="s">
        <v>130</v>
      </c>
      <c r="M1366">
        <v>3</v>
      </c>
      <c r="N1366" t="s">
        <v>10868</v>
      </c>
      <c r="O1366" t="s">
        <v>10864</v>
      </c>
    </row>
    <row r="1367" spans="1:15" x14ac:dyDescent="0.25">
      <c r="A1367" s="3" t="s">
        <v>105</v>
      </c>
      <c r="B1367">
        <v>11303500</v>
      </c>
      <c r="C1367" s="1">
        <v>40905</v>
      </c>
      <c r="D1367" s="2">
        <v>0.4826388888888889</v>
      </c>
      <c r="E1367" t="s">
        <v>106</v>
      </c>
      <c r="F1367" t="s">
        <v>131</v>
      </c>
      <c r="G1367" t="s">
        <v>10863</v>
      </c>
      <c r="H1367" t="s">
        <v>108</v>
      </c>
      <c r="I1367">
        <v>1145</v>
      </c>
      <c r="J1367">
        <v>0.66</v>
      </c>
      <c r="K1367" t="s">
        <v>132</v>
      </c>
      <c r="L1367" t="s">
        <v>130</v>
      </c>
      <c r="M1367">
        <v>0.03</v>
      </c>
      <c r="N1367" t="s">
        <v>10868</v>
      </c>
      <c r="O1367" t="s">
        <v>10864</v>
      </c>
    </row>
    <row r="1368" spans="1:15" hidden="1" x14ac:dyDescent="0.25">
      <c r="A1368" s="3" t="s">
        <v>105</v>
      </c>
      <c r="B1368">
        <v>11303500</v>
      </c>
      <c r="C1368" s="1">
        <v>40912</v>
      </c>
      <c r="D1368" s="2">
        <v>0.49652777777777773</v>
      </c>
      <c r="E1368" t="s">
        <v>106</v>
      </c>
      <c r="F1368" t="s">
        <v>131</v>
      </c>
      <c r="G1368" t="s">
        <v>10863</v>
      </c>
      <c r="H1368" t="s">
        <v>108</v>
      </c>
      <c r="I1368">
        <v>1000</v>
      </c>
      <c r="J1368">
        <v>1.4</v>
      </c>
      <c r="K1368" t="s">
        <v>132</v>
      </c>
      <c r="L1368" t="s">
        <v>130</v>
      </c>
      <c r="M1368">
        <v>0.03</v>
      </c>
      <c r="N1368" t="s">
        <v>10868</v>
      </c>
      <c r="O1368" t="s">
        <v>10864</v>
      </c>
    </row>
    <row r="1369" spans="1:15" hidden="1" x14ac:dyDescent="0.25">
      <c r="A1369" s="3" t="s">
        <v>105</v>
      </c>
      <c r="B1369">
        <v>11303500</v>
      </c>
      <c r="C1369" s="1">
        <v>40912</v>
      </c>
      <c r="D1369" s="2">
        <v>0.49652777777777773</v>
      </c>
      <c r="E1369" t="s">
        <v>106</v>
      </c>
      <c r="F1369" t="s">
        <v>131</v>
      </c>
      <c r="G1369" t="s">
        <v>10863</v>
      </c>
      <c r="H1369" t="s">
        <v>108</v>
      </c>
      <c r="I1369">
        <v>1020</v>
      </c>
      <c r="J1369">
        <v>404</v>
      </c>
      <c r="K1369" t="s">
        <v>133</v>
      </c>
      <c r="L1369" t="s">
        <v>130</v>
      </c>
      <c r="M1369">
        <v>3</v>
      </c>
      <c r="N1369" t="s">
        <v>10868</v>
      </c>
      <c r="O1369" t="s">
        <v>10864</v>
      </c>
    </row>
    <row r="1370" spans="1:15" x14ac:dyDescent="0.25">
      <c r="A1370" s="3" t="s">
        <v>105</v>
      </c>
      <c r="B1370">
        <v>11303500</v>
      </c>
      <c r="C1370" s="1">
        <v>40912</v>
      </c>
      <c r="D1370" s="2">
        <v>0.49652777777777773</v>
      </c>
      <c r="E1370" t="s">
        <v>106</v>
      </c>
      <c r="F1370" t="s">
        <v>131</v>
      </c>
      <c r="G1370" t="s">
        <v>10863</v>
      </c>
      <c r="H1370" t="s">
        <v>108</v>
      </c>
      <c r="I1370">
        <v>1145</v>
      </c>
      <c r="J1370">
        <v>0.61</v>
      </c>
      <c r="K1370" t="s">
        <v>132</v>
      </c>
      <c r="L1370" t="s">
        <v>130</v>
      </c>
      <c r="M1370">
        <v>0.03</v>
      </c>
      <c r="N1370" t="s">
        <v>10868</v>
      </c>
      <c r="O1370" t="s">
        <v>10864</v>
      </c>
    </row>
    <row r="1371" spans="1:15" hidden="1" x14ac:dyDescent="0.25">
      <c r="A1371" s="3" t="s">
        <v>105</v>
      </c>
      <c r="B1371">
        <v>11303500</v>
      </c>
      <c r="C1371" s="1">
        <v>40927</v>
      </c>
      <c r="D1371" s="2">
        <v>0.4826388888888889</v>
      </c>
      <c r="E1371" t="s">
        <v>106</v>
      </c>
      <c r="F1371" t="s">
        <v>131</v>
      </c>
      <c r="G1371" t="s">
        <v>10863</v>
      </c>
      <c r="H1371" t="s">
        <v>108</v>
      </c>
      <c r="I1371">
        <v>1000</v>
      </c>
      <c r="J1371">
        <v>1.1000000000000001</v>
      </c>
      <c r="K1371" t="s">
        <v>132</v>
      </c>
      <c r="L1371" t="s">
        <v>130</v>
      </c>
      <c r="M1371">
        <v>0.03</v>
      </c>
      <c r="N1371" t="s">
        <v>10868</v>
      </c>
      <c r="O1371" t="s">
        <v>10864</v>
      </c>
    </row>
    <row r="1372" spans="1:15" hidden="1" x14ac:dyDescent="0.25">
      <c r="A1372" s="3" t="s">
        <v>105</v>
      </c>
      <c r="B1372">
        <v>11303500</v>
      </c>
      <c r="C1372" s="1">
        <v>40927</v>
      </c>
      <c r="D1372" s="2">
        <v>0.4826388888888889</v>
      </c>
      <c r="E1372" t="s">
        <v>106</v>
      </c>
      <c r="F1372" t="s">
        <v>131</v>
      </c>
      <c r="G1372" t="s">
        <v>10863</v>
      </c>
      <c r="H1372" t="s">
        <v>108</v>
      </c>
      <c r="I1372">
        <v>1020</v>
      </c>
      <c r="J1372">
        <v>288</v>
      </c>
      <c r="K1372" t="s">
        <v>133</v>
      </c>
      <c r="L1372" t="s">
        <v>130</v>
      </c>
      <c r="M1372">
        <v>3</v>
      </c>
      <c r="N1372" t="s">
        <v>10868</v>
      </c>
      <c r="O1372" t="s">
        <v>10864</v>
      </c>
    </row>
    <row r="1373" spans="1:15" x14ac:dyDescent="0.25">
      <c r="A1373" s="3" t="s">
        <v>105</v>
      </c>
      <c r="B1373">
        <v>11303500</v>
      </c>
      <c r="C1373" s="1">
        <v>40927</v>
      </c>
      <c r="D1373" s="2">
        <v>0.4826388888888889</v>
      </c>
      <c r="E1373" t="s">
        <v>106</v>
      </c>
      <c r="F1373" t="s">
        <v>131</v>
      </c>
      <c r="G1373" t="s">
        <v>10863</v>
      </c>
      <c r="H1373" t="s">
        <v>108</v>
      </c>
      <c r="I1373">
        <v>1145</v>
      </c>
      <c r="J1373">
        <v>0.39</v>
      </c>
      <c r="K1373" t="s">
        <v>132</v>
      </c>
      <c r="L1373" t="s">
        <v>130</v>
      </c>
      <c r="M1373">
        <v>0.03</v>
      </c>
      <c r="N1373" t="s">
        <v>10868</v>
      </c>
      <c r="O1373" t="s">
        <v>10864</v>
      </c>
    </row>
    <row r="1374" spans="1:15" hidden="1" x14ac:dyDescent="0.25">
      <c r="A1374" s="3" t="s">
        <v>105</v>
      </c>
      <c r="B1374">
        <v>11303500</v>
      </c>
      <c r="C1374" s="1">
        <v>40946</v>
      </c>
      <c r="D1374" s="2">
        <v>0.51736111111111105</v>
      </c>
      <c r="E1374" t="s">
        <v>106</v>
      </c>
      <c r="F1374" t="s">
        <v>131</v>
      </c>
      <c r="G1374" t="s">
        <v>10863</v>
      </c>
      <c r="H1374" t="s">
        <v>108</v>
      </c>
      <c r="I1374">
        <v>1000</v>
      </c>
      <c r="J1374">
        <v>1.2</v>
      </c>
      <c r="K1374" t="s">
        <v>132</v>
      </c>
      <c r="L1374" t="s">
        <v>130</v>
      </c>
      <c r="M1374">
        <v>0.03</v>
      </c>
      <c r="N1374" t="s">
        <v>10868</v>
      </c>
      <c r="O1374" t="s">
        <v>10864</v>
      </c>
    </row>
    <row r="1375" spans="1:15" hidden="1" x14ac:dyDescent="0.25">
      <c r="A1375" s="3" t="s">
        <v>105</v>
      </c>
      <c r="B1375">
        <v>11303500</v>
      </c>
      <c r="C1375" s="1">
        <v>40946</v>
      </c>
      <c r="D1375" s="2">
        <v>0.51736111111111105</v>
      </c>
      <c r="E1375" t="s">
        <v>106</v>
      </c>
      <c r="F1375" t="s">
        <v>131</v>
      </c>
      <c r="G1375" t="s">
        <v>10863</v>
      </c>
      <c r="H1375" t="s">
        <v>108</v>
      </c>
      <c r="I1375">
        <v>1020</v>
      </c>
      <c r="J1375">
        <v>294</v>
      </c>
      <c r="K1375" t="s">
        <v>133</v>
      </c>
      <c r="L1375" t="s">
        <v>130</v>
      </c>
      <c r="M1375">
        <v>3</v>
      </c>
      <c r="N1375" t="s">
        <v>10868</v>
      </c>
      <c r="O1375" t="s">
        <v>10864</v>
      </c>
    </row>
    <row r="1376" spans="1:15" x14ac:dyDescent="0.25">
      <c r="A1376" s="3" t="s">
        <v>105</v>
      </c>
      <c r="B1376">
        <v>11303500</v>
      </c>
      <c r="C1376" s="1">
        <v>40946</v>
      </c>
      <c r="D1376" s="2">
        <v>0.51736111111111105</v>
      </c>
      <c r="E1376" t="s">
        <v>106</v>
      </c>
      <c r="F1376" t="s">
        <v>131</v>
      </c>
      <c r="G1376" t="s">
        <v>10863</v>
      </c>
      <c r="H1376" t="s">
        <v>108</v>
      </c>
      <c r="I1376">
        <v>1145</v>
      </c>
      <c r="J1376">
        <v>0.43</v>
      </c>
      <c r="K1376" t="s">
        <v>132</v>
      </c>
      <c r="L1376" t="s">
        <v>130</v>
      </c>
      <c r="M1376">
        <v>0.03</v>
      </c>
      <c r="N1376" t="s">
        <v>10868</v>
      </c>
      <c r="O1376" t="s">
        <v>10864</v>
      </c>
    </row>
    <row r="1377" spans="1:16" hidden="1" x14ac:dyDescent="0.25">
      <c r="A1377" s="3" t="s">
        <v>105</v>
      </c>
      <c r="B1377">
        <v>11303500</v>
      </c>
      <c r="C1377" s="1">
        <v>40960</v>
      </c>
      <c r="D1377" s="2">
        <v>0.49652777777777773</v>
      </c>
      <c r="E1377" t="s">
        <v>106</v>
      </c>
      <c r="F1377" t="s">
        <v>131</v>
      </c>
      <c r="G1377" t="s">
        <v>10863</v>
      </c>
      <c r="H1377" t="s">
        <v>108</v>
      </c>
      <c r="I1377">
        <v>1000</v>
      </c>
      <c r="J1377">
        <v>1.4</v>
      </c>
      <c r="K1377" t="s">
        <v>132</v>
      </c>
      <c r="L1377" t="s">
        <v>130</v>
      </c>
      <c r="M1377">
        <v>0.03</v>
      </c>
      <c r="N1377" t="s">
        <v>10868</v>
      </c>
      <c r="O1377" t="s">
        <v>10864</v>
      </c>
    </row>
    <row r="1378" spans="1:16" hidden="1" x14ac:dyDescent="0.25">
      <c r="A1378" s="3" t="s">
        <v>105</v>
      </c>
      <c r="B1378">
        <v>11303500</v>
      </c>
      <c r="C1378" s="1">
        <v>40960</v>
      </c>
      <c r="D1378" s="2">
        <v>0.49652777777777773</v>
      </c>
      <c r="E1378" t="s">
        <v>106</v>
      </c>
      <c r="F1378" t="s">
        <v>131</v>
      </c>
      <c r="G1378" t="s">
        <v>10863</v>
      </c>
      <c r="H1378" t="s">
        <v>108</v>
      </c>
      <c r="I1378">
        <v>1020</v>
      </c>
      <c r="J1378">
        <v>396</v>
      </c>
      <c r="K1378" t="s">
        <v>133</v>
      </c>
      <c r="L1378" t="s">
        <v>130</v>
      </c>
      <c r="M1378">
        <v>3</v>
      </c>
      <c r="N1378" t="s">
        <v>10868</v>
      </c>
      <c r="O1378" t="s">
        <v>10864</v>
      </c>
    </row>
    <row r="1379" spans="1:16" x14ac:dyDescent="0.25">
      <c r="A1379" s="3" t="s">
        <v>105</v>
      </c>
      <c r="B1379">
        <v>11303500</v>
      </c>
      <c r="C1379" s="1">
        <v>40960</v>
      </c>
      <c r="D1379" s="2">
        <v>0.49652777777777773</v>
      </c>
      <c r="E1379" t="s">
        <v>106</v>
      </c>
      <c r="F1379" t="s">
        <v>131</v>
      </c>
      <c r="G1379" t="s">
        <v>10863</v>
      </c>
      <c r="H1379" t="s">
        <v>108</v>
      </c>
      <c r="I1379">
        <v>1145</v>
      </c>
      <c r="J1379">
        <v>0.42</v>
      </c>
      <c r="K1379" t="s">
        <v>132</v>
      </c>
      <c r="L1379" t="s">
        <v>130</v>
      </c>
      <c r="M1379">
        <v>0.03</v>
      </c>
      <c r="N1379" t="s">
        <v>10868</v>
      </c>
      <c r="O1379" t="s">
        <v>10864</v>
      </c>
    </row>
    <row r="1380" spans="1:16" hidden="1" x14ac:dyDescent="0.25">
      <c r="A1380" s="3" t="s">
        <v>105</v>
      </c>
      <c r="B1380">
        <v>11303500</v>
      </c>
      <c r="C1380" s="1">
        <v>40981</v>
      </c>
      <c r="D1380" s="2">
        <v>0.4548611111111111</v>
      </c>
      <c r="E1380" t="s">
        <v>110</v>
      </c>
      <c r="F1380" t="s">
        <v>131</v>
      </c>
      <c r="G1380" t="s">
        <v>10863</v>
      </c>
      <c r="H1380" t="s">
        <v>108</v>
      </c>
      <c r="I1380">
        <v>1000</v>
      </c>
      <c r="J1380">
        <v>1.6</v>
      </c>
      <c r="K1380" t="s">
        <v>132</v>
      </c>
      <c r="L1380" t="s">
        <v>130</v>
      </c>
      <c r="M1380">
        <v>0.03</v>
      </c>
      <c r="N1380" t="s">
        <v>10868</v>
      </c>
      <c r="O1380" t="s">
        <v>10864</v>
      </c>
    </row>
    <row r="1381" spans="1:16" hidden="1" x14ac:dyDescent="0.25">
      <c r="A1381" s="3" t="s">
        <v>105</v>
      </c>
      <c r="B1381">
        <v>11303500</v>
      </c>
      <c r="C1381" s="1">
        <v>40981</v>
      </c>
      <c r="D1381" s="2">
        <v>0.4548611111111111</v>
      </c>
      <c r="E1381" t="s">
        <v>110</v>
      </c>
      <c r="F1381" t="s">
        <v>131</v>
      </c>
      <c r="G1381" t="s">
        <v>10863</v>
      </c>
      <c r="H1381" t="s">
        <v>108</v>
      </c>
      <c r="I1381">
        <v>1020</v>
      </c>
      <c r="J1381">
        <v>526</v>
      </c>
      <c r="K1381" t="s">
        <v>104</v>
      </c>
      <c r="L1381" t="s">
        <v>133</v>
      </c>
      <c r="M1381" t="s">
        <v>130</v>
      </c>
      <c r="N1381">
        <v>3</v>
      </c>
      <c r="O1381" t="s">
        <v>10868</v>
      </c>
      <c r="P1381" t="s">
        <v>10864</v>
      </c>
    </row>
    <row r="1382" spans="1:16" x14ac:dyDescent="0.25">
      <c r="A1382" s="3" t="s">
        <v>105</v>
      </c>
      <c r="B1382">
        <v>11303500</v>
      </c>
      <c r="C1382" s="1">
        <v>40981</v>
      </c>
      <c r="D1382" s="2">
        <v>0.4548611111111111</v>
      </c>
      <c r="E1382" t="s">
        <v>110</v>
      </c>
      <c r="F1382" t="s">
        <v>131</v>
      </c>
      <c r="G1382" t="s">
        <v>10863</v>
      </c>
      <c r="H1382" t="s">
        <v>108</v>
      </c>
      <c r="I1382">
        <v>1145</v>
      </c>
      <c r="J1382">
        <v>0.63</v>
      </c>
      <c r="K1382" t="s">
        <v>132</v>
      </c>
      <c r="L1382" t="s">
        <v>130</v>
      </c>
      <c r="M1382">
        <v>0.03</v>
      </c>
      <c r="N1382" t="s">
        <v>10868</v>
      </c>
      <c r="O1382" t="s">
        <v>10864</v>
      </c>
    </row>
    <row r="1383" spans="1:16" hidden="1" x14ac:dyDescent="0.25">
      <c r="A1383" s="3" t="s">
        <v>105</v>
      </c>
      <c r="B1383">
        <v>11303500</v>
      </c>
      <c r="C1383" s="1">
        <v>40996</v>
      </c>
      <c r="D1383" s="2">
        <v>0.4826388888888889</v>
      </c>
      <c r="E1383" t="s">
        <v>110</v>
      </c>
      <c r="F1383" t="s">
        <v>131</v>
      </c>
      <c r="G1383" t="s">
        <v>10863</v>
      </c>
      <c r="H1383" t="s">
        <v>108</v>
      </c>
      <c r="I1383">
        <v>1000</v>
      </c>
      <c r="J1383">
        <v>1.9</v>
      </c>
      <c r="K1383" t="s">
        <v>132</v>
      </c>
      <c r="L1383" t="s">
        <v>130</v>
      </c>
      <c r="M1383">
        <v>0.03</v>
      </c>
      <c r="N1383" t="s">
        <v>10868</v>
      </c>
      <c r="O1383" t="s">
        <v>10864</v>
      </c>
    </row>
    <row r="1384" spans="1:16" hidden="1" x14ac:dyDescent="0.25">
      <c r="A1384" s="3" t="s">
        <v>105</v>
      </c>
      <c r="B1384">
        <v>11303500</v>
      </c>
      <c r="C1384" s="1">
        <v>40996</v>
      </c>
      <c r="D1384" s="2">
        <v>0.4826388888888889</v>
      </c>
      <c r="E1384" t="s">
        <v>110</v>
      </c>
      <c r="F1384" t="s">
        <v>131</v>
      </c>
      <c r="G1384" t="s">
        <v>10863</v>
      </c>
      <c r="H1384" t="s">
        <v>108</v>
      </c>
      <c r="I1384">
        <v>1020</v>
      </c>
      <c r="J1384">
        <v>440</v>
      </c>
      <c r="K1384" t="s">
        <v>133</v>
      </c>
      <c r="L1384" t="s">
        <v>130</v>
      </c>
      <c r="M1384">
        <v>3</v>
      </c>
      <c r="N1384" t="s">
        <v>10868</v>
      </c>
      <c r="O1384" t="s">
        <v>10864</v>
      </c>
    </row>
    <row r="1385" spans="1:16" x14ac:dyDescent="0.25">
      <c r="A1385" s="3" t="s">
        <v>105</v>
      </c>
      <c r="B1385">
        <v>11303500</v>
      </c>
      <c r="C1385" s="1">
        <v>40996</v>
      </c>
      <c r="D1385" s="2">
        <v>0.4826388888888889</v>
      </c>
      <c r="E1385" t="s">
        <v>110</v>
      </c>
      <c r="F1385" t="s">
        <v>131</v>
      </c>
      <c r="G1385" t="s">
        <v>10863</v>
      </c>
      <c r="H1385" t="s">
        <v>108</v>
      </c>
      <c r="I1385">
        <v>1145</v>
      </c>
      <c r="J1385">
        <v>0.52</v>
      </c>
      <c r="K1385" t="s">
        <v>132</v>
      </c>
      <c r="L1385" t="s">
        <v>130</v>
      </c>
      <c r="M1385">
        <v>0.03</v>
      </c>
      <c r="N1385" t="s">
        <v>10868</v>
      </c>
      <c r="O1385" t="s">
        <v>10864</v>
      </c>
    </row>
    <row r="1386" spans="1:16" hidden="1" x14ac:dyDescent="0.25">
      <c r="A1386" s="3" t="s">
        <v>105</v>
      </c>
      <c r="B1386">
        <v>11303500</v>
      </c>
      <c r="C1386" s="1">
        <v>41045</v>
      </c>
      <c r="D1386" s="2">
        <v>0.46180555555555558</v>
      </c>
      <c r="E1386" t="s">
        <v>110</v>
      </c>
      <c r="F1386" t="s">
        <v>131</v>
      </c>
      <c r="G1386" t="s">
        <v>10863</v>
      </c>
      <c r="H1386" t="s">
        <v>108</v>
      </c>
      <c r="I1386">
        <v>1000</v>
      </c>
      <c r="J1386">
        <v>0.99</v>
      </c>
      <c r="K1386" t="s">
        <v>132</v>
      </c>
      <c r="L1386" t="s">
        <v>130</v>
      </c>
      <c r="M1386">
        <v>0.03</v>
      </c>
      <c r="N1386" t="s">
        <v>10868</v>
      </c>
      <c r="O1386" t="s">
        <v>10864</v>
      </c>
    </row>
    <row r="1387" spans="1:16" hidden="1" x14ac:dyDescent="0.25">
      <c r="A1387" s="3" t="s">
        <v>105</v>
      </c>
      <c r="B1387">
        <v>11303500</v>
      </c>
      <c r="C1387" s="1">
        <v>41045</v>
      </c>
      <c r="D1387" s="2">
        <v>0.46180555555555558</v>
      </c>
      <c r="E1387" t="s">
        <v>110</v>
      </c>
      <c r="F1387" t="s">
        <v>131</v>
      </c>
      <c r="G1387" t="s">
        <v>10863</v>
      </c>
      <c r="H1387" t="s">
        <v>108</v>
      </c>
      <c r="I1387">
        <v>1020</v>
      </c>
      <c r="J1387">
        <v>109</v>
      </c>
      <c r="K1387" t="s">
        <v>133</v>
      </c>
      <c r="L1387" t="s">
        <v>130</v>
      </c>
      <c r="M1387">
        <v>3</v>
      </c>
      <c r="N1387" t="s">
        <v>10868</v>
      </c>
      <c r="O1387" t="s">
        <v>10864</v>
      </c>
    </row>
    <row r="1388" spans="1:16" x14ac:dyDescent="0.25">
      <c r="A1388" s="3" t="s">
        <v>105</v>
      </c>
      <c r="B1388">
        <v>11303500</v>
      </c>
      <c r="C1388" s="1">
        <v>41045</v>
      </c>
      <c r="D1388" s="2">
        <v>0.46180555555555558</v>
      </c>
      <c r="E1388" t="s">
        <v>110</v>
      </c>
      <c r="F1388" t="s">
        <v>131</v>
      </c>
      <c r="G1388" t="s">
        <v>10863</v>
      </c>
      <c r="H1388" t="s">
        <v>108</v>
      </c>
      <c r="I1388">
        <v>1145</v>
      </c>
      <c r="J1388">
        <v>0.21</v>
      </c>
      <c r="K1388" t="s">
        <v>132</v>
      </c>
      <c r="L1388" t="s">
        <v>130</v>
      </c>
      <c r="M1388">
        <v>0.03</v>
      </c>
      <c r="N1388" t="s">
        <v>10868</v>
      </c>
      <c r="O1388" t="s">
        <v>10864</v>
      </c>
    </row>
    <row r="1389" spans="1:16" hidden="1" x14ac:dyDescent="0.25">
      <c r="A1389" s="3" t="s">
        <v>105</v>
      </c>
      <c r="B1389">
        <v>11303500</v>
      </c>
      <c r="C1389" s="1">
        <v>41081</v>
      </c>
      <c r="D1389" s="2">
        <v>0.52430555555555558</v>
      </c>
      <c r="E1389" t="s">
        <v>110</v>
      </c>
      <c r="F1389" t="s">
        <v>131</v>
      </c>
      <c r="G1389" t="s">
        <v>10863</v>
      </c>
      <c r="H1389" t="s">
        <v>108</v>
      </c>
      <c r="I1389">
        <v>1000</v>
      </c>
      <c r="J1389">
        <v>1.6</v>
      </c>
      <c r="K1389" t="s">
        <v>132</v>
      </c>
      <c r="L1389" t="s">
        <v>130</v>
      </c>
      <c r="M1389">
        <v>0.03</v>
      </c>
      <c r="N1389" t="s">
        <v>10868</v>
      </c>
      <c r="O1389" t="s">
        <v>10864</v>
      </c>
    </row>
    <row r="1390" spans="1:16" hidden="1" x14ac:dyDescent="0.25">
      <c r="A1390" s="3" t="s">
        <v>105</v>
      </c>
      <c r="B1390">
        <v>11303500</v>
      </c>
      <c r="C1390" s="1">
        <v>41081</v>
      </c>
      <c r="D1390" s="2">
        <v>0.52430555555555558</v>
      </c>
      <c r="E1390" t="s">
        <v>110</v>
      </c>
      <c r="F1390" t="s">
        <v>131</v>
      </c>
      <c r="G1390" t="s">
        <v>10863</v>
      </c>
      <c r="H1390" t="s">
        <v>108</v>
      </c>
      <c r="I1390">
        <v>1020</v>
      </c>
      <c r="J1390">
        <v>168</v>
      </c>
      <c r="K1390" t="s">
        <v>133</v>
      </c>
      <c r="L1390" t="s">
        <v>130</v>
      </c>
      <c r="M1390">
        <v>3</v>
      </c>
      <c r="N1390" t="s">
        <v>10868</v>
      </c>
      <c r="O1390" t="s">
        <v>10864</v>
      </c>
    </row>
    <row r="1391" spans="1:16" x14ac:dyDescent="0.25">
      <c r="A1391" s="3" t="s">
        <v>105</v>
      </c>
      <c r="B1391">
        <v>11303500</v>
      </c>
      <c r="C1391" s="1">
        <v>41081</v>
      </c>
      <c r="D1391" s="2">
        <v>0.52430555555555558</v>
      </c>
      <c r="E1391" t="s">
        <v>110</v>
      </c>
      <c r="F1391" t="s">
        <v>131</v>
      </c>
      <c r="G1391" t="s">
        <v>10863</v>
      </c>
      <c r="H1391" t="s">
        <v>108</v>
      </c>
      <c r="I1391">
        <v>1145</v>
      </c>
      <c r="J1391">
        <v>0.37</v>
      </c>
      <c r="K1391" t="s">
        <v>132</v>
      </c>
      <c r="L1391" t="s">
        <v>130</v>
      </c>
      <c r="M1391">
        <v>0.03</v>
      </c>
      <c r="N1391" t="s">
        <v>10868</v>
      </c>
      <c r="O1391" t="s">
        <v>10864</v>
      </c>
    </row>
    <row r="1392" spans="1:16" hidden="1" x14ac:dyDescent="0.25">
      <c r="A1392" s="3" t="s">
        <v>105</v>
      </c>
      <c r="B1392">
        <v>11303500</v>
      </c>
      <c r="C1392" s="1">
        <v>41129</v>
      </c>
      <c r="D1392" s="2">
        <v>0.49652777777777773</v>
      </c>
      <c r="E1392" t="s">
        <v>110</v>
      </c>
      <c r="F1392" t="s">
        <v>131</v>
      </c>
      <c r="G1392" t="s">
        <v>10869</v>
      </c>
      <c r="H1392" t="s">
        <v>108</v>
      </c>
      <c r="I1392">
        <v>1000</v>
      </c>
      <c r="J1392">
        <v>2.1</v>
      </c>
      <c r="K1392" t="s">
        <v>132</v>
      </c>
      <c r="L1392" t="s">
        <v>130</v>
      </c>
      <c r="M1392">
        <v>0.03</v>
      </c>
      <c r="N1392" t="s">
        <v>10868</v>
      </c>
      <c r="O1392" t="s">
        <v>10864</v>
      </c>
    </row>
    <row r="1393" spans="1:15" hidden="1" x14ac:dyDescent="0.25">
      <c r="A1393" s="3" t="s">
        <v>105</v>
      </c>
      <c r="B1393">
        <v>11303500</v>
      </c>
      <c r="C1393" s="1">
        <v>41129</v>
      </c>
      <c r="D1393" s="2">
        <v>0.49652777777777773</v>
      </c>
      <c r="E1393" t="s">
        <v>110</v>
      </c>
      <c r="F1393" t="s">
        <v>131</v>
      </c>
      <c r="G1393" t="s">
        <v>10869</v>
      </c>
      <c r="H1393" t="s">
        <v>108</v>
      </c>
      <c r="I1393">
        <v>1020</v>
      </c>
      <c r="J1393">
        <v>200</v>
      </c>
      <c r="K1393" t="s">
        <v>133</v>
      </c>
      <c r="L1393" t="s">
        <v>130</v>
      </c>
      <c r="M1393">
        <v>3</v>
      </c>
      <c r="N1393" t="s">
        <v>10868</v>
      </c>
      <c r="O1393" t="s">
        <v>10864</v>
      </c>
    </row>
    <row r="1394" spans="1:15" x14ac:dyDescent="0.25">
      <c r="A1394" s="3" t="s">
        <v>105</v>
      </c>
      <c r="B1394">
        <v>11303500</v>
      </c>
      <c r="C1394" s="1">
        <v>41129</v>
      </c>
      <c r="D1394" s="2">
        <v>0.49652777777777773</v>
      </c>
      <c r="E1394" t="s">
        <v>110</v>
      </c>
      <c r="F1394" t="s">
        <v>131</v>
      </c>
      <c r="G1394" t="s">
        <v>10869</v>
      </c>
      <c r="H1394" t="s">
        <v>108</v>
      </c>
      <c r="I1394">
        <v>1145</v>
      </c>
      <c r="J1394">
        <v>0.39</v>
      </c>
      <c r="K1394" t="s">
        <v>132</v>
      </c>
      <c r="L1394" t="s">
        <v>130</v>
      </c>
      <c r="M1394">
        <v>0.03</v>
      </c>
      <c r="N1394" t="s">
        <v>10868</v>
      </c>
      <c r="O1394" t="s">
        <v>10864</v>
      </c>
    </row>
    <row r="1395" spans="1:15" hidden="1" x14ac:dyDescent="0.25">
      <c r="A1395" s="3" t="s">
        <v>105</v>
      </c>
      <c r="B1395">
        <v>11303500</v>
      </c>
      <c r="C1395" s="1">
        <v>41199</v>
      </c>
      <c r="D1395" s="2">
        <v>0.4861111111111111</v>
      </c>
      <c r="E1395" t="s">
        <v>110</v>
      </c>
      <c r="F1395" t="s">
        <v>131</v>
      </c>
      <c r="G1395" t="s">
        <v>10865</v>
      </c>
      <c r="H1395" t="s">
        <v>108</v>
      </c>
      <c r="I1395">
        <v>1000</v>
      </c>
      <c r="J1395">
        <v>1.2</v>
      </c>
      <c r="K1395" t="s">
        <v>132</v>
      </c>
      <c r="L1395" t="s">
        <v>130</v>
      </c>
      <c r="M1395">
        <v>0.04</v>
      </c>
      <c r="N1395" t="s">
        <v>10868</v>
      </c>
      <c r="O1395" t="s">
        <v>10864</v>
      </c>
    </row>
    <row r="1396" spans="1:15" hidden="1" x14ac:dyDescent="0.25">
      <c r="A1396" s="3" t="s">
        <v>105</v>
      </c>
      <c r="B1396">
        <v>11303500</v>
      </c>
      <c r="C1396" s="1">
        <v>41199</v>
      </c>
      <c r="D1396" s="2">
        <v>0.4861111111111111</v>
      </c>
      <c r="E1396" t="s">
        <v>110</v>
      </c>
      <c r="F1396" t="s">
        <v>131</v>
      </c>
      <c r="G1396" t="s">
        <v>10865</v>
      </c>
      <c r="H1396" t="s">
        <v>108</v>
      </c>
      <c r="I1396">
        <v>1020</v>
      </c>
      <c r="J1396">
        <v>136</v>
      </c>
      <c r="K1396" t="s">
        <v>133</v>
      </c>
      <c r="L1396" t="s">
        <v>130</v>
      </c>
      <c r="M1396">
        <v>3</v>
      </c>
      <c r="N1396" t="s">
        <v>10868</v>
      </c>
      <c r="O1396" t="s">
        <v>10864</v>
      </c>
    </row>
    <row r="1397" spans="1:15" x14ac:dyDescent="0.25">
      <c r="A1397" s="3" t="s">
        <v>105</v>
      </c>
      <c r="B1397">
        <v>11303500</v>
      </c>
      <c r="C1397" s="1">
        <v>41199</v>
      </c>
      <c r="D1397" s="2">
        <v>0.4861111111111111</v>
      </c>
      <c r="E1397" t="s">
        <v>110</v>
      </c>
      <c r="F1397" t="s">
        <v>131</v>
      </c>
      <c r="G1397" t="s">
        <v>10865</v>
      </c>
      <c r="H1397" t="s">
        <v>108</v>
      </c>
      <c r="I1397">
        <v>1145</v>
      </c>
      <c r="J1397">
        <v>0.2</v>
      </c>
      <c r="K1397" t="s">
        <v>132</v>
      </c>
      <c r="L1397" t="s">
        <v>130</v>
      </c>
      <c r="M1397">
        <v>0.03</v>
      </c>
      <c r="N1397" t="s">
        <v>10868</v>
      </c>
      <c r="O1397" t="s">
        <v>10864</v>
      </c>
    </row>
    <row r="1398" spans="1:15" hidden="1" x14ac:dyDescent="0.25">
      <c r="A1398" s="3" t="s">
        <v>105</v>
      </c>
      <c r="B1398">
        <v>11303500</v>
      </c>
      <c r="C1398" s="1">
        <v>41248</v>
      </c>
      <c r="D1398" s="2">
        <v>0.65277777777777779</v>
      </c>
      <c r="E1398" t="s">
        <v>106</v>
      </c>
      <c r="F1398" t="s">
        <v>131</v>
      </c>
      <c r="G1398" t="s">
        <v>10865</v>
      </c>
      <c r="H1398" t="s">
        <v>108</v>
      </c>
      <c r="I1398">
        <v>1000</v>
      </c>
      <c r="J1398">
        <v>1.8</v>
      </c>
      <c r="K1398" t="s">
        <v>132</v>
      </c>
      <c r="L1398" t="s">
        <v>130</v>
      </c>
      <c r="M1398">
        <v>0.04</v>
      </c>
      <c r="N1398" t="s">
        <v>10868</v>
      </c>
      <c r="O1398" t="s">
        <v>10864</v>
      </c>
    </row>
    <row r="1399" spans="1:15" hidden="1" x14ac:dyDescent="0.25">
      <c r="A1399" s="3" t="s">
        <v>105</v>
      </c>
      <c r="B1399">
        <v>11303500</v>
      </c>
      <c r="C1399" s="1">
        <v>41248</v>
      </c>
      <c r="D1399" s="2">
        <v>0.65277777777777779</v>
      </c>
      <c r="E1399" t="s">
        <v>106</v>
      </c>
      <c r="F1399" t="s">
        <v>131</v>
      </c>
      <c r="G1399" t="s">
        <v>10865</v>
      </c>
      <c r="H1399" t="s">
        <v>108</v>
      </c>
      <c r="I1399">
        <v>1020</v>
      </c>
      <c r="J1399">
        <v>415</v>
      </c>
      <c r="K1399" t="s">
        <v>133</v>
      </c>
      <c r="L1399" t="s">
        <v>130</v>
      </c>
      <c r="M1399">
        <v>3</v>
      </c>
      <c r="N1399" t="s">
        <v>10868</v>
      </c>
      <c r="O1399" t="s">
        <v>10864</v>
      </c>
    </row>
    <row r="1400" spans="1:15" x14ac:dyDescent="0.25">
      <c r="A1400" s="3" t="s">
        <v>105</v>
      </c>
      <c r="B1400">
        <v>11303500</v>
      </c>
      <c r="C1400" s="1">
        <v>41248</v>
      </c>
      <c r="D1400" s="2">
        <v>0.65277777777777779</v>
      </c>
      <c r="E1400" t="s">
        <v>106</v>
      </c>
      <c r="F1400" t="s">
        <v>131</v>
      </c>
      <c r="G1400" t="s">
        <v>10865</v>
      </c>
      <c r="H1400" t="s">
        <v>108</v>
      </c>
      <c r="I1400">
        <v>1145</v>
      </c>
      <c r="J1400">
        <v>0.61</v>
      </c>
      <c r="K1400" t="s">
        <v>132</v>
      </c>
      <c r="L1400" t="s">
        <v>130</v>
      </c>
      <c r="M1400">
        <v>0.03</v>
      </c>
      <c r="N1400" t="s">
        <v>10868</v>
      </c>
      <c r="O1400" t="s">
        <v>10864</v>
      </c>
    </row>
    <row r="1401" spans="1:15" hidden="1" x14ac:dyDescent="0.25">
      <c r="A1401" s="3" t="s">
        <v>105</v>
      </c>
      <c r="B1401">
        <v>11303500</v>
      </c>
      <c r="C1401" s="1">
        <v>41261</v>
      </c>
      <c r="D1401" s="2">
        <v>0.47916666666666669</v>
      </c>
      <c r="E1401" t="s">
        <v>106</v>
      </c>
      <c r="F1401" t="s">
        <v>131</v>
      </c>
      <c r="G1401" t="s">
        <v>10869</v>
      </c>
      <c r="H1401" t="s">
        <v>108</v>
      </c>
      <c r="I1401">
        <v>1000</v>
      </c>
      <c r="J1401">
        <v>1.4</v>
      </c>
      <c r="K1401" t="s">
        <v>132</v>
      </c>
      <c r="L1401" t="s">
        <v>130</v>
      </c>
      <c r="M1401">
        <v>0.04</v>
      </c>
      <c r="N1401" t="s">
        <v>10868</v>
      </c>
      <c r="O1401" t="s">
        <v>10864</v>
      </c>
    </row>
    <row r="1402" spans="1:15" hidden="1" x14ac:dyDescent="0.25">
      <c r="A1402" s="3" t="s">
        <v>105</v>
      </c>
      <c r="B1402">
        <v>11303500</v>
      </c>
      <c r="C1402" s="1">
        <v>41261</v>
      </c>
      <c r="D1402" s="2">
        <v>0.47916666666666669</v>
      </c>
      <c r="E1402" t="s">
        <v>106</v>
      </c>
      <c r="F1402" t="s">
        <v>131</v>
      </c>
      <c r="G1402" t="s">
        <v>10869</v>
      </c>
      <c r="H1402" t="s">
        <v>108</v>
      </c>
      <c r="I1402">
        <v>1020</v>
      </c>
      <c r="J1402">
        <v>501</v>
      </c>
      <c r="K1402" t="s">
        <v>133</v>
      </c>
      <c r="L1402" t="s">
        <v>130</v>
      </c>
      <c r="M1402">
        <v>3</v>
      </c>
      <c r="N1402" t="s">
        <v>10868</v>
      </c>
      <c r="O1402" t="s">
        <v>10864</v>
      </c>
    </row>
    <row r="1403" spans="1:15" x14ac:dyDescent="0.25">
      <c r="A1403" s="3" t="s">
        <v>105</v>
      </c>
      <c r="B1403">
        <v>11303500</v>
      </c>
      <c r="C1403" s="1">
        <v>41261</v>
      </c>
      <c r="D1403" s="2">
        <v>0.47916666666666669</v>
      </c>
      <c r="E1403" t="s">
        <v>106</v>
      </c>
      <c r="F1403" t="s">
        <v>131</v>
      </c>
      <c r="G1403" t="s">
        <v>10869</v>
      </c>
      <c r="H1403" t="s">
        <v>108</v>
      </c>
      <c r="I1403">
        <v>1145</v>
      </c>
      <c r="J1403">
        <v>0.54</v>
      </c>
      <c r="K1403" t="s">
        <v>132</v>
      </c>
      <c r="L1403" t="s">
        <v>130</v>
      </c>
      <c r="M1403">
        <v>0.03</v>
      </c>
      <c r="N1403" t="s">
        <v>10868</v>
      </c>
      <c r="O1403" t="s">
        <v>10864</v>
      </c>
    </row>
    <row r="1404" spans="1:15" hidden="1" x14ac:dyDescent="0.25">
      <c r="A1404" s="3" t="s">
        <v>105</v>
      </c>
      <c r="B1404">
        <v>11303500</v>
      </c>
      <c r="C1404" s="1">
        <v>41284</v>
      </c>
      <c r="D1404" s="2">
        <v>0.45833333333333331</v>
      </c>
      <c r="E1404" t="s">
        <v>106</v>
      </c>
      <c r="F1404" t="s">
        <v>131</v>
      </c>
      <c r="G1404" t="s">
        <v>10869</v>
      </c>
      <c r="H1404" t="s">
        <v>108</v>
      </c>
      <c r="I1404">
        <v>1000</v>
      </c>
      <c r="J1404">
        <v>1.6</v>
      </c>
      <c r="K1404" t="s">
        <v>132</v>
      </c>
      <c r="L1404" t="s">
        <v>130</v>
      </c>
      <c r="M1404">
        <v>0.04</v>
      </c>
      <c r="N1404" t="s">
        <v>10868</v>
      </c>
      <c r="O1404" t="s">
        <v>10864</v>
      </c>
    </row>
    <row r="1405" spans="1:15" hidden="1" x14ac:dyDescent="0.25">
      <c r="A1405" s="3" t="s">
        <v>105</v>
      </c>
      <c r="B1405">
        <v>11303500</v>
      </c>
      <c r="C1405" s="1">
        <v>41284</v>
      </c>
      <c r="D1405" s="2">
        <v>0.45833333333333331</v>
      </c>
      <c r="E1405" t="s">
        <v>106</v>
      </c>
      <c r="F1405" t="s">
        <v>131</v>
      </c>
      <c r="G1405" t="s">
        <v>10869</v>
      </c>
      <c r="H1405" t="s">
        <v>108</v>
      </c>
      <c r="I1405">
        <v>1020</v>
      </c>
      <c r="J1405">
        <v>405</v>
      </c>
      <c r="K1405" t="s">
        <v>133</v>
      </c>
      <c r="L1405" t="s">
        <v>130</v>
      </c>
      <c r="M1405">
        <v>3</v>
      </c>
      <c r="N1405" t="s">
        <v>10868</v>
      </c>
      <c r="O1405" t="s">
        <v>10864</v>
      </c>
    </row>
    <row r="1406" spans="1:15" x14ac:dyDescent="0.25">
      <c r="A1406" s="3" t="s">
        <v>105</v>
      </c>
      <c r="B1406">
        <v>11303500</v>
      </c>
      <c r="C1406" s="1">
        <v>41284</v>
      </c>
      <c r="D1406" s="2">
        <v>0.45833333333333331</v>
      </c>
      <c r="E1406" t="s">
        <v>106</v>
      </c>
      <c r="F1406" t="s">
        <v>131</v>
      </c>
      <c r="G1406" t="s">
        <v>10869</v>
      </c>
      <c r="H1406" t="s">
        <v>108</v>
      </c>
      <c r="I1406">
        <v>1145</v>
      </c>
      <c r="J1406">
        <v>0.82</v>
      </c>
      <c r="K1406" t="s">
        <v>132</v>
      </c>
      <c r="L1406" t="s">
        <v>130</v>
      </c>
      <c r="M1406">
        <v>0.03</v>
      </c>
      <c r="N1406" t="s">
        <v>10868</v>
      </c>
      <c r="O1406" t="s">
        <v>10864</v>
      </c>
    </row>
    <row r="1407" spans="1:15" hidden="1" x14ac:dyDescent="0.25">
      <c r="A1407" s="3" t="s">
        <v>105</v>
      </c>
      <c r="B1407">
        <v>11303500</v>
      </c>
      <c r="C1407" s="1">
        <v>41298</v>
      </c>
      <c r="D1407" s="2">
        <v>0.45833333333333331</v>
      </c>
      <c r="E1407" t="s">
        <v>106</v>
      </c>
      <c r="F1407" t="s">
        <v>131</v>
      </c>
      <c r="G1407" t="s">
        <v>10869</v>
      </c>
      <c r="H1407" t="s">
        <v>108</v>
      </c>
      <c r="I1407">
        <v>1000</v>
      </c>
      <c r="J1407">
        <v>1.4</v>
      </c>
      <c r="K1407" t="s">
        <v>132</v>
      </c>
      <c r="L1407" t="s">
        <v>130</v>
      </c>
      <c r="M1407">
        <v>0.04</v>
      </c>
      <c r="N1407" t="s">
        <v>10868</v>
      </c>
      <c r="O1407" t="s">
        <v>10864</v>
      </c>
    </row>
    <row r="1408" spans="1:15" hidden="1" x14ac:dyDescent="0.25">
      <c r="A1408" s="3" t="s">
        <v>105</v>
      </c>
      <c r="B1408">
        <v>11303500</v>
      </c>
      <c r="C1408" s="1">
        <v>41298</v>
      </c>
      <c r="D1408" s="2">
        <v>0.45833333333333331</v>
      </c>
      <c r="E1408" t="s">
        <v>106</v>
      </c>
      <c r="F1408" t="s">
        <v>131</v>
      </c>
      <c r="G1408" t="s">
        <v>10869</v>
      </c>
      <c r="H1408" t="s">
        <v>108</v>
      </c>
      <c r="I1408">
        <v>1020</v>
      </c>
      <c r="J1408">
        <v>470</v>
      </c>
      <c r="K1408" t="s">
        <v>133</v>
      </c>
      <c r="L1408" t="s">
        <v>130</v>
      </c>
      <c r="M1408">
        <v>3</v>
      </c>
      <c r="N1408" t="s">
        <v>10868</v>
      </c>
      <c r="O1408" t="s">
        <v>10864</v>
      </c>
    </row>
    <row r="1409" spans="1:16" x14ac:dyDescent="0.25">
      <c r="A1409" s="3" t="s">
        <v>105</v>
      </c>
      <c r="B1409">
        <v>11303500</v>
      </c>
      <c r="C1409" s="1">
        <v>41298</v>
      </c>
      <c r="D1409" s="2">
        <v>0.45833333333333331</v>
      </c>
      <c r="E1409" t="s">
        <v>106</v>
      </c>
      <c r="F1409" t="s">
        <v>131</v>
      </c>
      <c r="G1409" t="s">
        <v>10869</v>
      </c>
      <c r="H1409" t="s">
        <v>108</v>
      </c>
      <c r="I1409">
        <v>1145</v>
      </c>
      <c r="J1409">
        <v>0.73</v>
      </c>
      <c r="K1409" t="s">
        <v>132</v>
      </c>
      <c r="L1409" t="s">
        <v>130</v>
      </c>
      <c r="M1409">
        <v>0.03</v>
      </c>
      <c r="N1409" t="s">
        <v>10868</v>
      </c>
      <c r="O1409" t="s">
        <v>10864</v>
      </c>
    </row>
    <row r="1410" spans="1:16" hidden="1" x14ac:dyDescent="0.25">
      <c r="A1410" s="3" t="s">
        <v>105</v>
      </c>
      <c r="B1410">
        <v>11303500</v>
      </c>
      <c r="C1410" s="1">
        <v>41312</v>
      </c>
      <c r="D1410" s="2">
        <v>0.4236111111111111</v>
      </c>
      <c r="E1410" t="s">
        <v>106</v>
      </c>
      <c r="F1410" t="s">
        <v>131</v>
      </c>
      <c r="G1410" t="s">
        <v>10865</v>
      </c>
      <c r="H1410" t="s">
        <v>108</v>
      </c>
      <c r="I1410">
        <v>1000</v>
      </c>
      <c r="J1410">
        <v>1.1000000000000001</v>
      </c>
      <c r="K1410" t="s">
        <v>132</v>
      </c>
      <c r="L1410" t="s">
        <v>130</v>
      </c>
      <c r="M1410">
        <v>0.04</v>
      </c>
      <c r="N1410" t="s">
        <v>10868</v>
      </c>
      <c r="O1410" t="s">
        <v>10864</v>
      </c>
    </row>
    <row r="1411" spans="1:16" hidden="1" x14ac:dyDescent="0.25">
      <c r="A1411" s="3" t="s">
        <v>105</v>
      </c>
      <c r="B1411">
        <v>11303500</v>
      </c>
      <c r="C1411" s="1">
        <v>41312</v>
      </c>
      <c r="D1411" s="2">
        <v>0.4236111111111111</v>
      </c>
      <c r="E1411" t="s">
        <v>106</v>
      </c>
      <c r="F1411" t="s">
        <v>131</v>
      </c>
      <c r="G1411" t="s">
        <v>10865</v>
      </c>
      <c r="H1411" t="s">
        <v>108</v>
      </c>
      <c r="I1411">
        <v>1020</v>
      </c>
      <c r="J1411">
        <v>391</v>
      </c>
      <c r="K1411" t="s">
        <v>133</v>
      </c>
      <c r="L1411" t="s">
        <v>130</v>
      </c>
      <c r="M1411">
        <v>3</v>
      </c>
      <c r="N1411" t="s">
        <v>10868</v>
      </c>
      <c r="O1411" t="s">
        <v>10864</v>
      </c>
    </row>
    <row r="1412" spans="1:16" x14ac:dyDescent="0.25">
      <c r="A1412" s="3" t="s">
        <v>105</v>
      </c>
      <c r="B1412">
        <v>11303500</v>
      </c>
      <c r="C1412" s="1">
        <v>41312</v>
      </c>
      <c r="D1412" s="2">
        <v>0.4236111111111111</v>
      </c>
      <c r="E1412" t="s">
        <v>106</v>
      </c>
      <c r="F1412" t="s">
        <v>131</v>
      </c>
      <c r="G1412" t="s">
        <v>10865</v>
      </c>
      <c r="H1412" t="s">
        <v>108</v>
      </c>
      <c r="I1412">
        <v>1145</v>
      </c>
      <c r="J1412">
        <v>0.47</v>
      </c>
      <c r="K1412" t="s">
        <v>132</v>
      </c>
      <c r="L1412" t="s">
        <v>130</v>
      </c>
      <c r="M1412">
        <v>0.03</v>
      </c>
      <c r="N1412" t="s">
        <v>10868</v>
      </c>
      <c r="O1412" t="s">
        <v>10864</v>
      </c>
    </row>
    <row r="1413" spans="1:16" hidden="1" x14ac:dyDescent="0.25">
      <c r="A1413" s="3" t="s">
        <v>105</v>
      </c>
      <c r="B1413">
        <v>11303500</v>
      </c>
      <c r="C1413" s="1">
        <v>41332</v>
      </c>
      <c r="D1413" s="2">
        <v>0.47222222222222227</v>
      </c>
      <c r="E1413" t="s">
        <v>106</v>
      </c>
      <c r="F1413" t="s">
        <v>131</v>
      </c>
      <c r="G1413" t="s">
        <v>10869</v>
      </c>
      <c r="H1413" t="s">
        <v>108</v>
      </c>
      <c r="I1413">
        <v>1000</v>
      </c>
      <c r="J1413">
        <v>1.2</v>
      </c>
      <c r="K1413" t="s">
        <v>132</v>
      </c>
      <c r="L1413" t="s">
        <v>130</v>
      </c>
      <c r="M1413">
        <v>0.04</v>
      </c>
      <c r="N1413" t="s">
        <v>10868</v>
      </c>
      <c r="O1413" t="s">
        <v>10864</v>
      </c>
    </row>
    <row r="1414" spans="1:16" hidden="1" x14ac:dyDescent="0.25">
      <c r="A1414" s="3" t="s">
        <v>105</v>
      </c>
      <c r="B1414">
        <v>11303500</v>
      </c>
      <c r="C1414" s="1">
        <v>41332</v>
      </c>
      <c r="D1414" s="2">
        <v>0.47222222222222227</v>
      </c>
      <c r="E1414" t="s">
        <v>106</v>
      </c>
      <c r="F1414" t="s">
        <v>131</v>
      </c>
      <c r="G1414" t="s">
        <v>10869</v>
      </c>
      <c r="H1414" t="s">
        <v>108</v>
      </c>
      <c r="I1414">
        <v>1020</v>
      </c>
      <c r="J1414">
        <v>293</v>
      </c>
      <c r="K1414" t="s">
        <v>133</v>
      </c>
      <c r="L1414" t="s">
        <v>130</v>
      </c>
      <c r="M1414">
        <v>3</v>
      </c>
      <c r="N1414" t="s">
        <v>10868</v>
      </c>
      <c r="O1414" t="s">
        <v>10864</v>
      </c>
    </row>
    <row r="1415" spans="1:16" x14ac:dyDescent="0.25">
      <c r="A1415" s="3" t="s">
        <v>105</v>
      </c>
      <c r="B1415">
        <v>11303500</v>
      </c>
      <c r="C1415" s="1">
        <v>41332</v>
      </c>
      <c r="D1415" s="2">
        <v>0.47222222222222227</v>
      </c>
      <c r="E1415" t="s">
        <v>106</v>
      </c>
      <c r="F1415" t="s">
        <v>131</v>
      </c>
      <c r="G1415" t="s">
        <v>10869</v>
      </c>
      <c r="H1415" t="s">
        <v>108</v>
      </c>
      <c r="I1415">
        <v>1145</v>
      </c>
      <c r="J1415">
        <v>0.39</v>
      </c>
      <c r="K1415" t="s">
        <v>132</v>
      </c>
      <c r="L1415" t="s">
        <v>130</v>
      </c>
      <c r="M1415">
        <v>0.03</v>
      </c>
      <c r="N1415" t="s">
        <v>10868</v>
      </c>
      <c r="O1415" t="s">
        <v>10864</v>
      </c>
    </row>
    <row r="1416" spans="1:16" hidden="1" x14ac:dyDescent="0.25">
      <c r="A1416" s="3" t="s">
        <v>105</v>
      </c>
      <c r="B1416">
        <v>11303500</v>
      </c>
      <c r="C1416" s="1">
        <v>41354</v>
      </c>
      <c r="D1416" s="2">
        <v>0.5</v>
      </c>
      <c r="E1416" t="s">
        <v>110</v>
      </c>
      <c r="F1416" t="s">
        <v>131</v>
      </c>
      <c r="G1416" t="s">
        <v>10869</v>
      </c>
      <c r="H1416" t="s">
        <v>108</v>
      </c>
      <c r="I1416">
        <v>1000</v>
      </c>
      <c r="J1416">
        <v>2</v>
      </c>
      <c r="K1416" t="s">
        <v>132</v>
      </c>
      <c r="L1416" t="s">
        <v>130</v>
      </c>
      <c r="M1416">
        <v>0.04</v>
      </c>
      <c r="N1416" t="s">
        <v>10868</v>
      </c>
      <c r="O1416" t="s">
        <v>10864</v>
      </c>
    </row>
    <row r="1417" spans="1:16" hidden="1" x14ac:dyDescent="0.25">
      <c r="A1417" s="3" t="s">
        <v>105</v>
      </c>
      <c r="B1417">
        <v>11303500</v>
      </c>
      <c r="C1417" s="1">
        <v>41354</v>
      </c>
      <c r="D1417" s="2">
        <v>0.5</v>
      </c>
      <c r="E1417" t="s">
        <v>110</v>
      </c>
      <c r="F1417" t="s">
        <v>131</v>
      </c>
      <c r="G1417" t="s">
        <v>10869</v>
      </c>
      <c r="H1417" t="s">
        <v>108</v>
      </c>
      <c r="I1417">
        <v>1020</v>
      </c>
      <c r="J1417">
        <v>510</v>
      </c>
      <c r="K1417" t="s">
        <v>104</v>
      </c>
      <c r="L1417" t="s">
        <v>133</v>
      </c>
      <c r="M1417" t="s">
        <v>130</v>
      </c>
      <c r="N1417">
        <v>3</v>
      </c>
      <c r="O1417" t="s">
        <v>10868</v>
      </c>
      <c r="P1417" t="s">
        <v>10864</v>
      </c>
    </row>
    <row r="1418" spans="1:16" x14ac:dyDescent="0.25">
      <c r="A1418" s="3" t="s">
        <v>105</v>
      </c>
      <c r="B1418">
        <v>11303500</v>
      </c>
      <c r="C1418" s="1">
        <v>41354</v>
      </c>
      <c r="D1418" s="2">
        <v>0.5</v>
      </c>
      <c r="E1418" t="s">
        <v>110</v>
      </c>
      <c r="F1418" t="s">
        <v>131</v>
      </c>
      <c r="G1418" t="s">
        <v>10869</v>
      </c>
      <c r="H1418" t="s">
        <v>108</v>
      </c>
      <c r="I1418">
        <v>1145</v>
      </c>
      <c r="J1418">
        <v>0.52</v>
      </c>
      <c r="K1418" t="s">
        <v>132</v>
      </c>
      <c r="L1418" t="s">
        <v>130</v>
      </c>
      <c r="M1418">
        <v>0.03</v>
      </c>
      <c r="N1418" t="s">
        <v>10868</v>
      </c>
      <c r="O1418" t="s">
        <v>10864</v>
      </c>
    </row>
    <row r="1419" spans="1:16" hidden="1" x14ac:dyDescent="0.25">
      <c r="A1419" s="3" t="s">
        <v>105</v>
      </c>
      <c r="B1419">
        <v>11303500</v>
      </c>
      <c r="C1419" s="1">
        <v>41387</v>
      </c>
      <c r="D1419" s="2">
        <v>0.52777777777777779</v>
      </c>
      <c r="E1419" t="s">
        <v>110</v>
      </c>
      <c r="F1419" t="s">
        <v>131</v>
      </c>
      <c r="G1419" t="s">
        <v>10863</v>
      </c>
      <c r="H1419" t="s">
        <v>108</v>
      </c>
      <c r="I1419">
        <v>1000</v>
      </c>
      <c r="J1419">
        <v>0.9</v>
      </c>
      <c r="K1419" t="s">
        <v>132</v>
      </c>
      <c r="L1419" t="s">
        <v>130</v>
      </c>
      <c r="M1419">
        <v>0.04</v>
      </c>
      <c r="N1419" t="s">
        <v>10868</v>
      </c>
      <c r="O1419" t="s">
        <v>10864</v>
      </c>
    </row>
    <row r="1420" spans="1:16" hidden="1" x14ac:dyDescent="0.25">
      <c r="A1420" s="3" t="s">
        <v>105</v>
      </c>
      <c r="B1420">
        <v>11303500</v>
      </c>
      <c r="C1420" s="1">
        <v>41387</v>
      </c>
      <c r="D1420" s="2">
        <v>0.52777777777777779</v>
      </c>
      <c r="E1420" t="s">
        <v>110</v>
      </c>
      <c r="F1420" t="s">
        <v>131</v>
      </c>
      <c r="G1420" t="s">
        <v>10863</v>
      </c>
      <c r="H1420" t="s">
        <v>108</v>
      </c>
      <c r="I1420">
        <v>1020</v>
      </c>
      <c r="J1420">
        <v>106</v>
      </c>
      <c r="K1420" t="s">
        <v>133</v>
      </c>
      <c r="L1420" t="s">
        <v>130</v>
      </c>
      <c r="M1420">
        <v>3</v>
      </c>
      <c r="N1420" t="s">
        <v>10868</v>
      </c>
      <c r="O1420" t="s">
        <v>10864</v>
      </c>
    </row>
    <row r="1421" spans="1:16" x14ac:dyDescent="0.25">
      <c r="A1421" s="3" t="s">
        <v>105</v>
      </c>
      <c r="B1421">
        <v>11303500</v>
      </c>
      <c r="C1421" s="1">
        <v>41387</v>
      </c>
      <c r="D1421" s="2">
        <v>0.52777777777777779</v>
      </c>
      <c r="E1421" t="s">
        <v>110</v>
      </c>
      <c r="F1421" t="s">
        <v>131</v>
      </c>
      <c r="G1421" t="s">
        <v>10863</v>
      </c>
      <c r="H1421" t="s">
        <v>108</v>
      </c>
      <c r="I1421">
        <v>1145</v>
      </c>
      <c r="J1421">
        <v>0.19</v>
      </c>
      <c r="K1421" t="s">
        <v>132</v>
      </c>
      <c r="L1421" t="s">
        <v>130</v>
      </c>
      <c r="M1421">
        <v>0.03</v>
      </c>
      <c r="N1421" t="s">
        <v>10868</v>
      </c>
      <c r="O1421" t="s">
        <v>10864</v>
      </c>
    </row>
    <row r="1422" spans="1:16" hidden="1" x14ac:dyDescent="0.25">
      <c r="A1422" s="3" t="s">
        <v>105</v>
      </c>
      <c r="B1422">
        <v>11303500</v>
      </c>
      <c r="C1422" s="1">
        <v>41403</v>
      </c>
      <c r="D1422" s="2">
        <v>0.4375</v>
      </c>
      <c r="E1422" t="s">
        <v>110</v>
      </c>
      <c r="F1422" t="s">
        <v>131</v>
      </c>
      <c r="G1422" t="s">
        <v>10863</v>
      </c>
      <c r="H1422" t="s">
        <v>108</v>
      </c>
      <c r="I1422">
        <v>1000</v>
      </c>
      <c r="J1422">
        <v>0.7</v>
      </c>
      <c r="K1422" t="s">
        <v>132</v>
      </c>
      <c r="L1422" t="s">
        <v>130</v>
      </c>
      <c r="M1422">
        <v>0.04</v>
      </c>
      <c r="N1422" t="s">
        <v>10868</v>
      </c>
      <c r="O1422" t="s">
        <v>10864</v>
      </c>
    </row>
    <row r="1423" spans="1:16" hidden="1" x14ac:dyDescent="0.25">
      <c r="A1423" s="3" t="s">
        <v>105</v>
      </c>
      <c r="B1423">
        <v>11303500</v>
      </c>
      <c r="C1423" s="1">
        <v>41403</v>
      </c>
      <c r="D1423" s="2">
        <v>0.4375</v>
      </c>
      <c r="E1423" t="s">
        <v>110</v>
      </c>
      <c r="F1423" t="s">
        <v>131</v>
      </c>
      <c r="G1423" t="s">
        <v>10863</v>
      </c>
      <c r="H1423" t="s">
        <v>108</v>
      </c>
      <c r="I1423">
        <v>1020</v>
      </c>
      <c r="J1423">
        <v>75</v>
      </c>
      <c r="K1423" t="s">
        <v>133</v>
      </c>
      <c r="L1423" t="s">
        <v>130</v>
      </c>
      <c r="M1423">
        <v>3</v>
      </c>
      <c r="N1423" t="s">
        <v>10868</v>
      </c>
      <c r="O1423" t="s">
        <v>10864</v>
      </c>
    </row>
    <row r="1424" spans="1:16" x14ac:dyDescent="0.25">
      <c r="A1424" s="3" t="s">
        <v>105</v>
      </c>
      <c r="B1424">
        <v>11303500</v>
      </c>
      <c r="C1424" s="1">
        <v>41403</v>
      </c>
      <c r="D1424" s="2">
        <v>0.4375</v>
      </c>
      <c r="E1424" t="s">
        <v>110</v>
      </c>
      <c r="F1424" t="s">
        <v>131</v>
      </c>
      <c r="G1424" t="s">
        <v>10863</v>
      </c>
      <c r="H1424" t="s">
        <v>108</v>
      </c>
      <c r="I1424">
        <v>1145</v>
      </c>
      <c r="J1424">
        <v>0.16</v>
      </c>
      <c r="K1424" t="s">
        <v>132</v>
      </c>
      <c r="L1424" t="s">
        <v>130</v>
      </c>
      <c r="M1424">
        <v>0.03</v>
      </c>
      <c r="N1424" t="s">
        <v>10868</v>
      </c>
      <c r="O1424" t="s">
        <v>10864</v>
      </c>
    </row>
    <row r="1425" spans="1:15" hidden="1" x14ac:dyDescent="0.25">
      <c r="A1425" s="3" t="s">
        <v>105</v>
      </c>
      <c r="B1425">
        <v>11303500</v>
      </c>
      <c r="C1425" s="1">
        <v>41423</v>
      </c>
      <c r="D1425" s="2">
        <v>0.52083333333333337</v>
      </c>
      <c r="E1425" t="s">
        <v>110</v>
      </c>
      <c r="F1425" t="s">
        <v>131</v>
      </c>
      <c r="G1425" t="s">
        <v>10865</v>
      </c>
      <c r="H1425" t="s">
        <v>108</v>
      </c>
      <c r="I1425">
        <v>1000</v>
      </c>
      <c r="J1425">
        <v>1.8</v>
      </c>
      <c r="K1425" t="s">
        <v>132</v>
      </c>
      <c r="L1425" t="s">
        <v>130</v>
      </c>
      <c r="M1425">
        <v>0.04</v>
      </c>
      <c r="N1425" t="s">
        <v>10868</v>
      </c>
      <c r="O1425" t="s">
        <v>10864</v>
      </c>
    </row>
    <row r="1426" spans="1:15" hidden="1" x14ac:dyDescent="0.25">
      <c r="A1426" s="3" t="s">
        <v>105</v>
      </c>
      <c r="B1426">
        <v>11303500</v>
      </c>
      <c r="C1426" s="1">
        <v>41423</v>
      </c>
      <c r="D1426" s="2">
        <v>0.52083333333333337</v>
      </c>
      <c r="E1426" t="s">
        <v>110</v>
      </c>
      <c r="F1426" t="s">
        <v>131</v>
      </c>
      <c r="G1426" t="s">
        <v>10865</v>
      </c>
      <c r="H1426" t="s">
        <v>108</v>
      </c>
      <c r="I1426">
        <v>1020</v>
      </c>
      <c r="J1426">
        <v>213</v>
      </c>
      <c r="K1426" t="s">
        <v>133</v>
      </c>
      <c r="L1426" t="s">
        <v>130</v>
      </c>
      <c r="M1426">
        <v>3</v>
      </c>
      <c r="N1426" t="s">
        <v>10868</v>
      </c>
      <c r="O1426" t="s">
        <v>10864</v>
      </c>
    </row>
    <row r="1427" spans="1:15" x14ac:dyDescent="0.25">
      <c r="A1427" s="3" t="s">
        <v>105</v>
      </c>
      <c r="B1427">
        <v>11303500</v>
      </c>
      <c r="C1427" s="1">
        <v>41423</v>
      </c>
      <c r="D1427" s="2">
        <v>0.52083333333333337</v>
      </c>
      <c r="E1427" t="s">
        <v>110</v>
      </c>
      <c r="F1427" t="s">
        <v>131</v>
      </c>
      <c r="G1427" t="s">
        <v>10865</v>
      </c>
      <c r="H1427" t="s">
        <v>108</v>
      </c>
      <c r="I1427">
        <v>1145</v>
      </c>
      <c r="J1427">
        <v>0.5</v>
      </c>
      <c r="K1427" t="s">
        <v>132</v>
      </c>
      <c r="L1427" t="s">
        <v>130</v>
      </c>
      <c r="M1427">
        <v>0.03</v>
      </c>
      <c r="N1427" t="s">
        <v>10868</v>
      </c>
      <c r="O1427" t="s">
        <v>10864</v>
      </c>
    </row>
    <row r="1428" spans="1:15" hidden="1" x14ac:dyDescent="0.25">
      <c r="A1428" s="3" t="s">
        <v>105</v>
      </c>
      <c r="B1428">
        <v>11303500</v>
      </c>
      <c r="C1428" s="1">
        <v>41436</v>
      </c>
      <c r="D1428" s="2">
        <v>0.47916666666666669</v>
      </c>
      <c r="E1428" t="s">
        <v>110</v>
      </c>
      <c r="F1428" t="s">
        <v>131</v>
      </c>
      <c r="G1428" t="s">
        <v>10865</v>
      </c>
      <c r="H1428" t="s">
        <v>108</v>
      </c>
      <c r="I1428">
        <v>1000</v>
      </c>
      <c r="J1428">
        <v>2</v>
      </c>
      <c r="K1428" t="s">
        <v>132</v>
      </c>
      <c r="L1428" t="s">
        <v>130</v>
      </c>
      <c r="M1428">
        <v>0.04</v>
      </c>
      <c r="N1428" t="s">
        <v>10868</v>
      </c>
      <c r="O1428" t="s">
        <v>10864</v>
      </c>
    </row>
    <row r="1429" spans="1:15" hidden="1" x14ac:dyDescent="0.25">
      <c r="A1429" s="3" t="s">
        <v>105</v>
      </c>
      <c r="B1429">
        <v>11303500</v>
      </c>
      <c r="C1429" s="1">
        <v>41436</v>
      </c>
      <c r="D1429" s="2">
        <v>0.47916666666666669</v>
      </c>
      <c r="E1429" t="s">
        <v>110</v>
      </c>
      <c r="F1429" t="s">
        <v>131</v>
      </c>
      <c r="G1429" t="s">
        <v>10865</v>
      </c>
      <c r="H1429" t="s">
        <v>108</v>
      </c>
      <c r="I1429">
        <v>1020</v>
      </c>
      <c r="J1429">
        <v>200</v>
      </c>
      <c r="K1429" t="s">
        <v>133</v>
      </c>
      <c r="L1429" t="s">
        <v>130</v>
      </c>
      <c r="M1429">
        <v>3</v>
      </c>
      <c r="N1429" t="s">
        <v>10868</v>
      </c>
      <c r="O1429" t="s">
        <v>10864</v>
      </c>
    </row>
    <row r="1430" spans="1:15" x14ac:dyDescent="0.25">
      <c r="A1430" s="3" t="s">
        <v>105</v>
      </c>
      <c r="B1430">
        <v>11303500</v>
      </c>
      <c r="C1430" s="1">
        <v>41436</v>
      </c>
      <c r="D1430" s="2">
        <v>0.47916666666666669</v>
      </c>
      <c r="E1430" t="s">
        <v>110</v>
      </c>
      <c r="F1430" t="s">
        <v>131</v>
      </c>
      <c r="G1430" t="s">
        <v>10865</v>
      </c>
      <c r="H1430" t="s">
        <v>108</v>
      </c>
      <c r="I1430">
        <v>1145</v>
      </c>
      <c r="J1430">
        <v>0.44</v>
      </c>
      <c r="K1430" t="s">
        <v>132</v>
      </c>
      <c r="L1430" t="s">
        <v>130</v>
      </c>
      <c r="M1430">
        <v>0.03</v>
      </c>
      <c r="N1430" t="s">
        <v>10868</v>
      </c>
      <c r="O1430" t="s">
        <v>10864</v>
      </c>
    </row>
    <row r="1431" spans="1:15" hidden="1" x14ac:dyDescent="0.25">
      <c r="A1431" s="3" t="s">
        <v>105</v>
      </c>
      <c r="B1431">
        <v>11303500</v>
      </c>
      <c r="C1431" s="1">
        <v>41474</v>
      </c>
      <c r="D1431" s="2">
        <v>0.375</v>
      </c>
      <c r="E1431" t="s">
        <v>110</v>
      </c>
      <c r="F1431" t="s">
        <v>131</v>
      </c>
      <c r="G1431" t="s">
        <v>10865</v>
      </c>
      <c r="H1431" t="s">
        <v>108</v>
      </c>
      <c r="I1431">
        <v>1000</v>
      </c>
      <c r="J1431">
        <v>1.7</v>
      </c>
      <c r="K1431" t="s">
        <v>132</v>
      </c>
      <c r="L1431" t="s">
        <v>130</v>
      </c>
      <c r="M1431">
        <v>0.04</v>
      </c>
      <c r="N1431" t="s">
        <v>10868</v>
      </c>
      <c r="O1431" t="s">
        <v>10864</v>
      </c>
    </row>
    <row r="1432" spans="1:15" hidden="1" x14ac:dyDescent="0.25">
      <c r="A1432" s="3" t="s">
        <v>105</v>
      </c>
      <c r="B1432">
        <v>11303500</v>
      </c>
      <c r="C1432" s="1">
        <v>41474</v>
      </c>
      <c r="D1432" s="2">
        <v>0.375</v>
      </c>
      <c r="E1432" t="s">
        <v>110</v>
      </c>
      <c r="F1432" t="s">
        <v>131</v>
      </c>
      <c r="G1432" t="s">
        <v>10865</v>
      </c>
      <c r="H1432" t="s">
        <v>108</v>
      </c>
      <c r="I1432">
        <v>1020</v>
      </c>
      <c r="J1432">
        <v>218</v>
      </c>
      <c r="K1432" t="s">
        <v>133</v>
      </c>
      <c r="L1432" t="s">
        <v>130</v>
      </c>
      <c r="M1432">
        <v>3</v>
      </c>
      <c r="N1432" t="s">
        <v>10868</v>
      </c>
      <c r="O1432" t="s">
        <v>10864</v>
      </c>
    </row>
    <row r="1433" spans="1:15" x14ac:dyDescent="0.25">
      <c r="A1433" s="3" t="s">
        <v>105</v>
      </c>
      <c r="B1433">
        <v>11303500</v>
      </c>
      <c r="C1433" s="1">
        <v>41474</v>
      </c>
      <c r="D1433" s="2">
        <v>0.375</v>
      </c>
      <c r="E1433" t="s">
        <v>110</v>
      </c>
      <c r="F1433" t="s">
        <v>131</v>
      </c>
      <c r="G1433" t="s">
        <v>10865</v>
      </c>
      <c r="H1433" t="s">
        <v>108</v>
      </c>
      <c r="I1433">
        <v>1145</v>
      </c>
      <c r="J1433">
        <v>0.37</v>
      </c>
      <c r="K1433" t="s">
        <v>132</v>
      </c>
      <c r="L1433" t="s">
        <v>130</v>
      </c>
      <c r="M1433">
        <v>0.03</v>
      </c>
      <c r="N1433" t="s">
        <v>10868</v>
      </c>
      <c r="O1433" t="s">
        <v>10864</v>
      </c>
    </row>
    <row r="1434" spans="1:15" hidden="1" x14ac:dyDescent="0.25">
      <c r="A1434" s="3" t="s">
        <v>105</v>
      </c>
      <c r="B1434">
        <v>11303500</v>
      </c>
      <c r="C1434" s="1">
        <v>41481</v>
      </c>
      <c r="D1434" s="2">
        <v>0.35416666666666669</v>
      </c>
      <c r="E1434" t="s">
        <v>110</v>
      </c>
      <c r="F1434" t="s">
        <v>131</v>
      </c>
      <c r="G1434" t="s">
        <v>10865</v>
      </c>
      <c r="H1434" t="s">
        <v>108</v>
      </c>
      <c r="I1434">
        <v>1000</v>
      </c>
      <c r="J1434">
        <v>2</v>
      </c>
      <c r="K1434" t="s">
        <v>132</v>
      </c>
      <c r="L1434" t="s">
        <v>130</v>
      </c>
      <c r="M1434">
        <v>0.04</v>
      </c>
      <c r="N1434" t="s">
        <v>10868</v>
      </c>
      <c r="O1434" t="s">
        <v>10864</v>
      </c>
    </row>
    <row r="1435" spans="1:15" hidden="1" x14ac:dyDescent="0.25">
      <c r="A1435" s="3" t="s">
        <v>105</v>
      </c>
      <c r="B1435">
        <v>11303500</v>
      </c>
      <c r="C1435" s="1">
        <v>41481</v>
      </c>
      <c r="D1435" s="2">
        <v>0.35416666666666669</v>
      </c>
      <c r="E1435" t="s">
        <v>110</v>
      </c>
      <c r="F1435" t="s">
        <v>131</v>
      </c>
      <c r="G1435" t="s">
        <v>10865</v>
      </c>
      <c r="H1435" t="s">
        <v>108</v>
      </c>
      <c r="I1435">
        <v>1020</v>
      </c>
      <c r="J1435">
        <v>226</v>
      </c>
      <c r="K1435" t="s">
        <v>133</v>
      </c>
      <c r="L1435" t="s">
        <v>130</v>
      </c>
      <c r="M1435">
        <v>3</v>
      </c>
      <c r="N1435" t="s">
        <v>10868</v>
      </c>
      <c r="O1435" t="s">
        <v>10864</v>
      </c>
    </row>
    <row r="1436" spans="1:15" x14ac:dyDescent="0.25">
      <c r="A1436" s="3" t="s">
        <v>105</v>
      </c>
      <c r="B1436">
        <v>11303500</v>
      </c>
      <c r="C1436" s="1">
        <v>41481</v>
      </c>
      <c r="D1436" s="2">
        <v>0.35416666666666669</v>
      </c>
      <c r="E1436" t="s">
        <v>110</v>
      </c>
      <c r="F1436" t="s">
        <v>131</v>
      </c>
      <c r="G1436" t="s">
        <v>10865</v>
      </c>
      <c r="H1436" t="s">
        <v>108</v>
      </c>
      <c r="I1436">
        <v>1145</v>
      </c>
      <c r="J1436">
        <v>0.36</v>
      </c>
      <c r="K1436" t="s">
        <v>132</v>
      </c>
      <c r="L1436" t="s">
        <v>130</v>
      </c>
      <c r="M1436">
        <v>0.03</v>
      </c>
      <c r="N1436" t="s">
        <v>10868</v>
      </c>
      <c r="O1436" t="s">
        <v>10864</v>
      </c>
    </row>
    <row r="1437" spans="1:15" hidden="1" x14ac:dyDescent="0.25">
      <c r="A1437" s="3" t="s">
        <v>105</v>
      </c>
      <c r="B1437">
        <v>11303500</v>
      </c>
      <c r="C1437" s="1">
        <v>41493</v>
      </c>
      <c r="D1437" s="2">
        <v>0.52083333333333337</v>
      </c>
      <c r="E1437" t="s">
        <v>110</v>
      </c>
      <c r="F1437" t="s">
        <v>131</v>
      </c>
      <c r="G1437" t="s">
        <v>10865</v>
      </c>
      <c r="H1437" t="s">
        <v>108</v>
      </c>
      <c r="I1437">
        <v>1000</v>
      </c>
      <c r="J1437">
        <v>1.6</v>
      </c>
      <c r="K1437" t="s">
        <v>132</v>
      </c>
      <c r="L1437" t="s">
        <v>130</v>
      </c>
      <c r="M1437">
        <v>0.04</v>
      </c>
      <c r="N1437" t="s">
        <v>10868</v>
      </c>
      <c r="O1437" t="s">
        <v>10864</v>
      </c>
    </row>
    <row r="1438" spans="1:15" hidden="1" x14ac:dyDescent="0.25">
      <c r="A1438" s="3" t="s">
        <v>105</v>
      </c>
      <c r="B1438">
        <v>11303500</v>
      </c>
      <c r="C1438" s="1">
        <v>41493</v>
      </c>
      <c r="D1438" s="2">
        <v>0.52083333333333337</v>
      </c>
      <c r="E1438" t="s">
        <v>110</v>
      </c>
      <c r="F1438" t="s">
        <v>131</v>
      </c>
      <c r="G1438" t="s">
        <v>10865</v>
      </c>
      <c r="H1438" t="s">
        <v>108</v>
      </c>
      <c r="I1438">
        <v>1020</v>
      </c>
      <c r="J1438">
        <v>203</v>
      </c>
      <c r="K1438" t="s">
        <v>133</v>
      </c>
      <c r="L1438" t="s">
        <v>130</v>
      </c>
      <c r="M1438">
        <v>3</v>
      </c>
      <c r="N1438" t="s">
        <v>10868</v>
      </c>
      <c r="O1438" t="s">
        <v>10864</v>
      </c>
    </row>
    <row r="1439" spans="1:15" x14ac:dyDescent="0.25">
      <c r="A1439" s="3" t="s">
        <v>105</v>
      </c>
      <c r="B1439">
        <v>11303500</v>
      </c>
      <c r="C1439" s="1">
        <v>41493</v>
      </c>
      <c r="D1439" s="2">
        <v>0.52083333333333337</v>
      </c>
      <c r="E1439" t="s">
        <v>110</v>
      </c>
      <c r="F1439" t="s">
        <v>131</v>
      </c>
      <c r="G1439" t="s">
        <v>10865</v>
      </c>
      <c r="H1439" t="s">
        <v>108</v>
      </c>
      <c r="I1439">
        <v>1145</v>
      </c>
      <c r="J1439">
        <v>0.3</v>
      </c>
      <c r="K1439" t="s">
        <v>132</v>
      </c>
      <c r="L1439" t="s">
        <v>130</v>
      </c>
      <c r="M1439">
        <v>0.03</v>
      </c>
      <c r="N1439" t="s">
        <v>10868</v>
      </c>
      <c r="O1439" t="s">
        <v>10864</v>
      </c>
    </row>
    <row r="1440" spans="1:15" hidden="1" x14ac:dyDescent="0.25">
      <c r="A1440" s="3" t="s">
        <v>105</v>
      </c>
      <c r="B1440">
        <v>11303500</v>
      </c>
      <c r="C1440" s="1">
        <v>41523</v>
      </c>
      <c r="D1440" s="2">
        <v>0.4375</v>
      </c>
      <c r="E1440" t="s">
        <v>110</v>
      </c>
      <c r="F1440" t="s">
        <v>131</v>
      </c>
      <c r="G1440" t="s">
        <v>10865</v>
      </c>
      <c r="H1440" t="s">
        <v>108</v>
      </c>
      <c r="I1440">
        <v>1000</v>
      </c>
      <c r="J1440">
        <v>1.3</v>
      </c>
      <c r="K1440" t="s">
        <v>132</v>
      </c>
      <c r="L1440" t="s">
        <v>130</v>
      </c>
      <c r="M1440">
        <v>0.04</v>
      </c>
      <c r="N1440" t="s">
        <v>10868</v>
      </c>
      <c r="O1440" t="s">
        <v>10864</v>
      </c>
    </row>
    <row r="1441" spans="1:15" hidden="1" x14ac:dyDescent="0.25">
      <c r="A1441" s="3" t="s">
        <v>105</v>
      </c>
      <c r="B1441">
        <v>11303500</v>
      </c>
      <c r="C1441" s="1">
        <v>41523</v>
      </c>
      <c r="D1441" s="2">
        <v>0.4375</v>
      </c>
      <c r="E1441" t="s">
        <v>110</v>
      </c>
      <c r="F1441" t="s">
        <v>131</v>
      </c>
      <c r="G1441" t="s">
        <v>10865</v>
      </c>
      <c r="H1441" t="s">
        <v>108</v>
      </c>
      <c r="I1441">
        <v>1020</v>
      </c>
      <c r="J1441">
        <v>122</v>
      </c>
      <c r="K1441" t="s">
        <v>133</v>
      </c>
      <c r="L1441" t="s">
        <v>130</v>
      </c>
      <c r="M1441">
        <v>3</v>
      </c>
      <c r="N1441" t="s">
        <v>10868</v>
      </c>
      <c r="O1441" t="s">
        <v>10864</v>
      </c>
    </row>
    <row r="1442" spans="1:15" x14ac:dyDescent="0.25">
      <c r="A1442" s="3" t="s">
        <v>105</v>
      </c>
      <c r="B1442">
        <v>11303500</v>
      </c>
      <c r="C1442" s="1">
        <v>41523</v>
      </c>
      <c r="D1442" s="2">
        <v>0.4375</v>
      </c>
      <c r="E1442" t="s">
        <v>110</v>
      </c>
      <c r="F1442" t="s">
        <v>131</v>
      </c>
      <c r="G1442" t="s">
        <v>10865</v>
      </c>
      <c r="H1442" t="s">
        <v>108</v>
      </c>
      <c r="I1442">
        <v>1145</v>
      </c>
      <c r="J1442">
        <v>0.21</v>
      </c>
      <c r="K1442" t="s">
        <v>132</v>
      </c>
      <c r="L1442" t="s">
        <v>130</v>
      </c>
      <c r="M1442">
        <v>0.03</v>
      </c>
      <c r="N1442" t="s">
        <v>10868</v>
      </c>
      <c r="O1442" t="s">
        <v>10864</v>
      </c>
    </row>
    <row r="1443" spans="1:15" hidden="1" x14ac:dyDescent="0.25">
      <c r="A1443" s="3" t="s">
        <v>105</v>
      </c>
      <c r="B1443">
        <v>11303500</v>
      </c>
      <c r="C1443" s="1">
        <v>41571</v>
      </c>
      <c r="D1443" s="2">
        <v>0.47916666666666669</v>
      </c>
      <c r="E1443" t="s">
        <v>110</v>
      </c>
      <c r="F1443" t="s">
        <v>131</v>
      </c>
      <c r="G1443" t="s">
        <v>10865</v>
      </c>
      <c r="H1443" t="s">
        <v>108</v>
      </c>
      <c r="I1443">
        <v>1000</v>
      </c>
      <c r="J1443">
        <v>1.3</v>
      </c>
      <c r="K1443" t="s">
        <v>132</v>
      </c>
      <c r="L1443" t="s">
        <v>130</v>
      </c>
      <c r="M1443">
        <v>0.1</v>
      </c>
      <c r="N1443" t="s">
        <v>10868</v>
      </c>
      <c r="O1443" t="s">
        <v>10864</v>
      </c>
    </row>
    <row r="1444" spans="1:15" hidden="1" x14ac:dyDescent="0.25">
      <c r="A1444" s="3" t="s">
        <v>105</v>
      </c>
      <c r="B1444">
        <v>11303500</v>
      </c>
      <c r="C1444" s="1">
        <v>41571</v>
      </c>
      <c r="D1444" s="2">
        <v>0.47916666666666669</v>
      </c>
      <c r="E1444" t="s">
        <v>110</v>
      </c>
      <c r="F1444" t="s">
        <v>131</v>
      </c>
      <c r="G1444" t="s">
        <v>10865</v>
      </c>
      <c r="H1444" t="s">
        <v>108</v>
      </c>
      <c r="I1444">
        <v>1020</v>
      </c>
      <c r="J1444">
        <v>224</v>
      </c>
      <c r="K1444" t="s">
        <v>133</v>
      </c>
      <c r="L1444" t="s">
        <v>130</v>
      </c>
      <c r="M1444">
        <v>5</v>
      </c>
      <c r="N1444" t="s">
        <v>10868</v>
      </c>
      <c r="O1444" t="s">
        <v>10864</v>
      </c>
    </row>
    <row r="1445" spans="1:15" x14ac:dyDescent="0.25">
      <c r="A1445" s="3" t="s">
        <v>105</v>
      </c>
      <c r="B1445">
        <v>11303500</v>
      </c>
      <c r="C1445" s="1">
        <v>41571</v>
      </c>
      <c r="D1445" s="2">
        <v>0.47916666666666669</v>
      </c>
      <c r="E1445" t="s">
        <v>110</v>
      </c>
      <c r="F1445" t="s">
        <v>131</v>
      </c>
      <c r="G1445" t="s">
        <v>10865</v>
      </c>
      <c r="H1445" t="s">
        <v>108</v>
      </c>
      <c r="I1445">
        <v>1145</v>
      </c>
      <c r="J1445">
        <v>0.28000000000000003</v>
      </c>
      <c r="K1445" t="s">
        <v>132</v>
      </c>
      <c r="L1445" t="s">
        <v>130</v>
      </c>
      <c r="M1445">
        <v>0.05</v>
      </c>
      <c r="N1445" t="s">
        <v>10868</v>
      </c>
      <c r="O1445" t="s">
        <v>10864</v>
      </c>
    </row>
    <row r="1446" spans="1:15" hidden="1" x14ac:dyDescent="0.25">
      <c r="A1446" s="3" t="s">
        <v>105</v>
      </c>
      <c r="B1446">
        <v>11303500</v>
      </c>
      <c r="C1446" s="1">
        <v>41599</v>
      </c>
      <c r="D1446" s="2">
        <v>0.47916666666666669</v>
      </c>
      <c r="E1446" t="s">
        <v>106</v>
      </c>
      <c r="F1446" t="s">
        <v>131</v>
      </c>
      <c r="G1446" t="s">
        <v>10865</v>
      </c>
      <c r="H1446" t="s">
        <v>108</v>
      </c>
      <c r="I1446">
        <v>1000</v>
      </c>
      <c r="J1446">
        <v>1.3</v>
      </c>
      <c r="K1446" t="s">
        <v>132</v>
      </c>
      <c r="L1446" t="s">
        <v>130</v>
      </c>
      <c r="M1446">
        <v>0.1</v>
      </c>
      <c r="N1446" t="s">
        <v>10868</v>
      </c>
      <c r="O1446" t="s">
        <v>10864</v>
      </c>
    </row>
    <row r="1447" spans="1:15" hidden="1" x14ac:dyDescent="0.25">
      <c r="A1447" s="3" t="s">
        <v>105</v>
      </c>
      <c r="B1447">
        <v>11303500</v>
      </c>
      <c r="C1447" s="1">
        <v>41599</v>
      </c>
      <c r="D1447" s="2">
        <v>0.47916666666666669</v>
      </c>
      <c r="E1447" t="s">
        <v>106</v>
      </c>
      <c r="F1447" t="s">
        <v>131</v>
      </c>
      <c r="G1447" t="s">
        <v>10865</v>
      </c>
      <c r="H1447" t="s">
        <v>108</v>
      </c>
      <c r="I1447">
        <v>1020</v>
      </c>
      <c r="J1447">
        <v>296</v>
      </c>
      <c r="K1447" t="s">
        <v>133</v>
      </c>
      <c r="L1447" t="s">
        <v>130</v>
      </c>
      <c r="M1447">
        <v>5</v>
      </c>
      <c r="N1447" t="s">
        <v>10868</v>
      </c>
      <c r="O1447" t="s">
        <v>10864</v>
      </c>
    </row>
    <row r="1448" spans="1:15" x14ac:dyDescent="0.25">
      <c r="A1448" s="3" t="s">
        <v>105</v>
      </c>
      <c r="B1448">
        <v>11303500</v>
      </c>
      <c r="C1448" s="1">
        <v>41599</v>
      </c>
      <c r="D1448" s="2">
        <v>0.47916666666666669</v>
      </c>
      <c r="E1448" t="s">
        <v>106</v>
      </c>
      <c r="F1448" t="s">
        <v>131</v>
      </c>
      <c r="G1448" t="s">
        <v>10865</v>
      </c>
      <c r="H1448" t="s">
        <v>108</v>
      </c>
      <c r="I1448">
        <v>1145</v>
      </c>
      <c r="J1448">
        <v>0.28000000000000003</v>
      </c>
      <c r="K1448" t="s">
        <v>132</v>
      </c>
      <c r="L1448" t="s">
        <v>130</v>
      </c>
      <c r="M1448">
        <v>0.05</v>
      </c>
      <c r="N1448" t="s">
        <v>10868</v>
      </c>
      <c r="O1448" t="s">
        <v>10864</v>
      </c>
    </row>
    <row r="1449" spans="1:15" hidden="1" x14ac:dyDescent="0.25">
      <c r="A1449" s="3" t="s">
        <v>105</v>
      </c>
      <c r="B1449">
        <v>11303500</v>
      </c>
      <c r="C1449" s="1">
        <v>41613</v>
      </c>
      <c r="D1449" s="2">
        <v>0.47916666666666669</v>
      </c>
      <c r="E1449" t="s">
        <v>106</v>
      </c>
      <c r="F1449" t="s">
        <v>131</v>
      </c>
      <c r="G1449" t="s">
        <v>10865</v>
      </c>
      <c r="H1449" t="s">
        <v>108</v>
      </c>
      <c r="I1449">
        <v>1000</v>
      </c>
      <c r="J1449">
        <v>1.6</v>
      </c>
      <c r="K1449" t="s">
        <v>132</v>
      </c>
      <c r="L1449" t="s">
        <v>130</v>
      </c>
      <c r="M1449">
        <v>0.1</v>
      </c>
      <c r="N1449" t="s">
        <v>10868</v>
      </c>
      <c r="O1449" t="s">
        <v>10864</v>
      </c>
    </row>
    <row r="1450" spans="1:15" hidden="1" x14ac:dyDescent="0.25">
      <c r="A1450" s="3" t="s">
        <v>105</v>
      </c>
      <c r="B1450">
        <v>11303500</v>
      </c>
      <c r="C1450" s="1">
        <v>41613</v>
      </c>
      <c r="D1450" s="2">
        <v>0.47916666666666669</v>
      </c>
      <c r="E1450" t="s">
        <v>106</v>
      </c>
      <c r="F1450" t="s">
        <v>131</v>
      </c>
      <c r="G1450" t="s">
        <v>10865</v>
      </c>
      <c r="H1450" t="s">
        <v>108</v>
      </c>
      <c r="I1450">
        <v>1020</v>
      </c>
      <c r="J1450">
        <v>440</v>
      </c>
      <c r="K1450" t="s">
        <v>133</v>
      </c>
      <c r="L1450" t="s">
        <v>130</v>
      </c>
      <c r="M1450">
        <v>5</v>
      </c>
      <c r="N1450" t="s">
        <v>10868</v>
      </c>
      <c r="O1450" t="s">
        <v>10864</v>
      </c>
    </row>
    <row r="1451" spans="1:15" x14ac:dyDescent="0.25">
      <c r="A1451" s="3" t="s">
        <v>105</v>
      </c>
      <c r="B1451">
        <v>11303500</v>
      </c>
      <c r="C1451" s="1">
        <v>41613</v>
      </c>
      <c r="D1451" s="2">
        <v>0.47916666666666669</v>
      </c>
      <c r="E1451" t="s">
        <v>106</v>
      </c>
      <c r="F1451" t="s">
        <v>131</v>
      </c>
      <c r="G1451" t="s">
        <v>10865</v>
      </c>
      <c r="H1451" t="s">
        <v>108</v>
      </c>
      <c r="I1451">
        <v>1145</v>
      </c>
      <c r="J1451">
        <v>0.38</v>
      </c>
      <c r="K1451" t="s">
        <v>132</v>
      </c>
      <c r="L1451" t="s">
        <v>130</v>
      </c>
      <c r="M1451">
        <v>0.05</v>
      </c>
      <c r="N1451" t="s">
        <v>10868</v>
      </c>
      <c r="O1451" t="s">
        <v>10864</v>
      </c>
    </row>
    <row r="1452" spans="1:15" hidden="1" x14ac:dyDescent="0.25">
      <c r="A1452" s="3" t="s">
        <v>105</v>
      </c>
      <c r="B1452">
        <v>11303500</v>
      </c>
      <c r="C1452" s="1">
        <v>41625</v>
      </c>
      <c r="D1452" s="2">
        <v>0.47916666666666669</v>
      </c>
      <c r="E1452" t="s">
        <v>106</v>
      </c>
      <c r="F1452" t="s">
        <v>131</v>
      </c>
      <c r="G1452" t="s">
        <v>10863</v>
      </c>
      <c r="H1452" t="s">
        <v>108</v>
      </c>
      <c r="I1452">
        <v>1000</v>
      </c>
      <c r="J1452">
        <v>1.1000000000000001</v>
      </c>
      <c r="K1452" t="s">
        <v>132</v>
      </c>
      <c r="L1452" t="s">
        <v>130</v>
      </c>
      <c r="M1452">
        <v>0.1</v>
      </c>
      <c r="N1452" t="s">
        <v>10868</v>
      </c>
      <c r="O1452" t="s">
        <v>10864</v>
      </c>
    </row>
    <row r="1453" spans="1:15" hidden="1" x14ac:dyDescent="0.25">
      <c r="A1453" s="3" t="s">
        <v>105</v>
      </c>
      <c r="B1453">
        <v>11303500</v>
      </c>
      <c r="C1453" s="1">
        <v>41625</v>
      </c>
      <c r="D1453" s="2">
        <v>0.47916666666666669</v>
      </c>
      <c r="E1453" t="s">
        <v>106</v>
      </c>
      <c r="F1453" t="s">
        <v>131</v>
      </c>
      <c r="G1453" t="s">
        <v>10863</v>
      </c>
      <c r="H1453" t="s">
        <v>108</v>
      </c>
      <c r="I1453">
        <v>1020</v>
      </c>
      <c r="J1453">
        <v>401</v>
      </c>
      <c r="K1453" t="s">
        <v>133</v>
      </c>
      <c r="L1453" t="s">
        <v>130</v>
      </c>
      <c r="M1453">
        <v>5</v>
      </c>
      <c r="N1453" t="s">
        <v>10868</v>
      </c>
      <c r="O1453" t="s">
        <v>10864</v>
      </c>
    </row>
    <row r="1454" spans="1:15" x14ac:dyDescent="0.25">
      <c r="A1454" s="3" t="s">
        <v>105</v>
      </c>
      <c r="B1454">
        <v>11303500</v>
      </c>
      <c r="C1454" s="1">
        <v>41625</v>
      </c>
      <c r="D1454" s="2">
        <v>0.47916666666666669</v>
      </c>
      <c r="E1454" t="s">
        <v>106</v>
      </c>
      <c r="F1454" t="s">
        <v>131</v>
      </c>
      <c r="G1454" t="s">
        <v>10863</v>
      </c>
      <c r="H1454" t="s">
        <v>108</v>
      </c>
      <c r="I1454">
        <v>1145</v>
      </c>
      <c r="J1454">
        <v>0.38</v>
      </c>
      <c r="K1454" t="s">
        <v>132</v>
      </c>
      <c r="L1454" t="s">
        <v>130</v>
      </c>
      <c r="M1454">
        <v>0.05</v>
      </c>
      <c r="N1454" t="s">
        <v>10868</v>
      </c>
      <c r="O1454" t="s">
        <v>10864</v>
      </c>
    </row>
    <row r="1455" spans="1:15" hidden="1" x14ac:dyDescent="0.25">
      <c r="A1455" s="3" t="s">
        <v>105</v>
      </c>
      <c r="B1455">
        <v>11303500</v>
      </c>
      <c r="C1455" s="1">
        <v>41648</v>
      </c>
      <c r="D1455" s="2">
        <v>0.45833333333333331</v>
      </c>
      <c r="E1455" t="s">
        <v>106</v>
      </c>
      <c r="F1455" t="s">
        <v>131</v>
      </c>
      <c r="G1455" t="s">
        <v>10863</v>
      </c>
      <c r="H1455" t="s">
        <v>108</v>
      </c>
      <c r="I1455">
        <v>1000</v>
      </c>
      <c r="J1455">
        <v>1.1000000000000001</v>
      </c>
      <c r="K1455" t="s">
        <v>132</v>
      </c>
      <c r="L1455" t="s">
        <v>130</v>
      </c>
      <c r="M1455">
        <v>0.1</v>
      </c>
      <c r="N1455" t="s">
        <v>10868</v>
      </c>
      <c r="O1455" t="s">
        <v>10864</v>
      </c>
    </row>
    <row r="1456" spans="1:15" hidden="1" x14ac:dyDescent="0.25">
      <c r="A1456" s="3" t="s">
        <v>105</v>
      </c>
      <c r="B1456">
        <v>11303500</v>
      </c>
      <c r="C1456" s="1">
        <v>41648</v>
      </c>
      <c r="D1456" s="2">
        <v>0.45833333333333331</v>
      </c>
      <c r="E1456" t="s">
        <v>106</v>
      </c>
      <c r="F1456" t="s">
        <v>131</v>
      </c>
      <c r="G1456" t="s">
        <v>10863</v>
      </c>
      <c r="H1456" t="s">
        <v>108</v>
      </c>
      <c r="I1456">
        <v>1020</v>
      </c>
      <c r="J1456">
        <v>415</v>
      </c>
      <c r="K1456" t="s">
        <v>133</v>
      </c>
      <c r="L1456" t="s">
        <v>130</v>
      </c>
      <c r="M1456">
        <v>5</v>
      </c>
      <c r="N1456" t="s">
        <v>10868</v>
      </c>
      <c r="O1456" t="s">
        <v>10864</v>
      </c>
    </row>
    <row r="1457" spans="1:16" x14ac:dyDescent="0.25">
      <c r="A1457" s="3" t="s">
        <v>105</v>
      </c>
      <c r="B1457">
        <v>11303500</v>
      </c>
      <c r="C1457" s="1">
        <v>41648</v>
      </c>
      <c r="D1457" s="2">
        <v>0.45833333333333331</v>
      </c>
      <c r="E1457" t="s">
        <v>106</v>
      </c>
      <c r="F1457" t="s">
        <v>131</v>
      </c>
      <c r="G1457" t="s">
        <v>10863</v>
      </c>
      <c r="H1457" t="s">
        <v>108</v>
      </c>
      <c r="I1457">
        <v>1145</v>
      </c>
      <c r="J1457">
        <v>0.49</v>
      </c>
      <c r="K1457" t="s">
        <v>132</v>
      </c>
      <c r="L1457" t="s">
        <v>130</v>
      </c>
      <c r="M1457">
        <v>0.05</v>
      </c>
      <c r="N1457" t="s">
        <v>10868</v>
      </c>
      <c r="O1457" t="s">
        <v>10864</v>
      </c>
    </row>
    <row r="1458" spans="1:16" hidden="1" x14ac:dyDescent="0.25">
      <c r="A1458" s="3" t="s">
        <v>105</v>
      </c>
      <c r="B1458">
        <v>11303500</v>
      </c>
      <c r="C1458" s="1">
        <v>41662</v>
      </c>
      <c r="D1458" s="2">
        <v>0.49305555555555558</v>
      </c>
      <c r="E1458" t="s">
        <v>106</v>
      </c>
      <c r="F1458" t="s">
        <v>131</v>
      </c>
      <c r="G1458" t="s">
        <v>10863</v>
      </c>
      <c r="H1458" t="s">
        <v>108</v>
      </c>
      <c r="I1458">
        <v>1000</v>
      </c>
      <c r="J1458">
        <v>1.1000000000000001</v>
      </c>
      <c r="K1458" t="s">
        <v>132</v>
      </c>
      <c r="L1458" t="s">
        <v>130</v>
      </c>
      <c r="M1458">
        <v>0.1</v>
      </c>
      <c r="N1458" t="s">
        <v>10868</v>
      </c>
      <c r="O1458" t="s">
        <v>10864</v>
      </c>
    </row>
    <row r="1459" spans="1:16" hidden="1" x14ac:dyDescent="0.25">
      <c r="A1459" s="3" t="s">
        <v>105</v>
      </c>
      <c r="B1459">
        <v>11303500</v>
      </c>
      <c r="C1459" s="1">
        <v>41662</v>
      </c>
      <c r="D1459" s="2">
        <v>0.49305555555555558</v>
      </c>
      <c r="E1459" t="s">
        <v>106</v>
      </c>
      <c r="F1459" t="s">
        <v>131</v>
      </c>
      <c r="G1459" t="s">
        <v>10863</v>
      </c>
      <c r="H1459" t="s">
        <v>108</v>
      </c>
      <c r="I1459">
        <v>1020</v>
      </c>
      <c r="J1459">
        <v>478</v>
      </c>
      <c r="K1459" t="s">
        <v>133</v>
      </c>
      <c r="L1459" t="s">
        <v>130</v>
      </c>
      <c r="M1459">
        <v>5</v>
      </c>
      <c r="N1459" t="s">
        <v>10868</v>
      </c>
      <c r="O1459" t="s">
        <v>10864</v>
      </c>
    </row>
    <row r="1460" spans="1:16" x14ac:dyDescent="0.25">
      <c r="A1460" s="3" t="s">
        <v>105</v>
      </c>
      <c r="B1460">
        <v>11303500</v>
      </c>
      <c r="C1460" s="1">
        <v>41662</v>
      </c>
      <c r="D1460" s="2">
        <v>0.49305555555555558</v>
      </c>
      <c r="E1460" t="s">
        <v>106</v>
      </c>
      <c r="F1460" t="s">
        <v>131</v>
      </c>
      <c r="G1460" t="s">
        <v>10863</v>
      </c>
      <c r="H1460" t="s">
        <v>108</v>
      </c>
      <c r="I1460">
        <v>1145</v>
      </c>
      <c r="J1460">
        <v>0.59</v>
      </c>
      <c r="K1460" t="s">
        <v>132</v>
      </c>
      <c r="L1460" t="s">
        <v>130</v>
      </c>
      <c r="M1460">
        <v>0.05</v>
      </c>
      <c r="N1460" t="s">
        <v>10868</v>
      </c>
      <c r="O1460" t="s">
        <v>10864</v>
      </c>
    </row>
    <row r="1461" spans="1:16" hidden="1" x14ac:dyDescent="0.25">
      <c r="A1461" s="3" t="s">
        <v>105</v>
      </c>
      <c r="B1461">
        <v>11303500</v>
      </c>
      <c r="C1461" s="1">
        <v>41682</v>
      </c>
      <c r="D1461" s="2">
        <v>0.4375</v>
      </c>
      <c r="E1461" t="s">
        <v>106</v>
      </c>
      <c r="F1461" t="s">
        <v>131</v>
      </c>
      <c r="G1461" t="s">
        <v>10863</v>
      </c>
      <c r="H1461" t="s">
        <v>108</v>
      </c>
      <c r="I1461">
        <v>1000</v>
      </c>
      <c r="J1461">
        <v>1.2</v>
      </c>
      <c r="K1461" t="s">
        <v>132</v>
      </c>
      <c r="L1461" t="s">
        <v>130</v>
      </c>
      <c r="M1461">
        <v>0.1</v>
      </c>
      <c r="N1461" t="s">
        <v>10868</v>
      </c>
      <c r="O1461" t="s">
        <v>10864</v>
      </c>
    </row>
    <row r="1462" spans="1:16" hidden="1" x14ac:dyDescent="0.25">
      <c r="A1462" s="3" t="s">
        <v>105</v>
      </c>
      <c r="B1462">
        <v>11303500</v>
      </c>
      <c r="C1462" s="1">
        <v>41682</v>
      </c>
      <c r="D1462" s="2">
        <v>0.4375</v>
      </c>
      <c r="E1462" t="s">
        <v>106</v>
      </c>
      <c r="F1462" t="s">
        <v>131</v>
      </c>
      <c r="G1462" t="s">
        <v>10863</v>
      </c>
      <c r="H1462" t="s">
        <v>108</v>
      </c>
      <c r="I1462">
        <v>1020</v>
      </c>
      <c r="J1462">
        <v>678</v>
      </c>
      <c r="K1462" t="s">
        <v>104</v>
      </c>
      <c r="L1462" t="s">
        <v>133</v>
      </c>
      <c r="M1462" t="s">
        <v>130</v>
      </c>
      <c r="N1462">
        <v>5</v>
      </c>
      <c r="O1462" t="s">
        <v>10868</v>
      </c>
      <c r="P1462" t="s">
        <v>10864</v>
      </c>
    </row>
    <row r="1463" spans="1:16" x14ac:dyDescent="0.25">
      <c r="A1463" s="3" t="s">
        <v>105</v>
      </c>
      <c r="B1463">
        <v>11303500</v>
      </c>
      <c r="C1463" s="1">
        <v>41682</v>
      </c>
      <c r="D1463" s="2">
        <v>0.4375</v>
      </c>
      <c r="E1463" t="s">
        <v>106</v>
      </c>
      <c r="F1463" t="s">
        <v>131</v>
      </c>
      <c r="G1463" t="s">
        <v>10863</v>
      </c>
      <c r="H1463" t="s">
        <v>108</v>
      </c>
      <c r="I1463">
        <v>1145</v>
      </c>
      <c r="J1463">
        <v>1</v>
      </c>
      <c r="K1463" t="s">
        <v>132</v>
      </c>
      <c r="L1463" t="s">
        <v>130</v>
      </c>
      <c r="M1463">
        <v>0.05</v>
      </c>
      <c r="N1463" t="s">
        <v>10868</v>
      </c>
      <c r="O1463" t="s">
        <v>10864</v>
      </c>
    </row>
    <row r="1464" spans="1:16" hidden="1" x14ac:dyDescent="0.25">
      <c r="A1464" s="3" t="s">
        <v>105</v>
      </c>
      <c r="B1464">
        <v>11303500</v>
      </c>
      <c r="C1464" s="1">
        <v>41697</v>
      </c>
      <c r="D1464" s="2">
        <v>0.4375</v>
      </c>
      <c r="E1464" t="s">
        <v>106</v>
      </c>
      <c r="F1464" t="s">
        <v>131</v>
      </c>
      <c r="G1464" t="s">
        <v>10863</v>
      </c>
      <c r="H1464" t="s">
        <v>108</v>
      </c>
      <c r="I1464">
        <v>1000</v>
      </c>
      <c r="J1464">
        <v>1.4</v>
      </c>
      <c r="K1464" t="s">
        <v>132</v>
      </c>
      <c r="L1464" t="s">
        <v>130</v>
      </c>
      <c r="M1464">
        <v>0.1</v>
      </c>
      <c r="N1464" t="s">
        <v>10868</v>
      </c>
      <c r="O1464" t="s">
        <v>10864</v>
      </c>
    </row>
    <row r="1465" spans="1:16" hidden="1" x14ac:dyDescent="0.25">
      <c r="A1465" s="3" t="s">
        <v>105</v>
      </c>
      <c r="B1465">
        <v>11303500</v>
      </c>
      <c r="C1465" s="1">
        <v>41697</v>
      </c>
      <c r="D1465" s="2">
        <v>0.4375</v>
      </c>
      <c r="E1465" t="s">
        <v>106</v>
      </c>
      <c r="F1465" t="s">
        <v>131</v>
      </c>
      <c r="G1465" t="s">
        <v>10863</v>
      </c>
      <c r="H1465" t="s">
        <v>108</v>
      </c>
      <c r="I1465">
        <v>1020</v>
      </c>
      <c r="J1465">
        <v>357</v>
      </c>
      <c r="K1465" t="s">
        <v>133</v>
      </c>
      <c r="L1465" t="s">
        <v>130</v>
      </c>
      <c r="M1465">
        <v>5</v>
      </c>
      <c r="N1465" t="s">
        <v>10868</v>
      </c>
      <c r="O1465" t="s">
        <v>10864</v>
      </c>
    </row>
    <row r="1466" spans="1:16" x14ac:dyDescent="0.25">
      <c r="A1466" s="3" t="s">
        <v>105</v>
      </c>
      <c r="B1466">
        <v>11303500</v>
      </c>
      <c r="C1466" s="1">
        <v>41697</v>
      </c>
      <c r="D1466" s="2">
        <v>0.4375</v>
      </c>
      <c r="E1466" t="s">
        <v>106</v>
      </c>
      <c r="F1466" t="s">
        <v>131</v>
      </c>
      <c r="G1466" t="s">
        <v>10863</v>
      </c>
      <c r="H1466" t="s">
        <v>108</v>
      </c>
      <c r="I1466">
        <v>1145</v>
      </c>
      <c r="J1466">
        <v>0.53</v>
      </c>
      <c r="K1466" t="s">
        <v>132</v>
      </c>
      <c r="L1466" t="s">
        <v>130</v>
      </c>
      <c r="M1466">
        <v>0.05</v>
      </c>
      <c r="N1466" t="s">
        <v>10868</v>
      </c>
      <c r="O1466" t="s">
        <v>10864</v>
      </c>
    </row>
    <row r="1467" spans="1:16" hidden="1" x14ac:dyDescent="0.25">
      <c r="A1467" s="3" t="s">
        <v>105</v>
      </c>
      <c r="B1467">
        <v>11303500</v>
      </c>
      <c r="C1467" s="1">
        <v>41723</v>
      </c>
      <c r="D1467" s="2">
        <v>0.41666666666666669</v>
      </c>
      <c r="E1467" t="s">
        <v>110</v>
      </c>
      <c r="F1467" t="s">
        <v>131</v>
      </c>
      <c r="G1467" t="s">
        <v>10863</v>
      </c>
      <c r="H1467" t="s">
        <v>108</v>
      </c>
      <c r="I1467">
        <v>1000</v>
      </c>
      <c r="J1467">
        <v>1.4</v>
      </c>
      <c r="K1467" t="s">
        <v>132</v>
      </c>
      <c r="L1467" t="s">
        <v>130</v>
      </c>
      <c r="M1467">
        <v>0.1</v>
      </c>
      <c r="N1467" t="s">
        <v>10868</v>
      </c>
      <c r="O1467" t="s">
        <v>10864</v>
      </c>
    </row>
    <row r="1468" spans="1:16" hidden="1" x14ac:dyDescent="0.25">
      <c r="A1468" s="3" t="s">
        <v>105</v>
      </c>
      <c r="B1468">
        <v>11303500</v>
      </c>
      <c r="C1468" s="1">
        <v>41723</v>
      </c>
      <c r="D1468" s="2">
        <v>0.41666666666666669</v>
      </c>
      <c r="E1468" t="s">
        <v>110</v>
      </c>
      <c r="F1468" t="s">
        <v>131</v>
      </c>
      <c r="G1468" t="s">
        <v>10863</v>
      </c>
      <c r="H1468" t="s">
        <v>108</v>
      </c>
      <c r="I1468">
        <v>1020</v>
      </c>
      <c r="J1468">
        <v>249</v>
      </c>
      <c r="K1468" t="s">
        <v>133</v>
      </c>
      <c r="L1468" t="s">
        <v>130</v>
      </c>
      <c r="M1468">
        <v>5</v>
      </c>
      <c r="N1468" t="s">
        <v>10868</v>
      </c>
      <c r="O1468" t="s">
        <v>10864</v>
      </c>
    </row>
    <row r="1469" spans="1:16" x14ac:dyDescent="0.25">
      <c r="A1469" s="3" t="s">
        <v>105</v>
      </c>
      <c r="B1469">
        <v>11303500</v>
      </c>
      <c r="C1469" s="1">
        <v>41723</v>
      </c>
      <c r="D1469" s="2">
        <v>0.41666666666666669</v>
      </c>
      <c r="E1469" t="s">
        <v>110</v>
      </c>
      <c r="F1469" t="s">
        <v>131</v>
      </c>
      <c r="G1469" t="s">
        <v>10863</v>
      </c>
      <c r="H1469" t="s">
        <v>108</v>
      </c>
      <c r="I1469">
        <v>1145</v>
      </c>
      <c r="J1469">
        <v>0.32</v>
      </c>
      <c r="K1469" t="s">
        <v>132</v>
      </c>
      <c r="L1469" t="s">
        <v>130</v>
      </c>
      <c r="M1469">
        <v>0.05</v>
      </c>
      <c r="N1469" t="s">
        <v>10868</v>
      </c>
      <c r="O1469" t="s">
        <v>10864</v>
      </c>
    </row>
    <row r="1470" spans="1:16" hidden="1" x14ac:dyDescent="0.25">
      <c r="A1470" s="3" t="s">
        <v>105</v>
      </c>
      <c r="B1470">
        <v>11303500</v>
      </c>
      <c r="C1470" s="1">
        <v>41746</v>
      </c>
      <c r="D1470" s="2">
        <v>0.45833333333333331</v>
      </c>
      <c r="E1470" t="s">
        <v>110</v>
      </c>
      <c r="F1470" t="s">
        <v>131</v>
      </c>
      <c r="G1470" t="s">
        <v>10863</v>
      </c>
      <c r="H1470" t="s">
        <v>108</v>
      </c>
      <c r="I1470">
        <v>1000</v>
      </c>
      <c r="J1470">
        <v>0.94</v>
      </c>
      <c r="K1470" t="s">
        <v>132</v>
      </c>
      <c r="L1470" t="s">
        <v>130</v>
      </c>
      <c r="M1470">
        <v>0.1</v>
      </c>
      <c r="N1470" t="s">
        <v>10868</v>
      </c>
      <c r="O1470" t="s">
        <v>10864</v>
      </c>
    </row>
    <row r="1471" spans="1:16" hidden="1" x14ac:dyDescent="0.25">
      <c r="A1471" s="3" t="s">
        <v>105</v>
      </c>
      <c r="B1471">
        <v>11303500</v>
      </c>
      <c r="C1471" s="1">
        <v>41746</v>
      </c>
      <c r="D1471" s="2">
        <v>0.45833333333333331</v>
      </c>
      <c r="E1471" t="s">
        <v>110</v>
      </c>
      <c r="F1471" t="s">
        <v>131</v>
      </c>
      <c r="G1471" t="s">
        <v>10863</v>
      </c>
      <c r="H1471" t="s">
        <v>108</v>
      </c>
      <c r="I1471">
        <v>1020</v>
      </c>
      <c r="J1471">
        <v>96</v>
      </c>
      <c r="K1471" t="s">
        <v>133</v>
      </c>
      <c r="L1471" t="s">
        <v>130</v>
      </c>
      <c r="M1471">
        <v>5</v>
      </c>
      <c r="N1471" t="s">
        <v>10868</v>
      </c>
      <c r="O1471" t="s">
        <v>10864</v>
      </c>
    </row>
    <row r="1472" spans="1:16" x14ac:dyDescent="0.25">
      <c r="A1472" s="3" t="s">
        <v>105</v>
      </c>
      <c r="B1472">
        <v>11303500</v>
      </c>
      <c r="C1472" s="1">
        <v>41746</v>
      </c>
      <c r="D1472" s="2">
        <v>0.45833333333333331</v>
      </c>
      <c r="E1472" t="s">
        <v>110</v>
      </c>
      <c r="F1472" t="s">
        <v>131</v>
      </c>
      <c r="G1472" t="s">
        <v>10863</v>
      </c>
      <c r="H1472" t="s">
        <v>108</v>
      </c>
      <c r="I1472">
        <v>1145</v>
      </c>
      <c r="J1472">
        <v>0.15</v>
      </c>
      <c r="K1472" t="s">
        <v>132</v>
      </c>
      <c r="L1472" t="s">
        <v>130</v>
      </c>
      <c r="M1472">
        <v>0.05</v>
      </c>
      <c r="N1472" t="s">
        <v>10868</v>
      </c>
      <c r="O1472" t="s">
        <v>10864</v>
      </c>
    </row>
    <row r="1473" spans="1:16" hidden="1" x14ac:dyDescent="0.25">
      <c r="A1473" s="3" t="s">
        <v>105</v>
      </c>
      <c r="B1473">
        <v>11303500</v>
      </c>
      <c r="C1473" s="1">
        <v>41774</v>
      </c>
      <c r="D1473" s="2">
        <v>0.47916666666666669</v>
      </c>
      <c r="E1473" t="s">
        <v>110</v>
      </c>
      <c r="F1473" t="s">
        <v>131</v>
      </c>
      <c r="G1473" t="s">
        <v>10863</v>
      </c>
      <c r="H1473" t="s">
        <v>108</v>
      </c>
      <c r="I1473">
        <v>1000</v>
      </c>
      <c r="J1473">
        <v>0.7</v>
      </c>
      <c r="K1473" t="s">
        <v>132</v>
      </c>
      <c r="L1473" t="s">
        <v>130</v>
      </c>
      <c r="M1473">
        <v>0.1</v>
      </c>
      <c r="N1473" t="s">
        <v>10868</v>
      </c>
      <c r="O1473" t="s">
        <v>10864</v>
      </c>
    </row>
    <row r="1474" spans="1:16" hidden="1" x14ac:dyDescent="0.25">
      <c r="A1474" s="3" t="s">
        <v>105</v>
      </c>
      <c r="B1474">
        <v>11303500</v>
      </c>
      <c r="C1474" s="1">
        <v>41774</v>
      </c>
      <c r="D1474" s="2">
        <v>0.47916666666666669</v>
      </c>
      <c r="E1474" t="s">
        <v>110</v>
      </c>
      <c r="F1474" t="s">
        <v>131</v>
      </c>
      <c r="G1474" t="s">
        <v>10863</v>
      </c>
      <c r="H1474" t="s">
        <v>108</v>
      </c>
      <c r="I1474">
        <v>1020</v>
      </c>
      <c r="J1474">
        <v>22</v>
      </c>
      <c r="K1474" t="s">
        <v>133</v>
      </c>
      <c r="L1474" t="s">
        <v>130</v>
      </c>
      <c r="M1474">
        <v>5</v>
      </c>
      <c r="N1474" t="s">
        <v>10868</v>
      </c>
      <c r="O1474" t="s">
        <v>10864</v>
      </c>
    </row>
    <row r="1475" spans="1:16" x14ac:dyDescent="0.25">
      <c r="A1475" s="3" t="s">
        <v>105</v>
      </c>
      <c r="B1475">
        <v>11303500</v>
      </c>
      <c r="C1475" s="1">
        <v>41774</v>
      </c>
      <c r="D1475" s="2">
        <v>0.47916666666666669</v>
      </c>
      <c r="E1475" t="s">
        <v>110</v>
      </c>
      <c r="F1475" t="s">
        <v>131</v>
      </c>
      <c r="G1475" t="s">
        <v>10863</v>
      </c>
      <c r="H1475" t="s">
        <v>108</v>
      </c>
      <c r="I1475">
        <v>1145</v>
      </c>
      <c r="J1475">
        <v>7.0000000000000007E-2</v>
      </c>
      <c r="K1475" t="s">
        <v>10870</v>
      </c>
      <c r="L1475" t="s">
        <v>132</v>
      </c>
      <c r="M1475" t="s">
        <v>130</v>
      </c>
      <c r="N1475">
        <v>0.05</v>
      </c>
      <c r="O1475" t="s">
        <v>10868</v>
      </c>
      <c r="P1475" t="s">
        <v>10864</v>
      </c>
    </row>
    <row r="1476" spans="1:16" hidden="1" x14ac:dyDescent="0.25">
      <c r="A1476" s="3" t="s">
        <v>105</v>
      </c>
      <c r="B1476">
        <v>11303500</v>
      </c>
      <c r="C1476" s="1">
        <v>41788</v>
      </c>
      <c r="D1476" s="2">
        <v>0.45833333333333331</v>
      </c>
      <c r="E1476" t="s">
        <v>110</v>
      </c>
      <c r="F1476" t="s">
        <v>131</v>
      </c>
      <c r="G1476" t="s">
        <v>10863</v>
      </c>
      <c r="H1476" t="s">
        <v>108</v>
      </c>
      <c r="I1476">
        <v>1000</v>
      </c>
      <c r="J1476">
        <v>1</v>
      </c>
      <c r="K1476" t="s">
        <v>132</v>
      </c>
      <c r="L1476" t="s">
        <v>130</v>
      </c>
      <c r="M1476">
        <v>0.1</v>
      </c>
      <c r="N1476" t="s">
        <v>10868</v>
      </c>
      <c r="O1476" t="s">
        <v>10864</v>
      </c>
    </row>
    <row r="1477" spans="1:16" hidden="1" x14ac:dyDescent="0.25">
      <c r="A1477" s="3" t="s">
        <v>105</v>
      </c>
      <c r="B1477">
        <v>11303500</v>
      </c>
      <c r="C1477" s="1">
        <v>41788</v>
      </c>
      <c r="D1477" s="2">
        <v>0.45833333333333331</v>
      </c>
      <c r="E1477" t="s">
        <v>110</v>
      </c>
      <c r="F1477" t="s">
        <v>131</v>
      </c>
      <c r="G1477" t="s">
        <v>10863</v>
      </c>
      <c r="H1477" t="s">
        <v>108</v>
      </c>
      <c r="I1477">
        <v>1020</v>
      </c>
      <c r="J1477">
        <v>92</v>
      </c>
      <c r="K1477" t="s">
        <v>133</v>
      </c>
      <c r="L1477" t="s">
        <v>130</v>
      </c>
      <c r="M1477">
        <v>5</v>
      </c>
      <c r="N1477" t="s">
        <v>10868</v>
      </c>
      <c r="O1477" t="s">
        <v>10864</v>
      </c>
    </row>
    <row r="1478" spans="1:16" x14ac:dyDescent="0.25">
      <c r="A1478" s="3" t="s">
        <v>105</v>
      </c>
      <c r="B1478">
        <v>11303500</v>
      </c>
      <c r="C1478" s="1">
        <v>41788</v>
      </c>
      <c r="D1478" s="2">
        <v>0.45833333333333331</v>
      </c>
      <c r="E1478" t="s">
        <v>110</v>
      </c>
      <c r="F1478" t="s">
        <v>131</v>
      </c>
      <c r="G1478" t="s">
        <v>10863</v>
      </c>
      <c r="H1478" t="s">
        <v>108</v>
      </c>
      <c r="I1478">
        <v>1145</v>
      </c>
      <c r="J1478">
        <v>0.24</v>
      </c>
      <c r="K1478" t="s">
        <v>132</v>
      </c>
      <c r="L1478" t="s">
        <v>130</v>
      </c>
      <c r="M1478">
        <v>0.05</v>
      </c>
      <c r="N1478" t="s">
        <v>10868</v>
      </c>
      <c r="O1478" t="s">
        <v>10864</v>
      </c>
    </row>
    <row r="1479" spans="1:16" hidden="1" x14ac:dyDescent="0.25">
      <c r="A1479" s="3" t="s">
        <v>105</v>
      </c>
      <c r="B1479">
        <v>11303500</v>
      </c>
      <c r="C1479" s="1">
        <v>41794</v>
      </c>
      <c r="D1479" s="2">
        <v>0.45833333333333331</v>
      </c>
      <c r="E1479" t="s">
        <v>110</v>
      </c>
      <c r="F1479" t="s">
        <v>131</v>
      </c>
      <c r="G1479" t="s">
        <v>10863</v>
      </c>
      <c r="H1479" t="s">
        <v>108</v>
      </c>
      <c r="I1479">
        <v>1000</v>
      </c>
      <c r="J1479">
        <v>0.84</v>
      </c>
      <c r="K1479" t="s">
        <v>132</v>
      </c>
      <c r="L1479" t="s">
        <v>130</v>
      </c>
      <c r="M1479">
        <v>0.1</v>
      </c>
      <c r="N1479" t="s">
        <v>10868</v>
      </c>
      <c r="O1479" t="s">
        <v>10864</v>
      </c>
    </row>
    <row r="1480" spans="1:16" hidden="1" x14ac:dyDescent="0.25">
      <c r="A1480" s="3" t="s">
        <v>105</v>
      </c>
      <c r="B1480">
        <v>11303500</v>
      </c>
      <c r="C1480" s="1">
        <v>41794</v>
      </c>
      <c r="D1480" s="2">
        <v>0.45833333333333331</v>
      </c>
      <c r="E1480" t="s">
        <v>110</v>
      </c>
      <c r="F1480" t="s">
        <v>131</v>
      </c>
      <c r="G1480" t="s">
        <v>10863</v>
      </c>
      <c r="H1480" t="s">
        <v>108</v>
      </c>
      <c r="I1480">
        <v>1020</v>
      </c>
      <c r="J1480">
        <v>98</v>
      </c>
      <c r="K1480" t="s">
        <v>133</v>
      </c>
      <c r="L1480" t="s">
        <v>130</v>
      </c>
      <c r="M1480">
        <v>5</v>
      </c>
      <c r="N1480" t="s">
        <v>10868</v>
      </c>
      <c r="O1480" t="s">
        <v>10864</v>
      </c>
    </row>
    <row r="1481" spans="1:16" x14ac:dyDescent="0.25">
      <c r="A1481" s="3" t="s">
        <v>105</v>
      </c>
      <c r="B1481">
        <v>11303500</v>
      </c>
      <c r="C1481" s="1">
        <v>41794</v>
      </c>
      <c r="D1481" s="2">
        <v>0.45833333333333331</v>
      </c>
      <c r="E1481" t="s">
        <v>110</v>
      </c>
      <c r="F1481" t="s">
        <v>131</v>
      </c>
      <c r="G1481" t="s">
        <v>10863</v>
      </c>
      <c r="H1481" t="s">
        <v>108</v>
      </c>
      <c r="I1481">
        <v>1145</v>
      </c>
      <c r="J1481">
        <v>0.24</v>
      </c>
      <c r="K1481" t="s">
        <v>132</v>
      </c>
      <c r="L1481" t="s">
        <v>130</v>
      </c>
      <c r="M1481">
        <v>0.05</v>
      </c>
      <c r="N1481" t="s">
        <v>10868</v>
      </c>
      <c r="O1481" t="s">
        <v>10864</v>
      </c>
    </row>
    <row r="1482" spans="1:16" hidden="1" x14ac:dyDescent="0.25">
      <c r="A1482" s="3" t="s">
        <v>105</v>
      </c>
      <c r="B1482">
        <v>11303500</v>
      </c>
      <c r="C1482" s="1">
        <v>41810</v>
      </c>
      <c r="D1482" s="2">
        <v>0.4375</v>
      </c>
      <c r="E1482" t="s">
        <v>110</v>
      </c>
      <c r="F1482" t="s">
        <v>131</v>
      </c>
      <c r="G1482" t="s">
        <v>10865</v>
      </c>
      <c r="H1482" t="s">
        <v>108</v>
      </c>
      <c r="I1482">
        <v>1000</v>
      </c>
      <c r="J1482">
        <v>0.96</v>
      </c>
      <c r="K1482" t="s">
        <v>132</v>
      </c>
      <c r="L1482" t="s">
        <v>130</v>
      </c>
      <c r="M1482">
        <v>0.1</v>
      </c>
      <c r="N1482" t="s">
        <v>10868</v>
      </c>
      <c r="O1482" t="s">
        <v>10864</v>
      </c>
    </row>
    <row r="1483" spans="1:16" hidden="1" x14ac:dyDescent="0.25">
      <c r="A1483" s="3" t="s">
        <v>105</v>
      </c>
      <c r="B1483">
        <v>11303500</v>
      </c>
      <c r="C1483" s="1">
        <v>41810</v>
      </c>
      <c r="D1483" s="2">
        <v>0.4375</v>
      </c>
      <c r="E1483" t="s">
        <v>110</v>
      </c>
      <c r="F1483" t="s">
        <v>131</v>
      </c>
      <c r="G1483" t="s">
        <v>10865</v>
      </c>
      <c r="H1483" t="s">
        <v>108</v>
      </c>
      <c r="I1483">
        <v>1020</v>
      </c>
      <c r="J1483">
        <v>168</v>
      </c>
      <c r="K1483" t="s">
        <v>133</v>
      </c>
      <c r="L1483" t="s">
        <v>130</v>
      </c>
      <c r="M1483">
        <v>5</v>
      </c>
      <c r="N1483" t="s">
        <v>10868</v>
      </c>
      <c r="O1483" t="s">
        <v>10864</v>
      </c>
    </row>
    <row r="1484" spans="1:16" x14ac:dyDescent="0.25">
      <c r="A1484" s="3" t="s">
        <v>105</v>
      </c>
      <c r="B1484">
        <v>11303500</v>
      </c>
      <c r="C1484" s="1">
        <v>41810</v>
      </c>
      <c r="D1484" s="2">
        <v>0.4375</v>
      </c>
      <c r="E1484" t="s">
        <v>110</v>
      </c>
      <c r="F1484" t="s">
        <v>131</v>
      </c>
      <c r="G1484" t="s">
        <v>10865</v>
      </c>
      <c r="H1484" t="s">
        <v>108</v>
      </c>
      <c r="I1484">
        <v>1145</v>
      </c>
      <c r="J1484">
        <v>0.35</v>
      </c>
      <c r="K1484" t="s">
        <v>132</v>
      </c>
      <c r="L1484" t="s">
        <v>130</v>
      </c>
      <c r="M1484">
        <v>0.05</v>
      </c>
      <c r="N1484" t="s">
        <v>10868</v>
      </c>
      <c r="O1484" t="s">
        <v>10864</v>
      </c>
    </row>
    <row r="1485" spans="1:16" hidden="1" x14ac:dyDescent="0.25">
      <c r="A1485" s="3" t="s">
        <v>105</v>
      </c>
      <c r="B1485">
        <v>11303500</v>
      </c>
      <c r="C1485" s="1">
        <v>41821</v>
      </c>
      <c r="D1485" s="2">
        <v>0.39583333333333331</v>
      </c>
      <c r="E1485" t="s">
        <v>110</v>
      </c>
      <c r="F1485" t="s">
        <v>131</v>
      </c>
      <c r="G1485" t="s">
        <v>10865</v>
      </c>
      <c r="H1485" t="s">
        <v>108</v>
      </c>
      <c r="I1485">
        <v>1000</v>
      </c>
      <c r="J1485">
        <v>1</v>
      </c>
      <c r="K1485" t="s">
        <v>132</v>
      </c>
      <c r="L1485" t="s">
        <v>130</v>
      </c>
      <c r="M1485">
        <v>0.1</v>
      </c>
      <c r="N1485" t="s">
        <v>10868</v>
      </c>
      <c r="O1485" t="s">
        <v>10864</v>
      </c>
    </row>
    <row r="1486" spans="1:16" hidden="1" x14ac:dyDescent="0.25">
      <c r="A1486" s="3" t="s">
        <v>105</v>
      </c>
      <c r="B1486">
        <v>11303500</v>
      </c>
      <c r="C1486" s="1">
        <v>41821</v>
      </c>
      <c r="D1486" s="2">
        <v>0.39583333333333331</v>
      </c>
      <c r="E1486" t="s">
        <v>110</v>
      </c>
      <c r="F1486" t="s">
        <v>131</v>
      </c>
      <c r="G1486" t="s">
        <v>10865</v>
      </c>
      <c r="H1486" t="s">
        <v>108</v>
      </c>
      <c r="I1486">
        <v>1020</v>
      </c>
      <c r="J1486">
        <v>126</v>
      </c>
      <c r="K1486" t="s">
        <v>133</v>
      </c>
      <c r="L1486" t="s">
        <v>130</v>
      </c>
      <c r="M1486">
        <v>5</v>
      </c>
      <c r="N1486" t="s">
        <v>10868</v>
      </c>
      <c r="O1486" t="s">
        <v>10864</v>
      </c>
    </row>
    <row r="1487" spans="1:16" x14ac:dyDescent="0.25">
      <c r="A1487" s="3" t="s">
        <v>105</v>
      </c>
      <c r="B1487">
        <v>11303500</v>
      </c>
      <c r="C1487" s="1">
        <v>41821</v>
      </c>
      <c r="D1487" s="2">
        <v>0.39583333333333331</v>
      </c>
      <c r="E1487" t="s">
        <v>110</v>
      </c>
      <c r="F1487" t="s">
        <v>131</v>
      </c>
      <c r="G1487" t="s">
        <v>10865</v>
      </c>
      <c r="H1487" t="s">
        <v>108</v>
      </c>
      <c r="I1487">
        <v>1145</v>
      </c>
      <c r="J1487">
        <v>0.31</v>
      </c>
      <c r="K1487" t="s">
        <v>132</v>
      </c>
      <c r="L1487" t="s">
        <v>130</v>
      </c>
      <c r="M1487">
        <v>0.05</v>
      </c>
      <c r="N1487" t="s">
        <v>10868</v>
      </c>
      <c r="O1487" t="s">
        <v>10864</v>
      </c>
    </row>
    <row r="1488" spans="1:16" hidden="1" x14ac:dyDescent="0.25">
      <c r="A1488" s="3" t="s">
        <v>105</v>
      </c>
      <c r="B1488">
        <v>11303500</v>
      </c>
      <c r="C1488" s="1">
        <v>41843</v>
      </c>
      <c r="D1488" s="2">
        <v>0.40277777777777773</v>
      </c>
      <c r="E1488" t="s">
        <v>110</v>
      </c>
      <c r="F1488" t="s">
        <v>131</v>
      </c>
      <c r="G1488" t="s">
        <v>10863</v>
      </c>
      <c r="H1488" t="s">
        <v>108</v>
      </c>
      <c r="I1488">
        <v>1000</v>
      </c>
      <c r="J1488">
        <v>0.97</v>
      </c>
      <c r="K1488" t="s">
        <v>132</v>
      </c>
      <c r="L1488" t="s">
        <v>130</v>
      </c>
      <c r="M1488">
        <v>0.1</v>
      </c>
      <c r="N1488" t="s">
        <v>10868</v>
      </c>
      <c r="O1488" t="s">
        <v>10864</v>
      </c>
    </row>
    <row r="1489" spans="1:16" hidden="1" x14ac:dyDescent="0.25">
      <c r="A1489" s="3" t="s">
        <v>105</v>
      </c>
      <c r="B1489">
        <v>11303500</v>
      </c>
      <c r="C1489" s="1">
        <v>41843</v>
      </c>
      <c r="D1489" s="2">
        <v>0.40277777777777773</v>
      </c>
      <c r="E1489" t="s">
        <v>110</v>
      </c>
      <c r="F1489" t="s">
        <v>131</v>
      </c>
      <c r="G1489" t="s">
        <v>10863</v>
      </c>
      <c r="H1489" t="s">
        <v>108</v>
      </c>
      <c r="I1489">
        <v>1020</v>
      </c>
      <c r="J1489">
        <v>102</v>
      </c>
      <c r="K1489" t="s">
        <v>133</v>
      </c>
      <c r="L1489" t="s">
        <v>130</v>
      </c>
      <c r="M1489">
        <v>5</v>
      </c>
      <c r="N1489" t="s">
        <v>10868</v>
      </c>
      <c r="O1489" t="s">
        <v>10864</v>
      </c>
    </row>
    <row r="1490" spans="1:16" x14ac:dyDescent="0.25">
      <c r="A1490" s="3" t="s">
        <v>105</v>
      </c>
      <c r="B1490">
        <v>11303500</v>
      </c>
      <c r="C1490" s="1">
        <v>41843</v>
      </c>
      <c r="D1490" s="2">
        <v>0.40277777777777773</v>
      </c>
      <c r="E1490" t="s">
        <v>110</v>
      </c>
      <c r="F1490" t="s">
        <v>131</v>
      </c>
      <c r="G1490" t="s">
        <v>10863</v>
      </c>
      <c r="H1490" t="s">
        <v>108</v>
      </c>
      <c r="I1490">
        <v>1145</v>
      </c>
      <c r="J1490">
        <v>0.24</v>
      </c>
      <c r="K1490" t="s">
        <v>132</v>
      </c>
      <c r="L1490" t="s">
        <v>130</v>
      </c>
      <c r="M1490">
        <v>0.05</v>
      </c>
      <c r="N1490" t="s">
        <v>10868</v>
      </c>
      <c r="O1490" t="s">
        <v>10864</v>
      </c>
    </row>
    <row r="1491" spans="1:16" hidden="1" x14ac:dyDescent="0.25">
      <c r="A1491" s="3" t="s">
        <v>105</v>
      </c>
      <c r="B1491">
        <v>11303500</v>
      </c>
      <c r="C1491" s="1">
        <v>41855</v>
      </c>
      <c r="D1491" s="2">
        <v>0.4236111111111111</v>
      </c>
      <c r="E1491" t="s">
        <v>110</v>
      </c>
      <c r="F1491" t="s">
        <v>131</v>
      </c>
      <c r="G1491" t="s">
        <v>10863</v>
      </c>
      <c r="H1491" t="s">
        <v>108</v>
      </c>
      <c r="I1491">
        <v>1000</v>
      </c>
      <c r="J1491">
        <v>1</v>
      </c>
      <c r="K1491" t="s">
        <v>132</v>
      </c>
      <c r="L1491" t="s">
        <v>130</v>
      </c>
      <c r="M1491">
        <v>0.1</v>
      </c>
      <c r="N1491" t="s">
        <v>10868</v>
      </c>
      <c r="O1491" t="s">
        <v>10864</v>
      </c>
    </row>
    <row r="1492" spans="1:16" hidden="1" x14ac:dyDescent="0.25">
      <c r="A1492" s="3" t="s">
        <v>105</v>
      </c>
      <c r="B1492">
        <v>11303500</v>
      </c>
      <c r="C1492" s="1">
        <v>41855</v>
      </c>
      <c r="D1492" s="2">
        <v>0.4236111111111111</v>
      </c>
      <c r="E1492" t="s">
        <v>110</v>
      </c>
      <c r="F1492" t="s">
        <v>131</v>
      </c>
      <c r="G1492" t="s">
        <v>10863</v>
      </c>
      <c r="H1492" t="s">
        <v>108</v>
      </c>
      <c r="I1492">
        <v>1020</v>
      </c>
      <c r="J1492">
        <v>106</v>
      </c>
      <c r="K1492" t="s">
        <v>133</v>
      </c>
      <c r="L1492" t="s">
        <v>130</v>
      </c>
      <c r="M1492">
        <v>5</v>
      </c>
      <c r="N1492" t="s">
        <v>10868</v>
      </c>
      <c r="O1492" t="s">
        <v>10864</v>
      </c>
    </row>
    <row r="1493" spans="1:16" x14ac:dyDescent="0.25">
      <c r="A1493" s="3" t="s">
        <v>105</v>
      </c>
      <c r="B1493">
        <v>11303500</v>
      </c>
      <c r="C1493" s="1">
        <v>41855</v>
      </c>
      <c r="D1493" s="2">
        <v>0.4236111111111111</v>
      </c>
      <c r="E1493" t="s">
        <v>110</v>
      </c>
      <c r="F1493" t="s">
        <v>131</v>
      </c>
      <c r="G1493" t="s">
        <v>10863</v>
      </c>
      <c r="H1493" t="s">
        <v>108</v>
      </c>
      <c r="I1493">
        <v>1145</v>
      </c>
      <c r="J1493">
        <v>0.2</v>
      </c>
      <c r="K1493" t="s">
        <v>132</v>
      </c>
      <c r="L1493" t="s">
        <v>130</v>
      </c>
      <c r="M1493">
        <v>0.05</v>
      </c>
      <c r="N1493" t="s">
        <v>10868</v>
      </c>
      <c r="O1493" t="s">
        <v>10864</v>
      </c>
    </row>
    <row r="1494" spans="1:16" hidden="1" x14ac:dyDescent="0.25">
      <c r="A1494" s="3" t="s">
        <v>105</v>
      </c>
      <c r="B1494">
        <v>11303500</v>
      </c>
      <c r="C1494" s="1">
        <v>41885</v>
      </c>
      <c r="D1494" s="2">
        <v>0.45833333333333331</v>
      </c>
      <c r="E1494" t="s">
        <v>110</v>
      </c>
      <c r="F1494" t="s">
        <v>131</v>
      </c>
      <c r="G1494" t="s">
        <v>10863</v>
      </c>
      <c r="H1494" t="s">
        <v>108</v>
      </c>
      <c r="I1494">
        <v>1000</v>
      </c>
      <c r="J1494">
        <v>1.3</v>
      </c>
      <c r="K1494" t="s">
        <v>132</v>
      </c>
      <c r="L1494" t="s">
        <v>130</v>
      </c>
      <c r="M1494">
        <v>0.1</v>
      </c>
      <c r="N1494" t="s">
        <v>10868</v>
      </c>
      <c r="O1494" t="s">
        <v>10864</v>
      </c>
    </row>
    <row r="1495" spans="1:16" hidden="1" x14ac:dyDescent="0.25">
      <c r="A1495" s="3" t="s">
        <v>105</v>
      </c>
      <c r="B1495">
        <v>11303500</v>
      </c>
      <c r="C1495" s="1">
        <v>41885</v>
      </c>
      <c r="D1495" s="2">
        <v>0.45833333333333331</v>
      </c>
      <c r="E1495" t="s">
        <v>110</v>
      </c>
      <c r="F1495" t="s">
        <v>131</v>
      </c>
      <c r="G1495" t="s">
        <v>10863</v>
      </c>
      <c r="H1495" t="s">
        <v>108</v>
      </c>
      <c r="I1495">
        <v>1020</v>
      </c>
      <c r="J1495">
        <v>175</v>
      </c>
      <c r="K1495" t="s">
        <v>133</v>
      </c>
      <c r="L1495" t="s">
        <v>130</v>
      </c>
      <c r="M1495">
        <v>5</v>
      </c>
      <c r="N1495" t="s">
        <v>10868</v>
      </c>
      <c r="O1495" t="s">
        <v>10864</v>
      </c>
    </row>
    <row r="1496" spans="1:16" x14ac:dyDescent="0.25">
      <c r="A1496" s="3" t="s">
        <v>105</v>
      </c>
      <c r="B1496">
        <v>11303500</v>
      </c>
      <c r="C1496" s="1">
        <v>41885</v>
      </c>
      <c r="D1496" s="2">
        <v>0.45833333333333331</v>
      </c>
      <c r="E1496" t="s">
        <v>110</v>
      </c>
      <c r="F1496" t="s">
        <v>131</v>
      </c>
      <c r="G1496" t="s">
        <v>10863</v>
      </c>
      <c r="H1496" t="s">
        <v>108</v>
      </c>
      <c r="I1496">
        <v>1145</v>
      </c>
      <c r="J1496">
        <v>0.36</v>
      </c>
      <c r="K1496" t="s">
        <v>132</v>
      </c>
      <c r="L1496" t="s">
        <v>130</v>
      </c>
      <c r="M1496">
        <v>0.05</v>
      </c>
      <c r="N1496" t="s">
        <v>10868</v>
      </c>
      <c r="O1496" t="s">
        <v>10864</v>
      </c>
    </row>
    <row r="1497" spans="1:16" hidden="1" x14ac:dyDescent="0.25">
      <c r="A1497" s="3" t="s">
        <v>105</v>
      </c>
      <c r="B1497">
        <v>11303500</v>
      </c>
      <c r="C1497" s="1">
        <v>41927</v>
      </c>
      <c r="D1497" s="2">
        <v>0.40277777777777773</v>
      </c>
      <c r="E1497" t="s">
        <v>110</v>
      </c>
      <c r="F1497" t="s">
        <v>131</v>
      </c>
      <c r="G1497" t="s">
        <v>10863</v>
      </c>
      <c r="H1497" t="s">
        <v>108</v>
      </c>
      <c r="I1497">
        <v>1000</v>
      </c>
      <c r="J1497">
        <v>1</v>
      </c>
      <c r="K1497" t="s">
        <v>132</v>
      </c>
      <c r="L1497" t="s">
        <v>130</v>
      </c>
      <c r="M1497">
        <v>0.1</v>
      </c>
      <c r="N1497" t="s">
        <v>10871</v>
      </c>
      <c r="O1497" t="s">
        <v>10864</v>
      </c>
    </row>
    <row r="1498" spans="1:16" hidden="1" x14ac:dyDescent="0.25">
      <c r="A1498" s="3" t="s">
        <v>105</v>
      </c>
      <c r="B1498">
        <v>11303500</v>
      </c>
      <c r="C1498" s="1">
        <v>41927</v>
      </c>
      <c r="D1498" s="2">
        <v>0.40277777777777773</v>
      </c>
      <c r="E1498" t="s">
        <v>110</v>
      </c>
      <c r="F1498" t="s">
        <v>131</v>
      </c>
      <c r="G1498" t="s">
        <v>10863</v>
      </c>
      <c r="H1498" t="s">
        <v>108</v>
      </c>
      <c r="I1498">
        <v>1020</v>
      </c>
      <c r="J1498">
        <v>157</v>
      </c>
      <c r="K1498" t="s">
        <v>133</v>
      </c>
      <c r="L1498" t="s">
        <v>130</v>
      </c>
      <c r="M1498">
        <v>5</v>
      </c>
      <c r="N1498" t="s">
        <v>10871</v>
      </c>
      <c r="O1498" t="s">
        <v>10864</v>
      </c>
    </row>
    <row r="1499" spans="1:16" x14ac:dyDescent="0.25">
      <c r="A1499" s="3" t="s">
        <v>105</v>
      </c>
      <c r="B1499">
        <v>11303500</v>
      </c>
      <c r="C1499" s="1">
        <v>41927</v>
      </c>
      <c r="D1499" s="2">
        <v>0.40277777777777773</v>
      </c>
      <c r="E1499" t="s">
        <v>110</v>
      </c>
      <c r="F1499" t="s">
        <v>131</v>
      </c>
      <c r="G1499" t="s">
        <v>10863</v>
      </c>
      <c r="H1499" t="s">
        <v>108</v>
      </c>
      <c r="I1499">
        <v>1145</v>
      </c>
      <c r="J1499">
        <v>0.26</v>
      </c>
      <c r="K1499" t="s">
        <v>132</v>
      </c>
      <c r="L1499" t="s">
        <v>130</v>
      </c>
      <c r="M1499">
        <v>0.05</v>
      </c>
      <c r="N1499" t="s">
        <v>10871</v>
      </c>
      <c r="O1499" t="s">
        <v>10864</v>
      </c>
    </row>
    <row r="1500" spans="1:16" hidden="1" x14ac:dyDescent="0.25">
      <c r="A1500" s="3" t="s">
        <v>105</v>
      </c>
      <c r="B1500">
        <v>11303500</v>
      </c>
      <c r="C1500" s="1">
        <v>41947</v>
      </c>
      <c r="D1500" s="2">
        <v>0.47222222222222227</v>
      </c>
      <c r="E1500" t="s">
        <v>106</v>
      </c>
      <c r="F1500" t="s">
        <v>131</v>
      </c>
      <c r="G1500" t="s">
        <v>10863</v>
      </c>
      <c r="H1500" t="s">
        <v>108</v>
      </c>
      <c r="I1500">
        <v>1000</v>
      </c>
      <c r="J1500">
        <v>0.94</v>
      </c>
      <c r="K1500" t="s">
        <v>132</v>
      </c>
      <c r="L1500" t="s">
        <v>130</v>
      </c>
      <c r="M1500">
        <v>0.1</v>
      </c>
      <c r="N1500" t="s">
        <v>10871</v>
      </c>
      <c r="O1500" t="s">
        <v>10864</v>
      </c>
    </row>
    <row r="1501" spans="1:16" hidden="1" x14ac:dyDescent="0.25">
      <c r="A1501" s="3" t="s">
        <v>105</v>
      </c>
      <c r="B1501">
        <v>11303500</v>
      </c>
      <c r="C1501" s="1">
        <v>41947</v>
      </c>
      <c r="D1501" s="2">
        <v>0.47222222222222227</v>
      </c>
      <c r="E1501" t="s">
        <v>106</v>
      </c>
      <c r="F1501" t="s">
        <v>131</v>
      </c>
      <c r="G1501" t="s">
        <v>10863</v>
      </c>
      <c r="H1501" t="s">
        <v>108</v>
      </c>
      <c r="I1501">
        <v>1020</v>
      </c>
      <c r="J1501">
        <v>67</v>
      </c>
      <c r="K1501" t="s">
        <v>133</v>
      </c>
      <c r="L1501" t="s">
        <v>130</v>
      </c>
      <c r="M1501">
        <v>5</v>
      </c>
      <c r="N1501" t="s">
        <v>10871</v>
      </c>
      <c r="O1501" t="s">
        <v>10864</v>
      </c>
    </row>
    <row r="1502" spans="1:16" x14ac:dyDescent="0.25">
      <c r="A1502" s="3" t="s">
        <v>105</v>
      </c>
      <c r="B1502">
        <v>11303500</v>
      </c>
      <c r="C1502" s="1">
        <v>41947</v>
      </c>
      <c r="D1502" s="2">
        <v>0.47222222222222227</v>
      </c>
      <c r="E1502" t="s">
        <v>106</v>
      </c>
      <c r="F1502" t="s">
        <v>131</v>
      </c>
      <c r="G1502" t="s">
        <v>10863</v>
      </c>
      <c r="H1502" t="s">
        <v>108</v>
      </c>
      <c r="I1502">
        <v>1145</v>
      </c>
      <c r="J1502">
        <v>0.09</v>
      </c>
      <c r="K1502" t="s">
        <v>10870</v>
      </c>
      <c r="L1502" t="s">
        <v>132</v>
      </c>
      <c r="M1502" t="s">
        <v>130</v>
      </c>
      <c r="N1502">
        <v>0.05</v>
      </c>
      <c r="O1502" t="s">
        <v>10871</v>
      </c>
      <c r="P1502" t="s">
        <v>10864</v>
      </c>
    </row>
    <row r="1503" spans="1:16" hidden="1" x14ac:dyDescent="0.25">
      <c r="A1503" s="3" t="s">
        <v>105</v>
      </c>
      <c r="B1503">
        <v>11303500</v>
      </c>
      <c r="C1503" s="1">
        <v>41974</v>
      </c>
      <c r="D1503" s="2">
        <v>0.46527777777777773</v>
      </c>
      <c r="E1503" t="s">
        <v>106</v>
      </c>
      <c r="F1503" t="s">
        <v>131</v>
      </c>
      <c r="G1503" t="s">
        <v>10863</v>
      </c>
      <c r="H1503" t="s">
        <v>108</v>
      </c>
      <c r="I1503">
        <v>1000</v>
      </c>
      <c r="J1503">
        <v>0.99</v>
      </c>
      <c r="K1503" t="s">
        <v>132</v>
      </c>
      <c r="L1503" t="s">
        <v>130</v>
      </c>
      <c r="M1503">
        <v>0.1</v>
      </c>
      <c r="N1503" t="s">
        <v>10871</v>
      </c>
      <c r="O1503" t="s">
        <v>10864</v>
      </c>
    </row>
    <row r="1504" spans="1:16" hidden="1" x14ac:dyDescent="0.25">
      <c r="A1504" s="3" t="s">
        <v>105</v>
      </c>
      <c r="B1504">
        <v>11303500</v>
      </c>
      <c r="C1504" s="1">
        <v>41974</v>
      </c>
      <c r="D1504" s="2">
        <v>0.46527777777777773</v>
      </c>
      <c r="E1504" t="s">
        <v>106</v>
      </c>
      <c r="F1504" t="s">
        <v>131</v>
      </c>
      <c r="G1504" t="s">
        <v>10863</v>
      </c>
      <c r="H1504" t="s">
        <v>108</v>
      </c>
      <c r="I1504">
        <v>1020</v>
      </c>
      <c r="J1504">
        <v>263</v>
      </c>
      <c r="K1504" t="s">
        <v>133</v>
      </c>
      <c r="L1504" t="s">
        <v>130</v>
      </c>
      <c r="M1504">
        <v>5</v>
      </c>
      <c r="N1504" t="s">
        <v>10871</v>
      </c>
      <c r="O1504" t="s">
        <v>10864</v>
      </c>
    </row>
    <row r="1505" spans="1:16" x14ac:dyDescent="0.25">
      <c r="A1505" s="3" t="s">
        <v>105</v>
      </c>
      <c r="B1505">
        <v>11303500</v>
      </c>
      <c r="C1505" s="1">
        <v>41974</v>
      </c>
      <c r="D1505" s="2">
        <v>0.46527777777777773</v>
      </c>
      <c r="E1505" t="s">
        <v>106</v>
      </c>
      <c r="F1505" t="s">
        <v>131</v>
      </c>
      <c r="G1505" t="s">
        <v>10863</v>
      </c>
      <c r="H1505" t="s">
        <v>108</v>
      </c>
      <c r="I1505">
        <v>1145</v>
      </c>
      <c r="J1505">
        <v>0.24</v>
      </c>
      <c r="K1505" t="s">
        <v>132</v>
      </c>
      <c r="L1505" t="s">
        <v>130</v>
      </c>
      <c r="M1505">
        <v>0.05</v>
      </c>
      <c r="N1505" t="s">
        <v>10871</v>
      </c>
      <c r="O1505" t="s">
        <v>10864</v>
      </c>
    </row>
    <row r="1506" spans="1:16" hidden="1" x14ac:dyDescent="0.25">
      <c r="A1506" s="3" t="s">
        <v>105</v>
      </c>
      <c r="B1506">
        <v>11303500</v>
      </c>
      <c r="C1506" s="1">
        <v>41989</v>
      </c>
      <c r="D1506" s="2">
        <v>0.47916666666666669</v>
      </c>
      <c r="E1506" t="s">
        <v>106</v>
      </c>
      <c r="F1506" t="s">
        <v>131</v>
      </c>
      <c r="G1506" t="s">
        <v>10863</v>
      </c>
      <c r="H1506" t="s">
        <v>108</v>
      </c>
      <c r="I1506">
        <v>1000</v>
      </c>
      <c r="J1506">
        <v>2.1</v>
      </c>
      <c r="K1506" t="s">
        <v>132</v>
      </c>
      <c r="L1506" t="s">
        <v>130</v>
      </c>
      <c r="M1506">
        <v>0.1</v>
      </c>
      <c r="N1506" t="s">
        <v>10871</v>
      </c>
      <c r="O1506" t="s">
        <v>10864</v>
      </c>
    </row>
    <row r="1507" spans="1:16" hidden="1" x14ac:dyDescent="0.25">
      <c r="A1507" s="3" t="s">
        <v>105</v>
      </c>
      <c r="B1507">
        <v>11303500</v>
      </c>
      <c r="C1507" s="1">
        <v>41989</v>
      </c>
      <c r="D1507" s="2">
        <v>0.47916666666666669</v>
      </c>
      <c r="E1507" t="s">
        <v>106</v>
      </c>
      <c r="F1507" t="s">
        <v>131</v>
      </c>
      <c r="G1507" t="s">
        <v>10863</v>
      </c>
      <c r="H1507" t="s">
        <v>108</v>
      </c>
      <c r="I1507">
        <v>1020</v>
      </c>
      <c r="J1507">
        <v>460</v>
      </c>
      <c r="K1507" t="s">
        <v>133</v>
      </c>
      <c r="L1507" t="s">
        <v>130</v>
      </c>
      <c r="M1507">
        <v>5</v>
      </c>
      <c r="N1507" t="s">
        <v>10871</v>
      </c>
      <c r="O1507" t="s">
        <v>10864</v>
      </c>
    </row>
    <row r="1508" spans="1:16" x14ac:dyDescent="0.25">
      <c r="A1508" s="3" t="s">
        <v>105</v>
      </c>
      <c r="B1508">
        <v>11303500</v>
      </c>
      <c r="C1508" s="1">
        <v>41989</v>
      </c>
      <c r="D1508" s="2">
        <v>0.47916666666666669</v>
      </c>
      <c r="E1508" t="s">
        <v>106</v>
      </c>
      <c r="F1508" t="s">
        <v>131</v>
      </c>
      <c r="G1508" t="s">
        <v>10863</v>
      </c>
      <c r="H1508" t="s">
        <v>108</v>
      </c>
      <c r="I1508">
        <v>1145</v>
      </c>
      <c r="J1508">
        <v>0.45</v>
      </c>
      <c r="K1508" t="s">
        <v>132</v>
      </c>
      <c r="L1508" t="s">
        <v>130</v>
      </c>
      <c r="M1508">
        <v>0.05</v>
      </c>
      <c r="N1508" t="s">
        <v>10871</v>
      </c>
      <c r="O1508" t="s">
        <v>10864</v>
      </c>
    </row>
    <row r="1509" spans="1:16" hidden="1" x14ac:dyDescent="0.25">
      <c r="A1509" s="3" t="s">
        <v>105</v>
      </c>
      <c r="B1509">
        <v>11303500</v>
      </c>
      <c r="C1509" s="1">
        <v>42012</v>
      </c>
      <c r="D1509" s="2">
        <v>0.44444444444444442</v>
      </c>
      <c r="E1509" t="s">
        <v>106</v>
      </c>
      <c r="F1509" t="s">
        <v>131</v>
      </c>
      <c r="G1509" t="s">
        <v>10863</v>
      </c>
      <c r="H1509" t="s">
        <v>108</v>
      </c>
      <c r="I1509">
        <v>1000</v>
      </c>
      <c r="J1509">
        <v>1.5</v>
      </c>
      <c r="K1509" t="s">
        <v>132</v>
      </c>
      <c r="L1509" t="s">
        <v>130</v>
      </c>
      <c r="M1509">
        <v>0.1</v>
      </c>
      <c r="N1509" t="s">
        <v>10871</v>
      </c>
      <c r="O1509" t="s">
        <v>10864</v>
      </c>
    </row>
    <row r="1510" spans="1:16" hidden="1" x14ac:dyDescent="0.25">
      <c r="A1510" s="3" t="s">
        <v>105</v>
      </c>
      <c r="B1510">
        <v>11303500</v>
      </c>
      <c r="C1510" s="1">
        <v>42012</v>
      </c>
      <c r="D1510" s="2">
        <v>0.44444444444444442</v>
      </c>
      <c r="E1510" t="s">
        <v>106</v>
      </c>
      <c r="F1510" t="s">
        <v>131</v>
      </c>
      <c r="G1510" t="s">
        <v>10863</v>
      </c>
      <c r="H1510" t="s">
        <v>108</v>
      </c>
      <c r="I1510">
        <v>1020</v>
      </c>
      <c r="J1510">
        <v>535</v>
      </c>
      <c r="K1510" t="s">
        <v>104</v>
      </c>
      <c r="L1510" t="s">
        <v>133</v>
      </c>
      <c r="M1510" t="s">
        <v>130</v>
      </c>
      <c r="N1510">
        <v>5</v>
      </c>
      <c r="O1510" t="s">
        <v>10871</v>
      </c>
      <c r="P1510" t="s">
        <v>10864</v>
      </c>
    </row>
    <row r="1511" spans="1:16" x14ac:dyDescent="0.25">
      <c r="A1511" s="3" t="s">
        <v>105</v>
      </c>
      <c r="B1511">
        <v>11303500</v>
      </c>
      <c r="C1511" s="1">
        <v>42012</v>
      </c>
      <c r="D1511" s="2">
        <v>0.44444444444444442</v>
      </c>
      <c r="E1511" t="s">
        <v>106</v>
      </c>
      <c r="F1511" t="s">
        <v>131</v>
      </c>
      <c r="G1511" t="s">
        <v>10863</v>
      </c>
      <c r="H1511" t="s">
        <v>108</v>
      </c>
      <c r="I1511">
        <v>1145</v>
      </c>
      <c r="J1511">
        <v>0.65</v>
      </c>
      <c r="K1511" t="s">
        <v>132</v>
      </c>
      <c r="L1511" t="s">
        <v>130</v>
      </c>
      <c r="M1511">
        <v>0.05</v>
      </c>
      <c r="N1511" t="s">
        <v>10871</v>
      </c>
      <c r="O1511" t="s">
        <v>10864</v>
      </c>
    </row>
    <row r="1512" spans="1:16" hidden="1" x14ac:dyDescent="0.25">
      <c r="A1512" s="3" t="s">
        <v>105</v>
      </c>
      <c r="B1512">
        <v>11303500</v>
      </c>
      <c r="C1512" s="1">
        <v>42025</v>
      </c>
      <c r="D1512" s="2">
        <v>0.4375</v>
      </c>
      <c r="E1512" t="s">
        <v>106</v>
      </c>
      <c r="F1512" t="s">
        <v>131</v>
      </c>
      <c r="G1512" t="s">
        <v>10863</v>
      </c>
      <c r="H1512" t="s">
        <v>108</v>
      </c>
      <c r="I1512">
        <v>1000</v>
      </c>
      <c r="J1512">
        <v>1.2</v>
      </c>
      <c r="K1512" t="s">
        <v>132</v>
      </c>
      <c r="L1512" t="s">
        <v>130</v>
      </c>
      <c r="M1512">
        <v>0.1</v>
      </c>
      <c r="N1512" t="s">
        <v>10871</v>
      </c>
      <c r="O1512" t="s">
        <v>10864</v>
      </c>
    </row>
    <row r="1513" spans="1:16" hidden="1" x14ac:dyDescent="0.25">
      <c r="A1513" s="3" t="s">
        <v>105</v>
      </c>
      <c r="B1513">
        <v>11303500</v>
      </c>
      <c r="C1513" s="1">
        <v>42025</v>
      </c>
      <c r="D1513" s="2">
        <v>0.4375</v>
      </c>
      <c r="E1513" t="s">
        <v>106</v>
      </c>
      <c r="F1513" t="s">
        <v>131</v>
      </c>
      <c r="G1513" t="s">
        <v>10863</v>
      </c>
      <c r="H1513" t="s">
        <v>108</v>
      </c>
      <c r="I1513">
        <v>1020</v>
      </c>
      <c r="J1513">
        <v>364</v>
      </c>
      <c r="K1513" t="s">
        <v>133</v>
      </c>
      <c r="L1513" t="s">
        <v>130</v>
      </c>
      <c r="M1513">
        <v>5</v>
      </c>
      <c r="N1513" t="s">
        <v>10871</v>
      </c>
      <c r="O1513" t="s">
        <v>10864</v>
      </c>
    </row>
    <row r="1514" spans="1:16" x14ac:dyDescent="0.25">
      <c r="A1514" s="3" t="s">
        <v>105</v>
      </c>
      <c r="B1514">
        <v>11303500</v>
      </c>
      <c r="C1514" s="1">
        <v>42025</v>
      </c>
      <c r="D1514" s="2">
        <v>0.4375</v>
      </c>
      <c r="E1514" t="s">
        <v>106</v>
      </c>
      <c r="F1514" t="s">
        <v>131</v>
      </c>
      <c r="G1514" t="s">
        <v>10863</v>
      </c>
      <c r="H1514" t="s">
        <v>108</v>
      </c>
      <c r="I1514">
        <v>1145</v>
      </c>
      <c r="J1514">
        <v>0.47</v>
      </c>
      <c r="K1514" t="s">
        <v>132</v>
      </c>
      <c r="L1514" t="s">
        <v>130</v>
      </c>
      <c r="M1514">
        <v>0.05</v>
      </c>
      <c r="N1514" t="s">
        <v>10871</v>
      </c>
      <c r="O1514" t="s">
        <v>10864</v>
      </c>
    </row>
    <row r="1515" spans="1:16" hidden="1" x14ac:dyDescent="0.25">
      <c r="A1515" s="3" t="s">
        <v>105</v>
      </c>
      <c r="B1515">
        <v>11303500</v>
      </c>
      <c r="C1515" s="1">
        <v>42053</v>
      </c>
      <c r="D1515" s="2">
        <v>0.4375</v>
      </c>
      <c r="E1515" t="s">
        <v>106</v>
      </c>
      <c r="F1515" t="s">
        <v>131</v>
      </c>
      <c r="G1515" t="s">
        <v>10863</v>
      </c>
      <c r="H1515" t="s">
        <v>108</v>
      </c>
      <c r="I1515">
        <v>1000</v>
      </c>
      <c r="J1515">
        <v>1.4</v>
      </c>
      <c r="K1515" t="s">
        <v>132</v>
      </c>
      <c r="L1515" t="s">
        <v>130</v>
      </c>
      <c r="M1515">
        <v>0.1</v>
      </c>
      <c r="N1515" t="s">
        <v>10871</v>
      </c>
      <c r="O1515" t="s">
        <v>10864</v>
      </c>
    </row>
    <row r="1516" spans="1:16" hidden="1" x14ac:dyDescent="0.25">
      <c r="A1516" s="3" t="s">
        <v>105</v>
      </c>
      <c r="B1516">
        <v>11303500</v>
      </c>
      <c r="C1516" s="1">
        <v>42053</v>
      </c>
      <c r="D1516" s="2">
        <v>0.4375</v>
      </c>
      <c r="E1516" t="s">
        <v>106</v>
      </c>
      <c r="F1516" t="s">
        <v>131</v>
      </c>
      <c r="G1516" t="s">
        <v>10863</v>
      </c>
      <c r="H1516" t="s">
        <v>108</v>
      </c>
      <c r="I1516">
        <v>1020</v>
      </c>
      <c r="J1516">
        <v>392</v>
      </c>
      <c r="K1516" t="s">
        <v>133</v>
      </c>
      <c r="L1516" t="s">
        <v>130</v>
      </c>
      <c r="M1516">
        <v>5</v>
      </c>
      <c r="N1516" t="s">
        <v>10871</v>
      </c>
      <c r="O1516" t="s">
        <v>10864</v>
      </c>
    </row>
    <row r="1517" spans="1:16" x14ac:dyDescent="0.25">
      <c r="A1517" s="3" t="s">
        <v>105</v>
      </c>
      <c r="B1517">
        <v>11303500</v>
      </c>
      <c r="C1517" s="1">
        <v>42053</v>
      </c>
      <c r="D1517" s="2">
        <v>0.4375</v>
      </c>
      <c r="E1517" t="s">
        <v>106</v>
      </c>
      <c r="F1517" t="s">
        <v>131</v>
      </c>
      <c r="G1517" t="s">
        <v>10863</v>
      </c>
      <c r="H1517" t="s">
        <v>108</v>
      </c>
      <c r="I1517">
        <v>1145</v>
      </c>
      <c r="J1517">
        <v>0.43</v>
      </c>
      <c r="K1517" t="s">
        <v>132</v>
      </c>
      <c r="L1517" t="s">
        <v>130</v>
      </c>
      <c r="M1517">
        <v>0.05</v>
      </c>
      <c r="N1517" t="s">
        <v>10871</v>
      </c>
      <c r="O1517" t="s">
        <v>10864</v>
      </c>
    </row>
    <row r="1518" spans="1:16" hidden="1" x14ac:dyDescent="0.25">
      <c r="A1518" s="3" t="s">
        <v>105</v>
      </c>
      <c r="B1518">
        <v>11303500</v>
      </c>
      <c r="C1518" s="1">
        <v>42058</v>
      </c>
      <c r="D1518" s="2">
        <v>0.40277777777777773</v>
      </c>
      <c r="E1518" t="s">
        <v>106</v>
      </c>
      <c r="F1518" t="s">
        <v>131</v>
      </c>
      <c r="G1518" t="s">
        <v>10863</v>
      </c>
      <c r="H1518" t="s">
        <v>108</v>
      </c>
      <c r="I1518">
        <v>1000</v>
      </c>
      <c r="J1518">
        <v>1.3</v>
      </c>
      <c r="K1518" t="s">
        <v>132</v>
      </c>
      <c r="L1518" t="s">
        <v>130</v>
      </c>
      <c r="M1518">
        <v>0.1</v>
      </c>
      <c r="N1518" t="s">
        <v>10871</v>
      </c>
      <c r="O1518" t="s">
        <v>10864</v>
      </c>
    </row>
    <row r="1519" spans="1:16" hidden="1" x14ac:dyDescent="0.25">
      <c r="A1519" s="3" t="s">
        <v>105</v>
      </c>
      <c r="B1519">
        <v>11303500</v>
      </c>
      <c r="C1519" s="1">
        <v>42058</v>
      </c>
      <c r="D1519" s="2">
        <v>0.40277777777777773</v>
      </c>
      <c r="E1519" t="s">
        <v>106</v>
      </c>
      <c r="F1519" t="s">
        <v>131</v>
      </c>
      <c r="G1519" t="s">
        <v>10863</v>
      </c>
      <c r="H1519" t="s">
        <v>108</v>
      </c>
      <c r="I1519">
        <v>1020</v>
      </c>
      <c r="J1519">
        <v>394</v>
      </c>
      <c r="K1519" t="s">
        <v>133</v>
      </c>
      <c r="L1519" t="s">
        <v>130</v>
      </c>
      <c r="M1519">
        <v>5</v>
      </c>
      <c r="N1519" t="s">
        <v>10871</v>
      </c>
      <c r="O1519" t="s">
        <v>10864</v>
      </c>
    </row>
    <row r="1520" spans="1:16" x14ac:dyDescent="0.25">
      <c r="A1520" s="3" t="s">
        <v>105</v>
      </c>
      <c r="B1520">
        <v>11303500</v>
      </c>
      <c r="C1520" s="1">
        <v>42058</v>
      </c>
      <c r="D1520" s="2">
        <v>0.40277777777777773</v>
      </c>
      <c r="E1520" t="s">
        <v>106</v>
      </c>
      <c r="F1520" t="s">
        <v>131</v>
      </c>
      <c r="G1520" t="s">
        <v>10863</v>
      </c>
      <c r="H1520" t="s">
        <v>108</v>
      </c>
      <c r="I1520">
        <v>1145</v>
      </c>
      <c r="J1520">
        <v>0.42</v>
      </c>
      <c r="K1520" t="s">
        <v>132</v>
      </c>
      <c r="L1520" t="s">
        <v>130</v>
      </c>
      <c r="M1520">
        <v>0.05</v>
      </c>
      <c r="N1520" t="s">
        <v>10871</v>
      </c>
      <c r="O1520" t="s">
        <v>10864</v>
      </c>
    </row>
    <row r="1521" spans="1:16" hidden="1" x14ac:dyDescent="0.25">
      <c r="A1521" s="3" t="s">
        <v>105</v>
      </c>
      <c r="B1521">
        <v>11303500</v>
      </c>
      <c r="C1521" s="1">
        <v>42100</v>
      </c>
      <c r="D1521" s="2">
        <v>0.46527777777777773</v>
      </c>
      <c r="E1521" t="s">
        <v>110</v>
      </c>
      <c r="F1521" t="s">
        <v>131</v>
      </c>
      <c r="G1521" t="s">
        <v>10863</v>
      </c>
      <c r="H1521" t="s">
        <v>108</v>
      </c>
      <c r="I1521">
        <v>1000</v>
      </c>
      <c r="J1521">
        <v>0.16</v>
      </c>
      <c r="K1521" t="s">
        <v>10870</v>
      </c>
      <c r="L1521" t="s">
        <v>132</v>
      </c>
      <c r="M1521" t="s">
        <v>10872</v>
      </c>
      <c r="N1521">
        <v>0.1</v>
      </c>
      <c r="O1521" t="s">
        <v>10871</v>
      </c>
      <c r="P1521" t="s">
        <v>10864</v>
      </c>
    </row>
    <row r="1522" spans="1:16" hidden="1" x14ac:dyDescent="0.25">
      <c r="A1522" s="3" t="s">
        <v>105</v>
      </c>
      <c r="B1522">
        <v>11303500</v>
      </c>
      <c r="C1522" s="1">
        <v>42100</v>
      </c>
      <c r="D1522" s="2">
        <v>0.46527777777777773</v>
      </c>
      <c r="E1522" t="s">
        <v>110</v>
      </c>
      <c r="F1522" t="s">
        <v>131</v>
      </c>
      <c r="G1522" t="s">
        <v>10863</v>
      </c>
      <c r="H1522" t="s">
        <v>108</v>
      </c>
      <c r="I1522">
        <v>1020</v>
      </c>
      <c r="J1522">
        <v>5</v>
      </c>
      <c r="K1522" t="s">
        <v>10870</v>
      </c>
      <c r="L1522" t="s">
        <v>133</v>
      </c>
      <c r="M1522" t="s">
        <v>10872</v>
      </c>
      <c r="N1522">
        <v>5</v>
      </c>
      <c r="O1522" t="s">
        <v>10871</v>
      </c>
      <c r="P1522" t="s">
        <v>10864</v>
      </c>
    </row>
    <row r="1523" spans="1:16" x14ac:dyDescent="0.25">
      <c r="A1523" s="3" t="s">
        <v>105</v>
      </c>
      <c r="B1523">
        <v>11303500</v>
      </c>
      <c r="C1523" s="1">
        <v>42100</v>
      </c>
      <c r="D1523" s="2">
        <v>0.46527777777777773</v>
      </c>
      <c r="E1523" t="s">
        <v>110</v>
      </c>
      <c r="F1523" t="s">
        <v>131</v>
      </c>
      <c r="G1523" t="s">
        <v>10863</v>
      </c>
      <c r="H1523" t="s">
        <v>108</v>
      </c>
      <c r="I1523">
        <v>1145</v>
      </c>
      <c r="J1523" t="s">
        <v>111</v>
      </c>
      <c r="K1523">
        <v>0.05</v>
      </c>
      <c r="L1523" t="s">
        <v>132</v>
      </c>
      <c r="M1523" t="s">
        <v>10872</v>
      </c>
      <c r="N1523">
        <v>0.05</v>
      </c>
      <c r="O1523" t="s">
        <v>10871</v>
      </c>
      <c r="P1523" t="s">
        <v>10864</v>
      </c>
    </row>
    <row r="1524" spans="1:16" hidden="1" x14ac:dyDescent="0.25">
      <c r="A1524" s="3" t="s">
        <v>105</v>
      </c>
      <c r="B1524">
        <v>11303500</v>
      </c>
      <c r="C1524" s="1">
        <v>42117</v>
      </c>
      <c r="D1524" s="2">
        <v>0.45833333333333331</v>
      </c>
      <c r="E1524" t="s">
        <v>110</v>
      </c>
      <c r="F1524" t="s">
        <v>131</v>
      </c>
      <c r="G1524" t="s">
        <v>10863</v>
      </c>
      <c r="H1524" t="s">
        <v>108</v>
      </c>
      <c r="I1524">
        <v>1000</v>
      </c>
      <c r="J1524">
        <v>0.86</v>
      </c>
      <c r="K1524" t="s">
        <v>132</v>
      </c>
      <c r="L1524" t="s">
        <v>130</v>
      </c>
      <c r="M1524">
        <v>0.1</v>
      </c>
      <c r="N1524" t="s">
        <v>10871</v>
      </c>
      <c r="O1524" t="s">
        <v>10864</v>
      </c>
    </row>
    <row r="1525" spans="1:16" hidden="1" x14ac:dyDescent="0.25">
      <c r="A1525" s="3" t="s">
        <v>105</v>
      </c>
      <c r="B1525">
        <v>11303500</v>
      </c>
      <c r="C1525" s="1">
        <v>42117</v>
      </c>
      <c r="D1525" s="2">
        <v>0.45833333333333331</v>
      </c>
      <c r="E1525" t="s">
        <v>110</v>
      </c>
      <c r="F1525" t="s">
        <v>131</v>
      </c>
      <c r="G1525" t="s">
        <v>10863</v>
      </c>
      <c r="H1525" t="s">
        <v>108</v>
      </c>
      <c r="I1525">
        <v>1020</v>
      </c>
      <c r="J1525">
        <v>115</v>
      </c>
      <c r="K1525" t="s">
        <v>133</v>
      </c>
      <c r="L1525" t="s">
        <v>130</v>
      </c>
      <c r="M1525">
        <v>5</v>
      </c>
      <c r="N1525" t="s">
        <v>10871</v>
      </c>
      <c r="O1525" t="s">
        <v>10864</v>
      </c>
    </row>
    <row r="1526" spans="1:16" x14ac:dyDescent="0.25">
      <c r="A1526" s="3" t="s">
        <v>105</v>
      </c>
      <c r="B1526">
        <v>11303500</v>
      </c>
      <c r="C1526" s="1">
        <v>42117</v>
      </c>
      <c r="D1526" s="2">
        <v>0.45833333333333331</v>
      </c>
      <c r="E1526" t="s">
        <v>110</v>
      </c>
      <c r="F1526" t="s">
        <v>131</v>
      </c>
      <c r="G1526" t="s">
        <v>10863</v>
      </c>
      <c r="H1526" t="s">
        <v>108</v>
      </c>
      <c r="I1526">
        <v>1145</v>
      </c>
      <c r="J1526">
        <v>0.25</v>
      </c>
      <c r="K1526" t="s">
        <v>132</v>
      </c>
      <c r="L1526" t="s">
        <v>130</v>
      </c>
      <c r="M1526">
        <v>0.05</v>
      </c>
      <c r="N1526" t="s">
        <v>10871</v>
      </c>
      <c r="O1526" t="s">
        <v>10864</v>
      </c>
    </row>
    <row r="1527" spans="1:16" hidden="1" x14ac:dyDescent="0.25">
      <c r="A1527" s="3" t="s">
        <v>105</v>
      </c>
      <c r="B1527">
        <v>11303500</v>
      </c>
      <c r="C1527" s="1">
        <v>42139</v>
      </c>
      <c r="D1527" s="2">
        <v>0.41666666666666669</v>
      </c>
      <c r="E1527" t="s">
        <v>110</v>
      </c>
      <c r="F1527" t="s">
        <v>131</v>
      </c>
      <c r="G1527" t="s">
        <v>10863</v>
      </c>
      <c r="H1527" t="s">
        <v>108</v>
      </c>
      <c r="I1527">
        <v>1000</v>
      </c>
      <c r="J1527">
        <v>1.2</v>
      </c>
      <c r="K1527" t="s">
        <v>132</v>
      </c>
      <c r="L1527" t="s">
        <v>130</v>
      </c>
      <c r="M1527">
        <v>0.1</v>
      </c>
      <c r="N1527" t="s">
        <v>10871</v>
      </c>
      <c r="O1527" t="s">
        <v>10864</v>
      </c>
    </row>
    <row r="1528" spans="1:16" hidden="1" x14ac:dyDescent="0.25">
      <c r="A1528" s="3" t="s">
        <v>105</v>
      </c>
      <c r="B1528">
        <v>11303500</v>
      </c>
      <c r="C1528" s="1">
        <v>42139</v>
      </c>
      <c r="D1528" s="2">
        <v>0.41666666666666669</v>
      </c>
      <c r="E1528" t="s">
        <v>110</v>
      </c>
      <c r="F1528" t="s">
        <v>131</v>
      </c>
      <c r="G1528" t="s">
        <v>10863</v>
      </c>
      <c r="H1528" t="s">
        <v>108</v>
      </c>
      <c r="I1528">
        <v>1020</v>
      </c>
      <c r="J1528">
        <v>168</v>
      </c>
      <c r="K1528" t="s">
        <v>133</v>
      </c>
      <c r="L1528" t="s">
        <v>130</v>
      </c>
      <c r="M1528">
        <v>5</v>
      </c>
      <c r="N1528" t="s">
        <v>10871</v>
      </c>
      <c r="O1528" t="s">
        <v>10864</v>
      </c>
    </row>
    <row r="1529" spans="1:16" x14ac:dyDescent="0.25">
      <c r="A1529" s="3" t="s">
        <v>105</v>
      </c>
      <c r="B1529">
        <v>11303500</v>
      </c>
      <c r="C1529" s="1">
        <v>42139</v>
      </c>
      <c r="D1529" s="2">
        <v>0.41666666666666669</v>
      </c>
      <c r="E1529" t="s">
        <v>110</v>
      </c>
      <c r="F1529" t="s">
        <v>131</v>
      </c>
      <c r="G1529" t="s">
        <v>10863</v>
      </c>
      <c r="H1529" t="s">
        <v>108</v>
      </c>
      <c r="I1529">
        <v>1145</v>
      </c>
      <c r="J1529">
        <v>0.36</v>
      </c>
      <c r="K1529" t="s">
        <v>132</v>
      </c>
      <c r="L1529" t="s">
        <v>130</v>
      </c>
      <c r="M1529">
        <v>0.05</v>
      </c>
      <c r="N1529" t="s">
        <v>10871</v>
      </c>
      <c r="O1529" t="s">
        <v>10864</v>
      </c>
    </row>
    <row r="1530" spans="1:16" hidden="1" x14ac:dyDescent="0.25">
      <c r="A1530" s="3" t="s">
        <v>105</v>
      </c>
      <c r="B1530">
        <v>11303500</v>
      </c>
      <c r="C1530" s="1">
        <v>42144</v>
      </c>
      <c r="D1530" s="2">
        <v>0.4236111111111111</v>
      </c>
      <c r="E1530" t="s">
        <v>110</v>
      </c>
      <c r="F1530" t="s">
        <v>131</v>
      </c>
      <c r="G1530" t="s">
        <v>10863</v>
      </c>
      <c r="H1530" t="s">
        <v>108</v>
      </c>
      <c r="I1530">
        <v>1000</v>
      </c>
      <c r="J1530">
        <v>1.4</v>
      </c>
      <c r="K1530" t="s">
        <v>132</v>
      </c>
      <c r="L1530" t="s">
        <v>130</v>
      </c>
      <c r="M1530">
        <v>0.1</v>
      </c>
      <c r="N1530" t="s">
        <v>10871</v>
      </c>
      <c r="O1530" t="s">
        <v>10864</v>
      </c>
    </row>
    <row r="1531" spans="1:16" hidden="1" x14ac:dyDescent="0.25">
      <c r="A1531" s="3" t="s">
        <v>105</v>
      </c>
      <c r="B1531">
        <v>11303500</v>
      </c>
      <c r="C1531" s="1">
        <v>42144</v>
      </c>
      <c r="D1531" s="2">
        <v>0.4236111111111111</v>
      </c>
      <c r="E1531" t="s">
        <v>110</v>
      </c>
      <c r="F1531" t="s">
        <v>131</v>
      </c>
      <c r="G1531" t="s">
        <v>10863</v>
      </c>
      <c r="H1531" t="s">
        <v>108</v>
      </c>
      <c r="I1531">
        <v>1020</v>
      </c>
      <c r="J1531">
        <v>201</v>
      </c>
      <c r="K1531" t="s">
        <v>133</v>
      </c>
      <c r="L1531" t="s">
        <v>130</v>
      </c>
      <c r="M1531">
        <v>5</v>
      </c>
      <c r="N1531" t="s">
        <v>10871</v>
      </c>
      <c r="O1531" t="s">
        <v>10864</v>
      </c>
    </row>
    <row r="1532" spans="1:16" x14ac:dyDescent="0.25">
      <c r="A1532" s="3" t="s">
        <v>105</v>
      </c>
      <c r="B1532">
        <v>11303500</v>
      </c>
      <c r="C1532" s="1">
        <v>42144</v>
      </c>
      <c r="D1532" s="2">
        <v>0.4236111111111111</v>
      </c>
      <c r="E1532" t="s">
        <v>110</v>
      </c>
      <c r="F1532" t="s">
        <v>131</v>
      </c>
      <c r="G1532" t="s">
        <v>10863</v>
      </c>
      <c r="H1532" t="s">
        <v>108</v>
      </c>
      <c r="I1532">
        <v>1145</v>
      </c>
      <c r="J1532">
        <v>0.33</v>
      </c>
      <c r="K1532" t="s">
        <v>132</v>
      </c>
      <c r="L1532" t="s">
        <v>130</v>
      </c>
      <c r="M1532">
        <v>0.05</v>
      </c>
      <c r="N1532" t="s">
        <v>10871</v>
      </c>
      <c r="O1532" t="s">
        <v>10864</v>
      </c>
    </row>
    <row r="1533" spans="1:16" hidden="1" x14ac:dyDescent="0.25">
      <c r="A1533" s="3" t="s">
        <v>105</v>
      </c>
      <c r="B1533">
        <v>11303500</v>
      </c>
      <c r="C1533" s="1">
        <v>42166</v>
      </c>
      <c r="D1533" s="2">
        <v>0.39583333333333331</v>
      </c>
      <c r="E1533" t="s">
        <v>110</v>
      </c>
      <c r="F1533" t="s">
        <v>131</v>
      </c>
      <c r="G1533" t="s">
        <v>10863</v>
      </c>
      <c r="H1533" t="s">
        <v>108</v>
      </c>
      <c r="I1533">
        <v>1000</v>
      </c>
      <c r="J1533">
        <v>1.9</v>
      </c>
      <c r="K1533" t="s">
        <v>132</v>
      </c>
      <c r="L1533" t="s">
        <v>130</v>
      </c>
      <c r="M1533">
        <v>0.1</v>
      </c>
      <c r="N1533" t="s">
        <v>10871</v>
      </c>
      <c r="O1533" t="s">
        <v>10864</v>
      </c>
    </row>
    <row r="1534" spans="1:16" hidden="1" x14ac:dyDescent="0.25">
      <c r="A1534" s="3" t="s">
        <v>105</v>
      </c>
      <c r="B1534">
        <v>11303500</v>
      </c>
      <c r="C1534" s="1">
        <v>42166</v>
      </c>
      <c r="D1534" s="2">
        <v>0.39583333333333331</v>
      </c>
      <c r="E1534" t="s">
        <v>110</v>
      </c>
      <c r="F1534" t="s">
        <v>131</v>
      </c>
      <c r="G1534" t="s">
        <v>10863</v>
      </c>
      <c r="H1534" t="s">
        <v>108</v>
      </c>
      <c r="I1534">
        <v>1020</v>
      </c>
      <c r="J1534">
        <v>212</v>
      </c>
      <c r="K1534" t="s">
        <v>133</v>
      </c>
      <c r="L1534" t="s">
        <v>130</v>
      </c>
      <c r="M1534">
        <v>5</v>
      </c>
      <c r="N1534" t="s">
        <v>10871</v>
      </c>
      <c r="O1534" t="s">
        <v>10864</v>
      </c>
    </row>
    <row r="1535" spans="1:16" x14ac:dyDescent="0.25">
      <c r="A1535" s="3" t="s">
        <v>105</v>
      </c>
      <c r="B1535">
        <v>11303500</v>
      </c>
      <c r="C1535" s="1">
        <v>42166</v>
      </c>
      <c r="D1535" s="2">
        <v>0.39583333333333331</v>
      </c>
      <c r="E1535" t="s">
        <v>110</v>
      </c>
      <c r="F1535" t="s">
        <v>131</v>
      </c>
      <c r="G1535" t="s">
        <v>10863</v>
      </c>
      <c r="H1535" t="s">
        <v>108</v>
      </c>
      <c r="I1535">
        <v>1145</v>
      </c>
      <c r="J1535">
        <v>0.56999999999999995</v>
      </c>
      <c r="K1535" t="s">
        <v>132</v>
      </c>
      <c r="L1535" t="s">
        <v>130</v>
      </c>
      <c r="M1535">
        <v>0.05</v>
      </c>
      <c r="N1535" t="s">
        <v>10871</v>
      </c>
      <c r="O1535" t="s">
        <v>10864</v>
      </c>
    </row>
    <row r="1536" spans="1:16" hidden="1" x14ac:dyDescent="0.25">
      <c r="A1536" s="3" t="s">
        <v>105</v>
      </c>
      <c r="B1536">
        <v>11303500</v>
      </c>
      <c r="C1536" s="1">
        <v>42185</v>
      </c>
      <c r="D1536" s="2">
        <v>0.5</v>
      </c>
      <c r="E1536" t="s">
        <v>110</v>
      </c>
      <c r="F1536" t="s">
        <v>131</v>
      </c>
      <c r="G1536" t="s">
        <v>10865</v>
      </c>
      <c r="H1536" t="s">
        <v>108</v>
      </c>
      <c r="I1536">
        <v>1000</v>
      </c>
      <c r="J1536">
        <v>1.4</v>
      </c>
      <c r="K1536" t="s">
        <v>132</v>
      </c>
      <c r="L1536" t="s">
        <v>130</v>
      </c>
      <c r="M1536">
        <v>0.1</v>
      </c>
      <c r="N1536" t="s">
        <v>10871</v>
      </c>
      <c r="O1536" t="s">
        <v>10864</v>
      </c>
    </row>
    <row r="1537" spans="1:15" hidden="1" x14ac:dyDescent="0.25">
      <c r="A1537" s="3" t="s">
        <v>105</v>
      </c>
      <c r="B1537">
        <v>11303500</v>
      </c>
      <c r="C1537" s="1">
        <v>42185</v>
      </c>
      <c r="D1537" s="2">
        <v>0.5</v>
      </c>
      <c r="E1537" t="s">
        <v>110</v>
      </c>
      <c r="F1537" t="s">
        <v>131</v>
      </c>
      <c r="G1537" t="s">
        <v>10865</v>
      </c>
      <c r="H1537" t="s">
        <v>108</v>
      </c>
      <c r="I1537">
        <v>1020</v>
      </c>
      <c r="J1537">
        <v>156</v>
      </c>
      <c r="K1537" t="s">
        <v>133</v>
      </c>
      <c r="L1537" t="s">
        <v>130</v>
      </c>
      <c r="M1537">
        <v>5</v>
      </c>
      <c r="N1537" t="s">
        <v>10871</v>
      </c>
      <c r="O1537" t="s">
        <v>10864</v>
      </c>
    </row>
    <row r="1538" spans="1:15" x14ac:dyDescent="0.25">
      <c r="A1538" s="3" t="s">
        <v>105</v>
      </c>
      <c r="B1538">
        <v>11303500</v>
      </c>
      <c r="C1538" s="1">
        <v>42185</v>
      </c>
      <c r="D1538" s="2">
        <v>0.5</v>
      </c>
      <c r="E1538" t="s">
        <v>110</v>
      </c>
      <c r="F1538" t="s">
        <v>131</v>
      </c>
      <c r="G1538" t="s">
        <v>10865</v>
      </c>
      <c r="H1538" t="s">
        <v>108</v>
      </c>
      <c r="I1538">
        <v>1145</v>
      </c>
      <c r="J1538">
        <v>0.34</v>
      </c>
      <c r="K1538" t="s">
        <v>132</v>
      </c>
      <c r="L1538" t="s">
        <v>130</v>
      </c>
      <c r="M1538">
        <v>0.05</v>
      </c>
      <c r="N1538" t="s">
        <v>10871</v>
      </c>
      <c r="O1538" t="s">
        <v>10864</v>
      </c>
    </row>
    <row r="1539" spans="1:15" hidden="1" x14ac:dyDescent="0.25">
      <c r="A1539" s="3" t="s">
        <v>105</v>
      </c>
      <c r="B1539">
        <v>11303500</v>
      </c>
      <c r="C1539" s="1">
        <v>42202</v>
      </c>
      <c r="D1539" s="2">
        <v>0.41666666666666669</v>
      </c>
      <c r="E1539" t="s">
        <v>110</v>
      </c>
      <c r="F1539" t="s">
        <v>131</v>
      </c>
      <c r="G1539" t="s">
        <v>10863</v>
      </c>
      <c r="H1539" t="s">
        <v>108</v>
      </c>
      <c r="I1539">
        <v>1000</v>
      </c>
      <c r="J1539">
        <v>0.97</v>
      </c>
      <c r="K1539" t="s">
        <v>132</v>
      </c>
      <c r="L1539" t="s">
        <v>130</v>
      </c>
      <c r="M1539">
        <v>0.1</v>
      </c>
      <c r="N1539" t="s">
        <v>10871</v>
      </c>
      <c r="O1539" t="s">
        <v>10864</v>
      </c>
    </row>
    <row r="1540" spans="1:15" hidden="1" x14ac:dyDescent="0.25">
      <c r="A1540" s="3" t="s">
        <v>105</v>
      </c>
      <c r="B1540">
        <v>11303500</v>
      </c>
      <c r="C1540" s="1">
        <v>42202</v>
      </c>
      <c r="D1540" s="2">
        <v>0.41666666666666669</v>
      </c>
      <c r="E1540" t="s">
        <v>110</v>
      </c>
      <c r="F1540" t="s">
        <v>131</v>
      </c>
      <c r="G1540" t="s">
        <v>10863</v>
      </c>
      <c r="H1540" t="s">
        <v>108</v>
      </c>
      <c r="I1540">
        <v>1020</v>
      </c>
      <c r="J1540">
        <v>159</v>
      </c>
      <c r="K1540" t="s">
        <v>133</v>
      </c>
      <c r="L1540" t="s">
        <v>130</v>
      </c>
      <c r="M1540">
        <v>5</v>
      </c>
      <c r="N1540" t="s">
        <v>10871</v>
      </c>
      <c r="O1540" t="s">
        <v>10864</v>
      </c>
    </row>
    <row r="1541" spans="1:15" x14ac:dyDescent="0.25">
      <c r="A1541" s="3" t="s">
        <v>105</v>
      </c>
      <c r="B1541">
        <v>11303500</v>
      </c>
      <c r="C1541" s="1">
        <v>42202</v>
      </c>
      <c r="D1541" s="2">
        <v>0.41666666666666669</v>
      </c>
      <c r="E1541" t="s">
        <v>110</v>
      </c>
      <c r="F1541" t="s">
        <v>131</v>
      </c>
      <c r="G1541" t="s">
        <v>10863</v>
      </c>
      <c r="H1541" t="s">
        <v>108</v>
      </c>
      <c r="I1541">
        <v>1145</v>
      </c>
      <c r="J1541">
        <v>0.24</v>
      </c>
      <c r="K1541" t="s">
        <v>132</v>
      </c>
      <c r="L1541" t="s">
        <v>130</v>
      </c>
      <c r="M1541">
        <v>0.05</v>
      </c>
      <c r="N1541" t="s">
        <v>10871</v>
      </c>
      <c r="O1541" t="s">
        <v>10864</v>
      </c>
    </row>
    <row r="1542" spans="1:15" hidden="1" x14ac:dyDescent="0.25">
      <c r="A1542" s="3" t="s">
        <v>105</v>
      </c>
      <c r="B1542">
        <v>11303500</v>
      </c>
      <c r="C1542" s="1">
        <v>42209</v>
      </c>
      <c r="D1542" s="2">
        <v>0.41666666666666669</v>
      </c>
      <c r="E1542" t="s">
        <v>110</v>
      </c>
      <c r="F1542" t="s">
        <v>131</v>
      </c>
      <c r="G1542" t="s">
        <v>10863</v>
      </c>
      <c r="H1542" t="s">
        <v>108</v>
      </c>
      <c r="I1542">
        <v>1000</v>
      </c>
      <c r="J1542">
        <v>1.5</v>
      </c>
      <c r="K1542" t="s">
        <v>132</v>
      </c>
      <c r="L1542" t="s">
        <v>130</v>
      </c>
      <c r="M1542">
        <v>0.1</v>
      </c>
      <c r="N1542" t="s">
        <v>10871</v>
      </c>
      <c r="O1542" t="s">
        <v>10864</v>
      </c>
    </row>
    <row r="1543" spans="1:15" hidden="1" x14ac:dyDescent="0.25">
      <c r="A1543" s="3" t="s">
        <v>105</v>
      </c>
      <c r="B1543">
        <v>11303500</v>
      </c>
      <c r="C1543" s="1">
        <v>42209</v>
      </c>
      <c r="D1543" s="2">
        <v>0.41666666666666669</v>
      </c>
      <c r="E1543" t="s">
        <v>110</v>
      </c>
      <c r="F1543" t="s">
        <v>131</v>
      </c>
      <c r="G1543" t="s">
        <v>10863</v>
      </c>
      <c r="H1543" t="s">
        <v>108</v>
      </c>
      <c r="I1543">
        <v>1020</v>
      </c>
      <c r="J1543">
        <v>164</v>
      </c>
      <c r="K1543" t="s">
        <v>133</v>
      </c>
      <c r="L1543" t="s">
        <v>130</v>
      </c>
      <c r="M1543">
        <v>5</v>
      </c>
      <c r="N1543" t="s">
        <v>10871</v>
      </c>
      <c r="O1543" t="s">
        <v>10864</v>
      </c>
    </row>
    <row r="1544" spans="1:15" x14ac:dyDescent="0.25">
      <c r="A1544" s="3" t="s">
        <v>105</v>
      </c>
      <c r="B1544">
        <v>11303500</v>
      </c>
      <c r="C1544" s="1">
        <v>42209</v>
      </c>
      <c r="D1544" s="2">
        <v>0.41666666666666669</v>
      </c>
      <c r="E1544" t="s">
        <v>110</v>
      </c>
      <c r="F1544" t="s">
        <v>131</v>
      </c>
      <c r="G1544" t="s">
        <v>10863</v>
      </c>
      <c r="H1544" t="s">
        <v>108</v>
      </c>
      <c r="I1544">
        <v>1145</v>
      </c>
      <c r="J1544">
        <v>0.28000000000000003</v>
      </c>
      <c r="K1544" t="s">
        <v>132</v>
      </c>
      <c r="L1544" t="s">
        <v>130</v>
      </c>
      <c r="M1544">
        <v>0.05</v>
      </c>
      <c r="N1544" t="s">
        <v>10871</v>
      </c>
      <c r="O1544" t="s">
        <v>10864</v>
      </c>
    </row>
    <row r="1545" spans="1:15" hidden="1" x14ac:dyDescent="0.25">
      <c r="A1545" s="3" t="s">
        <v>105</v>
      </c>
      <c r="B1545">
        <v>11303500</v>
      </c>
      <c r="C1545" s="1">
        <v>42230</v>
      </c>
      <c r="D1545" s="2">
        <v>0.4375</v>
      </c>
      <c r="E1545" t="s">
        <v>110</v>
      </c>
      <c r="F1545" t="s">
        <v>131</v>
      </c>
      <c r="G1545" t="s">
        <v>10863</v>
      </c>
      <c r="H1545" t="s">
        <v>108</v>
      </c>
      <c r="I1545">
        <v>1000</v>
      </c>
      <c r="J1545">
        <v>1.5</v>
      </c>
      <c r="K1545" t="s">
        <v>132</v>
      </c>
      <c r="L1545" t="s">
        <v>130</v>
      </c>
      <c r="M1545">
        <v>0.1</v>
      </c>
      <c r="N1545" t="s">
        <v>10871</v>
      </c>
      <c r="O1545" t="s">
        <v>10864</v>
      </c>
    </row>
    <row r="1546" spans="1:15" hidden="1" x14ac:dyDescent="0.25">
      <c r="A1546" s="3" t="s">
        <v>105</v>
      </c>
      <c r="B1546">
        <v>11303500</v>
      </c>
      <c r="C1546" s="1">
        <v>42230</v>
      </c>
      <c r="D1546" s="2">
        <v>0.4375</v>
      </c>
      <c r="E1546" t="s">
        <v>110</v>
      </c>
      <c r="F1546" t="s">
        <v>131</v>
      </c>
      <c r="G1546" t="s">
        <v>10863</v>
      </c>
      <c r="H1546" t="s">
        <v>108</v>
      </c>
      <c r="I1546">
        <v>1020</v>
      </c>
      <c r="J1546">
        <v>164</v>
      </c>
      <c r="K1546" t="s">
        <v>133</v>
      </c>
      <c r="L1546" t="s">
        <v>130</v>
      </c>
      <c r="M1546">
        <v>5</v>
      </c>
      <c r="N1546" t="s">
        <v>10871</v>
      </c>
      <c r="O1546" t="s">
        <v>10864</v>
      </c>
    </row>
    <row r="1547" spans="1:15" x14ac:dyDescent="0.25">
      <c r="A1547" s="3" t="s">
        <v>105</v>
      </c>
      <c r="B1547">
        <v>11303500</v>
      </c>
      <c r="C1547" s="1">
        <v>42230</v>
      </c>
      <c r="D1547" s="2">
        <v>0.4375</v>
      </c>
      <c r="E1547" t="s">
        <v>110</v>
      </c>
      <c r="F1547" t="s">
        <v>131</v>
      </c>
      <c r="G1547" t="s">
        <v>10863</v>
      </c>
      <c r="H1547" t="s">
        <v>108</v>
      </c>
      <c r="I1547">
        <v>1145</v>
      </c>
      <c r="J1547">
        <v>0.28000000000000003</v>
      </c>
      <c r="K1547" t="s">
        <v>132</v>
      </c>
      <c r="L1547" t="s">
        <v>130</v>
      </c>
      <c r="M1547">
        <v>0.05</v>
      </c>
      <c r="N1547" t="s">
        <v>10871</v>
      </c>
      <c r="O1547" t="s">
        <v>10864</v>
      </c>
    </row>
    <row r="1548" spans="1:15" hidden="1" x14ac:dyDescent="0.25">
      <c r="A1548" s="3" t="s">
        <v>105</v>
      </c>
      <c r="B1548">
        <v>11303500</v>
      </c>
      <c r="C1548" s="1">
        <v>42249</v>
      </c>
      <c r="D1548" s="2">
        <v>0.41666666666666669</v>
      </c>
      <c r="E1548" t="s">
        <v>110</v>
      </c>
      <c r="F1548" t="s">
        <v>131</v>
      </c>
      <c r="G1548" t="s">
        <v>10863</v>
      </c>
      <c r="H1548" t="s">
        <v>108</v>
      </c>
      <c r="I1548">
        <v>1000</v>
      </c>
      <c r="J1548">
        <v>1.3</v>
      </c>
      <c r="K1548" t="s">
        <v>132</v>
      </c>
      <c r="L1548" t="s">
        <v>130</v>
      </c>
      <c r="M1548">
        <v>0.1</v>
      </c>
      <c r="N1548" t="s">
        <v>10871</v>
      </c>
      <c r="O1548" t="s">
        <v>10864</v>
      </c>
    </row>
    <row r="1549" spans="1:15" hidden="1" x14ac:dyDescent="0.25">
      <c r="A1549" s="3" t="s">
        <v>105</v>
      </c>
      <c r="B1549">
        <v>11303500</v>
      </c>
      <c r="C1549" s="1">
        <v>42249</v>
      </c>
      <c r="D1549" s="2">
        <v>0.41666666666666669</v>
      </c>
      <c r="E1549" t="s">
        <v>110</v>
      </c>
      <c r="F1549" t="s">
        <v>131</v>
      </c>
      <c r="G1549" t="s">
        <v>10863</v>
      </c>
      <c r="H1549" t="s">
        <v>108</v>
      </c>
      <c r="I1549">
        <v>1020</v>
      </c>
      <c r="J1549">
        <v>173</v>
      </c>
      <c r="K1549" t="s">
        <v>133</v>
      </c>
      <c r="L1549" t="s">
        <v>130</v>
      </c>
      <c r="M1549">
        <v>5</v>
      </c>
      <c r="N1549" t="s">
        <v>10871</v>
      </c>
      <c r="O1549" t="s">
        <v>10864</v>
      </c>
    </row>
    <row r="1550" spans="1:15" x14ac:dyDescent="0.25">
      <c r="A1550" s="3" t="s">
        <v>105</v>
      </c>
      <c r="B1550">
        <v>11303500</v>
      </c>
      <c r="C1550" s="1">
        <v>42249</v>
      </c>
      <c r="D1550" s="2">
        <v>0.41666666666666669</v>
      </c>
      <c r="E1550" t="s">
        <v>110</v>
      </c>
      <c r="F1550" t="s">
        <v>131</v>
      </c>
      <c r="G1550" t="s">
        <v>10863</v>
      </c>
      <c r="H1550" t="s">
        <v>108</v>
      </c>
      <c r="I1550">
        <v>1145</v>
      </c>
      <c r="J1550">
        <v>0.26</v>
      </c>
      <c r="K1550" t="s">
        <v>132</v>
      </c>
      <c r="L1550" t="s">
        <v>130</v>
      </c>
      <c r="M1550">
        <v>0.05</v>
      </c>
      <c r="N1550" t="s">
        <v>10871</v>
      </c>
      <c r="O1550" t="s">
        <v>10864</v>
      </c>
    </row>
    <row r="1551" spans="1:15" hidden="1" x14ac:dyDescent="0.25">
      <c r="A1551" s="3" t="s">
        <v>105</v>
      </c>
      <c r="B1551">
        <v>11303500</v>
      </c>
      <c r="C1551" s="1">
        <v>42304</v>
      </c>
      <c r="D1551" s="2">
        <v>0.41666666666666669</v>
      </c>
      <c r="E1551" t="s">
        <v>110</v>
      </c>
      <c r="F1551" t="s">
        <v>131</v>
      </c>
      <c r="G1551" t="s">
        <v>10863</v>
      </c>
      <c r="H1551" t="s">
        <v>108</v>
      </c>
      <c r="I1551">
        <v>1000</v>
      </c>
      <c r="J1551">
        <v>0.73</v>
      </c>
      <c r="K1551" t="s">
        <v>132</v>
      </c>
      <c r="L1551" t="s">
        <v>130</v>
      </c>
      <c r="M1551">
        <v>0.1</v>
      </c>
      <c r="N1551" t="s">
        <v>10871</v>
      </c>
      <c r="O1551" t="s">
        <v>10864</v>
      </c>
    </row>
    <row r="1552" spans="1:15" hidden="1" x14ac:dyDescent="0.25">
      <c r="A1552" s="3" t="s">
        <v>105</v>
      </c>
      <c r="B1552">
        <v>11303500</v>
      </c>
      <c r="C1552" s="1">
        <v>42304</v>
      </c>
      <c r="D1552" s="2">
        <v>0.41666666666666669</v>
      </c>
      <c r="E1552" t="s">
        <v>110</v>
      </c>
      <c r="F1552" t="s">
        <v>131</v>
      </c>
      <c r="G1552" t="s">
        <v>10863</v>
      </c>
      <c r="H1552" t="s">
        <v>108</v>
      </c>
      <c r="I1552">
        <v>1020</v>
      </c>
      <c r="J1552">
        <v>45</v>
      </c>
      <c r="K1552" t="s">
        <v>133</v>
      </c>
      <c r="L1552" t="s">
        <v>130</v>
      </c>
      <c r="M1552">
        <v>5</v>
      </c>
      <c r="N1552" t="s">
        <v>10871</v>
      </c>
      <c r="O1552" t="s">
        <v>10864</v>
      </c>
    </row>
    <row r="1553" spans="1:16" x14ac:dyDescent="0.25">
      <c r="A1553" s="3" t="s">
        <v>105</v>
      </c>
      <c r="B1553">
        <v>11303500</v>
      </c>
      <c r="C1553" s="1">
        <v>42304</v>
      </c>
      <c r="D1553" s="2">
        <v>0.41666666666666669</v>
      </c>
      <c r="E1553" t="s">
        <v>110</v>
      </c>
      <c r="F1553" t="s">
        <v>131</v>
      </c>
      <c r="G1553" t="s">
        <v>10863</v>
      </c>
      <c r="H1553" t="s">
        <v>108</v>
      </c>
      <c r="I1553">
        <v>1145</v>
      </c>
      <c r="J1553">
        <v>0.09</v>
      </c>
      <c r="K1553" t="s">
        <v>10870</v>
      </c>
      <c r="L1553" t="s">
        <v>132</v>
      </c>
      <c r="M1553" t="s">
        <v>130</v>
      </c>
      <c r="N1553">
        <v>0.05</v>
      </c>
      <c r="O1553" t="s">
        <v>10871</v>
      </c>
      <c r="P1553" t="s">
        <v>10864</v>
      </c>
    </row>
    <row r="1554" spans="1:16" hidden="1" x14ac:dyDescent="0.25">
      <c r="A1554" s="3" t="s">
        <v>105</v>
      </c>
      <c r="B1554">
        <v>11303500</v>
      </c>
      <c r="C1554" s="1">
        <v>42338</v>
      </c>
      <c r="D1554" s="2">
        <v>0.47916666666666669</v>
      </c>
      <c r="E1554" t="s">
        <v>106</v>
      </c>
      <c r="F1554" t="s">
        <v>131</v>
      </c>
      <c r="G1554" t="s">
        <v>10863</v>
      </c>
      <c r="H1554" t="s">
        <v>108</v>
      </c>
      <c r="I1554">
        <v>1000</v>
      </c>
      <c r="J1554">
        <v>1.2</v>
      </c>
      <c r="K1554" t="s">
        <v>132</v>
      </c>
      <c r="L1554" t="s">
        <v>130</v>
      </c>
      <c r="M1554">
        <v>0.1</v>
      </c>
      <c r="N1554" t="s">
        <v>10871</v>
      </c>
      <c r="O1554" t="s">
        <v>10864</v>
      </c>
    </row>
    <row r="1555" spans="1:16" hidden="1" x14ac:dyDescent="0.25">
      <c r="A1555" s="3" t="s">
        <v>105</v>
      </c>
      <c r="B1555">
        <v>11303500</v>
      </c>
      <c r="C1555" s="1">
        <v>42338</v>
      </c>
      <c r="D1555" s="2">
        <v>0.47916666666666669</v>
      </c>
      <c r="E1555" t="s">
        <v>106</v>
      </c>
      <c r="F1555" t="s">
        <v>131</v>
      </c>
      <c r="G1555" t="s">
        <v>10863</v>
      </c>
      <c r="H1555" t="s">
        <v>108</v>
      </c>
      <c r="I1555">
        <v>1020</v>
      </c>
      <c r="J1555">
        <v>191</v>
      </c>
      <c r="K1555" t="s">
        <v>133</v>
      </c>
      <c r="L1555" t="s">
        <v>130</v>
      </c>
      <c r="M1555">
        <v>5</v>
      </c>
      <c r="N1555" t="s">
        <v>10871</v>
      </c>
      <c r="O1555" t="s">
        <v>10864</v>
      </c>
    </row>
    <row r="1556" spans="1:16" x14ac:dyDescent="0.25">
      <c r="A1556" s="3" t="s">
        <v>105</v>
      </c>
      <c r="B1556">
        <v>11303500</v>
      </c>
      <c r="C1556" s="1">
        <v>42338</v>
      </c>
      <c r="D1556" s="2">
        <v>0.47916666666666669</v>
      </c>
      <c r="E1556" t="s">
        <v>106</v>
      </c>
      <c r="F1556" t="s">
        <v>131</v>
      </c>
      <c r="G1556" t="s">
        <v>10863</v>
      </c>
      <c r="H1556" t="s">
        <v>108</v>
      </c>
      <c r="I1556">
        <v>1145</v>
      </c>
      <c r="J1556">
        <v>0.14000000000000001</v>
      </c>
      <c r="K1556" t="s">
        <v>132</v>
      </c>
      <c r="L1556" t="s">
        <v>130</v>
      </c>
      <c r="M1556">
        <v>0.05</v>
      </c>
      <c r="N1556" t="s">
        <v>10871</v>
      </c>
      <c r="O1556" t="s">
        <v>10864</v>
      </c>
    </row>
    <row r="1557" spans="1:16" hidden="1" x14ac:dyDescent="0.25">
      <c r="A1557" s="3" t="s">
        <v>105</v>
      </c>
      <c r="B1557">
        <v>11303500</v>
      </c>
      <c r="C1557" s="1">
        <v>42359</v>
      </c>
      <c r="D1557" s="2">
        <v>0.54166666666666663</v>
      </c>
      <c r="E1557" t="s">
        <v>106</v>
      </c>
      <c r="F1557" t="s">
        <v>131</v>
      </c>
      <c r="G1557" t="s">
        <v>10863</v>
      </c>
      <c r="H1557" t="s">
        <v>108</v>
      </c>
      <c r="I1557">
        <v>1000</v>
      </c>
      <c r="J1557">
        <v>1.2</v>
      </c>
      <c r="K1557" t="s">
        <v>132</v>
      </c>
      <c r="L1557" t="s">
        <v>130</v>
      </c>
      <c r="M1557">
        <v>0.1</v>
      </c>
      <c r="N1557" t="s">
        <v>10871</v>
      </c>
      <c r="O1557" t="s">
        <v>10864</v>
      </c>
    </row>
    <row r="1558" spans="1:16" hidden="1" x14ac:dyDescent="0.25">
      <c r="A1558" s="3" t="s">
        <v>105</v>
      </c>
      <c r="B1558">
        <v>11303500</v>
      </c>
      <c r="C1558" s="1">
        <v>42359</v>
      </c>
      <c r="D1558" s="2">
        <v>0.54166666666666663</v>
      </c>
      <c r="E1558" t="s">
        <v>106</v>
      </c>
      <c r="F1558" t="s">
        <v>131</v>
      </c>
      <c r="G1558" t="s">
        <v>10863</v>
      </c>
      <c r="H1558" t="s">
        <v>108</v>
      </c>
      <c r="I1558">
        <v>1020</v>
      </c>
      <c r="J1558">
        <v>225</v>
      </c>
      <c r="K1558" t="s">
        <v>133</v>
      </c>
      <c r="L1558" t="s">
        <v>130</v>
      </c>
      <c r="M1558">
        <v>5</v>
      </c>
      <c r="N1558" t="s">
        <v>10871</v>
      </c>
      <c r="O1558" t="s">
        <v>10864</v>
      </c>
    </row>
    <row r="1559" spans="1:16" x14ac:dyDescent="0.25">
      <c r="A1559" s="3" t="s">
        <v>105</v>
      </c>
      <c r="B1559">
        <v>11303500</v>
      </c>
      <c r="C1559" s="1">
        <v>42359</v>
      </c>
      <c r="D1559" s="2">
        <v>0.54166666666666663</v>
      </c>
      <c r="E1559" t="s">
        <v>106</v>
      </c>
      <c r="F1559" t="s">
        <v>131</v>
      </c>
      <c r="G1559" t="s">
        <v>10863</v>
      </c>
      <c r="H1559" t="s">
        <v>108</v>
      </c>
      <c r="I1559">
        <v>1145</v>
      </c>
      <c r="J1559">
        <v>0.22</v>
      </c>
      <c r="K1559" t="s">
        <v>132</v>
      </c>
      <c r="L1559" t="s">
        <v>130</v>
      </c>
      <c r="M1559">
        <v>0.05</v>
      </c>
      <c r="N1559" t="s">
        <v>10871</v>
      </c>
      <c r="O1559" t="s">
        <v>10864</v>
      </c>
    </row>
    <row r="1560" spans="1:16" hidden="1" x14ac:dyDescent="0.25">
      <c r="A1560" s="3" t="s">
        <v>105</v>
      </c>
      <c r="B1560">
        <v>11303500</v>
      </c>
      <c r="C1560" s="1">
        <v>42382</v>
      </c>
      <c r="D1560" s="2">
        <v>0.44444444444444442</v>
      </c>
      <c r="E1560" t="s">
        <v>106</v>
      </c>
      <c r="F1560" t="s">
        <v>131</v>
      </c>
      <c r="G1560" t="s">
        <v>10863</v>
      </c>
      <c r="H1560" t="s">
        <v>108</v>
      </c>
      <c r="I1560">
        <v>1000</v>
      </c>
      <c r="J1560">
        <v>1.6</v>
      </c>
      <c r="K1560" t="s">
        <v>132</v>
      </c>
      <c r="L1560" t="s">
        <v>130</v>
      </c>
      <c r="M1560">
        <v>0.1</v>
      </c>
      <c r="N1560" t="s">
        <v>10871</v>
      </c>
      <c r="O1560" t="s">
        <v>10864</v>
      </c>
    </row>
    <row r="1561" spans="1:16" hidden="1" x14ac:dyDescent="0.25">
      <c r="A1561" s="3" t="s">
        <v>105</v>
      </c>
      <c r="B1561">
        <v>11303500</v>
      </c>
      <c r="C1561" s="1">
        <v>42382</v>
      </c>
      <c r="D1561" s="2">
        <v>0.44444444444444442</v>
      </c>
      <c r="E1561" t="s">
        <v>106</v>
      </c>
      <c r="F1561" t="s">
        <v>131</v>
      </c>
      <c r="G1561" t="s">
        <v>10863</v>
      </c>
      <c r="H1561" t="s">
        <v>108</v>
      </c>
      <c r="I1561">
        <v>1020</v>
      </c>
      <c r="J1561">
        <v>354</v>
      </c>
      <c r="K1561" t="s">
        <v>133</v>
      </c>
      <c r="L1561" t="s">
        <v>130</v>
      </c>
      <c r="M1561">
        <v>5</v>
      </c>
      <c r="N1561" t="s">
        <v>10871</v>
      </c>
      <c r="O1561" t="s">
        <v>10864</v>
      </c>
    </row>
    <row r="1562" spans="1:16" x14ac:dyDescent="0.25">
      <c r="A1562" s="3" t="s">
        <v>105</v>
      </c>
      <c r="B1562">
        <v>11303500</v>
      </c>
      <c r="C1562" s="1">
        <v>42382</v>
      </c>
      <c r="D1562" s="2">
        <v>0.44444444444444442</v>
      </c>
      <c r="E1562" t="s">
        <v>106</v>
      </c>
      <c r="F1562" t="s">
        <v>131</v>
      </c>
      <c r="G1562" t="s">
        <v>10863</v>
      </c>
      <c r="H1562" t="s">
        <v>108</v>
      </c>
      <c r="I1562">
        <v>1145</v>
      </c>
      <c r="J1562">
        <v>0.46</v>
      </c>
      <c r="K1562" t="s">
        <v>132</v>
      </c>
      <c r="L1562" t="s">
        <v>130</v>
      </c>
      <c r="M1562">
        <v>0.05</v>
      </c>
      <c r="N1562" t="s">
        <v>10871</v>
      </c>
      <c r="O1562" t="s">
        <v>10864</v>
      </c>
    </row>
    <row r="1563" spans="1:16" hidden="1" x14ac:dyDescent="0.25">
      <c r="A1563" s="3" t="s">
        <v>105</v>
      </c>
      <c r="B1563">
        <v>11303500</v>
      </c>
      <c r="C1563" s="1">
        <v>42395</v>
      </c>
      <c r="D1563" s="2">
        <v>0.40277777777777773</v>
      </c>
      <c r="E1563" t="s">
        <v>106</v>
      </c>
      <c r="F1563" t="s">
        <v>131</v>
      </c>
      <c r="G1563" t="s">
        <v>10863</v>
      </c>
      <c r="H1563" t="s">
        <v>108</v>
      </c>
      <c r="I1563">
        <v>1000</v>
      </c>
      <c r="J1563">
        <v>1.9</v>
      </c>
      <c r="K1563" t="s">
        <v>132</v>
      </c>
      <c r="L1563" t="s">
        <v>130</v>
      </c>
      <c r="M1563">
        <v>0.1</v>
      </c>
      <c r="N1563" t="s">
        <v>10871</v>
      </c>
      <c r="O1563" t="s">
        <v>10864</v>
      </c>
    </row>
    <row r="1564" spans="1:16" hidden="1" x14ac:dyDescent="0.25">
      <c r="A1564" s="3" t="s">
        <v>105</v>
      </c>
      <c r="B1564">
        <v>11303500</v>
      </c>
      <c r="C1564" s="1">
        <v>42395</v>
      </c>
      <c r="D1564" s="2">
        <v>0.40277777777777773</v>
      </c>
      <c r="E1564" t="s">
        <v>106</v>
      </c>
      <c r="F1564" t="s">
        <v>131</v>
      </c>
      <c r="G1564" t="s">
        <v>10863</v>
      </c>
      <c r="H1564" t="s">
        <v>108</v>
      </c>
      <c r="I1564">
        <v>1020</v>
      </c>
      <c r="J1564">
        <v>451</v>
      </c>
      <c r="K1564" t="s">
        <v>133</v>
      </c>
      <c r="L1564" t="s">
        <v>130</v>
      </c>
      <c r="M1564">
        <v>5</v>
      </c>
      <c r="N1564" t="s">
        <v>10871</v>
      </c>
      <c r="O1564" t="s">
        <v>10864</v>
      </c>
    </row>
    <row r="1565" spans="1:16" x14ac:dyDescent="0.25">
      <c r="A1565" s="3" t="s">
        <v>105</v>
      </c>
      <c r="B1565">
        <v>11303500</v>
      </c>
      <c r="C1565" s="1">
        <v>42395</v>
      </c>
      <c r="D1565" s="2">
        <v>0.40277777777777773</v>
      </c>
      <c r="E1565" t="s">
        <v>106</v>
      </c>
      <c r="F1565" t="s">
        <v>131</v>
      </c>
      <c r="G1565" t="s">
        <v>10863</v>
      </c>
      <c r="H1565" t="s">
        <v>108</v>
      </c>
      <c r="I1565">
        <v>1145</v>
      </c>
      <c r="J1565">
        <v>0.43</v>
      </c>
      <c r="K1565" t="s">
        <v>132</v>
      </c>
      <c r="L1565" t="s">
        <v>130</v>
      </c>
      <c r="M1565">
        <v>0.05</v>
      </c>
      <c r="N1565" t="s">
        <v>10871</v>
      </c>
      <c r="O1565" t="s">
        <v>10864</v>
      </c>
    </row>
    <row r="1566" spans="1:16" hidden="1" x14ac:dyDescent="0.25">
      <c r="A1566" s="3" t="s">
        <v>105</v>
      </c>
      <c r="B1566">
        <v>11303500</v>
      </c>
      <c r="C1566" s="1">
        <v>42409</v>
      </c>
      <c r="D1566" s="2">
        <v>0.47916666666666669</v>
      </c>
      <c r="E1566" t="s">
        <v>106</v>
      </c>
      <c r="F1566" t="s">
        <v>131</v>
      </c>
      <c r="G1566" t="s">
        <v>10863</v>
      </c>
      <c r="H1566" t="s">
        <v>108</v>
      </c>
      <c r="I1566">
        <v>1000</v>
      </c>
      <c r="J1566">
        <v>2.2000000000000002</v>
      </c>
      <c r="K1566" t="s">
        <v>132</v>
      </c>
      <c r="L1566" t="s">
        <v>130</v>
      </c>
      <c r="M1566">
        <v>0.1</v>
      </c>
      <c r="N1566" t="s">
        <v>10871</v>
      </c>
      <c r="O1566" t="s">
        <v>10864</v>
      </c>
    </row>
    <row r="1567" spans="1:16" hidden="1" x14ac:dyDescent="0.25">
      <c r="A1567" s="3" t="s">
        <v>105</v>
      </c>
      <c r="B1567">
        <v>11303500</v>
      </c>
      <c r="C1567" s="1">
        <v>42409</v>
      </c>
      <c r="D1567" s="2">
        <v>0.47916666666666669</v>
      </c>
      <c r="E1567" t="s">
        <v>106</v>
      </c>
      <c r="F1567" t="s">
        <v>131</v>
      </c>
      <c r="G1567" t="s">
        <v>10863</v>
      </c>
      <c r="H1567" t="s">
        <v>108</v>
      </c>
      <c r="I1567">
        <v>1020</v>
      </c>
      <c r="J1567">
        <v>655</v>
      </c>
      <c r="K1567" t="s">
        <v>104</v>
      </c>
      <c r="L1567" t="s">
        <v>133</v>
      </c>
      <c r="M1567" t="s">
        <v>130</v>
      </c>
      <c r="N1567">
        <v>5</v>
      </c>
      <c r="O1567" t="s">
        <v>10871</v>
      </c>
      <c r="P1567" t="s">
        <v>10864</v>
      </c>
    </row>
    <row r="1568" spans="1:16" x14ac:dyDescent="0.25">
      <c r="A1568" s="3" t="s">
        <v>105</v>
      </c>
      <c r="B1568">
        <v>11303500</v>
      </c>
      <c r="C1568" s="1">
        <v>42409</v>
      </c>
      <c r="D1568" s="2">
        <v>0.47916666666666669</v>
      </c>
      <c r="E1568" t="s">
        <v>106</v>
      </c>
      <c r="F1568" t="s">
        <v>131</v>
      </c>
      <c r="G1568" t="s">
        <v>10863</v>
      </c>
      <c r="H1568" t="s">
        <v>108</v>
      </c>
      <c r="I1568">
        <v>1145</v>
      </c>
      <c r="J1568">
        <v>1</v>
      </c>
      <c r="K1568" t="s">
        <v>132</v>
      </c>
      <c r="L1568" t="s">
        <v>130</v>
      </c>
      <c r="M1568">
        <v>0.05</v>
      </c>
      <c r="N1568" t="s">
        <v>10871</v>
      </c>
      <c r="O1568" t="s">
        <v>10864</v>
      </c>
    </row>
    <row r="1569" spans="1:16" hidden="1" x14ac:dyDescent="0.25">
      <c r="A1569" s="3" t="s">
        <v>105</v>
      </c>
      <c r="B1569">
        <v>11303500</v>
      </c>
      <c r="C1569" s="1">
        <v>42423</v>
      </c>
      <c r="D1569" s="2">
        <v>0.45833333333333331</v>
      </c>
      <c r="E1569" t="s">
        <v>106</v>
      </c>
      <c r="F1569" t="s">
        <v>131</v>
      </c>
      <c r="G1569" t="s">
        <v>10863</v>
      </c>
      <c r="H1569" t="s">
        <v>108</v>
      </c>
      <c r="I1569">
        <v>1000</v>
      </c>
      <c r="J1569">
        <v>2.1</v>
      </c>
      <c r="K1569" t="s">
        <v>132</v>
      </c>
      <c r="L1569" t="s">
        <v>130</v>
      </c>
      <c r="M1569">
        <v>0.1</v>
      </c>
      <c r="N1569" t="s">
        <v>10871</v>
      </c>
      <c r="O1569" t="s">
        <v>10864</v>
      </c>
    </row>
    <row r="1570" spans="1:16" hidden="1" x14ac:dyDescent="0.25">
      <c r="A1570" s="3" t="s">
        <v>105</v>
      </c>
      <c r="B1570">
        <v>11303500</v>
      </c>
      <c r="C1570" s="1">
        <v>42423</v>
      </c>
      <c r="D1570" s="2">
        <v>0.45833333333333331</v>
      </c>
      <c r="E1570" t="s">
        <v>106</v>
      </c>
      <c r="F1570" t="s">
        <v>131</v>
      </c>
      <c r="G1570" t="s">
        <v>10863</v>
      </c>
      <c r="H1570" t="s">
        <v>108</v>
      </c>
      <c r="I1570">
        <v>1020</v>
      </c>
      <c r="J1570">
        <v>459</v>
      </c>
      <c r="K1570" t="s">
        <v>133</v>
      </c>
      <c r="L1570" t="s">
        <v>130</v>
      </c>
      <c r="M1570">
        <v>5</v>
      </c>
      <c r="N1570" t="s">
        <v>10871</v>
      </c>
      <c r="O1570" t="s">
        <v>10864</v>
      </c>
    </row>
    <row r="1571" spans="1:16" x14ac:dyDescent="0.25">
      <c r="A1571" s="3" t="s">
        <v>105</v>
      </c>
      <c r="B1571">
        <v>11303500</v>
      </c>
      <c r="C1571" s="1">
        <v>42423</v>
      </c>
      <c r="D1571" s="2">
        <v>0.45833333333333331</v>
      </c>
      <c r="E1571" t="s">
        <v>106</v>
      </c>
      <c r="F1571" t="s">
        <v>131</v>
      </c>
      <c r="G1571" t="s">
        <v>10863</v>
      </c>
      <c r="H1571" t="s">
        <v>108</v>
      </c>
      <c r="I1571">
        <v>1145</v>
      </c>
      <c r="J1571">
        <v>0.38</v>
      </c>
      <c r="K1571" t="s">
        <v>132</v>
      </c>
      <c r="L1571" t="s">
        <v>130</v>
      </c>
      <c r="M1571">
        <v>0.05</v>
      </c>
      <c r="N1571" t="s">
        <v>10871</v>
      </c>
      <c r="O1571" t="s">
        <v>10864</v>
      </c>
    </row>
    <row r="1572" spans="1:16" hidden="1" x14ac:dyDescent="0.25">
      <c r="A1572" s="3" t="s">
        <v>105</v>
      </c>
      <c r="B1572">
        <v>11303500</v>
      </c>
      <c r="C1572" s="1">
        <v>42458</v>
      </c>
      <c r="D1572" s="2">
        <v>0.47916666666666669</v>
      </c>
      <c r="E1572" t="s">
        <v>110</v>
      </c>
      <c r="F1572" t="s">
        <v>131</v>
      </c>
      <c r="G1572" t="s">
        <v>10863</v>
      </c>
      <c r="H1572" t="s">
        <v>108</v>
      </c>
      <c r="I1572">
        <v>1000</v>
      </c>
      <c r="J1572">
        <v>3.6</v>
      </c>
      <c r="K1572" t="s">
        <v>132</v>
      </c>
      <c r="L1572" t="s">
        <v>130</v>
      </c>
      <c r="M1572">
        <v>0.1</v>
      </c>
      <c r="N1572" t="s">
        <v>10871</v>
      </c>
      <c r="O1572" t="s">
        <v>10864</v>
      </c>
    </row>
    <row r="1573" spans="1:16" hidden="1" x14ac:dyDescent="0.25">
      <c r="A1573" s="3" t="s">
        <v>105</v>
      </c>
      <c r="B1573">
        <v>11303500</v>
      </c>
      <c r="C1573" s="1">
        <v>42458</v>
      </c>
      <c r="D1573" s="2">
        <v>0.47916666666666669</v>
      </c>
      <c r="E1573" t="s">
        <v>110</v>
      </c>
      <c r="F1573" t="s">
        <v>131</v>
      </c>
      <c r="G1573" t="s">
        <v>10863</v>
      </c>
      <c r="H1573" t="s">
        <v>108</v>
      </c>
      <c r="I1573">
        <v>1020</v>
      </c>
      <c r="J1573">
        <v>610</v>
      </c>
      <c r="K1573" t="s">
        <v>104</v>
      </c>
      <c r="L1573" t="s">
        <v>133</v>
      </c>
      <c r="M1573" t="s">
        <v>130</v>
      </c>
      <c r="N1573">
        <v>5</v>
      </c>
      <c r="O1573" t="s">
        <v>10871</v>
      </c>
      <c r="P1573" t="s">
        <v>10864</v>
      </c>
    </row>
    <row r="1574" spans="1:16" x14ac:dyDescent="0.25">
      <c r="A1574" s="3" t="s">
        <v>105</v>
      </c>
      <c r="B1574">
        <v>11303500</v>
      </c>
      <c r="C1574" s="1">
        <v>42458</v>
      </c>
      <c r="D1574" s="2">
        <v>0.47916666666666669</v>
      </c>
      <c r="E1574" t="s">
        <v>110</v>
      </c>
      <c r="F1574" t="s">
        <v>131</v>
      </c>
      <c r="G1574" t="s">
        <v>10863</v>
      </c>
      <c r="H1574" t="s">
        <v>108</v>
      </c>
      <c r="I1574">
        <v>1145</v>
      </c>
      <c r="J1574">
        <v>0.33</v>
      </c>
      <c r="K1574" t="s">
        <v>132</v>
      </c>
      <c r="L1574" t="s">
        <v>130</v>
      </c>
      <c r="M1574">
        <v>0.05</v>
      </c>
      <c r="N1574" t="s">
        <v>10871</v>
      </c>
      <c r="O1574" t="s">
        <v>10864</v>
      </c>
    </row>
    <row r="1575" spans="1:16" hidden="1" x14ac:dyDescent="0.25">
      <c r="A1575" s="3" t="s">
        <v>105</v>
      </c>
      <c r="B1575">
        <v>11303500</v>
      </c>
      <c r="C1575" s="1">
        <v>42479</v>
      </c>
      <c r="D1575" s="2">
        <v>0.47916666666666669</v>
      </c>
      <c r="E1575" t="s">
        <v>110</v>
      </c>
      <c r="F1575" t="s">
        <v>131</v>
      </c>
      <c r="G1575" t="s">
        <v>10863</v>
      </c>
      <c r="H1575" t="s">
        <v>108</v>
      </c>
      <c r="I1575">
        <v>1000</v>
      </c>
      <c r="J1575">
        <v>1.3</v>
      </c>
      <c r="K1575" t="s">
        <v>132</v>
      </c>
      <c r="L1575" t="s">
        <v>130</v>
      </c>
      <c r="M1575">
        <v>0.1</v>
      </c>
      <c r="N1575" t="s">
        <v>10871</v>
      </c>
      <c r="O1575" t="s">
        <v>10864</v>
      </c>
    </row>
    <row r="1576" spans="1:16" hidden="1" x14ac:dyDescent="0.25">
      <c r="A1576" s="3" t="s">
        <v>105</v>
      </c>
      <c r="B1576">
        <v>11303500</v>
      </c>
      <c r="C1576" s="1">
        <v>42479</v>
      </c>
      <c r="D1576" s="2">
        <v>0.47916666666666669</v>
      </c>
      <c r="E1576" t="s">
        <v>110</v>
      </c>
      <c r="F1576" t="s">
        <v>131</v>
      </c>
      <c r="G1576" t="s">
        <v>10863</v>
      </c>
      <c r="H1576" t="s">
        <v>108</v>
      </c>
      <c r="I1576">
        <v>1020</v>
      </c>
      <c r="J1576">
        <v>169</v>
      </c>
      <c r="K1576" t="s">
        <v>133</v>
      </c>
      <c r="L1576" t="s">
        <v>130</v>
      </c>
      <c r="M1576">
        <v>5</v>
      </c>
      <c r="N1576" t="s">
        <v>10871</v>
      </c>
      <c r="O1576" t="s">
        <v>10864</v>
      </c>
    </row>
    <row r="1577" spans="1:16" x14ac:dyDescent="0.25">
      <c r="A1577" s="3" t="s">
        <v>105</v>
      </c>
      <c r="B1577">
        <v>11303500</v>
      </c>
      <c r="C1577" s="1">
        <v>42479</v>
      </c>
      <c r="D1577" s="2">
        <v>0.47916666666666669</v>
      </c>
      <c r="E1577" t="s">
        <v>110</v>
      </c>
      <c r="F1577" t="s">
        <v>131</v>
      </c>
      <c r="G1577" t="s">
        <v>10863</v>
      </c>
      <c r="H1577" t="s">
        <v>108</v>
      </c>
      <c r="I1577">
        <v>1145</v>
      </c>
      <c r="J1577">
        <v>0.13</v>
      </c>
      <c r="K1577" t="s">
        <v>132</v>
      </c>
      <c r="L1577" t="s">
        <v>130</v>
      </c>
      <c r="M1577">
        <v>0.05</v>
      </c>
      <c r="N1577" t="s">
        <v>10871</v>
      </c>
      <c r="O1577" t="s">
        <v>10864</v>
      </c>
    </row>
    <row r="1578" spans="1:16" hidden="1" x14ac:dyDescent="0.25">
      <c r="A1578" s="3" t="s">
        <v>105</v>
      </c>
      <c r="B1578">
        <v>11303500</v>
      </c>
      <c r="C1578" s="1">
        <v>42509</v>
      </c>
      <c r="D1578" s="2">
        <v>0.5</v>
      </c>
      <c r="E1578" t="s">
        <v>110</v>
      </c>
      <c r="F1578" t="s">
        <v>131</v>
      </c>
      <c r="G1578" t="s">
        <v>10863</v>
      </c>
      <c r="H1578" t="s">
        <v>108</v>
      </c>
      <c r="I1578">
        <v>1000</v>
      </c>
      <c r="J1578">
        <v>1.1000000000000001</v>
      </c>
      <c r="K1578" t="s">
        <v>132</v>
      </c>
      <c r="L1578" t="s">
        <v>130</v>
      </c>
      <c r="M1578">
        <v>0.1</v>
      </c>
      <c r="N1578" t="s">
        <v>10871</v>
      </c>
      <c r="O1578" t="s">
        <v>10864</v>
      </c>
    </row>
    <row r="1579" spans="1:16" hidden="1" x14ac:dyDescent="0.25">
      <c r="A1579" s="3" t="s">
        <v>105</v>
      </c>
      <c r="B1579">
        <v>11303500</v>
      </c>
      <c r="C1579" s="1">
        <v>42509</v>
      </c>
      <c r="D1579" s="2">
        <v>0.5</v>
      </c>
      <c r="E1579" t="s">
        <v>110</v>
      </c>
      <c r="F1579" t="s">
        <v>131</v>
      </c>
      <c r="G1579" t="s">
        <v>10863</v>
      </c>
      <c r="H1579" t="s">
        <v>108</v>
      </c>
      <c r="I1579">
        <v>1020</v>
      </c>
      <c r="J1579">
        <v>105</v>
      </c>
      <c r="K1579" t="s">
        <v>133</v>
      </c>
      <c r="L1579" t="s">
        <v>130</v>
      </c>
      <c r="M1579">
        <v>5</v>
      </c>
      <c r="N1579" t="s">
        <v>10871</v>
      </c>
      <c r="O1579" t="s">
        <v>10864</v>
      </c>
    </row>
    <row r="1580" spans="1:16" x14ac:dyDescent="0.25">
      <c r="A1580" s="3" t="s">
        <v>105</v>
      </c>
      <c r="B1580">
        <v>11303500</v>
      </c>
      <c r="C1580" s="1">
        <v>42509</v>
      </c>
      <c r="D1580" s="2">
        <v>0.5</v>
      </c>
      <c r="E1580" t="s">
        <v>110</v>
      </c>
      <c r="F1580" t="s">
        <v>131</v>
      </c>
      <c r="G1580" t="s">
        <v>10863</v>
      </c>
      <c r="H1580" t="s">
        <v>108</v>
      </c>
      <c r="I1580">
        <v>1145</v>
      </c>
      <c r="J1580">
        <v>0.11</v>
      </c>
      <c r="K1580" t="s">
        <v>132</v>
      </c>
      <c r="L1580" t="s">
        <v>130</v>
      </c>
      <c r="M1580">
        <v>0.05</v>
      </c>
      <c r="N1580" t="s">
        <v>10871</v>
      </c>
      <c r="O1580" t="s">
        <v>10864</v>
      </c>
    </row>
    <row r="1581" spans="1:16" hidden="1" x14ac:dyDescent="0.25">
      <c r="A1581" s="3" t="s">
        <v>105</v>
      </c>
      <c r="B1581">
        <v>11303500</v>
      </c>
      <c r="C1581" s="1">
        <v>42515</v>
      </c>
      <c r="D1581" s="2">
        <v>0.47916666666666669</v>
      </c>
      <c r="E1581" t="s">
        <v>110</v>
      </c>
      <c r="F1581" t="s">
        <v>131</v>
      </c>
      <c r="G1581" t="s">
        <v>10863</v>
      </c>
      <c r="H1581" t="s">
        <v>108</v>
      </c>
      <c r="I1581">
        <v>1000</v>
      </c>
      <c r="J1581">
        <v>1</v>
      </c>
      <c r="K1581" t="s">
        <v>132</v>
      </c>
      <c r="L1581" t="s">
        <v>130</v>
      </c>
      <c r="M1581">
        <v>0.1</v>
      </c>
      <c r="N1581" t="s">
        <v>10871</v>
      </c>
      <c r="O1581" t="s">
        <v>10864</v>
      </c>
    </row>
    <row r="1582" spans="1:16" hidden="1" x14ac:dyDescent="0.25">
      <c r="A1582" s="3" t="s">
        <v>105</v>
      </c>
      <c r="B1582">
        <v>11303500</v>
      </c>
      <c r="C1582" s="1">
        <v>42515</v>
      </c>
      <c r="D1582" s="2">
        <v>0.47916666666666669</v>
      </c>
      <c r="E1582" t="s">
        <v>110</v>
      </c>
      <c r="F1582" t="s">
        <v>131</v>
      </c>
      <c r="G1582" t="s">
        <v>10863</v>
      </c>
      <c r="H1582" t="s">
        <v>108</v>
      </c>
      <c r="I1582">
        <v>1020</v>
      </c>
      <c r="J1582">
        <v>91</v>
      </c>
      <c r="K1582" t="s">
        <v>133</v>
      </c>
      <c r="L1582" t="s">
        <v>130</v>
      </c>
      <c r="M1582">
        <v>5</v>
      </c>
      <c r="N1582" t="s">
        <v>10871</v>
      </c>
      <c r="O1582" t="s">
        <v>10864</v>
      </c>
    </row>
    <row r="1583" spans="1:16" x14ac:dyDescent="0.25">
      <c r="A1583" s="3" t="s">
        <v>105</v>
      </c>
      <c r="B1583">
        <v>11303500</v>
      </c>
      <c r="C1583" s="1">
        <v>42515</v>
      </c>
      <c r="D1583" s="2">
        <v>0.47916666666666669</v>
      </c>
      <c r="E1583" t="s">
        <v>110</v>
      </c>
      <c r="F1583" t="s">
        <v>131</v>
      </c>
      <c r="G1583" t="s">
        <v>10863</v>
      </c>
      <c r="H1583" t="s">
        <v>108</v>
      </c>
      <c r="I1583">
        <v>1145</v>
      </c>
      <c r="J1583">
        <v>0.13</v>
      </c>
      <c r="K1583" t="s">
        <v>132</v>
      </c>
      <c r="L1583" t="s">
        <v>130</v>
      </c>
      <c r="M1583">
        <v>0.05</v>
      </c>
      <c r="N1583" t="s">
        <v>10871</v>
      </c>
      <c r="O1583" t="s">
        <v>10864</v>
      </c>
    </row>
    <row r="1584" spans="1:16" hidden="1" x14ac:dyDescent="0.25">
      <c r="A1584" s="3" t="s">
        <v>105</v>
      </c>
      <c r="B1584">
        <v>11303500</v>
      </c>
      <c r="C1584" s="1">
        <v>42529</v>
      </c>
      <c r="D1584" s="2">
        <v>0.45833333333333331</v>
      </c>
      <c r="E1584" t="s">
        <v>110</v>
      </c>
      <c r="F1584" t="s">
        <v>131</v>
      </c>
      <c r="G1584" t="s">
        <v>10863</v>
      </c>
      <c r="H1584" t="s">
        <v>108</v>
      </c>
      <c r="I1584">
        <v>1000</v>
      </c>
      <c r="J1584">
        <v>1.5</v>
      </c>
      <c r="K1584" t="s">
        <v>132</v>
      </c>
      <c r="L1584" t="s">
        <v>130</v>
      </c>
      <c r="M1584">
        <v>0.1</v>
      </c>
      <c r="N1584" t="s">
        <v>10871</v>
      </c>
      <c r="O1584" t="s">
        <v>10864</v>
      </c>
    </row>
    <row r="1585" spans="1:15" hidden="1" x14ac:dyDescent="0.25">
      <c r="A1585" s="3" t="s">
        <v>105</v>
      </c>
      <c r="B1585">
        <v>11303500</v>
      </c>
      <c r="C1585" s="1">
        <v>42529</v>
      </c>
      <c r="D1585" s="2">
        <v>0.45833333333333331</v>
      </c>
      <c r="E1585" t="s">
        <v>110</v>
      </c>
      <c r="F1585" t="s">
        <v>131</v>
      </c>
      <c r="G1585" t="s">
        <v>10863</v>
      </c>
      <c r="H1585" t="s">
        <v>108</v>
      </c>
      <c r="I1585">
        <v>1020</v>
      </c>
      <c r="J1585">
        <v>116</v>
      </c>
      <c r="K1585" t="s">
        <v>133</v>
      </c>
      <c r="L1585" t="s">
        <v>130</v>
      </c>
      <c r="M1585">
        <v>5</v>
      </c>
      <c r="N1585" t="s">
        <v>10871</v>
      </c>
      <c r="O1585" t="s">
        <v>10864</v>
      </c>
    </row>
    <row r="1586" spans="1:15" x14ac:dyDescent="0.25">
      <c r="A1586" s="3" t="s">
        <v>105</v>
      </c>
      <c r="B1586">
        <v>11303500</v>
      </c>
      <c r="C1586" s="1">
        <v>42529</v>
      </c>
      <c r="D1586" s="2">
        <v>0.45833333333333331</v>
      </c>
      <c r="E1586" t="s">
        <v>110</v>
      </c>
      <c r="F1586" t="s">
        <v>131</v>
      </c>
      <c r="G1586" t="s">
        <v>10863</v>
      </c>
      <c r="H1586" t="s">
        <v>108</v>
      </c>
      <c r="I1586">
        <v>1145</v>
      </c>
      <c r="J1586">
        <v>0.18</v>
      </c>
      <c r="K1586" t="s">
        <v>132</v>
      </c>
      <c r="L1586" t="s">
        <v>130</v>
      </c>
      <c r="M1586">
        <v>0.05</v>
      </c>
      <c r="N1586" t="s">
        <v>10871</v>
      </c>
      <c r="O1586" t="s">
        <v>10864</v>
      </c>
    </row>
    <row r="1587" spans="1:15" hidden="1" x14ac:dyDescent="0.25">
      <c r="A1587" s="3" t="s">
        <v>105</v>
      </c>
      <c r="B1587">
        <v>11303500</v>
      </c>
      <c r="C1587" s="1">
        <v>42542</v>
      </c>
      <c r="D1587" s="2">
        <v>0.41666666666666669</v>
      </c>
      <c r="E1587" t="s">
        <v>110</v>
      </c>
      <c r="F1587" t="s">
        <v>131</v>
      </c>
      <c r="G1587" t="s">
        <v>10863</v>
      </c>
      <c r="H1587" t="s">
        <v>108</v>
      </c>
      <c r="I1587">
        <v>1000</v>
      </c>
      <c r="J1587">
        <v>1.6</v>
      </c>
      <c r="K1587" t="s">
        <v>132</v>
      </c>
      <c r="L1587" t="s">
        <v>130</v>
      </c>
      <c r="M1587">
        <v>0.1</v>
      </c>
      <c r="N1587" t="s">
        <v>10871</v>
      </c>
      <c r="O1587" t="s">
        <v>10864</v>
      </c>
    </row>
    <row r="1588" spans="1:15" hidden="1" x14ac:dyDescent="0.25">
      <c r="A1588" s="3" t="s">
        <v>105</v>
      </c>
      <c r="B1588">
        <v>11303500</v>
      </c>
      <c r="C1588" s="1">
        <v>42542</v>
      </c>
      <c r="D1588" s="2">
        <v>0.41666666666666669</v>
      </c>
      <c r="E1588" t="s">
        <v>110</v>
      </c>
      <c r="F1588" t="s">
        <v>131</v>
      </c>
      <c r="G1588" t="s">
        <v>10863</v>
      </c>
      <c r="H1588" t="s">
        <v>108</v>
      </c>
      <c r="I1588">
        <v>1020</v>
      </c>
      <c r="J1588">
        <v>150</v>
      </c>
      <c r="K1588" t="s">
        <v>133</v>
      </c>
      <c r="L1588" t="s">
        <v>130</v>
      </c>
      <c r="M1588">
        <v>5</v>
      </c>
      <c r="N1588" t="s">
        <v>10871</v>
      </c>
      <c r="O1588" t="s">
        <v>10864</v>
      </c>
    </row>
    <row r="1589" spans="1:15" x14ac:dyDescent="0.25">
      <c r="A1589" s="3" t="s">
        <v>105</v>
      </c>
      <c r="B1589">
        <v>11303500</v>
      </c>
      <c r="C1589" s="1">
        <v>42542</v>
      </c>
      <c r="D1589" s="2">
        <v>0.41666666666666669</v>
      </c>
      <c r="E1589" t="s">
        <v>110</v>
      </c>
      <c r="F1589" t="s">
        <v>131</v>
      </c>
      <c r="G1589" t="s">
        <v>10863</v>
      </c>
      <c r="H1589" t="s">
        <v>108</v>
      </c>
      <c r="I1589">
        <v>1145</v>
      </c>
      <c r="J1589">
        <v>0.22</v>
      </c>
      <c r="K1589" t="s">
        <v>132</v>
      </c>
      <c r="L1589" t="s">
        <v>130</v>
      </c>
      <c r="M1589">
        <v>0.05</v>
      </c>
      <c r="N1589" t="s">
        <v>10871</v>
      </c>
      <c r="O1589" t="s">
        <v>10864</v>
      </c>
    </row>
    <row r="1590" spans="1:15" hidden="1" x14ac:dyDescent="0.25">
      <c r="A1590" s="3" t="s">
        <v>105</v>
      </c>
      <c r="B1590">
        <v>11303500</v>
      </c>
      <c r="C1590" s="1">
        <v>42563</v>
      </c>
      <c r="D1590" s="2">
        <v>0.45833333333333331</v>
      </c>
      <c r="E1590" t="s">
        <v>110</v>
      </c>
      <c r="F1590" t="s">
        <v>131</v>
      </c>
      <c r="G1590" t="s">
        <v>10863</v>
      </c>
      <c r="H1590" t="s">
        <v>108</v>
      </c>
      <c r="I1590">
        <v>1000</v>
      </c>
      <c r="J1590">
        <v>2.2000000000000002</v>
      </c>
      <c r="K1590" t="s">
        <v>132</v>
      </c>
      <c r="L1590" t="s">
        <v>130</v>
      </c>
      <c r="M1590">
        <v>0.1</v>
      </c>
      <c r="N1590" t="s">
        <v>10871</v>
      </c>
      <c r="O1590" t="s">
        <v>10864</v>
      </c>
    </row>
    <row r="1591" spans="1:15" hidden="1" x14ac:dyDescent="0.25">
      <c r="A1591" s="3" t="s">
        <v>105</v>
      </c>
      <c r="B1591">
        <v>11303500</v>
      </c>
      <c r="C1591" s="1">
        <v>42563</v>
      </c>
      <c r="D1591" s="2">
        <v>0.45833333333333331</v>
      </c>
      <c r="E1591" t="s">
        <v>110</v>
      </c>
      <c r="F1591" t="s">
        <v>131</v>
      </c>
      <c r="G1591" t="s">
        <v>10863</v>
      </c>
      <c r="H1591" t="s">
        <v>108</v>
      </c>
      <c r="I1591">
        <v>1020</v>
      </c>
      <c r="J1591">
        <v>212</v>
      </c>
      <c r="K1591" t="s">
        <v>133</v>
      </c>
      <c r="L1591" t="s">
        <v>130</v>
      </c>
      <c r="M1591">
        <v>5</v>
      </c>
      <c r="N1591" t="s">
        <v>10871</v>
      </c>
      <c r="O1591" t="s">
        <v>10864</v>
      </c>
    </row>
    <row r="1592" spans="1:15" x14ac:dyDescent="0.25">
      <c r="A1592" s="3" t="s">
        <v>105</v>
      </c>
      <c r="B1592">
        <v>11303500</v>
      </c>
      <c r="C1592" s="1">
        <v>42563</v>
      </c>
      <c r="D1592" s="2">
        <v>0.45833333333333331</v>
      </c>
      <c r="E1592" t="s">
        <v>110</v>
      </c>
      <c r="F1592" t="s">
        <v>131</v>
      </c>
      <c r="G1592" t="s">
        <v>10863</v>
      </c>
      <c r="H1592" t="s">
        <v>108</v>
      </c>
      <c r="I1592">
        <v>1145</v>
      </c>
      <c r="J1592">
        <v>0.34</v>
      </c>
      <c r="K1592" t="s">
        <v>132</v>
      </c>
      <c r="L1592" t="s">
        <v>130</v>
      </c>
      <c r="M1592">
        <v>0.05</v>
      </c>
      <c r="N1592" t="s">
        <v>10871</v>
      </c>
      <c r="O1592" t="s">
        <v>10864</v>
      </c>
    </row>
    <row r="1593" spans="1:15" hidden="1" x14ac:dyDescent="0.25">
      <c r="A1593" s="3" t="s">
        <v>105</v>
      </c>
      <c r="B1593">
        <v>11303500</v>
      </c>
      <c r="C1593" s="1">
        <v>42578</v>
      </c>
      <c r="D1593" s="2">
        <v>0.4236111111111111</v>
      </c>
      <c r="E1593" t="s">
        <v>110</v>
      </c>
      <c r="F1593" t="s">
        <v>131</v>
      </c>
      <c r="G1593" t="s">
        <v>10863</v>
      </c>
      <c r="H1593" t="s">
        <v>108</v>
      </c>
      <c r="I1593">
        <v>1000</v>
      </c>
      <c r="J1593">
        <v>1.4</v>
      </c>
      <c r="K1593" t="s">
        <v>132</v>
      </c>
      <c r="L1593" t="s">
        <v>130</v>
      </c>
      <c r="M1593">
        <v>0.05</v>
      </c>
      <c r="N1593" t="s">
        <v>10873</v>
      </c>
      <c r="O1593" t="s">
        <v>10864</v>
      </c>
    </row>
    <row r="1594" spans="1:15" hidden="1" x14ac:dyDescent="0.25">
      <c r="A1594" s="3" t="s">
        <v>105</v>
      </c>
      <c r="B1594">
        <v>11303500</v>
      </c>
      <c r="C1594" s="1">
        <v>42578</v>
      </c>
      <c r="D1594" s="2">
        <v>0.4236111111111111</v>
      </c>
      <c r="E1594" t="s">
        <v>110</v>
      </c>
      <c r="F1594" t="s">
        <v>131</v>
      </c>
      <c r="G1594" t="s">
        <v>10863</v>
      </c>
      <c r="H1594" t="s">
        <v>108</v>
      </c>
      <c r="I1594">
        <v>1020</v>
      </c>
      <c r="J1594">
        <v>141</v>
      </c>
      <c r="K1594" t="s">
        <v>133</v>
      </c>
      <c r="L1594" t="s">
        <v>130</v>
      </c>
      <c r="M1594">
        <v>5</v>
      </c>
      <c r="N1594" t="s">
        <v>10873</v>
      </c>
      <c r="O1594" t="s">
        <v>10864</v>
      </c>
    </row>
    <row r="1595" spans="1:15" x14ac:dyDescent="0.25">
      <c r="A1595" s="3" t="s">
        <v>105</v>
      </c>
      <c r="B1595">
        <v>11303500</v>
      </c>
      <c r="C1595" s="1">
        <v>42578</v>
      </c>
      <c r="D1595" s="2">
        <v>0.4236111111111111</v>
      </c>
      <c r="E1595" t="s">
        <v>110</v>
      </c>
      <c r="F1595" t="s">
        <v>131</v>
      </c>
      <c r="G1595" t="s">
        <v>10863</v>
      </c>
      <c r="H1595" t="s">
        <v>108</v>
      </c>
      <c r="I1595">
        <v>1145</v>
      </c>
      <c r="J1595">
        <v>0.27</v>
      </c>
      <c r="K1595" t="s">
        <v>132</v>
      </c>
      <c r="L1595" t="s">
        <v>130</v>
      </c>
      <c r="M1595">
        <v>0.05</v>
      </c>
      <c r="N1595" t="s">
        <v>10873</v>
      </c>
      <c r="O1595" t="s">
        <v>10864</v>
      </c>
    </row>
    <row r="1596" spans="1:15" hidden="1" x14ac:dyDescent="0.25">
      <c r="A1596" s="3" t="s">
        <v>105</v>
      </c>
      <c r="B1596">
        <v>11303500</v>
      </c>
      <c r="C1596" s="1">
        <v>42591</v>
      </c>
      <c r="D1596" s="2">
        <v>0.47916666666666669</v>
      </c>
      <c r="E1596" t="s">
        <v>110</v>
      </c>
      <c r="F1596" t="s">
        <v>131</v>
      </c>
      <c r="G1596" t="s">
        <v>10863</v>
      </c>
      <c r="H1596" t="s">
        <v>108</v>
      </c>
      <c r="I1596">
        <v>1000</v>
      </c>
      <c r="J1596">
        <v>1.6</v>
      </c>
      <c r="K1596" t="s">
        <v>132</v>
      </c>
      <c r="L1596" t="s">
        <v>130</v>
      </c>
      <c r="M1596">
        <v>0.05</v>
      </c>
      <c r="N1596" t="s">
        <v>10873</v>
      </c>
      <c r="O1596" t="s">
        <v>10864</v>
      </c>
    </row>
    <row r="1597" spans="1:15" hidden="1" x14ac:dyDescent="0.25">
      <c r="A1597" s="3" t="s">
        <v>105</v>
      </c>
      <c r="B1597">
        <v>11303500</v>
      </c>
      <c r="C1597" s="1">
        <v>42591</v>
      </c>
      <c r="D1597" s="2">
        <v>0.47916666666666669</v>
      </c>
      <c r="E1597" t="s">
        <v>110</v>
      </c>
      <c r="F1597" t="s">
        <v>131</v>
      </c>
      <c r="G1597" t="s">
        <v>10863</v>
      </c>
      <c r="H1597" t="s">
        <v>108</v>
      </c>
      <c r="I1597">
        <v>1020</v>
      </c>
      <c r="J1597">
        <v>191</v>
      </c>
      <c r="K1597" t="s">
        <v>133</v>
      </c>
      <c r="L1597" t="s">
        <v>130</v>
      </c>
      <c r="M1597">
        <v>5</v>
      </c>
      <c r="N1597" t="s">
        <v>10873</v>
      </c>
      <c r="O1597" t="s">
        <v>10864</v>
      </c>
    </row>
    <row r="1598" spans="1:15" x14ac:dyDescent="0.25">
      <c r="A1598" s="3" t="s">
        <v>105</v>
      </c>
      <c r="B1598">
        <v>11303500</v>
      </c>
      <c r="C1598" s="1">
        <v>42591</v>
      </c>
      <c r="D1598" s="2">
        <v>0.47916666666666669</v>
      </c>
      <c r="E1598" t="s">
        <v>110</v>
      </c>
      <c r="F1598" t="s">
        <v>131</v>
      </c>
      <c r="G1598" t="s">
        <v>10863</v>
      </c>
      <c r="H1598" t="s">
        <v>108</v>
      </c>
      <c r="I1598">
        <v>1145</v>
      </c>
      <c r="J1598">
        <v>0.35</v>
      </c>
      <c r="K1598" t="s">
        <v>132</v>
      </c>
      <c r="L1598" t="s">
        <v>130</v>
      </c>
      <c r="M1598">
        <v>0.05</v>
      </c>
      <c r="N1598" t="s">
        <v>10873</v>
      </c>
      <c r="O1598" t="s">
        <v>10864</v>
      </c>
    </row>
    <row r="1599" spans="1:15" hidden="1" x14ac:dyDescent="0.25">
      <c r="A1599" s="3" t="s">
        <v>105</v>
      </c>
      <c r="B1599">
        <v>11303500</v>
      </c>
      <c r="C1599" s="1">
        <v>42619</v>
      </c>
      <c r="D1599" s="2">
        <v>0.39583333333333331</v>
      </c>
      <c r="E1599" t="s">
        <v>110</v>
      </c>
      <c r="F1599" t="s">
        <v>131</v>
      </c>
      <c r="G1599" t="s">
        <v>10863</v>
      </c>
      <c r="H1599" t="s">
        <v>108</v>
      </c>
      <c r="I1599">
        <v>1000</v>
      </c>
      <c r="J1599">
        <v>1.4</v>
      </c>
      <c r="K1599" t="s">
        <v>132</v>
      </c>
      <c r="L1599" t="s">
        <v>130</v>
      </c>
      <c r="M1599">
        <v>0.05</v>
      </c>
      <c r="N1599" t="s">
        <v>10873</v>
      </c>
      <c r="O1599" t="s">
        <v>10864</v>
      </c>
    </row>
    <row r="1600" spans="1:15" hidden="1" x14ac:dyDescent="0.25">
      <c r="A1600" s="3" t="s">
        <v>105</v>
      </c>
      <c r="B1600">
        <v>11303500</v>
      </c>
      <c r="C1600" s="1">
        <v>42619</v>
      </c>
      <c r="D1600" s="2">
        <v>0.39583333333333331</v>
      </c>
      <c r="E1600" t="s">
        <v>110</v>
      </c>
      <c r="F1600" t="s">
        <v>131</v>
      </c>
      <c r="G1600" t="s">
        <v>10863</v>
      </c>
      <c r="H1600" t="s">
        <v>108</v>
      </c>
      <c r="I1600">
        <v>1020</v>
      </c>
      <c r="J1600">
        <v>149</v>
      </c>
      <c r="K1600" t="s">
        <v>133</v>
      </c>
      <c r="L1600" t="s">
        <v>130</v>
      </c>
      <c r="M1600">
        <v>5</v>
      </c>
      <c r="N1600" t="s">
        <v>10873</v>
      </c>
      <c r="O1600" t="s">
        <v>10864</v>
      </c>
    </row>
    <row r="1601" spans="1:15" x14ac:dyDescent="0.25">
      <c r="A1601" s="3" t="s">
        <v>105</v>
      </c>
      <c r="B1601">
        <v>11303500</v>
      </c>
      <c r="C1601" s="1">
        <v>42619</v>
      </c>
      <c r="D1601" s="2">
        <v>0.39583333333333331</v>
      </c>
      <c r="E1601" t="s">
        <v>110</v>
      </c>
      <c r="F1601" t="s">
        <v>131</v>
      </c>
      <c r="G1601" t="s">
        <v>10863</v>
      </c>
      <c r="H1601" t="s">
        <v>108</v>
      </c>
      <c r="I1601">
        <v>1145</v>
      </c>
      <c r="J1601">
        <v>0.28999999999999998</v>
      </c>
      <c r="K1601" t="s">
        <v>132</v>
      </c>
      <c r="L1601" t="s">
        <v>130</v>
      </c>
      <c r="M1601">
        <v>0.05</v>
      </c>
      <c r="N1601" t="s">
        <v>10873</v>
      </c>
      <c r="O1601" t="s">
        <v>10864</v>
      </c>
    </row>
    <row r="1602" spans="1:15" hidden="1" x14ac:dyDescent="0.25">
      <c r="A1602" s="3" t="s">
        <v>105</v>
      </c>
      <c r="B1602">
        <v>11303500</v>
      </c>
      <c r="C1602" s="1">
        <v>42661</v>
      </c>
      <c r="D1602" s="2">
        <v>0.5</v>
      </c>
      <c r="E1602" t="s">
        <v>110</v>
      </c>
      <c r="F1602" t="s">
        <v>131</v>
      </c>
      <c r="G1602" t="s">
        <v>10863</v>
      </c>
      <c r="H1602" t="s">
        <v>108</v>
      </c>
      <c r="I1602">
        <v>1000</v>
      </c>
      <c r="J1602">
        <v>1.1000000000000001</v>
      </c>
      <c r="K1602" t="s">
        <v>132</v>
      </c>
      <c r="L1602" t="s">
        <v>130</v>
      </c>
      <c r="M1602">
        <v>0.05</v>
      </c>
      <c r="N1602" t="s">
        <v>10873</v>
      </c>
      <c r="O1602" t="s">
        <v>10864</v>
      </c>
    </row>
    <row r="1603" spans="1:15" hidden="1" x14ac:dyDescent="0.25">
      <c r="A1603" s="3" t="s">
        <v>105</v>
      </c>
      <c r="B1603">
        <v>11303500</v>
      </c>
      <c r="C1603" s="1">
        <v>42661</v>
      </c>
      <c r="D1603" s="2">
        <v>0.5</v>
      </c>
      <c r="E1603" t="s">
        <v>110</v>
      </c>
      <c r="F1603" t="s">
        <v>131</v>
      </c>
      <c r="G1603" t="s">
        <v>10863</v>
      </c>
      <c r="H1603" t="s">
        <v>108</v>
      </c>
      <c r="I1603">
        <v>1020</v>
      </c>
      <c r="J1603">
        <v>98</v>
      </c>
      <c r="K1603" t="s">
        <v>133</v>
      </c>
      <c r="L1603" t="s">
        <v>130</v>
      </c>
      <c r="M1603">
        <v>5</v>
      </c>
      <c r="N1603" t="s">
        <v>10873</v>
      </c>
      <c r="O1603" t="s">
        <v>10864</v>
      </c>
    </row>
    <row r="1604" spans="1:15" x14ac:dyDescent="0.25">
      <c r="A1604" s="3" t="s">
        <v>105</v>
      </c>
      <c r="B1604">
        <v>11303500</v>
      </c>
      <c r="C1604" s="1">
        <v>42661</v>
      </c>
      <c r="D1604" s="2">
        <v>0.5</v>
      </c>
      <c r="E1604" t="s">
        <v>110</v>
      </c>
      <c r="F1604" t="s">
        <v>131</v>
      </c>
      <c r="G1604" t="s">
        <v>10863</v>
      </c>
      <c r="H1604" t="s">
        <v>108</v>
      </c>
      <c r="I1604">
        <v>1145</v>
      </c>
      <c r="J1604">
        <v>0.13</v>
      </c>
      <c r="K1604" t="s">
        <v>132</v>
      </c>
      <c r="L1604" t="s">
        <v>130</v>
      </c>
      <c r="M1604">
        <v>0.05</v>
      </c>
      <c r="N1604" t="s">
        <v>10873</v>
      </c>
      <c r="O1604" t="s">
        <v>10864</v>
      </c>
    </row>
    <row r="1605" spans="1:15" hidden="1" x14ac:dyDescent="0.25">
      <c r="A1605" s="3" t="s">
        <v>105</v>
      </c>
      <c r="B1605">
        <v>11303500</v>
      </c>
      <c r="C1605" s="1">
        <v>42689</v>
      </c>
      <c r="D1605" s="2">
        <v>0.47916666666666669</v>
      </c>
      <c r="E1605" t="s">
        <v>106</v>
      </c>
      <c r="F1605" t="s">
        <v>131</v>
      </c>
      <c r="G1605" t="s">
        <v>10863</v>
      </c>
      <c r="H1605" t="s">
        <v>108</v>
      </c>
      <c r="I1605">
        <v>1000</v>
      </c>
      <c r="J1605">
        <v>2.2999999999999998</v>
      </c>
      <c r="K1605" t="s">
        <v>132</v>
      </c>
      <c r="L1605" t="s">
        <v>130</v>
      </c>
      <c r="M1605">
        <v>0.05</v>
      </c>
      <c r="N1605" t="s">
        <v>10873</v>
      </c>
      <c r="O1605" t="s">
        <v>10864</v>
      </c>
    </row>
    <row r="1606" spans="1:15" hidden="1" x14ac:dyDescent="0.25">
      <c r="A1606" s="3" t="s">
        <v>105</v>
      </c>
      <c r="B1606">
        <v>11303500</v>
      </c>
      <c r="C1606" s="1">
        <v>42689</v>
      </c>
      <c r="D1606" s="2">
        <v>0.47916666666666669</v>
      </c>
      <c r="E1606" t="s">
        <v>106</v>
      </c>
      <c r="F1606" t="s">
        <v>131</v>
      </c>
      <c r="G1606" t="s">
        <v>10863</v>
      </c>
      <c r="H1606" t="s">
        <v>108</v>
      </c>
      <c r="I1606">
        <v>1020</v>
      </c>
      <c r="J1606">
        <v>393</v>
      </c>
      <c r="K1606" t="s">
        <v>133</v>
      </c>
      <c r="L1606" t="s">
        <v>130</v>
      </c>
      <c r="M1606">
        <v>5</v>
      </c>
      <c r="N1606" t="s">
        <v>10873</v>
      </c>
      <c r="O1606" t="s">
        <v>10864</v>
      </c>
    </row>
    <row r="1607" spans="1:15" x14ac:dyDescent="0.25">
      <c r="A1607" s="3" t="s">
        <v>105</v>
      </c>
      <c r="B1607">
        <v>11303500</v>
      </c>
      <c r="C1607" s="1">
        <v>42689</v>
      </c>
      <c r="D1607" s="2">
        <v>0.47916666666666669</v>
      </c>
      <c r="E1607" t="s">
        <v>106</v>
      </c>
      <c r="F1607" t="s">
        <v>131</v>
      </c>
      <c r="G1607" t="s">
        <v>10863</v>
      </c>
      <c r="H1607" t="s">
        <v>108</v>
      </c>
      <c r="I1607">
        <v>1145</v>
      </c>
      <c r="J1607">
        <v>0.27</v>
      </c>
      <c r="K1607" t="s">
        <v>132</v>
      </c>
      <c r="L1607" t="s">
        <v>130</v>
      </c>
      <c r="M1607">
        <v>0.05</v>
      </c>
      <c r="N1607" t="s">
        <v>10873</v>
      </c>
      <c r="O1607" t="s">
        <v>10864</v>
      </c>
    </row>
    <row r="1608" spans="1:15" hidden="1" x14ac:dyDescent="0.25">
      <c r="A1608" s="3" t="s">
        <v>105</v>
      </c>
      <c r="B1608">
        <v>11303500</v>
      </c>
      <c r="C1608" s="1">
        <v>42710</v>
      </c>
      <c r="D1608" s="2">
        <v>0.45833333333333331</v>
      </c>
      <c r="E1608" t="s">
        <v>106</v>
      </c>
      <c r="F1608" t="s">
        <v>131</v>
      </c>
      <c r="G1608" t="s">
        <v>10863</v>
      </c>
      <c r="H1608" t="s">
        <v>108</v>
      </c>
      <c r="I1608">
        <v>1000</v>
      </c>
      <c r="J1608">
        <v>1.8</v>
      </c>
      <c r="K1608" t="s">
        <v>132</v>
      </c>
      <c r="L1608" t="s">
        <v>130</v>
      </c>
      <c r="M1608">
        <v>0.05</v>
      </c>
      <c r="N1608" t="s">
        <v>10873</v>
      </c>
      <c r="O1608" t="s">
        <v>10864</v>
      </c>
    </row>
    <row r="1609" spans="1:15" hidden="1" x14ac:dyDescent="0.25">
      <c r="A1609" s="3" t="s">
        <v>105</v>
      </c>
      <c r="B1609">
        <v>11303500</v>
      </c>
      <c r="C1609" s="1">
        <v>42710</v>
      </c>
      <c r="D1609" s="2">
        <v>0.45833333333333331</v>
      </c>
      <c r="E1609" t="s">
        <v>106</v>
      </c>
      <c r="F1609" t="s">
        <v>131</v>
      </c>
      <c r="G1609" t="s">
        <v>10863</v>
      </c>
      <c r="H1609" t="s">
        <v>108</v>
      </c>
      <c r="I1609">
        <v>1020</v>
      </c>
      <c r="J1609">
        <v>416</v>
      </c>
      <c r="K1609" t="s">
        <v>133</v>
      </c>
      <c r="L1609" t="s">
        <v>130</v>
      </c>
      <c r="M1609">
        <v>5</v>
      </c>
      <c r="N1609" t="s">
        <v>10873</v>
      </c>
      <c r="O1609" t="s">
        <v>10864</v>
      </c>
    </row>
    <row r="1610" spans="1:15" x14ac:dyDescent="0.25">
      <c r="A1610" s="3" t="s">
        <v>105</v>
      </c>
      <c r="B1610">
        <v>11303500</v>
      </c>
      <c r="C1610" s="1">
        <v>42710</v>
      </c>
      <c r="D1610" s="2">
        <v>0.45833333333333331</v>
      </c>
      <c r="E1610" t="s">
        <v>106</v>
      </c>
      <c r="F1610" t="s">
        <v>131</v>
      </c>
      <c r="G1610" t="s">
        <v>10863</v>
      </c>
      <c r="H1610" t="s">
        <v>108</v>
      </c>
      <c r="I1610">
        <v>1145</v>
      </c>
      <c r="J1610">
        <v>0.25</v>
      </c>
      <c r="K1610" t="s">
        <v>132</v>
      </c>
      <c r="L1610" t="s">
        <v>130</v>
      </c>
      <c r="M1610">
        <v>0.05</v>
      </c>
      <c r="N1610" t="s">
        <v>10873</v>
      </c>
      <c r="O1610" t="s">
        <v>10864</v>
      </c>
    </row>
    <row r="1611" spans="1:15" hidden="1" x14ac:dyDescent="0.25">
      <c r="A1611" s="3" t="s">
        <v>105</v>
      </c>
      <c r="B1611">
        <v>11303500</v>
      </c>
      <c r="C1611" s="1">
        <v>42725</v>
      </c>
      <c r="D1611" s="2">
        <v>0.47916666666666669</v>
      </c>
      <c r="E1611" t="s">
        <v>106</v>
      </c>
      <c r="F1611" t="s">
        <v>131</v>
      </c>
      <c r="G1611" t="s">
        <v>10863</v>
      </c>
      <c r="H1611" t="s">
        <v>108</v>
      </c>
      <c r="I1611">
        <v>1000</v>
      </c>
      <c r="J1611">
        <v>1.8</v>
      </c>
      <c r="K1611" t="s">
        <v>132</v>
      </c>
      <c r="L1611" t="s">
        <v>130</v>
      </c>
      <c r="M1611">
        <v>0.05</v>
      </c>
      <c r="N1611" t="s">
        <v>10873</v>
      </c>
      <c r="O1611" t="s">
        <v>10864</v>
      </c>
    </row>
    <row r="1612" spans="1:15" hidden="1" x14ac:dyDescent="0.25">
      <c r="A1612" s="3" t="s">
        <v>105</v>
      </c>
      <c r="B1612">
        <v>11303500</v>
      </c>
      <c r="C1612" s="1">
        <v>42725</v>
      </c>
      <c r="D1612" s="2">
        <v>0.47916666666666669</v>
      </c>
      <c r="E1612" t="s">
        <v>106</v>
      </c>
      <c r="F1612" t="s">
        <v>131</v>
      </c>
      <c r="G1612" t="s">
        <v>10863</v>
      </c>
      <c r="H1612" t="s">
        <v>108</v>
      </c>
      <c r="I1612">
        <v>1020</v>
      </c>
      <c r="J1612">
        <v>358</v>
      </c>
      <c r="K1612" t="s">
        <v>133</v>
      </c>
      <c r="L1612" t="s">
        <v>130</v>
      </c>
      <c r="M1612">
        <v>5</v>
      </c>
      <c r="N1612" t="s">
        <v>10873</v>
      </c>
      <c r="O1612" t="s">
        <v>10864</v>
      </c>
    </row>
    <row r="1613" spans="1:15" x14ac:dyDescent="0.25">
      <c r="A1613" s="3" t="s">
        <v>105</v>
      </c>
      <c r="B1613">
        <v>11303500</v>
      </c>
      <c r="C1613" s="1">
        <v>42725</v>
      </c>
      <c r="D1613" s="2">
        <v>0.47916666666666669</v>
      </c>
      <c r="E1613" t="s">
        <v>106</v>
      </c>
      <c r="F1613" t="s">
        <v>131</v>
      </c>
      <c r="G1613" t="s">
        <v>10863</v>
      </c>
      <c r="H1613" t="s">
        <v>108</v>
      </c>
      <c r="I1613">
        <v>1145</v>
      </c>
      <c r="J1613">
        <v>0.21</v>
      </c>
      <c r="K1613" t="s">
        <v>132</v>
      </c>
      <c r="L1613" t="s">
        <v>130</v>
      </c>
      <c r="M1613">
        <v>0.05</v>
      </c>
      <c r="N1613" t="s">
        <v>10873</v>
      </c>
      <c r="O1613" t="s">
        <v>10864</v>
      </c>
    </row>
    <row r="1614" spans="1:15" hidden="1" x14ac:dyDescent="0.25">
      <c r="A1614" s="3" t="s">
        <v>105</v>
      </c>
      <c r="B1614">
        <v>11303500</v>
      </c>
      <c r="C1614" s="1">
        <v>42745</v>
      </c>
      <c r="D1614" s="2">
        <v>0.41666666666666669</v>
      </c>
      <c r="E1614" t="s">
        <v>106</v>
      </c>
      <c r="F1614" t="s">
        <v>131</v>
      </c>
      <c r="G1614" t="s">
        <v>10863</v>
      </c>
      <c r="H1614" t="s">
        <v>108</v>
      </c>
      <c r="I1614">
        <v>1000</v>
      </c>
      <c r="J1614">
        <v>1.1000000000000001</v>
      </c>
      <c r="K1614" t="s">
        <v>132</v>
      </c>
      <c r="L1614" t="s">
        <v>130</v>
      </c>
      <c r="M1614">
        <v>0.05</v>
      </c>
      <c r="N1614" t="s">
        <v>10873</v>
      </c>
      <c r="O1614" t="s">
        <v>10864</v>
      </c>
    </row>
    <row r="1615" spans="1:15" hidden="1" x14ac:dyDescent="0.25">
      <c r="A1615" s="3" t="s">
        <v>105</v>
      </c>
      <c r="B1615">
        <v>11303500</v>
      </c>
      <c r="C1615" s="1">
        <v>42745</v>
      </c>
      <c r="D1615" s="2">
        <v>0.41666666666666669</v>
      </c>
      <c r="E1615" t="s">
        <v>106</v>
      </c>
      <c r="F1615" t="s">
        <v>131</v>
      </c>
      <c r="G1615" t="s">
        <v>10863</v>
      </c>
      <c r="H1615" t="s">
        <v>108</v>
      </c>
      <c r="I1615">
        <v>1020</v>
      </c>
      <c r="J1615">
        <v>104</v>
      </c>
      <c r="K1615" t="s">
        <v>133</v>
      </c>
      <c r="L1615" t="s">
        <v>130</v>
      </c>
      <c r="M1615">
        <v>5</v>
      </c>
      <c r="N1615" t="s">
        <v>10873</v>
      </c>
      <c r="O1615" t="s">
        <v>10864</v>
      </c>
    </row>
    <row r="1616" spans="1:15" x14ac:dyDescent="0.25">
      <c r="A1616" s="3" t="s">
        <v>105</v>
      </c>
      <c r="B1616">
        <v>11303500</v>
      </c>
      <c r="C1616" s="1">
        <v>42745</v>
      </c>
      <c r="D1616" s="2">
        <v>0.41666666666666669</v>
      </c>
      <c r="E1616" t="s">
        <v>106</v>
      </c>
      <c r="F1616" t="s">
        <v>131</v>
      </c>
      <c r="G1616" t="s">
        <v>10863</v>
      </c>
      <c r="H1616" t="s">
        <v>108</v>
      </c>
      <c r="I1616">
        <v>1145</v>
      </c>
      <c r="J1616">
        <v>0.15</v>
      </c>
      <c r="K1616" t="s">
        <v>132</v>
      </c>
      <c r="L1616" t="s">
        <v>130</v>
      </c>
      <c r="M1616">
        <v>0.05</v>
      </c>
      <c r="N1616" t="s">
        <v>10873</v>
      </c>
      <c r="O1616" t="s">
        <v>10864</v>
      </c>
    </row>
    <row r="1617" spans="1:16" hidden="1" x14ac:dyDescent="0.25">
      <c r="A1617" s="3" t="s">
        <v>105</v>
      </c>
      <c r="B1617">
        <v>11303500</v>
      </c>
      <c r="C1617" s="1">
        <v>42759</v>
      </c>
      <c r="D1617" s="2">
        <v>0.41666666666666669</v>
      </c>
      <c r="E1617" t="s">
        <v>106</v>
      </c>
      <c r="F1617" t="s">
        <v>131</v>
      </c>
      <c r="G1617" t="s">
        <v>10863</v>
      </c>
      <c r="H1617" t="s">
        <v>108</v>
      </c>
      <c r="I1617">
        <v>1000</v>
      </c>
      <c r="J1617">
        <v>1.3</v>
      </c>
      <c r="K1617" t="s">
        <v>132</v>
      </c>
      <c r="L1617" t="s">
        <v>130</v>
      </c>
      <c r="M1617">
        <v>0.05</v>
      </c>
      <c r="N1617" t="s">
        <v>10873</v>
      </c>
      <c r="O1617" t="s">
        <v>10864</v>
      </c>
    </row>
    <row r="1618" spans="1:16" hidden="1" x14ac:dyDescent="0.25">
      <c r="A1618" s="3" t="s">
        <v>105</v>
      </c>
      <c r="B1618">
        <v>11303500</v>
      </c>
      <c r="C1618" s="1">
        <v>42759</v>
      </c>
      <c r="D1618" s="2">
        <v>0.41666666666666669</v>
      </c>
      <c r="E1618" t="s">
        <v>106</v>
      </c>
      <c r="F1618" t="s">
        <v>131</v>
      </c>
      <c r="G1618" t="s">
        <v>10863</v>
      </c>
      <c r="H1618" t="s">
        <v>108</v>
      </c>
      <c r="I1618">
        <v>1020</v>
      </c>
      <c r="J1618">
        <v>107</v>
      </c>
      <c r="K1618" t="s">
        <v>133</v>
      </c>
      <c r="L1618" t="s">
        <v>130</v>
      </c>
      <c r="M1618">
        <v>5</v>
      </c>
      <c r="N1618" t="s">
        <v>10873</v>
      </c>
      <c r="O1618" t="s">
        <v>10864</v>
      </c>
    </row>
    <row r="1619" spans="1:16" x14ac:dyDescent="0.25">
      <c r="A1619" s="3" t="s">
        <v>105</v>
      </c>
      <c r="B1619">
        <v>11303500</v>
      </c>
      <c r="C1619" s="1">
        <v>42759</v>
      </c>
      <c r="D1619" s="2">
        <v>0.41666666666666669</v>
      </c>
      <c r="E1619" t="s">
        <v>106</v>
      </c>
      <c r="F1619" t="s">
        <v>131</v>
      </c>
      <c r="G1619" t="s">
        <v>10863</v>
      </c>
      <c r="H1619" t="s">
        <v>108</v>
      </c>
      <c r="I1619">
        <v>1145</v>
      </c>
      <c r="J1619">
        <v>0.22</v>
      </c>
      <c r="K1619" t="s">
        <v>132</v>
      </c>
      <c r="L1619" t="s">
        <v>130</v>
      </c>
      <c r="M1619">
        <v>0.05</v>
      </c>
      <c r="N1619" t="s">
        <v>10873</v>
      </c>
      <c r="O1619" t="s">
        <v>10864</v>
      </c>
    </row>
    <row r="1620" spans="1:16" hidden="1" x14ac:dyDescent="0.25">
      <c r="A1620" s="3" t="s">
        <v>105</v>
      </c>
      <c r="B1620">
        <v>11303500</v>
      </c>
      <c r="C1620" s="1">
        <v>42773</v>
      </c>
      <c r="D1620" s="2">
        <v>0.51388888888888895</v>
      </c>
      <c r="E1620" t="s">
        <v>106</v>
      </c>
      <c r="F1620" t="s">
        <v>131</v>
      </c>
      <c r="G1620" t="s">
        <v>10863</v>
      </c>
      <c r="H1620" t="s">
        <v>108</v>
      </c>
      <c r="I1620">
        <v>1000</v>
      </c>
      <c r="J1620">
        <v>1.1000000000000001</v>
      </c>
      <c r="K1620" t="s">
        <v>132</v>
      </c>
      <c r="L1620" t="s">
        <v>130</v>
      </c>
      <c r="M1620">
        <v>0.05</v>
      </c>
      <c r="N1620" t="s">
        <v>10873</v>
      </c>
      <c r="O1620" t="s">
        <v>10864</v>
      </c>
    </row>
    <row r="1621" spans="1:16" hidden="1" x14ac:dyDescent="0.25">
      <c r="A1621" s="3" t="s">
        <v>105</v>
      </c>
      <c r="B1621">
        <v>11303500</v>
      </c>
      <c r="C1621" s="1">
        <v>42773</v>
      </c>
      <c r="D1621" s="2">
        <v>0.51388888888888895</v>
      </c>
      <c r="E1621" t="s">
        <v>106</v>
      </c>
      <c r="F1621" t="s">
        <v>131</v>
      </c>
      <c r="G1621" t="s">
        <v>10863</v>
      </c>
      <c r="H1621" t="s">
        <v>108</v>
      </c>
      <c r="I1621">
        <v>1020</v>
      </c>
      <c r="J1621">
        <v>95</v>
      </c>
      <c r="K1621" t="s">
        <v>133</v>
      </c>
      <c r="L1621" t="s">
        <v>130</v>
      </c>
      <c r="M1621">
        <v>5</v>
      </c>
      <c r="N1621" t="s">
        <v>10873</v>
      </c>
      <c r="O1621" t="s">
        <v>10864</v>
      </c>
    </row>
    <row r="1622" spans="1:16" x14ac:dyDescent="0.25">
      <c r="A1622" s="3" t="s">
        <v>105</v>
      </c>
      <c r="B1622">
        <v>11303500</v>
      </c>
      <c r="C1622" s="1">
        <v>42773</v>
      </c>
      <c r="D1622" s="2">
        <v>0.51388888888888895</v>
      </c>
      <c r="E1622" t="s">
        <v>106</v>
      </c>
      <c r="F1622" t="s">
        <v>131</v>
      </c>
      <c r="G1622" t="s">
        <v>10863</v>
      </c>
      <c r="H1622" t="s">
        <v>108</v>
      </c>
      <c r="I1622">
        <v>1145</v>
      </c>
      <c r="J1622">
        <v>0.25</v>
      </c>
      <c r="K1622" t="s">
        <v>132</v>
      </c>
      <c r="L1622" t="s">
        <v>130</v>
      </c>
      <c r="M1622">
        <v>0.05</v>
      </c>
      <c r="N1622" t="s">
        <v>10873</v>
      </c>
      <c r="O1622" t="s">
        <v>10864</v>
      </c>
    </row>
    <row r="1623" spans="1:16" hidden="1" x14ac:dyDescent="0.25">
      <c r="A1623" s="3" t="s">
        <v>105</v>
      </c>
      <c r="B1623">
        <v>11303500</v>
      </c>
      <c r="C1623" s="1">
        <v>42789</v>
      </c>
      <c r="D1623" s="2">
        <v>0.47916666666666669</v>
      </c>
      <c r="E1623" t="s">
        <v>106</v>
      </c>
      <c r="F1623" t="s">
        <v>131</v>
      </c>
      <c r="G1623" t="s">
        <v>10863</v>
      </c>
      <c r="H1623" t="s">
        <v>108</v>
      </c>
      <c r="I1623">
        <v>1000</v>
      </c>
      <c r="J1623">
        <v>1.2</v>
      </c>
      <c r="K1623" t="s">
        <v>132</v>
      </c>
      <c r="L1623" t="s">
        <v>130</v>
      </c>
      <c r="M1623">
        <v>0.05</v>
      </c>
      <c r="N1623" t="s">
        <v>10873</v>
      </c>
      <c r="O1623" t="s">
        <v>10864</v>
      </c>
    </row>
    <row r="1624" spans="1:16" hidden="1" x14ac:dyDescent="0.25">
      <c r="A1624" s="3" t="s">
        <v>105</v>
      </c>
      <c r="B1624">
        <v>11303500</v>
      </c>
      <c r="C1624" s="1">
        <v>42789</v>
      </c>
      <c r="D1624" s="2">
        <v>0.47916666666666669</v>
      </c>
      <c r="E1624" t="s">
        <v>106</v>
      </c>
      <c r="F1624" t="s">
        <v>131</v>
      </c>
      <c r="G1624" t="s">
        <v>10863</v>
      </c>
      <c r="H1624" t="s">
        <v>108</v>
      </c>
      <c r="I1624">
        <v>1020</v>
      </c>
      <c r="J1624">
        <v>66</v>
      </c>
      <c r="K1624" t="s">
        <v>133</v>
      </c>
      <c r="L1624" t="s">
        <v>130</v>
      </c>
      <c r="M1624">
        <v>5</v>
      </c>
      <c r="N1624" t="s">
        <v>10873</v>
      </c>
      <c r="O1624" t="s">
        <v>10864</v>
      </c>
    </row>
    <row r="1625" spans="1:16" x14ac:dyDescent="0.25">
      <c r="A1625" s="3" t="s">
        <v>105</v>
      </c>
      <c r="B1625">
        <v>11303500</v>
      </c>
      <c r="C1625" s="1">
        <v>42789</v>
      </c>
      <c r="D1625" s="2">
        <v>0.47916666666666669</v>
      </c>
      <c r="E1625" t="s">
        <v>106</v>
      </c>
      <c r="F1625" t="s">
        <v>131</v>
      </c>
      <c r="G1625" t="s">
        <v>10863</v>
      </c>
      <c r="H1625" t="s">
        <v>108</v>
      </c>
      <c r="I1625">
        <v>1145</v>
      </c>
      <c r="J1625">
        <v>0.23</v>
      </c>
      <c r="K1625" t="s">
        <v>132</v>
      </c>
      <c r="L1625" t="s">
        <v>130</v>
      </c>
      <c r="M1625">
        <v>0.05</v>
      </c>
      <c r="N1625" t="s">
        <v>10873</v>
      </c>
      <c r="O1625" t="s">
        <v>10864</v>
      </c>
    </row>
    <row r="1626" spans="1:16" hidden="1" x14ac:dyDescent="0.25">
      <c r="A1626" s="3" t="s">
        <v>105</v>
      </c>
      <c r="B1626">
        <v>11303500</v>
      </c>
      <c r="C1626" s="1">
        <v>42802</v>
      </c>
      <c r="D1626" s="2">
        <v>0.58333333333333337</v>
      </c>
      <c r="E1626" t="s">
        <v>106</v>
      </c>
      <c r="F1626" t="s">
        <v>131</v>
      </c>
      <c r="G1626" t="s">
        <v>10863</v>
      </c>
      <c r="H1626" t="s">
        <v>108</v>
      </c>
      <c r="I1626">
        <v>1000</v>
      </c>
      <c r="J1626">
        <v>1.2</v>
      </c>
      <c r="K1626" t="s">
        <v>132</v>
      </c>
      <c r="L1626" t="s">
        <v>130</v>
      </c>
      <c r="M1626">
        <v>0.05</v>
      </c>
      <c r="N1626" t="s">
        <v>10873</v>
      </c>
      <c r="O1626" t="s">
        <v>10864</v>
      </c>
    </row>
    <row r="1627" spans="1:16" hidden="1" x14ac:dyDescent="0.25">
      <c r="A1627" s="3" t="s">
        <v>105</v>
      </c>
      <c r="B1627">
        <v>11303500</v>
      </c>
      <c r="C1627" s="1">
        <v>42802</v>
      </c>
      <c r="D1627" s="2">
        <v>0.58333333333333337</v>
      </c>
      <c r="E1627" t="s">
        <v>106</v>
      </c>
      <c r="F1627" t="s">
        <v>131</v>
      </c>
      <c r="G1627" t="s">
        <v>10863</v>
      </c>
      <c r="H1627" t="s">
        <v>108</v>
      </c>
      <c r="I1627">
        <v>1020</v>
      </c>
      <c r="J1627">
        <v>66</v>
      </c>
      <c r="K1627" t="s">
        <v>133</v>
      </c>
      <c r="L1627" t="s">
        <v>130</v>
      </c>
      <c r="M1627">
        <v>5</v>
      </c>
      <c r="N1627" t="s">
        <v>10873</v>
      </c>
      <c r="O1627" t="s">
        <v>10864</v>
      </c>
    </row>
    <row r="1628" spans="1:16" x14ac:dyDescent="0.25">
      <c r="A1628" s="3" t="s">
        <v>105</v>
      </c>
      <c r="B1628">
        <v>11303500</v>
      </c>
      <c r="C1628" s="1">
        <v>42802</v>
      </c>
      <c r="D1628" s="2">
        <v>0.58333333333333337</v>
      </c>
      <c r="E1628" t="s">
        <v>106</v>
      </c>
      <c r="F1628" t="s">
        <v>131</v>
      </c>
      <c r="G1628" t="s">
        <v>10863</v>
      </c>
      <c r="H1628" t="s">
        <v>108</v>
      </c>
      <c r="I1628">
        <v>1145</v>
      </c>
      <c r="J1628">
        <v>0.22</v>
      </c>
      <c r="K1628" t="s">
        <v>132</v>
      </c>
      <c r="L1628" t="s">
        <v>130</v>
      </c>
      <c r="M1628">
        <v>0.05</v>
      </c>
      <c r="N1628" t="s">
        <v>10873</v>
      </c>
      <c r="O1628" t="s">
        <v>10864</v>
      </c>
    </row>
    <row r="1629" spans="1:16" hidden="1" x14ac:dyDescent="0.25">
      <c r="A1629" s="3" t="s">
        <v>105</v>
      </c>
      <c r="B1629">
        <v>11303500</v>
      </c>
      <c r="C1629" s="1">
        <v>42871</v>
      </c>
      <c r="D1629" s="2">
        <v>0.54166666666666663</v>
      </c>
      <c r="E1629" t="s">
        <v>110</v>
      </c>
      <c r="F1629" t="s">
        <v>131</v>
      </c>
      <c r="G1629" t="s">
        <v>10863</v>
      </c>
      <c r="H1629" t="s">
        <v>108</v>
      </c>
      <c r="I1629">
        <v>1000</v>
      </c>
      <c r="J1629">
        <v>0.96</v>
      </c>
      <c r="K1629" t="s">
        <v>132</v>
      </c>
      <c r="L1629" t="s">
        <v>130</v>
      </c>
      <c r="M1629">
        <v>0.05</v>
      </c>
      <c r="N1629" t="s">
        <v>10873</v>
      </c>
      <c r="O1629" t="s">
        <v>10864</v>
      </c>
    </row>
    <row r="1630" spans="1:16" hidden="1" x14ac:dyDescent="0.25">
      <c r="A1630" s="3" t="s">
        <v>105</v>
      </c>
      <c r="B1630">
        <v>11303500</v>
      </c>
      <c r="C1630" s="1">
        <v>42871</v>
      </c>
      <c r="D1630" s="2">
        <v>0.54166666666666663</v>
      </c>
      <c r="E1630" t="s">
        <v>110</v>
      </c>
      <c r="F1630" t="s">
        <v>131</v>
      </c>
      <c r="G1630" t="s">
        <v>10863</v>
      </c>
      <c r="H1630" t="s">
        <v>108</v>
      </c>
      <c r="I1630">
        <v>1020</v>
      </c>
      <c r="J1630">
        <v>25</v>
      </c>
      <c r="K1630" t="s">
        <v>133</v>
      </c>
      <c r="L1630" t="s">
        <v>130</v>
      </c>
      <c r="M1630">
        <v>5</v>
      </c>
      <c r="N1630" t="s">
        <v>10873</v>
      </c>
      <c r="O1630" t="s">
        <v>10864</v>
      </c>
    </row>
    <row r="1631" spans="1:16" x14ac:dyDescent="0.25">
      <c r="A1631" s="3" t="s">
        <v>105</v>
      </c>
      <c r="B1631">
        <v>11303500</v>
      </c>
      <c r="C1631" s="1">
        <v>42871</v>
      </c>
      <c r="D1631" s="2">
        <v>0.54166666666666663</v>
      </c>
      <c r="E1631" t="s">
        <v>110</v>
      </c>
      <c r="F1631" t="s">
        <v>131</v>
      </c>
      <c r="G1631" t="s">
        <v>10863</v>
      </c>
      <c r="H1631" t="s">
        <v>108</v>
      </c>
      <c r="I1631">
        <v>1145</v>
      </c>
      <c r="J1631">
        <v>0.06</v>
      </c>
      <c r="K1631" t="s">
        <v>10870</v>
      </c>
      <c r="L1631" t="s">
        <v>132</v>
      </c>
      <c r="M1631" t="s">
        <v>130</v>
      </c>
      <c r="N1631">
        <v>0.05</v>
      </c>
      <c r="O1631" t="s">
        <v>10873</v>
      </c>
      <c r="P1631" t="s">
        <v>10864</v>
      </c>
    </row>
    <row r="1632" spans="1:16" hidden="1" x14ac:dyDescent="0.25">
      <c r="A1632" s="3" t="s">
        <v>105</v>
      </c>
      <c r="B1632">
        <v>11303500</v>
      </c>
      <c r="C1632" s="1">
        <v>42879</v>
      </c>
      <c r="D1632" s="2">
        <v>0.5625</v>
      </c>
      <c r="E1632" t="s">
        <v>110</v>
      </c>
      <c r="F1632" t="s">
        <v>131</v>
      </c>
      <c r="G1632" t="s">
        <v>10863</v>
      </c>
      <c r="H1632" t="s">
        <v>108</v>
      </c>
      <c r="I1632">
        <v>1000</v>
      </c>
      <c r="J1632">
        <v>0.96</v>
      </c>
      <c r="K1632" t="s">
        <v>132</v>
      </c>
      <c r="L1632" t="s">
        <v>130</v>
      </c>
      <c r="M1632">
        <v>0.05</v>
      </c>
      <c r="N1632" t="s">
        <v>10873</v>
      </c>
      <c r="O1632" t="s">
        <v>10864</v>
      </c>
    </row>
    <row r="1633" spans="1:16" hidden="1" x14ac:dyDescent="0.25">
      <c r="A1633" s="3" t="s">
        <v>105</v>
      </c>
      <c r="B1633">
        <v>11303500</v>
      </c>
      <c r="C1633" s="1">
        <v>42879</v>
      </c>
      <c r="D1633" s="2">
        <v>0.5625</v>
      </c>
      <c r="E1633" t="s">
        <v>110</v>
      </c>
      <c r="F1633" t="s">
        <v>131</v>
      </c>
      <c r="G1633" t="s">
        <v>10863</v>
      </c>
      <c r="H1633" t="s">
        <v>108</v>
      </c>
      <c r="I1633">
        <v>1020</v>
      </c>
      <c r="J1633">
        <v>31</v>
      </c>
      <c r="K1633" t="s">
        <v>133</v>
      </c>
      <c r="L1633" t="s">
        <v>130</v>
      </c>
      <c r="M1633">
        <v>5</v>
      </c>
      <c r="N1633" t="s">
        <v>10873</v>
      </c>
      <c r="O1633" t="s">
        <v>10864</v>
      </c>
    </row>
    <row r="1634" spans="1:16" x14ac:dyDescent="0.25">
      <c r="A1634" s="3" t="s">
        <v>105</v>
      </c>
      <c r="B1634">
        <v>11303500</v>
      </c>
      <c r="C1634" s="1">
        <v>42879</v>
      </c>
      <c r="D1634" s="2">
        <v>0.5625</v>
      </c>
      <c r="E1634" t="s">
        <v>110</v>
      </c>
      <c r="F1634" t="s">
        <v>131</v>
      </c>
      <c r="G1634" t="s">
        <v>10863</v>
      </c>
      <c r="H1634" t="s">
        <v>108</v>
      </c>
      <c r="I1634">
        <v>1145</v>
      </c>
      <c r="J1634">
        <v>0.06</v>
      </c>
      <c r="K1634" t="s">
        <v>10870</v>
      </c>
      <c r="L1634" t="s">
        <v>132</v>
      </c>
      <c r="M1634" t="s">
        <v>130</v>
      </c>
      <c r="N1634">
        <v>0.05</v>
      </c>
      <c r="O1634" t="s">
        <v>10873</v>
      </c>
      <c r="P1634" t="s">
        <v>10864</v>
      </c>
    </row>
    <row r="1635" spans="1:16" hidden="1" x14ac:dyDescent="0.25">
      <c r="A1635" s="3" t="s">
        <v>105</v>
      </c>
      <c r="B1635">
        <v>11303500</v>
      </c>
      <c r="C1635" s="1">
        <v>42892</v>
      </c>
      <c r="D1635" s="2">
        <v>0.4861111111111111</v>
      </c>
      <c r="E1635" t="s">
        <v>110</v>
      </c>
      <c r="F1635" t="s">
        <v>131</v>
      </c>
      <c r="G1635" t="s">
        <v>10863</v>
      </c>
      <c r="H1635" t="s">
        <v>108</v>
      </c>
      <c r="I1635">
        <v>1000</v>
      </c>
      <c r="J1635">
        <v>1</v>
      </c>
      <c r="K1635" t="s">
        <v>104</v>
      </c>
      <c r="L1635" t="s">
        <v>132</v>
      </c>
      <c r="M1635" t="s">
        <v>130</v>
      </c>
      <c r="N1635">
        <v>0.05</v>
      </c>
      <c r="O1635" t="s">
        <v>10873</v>
      </c>
      <c r="P1635" t="s">
        <v>10864</v>
      </c>
    </row>
    <row r="1636" spans="1:16" hidden="1" x14ac:dyDescent="0.25">
      <c r="A1636" s="3" t="s">
        <v>105</v>
      </c>
      <c r="B1636">
        <v>11303500</v>
      </c>
      <c r="C1636" s="1">
        <v>42892</v>
      </c>
      <c r="D1636" s="2">
        <v>0.4861111111111111</v>
      </c>
      <c r="E1636" t="s">
        <v>110</v>
      </c>
      <c r="F1636" t="s">
        <v>131</v>
      </c>
      <c r="G1636" t="s">
        <v>10863</v>
      </c>
      <c r="H1636" t="s">
        <v>108</v>
      </c>
      <c r="I1636">
        <v>1020</v>
      </c>
      <c r="J1636">
        <v>20</v>
      </c>
      <c r="K1636" t="s">
        <v>133</v>
      </c>
      <c r="L1636" t="s">
        <v>130</v>
      </c>
      <c r="M1636">
        <v>5</v>
      </c>
      <c r="N1636" t="s">
        <v>10873</v>
      </c>
      <c r="O1636" t="s">
        <v>10864</v>
      </c>
    </row>
    <row r="1637" spans="1:16" x14ac:dyDescent="0.25">
      <c r="A1637" s="3" t="s">
        <v>105</v>
      </c>
      <c r="B1637">
        <v>11303500</v>
      </c>
      <c r="C1637" s="1">
        <v>42892</v>
      </c>
      <c r="D1637" s="2">
        <v>0.4861111111111111</v>
      </c>
      <c r="E1637" t="s">
        <v>110</v>
      </c>
      <c r="F1637" t="s">
        <v>131</v>
      </c>
      <c r="G1637" t="s">
        <v>10863</v>
      </c>
      <c r="H1637" t="s">
        <v>108</v>
      </c>
      <c r="I1637">
        <v>1145</v>
      </c>
      <c r="J1637">
        <v>0.06</v>
      </c>
      <c r="K1637" t="s">
        <v>10870</v>
      </c>
      <c r="L1637" t="s">
        <v>132</v>
      </c>
      <c r="M1637" t="s">
        <v>130</v>
      </c>
      <c r="N1637">
        <v>0.05</v>
      </c>
      <c r="O1637" t="s">
        <v>10873</v>
      </c>
      <c r="P1637" t="s">
        <v>10864</v>
      </c>
    </row>
    <row r="1638" spans="1:16" hidden="1" x14ac:dyDescent="0.25">
      <c r="A1638" s="3" t="s">
        <v>105</v>
      </c>
      <c r="B1638">
        <v>11303500</v>
      </c>
      <c r="C1638" s="1">
        <v>42935</v>
      </c>
      <c r="D1638" s="2">
        <v>0.4375</v>
      </c>
      <c r="E1638" t="s">
        <v>110</v>
      </c>
      <c r="F1638" t="s">
        <v>131</v>
      </c>
      <c r="G1638" t="s">
        <v>10863</v>
      </c>
      <c r="H1638" t="s">
        <v>108</v>
      </c>
      <c r="I1638">
        <v>1000</v>
      </c>
      <c r="J1638">
        <v>0.93</v>
      </c>
      <c r="K1638" t="s">
        <v>132</v>
      </c>
      <c r="L1638" t="s">
        <v>130</v>
      </c>
      <c r="M1638">
        <v>0.05</v>
      </c>
      <c r="N1638" t="s">
        <v>10873</v>
      </c>
      <c r="O1638" t="s">
        <v>10864</v>
      </c>
    </row>
    <row r="1639" spans="1:16" hidden="1" x14ac:dyDescent="0.25">
      <c r="A1639" s="3" t="s">
        <v>105</v>
      </c>
      <c r="B1639">
        <v>11303500</v>
      </c>
      <c r="C1639" s="1">
        <v>42935</v>
      </c>
      <c r="D1639" s="2">
        <v>0.4375</v>
      </c>
      <c r="E1639" t="s">
        <v>110</v>
      </c>
      <c r="F1639" t="s">
        <v>131</v>
      </c>
      <c r="G1639" t="s">
        <v>10863</v>
      </c>
      <c r="H1639" t="s">
        <v>108</v>
      </c>
      <c r="I1639">
        <v>1020</v>
      </c>
      <c r="J1639">
        <v>43</v>
      </c>
      <c r="K1639" t="s">
        <v>133</v>
      </c>
      <c r="L1639" t="s">
        <v>130</v>
      </c>
      <c r="M1639">
        <v>5</v>
      </c>
      <c r="N1639" t="s">
        <v>10873</v>
      </c>
      <c r="O1639" t="s">
        <v>10864</v>
      </c>
    </row>
    <row r="1640" spans="1:16" x14ac:dyDescent="0.25">
      <c r="A1640" s="3" t="s">
        <v>105</v>
      </c>
      <c r="B1640">
        <v>11303500</v>
      </c>
      <c r="C1640" s="1">
        <v>42935</v>
      </c>
      <c r="D1640" s="2">
        <v>0.4375</v>
      </c>
      <c r="E1640" t="s">
        <v>110</v>
      </c>
      <c r="F1640" t="s">
        <v>131</v>
      </c>
      <c r="G1640" t="s">
        <v>10863</v>
      </c>
      <c r="H1640" t="s">
        <v>108</v>
      </c>
      <c r="I1640">
        <v>1145</v>
      </c>
      <c r="J1640">
        <v>0.08</v>
      </c>
      <c r="K1640" t="s">
        <v>10870</v>
      </c>
      <c r="L1640" t="s">
        <v>132</v>
      </c>
      <c r="M1640" t="s">
        <v>130</v>
      </c>
      <c r="N1640">
        <v>0.05</v>
      </c>
      <c r="O1640" t="s">
        <v>10873</v>
      </c>
      <c r="P1640" t="s">
        <v>10864</v>
      </c>
    </row>
    <row r="1641" spans="1:16" hidden="1" x14ac:dyDescent="0.25">
      <c r="A1641" s="3" t="s">
        <v>105</v>
      </c>
      <c r="B1641">
        <v>11303500</v>
      </c>
      <c r="C1641" s="1">
        <v>42941</v>
      </c>
      <c r="D1641" s="2">
        <v>0.45833333333333331</v>
      </c>
      <c r="E1641" t="s">
        <v>110</v>
      </c>
      <c r="F1641" t="s">
        <v>131</v>
      </c>
      <c r="G1641" t="s">
        <v>10863</v>
      </c>
      <c r="H1641" t="s">
        <v>108</v>
      </c>
      <c r="I1641">
        <v>1000</v>
      </c>
      <c r="J1641">
        <v>0.85</v>
      </c>
      <c r="K1641" t="s">
        <v>132</v>
      </c>
      <c r="L1641" t="s">
        <v>130</v>
      </c>
      <c r="M1641">
        <v>0.05</v>
      </c>
      <c r="N1641" t="s">
        <v>10873</v>
      </c>
      <c r="O1641" t="s">
        <v>10864</v>
      </c>
    </row>
    <row r="1642" spans="1:16" hidden="1" x14ac:dyDescent="0.25">
      <c r="A1642" s="3" t="s">
        <v>105</v>
      </c>
      <c r="B1642">
        <v>11303500</v>
      </c>
      <c r="C1642" s="1">
        <v>42941</v>
      </c>
      <c r="D1642" s="2">
        <v>0.45833333333333331</v>
      </c>
      <c r="E1642" t="s">
        <v>110</v>
      </c>
      <c r="F1642" t="s">
        <v>131</v>
      </c>
      <c r="G1642" t="s">
        <v>10863</v>
      </c>
      <c r="H1642" t="s">
        <v>108</v>
      </c>
      <c r="I1642">
        <v>1020</v>
      </c>
      <c r="J1642">
        <v>45</v>
      </c>
      <c r="K1642" t="s">
        <v>133</v>
      </c>
      <c r="L1642" t="s">
        <v>130</v>
      </c>
      <c r="M1642">
        <v>5</v>
      </c>
      <c r="N1642" t="s">
        <v>10873</v>
      </c>
      <c r="O1642" t="s">
        <v>10864</v>
      </c>
    </row>
    <row r="1643" spans="1:16" x14ac:dyDescent="0.25">
      <c r="A1643" s="3" t="s">
        <v>105</v>
      </c>
      <c r="B1643">
        <v>11303500</v>
      </c>
      <c r="C1643" s="1">
        <v>42941</v>
      </c>
      <c r="D1643" s="2">
        <v>0.45833333333333331</v>
      </c>
      <c r="E1643" t="s">
        <v>110</v>
      </c>
      <c r="F1643" t="s">
        <v>131</v>
      </c>
      <c r="G1643" t="s">
        <v>10863</v>
      </c>
      <c r="H1643" t="s">
        <v>108</v>
      </c>
      <c r="I1643">
        <v>1145</v>
      </c>
      <c r="J1643">
        <v>0.08</v>
      </c>
      <c r="K1643" t="s">
        <v>10870</v>
      </c>
      <c r="L1643" t="s">
        <v>132</v>
      </c>
      <c r="M1643" t="s">
        <v>130</v>
      </c>
      <c r="N1643">
        <v>0.05</v>
      </c>
      <c r="O1643" t="s">
        <v>10873</v>
      </c>
      <c r="P1643" t="s">
        <v>10864</v>
      </c>
    </row>
    <row r="1644" spans="1:16" hidden="1" x14ac:dyDescent="0.25">
      <c r="A1644" s="3" t="s">
        <v>105</v>
      </c>
      <c r="B1644">
        <v>11303500</v>
      </c>
      <c r="C1644" s="1">
        <v>42964</v>
      </c>
      <c r="D1644" s="2">
        <v>0.4375</v>
      </c>
      <c r="E1644" t="s">
        <v>110</v>
      </c>
      <c r="F1644" t="s">
        <v>131</v>
      </c>
      <c r="G1644" t="s">
        <v>10863</v>
      </c>
      <c r="H1644" t="s">
        <v>108</v>
      </c>
      <c r="I1644">
        <v>1000</v>
      </c>
      <c r="J1644">
        <v>0.86</v>
      </c>
      <c r="K1644" t="s">
        <v>132</v>
      </c>
      <c r="L1644" t="s">
        <v>130</v>
      </c>
      <c r="M1644">
        <v>0.05</v>
      </c>
      <c r="N1644" t="s">
        <v>10873</v>
      </c>
      <c r="O1644" t="s">
        <v>10864</v>
      </c>
    </row>
    <row r="1645" spans="1:16" hidden="1" x14ac:dyDescent="0.25">
      <c r="A1645" s="3" t="s">
        <v>105</v>
      </c>
      <c r="B1645">
        <v>11303500</v>
      </c>
      <c r="C1645" s="1">
        <v>42964</v>
      </c>
      <c r="D1645" s="2">
        <v>0.4375</v>
      </c>
      <c r="E1645" t="s">
        <v>110</v>
      </c>
      <c r="F1645" t="s">
        <v>131</v>
      </c>
      <c r="G1645" t="s">
        <v>10863</v>
      </c>
      <c r="H1645" t="s">
        <v>108</v>
      </c>
      <c r="I1645">
        <v>1020</v>
      </c>
      <c r="J1645">
        <v>47</v>
      </c>
      <c r="K1645" t="s">
        <v>133</v>
      </c>
      <c r="L1645" t="s">
        <v>130</v>
      </c>
      <c r="M1645">
        <v>5</v>
      </c>
      <c r="N1645" t="s">
        <v>10873</v>
      </c>
      <c r="O1645" t="s">
        <v>10864</v>
      </c>
    </row>
    <row r="1646" spans="1:16" x14ac:dyDescent="0.25">
      <c r="A1646" s="3" t="s">
        <v>105</v>
      </c>
      <c r="B1646">
        <v>11303500</v>
      </c>
      <c r="C1646" s="1">
        <v>42964</v>
      </c>
      <c r="D1646" s="2">
        <v>0.4375</v>
      </c>
      <c r="E1646" t="s">
        <v>110</v>
      </c>
      <c r="F1646" t="s">
        <v>131</v>
      </c>
      <c r="G1646" t="s">
        <v>10863</v>
      </c>
      <c r="H1646" t="s">
        <v>108</v>
      </c>
      <c r="I1646">
        <v>1145</v>
      </c>
      <c r="J1646">
        <v>0.08</v>
      </c>
      <c r="K1646" t="s">
        <v>10870</v>
      </c>
      <c r="L1646" t="s">
        <v>132</v>
      </c>
      <c r="M1646" t="s">
        <v>130</v>
      </c>
      <c r="N1646">
        <v>0.05</v>
      </c>
      <c r="O1646" t="s">
        <v>10873</v>
      </c>
      <c r="P1646" t="s">
        <v>10864</v>
      </c>
    </row>
    <row r="1647" spans="1:16" hidden="1" x14ac:dyDescent="0.25">
      <c r="A1647" s="3" t="s">
        <v>105</v>
      </c>
      <c r="B1647">
        <v>11303500</v>
      </c>
      <c r="C1647" s="1">
        <v>42970</v>
      </c>
      <c r="D1647" s="2">
        <v>0.4375</v>
      </c>
      <c r="E1647" t="s">
        <v>110</v>
      </c>
      <c r="F1647" t="s">
        <v>131</v>
      </c>
      <c r="G1647" t="s">
        <v>10863</v>
      </c>
      <c r="H1647" t="s">
        <v>108</v>
      </c>
      <c r="I1647">
        <v>1000</v>
      </c>
      <c r="J1647">
        <v>0.78</v>
      </c>
      <c r="K1647" t="s">
        <v>132</v>
      </c>
      <c r="L1647" t="s">
        <v>130</v>
      </c>
      <c r="M1647">
        <v>0.05</v>
      </c>
      <c r="N1647" t="s">
        <v>10873</v>
      </c>
      <c r="O1647" t="s">
        <v>10864</v>
      </c>
    </row>
    <row r="1648" spans="1:16" hidden="1" x14ac:dyDescent="0.25">
      <c r="A1648" s="3" t="s">
        <v>105</v>
      </c>
      <c r="B1648">
        <v>11303500</v>
      </c>
      <c r="C1648" s="1">
        <v>42970</v>
      </c>
      <c r="D1648" s="2">
        <v>0.4375</v>
      </c>
      <c r="E1648" t="s">
        <v>110</v>
      </c>
      <c r="F1648" t="s">
        <v>131</v>
      </c>
      <c r="G1648" t="s">
        <v>10863</v>
      </c>
      <c r="H1648" t="s">
        <v>108</v>
      </c>
      <c r="I1648">
        <v>1020</v>
      </c>
      <c r="J1648">
        <v>40</v>
      </c>
      <c r="K1648" t="s">
        <v>133</v>
      </c>
      <c r="L1648" t="s">
        <v>130</v>
      </c>
      <c r="M1648">
        <v>5</v>
      </c>
      <c r="N1648" t="s">
        <v>10873</v>
      </c>
      <c r="O1648" t="s">
        <v>10864</v>
      </c>
    </row>
    <row r="1649" spans="1:16" x14ac:dyDescent="0.25">
      <c r="A1649" s="3" t="s">
        <v>105</v>
      </c>
      <c r="B1649">
        <v>11303500</v>
      </c>
      <c r="C1649" s="1">
        <v>42970</v>
      </c>
      <c r="D1649" s="2">
        <v>0.4375</v>
      </c>
      <c r="E1649" t="s">
        <v>110</v>
      </c>
      <c r="F1649" t="s">
        <v>131</v>
      </c>
      <c r="G1649" t="s">
        <v>10863</v>
      </c>
      <c r="H1649" t="s">
        <v>108</v>
      </c>
      <c r="I1649">
        <v>1145</v>
      </c>
      <c r="J1649">
        <v>7.0000000000000007E-2</v>
      </c>
      <c r="K1649" t="s">
        <v>10870</v>
      </c>
      <c r="L1649" t="s">
        <v>132</v>
      </c>
      <c r="M1649" t="s">
        <v>130</v>
      </c>
      <c r="N1649">
        <v>0.05</v>
      </c>
      <c r="O1649" t="s">
        <v>10873</v>
      </c>
      <c r="P1649" t="s">
        <v>10864</v>
      </c>
    </row>
    <row r="1650" spans="1:16" hidden="1" x14ac:dyDescent="0.25">
      <c r="A1650" s="3" t="s">
        <v>105</v>
      </c>
      <c r="B1650">
        <v>11303500</v>
      </c>
      <c r="C1650" s="1">
        <v>42984</v>
      </c>
      <c r="D1650" s="2">
        <v>0.375</v>
      </c>
      <c r="E1650" t="s">
        <v>110</v>
      </c>
      <c r="F1650" t="s">
        <v>131</v>
      </c>
      <c r="G1650" t="s">
        <v>10863</v>
      </c>
      <c r="H1650" t="s">
        <v>108</v>
      </c>
      <c r="I1650">
        <v>1000</v>
      </c>
      <c r="J1650">
        <v>1.1000000000000001</v>
      </c>
      <c r="K1650" t="s">
        <v>132</v>
      </c>
      <c r="L1650" t="s">
        <v>130</v>
      </c>
      <c r="M1650">
        <v>0.05</v>
      </c>
      <c r="N1650" t="s">
        <v>10873</v>
      </c>
      <c r="O1650" t="s">
        <v>10864</v>
      </c>
    </row>
    <row r="1651" spans="1:16" hidden="1" x14ac:dyDescent="0.25">
      <c r="A1651" s="3" t="s">
        <v>105</v>
      </c>
      <c r="B1651">
        <v>11303500</v>
      </c>
      <c r="C1651" s="1">
        <v>42984</v>
      </c>
      <c r="D1651" s="2">
        <v>0.375</v>
      </c>
      <c r="E1651" t="s">
        <v>110</v>
      </c>
      <c r="F1651" t="s">
        <v>131</v>
      </c>
      <c r="G1651" t="s">
        <v>10863</v>
      </c>
      <c r="H1651" t="s">
        <v>108</v>
      </c>
      <c r="I1651">
        <v>1020</v>
      </c>
      <c r="J1651">
        <v>43</v>
      </c>
      <c r="K1651" t="s">
        <v>133</v>
      </c>
      <c r="L1651" t="s">
        <v>130</v>
      </c>
      <c r="M1651">
        <v>5</v>
      </c>
      <c r="N1651" t="s">
        <v>10873</v>
      </c>
      <c r="O1651" t="s">
        <v>10864</v>
      </c>
    </row>
    <row r="1652" spans="1:16" x14ac:dyDescent="0.25">
      <c r="A1652" s="3" t="s">
        <v>105</v>
      </c>
      <c r="B1652">
        <v>11303500</v>
      </c>
      <c r="C1652" s="1">
        <v>42984</v>
      </c>
      <c r="D1652" s="2">
        <v>0.375</v>
      </c>
      <c r="E1652" t="s">
        <v>110</v>
      </c>
      <c r="F1652" t="s">
        <v>131</v>
      </c>
      <c r="G1652" t="s">
        <v>10863</v>
      </c>
      <c r="H1652" t="s">
        <v>108</v>
      </c>
      <c r="I1652">
        <v>1145</v>
      </c>
      <c r="J1652">
        <v>0.1</v>
      </c>
      <c r="K1652" t="s">
        <v>10870</v>
      </c>
      <c r="L1652" t="s">
        <v>132</v>
      </c>
      <c r="M1652" t="s">
        <v>130</v>
      </c>
      <c r="N1652">
        <v>0.05</v>
      </c>
      <c r="O1652" t="s">
        <v>10873</v>
      </c>
      <c r="P1652" t="s">
        <v>10864</v>
      </c>
    </row>
    <row r="1653" spans="1:16" hidden="1" x14ac:dyDescent="0.25">
      <c r="A1653" s="3" t="s">
        <v>105</v>
      </c>
      <c r="B1653">
        <v>11303500</v>
      </c>
      <c r="C1653" s="1">
        <v>43068</v>
      </c>
      <c r="D1653" s="2">
        <v>0.45833333333333331</v>
      </c>
      <c r="E1653" t="s">
        <v>106</v>
      </c>
      <c r="F1653" t="s">
        <v>131</v>
      </c>
      <c r="G1653" t="s">
        <v>10863</v>
      </c>
      <c r="H1653" t="s">
        <v>108</v>
      </c>
      <c r="I1653">
        <v>1000</v>
      </c>
      <c r="J1653">
        <v>1.5</v>
      </c>
      <c r="K1653" t="s">
        <v>132</v>
      </c>
      <c r="L1653" t="s">
        <v>130</v>
      </c>
      <c r="M1653">
        <v>0.05</v>
      </c>
      <c r="N1653" t="s">
        <v>10873</v>
      </c>
      <c r="O1653" t="s">
        <v>10864</v>
      </c>
    </row>
    <row r="1654" spans="1:16" hidden="1" x14ac:dyDescent="0.25">
      <c r="A1654" s="3" t="s">
        <v>105</v>
      </c>
      <c r="B1654">
        <v>11303500</v>
      </c>
      <c r="C1654" s="1">
        <v>43068</v>
      </c>
      <c r="D1654" s="2">
        <v>0.45833333333333331</v>
      </c>
      <c r="E1654" t="s">
        <v>106</v>
      </c>
      <c r="F1654" t="s">
        <v>131</v>
      </c>
      <c r="G1654" t="s">
        <v>10863</v>
      </c>
      <c r="H1654" t="s">
        <v>108</v>
      </c>
      <c r="I1654">
        <v>1020</v>
      </c>
      <c r="J1654">
        <v>214</v>
      </c>
      <c r="K1654" t="s">
        <v>133</v>
      </c>
      <c r="L1654" t="s">
        <v>130</v>
      </c>
      <c r="M1654">
        <v>5</v>
      </c>
      <c r="N1654" t="s">
        <v>10873</v>
      </c>
      <c r="O1654" t="s">
        <v>10864</v>
      </c>
    </row>
    <row r="1655" spans="1:16" x14ac:dyDescent="0.25">
      <c r="A1655" s="3" t="s">
        <v>105</v>
      </c>
      <c r="B1655">
        <v>11303500</v>
      </c>
      <c r="C1655" s="1">
        <v>43068</v>
      </c>
      <c r="D1655" s="2">
        <v>0.45833333333333331</v>
      </c>
      <c r="E1655" t="s">
        <v>106</v>
      </c>
      <c r="F1655" t="s">
        <v>131</v>
      </c>
      <c r="G1655" t="s">
        <v>10863</v>
      </c>
      <c r="H1655" t="s">
        <v>108</v>
      </c>
      <c r="I1655">
        <v>1145</v>
      </c>
      <c r="J1655">
        <v>0.18</v>
      </c>
      <c r="K1655" t="s">
        <v>132</v>
      </c>
      <c r="L1655" t="s">
        <v>130</v>
      </c>
      <c r="M1655">
        <v>0.05</v>
      </c>
      <c r="N1655" t="s">
        <v>10873</v>
      </c>
      <c r="O1655" t="s">
        <v>10864</v>
      </c>
    </row>
    <row r="1656" spans="1:16" hidden="1" x14ac:dyDescent="0.25">
      <c r="A1656" s="3" t="s">
        <v>105</v>
      </c>
      <c r="B1656">
        <v>11303500</v>
      </c>
      <c r="C1656" s="1">
        <v>43075</v>
      </c>
      <c r="D1656" s="2">
        <v>0.375</v>
      </c>
      <c r="E1656" t="s">
        <v>106</v>
      </c>
      <c r="F1656" t="s">
        <v>131</v>
      </c>
      <c r="G1656" t="s">
        <v>10863</v>
      </c>
      <c r="H1656" t="s">
        <v>108</v>
      </c>
      <c r="I1656">
        <v>1000</v>
      </c>
      <c r="J1656">
        <v>0.89</v>
      </c>
      <c r="K1656" t="s">
        <v>132</v>
      </c>
      <c r="L1656" t="s">
        <v>130</v>
      </c>
      <c r="M1656">
        <v>0.05</v>
      </c>
      <c r="N1656" t="s">
        <v>10873</v>
      </c>
      <c r="O1656" t="s">
        <v>10864</v>
      </c>
    </row>
    <row r="1657" spans="1:16" hidden="1" x14ac:dyDescent="0.25">
      <c r="A1657" s="3" t="s">
        <v>105</v>
      </c>
      <c r="B1657">
        <v>11303500</v>
      </c>
      <c r="C1657" s="1">
        <v>43075</v>
      </c>
      <c r="D1657" s="2">
        <v>0.375</v>
      </c>
      <c r="E1657" t="s">
        <v>106</v>
      </c>
      <c r="F1657" t="s">
        <v>131</v>
      </c>
      <c r="G1657" t="s">
        <v>10863</v>
      </c>
      <c r="H1657" t="s">
        <v>108</v>
      </c>
      <c r="I1657">
        <v>1020</v>
      </c>
      <c r="J1657">
        <v>160</v>
      </c>
      <c r="K1657" t="s">
        <v>133</v>
      </c>
      <c r="L1657" t="s">
        <v>130</v>
      </c>
      <c r="M1657">
        <v>5</v>
      </c>
      <c r="N1657" t="s">
        <v>10873</v>
      </c>
      <c r="O1657" t="s">
        <v>10864</v>
      </c>
    </row>
    <row r="1658" spans="1:16" x14ac:dyDescent="0.25">
      <c r="A1658" s="3" t="s">
        <v>105</v>
      </c>
      <c r="B1658">
        <v>11303500</v>
      </c>
      <c r="C1658" s="1">
        <v>43075</v>
      </c>
      <c r="D1658" s="2">
        <v>0.375</v>
      </c>
      <c r="E1658" t="s">
        <v>106</v>
      </c>
      <c r="F1658" t="s">
        <v>131</v>
      </c>
      <c r="G1658" t="s">
        <v>10863</v>
      </c>
      <c r="H1658" t="s">
        <v>108</v>
      </c>
      <c r="I1658">
        <v>1145</v>
      </c>
      <c r="J1658">
        <v>0.1</v>
      </c>
      <c r="K1658" t="s">
        <v>132</v>
      </c>
      <c r="L1658" t="s">
        <v>130</v>
      </c>
      <c r="M1658">
        <v>0.05</v>
      </c>
      <c r="N1658" t="s">
        <v>10873</v>
      </c>
      <c r="O1658" t="s">
        <v>10864</v>
      </c>
    </row>
    <row r="1659" spans="1:16" hidden="1" x14ac:dyDescent="0.25">
      <c r="A1659" s="3" t="s">
        <v>105</v>
      </c>
      <c r="B1659">
        <v>11303500</v>
      </c>
      <c r="C1659" s="1">
        <v>43082</v>
      </c>
      <c r="D1659" s="2">
        <v>0.4861111111111111</v>
      </c>
      <c r="E1659" t="s">
        <v>106</v>
      </c>
      <c r="F1659" t="s">
        <v>131</v>
      </c>
      <c r="G1659" t="s">
        <v>10863</v>
      </c>
      <c r="H1659" t="s">
        <v>108</v>
      </c>
      <c r="I1659">
        <v>1000</v>
      </c>
      <c r="J1659">
        <v>1.1000000000000001</v>
      </c>
      <c r="K1659" t="s">
        <v>132</v>
      </c>
      <c r="L1659" t="s">
        <v>130</v>
      </c>
      <c r="M1659">
        <v>0.05</v>
      </c>
      <c r="N1659" t="s">
        <v>10873</v>
      </c>
      <c r="O1659" t="s">
        <v>10864</v>
      </c>
    </row>
    <row r="1660" spans="1:16" hidden="1" x14ac:dyDescent="0.25">
      <c r="A1660" s="3" t="s">
        <v>105</v>
      </c>
      <c r="B1660">
        <v>11303500</v>
      </c>
      <c r="C1660" s="1">
        <v>43082</v>
      </c>
      <c r="D1660" s="2">
        <v>0.4861111111111111</v>
      </c>
      <c r="E1660" t="s">
        <v>106</v>
      </c>
      <c r="F1660" t="s">
        <v>131</v>
      </c>
      <c r="G1660" t="s">
        <v>10863</v>
      </c>
      <c r="H1660" t="s">
        <v>108</v>
      </c>
      <c r="I1660">
        <v>1020</v>
      </c>
      <c r="J1660">
        <v>210</v>
      </c>
      <c r="K1660" t="s">
        <v>133</v>
      </c>
      <c r="L1660" t="s">
        <v>130</v>
      </c>
      <c r="M1660">
        <v>5</v>
      </c>
      <c r="N1660" t="s">
        <v>10873</v>
      </c>
      <c r="O1660" t="s">
        <v>10864</v>
      </c>
    </row>
    <row r="1661" spans="1:16" x14ac:dyDescent="0.25">
      <c r="A1661" s="3" t="s">
        <v>105</v>
      </c>
      <c r="B1661">
        <v>11303500</v>
      </c>
      <c r="C1661" s="1">
        <v>43082</v>
      </c>
      <c r="D1661" s="2">
        <v>0.4861111111111111</v>
      </c>
      <c r="E1661" t="s">
        <v>106</v>
      </c>
      <c r="F1661" t="s">
        <v>131</v>
      </c>
      <c r="G1661" t="s">
        <v>10863</v>
      </c>
      <c r="H1661" t="s">
        <v>108</v>
      </c>
      <c r="I1661">
        <v>1145</v>
      </c>
      <c r="J1661">
        <v>0.17</v>
      </c>
      <c r="K1661" t="s">
        <v>132</v>
      </c>
      <c r="L1661" t="s">
        <v>130</v>
      </c>
      <c r="M1661">
        <v>0.05</v>
      </c>
      <c r="N1661" t="s">
        <v>10873</v>
      </c>
      <c r="O1661" t="s">
        <v>10864</v>
      </c>
    </row>
    <row r="1662" spans="1:16" hidden="1" x14ac:dyDescent="0.25">
      <c r="A1662" s="3" t="s">
        <v>105</v>
      </c>
      <c r="B1662">
        <v>11303500</v>
      </c>
      <c r="C1662" s="1">
        <v>43116</v>
      </c>
      <c r="D1662" s="2">
        <v>0.47916666666666669</v>
      </c>
      <c r="E1662" t="s">
        <v>106</v>
      </c>
      <c r="F1662" t="s">
        <v>131</v>
      </c>
      <c r="G1662" t="s">
        <v>10863</v>
      </c>
      <c r="H1662" t="s">
        <v>108</v>
      </c>
      <c r="I1662">
        <v>1000</v>
      </c>
      <c r="J1662">
        <v>1.4</v>
      </c>
      <c r="K1662" t="s">
        <v>104</v>
      </c>
      <c r="L1662" t="s">
        <v>132</v>
      </c>
      <c r="M1662" t="s">
        <v>130</v>
      </c>
      <c r="N1662">
        <v>0.05</v>
      </c>
      <c r="O1662" t="s">
        <v>10873</v>
      </c>
      <c r="P1662" t="s">
        <v>10864</v>
      </c>
    </row>
    <row r="1663" spans="1:16" hidden="1" x14ac:dyDescent="0.25">
      <c r="A1663" s="3" t="s">
        <v>105</v>
      </c>
      <c r="B1663">
        <v>11303500</v>
      </c>
      <c r="C1663" s="1">
        <v>43116</v>
      </c>
      <c r="D1663" s="2">
        <v>0.47916666666666669</v>
      </c>
      <c r="E1663" t="s">
        <v>106</v>
      </c>
      <c r="F1663" t="s">
        <v>131</v>
      </c>
      <c r="G1663" t="s">
        <v>10863</v>
      </c>
      <c r="H1663" t="s">
        <v>108</v>
      </c>
      <c r="I1663">
        <v>1020</v>
      </c>
      <c r="J1663">
        <v>523</v>
      </c>
      <c r="K1663" t="s">
        <v>104</v>
      </c>
      <c r="L1663" t="s">
        <v>133</v>
      </c>
      <c r="M1663" t="s">
        <v>130</v>
      </c>
      <c r="N1663">
        <v>5</v>
      </c>
      <c r="O1663" t="s">
        <v>10873</v>
      </c>
      <c r="P1663" t="s">
        <v>10864</v>
      </c>
    </row>
    <row r="1664" spans="1:16" x14ac:dyDescent="0.25">
      <c r="A1664" s="3" t="s">
        <v>105</v>
      </c>
      <c r="B1664">
        <v>11303500</v>
      </c>
      <c r="C1664" s="1">
        <v>43116</v>
      </c>
      <c r="D1664" s="2">
        <v>0.47916666666666669</v>
      </c>
      <c r="E1664" t="s">
        <v>106</v>
      </c>
      <c r="F1664" t="s">
        <v>131</v>
      </c>
      <c r="G1664" t="s">
        <v>10863</v>
      </c>
      <c r="H1664" t="s">
        <v>108</v>
      </c>
      <c r="I1664">
        <v>1145</v>
      </c>
      <c r="J1664">
        <v>0.56999999999999995</v>
      </c>
      <c r="K1664" t="s">
        <v>104</v>
      </c>
      <c r="L1664" t="s">
        <v>132</v>
      </c>
      <c r="M1664" t="s">
        <v>130</v>
      </c>
      <c r="N1664">
        <v>0.05</v>
      </c>
      <c r="O1664" t="s">
        <v>10873</v>
      </c>
      <c r="P1664" t="s">
        <v>10864</v>
      </c>
    </row>
    <row r="1665" spans="1:16" hidden="1" x14ac:dyDescent="0.25">
      <c r="A1665" s="3" t="s">
        <v>105</v>
      </c>
      <c r="B1665">
        <v>11303500</v>
      </c>
      <c r="C1665" s="1">
        <v>43130</v>
      </c>
      <c r="D1665" s="2">
        <v>0.45833333333333331</v>
      </c>
      <c r="E1665" t="s">
        <v>106</v>
      </c>
      <c r="F1665" t="s">
        <v>131</v>
      </c>
      <c r="G1665" t="s">
        <v>10863</v>
      </c>
      <c r="H1665" t="s">
        <v>108</v>
      </c>
      <c r="I1665">
        <v>1000</v>
      </c>
      <c r="J1665">
        <v>1.4</v>
      </c>
      <c r="K1665" t="s">
        <v>132</v>
      </c>
      <c r="L1665" t="s">
        <v>130</v>
      </c>
      <c r="M1665">
        <v>0.05</v>
      </c>
      <c r="N1665" t="s">
        <v>10873</v>
      </c>
      <c r="O1665" t="s">
        <v>10864</v>
      </c>
    </row>
    <row r="1666" spans="1:16" hidden="1" x14ac:dyDescent="0.25">
      <c r="A1666" s="3" t="s">
        <v>105</v>
      </c>
      <c r="B1666">
        <v>11303500</v>
      </c>
      <c r="C1666" s="1">
        <v>43130</v>
      </c>
      <c r="D1666" s="2">
        <v>0.45833333333333331</v>
      </c>
      <c r="E1666" t="s">
        <v>106</v>
      </c>
      <c r="F1666" t="s">
        <v>131</v>
      </c>
      <c r="G1666" t="s">
        <v>10863</v>
      </c>
      <c r="H1666" t="s">
        <v>108</v>
      </c>
      <c r="I1666">
        <v>1020</v>
      </c>
      <c r="J1666">
        <v>266</v>
      </c>
      <c r="K1666" t="s">
        <v>133</v>
      </c>
      <c r="L1666" t="s">
        <v>130</v>
      </c>
      <c r="M1666">
        <v>5</v>
      </c>
      <c r="N1666" t="s">
        <v>10873</v>
      </c>
      <c r="O1666" t="s">
        <v>10864</v>
      </c>
    </row>
    <row r="1667" spans="1:16" x14ac:dyDescent="0.25">
      <c r="A1667" s="3" t="s">
        <v>105</v>
      </c>
      <c r="B1667">
        <v>11303500</v>
      </c>
      <c r="C1667" s="1">
        <v>43130</v>
      </c>
      <c r="D1667" s="2">
        <v>0.45833333333333331</v>
      </c>
      <c r="E1667" t="s">
        <v>106</v>
      </c>
      <c r="F1667" t="s">
        <v>131</v>
      </c>
      <c r="G1667" t="s">
        <v>10863</v>
      </c>
      <c r="H1667" t="s">
        <v>108</v>
      </c>
      <c r="I1667">
        <v>1145</v>
      </c>
      <c r="J1667">
        <v>0.27</v>
      </c>
      <c r="K1667" t="s">
        <v>132</v>
      </c>
      <c r="L1667" t="s">
        <v>130</v>
      </c>
      <c r="M1667">
        <v>0.05</v>
      </c>
      <c r="N1667" t="s">
        <v>10873</v>
      </c>
      <c r="O1667" t="s">
        <v>10864</v>
      </c>
    </row>
    <row r="1668" spans="1:16" hidden="1" x14ac:dyDescent="0.25">
      <c r="A1668" s="3" t="s">
        <v>105</v>
      </c>
      <c r="B1668">
        <v>11303500</v>
      </c>
      <c r="C1668" s="1">
        <v>43144</v>
      </c>
      <c r="D1668" s="2">
        <v>0.5</v>
      </c>
      <c r="E1668" t="s">
        <v>106</v>
      </c>
      <c r="F1668" t="s">
        <v>131</v>
      </c>
      <c r="G1668" t="s">
        <v>10863</v>
      </c>
      <c r="H1668" t="s">
        <v>108</v>
      </c>
      <c r="I1668">
        <v>1000</v>
      </c>
      <c r="J1668">
        <v>1.1000000000000001</v>
      </c>
      <c r="K1668" t="s">
        <v>132</v>
      </c>
      <c r="L1668" t="s">
        <v>130</v>
      </c>
      <c r="M1668">
        <v>0.05</v>
      </c>
      <c r="N1668" t="s">
        <v>10873</v>
      </c>
      <c r="O1668" t="s">
        <v>10864</v>
      </c>
    </row>
    <row r="1669" spans="1:16" hidden="1" x14ac:dyDescent="0.25">
      <c r="A1669" s="3" t="s">
        <v>105</v>
      </c>
      <c r="B1669">
        <v>11303500</v>
      </c>
      <c r="C1669" s="1">
        <v>43144</v>
      </c>
      <c r="D1669" s="2">
        <v>0.5</v>
      </c>
      <c r="E1669" t="s">
        <v>106</v>
      </c>
      <c r="F1669" t="s">
        <v>131</v>
      </c>
      <c r="G1669" t="s">
        <v>10863</v>
      </c>
      <c r="H1669" t="s">
        <v>108</v>
      </c>
      <c r="I1669">
        <v>1020</v>
      </c>
      <c r="J1669">
        <v>199</v>
      </c>
      <c r="K1669" t="s">
        <v>133</v>
      </c>
      <c r="L1669" t="s">
        <v>130</v>
      </c>
      <c r="M1669">
        <v>5</v>
      </c>
      <c r="N1669" t="s">
        <v>10873</v>
      </c>
      <c r="O1669" t="s">
        <v>10864</v>
      </c>
    </row>
    <row r="1670" spans="1:16" x14ac:dyDescent="0.25">
      <c r="A1670" s="3" t="s">
        <v>105</v>
      </c>
      <c r="B1670">
        <v>11303500</v>
      </c>
      <c r="C1670" s="1">
        <v>43144</v>
      </c>
      <c r="D1670" s="2">
        <v>0.5</v>
      </c>
      <c r="E1670" t="s">
        <v>106</v>
      </c>
      <c r="F1670" t="s">
        <v>131</v>
      </c>
      <c r="G1670" t="s">
        <v>10863</v>
      </c>
      <c r="H1670" t="s">
        <v>108</v>
      </c>
      <c r="I1670">
        <v>1145</v>
      </c>
      <c r="J1670">
        <v>0.15</v>
      </c>
      <c r="K1670" t="s">
        <v>132</v>
      </c>
      <c r="L1670" t="s">
        <v>130</v>
      </c>
      <c r="M1670">
        <v>0.05</v>
      </c>
      <c r="N1670" t="s">
        <v>10873</v>
      </c>
      <c r="O1670" t="s">
        <v>10864</v>
      </c>
    </row>
    <row r="1671" spans="1:16" hidden="1" x14ac:dyDescent="0.25">
      <c r="A1671" s="3" t="s">
        <v>105</v>
      </c>
      <c r="B1671">
        <v>11303500</v>
      </c>
      <c r="C1671" s="1">
        <v>43158</v>
      </c>
      <c r="D1671" s="2">
        <v>0.41666666666666669</v>
      </c>
      <c r="E1671" t="s">
        <v>106</v>
      </c>
      <c r="F1671" t="s">
        <v>131</v>
      </c>
      <c r="G1671" t="s">
        <v>10863</v>
      </c>
      <c r="H1671" t="s">
        <v>108</v>
      </c>
      <c r="I1671">
        <v>1000</v>
      </c>
      <c r="J1671">
        <v>0.88</v>
      </c>
      <c r="K1671" t="s">
        <v>132</v>
      </c>
      <c r="L1671" t="s">
        <v>130</v>
      </c>
      <c r="M1671">
        <v>0.05</v>
      </c>
      <c r="N1671" t="s">
        <v>10873</v>
      </c>
      <c r="O1671" t="s">
        <v>10864</v>
      </c>
    </row>
    <row r="1672" spans="1:16" hidden="1" x14ac:dyDescent="0.25">
      <c r="A1672" s="3" t="s">
        <v>105</v>
      </c>
      <c r="B1672">
        <v>11303500</v>
      </c>
      <c r="C1672" s="1">
        <v>43158</v>
      </c>
      <c r="D1672" s="2">
        <v>0.41666666666666669</v>
      </c>
      <c r="E1672" t="s">
        <v>106</v>
      </c>
      <c r="F1672" t="s">
        <v>131</v>
      </c>
      <c r="G1672" t="s">
        <v>10863</v>
      </c>
      <c r="H1672" t="s">
        <v>108</v>
      </c>
      <c r="I1672">
        <v>1020</v>
      </c>
      <c r="J1672">
        <v>148</v>
      </c>
      <c r="K1672" t="s">
        <v>133</v>
      </c>
      <c r="L1672" t="s">
        <v>130</v>
      </c>
      <c r="M1672">
        <v>5</v>
      </c>
      <c r="N1672" t="s">
        <v>10873</v>
      </c>
      <c r="O1672" t="s">
        <v>10864</v>
      </c>
    </row>
    <row r="1673" spans="1:16" x14ac:dyDescent="0.25">
      <c r="A1673" s="3" t="s">
        <v>105</v>
      </c>
      <c r="B1673">
        <v>11303500</v>
      </c>
      <c r="C1673" s="1">
        <v>43158</v>
      </c>
      <c r="D1673" s="2">
        <v>0.41666666666666669</v>
      </c>
      <c r="E1673" t="s">
        <v>106</v>
      </c>
      <c r="F1673" t="s">
        <v>131</v>
      </c>
      <c r="G1673" t="s">
        <v>10863</v>
      </c>
      <c r="H1673" t="s">
        <v>108</v>
      </c>
      <c r="I1673">
        <v>1145</v>
      </c>
      <c r="J1673">
        <v>0.11</v>
      </c>
      <c r="K1673" t="s">
        <v>132</v>
      </c>
      <c r="L1673" t="s">
        <v>130</v>
      </c>
      <c r="M1673">
        <v>0.05</v>
      </c>
      <c r="N1673" t="s">
        <v>10873</v>
      </c>
      <c r="O1673" t="s">
        <v>10864</v>
      </c>
    </row>
    <row r="1674" spans="1:16" hidden="1" x14ac:dyDescent="0.25">
      <c r="A1674" s="3" t="s">
        <v>105</v>
      </c>
      <c r="B1674">
        <v>11303500</v>
      </c>
      <c r="C1674" s="1">
        <v>43186</v>
      </c>
      <c r="D1674" s="2">
        <v>0.41666666666666669</v>
      </c>
      <c r="E1674" t="s">
        <v>110</v>
      </c>
      <c r="F1674" t="s">
        <v>131</v>
      </c>
      <c r="G1674" t="s">
        <v>10863</v>
      </c>
      <c r="H1674" t="s">
        <v>108</v>
      </c>
      <c r="I1674">
        <v>1000</v>
      </c>
      <c r="J1674">
        <v>1.1000000000000001</v>
      </c>
      <c r="K1674" t="s">
        <v>132</v>
      </c>
      <c r="L1674" t="s">
        <v>130</v>
      </c>
      <c r="M1674">
        <v>0.1</v>
      </c>
      <c r="N1674" t="s">
        <v>10873</v>
      </c>
      <c r="O1674" t="s">
        <v>10864</v>
      </c>
    </row>
    <row r="1675" spans="1:16" hidden="1" x14ac:dyDescent="0.25">
      <c r="A1675" s="3" t="s">
        <v>105</v>
      </c>
      <c r="B1675">
        <v>11303500</v>
      </c>
      <c r="C1675" s="1">
        <v>43186</v>
      </c>
      <c r="D1675" s="2">
        <v>0.41666666666666669</v>
      </c>
      <c r="E1675" t="s">
        <v>110</v>
      </c>
      <c r="F1675" t="s">
        <v>131</v>
      </c>
      <c r="G1675" t="s">
        <v>10863</v>
      </c>
      <c r="H1675" t="s">
        <v>108</v>
      </c>
      <c r="I1675">
        <v>1020</v>
      </c>
      <c r="J1675">
        <v>110</v>
      </c>
      <c r="K1675" t="s">
        <v>133</v>
      </c>
      <c r="L1675" t="s">
        <v>130</v>
      </c>
      <c r="M1675">
        <v>5</v>
      </c>
      <c r="N1675" t="s">
        <v>10873</v>
      </c>
      <c r="O1675" t="s">
        <v>10864</v>
      </c>
    </row>
    <row r="1676" spans="1:16" x14ac:dyDescent="0.25">
      <c r="A1676" s="3" t="s">
        <v>105</v>
      </c>
      <c r="B1676">
        <v>11303500</v>
      </c>
      <c r="C1676" s="1">
        <v>43186</v>
      </c>
      <c r="D1676" s="2">
        <v>0.41666666666666669</v>
      </c>
      <c r="E1676" t="s">
        <v>110</v>
      </c>
      <c r="F1676" t="s">
        <v>131</v>
      </c>
      <c r="G1676" t="s">
        <v>10863</v>
      </c>
      <c r="H1676" t="s">
        <v>108</v>
      </c>
      <c r="I1676">
        <v>1145</v>
      </c>
      <c r="J1676">
        <v>0.16</v>
      </c>
      <c r="K1676" t="s">
        <v>132</v>
      </c>
      <c r="L1676" t="s">
        <v>130</v>
      </c>
      <c r="M1676">
        <v>0.05</v>
      </c>
      <c r="N1676" t="s">
        <v>10873</v>
      </c>
      <c r="O1676" t="s">
        <v>10864</v>
      </c>
    </row>
    <row r="1677" spans="1:16" hidden="1" x14ac:dyDescent="0.25">
      <c r="A1677" s="3" t="s">
        <v>105</v>
      </c>
      <c r="B1677">
        <v>11303500</v>
      </c>
      <c r="C1677" s="1">
        <v>43208</v>
      </c>
      <c r="D1677" s="2">
        <v>0.39583333333333331</v>
      </c>
      <c r="E1677" t="s">
        <v>110</v>
      </c>
      <c r="F1677" t="s">
        <v>131</v>
      </c>
      <c r="G1677" t="s">
        <v>10863</v>
      </c>
      <c r="H1677" t="s">
        <v>108</v>
      </c>
      <c r="I1677">
        <v>1000</v>
      </c>
      <c r="J1677">
        <v>0.88</v>
      </c>
      <c r="K1677" t="s">
        <v>132</v>
      </c>
      <c r="L1677" t="s">
        <v>130</v>
      </c>
      <c r="M1677">
        <v>0.1</v>
      </c>
      <c r="N1677" t="s">
        <v>10873</v>
      </c>
      <c r="O1677" t="s">
        <v>10864</v>
      </c>
    </row>
    <row r="1678" spans="1:16" hidden="1" x14ac:dyDescent="0.25">
      <c r="A1678" s="3" t="s">
        <v>105</v>
      </c>
      <c r="B1678">
        <v>11303500</v>
      </c>
      <c r="C1678" s="1">
        <v>43208</v>
      </c>
      <c r="D1678" s="2">
        <v>0.39583333333333331</v>
      </c>
      <c r="E1678" t="s">
        <v>110</v>
      </c>
      <c r="F1678" t="s">
        <v>131</v>
      </c>
      <c r="G1678" t="s">
        <v>10863</v>
      </c>
      <c r="H1678" t="s">
        <v>108</v>
      </c>
      <c r="I1678">
        <v>1020</v>
      </c>
      <c r="J1678">
        <v>85</v>
      </c>
      <c r="K1678" t="s">
        <v>133</v>
      </c>
      <c r="L1678" t="s">
        <v>130</v>
      </c>
      <c r="M1678">
        <v>5</v>
      </c>
      <c r="N1678" t="s">
        <v>10873</v>
      </c>
      <c r="O1678" t="s">
        <v>10864</v>
      </c>
    </row>
    <row r="1679" spans="1:16" x14ac:dyDescent="0.25">
      <c r="A1679" s="3" t="s">
        <v>105</v>
      </c>
      <c r="B1679">
        <v>11303500</v>
      </c>
      <c r="C1679" s="1">
        <v>43208</v>
      </c>
      <c r="D1679" s="2">
        <v>0.39583333333333331</v>
      </c>
      <c r="E1679" t="s">
        <v>110</v>
      </c>
      <c r="F1679" t="s">
        <v>131</v>
      </c>
      <c r="G1679" t="s">
        <v>10863</v>
      </c>
      <c r="H1679" t="s">
        <v>108</v>
      </c>
      <c r="I1679">
        <v>1145</v>
      </c>
      <c r="J1679">
        <v>7.0000000000000007E-2</v>
      </c>
      <c r="K1679" t="s">
        <v>10870</v>
      </c>
      <c r="L1679" t="s">
        <v>132</v>
      </c>
      <c r="M1679" t="s">
        <v>130</v>
      </c>
      <c r="N1679">
        <v>0.05</v>
      </c>
      <c r="O1679" t="s">
        <v>10873</v>
      </c>
      <c r="P1679" t="s">
        <v>10864</v>
      </c>
    </row>
  </sheetData>
  <autoFilter ref="A125:M1679">
    <filterColumn colId="8">
      <filters>
        <filter val="1145"/>
      </filters>
    </filterColumn>
  </autoFilter>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55"/>
  <sheetViews>
    <sheetView tabSelected="1" workbookViewId="0">
      <selection activeCell="AA17" sqref="AA17"/>
    </sheetView>
  </sheetViews>
  <sheetFormatPr defaultRowHeight="15" x14ac:dyDescent="0.25"/>
  <cols>
    <col min="2" max="2" width="10.7109375" bestFit="1" customWidth="1"/>
    <col min="6" max="7" width="9.7109375" bestFit="1" customWidth="1"/>
  </cols>
  <sheetData>
    <row r="2" spans="2:9" x14ac:dyDescent="0.25">
      <c r="C2" t="s">
        <v>10877</v>
      </c>
      <c r="G2" t="s">
        <v>10878</v>
      </c>
    </row>
    <row r="3" spans="2:9" x14ac:dyDescent="0.25">
      <c r="B3" t="s">
        <v>10874</v>
      </c>
      <c r="C3" t="s">
        <v>10875</v>
      </c>
      <c r="D3" t="s">
        <v>10876</v>
      </c>
      <c r="G3" t="s">
        <v>10874</v>
      </c>
      <c r="H3" t="s">
        <v>10875</v>
      </c>
      <c r="I3" t="s">
        <v>10876</v>
      </c>
    </row>
    <row r="4" spans="2:9" x14ac:dyDescent="0.25">
      <c r="B4" s="1">
        <v>39455</v>
      </c>
      <c r="C4">
        <v>0.89</v>
      </c>
      <c r="D4">
        <v>0.5</v>
      </c>
      <c r="F4">
        <v>34033</v>
      </c>
      <c r="G4" s="1">
        <v>34033</v>
      </c>
      <c r="H4">
        <v>0.17</v>
      </c>
      <c r="I4">
        <v>0.5</v>
      </c>
    </row>
    <row r="5" spans="2:9" x14ac:dyDescent="0.25">
      <c r="B5" s="1">
        <v>39476</v>
      </c>
      <c r="C5">
        <v>0.79</v>
      </c>
      <c r="D5">
        <v>0.5</v>
      </c>
      <c r="F5">
        <v>34116</v>
      </c>
      <c r="G5" s="1">
        <v>34116</v>
      </c>
      <c r="H5">
        <v>0.15</v>
      </c>
      <c r="I5">
        <v>0.5</v>
      </c>
    </row>
    <row r="6" spans="2:9" x14ac:dyDescent="0.25">
      <c r="B6" s="1">
        <v>39483</v>
      </c>
      <c r="C6">
        <v>0.88</v>
      </c>
      <c r="D6">
        <v>0.5</v>
      </c>
      <c r="F6">
        <v>34228</v>
      </c>
      <c r="G6" s="1">
        <v>34228</v>
      </c>
      <c r="H6">
        <v>0.19</v>
      </c>
      <c r="I6">
        <v>0.5</v>
      </c>
    </row>
    <row r="7" spans="2:9" x14ac:dyDescent="0.25">
      <c r="B7" s="1">
        <v>39499</v>
      </c>
      <c r="C7">
        <v>1.5</v>
      </c>
      <c r="D7">
        <v>0.5</v>
      </c>
      <c r="F7">
        <v>34374</v>
      </c>
      <c r="G7" s="1">
        <v>34374</v>
      </c>
      <c r="H7">
        <v>0.27400000000000002</v>
      </c>
      <c r="I7">
        <v>0.5</v>
      </c>
    </row>
    <row r="8" spans="2:9" x14ac:dyDescent="0.25">
      <c r="B8" s="1">
        <v>39519</v>
      </c>
      <c r="C8">
        <v>0.93</v>
      </c>
      <c r="D8">
        <v>0.5</v>
      </c>
      <c r="F8">
        <v>34452</v>
      </c>
      <c r="G8" s="1">
        <v>34452</v>
      </c>
      <c r="H8">
        <v>0.19700000000000001</v>
      </c>
      <c r="I8">
        <v>0.5</v>
      </c>
    </row>
    <row r="9" spans="2:9" x14ac:dyDescent="0.25">
      <c r="B9" s="1">
        <v>39533</v>
      </c>
      <c r="C9">
        <v>0.41</v>
      </c>
      <c r="D9">
        <v>0.5</v>
      </c>
      <c r="F9">
        <v>34570</v>
      </c>
      <c r="G9" s="1">
        <v>34570</v>
      </c>
      <c r="H9">
        <v>0.17299999999999999</v>
      </c>
      <c r="I9">
        <v>0.5</v>
      </c>
    </row>
    <row r="10" spans="2:9" x14ac:dyDescent="0.25">
      <c r="B10" s="1">
        <v>39566</v>
      </c>
      <c r="C10">
        <v>0.4</v>
      </c>
      <c r="D10">
        <v>0.5</v>
      </c>
      <c r="F10">
        <v>34745</v>
      </c>
      <c r="G10" s="1">
        <v>34745</v>
      </c>
      <c r="H10">
        <v>9.8000000000000004E-2</v>
      </c>
      <c r="I10">
        <v>0.5</v>
      </c>
    </row>
    <row r="11" spans="2:9" x14ac:dyDescent="0.25">
      <c r="B11" s="1">
        <v>39618</v>
      </c>
      <c r="C11">
        <v>0.69</v>
      </c>
      <c r="D11">
        <v>0.5</v>
      </c>
      <c r="F11">
        <v>34807</v>
      </c>
      <c r="G11" s="1">
        <v>34807</v>
      </c>
      <c r="H11">
        <v>0.30099999999999999</v>
      </c>
      <c r="I11">
        <v>0.5</v>
      </c>
    </row>
    <row r="12" spans="2:9" x14ac:dyDescent="0.25">
      <c r="B12" s="1">
        <v>39666</v>
      </c>
      <c r="C12">
        <v>0.56000000000000005</v>
      </c>
      <c r="D12">
        <v>0.5</v>
      </c>
      <c r="F12">
        <v>34934</v>
      </c>
      <c r="G12" s="1">
        <v>34934</v>
      </c>
      <c r="H12">
        <v>0.108</v>
      </c>
      <c r="I12">
        <v>0.5</v>
      </c>
    </row>
    <row r="13" spans="2:9" x14ac:dyDescent="0.25">
      <c r="B13" s="1">
        <v>39749</v>
      </c>
      <c r="C13">
        <v>0.49</v>
      </c>
      <c r="D13">
        <v>0.5</v>
      </c>
      <c r="F13">
        <v>35109</v>
      </c>
      <c r="G13" s="1">
        <v>35109</v>
      </c>
      <c r="H13">
        <v>0.13200000000000001</v>
      </c>
      <c r="I13">
        <v>0.5</v>
      </c>
    </row>
    <row r="14" spans="2:9" x14ac:dyDescent="0.25">
      <c r="B14" s="1">
        <v>39792</v>
      </c>
      <c r="C14">
        <v>0.85</v>
      </c>
      <c r="D14">
        <v>0.5</v>
      </c>
      <c r="F14">
        <v>35178</v>
      </c>
      <c r="G14" s="1">
        <v>35178</v>
      </c>
      <c r="H14">
        <v>0.16</v>
      </c>
      <c r="I14">
        <v>0.5</v>
      </c>
    </row>
    <row r="15" spans="2:9" x14ac:dyDescent="0.25">
      <c r="B15" s="1">
        <v>39805</v>
      </c>
      <c r="C15">
        <v>1.1000000000000001</v>
      </c>
      <c r="D15">
        <v>0.5</v>
      </c>
      <c r="F15">
        <v>35268</v>
      </c>
      <c r="G15" s="1">
        <v>35268</v>
      </c>
      <c r="H15">
        <v>9.5000000000000001E-2</v>
      </c>
      <c r="I15">
        <v>0.5</v>
      </c>
    </row>
    <row r="16" spans="2:9" x14ac:dyDescent="0.25">
      <c r="B16" s="1">
        <v>39820</v>
      </c>
      <c r="C16">
        <v>1</v>
      </c>
      <c r="D16">
        <v>0.5</v>
      </c>
      <c r="F16">
        <v>35459</v>
      </c>
      <c r="G16" s="1">
        <v>35459</v>
      </c>
      <c r="H16">
        <v>0.14699999999999999</v>
      </c>
      <c r="I16">
        <v>0.5</v>
      </c>
    </row>
    <row r="17" spans="2:9" x14ac:dyDescent="0.25">
      <c r="B17" s="1">
        <v>39834</v>
      </c>
      <c r="C17">
        <v>0.92</v>
      </c>
      <c r="D17">
        <v>0.5</v>
      </c>
      <c r="F17">
        <v>35543</v>
      </c>
      <c r="G17" s="1">
        <v>35543</v>
      </c>
      <c r="H17">
        <v>0.20699999999999999</v>
      </c>
      <c r="I17">
        <v>0.5</v>
      </c>
    </row>
    <row r="18" spans="2:9" x14ac:dyDescent="0.25">
      <c r="B18" s="1">
        <v>39848</v>
      </c>
      <c r="C18">
        <v>1.1000000000000001</v>
      </c>
      <c r="D18">
        <v>0.5</v>
      </c>
      <c r="F18">
        <v>35648</v>
      </c>
      <c r="G18" s="1">
        <v>35648</v>
      </c>
      <c r="H18">
        <v>6.9000000000000006E-2</v>
      </c>
      <c r="I18">
        <v>0.5</v>
      </c>
    </row>
    <row r="19" spans="2:9" x14ac:dyDescent="0.25">
      <c r="B19" s="1">
        <v>39862</v>
      </c>
      <c r="C19">
        <v>1.1000000000000001</v>
      </c>
      <c r="D19">
        <v>0.5</v>
      </c>
      <c r="F19">
        <v>35830</v>
      </c>
      <c r="G19" s="1">
        <v>35830</v>
      </c>
      <c r="H19">
        <v>0.159</v>
      </c>
      <c r="I19">
        <v>0.5</v>
      </c>
    </row>
    <row r="20" spans="2:9" x14ac:dyDescent="0.25">
      <c r="B20" s="1">
        <v>39882</v>
      </c>
      <c r="C20">
        <v>1</v>
      </c>
      <c r="D20">
        <v>0.5</v>
      </c>
      <c r="F20">
        <v>35901</v>
      </c>
      <c r="G20" s="1">
        <v>35901</v>
      </c>
      <c r="H20">
        <v>0.37</v>
      </c>
      <c r="I20">
        <v>0.5</v>
      </c>
    </row>
    <row r="21" spans="2:9" x14ac:dyDescent="0.25">
      <c r="B21" s="1">
        <v>39897</v>
      </c>
      <c r="C21">
        <v>0.88</v>
      </c>
      <c r="D21">
        <v>0.5</v>
      </c>
      <c r="F21">
        <v>36005</v>
      </c>
      <c r="G21" s="1">
        <v>36005</v>
      </c>
      <c r="H21">
        <v>0.15</v>
      </c>
      <c r="I21">
        <v>0.5</v>
      </c>
    </row>
    <row r="22" spans="2:9" x14ac:dyDescent="0.25">
      <c r="B22" s="1">
        <v>39925</v>
      </c>
      <c r="C22">
        <v>0.34</v>
      </c>
      <c r="D22">
        <v>0.5</v>
      </c>
      <c r="F22">
        <v>36201</v>
      </c>
      <c r="G22" s="1">
        <v>36201</v>
      </c>
      <c r="H22">
        <v>0.128</v>
      </c>
      <c r="I22">
        <v>0.5</v>
      </c>
    </row>
    <row r="23" spans="2:9" x14ac:dyDescent="0.25">
      <c r="B23" s="1">
        <v>39966</v>
      </c>
      <c r="C23">
        <v>0.27</v>
      </c>
      <c r="D23">
        <v>0.5</v>
      </c>
      <c r="F23">
        <v>36271</v>
      </c>
      <c r="G23" s="1">
        <v>36271</v>
      </c>
      <c r="H23">
        <v>7.9000000000000001E-2</v>
      </c>
      <c r="I23">
        <v>0.5</v>
      </c>
    </row>
    <row r="24" spans="2:9" x14ac:dyDescent="0.25">
      <c r="B24" s="1">
        <v>40043</v>
      </c>
      <c r="C24">
        <v>0.4</v>
      </c>
      <c r="D24">
        <v>0.5</v>
      </c>
      <c r="F24">
        <v>36362</v>
      </c>
      <c r="G24" s="1">
        <v>36362</v>
      </c>
      <c r="H24">
        <v>5.5E-2</v>
      </c>
      <c r="I24">
        <v>0.5</v>
      </c>
    </row>
    <row r="25" spans="2:9" x14ac:dyDescent="0.25">
      <c r="B25" s="1">
        <v>40113</v>
      </c>
      <c r="C25">
        <v>0.32</v>
      </c>
      <c r="D25">
        <v>0.5</v>
      </c>
      <c r="F25">
        <v>36565</v>
      </c>
      <c r="G25" s="1">
        <v>36565</v>
      </c>
      <c r="H25">
        <v>6.0999999999999999E-2</v>
      </c>
      <c r="I25">
        <v>0.5</v>
      </c>
    </row>
    <row r="26" spans="2:9" x14ac:dyDescent="0.25">
      <c r="B26" s="1">
        <v>40148</v>
      </c>
      <c r="C26">
        <v>0.89</v>
      </c>
      <c r="D26">
        <v>0.5</v>
      </c>
      <c r="F26">
        <v>36726</v>
      </c>
      <c r="G26" s="1">
        <v>36726</v>
      </c>
      <c r="H26">
        <v>9.2999999999999999E-2</v>
      </c>
      <c r="I26">
        <v>0.5</v>
      </c>
    </row>
    <row r="27" spans="2:9" x14ac:dyDescent="0.25">
      <c r="B27" s="1">
        <v>40162</v>
      </c>
      <c r="C27">
        <v>0.97</v>
      </c>
      <c r="D27">
        <v>0.5</v>
      </c>
      <c r="F27">
        <v>36936</v>
      </c>
      <c r="G27" s="1">
        <v>36936</v>
      </c>
      <c r="H27">
        <v>0.113</v>
      </c>
      <c r="I27">
        <v>0.5</v>
      </c>
    </row>
    <row r="28" spans="2:9" x14ac:dyDescent="0.25">
      <c r="B28" s="1">
        <v>40183</v>
      </c>
      <c r="C28">
        <v>1.4</v>
      </c>
      <c r="D28">
        <v>0.5</v>
      </c>
      <c r="F28">
        <v>37110</v>
      </c>
      <c r="G28" s="1">
        <v>37110</v>
      </c>
      <c r="H28">
        <v>0.08</v>
      </c>
      <c r="I28">
        <v>0.5</v>
      </c>
    </row>
    <row r="29" spans="2:9" x14ac:dyDescent="0.25">
      <c r="B29" s="1">
        <v>40197</v>
      </c>
      <c r="C29">
        <v>1.1000000000000001</v>
      </c>
      <c r="D29">
        <v>0.5</v>
      </c>
      <c r="F29">
        <v>37467</v>
      </c>
      <c r="G29" s="1">
        <v>37467</v>
      </c>
      <c r="H29">
        <v>0.104</v>
      </c>
      <c r="I29">
        <v>0.5</v>
      </c>
    </row>
    <row r="30" spans="2:9" x14ac:dyDescent="0.25">
      <c r="B30" s="1">
        <v>40211</v>
      </c>
      <c r="C30">
        <v>0.7</v>
      </c>
      <c r="D30">
        <v>0.5</v>
      </c>
      <c r="F30">
        <v>37848</v>
      </c>
      <c r="G30" s="1">
        <v>37848</v>
      </c>
      <c r="H30">
        <v>0.03</v>
      </c>
      <c r="I30">
        <v>0.5</v>
      </c>
    </row>
    <row r="31" spans="2:9" x14ac:dyDescent="0.25">
      <c r="B31" s="1">
        <v>40226</v>
      </c>
      <c r="C31">
        <v>0.68</v>
      </c>
      <c r="D31">
        <v>0.5</v>
      </c>
      <c r="F31">
        <v>38191</v>
      </c>
      <c r="G31" s="1">
        <v>38191</v>
      </c>
      <c r="H31">
        <v>0.44600000000000001</v>
      </c>
      <c r="I31">
        <v>0.5</v>
      </c>
    </row>
    <row r="32" spans="2:9" x14ac:dyDescent="0.25">
      <c r="B32" s="1">
        <v>40240</v>
      </c>
      <c r="C32">
        <v>0.79</v>
      </c>
      <c r="D32">
        <v>0.5</v>
      </c>
      <c r="F32">
        <v>38572</v>
      </c>
      <c r="G32" s="1">
        <v>38572</v>
      </c>
      <c r="H32">
        <v>6.8000000000000005E-2</v>
      </c>
      <c r="I32">
        <v>0.5</v>
      </c>
    </row>
    <row r="33" spans="2:9" x14ac:dyDescent="0.25">
      <c r="B33" s="1">
        <v>40255</v>
      </c>
      <c r="C33">
        <v>1.1000000000000001</v>
      </c>
      <c r="D33">
        <v>0.5</v>
      </c>
      <c r="F33">
        <v>38953</v>
      </c>
      <c r="G33" s="1">
        <v>38953</v>
      </c>
      <c r="H33">
        <v>6.4000000000000001E-2</v>
      </c>
      <c r="I33">
        <v>0.5</v>
      </c>
    </row>
    <row r="34" spans="2:9" x14ac:dyDescent="0.25">
      <c r="B34" s="1">
        <v>40276</v>
      </c>
      <c r="C34">
        <v>0.35</v>
      </c>
      <c r="D34">
        <v>0.5</v>
      </c>
      <c r="F34">
        <v>39301</v>
      </c>
      <c r="G34" s="1">
        <v>39301</v>
      </c>
      <c r="H34">
        <v>7.3999999999999996E-2</v>
      </c>
      <c r="I34">
        <v>0.5</v>
      </c>
    </row>
    <row r="35" spans="2:9" x14ac:dyDescent="0.25">
      <c r="B35" s="1">
        <v>40331</v>
      </c>
      <c r="C35">
        <v>0.54</v>
      </c>
      <c r="D35">
        <v>0.5</v>
      </c>
      <c r="F35">
        <v>39638</v>
      </c>
      <c r="G35" s="1">
        <v>39638</v>
      </c>
      <c r="H35">
        <v>0.127</v>
      </c>
      <c r="I35">
        <v>0.5</v>
      </c>
    </row>
    <row r="36" spans="2:9" x14ac:dyDescent="0.25">
      <c r="B36" s="1">
        <v>40394</v>
      </c>
      <c r="C36">
        <v>0.57999999999999996</v>
      </c>
      <c r="D36">
        <v>0.5</v>
      </c>
      <c r="F36">
        <v>40059</v>
      </c>
      <c r="G36" s="1">
        <v>40059</v>
      </c>
      <c r="H36">
        <v>9.4E-2</v>
      </c>
      <c r="I36">
        <v>0.5</v>
      </c>
    </row>
    <row r="37" spans="2:9" x14ac:dyDescent="0.25">
      <c r="B37" s="1">
        <v>40476</v>
      </c>
      <c r="C37">
        <v>0.2</v>
      </c>
      <c r="D37">
        <v>0.5</v>
      </c>
      <c r="F37">
        <v>40423</v>
      </c>
      <c r="G37" s="1">
        <v>40423</v>
      </c>
      <c r="H37">
        <v>6.7000000000000004E-2</v>
      </c>
      <c r="I37">
        <v>0.5</v>
      </c>
    </row>
    <row r="38" spans="2:9" x14ac:dyDescent="0.25">
      <c r="B38" s="1">
        <v>40526</v>
      </c>
      <c r="C38">
        <v>0.31</v>
      </c>
      <c r="D38">
        <v>0.5</v>
      </c>
      <c r="F38">
        <v>40808</v>
      </c>
      <c r="G38" s="1">
        <v>40808</v>
      </c>
      <c r="H38">
        <v>0.125</v>
      </c>
      <c r="I38">
        <v>0.5</v>
      </c>
    </row>
    <row r="39" spans="2:9" x14ac:dyDescent="0.25">
      <c r="B39" s="1">
        <v>40541</v>
      </c>
      <c r="C39">
        <v>0.17</v>
      </c>
      <c r="D39">
        <v>0.5</v>
      </c>
      <c r="F39">
        <v>41494</v>
      </c>
      <c r="G39" s="1">
        <v>41494</v>
      </c>
      <c r="H39">
        <v>0.123</v>
      </c>
      <c r="I39">
        <v>0.5</v>
      </c>
    </row>
    <row r="40" spans="2:9" x14ac:dyDescent="0.25">
      <c r="B40" s="1">
        <v>40556</v>
      </c>
      <c r="C40">
        <v>0.23</v>
      </c>
      <c r="D40">
        <v>0.5</v>
      </c>
      <c r="F40">
        <v>42248</v>
      </c>
      <c r="G40" s="1">
        <v>42248</v>
      </c>
      <c r="H40">
        <v>7.1999999999999995E-2</v>
      </c>
      <c r="I40">
        <v>0.5</v>
      </c>
    </row>
    <row r="41" spans="2:9" x14ac:dyDescent="0.25">
      <c r="B41" s="1">
        <v>40568</v>
      </c>
      <c r="C41">
        <v>0.27</v>
      </c>
      <c r="D41">
        <v>0.5</v>
      </c>
      <c r="F41">
        <v>42985</v>
      </c>
      <c r="G41" s="1">
        <v>42985</v>
      </c>
      <c r="H41">
        <v>6.6799999999999998E-2</v>
      </c>
      <c r="I41">
        <v>0.5</v>
      </c>
    </row>
    <row r="42" spans="2:9" x14ac:dyDescent="0.25">
      <c r="B42" s="1">
        <v>40583</v>
      </c>
      <c r="C42">
        <v>0.31</v>
      </c>
      <c r="D42">
        <v>0.5</v>
      </c>
    </row>
    <row r="43" spans="2:9" x14ac:dyDescent="0.25">
      <c r="B43" s="1">
        <v>40602</v>
      </c>
      <c r="C43">
        <v>0.37</v>
      </c>
      <c r="D43">
        <v>0.5</v>
      </c>
    </row>
    <row r="44" spans="2:9" x14ac:dyDescent="0.25">
      <c r="B44" s="1">
        <v>40618</v>
      </c>
      <c r="C44">
        <v>0.46</v>
      </c>
      <c r="D44">
        <v>0.5</v>
      </c>
    </row>
    <row r="45" spans="2:9" x14ac:dyDescent="0.25">
      <c r="B45" s="1">
        <v>40632</v>
      </c>
      <c r="C45">
        <v>0.23</v>
      </c>
      <c r="D45">
        <v>0.5</v>
      </c>
    </row>
    <row r="46" spans="2:9" x14ac:dyDescent="0.25">
      <c r="B46" s="1">
        <v>40652</v>
      </c>
      <c r="C46">
        <v>0.15</v>
      </c>
      <c r="D46">
        <v>0.5</v>
      </c>
    </row>
    <row r="47" spans="2:9" x14ac:dyDescent="0.25">
      <c r="B47" s="1">
        <v>40715</v>
      </c>
      <c r="C47">
        <v>0.12</v>
      </c>
      <c r="D47">
        <v>0.5</v>
      </c>
    </row>
    <row r="48" spans="2:9" x14ac:dyDescent="0.25">
      <c r="B48" s="1">
        <v>40764</v>
      </c>
      <c r="C48">
        <v>0.26</v>
      </c>
      <c r="D48">
        <v>0.5</v>
      </c>
    </row>
    <row r="49" spans="2:4" x14ac:dyDescent="0.25">
      <c r="B49" s="1">
        <v>40842</v>
      </c>
      <c r="C49">
        <v>0.16</v>
      </c>
      <c r="D49">
        <v>0.5</v>
      </c>
    </row>
    <row r="50" spans="2:4" x14ac:dyDescent="0.25">
      <c r="B50" s="1">
        <v>40883</v>
      </c>
      <c r="C50">
        <v>0.46</v>
      </c>
      <c r="D50">
        <v>0.5</v>
      </c>
    </row>
    <row r="51" spans="2:4" x14ac:dyDescent="0.25">
      <c r="B51" s="1">
        <v>40905</v>
      </c>
      <c r="C51">
        <v>0.66</v>
      </c>
      <c r="D51">
        <v>0.5</v>
      </c>
    </row>
    <row r="52" spans="2:4" x14ac:dyDescent="0.25">
      <c r="B52" s="1">
        <v>40912</v>
      </c>
      <c r="C52">
        <v>0.61</v>
      </c>
      <c r="D52">
        <v>0.5</v>
      </c>
    </row>
    <row r="53" spans="2:4" x14ac:dyDescent="0.25">
      <c r="B53" s="1">
        <v>40927</v>
      </c>
      <c r="C53">
        <v>0.39</v>
      </c>
      <c r="D53">
        <v>0.5</v>
      </c>
    </row>
    <row r="54" spans="2:4" x14ac:dyDescent="0.25">
      <c r="B54" s="1">
        <v>40946</v>
      </c>
      <c r="C54">
        <v>0.43</v>
      </c>
      <c r="D54">
        <v>0.5</v>
      </c>
    </row>
    <row r="55" spans="2:4" x14ac:dyDescent="0.25">
      <c r="B55" s="1">
        <v>40960</v>
      </c>
      <c r="C55">
        <v>0.42</v>
      </c>
      <c r="D55">
        <v>0.5</v>
      </c>
    </row>
    <row r="56" spans="2:4" x14ac:dyDescent="0.25">
      <c r="B56" s="1">
        <v>40981</v>
      </c>
      <c r="C56">
        <v>0.63</v>
      </c>
      <c r="D56">
        <v>0.5</v>
      </c>
    </row>
    <row r="57" spans="2:4" x14ac:dyDescent="0.25">
      <c r="B57" s="1">
        <v>40996</v>
      </c>
      <c r="C57">
        <v>0.52</v>
      </c>
      <c r="D57">
        <v>0.5</v>
      </c>
    </row>
    <row r="58" spans="2:4" x14ac:dyDescent="0.25">
      <c r="B58" s="1">
        <v>41045</v>
      </c>
      <c r="C58">
        <v>0.21</v>
      </c>
      <c r="D58">
        <v>0.5</v>
      </c>
    </row>
    <row r="59" spans="2:4" x14ac:dyDescent="0.25">
      <c r="B59" s="1">
        <v>41081</v>
      </c>
      <c r="C59">
        <v>0.37</v>
      </c>
      <c r="D59">
        <v>0.5</v>
      </c>
    </row>
    <row r="60" spans="2:4" x14ac:dyDescent="0.25">
      <c r="B60" s="1">
        <v>41129</v>
      </c>
      <c r="C60">
        <v>0.39</v>
      </c>
      <c r="D60">
        <v>0.5</v>
      </c>
    </row>
    <row r="61" spans="2:4" x14ac:dyDescent="0.25">
      <c r="B61" s="1">
        <v>41199</v>
      </c>
      <c r="C61">
        <v>0.2</v>
      </c>
      <c r="D61">
        <v>0.5</v>
      </c>
    </row>
    <row r="62" spans="2:4" x14ac:dyDescent="0.25">
      <c r="B62" s="1">
        <v>41248</v>
      </c>
      <c r="C62">
        <v>0.61</v>
      </c>
      <c r="D62">
        <v>0.5</v>
      </c>
    </row>
    <row r="63" spans="2:4" x14ac:dyDescent="0.25">
      <c r="B63" s="1">
        <v>41261</v>
      </c>
      <c r="C63">
        <v>0.54</v>
      </c>
      <c r="D63">
        <v>0.5</v>
      </c>
    </row>
    <row r="64" spans="2:4" x14ac:dyDescent="0.25">
      <c r="B64" s="1">
        <v>41284</v>
      </c>
      <c r="C64">
        <v>0.82</v>
      </c>
      <c r="D64">
        <v>0.5</v>
      </c>
    </row>
    <row r="65" spans="2:4" x14ac:dyDescent="0.25">
      <c r="B65" s="1">
        <v>41298</v>
      </c>
      <c r="C65">
        <v>0.73</v>
      </c>
      <c r="D65">
        <v>0.5</v>
      </c>
    </row>
    <row r="66" spans="2:4" x14ac:dyDescent="0.25">
      <c r="B66" s="1">
        <v>41312</v>
      </c>
      <c r="C66">
        <v>0.47</v>
      </c>
      <c r="D66">
        <v>0.5</v>
      </c>
    </row>
    <row r="67" spans="2:4" x14ac:dyDescent="0.25">
      <c r="B67" s="1">
        <v>41332</v>
      </c>
      <c r="C67">
        <v>0.39</v>
      </c>
      <c r="D67">
        <v>0.5</v>
      </c>
    </row>
    <row r="68" spans="2:4" x14ac:dyDescent="0.25">
      <c r="B68" s="1">
        <v>41354</v>
      </c>
      <c r="C68">
        <v>0.52</v>
      </c>
      <c r="D68">
        <v>0.5</v>
      </c>
    </row>
    <row r="69" spans="2:4" x14ac:dyDescent="0.25">
      <c r="B69" s="1">
        <v>41387</v>
      </c>
      <c r="C69">
        <v>0.19</v>
      </c>
      <c r="D69">
        <v>0.5</v>
      </c>
    </row>
    <row r="70" spans="2:4" x14ac:dyDescent="0.25">
      <c r="B70" s="1">
        <v>41403</v>
      </c>
      <c r="C70">
        <v>0.16</v>
      </c>
      <c r="D70">
        <v>0.5</v>
      </c>
    </row>
    <row r="71" spans="2:4" x14ac:dyDescent="0.25">
      <c r="B71" s="1">
        <v>41423</v>
      </c>
      <c r="C71">
        <v>0.5</v>
      </c>
      <c r="D71">
        <v>0.5</v>
      </c>
    </row>
    <row r="72" spans="2:4" x14ac:dyDescent="0.25">
      <c r="B72" s="1">
        <v>41436</v>
      </c>
      <c r="C72">
        <v>0.44</v>
      </c>
      <c r="D72">
        <v>0.5</v>
      </c>
    </row>
    <row r="73" spans="2:4" x14ac:dyDescent="0.25">
      <c r="B73" s="1">
        <v>41474</v>
      </c>
      <c r="C73">
        <v>0.37</v>
      </c>
      <c r="D73">
        <v>0.5</v>
      </c>
    </row>
    <row r="74" spans="2:4" x14ac:dyDescent="0.25">
      <c r="B74" s="1">
        <v>41481</v>
      </c>
      <c r="C74">
        <v>0.36</v>
      </c>
      <c r="D74">
        <v>0.5</v>
      </c>
    </row>
    <row r="75" spans="2:4" x14ac:dyDescent="0.25">
      <c r="B75" s="1">
        <v>41493</v>
      </c>
      <c r="C75">
        <v>0.3</v>
      </c>
      <c r="D75">
        <v>0.5</v>
      </c>
    </row>
    <row r="76" spans="2:4" x14ac:dyDescent="0.25">
      <c r="B76" s="1">
        <v>41523</v>
      </c>
      <c r="C76">
        <v>0.21</v>
      </c>
      <c r="D76">
        <v>0.5</v>
      </c>
    </row>
    <row r="77" spans="2:4" x14ac:dyDescent="0.25">
      <c r="B77" s="1">
        <v>41571</v>
      </c>
      <c r="C77">
        <v>0.28000000000000003</v>
      </c>
      <c r="D77">
        <v>0.5</v>
      </c>
    </row>
    <row r="78" spans="2:4" x14ac:dyDescent="0.25">
      <c r="B78" s="1">
        <v>41599</v>
      </c>
      <c r="C78">
        <v>0.28000000000000003</v>
      </c>
      <c r="D78">
        <v>0.5</v>
      </c>
    </row>
    <row r="79" spans="2:4" x14ac:dyDescent="0.25">
      <c r="B79" s="1">
        <v>41613</v>
      </c>
      <c r="C79">
        <v>0.38</v>
      </c>
      <c r="D79">
        <v>0.5</v>
      </c>
    </row>
    <row r="80" spans="2:4" x14ac:dyDescent="0.25">
      <c r="B80" s="1">
        <v>41625</v>
      </c>
      <c r="C80">
        <v>0.38</v>
      </c>
      <c r="D80">
        <v>0.5</v>
      </c>
    </row>
    <row r="81" spans="2:4" x14ac:dyDescent="0.25">
      <c r="B81" s="1">
        <v>41648</v>
      </c>
      <c r="C81">
        <v>0.49</v>
      </c>
      <c r="D81">
        <v>0.5</v>
      </c>
    </row>
    <row r="82" spans="2:4" x14ac:dyDescent="0.25">
      <c r="B82" s="1">
        <v>41662</v>
      </c>
      <c r="C82">
        <v>0.59</v>
      </c>
      <c r="D82">
        <v>0.5</v>
      </c>
    </row>
    <row r="83" spans="2:4" x14ac:dyDescent="0.25">
      <c r="B83" s="1">
        <v>41682</v>
      </c>
      <c r="C83">
        <v>1</v>
      </c>
      <c r="D83">
        <v>0.5</v>
      </c>
    </row>
    <row r="84" spans="2:4" x14ac:dyDescent="0.25">
      <c r="B84" s="1">
        <v>41697</v>
      </c>
      <c r="C84">
        <v>0.53</v>
      </c>
      <c r="D84">
        <v>0.5</v>
      </c>
    </row>
    <row r="85" spans="2:4" x14ac:dyDescent="0.25">
      <c r="B85" s="1">
        <v>41723</v>
      </c>
      <c r="C85">
        <v>0.32</v>
      </c>
      <c r="D85">
        <v>0.5</v>
      </c>
    </row>
    <row r="86" spans="2:4" x14ac:dyDescent="0.25">
      <c r="B86" s="1">
        <v>41746</v>
      </c>
      <c r="C86">
        <v>0.15</v>
      </c>
      <c r="D86">
        <v>0.5</v>
      </c>
    </row>
    <row r="87" spans="2:4" x14ac:dyDescent="0.25">
      <c r="B87" s="1">
        <v>41774</v>
      </c>
      <c r="C87">
        <v>7.0000000000000007E-2</v>
      </c>
      <c r="D87">
        <v>0.5</v>
      </c>
    </row>
    <row r="88" spans="2:4" x14ac:dyDescent="0.25">
      <c r="B88" s="1">
        <v>41788</v>
      </c>
      <c r="C88">
        <v>0.24</v>
      </c>
      <c r="D88">
        <v>0.5</v>
      </c>
    </row>
    <row r="89" spans="2:4" x14ac:dyDescent="0.25">
      <c r="B89" s="1">
        <v>41794</v>
      </c>
      <c r="C89">
        <v>0.24</v>
      </c>
      <c r="D89">
        <v>0.5</v>
      </c>
    </row>
    <row r="90" spans="2:4" x14ac:dyDescent="0.25">
      <c r="B90" s="1">
        <v>41810</v>
      </c>
      <c r="C90">
        <v>0.35</v>
      </c>
      <c r="D90">
        <v>0.5</v>
      </c>
    </row>
    <row r="91" spans="2:4" x14ac:dyDescent="0.25">
      <c r="B91" s="1">
        <v>41821</v>
      </c>
      <c r="C91">
        <v>0.31</v>
      </c>
      <c r="D91">
        <v>0.5</v>
      </c>
    </row>
    <row r="92" spans="2:4" x14ac:dyDescent="0.25">
      <c r="B92" s="1">
        <v>41843</v>
      </c>
      <c r="C92">
        <v>0.24</v>
      </c>
      <c r="D92">
        <v>0.5</v>
      </c>
    </row>
    <row r="93" spans="2:4" x14ac:dyDescent="0.25">
      <c r="B93" s="1">
        <v>41855</v>
      </c>
      <c r="C93">
        <v>0.2</v>
      </c>
      <c r="D93">
        <v>0.5</v>
      </c>
    </row>
    <row r="94" spans="2:4" x14ac:dyDescent="0.25">
      <c r="B94" s="1">
        <v>41885</v>
      </c>
      <c r="C94">
        <v>0.36</v>
      </c>
      <c r="D94">
        <v>0.5</v>
      </c>
    </row>
    <row r="95" spans="2:4" x14ac:dyDescent="0.25">
      <c r="B95" s="1">
        <v>41927</v>
      </c>
      <c r="C95">
        <v>0.26</v>
      </c>
      <c r="D95">
        <v>0.5</v>
      </c>
    </row>
    <row r="96" spans="2:4" x14ac:dyDescent="0.25">
      <c r="B96" s="1">
        <v>41947</v>
      </c>
      <c r="C96">
        <v>0.09</v>
      </c>
      <c r="D96">
        <v>0.5</v>
      </c>
    </row>
    <row r="97" spans="2:4" x14ac:dyDescent="0.25">
      <c r="B97" s="1">
        <v>41974</v>
      </c>
      <c r="C97">
        <v>0.24</v>
      </c>
      <c r="D97">
        <v>0.5</v>
      </c>
    </row>
    <row r="98" spans="2:4" x14ac:dyDescent="0.25">
      <c r="B98" s="1">
        <v>41989</v>
      </c>
      <c r="C98">
        <v>0.45</v>
      </c>
      <c r="D98">
        <v>0.5</v>
      </c>
    </row>
    <row r="99" spans="2:4" x14ac:dyDescent="0.25">
      <c r="B99" s="1">
        <v>42012</v>
      </c>
      <c r="C99">
        <v>0.65</v>
      </c>
      <c r="D99">
        <v>0.5</v>
      </c>
    </row>
    <row r="100" spans="2:4" x14ac:dyDescent="0.25">
      <c r="B100" s="1">
        <v>42025</v>
      </c>
      <c r="C100">
        <v>0.47</v>
      </c>
      <c r="D100">
        <v>0.5</v>
      </c>
    </row>
    <row r="101" spans="2:4" x14ac:dyDescent="0.25">
      <c r="B101" s="1">
        <v>42053</v>
      </c>
      <c r="C101">
        <v>0.43</v>
      </c>
      <c r="D101">
        <v>0.5</v>
      </c>
    </row>
    <row r="102" spans="2:4" x14ac:dyDescent="0.25">
      <c r="B102" s="1">
        <v>42058</v>
      </c>
      <c r="C102">
        <v>0.42</v>
      </c>
      <c r="D102">
        <v>0.5</v>
      </c>
    </row>
    <row r="103" spans="2:4" x14ac:dyDescent="0.25">
      <c r="B103" s="1">
        <v>42100</v>
      </c>
      <c r="C103" t="s">
        <v>111</v>
      </c>
      <c r="D103">
        <v>0.5</v>
      </c>
    </row>
    <row r="104" spans="2:4" x14ac:dyDescent="0.25">
      <c r="B104" s="1">
        <v>42117</v>
      </c>
      <c r="C104">
        <v>0.25</v>
      </c>
      <c r="D104">
        <v>0.5</v>
      </c>
    </row>
    <row r="105" spans="2:4" x14ac:dyDescent="0.25">
      <c r="B105" s="1">
        <v>42139</v>
      </c>
      <c r="C105">
        <v>0.36</v>
      </c>
      <c r="D105">
        <v>0.5</v>
      </c>
    </row>
    <row r="106" spans="2:4" x14ac:dyDescent="0.25">
      <c r="B106" s="1">
        <v>42144</v>
      </c>
      <c r="C106">
        <v>0.33</v>
      </c>
      <c r="D106">
        <v>0.5</v>
      </c>
    </row>
    <row r="107" spans="2:4" x14ac:dyDescent="0.25">
      <c r="B107" s="1">
        <v>42166</v>
      </c>
      <c r="C107">
        <v>0.56999999999999995</v>
      </c>
      <c r="D107">
        <v>0.5</v>
      </c>
    </row>
    <row r="108" spans="2:4" x14ac:dyDescent="0.25">
      <c r="B108" s="1">
        <v>42185</v>
      </c>
      <c r="C108">
        <v>0.34</v>
      </c>
      <c r="D108">
        <v>0.5</v>
      </c>
    </row>
    <row r="109" spans="2:4" x14ac:dyDescent="0.25">
      <c r="B109" s="1">
        <v>42202</v>
      </c>
      <c r="C109">
        <v>0.24</v>
      </c>
      <c r="D109">
        <v>0.5</v>
      </c>
    </row>
    <row r="110" spans="2:4" x14ac:dyDescent="0.25">
      <c r="B110" s="1">
        <v>42209</v>
      </c>
      <c r="C110">
        <v>0.28000000000000003</v>
      </c>
      <c r="D110">
        <v>0.5</v>
      </c>
    </row>
    <row r="111" spans="2:4" x14ac:dyDescent="0.25">
      <c r="B111" s="1">
        <v>42230</v>
      </c>
      <c r="C111">
        <v>0.28000000000000003</v>
      </c>
      <c r="D111">
        <v>0.5</v>
      </c>
    </row>
    <row r="112" spans="2:4" x14ac:dyDescent="0.25">
      <c r="B112" s="1">
        <v>42249</v>
      </c>
      <c r="C112">
        <v>0.26</v>
      </c>
      <c r="D112">
        <v>0.5</v>
      </c>
    </row>
    <row r="113" spans="2:4" x14ac:dyDescent="0.25">
      <c r="B113" s="1">
        <v>42304</v>
      </c>
      <c r="C113">
        <v>0.09</v>
      </c>
      <c r="D113">
        <v>0.5</v>
      </c>
    </row>
    <row r="114" spans="2:4" x14ac:dyDescent="0.25">
      <c r="B114" s="1">
        <v>42338</v>
      </c>
      <c r="C114">
        <v>0.14000000000000001</v>
      </c>
      <c r="D114">
        <v>0.5</v>
      </c>
    </row>
    <row r="115" spans="2:4" x14ac:dyDescent="0.25">
      <c r="B115" s="1">
        <v>42359</v>
      </c>
      <c r="C115">
        <v>0.22</v>
      </c>
      <c r="D115">
        <v>0.5</v>
      </c>
    </row>
    <row r="116" spans="2:4" x14ac:dyDescent="0.25">
      <c r="B116" s="1">
        <v>42382</v>
      </c>
      <c r="C116">
        <v>0.46</v>
      </c>
      <c r="D116">
        <v>0.5</v>
      </c>
    </row>
    <row r="117" spans="2:4" x14ac:dyDescent="0.25">
      <c r="B117" s="1">
        <v>42395</v>
      </c>
      <c r="C117">
        <v>0.43</v>
      </c>
      <c r="D117">
        <v>0.5</v>
      </c>
    </row>
    <row r="118" spans="2:4" x14ac:dyDescent="0.25">
      <c r="B118" s="1">
        <v>42409</v>
      </c>
      <c r="C118">
        <v>1</v>
      </c>
      <c r="D118">
        <v>0.5</v>
      </c>
    </row>
    <row r="119" spans="2:4" x14ac:dyDescent="0.25">
      <c r="B119" s="1">
        <v>42423</v>
      </c>
      <c r="C119">
        <v>0.38</v>
      </c>
      <c r="D119">
        <v>0.5</v>
      </c>
    </row>
    <row r="120" spans="2:4" x14ac:dyDescent="0.25">
      <c r="B120" s="1">
        <v>42458</v>
      </c>
      <c r="C120">
        <v>0.33</v>
      </c>
      <c r="D120">
        <v>0.5</v>
      </c>
    </row>
    <row r="121" spans="2:4" x14ac:dyDescent="0.25">
      <c r="B121" s="1">
        <v>42479</v>
      </c>
      <c r="C121">
        <v>0.13</v>
      </c>
      <c r="D121">
        <v>0.5</v>
      </c>
    </row>
    <row r="122" spans="2:4" x14ac:dyDescent="0.25">
      <c r="B122" s="1">
        <v>42509</v>
      </c>
      <c r="C122">
        <v>0.11</v>
      </c>
      <c r="D122">
        <v>0.5</v>
      </c>
    </row>
    <row r="123" spans="2:4" x14ac:dyDescent="0.25">
      <c r="B123" s="1">
        <v>42515</v>
      </c>
      <c r="C123">
        <v>0.13</v>
      </c>
      <c r="D123">
        <v>0.5</v>
      </c>
    </row>
    <row r="124" spans="2:4" x14ac:dyDescent="0.25">
      <c r="B124" s="1">
        <v>42529</v>
      </c>
      <c r="C124">
        <v>0.18</v>
      </c>
      <c r="D124">
        <v>0.5</v>
      </c>
    </row>
    <row r="125" spans="2:4" x14ac:dyDescent="0.25">
      <c r="B125" s="1">
        <v>42542</v>
      </c>
      <c r="C125">
        <v>0.22</v>
      </c>
      <c r="D125">
        <v>0.5</v>
      </c>
    </row>
    <row r="126" spans="2:4" x14ac:dyDescent="0.25">
      <c r="B126" s="1">
        <v>42563</v>
      </c>
      <c r="C126">
        <v>0.34</v>
      </c>
      <c r="D126">
        <v>0.5</v>
      </c>
    </row>
    <row r="127" spans="2:4" x14ac:dyDescent="0.25">
      <c r="B127" s="1">
        <v>42578</v>
      </c>
      <c r="C127">
        <v>0.27</v>
      </c>
      <c r="D127">
        <v>0.5</v>
      </c>
    </row>
    <row r="128" spans="2:4" x14ac:dyDescent="0.25">
      <c r="B128" s="1">
        <v>42591</v>
      </c>
      <c r="C128">
        <v>0.35</v>
      </c>
      <c r="D128">
        <v>0.5</v>
      </c>
    </row>
    <row r="129" spans="2:4" x14ac:dyDescent="0.25">
      <c r="B129" s="1">
        <v>42619</v>
      </c>
      <c r="C129">
        <v>0.28999999999999998</v>
      </c>
      <c r="D129">
        <v>0.5</v>
      </c>
    </row>
    <row r="130" spans="2:4" x14ac:dyDescent="0.25">
      <c r="B130" s="1">
        <v>42661</v>
      </c>
      <c r="C130">
        <v>0.13</v>
      </c>
      <c r="D130">
        <v>0.5</v>
      </c>
    </row>
    <row r="131" spans="2:4" x14ac:dyDescent="0.25">
      <c r="B131" s="1">
        <v>42689</v>
      </c>
      <c r="C131">
        <v>0.27</v>
      </c>
      <c r="D131">
        <v>0.5</v>
      </c>
    </row>
    <row r="132" spans="2:4" x14ac:dyDescent="0.25">
      <c r="B132" s="1">
        <v>42710</v>
      </c>
      <c r="C132">
        <v>0.25</v>
      </c>
      <c r="D132">
        <v>0.5</v>
      </c>
    </row>
    <row r="133" spans="2:4" x14ac:dyDescent="0.25">
      <c r="B133" s="1">
        <v>42725</v>
      </c>
      <c r="C133">
        <v>0.21</v>
      </c>
      <c r="D133">
        <v>0.5</v>
      </c>
    </row>
    <row r="134" spans="2:4" x14ac:dyDescent="0.25">
      <c r="B134" s="1">
        <v>42745</v>
      </c>
      <c r="C134">
        <v>0.15</v>
      </c>
      <c r="D134">
        <v>0.5</v>
      </c>
    </row>
    <row r="135" spans="2:4" x14ac:dyDescent="0.25">
      <c r="B135" s="1">
        <v>42759</v>
      </c>
      <c r="C135">
        <v>0.22</v>
      </c>
      <c r="D135">
        <v>0.5</v>
      </c>
    </row>
    <row r="136" spans="2:4" x14ac:dyDescent="0.25">
      <c r="B136" s="1">
        <v>42773</v>
      </c>
      <c r="C136">
        <v>0.25</v>
      </c>
      <c r="D136">
        <v>0.5</v>
      </c>
    </row>
    <row r="137" spans="2:4" x14ac:dyDescent="0.25">
      <c r="B137" s="1">
        <v>42789</v>
      </c>
      <c r="C137">
        <v>0.23</v>
      </c>
      <c r="D137">
        <v>0.5</v>
      </c>
    </row>
    <row r="138" spans="2:4" x14ac:dyDescent="0.25">
      <c r="B138" s="1">
        <v>42802</v>
      </c>
      <c r="C138">
        <v>0.22</v>
      </c>
      <c r="D138">
        <v>0.5</v>
      </c>
    </row>
    <row r="139" spans="2:4" x14ac:dyDescent="0.25">
      <c r="B139" s="1">
        <v>42871</v>
      </c>
      <c r="C139">
        <v>0.06</v>
      </c>
      <c r="D139">
        <v>0.5</v>
      </c>
    </row>
    <row r="140" spans="2:4" x14ac:dyDescent="0.25">
      <c r="B140" s="1">
        <v>42879</v>
      </c>
      <c r="C140">
        <v>0.06</v>
      </c>
      <c r="D140">
        <v>0.5</v>
      </c>
    </row>
    <row r="141" spans="2:4" x14ac:dyDescent="0.25">
      <c r="B141" s="1">
        <v>42892</v>
      </c>
      <c r="C141">
        <v>0.06</v>
      </c>
      <c r="D141">
        <v>0.5</v>
      </c>
    </row>
    <row r="142" spans="2:4" x14ac:dyDescent="0.25">
      <c r="B142" s="1">
        <v>42935</v>
      </c>
      <c r="C142">
        <v>0.08</v>
      </c>
      <c r="D142">
        <v>0.5</v>
      </c>
    </row>
    <row r="143" spans="2:4" x14ac:dyDescent="0.25">
      <c r="B143" s="1">
        <v>42941</v>
      </c>
      <c r="C143">
        <v>0.08</v>
      </c>
      <c r="D143">
        <v>0.5</v>
      </c>
    </row>
    <row r="144" spans="2:4" x14ac:dyDescent="0.25">
      <c r="B144" s="1">
        <v>42964</v>
      </c>
      <c r="C144">
        <v>0.08</v>
      </c>
      <c r="D144">
        <v>0.5</v>
      </c>
    </row>
    <row r="145" spans="2:6" x14ac:dyDescent="0.25">
      <c r="B145" s="1">
        <v>42970</v>
      </c>
      <c r="C145">
        <v>7.0000000000000007E-2</v>
      </c>
      <c r="D145">
        <v>0.5</v>
      </c>
    </row>
    <row r="146" spans="2:6" x14ac:dyDescent="0.25">
      <c r="B146" s="1">
        <v>42984</v>
      </c>
      <c r="C146">
        <v>0.1</v>
      </c>
      <c r="D146">
        <v>0.5</v>
      </c>
    </row>
    <row r="147" spans="2:6" x14ac:dyDescent="0.25">
      <c r="B147" s="1">
        <v>43068</v>
      </c>
      <c r="C147">
        <v>0.18</v>
      </c>
      <c r="D147">
        <v>0.5</v>
      </c>
    </row>
    <row r="148" spans="2:6" x14ac:dyDescent="0.25">
      <c r="B148" s="1">
        <v>43075</v>
      </c>
      <c r="C148">
        <v>0.1</v>
      </c>
      <c r="D148">
        <v>0.5</v>
      </c>
    </row>
    <row r="149" spans="2:6" x14ac:dyDescent="0.25">
      <c r="B149" s="1">
        <v>43082</v>
      </c>
      <c r="C149">
        <v>0.17</v>
      </c>
      <c r="D149">
        <v>0.5</v>
      </c>
    </row>
    <row r="150" spans="2:6" x14ac:dyDescent="0.25">
      <c r="B150" s="1">
        <v>43116</v>
      </c>
      <c r="C150">
        <v>0.56999999999999995</v>
      </c>
      <c r="D150">
        <v>0.5</v>
      </c>
    </row>
    <row r="151" spans="2:6" x14ac:dyDescent="0.25">
      <c r="B151" s="1">
        <v>43130</v>
      </c>
      <c r="C151">
        <v>0.27</v>
      </c>
      <c r="D151">
        <v>0.5</v>
      </c>
    </row>
    <row r="152" spans="2:6" x14ac:dyDescent="0.25">
      <c r="B152" s="1">
        <v>43144</v>
      </c>
      <c r="C152">
        <v>0.15</v>
      </c>
      <c r="D152">
        <v>0.5</v>
      </c>
    </row>
    <row r="153" spans="2:6" x14ac:dyDescent="0.25">
      <c r="B153" s="1">
        <v>43158</v>
      </c>
      <c r="C153">
        <v>0.11</v>
      </c>
      <c r="D153">
        <v>0.5</v>
      </c>
    </row>
    <row r="154" spans="2:6" x14ac:dyDescent="0.25">
      <c r="B154" s="1">
        <v>43186</v>
      </c>
      <c r="C154">
        <v>0.16</v>
      </c>
      <c r="D154">
        <v>0.5</v>
      </c>
    </row>
    <row r="155" spans="2:6" x14ac:dyDescent="0.25">
      <c r="B155" s="1">
        <v>43208</v>
      </c>
      <c r="C155">
        <v>7.0000000000000007E-2</v>
      </c>
      <c r="D155">
        <v>0.5</v>
      </c>
      <c r="F155" s="1">
        <v>43208</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CEDEN_Se_data</vt:lpstr>
      <vt:lpstr>USGS_SJR_Vernalis</vt:lpstr>
      <vt:lpstr>plots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2018-07-09T15:43:04Z</dcterms:modified>
</cp:coreProperties>
</file>